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Modeling\EPS\US\eps-us\InputData\add-outputs\FoCaAPMbDT\"/>
    </mc:Choice>
  </mc:AlternateContent>
  <xr:revisionPtr revIDLastSave="0" documentId="13_ncr:1_{27C07FAC-234C-44CF-ACDE-4F1616C4906B}" xr6:coauthVersionLast="47" xr6:coauthVersionMax="47" xr10:uidLastSave="{00000000-0000-0000-0000-000000000000}"/>
  <bookViews>
    <workbookView xWindow="59160" yWindow="510" windowWidth="22590" windowHeight="11640" tabRatio="788" firstSheet="29" activeTab="32"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CaAPMbDT-PM25-male" sheetId="10" r:id="rId8"/>
    <sheet name="FoCaAPMbDT-PM25-female" sheetId="11" r:id="rId9"/>
    <sheet name="FoCaAPMbDT-PM25-white" sheetId="12" r:id="rId10"/>
    <sheet name="FoCaAPMbDT-PM25-black" sheetId="13" r:id="rId11"/>
    <sheet name="FoCaAPMbDT-PM25-asian" sheetId="14" r:id="rId12"/>
    <sheet name="FoCaAPMbDT-PM25-otherrace" sheetId="15" r:id="rId13"/>
    <sheet name="FoCaAPMbDT-PM25-hispanic" sheetId="16" r:id="rId14"/>
    <sheet name="FoCaAPMbDT-PM25-nonhispanic" sheetId="17" r:id="rId15"/>
    <sheet name="NOx" sheetId="27" r:id="rId16"/>
    <sheet name="FoCaAPMbDT-NOx-male" sheetId="19" r:id="rId17"/>
    <sheet name="FoCaAPMbDT-NOx-female" sheetId="20" r:id="rId18"/>
    <sheet name="FoCaAPMbDT-NOx-white" sheetId="21" r:id="rId19"/>
    <sheet name="FoCaAPMbDT-NOx-black" sheetId="22" r:id="rId20"/>
    <sheet name="FoCaAPMbDT-NOx-asian" sheetId="23" r:id="rId21"/>
    <sheet name="FoCaAPMbDT-NOx-otherrace" sheetId="24" r:id="rId22"/>
    <sheet name="FoCaAPMbDT-NOx-hispanic" sheetId="25" r:id="rId23"/>
    <sheet name="FoCaAPMbDT-NOx-nonhispanic" sheetId="26" r:id="rId24"/>
    <sheet name="SOx" sheetId="28" r:id="rId25"/>
    <sheet name="FoCaAPMbDT-SOx-male" sheetId="29" r:id="rId26"/>
    <sheet name="FoCaAPMbDT-SOx-female" sheetId="30" r:id="rId27"/>
    <sheet name="FoCaAPMbDT-SOx-white" sheetId="31" r:id="rId28"/>
    <sheet name="FoCaAPMbDT-SOx-black" sheetId="32" r:id="rId29"/>
    <sheet name="FoCaAPMbDT-SOx-asian" sheetId="33" r:id="rId30"/>
    <sheet name="FoCaAPMbDT-SOx-otherrace" sheetId="34" r:id="rId31"/>
    <sheet name="FoCaAPMbDT-SOx-hispanic" sheetId="35" r:id="rId32"/>
    <sheet name="FoCaAPMbDT-SOx-nonhispanic" sheetId="36" r:id="rId33"/>
  </sheets>
  <definedNames>
    <definedName name="_xlnm._FilterDatabase" localSheetId="2" hidden="1">'Census Data'!$A$1:$X$3145</definedName>
    <definedName name="_xlnm._FilterDatabase" localSheetId="3" hidden="1">'First Year Calculations'!$A$1:$X$3109</definedName>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B9" i="8"/>
  <c r="B8" i="8"/>
  <c r="B7" i="8"/>
  <c r="B6" i="8"/>
  <c r="G17" i="8" s="1" a="1"/>
  <c r="G17" i="8" s="1"/>
  <c r="B5" i="8"/>
  <c r="B3" i="8"/>
  <c r="B4" i="8" s="1"/>
  <c r="H9" i="8"/>
  <c r="H7" i="8"/>
  <c r="H6" i="8"/>
  <c r="H5" i="8"/>
  <c r="G9" i="8"/>
  <c r="G7" i="8"/>
  <c r="G6" i="8"/>
  <c r="G5" i="8"/>
  <c r="F9" i="8"/>
  <c r="F7" i="8"/>
  <c r="F6" i="8"/>
  <c r="F5" i="8"/>
  <c r="E9" i="8"/>
  <c r="E7" i="8"/>
  <c r="E6" i="8"/>
  <c r="E5" i="8"/>
  <c r="D9" i="8"/>
  <c r="D10" i="8" s="1"/>
  <c r="D8" i="8"/>
  <c r="D7" i="8"/>
  <c r="D6" i="8"/>
  <c r="D5" i="8"/>
  <c r="H3" i="8"/>
  <c r="G3" i="8"/>
  <c r="F3" i="8"/>
  <c r="F4" i="8" s="1"/>
  <c r="E3" i="8"/>
  <c r="D3" i="8"/>
  <c r="E4" i="8"/>
  <c r="G4" i="8"/>
  <c r="H4" i="8"/>
  <c r="F8" i="8"/>
  <c r="G8" i="8"/>
  <c r="H8" i="8"/>
  <c r="E10" i="8"/>
  <c r="F10" i="8"/>
  <c r="G10" i="8"/>
  <c r="H10" i="8"/>
  <c r="W18" i="8" a="1"/>
  <c r="W18" i="8" s="1"/>
  <c r="D4" i="8"/>
  <c r="C9" i="8"/>
  <c r="C10" i="8" s="1"/>
  <c r="C8" i="8"/>
  <c r="C7" i="8"/>
  <c r="C6" i="8"/>
  <c r="C5" i="8"/>
  <c r="C3" i="8"/>
  <c r="A3144" i="3"/>
  <c r="A3145" i="3"/>
  <c r="C4" i="8"/>
  <c r="H16" i="8" a="1"/>
  <c r="H16" i="8" s="1"/>
  <c r="H18" i="8" a="1"/>
  <c r="H18" i="8" s="1"/>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E8" i="8" l="1"/>
  <c r="K21" i="8" a="1"/>
  <c r="K21" i="8" s="1"/>
  <c r="X16" i="8" a="1"/>
  <c r="X16" i="8" s="1"/>
  <c r="R16" i="8" a="1"/>
  <c r="R16" i="8" s="1"/>
  <c r="R18" i="8" a="1"/>
  <c r="R18" i="8" s="1"/>
  <c r="H14" i="8" a="1"/>
  <c r="H14" i="8" s="1"/>
  <c r="P21" i="8" a="1"/>
  <c r="P21" i="8" s="1"/>
  <c r="D18" i="8" a="1"/>
  <c r="D18" i="8" s="1"/>
  <c r="AC21" i="8" a="1"/>
  <c r="AC21" i="8" s="1"/>
  <c r="AC17" i="8" a="1"/>
  <c r="AC17" i="8" s="1"/>
  <c r="V21" i="8" a="1"/>
  <c r="V21" i="8" s="1"/>
  <c r="W14" i="8" a="1"/>
  <c r="W14" i="8" s="1"/>
  <c r="P15" i="8" a="1"/>
  <c r="P15" i="8" s="1"/>
  <c r="H15" i="8" a="1"/>
  <c r="H15" i="8" s="1"/>
  <c r="C17" i="8" a="1"/>
  <c r="C17" i="8" s="1"/>
  <c r="H21" i="8" a="1"/>
  <c r="H21" i="8" s="1"/>
  <c r="E15" i="8" a="1"/>
  <c r="E15" i="8" s="1"/>
  <c r="G20" i="8" a="1"/>
  <c r="G20" i="8" s="1"/>
  <c r="I20" i="8" a="1"/>
  <c r="I20" i="8" s="1"/>
  <c r="AB18" i="8" a="1"/>
  <c r="AB18" i="8" s="1"/>
  <c r="AD16" i="8" a="1"/>
  <c r="AD16" i="8" s="1"/>
  <c r="B14" i="8" a="1"/>
  <c r="B14" i="8" s="1"/>
  <c r="B26" i="8" s="1"/>
  <c r="AE17" i="8" a="1"/>
  <c r="AE17" i="8" s="1"/>
  <c r="Z17" i="8" a="1"/>
  <c r="Z17" i="8" s="1"/>
  <c r="AD14" i="8" a="1"/>
  <c r="AD14" i="8" s="1"/>
  <c r="X15" i="8" a="1"/>
  <c r="X15" i="8" s="1"/>
  <c r="F20" i="8" a="1"/>
  <c r="F20" i="8" s="1"/>
  <c r="R21" i="8" a="1"/>
  <c r="R21" i="8" s="1"/>
  <c r="AC15" i="8" a="1"/>
  <c r="AC15" i="8" s="1"/>
  <c r="B10" i="8"/>
  <c r="N18" i="8" a="1"/>
  <c r="N18" i="8" s="1"/>
  <c r="N16" i="8" a="1"/>
  <c r="N16" i="8" s="1"/>
  <c r="C20" i="8" a="1"/>
  <c r="C20" i="8" s="1"/>
  <c r="T20" i="8" a="1"/>
  <c r="T20" i="8" s="1"/>
  <c r="X21" i="8" a="1"/>
  <c r="X21" i="8" s="1"/>
  <c r="V15" i="8" a="1"/>
  <c r="V15" i="8" s="1"/>
  <c r="D15" i="8" a="1"/>
  <c r="D15" i="8" s="1"/>
  <c r="V18" i="8" a="1"/>
  <c r="V18" i="8" s="1"/>
  <c r="U15" i="8" a="1"/>
  <c r="U15" i="8" s="1"/>
  <c r="W15" i="8" a="1"/>
  <c r="W15" i="8" s="1"/>
  <c r="T17" i="8" a="1"/>
  <c r="T17" i="8" s="1"/>
  <c r="N21" i="8" a="1"/>
  <c r="N21" i="8" s="1"/>
  <c r="M17" i="8" a="1"/>
  <c r="M17" i="8" s="1"/>
  <c r="T14" i="8" a="1"/>
  <c r="T14" i="8" s="1"/>
  <c r="K18" i="8" a="1"/>
  <c r="K18" i="8" s="1"/>
  <c r="X14" i="8" a="1"/>
  <c r="X14" i="8" s="1"/>
  <c r="C14" i="8" a="1"/>
  <c r="C14" i="8" s="1"/>
  <c r="S21" i="8" a="1"/>
  <c r="S21" i="8" s="1"/>
  <c r="I21" i="8" a="1"/>
  <c r="I21" i="8" s="1"/>
  <c r="J17" i="8" a="1"/>
  <c r="J17" i="8" s="1"/>
  <c r="M15" i="8" a="1"/>
  <c r="M15" i="8" s="1"/>
  <c r="J15" i="8" a="1"/>
  <c r="J15" i="8" s="1"/>
  <c r="AB16" i="8" a="1"/>
  <c r="AB16" i="8" s="1"/>
  <c r="G16" i="8" a="1"/>
  <c r="G16" i="8" s="1"/>
  <c r="M21" i="8" a="1"/>
  <c r="M21" i="8" s="1"/>
  <c r="AF20" i="8" a="1"/>
  <c r="AF20" i="8" s="1"/>
  <c r="D2" i="5"/>
  <c r="D281" i="5"/>
  <c r="D2894" i="5"/>
  <c r="D12" i="5"/>
  <c r="D3109" i="5"/>
  <c r="D3076" i="5"/>
  <c r="D3050" i="5"/>
  <c r="D3015" i="5"/>
  <c r="D2967" i="5"/>
  <c r="H3" i="5"/>
  <c r="J3" i="5"/>
  <c r="K3" i="5" s="1"/>
  <c r="J6" i="5"/>
  <c r="K6" i="5" s="1"/>
  <c r="J9" i="5"/>
  <c r="K9" i="5" s="1"/>
  <c r="J12" i="5"/>
  <c r="K12" i="5" s="1"/>
  <c r="J15" i="5"/>
  <c r="K15" i="5" s="1"/>
  <c r="J18" i="5"/>
  <c r="K18" i="5" s="1"/>
  <c r="J21" i="5"/>
  <c r="K21" i="5" s="1"/>
  <c r="J24" i="5"/>
  <c r="K24" i="5" s="1"/>
  <c r="J27" i="5"/>
  <c r="K27" i="5" s="1"/>
  <c r="J30" i="5"/>
  <c r="K30" i="5" s="1"/>
  <c r="J33" i="5"/>
  <c r="K33" i="5" s="1"/>
  <c r="J36" i="5"/>
  <c r="K36" i="5" s="1"/>
  <c r="J39" i="5"/>
  <c r="K39" i="5" s="1"/>
  <c r="F4" i="5"/>
  <c r="G4" i="5"/>
  <c r="G7" i="5"/>
  <c r="G10" i="5"/>
  <c r="G13" i="5"/>
  <c r="G16" i="5"/>
  <c r="G19" i="5"/>
  <c r="G22" i="5"/>
  <c r="G25" i="5"/>
  <c r="G28" i="5"/>
  <c r="G31" i="5"/>
  <c r="G34" i="5"/>
  <c r="G37" i="5"/>
  <c r="G40" i="5"/>
  <c r="G43" i="5"/>
  <c r="G46" i="5"/>
  <c r="G49" i="5"/>
  <c r="G52" i="5"/>
  <c r="G55" i="5"/>
  <c r="G58" i="5"/>
  <c r="G61" i="5"/>
  <c r="G64" i="5"/>
  <c r="G67" i="5"/>
  <c r="G70" i="5"/>
  <c r="G73" i="5"/>
  <c r="G76" i="5"/>
  <c r="G79" i="5"/>
  <c r="G82" i="5"/>
  <c r="G85" i="5"/>
  <c r="G88" i="5"/>
  <c r="G91" i="5"/>
  <c r="G94" i="5"/>
  <c r="G97" i="5"/>
  <c r="G100" i="5"/>
  <c r="G103" i="5"/>
  <c r="G106" i="5"/>
  <c r="G109" i="5"/>
  <c r="G112" i="5"/>
  <c r="G115" i="5"/>
  <c r="G118" i="5"/>
  <c r="G121" i="5"/>
  <c r="G124" i="5"/>
  <c r="G127" i="5"/>
  <c r="G130" i="5"/>
  <c r="G133" i="5"/>
  <c r="G136" i="5"/>
  <c r="G139" i="5"/>
  <c r="G142" i="5"/>
  <c r="G145" i="5"/>
  <c r="G148" i="5"/>
  <c r="G151" i="5"/>
  <c r="G154" i="5"/>
  <c r="G157" i="5"/>
  <c r="G160" i="5"/>
  <c r="G163" i="5"/>
  <c r="G166" i="5"/>
  <c r="G169" i="5"/>
  <c r="G172" i="5"/>
  <c r="F175" i="5"/>
  <c r="J177" i="5"/>
  <c r="K177" i="5" s="1"/>
  <c r="J180" i="5"/>
  <c r="K180" i="5" s="1"/>
  <c r="J183" i="5"/>
  <c r="K183" i="5" s="1"/>
  <c r="J186" i="5"/>
  <c r="K186" i="5" s="1"/>
  <c r="J189" i="5"/>
  <c r="K189" i="5" s="1"/>
  <c r="J192" i="5"/>
  <c r="K192" i="5" s="1"/>
  <c r="J195" i="5"/>
  <c r="K195" i="5" s="1"/>
  <c r="J198" i="5"/>
  <c r="K198" i="5" s="1"/>
  <c r="H201" i="5"/>
  <c r="H204" i="5"/>
  <c r="H207" i="5"/>
  <c r="G210" i="5"/>
  <c r="G213" i="5"/>
  <c r="G216" i="5"/>
  <c r="G219" i="5"/>
  <c r="G222" i="5"/>
  <c r="G225" i="5"/>
  <c r="G228" i="5"/>
  <c r="G231" i="5"/>
  <c r="G234" i="5"/>
  <c r="G237" i="5"/>
  <c r="G240" i="5"/>
  <c r="G243" i="5"/>
  <c r="G246" i="5"/>
  <c r="G249" i="5"/>
  <c r="G252" i="5"/>
  <c r="J4" i="5"/>
  <c r="K4" i="5" s="1"/>
  <c r="J7" i="5"/>
  <c r="K7" i="5" s="1"/>
  <c r="J10" i="5"/>
  <c r="K10" i="5" s="1"/>
  <c r="J13" i="5"/>
  <c r="K13" i="5" s="1"/>
  <c r="J16" i="5"/>
  <c r="K16" i="5" s="1"/>
  <c r="J19" i="5"/>
  <c r="K19" i="5" s="1"/>
  <c r="J22" i="5"/>
  <c r="K22" i="5" s="1"/>
  <c r="J25" i="5"/>
  <c r="K25" i="5" s="1"/>
  <c r="J28" i="5"/>
  <c r="K28" i="5" s="1"/>
  <c r="J31" i="5"/>
  <c r="K31" i="5" s="1"/>
  <c r="J34" i="5"/>
  <c r="K34" i="5" s="1"/>
  <c r="J37" i="5"/>
  <c r="K37" i="5" s="1"/>
  <c r="J40" i="5"/>
  <c r="K40" i="5" s="1"/>
  <c r="J43" i="5"/>
  <c r="K43" i="5" s="1"/>
  <c r="J46" i="5"/>
  <c r="K46" i="5" s="1"/>
  <c r="J49" i="5"/>
  <c r="K49" i="5" s="1"/>
  <c r="J52" i="5"/>
  <c r="K52" i="5" s="1"/>
  <c r="J55" i="5"/>
  <c r="K55" i="5" s="1"/>
  <c r="J58" i="5"/>
  <c r="K58" i="5" s="1"/>
  <c r="J61" i="5"/>
  <c r="K61" i="5" s="1"/>
  <c r="J64" i="5"/>
  <c r="K64" i="5" s="1"/>
  <c r="J67" i="5"/>
  <c r="K67" i="5" s="1"/>
  <c r="J70" i="5"/>
  <c r="K70" i="5" s="1"/>
  <c r="J73" i="5"/>
  <c r="K73" i="5" s="1"/>
  <c r="J76" i="5"/>
  <c r="K76" i="5" s="1"/>
  <c r="J79" i="5"/>
  <c r="K79" i="5" s="1"/>
  <c r="J82" i="5"/>
  <c r="K82" i="5" s="1"/>
  <c r="J85" i="5"/>
  <c r="K85" i="5" s="1"/>
  <c r="H6" i="5"/>
  <c r="F11" i="5"/>
  <c r="J14" i="5"/>
  <c r="K14" i="5" s="1"/>
  <c r="H18" i="5"/>
  <c r="F23" i="5"/>
  <c r="J26" i="5"/>
  <c r="K26" i="5" s="1"/>
  <c r="H30" i="5"/>
  <c r="F35" i="5"/>
  <c r="J38" i="5"/>
  <c r="K38" i="5" s="1"/>
  <c r="H42" i="5"/>
  <c r="F46" i="5"/>
  <c r="F50" i="5"/>
  <c r="H53" i="5"/>
  <c r="F57" i="5"/>
  <c r="H60" i="5"/>
  <c r="F64" i="5"/>
  <c r="F68" i="5"/>
  <c r="H71" i="5"/>
  <c r="F75" i="5"/>
  <c r="H78" i="5"/>
  <c r="F82" i="5"/>
  <c r="F86" i="5"/>
  <c r="G89" i="5"/>
  <c r="H92" i="5"/>
  <c r="J95" i="5"/>
  <c r="K95" i="5" s="1"/>
  <c r="F99" i="5"/>
  <c r="G102" i="5"/>
  <c r="H105" i="5"/>
  <c r="J108" i="5"/>
  <c r="K108" i="5" s="1"/>
  <c r="F112" i="5"/>
  <c r="H115" i="5"/>
  <c r="J118" i="5"/>
  <c r="K118" i="5" s="1"/>
  <c r="F122" i="5"/>
  <c r="G125" i="5"/>
  <c r="F7" i="5"/>
  <c r="G11" i="5"/>
  <c r="F15" i="5"/>
  <c r="F19" i="5"/>
  <c r="G23" i="5"/>
  <c r="F27" i="5"/>
  <c r="F31" i="5"/>
  <c r="G35" i="5"/>
  <c r="F39" i="5"/>
  <c r="J42" i="5"/>
  <c r="K42" i="5" s="1"/>
  <c r="H46" i="5"/>
  <c r="G50" i="5"/>
  <c r="J53" i="5"/>
  <c r="K53" i="5" s="1"/>
  <c r="G57" i="5"/>
  <c r="J60" i="5"/>
  <c r="K60" i="5" s="1"/>
  <c r="H64" i="5"/>
  <c r="G68" i="5"/>
  <c r="J71" i="5"/>
  <c r="K71" i="5" s="1"/>
  <c r="G75" i="5"/>
  <c r="J78" i="5"/>
  <c r="K78" i="5" s="1"/>
  <c r="H82" i="5"/>
  <c r="G86" i="5"/>
  <c r="H89" i="5"/>
  <c r="J92" i="5"/>
  <c r="K92" i="5" s="1"/>
  <c r="F96" i="5"/>
  <c r="G99" i="5"/>
  <c r="H102" i="5"/>
  <c r="J105" i="5"/>
  <c r="K105" i="5" s="1"/>
  <c r="F109" i="5"/>
  <c r="H112" i="5"/>
  <c r="J115" i="5"/>
  <c r="K115" i="5" s="1"/>
  <c r="F119" i="5"/>
  <c r="G3" i="5"/>
  <c r="G8" i="5"/>
  <c r="F12" i="5"/>
  <c r="F16" i="5"/>
  <c r="G20" i="5"/>
  <c r="F24" i="5"/>
  <c r="F28" i="5"/>
  <c r="G32" i="5"/>
  <c r="F36" i="5"/>
  <c r="F40" i="5"/>
  <c r="F44" i="5"/>
  <c r="H47" i="5"/>
  <c r="F51" i="5"/>
  <c r="H54" i="5"/>
  <c r="F58" i="5"/>
  <c r="F62" i="5"/>
  <c r="H65" i="5"/>
  <c r="F69" i="5"/>
  <c r="H72" i="5"/>
  <c r="F76" i="5"/>
  <c r="F80" i="5"/>
  <c r="H83" i="5"/>
  <c r="F87" i="5"/>
  <c r="G90" i="5"/>
  <c r="H93" i="5"/>
  <c r="J96" i="5"/>
  <c r="K96" i="5" s="1"/>
  <c r="F100" i="5"/>
  <c r="H103" i="5"/>
  <c r="J106" i="5"/>
  <c r="K106" i="5" s="1"/>
  <c r="F110" i="5"/>
  <c r="G113" i="5"/>
  <c r="H116" i="5"/>
  <c r="J119" i="5"/>
  <c r="K119" i="5" s="1"/>
  <c r="F123" i="5"/>
  <c r="G126" i="5"/>
  <c r="H129" i="5"/>
  <c r="J132" i="5"/>
  <c r="K132" i="5" s="1"/>
  <c r="F136" i="5"/>
  <c r="H139" i="5"/>
  <c r="J142" i="5"/>
  <c r="K142" i="5" s="1"/>
  <c r="F146" i="5"/>
  <c r="G149" i="5"/>
  <c r="H152" i="5"/>
  <c r="J155" i="5"/>
  <c r="K155" i="5" s="1"/>
  <c r="F159" i="5"/>
  <c r="G162" i="5"/>
  <c r="H165" i="5"/>
  <c r="J168" i="5"/>
  <c r="K168" i="5" s="1"/>
  <c r="F172" i="5"/>
  <c r="G175" i="5"/>
  <c r="G178" i="5"/>
  <c r="H181" i="5"/>
  <c r="J184" i="5"/>
  <c r="K184" i="5" s="1"/>
  <c r="F188" i="5"/>
  <c r="G191" i="5"/>
  <c r="H194" i="5"/>
  <c r="J197" i="5"/>
  <c r="K197" i="5" s="1"/>
  <c r="F204" i="5"/>
  <c r="G207" i="5"/>
  <c r="H210" i="5"/>
  <c r="J213" i="5"/>
  <c r="K213" i="5" s="1"/>
  <c r="F217" i="5"/>
  <c r="G220" i="5"/>
  <c r="H223" i="5"/>
  <c r="J226" i="5"/>
  <c r="K226" i="5" s="1"/>
  <c r="F230" i="5"/>
  <c r="G233" i="5"/>
  <c r="H236" i="5"/>
  <c r="J239" i="5"/>
  <c r="K239" i="5" s="1"/>
  <c r="F243" i="5"/>
  <c r="H246" i="5"/>
  <c r="J249" i="5"/>
  <c r="K249" i="5" s="1"/>
  <c r="F253" i="5"/>
  <c r="F256" i="5"/>
  <c r="F259" i="5"/>
  <c r="F262" i="5"/>
  <c r="F265" i="5"/>
  <c r="F268" i="5"/>
  <c r="F271" i="5"/>
  <c r="F274" i="5"/>
  <c r="F277" i="5"/>
  <c r="F280" i="5"/>
  <c r="F283" i="5"/>
  <c r="F286" i="5"/>
  <c r="H4" i="5"/>
  <c r="H8" i="5"/>
  <c r="G12" i="5"/>
  <c r="H16" i="5"/>
  <c r="H20" i="5"/>
  <c r="G24" i="5"/>
  <c r="H28" i="5"/>
  <c r="H32" i="5"/>
  <c r="G36" i="5"/>
  <c r="H40" i="5"/>
  <c r="G44" i="5"/>
  <c r="J47" i="5"/>
  <c r="K47" i="5" s="1"/>
  <c r="G51" i="5"/>
  <c r="J54" i="5"/>
  <c r="K54" i="5" s="1"/>
  <c r="H58" i="5"/>
  <c r="G62" i="5"/>
  <c r="J65" i="5"/>
  <c r="K65" i="5" s="1"/>
  <c r="G69" i="5"/>
  <c r="J72" i="5"/>
  <c r="K72" i="5" s="1"/>
  <c r="H76" i="5"/>
  <c r="G80" i="5"/>
  <c r="J83" i="5"/>
  <c r="K83" i="5" s="1"/>
  <c r="G87" i="5"/>
  <c r="H90" i="5"/>
  <c r="F5" i="5"/>
  <c r="J8" i="5"/>
  <c r="K8" i="5" s="1"/>
  <c r="H12" i="5"/>
  <c r="F17" i="5"/>
  <c r="J20" i="5"/>
  <c r="K20" i="5" s="1"/>
  <c r="H24" i="5"/>
  <c r="F29" i="5"/>
  <c r="J32" i="5"/>
  <c r="K32" i="5" s="1"/>
  <c r="H36" i="5"/>
  <c r="F41" i="5"/>
  <c r="H44" i="5"/>
  <c r="F48" i="5"/>
  <c r="H51" i="5"/>
  <c r="F55" i="5"/>
  <c r="F59" i="5"/>
  <c r="H62" i="5"/>
  <c r="F66" i="5"/>
  <c r="H69" i="5"/>
  <c r="F73" i="5"/>
  <c r="F77" i="5"/>
  <c r="H80" i="5"/>
  <c r="F84" i="5"/>
  <c r="H87" i="5"/>
  <c r="J90" i="5"/>
  <c r="K90" i="5" s="1"/>
  <c r="F94" i="5"/>
  <c r="H97" i="5"/>
  <c r="J100" i="5"/>
  <c r="K100" i="5" s="1"/>
  <c r="F104" i="5"/>
  <c r="G107" i="5"/>
  <c r="H110" i="5"/>
  <c r="J113" i="5"/>
  <c r="K113" i="5" s="1"/>
  <c r="F117" i="5"/>
  <c r="G120" i="5"/>
  <c r="H123" i="5"/>
  <c r="J126" i="5"/>
  <c r="K126" i="5" s="1"/>
  <c r="F130" i="5"/>
  <c r="H133" i="5"/>
  <c r="J136" i="5"/>
  <c r="K136" i="5" s="1"/>
  <c r="F140" i="5"/>
  <c r="G143" i="5"/>
  <c r="H146" i="5"/>
  <c r="J149" i="5"/>
  <c r="K149" i="5" s="1"/>
  <c r="F153" i="5"/>
  <c r="G156" i="5"/>
  <c r="H159" i="5"/>
  <c r="J162" i="5"/>
  <c r="K162" i="5" s="1"/>
  <c r="F166" i="5"/>
  <c r="H169" i="5"/>
  <c r="J172" i="5"/>
  <c r="K172" i="5" s="1"/>
  <c r="J175" i="5"/>
  <c r="K175" i="5" s="1"/>
  <c r="J178" i="5"/>
  <c r="K178" i="5" s="1"/>
  <c r="F182" i="5"/>
  <c r="G185" i="5"/>
  <c r="H188" i="5"/>
  <c r="J191" i="5"/>
  <c r="K191" i="5" s="1"/>
  <c r="F195" i="5"/>
  <c r="G198" i="5"/>
  <c r="G201" i="5"/>
  <c r="J204" i="5"/>
  <c r="K204" i="5" s="1"/>
  <c r="F208" i="5"/>
  <c r="F211" i="5"/>
  <c r="G214" i="5"/>
  <c r="H217" i="5"/>
  <c r="J220" i="5"/>
  <c r="K220" i="5" s="1"/>
  <c r="F224" i="5"/>
  <c r="G227" i="5"/>
  <c r="H230" i="5"/>
  <c r="J233" i="5"/>
  <c r="K233" i="5" s="1"/>
  <c r="F237" i="5"/>
  <c r="H240" i="5"/>
  <c r="J243" i="5"/>
  <c r="K243" i="5" s="1"/>
  <c r="F247" i="5"/>
  <c r="G250" i="5"/>
  <c r="H253" i="5"/>
  <c r="H256" i="5"/>
  <c r="H259" i="5"/>
  <c r="H262" i="5"/>
  <c r="H265" i="5"/>
  <c r="H268" i="5"/>
  <c r="H271" i="5"/>
  <c r="H274" i="5"/>
  <c r="G5" i="5"/>
  <c r="F9" i="5"/>
  <c r="F13" i="5"/>
  <c r="G17" i="5"/>
  <c r="F21" i="5"/>
  <c r="F25" i="5"/>
  <c r="G29" i="5"/>
  <c r="F33" i="5"/>
  <c r="F37" i="5"/>
  <c r="G41" i="5"/>
  <c r="J44" i="5"/>
  <c r="K44" i="5" s="1"/>
  <c r="G48" i="5"/>
  <c r="J51" i="5"/>
  <c r="K51" i="5" s="1"/>
  <c r="H55" i="5"/>
  <c r="G59" i="5"/>
  <c r="J62" i="5"/>
  <c r="K62" i="5" s="1"/>
  <c r="G66" i="5"/>
  <c r="J69" i="5"/>
  <c r="K69" i="5" s="1"/>
  <c r="H73" i="5"/>
  <c r="G77" i="5"/>
  <c r="J80" i="5"/>
  <c r="K80" i="5" s="1"/>
  <c r="G84" i="5"/>
  <c r="J87" i="5"/>
  <c r="K87" i="5" s="1"/>
  <c r="F91" i="5"/>
  <c r="H94" i="5"/>
  <c r="J97" i="5"/>
  <c r="K97" i="5" s="1"/>
  <c r="F101" i="5"/>
  <c r="G104" i="5"/>
  <c r="H107" i="5"/>
  <c r="J110" i="5"/>
  <c r="K110" i="5" s="1"/>
  <c r="F114" i="5"/>
  <c r="G117" i="5"/>
  <c r="H120" i="5"/>
  <c r="J123" i="5"/>
  <c r="K123" i="5" s="1"/>
  <c r="F127" i="5"/>
  <c r="J5" i="5"/>
  <c r="K5" i="5" s="1"/>
  <c r="H9" i="5"/>
  <c r="F14" i="5"/>
  <c r="J17" i="5"/>
  <c r="K17" i="5" s="1"/>
  <c r="H21" i="5"/>
  <c r="F26" i="5"/>
  <c r="J29" i="5"/>
  <c r="K29" i="5" s="1"/>
  <c r="H33" i="5"/>
  <c r="F38" i="5"/>
  <c r="J41" i="5"/>
  <c r="K41" i="5" s="1"/>
  <c r="G45" i="5"/>
  <c r="J48" i="5"/>
  <c r="K48" i="5" s="1"/>
  <c r="H52" i="5"/>
  <c r="G56" i="5"/>
  <c r="J59" i="5"/>
  <c r="K59" i="5" s="1"/>
  <c r="G63" i="5"/>
  <c r="J66" i="5"/>
  <c r="K66" i="5" s="1"/>
  <c r="H70" i="5"/>
  <c r="G74" i="5"/>
  <c r="J77" i="5"/>
  <c r="K77" i="5" s="1"/>
  <c r="G81" i="5"/>
  <c r="J84" i="5"/>
  <c r="K84" i="5" s="1"/>
  <c r="H88" i="5"/>
  <c r="J91" i="5"/>
  <c r="K91" i="5" s="1"/>
  <c r="F95" i="5"/>
  <c r="G98" i="5"/>
  <c r="H101" i="5"/>
  <c r="F6" i="5"/>
  <c r="F10" i="5"/>
  <c r="G14" i="5"/>
  <c r="F18" i="5"/>
  <c r="F22" i="5"/>
  <c r="G26" i="5"/>
  <c r="F30" i="5"/>
  <c r="F34" i="5"/>
  <c r="G38" i="5"/>
  <c r="F42" i="5"/>
  <c r="H45" i="5"/>
  <c r="F49" i="5"/>
  <c r="F53" i="5"/>
  <c r="H56" i="5"/>
  <c r="F60" i="5"/>
  <c r="H63" i="5"/>
  <c r="F67" i="5"/>
  <c r="F71" i="5"/>
  <c r="H74" i="5"/>
  <c r="F78" i="5"/>
  <c r="H81" i="5"/>
  <c r="F85" i="5"/>
  <c r="J88" i="5"/>
  <c r="K88" i="5" s="1"/>
  <c r="F92" i="5"/>
  <c r="G95" i="5"/>
  <c r="H98" i="5"/>
  <c r="J101" i="5"/>
  <c r="K101" i="5" s="1"/>
  <c r="F105" i="5"/>
  <c r="G108" i="5"/>
  <c r="H111" i="5"/>
  <c r="H5" i="5"/>
  <c r="H17" i="5"/>
  <c r="H29" i="5"/>
  <c r="H41" i="5"/>
  <c r="F52" i="5"/>
  <c r="F63" i="5"/>
  <c r="F74" i="5"/>
  <c r="H84" i="5"/>
  <c r="J93" i="5"/>
  <c r="K93" i="5" s="1"/>
  <c r="F102" i="5"/>
  <c r="H108" i="5"/>
  <c r="J114" i="5"/>
  <c r="K114" i="5" s="1"/>
  <c r="J120" i="5"/>
  <c r="K120" i="5" s="1"/>
  <c r="H125" i="5"/>
  <c r="J129" i="5"/>
  <c r="K129" i="5" s="1"/>
  <c r="F134" i="5"/>
  <c r="J137" i="5"/>
  <c r="K137" i="5" s="1"/>
  <c r="H141" i="5"/>
  <c r="H145" i="5"/>
  <c r="H149" i="5"/>
  <c r="H153" i="5"/>
  <c r="H157" i="5"/>
  <c r="G161" i="5"/>
  <c r="F165" i="5"/>
  <c r="F169" i="5"/>
  <c r="G173" i="5"/>
  <c r="J176" i="5"/>
  <c r="K176" i="5" s="1"/>
  <c r="G180" i="5"/>
  <c r="G184" i="5"/>
  <c r="G188" i="5"/>
  <c r="G192" i="5"/>
  <c r="G196" i="5"/>
  <c r="F200" i="5"/>
  <c r="H203" i="5"/>
  <c r="J207" i="5"/>
  <c r="K207" i="5" s="1"/>
  <c r="H211" i="5"/>
  <c r="G215" i="5"/>
  <c r="F219" i="5"/>
  <c r="F223" i="5"/>
  <c r="F227" i="5"/>
  <c r="F231" i="5"/>
  <c r="F235" i="5"/>
  <c r="J238" i="5"/>
  <c r="K238" i="5" s="1"/>
  <c r="H242" i="5"/>
  <c r="J246" i="5"/>
  <c r="K246" i="5" s="1"/>
  <c r="J250" i="5"/>
  <c r="K250" i="5" s="1"/>
  <c r="H254" i="5"/>
  <c r="F258" i="5"/>
  <c r="H261" i="5"/>
  <c r="G265" i="5"/>
  <c r="F269" i="5"/>
  <c r="H272" i="5"/>
  <c r="F276" i="5"/>
  <c r="G279" i="5"/>
  <c r="H282" i="5"/>
  <c r="J285" i="5"/>
  <c r="K285" i="5" s="1"/>
  <c r="F289" i="5"/>
  <c r="F292" i="5"/>
  <c r="F295" i="5"/>
  <c r="F298" i="5"/>
  <c r="F301" i="5"/>
  <c r="F304" i="5"/>
  <c r="F307" i="5"/>
  <c r="F310" i="5"/>
  <c r="F313" i="5"/>
  <c r="F316" i="5"/>
  <c r="F319" i="5"/>
  <c r="F322" i="5"/>
  <c r="F325" i="5"/>
  <c r="F328" i="5"/>
  <c r="F331" i="5"/>
  <c r="F334" i="5"/>
  <c r="J339" i="5"/>
  <c r="K339" i="5" s="1"/>
  <c r="J342" i="5"/>
  <c r="K342" i="5" s="1"/>
  <c r="H345" i="5"/>
  <c r="H348" i="5"/>
  <c r="G351" i="5"/>
  <c r="G354" i="5"/>
  <c r="G357" i="5"/>
  <c r="G360" i="5"/>
  <c r="G363" i="5"/>
  <c r="F366" i="5"/>
  <c r="H371" i="5"/>
  <c r="G6" i="5"/>
  <c r="G18" i="5"/>
  <c r="G30" i="5"/>
  <c r="G42" i="5"/>
  <c r="G53" i="5"/>
  <c r="J63" i="5"/>
  <c r="K63" i="5" s="1"/>
  <c r="J74" i="5"/>
  <c r="K74" i="5" s="1"/>
  <c r="H85" i="5"/>
  <c r="J94" i="5"/>
  <c r="K94" i="5" s="1"/>
  <c r="J102" i="5"/>
  <c r="K102" i="5" s="1"/>
  <c r="H109" i="5"/>
  <c r="H7" i="5"/>
  <c r="H19" i="5"/>
  <c r="H31" i="5"/>
  <c r="F43" i="5"/>
  <c r="F54" i="5"/>
  <c r="F65" i="5"/>
  <c r="H75" i="5"/>
  <c r="H86" i="5"/>
  <c r="H95" i="5"/>
  <c r="F103" i="5"/>
  <c r="J109" i="5"/>
  <c r="K109" i="5" s="1"/>
  <c r="F116" i="5"/>
  <c r="H121" i="5"/>
  <c r="F126" i="5"/>
  <c r="J130" i="5"/>
  <c r="K130" i="5" s="1"/>
  <c r="H134" i="5"/>
  <c r="G138" i="5"/>
  <c r="F142" i="5"/>
  <c r="G146" i="5"/>
  <c r="G150" i="5"/>
  <c r="F154" i="5"/>
  <c r="F158" i="5"/>
  <c r="J161" i="5"/>
  <c r="K161" i="5" s="1"/>
  <c r="J165" i="5"/>
  <c r="K165" i="5" s="1"/>
  <c r="F170" i="5"/>
  <c r="F177" i="5"/>
  <c r="F181" i="5"/>
  <c r="F185" i="5"/>
  <c r="F189" i="5"/>
  <c r="F8" i="5"/>
  <c r="F20" i="5"/>
  <c r="F32" i="5"/>
  <c r="H43" i="5"/>
  <c r="G54" i="5"/>
  <c r="G65" i="5"/>
  <c r="J75" i="5"/>
  <c r="K75" i="5" s="1"/>
  <c r="J86" i="5"/>
  <c r="K86" i="5" s="1"/>
  <c r="G96" i="5"/>
  <c r="J103" i="5"/>
  <c r="K103" i="5" s="1"/>
  <c r="G110" i="5"/>
  <c r="G116" i="5"/>
  <c r="J121" i="5"/>
  <c r="K121" i="5" s="1"/>
  <c r="H126" i="5"/>
  <c r="F131" i="5"/>
  <c r="J134" i="5"/>
  <c r="K134" i="5" s="1"/>
  <c r="H138" i="5"/>
  <c r="H142" i="5"/>
  <c r="J146" i="5"/>
  <c r="K146" i="5" s="1"/>
  <c r="H150" i="5"/>
  <c r="H154" i="5"/>
  <c r="G158" i="5"/>
  <c r="F162" i="5"/>
  <c r="H166" i="5"/>
  <c r="G170" i="5"/>
  <c r="G9" i="5"/>
  <c r="G21" i="5"/>
  <c r="G33" i="5"/>
  <c r="F45" i="5"/>
  <c r="F56" i="5"/>
  <c r="H66" i="5"/>
  <c r="H77" i="5"/>
  <c r="F88" i="5"/>
  <c r="H96" i="5"/>
  <c r="H10" i="5"/>
  <c r="H22" i="5"/>
  <c r="H34" i="5"/>
  <c r="J45" i="5"/>
  <c r="K45" i="5" s="1"/>
  <c r="J56" i="5"/>
  <c r="K56" i="5" s="1"/>
  <c r="H67" i="5"/>
  <c r="G78" i="5"/>
  <c r="H11" i="5"/>
  <c r="H23" i="5"/>
  <c r="H35" i="5"/>
  <c r="F47" i="5"/>
  <c r="H57" i="5"/>
  <c r="H68" i="5"/>
  <c r="F79" i="5"/>
  <c r="J89" i="5"/>
  <c r="K89" i="5" s="1"/>
  <c r="F98" i="5"/>
  <c r="G105" i="5"/>
  <c r="J111" i="5"/>
  <c r="K111" i="5" s="1"/>
  <c r="J117" i="5"/>
  <c r="K117" i="5" s="1"/>
  <c r="J11" i="5"/>
  <c r="K11" i="5" s="1"/>
  <c r="J23" i="5"/>
  <c r="K23" i="5" s="1"/>
  <c r="J35" i="5"/>
  <c r="K35" i="5" s="1"/>
  <c r="G47" i="5"/>
  <c r="J57" i="5"/>
  <c r="K57" i="5" s="1"/>
  <c r="J68" i="5"/>
  <c r="K68" i="5" s="1"/>
  <c r="H79" i="5"/>
  <c r="F90" i="5"/>
  <c r="J98" i="5"/>
  <c r="K98" i="5" s="1"/>
  <c r="F106" i="5"/>
  <c r="J112" i="5"/>
  <c r="K112" i="5" s="1"/>
  <c r="F118" i="5"/>
  <c r="G123" i="5"/>
  <c r="G128" i="5"/>
  <c r="F132" i="5"/>
  <c r="J135" i="5"/>
  <c r="K135" i="5" s="1"/>
  <c r="G140" i="5"/>
  <c r="F144" i="5"/>
  <c r="J147" i="5"/>
  <c r="K147" i="5" s="1"/>
  <c r="J151" i="5"/>
  <c r="K151" i="5" s="1"/>
  <c r="H155" i="5"/>
  <c r="J159" i="5"/>
  <c r="K159" i="5" s="1"/>
  <c r="J163" i="5"/>
  <c r="K163" i="5" s="1"/>
  <c r="H167" i="5"/>
  <c r="G171" i="5"/>
  <c r="J174" i="5"/>
  <c r="K174" i="5" s="1"/>
  <c r="F179" i="5"/>
  <c r="J182" i="5"/>
  <c r="K182" i="5" s="1"/>
  <c r="H186" i="5"/>
  <c r="H190" i="5"/>
  <c r="G194" i="5"/>
  <c r="H198" i="5"/>
  <c r="G202" i="5"/>
  <c r="F206" i="5"/>
  <c r="H209" i="5"/>
  <c r="H213" i="5"/>
  <c r="J217" i="5"/>
  <c r="K217" i="5" s="1"/>
  <c r="H221" i="5"/>
  <c r="H225" i="5"/>
  <c r="G229" i="5"/>
  <c r="F233" i="5"/>
  <c r="H237" i="5"/>
  <c r="G241" i="5"/>
  <c r="F245" i="5"/>
  <c r="J248" i="5"/>
  <c r="K248" i="5" s="1"/>
  <c r="J252" i="5"/>
  <c r="K252" i="5" s="1"/>
  <c r="J256" i="5"/>
  <c r="K256" i="5" s="1"/>
  <c r="G260" i="5"/>
  <c r="J263" i="5"/>
  <c r="K263" i="5" s="1"/>
  <c r="G267" i="5"/>
  <c r="J270" i="5"/>
  <c r="K270" i="5" s="1"/>
  <c r="J274" i="5"/>
  <c r="K274" i="5" s="1"/>
  <c r="F278" i="5"/>
  <c r="G281" i="5"/>
  <c r="H284" i="5"/>
  <c r="J287" i="5"/>
  <c r="K287" i="5" s="1"/>
  <c r="J290" i="5"/>
  <c r="K290" i="5" s="1"/>
  <c r="J293" i="5"/>
  <c r="K293" i="5" s="1"/>
  <c r="J296" i="5"/>
  <c r="K296" i="5" s="1"/>
  <c r="J299" i="5"/>
  <c r="K299" i="5" s="1"/>
  <c r="J302" i="5"/>
  <c r="K302" i="5" s="1"/>
  <c r="J305" i="5"/>
  <c r="K305" i="5" s="1"/>
  <c r="H13" i="5"/>
  <c r="H25" i="5"/>
  <c r="H37" i="5"/>
  <c r="H48" i="5"/>
  <c r="H59" i="5"/>
  <c r="F70" i="5"/>
  <c r="F81" i="5"/>
  <c r="H91" i="5"/>
  <c r="H99" i="5"/>
  <c r="H106" i="5"/>
  <c r="F113" i="5"/>
  <c r="H118" i="5"/>
  <c r="F124" i="5"/>
  <c r="H128" i="5"/>
  <c r="G132" i="5"/>
  <c r="H136" i="5"/>
  <c r="H140" i="5"/>
  <c r="G144" i="5"/>
  <c r="F148" i="5"/>
  <c r="F152" i="5"/>
  <c r="F156" i="5"/>
  <c r="F160" i="5"/>
  <c r="F164" i="5"/>
  <c r="J167" i="5"/>
  <c r="K167" i="5" s="1"/>
  <c r="H171" i="5"/>
  <c r="H175" i="5"/>
  <c r="G179" i="5"/>
  <c r="F183" i="5"/>
  <c r="F187" i="5"/>
  <c r="J190" i="5"/>
  <c r="K190" i="5" s="1"/>
  <c r="J194" i="5"/>
  <c r="K194" i="5" s="1"/>
  <c r="F199" i="5"/>
  <c r="H202" i="5"/>
  <c r="G206" i="5"/>
  <c r="J209" i="5"/>
  <c r="K209" i="5" s="1"/>
  <c r="F214" i="5"/>
  <c r="F218" i="5"/>
  <c r="J221" i="5"/>
  <c r="K221" i="5" s="1"/>
  <c r="J225" i="5"/>
  <c r="K225" i="5" s="1"/>
  <c r="H229" i="5"/>
  <c r="H233" i="5"/>
  <c r="J237" i="5"/>
  <c r="K237" i="5" s="1"/>
  <c r="H241" i="5"/>
  <c r="G245" i="5"/>
  <c r="F249" i="5"/>
  <c r="G253" i="5"/>
  <c r="F257" i="5"/>
  <c r="H260" i="5"/>
  <c r="F264" i="5"/>
  <c r="H267" i="5"/>
  <c r="G271" i="5"/>
  <c r="F275" i="5"/>
  <c r="G278" i="5"/>
  <c r="H281" i="5"/>
  <c r="J284" i="5"/>
  <c r="K284" i="5" s="1"/>
  <c r="F288" i="5"/>
  <c r="F291" i="5"/>
  <c r="F294" i="5"/>
  <c r="F297" i="5"/>
  <c r="F3" i="5"/>
  <c r="H15" i="5"/>
  <c r="H27" i="5"/>
  <c r="H39" i="5"/>
  <c r="J50" i="5"/>
  <c r="K50" i="5" s="1"/>
  <c r="H61" i="5"/>
  <c r="G72" i="5"/>
  <c r="G83" i="5"/>
  <c r="G93" i="5"/>
  <c r="G101" i="5"/>
  <c r="F108" i="5"/>
  <c r="H114" i="5"/>
  <c r="F120" i="5"/>
  <c r="F125" i="5"/>
  <c r="G129" i="5"/>
  <c r="J133" i="5"/>
  <c r="K133" i="5" s="1"/>
  <c r="H137" i="5"/>
  <c r="G141" i="5"/>
  <c r="F145" i="5"/>
  <c r="F149" i="5"/>
  <c r="G153" i="5"/>
  <c r="F157" i="5"/>
  <c r="F161" i="5"/>
  <c r="J164" i="5"/>
  <c r="K164" i="5" s="1"/>
  <c r="H168" i="5"/>
  <c r="F173" i="5"/>
  <c r="H176" i="5"/>
  <c r="F180" i="5"/>
  <c r="F184" i="5"/>
  <c r="J187" i="5"/>
  <c r="K187" i="5" s="1"/>
  <c r="F192" i="5"/>
  <c r="G15" i="5"/>
  <c r="F83" i="5"/>
  <c r="G111" i="5"/>
  <c r="H124" i="5"/>
  <c r="H132" i="5"/>
  <c r="J140" i="5"/>
  <c r="K140" i="5" s="1"/>
  <c r="H148" i="5"/>
  <c r="H156" i="5"/>
  <c r="G164" i="5"/>
  <c r="J171" i="5"/>
  <c r="K171" i="5" s="1"/>
  <c r="F178" i="5"/>
  <c r="H185" i="5"/>
  <c r="H191" i="5"/>
  <c r="F197" i="5"/>
  <c r="F202" i="5"/>
  <c r="F207" i="5"/>
  <c r="I207" i="5" s="1"/>
  <c r="G212" i="5"/>
  <c r="G217" i="5"/>
  <c r="J222" i="5"/>
  <c r="K222" i="5" s="1"/>
  <c r="F228" i="5"/>
  <c r="J232" i="5"/>
  <c r="K232" i="5" s="1"/>
  <c r="H238" i="5"/>
  <c r="F244" i="5"/>
  <c r="H248" i="5"/>
  <c r="G254" i="5"/>
  <c r="J258" i="5"/>
  <c r="K258" i="5" s="1"/>
  <c r="H263" i="5"/>
  <c r="J268" i="5"/>
  <c r="K268" i="5" s="1"/>
  <c r="G273" i="5"/>
  <c r="J277" i="5"/>
  <c r="K277" i="5" s="1"/>
  <c r="G282" i="5"/>
  <c r="J286" i="5"/>
  <c r="K286" i="5" s="1"/>
  <c r="H290" i="5"/>
  <c r="J294" i="5"/>
  <c r="K294" i="5" s="1"/>
  <c r="J298" i="5"/>
  <c r="K298" i="5" s="1"/>
  <c r="G302" i="5"/>
  <c r="F306" i="5"/>
  <c r="G309" i="5"/>
  <c r="H312" i="5"/>
  <c r="J315" i="5"/>
  <c r="K315" i="5" s="1"/>
  <c r="G319" i="5"/>
  <c r="H322" i="5"/>
  <c r="J325" i="5"/>
  <c r="K325" i="5" s="1"/>
  <c r="F329" i="5"/>
  <c r="G332" i="5"/>
  <c r="H335" i="5"/>
  <c r="H338" i="5"/>
  <c r="J341" i="5"/>
  <c r="K341" i="5" s="1"/>
  <c r="F348" i="5"/>
  <c r="F351" i="5"/>
  <c r="H354" i="5"/>
  <c r="J357" i="5"/>
  <c r="K357" i="5" s="1"/>
  <c r="F361" i="5"/>
  <c r="G364" i="5"/>
  <c r="G367" i="5"/>
  <c r="F370" i="5"/>
  <c r="F373" i="5"/>
  <c r="F376" i="5"/>
  <c r="F379" i="5"/>
  <c r="J381" i="5"/>
  <c r="K381" i="5" s="1"/>
  <c r="J384" i="5"/>
  <c r="K384" i="5" s="1"/>
  <c r="J387" i="5"/>
  <c r="K387" i="5" s="1"/>
  <c r="J390" i="5"/>
  <c r="K390" i="5" s="1"/>
  <c r="J393" i="5"/>
  <c r="K393" i="5" s="1"/>
  <c r="J396" i="5"/>
  <c r="K396" i="5" s="1"/>
  <c r="J399" i="5"/>
  <c r="K399" i="5" s="1"/>
  <c r="J402" i="5"/>
  <c r="K402" i="5" s="1"/>
  <c r="J405" i="5"/>
  <c r="K405" i="5" s="1"/>
  <c r="J408" i="5"/>
  <c r="K408" i="5" s="1"/>
  <c r="J411" i="5"/>
  <c r="K411" i="5" s="1"/>
  <c r="J414" i="5"/>
  <c r="K414" i="5" s="1"/>
  <c r="J417" i="5"/>
  <c r="K417" i="5" s="1"/>
  <c r="J420" i="5"/>
  <c r="K420" i="5" s="1"/>
  <c r="J423" i="5"/>
  <c r="K423" i="5" s="1"/>
  <c r="J426" i="5"/>
  <c r="K426" i="5" s="1"/>
  <c r="H429" i="5"/>
  <c r="H432" i="5"/>
  <c r="H435" i="5"/>
  <c r="H438" i="5"/>
  <c r="H441" i="5"/>
  <c r="H444" i="5"/>
  <c r="H447" i="5"/>
  <c r="H450" i="5"/>
  <c r="H453" i="5"/>
  <c r="H456" i="5"/>
  <c r="F459" i="5"/>
  <c r="G461" i="5"/>
  <c r="G464" i="5"/>
  <c r="G467" i="5"/>
  <c r="G470" i="5"/>
  <c r="G473" i="5"/>
  <c r="F476" i="5"/>
  <c r="F479" i="5"/>
  <c r="F482" i="5"/>
  <c r="J484" i="5"/>
  <c r="K484" i="5" s="1"/>
  <c r="H487" i="5"/>
  <c r="F490" i="5"/>
  <c r="J492" i="5"/>
  <c r="K492" i="5" s="1"/>
  <c r="H495" i="5"/>
  <c r="G498" i="5"/>
  <c r="J503" i="5"/>
  <c r="K503" i="5" s="1"/>
  <c r="H506" i="5"/>
  <c r="G509" i="5"/>
  <c r="G512" i="5"/>
  <c r="G515" i="5"/>
  <c r="F518" i="5"/>
  <c r="J520" i="5"/>
  <c r="K520" i="5" s="1"/>
  <c r="J523" i="5"/>
  <c r="K523" i="5" s="1"/>
  <c r="J526" i="5"/>
  <c r="K526" i="5" s="1"/>
  <c r="J529" i="5"/>
  <c r="K529" i="5" s="1"/>
  <c r="H26" i="5"/>
  <c r="F89" i="5"/>
  <c r="H113" i="5"/>
  <c r="J124" i="5"/>
  <c r="K124" i="5" s="1"/>
  <c r="F133" i="5"/>
  <c r="F141" i="5"/>
  <c r="J148" i="5"/>
  <c r="K148" i="5" s="1"/>
  <c r="J156" i="5"/>
  <c r="K156" i="5" s="1"/>
  <c r="H164" i="5"/>
  <c r="H172" i="5"/>
  <c r="H178" i="5"/>
  <c r="J185" i="5"/>
  <c r="K185" i="5" s="1"/>
  <c r="H192" i="5"/>
  <c r="G197" i="5"/>
  <c r="J202" i="5"/>
  <c r="K202" i="5" s="1"/>
  <c r="G208" i="5"/>
  <c r="H212" i="5"/>
  <c r="G218" i="5"/>
  <c r="G223" i="5"/>
  <c r="H228" i="5"/>
  <c r="F234" i="5"/>
  <c r="F239" i="5"/>
  <c r="G244" i="5"/>
  <c r="H249" i="5"/>
  <c r="J254" i="5"/>
  <c r="K254" i="5" s="1"/>
  <c r="G259" i="5"/>
  <c r="G264" i="5"/>
  <c r="G269" i="5"/>
  <c r="H273" i="5"/>
  <c r="H278" i="5"/>
  <c r="J282" i="5"/>
  <c r="K282" i="5" s="1"/>
  <c r="F287" i="5"/>
  <c r="G291" i="5"/>
  <c r="G295" i="5"/>
  <c r="F299" i="5"/>
  <c r="H302" i="5"/>
  <c r="G306" i="5"/>
  <c r="H309" i="5"/>
  <c r="J312" i="5"/>
  <c r="K312" i="5" s="1"/>
  <c r="G316" i="5"/>
  <c r="H319" i="5"/>
  <c r="J322" i="5"/>
  <c r="K322" i="5" s="1"/>
  <c r="F326" i="5"/>
  <c r="G329" i="5"/>
  <c r="H332" i="5"/>
  <c r="J335" i="5"/>
  <c r="K335" i="5" s="1"/>
  <c r="J338" i="5"/>
  <c r="K338" i="5" s="1"/>
  <c r="F342" i="5"/>
  <c r="F345" i="5"/>
  <c r="G348" i="5"/>
  <c r="H351" i="5"/>
  <c r="G27" i="5"/>
  <c r="G92" i="5"/>
  <c r="G114" i="5"/>
  <c r="J125" i="5"/>
  <c r="K125" i="5" s="1"/>
  <c r="G134" i="5"/>
  <c r="J141" i="5"/>
  <c r="K141" i="5" s="1"/>
  <c r="F150" i="5"/>
  <c r="J157" i="5"/>
  <c r="K157" i="5" s="1"/>
  <c r="G165" i="5"/>
  <c r="H173" i="5"/>
  <c r="H179" i="5"/>
  <c r="F186" i="5"/>
  <c r="F193" i="5"/>
  <c r="H197" i="5"/>
  <c r="F203" i="5"/>
  <c r="H208" i="5"/>
  <c r="J212" i="5"/>
  <c r="K212" i="5" s="1"/>
  <c r="H218" i="5"/>
  <c r="J223" i="5"/>
  <c r="K223" i="5" s="1"/>
  <c r="J228" i="5"/>
  <c r="K228" i="5" s="1"/>
  <c r="H234" i="5"/>
  <c r="G239" i="5"/>
  <c r="H244" i="5"/>
  <c r="F250" i="5"/>
  <c r="F255" i="5"/>
  <c r="J259" i="5"/>
  <c r="K259" i="5" s="1"/>
  <c r="H264" i="5"/>
  <c r="H269" i="5"/>
  <c r="J273" i="5"/>
  <c r="K273" i="5" s="1"/>
  <c r="J278" i="5"/>
  <c r="K278" i="5" s="1"/>
  <c r="G283" i="5"/>
  <c r="G287" i="5"/>
  <c r="H291" i="5"/>
  <c r="H295" i="5"/>
  <c r="G299" i="5"/>
  <c r="F303" i="5"/>
  <c r="H306" i="5"/>
  <c r="J309" i="5"/>
  <c r="K309" i="5" s="1"/>
  <c r="G313" i="5"/>
  <c r="H316" i="5"/>
  <c r="J319" i="5"/>
  <c r="K319" i="5" s="1"/>
  <c r="F323" i="5"/>
  <c r="G326" i="5"/>
  <c r="H329" i="5"/>
  <c r="J332" i="5"/>
  <c r="K332" i="5" s="1"/>
  <c r="F336" i="5"/>
  <c r="F339" i="5"/>
  <c r="G342" i="5"/>
  <c r="H38" i="5"/>
  <c r="F93" i="5"/>
  <c r="F115" i="5"/>
  <c r="H127" i="5"/>
  <c r="F135" i="5"/>
  <c r="F143" i="5"/>
  <c r="J150" i="5"/>
  <c r="K150" i="5" s="1"/>
  <c r="H158" i="5"/>
  <c r="J166" i="5"/>
  <c r="K166" i="5" s="1"/>
  <c r="J173" i="5"/>
  <c r="K173" i="5" s="1"/>
  <c r="J179" i="5"/>
  <c r="K179" i="5" s="1"/>
  <c r="G186" i="5"/>
  <c r="G193" i="5"/>
  <c r="F198" i="5"/>
  <c r="G203" i="5"/>
  <c r="J208" i="5"/>
  <c r="K208" i="5" s="1"/>
  <c r="F213" i="5"/>
  <c r="J218" i="5"/>
  <c r="K218" i="5" s="1"/>
  <c r="G224" i="5"/>
  <c r="F229" i="5"/>
  <c r="J234" i="5"/>
  <c r="K234" i="5" s="1"/>
  <c r="H239" i="5"/>
  <c r="J244" i="5"/>
  <c r="K244" i="5" s="1"/>
  <c r="H250" i="5"/>
  <c r="G255" i="5"/>
  <c r="F260" i="5"/>
  <c r="J264" i="5"/>
  <c r="K264" i="5" s="1"/>
  <c r="J269" i="5"/>
  <c r="K269" i="5" s="1"/>
  <c r="G274" i="5"/>
  <c r="F279" i="5"/>
  <c r="H283" i="5"/>
  <c r="H287" i="5"/>
  <c r="J291" i="5"/>
  <c r="K291" i="5" s="1"/>
  <c r="J295" i="5"/>
  <c r="K295" i="5" s="1"/>
  <c r="H299" i="5"/>
  <c r="G303" i="5"/>
  <c r="J306" i="5"/>
  <c r="K306" i="5" s="1"/>
  <c r="G310" i="5"/>
  <c r="H313" i="5"/>
  <c r="J316" i="5"/>
  <c r="K316" i="5" s="1"/>
  <c r="F320" i="5"/>
  <c r="G323" i="5"/>
  <c r="H326" i="5"/>
  <c r="J329" i="5"/>
  <c r="K329" i="5" s="1"/>
  <c r="F333" i="5"/>
  <c r="G336" i="5"/>
  <c r="G339" i="5"/>
  <c r="H342" i="5"/>
  <c r="J345" i="5"/>
  <c r="K345" i="5" s="1"/>
  <c r="F352" i="5"/>
  <c r="G355" i="5"/>
  <c r="H358" i="5"/>
  <c r="G39" i="5"/>
  <c r="F97" i="5"/>
  <c r="J116" i="5"/>
  <c r="K116" i="5" s="1"/>
  <c r="J127" i="5"/>
  <c r="K127" i="5" s="1"/>
  <c r="G135" i="5"/>
  <c r="H143" i="5"/>
  <c r="F151" i="5"/>
  <c r="J158" i="5"/>
  <c r="K158" i="5" s="1"/>
  <c r="F167" i="5"/>
  <c r="F174" i="5"/>
  <c r="H180" i="5"/>
  <c r="G187" i="5"/>
  <c r="H193" i="5"/>
  <c r="G199" i="5"/>
  <c r="J203" i="5"/>
  <c r="K203" i="5" s="1"/>
  <c r="H214" i="5"/>
  <c r="H219" i="5"/>
  <c r="H224" i="5"/>
  <c r="J229" i="5"/>
  <c r="K229" i="5" s="1"/>
  <c r="G235" i="5"/>
  <c r="F240" i="5"/>
  <c r="H245" i="5"/>
  <c r="F251" i="5"/>
  <c r="H255" i="5"/>
  <c r="J260" i="5"/>
  <c r="K260" i="5" s="1"/>
  <c r="J265" i="5"/>
  <c r="K265" i="5" s="1"/>
  <c r="F270" i="5"/>
  <c r="G275" i="5"/>
  <c r="H279" i="5"/>
  <c r="J283" i="5"/>
  <c r="K283" i="5" s="1"/>
  <c r="G288" i="5"/>
  <c r="G292" i="5"/>
  <c r="F296" i="5"/>
  <c r="F300" i="5"/>
  <c r="H303" i="5"/>
  <c r="G307" i="5"/>
  <c r="H310" i="5"/>
  <c r="J313" i="5"/>
  <c r="K313" i="5" s="1"/>
  <c r="F317" i="5"/>
  <c r="G320" i="5"/>
  <c r="H323" i="5"/>
  <c r="J326" i="5"/>
  <c r="K326" i="5" s="1"/>
  <c r="F330" i="5"/>
  <c r="G333" i="5"/>
  <c r="H336" i="5"/>
  <c r="H49" i="5"/>
  <c r="J99" i="5"/>
  <c r="K99" i="5" s="1"/>
  <c r="H117" i="5"/>
  <c r="F128" i="5"/>
  <c r="H135" i="5"/>
  <c r="J143" i="5"/>
  <c r="K143" i="5" s="1"/>
  <c r="H151" i="5"/>
  <c r="G159" i="5"/>
  <c r="G167" i="5"/>
  <c r="G174" i="5"/>
  <c r="G181" i="5"/>
  <c r="H187" i="5"/>
  <c r="J193" i="5"/>
  <c r="K193" i="5" s="1"/>
  <c r="H199" i="5"/>
  <c r="G204" i="5"/>
  <c r="F209" i="5"/>
  <c r="J214" i="5"/>
  <c r="K214" i="5" s="1"/>
  <c r="J219" i="5"/>
  <c r="K219" i="5" s="1"/>
  <c r="J224" i="5"/>
  <c r="K224" i="5" s="1"/>
  <c r="G230" i="5"/>
  <c r="H235" i="5"/>
  <c r="J240" i="5"/>
  <c r="K240" i="5" s="1"/>
  <c r="J245" i="5"/>
  <c r="K245" i="5" s="1"/>
  <c r="G251" i="5"/>
  <c r="J255" i="5"/>
  <c r="K255" i="5" s="1"/>
  <c r="F261" i="5"/>
  <c r="F266" i="5"/>
  <c r="G270" i="5"/>
  <c r="H275" i="5"/>
  <c r="J279" i="5"/>
  <c r="K279" i="5" s="1"/>
  <c r="F284" i="5"/>
  <c r="H288" i="5"/>
  <c r="H292" i="5"/>
  <c r="G296" i="5"/>
  <c r="G300" i="5"/>
  <c r="J303" i="5"/>
  <c r="K303" i="5" s="1"/>
  <c r="H307" i="5"/>
  <c r="J310" i="5"/>
  <c r="K310" i="5" s="1"/>
  <c r="F314" i="5"/>
  <c r="G317" i="5"/>
  <c r="H320" i="5"/>
  <c r="J323" i="5"/>
  <c r="K323" i="5" s="1"/>
  <c r="F327" i="5"/>
  <c r="G330" i="5"/>
  <c r="H333" i="5"/>
  <c r="J336" i="5"/>
  <c r="K336" i="5" s="1"/>
  <c r="F340" i="5"/>
  <c r="G343" i="5"/>
  <c r="G346" i="5"/>
  <c r="G349" i="5"/>
  <c r="H352" i="5"/>
  <c r="J355" i="5"/>
  <c r="K355" i="5" s="1"/>
  <c r="F359" i="5"/>
  <c r="G362" i="5"/>
  <c r="G365" i="5"/>
  <c r="H368" i="5"/>
  <c r="G371" i="5"/>
  <c r="G374" i="5"/>
  <c r="G377" i="5"/>
  <c r="F380" i="5"/>
  <c r="F383" i="5"/>
  <c r="F386" i="5"/>
  <c r="F389" i="5"/>
  <c r="F392" i="5"/>
  <c r="F395" i="5"/>
  <c r="F398" i="5"/>
  <c r="F401" i="5"/>
  <c r="F404" i="5"/>
  <c r="F407" i="5"/>
  <c r="F410" i="5"/>
  <c r="F413" i="5"/>
  <c r="F416" i="5"/>
  <c r="F419" i="5"/>
  <c r="F422" i="5"/>
  <c r="F425" i="5"/>
  <c r="J430" i="5"/>
  <c r="K430" i="5" s="1"/>
  <c r="J433" i="5"/>
  <c r="K433" i="5" s="1"/>
  <c r="J436" i="5"/>
  <c r="K436" i="5" s="1"/>
  <c r="J439" i="5"/>
  <c r="K439" i="5" s="1"/>
  <c r="J442" i="5"/>
  <c r="K442" i="5" s="1"/>
  <c r="J445" i="5"/>
  <c r="K445" i="5" s="1"/>
  <c r="J448" i="5"/>
  <c r="K448" i="5" s="1"/>
  <c r="J451" i="5"/>
  <c r="K451" i="5" s="1"/>
  <c r="J454" i="5"/>
  <c r="K454" i="5" s="1"/>
  <c r="H50" i="5"/>
  <c r="H100" i="5"/>
  <c r="G119" i="5"/>
  <c r="J128" i="5"/>
  <c r="K128" i="5" s="1"/>
  <c r="F137" i="5"/>
  <c r="H144" i="5"/>
  <c r="G152" i="5"/>
  <c r="H160" i="5"/>
  <c r="F168" i="5"/>
  <c r="H174" i="5"/>
  <c r="J181" i="5"/>
  <c r="K181" i="5" s="1"/>
  <c r="J188" i="5"/>
  <c r="K188" i="5" s="1"/>
  <c r="F194" i="5"/>
  <c r="J199" i="5"/>
  <c r="K199" i="5" s="1"/>
  <c r="F205" i="5"/>
  <c r="G209" i="5"/>
  <c r="F215" i="5"/>
  <c r="F220" i="5"/>
  <c r="F225" i="5"/>
  <c r="J230" i="5"/>
  <c r="K230" i="5" s="1"/>
  <c r="J235" i="5"/>
  <c r="K235" i="5" s="1"/>
  <c r="F241" i="5"/>
  <c r="F246" i="5"/>
  <c r="H251" i="5"/>
  <c r="G256" i="5"/>
  <c r="G261" i="5"/>
  <c r="G266" i="5"/>
  <c r="H270" i="5"/>
  <c r="J275" i="5"/>
  <c r="K275" i="5" s="1"/>
  <c r="G280" i="5"/>
  <c r="G284" i="5"/>
  <c r="J288" i="5"/>
  <c r="K288" i="5" s="1"/>
  <c r="J292" i="5"/>
  <c r="K292" i="5" s="1"/>
  <c r="H296" i="5"/>
  <c r="H300" i="5"/>
  <c r="G304" i="5"/>
  <c r="J307" i="5"/>
  <c r="K307" i="5" s="1"/>
  <c r="F311" i="5"/>
  <c r="G314" i="5"/>
  <c r="H317" i="5"/>
  <c r="J320" i="5"/>
  <c r="K320" i="5" s="1"/>
  <c r="F324" i="5"/>
  <c r="G327" i="5"/>
  <c r="H330" i="5"/>
  <c r="J333" i="5"/>
  <c r="K333" i="5" s="1"/>
  <c r="F337" i="5"/>
  <c r="G340" i="5"/>
  <c r="H343" i="5"/>
  <c r="H346" i="5"/>
  <c r="H349" i="5"/>
  <c r="J352" i="5"/>
  <c r="K352" i="5" s="1"/>
  <c r="F356" i="5"/>
  <c r="G359" i="5"/>
  <c r="H362" i="5"/>
  <c r="H365" i="5"/>
  <c r="J368" i="5"/>
  <c r="K368" i="5" s="1"/>
  <c r="J371" i="5"/>
  <c r="K371" i="5" s="1"/>
  <c r="H374" i="5"/>
  <c r="H377" i="5"/>
  <c r="G380" i="5"/>
  <c r="G383" i="5"/>
  <c r="G386" i="5"/>
  <c r="G389" i="5"/>
  <c r="G392" i="5"/>
  <c r="G395" i="5"/>
  <c r="G398" i="5"/>
  <c r="G401" i="5"/>
  <c r="G404" i="5"/>
  <c r="G407" i="5"/>
  <c r="G410" i="5"/>
  <c r="G413" i="5"/>
  <c r="G416" i="5"/>
  <c r="G419" i="5"/>
  <c r="G422" i="5"/>
  <c r="G425" i="5"/>
  <c r="F428" i="5"/>
  <c r="F431" i="5"/>
  <c r="F434" i="5"/>
  <c r="F437" i="5"/>
  <c r="F440" i="5"/>
  <c r="F443" i="5"/>
  <c r="F446" i="5"/>
  <c r="G60" i="5"/>
  <c r="H104" i="5"/>
  <c r="H119" i="5"/>
  <c r="F129" i="5"/>
  <c r="G137" i="5"/>
  <c r="J144" i="5"/>
  <c r="K144" i="5" s="1"/>
  <c r="J152" i="5"/>
  <c r="K152" i="5" s="1"/>
  <c r="J160" i="5"/>
  <c r="K160" i="5" s="1"/>
  <c r="G168" i="5"/>
  <c r="F176" i="5"/>
  <c r="G182" i="5"/>
  <c r="G189" i="5"/>
  <c r="G195" i="5"/>
  <c r="G200" i="5"/>
  <c r="G205" i="5"/>
  <c r="F210" i="5"/>
  <c r="H215" i="5"/>
  <c r="H220" i="5"/>
  <c r="F226" i="5"/>
  <c r="H231" i="5"/>
  <c r="F236" i="5"/>
  <c r="J241" i="5"/>
  <c r="K241" i="5" s="1"/>
  <c r="G247" i="5"/>
  <c r="J251" i="5"/>
  <c r="K251" i="5" s="1"/>
  <c r="G257" i="5"/>
  <c r="J261" i="5"/>
  <c r="K261" i="5" s="1"/>
  <c r="H266" i="5"/>
  <c r="J271" i="5"/>
  <c r="K271" i="5" s="1"/>
  <c r="G276" i="5"/>
  <c r="H280" i="5"/>
  <c r="F285" i="5"/>
  <c r="G289" i="5"/>
  <c r="F293" i="5"/>
  <c r="G297" i="5"/>
  <c r="J300" i="5"/>
  <c r="K300" i="5" s="1"/>
  <c r="H304" i="5"/>
  <c r="H14" i="5"/>
  <c r="J81" i="5"/>
  <c r="K81" i="5" s="1"/>
  <c r="F111" i="5"/>
  <c r="J122" i="5"/>
  <c r="K122" i="5" s="1"/>
  <c r="J131" i="5"/>
  <c r="K131" i="5" s="1"/>
  <c r="J139" i="5"/>
  <c r="K139" i="5" s="1"/>
  <c r="H147" i="5"/>
  <c r="G155" i="5"/>
  <c r="H163" i="5"/>
  <c r="F171" i="5"/>
  <c r="H177" i="5"/>
  <c r="H184" i="5"/>
  <c r="F191" i="5"/>
  <c r="J196" i="5"/>
  <c r="K196" i="5" s="1"/>
  <c r="J201" i="5"/>
  <c r="K201" i="5" s="1"/>
  <c r="J206" i="5"/>
  <c r="K206" i="5" s="1"/>
  <c r="F212" i="5"/>
  <c r="J216" i="5"/>
  <c r="K216" i="5" s="1"/>
  <c r="H222" i="5"/>
  <c r="J227" i="5"/>
  <c r="K227" i="5" s="1"/>
  <c r="H232" i="5"/>
  <c r="G238" i="5"/>
  <c r="H243" i="5"/>
  <c r="G248" i="5"/>
  <c r="F254" i="5"/>
  <c r="H258" i="5"/>
  <c r="G263" i="5"/>
  <c r="G268" i="5"/>
  <c r="F273" i="5"/>
  <c r="H277" i="5"/>
  <c r="F282" i="5"/>
  <c r="H286" i="5"/>
  <c r="G290" i="5"/>
  <c r="H294" i="5"/>
  <c r="H298" i="5"/>
  <c r="F302" i="5"/>
  <c r="H305" i="5"/>
  <c r="F309" i="5"/>
  <c r="G312" i="5"/>
  <c r="H315" i="5"/>
  <c r="J318" i="5"/>
  <c r="K318" i="5" s="1"/>
  <c r="G322" i="5"/>
  <c r="H325" i="5"/>
  <c r="J328" i="5"/>
  <c r="K328" i="5" s="1"/>
  <c r="F332" i="5"/>
  <c r="G335" i="5"/>
  <c r="G338" i="5"/>
  <c r="H341" i="5"/>
  <c r="J344" i="5"/>
  <c r="K344" i="5" s="1"/>
  <c r="J347" i="5"/>
  <c r="K347" i="5" s="1"/>
  <c r="J350" i="5"/>
  <c r="K350" i="5" s="1"/>
  <c r="F354" i="5"/>
  <c r="G71" i="5"/>
  <c r="J138" i="5"/>
  <c r="K138" i="5" s="1"/>
  <c r="H170" i="5"/>
  <c r="F196" i="5"/>
  <c r="F216" i="5"/>
  <c r="J236" i="5"/>
  <c r="K236" i="5" s="1"/>
  <c r="J257" i="5"/>
  <c r="K257" i="5" s="1"/>
  <c r="J276" i="5"/>
  <c r="K276" i="5" s="1"/>
  <c r="H293" i="5"/>
  <c r="G308" i="5"/>
  <c r="F318" i="5"/>
  <c r="J327" i="5"/>
  <c r="K327" i="5" s="1"/>
  <c r="H337" i="5"/>
  <c r="H344" i="5"/>
  <c r="H350" i="5"/>
  <c r="J356" i="5"/>
  <c r="K356" i="5" s="1"/>
  <c r="H361" i="5"/>
  <c r="J365" i="5"/>
  <c r="K365" i="5" s="1"/>
  <c r="H373" i="5"/>
  <c r="J377" i="5"/>
  <c r="K377" i="5" s="1"/>
  <c r="G381" i="5"/>
  <c r="G385" i="5"/>
  <c r="H389" i="5"/>
  <c r="G393" i="5"/>
  <c r="G397" i="5"/>
  <c r="H401" i="5"/>
  <c r="G405" i="5"/>
  <c r="G409" i="5"/>
  <c r="H413" i="5"/>
  <c r="G417" i="5"/>
  <c r="G421" i="5"/>
  <c r="H425" i="5"/>
  <c r="F429" i="5"/>
  <c r="F433" i="5"/>
  <c r="G437" i="5"/>
  <c r="F441" i="5"/>
  <c r="F445" i="5"/>
  <c r="F449" i="5"/>
  <c r="H452" i="5"/>
  <c r="F456" i="5"/>
  <c r="J458" i="5"/>
  <c r="K458" i="5" s="1"/>
  <c r="H461" i="5"/>
  <c r="J464" i="5"/>
  <c r="K464" i="5" s="1"/>
  <c r="F468" i="5"/>
  <c r="G471" i="5"/>
  <c r="H474" i="5"/>
  <c r="H477" i="5"/>
  <c r="J480" i="5"/>
  <c r="K480" i="5" s="1"/>
  <c r="J486" i="5"/>
  <c r="K486" i="5" s="1"/>
  <c r="J489" i="5"/>
  <c r="K489" i="5" s="1"/>
  <c r="J495" i="5"/>
  <c r="K495" i="5" s="1"/>
  <c r="J498" i="5"/>
  <c r="K498" i="5" s="1"/>
  <c r="H501" i="5"/>
  <c r="J504" i="5"/>
  <c r="K504" i="5" s="1"/>
  <c r="J507" i="5"/>
  <c r="K507" i="5" s="1"/>
  <c r="J510" i="5"/>
  <c r="K510" i="5" s="1"/>
  <c r="F514" i="5"/>
  <c r="F517" i="5"/>
  <c r="F520" i="5"/>
  <c r="G523" i="5"/>
  <c r="H526" i="5"/>
  <c r="F530" i="5"/>
  <c r="J532" i="5"/>
  <c r="K532" i="5" s="1"/>
  <c r="J535" i="5"/>
  <c r="K535" i="5" s="1"/>
  <c r="J538" i="5"/>
  <c r="K538" i="5" s="1"/>
  <c r="J541" i="5"/>
  <c r="K541" i="5" s="1"/>
  <c r="J544" i="5"/>
  <c r="K544" i="5" s="1"/>
  <c r="J547" i="5"/>
  <c r="K547" i="5" s="1"/>
  <c r="J550" i="5"/>
  <c r="K550" i="5" s="1"/>
  <c r="J553" i="5"/>
  <c r="K553" i="5" s="1"/>
  <c r="J556" i="5"/>
  <c r="K556" i="5" s="1"/>
  <c r="J559" i="5"/>
  <c r="K559" i="5" s="1"/>
  <c r="J562" i="5"/>
  <c r="K562" i="5" s="1"/>
  <c r="J565" i="5"/>
  <c r="K565" i="5" s="1"/>
  <c r="J568" i="5"/>
  <c r="K568" i="5" s="1"/>
  <c r="J571" i="5"/>
  <c r="K571" i="5" s="1"/>
  <c r="J574" i="5"/>
  <c r="K574" i="5" s="1"/>
  <c r="J577" i="5"/>
  <c r="K577" i="5" s="1"/>
  <c r="J580" i="5"/>
  <c r="K580" i="5" s="1"/>
  <c r="H583" i="5"/>
  <c r="F72" i="5"/>
  <c r="F139" i="5"/>
  <c r="J170" i="5"/>
  <c r="K170" i="5" s="1"/>
  <c r="H196" i="5"/>
  <c r="H216" i="5"/>
  <c r="F238" i="5"/>
  <c r="G258" i="5"/>
  <c r="G277" i="5"/>
  <c r="G294" i="5"/>
  <c r="H308" i="5"/>
  <c r="G318" i="5"/>
  <c r="G328" i="5"/>
  <c r="J337" i="5"/>
  <c r="K337" i="5" s="1"/>
  <c r="G345" i="5"/>
  <c r="J351" i="5"/>
  <c r="K351" i="5" s="1"/>
  <c r="F357" i="5"/>
  <c r="J361" i="5"/>
  <c r="K361" i="5" s="1"/>
  <c r="G366" i="5"/>
  <c r="J369" i="5"/>
  <c r="K369" i="5" s="1"/>
  <c r="J373" i="5"/>
  <c r="K373" i="5" s="1"/>
  <c r="F378" i="5"/>
  <c r="H381" i="5"/>
  <c r="H385" i="5"/>
  <c r="J389" i="5"/>
  <c r="K389" i="5" s="1"/>
  <c r="H393" i="5"/>
  <c r="H397" i="5"/>
  <c r="J401" i="5"/>
  <c r="K401" i="5" s="1"/>
  <c r="H405" i="5"/>
  <c r="H409" i="5"/>
  <c r="J413" i="5"/>
  <c r="K413" i="5" s="1"/>
  <c r="H417" i="5"/>
  <c r="H421" i="5"/>
  <c r="J425" i="5"/>
  <c r="K425" i="5" s="1"/>
  <c r="G429" i="5"/>
  <c r="G433" i="5"/>
  <c r="H437" i="5"/>
  <c r="G441" i="5"/>
  <c r="G445" i="5"/>
  <c r="G449" i="5"/>
  <c r="J104" i="5"/>
  <c r="K104" i="5" s="1"/>
  <c r="J145" i="5"/>
  <c r="K145" i="5" s="1"/>
  <c r="G176" i="5"/>
  <c r="H200" i="5"/>
  <c r="F221" i="5"/>
  <c r="F242" i="5"/>
  <c r="G262" i="5"/>
  <c r="J280" i="5"/>
  <c r="K280" i="5" s="1"/>
  <c r="H297" i="5"/>
  <c r="J308" i="5"/>
  <c r="K308" i="5" s="1"/>
  <c r="H318" i="5"/>
  <c r="H328" i="5"/>
  <c r="F338" i="5"/>
  <c r="F346" i="5"/>
  <c r="G352" i="5"/>
  <c r="H357" i="5"/>
  <c r="F362" i="5"/>
  <c r="H366" i="5"/>
  <c r="G370" i="5"/>
  <c r="F374" i="5"/>
  <c r="G378" i="5"/>
  <c r="F382" i="5"/>
  <c r="J385" i="5"/>
  <c r="K385" i="5" s="1"/>
  <c r="F390" i="5"/>
  <c r="F394" i="5"/>
  <c r="J397" i="5"/>
  <c r="K397" i="5" s="1"/>
  <c r="F402" i="5"/>
  <c r="F406" i="5"/>
  <c r="J409" i="5"/>
  <c r="K409" i="5" s="1"/>
  <c r="F414" i="5"/>
  <c r="F418" i="5"/>
  <c r="J421" i="5"/>
  <c r="K421" i="5" s="1"/>
  <c r="F426" i="5"/>
  <c r="J429" i="5"/>
  <c r="K429" i="5" s="1"/>
  <c r="H433" i="5"/>
  <c r="J437" i="5"/>
  <c r="K437" i="5" s="1"/>
  <c r="J441" i="5"/>
  <c r="K441" i="5" s="1"/>
  <c r="H445" i="5"/>
  <c r="H449" i="5"/>
  <c r="F453" i="5"/>
  <c r="H459" i="5"/>
  <c r="F462" i="5"/>
  <c r="G465" i="5"/>
  <c r="F107" i="5"/>
  <c r="F147" i="5"/>
  <c r="J200" i="5"/>
  <c r="K200" i="5" s="1"/>
  <c r="G221" i="5"/>
  <c r="G242" i="5"/>
  <c r="J262" i="5"/>
  <c r="K262" i="5" s="1"/>
  <c r="F281" i="5"/>
  <c r="J297" i="5"/>
  <c r="K297" i="5" s="1"/>
  <c r="G311" i="5"/>
  <c r="F321" i="5"/>
  <c r="J330" i="5"/>
  <c r="K330" i="5" s="1"/>
  <c r="H339" i="5"/>
  <c r="J346" i="5"/>
  <c r="K346" i="5" s="1"/>
  <c r="F353" i="5"/>
  <c r="F358" i="5"/>
  <c r="J362" i="5"/>
  <c r="K362" i="5" s="1"/>
  <c r="J366" i="5"/>
  <c r="K366" i="5" s="1"/>
  <c r="H370" i="5"/>
  <c r="J374" i="5"/>
  <c r="K374" i="5" s="1"/>
  <c r="H378" i="5"/>
  <c r="G382" i="5"/>
  <c r="H386" i="5"/>
  <c r="G390" i="5"/>
  <c r="G394" i="5"/>
  <c r="H398" i="5"/>
  <c r="G402" i="5"/>
  <c r="G406" i="5"/>
  <c r="H410" i="5"/>
  <c r="G414" i="5"/>
  <c r="G418" i="5"/>
  <c r="H422" i="5"/>
  <c r="G426" i="5"/>
  <c r="F430" i="5"/>
  <c r="G434" i="5"/>
  <c r="F438" i="5"/>
  <c r="F442" i="5"/>
  <c r="G446" i="5"/>
  <c r="J449" i="5"/>
  <c r="K449" i="5" s="1"/>
  <c r="G453" i="5"/>
  <c r="J107" i="5"/>
  <c r="K107" i="5" s="1"/>
  <c r="G147" i="5"/>
  <c r="G177" i="5"/>
  <c r="F201" i="5"/>
  <c r="I201" i="5" s="1"/>
  <c r="F222" i="5"/>
  <c r="J242" i="5"/>
  <c r="K242" i="5" s="1"/>
  <c r="F263" i="5"/>
  <c r="J281" i="5"/>
  <c r="K281" i="5" s="1"/>
  <c r="G298" i="5"/>
  <c r="H311" i="5"/>
  <c r="G321" i="5"/>
  <c r="G331" i="5"/>
  <c r="H340" i="5"/>
  <c r="F347" i="5"/>
  <c r="G353" i="5"/>
  <c r="G358" i="5"/>
  <c r="F363" i="5"/>
  <c r="F367" i="5"/>
  <c r="J370" i="5"/>
  <c r="K370" i="5" s="1"/>
  <c r="F375" i="5"/>
  <c r="J378" i="5"/>
  <c r="K378" i="5" s="1"/>
  <c r="H382" i="5"/>
  <c r="J386" i="5"/>
  <c r="K386" i="5" s="1"/>
  <c r="H390" i="5"/>
  <c r="H394" i="5"/>
  <c r="J398" i="5"/>
  <c r="K398" i="5" s="1"/>
  <c r="H402" i="5"/>
  <c r="H406" i="5"/>
  <c r="J410" i="5"/>
  <c r="K410" i="5" s="1"/>
  <c r="H414" i="5"/>
  <c r="H418" i="5"/>
  <c r="J422" i="5"/>
  <c r="K422" i="5" s="1"/>
  <c r="H426" i="5"/>
  <c r="G430" i="5"/>
  <c r="H434" i="5"/>
  <c r="G438" i="5"/>
  <c r="G442" i="5"/>
  <c r="H446" i="5"/>
  <c r="F450" i="5"/>
  <c r="J453" i="5"/>
  <c r="K453" i="5" s="1"/>
  <c r="J459" i="5"/>
  <c r="K459" i="5" s="1"/>
  <c r="H462" i="5"/>
  <c r="J465" i="5"/>
  <c r="K465" i="5" s="1"/>
  <c r="F121" i="5"/>
  <c r="J153" i="5"/>
  <c r="K153" i="5" s="1"/>
  <c r="H182" i="5"/>
  <c r="H205" i="5"/>
  <c r="G226" i="5"/>
  <c r="H247" i="5"/>
  <c r="J266" i="5"/>
  <c r="K266" i="5" s="1"/>
  <c r="G285" i="5"/>
  <c r="G301" i="5"/>
  <c r="J311" i="5"/>
  <c r="K311" i="5" s="1"/>
  <c r="H321" i="5"/>
  <c r="H331" i="5"/>
  <c r="J340" i="5"/>
  <c r="K340" i="5" s="1"/>
  <c r="G347" i="5"/>
  <c r="H353" i="5"/>
  <c r="J358" i="5"/>
  <c r="K358" i="5" s="1"/>
  <c r="H363" i="5"/>
  <c r="H367" i="5"/>
  <c r="F371" i="5"/>
  <c r="G375" i="5"/>
  <c r="G379" i="5"/>
  <c r="J382" i="5"/>
  <c r="K382" i="5" s="1"/>
  <c r="F387" i="5"/>
  <c r="F391" i="5"/>
  <c r="J394" i="5"/>
  <c r="K394" i="5" s="1"/>
  <c r="F399" i="5"/>
  <c r="F403" i="5"/>
  <c r="J406" i="5"/>
  <c r="K406" i="5" s="1"/>
  <c r="F411" i="5"/>
  <c r="F415" i="5"/>
  <c r="J418" i="5"/>
  <c r="K418" i="5" s="1"/>
  <c r="F423" i="5"/>
  <c r="F427" i="5"/>
  <c r="H430" i="5"/>
  <c r="J434" i="5"/>
  <c r="K434" i="5" s="1"/>
  <c r="J438" i="5"/>
  <c r="K438" i="5" s="1"/>
  <c r="H442" i="5"/>
  <c r="J446" i="5"/>
  <c r="K446" i="5" s="1"/>
  <c r="G450" i="5"/>
  <c r="F454" i="5"/>
  <c r="F457" i="5"/>
  <c r="G122" i="5"/>
  <c r="J154" i="5"/>
  <c r="K154" i="5" s="1"/>
  <c r="G183" i="5"/>
  <c r="J205" i="5"/>
  <c r="K205" i="5" s="1"/>
  <c r="H226" i="5"/>
  <c r="J247" i="5"/>
  <c r="K247" i="5" s="1"/>
  <c r="F267" i="5"/>
  <c r="H285" i="5"/>
  <c r="H301" i="5"/>
  <c r="F312" i="5"/>
  <c r="J321" i="5"/>
  <c r="K321" i="5" s="1"/>
  <c r="J331" i="5"/>
  <c r="K331" i="5" s="1"/>
  <c r="F341" i="5"/>
  <c r="H347" i="5"/>
  <c r="J353" i="5"/>
  <c r="K353" i="5" s="1"/>
  <c r="H359" i="5"/>
  <c r="J363" i="5"/>
  <c r="K363" i="5" s="1"/>
  <c r="J367" i="5"/>
  <c r="K367" i="5" s="1"/>
  <c r="F372" i="5"/>
  <c r="H375" i="5"/>
  <c r="H379" i="5"/>
  <c r="H383" i="5"/>
  <c r="G387" i="5"/>
  <c r="G391" i="5"/>
  <c r="H395" i="5"/>
  <c r="G399" i="5"/>
  <c r="G403" i="5"/>
  <c r="H407" i="5"/>
  <c r="G411" i="5"/>
  <c r="G415" i="5"/>
  <c r="H419" i="5"/>
  <c r="G423" i="5"/>
  <c r="G427" i="5"/>
  <c r="G431" i="5"/>
  <c r="F435" i="5"/>
  <c r="F439" i="5"/>
  <c r="G443" i="5"/>
  <c r="F447" i="5"/>
  <c r="J450" i="5"/>
  <c r="K450" i="5" s="1"/>
  <c r="G454" i="5"/>
  <c r="G457" i="5"/>
  <c r="F460" i="5"/>
  <c r="H122" i="5"/>
  <c r="F155" i="5"/>
  <c r="H183" i="5"/>
  <c r="H206" i="5"/>
  <c r="H227" i="5"/>
  <c r="F248" i="5"/>
  <c r="J267" i="5"/>
  <c r="K267" i="5" s="1"/>
  <c r="G286" i="5"/>
  <c r="J301" i="5"/>
  <c r="K301" i="5" s="1"/>
  <c r="H314" i="5"/>
  <c r="G324" i="5"/>
  <c r="G334" i="5"/>
  <c r="G341" i="5"/>
  <c r="J348" i="5"/>
  <c r="K348" i="5" s="1"/>
  <c r="J354" i="5"/>
  <c r="K354" i="5" s="1"/>
  <c r="J359" i="5"/>
  <c r="K359" i="5" s="1"/>
  <c r="F364" i="5"/>
  <c r="F368" i="5"/>
  <c r="G372" i="5"/>
  <c r="J375" i="5"/>
  <c r="K375" i="5" s="1"/>
  <c r="J379" i="5"/>
  <c r="K379" i="5" s="1"/>
  <c r="J383" i="5"/>
  <c r="K383" i="5" s="1"/>
  <c r="H387" i="5"/>
  <c r="H391" i="5"/>
  <c r="J395" i="5"/>
  <c r="K395" i="5" s="1"/>
  <c r="H399" i="5"/>
  <c r="H403" i="5"/>
  <c r="J407" i="5"/>
  <c r="K407" i="5" s="1"/>
  <c r="H411" i="5"/>
  <c r="H415" i="5"/>
  <c r="J419" i="5"/>
  <c r="K419" i="5" s="1"/>
  <c r="H423" i="5"/>
  <c r="H427" i="5"/>
  <c r="H431" i="5"/>
  <c r="G435" i="5"/>
  <c r="G439" i="5"/>
  <c r="H443" i="5"/>
  <c r="G447" i="5"/>
  <c r="F451" i="5"/>
  <c r="H454" i="5"/>
  <c r="H457" i="5"/>
  <c r="H130" i="5"/>
  <c r="H161" i="5"/>
  <c r="H189" i="5"/>
  <c r="J210" i="5"/>
  <c r="K210" i="5" s="1"/>
  <c r="J231" i="5"/>
  <c r="K231" i="5" s="1"/>
  <c r="F252" i="5"/>
  <c r="F272" i="5"/>
  <c r="H289" i="5"/>
  <c r="J304" i="5"/>
  <c r="K304" i="5" s="1"/>
  <c r="J314" i="5"/>
  <c r="K314" i="5" s="1"/>
  <c r="H324" i="5"/>
  <c r="H334" i="5"/>
  <c r="F343" i="5"/>
  <c r="F349" i="5"/>
  <c r="F355" i="5"/>
  <c r="F360" i="5"/>
  <c r="H364" i="5"/>
  <c r="G368" i="5"/>
  <c r="H372" i="5"/>
  <c r="G376" i="5"/>
  <c r="F384" i="5"/>
  <c r="F388" i="5"/>
  <c r="J391" i="5"/>
  <c r="K391" i="5" s="1"/>
  <c r="F396" i="5"/>
  <c r="F400" i="5"/>
  <c r="J403" i="5"/>
  <c r="K403" i="5" s="1"/>
  <c r="F408" i="5"/>
  <c r="F412" i="5"/>
  <c r="J415" i="5"/>
  <c r="K415" i="5" s="1"/>
  <c r="F420" i="5"/>
  <c r="F424" i="5"/>
  <c r="J427" i="5"/>
  <c r="K427" i="5" s="1"/>
  <c r="J431" i="5"/>
  <c r="K431" i="5" s="1"/>
  <c r="J435" i="5"/>
  <c r="K435" i="5" s="1"/>
  <c r="H439" i="5"/>
  <c r="J443" i="5"/>
  <c r="K443" i="5" s="1"/>
  <c r="J447" i="5"/>
  <c r="K447" i="5" s="1"/>
  <c r="G451" i="5"/>
  <c r="F455" i="5"/>
  <c r="J457" i="5"/>
  <c r="K457" i="5" s="1"/>
  <c r="H460" i="5"/>
  <c r="H463" i="5"/>
  <c r="J466" i="5"/>
  <c r="K466" i="5" s="1"/>
  <c r="F470" i="5"/>
  <c r="H473" i="5"/>
  <c r="H476" i="5"/>
  <c r="J479" i="5"/>
  <c r="K479" i="5" s="1"/>
  <c r="F483" i="5"/>
  <c r="J485" i="5"/>
  <c r="K485" i="5" s="1"/>
  <c r="J491" i="5"/>
  <c r="K491" i="5" s="1"/>
  <c r="H494" i="5"/>
  <c r="H497" i="5"/>
  <c r="H500" i="5"/>
  <c r="H503" i="5"/>
  <c r="J506" i="5"/>
  <c r="K506" i="5" s="1"/>
  <c r="J509" i="5"/>
  <c r="K509" i="5" s="1"/>
  <c r="F513" i="5"/>
  <c r="G516" i="5"/>
  <c r="F519" i="5"/>
  <c r="G522" i="5"/>
  <c r="H525" i="5"/>
  <c r="J528" i="5"/>
  <c r="K528" i="5" s="1"/>
  <c r="J531" i="5"/>
  <c r="K531" i="5" s="1"/>
  <c r="J534" i="5"/>
  <c r="K534" i="5" s="1"/>
  <c r="J537" i="5"/>
  <c r="K537" i="5" s="1"/>
  <c r="J540" i="5"/>
  <c r="K540" i="5" s="1"/>
  <c r="J543" i="5"/>
  <c r="K543" i="5" s="1"/>
  <c r="J546" i="5"/>
  <c r="K546" i="5" s="1"/>
  <c r="J549" i="5"/>
  <c r="K549" i="5" s="1"/>
  <c r="J552" i="5"/>
  <c r="K552" i="5" s="1"/>
  <c r="J555" i="5"/>
  <c r="K555" i="5" s="1"/>
  <c r="J558" i="5"/>
  <c r="K558" i="5" s="1"/>
  <c r="J561" i="5"/>
  <c r="K561" i="5" s="1"/>
  <c r="J564" i="5"/>
  <c r="K564" i="5" s="1"/>
  <c r="J567" i="5"/>
  <c r="K567" i="5" s="1"/>
  <c r="G131" i="5"/>
  <c r="H162" i="5"/>
  <c r="F190" i="5"/>
  <c r="G211" i="5"/>
  <c r="F232" i="5"/>
  <c r="H252" i="5"/>
  <c r="G272" i="5"/>
  <c r="J289" i="5"/>
  <c r="K289" i="5" s="1"/>
  <c r="F305" i="5"/>
  <c r="F315" i="5"/>
  <c r="J324" i="5"/>
  <c r="K324" i="5" s="1"/>
  <c r="J334" i="5"/>
  <c r="K334" i="5" s="1"/>
  <c r="J343" i="5"/>
  <c r="K343" i="5" s="1"/>
  <c r="J349" i="5"/>
  <c r="K349" i="5" s="1"/>
  <c r="H355" i="5"/>
  <c r="H360" i="5"/>
  <c r="J364" i="5"/>
  <c r="K364" i="5" s="1"/>
  <c r="F369" i="5"/>
  <c r="J372" i="5"/>
  <c r="K372" i="5" s="1"/>
  <c r="H376" i="5"/>
  <c r="H380" i="5"/>
  <c r="G384" i="5"/>
  <c r="G388" i="5"/>
  <c r="H392" i="5"/>
  <c r="G396" i="5"/>
  <c r="G400" i="5"/>
  <c r="H404" i="5"/>
  <c r="G408" i="5"/>
  <c r="G412" i="5"/>
  <c r="H416" i="5"/>
  <c r="G420" i="5"/>
  <c r="G424" i="5"/>
  <c r="G428" i="5"/>
  <c r="F432" i="5"/>
  <c r="F436" i="5"/>
  <c r="G440" i="5"/>
  <c r="F444" i="5"/>
  <c r="F448" i="5"/>
  <c r="H451" i="5"/>
  <c r="G455" i="5"/>
  <c r="F458" i="5"/>
  <c r="J460" i="5"/>
  <c r="K460" i="5" s="1"/>
  <c r="J463" i="5"/>
  <c r="K463" i="5" s="1"/>
  <c r="F467" i="5"/>
  <c r="H470" i="5"/>
  <c r="J473" i="5"/>
  <c r="K473" i="5" s="1"/>
  <c r="J476" i="5"/>
  <c r="K476" i="5" s="1"/>
  <c r="F480" i="5"/>
  <c r="G483" i="5"/>
  <c r="F486" i="5"/>
  <c r="F489" i="5"/>
  <c r="F492" i="5"/>
  <c r="J494" i="5"/>
  <c r="K494" i="5" s="1"/>
  <c r="J497" i="5"/>
  <c r="K497" i="5" s="1"/>
  <c r="J500" i="5"/>
  <c r="K500" i="5" s="1"/>
  <c r="F504" i="5"/>
  <c r="F507" i="5"/>
  <c r="F510" i="5"/>
  <c r="G513" i="5"/>
  <c r="H516" i="5"/>
  <c r="G519" i="5"/>
  <c r="H522" i="5"/>
  <c r="J525" i="5"/>
  <c r="K525" i="5" s="1"/>
  <c r="F529" i="5"/>
  <c r="F532" i="5"/>
  <c r="F535" i="5"/>
  <c r="F538" i="5"/>
  <c r="F541" i="5"/>
  <c r="F544" i="5"/>
  <c r="F547" i="5"/>
  <c r="F550" i="5"/>
  <c r="F553" i="5"/>
  <c r="F556" i="5"/>
  <c r="F559" i="5"/>
  <c r="F562" i="5"/>
  <c r="F565" i="5"/>
  <c r="F568" i="5"/>
  <c r="F571" i="5"/>
  <c r="F574" i="5"/>
  <c r="F577" i="5"/>
  <c r="F580" i="5"/>
  <c r="J585" i="5"/>
  <c r="K585" i="5" s="1"/>
  <c r="J588" i="5"/>
  <c r="K588" i="5" s="1"/>
  <c r="J591" i="5"/>
  <c r="K591" i="5" s="1"/>
  <c r="F61" i="5"/>
  <c r="F138" i="5"/>
  <c r="J169" i="5"/>
  <c r="K169" i="5" s="1"/>
  <c r="H195" i="5"/>
  <c r="J215" i="5"/>
  <c r="K215" i="5" s="1"/>
  <c r="G236" i="5"/>
  <c r="H257" i="5"/>
  <c r="H276" i="5"/>
  <c r="G293" i="5"/>
  <c r="F308" i="5"/>
  <c r="J317" i="5"/>
  <c r="K317" i="5" s="1"/>
  <c r="H327" i="5"/>
  <c r="G337" i="5"/>
  <c r="G344" i="5"/>
  <c r="G350" i="5"/>
  <c r="H356" i="5"/>
  <c r="G361" i="5"/>
  <c r="F365" i="5"/>
  <c r="H369" i="5"/>
  <c r="G373" i="5"/>
  <c r="F377" i="5"/>
  <c r="F381" i="5"/>
  <c r="F385" i="5"/>
  <c r="J388" i="5"/>
  <c r="K388" i="5" s="1"/>
  <c r="F393" i="5"/>
  <c r="F397" i="5"/>
  <c r="J400" i="5"/>
  <c r="K400" i="5" s="1"/>
  <c r="F405" i="5"/>
  <c r="F409" i="5"/>
  <c r="J412" i="5"/>
  <c r="K412" i="5" s="1"/>
  <c r="F417" i="5"/>
  <c r="F421" i="5"/>
  <c r="J424" i="5"/>
  <c r="K424" i="5" s="1"/>
  <c r="J428" i="5"/>
  <c r="K428" i="5" s="1"/>
  <c r="J432" i="5"/>
  <c r="K432" i="5" s="1"/>
  <c r="H436" i="5"/>
  <c r="J440" i="5"/>
  <c r="K440" i="5" s="1"/>
  <c r="J444" i="5"/>
  <c r="K444" i="5" s="1"/>
  <c r="H448" i="5"/>
  <c r="G452" i="5"/>
  <c r="J455" i="5"/>
  <c r="K455" i="5" s="1"/>
  <c r="H458" i="5"/>
  <c r="F461" i="5"/>
  <c r="H464" i="5"/>
  <c r="J467" i="5"/>
  <c r="K467" i="5" s="1"/>
  <c r="F471" i="5"/>
  <c r="G474" i="5"/>
  <c r="G477" i="5"/>
  <c r="H480" i="5"/>
  <c r="J483" i="5"/>
  <c r="K483" i="5" s="1"/>
  <c r="H486" i="5"/>
  <c r="H489" i="5"/>
  <c r="H492" i="5"/>
  <c r="G495" i="5"/>
  <c r="H498" i="5"/>
  <c r="G501" i="5"/>
  <c r="H504" i="5"/>
  <c r="H507" i="5"/>
  <c r="H510" i="5"/>
  <c r="J513" i="5"/>
  <c r="K513" i="5" s="1"/>
  <c r="J519" i="5"/>
  <c r="K519" i="5" s="1"/>
  <c r="F523" i="5"/>
  <c r="G526" i="5"/>
  <c r="H529" i="5"/>
  <c r="H532" i="5"/>
  <c r="H535" i="5"/>
  <c r="H538" i="5"/>
  <c r="H541" i="5"/>
  <c r="H544" i="5"/>
  <c r="H547" i="5"/>
  <c r="H550" i="5"/>
  <c r="H553" i="5"/>
  <c r="H556" i="5"/>
  <c r="H559" i="5"/>
  <c r="H562" i="5"/>
  <c r="H565" i="5"/>
  <c r="H568" i="5"/>
  <c r="H571" i="5"/>
  <c r="H574" i="5"/>
  <c r="F163" i="5"/>
  <c r="F350" i="5"/>
  <c r="H400" i="5"/>
  <c r="G448" i="5"/>
  <c r="G462" i="5"/>
  <c r="H468" i="5"/>
  <c r="J472" i="5"/>
  <c r="K472" i="5" s="1"/>
  <c r="F478" i="5"/>
  <c r="H482" i="5"/>
  <c r="G487" i="5"/>
  <c r="G491" i="5"/>
  <c r="G496" i="5"/>
  <c r="F500" i="5"/>
  <c r="F505" i="5"/>
  <c r="F509" i="5"/>
  <c r="H514" i="5"/>
  <c r="J518" i="5"/>
  <c r="K518" i="5" s="1"/>
  <c r="F524" i="5"/>
  <c r="G528" i="5"/>
  <c r="G533" i="5"/>
  <c r="G537" i="5"/>
  <c r="G542" i="5"/>
  <c r="G546" i="5"/>
  <c r="G551" i="5"/>
  <c r="G555" i="5"/>
  <c r="G560" i="5"/>
  <c r="G564" i="5"/>
  <c r="G569" i="5"/>
  <c r="F573" i="5"/>
  <c r="J576" i="5"/>
  <c r="K576" i="5" s="1"/>
  <c r="H580" i="5"/>
  <c r="F584" i="5"/>
  <c r="G587" i="5"/>
  <c r="H590" i="5"/>
  <c r="J593" i="5"/>
  <c r="K593" i="5" s="1"/>
  <c r="J596" i="5"/>
  <c r="K596" i="5" s="1"/>
  <c r="J599" i="5"/>
  <c r="K599" i="5" s="1"/>
  <c r="J602" i="5"/>
  <c r="K602" i="5" s="1"/>
  <c r="J605" i="5"/>
  <c r="K605" i="5" s="1"/>
  <c r="J608" i="5"/>
  <c r="K608" i="5" s="1"/>
  <c r="J611" i="5"/>
  <c r="K611" i="5" s="1"/>
  <c r="J614" i="5"/>
  <c r="K614" i="5" s="1"/>
  <c r="J617" i="5"/>
  <c r="K617" i="5" s="1"/>
  <c r="J620" i="5"/>
  <c r="K620" i="5" s="1"/>
  <c r="G623" i="5"/>
  <c r="F626" i="5"/>
  <c r="G190" i="5"/>
  <c r="G356" i="5"/>
  <c r="J404" i="5"/>
  <c r="K404" i="5" s="1"/>
  <c r="F452" i="5"/>
  <c r="J462" i="5"/>
  <c r="K462" i="5" s="1"/>
  <c r="J468" i="5"/>
  <c r="K468" i="5" s="1"/>
  <c r="F473" i="5"/>
  <c r="G478" i="5"/>
  <c r="J482" i="5"/>
  <c r="K482" i="5" s="1"/>
  <c r="J487" i="5"/>
  <c r="K487" i="5" s="1"/>
  <c r="H491" i="5"/>
  <c r="H496" i="5"/>
  <c r="G500" i="5"/>
  <c r="G505" i="5"/>
  <c r="H509" i="5"/>
  <c r="J514" i="5"/>
  <c r="K514" i="5" s="1"/>
  <c r="G524" i="5"/>
  <c r="H528" i="5"/>
  <c r="H533" i="5"/>
  <c r="H537" i="5"/>
  <c r="H542" i="5"/>
  <c r="H546" i="5"/>
  <c r="H551" i="5"/>
  <c r="H555" i="5"/>
  <c r="H560" i="5"/>
  <c r="H564" i="5"/>
  <c r="H569" i="5"/>
  <c r="G573" i="5"/>
  <c r="G577" i="5"/>
  <c r="F581" i="5"/>
  <c r="G584" i="5"/>
  <c r="H587" i="5"/>
  <c r="J590" i="5"/>
  <c r="K590" i="5" s="1"/>
  <c r="F594" i="5"/>
  <c r="F597" i="5"/>
  <c r="F600" i="5"/>
  <c r="F603" i="5"/>
  <c r="F606" i="5"/>
  <c r="F609" i="5"/>
  <c r="F612" i="5"/>
  <c r="F615" i="5"/>
  <c r="F618" i="5"/>
  <c r="H623" i="5"/>
  <c r="G626" i="5"/>
  <c r="G629" i="5"/>
  <c r="G632" i="5"/>
  <c r="J211" i="5"/>
  <c r="K211" i="5" s="1"/>
  <c r="J360" i="5"/>
  <c r="K360" i="5" s="1"/>
  <c r="H408" i="5"/>
  <c r="J452" i="5"/>
  <c r="K452" i="5" s="1"/>
  <c r="F463" i="5"/>
  <c r="F469" i="5"/>
  <c r="F474" i="5"/>
  <c r="H478" i="5"/>
  <c r="H483" i="5"/>
  <c r="F488" i="5"/>
  <c r="G492" i="5"/>
  <c r="J496" i="5"/>
  <c r="K496" i="5" s="1"/>
  <c r="F501" i="5"/>
  <c r="H505" i="5"/>
  <c r="G510" i="5"/>
  <c r="F515" i="5"/>
  <c r="H519" i="5"/>
  <c r="H524" i="5"/>
  <c r="G529" i="5"/>
  <c r="J533" i="5"/>
  <c r="K533" i="5" s="1"/>
  <c r="G538" i="5"/>
  <c r="J542" i="5"/>
  <c r="K542" i="5" s="1"/>
  <c r="G547" i="5"/>
  <c r="J551" i="5"/>
  <c r="K551" i="5" s="1"/>
  <c r="G556" i="5"/>
  <c r="J560" i="5"/>
  <c r="K560" i="5" s="1"/>
  <c r="G565" i="5"/>
  <c r="J569" i="5"/>
  <c r="K569" i="5" s="1"/>
  <c r="H573" i="5"/>
  <c r="H577" i="5"/>
  <c r="G581" i="5"/>
  <c r="H584" i="5"/>
  <c r="J587" i="5"/>
  <c r="K587" i="5" s="1"/>
  <c r="F591" i="5"/>
  <c r="G594" i="5"/>
  <c r="G597" i="5"/>
  <c r="G600" i="5"/>
  <c r="G603" i="5"/>
  <c r="G606" i="5"/>
  <c r="G609" i="5"/>
  <c r="G612" i="5"/>
  <c r="G615" i="5"/>
  <c r="G618" i="5"/>
  <c r="F621" i="5"/>
  <c r="J623" i="5"/>
  <c r="K623" i="5" s="1"/>
  <c r="H626" i="5"/>
  <c r="H629" i="5"/>
  <c r="H632" i="5"/>
  <c r="G635" i="5"/>
  <c r="F638" i="5"/>
  <c r="G232" i="5"/>
  <c r="H412" i="5"/>
  <c r="H455" i="5"/>
  <c r="G463" i="5"/>
  <c r="G469" i="5"/>
  <c r="J474" i="5"/>
  <c r="K474" i="5" s="1"/>
  <c r="J478" i="5"/>
  <c r="K478" i="5" s="1"/>
  <c r="F484" i="5"/>
  <c r="G488" i="5"/>
  <c r="J501" i="5"/>
  <c r="K501" i="5" s="1"/>
  <c r="J505" i="5"/>
  <c r="K505" i="5" s="1"/>
  <c r="F511" i="5"/>
  <c r="H515" i="5"/>
  <c r="G520" i="5"/>
  <c r="J524" i="5"/>
  <c r="K524" i="5" s="1"/>
  <c r="G530" i="5"/>
  <c r="F534" i="5"/>
  <c r="F539" i="5"/>
  <c r="F543" i="5"/>
  <c r="F548" i="5"/>
  <c r="F552" i="5"/>
  <c r="F557" i="5"/>
  <c r="F561" i="5"/>
  <c r="F566" i="5"/>
  <c r="F570" i="5"/>
  <c r="J573" i="5"/>
  <c r="K573" i="5" s="1"/>
  <c r="F578" i="5"/>
  <c r="H581" i="5"/>
  <c r="J584" i="5"/>
  <c r="K584" i="5" s="1"/>
  <c r="F588" i="5"/>
  <c r="G591" i="5"/>
  <c r="H594" i="5"/>
  <c r="H597" i="5"/>
  <c r="H600" i="5"/>
  <c r="H603" i="5"/>
  <c r="H606" i="5"/>
  <c r="H609" i="5"/>
  <c r="H612" i="5"/>
  <c r="H615" i="5"/>
  <c r="H618" i="5"/>
  <c r="G621" i="5"/>
  <c r="F624" i="5"/>
  <c r="J626" i="5"/>
  <c r="K626" i="5" s="1"/>
  <c r="J629" i="5"/>
  <c r="K629" i="5" s="1"/>
  <c r="J632" i="5"/>
  <c r="K632" i="5" s="1"/>
  <c r="H635" i="5"/>
  <c r="J253" i="5"/>
  <c r="K253" i="5" s="1"/>
  <c r="G369" i="5"/>
  <c r="J416" i="5"/>
  <c r="K416" i="5" s="1"/>
  <c r="G456" i="5"/>
  <c r="F464" i="5"/>
  <c r="H469" i="5"/>
  <c r="F475" i="5"/>
  <c r="G479" i="5"/>
  <c r="G484" i="5"/>
  <c r="H488" i="5"/>
  <c r="F493" i="5"/>
  <c r="F497" i="5"/>
  <c r="F502" i="5"/>
  <c r="F506" i="5"/>
  <c r="G511" i="5"/>
  <c r="J515" i="5"/>
  <c r="K515" i="5" s="1"/>
  <c r="H520" i="5"/>
  <c r="F525" i="5"/>
  <c r="H530" i="5"/>
  <c r="G534" i="5"/>
  <c r="G539" i="5"/>
  <c r="G543" i="5"/>
  <c r="G548" i="5"/>
  <c r="G552" i="5"/>
  <c r="G557" i="5"/>
  <c r="G561" i="5"/>
  <c r="G566" i="5"/>
  <c r="G570" i="5"/>
  <c r="G574" i="5"/>
  <c r="G578" i="5"/>
  <c r="J581" i="5"/>
  <c r="K581" i="5" s="1"/>
  <c r="F585" i="5"/>
  <c r="G588" i="5"/>
  <c r="H591" i="5"/>
  <c r="J594" i="5"/>
  <c r="K594" i="5" s="1"/>
  <c r="J597" i="5"/>
  <c r="K597" i="5" s="1"/>
  <c r="J600" i="5"/>
  <c r="K600" i="5" s="1"/>
  <c r="J603" i="5"/>
  <c r="K603" i="5" s="1"/>
  <c r="J606" i="5"/>
  <c r="K606" i="5" s="1"/>
  <c r="J609" i="5"/>
  <c r="K609" i="5" s="1"/>
  <c r="J612" i="5"/>
  <c r="K612" i="5" s="1"/>
  <c r="J615" i="5"/>
  <c r="K615" i="5" s="1"/>
  <c r="J618" i="5"/>
  <c r="K618" i="5" s="1"/>
  <c r="H621" i="5"/>
  <c r="G624" i="5"/>
  <c r="F627" i="5"/>
  <c r="F630" i="5"/>
  <c r="F633" i="5"/>
  <c r="J635" i="5"/>
  <c r="K635" i="5" s="1"/>
  <c r="H638" i="5"/>
  <c r="J272" i="5"/>
  <c r="K272" i="5" s="1"/>
  <c r="H420" i="5"/>
  <c r="J456" i="5"/>
  <c r="K456" i="5" s="1"/>
  <c r="F465" i="5"/>
  <c r="J469" i="5"/>
  <c r="K469" i="5" s="1"/>
  <c r="G475" i="5"/>
  <c r="H479" i="5"/>
  <c r="H484" i="5"/>
  <c r="J488" i="5"/>
  <c r="K488" i="5" s="1"/>
  <c r="G493" i="5"/>
  <c r="G497" i="5"/>
  <c r="G502" i="5"/>
  <c r="G506" i="5"/>
  <c r="H511" i="5"/>
  <c r="F516" i="5"/>
  <c r="F521" i="5"/>
  <c r="G525" i="5"/>
  <c r="J530" i="5"/>
  <c r="K530" i="5" s="1"/>
  <c r="H534" i="5"/>
  <c r="H539" i="5"/>
  <c r="H543" i="5"/>
  <c r="H548" i="5"/>
  <c r="H552" i="5"/>
  <c r="H557" i="5"/>
  <c r="H561" i="5"/>
  <c r="H566" i="5"/>
  <c r="H570" i="5"/>
  <c r="F575" i="5"/>
  <c r="H578" i="5"/>
  <c r="F582" i="5"/>
  <c r="G585" i="5"/>
  <c r="H588" i="5"/>
  <c r="F592" i="5"/>
  <c r="F595" i="5"/>
  <c r="F598" i="5"/>
  <c r="F601" i="5"/>
  <c r="F604" i="5"/>
  <c r="F607" i="5"/>
  <c r="F610" i="5"/>
  <c r="F613" i="5"/>
  <c r="F616" i="5"/>
  <c r="F619" i="5"/>
  <c r="J621" i="5"/>
  <c r="K621" i="5" s="1"/>
  <c r="H624" i="5"/>
  <c r="G627" i="5"/>
  <c r="G630" i="5"/>
  <c r="G633" i="5"/>
  <c r="F636" i="5"/>
  <c r="J638" i="5"/>
  <c r="K638" i="5" s="1"/>
  <c r="J641" i="5"/>
  <c r="K641" i="5" s="1"/>
  <c r="H644" i="5"/>
  <c r="G647" i="5"/>
  <c r="F650" i="5"/>
  <c r="F653" i="5"/>
  <c r="F656" i="5"/>
  <c r="F659" i="5"/>
  <c r="J661" i="5"/>
  <c r="K661" i="5" s="1"/>
  <c r="J664" i="5"/>
  <c r="K664" i="5" s="1"/>
  <c r="J667" i="5"/>
  <c r="K667" i="5" s="1"/>
  <c r="H670" i="5"/>
  <c r="H673" i="5"/>
  <c r="H676" i="5"/>
  <c r="H679" i="5"/>
  <c r="H682" i="5"/>
  <c r="H685" i="5"/>
  <c r="H688" i="5"/>
  <c r="H691" i="5"/>
  <c r="H694" i="5"/>
  <c r="H697" i="5"/>
  <c r="H700" i="5"/>
  <c r="H703" i="5"/>
  <c r="H706" i="5"/>
  <c r="H709" i="5"/>
  <c r="H712" i="5"/>
  <c r="H715" i="5"/>
  <c r="H718" i="5"/>
  <c r="H721" i="5"/>
  <c r="H724" i="5"/>
  <c r="H727" i="5"/>
  <c r="H730" i="5"/>
  <c r="F290" i="5"/>
  <c r="J376" i="5"/>
  <c r="K376" i="5" s="1"/>
  <c r="H424" i="5"/>
  <c r="G458" i="5"/>
  <c r="H465" i="5"/>
  <c r="J470" i="5"/>
  <c r="K470" i="5" s="1"/>
  <c r="H475" i="5"/>
  <c r="G480" i="5"/>
  <c r="G489" i="5"/>
  <c r="H493" i="5"/>
  <c r="F498" i="5"/>
  <c r="H502" i="5"/>
  <c r="G507" i="5"/>
  <c r="J511" i="5"/>
  <c r="K511" i="5" s="1"/>
  <c r="J516" i="5"/>
  <c r="K516" i="5" s="1"/>
  <c r="G521" i="5"/>
  <c r="F526" i="5"/>
  <c r="G535" i="5"/>
  <c r="J539" i="5"/>
  <c r="K539" i="5" s="1"/>
  <c r="G544" i="5"/>
  <c r="J548" i="5"/>
  <c r="K548" i="5" s="1"/>
  <c r="G553" i="5"/>
  <c r="J557" i="5"/>
  <c r="K557" i="5" s="1"/>
  <c r="G562" i="5"/>
  <c r="J566" i="5"/>
  <c r="K566" i="5" s="1"/>
  <c r="J570" i="5"/>
  <c r="K570" i="5" s="1"/>
  <c r="G575" i="5"/>
  <c r="J578" i="5"/>
  <c r="K578" i="5" s="1"/>
  <c r="G582" i="5"/>
  <c r="H585" i="5"/>
  <c r="F589" i="5"/>
  <c r="G592" i="5"/>
  <c r="G595" i="5"/>
  <c r="G598" i="5"/>
  <c r="G601" i="5"/>
  <c r="G604" i="5"/>
  <c r="G607" i="5"/>
  <c r="G610" i="5"/>
  <c r="G613" i="5"/>
  <c r="G616" i="5"/>
  <c r="G619" i="5"/>
  <c r="F622" i="5"/>
  <c r="J624" i="5"/>
  <c r="K624" i="5" s="1"/>
  <c r="H627" i="5"/>
  <c r="H630" i="5"/>
  <c r="H633" i="5"/>
  <c r="G636" i="5"/>
  <c r="F639" i="5"/>
  <c r="J644" i="5"/>
  <c r="K644" i="5" s="1"/>
  <c r="H647" i="5"/>
  <c r="G650" i="5"/>
  <c r="G653" i="5"/>
  <c r="G656" i="5"/>
  <c r="G305" i="5"/>
  <c r="J380" i="5"/>
  <c r="K380" i="5" s="1"/>
  <c r="H428" i="5"/>
  <c r="G459" i="5"/>
  <c r="F466" i="5"/>
  <c r="H471" i="5"/>
  <c r="J475" i="5"/>
  <c r="K475" i="5" s="1"/>
  <c r="F481" i="5"/>
  <c r="F485" i="5"/>
  <c r="J493" i="5"/>
  <c r="K493" i="5" s="1"/>
  <c r="F499" i="5"/>
  <c r="J502" i="5"/>
  <c r="K502" i="5" s="1"/>
  <c r="F512" i="5"/>
  <c r="G517" i="5"/>
  <c r="H521" i="5"/>
  <c r="F527" i="5"/>
  <c r="F531" i="5"/>
  <c r="F536" i="5"/>
  <c r="F540" i="5"/>
  <c r="F545" i="5"/>
  <c r="F549" i="5"/>
  <c r="F554" i="5"/>
  <c r="F558" i="5"/>
  <c r="F563" i="5"/>
  <c r="F567" i="5"/>
  <c r="G571" i="5"/>
  <c r="H575" i="5"/>
  <c r="F579" i="5"/>
  <c r="H582" i="5"/>
  <c r="F586" i="5"/>
  <c r="G589" i="5"/>
  <c r="H592" i="5"/>
  <c r="H595" i="5"/>
  <c r="H598" i="5"/>
  <c r="H601" i="5"/>
  <c r="H604" i="5"/>
  <c r="H607" i="5"/>
  <c r="H610" i="5"/>
  <c r="H613" i="5"/>
  <c r="H616" i="5"/>
  <c r="H619" i="5"/>
  <c r="G622" i="5"/>
  <c r="J627" i="5"/>
  <c r="K627" i="5" s="1"/>
  <c r="J630" i="5"/>
  <c r="K630" i="5" s="1"/>
  <c r="J633" i="5"/>
  <c r="K633" i="5" s="1"/>
  <c r="H636" i="5"/>
  <c r="G639" i="5"/>
  <c r="F642" i="5"/>
  <c r="F645" i="5"/>
  <c r="J647" i="5"/>
  <c r="K647" i="5" s="1"/>
  <c r="H650" i="5"/>
  <c r="H653" i="5"/>
  <c r="H656" i="5"/>
  <c r="H659" i="5"/>
  <c r="G662" i="5"/>
  <c r="G665" i="5"/>
  <c r="G668" i="5"/>
  <c r="F671" i="5"/>
  <c r="F674" i="5"/>
  <c r="F677" i="5"/>
  <c r="F680" i="5"/>
  <c r="F683" i="5"/>
  <c r="F686" i="5"/>
  <c r="F689" i="5"/>
  <c r="F692" i="5"/>
  <c r="F695" i="5"/>
  <c r="F698" i="5"/>
  <c r="F701" i="5"/>
  <c r="F704" i="5"/>
  <c r="F707" i="5"/>
  <c r="F710" i="5"/>
  <c r="F713" i="5"/>
  <c r="F716" i="5"/>
  <c r="F719" i="5"/>
  <c r="F722" i="5"/>
  <c r="F725" i="5"/>
  <c r="F728" i="5"/>
  <c r="F731" i="5"/>
  <c r="F734" i="5"/>
  <c r="G315" i="5"/>
  <c r="H384" i="5"/>
  <c r="G432" i="5"/>
  <c r="G466" i="5"/>
  <c r="J471" i="5"/>
  <c r="K471" i="5" s="1"/>
  <c r="G481" i="5"/>
  <c r="G485" i="5"/>
  <c r="G490" i="5"/>
  <c r="F494" i="5"/>
  <c r="G499" i="5"/>
  <c r="F503" i="5"/>
  <c r="F508" i="5"/>
  <c r="H512" i="5"/>
  <c r="H517" i="5"/>
  <c r="J521" i="5"/>
  <c r="K521" i="5" s="1"/>
  <c r="G527" i="5"/>
  <c r="G531" i="5"/>
  <c r="G536" i="5"/>
  <c r="G540" i="5"/>
  <c r="G545" i="5"/>
  <c r="G549" i="5"/>
  <c r="G554" i="5"/>
  <c r="G558" i="5"/>
  <c r="G563" i="5"/>
  <c r="G567" i="5"/>
  <c r="F572" i="5"/>
  <c r="J575" i="5"/>
  <c r="K575" i="5" s="1"/>
  <c r="G579" i="5"/>
  <c r="J582" i="5"/>
  <c r="K582" i="5" s="1"/>
  <c r="G586" i="5"/>
  <c r="H589" i="5"/>
  <c r="J592" i="5"/>
  <c r="K592" i="5" s="1"/>
  <c r="J595" i="5"/>
  <c r="K595" i="5" s="1"/>
  <c r="J598" i="5"/>
  <c r="K598" i="5" s="1"/>
  <c r="J601" i="5"/>
  <c r="K601" i="5" s="1"/>
  <c r="J604" i="5"/>
  <c r="K604" i="5" s="1"/>
  <c r="J607" i="5"/>
  <c r="K607" i="5" s="1"/>
  <c r="J610" i="5"/>
  <c r="K610" i="5" s="1"/>
  <c r="J613" i="5"/>
  <c r="K613" i="5" s="1"/>
  <c r="J616" i="5"/>
  <c r="K616" i="5" s="1"/>
  <c r="J619" i="5"/>
  <c r="K619" i="5" s="1"/>
  <c r="H622" i="5"/>
  <c r="F625" i="5"/>
  <c r="F628" i="5"/>
  <c r="F631" i="5"/>
  <c r="J636" i="5"/>
  <c r="K636" i="5" s="1"/>
  <c r="H639" i="5"/>
  <c r="G642" i="5"/>
  <c r="G645" i="5"/>
  <c r="F648" i="5"/>
  <c r="J650" i="5"/>
  <c r="K650" i="5" s="1"/>
  <c r="J653" i="5"/>
  <c r="K653" i="5" s="1"/>
  <c r="J656" i="5"/>
  <c r="K656" i="5" s="1"/>
  <c r="J659" i="5"/>
  <c r="K659" i="5" s="1"/>
  <c r="H662" i="5"/>
  <c r="H665" i="5"/>
  <c r="H668" i="5"/>
  <c r="G671" i="5"/>
  <c r="G674" i="5"/>
  <c r="G677" i="5"/>
  <c r="G680" i="5"/>
  <c r="G683" i="5"/>
  <c r="G686" i="5"/>
  <c r="G689" i="5"/>
  <c r="G692" i="5"/>
  <c r="G695" i="5"/>
  <c r="G698" i="5"/>
  <c r="G701" i="5"/>
  <c r="G704" i="5"/>
  <c r="G707" i="5"/>
  <c r="G710" i="5"/>
  <c r="G713" i="5"/>
  <c r="G716" i="5"/>
  <c r="G719" i="5"/>
  <c r="G722" i="5"/>
  <c r="G725" i="5"/>
  <c r="G728" i="5"/>
  <c r="G731" i="5"/>
  <c r="G734" i="5"/>
  <c r="G737" i="5"/>
  <c r="G740" i="5"/>
  <c r="G743" i="5"/>
  <c r="G325" i="5"/>
  <c r="H388" i="5"/>
  <c r="G436" i="5"/>
  <c r="G460" i="5"/>
  <c r="H466" i="5"/>
  <c r="F472" i="5"/>
  <c r="G476" i="5"/>
  <c r="I476" i="5" s="1"/>
  <c r="H481" i="5"/>
  <c r="H485" i="5"/>
  <c r="H490" i="5"/>
  <c r="G494" i="5"/>
  <c r="H499" i="5"/>
  <c r="G503" i="5"/>
  <c r="G508" i="5"/>
  <c r="J512" i="5"/>
  <c r="K512" i="5" s="1"/>
  <c r="J517" i="5"/>
  <c r="K517" i="5" s="1"/>
  <c r="F522" i="5"/>
  <c r="H527" i="5"/>
  <c r="H531" i="5"/>
  <c r="H536" i="5"/>
  <c r="H540" i="5"/>
  <c r="H545" i="5"/>
  <c r="H549" i="5"/>
  <c r="H554" i="5"/>
  <c r="H558" i="5"/>
  <c r="H563" i="5"/>
  <c r="H567" i="5"/>
  <c r="G572" i="5"/>
  <c r="F576" i="5"/>
  <c r="H579" i="5"/>
  <c r="F583" i="5"/>
  <c r="H586" i="5"/>
  <c r="J589" i="5"/>
  <c r="K589" i="5" s="1"/>
  <c r="F593" i="5"/>
  <c r="F596" i="5"/>
  <c r="F599" i="5"/>
  <c r="F602" i="5"/>
  <c r="F605" i="5"/>
  <c r="F608" i="5"/>
  <c r="F611" i="5"/>
  <c r="F614" i="5"/>
  <c r="F617" i="5"/>
  <c r="F620" i="5"/>
  <c r="J622" i="5"/>
  <c r="K622" i="5" s="1"/>
  <c r="G625" i="5"/>
  <c r="G628" i="5"/>
  <c r="G631" i="5"/>
  <c r="F634" i="5"/>
  <c r="F637" i="5"/>
  <c r="J639" i="5"/>
  <c r="K639" i="5" s="1"/>
  <c r="H642" i="5"/>
  <c r="H645" i="5"/>
  <c r="G648" i="5"/>
  <c r="F651" i="5"/>
  <c r="F654" i="5"/>
  <c r="F657" i="5"/>
  <c r="F660" i="5"/>
  <c r="J662" i="5"/>
  <c r="K662" i="5" s="1"/>
  <c r="J665" i="5"/>
  <c r="K665" i="5" s="1"/>
  <c r="J668" i="5"/>
  <c r="K668" i="5" s="1"/>
  <c r="H671" i="5"/>
  <c r="H674" i="5"/>
  <c r="H677" i="5"/>
  <c r="H680" i="5"/>
  <c r="H683" i="5"/>
  <c r="H686" i="5"/>
  <c r="H689" i="5"/>
  <c r="H692" i="5"/>
  <c r="H695" i="5"/>
  <c r="H698" i="5"/>
  <c r="H701" i="5"/>
  <c r="H704" i="5"/>
  <c r="H707" i="5"/>
  <c r="H710" i="5"/>
  <c r="H713" i="5"/>
  <c r="H716" i="5"/>
  <c r="H719" i="5"/>
  <c r="H722" i="5"/>
  <c r="H725" i="5"/>
  <c r="H728" i="5"/>
  <c r="H731" i="5"/>
  <c r="H734" i="5"/>
  <c r="H737" i="5"/>
  <c r="H740" i="5"/>
  <c r="H743" i="5"/>
  <c r="H131" i="5"/>
  <c r="F344" i="5"/>
  <c r="J477" i="5"/>
  <c r="K477" i="5" s="1"/>
  <c r="F533" i="5"/>
  <c r="F560" i="5"/>
  <c r="J583" i="5"/>
  <c r="K583" i="5" s="1"/>
  <c r="H602" i="5"/>
  <c r="H620" i="5"/>
  <c r="H634" i="5"/>
  <c r="F641" i="5"/>
  <c r="F646" i="5"/>
  <c r="G651" i="5"/>
  <c r="H655" i="5"/>
  <c r="J660" i="5"/>
  <c r="K660" i="5" s="1"/>
  <c r="H664" i="5"/>
  <c r="G669" i="5"/>
  <c r="G673" i="5"/>
  <c r="G678" i="5"/>
  <c r="G682" i="5"/>
  <c r="G687" i="5"/>
  <c r="G691" i="5"/>
  <c r="G696" i="5"/>
  <c r="G700" i="5"/>
  <c r="G705" i="5"/>
  <c r="G709" i="5"/>
  <c r="G714" i="5"/>
  <c r="G718" i="5"/>
  <c r="G723" i="5"/>
  <c r="G727" i="5"/>
  <c r="G732" i="5"/>
  <c r="F736" i="5"/>
  <c r="H739" i="5"/>
  <c r="F743" i="5"/>
  <c r="H746" i="5"/>
  <c r="H749" i="5"/>
  <c r="H752" i="5"/>
  <c r="H755" i="5"/>
  <c r="H758" i="5"/>
  <c r="H761" i="5"/>
  <c r="F764" i="5"/>
  <c r="F769" i="5"/>
  <c r="H774" i="5"/>
  <c r="H777" i="5"/>
  <c r="G780" i="5"/>
  <c r="F783" i="5"/>
  <c r="F786" i="5"/>
  <c r="F789" i="5"/>
  <c r="F792" i="5"/>
  <c r="F795" i="5"/>
  <c r="F798" i="5"/>
  <c r="F801" i="5"/>
  <c r="F804" i="5"/>
  <c r="F807" i="5"/>
  <c r="F810" i="5"/>
  <c r="F813" i="5"/>
  <c r="F816" i="5"/>
  <c r="F819" i="5"/>
  <c r="F822" i="5"/>
  <c r="F825" i="5"/>
  <c r="F828" i="5"/>
  <c r="F831" i="5"/>
  <c r="F834" i="5"/>
  <c r="F837" i="5"/>
  <c r="F840" i="5"/>
  <c r="F843" i="5"/>
  <c r="F846" i="5"/>
  <c r="F849" i="5"/>
  <c r="F852" i="5"/>
  <c r="F855" i="5"/>
  <c r="F858" i="5"/>
  <c r="F861" i="5"/>
  <c r="F864" i="5"/>
  <c r="F867" i="5"/>
  <c r="F870" i="5"/>
  <c r="F873" i="5"/>
  <c r="F876" i="5"/>
  <c r="F879" i="5"/>
  <c r="F882" i="5"/>
  <c r="F885" i="5"/>
  <c r="F888" i="5"/>
  <c r="F891" i="5"/>
  <c r="F894" i="5"/>
  <c r="F897" i="5"/>
  <c r="F900" i="5"/>
  <c r="F903" i="5"/>
  <c r="J392" i="5"/>
  <c r="K392" i="5" s="1"/>
  <c r="J481" i="5"/>
  <c r="K481" i="5" s="1"/>
  <c r="H508" i="5"/>
  <c r="J536" i="5"/>
  <c r="K536" i="5" s="1"/>
  <c r="J563" i="5"/>
  <c r="K563" i="5" s="1"/>
  <c r="J586" i="5"/>
  <c r="K586" i="5" s="1"/>
  <c r="G605" i="5"/>
  <c r="J634" i="5"/>
  <c r="K634" i="5" s="1"/>
  <c r="G641" i="5"/>
  <c r="G646" i="5"/>
  <c r="H651" i="5"/>
  <c r="J655" i="5"/>
  <c r="K655" i="5" s="1"/>
  <c r="F665" i="5"/>
  <c r="H669" i="5"/>
  <c r="J673" i="5"/>
  <c r="K673" i="5" s="1"/>
  <c r="H678" i="5"/>
  <c r="J682" i="5"/>
  <c r="K682" i="5" s="1"/>
  <c r="H687" i="5"/>
  <c r="J691" i="5"/>
  <c r="K691" i="5" s="1"/>
  <c r="H696" i="5"/>
  <c r="J700" i="5"/>
  <c r="K700" i="5" s="1"/>
  <c r="H705" i="5"/>
  <c r="J709" i="5"/>
  <c r="K709" i="5" s="1"/>
  <c r="H714" i="5"/>
  <c r="H396" i="5"/>
  <c r="G482" i="5"/>
  <c r="J508" i="5"/>
  <c r="K508" i="5" s="1"/>
  <c r="F537" i="5"/>
  <c r="F564" i="5"/>
  <c r="F587" i="5"/>
  <c r="H605" i="5"/>
  <c r="F623" i="5"/>
  <c r="F635" i="5"/>
  <c r="H641" i="5"/>
  <c r="H646" i="5"/>
  <c r="J651" i="5"/>
  <c r="K651" i="5" s="1"/>
  <c r="G657" i="5"/>
  <c r="F661" i="5"/>
  <c r="F666" i="5"/>
  <c r="J669" i="5"/>
  <c r="K669" i="5" s="1"/>
  <c r="J674" i="5"/>
  <c r="K674" i="5" s="1"/>
  <c r="J678" i="5"/>
  <c r="K678" i="5" s="1"/>
  <c r="J683" i="5"/>
  <c r="K683" i="5" s="1"/>
  <c r="J687" i="5"/>
  <c r="K687" i="5" s="1"/>
  <c r="J692" i="5"/>
  <c r="K692" i="5" s="1"/>
  <c r="J696" i="5"/>
  <c r="K696" i="5" s="1"/>
  <c r="J701" i="5"/>
  <c r="K701" i="5" s="1"/>
  <c r="J705" i="5"/>
  <c r="K705" i="5" s="1"/>
  <c r="J710" i="5"/>
  <c r="K710" i="5" s="1"/>
  <c r="J714" i="5"/>
  <c r="K714" i="5" s="1"/>
  <c r="J719" i="5"/>
  <c r="K719" i="5" s="1"/>
  <c r="J723" i="5"/>
  <c r="K723" i="5" s="1"/>
  <c r="J728" i="5"/>
  <c r="K728" i="5" s="1"/>
  <c r="J732" i="5"/>
  <c r="K732" i="5" s="1"/>
  <c r="H736" i="5"/>
  <c r="F740" i="5"/>
  <c r="F744" i="5"/>
  <c r="F747" i="5"/>
  <c r="F750" i="5"/>
  <c r="F753" i="5"/>
  <c r="F756" i="5"/>
  <c r="F759" i="5"/>
  <c r="F762" i="5"/>
  <c r="H764" i="5"/>
  <c r="H769" i="5"/>
  <c r="G772" i="5"/>
  <c r="F775" i="5"/>
  <c r="F778" i="5"/>
  <c r="J780" i="5"/>
  <c r="K780" i="5" s="1"/>
  <c r="H783" i="5"/>
  <c r="H786" i="5"/>
  <c r="H789" i="5"/>
  <c r="H792" i="5"/>
  <c r="H440" i="5"/>
  <c r="G486" i="5"/>
  <c r="H513" i="5"/>
  <c r="G541" i="5"/>
  <c r="G568" i="5"/>
  <c r="F590" i="5"/>
  <c r="G608" i="5"/>
  <c r="H625" i="5"/>
  <c r="G637" i="5"/>
  <c r="J642" i="5"/>
  <c r="K642" i="5" s="1"/>
  <c r="J646" i="5"/>
  <c r="K646" i="5" s="1"/>
  <c r="F652" i="5"/>
  <c r="H657" i="5"/>
  <c r="G661" i="5"/>
  <c r="G666" i="5"/>
  <c r="F670" i="5"/>
  <c r="F675" i="5"/>
  <c r="F679" i="5"/>
  <c r="F684" i="5"/>
  <c r="F688" i="5"/>
  <c r="F693" i="5"/>
  <c r="F697" i="5"/>
  <c r="F702" i="5"/>
  <c r="F706" i="5"/>
  <c r="F711" i="5"/>
  <c r="F715" i="5"/>
  <c r="F720" i="5"/>
  <c r="F724" i="5"/>
  <c r="F729" i="5"/>
  <c r="F733" i="5"/>
  <c r="J736" i="5"/>
  <c r="K736" i="5" s="1"/>
  <c r="J740" i="5"/>
  <c r="K740" i="5" s="1"/>
  <c r="G744" i="5"/>
  <c r="G747" i="5"/>
  <c r="G750" i="5"/>
  <c r="G753" i="5"/>
  <c r="G756" i="5"/>
  <c r="G759" i="5"/>
  <c r="G762" i="5"/>
  <c r="J764" i="5"/>
  <c r="K764" i="5" s="1"/>
  <c r="F767" i="5"/>
  <c r="J769" i="5"/>
  <c r="K769" i="5" s="1"/>
  <c r="H772" i="5"/>
  <c r="G775" i="5"/>
  <c r="G778" i="5"/>
  <c r="F781" i="5"/>
  <c r="J783" i="5"/>
  <c r="K783" i="5" s="1"/>
  <c r="G444" i="5"/>
  <c r="F487" i="5"/>
  <c r="G514" i="5"/>
  <c r="F542" i="5"/>
  <c r="F569" i="5"/>
  <c r="G590" i="5"/>
  <c r="H608" i="5"/>
  <c r="J625" i="5"/>
  <c r="K625" i="5" s="1"/>
  <c r="H637" i="5"/>
  <c r="F643" i="5"/>
  <c r="F647" i="5"/>
  <c r="G652" i="5"/>
  <c r="J657" i="5"/>
  <c r="K657" i="5" s="1"/>
  <c r="H661" i="5"/>
  <c r="H666" i="5"/>
  <c r="G670" i="5"/>
  <c r="G675" i="5"/>
  <c r="G679" i="5"/>
  <c r="G684" i="5"/>
  <c r="G688" i="5"/>
  <c r="G693" i="5"/>
  <c r="G697" i="5"/>
  <c r="G702" i="5"/>
  <c r="G706" i="5"/>
  <c r="J490" i="5"/>
  <c r="K490" i="5" s="1"/>
  <c r="G518" i="5"/>
  <c r="J545" i="5"/>
  <c r="K545" i="5" s="1"/>
  <c r="H572" i="5"/>
  <c r="G593" i="5"/>
  <c r="G611" i="5"/>
  <c r="H628" i="5"/>
  <c r="J637" i="5"/>
  <c r="K637" i="5" s="1"/>
  <c r="G643" i="5"/>
  <c r="H648" i="5"/>
  <c r="H652" i="5"/>
  <c r="F658" i="5"/>
  <c r="F662" i="5"/>
  <c r="J666" i="5"/>
  <c r="K666" i="5" s="1"/>
  <c r="J670" i="5"/>
  <c r="K670" i="5" s="1"/>
  <c r="H675" i="5"/>
  <c r="J679" i="5"/>
  <c r="K679" i="5" s="1"/>
  <c r="H684" i="5"/>
  <c r="J688" i="5"/>
  <c r="K688" i="5" s="1"/>
  <c r="H693" i="5"/>
  <c r="J697" i="5"/>
  <c r="K697" i="5" s="1"/>
  <c r="H702" i="5"/>
  <c r="J706" i="5"/>
  <c r="K706" i="5" s="1"/>
  <c r="H711" i="5"/>
  <c r="J461" i="5"/>
  <c r="K461" i="5" s="1"/>
  <c r="F491" i="5"/>
  <c r="H518" i="5"/>
  <c r="F546" i="5"/>
  <c r="J572" i="5"/>
  <c r="K572" i="5" s="1"/>
  <c r="H593" i="5"/>
  <c r="H611" i="5"/>
  <c r="J628" i="5"/>
  <c r="K628" i="5" s="1"/>
  <c r="H643" i="5"/>
  <c r="J648" i="5"/>
  <c r="K648" i="5" s="1"/>
  <c r="J652" i="5"/>
  <c r="K652" i="5" s="1"/>
  <c r="G658" i="5"/>
  <c r="F663" i="5"/>
  <c r="F667" i="5"/>
  <c r="J671" i="5"/>
  <c r="K671" i="5" s="1"/>
  <c r="J675" i="5"/>
  <c r="K675" i="5" s="1"/>
  <c r="J680" i="5"/>
  <c r="K680" i="5" s="1"/>
  <c r="J684" i="5"/>
  <c r="K684" i="5" s="1"/>
  <c r="J689" i="5"/>
  <c r="K689" i="5" s="1"/>
  <c r="J693" i="5"/>
  <c r="K693" i="5" s="1"/>
  <c r="J698" i="5"/>
  <c r="K698" i="5" s="1"/>
  <c r="J702" i="5"/>
  <c r="K702" i="5" s="1"/>
  <c r="H467" i="5"/>
  <c r="F495" i="5"/>
  <c r="J522" i="5"/>
  <c r="K522" i="5" s="1"/>
  <c r="G550" i="5"/>
  <c r="G576" i="5"/>
  <c r="G596" i="5"/>
  <c r="G614" i="5"/>
  <c r="F629" i="5"/>
  <c r="G638" i="5"/>
  <c r="J643" i="5"/>
  <c r="K643" i="5" s="1"/>
  <c r="F649" i="5"/>
  <c r="G654" i="5"/>
  <c r="H658" i="5"/>
  <c r="G663" i="5"/>
  <c r="G667" i="5"/>
  <c r="F672" i="5"/>
  <c r="F676" i="5"/>
  <c r="F681" i="5"/>
  <c r="F685" i="5"/>
  <c r="F690" i="5"/>
  <c r="F694" i="5"/>
  <c r="F699" i="5"/>
  <c r="F703" i="5"/>
  <c r="F708" i="5"/>
  <c r="F712" i="5"/>
  <c r="F717" i="5"/>
  <c r="F721" i="5"/>
  <c r="F726" i="5"/>
  <c r="F730" i="5"/>
  <c r="J734" i="5"/>
  <c r="K734" i="5" s="1"/>
  <c r="G738" i="5"/>
  <c r="J741" i="5"/>
  <c r="K741" i="5" s="1"/>
  <c r="G745" i="5"/>
  <c r="G748" i="5"/>
  <c r="G751" i="5"/>
  <c r="G754" i="5"/>
  <c r="G757" i="5"/>
  <c r="G760" i="5"/>
  <c r="F763" i="5"/>
  <c r="H765" i="5"/>
  <c r="J770" i="5"/>
  <c r="K770" i="5" s="1"/>
  <c r="H773" i="5"/>
  <c r="G776" i="5"/>
  <c r="F779" i="5"/>
  <c r="F782" i="5"/>
  <c r="G468" i="5"/>
  <c r="F496" i="5"/>
  <c r="H523" i="5"/>
  <c r="F551" i="5"/>
  <c r="H576" i="5"/>
  <c r="H596" i="5"/>
  <c r="H614" i="5"/>
  <c r="H631" i="5"/>
  <c r="F640" i="5"/>
  <c r="F644" i="5"/>
  <c r="G649" i="5"/>
  <c r="H654" i="5"/>
  <c r="J658" i="5"/>
  <c r="K658" i="5" s="1"/>
  <c r="H663" i="5"/>
  <c r="H667" i="5"/>
  <c r="G672" i="5"/>
  <c r="G676" i="5"/>
  <c r="G681" i="5"/>
  <c r="G685" i="5"/>
  <c r="G690" i="5"/>
  <c r="G694" i="5"/>
  <c r="G699" i="5"/>
  <c r="G703" i="5"/>
  <c r="G708" i="5"/>
  <c r="G712" i="5"/>
  <c r="G717" i="5"/>
  <c r="G721" i="5"/>
  <c r="G726" i="5"/>
  <c r="G730" i="5"/>
  <c r="F735" i="5"/>
  <c r="H738" i="5"/>
  <c r="F742" i="5"/>
  <c r="H745" i="5"/>
  <c r="H748" i="5"/>
  <c r="H751" i="5"/>
  <c r="H754" i="5"/>
  <c r="H757" i="5"/>
  <c r="H760" i="5"/>
  <c r="G763" i="5"/>
  <c r="J765" i="5"/>
  <c r="K765" i="5" s="1"/>
  <c r="F768" i="5"/>
  <c r="F771" i="5"/>
  <c r="H776" i="5"/>
  <c r="G779" i="5"/>
  <c r="G782" i="5"/>
  <c r="F785" i="5"/>
  <c r="F788" i="5"/>
  <c r="F791" i="5"/>
  <c r="F794" i="5"/>
  <c r="F797" i="5"/>
  <c r="F800" i="5"/>
  <c r="F803" i="5"/>
  <c r="F806" i="5"/>
  <c r="F809" i="5"/>
  <c r="F812" i="5"/>
  <c r="F815" i="5"/>
  <c r="F818" i="5"/>
  <c r="F821" i="5"/>
  <c r="F824" i="5"/>
  <c r="F827" i="5"/>
  <c r="F830" i="5"/>
  <c r="F833" i="5"/>
  <c r="F836" i="5"/>
  <c r="F839" i="5"/>
  <c r="F842" i="5"/>
  <c r="F845" i="5"/>
  <c r="F848" i="5"/>
  <c r="F851" i="5"/>
  <c r="F854" i="5"/>
  <c r="F857" i="5"/>
  <c r="F860" i="5"/>
  <c r="F863" i="5"/>
  <c r="F866" i="5"/>
  <c r="F869" i="5"/>
  <c r="F872" i="5"/>
  <c r="F875" i="5"/>
  <c r="F878" i="5"/>
  <c r="F881" i="5"/>
  <c r="F884" i="5"/>
  <c r="F887" i="5"/>
  <c r="F890" i="5"/>
  <c r="F893" i="5"/>
  <c r="F896" i="5"/>
  <c r="F899" i="5"/>
  <c r="F902" i="5"/>
  <c r="F905" i="5"/>
  <c r="F908" i="5"/>
  <c r="F911" i="5"/>
  <c r="F914" i="5"/>
  <c r="F917" i="5"/>
  <c r="F920" i="5"/>
  <c r="G472" i="5"/>
  <c r="J499" i="5"/>
  <c r="K499" i="5" s="1"/>
  <c r="J527" i="5"/>
  <c r="K527" i="5" s="1"/>
  <c r="J554" i="5"/>
  <c r="K554" i="5" s="1"/>
  <c r="J579" i="5"/>
  <c r="K579" i="5" s="1"/>
  <c r="G599" i="5"/>
  <c r="G617" i="5"/>
  <c r="J631" i="5"/>
  <c r="K631" i="5" s="1"/>
  <c r="G640" i="5"/>
  <c r="G644" i="5"/>
  <c r="H649" i="5"/>
  <c r="J654" i="5"/>
  <c r="K654" i="5" s="1"/>
  <c r="G659" i="5"/>
  <c r="J663" i="5"/>
  <c r="K663" i="5" s="1"/>
  <c r="F668" i="5"/>
  <c r="H672" i="5"/>
  <c r="J676" i="5"/>
  <c r="K676" i="5" s="1"/>
  <c r="H681" i="5"/>
  <c r="J685" i="5"/>
  <c r="K685" i="5" s="1"/>
  <c r="H690" i="5"/>
  <c r="J694" i="5"/>
  <c r="K694" i="5" s="1"/>
  <c r="H699" i="5"/>
  <c r="J703" i="5"/>
  <c r="K703" i="5" s="1"/>
  <c r="H708" i="5"/>
  <c r="J712" i="5"/>
  <c r="K712" i="5" s="1"/>
  <c r="H717" i="5"/>
  <c r="J721" i="5"/>
  <c r="K721" i="5" s="1"/>
  <c r="H726" i="5"/>
  <c r="J730" i="5"/>
  <c r="K730" i="5" s="1"/>
  <c r="G735" i="5"/>
  <c r="J738" i="5"/>
  <c r="K738" i="5" s="1"/>
  <c r="G742" i="5"/>
  <c r="J745" i="5"/>
  <c r="K745" i="5" s="1"/>
  <c r="J748" i="5"/>
  <c r="K748" i="5" s="1"/>
  <c r="J751" i="5"/>
  <c r="K751" i="5" s="1"/>
  <c r="J754" i="5"/>
  <c r="K754" i="5" s="1"/>
  <c r="J757" i="5"/>
  <c r="K757" i="5" s="1"/>
  <c r="J760" i="5"/>
  <c r="K760" i="5" s="1"/>
  <c r="H763" i="5"/>
  <c r="F766" i="5"/>
  <c r="G768" i="5"/>
  <c r="G771" i="5"/>
  <c r="J773" i="5"/>
  <c r="K773" i="5" s="1"/>
  <c r="J776" i="5"/>
  <c r="K776" i="5" s="1"/>
  <c r="H779" i="5"/>
  <c r="H782" i="5"/>
  <c r="G785" i="5"/>
  <c r="G788" i="5"/>
  <c r="G791" i="5"/>
  <c r="G794" i="5"/>
  <c r="G797" i="5"/>
  <c r="G800" i="5"/>
  <c r="G803" i="5"/>
  <c r="G806" i="5"/>
  <c r="G809" i="5"/>
  <c r="G812" i="5"/>
  <c r="G815" i="5"/>
  <c r="G818" i="5"/>
  <c r="G821" i="5"/>
  <c r="G824" i="5"/>
  <c r="G827" i="5"/>
  <c r="G830" i="5"/>
  <c r="G833" i="5"/>
  <c r="G836" i="5"/>
  <c r="G839" i="5"/>
  <c r="G842" i="5"/>
  <c r="G845" i="5"/>
  <c r="G848" i="5"/>
  <c r="G851" i="5"/>
  <c r="G854" i="5"/>
  <c r="G857" i="5"/>
  <c r="G860" i="5"/>
  <c r="G863" i="5"/>
  <c r="G866" i="5"/>
  <c r="G869" i="5"/>
  <c r="G872" i="5"/>
  <c r="G875" i="5"/>
  <c r="G878" i="5"/>
  <c r="F335" i="5"/>
  <c r="F477" i="5"/>
  <c r="G504" i="5"/>
  <c r="G532" i="5"/>
  <c r="G559" i="5"/>
  <c r="G583" i="5"/>
  <c r="G602" i="5"/>
  <c r="G620" i="5"/>
  <c r="G634" i="5"/>
  <c r="J640" i="5"/>
  <c r="K640" i="5" s="1"/>
  <c r="G655" i="5"/>
  <c r="H660" i="5"/>
  <c r="G664" i="5"/>
  <c r="F669" i="5"/>
  <c r="F673" i="5"/>
  <c r="F678" i="5"/>
  <c r="F682" i="5"/>
  <c r="F687" i="5"/>
  <c r="F691" i="5"/>
  <c r="F696" i="5"/>
  <c r="F700" i="5"/>
  <c r="F705" i="5"/>
  <c r="F709" i="5"/>
  <c r="F714" i="5"/>
  <c r="F718" i="5"/>
  <c r="F723" i="5"/>
  <c r="F727" i="5"/>
  <c r="F732" i="5"/>
  <c r="J735" i="5"/>
  <c r="K735" i="5" s="1"/>
  <c r="G739" i="5"/>
  <c r="J742" i="5"/>
  <c r="K742" i="5" s="1"/>
  <c r="G746" i="5"/>
  <c r="G749" i="5"/>
  <c r="G752" i="5"/>
  <c r="G755" i="5"/>
  <c r="G758" i="5"/>
  <c r="G761" i="5"/>
  <c r="H766" i="5"/>
  <c r="J768" i="5"/>
  <c r="K768" i="5" s="1"/>
  <c r="J771" i="5"/>
  <c r="K771" i="5" s="1"/>
  <c r="G774" i="5"/>
  <c r="G777" i="5"/>
  <c r="F780" i="5"/>
  <c r="J785" i="5"/>
  <c r="K785" i="5" s="1"/>
  <c r="J788" i="5"/>
  <c r="K788" i="5" s="1"/>
  <c r="J791" i="5"/>
  <c r="K791" i="5" s="1"/>
  <c r="J794" i="5"/>
  <c r="K794" i="5" s="1"/>
  <c r="J797" i="5"/>
  <c r="K797" i="5" s="1"/>
  <c r="J800" i="5"/>
  <c r="K800" i="5" s="1"/>
  <c r="J803" i="5"/>
  <c r="K803" i="5" s="1"/>
  <c r="J806" i="5"/>
  <c r="K806" i="5" s="1"/>
  <c r="J809" i="5"/>
  <c r="K809" i="5" s="1"/>
  <c r="J812" i="5"/>
  <c r="K812" i="5" s="1"/>
  <c r="J815" i="5"/>
  <c r="K815" i="5" s="1"/>
  <c r="J818" i="5"/>
  <c r="K818" i="5" s="1"/>
  <c r="J821" i="5"/>
  <c r="K821" i="5" s="1"/>
  <c r="J824" i="5"/>
  <c r="K824" i="5" s="1"/>
  <c r="J827" i="5"/>
  <c r="K827" i="5" s="1"/>
  <c r="J830" i="5"/>
  <c r="K830" i="5" s="1"/>
  <c r="J833" i="5"/>
  <c r="K833" i="5" s="1"/>
  <c r="J836" i="5"/>
  <c r="K836" i="5" s="1"/>
  <c r="J839" i="5"/>
  <c r="K839" i="5" s="1"/>
  <c r="J842" i="5"/>
  <c r="K842" i="5" s="1"/>
  <c r="J845" i="5"/>
  <c r="K845" i="5" s="1"/>
  <c r="J848" i="5"/>
  <c r="K848" i="5" s="1"/>
  <c r="J851" i="5"/>
  <c r="K851" i="5" s="1"/>
  <c r="J854" i="5"/>
  <c r="K854" i="5" s="1"/>
  <c r="J857" i="5"/>
  <c r="K857" i="5" s="1"/>
  <c r="J860" i="5"/>
  <c r="K860" i="5" s="1"/>
  <c r="J863" i="5"/>
  <c r="K863" i="5" s="1"/>
  <c r="J866" i="5"/>
  <c r="K866" i="5" s="1"/>
  <c r="J869" i="5"/>
  <c r="K869" i="5" s="1"/>
  <c r="J872" i="5"/>
  <c r="K872" i="5" s="1"/>
  <c r="J875" i="5"/>
  <c r="K875" i="5" s="1"/>
  <c r="J878" i="5"/>
  <c r="K878" i="5" s="1"/>
  <c r="J881" i="5"/>
  <c r="K881" i="5" s="1"/>
  <c r="J884" i="5"/>
  <c r="K884" i="5" s="1"/>
  <c r="J887" i="5"/>
  <c r="K887" i="5" s="1"/>
  <c r="J890" i="5"/>
  <c r="K890" i="5" s="1"/>
  <c r="J893" i="5"/>
  <c r="K893" i="5" s="1"/>
  <c r="J896" i="5"/>
  <c r="K896" i="5" s="1"/>
  <c r="F664" i="5"/>
  <c r="G711" i="5"/>
  <c r="H723" i="5"/>
  <c r="H733" i="5"/>
  <c r="H742" i="5"/>
  <c r="H750" i="5"/>
  <c r="F757" i="5"/>
  <c r="G764" i="5"/>
  <c r="G770" i="5"/>
  <c r="F777" i="5"/>
  <c r="F784" i="5"/>
  <c r="G789" i="5"/>
  <c r="J793" i="5"/>
  <c r="K793" i="5" s="1"/>
  <c r="J798" i="5"/>
  <c r="K798" i="5" s="1"/>
  <c r="J802" i="5"/>
  <c r="K802" i="5" s="1"/>
  <c r="J807" i="5"/>
  <c r="K807" i="5" s="1"/>
  <c r="J811" i="5"/>
  <c r="K811" i="5" s="1"/>
  <c r="J816" i="5"/>
  <c r="K816" i="5" s="1"/>
  <c r="J820" i="5"/>
  <c r="K820" i="5" s="1"/>
  <c r="J825" i="5"/>
  <c r="K825" i="5" s="1"/>
  <c r="J829" i="5"/>
  <c r="K829" i="5" s="1"/>
  <c r="J834" i="5"/>
  <c r="K834" i="5" s="1"/>
  <c r="J838" i="5"/>
  <c r="K838" i="5" s="1"/>
  <c r="J843" i="5"/>
  <c r="K843" i="5" s="1"/>
  <c r="J847" i="5"/>
  <c r="K847" i="5" s="1"/>
  <c r="J852" i="5"/>
  <c r="K852" i="5" s="1"/>
  <c r="J856" i="5"/>
  <c r="K856" i="5" s="1"/>
  <c r="J861" i="5"/>
  <c r="K861" i="5" s="1"/>
  <c r="J865" i="5"/>
  <c r="K865" i="5" s="1"/>
  <c r="J870" i="5"/>
  <c r="K870" i="5" s="1"/>
  <c r="J874" i="5"/>
  <c r="K874" i="5" s="1"/>
  <c r="J879" i="5"/>
  <c r="K879" i="5" s="1"/>
  <c r="H883" i="5"/>
  <c r="H887" i="5"/>
  <c r="J891" i="5"/>
  <c r="K891" i="5" s="1"/>
  <c r="H895" i="5"/>
  <c r="H899" i="5"/>
  <c r="G903" i="5"/>
  <c r="H906" i="5"/>
  <c r="J909" i="5"/>
  <c r="K909" i="5" s="1"/>
  <c r="F913" i="5"/>
  <c r="G916" i="5"/>
  <c r="H919" i="5"/>
  <c r="J922" i="5"/>
  <c r="K922" i="5" s="1"/>
  <c r="J925" i="5"/>
  <c r="K925" i="5" s="1"/>
  <c r="J928" i="5"/>
  <c r="K928" i="5" s="1"/>
  <c r="J931" i="5"/>
  <c r="K931" i="5" s="1"/>
  <c r="J934" i="5"/>
  <c r="K934" i="5" s="1"/>
  <c r="J937" i="5"/>
  <c r="K937" i="5" s="1"/>
  <c r="J940" i="5"/>
  <c r="K940" i="5" s="1"/>
  <c r="J943" i="5"/>
  <c r="K943" i="5" s="1"/>
  <c r="J946" i="5"/>
  <c r="K946" i="5" s="1"/>
  <c r="J949" i="5"/>
  <c r="K949" i="5" s="1"/>
  <c r="J952" i="5"/>
  <c r="K952" i="5" s="1"/>
  <c r="J955" i="5"/>
  <c r="K955" i="5" s="1"/>
  <c r="J958" i="5"/>
  <c r="K958" i="5" s="1"/>
  <c r="J961" i="5"/>
  <c r="K961" i="5" s="1"/>
  <c r="J964" i="5"/>
  <c r="K964" i="5" s="1"/>
  <c r="J967" i="5"/>
  <c r="K967" i="5" s="1"/>
  <c r="J970" i="5"/>
  <c r="K970" i="5" s="1"/>
  <c r="J973" i="5"/>
  <c r="K973" i="5" s="1"/>
  <c r="J976" i="5"/>
  <c r="K976" i="5" s="1"/>
  <c r="J979" i="5"/>
  <c r="K979" i="5" s="1"/>
  <c r="J982" i="5"/>
  <c r="K982" i="5" s="1"/>
  <c r="J985" i="5"/>
  <c r="K985" i="5" s="1"/>
  <c r="J988" i="5"/>
  <c r="K988" i="5" s="1"/>
  <c r="J991" i="5"/>
  <c r="K991" i="5" s="1"/>
  <c r="J994" i="5"/>
  <c r="K994" i="5" s="1"/>
  <c r="J997" i="5"/>
  <c r="K997" i="5" s="1"/>
  <c r="J1000" i="5"/>
  <c r="K1000" i="5" s="1"/>
  <c r="J1003" i="5"/>
  <c r="K1003" i="5" s="1"/>
  <c r="J1006" i="5"/>
  <c r="K1006" i="5" s="1"/>
  <c r="J1009" i="5"/>
  <c r="K1009" i="5" s="1"/>
  <c r="J1012" i="5"/>
  <c r="K1012" i="5" s="1"/>
  <c r="J1015" i="5"/>
  <c r="K1015" i="5" s="1"/>
  <c r="J1018" i="5"/>
  <c r="K1018" i="5" s="1"/>
  <c r="J1021" i="5"/>
  <c r="K1021" i="5" s="1"/>
  <c r="J1024" i="5"/>
  <c r="K1024" i="5" s="1"/>
  <c r="J1027" i="5"/>
  <c r="K1027" i="5" s="1"/>
  <c r="H1030" i="5"/>
  <c r="H1033" i="5"/>
  <c r="G1036" i="5"/>
  <c r="F1039" i="5"/>
  <c r="J1041" i="5"/>
  <c r="K1041" i="5" s="1"/>
  <c r="J1044" i="5"/>
  <c r="K1044" i="5" s="1"/>
  <c r="H1047" i="5"/>
  <c r="H1050" i="5"/>
  <c r="G1053" i="5"/>
  <c r="F1056" i="5"/>
  <c r="J1058" i="5"/>
  <c r="K1058" i="5" s="1"/>
  <c r="F1061" i="5"/>
  <c r="H1063" i="5"/>
  <c r="F1066" i="5"/>
  <c r="J1068" i="5"/>
  <c r="K1068" i="5" s="1"/>
  <c r="H1071" i="5"/>
  <c r="G1074" i="5"/>
  <c r="G1077" i="5"/>
  <c r="F1080" i="5"/>
  <c r="F1083" i="5"/>
  <c r="G1088" i="5"/>
  <c r="G1093" i="5"/>
  <c r="F1096" i="5"/>
  <c r="F1099" i="5"/>
  <c r="J1101" i="5"/>
  <c r="K1101" i="5" s="1"/>
  <c r="H1104" i="5"/>
  <c r="G1107" i="5"/>
  <c r="G1110" i="5"/>
  <c r="F1113" i="5"/>
  <c r="J1115" i="5"/>
  <c r="K1115" i="5" s="1"/>
  <c r="J1118" i="5"/>
  <c r="K1118" i="5" s="1"/>
  <c r="H1121" i="5"/>
  <c r="F1124" i="5"/>
  <c r="J1126" i="5"/>
  <c r="K1126" i="5" s="1"/>
  <c r="J1129" i="5"/>
  <c r="K1129" i="5" s="1"/>
  <c r="H1132" i="5"/>
  <c r="H1135" i="5"/>
  <c r="H1138" i="5"/>
  <c r="G1141" i="5"/>
  <c r="F1144" i="5"/>
  <c r="F1147" i="5"/>
  <c r="F1150" i="5"/>
  <c r="J1152" i="5"/>
  <c r="K1152" i="5" s="1"/>
  <c r="J1155" i="5"/>
  <c r="K1155" i="5" s="1"/>
  <c r="J1158" i="5"/>
  <c r="K1158" i="5" s="1"/>
  <c r="J1161" i="5"/>
  <c r="K1161" i="5" s="1"/>
  <c r="F528" i="5"/>
  <c r="J711" i="5"/>
  <c r="K711" i="5" s="1"/>
  <c r="G724" i="5"/>
  <c r="J733" i="5"/>
  <c r="K733" i="5" s="1"/>
  <c r="J743" i="5"/>
  <c r="K743" i="5" s="1"/>
  <c r="J750" i="5"/>
  <c r="K750" i="5" s="1"/>
  <c r="F758" i="5"/>
  <c r="H770" i="5"/>
  <c r="J777" i="5"/>
  <c r="K777" i="5" s="1"/>
  <c r="G784" i="5"/>
  <c r="J789" i="5"/>
  <c r="K789" i="5" s="1"/>
  <c r="H794" i="5"/>
  <c r="F799" i="5"/>
  <c r="H803" i="5"/>
  <c r="F808" i="5"/>
  <c r="H812" i="5"/>
  <c r="F817" i="5"/>
  <c r="H821" i="5"/>
  <c r="F826" i="5"/>
  <c r="H830" i="5"/>
  <c r="F835" i="5"/>
  <c r="H839" i="5"/>
  <c r="F844" i="5"/>
  <c r="H848" i="5"/>
  <c r="F853" i="5"/>
  <c r="H857" i="5"/>
  <c r="F862" i="5"/>
  <c r="H866" i="5"/>
  <c r="F871" i="5"/>
  <c r="H875" i="5"/>
  <c r="F880" i="5"/>
  <c r="J883" i="5"/>
  <c r="K883" i="5" s="1"/>
  <c r="G888" i="5"/>
  <c r="F892" i="5"/>
  <c r="J895" i="5"/>
  <c r="K895" i="5" s="1"/>
  <c r="J899" i="5"/>
  <c r="K899" i="5" s="1"/>
  <c r="H903" i="5"/>
  <c r="J906" i="5"/>
  <c r="K906" i="5" s="1"/>
  <c r="F910" i="5"/>
  <c r="G913" i="5"/>
  <c r="H916" i="5"/>
  <c r="J919" i="5"/>
  <c r="K919" i="5" s="1"/>
  <c r="F923" i="5"/>
  <c r="F926" i="5"/>
  <c r="F929" i="5"/>
  <c r="F932" i="5"/>
  <c r="F935" i="5"/>
  <c r="F938" i="5"/>
  <c r="F941" i="5"/>
  <c r="F944" i="5"/>
  <c r="F947" i="5"/>
  <c r="F950" i="5"/>
  <c r="F555" i="5"/>
  <c r="J672" i="5"/>
  <c r="K672" i="5" s="1"/>
  <c r="J713" i="5"/>
  <c r="K713" i="5" s="1"/>
  <c r="J724" i="5"/>
  <c r="K724" i="5" s="1"/>
  <c r="H735" i="5"/>
  <c r="H744" i="5"/>
  <c r="F751" i="5"/>
  <c r="J758" i="5"/>
  <c r="K758" i="5" s="1"/>
  <c r="F765" i="5"/>
  <c r="H771" i="5"/>
  <c r="H778" i="5"/>
  <c r="H784" i="5"/>
  <c r="F790" i="5"/>
  <c r="G795" i="5"/>
  <c r="G799" i="5"/>
  <c r="G804" i="5"/>
  <c r="G808" i="5"/>
  <c r="G813" i="5"/>
  <c r="G817" i="5"/>
  <c r="G822" i="5"/>
  <c r="G826" i="5"/>
  <c r="G831" i="5"/>
  <c r="G835" i="5"/>
  <c r="G840" i="5"/>
  <c r="G844" i="5"/>
  <c r="G849" i="5"/>
  <c r="G853" i="5"/>
  <c r="G858" i="5"/>
  <c r="G862" i="5"/>
  <c r="G867" i="5"/>
  <c r="G871" i="5"/>
  <c r="G876" i="5"/>
  <c r="G880" i="5"/>
  <c r="G884" i="5"/>
  <c r="H888" i="5"/>
  <c r="G892" i="5"/>
  <c r="G896" i="5"/>
  <c r="G900" i="5"/>
  <c r="J903" i="5"/>
  <c r="K903" i="5" s="1"/>
  <c r="F907" i="5"/>
  <c r="G910" i="5"/>
  <c r="H913" i="5"/>
  <c r="J916" i="5"/>
  <c r="K916" i="5" s="1"/>
  <c r="G920" i="5"/>
  <c r="G923" i="5"/>
  <c r="G926" i="5"/>
  <c r="G929" i="5"/>
  <c r="G932" i="5"/>
  <c r="G935" i="5"/>
  <c r="G938" i="5"/>
  <c r="G941" i="5"/>
  <c r="G944" i="5"/>
  <c r="G947" i="5"/>
  <c r="G950" i="5"/>
  <c r="G953" i="5"/>
  <c r="G956" i="5"/>
  <c r="G959" i="5"/>
  <c r="G962" i="5"/>
  <c r="G965" i="5"/>
  <c r="G968" i="5"/>
  <c r="G971" i="5"/>
  <c r="G974" i="5"/>
  <c r="G977" i="5"/>
  <c r="G980" i="5"/>
  <c r="G983" i="5"/>
  <c r="G986" i="5"/>
  <c r="G989" i="5"/>
  <c r="G992" i="5"/>
  <c r="G995" i="5"/>
  <c r="G998" i="5"/>
  <c r="G1001" i="5"/>
  <c r="G1004" i="5"/>
  <c r="G1007" i="5"/>
  <c r="G1010" i="5"/>
  <c r="G1013" i="5"/>
  <c r="G1016" i="5"/>
  <c r="G1019" i="5"/>
  <c r="G580" i="5"/>
  <c r="J677" i="5"/>
  <c r="K677" i="5" s="1"/>
  <c r="G715" i="5"/>
  <c r="J725" i="5"/>
  <c r="K725" i="5" s="1"/>
  <c r="G736" i="5"/>
  <c r="J744" i="5"/>
  <c r="K744" i="5" s="1"/>
  <c r="F752" i="5"/>
  <c r="H759" i="5"/>
  <c r="G765" i="5"/>
  <c r="F772" i="5"/>
  <c r="J778" i="5"/>
  <c r="K778" i="5" s="1"/>
  <c r="J784" i="5"/>
  <c r="K784" i="5" s="1"/>
  <c r="G790" i="5"/>
  <c r="H795" i="5"/>
  <c r="H799" i="5"/>
  <c r="H804" i="5"/>
  <c r="H808" i="5"/>
  <c r="H813" i="5"/>
  <c r="H817" i="5"/>
  <c r="H822" i="5"/>
  <c r="H826" i="5"/>
  <c r="H831" i="5"/>
  <c r="H835" i="5"/>
  <c r="H840" i="5"/>
  <c r="H844" i="5"/>
  <c r="H849" i="5"/>
  <c r="H853" i="5"/>
  <c r="H858" i="5"/>
  <c r="H862" i="5"/>
  <c r="H867" i="5"/>
  <c r="H871" i="5"/>
  <c r="H876" i="5"/>
  <c r="H880" i="5"/>
  <c r="H884" i="5"/>
  <c r="J888" i="5"/>
  <c r="K888" i="5" s="1"/>
  <c r="H892" i="5"/>
  <c r="H896" i="5"/>
  <c r="H900" i="5"/>
  <c r="F904" i="5"/>
  <c r="G907" i="5"/>
  <c r="H910" i="5"/>
  <c r="J913" i="5"/>
  <c r="K913" i="5" s="1"/>
  <c r="G917" i="5"/>
  <c r="H920" i="5"/>
  <c r="H923" i="5"/>
  <c r="H926" i="5"/>
  <c r="H929" i="5"/>
  <c r="H932" i="5"/>
  <c r="H935" i="5"/>
  <c r="H938" i="5"/>
  <c r="H941" i="5"/>
  <c r="H944" i="5"/>
  <c r="H947" i="5"/>
  <c r="H950" i="5"/>
  <c r="H953" i="5"/>
  <c r="H956" i="5"/>
  <c r="H959" i="5"/>
  <c r="H962" i="5"/>
  <c r="H965" i="5"/>
  <c r="H968" i="5"/>
  <c r="H971" i="5"/>
  <c r="H974" i="5"/>
  <c r="H977" i="5"/>
  <c r="H980" i="5"/>
  <c r="H983" i="5"/>
  <c r="H986" i="5"/>
  <c r="H989" i="5"/>
  <c r="H992" i="5"/>
  <c r="H995" i="5"/>
  <c r="H998" i="5"/>
  <c r="H1001" i="5"/>
  <c r="H1004" i="5"/>
  <c r="H1007" i="5"/>
  <c r="H1010" i="5"/>
  <c r="H1013" i="5"/>
  <c r="H1016" i="5"/>
  <c r="H1019" i="5"/>
  <c r="H1022" i="5"/>
  <c r="H1025" i="5"/>
  <c r="H1028" i="5"/>
  <c r="G1031" i="5"/>
  <c r="F1034" i="5"/>
  <c r="F1037" i="5"/>
  <c r="J1039" i="5"/>
  <c r="K1039" i="5" s="1"/>
  <c r="H1042" i="5"/>
  <c r="H599" i="5"/>
  <c r="J681" i="5"/>
  <c r="K681" i="5" s="1"/>
  <c r="J715" i="5"/>
  <c r="K715" i="5" s="1"/>
  <c r="J726" i="5"/>
  <c r="K726" i="5" s="1"/>
  <c r="F737" i="5"/>
  <c r="F745" i="5"/>
  <c r="J752" i="5"/>
  <c r="K752" i="5" s="1"/>
  <c r="J759" i="5"/>
  <c r="K759" i="5" s="1"/>
  <c r="G766" i="5"/>
  <c r="J772" i="5"/>
  <c r="K772" i="5" s="1"/>
  <c r="H785" i="5"/>
  <c r="H790" i="5"/>
  <c r="J795" i="5"/>
  <c r="K795" i="5" s="1"/>
  <c r="J799" i="5"/>
  <c r="K799" i="5" s="1"/>
  <c r="J804" i="5"/>
  <c r="K804" i="5" s="1"/>
  <c r="J808" i="5"/>
  <c r="K808" i="5" s="1"/>
  <c r="J813" i="5"/>
  <c r="K813" i="5" s="1"/>
  <c r="J817" i="5"/>
  <c r="K817" i="5" s="1"/>
  <c r="J822" i="5"/>
  <c r="K822" i="5" s="1"/>
  <c r="J826" i="5"/>
  <c r="K826" i="5" s="1"/>
  <c r="J831" i="5"/>
  <c r="K831" i="5" s="1"/>
  <c r="J835" i="5"/>
  <c r="K835" i="5" s="1"/>
  <c r="J840" i="5"/>
  <c r="K840" i="5" s="1"/>
  <c r="J844" i="5"/>
  <c r="K844" i="5" s="1"/>
  <c r="J849" i="5"/>
  <c r="K849" i="5" s="1"/>
  <c r="J853" i="5"/>
  <c r="K853" i="5" s="1"/>
  <c r="J858" i="5"/>
  <c r="K858" i="5" s="1"/>
  <c r="J862" i="5"/>
  <c r="K862" i="5" s="1"/>
  <c r="J867" i="5"/>
  <c r="K867" i="5" s="1"/>
  <c r="J871" i="5"/>
  <c r="K871" i="5" s="1"/>
  <c r="J876" i="5"/>
  <c r="K876" i="5" s="1"/>
  <c r="J880" i="5"/>
  <c r="K880" i="5" s="1"/>
  <c r="G885" i="5"/>
  <c r="F889" i="5"/>
  <c r="J892" i="5"/>
  <c r="K892" i="5" s="1"/>
  <c r="G897" i="5"/>
  <c r="J900" i="5"/>
  <c r="K900" i="5" s="1"/>
  <c r="G904" i="5"/>
  <c r="H907" i="5"/>
  <c r="J910" i="5"/>
  <c r="K910" i="5" s="1"/>
  <c r="G914" i="5"/>
  <c r="H917" i="5"/>
  <c r="J920" i="5"/>
  <c r="K920" i="5" s="1"/>
  <c r="J923" i="5"/>
  <c r="K923" i="5" s="1"/>
  <c r="J926" i="5"/>
  <c r="K926" i="5" s="1"/>
  <c r="J929" i="5"/>
  <c r="K929" i="5" s="1"/>
  <c r="J932" i="5"/>
  <c r="K932" i="5" s="1"/>
  <c r="J935" i="5"/>
  <c r="K935" i="5" s="1"/>
  <c r="J938" i="5"/>
  <c r="K938" i="5" s="1"/>
  <c r="H617" i="5"/>
  <c r="J686" i="5"/>
  <c r="K686" i="5" s="1"/>
  <c r="J716" i="5"/>
  <c r="K716" i="5" s="1"/>
  <c r="J727" i="5"/>
  <c r="K727" i="5" s="1"/>
  <c r="J737" i="5"/>
  <c r="K737" i="5" s="1"/>
  <c r="F746" i="5"/>
  <c r="H753" i="5"/>
  <c r="F760" i="5"/>
  <c r="J766" i="5"/>
  <c r="K766" i="5" s="1"/>
  <c r="F773" i="5"/>
  <c r="J779" i="5"/>
  <c r="K779" i="5" s="1"/>
  <c r="G786" i="5"/>
  <c r="J790" i="5"/>
  <c r="K790" i="5" s="1"/>
  <c r="F796" i="5"/>
  <c r="H800" i="5"/>
  <c r="F805" i="5"/>
  <c r="H809" i="5"/>
  <c r="F814" i="5"/>
  <c r="H818" i="5"/>
  <c r="F823" i="5"/>
  <c r="H827" i="5"/>
  <c r="F832" i="5"/>
  <c r="H836" i="5"/>
  <c r="F841" i="5"/>
  <c r="H845" i="5"/>
  <c r="F850" i="5"/>
  <c r="H854" i="5"/>
  <c r="F859" i="5"/>
  <c r="H863" i="5"/>
  <c r="F868" i="5"/>
  <c r="H872" i="5"/>
  <c r="F877" i="5"/>
  <c r="G881" i="5"/>
  <c r="H885" i="5"/>
  <c r="G889" i="5"/>
  <c r="G893" i="5"/>
  <c r="H897" i="5"/>
  <c r="F901" i="5"/>
  <c r="H904" i="5"/>
  <c r="J907" i="5"/>
  <c r="K907" i="5" s="1"/>
  <c r="G911" i="5"/>
  <c r="H914" i="5"/>
  <c r="J917" i="5"/>
  <c r="K917" i="5" s="1"/>
  <c r="F921" i="5"/>
  <c r="F924" i="5"/>
  <c r="F927" i="5"/>
  <c r="F930" i="5"/>
  <c r="F933" i="5"/>
  <c r="F936" i="5"/>
  <c r="F939" i="5"/>
  <c r="F942" i="5"/>
  <c r="F945" i="5"/>
  <c r="F948" i="5"/>
  <c r="F951" i="5"/>
  <c r="F954" i="5"/>
  <c r="F632" i="5"/>
  <c r="J690" i="5"/>
  <c r="K690" i="5" s="1"/>
  <c r="J717" i="5"/>
  <c r="K717" i="5" s="1"/>
  <c r="G729" i="5"/>
  <c r="F738" i="5"/>
  <c r="J746" i="5"/>
  <c r="K746" i="5" s="1"/>
  <c r="J753" i="5"/>
  <c r="K753" i="5" s="1"/>
  <c r="F761" i="5"/>
  <c r="G767" i="5"/>
  <c r="G773" i="5"/>
  <c r="H780" i="5"/>
  <c r="J786" i="5"/>
  <c r="K786" i="5" s="1"/>
  <c r="H791" i="5"/>
  <c r="G796" i="5"/>
  <c r="G801" i="5"/>
  <c r="G805" i="5"/>
  <c r="G810" i="5"/>
  <c r="G814" i="5"/>
  <c r="G819" i="5"/>
  <c r="G823" i="5"/>
  <c r="G828" i="5"/>
  <c r="G832" i="5"/>
  <c r="G837" i="5"/>
  <c r="G841" i="5"/>
  <c r="G846" i="5"/>
  <c r="G850" i="5"/>
  <c r="G855" i="5"/>
  <c r="G859" i="5"/>
  <c r="G864" i="5"/>
  <c r="G868" i="5"/>
  <c r="G873" i="5"/>
  <c r="G877" i="5"/>
  <c r="H881" i="5"/>
  <c r="J885" i="5"/>
  <c r="K885" i="5" s="1"/>
  <c r="H889" i="5"/>
  <c r="H893" i="5"/>
  <c r="J897" i="5"/>
  <c r="K897" i="5" s="1"/>
  <c r="G901" i="5"/>
  <c r="J904" i="5"/>
  <c r="K904" i="5" s="1"/>
  <c r="G908" i="5"/>
  <c r="H911" i="5"/>
  <c r="J914" i="5"/>
  <c r="K914" i="5" s="1"/>
  <c r="F918" i="5"/>
  <c r="G921" i="5"/>
  <c r="G924" i="5"/>
  <c r="G927" i="5"/>
  <c r="G930" i="5"/>
  <c r="G933" i="5"/>
  <c r="G936" i="5"/>
  <c r="H640" i="5"/>
  <c r="J695" i="5"/>
  <c r="K695" i="5" s="1"/>
  <c r="J718" i="5"/>
  <c r="K718" i="5" s="1"/>
  <c r="H729" i="5"/>
  <c r="F739" i="5"/>
  <c r="H747" i="5"/>
  <c r="F754" i="5"/>
  <c r="J761" i="5"/>
  <c r="K761" i="5" s="1"/>
  <c r="H767" i="5"/>
  <c r="F774" i="5"/>
  <c r="G781" i="5"/>
  <c r="F787" i="5"/>
  <c r="G792" i="5"/>
  <c r="H796" i="5"/>
  <c r="H801" i="5"/>
  <c r="H805" i="5"/>
  <c r="H810" i="5"/>
  <c r="H814" i="5"/>
  <c r="H819" i="5"/>
  <c r="H823" i="5"/>
  <c r="H828" i="5"/>
  <c r="H832" i="5"/>
  <c r="H837" i="5"/>
  <c r="H841" i="5"/>
  <c r="H846" i="5"/>
  <c r="H850" i="5"/>
  <c r="H855" i="5"/>
  <c r="H859" i="5"/>
  <c r="H864" i="5"/>
  <c r="H868" i="5"/>
  <c r="H873" i="5"/>
  <c r="H877" i="5"/>
  <c r="G882" i="5"/>
  <c r="F886" i="5"/>
  <c r="J889" i="5"/>
  <c r="K889" i="5" s="1"/>
  <c r="G894" i="5"/>
  <c r="F898" i="5"/>
  <c r="H901" i="5"/>
  <c r="G905" i="5"/>
  <c r="H908" i="5"/>
  <c r="J911" i="5"/>
  <c r="K911" i="5" s="1"/>
  <c r="F915" i="5"/>
  <c r="G918" i="5"/>
  <c r="H921" i="5"/>
  <c r="H924" i="5"/>
  <c r="H927" i="5"/>
  <c r="H930" i="5"/>
  <c r="H933" i="5"/>
  <c r="H936" i="5"/>
  <c r="H939" i="5"/>
  <c r="H942" i="5"/>
  <c r="H945" i="5"/>
  <c r="H948" i="5"/>
  <c r="H951" i="5"/>
  <c r="H954" i="5"/>
  <c r="H957" i="5"/>
  <c r="H960" i="5"/>
  <c r="H963" i="5"/>
  <c r="H966" i="5"/>
  <c r="H969" i="5"/>
  <c r="H972" i="5"/>
  <c r="H975" i="5"/>
  <c r="H978" i="5"/>
  <c r="H981" i="5"/>
  <c r="H984" i="5"/>
  <c r="H987" i="5"/>
  <c r="H990" i="5"/>
  <c r="H993" i="5"/>
  <c r="H996" i="5"/>
  <c r="H999" i="5"/>
  <c r="H1002" i="5"/>
  <c r="H1005" i="5"/>
  <c r="H1008" i="5"/>
  <c r="H1011" i="5"/>
  <c r="H1014" i="5"/>
  <c r="H1017" i="5"/>
  <c r="H1020" i="5"/>
  <c r="H1023" i="5"/>
  <c r="H1026" i="5"/>
  <c r="H1029" i="5"/>
  <c r="G1032" i="5"/>
  <c r="F1035" i="5"/>
  <c r="J1040" i="5"/>
  <c r="K1040" i="5" s="1"/>
  <c r="J645" i="5"/>
  <c r="K645" i="5" s="1"/>
  <c r="J699" i="5"/>
  <c r="K699" i="5" s="1"/>
  <c r="G720" i="5"/>
  <c r="J729" i="5"/>
  <c r="K729" i="5" s="1"/>
  <c r="J739" i="5"/>
  <c r="K739" i="5" s="1"/>
  <c r="J747" i="5"/>
  <c r="K747" i="5" s="1"/>
  <c r="F755" i="5"/>
  <c r="H762" i="5"/>
  <c r="J767" i="5"/>
  <c r="K767" i="5" s="1"/>
  <c r="J774" i="5"/>
  <c r="K774" i="5" s="1"/>
  <c r="H781" i="5"/>
  <c r="G787" i="5"/>
  <c r="J792" i="5"/>
  <c r="K792" i="5" s="1"/>
  <c r="J796" i="5"/>
  <c r="K796" i="5" s="1"/>
  <c r="J801" i="5"/>
  <c r="K801" i="5" s="1"/>
  <c r="J805" i="5"/>
  <c r="K805" i="5" s="1"/>
  <c r="J810" i="5"/>
  <c r="K810" i="5" s="1"/>
  <c r="J814" i="5"/>
  <c r="K814" i="5" s="1"/>
  <c r="J819" i="5"/>
  <c r="K819" i="5" s="1"/>
  <c r="J823" i="5"/>
  <c r="K823" i="5" s="1"/>
  <c r="J828" i="5"/>
  <c r="K828" i="5" s="1"/>
  <c r="J832" i="5"/>
  <c r="K832" i="5" s="1"/>
  <c r="J837" i="5"/>
  <c r="K837" i="5" s="1"/>
  <c r="J841" i="5"/>
  <c r="K841" i="5" s="1"/>
  <c r="J846" i="5"/>
  <c r="K846" i="5" s="1"/>
  <c r="J850" i="5"/>
  <c r="K850" i="5" s="1"/>
  <c r="J855" i="5"/>
  <c r="K855" i="5" s="1"/>
  <c r="J859" i="5"/>
  <c r="K859" i="5" s="1"/>
  <c r="J864" i="5"/>
  <c r="K864" i="5" s="1"/>
  <c r="J868" i="5"/>
  <c r="K868" i="5" s="1"/>
  <c r="J873" i="5"/>
  <c r="K873" i="5" s="1"/>
  <c r="J877" i="5"/>
  <c r="K877" i="5" s="1"/>
  <c r="H882" i="5"/>
  <c r="G886" i="5"/>
  <c r="G890" i="5"/>
  <c r="H894" i="5"/>
  <c r="G898" i="5"/>
  <c r="J901" i="5"/>
  <c r="K901" i="5" s="1"/>
  <c r="H905" i="5"/>
  <c r="J908" i="5"/>
  <c r="K908" i="5" s="1"/>
  <c r="F912" i="5"/>
  <c r="G915" i="5"/>
  <c r="H918" i="5"/>
  <c r="J921" i="5"/>
  <c r="K921" i="5" s="1"/>
  <c r="J924" i="5"/>
  <c r="K924" i="5" s="1"/>
  <c r="J927" i="5"/>
  <c r="K927" i="5" s="1"/>
  <c r="J930" i="5"/>
  <c r="K930" i="5" s="1"/>
  <c r="J933" i="5"/>
  <c r="K933" i="5" s="1"/>
  <c r="J936" i="5"/>
  <c r="K936" i="5" s="1"/>
  <c r="J939" i="5"/>
  <c r="K939" i="5" s="1"/>
  <c r="J942" i="5"/>
  <c r="K942" i="5" s="1"/>
  <c r="J945" i="5"/>
  <c r="K945" i="5" s="1"/>
  <c r="J948" i="5"/>
  <c r="K948" i="5" s="1"/>
  <c r="J951" i="5"/>
  <c r="K951" i="5" s="1"/>
  <c r="J954" i="5"/>
  <c r="K954" i="5" s="1"/>
  <c r="J957" i="5"/>
  <c r="K957" i="5" s="1"/>
  <c r="J960" i="5"/>
  <c r="K960" i="5" s="1"/>
  <c r="J963" i="5"/>
  <c r="K963" i="5" s="1"/>
  <c r="J966" i="5"/>
  <c r="K966" i="5" s="1"/>
  <c r="J969" i="5"/>
  <c r="K969" i="5" s="1"/>
  <c r="J972" i="5"/>
  <c r="K972" i="5" s="1"/>
  <c r="J975" i="5"/>
  <c r="K975" i="5" s="1"/>
  <c r="J978" i="5"/>
  <c r="K978" i="5" s="1"/>
  <c r="J981" i="5"/>
  <c r="K981" i="5" s="1"/>
  <c r="J984" i="5"/>
  <c r="K984" i="5" s="1"/>
  <c r="J987" i="5"/>
  <c r="K987" i="5" s="1"/>
  <c r="J990" i="5"/>
  <c r="K990" i="5" s="1"/>
  <c r="J993" i="5"/>
  <c r="K993" i="5" s="1"/>
  <c r="J996" i="5"/>
  <c r="K996" i="5" s="1"/>
  <c r="J999" i="5"/>
  <c r="K999" i="5" s="1"/>
  <c r="J1002" i="5"/>
  <c r="K1002" i="5" s="1"/>
  <c r="J1005" i="5"/>
  <c r="K1005" i="5" s="1"/>
  <c r="J1008" i="5"/>
  <c r="K1008" i="5" s="1"/>
  <c r="J1011" i="5"/>
  <c r="K1011" i="5" s="1"/>
  <c r="J1014" i="5"/>
  <c r="K1014" i="5" s="1"/>
  <c r="J1017" i="5"/>
  <c r="K1017" i="5" s="1"/>
  <c r="J1020" i="5"/>
  <c r="K1020" i="5" s="1"/>
  <c r="J1023" i="5"/>
  <c r="K1023" i="5" s="1"/>
  <c r="J1026" i="5"/>
  <c r="K1026" i="5" s="1"/>
  <c r="H1032" i="5"/>
  <c r="G1035" i="5"/>
  <c r="F1038" i="5"/>
  <c r="F1041" i="5"/>
  <c r="J1043" i="5"/>
  <c r="K1043" i="5" s="1"/>
  <c r="H1046" i="5"/>
  <c r="H1049" i="5"/>
  <c r="H1052" i="5"/>
  <c r="G1055" i="5"/>
  <c r="J1057" i="5"/>
  <c r="K1057" i="5" s="1"/>
  <c r="G1060" i="5"/>
  <c r="J1062" i="5"/>
  <c r="K1062" i="5" s="1"/>
  <c r="G1065" i="5"/>
  <c r="J1067" i="5"/>
  <c r="K1067" i="5" s="1"/>
  <c r="H1070" i="5"/>
  <c r="H1073" i="5"/>
  <c r="G1076" i="5"/>
  <c r="F1079" i="5"/>
  <c r="F1082" i="5"/>
  <c r="J1084" i="5"/>
  <c r="K1084" i="5" s="1"/>
  <c r="H1087" i="5"/>
  <c r="F1090" i="5"/>
  <c r="H1092" i="5"/>
  <c r="F1095" i="5"/>
  <c r="F1098" i="5"/>
  <c r="J1100" i="5"/>
  <c r="K1100" i="5" s="1"/>
  <c r="J1103" i="5"/>
  <c r="K1103" i="5" s="1"/>
  <c r="G1106" i="5"/>
  <c r="G1109" i="5"/>
  <c r="F1112" i="5"/>
  <c r="J1114" i="5"/>
  <c r="K1114" i="5" s="1"/>
  <c r="J1117" i="5"/>
  <c r="K1117" i="5" s="1"/>
  <c r="H1120" i="5"/>
  <c r="G1123" i="5"/>
  <c r="J1125" i="5"/>
  <c r="K1125" i="5" s="1"/>
  <c r="J1128" i="5"/>
  <c r="K1128" i="5" s="1"/>
  <c r="J1131" i="5"/>
  <c r="K1131" i="5" s="1"/>
  <c r="H1134" i="5"/>
  <c r="H1137" i="5"/>
  <c r="G1140" i="5"/>
  <c r="G1143" i="5"/>
  <c r="F1146" i="5"/>
  <c r="F1149" i="5"/>
  <c r="J1154" i="5"/>
  <c r="K1154" i="5" s="1"/>
  <c r="J649" i="5"/>
  <c r="K649" i="5" s="1"/>
  <c r="J704" i="5"/>
  <c r="K704" i="5" s="1"/>
  <c r="H720" i="5"/>
  <c r="J731" i="5"/>
  <c r="K731" i="5" s="1"/>
  <c r="F741" i="5"/>
  <c r="F748" i="5"/>
  <c r="J755" i="5"/>
  <c r="K755" i="5" s="1"/>
  <c r="H768" i="5"/>
  <c r="H775" i="5"/>
  <c r="J781" i="5"/>
  <c r="K781" i="5" s="1"/>
  <c r="H787" i="5"/>
  <c r="F793" i="5"/>
  <c r="H797" i="5"/>
  <c r="F802" i="5"/>
  <c r="H806" i="5"/>
  <c r="F811" i="5"/>
  <c r="H815" i="5"/>
  <c r="F820" i="5"/>
  <c r="H824" i="5"/>
  <c r="F829" i="5"/>
  <c r="H833" i="5"/>
  <c r="F838" i="5"/>
  <c r="H842" i="5"/>
  <c r="F847" i="5"/>
  <c r="H851" i="5"/>
  <c r="F856" i="5"/>
  <c r="H860" i="5"/>
  <c r="F865" i="5"/>
  <c r="H869" i="5"/>
  <c r="F874" i="5"/>
  <c r="H878" i="5"/>
  <c r="J882" i="5"/>
  <c r="K882" i="5" s="1"/>
  <c r="H886" i="5"/>
  <c r="H890" i="5"/>
  <c r="J894" i="5"/>
  <c r="K894" i="5" s="1"/>
  <c r="H898" i="5"/>
  <c r="G902" i="5"/>
  <c r="J905" i="5"/>
  <c r="K905" i="5" s="1"/>
  <c r="F909" i="5"/>
  <c r="G912" i="5"/>
  <c r="H915" i="5"/>
  <c r="J918" i="5"/>
  <c r="K918" i="5" s="1"/>
  <c r="F922" i="5"/>
  <c r="F925" i="5"/>
  <c r="F928" i="5"/>
  <c r="F931" i="5"/>
  <c r="F934" i="5"/>
  <c r="F937" i="5"/>
  <c r="F940" i="5"/>
  <c r="F943" i="5"/>
  <c r="F946" i="5"/>
  <c r="F949" i="5"/>
  <c r="F952" i="5"/>
  <c r="F955" i="5"/>
  <c r="F958" i="5"/>
  <c r="F961" i="5"/>
  <c r="F964" i="5"/>
  <c r="F967" i="5"/>
  <c r="F970" i="5"/>
  <c r="F973" i="5"/>
  <c r="F976" i="5"/>
  <c r="F979" i="5"/>
  <c r="F982" i="5"/>
  <c r="F985" i="5"/>
  <c r="F988" i="5"/>
  <c r="F991" i="5"/>
  <c r="F994" i="5"/>
  <c r="F997" i="5"/>
  <c r="F1000" i="5"/>
  <c r="F1003" i="5"/>
  <c r="F1006" i="5"/>
  <c r="F1009" i="5"/>
  <c r="F1012" i="5"/>
  <c r="F1015" i="5"/>
  <c r="F1018" i="5"/>
  <c r="F1021" i="5"/>
  <c r="F1024" i="5"/>
  <c r="F1027" i="5"/>
  <c r="J1029" i="5"/>
  <c r="K1029" i="5" s="1"/>
  <c r="J1032" i="5"/>
  <c r="K1032" i="5" s="1"/>
  <c r="H1035" i="5"/>
  <c r="G1038" i="5"/>
  <c r="G1041" i="5"/>
  <c r="F1044" i="5"/>
  <c r="J1046" i="5"/>
  <c r="K1046" i="5" s="1"/>
  <c r="J1049" i="5"/>
  <c r="K1049" i="5" s="1"/>
  <c r="J1052" i="5"/>
  <c r="K1052" i="5" s="1"/>
  <c r="H1055" i="5"/>
  <c r="F1058" i="5"/>
  <c r="H1060" i="5"/>
  <c r="H1065" i="5"/>
  <c r="F1068" i="5"/>
  <c r="J1070" i="5"/>
  <c r="K1070" i="5" s="1"/>
  <c r="H1076" i="5"/>
  <c r="G1079" i="5"/>
  <c r="G1082" i="5"/>
  <c r="F1085" i="5"/>
  <c r="J1087" i="5"/>
  <c r="K1087" i="5" s="1"/>
  <c r="G1090" i="5"/>
  <c r="J1092" i="5"/>
  <c r="K1092" i="5" s="1"/>
  <c r="G1095" i="5"/>
  <c r="G1098" i="5"/>
  <c r="F1101" i="5"/>
  <c r="H1106" i="5"/>
  <c r="H1109" i="5"/>
  <c r="G1112" i="5"/>
  <c r="F1115" i="5"/>
  <c r="F1118" i="5"/>
  <c r="J1120" i="5"/>
  <c r="K1120" i="5" s="1"/>
  <c r="H1123" i="5"/>
  <c r="F1126" i="5"/>
  <c r="F1129" i="5"/>
  <c r="J1134" i="5"/>
  <c r="K1134" i="5" s="1"/>
  <c r="J1137" i="5"/>
  <c r="K1137" i="5" s="1"/>
  <c r="H1140" i="5"/>
  <c r="H1143" i="5"/>
  <c r="G1146" i="5"/>
  <c r="G1149" i="5"/>
  <c r="F1152" i="5"/>
  <c r="F1155" i="5"/>
  <c r="F1158" i="5"/>
  <c r="F1161" i="5"/>
  <c r="J1166" i="5"/>
  <c r="K1166" i="5" s="1"/>
  <c r="J1169" i="5"/>
  <c r="K1169" i="5" s="1"/>
  <c r="H1172" i="5"/>
  <c r="H1175" i="5"/>
  <c r="G1178" i="5"/>
  <c r="G1181" i="5"/>
  <c r="G1184" i="5"/>
  <c r="G1187" i="5"/>
  <c r="G1190" i="5"/>
  <c r="G1193" i="5"/>
  <c r="F655" i="5"/>
  <c r="J707" i="5"/>
  <c r="K707" i="5" s="1"/>
  <c r="J720" i="5"/>
  <c r="K720" i="5" s="1"/>
  <c r="H732" i="5"/>
  <c r="G741" i="5"/>
  <c r="F749" i="5"/>
  <c r="H756" i="5"/>
  <c r="J762" i="5"/>
  <c r="K762" i="5" s="1"/>
  <c r="G769" i="5"/>
  <c r="J775" i="5"/>
  <c r="K775" i="5" s="1"/>
  <c r="J782" i="5"/>
  <c r="K782" i="5" s="1"/>
  <c r="J787" i="5"/>
  <c r="K787" i="5" s="1"/>
  <c r="G793" i="5"/>
  <c r="G798" i="5"/>
  <c r="G802" i="5"/>
  <c r="G807" i="5"/>
  <c r="G811" i="5"/>
  <c r="G816" i="5"/>
  <c r="G820" i="5"/>
  <c r="G825" i="5"/>
  <c r="G829" i="5"/>
  <c r="G834" i="5"/>
  <c r="G838" i="5"/>
  <c r="G843" i="5"/>
  <c r="G847" i="5"/>
  <c r="G852" i="5"/>
  <c r="G856" i="5"/>
  <c r="G861" i="5"/>
  <c r="G865" i="5"/>
  <c r="G870" i="5"/>
  <c r="G874" i="5"/>
  <c r="G879" i="5"/>
  <c r="F883" i="5"/>
  <c r="J886" i="5"/>
  <c r="K886" i="5" s="1"/>
  <c r="G891" i="5"/>
  <c r="F895" i="5"/>
  <c r="J898" i="5"/>
  <c r="K898" i="5" s="1"/>
  <c r="H902" i="5"/>
  <c r="F906" i="5"/>
  <c r="G909" i="5"/>
  <c r="H912" i="5"/>
  <c r="J915" i="5"/>
  <c r="K915" i="5" s="1"/>
  <c r="F919" i="5"/>
  <c r="G922" i="5"/>
  <c r="G925" i="5"/>
  <c r="G928" i="5"/>
  <c r="G931" i="5"/>
  <c r="G934" i="5"/>
  <c r="G937" i="5"/>
  <c r="G940" i="5"/>
  <c r="G943" i="5"/>
  <c r="G946" i="5"/>
  <c r="G949" i="5"/>
  <c r="G952" i="5"/>
  <c r="G955" i="5"/>
  <c r="G958" i="5"/>
  <c r="G961" i="5"/>
  <c r="G964" i="5"/>
  <c r="G967" i="5"/>
  <c r="G970" i="5"/>
  <c r="G973" i="5"/>
  <c r="G976" i="5"/>
  <c r="G979" i="5"/>
  <c r="G982" i="5"/>
  <c r="G985" i="5"/>
  <c r="G988" i="5"/>
  <c r="G991" i="5"/>
  <c r="G994" i="5"/>
  <c r="G997" i="5"/>
  <c r="G1000" i="5"/>
  <c r="G1003" i="5"/>
  <c r="G1006" i="5"/>
  <c r="G1009" i="5"/>
  <c r="G1012" i="5"/>
  <c r="G1015" i="5"/>
  <c r="G1018" i="5"/>
  <c r="G1021" i="5"/>
  <c r="G1024" i="5"/>
  <c r="H472" i="5"/>
  <c r="G660" i="5"/>
  <c r="J708" i="5"/>
  <c r="K708" i="5" s="1"/>
  <c r="J722" i="5"/>
  <c r="K722" i="5" s="1"/>
  <c r="G733" i="5"/>
  <c r="H741" i="5"/>
  <c r="J749" i="5"/>
  <c r="K749" i="5" s="1"/>
  <c r="J756" i="5"/>
  <c r="K756" i="5" s="1"/>
  <c r="J763" i="5"/>
  <c r="K763" i="5" s="1"/>
  <c r="F770" i="5"/>
  <c r="F776" i="5"/>
  <c r="G783" i="5"/>
  <c r="H788" i="5"/>
  <c r="H793" i="5"/>
  <c r="H798" i="5"/>
  <c r="H802" i="5"/>
  <c r="H807" i="5"/>
  <c r="H811" i="5"/>
  <c r="H816" i="5"/>
  <c r="H820" i="5"/>
  <c r="H825" i="5"/>
  <c r="H829" i="5"/>
  <c r="H834" i="5"/>
  <c r="H838" i="5"/>
  <c r="H843" i="5"/>
  <c r="H847" i="5"/>
  <c r="H852" i="5"/>
  <c r="H856" i="5"/>
  <c r="H861" i="5"/>
  <c r="H865" i="5"/>
  <c r="H870" i="5"/>
  <c r="H874" i="5"/>
  <c r="H879" i="5"/>
  <c r="G883" i="5"/>
  <c r="G887" i="5"/>
  <c r="H891" i="5"/>
  <c r="G895" i="5"/>
  <c r="G899" i="5"/>
  <c r="J902" i="5"/>
  <c r="K902" i="5" s="1"/>
  <c r="G906" i="5"/>
  <c r="H909" i="5"/>
  <c r="J912" i="5"/>
  <c r="K912" i="5" s="1"/>
  <c r="F916" i="5"/>
  <c r="G919" i="5"/>
  <c r="H922" i="5"/>
  <c r="H925" i="5"/>
  <c r="H928" i="5"/>
  <c r="H931" i="5"/>
  <c r="H934" i="5"/>
  <c r="H937" i="5"/>
  <c r="H940" i="5"/>
  <c r="H943" i="5"/>
  <c r="H946" i="5"/>
  <c r="H949" i="5"/>
  <c r="H952" i="5"/>
  <c r="H955" i="5"/>
  <c r="H958" i="5"/>
  <c r="H961" i="5"/>
  <c r="H964" i="5"/>
  <c r="H967" i="5"/>
  <c r="H970" i="5"/>
  <c r="H973" i="5"/>
  <c r="H976" i="5"/>
  <c r="H979" i="5"/>
  <c r="H982" i="5"/>
  <c r="H985" i="5"/>
  <c r="H988" i="5"/>
  <c r="H991" i="5"/>
  <c r="H994" i="5"/>
  <c r="H997" i="5"/>
  <c r="H1000" i="5"/>
  <c r="H1003" i="5"/>
  <c r="H1006" i="5"/>
  <c r="H1009" i="5"/>
  <c r="H1012" i="5"/>
  <c r="H1015" i="5"/>
  <c r="H1018" i="5"/>
  <c r="H1021" i="5"/>
  <c r="H1024" i="5"/>
  <c r="H1027" i="5"/>
  <c r="G1030" i="5"/>
  <c r="G1033" i="5"/>
  <c r="F1036" i="5"/>
  <c r="J1038" i="5"/>
  <c r="K1038" i="5" s="1"/>
  <c r="H1044" i="5"/>
  <c r="G1047" i="5"/>
  <c r="G1050" i="5"/>
  <c r="F1053" i="5"/>
  <c r="H1058" i="5"/>
  <c r="G1063" i="5"/>
  <c r="H1068" i="5"/>
  <c r="G1071" i="5"/>
  <c r="F1074" i="5"/>
  <c r="F1077" i="5"/>
  <c r="J1079" i="5"/>
  <c r="K1079" i="5" s="1"/>
  <c r="J1082" i="5"/>
  <c r="K1082" i="5" s="1"/>
  <c r="H1085" i="5"/>
  <c r="F1088" i="5"/>
  <c r="J1090" i="5"/>
  <c r="K1090" i="5" s="1"/>
  <c r="F1093" i="5"/>
  <c r="J1095" i="5"/>
  <c r="K1095" i="5" s="1"/>
  <c r="J1098" i="5"/>
  <c r="K1098" i="5" s="1"/>
  <c r="H1101" i="5"/>
  <c r="G1104" i="5"/>
  <c r="F1107" i="5"/>
  <c r="F1110" i="5"/>
  <c r="J1112" i="5"/>
  <c r="K1112" i="5" s="1"/>
  <c r="H1115" i="5"/>
  <c r="H1118" i="5"/>
  <c r="G1121" i="5"/>
  <c r="H1126" i="5"/>
  <c r="H1129" i="5"/>
  <c r="G1132" i="5"/>
  <c r="G1135" i="5"/>
  <c r="G1138" i="5"/>
  <c r="F1141" i="5"/>
  <c r="J1146" i="5"/>
  <c r="K1146" i="5" s="1"/>
  <c r="J1149" i="5"/>
  <c r="K1149" i="5" s="1"/>
  <c r="H1152" i="5"/>
  <c r="H1155" i="5"/>
  <c r="H1158" i="5"/>
  <c r="H1161" i="5"/>
  <c r="G1164" i="5"/>
  <c r="G1167" i="5"/>
  <c r="G1170" i="5"/>
  <c r="F1173" i="5"/>
  <c r="J1178" i="5"/>
  <c r="K1178" i="5" s="1"/>
  <c r="J1181" i="5"/>
  <c r="K1181" i="5" s="1"/>
  <c r="J1184" i="5"/>
  <c r="K1184" i="5" s="1"/>
  <c r="J1187" i="5"/>
  <c r="K1187" i="5" s="1"/>
  <c r="J941" i="5"/>
  <c r="K941" i="5" s="1"/>
  <c r="J956" i="5"/>
  <c r="K956" i="5" s="1"/>
  <c r="J965" i="5"/>
  <c r="K965" i="5" s="1"/>
  <c r="J974" i="5"/>
  <c r="K974" i="5" s="1"/>
  <c r="J983" i="5"/>
  <c r="K983" i="5" s="1"/>
  <c r="J992" i="5"/>
  <c r="K992" i="5" s="1"/>
  <c r="J1001" i="5"/>
  <c r="K1001" i="5" s="1"/>
  <c r="J1010" i="5"/>
  <c r="K1010" i="5" s="1"/>
  <c r="J1019" i="5"/>
  <c r="K1019" i="5" s="1"/>
  <c r="G1026" i="5"/>
  <c r="F1032" i="5"/>
  <c r="J1037" i="5"/>
  <c r="K1037" i="5" s="1"/>
  <c r="G1043" i="5"/>
  <c r="F1048" i="5"/>
  <c r="F1052" i="5"/>
  <c r="H1056" i="5"/>
  <c r="G1067" i="5"/>
  <c r="F1072" i="5"/>
  <c r="J1075" i="5"/>
  <c r="K1075" i="5" s="1"/>
  <c r="H1080" i="5"/>
  <c r="G1084" i="5"/>
  <c r="J1088" i="5"/>
  <c r="K1088" i="5" s="1"/>
  <c r="F1092" i="5"/>
  <c r="H1096" i="5"/>
  <c r="G1100" i="5"/>
  <c r="F1105" i="5"/>
  <c r="J1108" i="5"/>
  <c r="K1108" i="5" s="1"/>
  <c r="H1113" i="5"/>
  <c r="G1117" i="5"/>
  <c r="F1122" i="5"/>
  <c r="H1125" i="5"/>
  <c r="G1130" i="5"/>
  <c r="F1134" i="5"/>
  <c r="F1139" i="5"/>
  <c r="J1142" i="5"/>
  <c r="K1142" i="5" s="1"/>
  <c r="H1147" i="5"/>
  <c r="H1151" i="5"/>
  <c r="G1156" i="5"/>
  <c r="F1160" i="5"/>
  <c r="J1163" i="5"/>
  <c r="K1163" i="5" s="1"/>
  <c r="H1167" i="5"/>
  <c r="F1171" i="5"/>
  <c r="G1174" i="5"/>
  <c r="H1177" i="5"/>
  <c r="F1181" i="5"/>
  <c r="F1185" i="5"/>
  <c r="H1188" i="5"/>
  <c r="J1191" i="5"/>
  <c r="K1191" i="5" s="1"/>
  <c r="F1195" i="5"/>
  <c r="F1198" i="5"/>
  <c r="F1201" i="5"/>
  <c r="F1204" i="5"/>
  <c r="F1207" i="5"/>
  <c r="F1210" i="5"/>
  <c r="F1213" i="5"/>
  <c r="F1216" i="5"/>
  <c r="F1219" i="5"/>
  <c r="F1222" i="5"/>
  <c r="F1225" i="5"/>
  <c r="F1228" i="5"/>
  <c r="F1231" i="5"/>
  <c r="F1234" i="5"/>
  <c r="F1237" i="5"/>
  <c r="F1240" i="5"/>
  <c r="F1243" i="5"/>
  <c r="F1246" i="5"/>
  <c r="F1249" i="5"/>
  <c r="F1252" i="5"/>
  <c r="F1255" i="5"/>
  <c r="F1258" i="5"/>
  <c r="F1261" i="5"/>
  <c r="F1264" i="5"/>
  <c r="F1267" i="5"/>
  <c r="F1270" i="5"/>
  <c r="F1273" i="5"/>
  <c r="F1276" i="5"/>
  <c r="F1279" i="5"/>
  <c r="F1282" i="5"/>
  <c r="F1285" i="5"/>
  <c r="F1288" i="5"/>
  <c r="F1291" i="5"/>
  <c r="F1294" i="5"/>
  <c r="F1297" i="5"/>
  <c r="F1300" i="5"/>
  <c r="F1303" i="5"/>
  <c r="F1306" i="5"/>
  <c r="F1309" i="5"/>
  <c r="F1312" i="5"/>
  <c r="J1317" i="5"/>
  <c r="K1317" i="5" s="1"/>
  <c r="J1320" i="5"/>
  <c r="K1320" i="5" s="1"/>
  <c r="J1323" i="5"/>
  <c r="K1323" i="5" s="1"/>
  <c r="J1326" i="5"/>
  <c r="K1326" i="5" s="1"/>
  <c r="H1329" i="5"/>
  <c r="G1332" i="5"/>
  <c r="F1335" i="5"/>
  <c r="F1338" i="5"/>
  <c r="F1341" i="5"/>
  <c r="H1343" i="5"/>
  <c r="G1346" i="5"/>
  <c r="G1349" i="5"/>
  <c r="J1351" i="5"/>
  <c r="K1351" i="5" s="1"/>
  <c r="H1354" i="5"/>
  <c r="H1357" i="5"/>
  <c r="J1362" i="5"/>
  <c r="K1362" i="5" s="1"/>
  <c r="J1365" i="5"/>
  <c r="K1365" i="5" s="1"/>
  <c r="F1368" i="5"/>
  <c r="F1371" i="5"/>
  <c r="J1373" i="5"/>
  <c r="K1373" i="5" s="1"/>
  <c r="H1376" i="5"/>
  <c r="G1379" i="5"/>
  <c r="F1382" i="5"/>
  <c r="J1384" i="5"/>
  <c r="K1384" i="5" s="1"/>
  <c r="J1387" i="5"/>
  <c r="K1387" i="5" s="1"/>
  <c r="H1390" i="5"/>
  <c r="G1393" i="5"/>
  <c r="F1396" i="5"/>
  <c r="J1398" i="5"/>
  <c r="K1398" i="5" s="1"/>
  <c r="H1401" i="5"/>
  <c r="G1404" i="5"/>
  <c r="G1407" i="5"/>
  <c r="J1412" i="5"/>
  <c r="K1412" i="5" s="1"/>
  <c r="H1415" i="5"/>
  <c r="G1418" i="5"/>
  <c r="F1421" i="5"/>
  <c r="H1426" i="5"/>
  <c r="H1429" i="5"/>
  <c r="G1432" i="5"/>
  <c r="G1435" i="5"/>
  <c r="F1438" i="5"/>
  <c r="F1441" i="5"/>
  <c r="J1446" i="5"/>
  <c r="K1446" i="5" s="1"/>
  <c r="J1449" i="5"/>
  <c r="K1449" i="5" s="1"/>
  <c r="H1452" i="5"/>
  <c r="H1455" i="5"/>
  <c r="G1458" i="5"/>
  <c r="G1461" i="5"/>
  <c r="G1464" i="5"/>
  <c r="G1467" i="5"/>
  <c r="G1470" i="5"/>
  <c r="G1473" i="5"/>
  <c r="G1476" i="5"/>
  <c r="F1479" i="5"/>
  <c r="F1482" i="5"/>
  <c r="F1485" i="5"/>
  <c r="J1490" i="5"/>
  <c r="K1490" i="5" s="1"/>
  <c r="J1493" i="5"/>
  <c r="K1493" i="5" s="1"/>
  <c r="J1496" i="5"/>
  <c r="K1496" i="5" s="1"/>
  <c r="J1499" i="5"/>
  <c r="K1499" i="5" s="1"/>
  <c r="J1502" i="5"/>
  <c r="K1502" i="5" s="1"/>
  <c r="H1505" i="5"/>
  <c r="H1508" i="5"/>
  <c r="H1511" i="5"/>
  <c r="G1514" i="5"/>
  <c r="G1517" i="5"/>
  <c r="G1520" i="5"/>
  <c r="G1523" i="5"/>
  <c r="G1526" i="5"/>
  <c r="F1529" i="5"/>
  <c r="F1532" i="5"/>
  <c r="G942" i="5"/>
  <c r="F957" i="5"/>
  <c r="F966" i="5"/>
  <c r="F975" i="5"/>
  <c r="F984" i="5"/>
  <c r="F993" i="5"/>
  <c r="F1002" i="5"/>
  <c r="F1011" i="5"/>
  <c r="F1020" i="5"/>
  <c r="G1027" i="5"/>
  <c r="F1033" i="5"/>
  <c r="H1038" i="5"/>
  <c r="H1043" i="5"/>
  <c r="G1048" i="5"/>
  <c r="G1052" i="5"/>
  <c r="J1056" i="5"/>
  <c r="K1056" i="5" s="1"/>
  <c r="F1060" i="5"/>
  <c r="F1064" i="5"/>
  <c r="H1067" i="5"/>
  <c r="G1072" i="5"/>
  <c r="F1076" i="5"/>
  <c r="J1080" i="5"/>
  <c r="K1080" i="5" s="1"/>
  <c r="H1084" i="5"/>
  <c r="F1089" i="5"/>
  <c r="G1092" i="5"/>
  <c r="J1096" i="5"/>
  <c r="K1096" i="5" s="1"/>
  <c r="H1100" i="5"/>
  <c r="G1105" i="5"/>
  <c r="F1109" i="5"/>
  <c r="J1113" i="5"/>
  <c r="K1113" i="5" s="1"/>
  <c r="H1117" i="5"/>
  <c r="G1122" i="5"/>
  <c r="H1130" i="5"/>
  <c r="G1134" i="5"/>
  <c r="G1139" i="5"/>
  <c r="F1143" i="5"/>
  <c r="J1147" i="5"/>
  <c r="K1147" i="5" s="1"/>
  <c r="J944" i="5"/>
  <c r="K944" i="5" s="1"/>
  <c r="G957" i="5"/>
  <c r="G966" i="5"/>
  <c r="G975" i="5"/>
  <c r="G984" i="5"/>
  <c r="G993" i="5"/>
  <c r="G1002" i="5"/>
  <c r="G1011" i="5"/>
  <c r="G1020" i="5"/>
  <c r="F1028" i="5"/>
  <c r="G1039" i="5"/>
  <c r="G1044" i="5"/>
  <c r="H1048" i="5"/>
  <c r="J1060" i="5"/>
  <c r="K1060" i="5" s="1"/>
  <c r="G1064" i="5"/>
  <c r="G1068" i="5"/>
  <c r="H1072" i="5"/>
  <c r="J1076" i="5"/>
  <c r="K1076" i="5" s="1"/>
  <c r="F1081" i="5"/>
  <c r="G1085" i="5"/>
  <c r="G1089" i="5"/>
  <c r="F1097" i="5"/>
  <c r="G1101" i="5"/>
  <c r="H1105" i="5"/>
  <c r="J1109" i="5"/>
  <c r="K1109" i="5" s="1"/>
  <c r="G1118" i="5"/>
  <c r="H1122" i="5"/>
  <c r="G1126" i="5"/>
  <c r="J1130" i="5"/>
  <c r="K1130" i="5" s="1"/>
  <c r="F1135" i="5"/>
  <c r="H1139" i="5"/>
  <c r="J1143" i="5"/>
  <c r="K1143" i="5" s="1"/>
  <c r="F1148" i="5"/>
  <c r="G1152" i="5"/>
  <c r="J1156" i="5"/>
  <c r="K1156" i="5" s="1"/>
  <c r="H1160" i="5"/>
  <c r="H1164" i="5"/>
  <c r="F1168" i="5"/>
  <c r="H1171" i="5"/>
  <c r="J1174" i="5"/>
  <c r="K1174" i="5" s="1"/>
  <c r="F1178" i="5"/>
  <c r="F1182" i="5"/>
  <c r="H1185" i="5"/>
  <c r="F1189" i="5"/>
  <c r="G1192" i="5"/>
  <c r="H1195" i="5"/>
  <c r="H1198" i="5"/>
  <c r="H1201" i="5"/>
  <c r="H1204" i="5"/>
  <c r="H1207" i="5"/>
  <c r="H1210" i="5"/>
  <c r="H1213" i="5"/>
  <c r="H1216" i="5"/>
  <c r="H1219" i="5"/>
  <c r="H1222" i="5"/>
  <c r="H1225" i="5"/>
  <c r="H1228" i="5"/>
  <c r="H1231" i="5"/>
  <c r="G945" i="5"/>
  <c r="F959" i="5"/>
  <c r="F968" i="5"/>
  <c r="F977" i="5"/>
  <c r="F986" i="5"/>
  <c r="F995" i="5"/>
  <c r="F1004" i="5"/>
  <c r="F1013" i="5"/>
  <c r="F1022" i="5"/>
  <c r="G1028" i="5"/>
  <c r="J1033" i="5"/>
  <c r="K1033" i="5" s="1"/>
  <c r="H1039" i="5"/>
  <c r="F1045" i="5"/>
  <c r="J1048" i="5"/>
  <c r="K1048" i="5" s="1"/>
  <c r="H1053" i="5"/>
  <c r="F1057" i="5"/>
  <c r="G1061" i="5"/>
  <c r="H1064" i="5"/>
  <c r="F1069" i="5"/>
  <c r="J1072" i="5"/>
  <c r="K1072" i="5" s="1"/>
  <c r="H1077" i="5"/>
  <c r="G1081" i="5"/>
  <c r="J1085" i="5"/>
  <c r="K1085" i="5" s="1"/>
  <c r="H1089" i="5"/>
  <c r="H1093" i="5"/>
  <c r="G1097" i="5"/>
  <c r="F1102" i="5"/>
  <c r="J1105" i="5"/>
  <c r="K1105" i="5" s="1"/>
  <c r="H1110" i="5"/>
  <c r="F1114" i="5"/>
  <c r="J1122" i="5"/>
  <c r="K1122" i="5" s="1"/>
  <c r="F1127" i="5"/>
  <c r="F1131" i="5"/>
  <c r="J1135" i="5"/>
  <c r="K1135" i="5" s="1"/>
  <c r="J1139" i="5"/>
  <c r="K1139" i="5" s="1"/>
  <c r="G1144" i="5"/>
  <c r="G1148" i="5"/>
  <c r="F1153" i="5"/>
  <c r="F1157" i="5"/>
  <c r="J1160" i="5"/>
  <c r="K1160" i="5" s="1"/>
  <c r="J1164" i="5"/>
  <c r="K1164" i="5" s="1"/>
  <c r="G1168" i="5"/>
  <c r="J1171" i="5"/>
  <c r="K1171" i="5" s="1"/>
  <c r="F1175" i="5"/>
  <c r="H1178" i="5"/>
  <c r="G1182" i="5"/>
  <c r="J1185" i="5"/>
  <c r="K1185" i="5" s="1"/>
  <c r="G1189" i="5"/>
  <c r="H1192" i="5"/>
  <c r="J1195" i="5"/>
  <c r="K1195" i="5" s="1"/>
  <c r="J1198" i="5"/>
  <c r="K1198" i="5" s="1"/>
  <c r="J1201" i="5"/>
  <c r="K1201" i="5" s="1"/>
  <c r="J1204" i="5"/>
  <c r="K1204" i="5" s="1"/>
  <c r="J1207" i="5"/>
  <c r="K1207" i="5" s="1"/>
  <c r="J1210" i="5"/>
  <c r="K1210" i="5" s="1"/>
  <c r="J947" i="5"/>
  <c r="K947" i="5" s="1"/>
  <c r="J959" i="5"/>
  <c r="K959" i="5" s="1"/>
  <c r="J968" i="5"/>
  <c r="K968" i="5" s="1"/>
  <c r="J977" i="5"/>
  <c r="K977" i="5" s="1"/>
  <c r="J986" i="5"/>
  <c r="K986" i="5" s="1"/>
  <c r="J995" i="5"/>
  <c r="K995" i="5" s="1"/>
  <c r="J1004" i="5"/>
  <c r="K1004" i="5" s="1"/>
  <c r="J1013" i="5"/>
  <c r="K1013" i="5" s="1"/>
  <c r="G1022" i="5"/>
  <c r="J1028" i="5"/>
  <c r="K1028" i="5" s="1"/>
  <c r="G1034" i="5"/>
  <c r="F1040" i="5"/>
  <c r="G1045" i="5"/>
  <c r="F1049" i="5"/>
  <c r="J1053" i="5"/>
  <c r="K1053" i="5" s="1"/>
  <c r="G1057" i="5"/>
  <c r="H1061" i="5"/>
  <c r="J1064" i="5"/>
  <c r="K1064" i="5" s="1"/>
  <c r="G1069" i="5"/>
  <c r="F1073" i="5"/>
  <c r="H1081" i="5"/>
  <c r="F1086" i="5"/>
  <c r="J1089" i="5"/>
  <c r="K1089" i="5" s="1"/>
  <c r="J1093" i="5"/>
  <c r="K1093" i="5" s="1"/>
  <c r="H1097" i="5"/>
  <c r="G1102" i="5"/>
  <c r="J1110" i="5"/>
  <c r="K1110" i="5" s="1"/>
  <c r="G1114" i="5"/>
  <c r="F1119" i="5"/>
  <c r="G1127" i="5"/>
  <c r="G1131" i="5"/>
  <c r="F1136" i="5"/>
  <c r="H1144" i="5"/>
  <c r="H1148" i="5"/>
  <c r="G1153" i="5"/>
  <c r="G1157" i="5"/>
  <c r="G1161" i="5"/>
  <c r="F1165" i="5"/>
  <c r="H1168" i="5"/>
  <c r="G948" i="5"/>
  <c r="F960" i="5"/>
  <c r="F969" i="5"/>
  <c r="F978" i="5"/>
  <c r="F987" i="5"/>
  <c r="F996" i="5"/>
  <c r="F1005" i="5"/>
  <c r="F1014" i="5"/>
  <c r="J1022" i="5"/>
  <c r="K1022" i="5" s="1"/>
  <c r="F1029" i="5"/>
  <c r="H1034" i="5"/>
  <c r="G1040" i="5"/>
  <c r="H1045" i="5"/>
  <c r="G1049" i="5"/>
  <c r="F1054" i="5"/>
  <c r="H1057" i="5"/>
  <c r="J1061" i="5"/>
  <c r="K1061" i="5" s="1"/>
  <c r="F1065" i="5"/>
  <c r="H1069" i="5"/>
  <c r="G1073" i="5"/>
  <c r="J1077" i="5"/>
  <c r="K1077" i="5" s="1"/>
  <c r="J1081" i="5"/>
  <c r="K1081" i="5" s="1"/>
  <c r="G1086" i="5"/>
  <c r="F1094" i="5"/>
  <c r="J1097" i="5"/>
  <c r="K1097" i="5" s="1"/>
  <c r="H1102" i="5"/>
  <c r="F1106" i="5"/>
  <c r="F1111" i="5"/>
  <c r="H1114" i="5"/>
  <c r="G1119" i="5"/>
  <c r="F1123" i="5"/>
  <c r="H1127" i="5"/>
  <c r="H1131" i="5"/>
  <c r="G1136" i="5"/>
  <c r="F1140" i="5"/>
  <c r="J950" i="5"/>
  <c r="K950" i="5" s="1"/>
  <c r="G960" i="5"/>
  <c r="G969" i="5"/>
  <c r="G978" i="5"/>
  <c r="G987" i="5"/>
  <c r="G996" i="5"/>
  <c r="G1005" i="5"/>
  <c r="G1014" i="5"/>
  <c r="F1023" i="5"/>
  <c r="G1029" i="5"/>
  <c r="J1034" i="5"/>
  <c r="K1034" i="5" s="1"/>
  <c r="H1040" i="5"/>
  <c r="F1050" i="5"/>
  <c r="G1054" i="5"/>
  <c r="G1058" i="5"/>
  <c r="J1065" i="5"/>
  <c r="K1065" i="5" s="1"/>
  <c r="J1069" i="5"/>
  <c r="K1069" i="5" s="1"/>
  <c r="J1073" i="5"/>
  <c r="K1073" i="5" s="1"/>
  <c r="F1078" i="5"/>
  <c r="H1082" i="5"/>
  <c r="H1086" i="5"/>
  <c r="H1090" i="5"/>
  <c r="G1094" i="5"/>
  <c r="H1098" i="5"/>
  <c r="J1102" i="5"/>
  <c r="K1102" i="5" s="1"/>
  <c r="J1106" i="5"/>
  <c r="K1106" i="5" s="1"/>
  <c r="G1111" i="5"/>
  <c r="G1115" i="5"/>
  <c r="H1119" i="5"/>
  <c r="J1123" i="5"/>
  <c r="K1123" i="5" s="1"/>
  <c r="J1127" i="5"/>
  <c r="K1127" i="5" s="1"/>
  <c r="F1132" i="5"/>
  <c r="H1136" i="5"/>
  <c r="J1140" i="5"/>
  <c r="K1140" i="5" s="1"/>
  <c r="F1145" i="5"/>
  <c r="G951" i="5"/>
  <c r="F962" i="5"/>
  <c r="F971" i="5"/>
  <c r="F980" i="5"/>
  <c r="F989" i="5"/>
  <c r="F998" i="5"/>
  <c r="F1007" i="5"/>
  <c r="F1016" i="5"/>
  <c r="G1023" i="5"/>
  <c r="F1030" i="5"/>
  <c r="J1035" i="5"/>
  <c r="K1035" i="5" s="1"/>
  <c r="H1041" i="5"/>
  <c r="J1045" i="5"/>
  <c r="K1045" i="5" s="1"/>
  <c r="J1050" i="5"/>
  <c r="K1050" i="5" s="1"/>
  <c r="H1054" i="5"/>
  <c r="F1062" i="5"/>
  <c r="G1066" i="5"/>
  <c r="H1074" i="5"/>
  <c r="G1078" i="5"/>
  <c r="G1083" i="5"/>
  <c r="J1086" i="5"/>
  <c r="K1086" i="5" s="1"/>
  <c r="F1091" i="5"/>
  <c r="H1094" i="5"/>
  <c r="G1099" i="5"/>
  <c r="F1103" i="5"/>
  <c r="H1107" i="5"/>
  <c r="I1107" i="5" s="1"/>
  <c r="H1111" i="5"/>
  <c r="F1116" i="5"/>
  <c r="J1119" i="5"/>
  <c r="K1119" i="5" s="1"/>
  <c r="G1124" i="5"/>
  <c r="F1128" i="5"/>
  <c r="J1132" i="5"/>
  <c r="K1132" i="5" s="1"/>
  <c r="J1136" i="5"/>
  <c r="K1136" i="5" s="1"/>
  <c r="H1141" i="5"/>
  <c r="G1145" i="5"/>
  <c r="G1150" i="5"/>
  <c r="F1154" i="5"/>
  <c r="G1158" i="5"/>
  <c r="H1162" i="5"/>
  <c r="J1165" i="5"/>
  <c r="K1165" i="5" s="1"/>
  <c r="G1169" i="5"/>
  <c r="J1172" i="5"/>
  <c r="K1172" i="5" s="1"/>
  <c r="G1176" i="5"/>
  <c r="J1179" i="5"/>
  <c r="K1179" i="5" s="1"/>
  <c r="G1183" i="5"/>
  <c r="J1186" i="5"/>
  <c r="K1186" i="5" s="1"/>
  <c r="H1190" i="5"/>
  <c r="J1193" i="5"/>
  <c r="K1193" i="5" s="1"/>
  <c r="J1196" i="5"/>
  <c r="K1196" i="5" s="1"/>
  <c r="J1199" i="5"/>
  <c r="K1199" i="5" s="1"/>
  <c r="J1202" i="5"/>
  <c r="K1202" i="5" s="1"/>
  <c r="J1205" i="5"/>
  <c r="K1205" i="5" s="1"/>
  <c r="J1208" i="5"/>
  <c r="K1208" i="5" s="1"/>
  <c r="J1211" i="5"/>
  <c r="K1211" i="5" s="1"/>
  <c r="F953" i="5"/>
  <c r="J962" i="5"/>
  <c r="K962" i="5" s="1"/>
  <c r="J971" i="5"/>
  <c r="K971" i="5" s="1"/>
  <c r="J980" i="5"/>
  <c r="K980" i="5" s="1"/>
  <c r="J989" i="5"/>
  <c r="K989" i="5" s="1"/>
  <c r="J998" i="5"/>
  <c r="K998" i="5" s="1"/>
  <c r="J1007" i="5"/>
  <c r="K1007" i="5" s="1"/>
  <c r="J1016" i="5"/>
  <c r="K1016" i="5" s="1"/>
  <c r="F1025" i="5"/>
  <c r="J1030" i="5"/>
  <c r="K1030" i="5" s="1"/>
  <c r="H1036" i="5"/>
  <c r="F1042" i="5"/>
  <c r="F1046" i="5"/>
  <c r="F1051" i="5"/>
  <c r="J1054" i="5"/>
  <c r="K1054" i="5" s="1"/>
  <c r="F1059" i="5"/>
  <c r="G1062" i="5"/>
  <c r="H1066" i="5"/>
  <c r="F1070" i="5"/>
  <c r="J1074" i="5"/>
  <c r="K1074" i="5" s="1"/>
  <c r="H1078" i="5"/>
  <c r="H1083" i="5"/>
  <c r="F1087" i="5"/>
  <c r="G1091" i="5"/>
  <c r="J1094" i="5"/>
  <c r="K1094" i="5" s="1"/>
  <c r="H1099" i="5"/>
  <c r="G1103" i="5"/>
  <c r="J1107" i="5"/>
  <c r="K1107" i="5" s="1"/>
  <c r="J1111" i="5"/>
  <c r="K1111" i="5" s="1"/>
  <c r="G1116" i="5"/>
  <c r="F1120" i="5"/>
  <c r="H1124" i="5"/>
  <c r="G1128" i="5"/>
  <c r="F1133" i="5"/>
  <c r="F1137" i="5"/>
  <c r="J1141" i="5"/>
  <c r="K1141" i="5" s="1"/>
  <c r="H1145" i="5"/>
  <c r="H1150" i="5"/>
  <c r="G1154" i="5"/>
  <c r="F1159" i="5"/>
  <c r="J1162" i="5"/>
  <c r="K1162" i="5" s="1"/>
  <c r="F1166" i="5"/>
  <c r="H1169" i="5"/>
  <c r="G1173" i="5"/>
  <c r="H1176" i="5"/>
  <c r="F1180" i="5"/>
  <c r="H1183" i="5"/>
  <c r="F1187" i="5"/>
  <c r="J1190" i="5"/>
  <c r="K1190" i="5" s="1"/>
  <c r="F1194" i="5"/>
  <c r="F1197" i="5"/>
  <c r="F1200" i="5"/>
  <c r="F1203" i="5"/>
  <c r="F1206" i="5"/>
  <c r="F1209" i="5"/>
  <c r="F1212" i="5"/>
  <c r="F1215" i="5"/>
  <c r="F1218" i="5"/>
  <c r="F1221" i="5"/>
  <c r="F1224" i="5"/>
  <c r="F1227" i="5"/>
  <c r="F1230" i="5"/>
  <c r="F1233" i="5"/>
  <c r="F1236" i="5"/>
  <c r="F1239" i="5"/>
  <c r="F1242" i="5"/>
  <c r="F1245" i="5"/>
  <c r="F1248" i="5"/>
  <c r="F1251" i="5"/>
  <c r="F1254" i="5"/>
  <c r="F1257" i="5"/>
  <c r="F1260" i="5"/>
  <c r="F1263" i="5"/>
  <c r="F1266" i="5"/>
  <c r="F1269" i="5"/>
  <c r="F1272" i="5"/>
  <c r="F1275" i="5"/>
  <c r="F1278" i="5"/>
  <c r="F1281" i="5"/>
  <c r="F1284" i="5"/>
  <c r="F1287" i="5"/>
  <c r="F1290" i="5"/>
  <c r="F1293" i="5"/>
  <c r="F1296" i="5"/>
  <c r="F1299" i="5"/>
  <c r="F1302" i="5"/>
  <c r="F1305" i="5"/>
  <c r="F1308" i="5"/>
  <c r="F1311" i="5"/>
  <c r="F1314" i="5"/>
  <c r="J1316" i="5"/>
  <c r="K1316" i="5" s="1"/>
  <c r="J1319" i="5"/>
  <c r="K1319" i="5" s="1"/>
  <c r="J1322" i="5"/>
  <c r="K1322" i="5" s="1"/>
  <c r="J1325" i="5"/>
  <c r="K1325" i="5" s="1"/>
  <c r="J1328" i="5"/>
  <c r="K1328" i="5" s="1"/>
  <c r="G1331" i="5"/>
  <c r="F1334" i="5"/>
  <c r="F1337" i="5"/>
  <c r="F1340" i="5"/>
  <c r="J1342" i="5"/>
  <c r="K1342" i="5" s="1"/>
  <c r="G1345" i="5"/>
  <c r="G1348" i="5"/>
  <c r="H1353" i="5"/>
  <c r="H1356" i="5"/>
  <c r="F1359" i="5"/>
  <c r="J1361" i="5"/>
  <c r="K1361" i="5" s="1"/>
  <c r="J1364" i="5"/>
  <c r="K1364" i="5" s="1"/>
  <c r="G1367" i="5"/>
  <c r="F1370" i="5"/>
  <c r="J1372" i="5"/>
  <c r="K1372" i="5" s="1"/>
  <c r="J1375" i="5"/>
  <c r="K1375" i="5" s="1"/>
  <c r="G1378" i="5"/>
  <c r="G1381" i="5"/>
  <c r="J1386" i="5"/>
  <c r="K1386" i="5" s="1"/>
  <c r="H1389" i="5"/>
  <c r="G1392" i="5"/>
  <c r="F1395" i="5"/>
  <c r="H1400" i="5"/>
  <c r="H1403" i="5"/>
  <c r="G1406" i="5"/>
  <c r="F1409" i="5"/>
  <c r="J1411" i="5"/>
  <c r="K1411" i="5" s="1"/>
  <c r="H1414" i="5"/>
  <c r="G1417" i="5"/>
  <c r="F1420" i="5"/>
  <c r="F1423" i="5"/>
  <c r="J1425" i="5"/>
  <c r="K1425" i="5" s="1"/>
  <c r="H1428" i="5"/>
  <c r="H1431" i="5"/>
  <c r="G1434" i="5"/>
  <c r="F1437" i="5"/>
  <c r="F1440" i="5"/>
  <c r="F1443" i="5"/>
  <c r="J1445" i="5"/>
  <c r="K1445" i="5" s="1"/>
  <c r="J1448" i="5"/>
  <c r="K1448" i="5" s="1"/>
  <c r="J1451" i="5"/>
  <c r="K1451" i="5" s="1"/>
  <c r="H1454" i="5"/>
  <c r="G1457" i="5"/>
  <c r="G1460" i="5"/>
  <c r="G1463" i="5"/>
  <c r="G1466" i="5"/>
  <c r="G1469" i="5"/>
  <c r="G1472" i="5"/>
  <c r="G1475" i="5"/>
  <c r="G1478" i="5"/>
  <c r="F1481" i="5"/>
  <c r="F1484" i="5"/>
  <c r="F1487" i="5"/>
  <c r="J1489" i="5"/>
  <c r="K1489" i="5" s="1"/>
  <c r="J1492" i="5"/>
  <c r="K1492" i="5" s="1"/>
  <c r="J1495" i="5"/>
  <c r="K1495" i="5" s="1"/>
  <c r="J1498" i="5"/>
  <c r="K1498" i="5" s="1"/>
  <c r="J1501" i="5"/>
  <c r="K1501" i="5" s="1"/>
  <c r="H1504" i="5"/>
  <c r="H1507" i="5"/>
  <c r="H1510" i="5"/>
  <c r="G1513" i="5"/>
  <c r="G1516" i="5"/>
  <c r="G1519" i="5"/>
  <c r="G1522" i="5"/>
  <c r="G1525" i="5"/>
  <c r="F1528" i="5"/>
  <c r="F1531" i="5"/>
  <c r="F1534" i="5"/>
  <c r="J1536" i="5"/>
  <c r="K1536" i="5" s="1"/>
  <c r="J1539" i="5"/>
  <c r="K1539" i="5" s="1"/>
  <c r="J1542" i="5"/>
  <c r="K1542" i="5" s="1"/>
  <c r="J953" i="5"/>
  <c r="K953" i="5" s="1"/>
  <c r="F963" i="5"/>
  <c r="F972" i="5"/>
  <c r="F981" i="5"/>
  <c r="F990" i="5"/>
  <c r="F999" i="5"/>
  <c r="F1008" i="5"/>
  <c r="F1017" i="5"/>
  <c r="G1025" i="5"/>
  <c r="F1031" i="5"/>
  <c r="J1036" i="5"/>
  <c r="K1036" i="5" s="1"/>
  <c r="G1042" i="5"/>
  <c r="G1046" i="5"/>
  <c r="G1051" i="5"/>
  <c r="F1055" i="5"/>
  <c r="G1059" i="5"/>
  <c r="H1062" i="5"/>
  <c r="J1066" i="5"/>
  <c r="K1066" i="5" s="1"/>
  <c r="G1070" i="5"/>
  <c r="F1075" i="5"/>
  <c r="J1078" i="5"/>
  <c r="K1078" i="5" s="1"/>
  <c r="G1087" i="5"/>
  <c r="H1091" i="5"/>
  <c r="H1103" i="5"/>
  <c r="F1108" i="5"/>
  <c r="H1116" i="5"/>
  <c r="G1120" i="5"/>
  <c r="J1124" i="5"/>
  <c r="K1124" i="5" s="1"/>
  <c r="H1128" i="5"/>
  <c r="G1133" i="5"/>
  <c r="G1137" i="5"/>
  <c r="F1142" i="5"/>
  <c r="J1145" i="5"/>
  <c r="K1145" i="5" s="1"/>
  <c r="J1150" i="5"/>
  <c r="K1150" i="5" s="1"/>
  <c r="H1154" i="5"/>
  <c r="G1159" i="5"/>
  <c r="F1163" i="5"/>
  <c r="G1166" i="5"/>
  <c r="F1170" i="5"/>
  <c r="H1173" i="5"/>
  <c r="J1176" i="5"/>
  <c r="K1176" i="5" s="1"/>
  <c r="G1180" i="5"/>
  <c r="J1183" i="5"/>
  <c r="K1183" i="5" s="1"/>
  <c r="H1187" i="5"/>
  <c r="F1191" i="5"/>
  <c r="G1194" i="5"/>
  <c r="G1197" i="5"/>
  <c r="G1200" i="5"/>
  <c r="G1203" i="5"/>
  <c r="G1206" i="5"/>
  <c r="G1209" i="5"/>
  <c r="G1212" i="5"/>
  <c r="G1215" i="5"/>
  <c r="G1218" i="5"/>
  <c r="G1221" i="5"/>
  <c r="G1224" i="5"/>
  <c r="G1227" i="5"/>
  <c r="G1230" i="5"/>
  <c r="G1233" i="5"/>
  <c r="G1236" i="5"/>
  <c r="G1239" i="5"/>
  <c r="G1242" i="5"/>
  <c r="G1245" i="5"/>
  <c r="G1248" i="5"/>
  <c r="G1251" i="5"/>
  <c r="G1254" i="5"/>
  <c r="G1257" i="5"/>
  <c r="G1260" i="5"/>
  <c r="G1263" i="5"/>
  <c r="G1266" i="5"/>
  <c r="G1269" i="5"/>
  <c r="G1272" i="5"/>
  <c r="G1275" i="5"/>
  <c r="G1278" i="5"/>
  <c r="G1281" i="5"/>
  <c r="G1284" i="5"/>
  <c r="G1287" i="5"/>
  <c r="G1290" i="5"/>
  <c r="G1293" i="5"/>
  <c r="G1296" i="5"/>
  <c r="G1299" i="5"/>
  <c r="G1302" i="5"/>
  <c r="G1305" i="5"/>
  <c r="G1308" i="5"/>
  <c r="G1311" i="5"/>
  <c r="G1314" i="5"/>
  <c r="F1317" i="5"/>
  <c r="F1320" i="5"/>
  <c r="F1323" i="5"/>
  <c r="F1326" i="5"/>
  <c r="H1331" i="5"/>
  <c r="G1334" i="5"/>
  <c r="G1337" i="5"/>
  <c r="G1340" i="5"/>
  <c r="H1345" i="5"/>
  <c r="H1348" i="5"/>
  <c r="F1351" i="5"/>
  <c r="J1353" i="5"/>
  <c r="K1353" i="5" s="1"/>
  <c r="J1356" i="5"/>
  <c r="K1356" i="5" s="1"/>
  <c r="G1359" i="5"/>
  <c r="F1362" i="5"/>
  <c r="F1365" i="5"/>
  <c r="H1367" i="5"/>
  <c r="G1370" i="5"/>
  <c r="F1373" i="5"/>
  <c r="H1378" i="5"/>
  <c r="H1381" i="5"/>
  <c r="F1384" i="5"/>
  <c r="F1387" i="5"/>
  <c r="J1389" i="5"/>
  <c r="K1389" i="5" s="1"/>
  <c r="H1392" i="5"/>
  <c r="G1395" i="5"/>
  <c r="F1398" i="5"/>
  <c r="J1400" i="5"/>
  <c r="K1400" i="5" s="1"/>
  <c r="J1403" i="5"/>
  <c r="K1403" i="5" s="1"/>
  <c r="H1406" i="5"/>
  <c r="G1409" i="5"/>
  <c r="F1412" i="5"/>
  <c r="J1414" i="5"/>
  <c r="K1414" i="5" s="1"/>
  <c r="H1417" i="5"/>
  <c r="G1420" i="5"/>
  <c r="G1423" i="5"/>
  <c r="J1428" i="5"/>
  <c r="K1428" i="5" s="1"/>
  <c r="J1431" i="5"/>
  <c r="K1431" i="5" s="1"/>
  <c r="H1434" i="5"/>
  <c r="G1437" i="5"/>
  <c r="G1440" i="5"/>
  <c r="G1443" i="5"/>
  <c r="F1446" i="5"/>
  <c r="F1449" i="5"/>
  <c r="J1454" i="5"/>
  <c r="K1454" i="5" s="1"/>
  <c r="H1457" i="5"/>
  <c r="H1460" i="5"/>
  <c r="H1463" i="5"/>
  <c r="H1466" i="5"/>
  <c r="H1469" i="5"/>
  <c r="H1472" i="5"/>
  <c r="H1475" i="5"/>
  <c r="H1478" i="5"/>
  <c r="G1481" i="5"/>
  <c r="G1484" i="5"/>
  <c r="G1487" i="5"/>
  <c r="F1490" i="5"/>
  <c r="F1493" i="5"/>
  <c r="F1496" i="5"/>
  <c r="F1499" i="5"/>
  <c r="F1502" i="5"/>
  <c r="J1504" i="5"/>
  <c r="K1504" i="5" s="1"/>
  <c r="J1507" i="5"/>
  <c r="K1507" i="5" s="1"/>
  <c r="J1510" i="5"/>
  <c r="K1510" i="5" s="1"/>
  <c r="H1513" i="5"/>
  <c r="H1516" i="5"/>
  <c r="H1519" i="5"/>
  <c r="H1522" i="5"/>
  <c r="H1525" i="5"/>
  <c r="G1528" i="5"/>
  <c r="G1531" i="5"/>
  <c r="G1534" i="5"/>
  <c r="F1537" i="5"/>
  <c r="F1540" i="5"/>
  <c r="F1543" i="5"/>
  <c r="G954" i="5"/>
  <c r="G963" i="5"/>
  <c r="G972" i="5"/>
  <c r="G981" i="5"/>
  <c r="G990" i="5"/>
  <c r="G999" i="5"/>
  <c r="G1008" i="5"/>
  <c r="G1017" i="5"/>
  <c r="J1025" i="5"/>
  <c r="K1025" i="5" s="1"/>
  <c r="H1031" i="5"/>
  <c r="G1037" i="5"/>
  <c r="J1042" i="5"/>
  <c r="K1042" i="5" s="1"/>
  <c r="F1047" i="5"/>
  <c r="H1051" i="5"/>
  <c r="J1055" i="5"/>
  <c r="K1055" i="5" s="1"/>
  <c r="H1059" i="5"/>
  <c r="F1063" i="5"/>
  <c r="F1071" i="5"/>
  <c r="G1075" i="5"/>
  <c r="H1079" i="5"/>
  <c r="J1083" i="5"/>
  <c r="K1083" i="5" s="1"/>
  <c r="J1091" i="5"/>
  <c r="K1091" i="5" s="1"/>
  <c r="H1095" i="5"/>
  <c r="J1099" i="5"/>
  <c r="K1099" i="5" s="1"/>
  <c r="F1104" i="5"/>
  <c r="G1108" i="5"/>
  <c r="H1112" i="5"/>
  <c r="J1116" i="5"/>
  <c r="K1116" i="5" s="1"/>
  <c r="F1121" i="5"/>
  <c r="F1125" i="5"/>
  <c r="G1129" i="5"/>
  <c r="H1133" i="5"/>
  <c r="F1138" i="5"/>
  <c r="G1142" i="5"/>
  <c r="H1146" i="5"/>
  <c r="F1151" i="5"/>
  <c r="G1155" i="5"/>
  <c r="H1159" i="5"/>
  <c r="G1163" i="5"/>
  <c r="H1166" i="5"/>
  <c r="H1170" i="5"/>
  <c r="J1173" i="5"/>
  <c r="K1173" i="5" s="1"/>
  <c r="F1177" i="5"/>
  <c r="H1180" i="5"/>
  <c r="F1184" i="5"/>
  <c r="F1188" i="5"/>
  <c r="G1191" i="5"/>
  <c r="H1194" i="5"/>
  <c r="H1197" i="5"/>
  <c r="H1200" i="5"/>
  <c r="H1203" i="5"/>
  <c r="H1206" i="5"/>
  <c r="H1209" i="5"/>
  <c r="H1212" i="5"/>
  <c r="H1215" i="5"/>
  <c r="H1218" i="5"/>
  <c r="H1221" i="5"/>
  <c r="H1224" i="5"/>
  <c r="H1227" i="5"/>
  <c r="H1230" i="5"/>
  <c r="H1233" i="5"/>
  <c r="H1236" i="5"/>
  <c r="H1239" i="5"/>
  <c r="H1242" i="5"/>
  <c r="G939" i="5"/>
  <c r="F956" i="5"/>
  <c r="F965" i="5"/>
  <c r="F974" i="5"/>
  <c r="F983" i="5"/>
  <c r="I983" i="5" s="1"/>
  <c r="F992" i="5"/>
  <c r="F1001" i="5"/>
  <c r="F1010" i="5"/>
  <c r="F1019" i="5"/>
  <c r="F1026" i="5"/>
  <c r="J1031" i="5"/>
  <c r="K1031" i="5" s="1"/>
  <c r="H1037" i="5"/>
  <c r="F1043" i="5"/>
  <c r="J1047" i="5"/>
  <c r="K1047" i="5" s="1"/>
  <c r="J1051" i="5"/>
  <c r="K1051" i="5" s="1"/>
  <c r="G1056" i="5"/>
  <c r="J1059" i="5"/>
  <c r="K1059" i="5" s="1"/>
  <c r="J1063" i="5"/>
  <c r="K1063" i="5" s="1"/>
  <c r="F1067" i="5"/>
  <c r="J1071" i="5"/>
  <c r="K1071" i="5" s="1"/>
  <c r="H1075" i="5"/>
  <c r="G1080" i="5"/>
  <c r="F1084" i="5"/>
  <c r="H1088" i="5"/>
  <c r="G1096" i="5"/>
  <c r="F1100" i="5"/>
  <c r="J1104" i="5"/>
  <c r="K1104" i="5" s="1"/>
  <c r="H1108" i="5"/>
  <c r="G1113" i="5"/>
  <c r="F1117" i="5"/>
  <c r="J1121" i="5"/>
  <c r="K1121" i="5" s="1"/>
  <c r="G1125" i="5"/>
  <c r="F1130" i="5"/>
  <c r="J1133" i="5"/>
  <c r="K1133" i="5" s="1"/>
  <c r="J1138" i="5"/>
  <c r="K1138" i="5" s="1"/>
  <c r="H1142" i="5"/>
  <c r="G1147" i="5"/>
  <c r="G1151" i="5"/>
  <c r="F1156" i="5"/>
  <c r="J1159" i="5"/>
  <c r="K1159" i="5" s="1"/>
  <c r="H1163" i="5"/>
  <c r="F1167" i="5"/>
  <c r="I1167" i="5" s="1"/>
  <c r="J1170" i="5"/>
  <c r="K1170" i="5" s="1"/>
  <c r="F1174" i="5"/>
  <c r="G1177" i="5"/>
  <c r="J1180" i="5"/>
  <c r="K1180" i="5" s="1"/>
  <c r="H1184" i="5"/>
  <c r="G1188" i="5"/>
  <c r="H1191" i="5"/>
  <c r="J1194" i="5"/>
  <c r="K1194" i="5" s="1"/>
  <c r="J1197" i="5"/>
  <c r="K1197" i="5" s="1"/>
  <c r="J1200" i="5"/>
  <c r="K1200" i="5" s="1"/>
  <c r="J1203" i="5"/>
  <c r="K1203" i="5" s="1"/>
  <c r="J1206" i="5"/>
  <c r="K1206" i="5" s="1"/>
  <c r="J1209" i="5"/>
  <c r="K1209" i="5" s="1"/>
  <c r="J1212" i="5"/>
  <c r="K1212" i="5" s="1"/>
  <c r="J1215" i="5"/>
  <c r="K1215" i="5" s="1"/>
  <c r="J1218" i="5"/>
  <c r="K1218" i="5" s="1"/>
  <c r="J1221" i="5"/>
  <c r="K1221" i="5" s="1"/>
  <c r="J1224" i="5"/>
  <c r="K1224" i="5" s="1"/>
  <c r="J1227" i="5"/>
  <c r="K1227" i="5" s="1"/>
  <c r="J1230" i="5"/>
  <c r="K1230" i="5" s="1"/>
  <c r="J1233" i="5"/>
  <c r="K1233" i="5" s="1"/>
  <c r="J1236" i="5"/>
  <c r="K1236" i="5" s="1"/>
  <c r="J1239" i="5"/>
  <c r="K1239" i="5" s="1"/>
  <c r="J1242" i="5"/>
  <c r="K1242" i="5" s="1"/>
  <c r="J1245" i="5"/>
  <c r="K1245" i="5" s="1"/>
  <c r="J1248" i="5"/>
  <c r="K1248" i="5" s="1"/>
  <c r="J1251" i="5"/>
  <c r="K1251" i="5" s="1"/>
  <c r="J1254" i="5"/>
  <c r="K1254" i="5" s="1"/>
  <c r="J1257" i="5"/>
  <c r="K1257" i="5" s="1"/>
  <c r="J1260" i="5"/>
  <c r="K1260" i="5" s="1"/>
  <c r="J1263" i="5"/>
  <c r="K1263" i="5" s="1"/>
  <c r="J1266" i="5"/>
  <c r="K1266" i="5" s="1"/>
  <c r="J1269" i="5"/>
  <c r="K1269" i="5" s="1"/>
  <c r="J1272" i="5"/>
  <c r="K1272" i="5" s="1"/>
  <c r="J1275" i="5"/>
  <c r="K1275" i="5" s="1"/>
  <c r="J1278" i="5"/>
  <c r="K1278" i="5" s="1"/>
  <c r="J1281" i="5"/>
  <c r="K1281" i="5" s="1"/>
  <c r="J1284" i="5"/>
  <c r="K1284" i="5" s="1"/>
  <c r="J1287" i="5"/>
  <c r="K1287" i="5" s="1"/>
  <c r="J1290" i="5"/>
  <c r="K1290" i="5" s="1"/>
  <c r="J1293" i="5"/>
  <c r="K1293" i="5" s="1"/>
  <c r="J1296" i="5"/>
  <c r="K1296" i="5" s="1"/>
  <c r="J1299" i="5"/>
  <c r="K1299" i="5" s="1"/>
  <c r="J1302" i="5"/>
  <c r="K1302" i="5" s="1"/>
  <c r="J1305" i="5"/>
  <c r="K1305" i="5" s="1"/>
  <c r="J1308" i="5"/>
  <c r="K1308" i="5" s="1"/>
  <c r="J1311" i="5"/>
  <c r="K1311" i="5" s="1"/>
  <c r="J1314" i="5"/>
  <c r="K1314" i="5" s="1"/>
  <c r="H1317" i="5"/>
  <c r="H1320" i="5"/>
  <c r="H1323" i="5"/>
  <c r="H1326" i="5"/>
  <c r="G1329" i="5"/>
  <c r="F1332" i="5"/>
  <c r="J1334" i="5"/>
  <c r="K1334" i="5" s="1"/>
  <c r="J1337" i="5"/>
  <c r="K1337" i="5" s="1"/>
  <c r="J1340" i="5"/>
  <c r="K1340" i="5" s="1"/>
  <c r="G1343" i="5"/>
  <c r="F1346" i="5"/>
  <c r="F1349" i="5"/>
  <c r="H1351" i="5"/>
  <c r="G1354" i="5"/>
  <c r="G1357" i="5"/>
  <c r="J1359" i="5"/>
  <c r="K1359" i="5" s="1"/>
  <c r="H1362" i="5"/>
  <c r="H1365" i="5"/>
  <c r="J1370" i="5"/>
  <c r="K1370" i="5" s="1"/>
  <c r="H1373" i="5"/>
  <c r="G1376" i="5"/>
  <c r="F1379" i="5"/>
  <c r="H1384" i="5"/>
  <c r="H1387" i="5"/>
  <c r="G1390" i="5"/>
  <c r="F1393" i="5"/>
  <c r="J1395" i="5"/>
  <c r="K1395" i="5" s="1"/>
  <c r="H1398" i="5"/>
  <c r="G1401" i="5"/>
  <c r="F1404" i="5"/>
  <c r="F1407" i="5"/>
  <c r="J1409" i="5"/>
  <c r="K1409" i="5" s="1"/>
  <c r="H1412" i="5"/>
  <c r="G1415" i="5"/>
  <c r="F1418" i="5"/>
  <c r="J1420" i="5"/>
  <c r="K1420" i="5" s="1"/>
  <c r="J1423" i="5"/>
  <c r="K1423" i="5" s="1"/>
  <c r="G1426" i="5"/>
  <c r="G1429" i="5"/>
  <c r="F1432" i="5"/>
  <c r="F1435" i="5"/>
  <c r="J1437" i="5"/>
  <c r="K1437" i="5" s="1"/>
  <c r="J1440" i="5"/>
  <c r="K1440" i="5" s="1"/>
  <c r="J1443" i="5"/>
  <c r="K1443" i="5" s="1"/>
  <c r="H1446" i="5"/>
  <c r="H1449" i="5"/>
  <c r="G1452" i="5"/>
  <c r="G1455" i="5"/>
  <c r="F1458" i="5"/>
  <c r="F1461" i="5"/>
  <c r="F1464" i="5"/>
  <c r="F1467" i="5"/>
  <c r="F1470" i="5"/>
  <c r="F1473" i="5"/>
  <c r="F1476" i="5"/>
  <c r="J1478" i="5"/>
  <c r="K1478" i="5" s="1"/>
  <c r="J1481" i="5"/>
  <c r="K1481" i="5" s="1"/>
  <c r="J1484" i="5"/>
  <c r="K1484" i="5" s="1"/>
  <c r="J1487" i="5"/>
  <c r="K1487" i="5" s="1"/>
  <c r="H1490" i="5"/>
  <c r="H1493" i="5"/>
  <c r="H1496" i="5"/>
  <c r="H1499" i="5"/>
  <c r="H1502" i="5"/>
  <c r="G1505" i="5"/>
  <c r="G1508" i="5"/>
  <c r="G1511" i="5"/>
  <c r="F1514" i="5"/>
  <c r="F1517" i="5"/>
  <c r="F1520" i="5"/>
  <c r="F1523" i="5"/>
  <c r="F1526" i="5"/>
  <c r="J1528" i="5"/>
  <c r="K1528" i="5" s="1"/>
  <c r="J1531" i="5"/>
  <c r="K1531" i="5" s="1"/>
  <c r="J1534" i="5"/>
  <c r="K1534" i="5" s="1"/>
  <c r="H1537" i="5"/>
  <c r="H1540" i="5"/>
  <c r="J1148" i="5"/>
  <c r="K1148" i="5" s="1"/>
  <c r="G1165" i="5"/>
  <c r="F1176" i="5"/>
  <c r="H1186" i="5"/>
  <c r="H1196" i="5"/>
  <c r="H1205" i="5"/>
  <c r="G1214" i="5"/>
  <c r="G1220" i="5"/>
  <c r="G1226" i="5"/>
  <c r="G1232" i="5"/>
  <c r="J1237" i="5"/>
  <c r="K1237" i="5" s="1"/>
  <c r="G1243" i="5"/>
  <c r="G1247" i="5"/>
  <c r="G1252" i="5"/>
  <c r="G1256" i="5"/>
  <c r="G1261" i="5"/>
  <c r="G1265" i="5"/>
  <c r="G1270" i="5"/>
  <c r="G1274" i="5"/>
  <c r="G1279" i="5"/>
  <c r="G1283" i="5"/>
  <c r="G1288" i="5"/>
  <c r="G1292" i="5"/>
  <c r="G1297" i="5"/>
  <c r="G1301" i="5"/>
  <c r="G1306" i="5"/>
  <c r="G1310" i="5"/>
  <c r="F1315" i="5"/>
  <c r="F1319" i="5"/>
  <c r="F1324" i="5"/>
  <c r="F1328" i="5"/>
  <c r="H1332" i="5"/>
  <c r="G1336" i="5"/>
  <c r="G1341" i="5"/>
  <c r="H1344" i="5"/>
  <c r="H1349" i="5"/>
  <c r="J1352" i="5"/>
  <c r="K1352" i="5" s="1"/>
  <c r="J1357" i="5"/>
  <c r="K1357" i="5" s="1"/>
  <c r="F1361" i="5"/>
  <c r="G1369" i="5"/>
  <c r="F1374" i="5"/>
  <c r="J1377" i="5"/>
  <c r="K1377" i="5" s="1"/>
  <c r="G1382" i="5"/>
  <c r="F1386" i="5"/>
  <c r="J1390" i="5"/>
  <c r="K1390" i="5" s="1"/>
  <c r="G1394" i="5"/>
  <c r="F1399" i="5"/>
  <c r="J1402" i="5"/>
  <c r="K1402" i="5" s="1"/>
  <c r="H1407" i="5"/>
  <c r="F1411" i="5"/>
  <c r="J1415" i="5"/>
  <c r="K1415" i="5" s="1"/>
  <c r="H1419" i="5"/>
  <c r="F1424" i="5"/>
  <c r="J1427" i="5"/>
  <c r="K1427" i="5" s="1"/>
  <c r="H1432" i="5"/>
  <c r="G1436" i="5"/>
  <c r="G1441" i="5"/>
  <c r="F1445" i="5"/>
  <c r="F1450" i="5"/>
  <c r="J1453" i="5"/>
  <c r="K1453" i="5" s="1"/>
  <c r="H1458" i="5"/>
  <c r="H1462" i="5"/>
  <c r="H1467" i="5"/>
  <c r="H1471" i="5"/>
  <c r="H1476" i="5"/>
  <c r="G1480" i="5"/>
  <c r="G1485" i="5"/>
  <c r="F1489" i="5"/>
  <c r="F1494" i="5"/>
  <c r="F1498" i="5"/>
  <c r="F1503" i="5"/>
  <c r="J1506" i="5"/>
  <c r="K1506" i="5" s="1"/>
  <c r="J1511" i="5"/>
  <c r="K1511" i="5" s="1"/>
  <c r="H1515" i="5"/>
  <c r="H1520" i="5"/>
  <c r="H1524" i="5"/>
  <c r="G1529" i="5"/>
  <c r="G1533" i="5"/>
  <c r="G1537" i="5"/>
  <c r="G1541" i="5"/>
  <c r="J1544" i="5"/>
  <c r="K1544" i="5" s="1"/>
  <c r="J1547" i="5"/>
  <c r="K1547" i="5" s="1"/>
  <c r="J1550" i="5"/>
  <c r="K1550" i="5" s="1"/>
  <c r="G1553" i="5"/>
  <c r="F1556" i="5"/>
  <c r="J1558" i="5"/>
  <c r="K1558" i="5" s="1"/>
  <c r="J1561" i="5"/>
  <c r="K1561" i="5" s="1"/>
  <c r="H1564" i="5"/>
  <c r="H1567" i="5"/>
  <c r="G1570" i="5"/>
  <c r="G1573" i="5"/>
  <c r="J1575" i="5"/>
  <c r="K1575" i="5" s="1"/>
  <c r="H1578" i="5"/>
  <c r="H1581" i="5"/>
  <c r="F1584" i="5"/>
  <c r="J1586" i="5"/>
  <c r="K1586" i="5" s="1"/>
  <c r="J1589" i="5"/>
  <c r="K1589" i="5" s="1"/>
  <c r="J1592" i="5"/>
  <c r="K1592" i="5" s="1"/>
  <c r="H1595" i="5"/>
  <c r="H1598" i="5"/>
  <c r="H1601" i="5"/>
  <c r="H1604" i="5"/>
  <c r="H1607" i="5"/>
  <c r="H1610" i="5"/>
  <c r="H1613" i="5"/>
  <c r="H1616" i="5"/>
  <c r="H1619" i="5"/>
  <c r="H1622" i="5"/>
  <c r="H1625" i="5"/>
  <c r="H1628" i="5"/>
  <c r="H1631" i="5"/>
  <c r="H1634" i="5"/>
  <c r="H1637" i="5"/>
  <c r="H1640" i="5"/>
  <c r="H1643" i="5"/>
  <c r="H1646" i="5"/>
  <c r="H1649" i="5"/>
  <c r="H1652" i="5"/>
  <c r="H1655" i="5"/>
  <c r="H1658" i="5"/>
  <c r="H1661" i="5"/>
  <c r="H1664" i="5"/>
  <c r="H1667" i="5"/>
  <c r="H1670" i="5"/>
  <c r="H1673" i="5"/>
  <c r="H1676" i="5"/>
  <c r="H1679" i="5"/>
  <c r="H1682" i="5"/>
  <c r="H1685" i="5"/>
  <c r="H1688" i="5"/>
  <c r="H1691" i="5"/>
  <c r="H1694" i="5"/>
  <c r="H1697" i="5"/>
  <c r="H1700" i="5"/>
  <c r="H1703" i="5"/>
  <c r="H1706" i="5"/>
  <c r="H1709" i="5"/>
  <c r="H1712" i="5"/>
  <c r="H1715" i="5"/>
  <c r="H1718" i="5"/>
  <c r="H1721" i="5"/>
  <c r="H1724" i="5"/>
  <c r="H1727" i="5"/>
  <c r="H1730" i="5"/>
  <c r="H1733" i="5"/>
  <c r="H1736" i="5"/>
  <c r="H1739" i="5"/>
  <c r="H1742" i="5"/>
  <c r="H1745" i="5"/>
  <c r="H1748" i="5"/>
  <c r="H1751" i="5"/>
  <c r="H1754" i="5"/>
  <c r="H1757" i="5"/>
  <c r="H1760" i="5"/>
  <c r="H1763" i="5"/>
  <c r="G1766" i="5"/>
  <c r="G1769" i="5"/>
  <c r="G1772" i="5"/>
  <c r="G1775" i="5"/>
  <c r="G1778" i="5"/>
  <c r="G1781" i="5"/>
  <c r="G1784" i="5"/>
  <c r="H1149" i="5"/>
  <c r="I1149" i="5" s="1"/>
  <c r="H1165" i="5"/>
  <c r="J1177" i="5"/>
  <c r="K1177" i="5" s="1"/>
  <c r="J1188" i="5"/>
  <c r="K1188" i="5" s="1"/>
  <c r="G1198" i="5"/>
  <c r="G1207" i="5"/>
  <c r="H1214" i="5"/>
  <c r="H1220" i="5"/>
  <c r="H1226" i="5"/>
  <c r="H1232" i="5"/>
  <c r="F1238" i="5"/>
  <c r="H1243" i="5"/>
  <c r="H1247" i="5"/>
  <c r="H1252" i="5"/>
  <c r="H1256" i="5"/>
  <c r="H1261" i="5"/>
  <c r="H1265" i="5"/>
  <c r="H1270" i="5"/>
  <c r="H1274" i="5"/>
  <c r="H1279" i="5"/>
  <c r="H1283" i="5"/>
  <c r="H1288" i="5"/>
  <c r="H1292" i="5"/>
  <c r="H1297" i="5"/>
  <c r="H1301" i="5"/>
  <c r="H1306" i="5"/>
  <c r="H1310" i="5"/>
  <c r="G1315" i="5"/>
  <c r="G1319" i="5"/>
  <c r="G1324" i="5"/>
  <c r="G1328" i="5"/>
  <c r="J1332" i="5"/>
  <c r="K1332" i="5" s="1"/>
  <c r="H1336" i="5"/>
  <c r="H1341" i="5"/>
  <c r="J1344" i="5"/>
  <c r="K1344" i="5" s="1"/>
  <c r="J1349" i="5"/>
  <c r="K1349" i="5" s="1"/>
  <c r="F1353" i="5"/>
  <c r="G1361" i="5"/>
  <c r="F1366" i="5"/>
  <c r="H1369" i="5"/>
  <c r="G1374" i="5"/>
  <c r="H1382" i="5"/>
  <c r="G1386" i="5"/>
  <c r="F1391" i="5"/>
  <c r="H1394" i="5"/>
  <c r="G1399" i="5"/>
  <c r="F1403" i="5"/>
  <c r="J1407" i="5"/>
  <c r="K1407" i="5" s="1"/>
  <c r="G1411" i="5"/>
  <c r="J1419" i="5"/>
  <c r="K1419" i="5" s="1"/>
  <c r="G1424" i="5"/>
  <c r="F1428" i="5"/>
  <c r="J1432" i="5"/>
  <c r="K1432" i="5" s="1"/>
  <c r="H1436" i="5"/>
  <c r="J1151" i="5"/>
  <c r="K1151" i="5" s="1"/>
  <c r="J1167" i="5"/>
  <c r="K1167" i="5" s="1"/>
  <c r="F1179" i="5"/>
  <c r="H1189" i="5"/>
  <c r="F1199" i="5"/>
  <c r="F1208" i="5"/>
  <c r="J1214" i="5"/>
  <c r="K1214" i="5" s="1"/>
  <c r="J1220" i="5"/>
  <c r="K1220" i="5" s="1"/>
  <c r="J1226" i="5"/>
  <c r="K1226" i="5" s="1"/>
  <c r="J1232" i="5"/>
  <c r="K1232" i="5" s="1"/>
  <c r="G1238" i="5"/>
  <c r="J1243" i="5"/>
  <c r="K1243" i="5" s="1"/>
  <c r="J1247" i="5"/>
  <c r="K1247" i="5" s="1"/>
  <c r="J1252" i="5"/>
  <c r="K1252" i="5" s="1"/>
  <c r="J1256" i="5"/>
  <c r="K1256" i="5" s="1"/>
  <c r="J1261" i="5"/>
  <c r="K1261" i="5" s="1"/>
  <c r="J1265" i="5"/>
  <c r="K1265" i="5" s="1"/>
  <c r="J1270" i="5"/>
  <c r="K1270" i="5" s="1"/>
  <c r="J1274" i="5"/>
  <c r="K1274" i="5" s="1"/>
  <c r="J1279" i="5"/>
  <c r="K1279" i="5" s="1"/>
  <c r="J1283" i="5"/>
  <c r="K1283" i="5" s="1"/>
  <c r="J1288" i="5"/>
  <c r="K1288" i="5" s="1"/>
  <c r="J1292" i="5"/>
  <c r="K1292" i="5" s="1"/>
  <c r="J1297" i="5"/>
  <c r="K1297" i="5" s="1"/>
  <c r="J1301" i="5"/>
  <c r="K1301" i="5" s="1"/>
  <c r="J1306" i="5"/>
  <c r="K1306" i="5" s="1"/>
  <c r="J1310" i="5"/>
  <c r="K1310" i="5" s="1"/>
  <c r="H1315" i="5"/>
  <c r="H1319" i="5"/>
  <c r="H1324" i="5"/>
  <c r="H1328" i="5"/>
  <c r="J1336" i="5"/>
  <c r="K1336" i="5" s="1"/>
  <c r="J1341" i="5"/>
  <c r="K1341" i="5" s="1"/>
  <c r="F1345" i="5"/>
  <c r="G1353" i="5"/>
  <c r="F1358" i="5"/>
  <c r="H1361" i="5"/>
  <c r="G1366" i="5"/>
  <c r="J1369" i="5"/>
  <c r="K1369" i="5" s="1"/>
  <c r="H1374" i="5"/>
  <c r="F1378" i="5"/>
  <c r="J1382" i="5"/>
  <c r="K1382" i="5" s="1"/>
  <c r="H1386" i="5"/>
  <c r="G1391" i="5"/>
  <c r="J1394" i="5"/>
  <c r="K1394" i="5" s="1"/>
  <c r="H1399" i="5"/>
  <c r="G1403" i="5"/>
  <c r="H1411" i="5"/>
  <c r="F1416" i="5"/>
  <c r="H1424" i="5"/>
  <c r="G1428" i="5"/>
  <c r="F1433" i="5"/>
  <c r="J1436" i="5"/>
  <c r="K1436" i="5" s="1"/>
  <c r="J1441" i="5"/>
  <c r="K1441" i="5" s="1"/>
  <c r="H1445" i="5"/>
  <c r="H1450" i="5"/>
  <c r="G1454" i="5"/>
  <c r="F1459" i="5"/>
  <c r="F1463" i="5"/>
  <c r="F1468" i="5"/>
  <c r="F1472" i="5"/>
  <c r="F1477" i="5"/>
  <c r="J1480" i="5"/>
  <c r="K1480" i="5" s="1"/>
  <c r="J1485" i="5"/>
  <c r="K1485" i="5" s="1"/>
  <c r="H1489" i="5"/>
  <c r="H1494" i="5"/>
  <c r="H1498" i="5"/>
  <c r="H1503" i="5"/>
  <c r="G1507" i="5"/>
  <c r="F1512" i="5"/>
  <c r="F1516" i="5"/>
  <c r="F1521" i="5"/>
  <c r="F1525" i="5"/>
  <c r="J1529" i="5"/>
  <c r="K1529" i="5" s="1"/>
  <c r="J1533" i="5"/>
  <c r="K1533" i="5" s="1"/>
  <c r="F1538" i="5"/>
  <c r="H1153" i="5"/>
  <c r="J1168" i="5"/>
  <c r="K1168" i="5" s="1"/>
  <c r="G1179" i="5"/>
  <c r="J1189" i="5"/>
  <c r="K1189" i="5" s="1"/>
  <c r="G1199" i="5"/>
  <c r="G1208" i="5"/>
  <c r="G1216" i="5"/>
  <c r="G1222" i="5"/>
  <c r="G1228" i="5"/>
  <c r="G1234" i="5"/>
  <c r="H1238" i="5"/>
  <c r="F1244" i="5"/>
  <c r="H1248" i="5"/>
  <c r="F1253" i="5"/>
  <c r="H1257" i="5"/>
  <c r="F1262" i="5"/>
  <c r="H1266" i="5"/>
  <c r="F1271" i="5"/>
  <c r="H1275" i="5"/>
  <c r="F1280" i="5"/>
  <c r="H1284" i="5"/>
  <c r="F1289" i="5"/>
  <c r="H1293" i="5"/>
  <c r="F1298" i="5"/>
  <c r="H1302" i="5"/>
  <c r="F1307" i="5"/>
  <c r="H1311" i="5"/>
  <c r="J1315" i="5"/>
  <c r="K1315" i="5" s="1"/>
  <c r="G1320" i="5"/>
  <c r="J1324" i="5"/>
  <c r="K1324" i="5" s="1"/>
  <c r="F1329" i="5"/>
  <c r="F1333" i="5"/>
  <c r="H1337" i="5"/>
  <c r="J1345" i="5"/>
  <c r="K1345" i="5" s="1"/>
  <c r="F1350" i="5"/>
  <c r="F1354" i="5"/>
  <c r="G1358" i="5"/>
  <c r="G1362" i="5"/>
  <c r="H1366" i="5"/>
  <c r="H1370" i="5"/>
  <c r="J1374" i="5"/>
  <c r="K1374" i="5" s="1"/>
  <c r="J1378" i="5"/>
  <c r="K1378" i="5" s="1"/>
  <c r="F1383" i="5"/>
  <c r="G1387" i="5"/>
  <c r="H1391" i="5"/>
  <c r="H1395" i="5"/>
  <c r="J1399" i="5"/>
  <c r="K1399" i="5" s="1"/>
  <c r="F1408" i="5"/>
  <c r="G1412" i="5"/>
  <c r="G1416" i="5"/>
  <c r="H1420" i="5"/>
  <c r="J1424" i="5"/>
  <c r="K1424" i="5" s="1"/>
  <c r="F1429" i="5"/>
  <c r="G1433" i="5"/>
  <c r="H1437" i="5"/>
  <c r="F1442" i="5"/>
  <c r="G1446" i="5"/>
  <c r="J1450" i="5"/>
  <c r="K1450" i="5" s="1"/>
  <c r="F1455" i="5"/>
  <c r="G1459" i="5"/>
  <c r="J1463" i="5"/>
  <c r="K1463" i="5" s="1"/>
  <c r="G1468" i="5"/>
  <c r="J1472" i="5"/>
  <c r="K1472" i="5" s="1"/>
  <c r="G1477" i="5"/>
  <c r="H1481" i="5"/>
  <c r="F1486" i="5"/>
  <c r="G1490" i="5"/>
  <c r="J1494" i="5"/>
  <c r="K1494" i="5" s="1"/>
  <c r="G1499" i="5"/>
  <c r="J1503" i="5"/>
  <c r="K1503" i="5" s="1"/>
  <c r="F1508" i="5"/>
  <c r="G1512" i="5"/>
  <c r="J1516" i="5"/>
  <c r="K1516" i="5" s="1"/>
  <c r="G1521" i="5"/>
  <c r="J1525" i="5"/>
  <c r="K1525" i="5" s="1"/>
  <c r="F1530" i="5"/>
  <c r="H1534" i="5"/>
  <c r="G1538" i="5"/>
  <c r="F1542" i="5"/>
  <c r="H1156" i="5"/>
  <c r="G1171" i="5"/>
  <c r="H1181" i="5"/>
  <c r="F1192" i="5"/>
  <c r="G1201" i="5"/>
  <c r="G1210" i="5"/>
  <c r="F1217" i="5"/>
  <c r="F1223" i="5"/>
  <c r="F1229" i="5"/>
  <c r="J1234" i="5"/>
  <c r="K1234" i="5" s="1"/>
  <c r="G1240" i="5"/>
  <c r="H1244" i="5"/>
  <c r="H1249" i="5"/>
  <c r="H1253" i="5"/>
  <c r="H1258" i="5"/>
  <c r="H1262" i="5"/>
  <c r="H1267" i="5"/>
  <c r="H1271" i="5"/>
  <c r="H1276" i="5"/>
  <c r="H1280" i="5"/>
  <c r="H1285" i="5"/>
  <c r="H1289" i="5"/>
  <c r="H1294" i="5"/>
  <c r="H1298" i="5"/>
  <c r="H1303" i="5"/>
  <c r="H1307" i="5"/>
  <c r="H1312" i="5"/>
  <c r="G1316" i="5"/>
  <c r="G1321" i="5"/>
  <c r="G1325" i="5"/>
  <c r="H1333" i="5"/>
  <c r="H1338" i="5"/>
  <c r="G1342" i="5"/>
  <c r="J1346" i="5"/>
  <c r="K1346" i="5" s="1"/>
  <c r="H1350" i="5"/>
  <c r="F1355" i="5"/>
  <c r="J1358" i="5"/>
  <c r="K1358" i="5" s="1"/>
  <c r="G1363" i="5"/>
  <c r="H1371" i="5"/>
  <c r="G1375" i="5"/>
  <c r="J1379" i="5"/>
  <c r="K1379" i="5" s="1"/>
  <c r="H1383" i="5"/>
  <c r="F1388" i="5"/>
  <c r="H1396" i="5"/>
  <c r="F1400" i="5"/>
  <c r="J1404" i="5"/>
  <c r="K1404" i="5" s="1"/>
  <c r="H1408" i="5"/>
  <c r="G1413" i="5"/>
  <c r="J1416" i="5"/>
  <c r="K1416" i="5" s="1"/>
  <c r="H1421" i="5"/>
  <c r="G1425" i="5"/>
  <c r="F1430" i="5"/>
  <c r="J1433" i="5"/>
  <c r="K1433" i="5" s="1"/>
  <c r="H1157" i="5"/>
  <c r="H1182" i="5"/>
  <c r="J1192" i="5"/>
  <c r="K1192" i="5" s="1"/>
  <c r="F1202" i="5"/>
  <c r="F1211" i="5"/>
  <c r="G1217" i="5"/>
  <c r="G1223" i="5"/>
  <c r="G1229" i="5"/>
  <c r="F1235" i="5"/>
  <c r="H1240" i="5"/>
  <c r="J1244" i="5"/>
  <c r="K1244" i="5" s="1"/>
  <c r="J1249" i="5"/>
  <c r="K1249" i="5" s="1"/>
  <c r="J1253" i="5"/>
  <c r="K1253" i="5" s="1"/>
  <c r="J1258" i="5"/>
  <c r="K1258" i="5" s="1"/>
  <c r="J1262" i="5"/>
  <c r="K1262" i="5" s="1"/>
  <c r="J1267" i="5"/>
  <c r="K1267" i="5" s="1"/>
  <c r="J1271" i="5"/>
  <c r="K1271" i="5" s="1"/>
  <c r="J1276" i="5"/>
  <c r="K1276" i="5" s="1"/>
  <c r="J1280" i="5"/>
  <c r="K1280" i="5" s="1"/>
  <c r="J1285" i="5"/>
  <c r="K1285" i="5" s="1"/>
  <c r="J1289" i="5"/>
  <c r="K1289" i="5" s="1"/>
  <c r="J1294" i="5"/>
  <c r="K1294" i="5" s="1"/>
  <c r="J1298" i="5"/>
  <c r="K1298" i="5" s="1"/>
  <c r="J1303" i="5"/>
  <c r="K1303" i="5" s="1"/>
  <c r="J1307" i="5"/>
  <c r="K1307" i="5" s="1"/>
  <c r="J1312" i="5"/>
  <c r="K1312" i="5" s="1"/>
  <c r="H1316" i="5"/>
  <c r="H1321" i="5"/>
  <c r="H1325" i="5"/>
  <c r="F1330" i="5"/>
  <c r="J1333" i="5"/>
  <c r="K1333" i="5" s="1"/>
  <c r="J1338" i="5"/>
  <c r="K1338" i="5" s="1"/>
  <c r="H1342" i="5"/>
  <c r="F1347" i="5"/>
  <c r="J1350" i="5"/>
  <c r="K1350" i="5" s="1"/>
  <c r="G1355" i="5"/>
  <c r="H1363" i="5"/>
  <c r="F1367" i="5"/>
  <c r="J1371" i="5"/>
  <c r="K1371" i="5" s="1"/>
  <c r="H1375" i="5"/>
  <c r="F1380" i="5"/>
  <c r="J1383" i="5"/>
  <c r="K1383" i="5" s="1"/>
  <c r="G1388" i="5"/>
  <c r="F1392" i="5"/>
  <c r="J1396" i="5"/>
  <c r="K1396" i="5" s="1"/>
  <c r="G1400" i="5"/>
  <c r="F1405" i="5"/>
  <c r="J1408" i="5"/>
  <c r="K1408" i="5" s="1"/>
  <c r="H1413" i="5"/>
  <c r="F1417" i="5"/>
  <c r="J1421" i="5"/>
  <c r="K1421" i="5" s="1"/>
  <c r="H1425" i="5"/>
  <c r="G1430" i="5"/>
  <c r="F1434" i="5"/>
  <c r="J1157" i="5"/>
  <c r="K1157" i="5" s="1"/>
  <c r="F1172" i="5"/>
  <c r="J1182" i="5"/>
  <c r="K1182" i="5" s="1"/>
  <c r="F1193" i="5"/>
  <c r="G1202" i="5"/>
  <c r="G1211" i="5"/>
  <c r="H1217" i="5"/>
  <c r="H1223" i="5"/>
  <c r="H1229" i="5"/>
  <c r="G1235" i="5"/>
  <c r="J1240" i="5"/>
  <c r="K1240" i="5" s="1"/>
  <c r="H1245" i="5"/>
  <c r="F1250" i="5"/>
  <c r="H1254" i="5"/>
  <c r="F1259" i="5"/>
  <c r="H1263" i="5"/>
  <c r="F1268" i="5"/>
  <c r="H1272" i="5"/>
  <c r="F1277" i="5"/>
  <c r="H1281" i="5"/>
  <c r="F1286" i="5"/>
  <c r="H1290" i="5"/>
  <c r="F1295" i="5"/>
  <c r="H1299" i="5"/>
  <c r="F1304" i="5"/>
  <c r="H1308" i="5"/>
  <c r="F1313" i="5"/>
  <c r="G1317" i="5"/>
  <c r="J1321" i="5"/>
  <c r="K1321" i="5" s="1"/>
  <c r="G1326" i="5"/>
  <c r="G1330" i="5"/>
  <c r="H1334" i="5"/>
  <c r="F1339" i="5"/>
  <c r="F1343" i="5"/>
  <c r="G1347" i="5"/>
  <c r="G1351" i="5"/>
  <c r="H1355" i="5"/>
  <c r="H1359" i="5"/>
  <c r="J1363" i="5"/>
  <c r="K1363" i="5" s="1"/>
  <c r="J1367" i="5"/>
  <c r="K1367" i="5" s="1"/>
  <c r="F1376" i="5"/>
  <c r="G1380" i="5"/>
  <c r="G1384" i="5"/>
  <c r="H1388" i="5"/>
  <c r="J1392" i="5"/>
  <c r="K1392" i="5" s="1"/>
  <c r="F1397" i="5"/>
  <c r="F1401" i="5"/>
  <c r="G1405" i="5"/>
  <c r="H1409" i="5"/>
  <c r="J1413" i="5"/>
  <c r="K1413" i="5" s="1"/>
  <c r="J1417" i="5"/>
  <c r="K1417" i="5" s="1"/>
  <c r="F1422" i="5"/>
  <c r="F1426" i="5"/>
  <c r="H1430" i="5"/>
  <c r="J1434" i="5"/>
  <c r="K1434" i="5" s="1"/>
  <c r="F1439" i="5"/>
  <c r="H1443" i="5"/>
  <c r="J1447" i="5"/>
  <c r="K1447" i="5" s="1"/>
  <c r="F1452" i="5"/>
  <c r="G1456" i="5"/>
  <c r="J1460" i="5"/>
  <c r="K1460" i="5" s="1"/>
  <c r="G1465" i="5"/>
  <c r="J1469" i="5"/>
  <c r="K1469" i="5" s="1"/>
  <c r="G1474" i="5"/>
  <c r="F1483" i="5"/>
  <c r="H1487" i="5"/>
  <c r="J1491" i="5"/>
  <c r="K1491" i="5" s="1"/>
  <c r="G1496" i="5"/>
  <c r="J1500" i="5"/>
  <c r="K1500" i="5" s="1"/>
  <c r="F1505" i="5"/>
  <c r="H1509" i="5"/>
  <c r="J1513" i="5"/>
  <c r="K1513" i="5" s="1"/>
  <c r="G1518" i="5"/>
  <c r="J1522" i="5"/>
  <c r="K1522" i="5" s="1"/>
  <c r="G1527" i="5"/>
  <c r="H1531" i="5"/>
  <c r="J1535" i="5"/>
  <c r="K1535" i="5" s="1"/>
  <c r="G1539" i="5"/>
  <c r="H1543" i="5"/>
  <c r="H1546" i="5"/>
  <c r="G1160" i="5"/>
  <c r="G1172" i="5"/>
  <c r="F1183" i="5"/>
  <c r="H1193" i="5"/>
  <c r="H1202" i="5"/>
  <c r="H1211" i="5"/>
  <c r="J1217" i="5"/>
  <c r="K1217" i="5" s="1"/>
  <c r="J1223" i="5"/>
  <c r="K1223" i="5" s="1"/>
  <c r="J1229" i="5"/>
  <c r="K1229" i="5" s="1"/>
  <c r="H1235" i="5"/>
  <c r="F1241" i="5"/>
  <c r="G1246" i="5"/>
  <c r="G1250" i="5"/>
  <c r="G1255" i="5"/>
  <c r="G1259" i="5"/>
  <c r="G1264" i="5"/>
  <c r="G1268" i="5"/>
  <c r="G1273" i="5"/>
  <c r="G1277" i="5"/>
  <c r="G1282" i="5"/>
  <c r="G1286" i="5"/>
  <c r="G1291" i="5"/>
  <c r="G1295" i="5"/>
  <c r="G1300" i="5"/>
  <c r="G1304" i="5"/>
  <c r="G1309" i="5"/>
  <c r="G1313" i="5"/>
  <c r="F1318" i="5"/>
  <c r="F1322" i="5"/>
  <c r="F1327" i="5"/>
  <c r="H1330" i="5"/>
  <c r="G1335" i="5"/>
  <c r="G1339" i="5"/>
  <c r="J1343" i="5"/>
  <c r="K1343" i="5" s="1"/>
  <c r="H1347" i="5"/>
  <c r="J1355" i="5"/>
  <c r="K1355" i="5" s="1"/>
  <c r="F1360" i="5"/>
  <c r="F1364" i="5"/>
  <c r="G1368" i="5"/>
  <c r="F1372" i="5"/>
  <c r="J1376" i="5"/>
  <c r="K1376" i="5" s="1"/>
  <c r="H1380" i="5"/>
  <c r="F1385" i="5"/>
  <c r="J1388" i="5"/>
  <c r="K1388" i="5" s="1"/>
  <c r="H1393" i="5"/>
  <c r="G1397" i="5"/>
  <c r="J1401" i="5"/>
  <c r="K1401" i="5" s="1"/>
  <c r="H1405" i="5"/>
  <c r="F1410" i="5"/>
  <c r="H1418" i="5"/>
  <c r="G1422" i="5"/>
  <c r="J1426" i="5"/>
  <c r="K1426" i="5" s="1"/>
  <c r="J1430" i="5"/>
  <c r="K1430" i="5" s="1"/>
  <c r="H1435" i="5"/>
  <c r="G1439" i="5"/>
  <c r="F1444" i="5"/>
  <c r="F1448" i="5"/>
  <c r="J1452" i="5"/>
  <c r="K1452" i="5" s="1"/>
  <c r="H1456" i="5"/>
  <c r="H1461" i="5"/>
  <c r="H1465" i="5"/>
  <c r="H1470" i="5"/>
  <c r="H1474" i="5"/>
  <c r="G1479" i="5"/>
  <c r="G1483" i="5"/>
  <c r="F1488" i="5"/>
  <c r="F1492" i="5"/>
  <c r="F1497" i="5"/>
  <c r="F1501" i="5"/>
  <c r="J1505" i="5"/>
  <c r="K1505" i="5" s="1"/>
  <c r="J1509" i="5"/>
  <c r="K1509" i="5" s="1"/>
  <c r="H1514" i="5"/>
  <c r="H1518" i="5"/>
  <c r="H1523" i="5"/>
  <c r="H1527" i="5"/>
  <c r="G1532" i="5"/>
  <c r="H1539" i="5"/>
  <c r="J1543" i="5"/>
  <c r="K1543" i="5" s="1"/>
  <c r="J1546" i="5"/>
  <c r="K1546" i="5" s="1"/>
  <c r="J1549" i="5"/>
  <c r="K1549" i="5" s="1"/>
  <c r="H1552" i="5"/>
  <c r="G1555" i="5"/>
  <c r="J1560" i="5"/>
  <c r="K1560" i="5" s="1"/>
  <c r="J1563" i="5"/>
  <c r="K1563" i="5" s="1"/>
  <c r="H1566" i="5"/>
  <c r="G1569" i="5"/>
  <c r="G1572" i="5"/>
  <c r="J1574" i="5"/>
  <c r="K1574" i="5" s="1"/>
  <c r="J1577" i="5"/>
  <c r="K1577" i="5" s="1"/>
  <c r="H1580" i="5"/>
  <c r="G1583" i="5"/>
  <c r="J1588" i="5"/>
  <c r="K1588" i="5" s="1"/>
  <c r="J1591" i="5"/>
  <c r="K1591" i="5" s="1"/>
  <c r="H1594" i="5"/>
  <c r="H1597" i="5"/>
  <c r="H1600" i="5"/>
  <c r="H1603" i="5"/>
  <c r="H1606" i="5"/>
  <c r="H1609" i="5"/>
  <c r="H1612" i="5"/>
  <c r="H1615" i="5"/>
  <c r="H1618" i="5"/>
  <c r="H1621" i="5"/>
  <c r="H1624" i="5"/>
  <c r="H1627" i="5"/>
  <c r="H1630" i="5"/>
  <c r="H1633" i="5"/>
  <c r="H1636" i="5"/>
  <c r="H1639" i="5"/>
  <c r="H1642" i="5"/>
  <c r="H1645" i="5"/>
  <c r="H1648" i="5"/>
  <c r="H1651" i="5"/>
  <c r="H1654" i="5"/>
  <c r="H1657" i="5"/>
  <c r="H1660" i="5"/>
  <c r="H1663" i="5"/>
  <c r="H1666" i="5"/>
  <c r="H1669" i="5"/>
  <c r="H1672" i="5"/>
  <c r="H1675" i="5"/>
  <c r="H1678" i="5"/>
  <c r="H1681" i="5"/>
  <c r="H1684" i="5"/>
  <c r="H1687" i="5"/>
  <c r="H1690" i="5"/>
  <c r="H1693" i="5"/>
  <c r="H1696" i="5"/>
  <c r="H1699" i="5"/>
  <c r="H1702" i="5"/>
  <c r="H1705" i="5"/>
  <c r="H1708" i="5"/>
  <c r="H1711" i="5"/>
  <c r="H1714" i="5"/>
  <c r="H1717" i="5"/>
  <c r="H1720" i="5"/>
  <c r="H1723" i="5"/>
  <c r="H1726" i="5"/>
  <c r="H1729" i="5"/>
  <c r="H1732" i="5"/>
  <c r="H1735" i="5"/>
  <c r="H1738" i="5"/>
  <c r="H1741" i="5"/>
  <c r="H1744" i="5"/>
  <c r="H1747" i="5"/>
  <c r="H1750" i="5"/>
  <c r="H1753" i="5"/>
  <c r="H1756" i="5"/>
  <c r="H1759" i="5"/>
  <c r="H1762" i="5"/>
  <c r="G1765" i="5"/>
  <c r="G1768" i="5"/>
  <c r="G1771" i="5"/>
  <c r="G1774" i="5"/>
  <c r="G1777" i="5"/>
  <c r="G1780" i="5"/>
  <c r="G1783" i="5"/>
  <c r="G1786" i="5"/>
  <c r="G1789" i="5"/>
  <c r="G1792" i="5"/>
  <c r="F1162" i="5"/>
  <c r="H1174" i="5"/>
  <c r="G1185" i="5"/>
  <c r="G1195" i="5"/>
  <c r="G1204" i="5"/>
  <c r="G1213" i="5"/>
  <c r="G1219" i="5"/>
  <c r="G1225" i="5"/>
  <c r="G1231" i="5"/>
  <c r="J1235" i="5"/>
  <c r="K1235" i="5" s="1"/>
  <c r="G1241" i="5"/>
  <c r="H1246" i="5"/>
  <c r="H1250" i="5"/>
  <c r="H1255" i="5"/>
  <c r="H1259" i="5"/>
  <c r="H1264" i="5"/>
  <c r="H1268" i="5"/>
  <c r="H1273" i="5"/>
  <c r="H1277" i="5"/>
  <c r="H1282" i="5"/>
  <c r="H1286" i="5"/>
  <c r="H1291" i="5"/>
  <c r="H1295" i="5"/>
  <c r="H1300" i="5"/>
  <c r="H1304" i="5"/>
  <c r="H1309" i="5"/>
  <c r="H1313" i="5"/>
  <c r="G1318" i="5"/>
  <c r="G1322" i="5"/>
  <c r="G1327" i="5"/>
  <c r="J1330" i="5"/>
  <c r="K1330" i="5" s="1"/>
  <c r="H1335" i="5"/>
  <c r="H1339" i="5"/>
  <c r="J1347" i="5"/>
  <c r="K1347" i="5" s="1"/>
  <c r="F1352" i="5"/>
  <c r="F1356" i="5"/>
  <c r="G1360" i="5"/>
  <c r="G1364" i="5"/>
  <c r="H1368" i="5"/>
  <c r="G1372" i="5"/>
  <c r="F1377" i="5"/>
  <c r="J1380" i="5"/>
  <c r="K1380" i="5" s="1"/>
  <c r="G1385" i="5"/>
  <c r="F1389" i="5"/>
  <c r="J1393" i="5"/>
  <c r="K1393" i="5" s="1"/>
  <c r="H1397" i="5"/>
  <c r="F1402" i="5"/>
  <c r="J1405" i="5"/>
  <c r="K1405" i="5" s="1"/>
  <c r="G1410" i="5"/>
  <c r="F1414" i="5"/>
  <c r="J1418" i="5"/>
  <c r="K1418" i="5" s="1"/>
  <c r="H1422" i="5"/>
  <c r="F1427" i="5"/>
  <c r="F1431" i="5"/>
  <c r="J1435" i="5"/>
  <c r="K1435" i="5" s="1"/>
  <c r="H1439" i="5"/>
  <c r="G1444" i="5"/>
  <c r="G1448" i="5"/>
  <c r="F1453" i="5"/>
  <c r="J1456" i="5"/>
  <c r="K1456" i="5" s="1"/>
  <c r="J1461" i="5"/>
  <c r="K1461" i="5" s="1"/>
  <c r="J1465" i="5"/>
  <c r="K1465" i="5" s="1"/>
  <c r="J1470" i="5"/>
  <c r="K1470" i="5" s="1"/>
  <c r="J1474" i="5"/>
  <c r="K1474" i="5" s="1"/>
  <c r="H1479" i="5"/>
  <c r="H1483" i="5"/>
  <c r="G1488" i="5"/>
  <c r="G1492" i="5"/>
  <c r="G1497" i="5"/>
  <c r="G1501" i="5"/>
  <c r="F1506" i="5"/>
  <c r="F1510" i="5"/>
  <c r="J1514" i="5"/>
  <c r="K1514" i="5" s="1"/>
  <c r="J1518" i="5"/>
  <c r="K1518" i="5" s="1"/>
  <c r="J1523" i="5"/>
  <c r="K1523" i="5" s="1"/>
  <c r="J1527" i="5"/>
  <c r="K1527" i="5" s="1"/>
  <c r="H1532" i="5"/>
  <c r="F1536" i="5"/>
  <c r="G1540" i="5"/>
  <c r="F1544" i="5"/>
  <c r="F1547" i="5"/>
  <c r="F1550" i="5"/>
  <c r="J1552" i="5"/>
  <c r="K1552" i="5" s="1"/>
  <c r="H1555" i="5"/>
  <c r="F1558" i="5"/>
  <c r="F1561" i="5"/>
  <c r="J1566" i="5"/>
  <c r="K1566" i="5" s="1"/>
  <c r="H1569" i="5"/>
  <c r="H1572" i="5"/>
  <c r="F1575" i="5"/>
  <c r="J1580" i="5"/>
  <c r="K1580" i="5" s="1"/>
  <c r="H1583" i="5"/>
  <c r="F1586" i="5"/>
  <c r="F1589" i="5"/>
  <c r="F1592" i="5"/>
  <c r="J1594" i="5"/>
  <c r="K1594" i="5" s="1"/>
  <c r="J1597" i="5"/>
  <c r="K1597" i="5" s="1"/>
  <c r="J1600" i="5"/>
  <c r="K1600" i="5" s="1"/>
  <c r="J1603" i="5"/>
  <c r="K1603" i="5" s="1"/>
  <c r="J1606" i="5"/>
  <c r="K1606" i="5" s="1"/>
  <c r="J1609" i="5"/>
  <c r="K1609" i="5" s="1"/>
  <c r="J1612" i="5"/>
  <c r="K1612" i="5" s="1"/>
  <c r="J1615" i="5"/>
  <c r="K1615" i="5" s="1"/>
  <c r="J1618" i="5"/>
  <c r="K1618" i="5" s="1"/>
  <c r="J1621" i="5"/>
  <c r="K1621" i="5" s="1"/>
  <c r="J1624" i="5"/>
  <c r="K1624" i="5" s="1"/>
  <c r="J1627" i="5"/>
  <c r="K1627" i="5" s="1"/>
  <c r="J1630" i="5"/>
  <c r="K1630" i="5" s="1"/>
  <c r="J1633" i="5"/>
  <c r="K1633" i="5" s="1"/>
  <c r="J1636" i="5"/>
  <c r="K1636" i="5" s="1"/>
  <c r="J1639" i="5"/>
  <c r="K1639" i="5" s="1"/>
  <c r="J1642" i="5"/>
  <c r="K1642" i="5" s="1"/>
  <c r="J1645" i="5"/>
  <c r="K1645" i="5" s="1"/>
  <c r="J1648" i="5"/>
  <c r="K1648" i="5" s="1"/>
  <c r="J1651" i="5"/>
  <c r="K1651" i="5" s="1"/>
  <c r="J1654" i="5"/>
  <c r="K1654" i="5" s="1"/>
  <c r="J1657" i="5"/>
  <c r="K1657" i="5" s="1"/>
  <c r="J1660" i="5"/>
  <c r="K1660" i="5" s="1"/>
  <c r="J1663" i="5"/>
  <c r="K1663" i="5" s="1"/>
  <c r="J1666" i="5"/>
  <c r="K1666" i="5" s="1"/>
  <c r="J1669" i="5"/>
  <c r="K1669" i="5" s="1"/>
  <c r="J1672" i="5"/>
  <c r="K1672" i="5" s="1"/>
  <c r="J1675" i="5"/>
  <c r="K1675" i="5" s="1"/>
  <c r="J1678" i="5"/>
  <c r="K1678" i="5" s="1"/>
  <c r="J1681" i="5"/>
  <c r="K1681" i="5" s="1"/>
  <c r="J1684" i="5"/>
  <c r="K1684" i="5" s="1"/>
  <c r="J1687" i="5"/>
  <c r="K1687" i="5" s="1"/>
  <c r="J1690" i="5"/>
  <c r="K1690" i="5" s="1"/>
  <c r="J1693" i="5"/>
  <c r="K1693" i="5" s="1"/>
  <c r="J1696" i="5"/>
  <c r="K1696" i="5" s="1"/>
  <c r="J1699" i="5"/>
  <c r="K1699" i="5" s="1"/>
  <c r="J1702" i="5"/>
  <c r="K1702" i="5" s="1"/>
  <c r="J1705" i="5"/>
  <c r="K1705" i="5" s="1"/>
  <c r="J1708" i="5"/>
  <c r="K1708" i="5" s="1"/>
  <c r="J1711" i="5"/>
  <c r="K1711" i="5" s="1"/>
  <c r="J1714" i="5"/>
  <c r="K1714" i="5" s="1"/>
  <c r="J1717" i="5"/>
  <c r="K1717" i="5" s="1"/>
  <c r="J1720" i="5"/>
  <c r="K1720" i="5" s="1"/>
  <c r="J1723" i="5"/>
  <c r="K1723" i="5" s="1"/>
  <c r="J1726" i="5"/>
  <c r="K1726" i="5" s="1"/>
  <c r="J1729" i="5"/>
  <c r="K1729" i="5" s="1"/>
  <c r="J1732" i="5"/>
  <c r="K1732" i="5" s="1"/>
  <c r="J1735" i="5"/>
  <c r="K1735" i="5" s="1"/>
  <c r="J1738" i="5"/>
  <c r="K1738" i="5" s="1"/>
  <c r="J1741" i="5"/>
  <c r="K1741" i="5" s="1"/>
  <c r="J1744" i="5"/>
  <c r="K1744" i="5" s="1"/>
  <c r="J1747" i="5"/>
  <c r="K1747" i="5" s="1"/>
  <c r="J1750" i="5"/>
  <c r="K1750" i="5" s="1"/>
  <c r="J1753" i="5"/>
  <c r="K1753" i="5" s="1"/>
  <c r="J1756" i="5"/>
  <c r="K1756" i="5" s="1"/>
  <c r="J1759" i="5"/>
  <c r="K1759" i="5" s="1"/>
  <c r="J1762" i="5"/>
  <c r="K1762" i="5" s="1"/>
  <c r="H1765" i="5"/>
  <c r="H1768" i="5"/>
  <c r="H1771" i="5"/>
  <c r="H1774" i="5"/>
  <c r="H1777" i="5"/>
  <c r="H1780" i="5"/>
  <c r="H1783" i="5"/>
  <c r="H1786" i="5"/>
  <c r="H1789" i="5"/>
  <c r="H1792" i="5"/>
  <c r="H1795" i="5"/>
  <c r="H1798" i="5"/>
  <c r="H1801" i="5"/>
  <c r="H1804" i="5"/>
  <c r="H1807" i="5"/>
  <c r="H1810" i="5"/>
  <c r="H1813" i="5"/>
  <c r="H1816" i="5"/>
  <c r="H1819" i="5"/>
  <c r="H1822" i="5"/>
  <c r="H1825" i="5"/>
  <c r="H1828" i="5"/>
  <c r="F1831" i="5"/>
  <c r="G1162" i="5"/>
  <c r="G1175" i="5"/>
  <c r="F1186" i="5"/>
  <c r="F1196" i="5"/>
  <c r="F1205" i="5"/>
  <c r="J1213" i="5"/>
  <c r="K1213" i="5" s="1"/>
  <c r="J1219" i="5"/>
  <c r="K1219" i="5" s="1"/>
  <c r="J1225" i="5"/>
  <c r="K1225" i="5" s="1"/>
  <c r="J1231" i="5"/>
  <c r="K1231" i="5" s="1"/>
  <c r="G1237" i="5"/>
  <c r="H1241" i="5"/>
  <c r="J1246" i="5"/>
  <c r="K1246" i="5" s="1"/>
  <c r="J1250" i="5"/>
  <c r="K1250" i="5" s="1"/>
  <c r="J1255" i="5"/>
  <c r="K1255" i="5" s="1"/>
  <c r="J1259" i="5"/>
  <c r="K1259" i="5" s="1"/>
  <c r="J1264" i="5"/>
  <c r="K1264" i="5" s="1"/>
  <c r="J1268" i="5"/>
  <c r="K1268" i="5" s="1"/>
  <c r="J1273" i="5"/>
  <c r="K1273" i="5" s="1"/>
  <c r="J1277" i="5"/>
  <c r="K1277" i="5" s="1"/>
  <c r="J1282" i="5"/>
  <c r="K1282" i="5" s="1"/>
  <c r="J1286" i="5"/>
  <c r="K1286" i="5" s="1"/>
  <c r="J1291" i="5"/>
  <c r="K1291" i="5" s="1"/>
  <c r="J1295" i="5"/>
  <c r="K1295" i="5" s="1"/>
  <c r="J1300" i="5"/>
  <c r="K1300" i="5" s="1"/>
  <c r="J1304" i="5"/>
  <c r="K1304" i="5" s="1"/>
  <c r="J1309" i="5"/>
  <c r="K1309" i="5" s="1"/>
  <c r="J1313" i="5"/>
  <c r="K1313" i="5" s="1"/>
  <c r="H1318" i="5"/>
  <c r="H1322" i="5"/>
  <c r="H1327" i="5"/>
  <c r="F1331" i="5"/>
  <c r="J1335" i="5"/>
  <c r="K1335" i="5" s="1"/>
  <c r="J1339" i="5"/>
  <c r="K1339" i="5" s="1"/>
  <c r="F1344" i="5"/>
  <c r="F1348" i="5"/>
  <c r="G1352" i="5"/>
  <c r="G1356" i="5"/>
  <c r="H1360" i="5"/>
  <c r="H1364" i="5"/>
  <c r="J1368" i="5"/>
  <c r="K1368" i="5" s="1"/>
  <c r="H1372" i="5"/>
  <c r="G1377" i="5"/>
  <c r="F1381" i="5"/>
  <c r="H1385" i="5"/>
  <c r="G1389" i="5"/>
  <c r="J1397" i="5"/>
  <c r="K1397" i="5" s="1"/>
  <c r="G1402" i="5"/>
  <c r="F1406" i="5"/>
  <c r="H1410" i="5"/>
  <c r="G1414" i="5"/>
  <c r="F1419" i="5"/>
  <c r="J1422" i="5"/>
  <c r="K1422" i="5" s="1"/>
  <c r="G1427" i="5"/>
  <c r="G1431" i="5"/>
  <c r="J1439" i="5"/>
  <c r="K1439" i="5" s="1"/>
  <c r="H1444" i="5"/>
  <c r="H1448" i="5"/>
  <c r="G1453" i="5"/>
  <c r="F1457" i="5"/>
  <c r="F1462" i="5"/>
  <c r="F1466" i="5"/>
  <c r="F1471" i="5"/>
  <c r="F1475" i="5"/>
  <c r="J1479" i="5"/>
  <c r="K1479" i="5" s="1"/>
  <c r="J1483" i="5"/>
  <c r="K1483" i="5" s="1"/>
  <c r="H1488" i="5"/>
  <c r="H1492" i="5"/>
  <c r="H1497" i="5"/>
  <c r="H1501" i="5"/>
  <c r="G1506" i="5"/>
  <c r="G1510" i="5"/>
  <c r="F1515" i="5"/>
  <c r="F1519" i="5"/>
  <c r="F1524" i="5"/>
  <c r="J1532" i="5"/>
  <c r="K1532" i="5" s="1"/>
  <c r="G1536" i="5"/>
  <c r="J1540" i="5"/>
  <c r="K1540" i="5" s="1"/>
  <c r="G1544" i="5"/>
  <c r="G1547" i="5"/>
  <c r="G1550" i="5"/>
  <c r="J1555" i="5"/>
  <c r="K1555" i="5" s="1"/>
  <c r="J1144" i="5"/>
  <c r="K1144" i="5" s="1"/>
  <c r="F1164" i="5"/>
  <c r="J1175" i="5"/>
  <c r="K1175" i="5" s="1"/>
  <c r="G1186" i="5"/>
  <c r="G1196" i="5"/>
  <c r="G1205" i="5"/>
  <c r="F1214" i="5"/>
  <c r="F1220" i="5"/>
  <c r="F1226" i="5"/>
  <c r="F1232" i="5"/>
  <c r="H1237" i="5"/>
  <c r="J1241" i="5"/>
  <c r="K1241" i="5" s="1"/>
  <c r="F1247" i="5"/>
  <c r="H1251" i="5"/>
  <c r="F1256" i="5"/>
  <c r="H1260" i="5"/>
  <c r="F1265" i="5"/>
  <c r="H1269" i="5"/>
  <c r="F1274" i="5"/>
  <c r="H1278" i="5"/>
  <c r="F1283" i="5"/>
  <c r="H1287" i="5"/>
  <c r="F1292" i="5"/>
  <c r="H1296" i="5"/>
  <c r="F1301" i="5"/>
  <c r="H1305" i="5"/>
  <c r="F1310" i="5"/>
  <c r="H1314" i="5"/>
  <c r="J1318" i="5"/>
  <c r="K1318" i="5" s="1"/>
  <c r="G1323" i="5"/>
  <c r="J1327" i="5"/>
  <c r="K1327" i="5" s="1"/>
  <c r="J1331" i="5"/>
  <c r="K1331" i="5" s="1"/>
  <c r="F1336" i="5"/>
  <c r="H1340" i="5"/>
  <c r="G1344" i="5"/>
  <c r="J1348" i="5"/>
  <c r="K1348" i="5" s="1"/>
  <c r="H1352" i="5"/>
  <c r="F1357" i="5"/>
  <c r="J1360" i="5"/>
  <c r="K1360" i="5" s="1"/>
  <c r="G1365" i="5"/>
  <c r="F1369" i="5"/>
  <c r="G1373" i="5"/>
  <c r="H1377" i="5"/>
  <c r="J1381" i="5"/>
  <c r="K1381" i="5" s="1"/>
  <c r="J1385" i="5"/>
  <c r="K1385" i="5" s="1"/>
  <c r="F1390" i="5"/>
  <c r="F1394" i="5"/>
  <c r="G1398" i="5"/>
  <c r="H1402" i="5"/>
  <c r="J1406" i="5"/>
  <c r="K1406" i="5" s="1"/>
  <c r="J1410" i="5"/>
  <c r="K1410" i="5" s="1"/>
  <c r="F1415" i="5"/>
  <c r="G1419" i="5"/>
  <c r="H1423" i="5"/>
  <c r="H1427" i="5"/>
  <c r="F1436" i="5"/>
  <c r="H1440" i="5"/>
  <c r="J1444" i="5"/>
  <c r="K1444" i="5" s="1"/>
  <c r="G1449" i="5"/>
  <c r="H1453" i="5"/>
  <c r="J1457" i="5"/>
  <c r="K1457" i="5" s="1"/>
  <c r="G1462" i="5"/>
  <c r="J1466" i="5"/>
  <c r="K1466" i="5" s="1"/>
  <c r="G1471" i="5"/>
  <c r="J1475" i="5"/>
  <c r="K1475" i="5" s="1"/>
  <c r="F1480" i="5"/>
  <c r="H1484" i="5"/>
  <c r="J1488" i="5"/>
  <c r="K1488" i="5" s="1"/>
  <c r="G1493" i="5"/>
  <c r="J1497" i="5"/>
  <c r="K1497" i="5" s="1"/>
  <c r="G1502" i="5"/>
  <c r="H1506" i="5"/>
  <c r="F1511" i="5"/>
  <c r="G1515" i="5"/>
  <c r="J1519" i="5"/>
  <c r="K1519" i="5" s="1"/>
  <c r="G1524" i="5"/>
  <c r="H1528" i="5"/>
  <c r="F1533" i="5"/>
  <c r="H1536" i="5"/>
  <c r="F1541" i="5"/>
  <c r="H1544" i="5"/>
  <c r="H1547" i="5"/>
  <c r="H1550" i="5"/>
  <c r="F1553" i="5"/>
  <c r="H1558" i="5"/>
  <c r="H1561" i="5"/>
  <c r="G1564" i="5"/>
  <c r="G1567" i="5"/>
  <c r="F1570" i="5"/>
  <c r="F1573" i="5"/>
  <c r="H1575" i="5"/>
  <c r="G1578" i="5"/>
  <c r="G1581" i="5"/>
  <c r="H1586" i="5"/>
  <c r="H1589" i="5"/>
  <c r="H1592" i="5"/>
  <c r="G1595" i="5"/>
  <c r="G1598" i="5"/>
  <c r="G1601" i="5"/>
  <c r="G1604" i="5"/>
  <c r="G1607" i="5"/>
  <c r="G1610" i="5"/>
  <c r="G1613" i="5"/>
  <c r="G1616" i="5"/>
  <c r="G1619" i="5"/>
  <c r="G1622" i="5"/>
  <c r="G1625" i="5"/>
  <c r="G1628" i="5"/>
  <c r="G1631" i="5"/>
  <c r="G1634" i="5"/>
  <c r="G1637" i="5"/>
  <c r="G1640" i="5"/>
  <c r="G1643" i="5"/>
  <c r="G1646" i="5"/>
  <c r="G1649" i="5"/>
  <c r="G1652" i="5"/>
  <c r="G1655" i="5"/>
  <c r="G1658" i="5"/>
  <c r="G1661" i="5"/>
  <c r="G1664" i="5"/>
  <c r="G1667" i="5"/>
  <c r="G1670" i="5"/>
  <c r="G1673" i="5"/>
  <c r="G1676" i="5"/>
  <c r="G1679" i="5"/>
  <c r="G1682" i="5"/>
  <c r="G1685" i="5"/>
  <c r="G1688" i="5"/>
  <c r="G1691" i="5"/>
  <c r="G1694" i="5"/>
  <c r="G1697" i="5"/>
  <c r="G1700" i="5"/>
  <c r="G1703" i="5"/>
  <c r="G1706" i="5"/>
  <c r="G1709" i="5"/>
  <c r="G1712" i="5"/>
  <c r="G1715" i="5"/>
  <c r="G1718" i="5"/>
  <c r="G1721" i="5"/>
  <c r="G1724" i="5"/>
  <c r="G1727" i="5"/>
  <c r="G1730" i="5"/>
  <c r="G1733" i="5"/>
  <c r="G1736" i="5"/>
  <c r="G1739" i="5"/>
  <c r="G1742" i="5"/>
  <c r="G1745" i="5"/>
  <c r="G1748" i="5"/>
  <c r="G1751" i="5"/>
  <c r="G1754" i="5"/>
  <c r="G1757" i="5"/>
  <c r="G1760" i="5"/>
  <c r="G1763" i="5"/>
  <c r="F1766" i="5"/>
  <c r="F1769" i="5"/>
  <c r="F1772" i="5"/>
  <c r="F1775" i="5"/>
  <c r="F1778" i="5"/>
  <c r="F1781" i="5"/>
  <c r="F1784" i="5"/>
  <c r="F1787" i="5"/>
  <c r="F1790" i="5"/>
  <c r="F1793" i="5"/>
  <c r="F1796" i="5"/>
  <c r="F1799" i="5"/>
  <c r="F1802" i="5"/>
  <c r="F1805" i="5"/>
  <c r="F1808" i="5"/>
  <c r="F1811" i="5"/>
  <c r="F1814" i="5"/>
  <c r="F1817" i="5"/>
  <c r="F1820" i="5"/>
  <c r="F1823" i="5"/>
  <c r="F1826" i="5"/>
  <c r="F1829" i="5"/>
  <c r="H1831" i="5"/>
  <c r="H1834" i="5"/>
  <c r="F1169" i="5"/>
  <c r="H1179" i="5"/>
  <c r="G1258" i="5"/>
  <c r="G1312" i="5"/>
  <c r="F1363" i="5"/>
  <c r="F1413" i="5"/>
  <c r="J1442" i="5"/>
  <c r="K1442" i="5" s="1"/>
  <c r="F1456" i="5"/>
  <c r="F1469" i="5"/>
  <c r="J1482" i="5"/>
  <c r="K1482" i="5" s="1"/>
  <c r="H1495" i="5"/>
  <c r="G1509" i="5"/>
  <c r="F1522" i="5"/>
  <c r="H1535" i="5"/>
  <c r="H1545" i="5"/>
  <c r="G1551" i="5"/>
  <c r="F1555" i="5"/>
  <c r="J1559" i="5"/>
  <c r="K1559" i="5" s="1"/>
  <c r="F1564" i="5"/>
  <c r="G1568" i="5"/>
  <c r="J1572" i="5"/>
  <c r="K1572" i="5" s="1"/>
  <c r="F1190" i="5"/>
  <c r="G1262" i="5"/>
  <c r="F1316" i="5"/>
  <c r="J1366" i="5"/>
  <c r="K1366" i="5" s="1"/>
  <c r="H1416" i="5"/>
  <c r="G1445" i="5"/>
  <c r="J1458" i="5"/>
  <c r="K1458" i="5" s="1"/>
  <c r="J1471" i="5"/>
  <c r="K1471" i="5" s="1"/>
  <c r="H1485" i="5"/>
  <c r="G1498" i="5"/>
  <c r="J1524" i="5"/>
  <c r="K1524" i="5" s="1"/>
  <c r="J1537" i="5"/>
  <c r="K1537" i="5" s="1"/>
  <c r="J1545" i="5"/>
  <c r="K1545" i="5" s="1"/>
  <c r="H1551" i="5"/>
  <c r="G1556" i="5"/>
  <c r="F1560" i="5"/>
  <c r="H1199" i="5"/>
  <c r="G1267" i="5"/>
  <c r="F1321" i="5"/>
  <c r="G1371" i="5"/>
  <c r="G1421" i="5"/>
  <c r="F1447" i="5"/>
  <c r="H1459" i="5"/>
  <c r="H1473" i="5"/>
  <c r="G1486" i="5"/>
  <c r="F1500" i="5"/>
  <c r="H1512" i="5"/>
  <c r="H1526" i="5"/>
  <c r="H1538" i="5"/>
  <c r="F1546" i="5"/>
  <c r="J1551" i="5"/>
  <c r="K1551" i="5" s="1"/>
  <c r="H1556" i="5"/>
  <c r="H1208" i="5"/>
  <c r="J1216" i="5"/>
  <c r="K1216" i="5" s="1"/>
  <c r="J1222" i="5"/>
  <c r="K1222" i="5" s="1"/>
  <c r="J1228" i="5"/>
  <c r="K1228" i="5" s="1"/>
  <c r="G1285" i="5"/>
  <c r="G1338" i="5"/>
  <c r="G1438" i="5"/>
  <c r="F1451" i="5"/>
  <c r="H1464" i="5"/>
  <c r="H1477" i="5"/>
  <c r="F1491" i="5"/>
  <c r="H1517" i="5"/>
  <c r="G1530" i="5"/>
  <c r="J1541" i="5"/>
  <c r="K1541" i="5" s="1"/>
  <c r="H1548" i="5"/>
  <c r="H1553" i="5"/>
  <c r="H1557" i="5"/>
  <c r="G1562" i="5"/>
  <c r="F1566" i="5"/>
  <c r="J1570" i="5"/>
  <c r="K1570" i="5" s="1"/>
  <c r="H1574" i="5"/>
  <c r="F1579" i="5"/>
  <c r="J1582" i="5"/>
  <c r="K1582" i="5" s="1"/>
  <c r="G1587" i="5"/>
  <c r="G1591" i="5"/>
  <c r="F1596" i="5"/>
  <c r="F1600" i="5"/>
  <c r="F1605" i="5"/>
  <c r="F1609" i="5"/>
  <c r="F1614" i="5"/>
  <c r="F1618" i="5"/>
  <c r="F1623" i="5"/>
  <c r="F1627" i="5"/>
  <c r="F1632" i="5"/>
  <c r="F1636" i="5"/>
  <c r="F1641" i="5"/>
  <c r="F1645" i="5"/>
  <c r="F1650" i="5"/>
  <c r="F1654" i="5"/>
  <c r="F1659" i="5"/>
  <c r="F1663" i="5"/>
  <c r="F1668" i="5"/>
  <c r="F1672" i="5"/>
  <c r="F1677" i="5"/>
  <c r="F1681" i="5"/>
  <c r="F1686" i="5"/>
  <c r="F1690" i="5"/>
  <c r="F1695" i="5"/>
  <c r="F1699" i="5"/>
  <c r="F1704" i="5"/>
  <c r="F1708" i="5"/>
  <c r="F1713" i="5"/>
  <c r="F1717" i="5"/>
  <c r="F1722" i="5"/>
  <c r="F1726" i="5"/>
  <c r="F1731" i="5"/>
  <c r="F1735" i="5"/>
  <c r="F1740" i="5"/>
  <c r="F1744" i="5"/>
  <c r="F1749" i="5"/>
  <c r="F1753" i="5"/>
  <c r="F1758" i="5"/>
  <c r="F1762" i="5"/>
  <c r="J1766" i="5"/>
  <c r="K1766" i="5" s="1"/>
  <c r="J1770" i="5"/>
  <c r="K1770" i="5" s="1"/>
  <c r="J1775" i="5"/>
  <c r="K1775" i="5" s="1"/>
  <c r="J1779" i="5"/>
  <c r="K1779" i="5" s="1"/>
  <c r="J1784" i="5"/>
  <c r="K1784" i="5" s="1"/>
  <c r="H1788" i="5"/>
  <c r="J1792" i="5"/>
  <c r="K1792" i="5" s="1"/>
  <c r="H1796" i="5"/>
  <c r="F1800" i="5"/>
  <c r="H1803" i="5"/>
  <c r="F1807" i="5"/>
  <c r="J1810" i="5"/>
  <c r="K1810" i="5" s="1"/>
  <c r="H1814" i="5"/>
  <c r="F1818" i="5"/>
  <c r="H1821" i="5"/>
  <c r="F1825" i="5"/>
  <c r="J1828" i="5"/>
  <c r="K1828" i="5" s="1"/>
  <c r="F1832" i="5"/>
  <c r="G1835" i="5"/>
  <c r="G1838" i="5"/>
  <c r="H1840" i="5"/>
  <c r="G1843" i="5"/>
  <c r="G1846" i="5"/>
  <c r="H1234" i="5"/>
  <c r="G1289" i="5"/>
  <c r="F1342" i="5"/>
  <c r="J1391" i="5"/>
  <c r="K1391" i="5" s="1"/>
  <c r="H1438" i="5"/>
  <c r="G1451" i="5"/>
  <c r="J1464" i="5"/>
  <c r="K1464" i="5" s="1"/>
  <c r="J1477" i="5"/>
  <c r="K1477" i="5" s="1"/>
  <c r="G1491" i="5"/>
  <c r="F1504" i="5"/>
  <c r="J1517" i="5"/>
  <c r="K1517" i="5" s="1"/>
  <c r="H1530" i="5"/>
  <c r="G1542" i="5"/>
  <c r="J1548" i="5"/>
  <c r="K1548" i="5" s="1"/>
  <c r="J1553" i="5"/>
  <c r="K1553" i="5" s="1"/>
  <c r="J1557" i="5"/>
  <c r="K1557" i="5" s="1"/>
  <c r="H1562" i="5"/>
  <c r="G1566" i="5"/>
  <c r="F1571" i="5"/>
  <c r="G1579" i="5"/>
  <c r="F1583" i="5"/>
  <c r="H1587" i="5"/>
  <c r="H1591" i="5"/>
  <c r="G1596" i="5"/>
  <c r="G1600" i="5"/>
  <c r="G1605" i="5"/>
  <c r="G1609" i="5"/>
  <c r="G1614" i="5"/>
  <c r="G1618" i="5"/>
  <c r="G1623" i="5"/>
  <c r="G1627" i="5"/>
  <c r="G1632" i="5"/>
  <c r="G1636" i="5"/>
  <c r="G1641" i="5"/>
  <c r="G1645" i="5"/>
  <c r="G1650" i="5"/>
  <c r="G1654" i="5"/>
  <c r="G1659" i="5"/>
  <c r="G1663" i="5"/>
  <c r="G1668" i="5"/>
  <c r="G1672" i="5"/>
  <c r="G1677" i="5"/>
  <c r="G1681" i="5"/>
  <c r="G1686" i="5"/>
  <c r="G1690" i="5"/>
  <c r="G1695" i="5"/>
  <c r="G1699" i="5"/>
  <c r="G1704" i="5"/>
  <c r="G1708" i="5"/>
  <c r="G1713" i="5"/>
  <c r="G1717" i="5"/>
  <c r="G1722" i="5"/>
  <c r="G1726" i="5"/>
  <c r="G1731" i="5"/>
  <c r="G1735" i="5"/>
  <c r="G1740" i="5"/>
  <c r="G1744" i="5"/>
  <c r="G1749" i="5"/>
  <c r="G1753" i="5"/>
  <c r="G1758" i="5"/>
  <c r="G1762" i="5"/>
  <c r="F1767" i="5"/>
  <c r="F1771" i="5"/>
  <c r="F1776" i="5"/>
  <c r="F1780" i="5"/>
  <c r="F1785" i="5"/>
  <c r="J1788" i="5"/>
  <c r="K1788" i="5" s="1"/>
  <c r="G1793" i="5"/>
  <c r="J1796" i="5"/>
  <c r="K1796" i="5" s="1"/>
  <c r="G1800" i="5"/>
  <c r="J1803" i="5"/>
  <c r="K1803" i="5" s="1"/>
  <c r="G1807" i="5"/>
  <c r="G1811" i="5"/>
  <c r="J1238" i="5"/>
  <c r="K1238" i="5" s="1"/>
  <c r="G1294" i="5"/>
  <c r="H1346" i="5"/>
  <c r="G1396" i="5"/>
  <c r="J1438" i="5"/>
  <c r="K1438" i="5" s="1"/>
  <c r="H1451" i="5"/>
  <c r="F1465" i="5"/>
  <c r="F1478" i="5"/>
  <c r="H1491" i="5"/>
  <c r="G1504" i="5"/>
  <c r="F1518" i="5"/>
  <c r="J1530" i="5"/>
  <c r="K1530" i="5" s="1"/>
  <c r="H1542" i="5"/>
  <c r="F1549" i="5"/>
  <c r="F1554" i="5"/>
  <c r="G1558" i="5"/>
  <c r="J1562" i="5"/>
  <c r="K1562" i="5" s="1"/>
  <c r="F1567" i="5"/>
  <c r="G1571" i="5"/>
  <c r="G1575" i="5"/>
  <c r="H1579" i="5"/>
  <c r="J1583" i="5"/>
  <c r="K1583" i="5" s="1"/>
  <c r="J1587" i="5"/>
  <c r="K1587" i="5" s="1"/>
  <c r="G1592" i="5"/>
  <c r="H1596" i="5"/>
  <c r="F1601" i="5"/>
  <c r="H1605" i="5"/>
  <c r="F1610" i="5"/>
  <c r="H1614" i="5"/>
  <c r="F1619" i="5"/>
  <c r="H1623" i="5"/>
  <c r="F1628" i="5"/>
  <c r="H1632" i="5"/>
  <c r="F1637" i="5"/>
  <c r="H1641" i="5"/>
  <c r="F1646" i="5"/>
  <c r="H1650" i="5"/>
  <c r="F1655" i="5"/>
  <c r="H1659" i="5"/>
  <c r="F1664" i="5"/>
  <c r="H1668" i="5"/>
  <c r="F1673" i="5"/>
  <c r="H1677" i="5"/>
  <c r="F1682" i="5"/>
  <c r="H1686" i="5"/>
  <c r="F1691" i="5"/>
  <c r="H1695" i="5"/>
  <c r="F1700" i="5"/>
  <c r="H1704" i="5"/>
  <c r="F1709" i="5"/>
  <c r="H1713" i="5"/>
  <c r="F1718" i="5"/>
  <c r="H1722" i="5"/>
  <c r="F1727" i="5"/>
  <c r="H1731" i="5"/>
  <c r="F1736" i="5"/>
  <c r="H1740" i="5"/>
  <c r="F1745" i="5"/>
  <c r="H1749" i="5"/>
  <c r="F1754" i="5"/>
  <c r="H1758" i="5"/>
  <c r="F1763" i="5"/>
  <c r="G1767" i="5"/>
  <c r="J1771" i="5"/>
  <c r="K1771" i="5" s="1"/>
  <c r="G1776" i="5"/>
  <c r="J1780" i="5"/>
  <c r="K1780" i="5" s="1"/>
  <c r="G1244" i="5"/>
  <c r="G1298" i="5"/>
  <c r="G1350" i="5"/>
  <c r="H1441" i="5"/>
  <c r="F1454" i="5"/>
  <c r="J1467" i="5"/>
  <c r="K1467" i="5" s="1"/>
  <c r="H1480" i="5"/>
  <c r="G1494" i="5"/>
  <c r="F1507" i="5"/>
  <c r="J1520" i="5"/>
  <c r="K1520" i="5" s="1"/>
  <c r="H1533" i="5"/>
  <c r="G1543" i="5"/>
  <c r="G1549" i="5"/>
  <c r="G1554" i="5"/>
  <c r="F1559" i="5"/>
  <c r="F1563" i="5"/>
  <c r="J1567" i="5"/>
  <c r="K1567" i="5" s="1"/>
  <c r="H1571" i="5"/>
  <c r="F1576" i="5"/>
  <c r="G1249" i="5"/>
  <c r="F1375" i="5"/>
  <c r="G1450" i="5"/>
  <c r="H1482" i="5"/>
  <c r="F1513" i="5"/>
  <c r="F1545" i="5"/>
  <c r="J1556" i="5"/>
  <c r="K1556" i="5" s="1"/>
  <c r="F1565" i="5"/>
  <c r="F1572" i="5"/>
  <c r="F1578" i="5"/>
  <c r="H1584" i="5"/>
  <c r="F1590" i="5"/>
  <c r="F1595" i="5"/>
  <c r="F1602" i="5"/>
  <c r="J1607" i="5"/>
  <c r="K1607" i="5" s="1"/>
  <c r="F1613" i="5"/>
  <c r="F1620" i="5"/>
  <c r="J1625" i="5"/>
  <c r="K1625" i="5" s="1"/>
  <c r="F1631" i="5"/>
  <c r="F1638" i="5"/>
  <c r="J1643" i="5"/>
  <c r="K1643" i="5" s="1"/>
  <c r="F1649" i="5"/>
  <c r="F1656" i="5"/>
  <c r="J1661" i="5"/>
  <c r="K1661" i="5" s="1"/>
  <c r="F1667" i="5"/>
  <c r="F1674" i="5"/>
  <c r="J1679" i="5"/>
  <c r="K1679" i="5" s="1"/>
  <c r="F1685" i="5"/>
  <c r="F1692" i="5"/>
  <c r="J1697" i="5"/>
  <c r="K1697" i="5" s="1"/>
  <c r="F1703" i="5"/>
  <c r="F1710" i="5"/>
  <c r="J1715" i="5"/>
  <c r="K1715" i="5" s="1"/>
  <c r="F1721" i="5"/>
  <c r="F1728" i="5"/>
  <c r="J1733" i="5"/>
  <c r="K1733" i="5" s="1"/>
  <c r="F1739" i="5"/>
  <c r="F1746" i="5"/>
  <c r="J1751" i="5"/>
  <c r="K1751" i="5" s="1"/>
  <c r="F1757" i="5"/>
  <c r="H1769" i="5"/>
  <c r="J1774" i="5"/>
  <c r="K1774" i="5" s="1"/>
  <c r="J1781" i="5"/>
  <c r="K1781" i="5" s="1"/>
  <c r="J1786" i="5"/>
  <c r="K1786" i="5" s="1"/>
  <c r="G1791" i="5"/>
  <c r="J1795" i="5"/>
  <c r="K1795" i="5" s="1"/>
  <c r="H1800" i="5"/>
  <c r="J1804" i="5"/>
  <c r="K1804" i="5" s="1"/>
  <c r="F1809" i="5"/>
  <c r="F1813" i="5"/>
  <c r="G1817" i="5"/>
  <c r="F1821" i="5"/>
  <c r="J1824" i="5"/>
  <c r="K1824" i="5" s="1"/>
  <c r="G1829" i="5"/>
  <c r="H1832" i="5"/>
  <c r="F1836" i="5"/>
  <c r="F1839" i="5"/>
  <c r="J1841" i="5"/>
  <c r="K1841" i="5" s="1"/>
  <c r="J1844" i="5"/>
  <c r="K1844" i="5" s="1"/>
  <c r="J1847" i="5"/>
  <c r="K1847" i="5" s="1"/>
  <c r="G1850" i="5"/>
  <c r="G1855" i="5"/>
  <c r="J1857" i="5"/>
  <c r="K1857" i="5" s="1"/>
  <c r="G1860" i="5"/>
  <c r="G1863" i="5"/>
  <c r="G1866" i="5"/>
  <c r="F1869" i="5"/>
  <c r="H1871" i="5"/>
  <c r="G1874" i="5"/>
  <c r="F1877" i="5"/>
  <c r="J1879" i="5"/>
  <c r="K1879" i="5" s="1"/>
  <c r="G1882" i="5"/>
  <c r="G1885" i="5"/>
  <c r="H1890" i="5"/>
  <c r="H1893" i="5"/>
  <c r="G1896" i="5"/>
  <c r="F1899" i="5"/>
  <c r="J1901" i="5"/>
  <c r="K1901" i="5" s="1"/>
  <c r="H1904" i="5"/>
  <c r="F1907" i="5"/>
  <c r="J1909" i="5"/>
  <c r="K1909" i="5" s="1"/>
  <c r="J1912" i="5"/>
  <c r="K1912" i="5" s="1"/>
  <c r="H1915" i="5"/>
  <c r="F1918" i="5"/>
  <c r="J1920" i="5"/>
  <c r="K1920" i="5" s="1"/>
  <c r="H1923" i="5"/>
  <c r="H1926" i="5"/>
  <c r="G1929" i="5"/>
  <c r="F1932" i="5"/>
  <c r="J1934" i="5"/>
  <c r="K1934" i="5" s="1"/>
  <c r="G1937" i="5"/>
  <c r="F1940" i="5"/>
  <c r="J1942" i="5"/>
  <c r="K1942" i="5" s="1"/>
  <c r="H1945" i="5"/>
  <c r="G1948" i="5"/>
  <c r="F1951" i="5"/>
  <c r="J1953" i="5"/>
  <c r="K1953" i="5" s="1"/>
  <c r="H1956" i="5"/>
  <c r="G1959" i="5"/>
  <c r="F1962" i="5"/>
  <c r="J1967" i="5"/>
  <c r="K1967" i="5" s="1"/>
  <c r="H1970" i="5"/>
  <c r="F1973" i="5"/>
  <c r="F1976" i="5"/>
  <c r="H1981" i="5"/>
  <c r="G1984" i="5"/>
  <c r="F1987" i="5"/>
  <c r="F1990" i="5"/>
  <c r="F1993" i="5"/>
  <c r="J1995" i="5"/>
  <c r="K1995" i="5" s="1"/>
  <c r="J1998" i="5"/>
  <c r="K1998" i="5" s="1"/>
  <c r="H2001" i="5"/>
  <c r="H2004" i="5"/>
  <c r="H2007" i="5"/>
  <c r="G2010" i="5"/>
  <c r="G2013" i="5"/>
  <c r="G2016" i="5"/>
  <c r="F2019" i="5"/>
  <c r="F2022" i="5"/>
  <c r="J2027" i="5"/>
  <c r="K2027" i="5" s="1"/>
  <c r="J2030" i="5"/>
  <c r="K2030" i="5" s="1"/>
  <c r="J2033" i="5"/>
  <c r="K2033" i="5" s="1"/>
  <c r="J2036" i="5"/>
  <c r="K2036" i="5" s="1"/>
  <c r="J2039" i="5"/>
  <c r="K2039" i="5" s="1"/>
  <c r="J2042" i="5"/>
  <c r="K2042" i="5" s="1"/>
  <c r="J2045" i="5"/>
  <c r="K2045" i="5" s="1"/>
  <c r="J2048" i="5"/>
  <c r="K2048" i="5" s="1"/>
  <c r="J2051" i="5"/>
  <c r="K2051" i="5" s="1"/>
  <c r="J2054" i="5"/>
  <c r="K2054" i="5" s="1"/>
  <c r="J2057" i="5"/>
  <c r="K2057" i="5" s="1"/>
  <c r="J2060" i="5"/>
  <c r="K2060" i="5" s="1"/>
  <c r="J2063" i="5"/>
  <c r="K2063" i="5" s="1"/>
  <c r="J2066" i="5"/>
  <c r="K2066" i="5" s="1"/>
  <c r="J2069" i="5"/>
  <c r="K2069" i="5" s="1"/>
  <c r="J2072" i="5"/>
  <c r="K2072" i="5" s="1"/>
  <c r="J2075" i="5"/>
  <c r="K2075" i="5" s="1"/>
  <c r="J2078" i="5"/>
  <c r="K2078" i="5" s="1"/>
  <c r="J2081" i="5"/>
  <c r="K2081" i="5" s="1"/>
  <c r="H2084" i="5"/>
  <c r="H2087" i="5"/>
  <c r="F2090" i="5"/>
  <c r="F2093" i="5"/>
  <c r="F2096" i="5"/>
  <c r="F2099" i="5"/>
  <c r="J2101" i="5"/>
  <c r="K2101" i="5" s="1"/>
  <c r="J2104" i="5"/>
  <c r="K2104" i="5" s="1"/>
  <c r="F2107" i="5"/>
  <c r="J2109" i="5"/>
  <c r="K2109" i="5" s="1"/>
  <c r="H2112" i="5"/>
  <c r="H2115" i="5"/>
  <c r="G2118" i="5"/>
  <c r="G2121" i="5"/>
  <c r="G1253" i="5"/>
  <c r="H1379" i="5"/>
  <c r="J1455" i="5"/>
  <c r="K1455" i="5" s="1"/>
  <c r="H1486" i="5"/>
  <c r="J1515" i="5"/>
  <c r="K1515" i="5" s="1"/>
  <c r="G1545" i="5"/>
  <c r="F1557" i="5"/>
  <c r="G1565" i="5"/>
  <c r="H1573" i="5"/>
  <c r="J1578" i="5"/>
  <c r="K1578" i="5" s="1"/>
  <c r="J1584" i="5"/>
  <c r="K1584" i="5" s="1"/>
  <c r="G1590" i="5"/>
  <c r="J1595" i="5"/>
  <c r="K1595" i="5" s="1"/>
  <c r="G1602" i="5"/>
  <c r="F1608" i="5"/>
  <c r="J1613" i="5"/>
  <c r="K1613" i="5" s="1"/>
  <c r="G1620" i="5"/>
  <c r="F1626" i="5"/>
  <c r="J1631" i="5"/>
  <c r="K1631" i="5" s="1"/>
  <c r="G1638" i="5"/>
  <c r="F1644" i="5"/>
  <c r="J1649" i="5"/>
  <c r="K1649" i="5" s="1"/>
  <c r="G1656" i="5"/>
  <c r="F1662" i="5"/>
  <c r="J1667" i="5"/>
  <c r="K1667" i="5" s="1"/>
  <c r="G1674" i="5"/>
  <c r="F1680" i="5"/>
  <c r="J1685" i="5"/>
  <c r="K1685" i="5" s="1"/>
  <c r="G1692" i="5"/>
  <c r="F1698" i="5"/>
  <c r="J1703" i="5"/>
  <c r="K1703" i="5" s="1"/>
  <c r="G1710" i="5"/>
  <c r="F1716" i="5"/>
  <c r="J1721" i="5"/>
  <c r="K1721" i="5" s="1"/>
  <c r="G1728" i="5"/>
  <c r="F1734" i="5"/>
  <c r="J1739" i="5"/>
  <c r="K1739" i="5" s="1"/>
  <c r="G1746" i="5"/>
  <c r="F1752" i="5"/>
  <c r="J1757" i="5"/>
  <c r="K1757" i="5" s="1"/>
  <c r="F1764" i="5"/>
  <c r="J1769" i="5"/>
  <c r="K1769" i="5" s="1"/>
  <c r="H1775" i="5"/>
  <c r="F1782" i="5"/>
  <c r="G1787" i="5"/>
  <c r="H1791" i="5"/>
  <c r="G1796" i="5"/>
  <c r="J1800" i="5"/>
  <c r="K1800" i="5" s="1"/>
  <c r="G1805" i="5"/>
  <c r="G1809" i="5"/>
  <c r="G1271" i="5"/>
  <c r="G1383" i="5"/>
  <c r="J1486" i="5"/>
  <c r="K1486" i="5" s="1"/>
  <c r="H1521" i="5"/>
  <c r="G1546" i="5"/>
  <c r="G1557" i="5"/>
  <c r="H1565" i="5"/>
  <c r="J1573" i="5"/>
  <c r="K1573" i="5" s="1"/>
  <c r="J1579" i="5"/>
  <c r="K1579" i="5" s="1"/>
  <c r="F1585" i="5"/>
  <c r="H1590" i="5"/>
  <c r="J1596" i="5"/>
  <c r="K1596" i="5" s="1"/>
  <c r="H1602" i="5"/>
  <c r="G1608" i="5"/>
  <c r="J1614" i="5"/>
  <c r="K1614" i="5" s="1"/>
  <c r="H1620" i="5"/>
  <c r="G1626" i="5"/>
  <c r="J1632" i="5"/>
  <c r="K1632" i="5" s="1"/>
  <c r="H1638" i="5"/>
  <c r="G1644" i="5"/>
  <c r="J1650" i="5"/>
  <c r="K1650" i="5" s="1"/>
  <c r="H1656" i="5"/>
  <c r="G1662" i="5"/>
  <c r="J1668" i="5"/>
  <c r="K1668" i="5" s="1"/>
  <c r="H1674" i="5"/>
  <c r="G1680" i="5"/>
  <c r="J1686" i="5"/>
  <c r="K1686" i="5" s="1"/>
  <c r="H1692" i="5"/>
  <c r="G1698" i="5"/>
  <c r="J1704" i="5"/>
  <c r="K1704" i="5" s="1"/>
  <c r="H1710" i="5"/>
  <c r="G1716" i="5"/>
  <c r="J1722" i="5"/>
  <c r="K1722" i="5" s="1"/>
  <c r="H1728" i="5"/>
  <c r="G1734" i="5"/>
  <c r="J1740" i="5"/>
  <c r="K1740" i="5" s="1"/>
  <c r="H1746" i="5"/>
  <c r="G1752" i="5"/>
  <c r="J1758" i="5"/>
  <c r="K1758" i="5" s="1"/>
  <c r="G1764" i="5"/>
  <c r="F1770" i="5"/>
  <c r="H1776" i="5"/>
  <c r="G1782" i="5"/>
  <c r="H1787" i="5"/>
  <c r="J1791" i="5"/>
  <c r="K1791" i="5" s="1"/>
  <c r="F1797" i="5"/>
  <c r="F1801" i="5"/>
  <c r="H1805" i="5"/>
  <c r="H1809" i="5"/>
  <c r="J1813" i="5"/>
  <c r="K1813" i="5" s="1"/>
  <c r="J1817" i="5"/>
  <c r="K1817" i="5" s="1"/>
  <c r="G1276" i="5"/>
  <c r="H1404" i="5"/>
  <c r="J1459" i="5"/>
  <c r="K1459" i="5" s="1"/>
  <c r="G1489" i="5"/>
  <c r="J1521" i="5"/>
  <c r="K1521" i="5" s="1"/>
  <c r="F1548" i="5"/>
  <c r="G1559" i="5"/>
  <c r="J1565" i="5"/>
  <c r="K1565" i="5" s="1"/>
  <c r="F1580" i="5"/>
  <c r="G1585" i="5"/>
  <c r="J1590" i="5"/>
  <c r="K1590" i="5" s="1"/>
  <c r="F1597" i="5"/>
  <c r="J1602" i="5"/>
  <c r="K1602" i="5" s="1"/>
  <c r="H1608" i="5"/>
  <c r="F1615" i="5"/>
  <c r="J1620" i="5"/>
  <c r="K1620" i="5" s="1"/>
  <c r="H1626" i="5"/>
  <c r="F1633" i="5"/>
  <c r="J1638" i="5"/>
  <c r="K1638" i="5" s="1"/>
  <c r="H1644" i="5"/>
  <c r="F1651" i="5"/>
  <c r="J1656" i="5"/>
  <c r="K1656" i="5" s="1"/>
  <c r="H1662" i="5"/>
  <c r="F1669" i="5"/>
  <c r="J1674" i="5"/>
  <c r="K1674" i="5" s="1"/>
  <c r="H1680" i="5"/>
  <c r="F1687" i="5"/>
  <c r="J1692" i="5"/>
  <c r="K1692" i="5" s="1"/>
  <c r="H1698" i="5"/>
  <c r="F1705" i="5"/>
  <c r="J1710" i="5"/>
  <c r="K1710" i="5" s="1"/>
  <c r="H1716" i="5"/>
  <c r="F1723" i="5"/>
  <c r="J1728" i="5"/>
  <c r="K1728" i="5" s="1"/>
  <c r="H1734" i="5"/>
  <c r="F1741" i="5"/>
  <c r="J1746" i="5"/>
  <c r="K1746" i="5" s="1"/>
  <c r="H1752" i="5"/>
  <c r="F1759" i="5"/>
  <c r="H1764" i="5"/>
  <c r="G1770" i="5"/>
  <c r="J1776" i="5"/>
  <c r="K1776" i="5" s="1"/>
  <c r="H1782" i="5"/>
  <c r="J1787" i="5"/>
  <c r="K1787" i="5" s="1"/>
  <c r="F1792" i="5"/>
  <c r="G1797" i="5"/>
  <c r="G1801" i="5"/>
  <c r="J1805" i="5"/>
  <c r="K1805" i="5" s="1"/>
  <c r="J1809" i="5"/>
  <c r="K1809" i="5" s="1"/>
  <c r="G1814" i="5"/>
  <c r="G1280" i="5"/>
  <c r="G1408" i="5"/>
  <c r="F1460" i="5"/>
  <c r="F1495" i="5"/>
  <c r="J1526" i="5"/>
  <c r="K1526" i="5" s="1"/>
  <c r="G1548" i="5"/>
  <c r="H1559" i="5"/>
  <c r="F1574" i="5"/>
  <c r="G1580" i="5"/>
  <c r="H1585" i="5"/>
  <c r="F1591" i="5"/>
  <c r="G1597" i="5"/>
  <c r="F1603" i="5"/>
  <c r="J1608" i="5"/>
  <c r="K1608" i="5" s="1"/>
  <c r="G1615" i="5"/>
  <c r="F1621" i="5"/>
  <c r="J1626" i="5"/>
  <c r="K1626" i="5" s="1"/>
  <c r="G1633" i="5"/>
  <c r="F1639" i="5"/>
  <c r="J1644" i="5"/>
  <c r="K1644" i="5" s="1"/>
  <c r="G1651" i="5"/>
  <c r="F1657" i="5"/>
  <c r="J1662" i="5"/>
  <c r="K1662" i="5" s="1"/>
  <c r="G1669" i="5"/>
  <c r="F1675" i="5"/>
  <c r="J1680" i="5"/>
  <c r="K1680" i="5" s="1"/>
  <c r="G1687" i="5"/>
  <c r="F1693" i="5"/>
  <c r="J1698" i="5"/>
  <c r="K1698" i="5" s="1"/>
  <c r="G1705" i="5"/>
  <c r="F1711" i="5"/>
  <c r="J1716" i="5"/>
  <c r="K1716" i="5" s="1"/>
  <c r="G1723" i="5"/>
  <c r="F1729" i="5"/>
  <c r="J1734" i="5"/>
  <c r="K1734" i="5" s="1"/>
  <c r="G1741" i="5"/>
  <c r="F1747" i="5"/>
  <c r="J1752" i="5"/>
  <c r="K1752" i="5" s="1"/>
  <c r="G1759" i="5"/>
  <c r="J1764" i="5"/>
  <c r="K1764" i="5" s="1"/>
  <c r="H1770" i="5"/>
  <c r="F1777" i="5"/>
  <c r="J1782" i="5"/>
  <c r="K1782" i="5" s="1"/>
  <c r="F1788" i="5"/>
  <c r="G1303" i="5"/>
  <c r="F1425" i="5"/>
  <c r="J1462" i="5"/>
  <c r="K1462" i="5" s="1"/>
  <c r="G1495" i="5"/>
  <c r="F1527" i="5"/>
  <c r="H1549" i="5"/>
  <c r="G1560" i="5"/>
  <c r="F1568" i="5"/>
  <c r="G1574" i="5"/>
  <c r="F1581" i="5"/>
  <c r="J1585" i="5"/>
  <c r="K1585" i="5" s="1"/>
  <c r="F1593" i="5"/>
  <c r="F1598" i="5"/>
  <c r="G1603" i="5"/>
  <c r="J1610" i="5"/>
  <c r="K1610" i="5" s="1"/>
  <c r="F1616" i="5"/>
  <c r="G1621" i="5"/>
  <c r="J1628" i="5"/>
  <c r="K1628" i="5" s="1"/>
  <c r="F1634" i="5"/>
  <c r="G1639" i="5"/>
  <c r="J1646" i="5"/>
  <c r="K1646" i="5" s="1"/>
  <c r="F1652" i="5"/>
  <c r="G1657" i="5"/>
  <c r="J1664" i="5"/>
  <c r="K1664" i="5" s="1"/>
  <c r="F1670" i="5"/>
  <c r="G1675" i="5"/>
  <c r="J1682" i="5"/>
  <c r="K1682" i="5" s="1"/>
  <c r="F1688" i="5"/>
  <c r="G1693" i="5"/>
  <c r="J1700" i="5"/>
  <c r="K1700" i="5" s="1"/>
  <c r="F1706" i="5"/>
  <c r="G1711" i="5"/>
  <c r="J1718" i="5"/>
  <c r="K1718" i="5" s="1"/>
  <c r="F1724" i="5"/>
  <c r="G1729" i="5"/>
  <c r="J1736" i="5"/>
  <c r="K1736" i="5" s="1"/>
  <c r="F1742" i="5"/>
  <c r="G1747" i="5"/>
  <c r="J1754" i="5"/>
  <c r="K1754" i="5" s="1"/>
  <c r="F1760" i="5"/>
  <c r="F1765" i="5"/>
  <c r="H1772" i="5"/>
  <c r="J1777" i="5"/>
  <c r="K1777" i="5" s="1"/>
  <c r="F1783" i="5"/>
  <c r="G1788" i="5"/>
  <c r="J1793" i="5"/>
  <c r="K1793" i="5" s="1"/>
  <c r="J1797" i="5"/>
  <c r="K1797" i="5" s="1"/>
  <c r="G1802" i="5"/>
  <c r="G1806" i="5"/>
  <c r="G1810" i="5"/>
  <c r="F1815" i="5"/>
  <c r="J1818" i="5"/>
  <c r="K1818" i="5" s="1"/>
  <c r="J1822" i="5"/>
  <c r="K1822" i="5" s="1"/>
  <c r="J1826" i="5"/>
  <c r="K1826" i="5" s="1"/>
  <c r="F1830" i="5"/>
  <c r="J1833" i="5"/>
  <c r="K1833" i="5" s="1"/>
  <c r="G1837" i="5"/>
  <c r="F1846" i="5"/>
  <c r="J1848" i="5"/>
  <c r="K1848" i="5" s="1"/>
  <c r="H1851" i="5"/>
  <c r="G1856" i="5"/>
  <c r="G1307" i="5"/>
  <c r="J1429" i="5"/>
  <c r="K1429" i="5" s="1"/>
  <c r="H1468" i="5"/>
  <c r="G1500" i="5"/>
  <c r="H1529" i="5"/>
  <c r="F1551" i="5"/>
  <c r="H1560" i="5"/>
  <c r="H1568" i="5"/>
  <c r="G1576" i="5"/>
  <c r="J1581" i="5"/>
  <c r="K1581" i="5" s="1"/>
  <c r="G1586" i="5"/>
  <c r="G1593" i="5"/>
  <c r="J1598" i="5"/>
  <c r="K1598" i="5" s="1"/>
  <c r="F1604" i="5"/>
  <c r="F1611" i="5"/>
  <c r="J1616" i="5"/>
  <c r="K1616" i="5" s="1"/>
  <c r="F1622" i="5"/>
  <c r="F1629" i="5"/>
  <c r="J1634" i="5"/>
  <c r="K1634" i="5" s="1"/>
  <c r="F1640" i="5"/>
  <c r="F1647" i="5"/>
  <c r="J1652" i="5"/>
  <c r="K1652" i="5" s="1"/>
  <c r="F1658" i="5"/>
  <c r="F1665" i="5"/>
  <c r="J1670" i="5"/>
  <c r="K1670" i="5" s="1"/>
  <c r="F1676" i="5"/>
  <c r="F1683" i="5"/>
  <c r="J1688" i="5"/>
  <c r="K1688" i="5" s="1"/>
  <c r="F1694" i="5"/>
  <c r="F1701" i="5"/>
  <c r="J1706" i="5"/>
  <c r="K1706" i="5" s="1"/>
  <c r="F1712" i="5"/>
  <c r="F1719" i="5"/>
  <c r="J1724" i="5"/>
  <c r="K1724" i="5" s="1"/>
  <c r="F1730" i="5"/>
  <c r="F1737" i="5"/>
  <c r="J1742" i="5"/>
  <c r="K1742" i="5" s="1"/>
  <c r="F1748" i="5"/>
  <c r="F1755" i="5"/>
  <c r="J1760" i="5"/>
  <c r="K1760" i="5" s="1"/>
  <c r="J1765" i="5"/>
  <c r="K1765" i="5" s="1"/>
  <c r="J1772" i="5"/>
  <c r="K1772" i="5" s="1"/>
  <c r="H1778" i="5"/>
  <c r="J1783" i="5"/>
  <c r="K1783" i="5" s="1"/>
  <c r="F1789" i="5"/>
  <c r="F1794" i="5"/>
  <c r="F1798" i="5"/>
  <c r="H1802" i="5"/>
  <c r="H1806" i="5"/>
  <c r="H1811" i="5"/>
  <c r="G1815" i="5"/>
  <c r="F1819" i="5"/>
  <c r="G1823" i="5"/>
  <c r="F1827" i="5"/>
  <c r="G1830" i="5"/>
  <c r="F1834" i="5"/>
  <c r="H1837" i="5"/>
  <c r="F1840" i="5"/>
  <c r="F1843" i="5"/>
  <c r="H1846" i="5"/>
  <c r="J1851" i="5"/>
  <c r="K1851" i="5" s="1"/>
  <c r="F1854" i="5"/>
  <c r="F1325" i="5"/>
  <c r="H1433" i="5"/>
  <c r="J1468" i="5"/>
  <c r="K1468" i="5" s="1"/>
  <c r="H1500" i="5"/>
  <c r="F1535" i="5"/>
  <c r="G1561" i="5"/>
  <c r="J1568" i="5"/>
  <c r="K1568" i="5" s="1"/>
  <c r="H1576" i="5"/>
  <c r="F1587" i="5"/>
  <c r="H1593" i="5"/>
  <c r="F1599" i="5"/>
  <c r="J1604" i="5"/>
  <c r="K1604" i="5" s="1"/>
  <c r="G1611" i="5"/>
  <c r="F1617" i="5"/>
  <c r="J1622" i="5"/>
  <c r="K1622" i="5" s="1"/>
  <c r="G1629" i="5"/>
  <c r="F1635" i="5"/>
  <c r="J1640" i="5"/>
  <c r="K1640" i="5" s="1"/>
  <c r="G1647" i="5"/>
  <c r="F1653" i="5"/>
  <c r="J1658" i="5"/>
  <c r="K1658" i="5" s="1"/>
  <c r="G1665" i="5"/>
  <c r="F1671" i="5"/>
  <c r="J1676" i="5"/>
  <c r="K1676" i="5" s="1"/>
  <c r="G1683" i="5"/>
  <c r="F1689" i="5"/>
  <c r="J1694" i="5"/>
  <c r="K1694" i="5" s="1"/>
  <c r="G1701" i="5"/>
  <c r="F1707" i="5"/>
  <c r="J1712" i="5"/>
  <c r="K1712" i="5" s="1"/>
  <c r="G1719" i="5"/>
  <c r="F1725" i="5"/>
  <c r="J1730" i="5"/>
  <c r="K1730" i="5" s="1"/>
  <c r="G1737" i="5"/>
  <c r="F1743" i="5"/>
  <c r="J1748" i="5"/>
  <c r="K1748" i="5" s="1"/>
  <c r="G1755" i="5"/>
  <c r="F1761" i="5"/>
  <c r="H1766" i="5"/>
  <c r="F1773" i="5"/>
  <c r="J1778" i="5"/>
  <c r="K1778" i="5" s="1"/>
  <c r="H1784" i="5"/>
  <c r="J1789" i="5"/>
  <c r="K1789" i="5" s="1"/>
  <c r="G1794" i="5"/>
  <c r="G1798" i="5"/>
  <c r="J1802" i="5"/>
  <c r="K1802" i="5" s="1"/>
  <c r="J1806" i="5"/>
  <c r="K1806" i="5" s="1"/>
  <c r="J1811" i="5"/>
  <c r="K1811" i="5" s="1"/>
  <c r="H1815" i="5"/>
  <c r="G1819" i="5"/>
  <c r="H1823" i="5"/>
  <c r="G1827" i="5"/>
  <c r="H1830" i="5"/>
  <c r="G1834" i="5"/>
  <c r="J1837" i="5"/>
  <c r="K1837" i="5" s="1"/>
  <c r="G1840" i="5"/>
  <c r="H1843" i="5"/>
  <c r="J1846" i="5"/>
  <c r="K1846" i="5" s="1"/>
  <c r="F1849" i="5"/>
  <c r="G1854" i="5"/>
  <c r="J1856" i="5"/>
  <c r="K1856" i="5" s="1"/>
  <c r="F1859" i="5"/>
  <c r="F1862" i="5"/>
  <c r="F1865" i="5"/>
  <c r="H1870" i="5"/>
  <c r="G1873" i="5"/>
  <c r="J1875" i="5"/>
  <c r="K1875" i="5" s="1"/>
  <c r="J1878" i="5"/>
  <c r="K1878" i="5" s="1"/>
  <c r="F1881" i="5"/>
  <c r="F1884" i="5"/>
  <c r="G1889" i="5"/>
  <c r="G1892" i="5"/>
  <c r="F1895" i="5"/>
  <c r="F1898" i="5"/>
  <c r="J1900" i="5"/>
  <c r="K1900" i="5" s="1"/>
  <c r="G1903" i="5"/>
  <c r="F1906" i="5"/>
  <c r="J1908" i="5"/>
  <c r="K1908" i="5" s="1"/>
  <c r="H1911" i="5"/>
  <c r="G1914" i="5"/>
  <c r="H1922" i="5"/>
  <c r="G1925" i="5"/>
  <c r="F1928" i="5"/>
  <c r="H1933" i="5"/>
  <c r="G1936" i="5"/>
  <c r="H1941" i="5"/>
  <c r="H1944" i="5"/>
  <c r="G1947" i="5"/>
  <c r="J1949" i="5"/>
  <c r="K1949" i="5" s="1"/>
  <c r="H1952" i="5"/>
  <c r="G1955" i="5"/>
  <c r="F1958" i="5"/>
  <c r="J1963" i="5"/>
  <c r="K1963" i="5" s="1"/>
  <c r="H1966" i="5"/>
  <c r="G1969" i="5"/>
  <c r="F1972" i="5"/>
  <c r="J1974" i="5"/>
  <c r="K1974" i="5" s="1"/>
  <c r="J1977" i="5"/>
  <c r="K1977" i="5" s="1"/>
  <c r="H1980" i="5"/>
  <c r="F1983" i="5"/>
  <c r="J1985" i="5"/>
  <c r="K1985" i="5" s="1"/>
  <c r="J1988" i="5"/>
  <c r="K1988" i="5" s="1"/>
  <c r="J1991" i="5"/>
  <c r="K1991" i="5" s="1"/>
  <c r="J1994" i="5"/>
  <c r="K1994" i="5" s="1"/>
  <c r="H1997" i="5"/>
  <c r="H2000" i="5"/>
  <c r="G2003" i="5"/>
  <c r="G2006" i="5"/>
  <c r="F2009" i="5"/>
  <c r="F2012" i="5"/>
  <c r="F2015" i="5"/>
  <c r="J2017" i="5"/>
  <c r="K2017" i="5" s="1"/>
  <c r="J2020" i="5"/>
  <c r="K2020" i="5" s="1"/>
  <c r="J2023" i="5"/>
  <c r="K2023" i="5" s="1"/>
  <c r="H2026" i="5"/>
  <c r="H2029" i="5"/>
  <c r="H2032" i="5"/>
  <c r="H2035" i="5"/>
  <c r="H2038" i="5"/>
  <c r="H2041" i="5"/>
  <c r="H2044" i="5"/>
  <c r="H2047" i="5"/>
  <c r="H2050" i="5"/>
  <c r="H2053" i="5"/>
  <c r="H2056" i="5"/>
  <c r="H2059" i="5"/>
  <c r="H2062" i="5"/>
  <c r="H2065" i="5"/>
  <c r="H2068" i="5"/>
  <c r="H2071" i="5"/>
  <c r="H2074" i="5"/>
  <c r="H2077" i="5"/>
  <c r="H2080" i="5"/>
  <c r="H2083" i="5"/>
  <c r="G2086" i="5"/>
  <c r="J2088" i="5"/>
  <c r="K2088" i="5" s="1"/>
  <c r="J2091" i="5"/>
  <c r="K2091" i="5" s="1"/>
  <c r="J2094" i="5"/>
  <c r="K2094" i="5" s="1"/>
  <c r="J2097" i="5"/>
  <c r="K2097" i="5" s="1"/>
  <c r="H2100" i="5"/>
  <c r="H2103" i="5"/>
  <c r="G2106" i="5"/>
  <c r="H2108" i="5"/>
  <c r="G2111" i="5"/>
  <c r="G2114" i="5"/>
  <c r="G2117" i="5"/>
  <c r="F2120" i="5"/>
  <c r="F2125" i="5"/>
  <c r="J2127" i="5"/>
  <c r="K2127" i="5" s="1"/>
  <c r="J2130" i="5"/>
  <c r="K2130" i="5" s="1"/>
  <c r="J2133" i="5"/>
  <c r="K2133" i="5" s="1"/>
  <c r="H2136" i="5"/>
  <c r="G2139" i="5"/>
  <c r="F2142" i="5"/>
  <c r="H2144" i="5"/>
  <c r="H2147" i="5"/>
  <c r="H2150" i="5"/>
  <c r="G2153" i="5"/>
  <c r="F2156" i="5"/>
  <c r="J1329" i="5"/>
  <c r="K1329" i="5" s="1"/>
  <c r="G1442" i="5"/>
  <c r="J1473" i="5"/>
  <c r="K1473" i="5" s="1"/>
  <c r="G1503" i="5"/>
  <c r="G1535" i="5"/>
  <c r="F1552" i="5"/>
  <c r="F1562" i="5"/>
  <c r="F1569" i="5"/>
  <c r="J1576" i="5"/>
  <c r="K1576" i="5" s="1"/>
  <c r="F1582" i="5"/>
  <c r="F1588" i="5"/>
  <c r="J1593" i="5"/>
  <c r="K1593" i="5" s="1"/>
  <c r="G1599" i="5"/>
  <c r="J1605" i="5"/>
  <c r="K1605" i="5" s="1"/>
  <c r="H1611" i="5"/>
  <c r="G1617" i="5"/>
  <c r="J1623" i="5"/>
  <c r="K1623" i="5" s="1"/>
  <c r="H1629" i="5"/>
  <c r="G1635" i="5"/>
  <c r="J1641" i="5"/>
  <c r="K1641" i="5" s="1"/>
  <c r="H1647" i="5"/>
  <c r="G1653" i="5"/>
  <c r="J1659" i="5"/>
  <c r="K1659" i="5" s="1"/>
  <c r="H1665" i="5"/>
  <c r="G1671" i="5"/>
  <c r="J1677" i="5"/>
  <c r="K1677" i="5" s="1"/>
  <c r="H1683" i="5"/>
  <c r="G1689" i="5"/>
  <c r="J1695" i="5"/>
  <c r="K1695" i="5" s="1"/>
  <c r="H1701" i="5"/>
  <c r="G1707" i="5"/>
  <c r="J1713" i="5"/>
  <c r="K1713" i="5" s="1"/>
  <c r="H1719" i="5"/>
  <c r="G1725" i="5"/>
  <c r="J1731" i="5"/>
  <c r="K1731" i="5" s="1"/>
  <c r="H1737" i="5"/>
  <c r="G1743" i="5"/>
  <c r="J1749" i="5"/>
  <c r="K1749" i="5" s="1"/>
  <c r="H1755" i="5"/>
  <c r="G1761" i="5"/>
  <c r="H1767" i="5"/>
  <c r="G1773" i="5"/>
  <c r="F1779" i="5"/>
  <c r="G1785" i="5"/>
  <c r="G1790" i="5"/>
  <c r="H1794" i="5"/>
  <c r="J1798" i="5"/>
  <c r="K1798" i="5" s="1"/>
  <c r="F1803" i="5"/>
  <c r="J1807" i="5"/>
  <c r="K1807" i="5" s="1"/>
  <c r="F1812" i="5"/>
  <c r="J1815" i="5"/>
  <c r="K1815" i="5" s="1"/>
  <c r="J1819" i="5"/>
  <c r="K1819" i="5" s="1"/>
  <c r="J1823" i="5"/>
  <c r="K1823" i="5" s="1"/>
  <c r="H1827" i="5"/>
  <c r="J1830" i="5"/>
  <c r="K1830" i="5" s="1"/>
  <c r="J1834" i="5"/>
  <c r="K1834" i="5" s="1"/>
  <c r="F1838" i="5"/>
  <c r="J1840" i="5"/>
  <c r="K1840" i="5" s="1"/>
  <c r="J1843" i="5"/>
  <c r="K1843" i="5" s="1"/>
  <c r="F1847" i="5"/>
  <c r="G1849" i="5"/>
  <c r="F1852" i="5"/>
  <c r="H1854" i="5"/>
  <c r="G1859" i="5"/>
  <c r="G1862" i="5"/>
  <c r="G1865" i="5"/>
  <c r="F1868" i="5"/>
  <c r="J1870" i="5"/>
  <c r="K1870" i="5" s="1"/>
  <c r="H1873" i="5"/>
  <c r="F1876" i="5"/>
  <c r="G1881" i="5"/>
  <c r="G1884" i="5"/>
  <c r="F1887" i="5"/>
  <c r="H1889" i="5"/>
  <c r="H1892" i="5"/>
  <c r="G1895" i="5"/>
  <c r="G1898" i="5"/>
  <c r="H1903" i="5"/>
  <c r="G1906" i="5"/>
  <c r="J1911" i="5"/>
  <c r="K1911" i="5" s="1"/>
  <c r="H1914" i="5"/>
  <c r="F1917" i="5"/>
  <c r="J1919" i="5"/>
  <c r="K1919" i="5" s="1"/>
  <c r="J1922" i="5"/>
  <c r="K1922" i="5" s="1"/>
  <c r="H1925" i="5"/>
  <c r="G1928" i="5"/>
  <c r="F1931" i="5"/>
  <c r="J1933" i="5"/>
  <c r="K1933" i="5" s="1"/>
  <c r="H1936" i="5"/>
  <c r="F1939" i="5"/>
  <c r="J1941" i="5"/>
  <c r="K1941" i="5" s="1"/>
  <c r="J1944" i="5"/>
  <c r="K1944" i="5" s="1"/>
  <c r="H1947" i="5"/>
  <c r="F1950" i="5"/>
  <c r="J1952" i="5"/>
  <c r="K1952" i="5" s="1"/>
  <c r="H1955" i="5"/>
  <c r="G1958" i="5"/>
  <c r="F1961" i="5"/>
  <c r="F1964" i="5"/>
  <c r="J1966" i="5"/>
  <c r="K1966" i="5" s="1"/>
  <c r="H1969" i="5"/>
  <c r="G1972" i="5"/>
  <c r="F1975" i="5"/>
  <c r="F1978" i="5"/>
  <c r="J1980" i="5"/>
  <c r="K1980" i="5" s="1"/>
  <c r="G1983" i="5"/>
  <c r="F1986" i="5"/>
  <c r="F1989" i="5"/>
  <c r="F1992" i="5"/>
  <c r="F1995" i="5"/>
  <c r="J1997" i="5"/>
  <c r="K1997" i="5" s="1"/>
  <c r="J2000" i="5"/>
  <c r="K2000" i="5" s="1"/>
  <c r="H2003" i="5"/>
  <c r="H2006" i="5"/>
  <c r="G2009" i="5"/>
  <c r="G2012" i="5"/>
  <c r="G2015" i="5"/>
  <c r="F2018" i="5"/>
  <c r="F2021" i="5"/>
  <c r="F2024" i="5"/>
  <c r="J2026" i="5"/>
  <c r="K2026" i="5" s="1"/>
  <c r="J2029" i="5"/>
  <c r="K2029" i="5" s="1"/>
  <c r="J2032" i="5"/>
  <c r="K2032" i="5" s="1"/>
  <c r="J2035" i="5"/>
  <c r="K2035" i="5" s="1"/>
  <c r="J2038" i="5"/>
  <c r="K2038" i="5" s="1"/>
  <c r="J2041" i="5"/>
  <c r="K2041" i="5" s="1"/>
  <c r="J2044" i="5"/>
  <c r="K2044" i="5" s="1"/>
  <c r="J2047" i="5"/>
  <c r="K2047" i="5" s="1"/>
  <c r="J2050" i="5"/>
  <c r="K2050" i="5" s="1"/>
  <c r="G1333" i="5"/>
  <c r="H1442" i="5"/>
  <c r="F1474" i="5"/>
  <c r="J1508" i="5"/>
  <c r="K1508" i="5" s="1"/>
  <c r="J1538" i="5"/>
  <c r="K1538" i="5" s="1"/>
  <c r="G1552" i="5"/>
  <c r="G1563" i="5"/>
  <c r="J1569" i="5"/>
  <c r="K1569" i="5" s="1"/>
  <c r="F1577" i="5"/>
  <c r="G1582" i="5"/>
  <c r="G1588" i="5"/>
  <c r="H1599" i="5"/>
  <c r="F1606" i="5"/>
  <c r="J1611" i="5"/>
  <c r="K1611" i="5" s="1"/>
  <c r="H1617" i="5"/>
  <c r="F1624" i="5"/>
  <c r="J1629" i="5"/>
  <c r="K1629" i="5" s="1"/>
  <c r="H1635" i="5"/>
  <c r="F1642" i="5"/>
  <c r="J1647" i="5"/>
  <c r="K1647" i="5" s="1"/>
  <c r="H1653" i="5"/>
  <c r="F1660" i="5"/>
  <c r="J1665" i="5"/>
  <c r="K1665" i="5" s="1"/>
  <c r="H1671" i="5"/>
  <c r="F1678" i="5"/>
  <c r="J1683" i="5"/>
  <c r="K1683" i="5" s="1"/>
  <c r="H1689" i="5"/>
  <c r="F1696" i="5"/>
  <c r="J1701" i="5"/>
  <c r="K1701" i="5" s="1"/>
  <c r="H1707" i="5"/>
  <c r="F1714" i="5"/>
  <c r="J1719" i="5"/>
  <c r="K1719" i="5" s="1"/>
  <c r="H1725" i="5"/>
  <c r="F1732" i="5"/>
  <c r="J1737" i="5"/>
  <c r="K1737" i="5" s="1"/>
  <c r="H1743" i="5"/>
  <c r="F1750" i="5"/>
  <c r="J1755" i="5"/>
  <c r="K1755" i="5" s="1"/>
  <c r="H1761" i="5"/>
  <c r="J1767" i="5"/>
  <c r="K1767" i="5" s="1"/>
  <c r="H1773" i="5"/>
  <c r="G1779" i="5"/>
  <c r="H1785" i="5"/>
  <c r="H1790" i="5"/>
  <c r="J1794" i="5"/>
  <c r="K1794" i="5" s="1"/>
  <c r="G1799" i="5"/>
  <c r="G1803" i="5"/>
  <c r="G1808" i="5"/>
  <c r="G1812" i="5"/>
  <c r="F1816" i="5"/>
  <c r="G1820" i="5"/>
  <c r="F1824" i="5"/>
  <c r="J1827" i="5"/>
  <c r="K1827" i="5" s="1"/>
  <c r="G1831" i="5"/>
  <c r="F1835" i="5"/>
  <c r="H1838" i="5"/>
  <c r="F1841" i="5"/>
  <c r="F1844" i="5"/>
  <c r="G1847" i="5"/>
  <c r="H1849" i="5"/>
  <c r="G1852" i="5"/>
  <c r="J1854" i="5"/>
  <c r="K1854" i="5" s="1"/>
  <c r="F1857" i="5"/>
  <c r="H1859" i="5"/>
  <c r="H1862" i="5"/>
  <c r="H1865" i="5"/>
  <c r="G1868" i="5"/>
  <c r="J1354" i="5"/>
  <c r="K1354" i="5" s="1"/>
  <c r="G1447" i="5"/>
  <c r="J1476" i="5"/>
  <c r="K1476" i="5" s="1"/>
  <c r="F1509" i="5"/>
  <c r="F1539" i="5"/>
  <c r="H1554" i="5"/>
  <c r="H1563" i="5"/>
  <c r="H1570" i="5"/>
  <c r="G1577" i="5"/>
  <c r="H1582" i="5"/>
  <c r="H1588" i="5"/>
  <c r="F1594" i="5"/>
  <c r="J1599" i="5"/>
  <c r="K1599" i="5" s="1"/>
  <c r="G1606" i="5"/>
  <c r="F1612" i="5"/>
  <c r="J1617" i="5"/>
  <c r="K1617" i="5" s="1"/>
  <c r="G1624" i="5"/>
  <c r="F1630" i="5"/>
  <c r="J1635" i="5"/>
  <c r="K1635" i="5" s="1"/>
  <c r="G1642" i="5"/>
  <c r="F1648" i="5"/>
  <c r="J1653" i="5"/>
  <c r="K1653" i="5" s="1"/>
  <c r="G1660" i="5"/>
  <c r="F1666" i="5"/>
  <c r="J1671" i="5"/>
  <c r="K1671" i="5" s="1"/>
  <c r="G1678" i="5"/>
  <c r="F1684" i="5"/>
  <c r="J1689" i="5"/>
  <c r="K1689" i="5" s="1"/>
  <c r="G1696" i="5"/>
  <c r="F1702" i="5"/>
  <c r="J1707" i="5"/>
  <c r="K1707" i="5" s="1"/>
  <c r="G1714" i="5"/>
  <c r="F1720" i="5"/>
  <c r="J1725" i="5"/>
  <c r="K1725" i="5" s="1"/>
  <c r="G1732" i="5"/>
  <c r="F1738" i="5"/>
  <c r="J1743" i="5"/>
  <c r="K1743" i="5" s="1"/>
  <c r="G1750" i="5"/>
  <c r="F1756" i="5"/>
  <c r="J1761" i="5"/>
  <c r="K1761" i="5" s="1"/>
  <c r="F1768" i="5"/>
  <c r="J1773" i="5"/>
  <c r="K1773" i="5" s="1"/>
  <c r="H1779" i="5"/>
  <c r="J1785" i="5"/>
  <c r="K1785" i="5" s="1"/>
  <c r="J1790" i="5"/>
  <c r="K1790" i="5" s="1"/>
  <c r="F1795" i="5"/>
  <c r="H1799" i="5"/>
  <c r="F1804" i="5"/>
  <c r="H1808" i="5"/>
  <c r="H1812" i="5"/>
  <c r="G1816" i="5"/>
  <c r="H1820" i="5"/>
  <c r="G1824" i="5"/>
  <c r="F1828" i="5"/>
  <c r="J1831" i="5"/>
  <c r="K1831" i="5" s="1"/>
  <c r="H1835" i="5"/>
  <c r="J1838" i="5"/>
  <c r="K1838" i="5" s="1"/>
  <c r="G1841" i="5"/>
  <c r="G1844" i="5"/>
  <c r="H1847" i="5"/>
  <c r="J1849" i="5"/>
  <c r="K1849" i="5" s="1"/>
  <c r="H1852" i="5"/>
  <c r="G1857" i="5"/>
  <c r="J1859" i="5"/>
  <c r="K1859" i="5" s="1"/>
  <c r="J1862" i="5"/>
  <c r="K1862" i="5" s="1"/>
  <c r="J1865" i="5"/>
  <c r="K1865" i="5" s="1"/>
  <c r="J1153" i="5"/>
  <c r="K1153" i="5" s="1"/>
  <c r="H1358" i="5"/>
  <c r="H1447" i="5"/>
  <c r="G1482" i="5"/>
  <c r="J1512" i="5"/>
  <c r="K1512" i="5" s="1"/>
  <c r="H1541" i="5"/>
  <c r="J1554" i="5"/>
  <c r="K1554" i="5" s="1"/>
  <c r="J1564" i="5"/>
  <c r="K1564" i="5" s="1"/>
  <c r="J1571" i="5"/>
  <c r="K1571" i="5" s="1"/>
  <c r="H1577" i="5"/>
  <c r="G1584" i="5"/>
  <c r="G1589" i="5"/>
  <c r="G1594" i="5"/>
  <c r="J1601" i="5"/>
  <c r="K1601" i="5" s="1"/>
  <c r="F1607" i="5"/>
  <c r="G1612" i="5"/>
  <c r="J1619" i="5"/>
  <c r="K1619" i="5" s="1"/>
  <c r="F1625" i="5"/>
  <c r="G1630" i="5"/>
  <c r="J1637" i="5"/>
  <c r="K1637" i="5" s="1"/>
  <c r="F1643" i="5"/>
  <c r="G1648" i="5"/>
  <c r="J1655" i="5"/>
  <c r="K1655" i="5" s="1"/>
  <c r="F1661" i="5"/>
  <c r="G1666" i="5"/>
  <c r="J1673" i="5"/>
  <c r="K1673" i="5" s="1"/>
  <c r="F1679" i="5"/>
  <c r="G1684" i="5"/>
  <c r="J1691" i="5"/>
  <c r="K1691" i="5" s="1"/>
  <c r="F1697" i="5"/>
  <c r="G1702" i="5"/>
  <c r="J1709" i="5"/>
  <c r="K1709" i="5" s="1"/>
  <c r="F1715" i="5"/>
  <c r="G1720" i="5"/>
  <c r="J1727" i="5"/>
  <c r="K1727" i="5" s="1"/>
  <c r="F1733" i="5"/>
  <c r="G1738" i="5"/>
  <c r="J1745" i="5"/>
  <c r="K1745" i="5" s="1"/>
  <c r="F1751" i="5"/>
  <c r="G1756" i="5"/>
  <c r="J1763" i="5"/>
  <c r="K1763" i="5" s="1"/>
  <c r="J1768" i="5"/>
  <c r="K1768" i="5" s="1"/>
  <c r="F1774" i="5"/>
  <c r="H1781" i="5"/>
  <c r="F1786" i="5"/>
  <c r="F1791" i="5"/>
  <c r="G1795" i="5"/>
  <c r="J1799" i="5"/>
  <c r="K1799" i="5" s="1"/>
  <c r="G1804" i="5"/>
  <c r="J1808" i="5"/>
  <c r="K1808" i="5" s="1"/>
  <c r="J1812" i="5"/>
  <c r="K1812" i="5" s="1"/>
  <c r="J1816" i="5"/>
  <c r="K1816" i="5" s="1"/>
  <c r="J1820" i="5"/>
  <c r="K1820" i="5" s="1"/>
  <c r="H1824" i="5"/>
  <c r="G1828" i="5"/>
  <c r="G1832" i="5"/>
  <c r="J1835" i="5"/>
  <c r="K1835" i="5" s="1"/>
  <c r="H1841" i="5"/>
  <c r="H1844" i="5"/>
  <c r="F1850" i="5"/>
  <c r="J1852" i="5"/>
  <c r="K1852" i="5" s="1"/>
  <c r="F1855" i="5"/>
  <c r="H1857" i="5"/>
  <c r="F1860" i="5"/>
  <c r="F1863" i="5"/>
  <c r="F1866" i="5"/>
  <c r="J1868" i="5"/>
  <c r="K1868" i="5" s="1"/>
  <c r="G1871" i="5"/>
  <c r="F1874" i="5"/>
  <c r="J1876" i="5"/>
  <c r="K1876" i="5" s="1"/>
  <c r="H1879" i="5"/>
  <c r="F1882" i="5"/>
  <c r="F1885" i="5"/>
  <c r="J1887" i="5"/>
  <c r="K1887" i="5" s="1"/>
  <c r="G1890" i="5"/>
  <c r="G1893" i="5"/>
  <c r="F1896" i="5"/>
  <c r="H1901" i="5"/>
  <c r="G1904" i="5"/>
  <c r="H1909" i="5"/>
  <c r="H1912" i="5"/>
  <c r="G1915" i="5"/>
  <c r="H1797" i="5"/>
  <c r="G1822" i="5"/>
  <c r="H1833" i="5"/>
  <c r="J1842" i="5"/>
  <c r="K1842" i="5" s="1"/>
  <c r="G1851" i="5"/>
  <c r="G1858" i="5"/>
  <c r="F1864" i="5"/>
  <c r="H1869" i="5"/>
  <c r="F1873" i="5"/>
  <c r="H1877" i="5"/>
  <c r="J1885" i="5"/>
  <c r="K1885" i="5" s="1"/>
  <c r="F1889" i="5"/>
  <c r="F1894" i="5"/>
  <c r="J1897" i="5"/>
  <c r="K1897" i="5" s="1"/>
  <c r="G1902" i="5"/>
  <c r="J1905" i="5"/>
  <c r="K1905" i="5" s="1"/>
  <c r="G1910" i="5"/>
  <c r="F1914" i="5"/>
  <c r="G1918" i="5"/>
  <c r="J1921" i="5"/>
  <c r="K1921" i="5" s="1"/>
  <c r="J1925" i="5"/>
  <c r="K1925" i="5" s="1"/>
  <c r="H1929" i="5"/>
  <c r="J1936" i="5"/>
  <c r="K1936" i="5" s="1"/>
  <c r="G1940" i="5"/>
  <c r="J1943" i="5"/>
  <c r="K1943" i="5" s="1"/>
  <c r="G1951" i="5"/>
  <c r="J1954" i="5"/>
  <c r="K1954" i="5" s="1"/>
  <c r="H1958" i="5"/>
  <c r="G1962" i="5"/>
  <c r="J1965" i="5"/>
  <c r="K1965" i="5" s="1"/>
  <c r="J1969" i="5"/>
  <c r="K1969" i="5" s="1"/>
  <c r="G1973" i="5"/>
  <c r="F1977" i="5"/>
  <c r="H1984" i="5"/>
  <c r="F1988" i="5"/>
  <c r="G1992" i="5"/>
  <c r="F1996" i="5"/>
  <c r="J1999" i="5"/>
  <c r="K1999" i="5" s="1"/>
  <c r="J2003" i="5"/>
  <c r="K2003" i="5" s="1"/>
  <c r="J2007" i="5"/>
  <c r="K2007" i="5" s="1"/>
  <c r="G2011" i="5"/>
  <c r="H2015" i="5"/>
  <c r="G2019" i="5"/>
  <c r="F2023" i="5"/>
  <c r="F2027" i="5"/>
  <c r="F2031" i="5"/>
  <c r="J2034" i="5"/>
  <c r="K2034" i="5" s="1"/>
  <c r="F2039" i="5"/>
  <c r="F2043" i="5"/>
  <c r="J2046" i="5"/>
  <c r="K2046" i="5" s="1"/>
  <c r="F2051" i="5"/>
  <c r="H2054" i="5"/>
  <c r="G2058" i="5"/>
  <c r="J2061" i="5"/>
  <c r="K2061" i="5" s="1"/>
  <c r="G2065" i="5"/>
  <c r="F2069" i="5"/>
  <c r="H2072" i="5"/>
  <c r="G2076" i="5"/>
  <c r="J2079" i="5"/>
  <c r="K2079" i="5" s="1"/>
  <c r="G2083" i="5"/>
  <c r="J2086" i="5"/>
  <c r="K2086" i="5" s="1"/>
  <c r="J2089" i="5"/>
  <c r="K2089" i="5" s="1"/>
  <c r="H2093" i="5"/>
  <c r="F2097" i="5"/>
  <c r="G2100" i="5"/>
  <c r="F2104" i="5"/>
  <c r="G2110" i="5"/>
  <c r="H2113" i="5"/>
  <c r="F2117" i="5"/>
  <c r="H2120" i="5"/>
  <c r="G2123" i="5"/>
  <c r="F2126" i="5"/>
  <c r="G2129" i="5"/>
  <c r="H2132" i="5"/>
  <c r="H2135" i="5"/>
  <c r="H2141" i="5"/>
  <c r="G2144" i="5"/>
  <c r="J2147" i="5"/>
  <c r="K2147" i="5" s="1"/>
  <c r="J2150" i="5"/>
  <c r="K2150" i="5" s="1"/>
  <c r="F2154" i="5"/>
  <c r="F2157" i="5"/>
  <c r="F2160" i="5"/>
  <c r="F2163" i="5"/>
  <c r="F2166" i="5"/>
  <c r="J2168" i="5"/>
  <c r="K2168" i="5" s="1"/>
  <c r="J2171" i="5"/>
  <c r="K2171" i="5" s="1"/>
  <c r="H2174" i="5"/>
  <c r="H2177" i="5"/>
  <c r="H2180" i="5"/>
  <c r="G2183" i="5"/>
  <c r="G2186" i="5"/>
  <c r="F2189" i="5"/>
  <c r="F2192" i="5"/>
  <c r="F2195" i="5"/>
  <c r="F2198" i="5"/>
  <c r="J2200" i="5"/>
  <c r="K2200" i="5" s="1"/>
  <c r="J2203" i="5"/>
  <c r="K2203" i="5" s="1"/>
  <c r="H2206" i="5"/>
  <c r="H2209" i="5"/>
  <c r="H2212" i="5"/>
  <c r="G2215" i="5"/>
  <c r="G2218" i="5"/>
  <c r="F2221" i="5"/>
  <c r="F2224" i="5"/>
  <c r="F2227" i="5"/>
  <c r="F2230" i="5"/>
  <c r="F2233" i="5"/>
  <c r="F2236" i="5"/>
  <c r="F2239" i="5"/>
  <c r="F2242" i="5"/>
  <c r="F2245" i="5"/>
  <c r="F2248" i="5"/>
  <c r="F2251" i="5"/>
  <c r="F2254" i="5"/>
  <c r="H2256" i="5"/>
  <c r="H2259" i="5"/>
  <c r="H2262" i="5"/>
  <c r="H2265" i="5"/>
  <c r="H2268" i="5"/>
  <c r="H2271" i="5"/>
  <c r="H2274" i="5"/>
  <c r="H2277" i="5"/>
  <c r="H2280" i="5"/>
  <c r="H2283" i="5"/>
  <c r="H2286" i="5"/>
  <c r="H2289" i="5"/>
  <c r="H2292" i="5"/>
  <c r="H2295" i="5"/>
  <c r="H2298" i="5"/>
  <c r="H2301" i="5"/>
  <c r="H2304" i="5"/>
  <c r="H2307" i="5"/>
  <c r="H2310" i="5"/>
  <c r="H2313" i="5"/>
  <c r="H2316" i="5"/>
  <c r="H2319" i="5"/>
  <c r="H2322" i="5"/>
  <c r="H2325" i="5"/>
  <c r="H2328" i="5"/>
  <c r="H2331" i="5"/>
  <c r="H2334" i="5"/>
  <c r="H2337" i="5"/>
  <c r="H2340" i="5"/>
  <c r="H2343" i="5"/>
  <c r="H2346" i="5"/>
  <c r="H2349" i="5"/>
  <c r="H2352" i="5"/>
  <c r="H2355" i="5"/>
  <c r="H2358" i="5"/>
  <c r="H2361" i="5"/>
  <c r="H2364" i="5"/>
  <c r="H2367" i="5"/>
  <c r="H2370" i="5"/>
  <c r="H2373" i="5"/>
  <c r="H2376" i="5"/>
  <c r="H2379" i="5"/>
  <c r="H2382" i="5"/>
  <c r="H2385" i="5"/>
  <c r="H2388" i="5"/>
  <c r="H2391" i="5"/>
  <c r="H2394" i="5"/>
  <c r="H2397" i="5"/>
  <c r="H2400" i="5"/>
  <c r="H2403" i="5"/>
  <c r="J1801" i="5"/>
  <c r="K1801" i="5" s="1"/>
  <c r="G1825" i="5"/>
  <c r="G1836" i="5"/>
  <c r="F1845" i="5"/>
  <c r="F1853" i="5"/>
  <c r="H1858" i="5"/>
  <c r="G1864" i="5"/>
  <c r="J1869" i="5"/>
  <c r="K1869" i="5" s="1"/>
  <c r="J1873" i="5"/>
  <c r="K1873" i="5" s="1"/>
  <c r="J1877" i="5"/>
  <c r="K1877" i="5" s="1"/>
  <c r="H1881" i="5"/>
  <c r="F1886" i="5"/>
  <c r="J1889" i="5"/>
  <c r="K1889" i="5" s="1"/>
  <c r="G1894" i="5"/>
  <c r="H1898" i="5"/>
  <c r="H1902" i="5"/>
  <c r="H1906" i="5"/>
  <c r="H1910" i="5"/>
  <c r="J1914" i="5"/>
  <c r="K1914" i="5" s="1"/>
  <c r="H1918" i="5"/>
  <c r="F1922" i="5"/>
  <c r="F1926" i="5"/>
  <c r="J1929" i="5"/>
  <c r="K1929" i="5" s="1"/>
  <c r="F1933" i="5"/>
  <c r="H1940" i="5"/>
  <c r="F1944" i="5"/>
  <c r="J1947" i="5"/>
  <c r="K1947" i="5" s="1"/>
  <c r="H1951" i="5"/>
  <c r="J1958" i="5"/>
  <c r="K1958" i="5" s="1"/>
  <c r="H1962" i="5"/>
  <c r="F1966" i="5"/>
  <c r="F1970" i="5"/>
  <c r="H1973" i="5"/>
  <c r="G1977" i="5"/>
  <c r="F1981" i="5"/>
  <c r="J1984" i="5"/>
  <c r="K1984" i="5" s="1"/>
  <c r="G1988" i="5"/>
  <c r="H1992" i="5"/>
  <c r="F1806" i="5"/>
  <c r="J1825" i="5"/>
  <c r="K1825" i="5" s="1"/>
  <c r="H1836" i="5"/>
  <c r="G1845" i="5"/>
  <c r="G1853" i="5"/>
  <c r="J1858" i="5"/>
  <c r="K1858" i="5" s="1"/>
  <c r="H1864" i="5"/>
  <c r="F1878" i="5"/>
  <c r="J1881" i="5"/>
  <c r="K1881" i="5" s="1"/>
  <c r="G1886" i="5"/>
  <c r="F1890" i="5"/>
  <c r="H1894" i="5"/>
  <c r="J1898" i="5"/>
  <c r="K1898" i="5" s="1"/>
  <c r="J1902" i="5"/>
  <c r="K1902" i="5" s="1"/>
  <c r="J1906" i="5"/>
  <c r="K1906" i="5" s="1"/>
  <c r="J1910" i="5"/>
  <c r="K1910" i="5" s="1"/>
  <c r="F1915" i="5"/>
  <c r="J1918" i="5"/>
  <c r="K1918" i="5" s="1"/>
  <c r="G1922" i="5"/>
  <c r="G1926" i="5"/>
  <c r="F1930" i="5"/>
  <c r="G1933" i="5"/>
  <c r="F1937" i="5"/>
  <c r="J1940" i="5"/>
  <c r="K1940" i="5" s="1"/>
  <c r="G1944" i="5"/>
  <c r="F1948" i="5"/>
  <c r="F1955" i="5"/>
  <c r="F1959" i="5"/>
  <c r="J1962" i="5"/>
  <c r="K1962" i="5" s="1"/>
  <c r="G1966" i="5"/>
  <c r="G1970" i="5"/>
  <c r="J1973" i="5"/>
  <c r="K1973" i="5" s="1"/>
  <c r="H1977" i="5"/>
  <c r="G1981" i="5"/>
  <c r="H1988" i="5"/>
  <c r="J1992" i="5"/>
  <c r="K1992" i="5" s="1"/>
  <c r="F1810" i="5"/>
  <c r="G1826" i="5"/>
  <c r="J1836" i="5"/>
  <c r="K1836" i="5" s="1"/>
  <c r="H1845" i="5"/>
  <c r="H1853" i="5"/>
  <c r="J1864" i="5"/>
  <c r="K1864" i="5" s="1"/>
  <c r="F1870" i="5"/>
  <c r="H1874" i="5"/>
  <c r="G1878" i="5"/>
  <c r="H1882" i="5"/>
  <c r="H1886" i="5"/>
  <c r="J1890" i="5"/>
  <c r="K1890" i="5" s="1"/>
  <c r="J1894" i="5"/>
  <c r="K1894" i="5" s="1"/>
  <c r="G1899" i="5"/>
  <c r="G1907" i="5"/>
  <c r="F1911" i="5"/>
  <c r="F1919" i="5"/>
  <c r="J1926" i="5"/>
  <c r="K1926" i="5" s="1"/>
  <c r="G1930" i="5"/>
  <c r="F1934" i="5"/>
  <c r="H1937" i="5"/>
  <c r="H1948" i="5"/>
  <c r="J1951" i="5"/>
  <c r="K1951" i="5" s="1"/>
  <c r="J1955" i="5"/>
  <c r="K1955" i="5" s="1"/>
  <c r="H1959" i="5"/>
  <c r="F1963" i="5"/>
  <c r="F1967" i="5"/>
  <c r="J1970" i="5"/>
  <c r="K1970" i="5" s="1"/>
  <c r="F1974" i="5"/>
  <c r="G1978" i="5"/>
  <c r="J1981" i="5"/>
  <c r="K1981" i="5" s="1"/>
  <c r="F1985" i="5"/>
  <c r="G1989" i="5"/>
  <c r="G1993" i="5"/>
  <c r="J1996" i="5"/>
  <c r="K1996" i="5" s="1"/>
  <c r="J2004" i="5"/>
  <c r="K2004" i="5" s="1"/>
  <c r="H2008" i="5"/>
  <c r="H2012" i="5"/>
  <c r="G1813" i="5"/>
  <c r="H1826" i="5"/>
  <c r="F1837" i="5"/>
  <c r="J1845" i="5"/>
  <c r="K1845" i="5" s="1"/>
  <c r="J1853" i="5"/>
  <c r="K1853" i="5" s="1"/>
  <c r="H1860" i="5"/>
  <c r="H1866" i="5"/>
  <c r="G1870" i="5"/>
  <c r="J1874" i="5"/>
  <c r="K1874" i="5" s="1"/>
  <c r="H1878" i="5"/>
  <c r="J1882" i="5"/>
  <c r="K1882" i="5" s="1"/>
  <c r="J1886" i="5"/>
  <c r="K1886" i="5" s="1"/>
  <c r="F1891" i="5"/>
  <c r="H1899" i="5"/>
  <c r="F1903" i="5"/>
  <c r="H1907" i="5"/>
  <c r="G1911" i="5"/>
  <c r="J1915" i="5"/>
  <c r="K1915" i="5" s="1"/>
  <c r="G1919" i="5"/>
  <c r="F1923" i="5"/>
  <c r="H1930" i="5"/>
  <c r="G1934" i="5"/>
  <c r="J1937" i="5"/>
  <c r="K1937" i="5" s="1"/>
  <c r="F1941" i="5"/>
  <c r="F1945" i="5"/>
  <c r="J1948" i="5"/>
  <c r="K1948" i="5" s="1"/>
  <c r="F1952" i="5"/>
  <c r="F1956" i="5"/>
  <c r="J1959" i="5"/>
  <c r="K1959" i="5" s="1"/>
  <c r="G1963" i="5"/>
  <c r="G1967" i="5"/>
  <c r="G1974" i="5"/>
  <c r="H1978" i="5"/>
  <c r="F1982" i="5"/>
  <c r="G1985" i="5"/>
  <c r="H1989" i="5"/>
  <c r="H1993" i="5"/>
  <c r="F1997" i="5"/>
  <c r="J1814" i="5"/>
  <c r="K1814" i="5" s="1"/>
  <c r="H1829" i="5"/>
  <c r="G1839" i="5"/>
  <c r="F1848" i="5"/>
  <c r="H1855" i="5"/>
  <c r="J1860" i="5"/>
  <c r="K1860" i="5" s="1"/>
  <c r="J1866" i="5"/>
  <c r="K1866" i="5" s="1"/>
  <c r="F1879" i="5"/>
  <c r="F1883" i="5"/>
  <c r="G1887" i="5"/>
  <c r="G1891" i="5"/>
  <c r="H1895" i="5"/>
  <c r="J1899" i="5"/>
  <c r="K1899" i="5" s="1"/>
  <c r="J1903" i="5"/>
  <c r="K1903" i="5" s="1"/>
  <c r="J1907" i="5"/>
  <c r="K1907" i="5" s="1"/>
  <c r="F1912" i="5"/>
  <c r="F1916" i="5"/>
  <c r="H1919" i="5"/>
  <c r="G1923" i="5"/>
  <c r="F1927" i="5"/>
  <c r="J1930" i="5"/>
  <c r="K1930" i="5" s="1"/>
  <c r="H1934" i="5"/>
  <c r="F1938" i="5"/>
  <c r="G1941" i="5"/>
  <c r="I1941" i="5" s="1"/>
  <c r="G1945" i="5"/>
  <c r="G1952" i="5"/>
  <c r="G1956" i="5"/>
  <c r="F1960" i="5"/>
  <c r="H1963" i="5"/>
  <c r="H1967" i="5"/>
  <c r="F1971" i="5"/>
  <c r="H1974" i="5"/>
  <c r="J1978" i="5"/>
  <c r="K1978" i="5" s="1"/>
  <c r="G1982" i="5"/>
  <c r="H1985" i="5"/>
  <c r="J1989" i="5"/>
  <c r="K1989" i="5" s="1"/>
  <c r="J1993" i="5"/>
  <c r="K1993" i="5" s="1"/>
  <c r="G1997" i="5"/>
  <c r="G2001" i="5"/>
  <c r="G2005" i="5"/>
  <c r="F2013" i="5"/>
  <c r="H2020" i="5"/>
  <c r="J2024" i="5"/>
  <c r="K2024" i="5" s="1"/>
  <c r="H1817" i="5"/>
  <c r="H1839" i="5"/>
  <c r="G1848" i="5"/>
  <c r="J1855" i="5"/>
  <c r="K1855" i="5" s="1"/>
  <c r="F1861" i="5"/>
  <c r="F1867" i="5"/>
  <c r="F1871" i="5"/>
  <c r="F1875" i="5"/>
  <c r="G1879" i="5"/>
  <c r="G1883" i="5"/>
  <c r="H1887" i="5"/>
  <c r="H1891" i="5"/>
  <c r="J1895" i="5"/>
  <c r="K1895" i="5" s="1"/>
  <c r="F1900" i="5"/>
  <c r="F1904" i="5"/>
  <c r="F1908" i="5"/>
  <c r="G1912" i="5"/>
  <c r="G1916" i="5"/>
  <c r="F1920" i="5"/>
  <c r="J1923" i="5"/>
  <c r="K1923" i="5" s="1"/>
  <c r="G1927" i="5"/>
  <c r="G1931" i="5"/>
  <c r="G1938" i="5"/>
  <c r="F1942" i="5"/>
  <c r="J1945" i="5"/>
  <c r="K1945" i="5" s="1"/>
  <c r="F1949" i="5"/>
  <c r="F1953" i="5"/>
  <c r="J1956" i="5"/>
  <c r="K1956" i="5" s="1"/>
  <c r="G1960" i="5"/>
  <c r="G1964" i="5"/>
  <c r="F1968" i="5"/>
  <c r="G1971" i="5"/>
  <c r="G1818" i="5"/>
  <c r="J1829" i="5"/>
  <c r="K1829" i="5" s="1"/>
  <c r="H1848" i="5"/>
  <c r="G1861" i="5"/>
  <c r="G1867" i="5"/>
  <c r="J1871" i="5"/>
  <c r="K1871" i="5" s="1"/>
  <c r="G1875" i="5"/>
  <c r="H1883" i="5"/>
  <c r="F1888" i="5"/>
  <c r="J1891" i="5"/>
  <c r="K1891" i="5" s="1"/>
  <c r="H1896" i="5"/>
  <c r="G1900" i="5"/>
  <c r="J1904" i="5"/>
  <c r="K1904" i="5" s="1"/>
  <c r="G1908" i="5"/>
  <c r="H1916" i="5"/>
  <c r="G1920" i="5"/>
  <c r="F1924" i="5"/>
  <c r="H1927" i="5"/>
  <c r="H1931" i="5"/>
  <c r="F1935" i="5"/>
  <c r="H1938" i="5"/>
  <c r="G1942" i="5"/>
  <c r="F1946" i="5"/>
  <c r="G1949" i="5"/>
  <c r="G1953" i="5"/>
  <c r="H1960" i="5"/>
  <c r="H1964" i="5"/>
  <c r="G1968" i="5"/>
  <c r="H1971" i="5"/>
  <c r="H1975" i="5"/>
  <c r="G1979" i="5"/>
  <c r="J1982" i="5"/>
  <c r="K1982" i="5" s="1"/>
  <c r="H1986" i="5"/>
  <c r="H1990" i="5"/>
  <c r="G1994" i="5"/>
  <c r="G1998" i="5"/>
  <c r="F2002" i="5"/>
  <c r="J2005" i="5"/>
  <c r="K2005" i="5" s="1"/>
  <c r="H1818" i="5"/>
  <c r="J1839" i="5"/>
  <c r="K1839" i="5" s="1"/>
  <c r="F1856" i="5"/>
  <c r="H1861" i="5"/>
  <c r="H1867" i="5"/>
  <c r="F1872" i="5"/>
  <c r="H1875" i="5"/>
  <c r="F1880" i="5"/>
  <c r="J1883" i="5"/>
  <c r="K1883" i="5" s="1"/>
  <c r="G1888" i="5"/>
  <c r="F1892" i="5"/>
  <c r="J1896" i="5"/>
  <c r="K1896" i="5" s="1"/>
  <c r="H1900" i="5"/>
  <c r="H1908" i="5"/>
  <c r="F1913" i="5"/>
  <c r="J1916" i="5"/>
  <c r="K1916" i="5" s="1"/>
  <c r="H1920" i="5"/>
  <c r="G1924" i="5"/>
  <c r="J1927" i="5"/>
  <c r="K1927" i="5" s="1"/>
  <c r="J1931" i="5"/>
  <c r="K1931" i="5" s="1"/>
  <c r="G1935" i="5"/>
  <c r="J1938" i="5"/>
  <c r="K1938" i="5" s="1"/>
  <c r="H1942" i="5"/>
  <c r="G1946" i="5"/>
  <c r="H1949" i="5"/>
  <c r="H1953" i="5"/>
  <c r="F1957" i="5"/>
  <c r="J1960" i="5"/>
  <c r="K1960" i="5" s="1"/>
  <c r="J1964" i="5"/>
  <c r="K1964" i="5" s="1"/>
  <c r="H1968" i="5"/>
  <c r="J1971" i="5"/>
  <c r="K1971" i="5" s="1"/>
  <c r="J1975" i="5"/>
  <c r="K1975" i="5" s="1"/>
  <c r="H1979" i="5"/>
  <c r="J1986" i="5"/>
  <c r="K1986" i="5" s="1"/>
  <c r="J1990" i="5"/>
  <c r="K1990" i="5" s="1"/>
  <c r="H1994" i="5"/>
  <c r="H1998" i="5"/>
  <c r="G2002" i="5"/>
  <c r="F2006" i="5"/>
  <c r="F2010" i="5"/>
  <c r="F2014" i="5"/>
  <c r="H2017" i="5"/>
  <c r="J2021" i="5"/>
  <c r="K2021" i="5" s="1"/>
  <c r="H2025" i="5"/>
  <c r="G2029" i="5"/>
  <c r="H2033" i="5"/>
  <c r="H2037" i="5"/>
  <c r="G2041" i="5"/>
  <c r="H2045" i="5"/>
  <c r="H2049" i="5"/>
  <c r="G2053" i="5"/>
  <c r="F2057" i="5"/>
  <c r="H2060" i="5"/>
  <c r="G2064" i="5"/>
  <c r="J2067" i="5"/>
  <c r="K2067" i="5" s="1"/>
  <c r="G2071" i="5"/>
  <c r="F2075" i="5"/>
  <c r="H2078" i="5"/>
  <c r="G2082" i="5"/>
  <c r="H2085" i="5"/>
  <c r="H2088" i="5"/>
  <c r="G2092" i="5"/>
  <c r="J2095" i="5"/>
  <c r="K2095" i="5" s="1"/>
  <c r="H2099" i="5"/>
  <c r="J2102" i="5"/>
  <c r="K2102" i="5" s="1"/>
  <c r="F2106" i="5"/>
  <c r="F2109" i="5"/>
  <c r="G2112" i="5"/>
  <c r="F2116" i="5"/>
  <c r="G2119" i="5"/>
  <c r="H2122" i="5"/>
  <c r="G2125" i="5"/>
  <c r="G2128" i="5"/>
  <c r="H2131" i="5"/>
  <c r="J2134" i="5"/>
  <c r="K2134" i="5" s="1"/>
  <c r="J2137" i="5"/>
  <c r="K2137" i="5" s="1"/>
  <c r="H2140" i="5"/>
  <c r="G2143" i="5"/>
  <c r="H2146" i="5"/>
  <c r="J2149" i="5"/>
  <c r="K2149" i="5" s="1"/>
  <c r="J2152" i="5"/>
  <c r="K2152" i="5" s="1"/>
  <c r="F2159" i="5"/>
  <c r="F2162" i="5"/>
  <c r="F2165" i="5"/>
  <c r="J2167" i="5"/>
  <c r="K2167" i="5" s="1"/>
  <c r="J2170" i="5"/>
  <c r="K2170" i="5" s="1"/>
  <c r="H2173" i="5"/>
  <c r="H2176" i="5"/>
  <c r="H2179" i="5"/>
  <c r="H2182" i="5"/>
  <c r="G2185" i="5"/>
  <c r="F2188" i="5"/>
  <c r="F2191" i="5"/>
  <c r="F2194" i="5"/>
  <c r="F2197" i="5"/>
  <c r="J2199" i="5"/>
  <c r="K2199" i="5" s="1"/>
  <c r="J2202" i="5"/>
  <c r="K2202" i="5" s="1"/>
  <c r="H2205" i="5"/>
  <c r="H2208" i="5"/>
  <c r="H2211" i="5"/>
  <c r="H2214" i="5"/>
  <c r="G2217" i="5"/>
  <c r="F2220" i="5"/>
  <c r="F2223" i="5"/>
  <c r="F2226" i="5"/>
  <c r="F2229" i="5"/>
  <c r="F2232" i="5"/>
  <c r="F2235" i="5"/>
  <c r="F2238" i="5"/>
  <c r="F2241" i="5"/>
  <c r="F2244" i="5"/>
  <c r="F2247" i="5"/>
  <c r="F2250" i="5"/>
  <c r="F2253" i="5"/>
  <c r="J2255" i="5"/>
  <c r="K2255" i="5" s="1"/>
  <c r="H2258" i="5"/>
  <c r="H2261" i="5"/>
  <c r="H2264" i="5"/>
  <c r="H2267" i="5"/>
  <c r="H2270" i="5"/>
  <c r="H2273" i="5"/>
  <c r="H2276" i="5"/>
  <c r="H2279" i="5"/>
  <c r="H2282" i="5"/>
  <c r="H2285" i="5"/>
  <c r="H2288" i="5"/>
  <c r="H2291" i="5"/>
  <c r="H2294" i="5"/>
  <c r="H2297" i="5"/>
  <c r="H2300" i="5"/>
  <c r="H2303" i="5"/>
  <c r="H2306" i="5"/>
  <c r="H2309" i="5"/>
  <c r="H2312" i="5"/>
  <c r="H2315" i="5"/>
  <c r="H2318" i="5"/>
  <c r="H2321" i="5"/>
  <c r="H2324" i="5"/>
  <c r="H2327" i="5"/>
  <c r="H2330" i="5"/>
  <c r="H2333" i="5"/>
  <c r="H2336" i="5"/>
  <c r="H2339" i="5"/>
  <c r="H2342" i="5"/>
  <c r="H2345" i="5"/>
  <c r="H2348" i="5"/>
  <c r="H2351" i="5"/>
  <c r="H2354" i="5"/>
  <c r="H2357" i="5"/>
  <c r="H2360" i="5"/>
  <c r="H2363" i="5"/>
  <c r="H2366" i="5"/>
  <c r="H2369" i="5"/>
  <c r="H2372" i="5"/>
  <c r="H2375" i="5"/>
  <c r="H2378" i="5"/>
  <c r="H2381" i="5"/>
  <c r="H2384" i="5"/>
  <c r="G1821" i="5"/>
  <c r="J1832" i="5"/>
  <c r="K1832" i="5" s="1"/>
  <c r="F1842" i="5"/>
  <c r="H1850" i="5"/>
  <c r="H1856" i="5"/>
  <c r="J1861" i="5"/>
  <c r="K1861" i="5" s="1"/>
  <c r="J1867" i="5"/>
  <c r="K1867" i="5" s="1"/>
  <c r="G1872" i="5"/>
  <c r="G1876" i="5"/>
  <c r="G1880" i="5"/>
  <c r="H1884" i="5"/>
  <c r="H1888" i="5"/>
  <c r="J1892" i="5"/>
  <c r="K1892" i="5" s="1"/>
  <c r="F1897" i="5"/>
  <c r="F1901" i="5"/>
  <c r="F1905" i="5"/>
  <c r="F1909" i="5"/>
  <c r="G1913" i="5"/>
  <c r="G1917" i="5"/>
  <c r="F1921" i="5"/>
  <c r="H1924" i="5"/>
  <c r="H1928" i="5"/>
  <c r="G1932" i="5"/>
  <c r="H1935" i="5"/>
  <c r="G1939" i="5"/>
  <c r="F1943" i="5"/>
  <c r="H1946" i="5"/>
  <c r="G1950" i="5"/>
  <c r="F1954" i="5"/>
  <c r="G1957" i="5"/>
  <c r="G1961" i="5"/>
  <c r="F1965" i="5"/>
  <c r="J1968" i="5"/>
  <c r="K1968" i="5" s="1"/>
  <c r="H1972" i="5"/>
  <c r="G1976" i="5"/>
  <c r="J1979" i="5"/>
  <c r="K1979" i="5" s="1"/>
  <c r="H1983" i="5"/>
  <c r="G1987" i="5"/>
  <c r="F1991" i="5"/>
  <c r="G1995" i="5"/>
  <c r="F1999" i="5"/>
  <c r="H2002" i="5"/>
  <c r="J2006" i="5"/>
  <c r="K2006" i="5" s="1"/>
  <c r="H2010" i="5"/>
  <c r="G2014" i="5"/>
  <c r="G2018" i="5"/>
  <c r="G2022" i="5"/>
  <c r="J2025" i="5"/>
  <c r="K2025" i="5" s="1"/>
  <c r="F2030" i="5"/>
  <c r="F2034" i="5"/>
  <c r="J2037" i="5"/>
  <c r="K2037" i="5" s="1"/>
  <c r="F2042" i="5"/>
  <c r="F2046" i="5"/>
  <c r="J2049" i="5"/>
  <c r="K2049" i="5" s="1"/>
  <c r="J2053" i="5"/>
  <c r="K2053" i="5" s="1"/>
  <c r="G2057" i="5"/>
  <c r="F2061" i="5"/>
  <c r="H2064" i="5"/>
  <c r="F2068" i="5"/>
  <c r="J2071" i="5"/>
  <c r="K2071" i="5" s="1"/>
  <c r="G2075" i="5"/>
  <c r="F2079" i="5"/>
  <c r="H2082" i="5"/>
  <c r="J2085" i="5"/>
  <c r="K2085" i="5" s="1"/>
  <c r="F2089" i="5"/>
  <c r="H2092" i="5"/>
  <c r="G2096" i="5"/>
  <c r="J2099" i="5"/>
  <c r="K2099" i="5" s="1"/>
  <c r="F2103" i="5"/>
  <c r="H2106" i="5"/>
  <c r="G2109" i="5"/>
  <c r="J2112" i="5"/>
  <c r="K2112" i="5" s="1"/>
  <c r="G2116" i="5"/>
  <c r="H2119" i="5"/>
  <c r="J2122" i="5"/>
  <c r="K2122" i="5" s="1"/>
  <c r="H2125" i="5"/>
  <c r="H2128" i="5"/>
  <c r="J2131" i="5"/>
  <c r="K2131" i="5" s="1"/>
  <c r="F2138" i="5"/>
  <c r="J2140" i="5"/>
  <c r="K2140" i="5" s="1"/>
  <c r="H2143" i="5"/>
  <c r="J2146" i="5"/>
  <c r="K2146" i="5" s="1"/>
  <c r="F2150" i="5"/>
  <c r="F2153" i="5"/>
  <c r="G2156" i="5"/>
  <c r="G2159" i="5"/>
  <c r="G2162" i="5"/>
  <c r="G2165" i="5"/>
  <c r="F2168" i="5"/>
  <c r="F2171" i="5"/>
  <c r="J2173" i="5"/>
  <c r="K2173" i="5" s="1"/>
  <c r="J2176" i="5"/>
  <c r="K2176" i="5" s="1"/>
  <c r="J2179" i="5"/>
  <c r="K2179" i="5" s="1"/>
  <c r="H2185" i="5"/>
  <c r="G2188" i="5"/>
  <c r="G2191" i="5"/>
  <c r="G2194" i="5"/>
  <c r="G2197" i="5"/>
  <c r="F2200" i="5"/>
  <c r="F2203" i="5"/>
  <c r="J2205" i="5"/>
  <c r="K2205" i="5" s="1"/>
  <c r="J2208" i="5"/>
  <c r="K2208" i="5" s="1"/>
  <c r="J2211" i="5"/>
  <c r="K2211" i="5" s="1"/>
  <c r="H2217" i="5"/>
  <c r="G2220" i="5"/>
  <c r="G2223" i="5"/>
  <c r="G2226" i="5"/>
  <c r="G2229" i="5"/>
  <c r="G2232" i="5"/>
  <c r="G2235" i="5"/>
  <c r="G2238" i="5"/>
  <c r="G2241" i="5"/>
  <c r="G2244" i="5"/>
  <c r="G2247" i="5"/>
  <c r="G2250" i="5"/>
  <c r="G2253" i="5"/>
  <c r="J2258" i="5"/>
  <c r="K2258" i="5" s="1"/>
  <c r="J2261" i="5"/>
  <c r="K2261" i="5" s="1"/>
  <c r="J2264" i="5"/>
  <c r="K2264" i="5" s="1"/>
  <c r="J2267" i="5"/>
  <c r="K2267" i="5" s="1"/>
  <c r="J2270" i="5"/>
  <c r="K2270" i="5" s="1"/>
  <c r="J2273" i="5"/>
  <c r="K2273" i="5" s="1"/>
  <c r="J2276" i="5"/>
  <c r="K2276" i="5" s="1"/>
  <c r="J2279" i="5"/>
  <c r="K2279" i="5" s="1"/>
  <c r="J2282" i="5"/>
  <c r="K2282" i="5" s="1"/>
  <c r="J2285" i="5"/>
  <c r="K2285" i="5" s="1"/>
  <c r="J2288" i="5"/>
  <c r="K2288" i="5" s="1"/>
  <c r="J2291" i="5"/>
  <c r="K2291" i="5" s="1"/>
  <c r="J2294" i="5"/>
  <c r="K2294" i="5" s="1"/>
  <c r="J2297" i="5"/>
  <c r="K2297" i="5" s="1"/>
  <c r="J2300" i="5"/>
  <c r="K2300" i="5" s="1"/>
  <c r="J2303" i="5"/>
  <c r="K2303" i="5" s="1"/>
  <c r="J2306" i="5"/>
  <c r="K2306" i="5" s="1"/>
  <c r="J2309" i="5"/>
  <c r="K2309" i="5" s="1"/>
  <c r="J2312" i="5"/>
  <c r="K2312" i="5" s="1"/>
  <c r="J2315" i="5"/>
  <c r="K2315" i="5" s="1"/>
  <c r="J2318" i="5"/>
  <c r="K2318" i="5" s="1"/>
  <c r="J2321" i="5"/>
  <c r="K2321" i="5" s="1"/>
  <c r="J2324" i="5"/>
  <c r="K2324" i="5" s="1"/>
  <c r="J2327" i="5"/>
  <c r="K2327" i="5" s="1"/>
  <c r="J2330" i="5"/>
  <c r="K2330" i="5" s="1"/>
  <c r="J2333" i="5"/>
  <c r="K2333" i="5" s="1"/>
  <c r="J2336" i="5"/>
  <c r="K2336" i="5" s="1"/>
  <c r="J2339" i="5"/>
  <c r="K2339" i="5" s="1"/>
  <c r="J2342" i="5"/>
  <c r="K2342" i="5" s="1"/>
  <c r="J2345" i="5"/>
  <c r="K2345" i="5" s="1"/>
  <c r="J2348" i="5"/>
  <c r="K2348" i="5" s="1"/>
  <c r="J2351" i="5"/>
  <c r="K2351" i="5" s="1"/>
  <c r="J2354" i="5"/>
  <c r="K2354" i="5" s="1"/>
  <c r="J2357" i="5"/>
  <c r="K2357" i="5" s="1"/>
  <c r="J2360" i="5"/>
  <c r="K2360" i="5" s="1"/>
  <c r="J2363" i="5"/>
  <c r="K2363" i="5" s="1"/>
  <c r="J2366" i="5"/>
  <c r="K2366" i="5" s="1"/>
  <c r="J2369" i="5"/>
  <c r="K2369" i="5" s="1"/>
  <c r="J2372" i="5"/>
  <c r="K2372" i="5" s="1"/>
  <c r="J1821" i="5"/>
  <c r="K1821" i="5" s="1"/>
  <c r="F1833" i="5"/>
  <c r="G1842" i="5"/>
  <c r="J1850" i="5"/>
  <c r="K1850" i="5" s="1"/>
  <c r="H1863" i="5"/>
  <c r="H1868" i="5"/>
  <c r="H1872" i="5"/>
  <c r="H1876" i="5"/>
  <c r="H1880" i="5"/>
  <c r="J1884" i="5"/>
  <c r="K1884" i="5" s="1"/>
  <c r="J1888" i="5"/>
  <c r="K1888" i="5" s="1"/>
  <c r="F1893" i="5"/>
  <c r="G1897" i="5"/>
  <c r="G1901" i="5"/>
  <c r="G1905" i="5"/>
  <c r="G1909" i="5"/>
  <c r="H1913" i="5"/>
  <c r="H1917" i="5"/>
  <c r="G1921" i="5"/>
  <c r="J1924" i="5"/>
  <c r="K1924" i="5" s="1"/>
  <c r="J1928" i="5"/>
  <c r="K1928" i="5" s="1"/>
  <c r="H1932" i="5"/>
  <c r="J1935" i="5"/>
  <c r="K1935" i="5" s="1"/>
  <c r="H1939" i="5"/>
  <c r="G1943" i="5"/>
  <c r="J1946" i="5"/>
  <c r="K1946" i="5" s="1"/>
  <c r="H1950" i="5"/>
  <c r="G1954" i="5"/>
  <c r="H1957" i="5"/>
  <c r="H1961" i="5"/>
  <c r="G1965" i="5"/>
  <c r="J1972" i="5"/>
  <c r="K1972" i="5" s="1"/>
  <c r="H1976" i="5"/>
  <c r="F1980" i="5"/>
  <c r="J1983" i="5"/>
  <c r="K1983" i="5" s="1"/>
  <c r="H1987" i="5"/>
  <c r="G1991" i="5"/>
  <c r="H1995" i="5"/>
  <c r="G1999" i="5"/>
  <c r="J2002" i="5"/>
  <c r="K2002" i="5" s="1"/>
  <c r="F2007" i="5"/>
  <c r="J2010" i="5"/>
  <c r="K2010" i="5" s="1"/>
  <c r="H2014" i="5"/>
  <c r="H2018" i="5"/>
  <c r="H2022" i="5"/>
  <c r="F2026" i="5"/>
  <c r="G2030" i="5"/>
  <c r="G2034" i="5"/>
  <c r="F2038" i="5"/>
  <c r="G2042" i="5"/>
  <c r="G2046" i="5"/>
  <c r="F2050" i="5"/>
  <c r="F2054" i="5"/>
  <c r="H2057" i="5"/>
  <c r="G2061" i="5"/>
  <c r="J2064" i="5"/>
  <c r="K2064" i="5" s="1"/>
  <c r="G2068" i="5"/>
  <c r="F2072" i="5"/>
  <c r="H2075" i="5"/>
  <c r="G2079" i="5"/>
  <c r="J2082" i="5"/>
  <c r="K2082" i="5" s="1"/>
  <c r="F2086" i="5"/>
  <c r="G2089" i="5"/>
  <c r="H1793" i="5"/>
  <c r="F1822" i="5"/>
  <c r="G1833" i="5"/>
  <c r="H1842" i="5"/>
  <c r="F1851" i="5"/>
  <c r="F1858" i="5"/>
  <c r="J1863" i="5"/>
  <c r="K1863" i="5" s="1"/>
  <c r="G1869" i="5"/>
  <c r="J1872" i="5"/>
  <c r="K1872" i="5" s="1"/>
  <c r="G1877" i="5"/>
  <c r="J1880" i="5"/>
  <c r="K1880" i="5" s="1"/>
  <c r="H1885" i="5"/>
  <c r="J1893" i="5"/>
  <c r="K1893" i="5" s="1"/>
  <c r="H1897" i="5"/>
  <c r="F1902" i="5"/>
  <c r="H1905" i="5"/>
  <c r="F1910" i="5"/>
  <c r="J1913" i="5"/>
  <c r="K1913" i="5" s="1"/>
  <c r="J1917" i="5"/>
  <c r="K1917" i="5" s="1"/>
  <c r="H1921" i="5"/>
  <c r="F1925" i="5"/>
  <c r="F1929" i="5"/>
  <c r="J1932" i="5"/>
  <c r="K1932" i="5" s="1"/>
  <c r="F1936" i="5"/>
  <c r="J1939" i="5"/>
  <c r="K1939" i="5" s="1"/>
  <c r="H1943" i="5"/>
  <c r="F1947" i="5"/>
  <c r="J1950" i="5"/>
  <c r="K1950" i="5" s="1"/>
  <c r="H1954" i="5"/>
  <c r="J1957" i="5"/>
  <c r="K1957" i="5" s="1"/>
  <c r="J1961" i="5"/>
  <c r="K1961" i="5" s="1"/>
  <c r="H1965" i="5"/>
  <c r="F1969" i="5"/>
  <c r="J1976" i="5"/>
  <c r="K1976" i="5" s="1"/>
  <c r="G1980" i="5"/>
  <c r="F1984" i="5"/>
  <c r="J1987" i="5"/>
  <c r="K1987" i="5" s="1"/>
  <c r="H1991" i="5"/>
  <c r="H1999" i="5"/>
  <c r="F2003" i="5"/>
  <c r="G2007" i="5"/>
  <c r="F2011" i="5"/>
  <c r="J2014" i="5"/>
  <c r="K2014" i="5" s="1"/>
  <c r="J2018" i="5"/>
  <c r="K2018" i="5" s="1"/>
  <c r="J2022" i="5"/>
  <c r="K2022" i="5" s="1"/>
  <c r="G2026" i="5"/>
  <c r="H2030" i="5"/>
  <c r="H2034" i="5"/>
  <c r="G2038" i="5"/>
  <c r="H2042" i="5"/>
  <c r="H2046" i="5"/>
  <c r="G2050" i="5"/>
  <c r="G2054" i="5"/>
  <c r="F2058" i="5"/>
  <c r="H2061" i="5"/>
  <c r="F2065" i="5"/>
  <c r="J2068" i="5"/>
  <c r="K2068" i="5" s="1"/>
  <c r="G2072" i="5"/>
  <c r="F2076" i="5"/>
  <c r="H2079" i="5"/>
  <c r="F2083" i="5"/>
  <c r="H2086" i="5"/>
  <c r="H2089" i="5"/>
  <c r="G2093" i="5"/>
  <c r="J2096" i="5"/>
  <c r="K2096" i="5" s="1"/>
  <c r="F2100" i="5"/>
  <c r="J2103" i="5"/>
  <c r="K2103" i="5" s="1"/>
  <c r="J2106" i="5"/>
  <c r="K2106" i="5" s="1"/>
  <c r="F2110" i="5"/>
  <c r="G2113" i="5"/>
  <c r="J2116" i="5"/>
  <c r="K2116" i="5" s="1"/>
  <c r="G2120" i="5"/>
  <c r="F2123" i="5"/>
  <c r="F2129" i="5"/>
  <c r="G2132" i="5"/>
  <c r="G2135" i="5"/>
  <c r="H2138" i="5"/>
  <c r="G2141" i="5"/>
  <c r="F2144" i="5"/>
  <c r="G2147" i="5"/>
  <c r="J2153" i="5"/>
  <c r="K2153" i="5" s="1"/>
  <c r="J2156" i="5"/>
  <c r="K2156" i="5" s="1"/>
  <c r="J2159" i="5"/>
  <c r="K2159" i="5" s="1"/>
  <c r="J2162" i="5"/>
  <c r="K2162" i="5" s="1"/>
  <c r="J2165" i="5"/>
  <c r="K2165" i="5" s="1"/>
  <c r="H2168" i="5"/>
  <c r="H2171" i="5"/>
  <c r="G2174" i="5"/>
  <c r="G2177" i="5"/>
  <c r="G2180" i="5"/>
  <c r="F2183" i="5"/>
  <c r="F2186" i="5"/>
  <c r="J2188" i="5"/>
  <c r="K2188" i="5" s="1"/>
  <c r="J2191" i="5"/>
  <c r="K2191" i="5" s="1"/>
  <c r="J2194" i="5"/>
  <c r="K2194" i="5" s="1"/>
  <c r="J2197" i="5"/>
  <c r="K2197" i="5" s="1"/>
  <c r="H2200" i="5"/>
  <c r="H2203" i="5"/>
  <c r="G2206" i="5"/>
  <c r="G2209" i="5"/>
  <c r="G2212" i="5"/>
  <c r="F2215" i="5"/>
  <c r="F2218" i="5"/>
  <c r="J2220" i="5"/>
  <c r="K2220" i="5" s="1"/>
  <c r="J2223" i="5"/>
  <c r="K2223" i="5" s="1"/>
  <c r="J2226" i="5"/>
  <c r="K2226" i="5" s="1"/>
  <c r="J2229" i="5"/>
  <c r="K2229" i="5" s="1"/>
  <c r="J2232" i="5"/>
  <c r="K2232" i="5" s="1"/>
  <c r="J2235" i="5"/>
  <c r="K2235" i="5" s="1"/>
  <c r="J2238" i="5"/>
  <c r="K2238" i="5" s="1"/>
  <c r="J2241" i="5"/>
  <c r="K2241" i="5" s="1"/>
  <c r="J2244" i="5"/>
  <c r="K2244" i="5" s="1"/>
  <c r="J2247" i="5"/>
  <c r="K2247" i="5" s="1"/>
  <c r="J2250" i="5"/>
  <c r="K2250" i="5" s="1"/>
  <c r="J2253" i="5"/>
  <c r="K2253" i="5" s="1"/>
  <c r="G2256" i="5"/>
  <c r="G2259" i="5"/>
  <c r="G2262" i="5"/>
  <c r="G2265" i="5"/>
  <c r="G2268" i="5"/>
  <c r="G2271" i="5"/>
  <c r="G2274" i="5"/>
  <c r="G2277" i="5"/>
  <c r="G2280" i="5"/>
  <c r="G2283" i="5"/>
  <c r="G2286" i="5"/>
  <c r="G2289" i="5"/>
  <c r="G2292" i="5"/>
  <c r="G2295" i="5"/>
  <c r="G2298" i="5"/>
  <c r="G2301" i="5"/>
  <c r="G2304" i="5"/>
  <c r="G2307" i="5"/>
  <c r="G2310" i="5"/>
  <c r="G2313" i="5"/>
  <c r="G2316" i="5"/>
  <c r="G2319" i="5"/>
  <c r="G2322" i="5"/>
  <c r="G2325" i="5"/>
  <c r="G2328" i="5"/>
  <c r="G2331" i="5"/>
  <c r="G2334" i="5"/>
  <c r="G2337" i="5"/>
  <c r="G2340" i="5"/>
  <c r="G2343" i="5"/>
  <c r="G2346" i="5"/>
  <c r="G2349" i="5"/>
  <c r="G2352" i="5"/>
  <c r="G2355" i="5"/>
  <c r="G2358" i="5"/>
  <c r="G2361" i="5"/>
  <c r="G2364" i="5"/>
  <c r="G2367" i="5"/>
  <c r="G2370" i="5"/>
  <c r="G2373" i="5"/>
  <c r="G2376" i="5"/>
  <c r="G2379" i="5"/>
  <c r="G2382" i="5"/>
  <c r="G2385" i="5"/>
  <c r="G2388" i="5"/>
  <c r="G2391" i="5"/>
  <c r="G2394" i="5"/>
  <c r="G2397" i="5"/>
  <c r="G2400" i="5"/>
  <c r="G2403" i="5"/>
  <c r="G2406" i="5"/>
  <c r="G2409" i="5"/>
  <c r="G2412" i="5"/>
  <c r="G2415" i="5"/>
  <c r="G2418" i="5"/>
  <c r="F1979" i="5"/>
  <c r="F2004" i="5"/>
  <c r="H2013" i="5"/>
  <c r="G2021" i="5"/>
  <c r="H2028" i="5"/>
  <c r="F2036" i="5"/>
  <c r="G2043" i="5"/>
  <c r="F2049" i="5"/>
  <c r="J2055" i="5"/>
  <c r="K2055" i="5" s="1"/>
  <c r="G2062" i="5"/>
  <c r="H2067" i="5"/>
  <c r="F2074" i="5"/>
  <c r="J2080" i="5"/>
  <c r="K2080" i="5" s="1"/>
  <c r="F2087" i="5"/>
  <c r="H2091" i="5"/>
  <c r="H2097" i="5"/>
  <c r="G2102" i="5"/>
  <c r="H2107" i="5"/>
  <c r="J2111" i="5"/>
  <c r="K2111" i="5" s="1"/>
  <c r="J2117" i="5"/>
  <c r="K2117" i="5" s="1"/>
  <c r="F2122" i="5"/>
  <c r="H2126" i="5"/>
  <c r="F2131" i="5"/>
  <c r="F2136" i="5"/>
  <c r="F2140" i="5"/>
  <c r="F2145" i="5"/>
  <c r="G2149" i="5"/>
  <c r="H2154" i="5"/>
  <c r="H2158" i="5"/>
  <c r="H2163" i="5"/>
  <c r="G2167" i="5"/>
  <c r="F2172" i="5"/>
  <c r="F2176" i="5"/>
  <c r="F2181" i="5"/>
  <c r="J2184" i="5"/>
  <c r="K2184" i="5" s="1"/>
  <c r="H2189" i="5"/>
  <c r="H2193" i="5"/>
  <c r="H2198" i="5"/>
  <c r="G2202" i="5"/>
  <c r="F2207" i="5"/>
  <c r="F2211" i="5"/>
  <c r="J2215" i="5"/>
  <c r="K2215" i="5" s="1"/>
  <c r="J2219" i="5"/>
  <c r="K2219" i="5" s="1"/>
  <c r="H2224" i="5"/>
  <c r="H2228" i="5"/>
  <c r="H2233" i="5"/>
  <c r="H2237" i="5"/>
  <c r="H2242" i="5"/>
  <c r="H2246" i="5"/>
  <c r="H2251" i="5"/>
  <c r="G2255" i="5"/>
  <c r="F2260" i="5"/>
  <c r="F2264" i="5"/>
  <c r="F2269" i="5"/>
  <c r="F2273" i="5"/>
  <c r="F2278" i="5"/>
  <c r="F2282" i="5"/>
  <c r="F2287" i="5"/>
  <c r="F2291" i="5"/>
  <c r="F2296" i="5"/>
  <c r="F2300" i="5"/>
  <c r="F2305" i="5"/>
  <c r="F2309" i="5"/>
  <c r="F2314" i="5"/>
  <c r="F2318" i="5"/>
  <c r="F2323" i="5"/>
  <c r="F2327" i="5"/>
  <c r="F2332" i="5"/>
  <c r="F2336" i="5"/>
  <c r="F2341" i="5"/>
  <c r="F2345" i="5"/>
  <c r="F2350" i="5"/>
  <c r="F2354" i="5"/>
  <c r="F2359" i="5"/>
  <c r="F2363" i="5"/>
  <c r="F2368" i="5"/>
  <c r="F2372" i="5"/>
  <c r="J2376" i="5"/>
  <c r="K2376" i="5" s="1"/>
  <c r="H2380" i="5"/>
  <c r="G2384" i="5"/>
  <c r="F2388" i="5"/>
  <c r="F2392" i="5"/>
  <c r="H2395" i="5"/>
  <c r="F2399" i="5"/>
  <c r="H2402" i="5"/>
  <c r="F2406" i="5"/>
  <c r="H2409" i="5"/>
  <c r="J2412" i="5"/>
  <c r="K2412" i="5" s="1"/>
  <c r="F2416" i="5"/>
  <c r="G2419" i="5"/>
  <c r="G2422" i="5"/>
  <c r="G2425" i="5"/>
  <c r="G2428" i="5"/>
  <c r="G2431" i="5"/>
  <c r="G2434" i="5"/>
  <c r="G2437" i="5"/>
  <c r="G2440" i="5"/>
  <c r="G2443" i="5"/>
  <c r="G2446" i="5"/>
  <c r="G2449" i="5"/>
  <c r="G2452" i="5"/>
  <c r="G2455" i="5"/>
  <c r="G2458" i="5"/>
  <c r="G2461" i="5"/>
  <c r="F2464" i="5"/>
  <c r="F2467" i="5"/>
  <c r="F2470" i="5"/>
  <c r="F2473" i="5"/>
  <c r="F2476" i="5"/>
  <c r="F2479" i="5"/>
  <c r="F2482" i="5"/>
  <c r="F2485" i="5"/>
  <c r="F2488" i="5"/>
  <c r="F2491" i="5"/>
  <c r="F2494" i="5"/>
  <c r="F2497" i="5"/>
  <c r="F2500" i="5"/>
  <c r="F2503" i="5"/>
  <c r="F2506" i="5"/>
  <c r="F2509" i="5"/>
  <c r="F2512" i="5"/>
  <c r="F2515" i="5"/>
  <c r="F2518" i="5"/>
  <c r="F2521" i="5"/>
  <c r="F2524" i="5"/>
  <c r="F2527" i="5"/>
  <c r="F2530" i="5"/>
  <c r="F2533" i="5"/>
  <c r="F2536" i="5"/>
  <c r="F2539" i="5"/>
  <c r="F2542" i="5"/>
  <c r="F2545" i="5"/>
  <c r="F2548" i="5"/>
  <c r="F2551" i="5"/>
  <c r="F2554" i="5"/>
  <c r="F2557" i="5"/>
  <c r="F2560" i="5"/>
  <c r="F2563" i="5"/>
  <c r="F2566" i="5"/>
  <c r="F2569" i="5"/>
  <c r="F2572" i="5"/>
  <c r="F2575" i="5"/>
  <c r="F2578" i="5"/>
  <c r="F2581" i="5"/>
  <c r="F2584" i="5"/>
  <c r="F2587" i="5"/>
  <c r="F2590" i="5"/>
  <c r="F2593" i="5"/>
  <c r="F2596" i="5"/>
  <c r="F2599" i="5"/>
  <c r="F2602" i="5"/>
  <c r="F2605" i="5"/>
  <c r="F2608" i="5"/>
  <c r="F2611" i="5"/>
  <c r="F2614" i="5"/>
  <c r="F2617" i="5"/>
  <c r="F2620" i="5"/>
  <c r="F2623" i="5"/>
  <c r="F2626" i="5"/>
  <c r="F2629" i="5"/>
  <c r="F2632" i="5"/>
  <c r="F2635" i="5"/>
  <c r="F2638" i="5"/>
  <c r="F2641" i="5"/>
  <c r="F2644" i="5"/>
  <c r="F2647" i="5"/>
  <c r="F2650" i="5"/>
  <c r="F2653" i="5"/>
  <c r="F2656" i="5"/>
  <c r="F2659" i="5"/>
  <c r="F2662" i="5"/>
  <c r="F2665" i="5"/>
  <c r="F2668" i="5"/>
  <c r="F2671" i="5"/>
  <c r="F2674" i="5"/>
  <c r="F2677" i="5"/>
  <c r="F2680" i="5"/>
  <c r="F2683" i="5"/>
  <c r="F2686" i="5"/>
  <c r="F2689" i="5"/>
  <c r="F2692" i="5"/>
  <c r="F2695" i="5"/>
  <c r="F2698" i="5"/>
  <c r="F2701" i="5"/>
  <c r="F2704" i="5"/>
  <c r="F2707" i="5"/>
  <c r="F2710" i="5"/>
  <c r="F2713" i="5"/>
  <c r="F2716" i="5"/>
  <c r="F2719" i="5"/>
  <c r="F2722" i="5"/>
  <c r="F2725" i="5"/>
  <c r="F2728" i="5"/>
  <c r="F2731" i="5"/>
  <c r="F2734" i="5"/>
  <c r="F2737" i="5"/>
  <c r="F2740" i="5"/>
  <c r="F2743" i="5"/>
  <c r="F2746" i="5"/>
  <c r="F2749" i="5"/>
  <c r="F2752" i="5"/>
  <c r="F2755" i="5"/>
  <c r="F2758" i="5"/>
  <c r="F2761" i="5"/>
  <c r="F2764" i="5"/>
  <c r="F2767" i="5"/>
  <c r="F2770" i="5"/>
  <c r="F2773" i="5"/>
  <c r="F2776" i="5"/>
  <c r="J2778" i="5"/>
  <c r="K2778" i="5" s="1"/>
  <c r="H2784" i="5"/>
  <c r="H2789" i="5"/>
  <c r="H1982" i="5"/>
  <c r="G2004" i="5"/>
  <c r="J2013" i="5"/>
  <c r="K2013" i="5" s="1"/>
  <c r="H2021" i="5"/>
  <c r="J2028" i="5"/>
  <c r="K2028" i="5" s="1"/>
  <c r="G2036" i="5"/>
  <c r="H2043" i="5"/>
  <c r="G2049" i="5"/>
  <c r="F2056" i="5"/>
  <c r="J2062" i="5"/>
  <c r="K2062" i="5" s="1"/>
  <c r="G2069" i="5"/>
  <c r="G2074" i="5"/>
  <c r="F2081" i="5"/>
  <c r="G2087" i="5"/>
  <c r="F2092" i="5"/>
  <c r="F2098" i="5"/>
  <c r="H2102" i="5"/>
  <c r="J2107" i="5"/>
  <c r="K2107" i="5" s="1"/>
  <c r="F2112" i="5"/>
  <c r="G2122" i="5"/>
  <c r="J2126" i="5"/>
  <c r="K2126" i="5" s="1"/>
  <c r="G2131" i="5"/>
  <c r="G2136" i="5"/>
  <c r="G2140" i="5"/>
  <c r="G2145" i="5"/>
  <c r="H2149" i="5"/>
  <c r="J2154" i="5"/>
  <c r="K2154" i="5" s="1"/>
  <c r="J2158" i="5"/>
  <c r="K2158" i="5" s="1"/>
  <c r="J2163" i="5"/>
  <c r="K2163" i="5" s="1"/>
  <c r="H2167" i="5"/>
  <c r="G2172" i="5"/>
  <c r="G2176" i="5"/>
  <c r="G2181" i="5"/>
  <c r="F2185" i="5"/>
  <c r="J2189" i="5"/>
  <c r="K2189" i="5" s="1"/>
  <c r="J2193" i="5"/>
  <c r="K2193" i="5" s="1"/>
  <c r="H2202" i="5"/>
  <c r="G2207" i="5"/>
  <c r="G2211" i="5"/>
  <c r="F2216" i="5"/>
  <c r="J2224" i="5"/>
  <c r="K2224" i="5" s="1"/>
  <c r="J2228" i="5"/>
  <c r="K2228" i="5" s="1"/>
  <c r="J2233" i="5"/>
  <c r="K2233" i="5" s="1"/>
  <c r="J2237" i="5"/>
  <c r="K2237" i="5" s="1"/>
  <c r="J2242" i="5"/>
  <c r="K2242" i="5" s="1"/>
  <c r="J2246" i="5"/>
  <c r="K2246" i="5" s="1"/>
  <c r="J2251" i="5"/>
  <c r="K2251" i="5" s="1"/>
  <c r="H2255" i="5"/>
  <c r="G2260" i="5"/>
  <c r="G2264" i="5"/>
  <c r="G2269" i="5"/>
  <c r="G2273" i="5"/>
  <c r="G2278" i="5"/>
  <c r="G2282" i="5"/>
  <c r="G2287" i="5"/>
  <c r="G2291" i="5"/>
  <c r="G2296" i="5"/>
  <c r="G2300" i="5"/>
  <c r="G2305" i="5"/>
  <c r="G2309" i="5"/>
  <c r="G2314" i="5"/>
  <c r="G2318" i="5"/>
  <c r="G2323" i="5"/>
  <c r="G2327" i="5"/>
  <c r="G2332" i="5"/>
  <c r="G2336" i="5"/>
  <c r="G2341" i="5"/>
  <c r="G2345" i="5"/>
  <c r="G2350" i="5"/>
  <c r="G2354" i="5"/>
  <c r="G2359" i="5"/>
  <c r="G2363" i="5"/>
  <c r="G2368" i="5"/>
  <c r="G2372" i="5"/>
  <c r="F2377" i="5"/>
  <c r="J2380" i="5"/>
  <c r="K2380" i="5" s="1"/>
  <c r="J2384" i="5"/>
  <c r="K2384" i="5" s="1"/>
  <c r="J2388" i="5"/>
  <c r="K2388" i="5" s="1"/>
  <c r="G2392" i="5"/>
  <c r="J2395" i="5"/>
  <c r="K2395" i="5" s="1"/>
  <c r="G2399" i="5"/>
  <c r="J2402" i="5"/>
  <c r="K2402" i="5" s="1"/>
  <c r="G1986" i="5"/>
  <c r="F2005" i="5"/>
  <c r="J2015" i="5"/>
  <c r="K2015" i="5" s="1"/>
  <c r="G2023" i="5"/>
  <c r="F2029" i="5"/>
  <c r="H2036" i="5"/>
  <c r="J2043" i="5"/>
  <c r="K2043" i="5" s="1"/>
  <c r="G2051" i="5"/>
  <c r="G2056" i="5"/>
  <c r="F2063" i="5"/>
  <c r="H2069" i="5"/>
  <c r="J2074" i="5"/>
  <c r="K2074" i="5" s="1"/>
  <c r="G2081" i="5"/>
  <c r="J2092" i="5"/>
  <c r="K2092" i="5" s="1"/>
  <c r="G2098" i="5"/>
  <c r="G2103" i="5"/>
  <c r="F2113" i="5"/>
  <c r="F2118" i="5"/>
  <c r="F2127" i="5"/>
  <c r="F2132" i="5"/>
  <c r="J2136" i="5"/>
  <c r="K2136" i="5" s="1"/>
  <c r="F2141" i="5"/>
  <c r="H2145" i="5"/>
  <c r="G2150" i="5"/>
  <c r="F2155" i="5"/>
  <c r="H2159" i="5"/>
  <c r="F2164" i="5"/>
  <c r="G2168" i="5"/>
  <c r="H2172" i="5"/>
  <c r="F2177" i="5"/>
  <c r="H2181" i="5"/>
  <c r="J2185" i="5"/>
  <c r="K2185" i="5" s="1"/>
  <c r="F2190" i="5"/>
  <c r="H2194" i="5"/>
  <c r="J2198" i="5"/>
  <c r="K2198" i="5" s="1"/>
  <c r="G2203" i="5"/>
  <c r="H2207" i="5"/>
  <c r="F2212" i="5"/>
  <c r="G2216" i="5"/>
  <c r="H2220" i="5"/>
  <c r="F2225" i="5"/>
  <c r="H2229" i="5"/>
  <c r="F2234" i="5"/>
  <c r="H2238" i="5"/>
  <c r="F2243" i="5"/>
  <c r="H2247" i="5"/>
  <c r="F2252" i="5"/>
  <c r="F2256" i="5"/>
  <c r="H2260" i="5"/>
  <c r="F2265" i="5"/>
  <c r="H2269" i="5"/>
  <c r="F2274" i="5"/>
  <c r="H2278" i="5"/>
  <c r="F2283" i="5"/>
  <c r="H2287" i="5"/>
  <c r="F2292" i="5"/>
  <c r="H2296" i="5"/>
  <c r="F2301" i="5"/>
  <c r="H2305" i="5"/>
  <c r="F2310" i="5"/>
  <c r="H2314" i="5"/>
  <c r="F2319" i="5"/>
  <c r="H2323" i="5"/>
  <c r="F2328" i="5"/>
  <c r="H2332" i="5"/>
  <c r="F2337" i="5"/>
  <c r="H2341" i="5"/>
  <c r="F2346" i="5"/>
  <c r="H2350" i="5"/>
  <c r="F2355" i="5"/>
  <c r="H2359" i="5"/>
  <c r="F2364" i="5"/>
  <c r="H2368" i="5"/>
  <c r="F2373" i="5"/>
  <c r="G2377" i="5"/>
  <c r="F2381" i="5"/>
  <c r="F2385" i="5"/>
  <c r="F2389" i="5"/>
  <c r="H2392" i="5"/>
  <c r="F2396" i="5"/>
  <c r="H2399" i="5"/>
  <c r="F2403" i="5"/>
  <c r="G1990" i="5"/>
  <c r="H2005" i="5"/>
  <c r="F2016" i="5"/>
  <c r="H2023" i="5"/>
  <c r="G2031" i="5"/>
  <c r="F2037" i="5"/>
  <c r="F2044" i="5"/>
  <c r="H2051" i="5"/>
  <c r="J2056" i="5"/>
  <c r="K2056" i="5" s="1"/>
  <c r="G2063" i="5"/>
  <c r="F2070" i="5"/>
  <c r="H2076" i="5"/>
  <c r="H2081" i="5"/>
  <c r="J2087" i="5"/>
  <c r="K2087" i="5" s="1"/>
  <c r="J2093" i="5"/>
  <c r="K2093" i="5" s="1"/>
  <c r="H2098" i="5"/>
  <c r="G2104" i="5"/>
  <c r="F2108" i="5"/>
  <c r="J2113" i="5"/>
  <c r="K2113" i="5" s="1"/>
  <c r="H2118" i="5"/>
  <c r="H2123" i="5"/>
  <c r="G2127" i="5"/>
  <c r="J2132" i="5"/>
  <c r="K2132" i="5" s="1"/>
  <c r="F2137" i="5"/>
  <c r="J2141" i="5"/>
  <c r="K2141" i="5" s="1"/>
  <c r="J2145" i="5"/>
  <c r="K2145" i="5" s="1"/>
  <c r="F2151" i="5"/>
  <c r="G2155" i="5"/>
  <c r="G2160" i="5"/>
  <c r="G2164" i="5"/>
  <c r="F2169" i="5"/>
  <c r="J2172" i="5"/>
  <c r="K2172" i="5" s="1"/>
  <c r="J2177" i="5"/>
  <c r="K2177" i="5" s="1"/>
  <c r="J2181" i="5"/>
  <c r="K2181" i="5" s="1"/>
  <c r="H2186" i="5"/>
  <c r="G2190" i="5"/>
  <c r="G2195" i="5"/>
  <c r="F2199" i="5"/>
  <c r="J2207" i="5"/>
  <c r="K2207" i="5" s="1"/>
  <c r="J2212" i="5"/>
  <c r="K2212" i="5" s="1"/>
  <c r="H2216" i="5"/>
  <c r="G2221" i="5"/>
  <c r="G2225" i="5"/>
  <c r="G2230" i="5"/>
  <c r="G2234" i="5"/>
  <c r="G2239" i="5"/>
  <c r="G2243" i="5"/>
  <c r="G2248" i="5"/>
  <c r="G2252" i="5"/>
  <c r="J2256" i="5"/>
  <c r="K2256" i="5" s="1"/>
  <c r="J2260" i="5"/>
  <c r="K2260" i="5" s="1"/>
  <c r="J2265" i="5"/>
  <c r="K2265" i="5" s="1"/>
  <c r="J2269" i="5"/>
  <c r="K2269" i="5" s="1"/>
  <c r="J2274" i="5"/>
  <c r="K2274" i="5" s="1"/>
  <c r="J2278" i="5"/>
  <c r="K2278" i="5" s="1"/>
  <c r="J2283" i="5"/>
  <c r="K2283" i="5" s="1"/>
  <c r="J2287" i="5"/>
  <c r="K2287" i="5" s="1"/>
  <c r="J2292" i="5"/>
  <c r="K2292" i="5" s="1"/>
  <c r="J2296" i="5"/>
  <c r="K2296" i="5" s="1"/>
  <c r="J2301" i="5"/>
  <c r="K2301" i="5" s="1"/>
  <c r="J2305" i="5"/>
  <c r="K2305" i="5" s="1"/>
  <c r="J2310" i="5"/>
  <c r="K2310" i="5" s="1"/>
  <c r="J2314" i="5"/>
  <c r="K2314" i="5" s="1"/>
  <c r="J2319" i="5"/>
  <c r="K2319" i="5" s="1"/>
  <c r="J2323" i="5"/>
  <c r="K2323" i="5" s="1"/>
  <c r="J2328" i="5"/>
  <c r="K2328" i="5" s="1"/>
  <c r="J2332" i="5"/>
  <c r="K2332" i="5" s="1"/>
  <c r="J2337" i="5"/>
  <c r="K2337" i="5" s="1"/>
  <c r="J2341" i="5"/>
  <c r="K2341" i="5" s="1"/>
  <c r="J2346" i="5"/>
  <c r="K2346" i="5" s="1"/>
  <c r="F1994" i="5"/>
  <c r="F2008" i="5"/>
  <c r="H2016" i="5"/>
  <c r="G2024" i="5"/>
  <c r="H2031" i="5"/>
  <c r="G2037" i="5"/>
  <c r="G2044" i="5"/>
  <c r="F2052" i="5"/>
  <c r="H2058" i="5"/>
  <c r="H2063" i="5"/>
  <c r="G2070" i="5"/>
  <c r="J2076" i="5"/>
  <c r="K2076" i="5" s="1"/>
  <c r="F2082" i="5"/>
  <c r="F2094" i="5"/>
  <c r="J2098" i="5"/>
  <c r="K2098" i="5" s="1"/>
  <c r="H2104" i="5"/>
  <c r="G2108" i="5"/>
  <c r="F2114" i="5"/>
  <c r="J2118" i="5"/>
  <c r="K2118" i="5" s="1"/>
  <c r="J2123" i="5"/>
  <c r="K2123" i="5" s="1"/>
  <c r="H2127" i="5"/>
  <c r="F2133" i="5"/>
  <c r="G2137" i="5"/>
  <c r="G2142" i="5"/>
  <c r="F2146" i="5"/>
  <c r="G2151" i="5"/>
  <c r="H2155" i="5"/>
  <c r="H2160" i="5"/>
  <c r="H2164" i="5"/>
  <c r="G2169" i="5"/>
  <c r="F2173" i="5"/>
  <c r="F2178" i="5"/>
  <c r="F2182" i="5"/>
  <c r="J2186" i="5"/>
  <c r="K2186" i="5" s="1"/>
  <c r="H2190" i="5"/>
  <c r="H2195" i="5"/>
  <c r="G2199" i="5"/>
  <c r="F2204" i="5"/>
  <c r="F2208" i="5"/>
  <c r="F2213" i="5"/>
  <c r="J2216" i="5"/>
  <c r="K2216" i="5" s="1"/>
  <c r="H2221" i="5"/>
  <c r="H2225" i="5"/>
  <c r="H2230" i="5"/>
  <c r="H2234" i="5"/>
  <c r="H2239" i="5"/>
  <c r="H2243" i="5"/>
  <c r="H2248" i="5"/>
  <c r="H2252" i="5"/>
  <c r="F2257" i="5"/>
  <c r="F2261" i="5"/>
  <c r="F2266" i="5"/>
  <c r="F2270" i="5"/>
  <c r="F2275" i="5"/>
  <c r="F2279" i="5"/>
  <c r="F2284" i="5"/>
  <c r="F2288" i="5"/>
  <c r="F2293" i="5"/>
  <c r="F2297" i="5"/>
  <c r="F2302" i="5"/>
  <c r="F2306" i="5"/>
  <c r="F2311" i="5"/>
  <c r="F2315" i="5"/>
  <c r="F2320" i="5"/>
  <c r="F2324" i="5"/>
  <c r="F2329" i="5"/>
  <c r="F2333" i="5"/>
  <c r="F2338" i="5"/>
  <c r="F2342" i="5"/>
  <c r="F2347" i="5"/>
  <c r="F2351" i="5"/>
  <c r="F2356" i="5"/>
  <c r="F2360" i="5"/>
  <c r="F2365" i="5"/>
  <c r="F2369" i="5"/>
  <c r="F2374" i="5"/>
  <c r="J2377" i="5"/>
  <c r="K2377" i="5" s="1"/>
  <c r="J2381" i="5"/>
  <c r="K2381" i="5" s="1"/>
  <c r="G1996" i="5"/>
  <c r="G2008" i="5"/>
  <c r="J2016" i="5"/>
  <c r="K2016" i="5" s="1"/>
  <c r="H2024" i="5"/>
  <c r="J2031" i="5"/>
  <c r="K2031" i="5" s="1"/>
  <c r="G2039" i="5"/>
  <c r="F2045" i="5"/>
  <c r="G2052" i="5"/>
  <c r="J2058" i="5"/>
  <c r="K2058" i="5" s="1"/>
  <c r="F2064" i="5"/>
  <c r="H2070" i="5"/>
  <c r="F2077" i="5"/>
  <c r="J2083" i="5"/>
  <c r="K2083" i="5" s="1"/>
  <c r="F2088" i="5"/>
  <c r="G2094" i="5"/>
  <c r="G2099" i="5"/>
  <c r="J2108" i="5"/>
  <c r="K2108" i="5" s="1"/>
  <c r="H2114" i="5"/>
  <c r="F2119" i="5"/>
  <c r="F2128" i="5"/>
  <c r="G2133" i="5"/>
  <c r="H2137" i="5"/>
  <c r="H2142" i="5"/>
  <c r="G2146" i="5"/>
  <c r="H2151" i="5"/>
  <c r="J2155" i="5"/>
  <c r="K2155" i="5" s="1"/>
  <c r="J2160" i="5"/>
  <c r="K2160" i="5" s="1"/>
  <c r="J2164" i="5"/>
  <c r="K2164" i="5" s="1"/>
  <c r="H2169" i="5"/>
  <c r="G2173" i="5"/>
  <c r="G2178" i="5"/>
  <c r="G2182" i="5"/>
  <c r="F2187" i="5"/>
  <c r="J2190" i="5"/>
  <c r="K2190" i="5" s="1"/>
  <c r="J2195" i="5"/>
  <c r="K2195" i="5" s="1"/>
  <c r="H2199" i="5"/>
  <c r="G2204" i="5"/>
  <c r="G2208" i="5"/>
  <c r="G2213" i="5"/>
  <c r="F2217" i="5"/>
  <c r="J2221" i="5"/>
  <c r="K2221" i="5" s="1"/>
  <c r="J2225" i="5"/>
  <c r="K2225" i="5" s="1"/>
  <c r="J2230" i="5"/>
  <c r="K2230" i="5" s="1"/>
  <c r="J2234" i="5"/>
  <c r="K2234" i="5" s="1"/>
  <c r="J2239" i="5"/>
  <c r="K2239" i="5" s="1"/>
  <c r="J2243" i="5"/>
  <c r="K2243" i="5" s="1"/>
  <c r="J2248" i="5"/>
  <c r="K2248" i="5" s="1"/>
  <c r="J2252" i="5"/>
  <c r="K2252" i="5" s="1"/>
  <c r="G2257" i="5"/>
  <c r="G2261" i="5"/>
  <c r="G2266" i="5"/>
  <c r="G2270" i="5"/>
  <c r="G2275" i="5"/>
  <c r="G2279" i="5"/>
  <c r="G2284" i="5"/>
  <c r="G2288" i="5"/>
  <c r="G2293" i="5"/>
  <c r="G2297" i="5"/>
  <c r="G2302" i="5"/>
  <c r="G2306" i="5"/>
  <c r="G2311" i="5"/>
  <c r="G2315" i="5"/>
  <c r="G2320" i="5"/>
  <c r="G2324" i="5"/>
  <c r="G2329" i="5"/>
  <c r="G2333" i="5"/>
  <c r="G2338" i="5"/>
  <c r="G2342" i="5"/>
  <c r="G2347" i="5"/>
  <c r="G2351" i="5"/>
  <c r="G2356" i="5"/>
  <c r="G2360" i="5"/>
  <c r="G2365" i="5"/>
  <c r="G2369" i="5"/>
  <c r="G2374" i="5"/>
  <c r="F2378" i="5"/>
  <c r="F2382" i="5"/>
  <c r="G2386" i="5"/>
  <c r="J2389" i="5"/>
  <c r="K2389" i="5" s="1"/>
  <c r="H1996" i="5"/>
  <c r="J2008" i="5"/>
  <c r="K2008" i="5" s="1"/>
  <c r="F2017" i="5"/>
  <c r="F2025" i="5"/>
  <c r="F2032" i="5"/>
  <c r="H2039" i="5"/>
  <c r="G2045" i="5"/>
  <c r="H2052" i="5"/>
  <c r="F2059" i="5"/>
  <c r="J2065" i="5"/>
  <c r="K2065" i="5" s="1"/>
  <c r="J2070" i="5"/>
  <c r="K2070" i="5" s="1"/>
  <c r="G2077" i="5"/>
  <c r="G2088" i="5"/>
  <c r="H2094" i="5"/>
  <c r="F2105" i="5"/>
  <c r="H2109" i="5"/>
  <c r="J2114" i="5"/>
  <c r="K2114" i="5" s="1"/>
  <c r="J2119" i="5"/>
  <c r="K2119" i="5" s="1"/>
  <c r="F2124" i="5"/>
  <c r="J2128" i="5"/>
  <c r="K2128" i="5" s="1"/>
  <c r="H2133" i="5"/>
  <c r="G2138" i="5"/>
  <c r="F2147" i="5"/>
  <c r="J2151" i="5"/>
  <c r="K2151" i="5" s="1"/>
  <c r="H2156" i="5"/>
  <c r="F2161" i="5"/>
  <c r="H2165" i="5"/>
  <c r="J2169" i="5"/>
  <c r="K2169" i="5" s="1"/>
  <c r="F2174" i="5"/>
  <c r="H2178" i="5"/>
  <c r="J2182" i="5"/>
  <c r="K2182" i="5" s="1"/>
  <c r="G2187" i="5"/>
  <c r="H2191" i="5"/>
  <c r="F2196" i="5"/>
  <c r="G2200" i="5"/>
  <c r="H2204" i="5"/>
  <c r="F2209" i="5"/>
  <c r="H2213" i="5"/>
  <c r="J2217" i="5"/>
  <c r="K2217" i="5" s="1"/>
  <c r="F2222" i="5"/>
  <c r="H2226" i="5"/>
  <c r="F2231" i="5"/>
  <c r="H2235" i="5"/>
  <c r="F2240" i="5"/>
  <c r="H2244" i="5"/>
  <c r="F2249" i="5"/>
  <c r="H2253" i="5"/>
  <c r="H2257" i="5"/>
  <c r="F2262" i="5"/>
  <c r="H2266" i="5"/>
  <c r="F2271" i="5"/>
  <c r="H2275" i="5"/>
  <c r="F2280" i="5"/>
  <c r="H2284" i="5"/>
  <c r="F2289" i="5"/>
  <c r="H2293" i="5"/>
  <c r="F2298" i="5"/>
  <c r="H2302" i="5"/>
  <c r="F2307" i="5"/>
  <c r="H2311" i="5"/>
  <c r="F2316" i="5"/>
  <c r="H2320" i="5"/>
  <c r="F2325" i="5"/>
  <c r="H2329" i="5"/>
  <c r="F2334" i="5"/>
  <c r="H2338" i="5"/>
  <c r="F2343" i="5"/>
  <c r="H2347" i="5"/>
  <c r="F2352" i="5"/>
  <c r="H2356" i="5"/>
  <c r="F2361" i="5"/>
  <c r="H2365" i="5"/>
  <c r="F2370" i="5"/>
  <c r="H2374" i="5"/>
  <c r="G2378" i="5"/>
  <c r="J2382" i="5"/>
  <c r="K2382" i="5" s="1"/>
  <c r="H2386" i="5"/>
  <c r="F2390" i="5"/>
  <c r="H2393" i="5"/>
  <c r="F2397" i="5"/>
  <c r="F2401" i="5"/>
  <c r="F1998" i="5"/>
  <c r="H2009" i="5"/>
  <c r="G2017" i="5"/>
  <c r="G2025" i="5"/>
  <c r="G2032" i="5"/>
  <c r="F2040" i="5"/>
  <c r="F2047" i="5"/>
  <c r="J2052" i="5"/>
  <c r="K2052" i="5" s="1"/>
  <c r="G2059" i="5"/>
  <c r="F2066" i="5"/>
  <c r="F2071" i="5"/>
  <c r="J2077" i="5"/>
  <c r="K2077" i="5" s="1"/>
  <c r="F2084" i="5"/>
  <c r="G2090" i="5"/>
  <c r="F2095" i="5"/>
  <c r="J2100" i="5"/>
  <c r="K2100" i="5" s="1"/>
  <c r="G2105" i="5"/>
  <c r="H2110" i="5"/>
  <c r="F2115" i="5"/>
  <c r="J2120" i="5"/>
  <c r="K2120" i="5" s="1"/>
  <c r="G2124" i="5"/>
  <c r="H2129" i="5"/>
  <c r="F2134" i="5"/>
  <c r="J2138" i="5"/>
  <c r="K2138" i="5" s="1"/>
  <c r="J2142" i="5"/>
  <c r="K2142" i="5" s="1"/>
  <c r="F2148" i="5"/>
  <c r="F2152" i="5"/>
  <c r="G2157" i="5"/>
  <c r="G2161" i="5"/>
  <c r="G2166" i="5"/>
  <c r="F2170" i="5"/>
  <c r="J2174" i="5"/>
  <c r="K2174" i="5" s="1"/>
  <c r="J2178" i="5"/>
  <c r="K2178" i="5" s="1"/>
  <c r="H2183" i="5"/>
  <c r="H2187" i="5"/>
  <c r="G2192" i="5"/>
  <c r="G2196" i="5"/>
  <c r="F2201" i="5"/>
  <c r="J2204" i="5"/>
  <c r="K2204" i="5" s="1"/>
  <c r="J2209" i="5"/>
  <c r="K2209" i="5" s="1"/>
  <c r="J2213" i="5"/>
  <c r="K2213" i="5" s="1"/>
  <c r="H2218" i="5"/>
  <c r="G2222" i="5"/>
  <c r="G2227" i="5"/>
  <c r="G2231" i="5"/>
  <c r="G2236" i="5"/>
  <c r="G2240" i="5"/>
  <c r="G2245" i="5"/>
  <c r="G2249" i="5"/>
  <c r="G2254" i="5"/>
  <c r="J2257" i="5"/>
  <c r="K2257" i="5" s="1"/>
  <c r="J2262" i="5"/>
  <c r="K2262" i="5" s="1"/>
  <c r="J2266" i="5"/>
  <c r="K2266" i="5" s="1"/>
  <c r="J2271" i="5"/>
  <c r="K2271" i="5" s="1"/>
  <c r="J2275" i="5"/>
  <c r="K2275" i="5" s="1"/>
  <c r="J2280" i="5"/>
  <c r="K2280" i="5" s="1"/>
  <c r="J2284" i="5"/>
  <c r="K2284" i="5" s="1"/>
  <c r="J2289" i="5"/>
  <c r="K2289" i="5" s="1"/>
  <c r="J2293" i="5"/>
  <c r="K2293" i="5" s="1"/>
  <c r="J2298" i="5"/>
  <c r="K2298" i="5" s="1"/>
  <c r="J2302" i="5"/>
  <c r="K2302" i="5" s="1"/>
  <c r="J2307" i="5"/>
  <c r="K2307" i="5" s="1"/>
  <c r="J2311" i="5"/>
  <c r="K2311" i="5" s="1"/>
  <c r="J2316" i="5"/>
  <c r="K2316" i="5" s="1"/>
  <c r="J2320" i="5"/>
  <c r="K2320" i="5" s="1"/>
  <c r="J2325" i="5"/>
  <c r="K2325" i="5" s="1"/>
  <c r="J2329" i="5"/>
  <c r="K2329" i="5" s="1"/>
  <c r="J2334" i="5"/>
  <c r="K2334" i="5" s="1"/>
  <c r="J2338" i="5"/>
  <c r="K2338" i="5" s="1"/>
  <c r="J2343" i="5"/>
  <c r="K2343" i="5" s="1"/>
  <c r="J2347" i="5"/>
  <c r="K2347" i="5" s="1"/>
  <c r="J2352" i="5"/>
  <c r="K2352" i="5" s="1"/>
  <c r="J2356" i="5"/>
  <c r="K2356" i="5" s="1"/>
  <c r="F2000" i="5"/>
  <c r="J2009" i="5"/>
  <c r="K2009" i="5" s="1"/>
  <c r="H2019" i="5"/>
  <c r="G2027" i="5"/>
  <c r="F2033" i="5"/>
  <c r="G2040" i="5"/>
  <c r="G2047" i="5"/>
  <c r="F2053" i="5"/>
  <c r="J2059" i="5"/>
  <c r="K2059" i="5" s="1"/>
  <c r="G2066" i="5"/>
  <c r="F2073" i="5"/>
  <c r="F2078" i="5"/>
  <c r="G2084" i="5"/>
  <c r="H2090" i="5"/>
  <c r="G2095" i="5"/>
  <c r="F2101" i="5"/>
  <c r="H2105" i="5"/>
  <c r="J2110" i="5"/>
  <c r="K2110" i="5" s="1"/>
  <c r="G2115" i="5"/>
  <c r="F2121" i="5"/>
  <c r="H2124" i="5"/>
  <c r="J2129" i="5"/>
  <c r="K2129" i="5" s="1"/>
  <c r="G2134" i="5"/>
  <c r="F2139" i="5"/>
  <c r="G2148" i="5"/>
  <c r="G2152" i="5"/>
  <c r="H2157" i="5"/>
  <c r="H2161" i="5"/>
  <c r="H2166" i="5"/>
  <c r="G2170" i="5"/>
  <c r="F2175" i="5"/>
  <c r="F2179" i="5"/>
  <c r="J2183" i="5"/>
  <c r="K2183" i="5" s="1"/>
  <c r="J2187" i="5"/>
  <c r="K2187" i="5" s="1"/>
  <c r="H2192" i="5"/>
  <c r="H2196" i="5"/>
  <c r="G2201" i="5"/>
  <c r="F2205" i="5"/>
  <c r="F2210" i="5"/>
  <c r="F2214" i="5"/>
  <c r="J2218" i="5"/>
  <c r="K2218" i="5" s="1"/>
  <c r="H2222" i="5"/>
  <c r="H2227" i="5"/>
  <c r="H2231" i="5"/>
  <c r="H2236" i="5"/>
  <c r="H2240" i="5"/>
  <c r="H2245" i="5"/>
  <c r="H2249" i="5"/>
  <c r="H2254" i="5"/>
  <c r="F2258" i="5"/>
  <c r="F2263" i="5"/>
  <c r="F2267" i="5"/>
  <c r="F2272" i="5"/>
  <c r="F2276" i="5"/>
  <c r="F2281" i="5"/>
  <c r="F2285" i="5"/>
  <c r="F2290" i="5"/>
  <c r="F2294" i="5"/>
  <c r="F2299" i="5"/>
  <c r="F2303" i="5"/>
  <c r="F2308" i="5"/>
  <c r="F2312" i="5"/>
  <c r="F2317" i="5"/>
  <c r="F2321" i="5"/>
  <c r="F2326" i="5"/>
  <c r="F2330" i="5"/>
  <c r="F2335" i="5"/>
  <c r="F2339" i="5"/>
  <c r="F2344" i="5"/>
  <c r="F2348" i="5"/>
  <c r="F2353" i="5"/>
  <c r="F2357" i="5"/>
  <c r="F2362" i="5"/>
  <c r="F2366" i="5"/>
  <c r="F2371" i="5"/>
  <c r="F2375" i="5"/>
  <c r="F2379" i="5"/>
  <c r="G2383" i="5"/>
  <c r="F2387" i="5"/>
  <c r="H2390" i="5"/>
  <c r="F2394" i="5"/>
  <c r="F2398" i="5"/>
  <c r="H2401" i="5"/>
  <c r="F2405" i="5"/>
  <c r="G2408" i="5"/>
  <c r="H2411" i="5"/>
  <c r="J2414" i="5"/>
  <c r="K2414" i="5" s="1"/>
  <c r="F2418" i="5"/>
  <c r="G2421" i="5"/>
  <c r="G2424" i="5"/>
  <c r="G2427" i="5"/>
  <c r="G2430" i="5"/>
  <c r="G2433" i="5"/>
  <c r="G2436" i="5"/>
  <c r="G2439" i="5"/>
  <c r="G2442" i="5"/>
  <c r="G2445" i="5"/>
  <c r="G2448" i="5"/>
  <c r="G2451" i="5"/>
  <c r="G2454" i="5"/>
  <c r="G2457" i="5"/>
  <c r="G2460" i="5"/>
  <c r="G2463" i="5"/>
  <c r="F2466" i="5"/>
  <c r="F2469" i="5"/>
  <c r="F2472" i="5"/>
  <c r="F2475" i="5"/>
  <c r="F2478" i="5"/>
  <c r="F2481" i="5"/>
  <c r="F2484" i="5"/>
  <c r="F2487" i="5"/>
  <c r="F2490" i="5"/>
  <c r="F2493" i="5"/>
  <c r="F2496" i="5"/>
  <c r="F2499" i="5"/>
  <c r="F2502" i="5"/>
  <c r="F2505" i="5"/>
  <c r="F2508" i="5"/>
  <c r="F2511" i="5"/>
  <c r="F2514" i="5"/>
  <c r="F2517" i="5"/>
  <c r="F2520" i="5"/>
  <c r="F2523" i="5"/>
  <c r="F2526" i="5"/>
  <c r="F2529" i="5"/>
  <c r="F2532" i="5"/>
  <c r="F2535" i="5"/>
  <c r="F2538" i="5"/>
  <c r="F2541" i="5"/>
  <c r="F2544" i="5"/>
  <c r="F2547" i="5"/>
  <c r="F2550" i="5"/>
  <c r="F2553" i="5"/>
  <c r="F2556" i="5"/>
  <c r="F2559" i="5"/>
  <c r="F2562" i="5"/>
  <c r="F2565" i="5"/>
  <c r="F2568" i="5"/>
  <c r="F2571" i="5"/>
  <c r="F2574" i="5"/>
  <c r="F2577" i="5"/>
  <c r="F2580" i="5"/>
  <c r="F2583" i="5"/>
  <c r="F2586" i="5"/>
  <c r="F2589" i="5"/>
  <c r="F2592" i="5"/>
  <c r="F2595" i="5"/>
  <c r="F2598" i="5"/>
  <c r="F2601" i="5"/>
  <c r="F2604" i="5"/>
  <c r="F2607" i="5"/>
  <c r="F2610" i="5"/>
  <c r="F2613" i="5"/>
  <c r="F2616" i="5"/>
  <c r="F2619" i="5"/>
  <c r="F2622" i="5"/>
  <c r="F2625" i="5"/>
  <c r="F2628" i="5"/>
  <c r="F2631" i="5"/>
  <c r="F2634" i="5"/>
  <c r="F2637" i="5"/>
  <c r="F2640" i="5"/>
  <c r="F2643" i="5"/>
  <c r="F2646" i="5"/>
  <c r="F2649" i="5"/>
  <c r="F2652" i="5"/>
  <c r="F2655" i="5"/>
  <c r="F2658" i="5"/>
  <c r="F2661" i="5"/>
  <c r="F2664" i="5"/>
  <c r="F2667" i="5"/>
  <c r="F2670" i="5"/>
  <c r="F2673" i="5"/>
  <c r="F2676" i="5"/>
  <c r="F2679" i="5"/>
  <c r="F2682" i="5"/>
  <c r="F2685" i="5"/>
  <c r="F2688" i="5"/>
  <c r="F2691" i="5"/>
  <c r="F2694" i="5"/>
  <c r="F2697" i="5"/>
  <c r="F2700" i="5"/>
  <c r="F2703" i="5"/>
  <c r="F2706" i="5"/>
  <c r="F2709" i="5"/>
  <c r="F2712" i="5"/>
  <c r="F2715" i="5"/>
  <c r="F2718" i="5"/>
  <c r="F2721" i="5"/>
  <c r="G2000" i="5"/>
  <c r="H2011" i="5"/>
  <c r="J2019" i="5"/>
  <c r="K2019" i="5" s="1"/>
  <c r="H2027" i="5"/>
  <c r="G2033" i="5"/>
  <c r="H2040" i="5"/>
  <c r="F2048" i="5"/>
  <c r="F2055" i="5"/>
  <c r="F2060" i="5"/>
  <c r="H2066" i="5"/>
  <c r="G2073" i="5"/>
  <c r="G2078" i="5"/>
  <c r="J2084" i="5"/>
  <c r="K2084" i="5" s="1"/>
  <c r="J2090" i="5"/>
  <c r="K2090" i="5" s="1"/>
  <c r="H2095" i="5"/>
  <c r="G2101" i="5"/>
  <c r="J2105" i="5"/>
  <c r="K2105" i="5" s="1"/>
  <c r="J2115" i="5"/>
  <c r="K2115" i="5" s="1"/>
  <c r="H2121" i="5"/>
  <c r="J2124" i="5"/>
  <c r="K2124" i="5" s="1"/>
  <c r="F2130" i="5"/>
  <c r="H2134" i="5"/>
  <c r="H2139" i="5"/>
  <c r="F2143" i="5"/>
  <c r="H2148" i="5"/>
  <c r="H2152" i="5"/>
  <c r="J2157" i="5"/>
  <c r="K2157" i="5" s="1"/>
  <c r="J2161" i="5"/>
  <c r="K2161" i="5" s="1"/>
  <c r="H2170" i="5"/>
  <c r="G2175" i="5"/>
  <c r="G2179" i="5"/>
  <c r="F2184" i="5"/>
  <c r="J2192" i="5"/>
  <c r="K2192" i="5" s="1"/>
  <c r="J2196" i="5"/>
  <c r="K2196" i="5" s="1"/>
  <c r="H2201" i="5"/>
  <c r="G2205" i="5"/>
  <c r="G2210" i="5"/>
  <c r="G2214" i="5"/>
  <c r="F2219" i="5"/>
  <c r="J2222" i="5"/>
  <c r="K2222" i="5" s="1"/>
  <c r="J2227" i="5"/>
  <c r="K2227" i="5" s="1"/>
  <c r="J2231" i="5"/>
  <c r="K2231" i="5" s="1"/>
  <c r="J2236" i="5"/>
  <c r="K2236" i="5" s="1"/>
  <c r="J2240" i="5"/>
  <c r="K2240" i="5" s="1"/>
  <c r="J2245" i="5"/>
  <c r="K2245" i="5" s="1"/>
  <c r="J2249" i="5"/>
  <c r="K2249" i="5" s="1"/>
  <c r="G2258" i="5"/>
  <c r="G2263" i="5"/>
  <c r="G2267" i="5"/>
  <c r="G2272" i="5"/>
  <c r="G2276" i="5"/>
  <c r="G2281" i="5"/>
  <c r="G2285" i="5"/>
  <c r="G2290" i="5"/>
  <c r="G2294" i="5"/>
  <c r="G2299" i="5"/>
  <c r="G2303" i="5"/>
  <c r="G2308" i="5"/>
  <c r="G2312" i="5"/>
  <c r="G2317" i="5"/>
  <c r="G2321" i="5"/>
  <c r="G2326" i="5"/>
  <c r="G2330" i="5"/>
  <c r="G2335" i="5"/>
  <c r="G2339" i="5"/>
  <c r="G2344" i="5"/>
  <c r="G2348" i="5"/>
  <c r="G2353" i="5"/>
  <c r="G2357" i="5"/>
  <c r="G2362" i="5"/>
  <c r="G2366" i="5"/>
  <c r="G2371" i="5"/>
  <c r="G2375" i="5"/>
  <c r="J2379" i="5"/>
  <c r="K2379" i="5" s="1"/>
  <c r="H2383" i="5"/>
  <c r="G2387" i="5"/>
  <c r="J2390" i="5"/>
  <c r="K2390" i="5" s="1"/>
  <c r="J2394" i="5"/>
  <c r="K2394" i="5" s="1"/>
  <c r="G2398" i="5"/>
  <c r="J2401" i="5"/>
  <c r="K2401" i="5" s="1"/>
  <c r="G2405" i="5"/>
  <c r="H2408" i="5"/>
  <c r="J2411" i="5"/>
  <c r="K2411" i="5" s="1"/>
  <c r="F2415" i="5"/>
  <c r="H2418" i="5"/>
  <c r="H2421" i="5"/>
  <c r="H2424" i="5"/>
  <c r="H2427" i="5"/>
  <c r="H2430" i="5"/>
  <c r="H2433" i="5"/>
  <c r="H2436" i="5"/>
  <c r="H2439" i="5"/>
  <c r="H2442" i="5"/>
  <c r="H2445" i="5"/>
  <c r="H2448" i="5"/>
  <c r="H2451" i="5"/>
  <c r="H2454" i="5"/>
  <c r="H2457" i="5"/>
  <c r="H2460" i="5"/>
  <c r="H2463" i="5"/>
  <c r="G2466" i="5"/>
  <c r="G2469" i="5"/>
  <c r="G2472" i="5"/>
  <c r="G2475" i="5"/>
  <c r="G2478" i="5"/>
  <c r="G2481" i="5"/>
  <c r="G2484" i="5"/>
  <c r="G2487" i="5"/>
  <c r="G2490" i="5"/>
  <c r="G2493" i="5"/>
  <c r="G2496" i="5"/>
  <c r="G2499" i="5"/>
  <c r="G2502" i="5"/>
  <c r="G2505" i="5"/>
  <c r="G2508" i="5"/>
  <c r="G2511" i="5"/>
  <c r="G2514" i="5"/>
  <c r="G2517" i="5"/>
  <c r="G2520" i="5"/>
  <c r="G2523" i="5"/>
  <c r="G2526" i="5"/>
  <c r="G2529" i="5"/>
  <c r="G2532" i="5"/>
  <c r="G2535" i="5"/>
  <c r="G2538" i="5"/>
  <c r="G2541" i="5"/>
  <c r="G2544" i="5"/>
  <c r="G2547" i="5"/>
  <c r="G2550" i="5"/>
  <c r="G2553" i="5"/>
  <c r="G2556" i="5"/>
  <c r="G2559" i="5"/>
  <c r="G2562" i="5"/>
  <c r="G2565" i="5"/>
  <c r="G2568" i="5"/>
  <c r="G2571" i="5"/>
  <c r="G2574" i="5"/>
  <c r="G2577" i="5"/>
  <c r="G2580" i="5"/>
  <c r="G2583" i="5"/>
  <c r="G2586" i="5"/>
  <c r="G2589" i="5"/>
  <c r="G2592" i="5"/>
  <c r="G2595" i="5"/>
  <c r="G2598" i="5"/>
  <c r="G2601" i="5"/>
  <c r="G2604" i="5"/>
  <c r="G2607" i="5"/>
  <c r="G2610" i="5"/>
  <c r="G2613" i="5"/>
  <c r="G2616" i="5"/>
  <c r="G2619" i="5"/>
  <c r="G2622" i="5"/>
  <c r="F2001" i="5"/>
  <c r="J2011" i="5"/>
  <c r="K2011" i="5" s="1"/>
  <c r="F2020" i="5"/>
  <c r="F2028" i="5"/>
  <c r="F2035" i="5"/>
  <c r="J2040" i="5"/>
  <c r="K2040" i="5" s="1"/>
  <c r="G2048" i="5"/>
  <c r="G2055" i="5"/>
  <c r="G2060" i="5"/>
  <c r="F2067" i="5"/>
  <c r="H2073" i="5"/>
  <c r="F2080" i="5"/>
  <c r="F2085" i="5"/>
  <c r="F2091" i="5"/>
  <c r="H2096" i="5"/>
  <c r="H2101" i="5"/>
  <c r="F2111" i="5"/>
  <c r="H2116" i="5"/>
  <c r="J2121" i="5"/>
  <c r="K2121" i="5" s="1"/>
  <c r="J2125" i="5"/>
  <c r="K2125" i="5" s="1"/>
  <c r="G2130" i="5"/>
  <c r="F2135" i="5"/>
  <c r="J2139" i="5"/>
  <c r="K2139" i="5" s="1"/>
  <c r="J2143" i="5"/>
  <c r="K2143" i="5" s="1"/>
  <c r="J2148" i="5"/>
  <c r="K2148" i="5" s="1"/>
  <c r="H2153" i="5"/>
  <c r="F2158" i="5"/>
  <c r="H2162" i="5"/>
  <c r="J2166" i="5"/>
  <c r="K2166" i="5" s="1"/>
  <c r="G2171" i="5"/>
  <c r="H2175" i="5"/>
  <c r="F2180" i="5"/>
  <c r="G2184" i="5"/>
  <c r="H2188" i="5"/>
  <c r="F2193" i="5"/>
  <c r="H2197" i="5"/>
  <c r="J2201" i="5"/>
  <c r="K2201" i="5" s="1"/>
  <c r="F2206" i="5"/>
  <c r="H2210" i="5"/>
  <c r="J2214" i="5"/>
  <c r="K2214" i="5" s="1"/>
  <c r="G2219" i="5"/>
  <c r="H2223" i="5"/>
  <c r="F2228" i="5"/>
  <c r="H2232" i="5"/>
  <c r="F2237" i="5"/>
  <c r="H2241" i="5"/>
  <c r="F2246" i="5"/>
  <c r="H2250" i="5"/>
  <c r="J2254" i="5"/>
  <c r="K2254" i="5" s="1"/>
  <c r="F2259" i="5"/>
  <c r="H2263" i="5"/>
  <c r="F2268" i="5"/>
  <c r="H2272" i="5"/>
  <c r="F2277" i="5"/>
  <c r="I2277" i="5" s="1"/>
  <c r="H2281" i="5"/>
  <c r="F2286" i="5"/>
  <c r="H2290" i="5"/>
  <c r="F2295" i="5"/>
  <c r="H2299" i="5"/>
  <c r="F2304" i="5"/>
  <c r="H2308" i="5"/>
  <c r="F2313" i="5"/>
  <c r="H2317" i="5"/>
  <c r="F2322" i="5"/>
  <c r="H2326" i="5"/>
  <c r="F2331" i="5"/>
  <c r="H2335" i="5"/>
  <c r="F2340" i="5"/>
  <c r="H2344" i="5"/>
  <c r="F2349" i="5"/>
  <c r="H2353" i="5"/>
  <c r="F2358" i="5"/>
  <c r="H2362" i="5"/>
  <c r="F2367" i="5"/>
  <c r="H2371" i="5"/>
  <c r="J2375" i="5"/>
  <c r="K2375" i="5" s="1"/>
  <c r="F2380" i="5"/>
  <c r="J2383" i="5"/>
  <c r="K2383" i="5" s="1"/>
  <c r="H2387" i="5"/>
  <c r="F2391" i="5"/>
  <c r="I2391" i="5" s="1"/>
  <c r="F2395" i="5"/>
  <c r="H2398" i="5"/>
  <c r="F2402" i="5"/>
  <c r="H2405" i="5"/>
  <c r="J2408" i="5"/>
  <c r="K2408" i="5" s="1"/>
  <c r="F2412" i="5"/>
  <c r="H2415" i="5"/>
  <c r="J2418" i="5"/>
  <c r="K2418" i="5" s="1"/>
  <c r="J2421" i="5"/>
  <c r="K2421" i="5" s="1"/>
  <c r="J2424" i="5"/>
  <c r="K2424" i="5" s="1"/>
  <c r="G1975" i="5"/>
  <c r="J2001" i="5"/>
  <c r="K2001" i="5" s="1"/>
  <c r="J2012" i="5"/>
  <c r="K2012" i="5" s="1"/>
  <c r="G2020" i="5"/>
  <c r="G2028" i="5"/>
  <c r="G2035" i="5"/>
  <c r="F2041" i="5"/>
  <c r="H2048" i="5"/>
  <c r="H2055" i="5"/>
  <c r="F2062" i="5"/>
  <c r="G2067" i="5"/>
  <c r="J2073" i="5"/>
  <c r="K2073" i="5" s="1"/>
  <c r="G2080" i="5"/>
  <c r="G2085" i="5"/>
  <c r="G2091" i="5"/>
  <c r="G2097" i="5"/>
  <c r="F2102" i="5"/>
  <c r="G2107" i="5"/>
  <c r="H2111" i="5"/>
  <c r="H2117" i="5"/>
  <c r="G2126" i="5"/>
  <c r="I2126" i="5" s="1"/>
  <c r="H2130" i="5"/>
  <c r="J2135" i="5"/>
  <c r="K2135" i="5" s="1"/>
  <c r="J2144" i="5"/>
  <c r="K2144" i="5" s="1"/>
  <c r="F2149" i="5"/>
  <c r="G2154" i="5"/>
  <c r="G2158" i="5"/>
  <c r="G2163" i="5"/>
  <c r="F2167" i="5"/>
  <c r="J2175" i="5"/>
  <c r="K2175" i="5" s="1"/>
  <c r="J2180" i="5"/>
  <c r="K2180" i="5" s="1"/>
  <c r="H2184" i="5"/>
  <c r="G2189" i="5"/>
  <c r="G2193" i="5"/>
  <c r="G2198" i="5"/>
  <c r="F2202" i="5"/>
  <c r="J2206" i="5"/>
  <c r="K2206" i="5" s="1"/>
  <c r="J2210" i="5"/>
  <c r="K2210" i="5" s="1"/>
  <c r="H2215" i="5"/>
  <c r="H2219" i="5"/>
  <c r="G2224" i="5"/>
  <c r="G2228" i="5"/>
  <c r="G2233" i="5"/>
  <c r="G2237" i="5"/>
  <c r="G2242" i="5"/>
  <c r="G2246" i="5"/>
  <c r="G2251" i="5"/>
  <c r="F2255" i="5"/>
  <c r="J2259" i="5"/>
  <c r="K2259" i="5" s="1"/>
  <c r="J2263" i="5"/>
  <c r="K2263" i="5" s="1"/>
  <c r="J2268" i="5"/>
  <c r="K2268" i="5" s="1"/>
  <c r="J2272" i="5"/>
  <c r="K2272" i="5" s="1"/>
  <c r="J2277" i="5"/>
  <c r="K2277" i="5" s="1"/>
  <c r="J2281" i="5"/>
  <c r="K2281" i="5" s="1"/>
  <c r="J2286" i="5"/>
  <c r="K2286" i="5" s="1"/>
  <c r="J2290" i="5"/>
  <c r="K2290" i="5" s="1"/>
  <c r="J2295" i="5"/>
  <c r="K2295" i="5" s="1"/>
  <c r="J2299" i="5"/>
  <c r="K2299" i="5" s="1"/>
  <c r="J2304" i="5"/>
  <c r="K2304" i="5" s="1"/>
  <c r="J2308" i="5"/>
  <c r="K2308" i="5" s="1"/>
  <c r="J2313" i="5"/>
  <c r="K2313" i="5" s="1"/>
  <c r="J2317" i="5"/>
  <c r="K2317" i="5" s="1"/>
  <c r="J2322" i="5"/>
  <c r="K2322" i="5" s="1"/>
  <c r="J2326" i="5"/>
  <c r="K2326" i="5" s="1"/>
  <c r="J2331" i="5"/>
  <c r="K2331" i="5" s="1"/>
  <c r="J2335" i="5"/>
  <c r="K2335" i="5" s="1"/>
  <c r="J2340" i="5"/>
  <c r="K2340" i="5" s="1"/>
  <c r="J2344" i="5"/>
  <c r="K2344" i="5" s="1"/>
  <c r="J2349" i="5"/>
  <c r="K2349" i="5" s="1"/>
  <c r="J2353" i="5"/>
  <c r="K2353" i="5" s="1"/>
  <c r="J2358" i="5"/>
  <c r="K2358" i="5" s="1"/>
  <c r="J2362" i="5"/>
  <c r="K2362" i="5" s="1"/>
  <c r="J2367" i="5"/>
  <c r="K2367" i="5" s="1"/>
  <c r="J2371" i="5"/>
  <c r="K2371" i="5" s="1"/>
  <c r="F2376" i="5"/>
  <c r="G2380" i="5"/>
  <c r="F2384" i="5"/>
  <c r="J2387" i="5"/>
  <c r="K2387" i="5" s="1"/>
  <c r="J2391" i="5"/>
  <c r="K2391" i="5" s="1"/>
  <c r="G2395" i="5"/>
  <c r="J2398" i="5"/>
  <c r="K2398" i="5" s="1"/>
  <c r="G2402" i="5"/>
  <c r="J2405" i="5"/>
  <c r="K2405" i="5" s="1"/>
  <c r="F2409" i="5"/>
  <c r="H2412" i="5"/>
  <c r="J2415" i="5"/>
  <c r="K2415" i="5" s="1"/>
  <c r="F2419" i="5"/>
  <c r="F2422" i="5"/>
  <c r="F2425" i="5"/>
  <c r="F2428" i="5"/>
  <c r="F2431" i="5"/>
  <c r="F2434" i="5"/>
  <c r="F2437" i="5"/>
  <c r="F2440" i="5"/>
  <c r="F2443" i="5"/>
  <c r="F2446" i="5"/>
  <c r="F2449" i="5"/>
  <c r="F2452" i="5"/>
  <c r="F2455" i="5"/>
  <c r="F2458" i="5"/>
  <c r="F2461" i="5"/>
  <c r="J2466" i="5"/>
  <c r="K2466" i="5" s="1"/>
  <c r="J2469" i="5"/>
  <c r="K2469" i="5" s="1"/>
  <c r="J2472" i="5"/>
  <c r="K2472" i="5" s="1"/>
  <c r="J2475" i="5"/>
  <c r="K2475" i="5" s="1"/>
  <c r="J2478" i="5"/>
  <c r="K2478" i="5" s="1"/>
  <c r="J2481" i="5"/>
  <c r="K2481" i="5" s="1"/>
  <c r="J2484" i="5"/>
  <c r="K2484" i="5" s="1"/>
  <c r="J2487" i="5"/>
  <c r="K2487" i="5" s="1"/>
  <c r="J2490" i="5"/>
  <c r="K2490" i="5" s="1"/>
  <c r="J2493" i="5"/>
  <c r="K2493" i="5" s="1"/>
  <c r="J2496" i="5"/>
  <c r="K2496" i="5" s="1"/>
  <c r="J2499" i="5"/>
  <c r="K2499" i="5" s="1"/>
  <c r="J2502" i="5"/>
  <c r="K2502" i="5" s="1"/>
  <c r="J2505" i="5"/>
  <c r="K2505" i="5" s="1"/>
  <c r="J2508" i="5"/>
  <c r="K2508" i="5" s="1"/>
  <c r="J2511" i="5"/>
  <c r="K2511" i="5" s="1"/>
  <c r="J2514" i="5"/>
  <c r="K2514" i="5" s="1"/>
  <c r="J2517" i="5"/>
  <c r="K2517" i="5" s="1"/>
  <c r="J2520" i="5"/>
  <c r="K2520" i="5" s="1"/>
  <c r="J2523" i="5"/>
  <c r="K2523" i="5" s="1"/>
  <c r="J2526" i="5"/>
  <c r="K2526" i="5" s="1"/>
  <c r="J2529" i="5"/>
  <c r="K2529" i="5" s="1"/>
  <c r="J2532" i="5"/>
  <c r="K2532" i="5" s="1"/>
  <c r="J2535" i="5"/>
  <c r="K2535" i="5" s="1"/>
  <c r="J2538" i="5"/>
  <c r="K2538" i="5" s="1"/>
  <c r="J2541" i="5"/>
  <c r="K2541" i="5" s="1"/>
  <c r="J2544" i="5"/>
  <c r="K2544" i="5" s="1"/>
  <c r="J2547" i="5"/>
  <c r="K2547" i="5" s="1"/>
  <c r="J2550" i="5"/>
  <c r="K2550" i="5" s="1"/>
  <c r="J2553" i="5"/>
  <c r="K2553" i="5" s="1"/>
  <c r="J2556" i="5"/>
  <c r="K2556" i="5" s="1"/>
  <c r="J2559" i="5"/>
  <c r="K2559" i="5" s="1"/>
  <c r="J2562" i="5"/>
  <c r="K2562" i="5" s="1"/>
  <c r="J2565" i="5"/>
  <c r="K2565" i="5" s="1"/>
  <c r="J2568" i="5"/>
  <c r="K2568" i="5" s="1"/>
  <c r="J2571" i="5"/>
  <c r="K2571" i="5" s="1"/>
  <c r="J2574" i="5"/>
  <c r="K2574" i="5" s="1"/>
  <c r="J2577" i="5"/>
  <c r="K2577" i="5" s="1"/>
  <c r="J2580" i="5"/>
  <c r="K2580" i="5" s="1"/>
  <c r="J2583" i="5"/>
  <c r="K2583" i="5" s="1"/>
  <c r="J2586" i="5"/>
  <c r="K2586" i="5" s="1"/>
  <c r="J2589" i="5"/>
  <c r="K2589" i="5" s="1"/>
  <c r="J2592" i="5"/>
  <c r="K2592" i="5" s="1"/>
  <c r="J2595" i="5"/>
  <c r="K2595" i="5" s="1"/>
  <c r="J2598" i="5"/>
  <c r="K2598" i="5" s="1"/>
  <c r="J2601" i="5"/>
  <c r="K2601" i="5" s="1"/>
  <c r="J2604" i="5"/>
  <c r="K2604" i="5" s="1"/>
  <c r="J2607" i="5"/>
  <c r="K2607" i="5" s="1"/>
  <c r="J2610" i="5"/>
  <c r="K2610" i="5" s="1"/>
  <c r="J2613" i="5"/>
  <c r="K2613" i="5" s="1"/>
  <c r="J2616" i="5"/>
  <c r="K2616" i="5" s="1"/>
  <c r="J2619" i="5"/>
  <c r="K2619" i="5" s="1"/>
  <c r="J2622" i="5"/>
  <c r="K2622" i="5" s="1"/>
  <c r="J2625" i="5"/>
  <c r="K2625" i="5" s="1"/>
  <c r="J2628" i="5"/>
  <c r="K2628" i="5" s="1"/>
  <c r="J2631" i="5"/>
  <c r="K2631" i="5" s="1"/>
  <c r="J2634" i="5"/>
  <c r="K2634" i="5" s="1"/>
  <c r="J2637" i="5"/>
  <c r="K2637" i="5" s="1"/>
  <c r="J2640" i="5"/>
  <c r="K2640" i="5" s="1"/>
  <c r="J2643" i="5"/>
  <c r="K2643" i="5" s="1"/>
  <c r="J2646" i="5"/>
  <c r="K2646" i="5" s="1"/>
  <c r="J2649" i="5"/>
  <c r="K2649" i="5" s="1"/>
  <c r="J2652" i="5"/>
  <c r="K2652" i="5" s="1"/>
  <c r="J2655" i="5"/>
  <c r="K2655" i="5" s="1"/>
  <c r="J2658" i="5"/>
  <c r="K2658" i="5" s="1"/>
  <c r="J2661" i="5"/>
  <c r="K2661" i="5" s="1"/>
  <c r="J2664" i="5"/>
  <c r="K2664" i="5" s="1"/>
  <c r="J2667" i="5"/>
  <c r="K2667" i="5" s="1"/>
  <c r="J2670" i="5"/>
  <c r="K2670" i="5" s="1"/>
  <c r="J2673" i="5"/>
  <c r="K2673" i="5" s="1"/>
  <c r="J2676" i="5"/>
  <c r="K2676" i="5" s="1"/>
  <c r="J2679" i="5"/>
  <c r="K2679" i="5" s="1"/>
  <c r="J2682" i="5"/>
  <c r="K2682" i="5" s="1"/>
  <c r="J2685" i="5"/>
  <c r="K2685" i="5" s="1"/>
  <c r="J2688" i="5"/>
  <c r="K2688" i="5" s="1"/>
  <c r="J2691" i="5"/>
  <c r="K2691" i="5" s="1"/>
  <c r="J2694" i="5"/>
  <c r="K2694" i="5" s="1"/>
  <c r="J2697" i="5"/>
  <c r="K2697" i="5" s="1"/>
  <c r="J2700" i="5"/>
  <c r="K2700" i="5" s="1"/>
  <c r="J2703" i="5"/>
  <c r="K2703" i="5" s="1"/>
  <c r="J2706" i="5"/>
  <c r="K2706" i="5" s="1"/>
  <c r="J2709" i="5"/>
  <c r="K2709" i="5" s="1"/>
  <c r="J2712" i="5"/>
  <c r="K2712" i="5" s="1"/>
  <c r="J2715" i="5"/>
  <c r="K2715" i="5" s="1"/>
  <c r="J2718" i="5"/>
  <c r="K2718" i="5" s="1"/>
  <c r="J2721" i="5"/>
  <c r="K2721" i="5" s="1"/>
  <c r="J2724" i="5"/>
  <c r="K2724" i="5" s="1"/>
  <c r="J2727" i="5"/>
  <c r="K2727" i="5" s="1"/>
  <c r="J2730" i="5"/>
  <c r="K2730" i="5" s="1"/>
  <c r="J2733" i="5"/>
  <c r="K2733" i="5" s="1"/>
  <c r="J2736" i="5"/>
  <c r="K2736" i="5" s="1"/>
  <c r="J2739" i="5"/>
  <c r="K2739" i="5" s="1"/>
  <c r="J2742" i="5"/>
  <c r="K2742" i="5" s="1"/>
  <c r="J2745" i="5"/>
  <c r="K2745" i="5" s="1"/>
  <c r="J2748" i="5"/>
  <c r="K2748" i="5" s="1"/>
  <c r="J2751" i="5"/>
  <c r="K2751" i="5" s="1"/>
  <c r="J2754" i="5"/>
  <c r="K2754" i="5" s="1"/>
  <c r="J2757" i="5"/>
  <c r="K2757" i="5" s="1"/>
  <c r="J2760" i="5"/>
  <c r="K2760" i="5" s="1"/>
  <c r="J2763" i="5"/>
  <c r="K2763" i="5" s="1"/>
  <c r="J2766" i="5"/>
  <c r="K2766" i="5" s="1"/>
  <c r="J2769" i="5"/>
  <c r="K2769" i="5" s="1"/>
  <c r="J2772" i="5"/>
  <c r="K2772" i="5" s="1"/>
  <c r="J2775" i="5"/>
  <c r="K2775" i="5" s="1"/>
  <c r="H2778" i="5"/>
  <c r="H2781" i="5"/>
  <c r="G2784" i="5"/>
  <c r="J2355" i="5"/>
  <c r="K2355" i="5" s="1"/>
  <c r="F2383" i="5"/>
  <c r="H2396" i="5"/>
  <c r="H2406" i="5"/>
  <c r="F2411" i="5"/>
  <c r="F2417" i="5"/>
  <c r="J2422" i="5"/>
  <c r="K2422" i="5" s="1"/>
  <c r="F2427" i="5"/>
  <c r="F2432" i="5"/>
  <c r="F2436" i="5"/>
  <c r="F2441" i="5"/>
  <c r="F2445" i="5"/>
  <c r="F2450" i="5"/>
  <c r="F2454" i="5"/>
  <c r="F2459" i="5"/>
  <c r="F2463" i="5"/>
  <c r="J2467" i="5"/>
  <c r="K2467" i="5" s="1"/>
  <c r="J2471" i="5"/>
  <c r="K2471" i="5" s="1"/>
  <c r="J2476" i="5"/>
  <c r="K2476" i="5" s="1"/>
  <c r="J2480" i="5"/>
  <c r="K2480" i="5" s="1"/>
  <c r="J2485" i="5"/>
  <c r="K2485" i="5" s="1"/>
  <c r="J2489" i="5"/>
  <c r="K2489" i="5" s="1"/>
  <c r="J2494" i="5"/>
  <c r="K2494" i="5" s="1"/>
  <c r="J2498" i="5"/>
  <c r="K2498" i="5" s="1"/>
  <c r="J2503" i="5"/>
  <c r="K2503" i="5" s="1"/>
  <c r="J2507" i="5"/>
  <c r="K2507" i="5" s="1"/>
  <c r="J2512" i="5"/>
  <c r="K2512" i="5" s="1"/>
  <c r="J2516" i="5"/>
  <c r="K2516" i="5" s="1"/>
  <c r="J2521" i="5"/>
  <c r="K2521" i="5" s="1"/>
  <c r="J2525" i="5"/>
  <c r="K2525" i="5" s="1"/>
  <c r="J2530" i="5"/>
  <c r="K2530" i="5" s="1"/>
  <c r="J2534" i="5"/>
  <c r="K2534" i="5" s="1"/>
  <c r="J2539" i="5"/>
  <c r="K2539" i="5" s="1"/>
  <c r="J2543" i="5"/>
  <c r="K2543" i="5" s="1"/>
  <c r="J2548" i="5"/>
  <c r="K2548" i="5" s="1"/>
  <c r="J2552" i="5"/>
  <c r="K2552" i="5" s="1"/>
  <c r="J2557" i="5"/>
  <c r="K2557" i="5" s="1"/>
  <c r="J2561" i="5"/>
  <c r="K2561" i="5" s="1"/>
  <c r="J2566" i="5"/>
  <c r="K2566" i="5" s="1"/>
  <c r="J2570" i="5"/>
  <c r="K2570" i="5" s="1"/>
  <c r="J2575" i="5"/>
  <c r="K2575" i="5" s="1"/>
  <c r="J2579" i="5"/>
  <c r="K2579" i="5" s="1"/>
  <c r="J2584" i="5"/>
  <c r="K2584" i="5" s="1"/>
  <c r="J2588" i="5"/>
  <c r="K2588" i="5" s="1"/>
  <c r="J2593" i="5"/>
  <c r="K2593" i="5" s="1"/>
  <c r="J2597" i="5"/>
  <c r="K2597" i="5" s="1"/>
  <c r="J2602" i="5"/>
  <c r="K2602" i="5" s="1"/>
  <c r="J2606" i="5"/>
  <c r="K2606" i="5" s="1"/>
  <c r="J2611" i="5"/>
  <c r="K2611" i="5" s="1"/>
  <c r="J2615" i="5"/>
  <c r="K2615" i="5" s="1"/>
  <c r="J2620" i="5"/>
  <c r="K2620" i="5" s="1"/>
  <c r="J2624" i="5"/>
  <c r="K2624" i="5" s="1"/>
  <c r="G2629" i="5"/>
  <c r="F2633" i="5"/>
  <c r="J2636" i="5"/>
  <c r="K2636" i="5" s="1"/>
  <c r="G2641" i="5"/>
  <c r="F2645" i="5"/>
  <c r="J2648" i="5"/>
  <c r="K2648" i="5" s="1"/>
  <c r="G2653" i="5"/>
  <c r="F2657" i="5"/>
  <c r="J2660" i="5"/>
  <c r="K2660" i="5" s="1"/>
  <c r="G2665" i="5"/>
  <c r="F2669" i="5"/>
  <c r="J2672" i="5"/>
  <c r="K2672" i="5" s="1"/>
  <c r="G2677" i="5"/>
  <c r="F2681" i="5"/>
  <c r="J2684" i="5"/>
  <c r="K2684" i="5" s="1"/>
  <c r="G2689" i="5"/>
  <c r="F2693" i="5"/>
  <c r="J2696" i="5"/>
  <c r="K2696" i="5" s="1"/>
  <c r="G2701" i="5"/>
  <c r="F2705" i="5"/>
  <c r="J2708" i="5"/>
  <c r="K2708" i="5" s="1"/>
  <c r="G2713" i="5"/>
  <c r="F2717" i="5"/>
  <c r="J2720" i="5"/>
  <c r="K2720" i="5" s="1"/>
  <c r="H2724" i="5"/>
  <c r="H2728" i="5"/>
  <c r="F2732" i="5"/>
  <c r="H2735" i="5"/>
  <c r="F2739" i="5"/>
  <c r="H2742" i="5"/>
  <c r="H2746" i="5"/>
  <c r="F2750" i="5"/>
  <c r="H2753" i="5"/>
  <c r="F2757" i="5"/>
  <c r="H2760" i="5"/>
  <c r="H2764" i="5"/>
  <c r="F2768" i="5"/>
  <c r="H2771" i="5"/>
  <c r="F2775" i="5"/>
  <c r="G2778" i="5"/>
  <c r="F2782" i="5"/>
  <c r="H2785" i="5"/>
  <c r="J2790" i="5"/>
  <c r="K2790" i="5" s="1"/>
  <c r="H2793" i="5"/>
  <c r="H2796" i="5"/>
  <c r="G2799" i="5"/>
  <c r="F2802" i="5"/>
  <c r="F2805" i="5"/>
  <c r="J2807" i="5"/>
  <c r="K2807" i="5" s="1"/>
  <c r="F2810" i="5"/>
  <c r="H2812" i="5"/>
  <c r="F2815" i="5"/>
  <c r="J2817" i="5"/>
  <c r="K2817" i="5" s="1"/>
  <c r="H2822" i="5"/>
  <c r="F2825" i="5"/>
  <c r="J2827" i="5"/>
  <c r="K2827" i="5" s="1"/>
  <c r="H2833" i="5"/>
  <c r="G2836" i="5"/>
  <c r="F2839" i="5"/>
  <c r="H2846" i="5"/>
  <c r="F2849" i="5"/>
  <c r="G2851" i="5"/>
  <c r="J2853" i="5"/>
  <c r="K2853" i="5" s="1"/>
  <c r="G2856" i="5"/>
  <c r="F2859" i="5"/>
  <c r="F2862" i="5"/>
  <c r="J2864" i="5"/>
  <c r="K2864" i="5" s="1"/>
  <c r="H2867" i="5"/>
  <c r="G2870" i="5"/>
  <c r="F2873" i="5"/>
  <c r="G2875" i="5"/>
  <c r="G2880" i="5"/>
  <c r="J2882" i="5"/>
  <c r="K2882" i="5" s="1"/>
  <c r="G2885" i="5"/>
  <c r="H2890" i="5"/>
  <c r="G2893" i="5"/>
  <c r="J2898" i="5"/>
  <c r="K2898" i="5" s="1"/>
  <c r="H2901" i="5"/>
  <c r="F2904" i="5"/>
  <c r="J2909" i="5"/>
  <c r="K2909" i="5" s="1"/>
  <c r="G2912" i="5"/>
  <c r="F2915" i="5"/>
  <c r="F2918" i="5"/>
  <c r="H2920" i="5"/>
  <c r="G2923" i="5"/>
  <c r="G2926" i="5"/>
  <c r="J2928" i="5"/>
  <c r="K2928" i="5" s="1"/>
  <c r="H2931" i="5"/>
  <c r="H2934" i="5"/>
  <c r="F2937" i="5"/>
  <c r="J2939" i="5"/>
  <c r="K2939" i="5" s="1"/>
  <c r="J2942" i="5"/>
  <c r="K2942" i="5" s="1"/>
  <c r="G2945" i="5"/>
  <c r="F2948" i="5"/>
  <c r="H2953" i="5"/>
  <c r="G2956" i="5"/>
  <c r="F2959" i="5"/>
  <c r="F2962" i="5"/>
  <c r="J2964" i="5"/>
  <c r="K2964" i="5" s="1"/>
  <c r="H2967" i="5"/>
  <c r="H2970" i="5"/>
  <c r="G2973" i="5"/>
  <c r="F2976" i="5"/>
  <c r="J2981" i="5"/>
  <c r="K2981" i="5" s="1"/>
  <c r="H2984" i="5"/>
  <c r="G2987" i="5"/>
  <c r="G2990" i="5"/>
  <c r="F2993" i="5"/>
  <c r="J2995" i="5"/>
  <c r="K2995" i="5" s="1"/>
  <c r="J2998" i="5"/>
  <c r="K2998" i="5" s="1"/>
  <c r="H3001" i="5"/>
  <c r="G3004" i="5"/>
  <c r="F3007" i="5"/>
  <c r="F3010" i="5"/>
  <c r="J3012" i="5"/>
  <c r="K3012" i="5" s="1"/>
  <c r="H3015" i="5"/>
  <c r="H3018" i="5"/>
  <c r="G3021" i="5"/>
  <c r="F3024" i="5"/>
  <c r="J3029" i="5"/>
  <c r="K3029" i="5" s="1"/>
  <c r="H3032" i="5"/>
  <c r="G3035" i="5"/>
  <c r="G3038" i="5"/>
  <c r="F3041" i="5"/>
  <c r="J3043" i="5"/>
  <c r="K3043" i="5" s="1"/>
  <c r="J3046" i="5"/>
  <c r="K3046" i="5" s="1"/>
  <c r="H3049" i="5"/>
  <c r="G3052" i="5"/>
  <c r="G3055" i="5"/>
  <c r="F3058" i="5"/>
  <c r="J3060" i="5"/>
  <c r="K3060" i="5" s="1"/>
  <c r="J3063" i="5"/>
  <c r="K3063" i="5" s="1"/>
  <c r="H3066" i="5"/>
  <c r="G3069" i="5"/>
  <c r="F3072" i="5"/>
  <c r="J3077" i="5"/>
  <c r="K3077" i="5" s="1"/>
  <c r="H3080" i="5"/>
  <c r="F3083" i="5"/>
  <c r="F3086" i="5"/>
  <c r="J3088" i="5"/>
  <c r="K3088" i="5" s="1"/>
  <c r="H3091" i="5"/>
  <c r="H3094" i="5"/>
  <c r="G3097" i="5"/>
  <c r="F3100" i="5"/>
  <c r="F3103" i="5"/>
  <c r="J3105" i="5"/>
  <c r="K3105" i="5" s="1"/>
  <c r="H3108" i="5"/>
  <c r="E5" i="5"/>
  <c r="E17" i="5"/>
  <c r="E29" i="5"/>
  <c r="E41" i="5"/>
  <c r="E53" i="5"/>
  <c r="E65" i="5"/>
  <c r="E77" i="5"/>
  <c r="E89" i="5"/>
  <c r="E101" i="5"/>
  <c r="E113" i="5"/>
  <c r="E125" i="5"/>
  <c r="E137" i="5"/>
  <c r="E149" i="5"/>
  <c r="E161" i="5"/>
  <c r="E173" i="5"/>
  <c r="E185" i="5"/>
  <c r="E197" i="5"/>
  <c r="E209" i="5"/>
  <c r="E221" i="5"/>
  <c r="E233" i="5"/>
  <c r="E245" i="5"/>
  <c r="E257" i="5"/>
  <c r="E269" i="5"/>
  <c r="E281" i="5"/>
  <c r="E293" i="5"/>
  <c r="E305" i="5"/>
  <c r="E317" i="5"/>
  <c r="E329" i="5"/>
  <c r="E341" i="5"/>
  <c r="E353" i="5"/>
  <c r="E365" i="5"/>
  <c r="E377" i="5"/>
  <c r="E389" i="5"/>
  <c r="E401" i="5"/>
  <c r="E413" i="5"/>
  <c r="E425" i="5"/>
  <c r="E437" i="5"/>
  <c r="E449" i="5"/>
  <c r="E461" i="5"/>
  <c r="E473" i="5"/>
  <c r="E485" i="5"/>
  <c r="E497" i="5"/>
  <c r="E509" i="5"/>
  <c r="E521" i="5"/>
  <c r="E533" i="5"/>
  <c r="E545" i="5"/>
  <c r="E557" i="5"/>
  <c r="E569" i="5"/>
  <c r="E581" i="5"/>
  <c r="E593" i="5"/>
  <c r="E605" i="5"/>
  <c r="E617" i="5"/>
  <c r="E629" i="5"/>
  <c r="E641" i="5"/>
  <c r="E653" i="5"/>
  <c r="E665" i="5"/>
  <c r="E677" i="5"/>
  <c r="E689" i="5"/>
  <c r="E701" i="5"/>
  <c r="E713" i="5"/>
  <c r="E725" i="5"/>
  <c r="E737" i="5"/>
  <c r="E749" i="5"/>
  <c r="E761" i="5"/>
  <c r="E773" i="5"/>
  <c r="E785" i="5"/>
  <c r="E797" i="5"/>
  <c r="E809" i="5"/>
  <c r="E821" i="5"/>
  <c r="E833" i="5"/>
  <c r="E845" i="5"/>
  <c r="E857" i="5"/>
  <c r="E869" i="5"/>
  <c r="E881" i="5"/>
  <c r="E893" i="5"/>
  <c r="E905" i="5"/>
  <c r="E917" i="5"/>
  <c r="E929" i="5"/>
  <c r="E941" i="5"/>
  <c r="E953" i="5"/>
  <c r="E965" i="5"/>
  <c r="E977" i="5"/>
  <c r="E989" i="5"/>
  <c r="E1001" i="5"/>
  <c r="E1013" i="5"/>
  <c r="E1025" i="5"/>
  <c r="E1037" i="5"/>
  <c r="E1049" i="5"/>
  <c r="E1061" i="5"/>
  <c r="E1073" i="5"/>
  <c r="E1085" i="5"/>
  <c r="E1097" i="5"/>
  <c r="E1109" i="5"/>
  <c r="E1121" i="5"/>
  <c r="E1133" i="5"/>
  <c r="E1145" i="5"/>
  <c r="E1157" i="5"/>
  <c r="E1169" i="5"/>
  <c r="E1181" i="5"/>
  <c r="E1193" i="5"/>
  <c r="E1205" i="5"/>
  <c r="E1217" i="5"/>
  <c r="E1229" i="5"/>
  <c r="E1241" i="5"/>
  <c r="E1253" i="5"/>
  <c r="E1265" i="5"/>
  <c r="E1277" i="5"/>
  <c r="E1289" i="5"/>
  <c r="E1301" i="5"/>
  <c r="E1313" i="5"/>
  <c r="E1325" i="5"/>
  <c r="E1337" i="5"/>
  <c r="E1349" i="5"/>
  <c r="E1361" i="5"/>
  <c r="E1373" i="5"/>
  <c r="E1385" i="5"/>
  <c r="E1397" i="5"/>
  <c r="E1409" i="5"/>
  <c r="E1421" i="5"/>
  <c r="E1433" i="5"/>
  <c r="E1445" i="5"/>
  <c r="E1457" i="5"/>
  <c r="E1469" i="5"/>
  <c r="E1481" i="5"/>
  <c r="E1493" i="5"/>
  <c r="E1505" i="5"/>
  <c r="E1517" i="5"/>
  <c r="E1529" i="5"/>
  <c r="J2359" i="5"/>
  <c r="K2359" i="5" s="1"/>
  <c r="J2385" i="5"/>
  <c r="K2385" i="5" s="1"/>
  <c r="J2396" i="5"/>
  <c r="K2396" i="5" s="1"/>
  <c r="J2406" i="5"/>
  <c r="K2406" i="5" s="1"/>
  <c r="G2411" i="5"/>
  <c r="G2417" i="5"/>
  <c r="F2423" i="5"/>
  <c r="J2427" i="5"/>
  <c r="K2427" i="5" s="1"/>
  <c r="G2432" i="5"/>
  <c r="J2436" i="5"/>
  <c r="K2436" i="5" s="1"/>
  <c r="G2441" i="5"/>
  <c r="J2445" i="5"/>
  <c r="K2445" i="5" s="1"/>
  <c r="G2450" i="5"/>
  <c r="J2454" i="5"/>
  <c r="K2454" i="5" s="1"/>
  <c r="G2459" i="5"/>
  <c r="J2463" i="5"/>
  <c r="K2463" i="5" s="1"/>
  <c r="F2468" i="5"/>
  <c r="H2472" i="5"/>
  <c r="F2477" i="5"/>
  <c r="H2481" i="5"/>
  <c r="F2486" i="5"/>
  <c r="H2490" i="5"/>
  <c r="F2495" i="5"/>
  <c r="H2499" i="5"/>
  <c r="F2504" i="5"/>
  <c r="H2508" i="5"/>
  <c r="F2513" i="5"/>
  <c r="H2517" i="5"/>
  <c r="F2522" i="5"/>
  <c r="H2526" i="5"/>
  <c r="F2531" i="5"/>
  <c r="H2535" i="5"/>
  <c r="F2540" i="5"/>
  <c r="H2544" i="5"/>
  <c r="F2549" i="5"/>
  <c r="H2553" i="5"/>
  <c r="F2558" i="5"/>
  <c r="H2562" i="5"/>
  <c r="F2567" i="5"/>
  <c r="H2571" i="5"/>
  <c r="F2576" i="5"/>
  <c r="H2580" i="5"/>
  <c r="F2585" i="5"/>
  <c r="H2589" i="5"/>
  <c r="F2594" i="5"/>
  <c r="H2598" i="5"/>
  <c r="F2603" i="5"/>
  <c r="H2607" i="5"/>
  <c r="F2612" i="5"/>
  <c r="H2616" i="5"/>
  <c r="F2621" i="5"/>
  <c r="G2625" i="5"/>
  <c r="I2625" i="5" s="1"/>
  <c r="H2629" i="5"/>
  <c r="G2633" i="5"/>
  <c r="G2637" i="5"/>
  <c r="H2641" i="5"/>
  <c r="G2645" i="5"/>
  <c r="G2649" i="5"/>
  <c r="H2653" i="5"/>
  <c r="G2657" i="5"/>
  <c r="G2661" i="5"/>
  <c r="H2665" i="5"/>
  <c r="G2669" i="5"/>
  <c r="G2673" i="5"/>
  <c r="H2677" i="5"/>
  <c r="G2681" i="5"/>
  <c r="G2685" i="5"/>
  <c r="H2689" i="5"/>
  <c r="G2693" i="5"/>
  <c r="G2697" i="5"/>
  <c r="H2701" i="5"/>
  <c r="G2705" i="5"/>
  <c r="G2709" i="5"/>
  <c r="H2713" i="5"/>
  <c r="G2717" i="5"/>
  <c r="G2721" i="5"/>
  <c r="G2725" i="5"/>
  <c r="J2728" i="5"/>
  <c r="K2728" i="5" s="1"/>
  <c r="G2732" i="5"/>
  <c r="J2735" i="5"/>
  <c r="K2735" i="5" s="1"/>
  <c r="G2739" i="5"/>
  <c r="G2743" i="5"/>
  <c r="J2746" i="5"/>
  <c r="K2746" i="5" s="1"/>
  <c r="G2750" i="5"/>
  <c r="J2753" i="5"/>
  <c r="K2753" i="5" s="1"/>
  <c r="G2757" i="5"/>
  <c r="G2761" i="5"/>
  <c r="J2764" i="5"/>
  <c r="K2764" i="5" s="1"/>
  <c r="G2768" i="5"/>
  <c r="J2771" i="5"/>
  <c r="K2771" i="5" s="1"/>
  <c r="G2775" i="5"/>
  <c r="F2779" i="5"/>
  <c r="G2782" i="5"/>
  <c r="J2785" i="5"/>
  <c r="K2785" i="5" s="1"/>
  <c r="F2788" i="5"/>
  <c r="J2793" i="5"/>
  <c r="K2793" i="5" s="1"/>
  <c r="J2796" i="5"/>
  <c r="K2796" i="5" s="1"/>
  <c r="H2799" i="5"/>
  <c r="G2802" i="5"/>
  <c r="G2805" i="5"/>
  <c r="G2810" i="5"/>
  <c r="J2812" i="5"/>
  <c r="K2812" i="5" s="1"/>
  <c r="G2815" i="5"/>
  <c r="F2820" i="5"/>
  <c r="J2822" i="5"/>
  <c r="K2822" i="5" s="1"/>
  <c r="G2825" i="5"/>
  <c r="F2828" i="5"/>
  <c r="J2830" i="5"/>
  <c r="K2830" i="5" s="1"/>
  <c r="J2833" i="5"/>
  <c r="K2833" i="5" s="1"/>
  <c r="H2836" i="5"/>
  <c r="G2839" i="5"/>
  <c r="J2841" i="5"/>
  <c r="K2841" i="5" s="1"/>
  <c r="F2844" i="5"/>
  <c r="J2846" i="5"/>
  <c r="K2846" i="5" s="1"/>
  <c r="G2849" i="5"/>
  <c r="H2851" i="5"/>
  <c r="F2854" i="5"/>
  <c r="H2856" i="5"/>
  <c r="G2859" i="5"/>
  <c r="G2862" i="5"/>
  <c r="F2865" i="5"/>
  <c r="J2867" i="5"/>
  <c r="K2867" i="5" s="1"/>
  <c r="H2870" i="5"/>
  <c r="G2873" i="5"/>
  <c r="H2875" i="5"/>
  <c r="F2878" i="5"/>
  <c r="H2880" i="5"/>
  <c r="H2885" i="5"/>
  <c r="F2888" i="5"/>
  <c r="J2890" i="5"/>
  <c r="K2890" i="5" s="1"/>
  <c r="H2893" i="5"/>
  <c r="F2896" i="5"/>
  <c r="J2901" i="5"/>
  <c r="K2901" i="5" s="1"/>
  <c r="G2904" i="5"/>
  <c r="F2907" i="5"/>
  <c r="F2910" i="5"/>
  <c r="H2912" i="5"/>
  <c r="G2915" i="5"/>
  <c r="G2918" i="5"/>
  <c r="J2920" i="5"/>
  <c r="K2920" i="5" s="1"/>
  <c r="H2923" i="5"/>
  <c r="H2926" i="5"/>
  <c r="F2929" i="5"/>
  <c r="J2931" i="5"/>
  <c r="K2931" i="5" s="1"/>
  <c r="J2934" i="5"/>
  <c r="K2934" i="5" s="1"/>
  <c r="G2937" i="5"/>
  <c r="F2940" i="5"/>
  <c r="H2945" i="5"/>
  <c r="G2948" i="5"/>
  <c r="F2951" i="5"/>
  <c r="J2953" i="5"/>
  <c r="K2953" i="5" s="1"/>
  <c r="H2956" i="5"/>
  <c r="G2959" i="5"/>
  <c r="G2962" i="5"/>
  <c r="F2965" i="5"/>
  <c r="J2967" i="5"/>
  <c r="K2967" i="5" s="1"/>
  <c r="J2970" i="5"/>
  <c r="K2970" i="5" s="1"/>
  <c r="J2361" i="5"/>
  <c r="K2361" i="5" s="1"/>
  <c r="F2386" i="5"/>
  <c r="J2397" i="5"/>
  <c r="K2397" i="5" s="1"/>
  <c r="F2407" i="5"/>
  <c r="F2413" i="5"/>
  <c r="H2417" i="5"/>
  <c r="G2423" i="5"/>
  <c r="H2428" i="5"/>
  <c r="H2432" i="5"/>
  <c r="H2437" i="5"/>
  <c r="H2441" i="5"/>
  <c r="H2446" i="5"/>
  <c r="H2450" i="5"/>
  <c r="H2455" i="5"/>
  <c r="H2459" i="5"/>
  <c r="G2464" i="5"/>
  <c r="G2468" i="5"/>
  <c r="G2473" i="5"/>
  <c r="G2477" i="5"/>
  <c r="G2482" i="5"/>
  <c r="G2486" i="5"/>
  <c r="G2491" i="5"/>
  <c r="G2495" i="5"/>
  <c r="G2500" i="5"/>
  <c r="G2504" i="5"/>
  <c r="G2509" i="5"/>
  <c r="G2513" i="5"/>
  <c r="G2518" i="5"/>
  <c r="G2522" i="5"/>
  <c r="G2527" i="5"/>
  <c r="G2531" i="5"/>
  <c r="G2536" i="5"/>
  <c r="G2540" i="5"/>
  <c r="G2545" i="5"/>
  <c r="G2549" i="5"/>
  <c r="G2554" i="5"/>
  <c r="G2558" i="5"/>
  <c r="G2563" i="5"/>
  <c r="G2567" i="5"/>
  <c r="G2572" i="5"/>
  <c r="G2576" i="5"/>
  <c r="G2581" i="5"/>
  <c r="G2585" i="5"/>
  <c r="G2590" i="5"/>
  <c r="G2594" i="5"/>
  <c r="G2599" i="5"/>
  <c r="G2603" i="5"/>
  <c r="G2608" i="5"/>
  <c r="G2612" i="5"/>
  <c r="G2617" i="5"/>
  <c r="G2621" i="5"/>
  <c r="H2625" i="5"/>
  <c r="J2629" i="5"/>
  <c r="K2629" i="5" s="1"/>
  <c r="H2633" i="5"/>
  <c r="H2637" i="5"/>
  <c r="J2641" i="5"/>
  <c r="K2641" i="5" s="1"/>
  <c r="H2645" i="5"/>
  <c r="H2649" i="5"/>
  <c r="J2653" i="5"/>
  <c r="K2653" i="5" s="1"/>
  <c r="H2657" i="5"/>
  <c r="H2661" i="5"/>
  <c r="J2665" i="5"/>
  <c r="K2665" i="5" s="1"/>
  <c r="H2669" i="5"/>
  <c r="H2673" i="5"/>
  <c r="J2677" i="5"/>
  <c r="K2677" i="5" s="1"/>
  <c r="H2681" i="5"/>
  <c r="H2685" i="5"/>
  <c r="J2689" i="5"/>
  <c r="K2689" i="5" s="1"/>
  <c r="H2693" i="5"/>
  <c r="H2697" i="5"/>
  <c r="J2701" i="5"/>
  <c r="K2701" i="5" s="1"/>
  <c r="H2705" i="5"/>
  <c r="H2709" i="5"/>
  <c r="J2713" i="5"/>
  <c r="K2713" i="5" s="1"/>
  <c r="H2717" i="5"/>
  <c r="H2721" i="5"/>
  <c r="H2725" i="5"/>
  <c r="F2729" i="5"/>
  <c r="H2732" i="5"/>
  <c r="F2736" i="5"/>
  <c r="H2739" i="5"/>
  <c r="H2743" i="5"/>
  <c r="F2747" i="5"/>
  <c r="H2750" i="5"/>
  <c r="F2754" i="5"/>
  <c r="H2757" i="5"/>
  <c r="H2761" i="5"/>
  <c r="F2765" i="5"/>
  <c r="H2768" i="5"/>
  <c r="F2772" i="5"/>
  <c r="H2775" i="5"/>
  <c r="G2779" i="5"/>
  <c r="H2782" i="5"/>
  <c r="G2788" i="5"/>
  <c r="F2791" i="5"/>
  <c r="F2794" i="5"/>
  <c r="F2797" i="5"/>
  <c r="J2799" i="5"/>
  <c r="K2799" i="5" s="1"/>
  <c r="H2802" i="5"/>
  <c r="H2805" i="5"/>
  <c r="F2808" i="5"/>
  <c r="H2810" i="5"/>
  <c r="F2813" i="5"/>
  <c r="H2815" i="5"/>
  <c r="F2818" i="5"/>
  <c r="G2820" i="5"/>
  <c r="H2825" i="5"/>
  <c r="G2828" i="5"/>
  <c r="F2831" i="5"/>
  <c r="J2836" i="5"/>
  <c r="K2836" i="5" s="1"/>
  <c r="H2839" i="5"/>
  <c r="G2844" i="5"/>
  <c r="H2849" i="5"/>
  <c r="J2851" i="5"/>
  <c r="K2851" i="5" s="1"/>
  <c r="G2854" i="5"/>
  <c r="J2856" i="5"/>
  <c r="K2856" i="5" s="1"/>
  <c r="H2859" i="5"/>
  <c r="I2859" i="5" s="1"/>
  <c r="H2862" i="5"/>
  <c r="G2865" i="5"/>
  <c r="F2868" i="5"/>
  <c r="J2870" i="5"/>
  <c r="K2870" i="5" s="1"/>
  <c r="H2873" i="5"/>
  <c r="J2875" i="5"/>
  <c r="K2875" i="5" s="1"/>
  <c r="G2878" i="5"/>
  <c r="J2880" i="5"/>
  <c r="K2880" i="5" s="1"/>
  <c r="F2883" i="5"/>
  <c r="G2888" i="5"/>
  <c r="J2893" i="5"/>
  <c r="K2893" i="5" s="1"/>
  <c r="G2896" i="5"/>
  <c r="F2899" i="5"/>
  <c r="F2902" i="5"/>
  <c r="H2904" i="5"/>
  <c r="G2907" i="5"/>
  <c r="G2910" i="5"/>
  <c r="J2912" i="5"/>
  <c r="K2912" i="5" s="1"/>
  <c r="H2915" i="5"/>
  <c r="H2918" i="5"/>
  <c r="F2921" i="5"/>
  <c r="J2923" i="5"/>
  <c r="K2923" i="5" s="1"/>
  <c r="J2926" i="5"/>
  <c r="K2926" i="5" s="1"/>
  <c r="G2929" i="5"/>
  <c r="F2932" i="5"/>
  <c r="H2937" i="5"/>
  <c r="G2940" i="5"/>
  <c r="F2943" i="5"/>
  <c r="J2945" i="5"/>
  <c r="K2945" i="5" s="1"/>
  <c r="H2948" i="5"/>
  <c r="G2951" i="5"/>
  <c r="F2954" i="5"/>
  <c r="J2956" i="5"/>
  <c r="K2956" i="5" s="1"/>
  <c r="H2959" i="5"/>
  <c r="H2962" i="5"/>
  <c r="G2965" i="5"/>
  <c r="F2968" i="5"/>
  <c r="J2973" i="5"/>
  <c r="K2973" i="5" s="1"/>
  <c r="H2976" i="5"/>
  <c r="J2364" i="5"/>
  <c r="K2364" i="5" s="1"/>
  <c r="J2386" i="5"/>
  <c r="K2386" i="5" s="1"/>
  <c r="J2399" i="5"/>
  <c r="K2399" i="5" s="1"/>
  <c r="G2407" i="5"/>
  <c r="G2413" i="5"/>
  <c r="J2417" i="5"/>
  <c r="K2417" i="5" s="1"/>
  <c r="H2423" i="5"/>
  <c r="J2428" i="5"/>
  <c r="K2428" i="5" s="1"/>
  <c r="J2432" i="5"/>
  <c r="K2432" i="5" s="1"/>
  <c r="J2437" i="5"/>
  <c r="K2437" i="5" s="1"/>
  <c r="J2441" i="5"/>
  <c r="K2441" i="5" s="1"/>
  <c r="J2446" i="5"/>
  <c r="K2446" i="5" s="1"/>
  <c r="J2450" i="5"/>
  <c r="K2450" i="5" s="1"/>
  <c r="J2455" i="5"/>
  <c r="K2455" i="5" s="1"/>
  <c r="J2459" i="5"/>
  <c r="K2459" i="5" s="1"/>
  <c r="H2464" i="5"/>
  <c r="H2468" i="5"/>
  <c r="H2473" i="5"/>
  <c r="H2477" i="5"/>
  <c r="H2482" i="5"/>
  <c r="H2486" i="5"/>
  <c r="H2491" i="5"/>
  <c r="H2495" i="5"/>
  <c r="H2500" i="5"/>
  <c r="H2504" i="5"/>
  <c r="H2509" i="5"/>
  <c r="H2513" i="5"/>
  <c r="H2518" i="5"/>
  <c r="H2522" i="5"/>
  <c r="H2527" i="5"/>
  <c r="H2531" i="5"/>
  <c r="H2536" i="5"/>
  <c r="H2540" i="5"/>
  <c r="H2545" i="5"/>
  <c r="H2549" i="5"/>
  <c r="H2554" i="5"/>
  <c r="H2558" i="5"/>
  <c r="H2563" i="5"/>
  <c r="H2567" i="5"/>
  <c r="H2572" i="5"/>
  <c r="H2576" i="5"/>
  <c r="H2581" i="5"/>
  <c r="H2585" i="5"/>
  <c r="H2590" i="5"/>
  <c r="H2594" i="5"/>
  <c r="H2599" i="5"/>
  <c r="H2603" i="5"/>
  <c r="H2608" i="5"/>
  <c r="H2612" i="5"/>
  <c r="H2617" i="5"/>
  <c r="H2621" i="5"/>
  <c r="G2626" i="5"/>
  <c r="F2630" i="5"/>
  <c r="J2633" i="5"/>
  <c r="K2633" i="5" s="1"/>
  <c r="G2638" i="5"/>
  <c r="F2642" i="5"/>
  <c r="J2645" i="5"/>
  <c r="K2645" i="5" s="1"/>
  <c r="G2650" i="5"/>
  <c r="F2654" i="5"/>
  <c r="J2657" i="5"/>
  <c r="K2657" i="5" s="1"/>
  <c r="G2662" i="5"/>
  <c r="F2666" i="5"/>
  <c r="J2669" i="5"/>
  <c r="K2669" i="5" s="1"/>
  <c r="G2674" i="5"/>
  <c r="F2678" i="5"/>
  <c r="J2681" i="5"/>
  <c r="K2681" i="5" s="1"/>
  <c r="G2686" i="5"/>
  <c r="F2690" i="5"/>
  <c r="J2693" i="5"/>
  <c r="K2693" i="5" s="1"/>
  <c r="G2698" i="5"/>
  <c r="F2702" i="5"/>
  <c r="J2705" i="5"/>
  <c r="K2705" i="5" s="1"/>
  <c r="G2710" i="5"/>
  <c r="F2714" i="5"/>
  <c r="J2717" i="5"/>
  <c r="K2717" i="5" s="1"/>
  <c r="G2722" i="5"/>
  <c r="J2725" i="5"/>
  <c r="K2725" i="5" s="1"/>
  <c r="G2729" i="5"/>
  <c r="J2732" i="5"/>
  <c r="K2732" i="5" s="1"/>
  <c r="G2736" i="5"/>
  <c r="G2740" i="5"/>
  <c r="J2743" i="5"/>
  <c r="K2743" i="5" s="1"/>
  <c r="G2747" i="5"/>
  <c r="J2750" i="5"/>
  <c r="K2750" i="5" s="1"/>
  <c r="G2754" i="5"/>
  <c r="G2758" i="5"/>
  <c r="J2761" i="5"/>
  <c r="K2761" i="5" s="1"/>
  <c r="G2765" i="5"/>
  <c r="J2768" i="5"/>
  <c r="K2768" i="5" s="1"/>
  <c r="G2772" i="5"/>
  <c r="G2776" i="5"/>
  <c r="H2779" i="5"/>
  <c r="J2782" i="5"/>
  <c r="K2782" i="5" s="1"/>
  <c r="F2786" i="5"/>
  <c r="H2788" i="5"/>
  <c r="G2791" i="5"/>
  <c r="G2794" i="5"/>
  <c r="G2797" i="5"/>
  <c r="F2800" i="5"/>
  <c r="J2802" i="5"/>
  <c r="K2802" i="5" s="1"/>
  <c r="J2805" i="5"/>
  <c r="K2805" i="5" s="1"/>
  <c r="G2808" i="5"/>
  <c r="J2810" i="5"/>
  <c r="K2810" i="5" s="1"/>
  <c r="G2813" i="5"/>
  <c r="J2815" i="5"/>
  <c r="K2815" i="5" s="1"/>
  <c r="G2818" i="5"/>
  <c r="H2820" i="5"/>
  <c r="F2823" i="5"/>
  <c r="J2825" i="5"/>
  <c r="K2825" i="5" s="1"/>
  <c r="H2828" i="5"/>
  <c r="G2831" i="5"/>
  <c r="F2834" i="5"/>
  <c r="F2837" i="5"/>
  <c r="J2839" i="5"/>
  <c r="K2839" i="5" s="1"/>
  <c r="F2842" i="5"/>
  <c r="H2844" i="5"/>
  <c r="F2847" i="5"/>
  <c r="J2849" i="5"/>
  <c r="K2849" i="5" s="1"/>
  <c r="H2854" i="5"/>
  <c r="F2857" i="5"/>
  <c r="J2859" i="5"/>
  <c r="K2859" i="5" s="1"/>
  <c r="J2862" i="5"/>
  <c r="K2862" i="5" s="1"/>
  <c r="H2865" i="5"/>
  <c r="G2868" i="5"/>
  <c r="F2871" i="5"/>
  <c r="H2878" i="5"/>
  <c r="F2881" i="5"/>
  <c r="G2883" i="5"/>
  <c r="J2885" i="5"/>
  <c r="K2885" i="5" s="1"/>
  <c r="H2888" i="5"/>
  <c r="F2891" i="5"/>
  <c r="F2894" i="5"/>
  <c r="H2896" i="5"/>
  <c r="G2899" i="5"/>
  <c r="G2902" i="5"/>
  <c r="J2904" i="5"/>
  <c r="K2904" i="5" s="1"/>
  <c r="H2907" i="5"/>
  <c r="H2910" i="5"/>
  <c r="F2913" i="5"/>
  <c r="J2915" i="5"/>
  <c r="K2915" i="5" s="1"/>
  <c r="J2918" i="5"/>
  <c r="K2918" i="5" s="1"/>
  <c r="G2921" i="5"/>
  <c r="F2924" i="5"/>
  <c r="J2365" i="5"/>
  <c r="K2365" i="5" s="1"/>
  <c r="G2389" i="5"/>
  <c r="F2400" i="5"/>
  <c r="H2407" i="5"/>
  <c r="H2413" i="5"/>
  <c r="H2419" i="5"/>
  <c r="J2423" i="5"/>
  <c r="K2423" i="5" s="1"/>
  <c r="F2429" i="5"/>
  <c r="F2433" i="5"/>
  <c r="F2438" i="5"/>
  <c r="F2442" i="5"/>
  <c r="F2447" i="5"/>
  <c r="F2451" i="5"/>
  <c r="F2456" i="5"/>
  <c r="F2460" i="5"/>
  <c r="J2464" i="5"/>
  <c r="K2464" i="5" s="1"/>
  <c r="J2468" i="5"/>
  <c r="K2468" i="5" s="1"/>
  <c r="J2473" i="5"/>
  <c r="K2473" i="5" s="1"/>
  <c r="J2477" i="5"/>
  <c r="K2477" i="5" s="1"/>
  <c r="J2482" i="5"/>
  <c r="K2482" i="5" s="1"/>
  <c r="J2486" i="5"/>
  <c r="K2486" i="5" s="1"/>
  <c r="J2491" i="5"/>
  <c r="K2491" i="5" s="1"/>
  <c r="J2495" i="5"/>
  <c r="K2495" i="5" s="1"/>
  <c r="J2500" i="5"/>
  <c r="K2500" i="5" s="1"/>
  <c r="J2504" i="5"/>
  <c r="K2504" i="5" s="1"/>
  <c r="J2509" i="5"/>
  <c r="K2509" i="5" s="1"/>
  <c r="J2513" i="5"/>
  <c r="K2513" i="5" s="1"/>
  <c r="J2518" i="5"/>
  <c r="K2518" i="5" s="1"/>
  <c r="J2522" i="5"/>
  <c r="K2522" i="5" s="1"/>
  <c r="J2527" i="5"/>
  <c r="K2527" i="5" s="1"/>
  <c r="J2531" i="5"/>
  <c r="K2531" i="5" s="1"/>
  <c r="J2536" i="5"/>
  <c r="K2536" i="5" s="1"/>
  <c r="J2540" i="5"/>
  <c r="K2540" i="5" s="1"/>
  <c r="J2545" i="5"/>
  <c r="K2545" i="5" s="1"/>
  <c r="J2549" i="5"/>
  <c r="K2549" i="5" s="1"/>
  <c r="J2554" i="5"/>
  <c r="K2554" i="5" s="1"/>
  <c r="J2558" i="5"/>
  <c r="K2558" i="5" s="1"/>
  <c r="J2563" i="5"/>
  <c r="K2563" i="5" s="1"/>
  <c r="J2567" i="5"/>
  <c r="K2567" i="5" s="1"/>
  <c r="J2572" i="5"/>
  <c r="K2572" i="5" s="1"/>
  <c r="J2576" i="5"/>
  <c r="K2576" i="5" s="1"/>
  <c r="J2581" i="5"/>
  <c r="K2581" i="5" s="1"/>
  <c r="J2585" i="5"/>
  <c r="K2585" i="5" s="1"/>
  <c r="J2590" i="5"/>
  <c r="K2590" i="5" s="1"/>
  <c r="J2594" i="5"/>
  <c r="K2594" i="5" s="1"/>
  <c r="J2599" i="5"/>
  <c r="K2599" i="5" s="1"/>
  <c r="J2603" i="5"/>
  <c r="K2603" i="5" s="1"/>
  <c r="J2608" i="5"/>
  <c r="K2608" i="5" s="1"/>
  <c r="J2612" i="5"/>
  <c r="K2612" i="5" s="1"/>
  <c r="J2617" i="5"/>
  <c r="K2617" i="5" s="1"/>
  <c r="J2621" i="5"/>
  <c r="K2621" i="5" s="1"/>
  <c r="H2626" i="5"/>
  <c r="G2630" i="5"/>
  <c r="G2634" i="5"/>
  <c r="H2638" i="5"/>
  <c r="G2642" i="5"/>
  <c r="G2646" i="5"/>
  <c r="H2650" i="5"/>
  <c r="I2650" i="5" s="1"/>
  <c r="G2654" i="5"/>
  <c r="G2658" i="5"/>
  <c r="H2662" i="5"/>
  <c r="G2666" i="5"/>
  <c r="G2670" i="5"/>
  <c r="H2674" i="5"/>
  <c r="G2678" i="5"/>
  <c r="G2682" i="5"/>
  <c r="H2686" i="5"/>
  <c r="G2690" i="5"/>
  <c r="G2694" i="5"/>
  <c r="H2698" i="5"/>
  <c r="I2698" i="5" s="1"/>
  <c r="G2702" i="5"/>
  <c r="G2706" i="5"/>
  <c r="H2710" i="5"/>
  <c r="G2714" i="5"/>
  <c r="G2718" i="5"/>
  <c r="H2722" i="5"/>
  <c r="F2726" i="5"/>
  <c r="H2729" i="5"/>
  <c r="F2733" i="5"/>
  <c r="H2736" i="5"/>
  <c r="H2740" i="5"/>
  <c r="F2744" i="5"/>
  <c r="H2747" i="5"/>
  <c r="F2751" i="5"/>
  <c r="H2754" i="5"/>
  <c r="H2758" i="5"/>
  <c r="F2762" i="5"/>
  <c r="H2765" i="5"/>
  <c r="F2769" i="5"/>
  <c r="H2772" i="5"/>
  <c r="H2776" i="5"/>
  <c r="J2779" i="5"/>
  <c r="K2779" i="5" s="1"/>
  <c r="F2783" i="5"/>
  <c r="G2786" i="5"/>
  <c r="J2788" i="5"/>
  <c r="K2788" i="5" s="1"/>
  <c r="H2791" i="5"/>
  <c r="H2794" i="5"/>
  <c r="H2797" i="5"/>
  <c r="G2800" i="5"/>
  <c r="F2803" i="5"/>
  <c r="H2808" i="5"/>
  <c r="H2813" i="5"/>
  <c r="H2818" i="5"/>
  <c r="J2820" i="5"/>
  <c r="K2820" i="5" s="1"/>
  <c r="G2823" i="5"/>
  <c r="F2826" i="5"/>
  <c r="J2828" i="5"/>
  <c r="K2828" i="5" s="1"/>
  <c r="H2831" i="5"/>
  <c r="G2834" i="5"/>
  <c r="G2837" i="5"/>
  <c r="G2842" i="5"/>
  <c r="J2844" i="5"/>
  <c r="K2844" i="5" s="1"/>
  <c r="G2847" i="5"/>
  <c r="F2852" i="5"/>
  <c r="J2854" i="5"/>
  <c r="K2854" i="5" s="1"/>
  <c r="G2857" i="5"/>
  <c r="F2860" i="5"/>
  <c r="F2863" i="5"/>
  <c r="J2865" i="5"/>
  <c r="K2865" i="5" s="1"/>
  <c r="H2868" i="5"/>
  <c r="G2871" i="5"/>
  <c r="J2873" i="5"/>
  <c r="K2873" i="5" s="1"/>
  <c r="F2876" i="5"/>
  <c r="J2878" i="5"/>
  <c r="K2878" i="5" s="1"/>
  <c r="G2881" i="5"/>
  <c r="H2883" i="5"/>
  <c r="F2886" i="5"/>
  <c r="J2888" i="5"/>
  <c r="K2888" i="5" s="1"/>
  <c r="G2891" i="5"/>
  <c r="G2894" i="5"/>
  <c r="J2896" i="5"/>
  <c r="K2896" i="5" s="1"/>
  <c r="H2899" i="5"/>
  <c r="H2902" i="5"/>
  <c r="F2905" i="5"/>
  <c r="J2907" i="5"/>
  <c r="K2907" i="5" s="1"/>
  <c r="J2910" i="5"/>
  <c r="K2910" i="5" s="1"/>
  <c r="G2913" i="5"/>
  <c r="F2916" i="5"/>
  <c r="H2921" i="5"/>
  <c r="G2924" i="5"/>
  <c r="F2927" i="5"/>
  <c r="J2929" i="5"/>
  <c r="K2929" i="5" s="1"/>
  <c r="H2932" i="5"/>
  <c r="G2935" i="5"/>
  <c r="F2938" i="5"/>
  <c r="J2940" i="5"/>
  <c r="K2940" i="5" s="1"/>
  <c r="H2943" i="5"/>
  <c r="G2946" i="5"/>
  <c r="F2949" i="5"/>
  <c r="J2951" i="5"/>
  <c r="K2951" i="5" s="1"/>
  <c r="H2954" i="5"/>
  <c r="G2957" i="5"/>
  <c r="F2960" i="5"/>
  <c r="J2965" i="5"/>
  <c r="K2965" i="5" s="1"/>
  <c r="H2968" i="5"/>
  <c r="G2971" i="5"/>
  <c r="J2368" i="5"/>
  <c r="K2368" i="5" s="1"/>
  <c r="H2389" i="5"/>
  <c r="J2400" i="5"/>
  <c r="K2400" i="5" s="1"/>
  <c r="J2407" i="5"/>
  <c r="K2407" i="5" s="1"/>
  <c r="J2413" i="5"/>
  <c r="K2413" i="5" s="1"/>
  <c r="J2419" i="5"/>
  <c r="K2419" i="5" s="1"/>
  <c r="F2424" i="5"/>
  <c r="G2429" i="5"/>
  <c r="J2433" i="5"/>
  <c r="K2433" i="5" s="1"/>
  <c r="G2438" i="5"/>
  <c r="I2438" i="5" s="1"/>
  <c r="J2442" i="5"/>
  <c r="K2442" i="5" s="1"/>
  <c r="G2447" i="5"/>
  <c r="J2451" i="5"/>
  <c r="K2451" i="5" s="1"/>
  <c r="G2456" i="5"/>
  <c r="J2460" i="5"/>
  <c r="K2460" i="5" s="1"/>
  <c r="F2465" i="5"/>
  <c r="H2469" i="5"/>
  <c r="F2474" i="5"/>
  <c r="H2478" i="5"/>
  <c r="F2483" i="5"/>
  <c r="H2487" i="5"/>
  <c r="F2492" i="5"/>
  <c r="H2496" i="5"/>
  <c r="F2501" i="5"/>
  <c r="H2505" i="5"/>
  <c r="F2510" i="5"/>
  <c r="H2514" i="5"/>
  <c r="F2519" i="5"/>
  <c r="H2523" i="5"/>
  <c r="F2528" i="5"/>
  <c r="H2532" i="5"/>
  <c r="F2537" i="5"/>
  <c r="H2541" i="5"/>
  <c r="F2546" i="5"/>
  <c r="H2550" i="5"/>
  <c r="F2555" i="5"/>
  <c r="H2559" i="5"/>
  <c r="F2564" i="5"/>
  <c r="H2568" i="5"/>
  <c r="F2573" i="5"/>
  <c r="H2577" i="5"/>
  <c r="F2582" i="5"/>
  <c r="H2586" i="5"/>
  <c r="F2591" i="5"/>
  <c r="H2595" i="5"/>
  <c r="F2600" i="5"/>
  <c r="H2604" i="5"/>
  <c r="F2609" i="5"/>
  <c r="H2613" i="5"/>
  <c r="F2618" i="5"/>
  <c r="H2622" i="5"/>
  <c r="J2626" i="5"/>
  <c r="K2626" i="5" s="1"/>
  <c r="H2630" i="5"/>
  <c r="H2634" i="5"/>
  <c r="J2638" i="5"/>
  <c r="K2638" i="5" s="1"/>
  <c r="H2642" i="5"/>
  <c r="H2646" i="5"/>
  <c r="J2650" i="5"/>
  <c r="K2650" i="5" s="1"/>
  <c r="H2654" i="5"/>
  <c r="H2658" i="5"/>
  <c r="J2662" i="5"/>
  <c r="K2662" i="5" s="1"/>
  <c r="H2666" i="5"/>
  <c r="H2670" i="5"/>
  <c r="J2674" i="5"/>
  <c r="K2674" i="5" s="1"/>
  <c r="H2678" i="5"/>
  <c r="H2682" i="5"/>
  <c r="J2686" i="5"/>
  <c r="K2686" i="5" s="1"/>
  <c r="H2690" i="5"/>
  <c r="H2694" i="5"/>
  <c r="J2698" i="5"/>
  <c r="K2698" i="5" s="1"/>
  <c r="H2702" i="5"/>
  <c r="H2706" i="5"/>
  <c r="J2710" i="5"/>
  <c r="K2710" i="5" s="1"/>
  <c r="H2714" i="5"/>
  <c r="H2718" i="5"/>
  <c r="J2722" i="5"/>
  <c r="K2722" i="5" s="1"/>
  <c r="G2726" i="5"/>
  <c r="J2729" i="5"/>
  <c r="K2729" i="5" s="1"/>
  <c r="G2733" i="5"/>
  <c r="G2737" i="5"/>
  <c r="J2740" i="5"/>
  <c r="K2740" i="5" s="1"/>
  <c r="G2744" i="5"/>
  <c r="J2747" i="5"/>
  <c r="K2747" i="5" s="1"/>
  <c r="G2751" i="5"/>
  <c r="G2755" i="5"/>
  <c r="J2758" i="5"/>
  <c r="K2758" i="5" s="1"/>
  <c r="G2762" i="5"/>
  <c r="J2765" i="5"/>
  <c r="K2765" i="5" s="1"/>
  <c r="G2769" i="5"/>
  <c r="G2773" i="5"/>
  <c r="J2776" i="5"/>
  <c r="K2776" i="5" s="1"/>
  <c r="F2780" i="5"/>
  <c r="G2783" i="5"/>
  <c r="H2786" i="5"/>
  <c r="F2789" i="5"/>
  <c r="J2791" i="5"/>
  <c r="K2791" i="5" s="1"/>
  <c r="J2794" i="5"/>
  <c r="K2794" i="5" s="1"/>
  <c r="J2797" i="5"/>
  <c r="K2797" i="5" s="1"/>
  <c r="H2800" i="5"/>
  <c r="G2803" i="5"/>
  <c r="F2806" i="5"/>
  <c r="J2808" i="5"/>
  <c r="K2808" i="5" s="1"/>
  <c r="F2811" i="5"/>
  <c r="J2813" i="5"/>
  <c r="K2813" i="5" s="1"/>
  <c r="F2816" i="5"/>
  <c r="F2821" i="5"/>
  <c r="H2823" i="5"/>
  <c r="G2826" i="5"/>
  <c r="F2829" i="5"/>
  <c r="J2831" i="5"/>
  <c r="K2831" i="5" s="1"/>
  <c r="H2834" i="5"/>
  <c r="H2837" i="5"/>
  <c r="F2840" i="5"/>
  <c r="H2842" i="5"/>
  <c r="F2845" i="5"/>
  <c r="H2847" i="5"/>
  <c r="F2850" i="5"/>
  <c r="G2852" i="5"/>
  <c r="H2857" i="5"/>
  <c r="G2860" i="5"/>
  <c r="G2863" i="5"/>
  <c r="J2868" i="5"/>
  <c r="K2868" i="5" s="1"/>
  <c r="H2871" i="5"/>
  <c r="G2876" i="5"/>
  <c r="H2881" i="5"/>
  <c r="J2883" i="5"/>
  <c r="K2883" i="5" s="1"/>
  <c r="G2886" i="5"/>
  <c r="F2889" i="5"/>
  <c r="H2891" i="5"/>
  <c r="H2894" i="5"/>
  <c r="F2897" i="5"/>
  <c r="J2899" i="5"/>
  <c r="K2899" i="5" s="1"/>
  <c r="J2902" i="5"/>
  <c r="K2902" i="5" s="1"/>
  <c r="G2905" i="5"/>
  <c r="F2908" i="5"/>
  <c r="H2913" i="5"/>
  <c r="G2916" i="5"/>
  <c r="F2919" i="5"/>
  <c r="J2921" i="5"/>
  <c r="K2921" i="5" s="1"/>
  <c r="H2924" i="5"/>
  <c r="G2927" i="5"/>
  <c r="F2930" i="5"/>
  <c r="J2932" i="5"/>
  <c r="K2932" i="5" s="1"/>
  <c r="H2935" i="5"/>
  <c r="G2938" i="5"/>
  <c r="F2941" i="5"/>
  <c r="J2943" i="5"/>
  <c r="K2943" i="5" s="1"/>
  <c r="H2946" i="5"/>
  <c r="G2949" i="5"/>
  <c r="J2954" i="5"/>
  <c r="K2954" i="5" s="1"/>
  <c r="H2957" i="5"/>
  <c r="G2960" i="5"/>
  <c r="F2963" i="5"/>
  <c r="F2966" i="5"/>
  <c r="J2968" i="5"/>
  <c r="K2968" i="5" s="1"/>
  <c r="H2971" i="5"/>
  <c r="H2974" i="5"/>
  <c r="G2977" i="5"/>
  <c r="F2980" i="5"/>
  <c r="J2985" i="5"/>
  <c r="K2985" i="5" s="1"/>
  <c r="H2988" i="5"/>
  <c r="G2991" i="5"/>
  <c r="J2370" i="5"/>
  <c r="K2370" i="5" s="1"/>
  <c r="G2390" i="5"/>
  <c r="G2401" i="5"/>
  <c r="F2408" i="5"/>
  <c r="F2414" i="5"/>
  <c r="F2420" i="5"/>
  <c r="H2425" i="5"/>
  <c r="H2429" i="5"/>
  <c r="H2434" i="5"/>
  <c r="H2438" i="5"/>
  <c r="H2443" i="5"/>
  <c r="H2447" i="5"/>
  <c r="H2452" i="5"/>
  <c r="H2456" i="5"/>
  <c r="H2461" i="5"/>
  <c r="G2465" i="5"/>
  <c r="G2470" i="5"/>
  <c r="G2474" i="5"/>
  <c r="G2479" i="5"/>
  <c r="G2483" i="5"/>
  <c r="G2488" i="5"/>
  <c r="G2492" i="5"/>
  <c r="G2497" i="5"/>
  <c r="G2501" i="5"/>
  <c r="G2506" i="5"/>
  <c r="G2510" i="5"/>
  <c r="G2515" i="5"/>
  <c r="G2519" i="5"/>
  <c r="I2519" i="5" s="1"/>
  <c r="G2524" i="5"/>
  <c r="G2528" i="5"/>
  <c r="G2533" i="5"/>
  <c r="G2537" i="5"/>
  <c r="G2542" i="5"/>
  <c r="G2546" i="5"/>
  <c r="G2551" i="5"/>
  <c r="G2555" i="5"/>
  <c r="G2560" i="5"/>
  <c r="G2564" i="5"/>
  <c r="G2569" i="5"/>
  <c r="G2573" i="5"/>
  <c r="G2578" i="5"/>
  <c r="G2582" i="5"/>
  <c r="G2587" i="5"/>
  <c r="G2591" i="5"/>
  <c r="G2596" i="5"/>
  <c r="G2600" i="5"/>
  <c r="G2605" i="5"/>
  <c r="G2609" i="5"/>
  <c r="G2614" i="5"/>
  <c r="G2618" i="5"/>
  <c r="G2623" i="5"/>
  <c r="F2627" i="5"/>
  <c r="J2630" i="5"/>
  <c r="K2630" i="5" s="1"/>
  <c r="G2635" i="5"/>
  <c r="F2639" i="5"/>
  <c r="J2642" i="5"/>
  <c r="K2642" i="5" s="1"/>
  <c r="G2647" i="5"/>
  <c r="F2651" i="5"/>
  <c r="J2654" i="5"/>
  <c r="K2654" i="5" s="1"/>
  <c r="G2659" i="5"/>
  <c r="F2663" i="5"/>
  <c r="J2666" i="5"/>
  <c r="K2666" i="5" s="1"/>
  <c r="G2671" i="5"/>
  <c r="F2675" i="5"/>
  <c r="J2678" i="5"/>
  <c r="K2678" i="5" s="1"/>
  <c r="G2683" i="5"/>
  <c r="F2687" i="5"/>
  <c r="J2690" i="5"/>
  <c r="K2690" i="5" s="1"/>
  <c r="G2695" i="5"/>
  <c r="F2699" i="5"/>
  <c r="J2702" i="5"/>
  <c r="K2702" i="5" s="1"/>
  <c r="G2707" i="5"/>
  <c r="F2711" i="5"/>
  <c r="J2714" i="5"/>
  <c r="K2714" i="5" s="1"/>
  <c r="G2719" i="5"/>
  <c r="F2723" i="5"/>
  <c r="H2726" i="5"/>
  <c r="F2730" i="5"/>
  <c r="H2733" i="5"/>
  <c r="H2737" i="5"/>
  <c r="F2741" i="5"/>
  <c r="H2744" i="5"/>
  <c r="F2748" i="5"/>
  <c r="H2751" i="5"/>
  <c r="H2755" i="5"/>
  <c r="F2759" i="5"/>
  <c r="H2762" i="5"/>
  <c r="F2766" i="5"/>
  <c r="H2769" i="5"/>
  <c r="H2773" i="5"/>
  <c r="F2777" i="5"/>
  <c r="G2780" i="5"/>
  <c r="H2783" i="5"/>
  <c r="G2789" i="5"/>
  <c r="F2792" i="5"/>
  <c r="F2795" i="5"/>
  <c r="F2798" i="5"/>
  <c r="J2800" i="5"/>
  <c r="K2800" i="5" s="1"/>
  <c r="H2803" i="5"/>
  <c r="G2806" i="5"/>
  <c r="F2809" i="5"/>
  <c r="G2811" i="5"/>
  <c r="G2816" i="5"/>
  <c r="J2818" i="5"/>
  <c r="K2818" i="5" s="1"/>
  <c r="G2821" i="5"/>
  <c r="J2823" i="5"/>
  <c r="K2823" i="5" s="1"/>
  <c r="H2826" i="5"/>
  <c r="G2829" i="5"/>
  <c r="F2832" i="5"/>
  <c r="J2834" i="5"/>
  <c r="K2834" i="5" s="1"/>
  <c r="J2837" i="5"/>
  <c r="K2837" i="5" s="1"/>
  <c r="G2840" i="5"/>
  <c r="I2840" i="5" s="1"/>
  <c r="J2842" i="5"/>
  <c r="K2842" i="5" s="1"/>
  <c r="G2845" i="5"/>
  <c r="J2847" i="5"/>
  <c r="K2847" i="5" s="1"/>
  <c r="G2850" i="5"/>
  <c r="H2852" i="5"/>
  <c r="F2855" i="5"/>
  <c r="J2857" i="5"/>
  <c r="K2857" i="5" s="1"/>
  <c r="H2860" i="5"/>
  <c r="H2863" i="5"/>
  <c r="F2866" i="5"/>
  <c r="F2869" i="5"/>
  <c r="J2871" i="5"/>
  <c r="K2871" i="5" s="1"/>
  <c r="F2874" i="5"/>
  <c r="H2876" i="5"/>
  <c r="F2879" i="5"/>
  <c r="J2881" i="5"/>
  <c r="K2881" i="5" s="1"/>
  <c r="H2886" i="5"/>
  <c r="G2889" i="5"/>
  <c r="J2891" i="5"/>
  <c r="K2891" i="5" s="1"/>
  <c r="J2894" i="5"/>
  <c r="K2894" i="5" s="1"/>
  <c r="G2897" i="5"/>
  <c r="F2900" i="5"/>
  <c r="H2905" i="5"/>
  <c r="G2908" i="5"/>
  <c r="F2911" i="5"/>
  <c r="J2913" i="5"/>
  <c r="K2913" i="5" s="1"/>
  <c r="H2916" i="5"/>
  <c r="G2919" i="5"/>
  <c r="F2922" i="5"/>
  <c r="J2924" i="5"/>
  <c r="K2924" i="5" s="1"/>
  <c r="H2927" i="5"/>
  <c r="G2930" i="5"/>
  <c r="F2933" i="5"/>
  <c r="J2935" i="5"/>
  <c r="K2935" i="5" s="1"/>
  <c r="H2938" i="5"/>
  <c r="G2941" i="5"/>
  <c r="J2946" i="5"/>
  <c r="K2946" i="5" s="1"/>
  <c r="H2949" i="5"/>
  <c r="F2952" i="5"/>
  <c r="J2957" i="5"/>
  <c r="K2957" i="5" s="1"/>
  <c r="H2960" i="5"/>
  <c r="G2963" i="5"/>
  <c r="J2373" i="5"/>
  <c r="K2373" i="5" s="1"/>
  <c r="J2392" i="5"/>
  <c r="K2392" i="5" s="1"/>
  <c r="J2403" i="5"/>
  <c r="K2403" i="5" s="1"/>
  <c r="J2409" i="5"/>
  <c r="K2409" i="5" s="1"/>
  <c r="G2414" i="5"/>
  <c r="G2420" i="5"/>
  <c r="B4" i="13" s="1"/>
  <c r="J2425" i="5"/>
  <c r="K2425" i="5" s="1"/>
  <c r="J2429" i="5"/>
  <c r="K2429" i="5" s="1"/>
  <c r="J2434" i="5"/>
  <c r="K2434" i="5" s="1"/>
  <c r="J2438" i="5"/>
  <c r="K2438" i="5" s="1"/>
  <c r="J2443" i="5"/>
  <c r="K2443" i="5" s="1"/>
  <c r="J2447" i="5"/>
  <c r="K2447" i="5" s="1"/>
  <c r="J2452" i="5"/>
  <c r="K2452" i="5" s="1"/>
  <c r="J2456" i="5"/>
  <c r="K2456" i="5" s="1"/>
  <c r="J2461" i="5"/>
  <c r="K2461" i="5" s="1"/>
  <c r="H2465" i="5"/>
  <c r="H2470" i="5"/>
  <c r="H2474" i="5"/>
  <c r="H2479" i="5"/>
  <c r="H2483" i="5"/>
  <c r="H2488" i="5"/>
  <c r="H2492" i="5"/>
  <c r="H2497" i="5"/>
  <c r="H2501" i="5"/>
  <c r="H2506" i="5"/>
  <c r="H2510" i="5"/>
  <c r="H2515" i="5"/>
  <c r="H2519" i="5"/>
  <c r="H2524" i="5"/>
  <c r="H2528" i="5"/>
  <c r="H2533" i="5"/>
  <c r="H2537" i="5"/>
  <c r="H2542" i="5"/>
  <c r="H2546" i="5"/>
  <c r="H2551" i="5"/>
  <c r="H2555" i="5"/>
  <c r="H2560" i="5"/>
  <c r="H2564" i="5"/>
  <c r="H2569" i="5"/>
  <c r="H2573" i="5"/>
  <c r="H2578" i="5"/>
  <c r="H2582" i="5"/>
  <c r="H2587" i="5"/>
  <c r="H2591" i="5"/>
  <c r="H2596" i="5"/>
  <c r="H2600" i="5"/>
  <c r="H2605" i="5"/>
  <c r="H2609" i="5"/>
  <c r="H2614" i="5"/>
  <c r="H2618" i="5"/>
  <c r="H2623" i="5"/>
  <c r="G2627" i="5"/>
  <c r="G2631" i="5"/>
  <c r="H2635" i="5"/>
  <c r="G2639" i="5"/>
  <c r="G2643" i="5"/>
  <c r="H2647" i="5"/>
  <c r="G2651" i="5"/>
  <c r="G2655" i="5"/>
  <c r="H2659" i="5"/>
  <c r="G2663" i="5"/>
  <c r="G2667" i="5"/>
  <c r="H2671" i="5"/>
  <c r="G2675" i="5"/>
  <c r="G2679" i="5"/>
  <c r="H2683" i="5"/>
  <c r="G2687" i="5"/>
  <c r="G2691" i="5"/>
  <c r="H2695" i="5"/>
  <c r="G2699" i="5"/>
  <c r="G2703" i="5"/>
  <c r="H2707" i="5"/>
  <c r="G2711" i="5"/>
  <c r="G2715" i="5"/>
  <c r="H2719" i="5"/>
  <c r="G2723" i="5"/>
  <c r="J2726" i="5"/>
  <c r="K2726" i="5" s="1"/>
  <c r="G2730" i="5"/>
  <c r="G2734" i="5"/>
  <c r="J2737" i="5"/>
  <c r="K2737" i="5" s="1"/>
  <c r="G2741" i="5"/>
  <c r="J2744" i="5"/>
  <c r="K2744" i="5" s="1"/>
  <c r="G2748" i="5"/>
  <c r="G2752" i="5"/>
  <c r="J2755" i="5"/>
  <c r="K2755" i="5" s="1"/>
  <c r="G2759" i="5"/>
  <c r="J2762" i="5"/>
  <c r="K2762" i="5" s="1"/>
  <c r="G2766" i="5"/>
  <c r="G2770" i="5"/>
  <c r="J2773" i="5"/>
  <c r="K2773" i="5" s="1"/>
  <c r="G2777" i="5"/>
  <c r="H2780" i="5"/>
  <c r="J2783" i="5"/>
  <c r="K2783" i="5" s="1"/>
  <c r="J2786" i="5"/>
  <c r="K2786" i="5" s="1"/>
  <c r="G2792" i="5"/>
  <c r="G2795" i="5"/>
  <c r="G2798" i="5"/>
  <c r="F2801" i="5"/>
  <c r="J2803" i="5"/>
  <c r="K2803" i="5" s="1"/>
  <c r="H2806" i="5"/>
  <c r="G2809" i="5"/>
  <c r="H2811" i="5"/>
  <c r="F2814" i="5"/>
  <c r="H2816" i="5"/>
  <c r="H2821" i="5"/>
  <c r="J2826" i="5"/>
  <c r="K2826" i="5" s="1"/>
  <c r="H2829" i="5"/>
  <c r="G2832" i="5"/>
  <c r="F2835" i="5"/>
  <c r="H2840" i="5"/>
  <c r="H2845" i="5"/>
  <c r="H2850" i="5"/>
  <c r="J2852" i="5"/>
  <c r="K2852" i="5" s="1"/>
  <c r="G2855" i="5"/>
  <c r="F2858" i="5"/>
  <c r="J2860" i="5"/>
  <c r="K2860" i="5" s="1"/>
  <c r="J2863" i="5"/>
  <c r="K2863" i="5" s="1"/>
  <c r="G2866" i="5"/>
  <c r="G2869" i="5"/>
  <c r="G2874" i="5"/>
  <c r="J2876" i="5"/>
  <c r="K2876" i="5" s="1"/>
  <c r="G2879" i="5"/>
  <c r="F2884" i="5"/>
  <c r="J2886" i="5"/>
  <c r="K2886" i="5" s="1"/>
  <c r="H2889" i="5"/>
  <c r="F2892" i="5"/>
  <c r="H2897" i="5"/>
  <c r="G2900" i="5"/>
  <c r="F2903" i="5"/>
  <c r="J2905" i="5"/>
  <c r="K2905" i="5" s="1"/>
  <c r="H2908" i="5"/>
  <c r="G2911" i="5"/>
  <c r="F2914" i="5"/>
  <c r="J2916" i="5"/>
  <c r="K2916" i="5" s="1"/>
  <c r="H2919" i="5"/>
  <c r="G2922" i="5"/>
  <c r="F2925" i="5"/>
  <c r="J2927" i="5"/>
  <c r="K2927" i="5" s="1"/>
  <c r="H2930" i="5"/>
  <c r="G2933" i="5"/>
  <c r="J2938" i="5"/>
  <c r="K2938" i="5" s="1"/>
  <c r="H2941" i="5"/>
  <c r="F2944" i="5"/>
  <c r="J2949" i="5"/>
  <c r="K2949" i="5" s="1"/>
  <c r="G2952" i="5"/>
  <c r="F2955" i="5"/>
  <c r="F2958" i="5"/>
  <c r="J2960" i="5"/>
  <c r="K2960" i="5" s="1"/>
  <c r="H2963" i="5"/>
  <c r="H2966" i="5"/>
  <c r="G2969" i="5"/>
  <c r="F2972" i="5"/>
  <c r="J2977" i="5"/>
  <c r="K2977" i="5" s="1"/>
  <c r="J2374" i="5"/>
  <c r="K2374" i="5" s="1"/>
  <c r="F2393" i="5"/>
  <c r="F2404" i="5"/>
  <c r="F2410" i="5"/>
  <c r="H2414" i="5"/>
  <c r="H2420" i="5"/>
  <c r="F2426" i="5"/>
  <c r="F2430" i="5"/>
  <c r="F2435" i="5"/>
  <c r="F2439" i="5"/>
  <c r="F2444" i="5"/>
  <c r="F2448" i="5"/>
  <c r="F2453" i="5"/>
  <c r="F2457" i="5"/>
  <c r="F2462" i="5"/>
  <c r="J2465" i="5"/>
  <c r="K2465" i="5" s="1"/>
  <c r="J2470" i="5"/>
  <c r="K2470" i="5" s="1"/>
  <c r="J2474" i="5"/>
  <c r="K2474" i="5" s="1"/>
  <c r="J2479" i="5"/>
  <c r="K2479" i="5" s="1"/>
  <c r="J2483" i="5"/>
  <c r="K2483" i="5" s="1"/>
  <c r="J2488" i="5"/>
  <c r="K2488" i="5" s="1"/>
  <c r="J2492" i="5"/>
  <c r="K2492" i="5" s="1"/>
  <c r="J2497" i="5"/>
  <c r="K2497" i="5" s="1"/>
  <c r="J2501" i="5"/>
  <c r="K2501" i="5" s="1"/>
  <c r="J2506" i="5"/>
  <c r="K2506" i="5" s="1"/>
  <c r="J2510" i="5"/>
  <c r="K2510" i="5" s="1"/>
  <c r="J2515" i="5"/>
  <c r="K2515" i="5" s="1"/>
  <c r="J2519" i="5"/>
  <c r="K2519" i="5" s="1"/>
  <c r="J2524" i="5"/>
  <c r="K2524" i="5" s="1"/>
  <c r="J2528" i="5"/>
  <c r="K2528" i="5" s="1"/>
  <c r="J2533" i="5"/>
  <c r="K2533" i="5" s="1"/>
  <c r="J2537" i="5"/>
  <c r="K2537" i="5" s="1"/>
  <c r="J2542" i="5"/>
  <c r="K2542" i="5" s="1"/>
  <c r="J2546" i="5"/>
  <c r="K2546" i="5" s="1"/>
  <c r="J2551" i="5"/>
  <c r="K2551" i="5" s="1"/>
  <c r="J2555" i="5"/>
  <c r="K2555" i="5" s="1"/>
  <c r="J2560" i="5"/>
  <c r="K2560" i="5" s="1"/>
  <c r="J2564" i="5"/>
  <c r="K2564" i="5" s="1"/>
  <c r="J2569" i="5"/>
  <c r="K2569" i="5" s="1"/>
  <c r="J2573" i="5"/>
  <c r="K2573" i="5" s="1"/>
  <c r="J2578" i="5"/>
  <c r="K2578" i="5" s="1"/>
  <c r="J2582" i="5"/>
  <c r="K2582" i="5" s="1"/>
  <c r="J2587" i="5"/>
  <c r="K2587" i="5" s="1"/>
  <c r="J2591" i="5"/>
  <c r="K2591" i="5" s="1"/>
  <c r="J2596" i="5"/>
  <c r="K2596" i="5" s="1"/>
  <c r="J2600" i="5"/>
  <c r="K2600" i="5" s="1"/>
  <c r="J2605" i="5"/>
  <c r="K2605" i="5" s="1"/>
  <c r="J2609" i="5"/>
  <c r="K2609" i="5" s="1"/>
  <c r="J2614" i="5"/>
  <c r="K2614" i="5" s="1"/>
  <c r="J2618" i="5"/>
  <c r="K2618" i="5" s="1"/>
  <c r="J2623" i="5"/>
  <c r="K2623" i="5" s="1"/>
  <c r="H2627" i="5"/>
  <c r="H2631" i="5"/>
  <c r="J2635" i="5"/>
  <c r="K2635" i="5" s="1"/>
  <c r="H2639" i="5"/>
  <c r="H2643" i="5"/>
  <c r="J2647" i="5"/>
  <c r="K2647" i="5" s="1"/>
  <c r="H2651" i="5"/>
  <c r="H2655" i="5"/>
  <c r="J2659" i="5"/>
  <c r="K2659" i="5" s="1"/>
  <c r="H2663" i="5"/>
  <c r="H2667" i="5"/>
  <c r="J2671" i="5"/>
  <c r="K2671" i="5" s="1"/>
  <c r="H2675" i="5"/>
  <c r="H2679" i="5"/>
  <c r="J2683" i="5"/>
  <c r="K2683" i="5" s="1"/>
  <c r="H2687" i="5"/>
  <c r="H2691" i="5"/>
  <c r="J2695" i="5"/>
  <c r="K2695" i="5" s="1"/>
  <c r="H2699" i="5"/>
  <c r="H2703" i="5"/>
  <c r="J2707" i="5"/>
  <c r="K2707" i="5" s="1"/>
  <c r="H2711" i="5"/>
  <c r="H2715" i="5"/>
  <c r="J2719" i="5"/>
  <c r="K2719" i="5" s="1"/>
  <c r="H2723" i="5"/>
  <c r="F2727" i="5"/>
  <c r="H2730" i="5"/>
  <c r="H2734" i="5"/>
  <c r="F2738" i="5"/>
  <c r="H2741" i="5"/>
  <c r="F2745" i="5"/>
  <c r="H2748" i="5"/>
  <c r="H2752" i="5"/>
  <c r="F2756" i="5"/>
  <c r="H2759" i="5"/>
  <c r="F2763" i="5"/>
  <c r="H2766" i="5"/>
  <c r="H2770" i="5"/>
  <c r="F2774" i="5"/>
  <c r="H2777" i="5"/>
  <c r="J2780" i="5"/>
  <c r="K2780" i="5" s="1"/>
  <c r="F2784" i="5"/>
  <c r="I2784" i="5" s="1"/>
  <c r="F2787" i="5"/>
  <c r="J2789" i="5"/>
  <c r="K2789" i="5" s="1"/>
  <c r="H2792" i="5"/>
  <c r="H2795" i="5"/>
  <c r="H2798" i="5"/>
  <c r="G2801" i="5"/>
  <c r="F2804" i="5"/>
  <c r="J2806" i="5"/>
  <c r="K2806" i="5" s="1"/>
  <c r="H2809" i="5"/>
  <c r="J2811" i="5"/>
  <c r="K2811" i="5" s="1"/>
  <c r="G2814" i="5"/>
  <c r="J2816" i="5"/>
  <c r="K2816" i="5" s="1"/>
  <c r="F2819" i="5"/>
  <c r="F2824" i="5"/>
  <c r="J2829" i="5"/>
  <c r="K2829" i="5" s="1"/>
  <c r="H2832" i="5"/>
  <c r="G2835" i="5"/>
  <c r="F2838" i="5"/>
  <c r="J2840" i="5"/>
  <c r="K2840" i="5" s="1"/>
  <c r="F2843" i="5"/>
  <c r="J2845" i="5"/>
  <c r="K2845" i="5" s="1"/>
  <c r="F2848" i="5"/>
  <c r="F2853" i="5"/>
  <c r="H2855" i="5"/>
  <c r="G2858" i="5"/>
  <c r="F2861" i="5"/>
  <c r="H2866" i="5"/>
  <c r="H2869" i="5"/>
  <c r="F2872" i="5"/>
  <c r="H2874" i="5"/>
  <c r="F2877" i="5"/>
  <c r="H2879" i="5"/>
  <c r="F2882" i="5"/>
  <c r="G2884" i="5"/>
  <c r="F2887" i="5"/>
  <c r="J2889" i="5"/>
  <c r="K2889" i="5" s="1"/>
  <c r="G2892" i="5"/>
  <c r="F2895" i="5"/>
  <c r="J2897" i="5"/>
  <c r="K2897" i="5" s="1"/>
  <c r="H2900" i="5"/>
  <c r="G2903" i="5"/>
  <c r="F2906" i="5"/>
  <c r="J2908" i="5"/>
  <c r="K2908" i="5" s="1"/>
  <c r="H2911" i="5"/>
  <c r="G2914" i="5"/>
  <c r="F2917" i="5"/>
  <c r="J2919" i="5"/>
  <c r="K2919" i="5" s="1"/>
  <c r="H2922" i="5"/>
  <c r="G2925" i="5"/>
  <c r="J2930" i="5"/>
  <c r="K2930" i="5" s="1"/>
  <c r="H2933" i="5"/>
  <c r="F2936" i="5"/>
  <c r="J2941" i="5"/>
  <c r="K2941" i="5" s="1"/>
  <c r="G2944" i="5"/>
  <c r="F2947" i="5"/>
  <c r="F2950" i="5"/>
  <c r="H2952" i="5"/>
  <c r="G2955" i="5"/>
  <c r="G2958" i="5"/>
  <c r="F2961" i="5"/>
  <c r="J2963" i="5"/>
  <c r="K2963" i="5" s="1"/>
  <c r="J2966" i="5"/>
  <c r="K2966" i="5" s="1"/>
  <c r="H2969" i="5"/>
  <c r="G2972" i="5"/>
  <c r="F2975" i="5"/>
  <c r="F2978" i="5"/>
  <c r="J2980" i="5"/>
  <c r="K2980" i="5" s="1"/>
  <c r="H2983" i="5"/>
  <c r="H2986" i="5"/>
  <c r="G2989" i="5"/>
  <c r="F2992" i="5"/>
  <c r="J2997" i="5"/>
  <c r="K2997" i="5" s="1"/>
  <c r="H3000" i="5"/>
  <c r="G3003" i="5"/>
  <c r="G3006" i="5"/>
  <c r="F3009" i="5"/>
  <c r="J3011" i="5"/>
  <c r="K3011" i="5" s="1"/>
  <c r="J3014" i="5"/>
  <c r="K3014" i="5" s="1"/>
  <c r="H3017" i="5"/>
  <c r="G3020" i="5"/>
  <c r="F3023" i="5"/>
  <c r="F3026" i="5"/>
  <c r="J3028" i="5"/>
  <c r="K3028" i="5" s="1"/>
  <c r="H3031" i="5"/>
  <c r="H3034" i="5"/>
  <c r="G3037" i="5"/>
  <c r="F3040" i="5"/>
  <c r="J3045" i="5"/>
  <c r="K3045" i="5" s="1"/>
  <c r="H3048" i="5"/>
  <c r="G3051" i="5"/>
  <c r="G3054" i="5"/>
  <c r="F3057" i="5"/>
  <c r="J3059" i="5"/>
  <c r="K3059" i="5" s="1"/>
  <c r="J3062" i="5"/>
  <c r="K3062" i="5" s="1"/>
  <c r="H3065" i="5"/>
  <c r="G3068" i="5"/>
  <c r="G3071" i="5"/>
  <c r="F3074" i="5"/>
  <c r="J3076" i="5"/>
  <c r="K3076" i="5" s="1"/>
  <c r="J3079" i="5"/>
  <c r="K3079" i="5" s="1"/>
  <c r="G3082" i="5"/>
  <c r="F3085" i="5"/>
  <c r="J3090" i="5"/>
  <c r="K3090" i="5" s="1"/>
  <c r="H3093" i="5"/>
  <c r="G3096" i="5"/>
  <c r="F3099" i="5"/>
  <c r="F3102" i="5"/>
  <c r="J3104" i="5"/>
  <c r="K3104" i="5" s="1"/>
  <c r="H3107" i="5"/>
  <c r="G2" i="5"/>
  <c r="E13" i="5"/>
  <c r="E25" i="5"/>
  <c r="E37" i="5"/>
  <c r="E49" i="5"/>
  <c r="E61" i="5"/>
  <c r="E73" i="5"/>
  <c r="E85" i="5"/>
  <c r="E97" i="5"/>
  <c r="E109" i="5"/>
  <c r="E121" i="5"/>
  <c r="E133" i="5"/>
  <c r="E145" i="5"/>
  <c r="E157" i="5"/>
  <c r="E169" i="5"/>
  <c r="E181" i="5"/>
  <c r="E193" i="5"/>
  <c r="E205" i="5"/>
  <c r="E217" i="5"/>
  <c r="E229" i="5"/>
  <c r="E241" i="5"/>
  <c r="E253" i="5"/>
  <c r="E265" i="5"/>
  <c r="E277" i="5"/>
  <c r="E289" i="5"/>
  <c r="E301" i="5"/>
  <c r="E313" i="5"/>
  <c r="E325" i="5"/>
  <c r="E337" i="5"/>
  <c r="E349" i="5"/>
  <c r="E361" i="5"/>
  <c r="E373" i="5"/>
  <c r="E385" i="5"/>
  <c r="E397" i="5"/>
  <c r="E409" i="5"/>
  <c r="E421" i="5"/>
  <c r="E433" i="5"/>
  <c r="E445" i="5"/>
  <c r="E457" i="5"/>
  <c r="E469" i="5"/>
  <c r="E481" i="5"/>
  <c r="E493" i="5"/>
  <c r="E505" i="5"/>
  <c r="E517" i="5"/>
  <c r="E529" i="5"/>
  <c r="E541" i="5"/>
  <c r="E553" i="5"/>
  <c r="E565" i="5"/>
  <c r="E577" i="5"/>
  <c r="E589" i="5"/>
  <c r="E601" i="5"/>
  <c r="E613" i="5"/>
  <c r="E625" i="5"/>
  <c r="E637" i="5"/>
  <c r="E649" i="5"/>
  <c r="E661" i="5"/>
  <c r="E673" i="5"/>
  <c r="E685" i="5"/>
  <c r="E697" i="5"/>
  <c r="E709" i="5"/>
  <c r="E721" i="5"/>
  <c r="E733" i="5"/>
  <c r="E745" i="5"/>
  <c r="E757" i="5"/>
  <c r="E769" i="5"/>
  <c r="E781" i="5"/>
  <c r="E793" i="5"/>
  <c r="E805" i="5"/>
  <c r="E817" i="5"/>
  <c r="E829" i="5"/>
  <c r="E841" i="5"/>
  <c r="E853" i="5"/>
  <c r="E865" i="5"/>
  <c r="E877" i="5"/>
  <c r="E889" i="5"/>
  <c r="E901" i="5"/>
  <c r="E913" i="5"/>
  <c r="E925" i="5"/>
  <c r="E937" i="5"/>
  <c r="E949" i="5"/>
  <c r="E961" i="5"/>
  <c r="E973" i="5"/>
  <c r="E985" i="5"/>
  <c r="E997" i="5"/>
  <c r="E1009" i="5"/>
  <c r="E1021" i="5"/>
  <c r="E1033" i="5"/>
  <c r="E1045" i="5"/>
  <c r="E1057" i="5"/>
  <c r="E1069" i="5"/>
  <c r="E1081" i="5"/>
  <c r="E1093" i="5"/>
  <c r="E1105" i="5"/>
  <c r="E1117" i="5"/>
  <c r="E1129" i="5"/>
  <c r="E1141" i="5"/>
  <c r="E1153" i="5"/>
  <c r="E1165" i="5"/>
  <c r="E1177" i="5"/>
  <c r="E1189" i="5"/>
  <c r="E1201" i="5"/>
  <c r="E1213" i="5"/>
  <c r="E1225" i="5"/>
  <c r="E1237" i="5"/>
  <c r="E1249" i="5"/>
  <c r="E1261" i="5"/>
  <c r="E1273" i="5"/>
  <c r="E1285" i="5"/>
  <c r="E1297" i="5"/>
  <c r="E1309" i="5"/>
  <c r="E1321" i="5"/>
  <c r="E1333" i="5"/>
  <c r="E1345" i="5"/>
  <c r="E1357" i="5"/>
  <c r="E1369" i="5"/>
  <c r="E1381" i="5"/>
  <c r="E1393" i="5"/>
  <c r="E1405" i="5"/>
  <c r="E1417" i="5"/>
  <c r="E1429" i="5"/>
  <c r="E1441" i="5"/>
  <c r="E1453" i="5"/>
  <c r="E1465" i="5"/>
  <c r="E1477" i="5"/>
  <c r="E1489" i="5"/>
  <c r="E1501" i="5"/>
  <c r="E1513" i="5"/>
  <c r="E1525" i="5"/>
  <c r="E1537" i="5"/>
  <c r="E1549" i="5"/>
  <c r="H2377" i="5"/>
  <c r="I2377" i="5" s="1"/>
  <c r="G2393" i="5"/>
  <c r="G2404" i="5"/>
  <c r="G2410" i="5"/>
  <c r="G2416" i="5"/>
  <c r="J2420" i="5"/>
  <c r="K2420" i="5" s="1"/>
  <c r="G2426" i="5"/>
  <c r="J2430" i="5"/>
  <c r="K2430" i="5" s="1"/>
  <c r="G2435" i="5"/>
  <c r="J2439" i="5"/>
  <c r="K2439" i="5" s="1"/>
  <c r="G2444" i="5"/>
  <c r="J2448" i="5"/>
  <c r="K2448" i="5" s="1"/>
  <c r="G2453" i="5"/>
  <c r="J2457" i="5"/>
  <c r="K2457" i="5" s="1"/>
  <c r="G2462" i="5"/>
  <c r="H2466" i="5"/>
  <c r="F2471" i="5"/>
  <c r="H2475" i="5"/>
  <c r="F2480" i="5"/>
  <c r="H2484" i="5"/>
  <c r="F2489" i="5"/>
  <c r="H2493" i="5"/>
  <c r="F2498" i="5"/>
  <c r="H2502" i="5"/>
  <c r="F2507" i="5"/>
  <c r="H2511" i="5"/>
  <c r="F2516" i="5"/>
  <c r="H2520" i="5"/>
  <c r="F2525" i="5"/>
  <c r="H2529" i="5"/>
  <c r="F2534" i="5"/>
  <c r="H2538" i="5"/>
  <c r="F2543" i="5"/>
  <c r="H2547" i="5"/>
  <c r="F2552" i="5"/>
  <c r="I2552" i="5" s="1"/>
  <c r="H2556" i="5"/>
  <c r="F2561" i="5"/>
  <c r="H2565" i="5"/>
  <c r="F2570" i="5"/>
  <c r="H2574" i="5"/>
  <c r="I2574" i="5" s="1"/>
  <c r="F2579" i="5"/>
  <c r="H2583" i="5"/>
  <c r="F2588" i="5"/>
  <c r="H2592" i="5"/>
  <c r="F2597" i="5"/>
  <c r="H2601" i="5"/>
  <c r="F2606" i="5"/>
  <c r="H2610" i="5"/>
  <c r="F2615" i="5"/>
  <c r="H2619" i="5"/>
  <c r="F2624" i="5"/>
  <c r="J2627" i="5"/>
  <c r="K2627" i="5" s="1"/>
  <c r="G2632" i="5"/>
  <c r="F2636" i="5"/>
  <c r="J2639" i="5"/>
  <c r="K2639" i="5" s="1"/>
  <c r="G2644" i="5"/>
  <c r="F2648" i="5"/>
  <c r="J2651" i="5"/>
  <c r="K2651" i="5" s="1"/>
  <c r="G2656" i="5"/>
  <c r="F2660" i="5"/>
  <c r="J2663" i="5"/>
  <c r="K2663" i="5" s="1"/>
  <c r="G2668" i="5"/>
  <c r="F2672" i="5"/>
  <c r="J2675" i="5"/>
  <c r="K2675" i="5" s="1"/>
  <c r="G2680" i="5"/>
  <c r="F2684" i="5"/>
  <c r="J2687" i="5"/>
  <c r="K2687" i="5" s="1"/>
  <c r="G2692" i="5"/>
  <c r="F2696" i="5"/>
  <c r="J2699" i="5"/>
  <c r="K2699" i="5" s="1"/>
  <c r="G2704" i="5"/>
  <c r="F2708" i="5"/>
  <c r="J2711" i="5"/>
  <c r="K2711" i="5" s="1"/>
  <c r="G2716" i="5"/>
  <c r="F2720" i="5"/>
  <c r="J2723" i="5"/>
  <c r="K2723" i="5" s="1"/>
  <c r="G2727" i="5"/>
  <c r="G2731" i="5"/>
  <c r="J2734" i="5"/>
  <c r="K2734" i="5" s="1"/>
  <c r="G2738" i="5"/>
  <c r="J2741" i="5"/>
  <c r="K2741" i="5" s="1"/>
  <c r="G2745" i="5"/>
  <c r="G2749" i="5"/>
  <c r="J2752" i="5"/>
  <c r="K2752" i="5" s="1"/>
  <c r="G2756" i="5"/>
  <c r="I2756" i="5" s="1"/>
  <c r="J2759" i="5"/>
  <c r="K2759" i="5" s="1"/>
  <c r="G2763" i="5"/>
  <c r="G2767" i="5"/>
  <c r="J2770" i="5"/>
  <c r="K2770" i="5" s="1"/>
  <c r="G2774" i="5"/>
  <c r="J2777" i="5"/>
  <c r="K2777" i="5" s="1"/>
  <c r="F2781" i="5"/>
  <c r="J2784" i="5"/>
  <c r="K2784" i="5" s="1"/>
  <c r="G2787" i="5"/>
  <c r="F2790" i="5"/>
  <c r="J2792" i="5"/>
  <c r="K2792" i="5" s="1"/>
  <c r="J2795" i="5"/>
  <c r="K2795" i="5" s="1"/>
  <c r="H2801" i="5"/>
  <c r="G2804" i="5"/>
  <c r="F2807" i="5"/>
  <c r="H2814" i="5"/>
  <c r="F2817" i="5"/>
  <c r="G2819" i="5"/>
  <c r="J2821" i="5"/>
  <c r="K2821" i="5" s="1"/>
  <c r="G2824" i="5"/>
  <c r="F2827" i="5"/>
  <c r="F2830" i="5"/>
  <c r="J2832" i="5"/>
  <c r="K2832" i="5" s="1"/>
  <c r="H2835" i="5"/>
  <c r="G2838" i="5"/>
  <c r="F2841" i="5"/>
  <c r="G2843" i="5"/>
  <c r="G2848" i="5"/>
  <c r="J2850" i="5"/>
  <c r="K2850" i="5" s="1"/>
  <c r="G2853" i="5"/>
  <c r="J2855" i="5"/>
  <c r="K2855" i="5" s="1"/>
  <c r="H2858" i="5"/>
  <c r="G2861" i="5"/>
  <c r="F2864" i="5"/>
  <c r="J2866" i="5"/>
  <c r="K2866" i="5" s="1"/>
  <c r="J2869" i="5"/>
  <c r="K2869" i="5" s="1"/>
  <c r="G2872" i="5"/>
  <c r="J2874" i="5"/>
  <c r="K2874" i="5" s="1"/>
  <c r="G2877" i="5"/>
  <c r="J2879" i="5"/>
  <c r="K2879" i="5" s="1"/>
  <c r="G2882" i="5"/>
  <c r="H2884" i="5"/>
  <c r="G2887" i="5"/>
  <c r="H2892" i="5"/>
  <c r="G2895" i="5"/>
  <c r="F2898" i="5"/>
  <c r="J2900" i="5"/>
  <c r="K2900" i="5" s="1"/>
  <c r="H2903" i="5"/>
  <c r="G2906" i="5"/>
  <c r="F2909" i="5"/>
  <c r="J2911" i="5"/>
  <c r="K2911" i="5" s="1"/>
  <c r="H2914" i="5"/>
  <c r="G2917" i="5"/>
  <c r="J2922" i="5"/>
  <c r="K2922" i="5" s="1"/>
  <c r="H2925" i="5"/>
  <c r="F2928" i="5"/>
  <c r="J2933" i="5"/>
  <c r="K2933" i="5" s="1"/>
  <c r="G2936" i="5"/>
  <c r="F2939" i="5"/>
  <c r="F2942" i="5"/>
  <c r="H2944" i="5"/>
  <c r="G2947" i="5"/>
  <c r="G2950" i="5"/>
  <c r="J2952" i="5"/>
  <c r="K2952" i="5" s="1"/>
  <c r="H2955" i="5"/>
  <c r="H2958" i="5"/>
  <c r="G2961" i="5"/>
  <c r="F2964" i="5"/>
  <c r="J2969" i="5"/>
  <c r="K2969" i="5" s="1"/>
  <c r="H2972" i="5"/>
  <c r="G2975" i="5"/>
  <c r="G2978" i="5"/>
  <c r="F2981" i="5"/>
  <c r="J2983" i="5"/>
  <c r="K2983" i="5" s="1"/>
  <c r="J2986" i="5"/>
  <c r="K2986" i="5" s="1"/>
  <c r="H2989" i="5"/>
  <c r="G2992" i="5"/>
  <c r="F2995" i="5"/>
  <c r="F2998" i="5"/>
  <c r="J3000" i="5"/>
  <c r="K3000" i="5" s="1"/>
  <c r="H3003" i="5"/>
  <c r="H3006" i="5"/>
  <c r="G3009" i="5"/>
  <c r="F3012" i="5"/>
  <c r="J3017" i="5"/>
  <c r="K3017" i="5" s="1"/>
  <c r="H3020" i="5"/>
  <c r="G3023" i="5"/>
  <c r="G3026" i="5"/>
  <c r="F3029" i="5"/>
  <c r="J3031" i="5"/>
  <c r="K3031" i="5" s="1"/>
  <c r="J3034" i="5"/>
  <c r="K3034" i="5" s="1"/>
  <c r="H3037" i="5"/>
  <c r="G3040" i="5"/>
  <c r="F3043" i="5"/>
  <c r="F3046" i="5"/>
  <c r="J3048" i="5"/>
  <c r="K3048" i="5" s="1"/>
  <c r="H3051" i="5"/>
  <c r="H3054" i="5"/>
  <c r="G3057" i="5"/>
  <c r="F3060" i="5"/>
  <c r="F3063" i="5"/>
  <c r="J3065" i="5"/>
  <c r="K3065" i="5" s="1"/>
  <c r="H3068" i="5"/>
  <c r="H3071" i="5"/>
  <c r="G3074" i="5"/>
  <c r="F3077" i="5"/>
  <c r="H3082" i="5"/>
  <c r="G3085" i="5"/>
  <c r="F3088" i="5"/>
  <c r="J3093" i="5"/>
  <c r="K3093" i="5" s="1"/>
  <c r="H3096" i="5"/>
  <c r="G3099" i="5"/>
  <c r="G3102" i="5"/>
  <c r="F3105" i="5"/>
  <c r="J3107" i="5"/>
  <c r="K3107" i="5" s="1"/>
  <c r="F2" i="5"/>
  <c r="E14" i="5"/>
  <c r="E26" i="5"/>
  <c r="E38" i="5"/>
  <c r="E50" i="5"/>
  <c r="E62" i="5"/>
  <c r="E74" i="5"/>
  <c r="E86" i="5"/>
  <c r="E98" i="5"/>
  <c r="E110" i="5"/>
  <c r="E122" i="5"/>
  <c r="E134" i="5"/>
  <c r="E146" i="5"/>
  <c r="E158" i="5"/>
  <c r="E170" i="5"/>
  <c r="E182" i="5"/>
  <c r="E194" i="5"/>
  <c r="E206" i="5"/>
  <c r="E218" i="5"/>
  <c r="E230" i="5"/>
  <c r="E242" i="5"/>
  <c r="E254" i="5"/>
  <c r="E266" i="5"/>
  <c r="E278" i="5"/>
  <c r="E290" i="5"/>
  <c r="E302" i="5"/>
  <c r="E314" i="5"/>
  <c r="E326" i="5"/>
  <c r="E338" i="5"/>
  <c r="E350" i="5"/>
  <c r="E362" i="5"/>
  <c r="E374" i="5"/>
  <c r="E386" i="5"/>
  <c r="E398" i="5"/>
  <c r="E410" i="5"/>
  <c r="E422" i="5"/>
  <c r="E434" i="5"/>
  <c r="E446" i="5"/>
  <c r="E458" i="5"/>
  <c r="E470" i="5"/>
  <c r="E482" i="5"/>
  <c r="E494" i="5"/>
  <c r="E506" i="5"/>
  <c r="E518" i="5"/>
  <c r="E530" i="5"/>
  <c r="E542" i="5"/>
  <c r="E554" i="5"/>
  <c r="E566" i="5"/>
  <c r="E578" i="5"/>
  <c r="E590" i="5"/>
  <c r="E602" i="5"/>
  <c r="E614" i="5"/>
  <c r="E626" i="5"/>
  <c r="E638" i="5"/>
  <c r="E650" i="5"/>
  <c r="E662" i="5"/>
  <c r="E674" i="5"/>
  <c r="E686" i="5"/>
  <c r="E698" i="5"/>
  <c r="E710" i="5"/>
  <c r="E722" i="5"/>
  <c r="E734" i="5"/>
  <c r="E746" i="5"/>
  <c r="E758" i="5"/>
  <c r="E770" i="5"/>
  <c r="E782" i="5"/>
  <c r="E794" i="5"/>
  <c r="E806" i="5"/>
  <c r="E818" i="5"/>
  <c r="E830" i="5"/>
  <c r="E842" i="5"/>
  <c r="E854" i="5"/>
  <c r="E866" i="5"/>
  <c r="E878" i="5"/>
  <c r="E890" i="5"/>
  <c r="E902" i="5"/>
  <c r="E914" i="5"/>
  <c r="E926" i="5"/>
  <c r="E938" i="5"/>
  <c r="E950" i="5"/>
  <c r="E962" i="5"/>
  <c r="E974" i="5"/>
  <c r="E986" i="5"/>
  <c r="E998" i="5"/>
  <c r="E1010" i="5"/>
  <c r="E1022" i="5"/>
  <c r="E1034" i="5"/>
  <c r="E1046" i="5"/>
  <c r="E1058" i="5"/>
  <c r="E1070" i="5"/>
  <c r="E1082" i="5"/>
  <c r="E1094" i="5"/>
  <c r="E1106" i="5"/>
  <c r="E1118" i="5"/>
  <c r="E1130" i="5"/>
  <c r="E1142" i="5"/>
  <c r="E1154" i="5"/>
  <c r="E1166" i="5"/>
  <c r="E1178" i="5"/>
  <c r="E1190" i="5"/>
  <c r="E1202" i="5"/>
  <c r="E1214" i="5"/>
  <c r="E1226" i="5"/>
  <c r="E1238" i="5"/>
  <c r="E1250" i="5"/>
  <c r="E1262" i="5"/>
  <c r="E1274" i="5"/>
  <c r="E1286" i="5"/>
  <c r="E1298" i="5"/>
  <c r="E1310" i="5"/>
  <c r="E1322" i="5"/>
  <c r="E1334" i="5"/>
  <c r="E1346" i="5"/>
  <c r="E1358" i="5"/>
  <c r="E1370" i="5"/>
  <c r="E1382" i="5"/>
  <c r="E1394" i="5"/>
  <c r="E1406" i="5"/>
  <c r="E1418" i="5"/>
  <c r="E1430" i="5"/>
  <c r="E1442" i="5"/>
  <c r="E1454" i="5"/>
  <c r="E1466" i="5"/>
  <c r="E1478" i="5"/>
  <c r="E1490" i="5"/>
  <c r="J2378" i="5"/>
  <c r="K2378" i="5" s="1"/>
  <c r="J2393" i="5"/>
  <c r="K2393" i="5" s="1"/>
  <c r="H2404" i="5"/>
  <c r="H2410" i="5"/>
  <c r="H2416" i="5"/>
  <c r="F2421" i="5"/>
  <c r="H2426" i="5"/>
  <c r="H2431" i="5"/>
  <c r="H2435" i="5"/>
  <c r="H2440" i="5"/>
  <c r="H2444" i="5"/>
  <c r="H2449" i="5"/>
  <c r="H2453" i="5"/>
  <c r="H2458" i="5"/>
  <c r="H2462" i="5"/>
  <c r="G2467" i="5"/>
  <c r="G2471" i="5"/>
  <c r="G2476" i="5"/>
  <c r="G2480" i="5"/>
  <c r="G2485" i="5"/>
  <c r="G2489" i="5"/>
  <c r="G2494" i="5"/>
  <c r="I2494" i="5" s="1"/>
  <c r="G2498" i="5"/>
  <c r="G2503" i="5"/>
  <c r="I2503" i="5" s="1"/>
  <c r="G2507" i="5"/>
  <c r="G2512" i="5"/>
  <c r="G2516" i="5"/>
  <c r="I2516" i="5" s="1"/>
  <c r="G2521" i="5"/>
  <c r="G2525" i="5"/>
  <c r="G2530" i="5"/>
  <c r="G2534" i="5"/>
  <c r="G2539" i="5"/>
  <c r="G2543" i="5"/>
  <c r="G2548" i="5"/>
  <c r="G2552" i="5"/>
  <c r="G2557" i="5"/>
  <c r="G2561" i="5"/>
  <c r="G2566" i="5"/>
  <c r="G2570" i="5"/>
  <c r="G2575" i="5"/>
  <c r="G2579" i="5"/>
  <c r="G2584" i="5"/>
  <c r="G2588" i="5"/>
  <c r="G2593" i="5"/>
  <c r="G2597" i="5"/>
  <c r="G2602" i="5"/>
  <c r="I2602" i="5" s="1"/>
  <c r="G2606" i="5"/>
  <c r="G2611" i="5"/>
  <c r="I2611" i="5" s="1"/>
  <c r="G2615" i="5"/>
  <c r="G2620" i="5"/>
  <c r="G2624" i="5"/>
  <c r="G2628" i="5"/>
  <c r="H2632" i="5"/>
  <c r="G2636" i="5"/>
  <c r="G2640" i="5"/>
  <c r="H2644" i="5"/>
  <c r="G2648" i="5"/>
  <c r="G2652" i="5"/>
  <c r="H2656" i="5"/>
  <c r="G2660" i="5"/>
  <c r="I2660" i="5" s="1"/>
  <c r="G2664" i="5"/>
  <c r="H2668" i="5"/>
  <c r="G2672" i="5"/>
  <c r="G2676" i="5"/>
  <c r="H2680" i="5"/>
  <c r="G2684" i="5"/>
  <c r="G2688" i="5"/>
  <c r="H2692" i="5"/>
  <c r="G2696" i="5"/>
  <c r="G2700" i="5"/>
  <c r="H2704" i="5"/>
  <c r="G2708" i="5"/>
  <c r="G2712" i="5"/>
  <c r="H2716" i="5"/>
  <c r="G2720" i="5"/>
  <c r="F2724" i="5"/>
  <c r="H2727" i="5"/>
  <c r="H2731" i="5"/>
  <c r="F2735" i="5"/>
  <c r="H2738" i="5"/>
  <c r="F2742" i="5"/>
  <c r="H2745" i="5"/>
  <c r="H2749" i="5"/>
  <c r="F2753" i="5"/>
  <c r="H2756" i="5"/>
  <c r="F2760" i="5"/>
  <c r="H2763" i="5"/>
  <c r="H2767" i="5"/>
  <c r="F2771" i="5"/>
  <c r="H2774" i="5"/>
  <c r="G2781" i="5"/>
  <c r="F2785" i="5"/>
  <c r="H2787" i="5"/>
  <c r="G2790" i="5"/>
  <c r="F2793" i="5"/>
  <c r="F2796" i="5"/>
  <c r="J2798" i="5"/>
  <c r="K2798" i="5" s="1"/>
  <c r="J2801" i="5"/>
  <c r="K2801" i="5" s="1"/>
  <c r="H2804" i="5"/>
  <c r="G2807" i="5"/>
  <c r="J2809" i="5"/>
  <c r="K2809" i="5" s="1"/>
  <c r="F2812" i="5"/>
  <c r="J2814" i="5"/>
  <c r="K2814" i="5" s="1"/>
  <c r="G2817" i="5"/>
  <c r="H2819" i="5"/>
  <c r="F2822" i="5"/>
  <c r="H2824" i="5"/>
  <c r="G2827" i="5"/>
  <c r="G2830" i="5"/>
  <c r="F2833" i="5"/>
  <c r="J2835" i="5"/>
  <c r="K2835" i="5" s="1"/>
  <c r="H2838" i="5"/>
  <c r="G2841" i="5"/>
  <c r="H2843" i="5"/>
  <c r="F2846" i="5"/>
  <c r="H2848" i="5"/>
  <c r="H2853" i="5"/>
  <c r="J2858" i="5"/>
  <c r="K2858" i="5" s="1"/>
  <c r="H2861" i="5"/>
  <c r="G2864" i="5"/>
  <c r="I2864" i="5" s="1"/>
  <c r="F2867" i="5"/>
  <c r="H2872" i="5"/>
  <c r="H2877" i="5"/>
  <c r="H2882" i="5"/>
  <c r="J2884" i="5"/>
  <c r="K2884" i="5" s="1"/>
  <c r="H2887" i="5"/>
  <c r="F2890" i="5"/>
  <c r="J2892" i="5"/>
  <c r="K2892" i="5" s="1"/>
  <c r="H2895" i="5"/>
  <c r="G2898" i="5"/>
  <c r="F2901" i="5"/>
  <c r="J2903" i="5"/>
  <c r="K2903" i="5" s="1"/>
  <c r="H2906" i="5"/>
  <c r="G2909" i="5"/>
  <c r="J2350" i="5"/>
  <c r="K2350" i="5" s="1"/>
  <c r="G2381" i="5"/>
  <c r="G2396" i="5"/>
  <c r="I2396" i="5" s="1"/>
  <c r="J2404" i="5"/>
  <c r="K2404" i="5" s="1"/>
  <c r="J2410" i="5"/>
  <c r="K2410" i="5" s="1"/>
  <c r="J2416" i="5"/>
  <c r="K2416" i="5" s="1"/>
  <c r="H2422" i="5"/>
  <c r="J2426" i="5"/>
  <c r="K2426" i="5" s="1"/>
  <c r="J2431" i="5"/>
  <c r="K2431" i="5" s="1"/>
  <c r="J2435" i="5"/>
  <c r="K2435" i="5" s="1"/>
  <c r="J2440" i="5"/>
  <c r="K2440" i="5" s="1"/>
  <c r="J2444" i="5"/>
  <c r="K2444" i="5" s="1"/>
  <c r="J2449" i="5"/>
  <c r="K2449" i="5" s="1"/>
  <c r="J2453" i="5"/>
  <c r="K2453" i="5" s="1"/>
  <c r="J2458" i="5"/>
  <c r="K2458" i="5" s="1"/>
  <c r="J2462" i="5"/>
  <c r="K2462" i="5" s="1"/>
  <c r="H2467" i="5"/>
  <c r="H2471" i="5"/>
  <c r="H2476" i="5"/>
  <c r="H2480" i="5"/>
  <c r="H2485" i="5"/>
  <c r="H2489" i="5"/>
  <c r="H2494" i="5"/>
  <c r="H2498" i="5"/>
  <c r="H2503" i="5"/>
  <c r="H2507" i="5"/>
  <c r="H2512" i="5"/>
  <c r="H2516" i="5"/>
  <c r="H2521" i="5"/>
  <c r="H2525" i="5"/>
  <c r="H2530" i="5"/>
  <c r="H2534" i="5"/>
  <c r="H2539" i="5"/>
  <c r="H2543" i="5"/>
  <c r="H2548" i="5"/>
  <c r="H2552" i="5"/>
  <c r="H2557" i="5"/>
  <c r="H2561" i="5"/>
  <c r="H2566" i="5"/>
  <c r="H2570" i="5"/>
  <c r="H2575" i="5"/>
  <c r="H2579" i="5"/>
  <c r="H2584" i="5"/>
  <c r="H2588" i="5"/>
  <c r="H2593" i="5"/>
  <c r="H2597" i="5"/>
  <c r="H2602" i="5"/>
  <c r="H2606" i="5"/>
  <c r="H2611" i="5"/>
  <c r="H2615" i="5"/>
  <c r="H2620" i="5"/>
  <c r="H2624" i="5"/>
  <c r="H2628" i="5"/>
  <c r="J2632" i="5"/>
  <c r="K2632" i="5" s="1"/>
  <c r="H2636" i="5"/>
  <c r="H2640" i="5"/>
  <c r="J2644" i="5"/>
  <c r="K2644" i="5" s="1"/>
  <c r="H2648" i="5"/>
  <c r="H2652" i="5"/>
  <c r="J2656" i="5"/>
  <c r="K2656" i="5" s="1"/>
  <c r="H2660" i="5"/>
  <c r="H2664" i="5"/>
  <c r="J2668" i="5"/>
  <c r="K2668" i="5" s="1"/>
  <c r="H2672" i="5"/>
  <c r="H2676" i="5"/>
  <c r="J2680" i="5"/>
  <c r="K2680" i="5" s="1"/>
  <c r="H2684" i="5"/>
  <c r="H2688" i="5"/>
  <c r="J2692" i="5"/>
  <c r="K2692" i="5" s="1"/>
  <c r="H2696" i="5"/>
  <c r="H2700" i="5"/>
  <c r="J2704" i="5"/>
  <c r="K2704" i="5" s="1"/>
  <c r="H2708" i="5"/>
  <c r="H2712" i="5"/>
  <c r="J2716" i="5"/>
  <c r="K2716" i="5" s="1"/>
  <c r="H2720" i="5"/>
  <c r="G2724" i="5"/>
  <c r="G2728" i="5"/>
  <c r="J2731" i="5"/>
  <c r="K2731" i="5" s="1"/>
  <c r="G2735" i="5"/>
  <c r="J2738" i="5"/>
  <c r="K2738" i="5" s="1"/>
  <c r="G2742" i="5"/>
  <c r="G2746" i="5"/>
  <c r="J2749" i="5"/>
  <c r="K2749" i="5" s="1"/>
  <c r="G2753" i="5"/>
  <c r="J2756" i="5"/>
  <c r="K2756" i="5" s="1"/>
  <c r="G2760" i="5"/>
  <c r="G2764" i="5"/>
  <c r="J2767" i="5"/>
  <c r="K2767" i="5" s="1"/>
  <c r="G2771" i="5"/>
  <c r="J2774" i="5"/>
  <c r="K2774" i="5" s="1"/>
  <c r="F2778" i="5"/>
  <c r="I2778" i="5" s="1"/>
  <c r="J2781" i="5"/>
  <c r="K2781" i="5" s="1"/>
  <c r="G2785" i="5"/>
  <c r="J2787" i="5"/>
  <c r="K2787" i="5" s="1"/>
  <c r="H2790" i="5"/>
  <c r="G2793" i="5"/>
  <c r="G2796" i="5"/>
  <c r="F2799" i="5"/>
  <c r="I2799" i="5" s="1"/>
  <c r="J2804" i="5"/>
  <c r="K2804" i="5" s="1"/>
  <c r="H2807" i="5"/>
  <c r="G2812" i="5"/>
  <c r="H2817" i="5"/>
  <c r="J2819" i="5"/>
  <c r="K2819" i="5" s="1"/>
  <c r="G2822" i="5"/>
  <c r="J2824" i="5"/>
  <c r="K2824" i="5" s="1"/>
  <c r="H2827" i="5"/>
  <c r="H2830" i="5"/>
  <c r="G2833" i="5"/>
  <c r="F2836" i="5"/>
  <c r="J2838" i="5"/>
  <c r="K2838" i="5" s="1"/>
  <c r="H2841" i="5"/>
  <c r="J2843" i="5"/>
  <c r="K2843" i="5" s="1"/>
  <c r="G2846" i="5"/>
  <c r="J2848" i="5"/>
  <c r="K2848" i="5" s="1"/>
  <c r="F2851" i="5"/>
  <c r="F2856" i="5"/>
  <c r="J2861" i="5"/>
  <c r="K2861" i="5" s="1"/>
  <c r="H2864" i="5"/>
  <c r="G2867" i="5"/>
  <c r="F2870" i="5"/>
  <c r="J2872" i="5"/>
  <c r="K2872" i="5" s="1"/>
  <c r="F2875" i="5"/>
  <c r="J2877" i="5"/>
  <c r="K2877" i="5" s="1"/>
  <c r="F2880" i="5"/>
  <c r="F2885" i="5"/>
  <c r="J2887" i="5"/>
  <c r="K2887" i="5" s="1"/>
  <c r="G2890" i="5"/>
  <c r="F2893" i="5"/>
  <c r="J2895" i="5"/>
  <c r="K2895" i="5" s="1"/>
  <c r="H2898" i="5"/>
  <c r="G2901" i="5"/>
  <c r="J2906" i="5"/>
  <c r="K2906" i="5" s="1"/>
  <c r="H2909" i="5"/>
  <c r="F2912" i="5"/>
  <c r="J2917" i="5"/>
  <c r="K2917" i="5" s="1"/>
  <c r="G2920" i="5"/>
  <c r="F2923" i="5"/>
  <c r="F2926" i="5"/>
  <c r="H2928" i="5"/>
  <c r="I2928" i="5" s="1"/>
  <c r="G2931" i="5"/>
  <c r="G2934" i="5"/>
  <c r="J2936" i="5"/>
  <c r="K2936" i="5" s="1"/>
  <c r="H2939" i="5"/>
  <c r="H2942" i="5"/>
  <c r="F2945" i="5"/>
  <c r="J2947" i="5"/>
  <c r="K2947" i="5" s="1"/>
  <c r="J2950" i="5"/>
  <c r="K2950" i="5" s="1"/>
  <c r="G2953" i="5"/>
  <c r="F2956" i="5"/>
  <c r="J2961" i="5"/>
  <c r="K2961" i="5" s="1"/>
  <c r="H2964" i="5"/>
  <c r="G2967" i="5"/>
  <c r="G2970" i="5"/>
  <c r="F2973" i="5"/>
  <c r="J2975" i="5"/>
  <c r="K2975" i="5" s="1"/>
  <c r="J2978" i="5"/>
  <c r="K2978" i="5" s="1"/>
  <c r="H2981" i="5"/>
  <c r="G2984" i="5"/>
  <c r="F2987" i="5"/>
  <c r="F2990" i="5"/>
  <c r="J2992" i="5"/>
  <c r="K2992" i="5" s="1"/>
  <c r="H2995" i="5"/>
  <c r="H2998" i="5"/>
  <c r="G3001" i="5"/>
  <c r="F3004" i="5"/>
  <c r="J3009" i="5"/>
  <c r="K3009" i="5" s="1"/>
  <c r="H3012" i="5"/>
  <c r="G3015" i="5"/>
  <c r="G3018" i="5"/>
  <c r="F3021" i="5"/>
  <c r="J3023" i="5"/>
  <c r="K3023" i="5" s="1"/>
  <c r="J3026" i="5"/>
  <c r="K3026" i="5" s="1"/>
  <c r="H3029" i="5"/>
  <c r="G3032" i="5"/>
  <c r="F3035" i="5"/>
  <c r="F3038" i="5"/>
  <c r="J3040" i="5"/>
  <c r="K3040" i="5" s="1"/>
  <c r="H3043" i="5"/>
  <c r="H3046" i="5"/>
  <c r="G3049" i="5"/>
  <c r="F3052" i="5"/>
  <c r="F3055" i="5"/>
  <c r="J3057" i="5"/>
  <c r="K3057" i="5" s="1"/>
  <c r="H3060" i="5"/>
  <c r="H3063" i="5"/>
  <c r="G3066" i="5"/>
  <c r="F3069" i="5"/>
  <c r="J3074" i="5"/>
  <c r="K3074" i="5" s="1"/>
  <c r="H3077" i="5"/>
  <c r="G3080" i="5"/>
  <c r="J3085" i="5"/>
  <c r="K3085" i="5" s="1"/>
  <c r="H3088" i="5"/>
  <c r="G3091" i="5"/>
  <c r="G3094" i="5"/>
  <c r="F3097" i="5"/>
  <c r="J3099" i="5"/>
  <c r="K3099" i="5" s="1"/>
  <c r="J3102" i="5"/>
  <c r="K3102" i="5" s="1"/>
  <c r="H3105" i="5"/>
  <c r="G3108" i="5"/>
  <c r="E4" i="5"/>
  <c r="E16" i="5"/>
  <c r="E28" i="5"/>
  <c r="E40" i="5"/>
  <c r="E52" i="5"/>
  <c r="E64" i="5"/>
  <c r="E76" i="5"/>
  <c r="E88" i="5"/>
  <c r="E100" i="5"/>
  <c r="E112" i="5"/>
  <c r="E124" i="5"/>
  <c r="E136" i="5"/>
  <c r="E148" i="5"/>
  <c r="E160" i="5"/>
  <c r="E172" i="5"/>
  <c r="E184" i="5"/>
  <c r="E196" i="5"/>
  <c r="E208" i="5"/>
  <c r="E220" i="5"/>
  <c r="E232" i="5"/>
  <c r="E244" i="5"/>
  <c r="E256" i="5"/>
  <c r="E268" i="5"/>
  <c r="E280" i="5"/>
  <c r="E292" i="5"/>
  <c r="E304" i="5"/>
  <c r="E316" i="5"/>
  <c r="E328" i="5"/>
  <c r="E340" i="5"/>
  <c r="E352" i="5"/>
  <c r="E364" i="5"/>
  <c r="E376" i="5"/>
  <c r="E388" i="5"/>
  <c r="E400" i="5"/>
  <c r="E412" i="5"/>
  <c r="E424" i="5"/>
  <c r="E436" i="5"/>
  <c r="E448" i="5"/>
  <c r="E460" i="5"/>
  <c r="E472" i="5"/>
  <c r="E484" i="5"/>
  <c r="E496" i="5"/>
  <c r="E508" i="5"/>
  <c r="E520" i="5"/>
  <c r="E532" i="5"/>
  <c r="E544" i="5"/>
  <c r="E556" i="5"/>
  <c r="E568" i="5"/>
  <c r="E580" i="5"/>
  <c r="E592" i="5"/>
  <c r="E604" i="5"/>
  <c r="E616" i="5"/>
  <c r="E628" i="5"/>
  <c r="E640" i="5"/>
  <c r="E652" i="5"/>
  <c r="E664" i="5"/>
  <c r="E676" i="5"/>
  <c r="E688" i="5"/>
  <c r="E700" i="5"/>
  <c r="E712" i="5"/>
  <c r="E724" i="5"/>
  <c r="E736" i="5"/>
  <c r="E748" i="5"/>
  <c r="E760" i="5"/>
  <c r="E772" i="5"/>
  <c r="E784" i="5"/>
  <c r="E796" i="5"/>
  <c r="E808" i="5"/>
  <c r="E820" i="5"/>
  <c r="E832" i="5"/>
  <c r="E844" i="5"/>
  <c r="E856" i="5"/>
  <c r="E868" i="5"/>
  <c r="E880" i="5"/>
  <c r="E892" i="5"/>
  <c r="E904" i="5"/>
  <c r="E916" i="5"/>
  <c r="E928" i="5"/>
  <c r="E940" i="5"/>
  <c r="E952" i="5"/>
  <c r="E964" i="5"/>
  <c r="E976" i="5"/>
  <c r="E988" i="5"/>
  <c r="E1000" i="5"/>
  <c r="E1012" i="5"/>
  <c r="E1024" i="5"/>
  <c r="E1036" i="5"/>
  <c r="E1048" i="5"/>
  <c r="E1060" i="5"/>
  <c r="E1072" i="5"/>
  <c r="E1084" i="5"/>
  <c r="E1096" i="5"/>
  <c r="E1108" i="5"/>
  <c r="E1120" i="5"/>
  <c r="E1132" i="5"/>
  <c r="E1144" i="5"/>
  <c r="E1156" i="5"/>
  <c r="E1168" i="5"/>
  <c r="E1180" i="5"/>
  <c r="E1192" i="5"/>
  <c r="E1204" i="5"/>
  <c r="E1216" i="5"/>
  <c r="E1228" i="5"/>
  <c r="E1240" i="5"/>
  <c r="E1252" i="5"/>
  <c r="E1264" i="5"/>
  <c r="E1276" i="5"/>
  <c r="E1288" i="5"/>
  <c r="E1300" i="5"/>
  <c r="E1312" i="5"/>
  <c r="E1324" i="5"/>
  <c r="J2914" i="5"/>
  <c r="K2914" i="5" s="1"/>
  <c r="H2936" i="5"/>
  <c r="F2953" i="5"/>
  <c r="G2968" i="5"/>
  <c r="J2976" i="5"/>
  <c r="K2976" i="5" s="1"/>
  <c r="G2982" i="5"/>
  <c r="H2991" i="5"/>
  <c r="G2996" i="5"/>
  <c r="F3000" i="5"/>
  <c r="J3004" i="5"/>
  <c r="K3004" i="5" s="1"/>
  <c r="H3008" i="5"/>
  <c r="G3013" i="5"/>
  <c r="F3017" i="5"/>
  <c r="J3021" i="5"/>
  <c r="K3021" i="5" s="1"/>
  <c r="H3025" i="5"/>
  <c r="G3030" i="5"/>
  <c r="F3034" i="5"/>
  <c r="J3038" i="5"/>
  <c r="K3038" i="5" s="1"/>
  <c r="H3042" i="5"/>
  <c r="F3047" i="5"/>
  <c r="J3055" i="5"/>
  <c r="K3055" i="5" s="1"/>
  <c r="G3059" i="5"/>
  <c r="F3064" i="5"/>
  <c r="J3067" i="5"/>
  <c r="K3067" i="5" s="1"/>
  <c r="H3072" i="5"/>
  <c r="G3076" i="5"/>
  <c r="F3081" i="5"/>
  <c r="H3084" i="5"/>
  <c r="G3089" i="5"/>
  <c r="F3093" i="5"/>
  <c r="J3097" i="5"/>
  <c r="K3097" i="5" s="1"/>
  <c r="H3101" i="5"/>
  <c r="G3106" i="5"/>
  <c r="J2" i="5"/>
  <c r="K2" i="5" s="1"/>
  <c r="E19" i="5"/>
  <c r="E35" i="5"/>
  <c r="E55" i="5"/>
  <c r="E71" i="5"/>
  <c r="E91" i="5"/>
  <c r="E107" i="5"/>
  <c r="E127" i="5"/>
  <c r="E143" i="5"/>
  <c r="E163" i="5"/>
  <c r="E179" i="5"/>
  <c r="E199" i="5"/>
  <c r="E215" i="5"/>
  <c r="E235" i="5"/>
  <c r="E251" i="5"/>
  <c r="E271" i="5"/>
  <c r="E287" i="5"/>
  <c r="E307" i="5"/>
  <c r="E323" i="5"/>
  <c r="E343" i="5"/>
  <c r="E359" i="5"/>
  <c r="E379" i="5"/>
  <c r="E395" i="5"/>
  <c r="E415" i="5"/>
  <c r="E431" i="5"/>
  <c r="E451" i="5"/>
  <c r="E467" i="5"/>
  <c r="E487" i="5"/>
  <c r="E503" i="5"/>
  <c r="E523" i="5"/>
  <c r="E539" i="5"/>
  <c r="E559" i="5"/>
  <c r="E575" i="5"/>
  <c r="E595" i="5"/>
  <c r="E611" i="5"/>
  <c r="E631" i="5"/>
  <c r="E647" i="5"/>
  <c r="E667" i="5"/>
  <c r="E683" i="5"/>
  <c r="E703" i="5"/>
  <c r="E719" i="5"/>
  <c r="E739" i="5"/>
  <c r="E755" i="5"/>
  <c r="E775" i="5"/>
  <c r="E791" i="5"/>
  <c r="E811" i="5"/>
  <c r="E827" i="5"/>
  <c r="E847" i="5"/>
  <c r="E863" i="5"/>
  <c r="E883" i="5"/>
  <c r="E899" i="5"/>
  <c r="E919" i="5"/>
  <c r="E935" i="5"/>
  <c r="E955" i="5"/>
  <c r="E971" i="5"/>
  <c r="E991" i="5"/>
  <c r="E1007" i="5"/>
  <c r="E1027" i="5"/>
  <c r="E1043" i="5"/>
  <c r="E1063" i="5"/>
  <c r="E1079" i="5"/>
  <c r="E1099" i="5"/>
  <c r="E1115" i="5"/>
  <c r="E1135" i="5"/>
  <c r="E1151" i="5"/>
  <c r="E1171" i="5"/>
  <c r="E1187" i="5"/>
  <c r="E1207" i="5"/>
  <c r="E1223" i="5"/>
  <c r="E1243" i="5"/>
  <c r="E1259" i="5"/>
  <c r="E1279" i="5"/>
  <c r="E1295" i="5"/>
  <c r="E1315" i="5"/>
  <c r="E1331" i="5"/>
  <c r="E1348" i="5"/>
  <c r="E1364" i="5"/>
  <c r="E1379" i="5"/>
  <c r="E1396" i="5"/>
  <c r="E1412" i="5"/>
  <c r="E1427" i="5"/>
  <c r="E1444" i="5"/>
  <c r="E1460" i="5"/>
  <c r="E1475" i="5"/>
  <c r="E1492" i="5"/>
  <c r="E1507" i="5"/>
  <c r="E1521" i="5"/>
  <c r="E1535" i="5"/>
  <c r="E1548" i="5"/>
  <c r="E1561" i="5"/>
  <c r="E1573" i="5"/>
  <c r="E1585" i="5"/>
  <c r="E1597" i="5"/>
  <c r="E1609" i="5"/>
  <c r="E1621" i="5"/>
  <c r="E1633" i="5"/>
  <c r="E1645" i="5"/>
  <c r="E1657" i="5"/>
  <c r="E1669" i="5"/>
  <c r="E1681" i="5"/>
  <c r="E1693" i="5"/>
  <c r="E1705" i="5"/>
  <c r="E1717" i="5"/>
  <c r="E1729" i="5"/>
  <c r="E1741" i="5"/>
  <c r="E1753" i="5"/>
  <c r="E1765" i="5"/>
  <c r="E1777" i="5"/>
  <c r="E1789" i="5"/>
  <c r="E1801" i="5"/>
  <c r="E1813" i="5"/>
  <c r="E1825" i="5"/>
  <c r="E1837" i="5"/>
  <c r="E1849" i="5"/>
  <c r="E1861" i="5"/>
  <c r="E1873" i="5"/>
  <c r="E1885" i="5"/>
  <c r="E1897" i="5"/>
  <c r="E1909" i="5"/>
  <c r="E1921" i="5"/>
  <c r="E1933" i="5"/>
  <c r="E1945" i="5"/>
  <c r="E1957" i="5"/>
  <c r="H2917" i="5"/>
  <c r="J2937" i="5"/>
  <c r="K2937" i="5" s="1"/>
  <c r="G2954" i="5"/>
  <c r="F2969" i="5"/>
  <c r="F2977" i="5"/>
  <c r="H2982" i="5"/>
  <c r="H2987" i="5"/>
  <c r="J2991" i="5"/>
  <c r="K2991" i="5" s="1"/>
  <c r="H2996" i="5"/>
  <c r="G3000" i="5"/>
  <c r="F3005" i="5"/>
  <c r="J3008" i="5"/>
  <c r="K3008" i="5" s="1"/>
  <c r="H3013" i="5"/>
  <c r="G3017" i="5"/>
  <c r="F3022" i="5"/>
  <c r="J3025" i="5"/>
  <c r="K3025" i="5" s="1"/>
  <c r="H3030" i="5"/>
  <c r="G3034" i="5"/>
  <c r="J3042" i="5"/>
  <c r="K3042" i="5" s="1"/>
  <c r="G3047" i="5"/>
  <c r="F3051" i="5"/>
  <c r="I3051" i="5" s="1"/>
  <c r="H3059" i="5"/>
  <c r="G3064" i="5"/>
  <c r="I3064" i="5" s="1"/>
  <c r="F3068" i="5"/>
  <c r="J3072" i="5"/>
  <c r="K3072" i="5" s="1"/>
  <c r="H3076" i="5"/>
  <c r="G3081" i="5"/>
  <c r="J3084" i="5"/>
  <c r="K3084" i="5" s="1"/>
  <c r="H3089" i="5"/>
  <c r="G3093" i="5"/>
  <c r="F3098" i="5"/>
  <c r="J3101" i="5"/>
  <c r="K3101" i="5" s="1"/>
  <c r="H3106" i="5"/>
  <c r="H2" i="5"/>
  <c r="E20" i="5"/>
  <c r="E36" i="5"/>
  <c r="E56" i="5"/>
  <c r="E72" i="5"/>
  <c r="E92" i="5"/>
  <c r="E108" i="5"/>
  <c r="E128" i="5"/>
  <c r="E144" i="5"/>
  <c r="E164" i="5"/>
  <c r="E180" i="5"/>
  <c r="E200" i="5"/>
  <c r="E216" i="5"/>
  <c r="E236" i="5"/>
  <c r="E252" i="5"/>
  <c r="E272" i="5"/>
  <c r="E288" i="5"/>
  <c r="E308" i="5"/>
  <c r="E324" i="5"/>
  <c r="E344" i="5"/>
  <c r="E360" i="5"/>
  <c r="E380" i="5"/>
  <c r="E396" i="5"/>
  <c r="E416" i="5"/>
  <c r="E432" i="5"/>
  <c r="E452" i="5"/>
  <c r="E468" i="5"/>
  <c r="E488" i="5"/>
  <c r="E504" i="5"/>
  <c r="E524" i="5"/>
  <c r="E540" i="5"/>
  <c r="E560" i="5"/>
  <c r="E576" i="5"/>
  <c r="E596" i="5"/>
  <c r="E612" i="5"/>
  <c r="E632" i="5"/>
  <c r="E648" i="5"/>
  <c r="E668" i="5"/>
  <c r="F2920" i="5"/>
  <c r="G2939" i="5"/>
  <c r="J2955" i="5"/>
  <c r="K2955" i="5" s="1"/>
  <c r="F2970" i="5"/>
  <c r="H2977" i="5"/>
  <c r="J2982" i="5"/>
  <c r="K2982" i="5" s="1"/>
  <c r="J2987" i="5"/>
  <c r="K2987" i="5" s="1"/>
  <c r="H2992" i="5"/>
  <c r="J2996" i="5"/>
  <c r="K2996" i="5" s="1"/>
  <c r="F3001" i="5"/>
  <c r="G3005" i="5"/>
  <c r="H3009" i="5"/>
  <c r="J3013" i="5"/>
  <c r="K3013" i="5" s="1"/>
  <c r="F3018" i="5"/>
  <c r="G3022" i="5"/>
  <c r="H3026" i="5"/>
  <c r="J3030" i="5"/>
  <c r="K3030" i="5" s="1"/>
  <c r="F3039" i="5"/>
  <c r="G3043" i="5"/>
  <c r="H3047" i="5"/>
  <c r="J3051" i="5"/>
  <c r="K3051" i="5" s="1"/>
  <c r="F3056" i="5"/>
  <c r="G3060" i="5"/>
  <c r="H3064" i="5"/>
  <c r="J3068" i="5"/>
  <c r="K3068" i="5" s="1"/>
  <c r="F3073" i="5"/>
  <c r="G3077" i="5"/>
  <c r="H3081" i="5"/>
  <c r="H3085" i="5"/>
  <c r="J3089" i="5"/>
  <c r="K3089" i="5" s="1"/>
  <c r="F3094" i="5"/>
  <c r="G3098" i="5"/>
  <c r="H3102" i="5"/>
  <c r="J3106" i="5"/>
  <c r="K3106" i="5" s="1"/>
  <c r="E3" i="5"/>
  <c r="E21" i="5"/>
  <c r="E39" i="5"/>
  <c r="E57" i="5"/>
  <c r="E75" i="5"/>
  <c r="E93" i="5"/>
  <c r="E111" i="5"/>
  <c r="E129" i="5"/>
  <c r="E147" i="5"/>
  <c r="E165" i="5"/>
  <c r="E183" i="5"/>
  <c r="E201" i="5"/>
  <c r="E219" i="5"/>
  <c r="E237" i="5"/>
  <c r="E255" i="5"/>
  <c r="E273" i="5"/>
  <c r="E291" i="5"/>
  <c r="E309" i="5"/>
  <c r="E327" i="5"/>
  <c r="E345" i="5"/>
  <c r="E363" i="5"/>
  <c r="E381" i="5"/>
  <c r="E399" i="5"/>
  <c r="E417" i="5"/>
  <c r="E435" i="5"/>
  <c r="E453" i="5"/>
  <c r="E471" i="5"/>
  <c r="E489" i="5"/>
  <c r="E507" i="5"/>
  <c r="E525" i="5"/>
  <c r="E543" i="5"/>
  <c r="E561" i="5"/>
  <c r="E579" i="5"/>
  <c r="E597" i="5"/>
  <c r="E615" i="5"/>
  <c r="E633" i="5"/>
  <c r="E651" i="5"/>
  <c r="E669" i="5"/>
  <c r="E687" i="5"/>
  <c r="E705" i="5"/>
  <c r="E723" i="5"/>
  <c r="E741" i="5"/>
  <c r="E759" i="5"/>
  <c r="E777" i="5"/>
  <c r="E795" i="5"/>
  <c r="E813" i="5"/>
  <c r="E831" i="5"/>
  <c r="H2940" i="5"/>
  <c r="F2957" i="5"/>
  <c r="F2971" i="5"/>
  <c r="H2978" i="5"/>
  <c r="F2983" i="5"/>
  <c r="F2988" i="5"/>
  <c r="G2993" i="5"/>
  <c r="F2997" i="5"/>
  <c r="J3001" i="5"/>
  <c r="K3001" i="5" s="1"/>
  <c r="H3005" i="5"/>
  <c r="G3010" i="5"/>
  <c r="F3014" i="5"/>
  <c r="J3018" i="5"/>
  <c r="K3018" i="5" s="1"/>
  <c r="H3022" i="5"/>
  <c r="F3027" i="5"/>
  <c r="H3035" i="5"/>
  <c r="G3039" i="5"/>
  <c r="F3044" i="5"/>
  <c r="J3047" i="5"/>
  <c r="K3047" i="5" s="1"/>
  <c r="H3052" i="5"/>
  <c r="G3056" i="5"/>
  <c r="F3061" i="5"/>
  <c r="J3064" i="5"/>
  <c r="K3064" i="5" s="1"/>
  <c r="H3069" i="5"/>
  <c r="G3073" i="5"/>
  <c r="F3078" i="5"/>
  <c r="G3086" i="5"/>
  <c r="I3086" i="5" s="1"/>
  <c r="F3090" i="5"/>
  <c r="J3094" i="5"/>
  <c r="K3094" i="5" s="1"/>
  <c r="H3098" i="5"/>
  <c r="G3103" i="5"/>
  <c r="E6" i="5"/>
  <c r="E22" i="5"/>
  <c r="E42" i="5"/>
  <c r="E58" i="5"/>
  <c r="E78" i="5"/>
  <c r="E94" i="5"/>
  <c r="E114" i="5"/>
  <c r="E130" i="5"/>
  <c r="E150" i="5"/>
  <c r="E166" i="5"/>
  <c r="E186" i="5"/>
  <c r="E202" i="5"/>
  <c r="E222" i="5"/>
  <c r="E238" i="5"/>
  <c r="E258" i="5"/>
  <c r="E274" i="5"/>
  <c r="E294" i="5"/>
  <c r="E310" i="5"/>
  <c r="E330" i="5"/>
  <c r="E346" i="5"/>
  <c r="E366" i="5"/>
  <c r="E382" i="5"/>
  <c r="E402" i="5"/>
  <c r="E418" i="5"/>
  <c r="E438" i="5"/>
  <c r="E454" i="5"/>
  <c r="E474" i="5"/>
  <c r="E490" i="5"/>
  <c r="E510" i="5"/>
  <c r="E526" i="5"/>
  <c r="E546" i="5"/>
  <c r="E562" i="5"/>
  <c r="E582" i="5"/>
  <c r="E598" i="5"/>
  <c r="E618" i="5"/>
  <c r="E634" i="5"/>
  <c r="E654" i="5"/>
  <c r="E670" i="5"/>
  <c r="E690" i="5"/>
  <c r="E706" i="5"/>
  <c r="E726" i="5"/>
  <c r="E742" i="5"/>
  <c r="E762" i="5"/>
  <c r="E778" i="5"/>
  <c r="E798" i="5"/>
  <c r="E814" i="5"/>
  <c r="J2925" i="5"/>
  <c r="K2925" i="5" s="1"/>
  <c r="G2942" i="5"/>
  <c r="J2958" i="5"/>
  <c r="K2958" i="5" s="1"/>
  <c r="J2971" i="5"/>
  <c r="K2971" i="5" s="1"/>
  <c r="F2979" i="5"/>
  <c r="G2983" i="5"/>
  <c r="G2988" i="5"/>
  <c r="H2993" i="5"/>
  <c r="G2997" i="5"/>
  <c r="F3002" i="5"/>
  <c r="J3005" i="5"/>
  <c r="K3005" i="5" s="1"/>
  <c r="H3010" i="5"/>
  <c r="G3014" i="5"/>
  <c r="J3022" i="5"/>
  <c r="K3022" i="5" s="1"/>
  <c r="G3027" i="5"/>
  <c r="F3031" i="5"/>
  <c r="J3035" i="5"/>
  <c r="K3035" i="5" s="1"/>
  <c r="H3039" i="5"/>
  <c r="G3044" i="5"/>
  <c r="F3048" i="5"/>
  <c r="J3052" i="5"/>
  <c r="K3052" i="5" s="1"/>
  <c r="H3056" i="5"/>
  <c r="G3061" i="5"/>
  <c r="F3065" i="5"/>
  <c r="J3069" i="5"/>
  <c r="K3069" i="5" s="1"/>
  <c r="H3073" i="5"/>
  <c r="G3078" i="5"/>
  <c r="J3081" i="5"/>
  <c r="K3081" i="5" s="1"/>
  <c r="H3086" i="5"/>
  <c r="G3090" i="5"/>
  <c r="F3095" i="5"/>
  <c r="J3098" i="5"/>
  <c r="K3098" i="5" s="1"/>
  <c r="H3103" i="5"/>
  <c r="F3107" i="5"/>
  <c r="I3107" i="5" s="1"/>
  <c r="E7" i="5"/>
  <c r="E23" i="5"/>
  <c r="E43" i="5"/>
  <c r="E59" i="5"/>
  <c r="E79" i="5"/>
  <c r="E95" i="5"/>
  <c r="E115" i="5"/>
  <c r="E131" i="5"/>
  <c r="E151" i="5"/>
  <c r="E167" i="5"/>
  <c r="E187" i="5"/>
  <c r="E203" i="5"/>
  <c r="E223" i="5"/>
  <c r="E239" i="5"/>
  <c r="E259" i="5"/>
  <c r="E275" i="5"/>
  <c r="E295" i="5"/>
  <c r="E311" i="5"/>
  <c r="E331" i="5"/>
  <c r="E347" i="5"/>
  <c r="E367" i="5"/>
  <c r="E383" i="5"/>
  <c r="E403" i="5"/>
  <c r="E419" i="5"/>
  <c r="E439" i="5"/>
  <c r="E455" i="5"/>
  <c r="E475" i="5"/>
  <c r="E491" i="5"/>
  <c r="E511" i="5"/>
  <c r="E527" i="5"/>
  <c r="E547" i="5"/>
  <c r="E563" i="5"/>
  <c r="E583" i="5"/>
  <c r="E599" i="5"/>
  <c r="E619" i="5"/>
  <c r="E635" i="5"/>
  <c r="E655" i="5"/>
  <c r="E671" i="5"/>
  <c r="E691" i="5"/>
  <c r="E707" i="5"/>
  <c r="E727" i="5"/>
  <c r="E743" i="5"/>
  <c r="E763" i="5"/>
  <c r="E779" i="5"/>
  <c r="G2943" i="5"/>
  <c r="I2943" i="5" s="1"/>
  <c r="J2959" i="5"/>
  <c r="K2959" i="5" s="1"/>
  <c r="J2972" i="5"/>
  <c r="K2972" i="5" s="1"/>
  <c r="G2979" i="5"/>
  <c r="F2984" i="5"/>
  <c r="J2988" i="5"/>
  <c r="K2988" i="5" s="1"/>
  <c r="J2993" i="5"/>
  <c r="K2993" i="5" s="1"/>
  <c r="H2997" i="5"/>
  <c r="G3002" i="5"/>
  <c r="F3006" i="5"/>
  <c r="J3010" i="5"/>
  <c r="K3010" i="5" s="1"/>
  <c r="H3014" i="5"/>
  <c r="F3019" i="5"/>
  <c r="H3027" i="5"/>
  <c r="G3031" i="5"/>
  <c r="F3036" i="5"/>
  <c r="J3039" i="5"/>
  <c r="K3039" i="5" s="1"/>
  <c r="H3044" i="5"/>
  <c r="G3048" i="5"/>
  <c r="F3053" i="5"/>
  <c r="J3056" i="5"/>
  <c r="K3056" i="5" s="1"/>
  <c r="H3061" i="5"/>
  <c r="G3065" i="5"/>
  <c r="F3070" i="5"/>
  <c r="J3073" i="5"/>
  <c r="K3073" i="5" s="1"/>
  <c r="H3078" i="5"/>
  <c r="F3082" i="5"/>
  <c r="J3086" i="5"/>
  <c r="K3086" i="5" s="1"/>
  <c r="H3090" i="5"/>
  <c r="G3095" i="5"/>
  <c r="J3103" i="5"/>
  <c r="K3103" i="5" s="1"/>
  <c r="G3107" i="5"/>
  <c r="E8" i="5"/>
  <c r="E24" i="5"/>
  <c r="E44" i="5"/>
  <c r="E60" i="5"/>
  <c r="E80" i="5"/>
  <c r="E96" i="5"/>
  <c r="E116" i="5"/>
  <c r="E132" i="5"/>
  <c r="E152" i="5"/>
  <c r="E168" i="5"/>
  <c r="E188" i="5"/>
  <c r="E204" i="5"/>
  <c r="E224" i="5"/>
  <c r="E240" i="5"/>
  <c r="E260" i="5"/>
  <c r="E276" i="5"/>
  <c r="E296" i="5"/>
  <c r="E312" i="5"/>
  <c r="E332" i="5"/>
  <c r="E348" i="5"/>
  <c r="E368" i="5"/>
  <c r="E384" i="5"/>
  <c r="E404" i="5"/>
  <c r="E420" i="5"/>
  <c r="E440" i="5"/>
  <c r="E456" i="5"/>
  <c r="E476" i="5"/>
  <c r="E492" i="5"/>
  <c r="E512" i="5"/>
  <c r="E528" i="5"/>
  <c r="E548" i="5"/>
  <c r="E564" i="5"/>
  <c r="E584" i="5"/>
  <c r="E600" i="5"/>
  <c r="E620" i="5"/>
  <c r="E636" i="5"/>
  <c r="E656" i="5"/>
  <c r="E672" i="5"/>
  <c r="E692" i="5"/>
  <c r="E708" i="5"/>
  <c r="E728" i="5"/>
  <c r="E744" i="5"/>
  <c r="E764" i="5"/>
  <c r="E780" i="5"/>
  <c r="E800" i="5"/>
  <c r="E816" i="5"/>
  <c r="E836" i="5"/>
  <c r="G2928" i="5"/>
  <c r="J2944" i="5"/>
  <c r="K2944" i="5" s="1"/>
  <c r="H2961" i="5"/>
  <c r="H2973" i="5"/>
  <c r="H2979" i="5"/>
  <c r="J2984" i="5"/>
  <c r="K2984" i="5" s="1"/>
  <c r="F2989" i="5"/>
  <c r="F2994" i="5"/>
  <c r="G2998" i="5"/>
  <c r="I2998" i="5" s="1"/>
  <c r="H3002" i="5"/>
  <c r="J3006" i="5"/>
  <c r="K3006" i="5" s="1"/>
  <c r="F3015" i="5"/>
  <c r="I3015" i="5" s="1"/>
  <c r="G3019" i="5"/>
  <c r="H3023" i="5"/>
  <c r="J3027" i="5"/>
  <c r="K3027" i="5" s="1"/>
  <c r="F3032" i="5"/>
  <c r="G3036" i="5"/>
  <c r="H3040" i="5"/>
  <c r="J3044" i="5"/>
  <c r="K3044" i="5" s="1"/>
  <c r="F3049" i="5"/>
  <c r="G3053" i="5"/>
  <c r="H3057" i="5"/>
  <c r="J3061" i="5"/>
  <c r="K3061" i="5" s="1"/>
  <c r="F3066" i="5"/>
  <c r="G3070" i="5"/>
  <c r="H3074" i="5"/>
  <c r="J3078" i="5"/>
  <c r="K3078" i="5" s="1"/>
  <c r="J3082" i="5"/>
  <c r="K3082" i="5" s="1"/>
  <c r="F3087" i="5"/>
  <c r="F3091" i="5"/>
  <c r="H3095" i="5"/>
  <c r="H3099" i="5"/>
  <c r="F3108" i="5"/>
  <c r="I3108" i="5" s="1"/>
  <c r="E9" i="5"/>
  <c r="E27" i="5"/>
  <c r="E45" i="5"/>
  <c r="E63" i="5"/>
  <c r="E81" i="5"/>
  <c r="E99" i="5"/>
  <c r="E117" i="5"/>
  <c r="E135" i="5"/>
  <c r="E153" i="5"/>
  <c r="E171" i="5"/>
  <c r="E189" i="5"/>
  <c r="E207" i="5"/>
  <c r="E225" i="5"/>
  <c r="E243" i="5"/>
  <c r="E261" i="5"/>
  <c r="E279" i="5"/>
  <c r="E297" i="5"/>
  <c r="E315" i="5"/>
  <c r="E333" i="5"/>
  <c r="E351" i="5"/>
  <c r="E369" i="5"/>
  <c r="E387" i="5"/>
  <c r="E405" i="5"/>
  <c r="E423" i="5"/>
  <c r="E441" i="5"/>
  <c r="E459" i="5"/>
  <c r="E477" i="5"/>
  <c r="E495" i="5"/>
  <c r="E513" i="5"/>
  <c r="E531" i="5"/>
  <c r="E549" i="5"/>
  <c r="E567" i="5"/>
  <c r="E585" i="5"/>
  <c r="E603" i="5"/>
  <c r="E621" i="5"/>
  <c r="E639" i="5"/>
  <c r="E657" i="5"/>
  <c r="E675" i="5"/>
  <c r="E693" i="5"/>
  <c r="E711" i="5"/>
  <c r="E729" i="5"/>
  <c r="E747" i="5"/>
  <c r="E765" i="5"/>
  <c r="E783" i="5"/>
  <c r="E801" i="5"/>
  <c r="E819" i="5"/>
  <c r="E837" i="5"/>
  <c r="E855" i="5"/>
  <c r="E873" i="5"/>
  <c r="E891" i="5"/>
  <c r="E909" i="5"/>
  <c r="E927" i="5"/>
  <c r="E945" i="5"/>
  <c r="E963" i="5"/>
  <c r="E981" i="5"/>
  <c r="E999" i="5"/>
  <c r="E1017" i="5"/>
  <c r="E1035" i="5"/>
  <c r="E1053" i="5"/>
  <c r="E1071" i="5"/>
  <c r="E1089" i="5"/>
  <c r="E1107" i="5"/>
  <c r="E1125" i="5"/>
  <c r="E1143" i="5"/>
  <c r="E1161" i="5"/>
  <c r="E1179" i="5"/>
  <c r="E1197" i="5"/>
  <c r="E1215" i="5"/>
  <c r="E1233" i="5"/>
  <c r="E1251" i="5"/>
  <c r="E1269" i="5"/>
  <c r="E1287" i="5"/>
  <c r="E1305" i="5"/>
  <c r="E1323" i="5"/>
  <c r="E1340" i="5"/>
  <c r="E1355" i="5"/>
  <c r="E1372" i="5"/>
  <c r="E1388" i="5"/>
  <c r="E1403" i="5"/>
  <c r="E1420" i="5"/>
  <c r="E1436" i="5"/>
  <c r="E1451" i="5"/>
  <c r="E1468" i="5"/>
  <c r="E1484" i="5"/>
  <c r="E1499" i="5"/>
  <c r="E1514" i="5"/>
  <c r="E1528" i="5"/>
  <c r="E1542" i="5"/>
  <c r="E1555" i="5"/>
  <c r="E1567" i="5"/>
  <c r="E1579" i="5"/>
  <c r="E1591" i="5"/>
  <c r="E1603" i="5"/>
  <c r="E1615" i="5"/>
  <c r="E1627" i="5"/>
  <c r="E1639" i="5"/>
  <c r="E1651" i="5"/>
  <c r="E1663" i="5"/>
  <c r="E1675" i="5"/>
  <c r="E1687" i="5"/>
  <c r="E1699" i="5"/>
  <c r="E1711" i="5"/>
  <c r="E1723" i="5"/>
  <c r="E1735" i="5"/>
  <c r="E1747" i="5"/>
  <c r="E1759" i="5"/>
  <c r="E1771" i="5"/>
  <c r="E1783" i="5"/>
  <c r="E1795" i="5"/>
  <c r="E1807" i="5"/>
  <c r="E1819" i="5"/>
  <c r="E1831" i="5"/>
  <c r="E1843" i="5"/>
  <c r="E1855" i="5"/>
  <c r="E1867" i="5"/>
  <c r="E1879" i="5"/>
  <c r="E1891" i="5"/>
  <c r="E1903" i="5"/>
  <c r="E1915" i="5"/>
  <c r="E1927" i="5"/>
  <c r="E1939" i="5"/>
  <c r="E1951" i="5"/>
  <c r="E1963" i="5"/>
  <c r="E1975" i="5"/>
  <c r="E1987" i="5"/>
  <c r="E1999" i="5"/>
  <c r="E2011" i="5"/>
  <c r="E2023" i="5"/>
  <c r="E2035" i="5"/>
  <c r="E2047" i="5"/>
  <c r="E2059" i="5"/>
  <c r="E2071" i="5"/>
  <c r="E2083" i="5"/>
  <c r="E2095" i="5"/>
  <c r="E2107" i="5"/>
  <c r="H2929" i="5"/>
  <c r="F2946" i="5"/>
  <c r="J2962" i="5"/>
  <c r="K2962" i="5" s="1"/>
  <c r="F2974" i="5"/>
  <c r="J2979" i="5"/>
  <c r="K2979" i="5" s="1"/>
  <c r="F2985" i="5"/>
  <c r="J2989" i="5"/>
  <c r="K2989" i="5" s="1"/>
  <c r="G2994" i="5"/>
  <c r="J3002" i="5"/>
  <c r="K3002" i="5" s="1"/>
  <c r="G3007" i="5"/>
  <c r="F3011" i="5"/>
  <c r="J3015" i="5"/>
  <c r="K3015" i="5" s="1"/>
  <c r="H3019" i="5"/>
  <c r="G3024" i="5"/>
  <c r="F3028" i="5"/>
  <c r="J3032" i="5"/>
  <c r="K3032" i="5" s="1"/>
  <c r="H3036" i="5"/>
  <c r="G3041" i="5"/>
  <c r="F3045" i="5"/>
  <c r="J3049" i="5"/>
  <c r="K3049" i="5" s="1"/>
  <c r="H3053" i="5"/>
  <c r="G3058" i="5"/>
  <c r="F3062" i="5"/>
  <c r="J3066" i="5"/>
  <c r="K3066" i="5" s="1"/>
  <c r="H3070" i="5"/>
  <c r="F3075" i="5"/>
  <c r="F3079" i="5"/>
  <c r="G3083" i="5"/>
  <c r="G3087" i="5"/>
  <c r="J3091" i="5"/>
  <c r="K3091" i="5" s="1"/>
  <c r="J3095" i="5"/>
  <c r="K3095" i="5" s="1"/>
  <c r="G3100" i="5"/>
  <c r="F3104" i="5"/>
  <c r="J3108" i="5"/>
  <c r="K3108" i="5" s="1"/>
  <c r="E10" i="5"/>
  <c r="E30" i="5"/>
  <c r="E46" i="5"/>
  <c r="E66" i="5"/>
  <c r="E82" i="5"/>
  <c r="E102" i="5"/>
  <c r="E118" i="5"/>
  <c r="E138" i="5"/>
  <c r="E154" i="5"/>
  <c r="E174" i="5"/>
  <c r="E190" i="5"/>
  <c r="E210" i="5"/>
  <c r="E226" i="5"/>
  <c r="E246" i="5"/>
  <c r="E262" i="5"/>
  <c r="E282" i="5"/>
  <c r="E298" i="5"/>
  <c r="E318" i="5"/>
  <c r="E334" i="5"/>
  <c r="E354" i="5"/>
  <c r="E370" i="5"/>
  <c r="E390" i="5"/>
  <c r="E406" i="5"/>
  <c r="E426" i="5"/>
  <c r="E442" i="5"/>
  <c r="E462" i="5"/>
  <c r="E478" i="5"/>
  <c r="E498" i="5"/>
  <c r="E514" i="5"/>
  <c r="E534" i="5"/>
  <c r="E550" i="5"/>
  <c r="E570" i="5"/>
  <c r="E586" i="5"/>
  <c r="E606" i="5"/>
  <c r="E622" i="5"/>
  <c r="E642" i="5"/>
  <c r="E658" i="5"/>
  <c r="E678" i="5"/>
  <c r="E694" i="5"/>
  <c r="E714" i="5"/>
  <c r="F2931" i="5"/>
  <c r="H2947" i="5"/>
  <c r="G2964" i="5"/>
  <c r="G2974" i="5"/>
  <c r="G2980" i="5"/>
  <c r="G2985" i="5"/>
  <c r="H2990" i="5"/>
  <c r="I2990" i="5" s="1"/>
  <c r="H2994" i="5"/>
  <c r="F2999" i="5"/>
  <c r="H3007" i="5"/>
  <c r="G3011" i="5"/>
  <c r="F3016" i="5"/>
  <c r="J3019" i="5"/>
  <c r="K3019" i="5" s="1"/>
  <c r="H3024" i="5"/>
  <c r="G3028" i="5"/>
  <c r="F3033" i="5"/>
  <c r="J3036" i="5"/>
  <c r="K3036" i="5" s="1"/>
  <c r="H3041" i="5"/>
  <c r="G3045" i="5"/>
  <c r="F3050" i="5"/>
  <c r="J3053" i="5"/>
  <c r="K3053" i="5" s="1"/>
  <c r="H3058" i="5"/>
  <c r="G3062" i="5"/>
  <c r="J3070" i="5"/>
  <c r="K3070" i="5" s="1"/>
  <c r="G3075" i="5"/>
  <c r="G3079" i="5"/>
  <c r="H3083" i="5"/>
  <c r="H3087" i="5"/>
  <c r="F3092" i="5"/>
  <c r="H3100" i="5"/>
  <c r="G3104" i="5"/>
  <c r="F3109" i="5"/>
  <c r="E11" i="5"/>
  <c r="E31" i="5"/>
  <c r="E47" i="5"/>
  <c r="E67" i="5"/>
  <c r="E83" i="5"/>
  <c r="E103" i="5"/>
  <c r="E119" i="5"/>
  <c r="E139" i="5"/>
  <c r="E155" i="5"/>
  <c r="E175" i="5"/>
  <c r="E191" i="5"/>
  <c r="E211" i="5"/>
  <c r="E227" i="5"/>
  <c r="E247" i="5"/>
  <c r="E263" i="5"/>
  <c r="E283" i="5"/>
  <c r="E299" i="5"/>
  <c r="E319" i="5"/>
  <c r="E335" i="5"/>
  <c r="E355" i="5"/>
  <c r="E371" i="5"/>
  <c r="E391" i="5"/>
  <c r="E407" i="5"/>
  <c r="E427" i="5"/>
  <c r="E443" i="5"/>
  <c r="E463" i="5"/>
  <c r="E479" i="5"/>
  <c r="E499" i="5"/>
  <c r="E515" i="5"/>
  <c r="E535" i="5"/>
  <c r="E551" i="5"/>
  <c r="E571" i="5"/>
  <c r="E587" i="5"/>
  <c r="E607" i="5"/>
  <c r="E623" i="5"/>
  <c r="E643" i="5"/>
  <c r="E659" i="5"/>
  <c r="E679" i="5"/>
  <c r="E695" i="5"/>
  <c r="E715" i="5"/>
  <c r="E731" i="5"/>
  <c r="E751" i="5"/>
  <c r="E767" i="5"/>
  <c r="E787" i="5"/>
  <c r="E803" i="5"/>
  <c r="E823" i="5"/>
  <c r="E839" i="5"/>
  <c r="E859" i="5"/>
  <c r="E875" i="5"/>
  <c r="E895" i="5"/>
  <c r="E911" i="5"/>
  <c r="E931" i="5"/>
  <c r="E947" i="5"/>
  <c r="E967" i="5"/>
  <c r="E983" i="5"/>
  <c r="E1003" i="5"/>
  <c r="E1019" i="5"/>
  <c r="E1039" i="5"/>
  <c r="E1055" i="5"/>
  <c r="E1075" i="5"/>
  <c r="E1091" i="5"/>
  <c r="E1111" i="5"/>
  <c r="E1127" i="5"/>
  <c r="E1147" i="5"/>
  <c r="E1163" i="5"/>
  <c r="E1183" i="5"/>
  <c r="E1199" i="5"/>
  <c r="E1219" i="5"/>
  <c r="E1235" i="5"/>
  <c r="E1255" i="5"/>
  <c r="E1271" i="5"/>
  <c r="E1291" i="5"/>
  <c r="E1307" i="5"/>
  <c r="E1327" i="5"/>
  <c r="E1342" i="5"/>
  <c r="E1359" i="5"/>
  <c r="E1375" i="5"/>
  <c r="E1390" i="5"/>
  <c r="E1407" i="5"/>
  <c r="E1423" i="5"/>
  <c r="E1438" i="5"/>
  <c r="E1455" i="5"/>
  <c r="E1471" i="5"/>
  <c r="E1486" i="5"/>
  <c r="E1502" i="5"/>
  <c r="E1516" i="5"/>
  <c r="E1531" i="5"/>
  <c r="E1544" i="5"/>
  <c r="E1557" i="5"/>
  <c r="E1569" i="5"/>
  <c r="E1581" i="5"/>
  <c r="E1593" i="5"/>
  <c r="E1605" i="5"/>
  <c r="E1617" i="5"/>
  <c r="E1629" i="5"/>
  <c r="E1641" i="5"/>
  <c r="E1653" i="5"/>
  <c r="E1665" i="5"/>
  <c r="E1677" i="5"/>
  <c r="E1689" i="5"/>
  <c r="E1701" i="5"/>
  <c r="E1713" i="5"/>
  <c r="E1725" i="5"/>
  <c r="E1737" i="5"/>
  <c r="E1749" i="5"/>
  <c r="E1761" i="5"/>
  <c r="E1773" i="5"/>
  <c r="E1785" i="5"/>
  <c r="E1797" i="5"/>
  <c r="E1809" i="5"/>
  <c r="E1821" i="5"/>
  <c r="E1833" i="5"/>
  <c r="E1845" i="5"/>
  <c r="E1857" i="5"/>
  <c r="E1869" i="5"/>
  <c r="E1881" i="5"/>
  <c r="E1893" i="5"/>
  <c r="E1905" i="5"/>
  <c r="E1917" i="5"/>
  <c r="E1929" i="5"/>
  <c r="E1941" i="5"/>
  <c r="E1953" i="5"/>
  <c r="E1965" i="5"/>
  <c r="E1977" i="5"/>
  <c r="E1989" i="5"/>
  <c r="E2001" i="5"/>
  <c r="E2013" i="5"/>
  <c r="G2932" i="5"/>
  <c r="J2948" i="5"/>
  <c r="K2948" i="5" s="1"/>
  <c r="H2965" i="5"/>
  <c r="J2974" i="5"/>
  <c r="K2974" i="5" s="1"/>
  <c r="H2980" i="5"/>
  <c r="H2985" i="5"/>
  <c r="J2990" i="5"/>
  <c r="K2990" i="5" s="1"/>
  <c r="J2994" i="5"/>
  <c r="K2994" i="5" s="1"/>
  <c r="G2999" i="5"/>
  <c r="F3003" i="5"/>
  <c r="J3007" i="5"/>
  <c r="K3007" i="5" s="1"/>
  <c r="H3011" i="5"/>
  <c r="G3016" i="5"/>
  <c r="F3020" i="5"/>
  <c r="J3024" i="5"/>
  <c r="K3024" i="5" s="1"/>
  <c r="H3028" i="5"/>
  <c r="G3033" i="5"/>
  <c r="F3037" i="5"/>
  <c r="J3041" i="5"/>
  <c r="K3041" i="5" s="1"/>
  <c r="H3045" i="5"/>
  <c r="G3050" i="5"/>
  <c r="F3054" i="5"/>
  <c r="J3058" i="5"/>
  <c r="K3058" i="5" s="1"/>
  <c r="H3062" i="5"/>
  <c r="F3067" i="5"/>
  <c r="F3071" i="5"/>
  <c r="I3071" i="5" s="1"/>
  <c r="H3075" i="5"/>
  <c r="H3079" i="5"/>
  <c r="J3083" i="5"/>
  <c r="K3083" i="5" s="1"/>
  <c r="J3087" i="5"/>
  <c r="K3087" i="5" s="1"/>
  <c r="G3092" i="5"/>
  <c r="F3096" i="5"/>
  <c r="J3100" i="5"/>
  <c r="K3100" i="5" s="1"/>
  <c r="H3104" i="5"/>
  <c r="G3109" i="5"/>
  <c r="E12" i="5"/>
  <c r="E32" i="5"/>
  <c r="E48" i="5"/>
  <c r="E68" i="5"/>
  <c r="E84" i="5"/>
  <c r="E104" i="5"/>
  <c r="E120" i="5"/>
  <c r="E140" i="5"/>
  <c r="E156" i="5"/>
  <c r="E176" i="5"/>
  <c r="E192" i="5"/>
  <c r="E212" i="5"/>
  <c r="E228" i="5"/>
  <c r="E248" i="5"/>
  <c r="E264" i="5"/>
  <c r="E284" i="5"/>
  <c r="E300" i="5"/>
  <c r="E320" i="5"/>
  <c r="E336" i="5"/>
  <c r="E356" i="5"/>
  <c r="E372" i="5"/>
  <c r="E392" i="5"/>
  <c r="E408" i="5"/>
  <c r="E428" i="5"/>
  <c r="E444" i="5"/>
  <c r="E464" i="5"/>
  <c r="E480" i="5"/>
  <c r="E500" i="5"/>
  <c r="E516" i="5"/>
  <c r="E536" i="5"/>
  <c r="E552" i="5"/>
  <c r="E572" i="5"/>
  <c r="E588" i="5"/>
  <c r="E608" i="5"/>
  <c r="E624" i="5"/>
  <c r="E644" i="5"/>
  <c r="E660" i="5"/>
  <c r="E680" i="5"/>
  <c r="E696" i="5"/>
  <c r="E716" i="5"/>
  <c r="E732" i="5"/>
  <c r="E752" i="5"/>
  <c r="E768" i="5"/>
  <c r="E788" i="5"/>
  <c r="E804" i="5"/>
  <c r="E824" i="5"/>
  <c r="E840" i="5"/>
  <c r="E860" i="5"/>
  <c r="E876" i="5"/>
  <c r="E896" i="5"/>
  <c r="E912" i="5"/>
  <c r="E932" i="5"/>
  <c r="E948" i="5"/>
  <c r="E968" i="5"/>
  <c r="E984" i="5"/>
  <c r="E1004" i="5"/>
  <c r="E1020" i="5"/>
  <c r="E1040" i="5"/>
  <c r="E1056" i="5"/>
  <c r="E1076" i="5"/>
  <c r="E1092" i="5"/>
  <c r="E1112" i="5"/>
  <c r="E1128" i="5"/>
  <c r="E1148" i="5"/>
  <c r="E1164" i="5"/>
  <c r="E1184" i="5"/>
  <c r="E1200" i="5"/>
  <c r="E1220" i="5"/>
  <c r="E1236" i="5"/>
  <c r="E1256" i="5"/>
  <c r="E1272" i="5"/>
  <c r="E1292" i="5"/>
  <c r="E1308" i="5"/>
  <c r="E1328" i="5"/>
  <c r="E1343" i="5"/>
  <c r="E1360" i="5"/>
  <c r="E1376" i="5"/>
  <c r="E1391" i="5"/>
  <c r="E1408" i="5"/>
  <c r="E1424" i="5"/>
  <c r="E1439" i="5"/>
  <c r="E1456" i="5"/>
  <c r="E1472" i="5"/>
  <c r="E1487" i="5"/>
  <c r="E1503" i="5"/>
  <c r="E1518" i="5"/>
  <c r="E1532" i="5"/>
  <c r="E1545" i="5"/>
  <c r="E1558" i="5"/>
  <c r="E1570" i="5"/>
  <c r="E1582" i="5"/>
  <c r="E1594" i="5"/>
  <c r="E1606" i="5"/>
  <c r="E1618" i="5"/>
  <c r="E1630" i="5"/>
  <c r="E1642" i="5"/>
  <c r="E1654" i="5"/>
  <c r="E1666" i="5"/>
  <c r="E1678" i="5"/>
  <c r="E1690" i="5"/>
  <c r="E1702" i="5"/>
  <c r="E1714" i="5"/>
  <c r="E1726" i="5"/>
  <c r="E1738" i="5"/>
  <c r="E1750" i="5"/>
  <c r="E1762" i="5"/>
  <c r="E1774" i="5"/>
  <c r="E1786" i="5"/>
  <c r="E1798" i="5"/>
  <c r="E1810" i="5"/>
  <c r="E1822" i="5"/>
  <c r="E1834" i="5"/>
  <c r="E1846" i="5"/>
  <c r="E1858" i="5"/>
  <c r="E1870" i="5"/>
  <c r="E1882" i="5"/>
  <c r="E1894" i="5"/>
  <c r="E1906" i="5"/>
  <c r="E1918" i="5"/>
  <c r="E1930" i="5"/>
  <c r="E1942" i="5"/>
  <c r="E1954" i="5"/>
  <c r="E1966" i="5"/>
  <c r="E1978" i="5"/>
  <c r="E1990" i="5"/>
  <c r="E2002" i="5"/>
  <c r="E2014" i="5"/>
  <c r="E2026" i="5"/>
  <c r="E2038" i="5"/>
  <c r="E2050" i="5"/>
  <c r="E2062" i="5"/>
  <c r="E2074" i="5"/>
  <c r="E2086" i="5"/>
  <c r="E2098" i="5"/>
  <c r="E2110" i="5"/>
  <c r="E2122" i="5"/>
  <c r="E2134" i="5"/>
  <c r="E2146" i="5"/>
  <c r="E2158" i="5"/>
  <c r="F2934" i="5"/>
  <c r="I2934" i="5" s="1"/>
  <c r="H2950" i="5"/>
  <c r="G2966" i="5"/>
  <c r="H2975" i="5"/>
  <c r="G2981" i="5"/>
  <c r="F2986" i="5"/>
  <c r="G2995" i="5"/>
  <c r="H2999" i="5"/>
  <c r="J3003" i="5"/>
  <c r="K3003" i="5" s="1"/>
  <c r="F3008" i="5"/>
  <c r="G3012" i="5"/>
  <c r="H3016" i="5"/>
  <c r="J3020" i="5"/>
  <c r="K3020" i="5" s="1"/>
  <c r="F3025" i="5"/>
  <c r="G3029" i="5"/>
  <c r="H3033" i="5"/>
  <c r="J3037" i="5"/>
  <c r="K3037" i="5" s="1"/>
  <c r="F3042" i="5"/>
  <c r="G3046" i="5"/>
  <c r="H3050" i="5"/>
  <c r="J3054" i="5"/>
  <c r="K3054" i="5" s="1"/>
  <c r="G3063" i="5"/>
  <c r="G3067" i="5"/>
  <c r="J3071" i="5"/>
  <c r="K3071" i="5" s="1"/>
  <c r="J3075" i="5"/>
  <c r="K3075" i="5" s="1"/>
  <c r="F3080" i="5"/>
  <c r="F3084" i="5"/>
  <c r="G3088" i="5"/>
  <c r="H3092" i="5"/>
  <c r="J3096" i="5"/>
  <c r="K3096" i="5" s="1"/>
  <c r="F3101" i="5"/>
  <c r="G3105" i="5"/>
  <c r="H3109" i="5"/>
  <c r="E15" i="5"/>
  <c r="E33" i="5"/>
  <c r="E51" i="5"/>
  <c r="E69" i="5"/>
  <c r="E87" i="5"/>
  <c r="E105" i="5"/>
  <c r="E123" i="5"/>
  <c r="E141" i="5"/>
  <c r="E159" i="5"/>
  <c r="E177" i="5"/>
  <c r="E195" i="5"/>
  <c r="E213" i="5"/>
  <c r="E231" i="5"/>
  <c r="E249" i="5"/>
  <c r="E267" i="5"/>
  <c r="E285" i="5"/>
  <c r="E303" i="5"/>
  <c r="E321" i="5"/>
  <c r="E339" i="5"/>
  <c r="E357" i="5"/>
  <c r="E375" i="5"/>
  <c r="E393" i="5"/>
  <c r="E411" i="5"/>
  <c r="E429" i="5"/>
  <c r="E447" i="5"/>
  <c r="E465" i="5"/>
  <c r="E483" i="5"/>
  <c r="E501" i="5"/>
  <c r="E519" i="5"/>
  <c r="E537" i="5"/>
  <c r="E555" i="5"/>
  <c r="E573" i="5"/>
  <c r="E591" i="5"/>
  <c r="E609" i="5"/>
  <c r="E627" i="5"/>
  <c r="E645" i="5"/>
  <c r="E663" i="5"/>
  <c r="E681" i="5"/>
  <c r="E699" i="5"/>
  <c r="E717" i="5"/>
  <c r="E735" i="5"/>
  <c r="E753" i="5"/>
  <c r="E771" i="5"/>
  <c r="E789" i="5"/>
  <c r="E807" i="5"/>
  <c r="E825" i="5"/>
  <c r="E843" i="5"/>
  <c r="E861" i="5"/>
  <c r="F2935" i="5"/>
  <c r="H2951" i="5"/>
  <c r="F2967" i="5"/>
  <c r="G2976" i="5"/>
  <c r="F2982" i="5"/>
  <c r="G2986" i="5"/>
  <c r="F2991" i="5"/>
  <c r="F2996" i="5"/>
  <c r="J2999" i="5"/>
  <c r="K2999" i="5" s="1"/>
  <c r="H3004" i="5"/>
  <c r="G3008" i="5"/>
  <c r="F3013" i="5"/>
  <c r="J3016" i="5"/>
  <c r="K3016" i="5" s="1"/>
  <c r="H3021" i="5"/>
  <c r="G3025" i="5"/>
  <c r="F3030" i="5"/>
  <c r="J3033" i="5"/>
  <c r="K3033" i="5" s="1"/>
  <c r="H3038" i="5"/>
  <c r="G3042" i="5"/>
  <c r="I3042" i="5" s="1"/>
  <c r="J3050" i="5"/>
  <c r="K3050" i="5" s="1"/>
  <c r="H3055" i="5"/>
  <c r="F3059" i="5"/>
  <c r="H3067" i="5"/>
  <c r="G3072" i="5"/>
  <c r="F3076" i="5"/>
  <c r="I3076" i="5" s="1"/>
  <c r="J3080" i="5"/>
  <c r="K3080" i="5" s="1"/>
  <c r="G3084" i="5"/>
  <c r="F3089" i="5"/>
  <c r="J3092" i="5"/>
  <c r="K3092" i="5" s="1"/>
  <c r="H3097" i="5"/>
  <c r="G3101" i="5"/>
  <c r="F3106" i="5"/>
  <c r="J3109" i="5"/>
  <c r="K3109" i="5" s="1"/>
  <c r="E18" i="5"/>
  <c r="E34" i="5"/>
  <c r="E54" i="5"/>
  <c r="E70" i="5"/>
  <c r="E90" i="5"/>
  <c r="E106" i="5"/>
  <c r="E126" i="5"/>
  <c r="E142" i="5"/>
  <c r="E162" i="5"/>
  <c r="E178" i="5"/>
  <c r="E198" i="5"/>
  <c r="E214" i="5"/>
  <c r="E234" i="5"/>
  <c r="E250" i="5"/>
  <c r="E270" i="5"/>
  <c r="E286" i="5"/>
  <c r="E306" i="5"/>
  <c r="E322" i="5"/>
  <c r="E342" i="5"/>
  <c r="E358" i="5"/>
  <c r="E378" i="5"/>
  <c r="E394" i="5"/>
  <c r="E414" i="5"/>
  <c r="E430" i="5"/>
  <c r="E450" i="5"/>
  <c r="E466" i="5"/>
  <c r="E486" i="5"/>
  <c r="E502" i="5"/>
  <c r="E522" i="5"/>
  <c r="E538" i="5"/>
  <c r="E558" i="5"/>
  <c r="E574" i="5"/>
  <c r="E594" i="5"/>
  <c r="E610" i="5"/>
  <c r="E630" i="5"/>
  <c r="E646" i="5"/>
  <c r="E666" i="5"/>
  <c r="E682" i="5"/>
  <c r="E702" i="5"/>
  <c r="E718" i="5"/>
  <c r="E738" i="5"/>
  <c r="E754" i="5"/>
  <c r="E774" i="5"/>
  <c r="E704" i="5"/>
  <c r="E802" i="5"/>
  <c r="E849" i="5"/>
  <c r="E879" i="5"/>
  <c r="E906" i="5"/>
  <c r="E933" i="5"/>
  <c r="E958" i="5"/>
  <c r="E987" i="5"/>
  <c r="E1014" i="5"/>
  <c r="E1041" i="5"/>
  <c r="E1066" i="5"/>
  <c r="E1095" i="5"/>
  <c r="E1122" i="5"/>
  <c r="E1149" i="5"/>
  <c r="E1174" i="5"/>
  <c r="E1203" i="5"/>
  <c r="E1230" i="5"/>
  <c r="E1257" i="5"/>
  <c r="E1282" i="5"/>
  <c r="E1311" i="5"/>
  <c r="E1336" i="5"/>
  <c r="E1362" i="5"/>
  <c r="E1384" i="5"/>
  <c r="E1410" i="5"/>
  <c r="E1432" i="5"/>
  <c r="E1458" i="5"/>
  <c r="E1480" i="5"/>
  <c r="E1504" i="5"/>
  <c r="E1524" i="5"/>
  <c r="E1546" i="5"/>
  <c r="E1564" i="5"/>
  <c r="E1583" i="5"/>
  <c r="E1600" i="5"/>
  <c r="E1619" i="5"/>
  <c r="E1636" i="5"/>
  <c r="E1655" i="5"/>
  <c r="E1672" i="5"/>
  <c r="E1691" i="5"/>
  <c r="E1708" i="5"/>
  <c r="E1727" i="5"/>
  <c r="E1744" i="5"/>
  <c r="E1763" i="5"/>
  <c r="E1780" i="5"/>
  <c r="E1799" i="5"/>
  <c r="E1816" i="5"/>
  <c r="E1835" i="5"/>
  <c r="E1852" i="5"/>
  <c r="E1871" i="5"/>
  <c r="E1888" i="5"/>
  <c r="E1907" i="5"/>
  <c r="E1924" i="5"/>
  <c r="E1943" i="5"/>
  <c r="E1960" i="5"/>
  <c r="E1976" i="5"/>
  <c r="E1993" i="5"/>
  <c r="E2008" i="5"/>
  <c r="E2024" i="5"/>
  <c r="E2039" i="5"/>
  <c r="E2053" i="5"/>
  <c r="E2067" i="5"/>
  <c r="E2081" i="5"/>
  <c r="E2096" i="5"/>
  <c r="E2111" i="5"/>
  <c r="E2124" i="5"/>
  <c r="E2137" i="5"/>
  <c r="E2150" i="5"/>
  <c r="E2163" i="5"/>
  <c r="E2175" i="5"/>
  <c r="E2187" i="5"/>
  <c r="E2199" i="5"/>
  <c r="E2211" i="5"/>
  <c r="E2223" i="5"/>
  <c r="E2235" i="5"/>
  <c r="E2247" i="5"/>
  <c r="E2259" i="5"/>
  <c r="E2271" i="5"/>
  <c r="E2283" i="5"/>
  <c r="E2295" i="5"/>
  <c r="E2307" i="5"/>
  <c r="E2319" i="5"/>
  <c r="E2331" i="5"/>
  <c r="E2343" i="5"/>
  <c r="E2355" i="5"/>
  <c r="E2367" i="5"/>
  <c r="E2379" i="5"/>
  <c r="E2391" i="5"/>
  <c r="E2403" i="5"/>
  <c r="E2415" i="5"/>
  <c r="E2427" i="5"/>
  <c r="E2439" i="5"/>
  <c r="E2451" i="5"/>
  <c r="E2463" i="5"/>
  <c r="E2475" i="5"/>
  <c r="E2487" i="5"/>
  <c r="E2499" i="5"/>
  <c r="E2511" i="5"/>
  <c r="E2523" i="5"/>
  <c r="E2535" i="5"/>
  <c r="E2547" i="5"/>
  <c r="E2559" i="5"/>
  <c r="E2571" i="5"/>
  <c r="E2583" i="5"/>
  <c r="E2595" i="5"/>
  <c r="E2607" i="5"/>
  <c r="E2619" i="5"/>
  <c r="E2631" i="5"/>
  <c r="E2643" i="5"/>
  <c r="E2655" i="5"/>
  <c r="E2667" i="5"/>
  <c r="E2679" i="5"/>
  <c r="E2691" i="5"/>
  <c r="E2703" i="5"/>
  <c r="E2715" i="5"/>
  <c r="E2727" i="5"/>
  <c r="E2739" i="5"/>
  <c r="E2751" i="5"/>
  <c r="E2763" i="5"/>
  <c r="E2775" i="5"/>
  <c r="E2787" i="5"/>
  <c r="E2799" i="5"/>
  <c r="E2811" i="5"/>
  <c r="E2823" i="5"/>
  <c r="E2835" i="5"/>
  <c r="E2847" i="5"/>
  <c r="E2859" i="5"/>
  <c r="E2871" i="5"/>
  <c r="E2883" i="5"/>
  <c r="E2895" i="5"/>
  <c r="E2907" i="5"/>
  <c r="E2919" i="5"/>
  <c r="E2931" i="5"/>
  <c r="E2943" i="5"/>
  <c r="E2955" i="5"/>
  <c r="E2967" i="5"/>
  <c r="E2979" i="5"/>
  <c r="E2991" i="5"/>
  <c r="E3003" i="5"/>
  <c r="E3015" i="5"/>
  <c r="E3027" i="5"/>
  <c r="E3039" i="5"/>
  <c r="E3051" i="5"/>
  <c r="E3063" i="5"/>
  <c r="E3075" i="5"/>
  <c r="E3087" i="5"/>
  <c r="E3099" i="5"/>
  <c r="D3" i="5"/>
  <c r="D15" i="5"/>
  <c r="D27" i="5"/>
  <c r="D39" i="5"/>
  <c r="D51" i="5"/>
  <c r="D63" i="5"/>
  <c r="D75" i="5"/>
  <c r="D87" i="5"/>
  <c r="D99" i="5"/>
  <c r="D111" i="5"/>
  <c r="D123" i="5"/>
  <c r="D135" i="5"/>
  <c r="D147" i="5"/>
  <c r="D159" i="5"/>
  <c r="D171" i="5"/>
  <c r="D183" i="5"/>
  <c r="D195" i="5"/>
  <c r="D207" i="5"/>
  <c r="D219" i="5"/>
  <c r="D231" i="5"/>
  <c r="D243" i="5"/>
  <c r="D255" i="5"/>
  <c r="D267" i="5"/>
  <c r="D279" i="5"/>
  <c r="D291" i="5"/>
  <c r="D303" i="5"/>
  <c r="D315" i="5"/>
  <c r="D327" i="5"/>
  <c r="D339" i="5"/>
  <c r="D351" i="5"/>
  <c r="D363" i="5"/>
  <c r="D375" i="5"/>
  <c r="D387" i="5"/>
  <c r="D399" i="5"/>
  <c r="D411" i="5"/>
  <c r="D423" i="5"/>
  <c r="D435" i="5"/>
  <c r="D447" i="5"/>
  <c r="D459" i="5"/>
  <c r="D471" i="5"/>
  <c r="D483" i="5"/>
  <c r="D495" i="5"/>
  <c r="D507" i="5"/>
  <c r="D519" i="5"/>
  <c r="D531" i="5"/>
  <c r="D543" i="5"/>
  <c r="D555" i="5"/>
  <c r="D567" i="5"/>
  <c r="D579" i="5"/>
  <c r="D591" i="5"/>
  <c r="D603" i="5"/>
  <c r="D615" i="5"/>
  <c r="D627" i="5"/>
  <c r="D639" i="5"/>
  <c r="D651" i="5"/>
  <c r="D663" i="5"/>
  <c r="D675" i="5"/>
  <c r="D687" i="5"/>
  <c r="D699" i="5"/>
  <c r="D711" i="5"/>
  <c r="D723" i="5"/>
  <c r="D735" i="5"/>
  <c r="D747" i="5"/>
  <c r="D759" i="5"/>
  <c r="D771" i="5"/>
  <c r="D783" i="5"/>
  <c r="D795" i="5"/>
  <c r="D807" i="5"/>
  <c r="D819" i="5"/>
  <c r="D831" i="5"/>
  <c r="D843" i="5"/>
  <c r="D855" i="5"/>
  <c r="D867" i="5"/>
  <c r="D879" i="5"/>
  <c r="D891" i="5"/>
  <c r="D903" i="5"/>
  <c r="D915" i="5"/>
  <c r="D927" i="5"/>
  <c r="D939" i="5"/>
  <c r="D951" i="5"/>
  <c r="D963" i="5"/>
  <c r="D975" i="5"/>
  <c r="D987" i="5"/>
  <c r="D999" i="5"/>
  <c r="D1011" i="5"/>
  <c r="D1023" i="5"/>
  <c r="D1035" i="5"/>
  <c r="D1047" i="5"/>
  <c r="D1059" i="5"/>
  <c r="D1071" i="5"/>
  <c r="D1083" i="5"/>
  <c r="D1095" i="5"/>
  <c r="D1107" i="5"/>
  <c r="D1119" i="5"/>
  <c r="D1131" i="5"/>
  <c r="D1143" i="5"/>
  <c r="D1155" i="5"/>
  <c r="D1167" i="5"/>
  <c r="D1179" i="5"/>
  <c r="D1191" i="5"/>
  <c r="D1203" i="5"/>
  <c r="D1215" i="5"/>
  <c r="D1227" i="5"/>
  <c r="D1239" i="5"/>
  <c r="D1251" i="5"/>
  <c r="D1263" i="5"/>
  <c r="D1275" i="5"/>
  <c r="D1287" i="5"/>
  <c r="D1299" i="5"/>
  <c r="D1311" i="5"/>
  <c r="D1323" i="5"/>
  <c r="D1335" i="5"/>
  <c r="D1347" i="5"/>
  <c r="D1359" i="5"/>
  <c r="D1371" i="5"/>
  <c r="D1383" i="5"/>
  <c r="D1395" i="5"/>
  <c r="D1407" i="5"/>
  <c r="D1419" i="5"/>
  <c r="D1431" i="5"/>
  <c r="D1443" i="5"/>
  <c r="D1455" i="5"/>
  <c r="D1467" i="5"/>
  <c r="D1479" i="5"/>
  <c r="D1491" i="5"/>
  <c r="D1503" i="5"/>
  <c r="D1515" i="5"/>
  <c r="D1527" i="5"/>
  <c r="D1539" i="5"/>
  <c r="D1551" i="5"/>
  <c r="D1563" i="5"/>
  <c r="D1575" i="5"/>
  <c r="D1587" i="5"/>
  <c r="D1599" i="5"/>
  <c r="D1611" i="5"/>
  <c r="D1623" i="5"/>
  <c r="D1635" i="5"/>
  <c r="D1647" i="5"/>
  <c r="D1659" i="5"/>
  <c r="D1671" i="5"/>
  <c r="D1683" i="5"/>
  <c r="D1695" i="5"/>
  <c r="D1707" i="5"/>
  <c r="D1719" i="5"/>
  <c r="D1731" i="5"/>
  <c r="D1743" i="5"/>
  <c r="D1755" i="5"/>
  <c r="D1767" i="5"/>
  <c r="D1779" i="5"/>
  <c r="D1791" i="5"/>
  <c r="D1803" i="5"/>
  <c r="D1815" i="5"/>
  <c r="D1827" i="5"/>
  <c r="D1839" i="5"/>
  <c r="D1851" i="5"/>
  <c r="D1863" i="5"/>
  <c r="D1875" i="5"/>
  <c r="D1887" i="5"/>
  <c r="D1899" i="5"/>
  <c r="D1911" i="5"/>
  <c r="D1923" i="5"/>
  <c r="D1935" i="5"/>
  <c r="D1947" i="5"/>
  <c r="D1959" i="5"/>
  <c r="D1971" i="5"/>
  <c r="D1983" i="5"/>
  <c r="D1995" i="5"/>
  <c r="D2007" i="5"/>
  <c r="D2019" i="5"/>
  <c r="D2031" i="5"/>
  <c r="D2043" i="5"/>
  <c r="D2055" i="5"/>
  <c r="D2067" i="5"/>
  <c r="D2079" i="5"/>
  <c r="D2091" i="5"/>
  <c r="D2103" i="5"/>
  <c r="D2115" i="5"/>
  <c r="D2127" i="5"/>
  <c r="D2139" i="5"/>
  <c r="D2151" i="5"/>
  <c r="D2163" i="5"/>
  <c r="D2175" i="5"/>
  <c r="D2187" i="5"/>
  <c r="D2199" i="5"/>
  <c r="D2211" i="5"/>
  <c r="D2223" i="5"/>
  <c r="D2235" i="5"/>
  <c r="D2247" i="5"/>
  <c r="D2259" i="5"/>
  <c r="D2271" i="5"/>
  <c r="D2283" i="5"/>
  <c r="D2295" i="5"/>
  <c r="D2307" i="5"/>
  <c r="D2319" i="5"/>
  <c r="D2331" i="5"/>
  <c r="D2343" i="5"/>
  <c r="E720" i="5"/>
  <c r="E810" i="5"/>
  <c r="E850" i="5"/>
  <c r="E882" i="5"/>
  <c r="E907" i="5"/>
  <c r="E934" i="5"/>
  <c r="E959" i="5"/>
  <c r="E990" i="5"/>
  <c r="E1015" i="5"/>
  <c r="E1042" i="5"/>
  <c r="E1067" i="5"/>
  <c r="E1098" i="5"/>
  <c r="E1123" i="5"/>
  <c r="E1150" i="5"/>
  <c r="E1175" i="5"/>
  <c r="E1206" i="5"/>
  <c r="E1231" i="5"/>
  <c r="E1258" i="5"/>
  <c r="E1283" i="5"/>
  <c r="E1314" i="5"/>
  <c r="E1338" i="5"/>
  <c r="E1363" i="5"/>
  <c r="E1386" i="5"/>
  <c r="E1411" i="5"/>
  <c r="E1434" i="5"/>
  <c r="E1459" i="5"/>
  <c r="E1482" i="5"/>
  <c r="E1506" i="5"/>
  <c r="E1526" i="5"/>
  <c r="E1547" i="5"/>
  <c r="E1565" i="5"/>
  <c r="E1584" i="5"/>
  <c r="E1601" i="5"/>
  <c r="E1620" i="5"/>
  <c r="E1637" i="5"/>
  <c r="E1656" i="5"/>
  <c r="E1673" i="5"/>
  <c r="E1692" i="5"/>
  <c r="E1709" i="5"/>
  <c r="E1728" i="5"/>
  <c r="E1745" i="5"/>
  <c r="E1764" i="5"/>
  <c r="E1781" i="5"/>
  <c r="E1800" i="5"/>
  <c r="E1817" i="5"/>
  <c r="E1836" i="5"/>
  <c r="E1853" i="5"/>
  <c r="E1872" i="5"/>
  <c r="E1889" i="5"/>
  <c r="E1908" i="5"/>
  <c r="E1925" i="5"/>
  <c r="E1944" i="5"/>
  <c r="E1961" i="5"/>
  <c r="E1979" i="5"/>
  <c r="E1994" i="5"/>
  <c r="E2009" i="5"/>
  <c r="E2025" i="5"/>
  <c r="E2040" i="5"/>
  <c r="E2054" i="5"/>
  <c r="E2068" i="5"/>
  <c r="E2082" i="5"/>
  <c r="E2097" i="5"/>
  <c r="E2112" i="5"/>
  <c r="E2125" i="5"/>
  <c r="E2138" i="5"/>
  <c r="E2151" i="5"/>
  <c r="E2164" i="5"/>
  <c r="E2176" i="5"/>
  <c r="E2188" i="5"/>
  <c r="E2200" i="5"/>
  <c r="E2212" i="5"/>
  <c r="E2224" i="5"/>
  <c r="E2236" i="5"/>
  <c r="E2248" i="5"/>
  <c r="E2260" i="5"/>
  <c r="E2272" i="5"/>
  <c r="E2284" i="5"/>
  <c r="E2296" i="5"/>
  <c r="E2308" i="5"/>
  <c r="E2320" i="5"/>
  <c r="E2332" i="5"/>
  <c r="E2344" i="5"/>
  <c r="E2356" i="5"/>
  <c r="E2368" i="5"/>
  <c r="E2380" i="5"/>
  <c r="E2392" i="5"/>
  <c r="E2404" i="5"/>
  <c r="E2416" i="5"/>
  <c r="E2428" i="5"/>
  <c r="E2440" i="5"/>
  <c r="E2452" i="5"/>
  <c r="E2464" i="5"/>
  <c r="E2476" i="5"/>
  <c r="E2488" i="5"/>
  <c r="E2500" i="5"/>
  <c r="E2512" i="5"/>
  <c r="E2524" i="5"/>
  <c r="E2536" i="5"/>
  <c r="E2548" i="5"/>
  <c r="E2560" i="5"/>
  <c r="E2572" i="5"/>
  <c r="E2584" i="5"/>
  <c r="E2596" i="5"/>
  <c r="E2608" i="5"/>
  <c r="E2620" i="5"/>
  <c r="E2632" i="5"/>
  <c r="E2644" i="5"/>
  <c r="E2656" i="5"/>
  <c r="E2668" i="5"/>
  <c r="E2680" i="5"/>
  <c r="E2692" i="5"/>
  <c r="E2704" i="5"/>
  <c r="E2716" i="5"/>
  <c r="E2728" i="5"/>
  <c r="E2740" i="5"/>
  <c r="E2752" i="5"/>
  <c r="E2764" i="5"/>
  <c r="E2776" i="5"/>
  <c r="E2788" i="5"/>
  <c r="E2800" i="5"/>
  <c r="E2812" i="5"/>
  <c r="E2824" i="5"/>
  <c r="E2836" i="5"/>
  <c r="E2848" i="5"/>
  <c r="E2860" i="5"/>
  <c r="E2872" i="5"/>
  <c r="E2884" i="5"/>
  <c r="E2896" i="5"/>
  <c r="E2908" i="5"/>
  <c r="E2920" i="5"/>
  <c r="E2932" i="5"/>
  <c r="E2944" i="5"/>
  <c r="E2956" i="5"/>
  <c r="E2968" i="5"/>
  <c r="E2980" i="5"/>
  <c r="E2992" i="5"/>
  <c r="E3004" i="5"/>
  <c r="E3016" i="5"/>
  <c r="E3028" i="5"/>
  <c r="E3040" i="5"/>
  <c r="E3052" i="5"/>
  <c r="E3064" i="5"/>
  <c r="E3076" i="5"/>
  <c r="E3088" i="5"/>
  <c r="E3100" i="5"/>
  <c r="D4" i="5"/>
  <c r="D16" i="5"/>
  <c r="D28" i="5"/>
  <c r="D40" i="5"/>
  <c r="D52" i="5"/>
  <c r="D64" i="5"/>
  <c r="D76" i="5"/>
  <c r="D88" i="5"/>
  <c r="D100" i="5"/>
  <c r="D112" i="5"/>
  <c r="D124" i="5"/>
  <c r="D136" i="5"/>
  <c r="D148" i="5"/>
  <c r="D160" i="5"/>
  <c r="D172" i="5"/>
  <c r="D184" i="5"/>
  <c r="D196" i="5"/>
  <c r="D208" i="5"/>
  <c r="D220" i="5"/>
  <c r="D232" i="5"/>
  <c r="D244" i="5"/>
  <c r="D256" i="5"/>
  <c r="D268" i="5"/>
  <c r="D280" i="5"/>
  <c r="E730" i="5"/>
  <c r="E812" i="5"/>
  <c r="E851" i="5"/>
  <c r="E884" i="5"/>
  <c r="E908" i="5"/>
  <c r="E936" i="5"/>
  <c r="E960" i="5"/>
  <c r="E992" i="5"/>
  <c r="E1016" i="5"/>
  <c r="E1044" i="5"/>
  <c r="E1068" i="5"/>
  <c r="E1100" i="5"/>
  <c r="E1124" i="5"/>
  <c r="E1152" i="5"/>
  <c r="E1176" i="5"/>
  <c r="E1208" i="5"/>
  <c r="E1232" i="5"/>
  <c r="E1260" i="5"/>
  <c r="E1284" i="5"/>
  <c r="E1316" i="5"/>
  <c r="E1339" i="5"/>
  <c r="E1365" i="5"/>
  <c r="E1387" i="5"/>
  <c r="E1413" i="5"/>
  <c r="E1435" i="5"/>
  <c r="E1461" i="5"/>
  <c r="E1483" i="5"/>
  <c r="E1508" i="5"/>
  <c r="E1527" i="5"/>
  <c r="E1550" i="5"/>
  <c r="E1566" i="5"/>
  <c r="E1586" i="5"/>
  <c r="E1602" i="5"/>
  <c r="E1622" i="5"/>
  <c r="E1638" i="5"/>
  <c r="E1658" i="5"/>
  <c r="E1674" i="5"/>
  <c r="E1694" i="5"/>
  <c r="E1710" i="5"/>
  <c r="E1730" i="5"/>
  <c r="E1746" i="5"/>
  <c r="E1766" i="5"/>
  <c r="E1782" i="5"/>
  <c r="E1802" i="5"/>
  <c r="E1818" i="5"/>
  <c r="E1838" i="5"/>
  <c r="E1854" i="5"/>
  <c r="E1874" i="5"/>
  <c r="E1890" i="5"/>
  <c r="E1910" i="5"/>
  <c r="E1926" i="5"/>
  <c r="E1946" i="5"/>
  <c r="E1962" i="5"/>
  <c r="E1980" i="5"/>
  <c r="E1995" i="5"/>
  <c r="E2010" i="5"/>
  <c r="E2027" i="5"/>
  <c r="E2041" i="5"/>
  <c r="E2055" i="5"/>
  <c r="E2069" i="5"/>
  <c r="E2084" i="5"/>
  <c r="E2099" i="5"/>
  <c r="E2113" i="5"/>
  <c r="E2126" i="5"/>
  <c r="E2139" i="5"/>
  <c r="E2152" i="5"/>
  <c r="E2165" i="5"/>
  <c r="E2177" i="5"/>
  <c r="E2189" i="5"/>
  <c r="E2201" i="5"/>
  <c r="E2213" i="5"/>
  <c r="E2225" i="5"/>
  <c r="E2237" i="5"/>
  <c r="E2249" i="5"/>
  <c r="E2261" i="5"/>
  <c r="E2273" i="5"/>
  <c r="E2285" i="5"/>
  <c r="E2297" i="5"/>
  <c r="E2309" i="5"/>
  <c r="E2321" i="5"/>
  <c r="E2333" i="5"/>
  <c r="E2345" i="5"/>
  <c r="E2357" i="5"/>
  <c r="E2369" i="5"/>
  <c r="E2381" i="5"/>
  <c r="E2393" i="5"/>
  <c r="E2405" i="5"/>
  <c r="E2417" i="5"/>
  <c r="E2429" i="5"/>
  <c r="E2441" i="5"/>
  <c r="E2453" i="5"/>
  <c r="E2465" i="5"/>
  <c r="E2477" i="5"/>
  <c r="E2489" i="5"/>
  <c r="E2501" i="5"/>
  <c r="E2513" i="5"/>
  <c r="E2525" i="5"/>
  <c r="E2537" i="5"/>
  <c r="E2549" i="5"/>
  <c r="E2561" i="5"/>
  <c r="E2573" i="5"/>
  <c r="E2585" i="5"/>
  <c r="E2597" i="5"/>
  <c r="E2609" i="5"/>
  <c r="E2621" i="5"/>
  <c r="E2633" i="5"/>
  <c r="E2645" i="5"/>
  <c r="E2657" i="5"/>
  <c r="E2669" i="5"/>
  <c r="E2681" i="5"/>
  <c r="E2693" i="5"/>
  <c r="E2705" i="5"/>
  <c r="E2717" i="5"/>
  <c r="E2729" i="5"/>
  <c r="E2741" i="5"/>
  <c r="E2753" i="5"/>
  <c r="E2765" i="5"/>
  <c r="E2777" i="5"/>
  <c r="E2789" i="5"/>
  <c r="E2801" i="5"/>
  <c r="E2813" i="5"/>
  <c r="E2825" i="5"/>
  <c r="E2837" i="5"/>
  <c r="E2849" i="5"/>
  <c r="E2861" i="5"/>
  <c r="E2873" i="5"/>
  <c r="E2885" i="5"/>
  <c r="E2897" i="5"/>
  <c r="E2909" i="5"/>
  <c r="E2921" i="5"/>
  <c r="E2933" i="5"/>
  <c r="E2945" i="5"/>
  <c r="E2957" i="5"/>
  <c r="E2969" i="5"/>
  <c r="E2981" i="5"/>
  <c r="E2993" i="5"/>
  <c r="E3005" i="5"/>
  <c r="E3017" i="5"/>
  <c r="E3029" i="5"/>
  <c r="E3041" i="5"/>
  <c r="E3053" i="5"/>
  <c r="E3065" i="5"/>
  <c r="E3077" i="5"/>
  <c r="E3089" i="5"/>
  <c r="E3101" i="5"/>
  <c r="D5" i="5"/>
  <c r="D17" i="5"/>
  <c r="D29" i="5"/>
  <c r="D41" i="5"/>
  <c r="D53" i="5"/>
  <c r="D65" i="5"/>
  <c r="D77" i="5"/>
  <c r="D89" i="5"/>
  <c r="D101" i="5"/>
  <c r="D113" i="5"/>
  <c r="D125" i="5"/>
  <c r="D137" i="5"/>
  <c r="D149" i="5"/>
  <c r="D161" i="5"/>
  <c r="D173" i="5"/>
  <c r="D185" i="5"/>
  <c r="D197" i="5"/>
  <c r="D209" i="5"/>
  <c r="D221" i="5"/>
  <c r="D233" i="5"/>
  <c r="D245" i="5"/>
  <c r="E740" i="5"/>
  <c r="E815" i="5"/>
  <c r="E852" i="5"/>
  <c r="E885" i="5"/>
  <c r="E910" i="5"/>
  <c r="E939" i="5"/>
  <c r="E966" i="5"/>
  <c r="E993" i="5"/>
  <c r="E1018" i="5"/>
  <c r="E1047" i="5"/>
  <c r="E1074" i="5"/>
  <c r="E1101" i="5"/>
  <c r="E1126" i="5"/>
  <c r="E1155" i="5"/>
  <c r="E1182" i="5"/>
  <c r="E1209" i="5"/>
  <c r="E1234" i="5"/>
  <c r="E1263" i="5"/>
  <c r="E1290" i="5"/>
  <c r="E1317" i="5"/>
  <c r="E1341" i="5"/>
  <c r="E1366" i="5"/>
  <c r="E1389" i="5"/>
  <c r="E1414" i="5"/>
  <c r="E1437" i="5"/>
  <c r="E1462" i="5"/>
  <c r="E1485" i="5"/>
  <c r="E1509" i="5"/>
  <c r="E1530" i="5"/>
  <c r="E1551" i="5"/>
  <c r="E1568" i="5"/>
  <c r="E1587" i="5"/>
  <c r="E1604" i="5"/>
  <c r="E1623" i="5"/>
  <c r="E1640" i="5"/>
  <c r="E1659" i="5"/>
  <c r="E1676" i="5"/>
  <c r="E1695" i="5"/>
  <c r="E1712" i="5"/>
  <c r="E1731" i="5"/>
  <c r="E1748" i="5"/>
  <c r="E1767" i="5"/>
  <c r="E1784" i="5"/>
  <c r="E1803" i="5"/>
  <c r="E1820" i="5"/>
  <c r="E1839" i="5"/>
  <c r="E1856" i="5"/>
  <c r="E1875" i="5"/>
  <c r="E1892" i="5"/>
  <c r="E1911" i="5"/>
  <c r="E1928" i="5"/>
  <c r="E1947" i="5"/>
  <c r="E1964" i="5"/>
  <c r="E1981" i="5"/>
  <c r="E1996" i="5"/>
  <c r="E2012" i="5"/>
  <c r="E2028" i="5"/>
  <c r="E2042" i="5"/>
  <c r="E2056" i="5"/>
  <c r="E2070" i="5"/>
  <c r="E2085" i="5"/>
  <c r="E2100" i="5"/>
  <c r="E2114" i="5"/>
  <c r="E2127" i="5"/>
  <c r="E2140" i="5"/>
  <c r="E2153" i="5"/>
  <c r="E2166" i="5"/>
  <c r="E2178" i="5"/>
  <c r="E2190" i="5"/>
  <c r="E2202" i="5"/>
  <c r="E2214" i="5"/>
  <c r="E2226" i="5"/>
  <c r="E2238" i="5"/>
  <c r="E2250" i="5"/>
  <c r="E2262" i="5"/>
  <c r="E2274" i="5"/>
  <c r="E2286" i="5"/>
  <c r="E2298" i="5"/>
  <c r="E2310" i="5"/>
  <c r="E2322" i="5"/>
  <c r="E2334" i="5"/>
  <c r="E2346" i="5"/>
  <c r="E2358" i="5"/>
  <c r="E2370" i="5"/>
  <c r="E2382" i="5"/>
  <c r="E2394" i="5"/>
  <c r="E2406" i="5"/>
  <c r="E2418" i="5"/>
  <c r="E2430" i="5"/>
  <c r="E2442" i="5"/>
  <c r="E2454" i="5"/>
  <c r="E2466" i="5"/>
  <c r="E2478" i="5"/>
  <c r="E2490" i="5"/>
  <c r="E2502" i="5"/>
  <c r="E2514" i="5"/>
  <c r="E2526" i="5"/>
  <c r="E2538" i="5"/>
  <c r="E2550" i="5"/>
  <c r="E2562" i="5"/>
  <c r="E2574" i="5"/>
  <c r="E2586" i="5"/>
  <c r="E2598" i="5"/>
  <c r="E2610" i="5"/>
  <c r="E2622" i="5"/>
  <c r="E2634" i="5"/>
  <c r="E2646" i="5"/>
  <c r="E2658" i="5"/>
  <c r="E2670" i="5"/>
  <c r="E2682" i="5"/>
  <c r="E2694" i="5"/>
  <c r="E2706" i="5"/>
  <c r="E2718" i="5"/>
  <c r="E2730" i="5"/>
  <c r="E2742" i="5"/>
  <c r="E2754" i="5"/>
  <c r="E2766" i="5"/>
  <c r="E2778" i="5"/>
  <c r="E2790" i="5"/>
  <c r="E2802" i="5"/>
  <c r="E2814" i="5"/>
  <c r="E2826" i="5"/>
  <c r="E2838" i="5"/>
  <c r="E2850" i="5"/>
  <c r="E2862" i="5"/>
  <c r="E2874" i="5"/>
  <c r="E2886" i="5"/>
  <c r="E2898" i="5"/>
  <c r="E2910" i="5"/>
  <c r="E2922" i="5"/>
  <c r="E2934" i="5"/>
  <c r="E2946" i="5"/>
  <c r="E2958" i="5"/>
  <c r="E2970" i="5"/>
  <c r="E2982" i="5"/>
  <c r="E2994" i="5"/>
  <c r="E3006" i="5"/>
  <c r="E3018" i="5"/>
  <c r="E3030" i="5"/>
  <c r="E3042" i="5"/>
  <c r="E3054" i="5"/>
  <c r="E3066" i="5"/>
  <c r="E3078" i="5"/>
  <c r="E3090" i="5"/>
  <c r="E3102" i="5"/>
  <c r="D6" i="5"/>
  <c r="D18" i="5"/>
  <c r="D30" i="5"/>
  <c r="D42" i="5"/>
  <c r="D54" i="5"/>
  <c r="D66" i="5"/>
  <c r="D78" i="5"/>
  <c r="D90" i="5"/>
  <c r="D102" i="5"/>
  <c r="D114" i="5"/>
  <c r="D126" i="5"/>
  <c r="D138" i="5"/>
  <c r="D150" i="5"/>
  <c r="D162" i="5"/>
  <c r="D174" i="5"/>
  <c r="D186" i="5"/>
  <c r="D198" i="5"/>
  <c r="D210" i="5"/>
  <c r="D222" i="5"/>
  <c r="D234" i="5"/>
  <c r="D246" i="5"/>
  <c r="D258" i="5"/>
  <c r="D270" i="5"/>
  <c r="E750" i="5"/>
  <c r="E822" i="5"/>
  <c r="E858" i="5"/>
  <c r="E886" i="5"/>
  <c r="E915" i="5"/>
  <c r="E942" i="5"/>
  <c r="E969" i="5"/>
  <c r="E994" i="5"/>
  <c r="E1023" i="5"/>
  <c r="E1050" i="5"/>
  <c r="E1077" i="5"/>
  <c r="E1102" i="5"/>
  <c r="E1131" i="5"/>
  <c r="E1158" i="5"/>
  <c r="E1185" i="5"/>
  <c r="E1210" i="5"/>
  <c r="E1239" i="5"/>
  <c r="E1266" i="5"/>
  <c r="E1293" i="5"/>
  <c r="E1318" i="5"/>
  <c r="E1344" i="5"/>
  <c r="E1367" i="5"/>
  <c r="E1392" i="5"/>
  <c r="E1415" i="5"/>
  <c r="E1440" i="5"/>
  <c r="E1463" i="5"/>
  <c r="E1488" i="5"/>
  <c r="E1510" i="5"/>
  <c r="E1533" i="5"/>
  <c r="E1552" i="5"/>
  <c r="E1571" i="5"/>
  <c r="E1588" i="5"/>
  <c r="E1607" i="5"/>
  <c r="E1624" i="5"/>
  <c r="E1643" i="5"/>
  <c r="E1660" i="5"/>
  <c r="E1679" i="5"/>
  <c r="E1696" i="5"/>
  <c r="E1715" i="5"/>
  <c r="E1732" i="5"/>
  <c r="E1751" i="5"/>
  <c r="E1768" i="5"/>
  <c r="E1787" i="5"/>
  <c r="E1804" i="5"/>
  <c r="E1823" i="5"/>
  <c r="E1840" i="5"/>
  <c r="E1859" i="5"/>
  <c r="E1876" i="5"/>
  <c r="E1895" i="5"/>
  <c r="E1912" i="5"/>
  <c r="E1931" i="5"/>
  <c r="E1948" i="5"/>
  <c r="E1967" i="5"/>
  <c r="E1982" i="5"/>
  <c r="E1997" i="5"/>
  <c r="E2015" i="5"/>
  <c r="E2029" i="5"/>
  <c r="E2043" i="5"/>
  <c r="E2057" i="5"/>
  <c r="E2072" i="5"/>
  <c r="E2087" i="5"/>
  <c r="E2101" i="5"/>
  <c r="E2115" i="5"/>
  <c r="E2128" i="5"/>
  <c r="E2141" i="5"/>
  <c r="E2154" i="5"/>
  <c r="E2167" i="5"/>
  <c r="E2179" i="5"/>
  <c r="E2191" i="5"/>
  <c r="E2203" i="5"/>
  <c r="E2215" i="5"/>
  <c r="E2227" i="5"/>
  <c r="E2239" i="5"/>
  <c r="E2251" i="5"/>
  <c r="E2263" i="5"/>
  <c r="E2275" i="5"/>
  <c r="E2287" i="5"/>
  <c r="E2299" i="5"/>
  <c r="E2311" i="5"/>
  <c r="E2323" i="5"/>
  <c r="E2335" i="5"/>
  <c r="E2347" i="5"/>
  <c r="E2359" i="5"/>
  <c r="E2371" i="5"/>
  <c r="E2383" i="5"/>
  <c r="E2395" i="5"/>
  <c r="E2407" i="5"/>
  <c r="E2419" i="5"/>
  <c r="E2431" i="5"/>
  <c r="E2443" i="5"/>
  <c r="E2455" i="5"/>
  <c r="E2467" i="5"/>
  <c r="E2479" i="5"/>
  <c r="E2491" i="5"/>
  <c r="E2503" i="5"/>
  <c r="E2515" i="5"/>
  <c r="E2527" i="5"/>
  <c r="E2539" i="5"/>
  <c r="E2551" i="5"/>
  <c r="E2563" i="5"/>
  <c r="E2575" i="5"/>
  <c r="E2587" i="5"/>
  <c r="E2599" i="5"/>
  <c r="E2611" i="5"/>
  <c r="E2623" i="5"/>
  <c r="E2635" i="5"/>
  <c r="E2647" i="5"/>
  <c r="E2659" i="5"/>
  <c r="E2671" i="5"/>
  <c r="E2683" i="5"/>
  <c r="E2695" i="5"/>
  <c r="E2707" i="5"/>
  <c r="E2719" i="5"/>
  <c r="E2731" i="5"/>
  <c r="E2743" i="5"/>
  <c r="E2755" i="5"/>
  <c r="E2767" i="5"/>
  <c r="E2779" i="5"/>
  <c r="E2791" i="5"/>
  <c r="E2803" i="5"/>
  <c r="E2815" i="5"/>
  <c r="E2827" i="5"/>
  <c r="E2839" i="5"/>
  <c r="E2851" i="5"/>
  <c r="E2863" i="5"/>
  <c r="E2875" i="5"/>
  <c r="E2887" i="5"/>
  <c r="E2899" i="5"/>
  <c r="E2911" i="5"/>
  <c r="E2923" i="5"/>
  <c r="E2935" i="5"/>
  <c r="E2947" i="5"/>
  <c r="E2959" i="5"/>
  <c r="E2971" i="5"/>
  <c r="E2983" i="5"/>
  <c r="E2995" i="5"/>
  <c r="E3007" i="5"/>
  <c r="E3019" i="5"/>
  <c r="E3031" i="5"/>
  <c r="E3043" i="5"/>
  <c r="E3055" i="5"/>
  <c r="E3067" i="5"/>
  <c r="E3079" i="5"/>
  <c r="E3091" i="5"/>
  <c r="E3103" i="5"/>
  <c r="D7" i="5"/>
  <c r="D19" i="5"/>
  <c r="D31" i="5"/>
  <c r="D43" i="5"/>
  <c r="D55" i="5"/>
  <c r="D67" i="5"/>
  <c r="D79" i="5"/>
  <c r="D91" i="5"/>
  <c r="D103" i="5"/>
  <c r="D115" i="5"/>
  <c r="D127" i="5"/>
  <c r="D139" i="5"/>
  <c r="D151" i="5"/>
  <c r="D163" i="5"/>
  <c r="D175" i="5"/>
  <c r="D187" i="5"/>
  <c r="D199" i="5"/>
  <c r="D211" i="5"/>
  <c r="D223" i="5"/>
  <c r="D235" i="5"/>
  <c r="E756" i="5"/>
  <c r="E826" i="5"/>
  <c r="E862" i="5"/>
  <c r="E887" i="5"/>
  <c r="E918" i="5"/>
  <c r="E943" i="5"/>
  <c r="E970" i="5"/>
  <c r="E995" i="5"/>
  <c r="E1026" i="5"/>
  <c r="E1051" i="5"/>
  <c r="E1078" i="5"/>
  <c r="E1103" i="5"/>
  <c r="E1134" i="5"/>
  <c r="E1159" i="5"/>
  <c r="E1186" i="5"/>
  <c r="E1211" i="5"/>
  <c r="E1242" i="5"/>
  <c r="E1267" i="5"/>
  <c r="E1294" i="5"/>
  <c r="E1319" i="5"/>
  <c r="E1347" i="5"/>
  <c r="E1368" i="5"/>
  <c r="E1395" i="5"/>
  <c r="E1416" i="5"/>
  <c r="E1443" i="5"/>
  <c r="E1464" i="5"/>
  <c r="E1491" i="5"/>
  <c r="E1511" i="5"/>
  <c r="E1534" i="5"/>
  <c r="E1553" i="5"/>
  <c r="E1572" i="5"/>
  <c r="E1589" i="5"/>
  <c r="E1608" i="5"/>
  <c r="E1625" i="5"/>
  <c r="E1644" i="5"/>
  <c r="E1661" i="5"/>
  <c r="E1680" i="5"/>
  <c r="E1697" i="5"/>
  <c r="E1716" i="5"/>
  <c r="E1733" i="5"/>
  <c r="E1752" i="5"/>
  <c r="E1769" i="5"/>
  <c r="E1788" i="5"/>
  <c r="E1805" i="5"/>
  <c r="E1824" i="5"/>
  <c r="E1841" i="5"/>
  <c r="E1860" i="5"/>
  <c r="E1877" i="5"/>
  <c r="E1896" i="5"/>
  <c r="E1913" i="5"/>
  <c r="E1932" i="5"/>
  <c r="E1949" i="5"/>
  <c r="E1968" i="5"/>
  <c r="E1983" i="5"/>
  <c r="E1998" i="5"/>
  <c r="E2016" i="5"/>
  <c r="E2030" i="5"/>
  <c r="E2044" i="5"/>
  <c r="E2058" i="5"/>
  <c r="E2073" i="5"/>
  <c r="E2088" i="5"/>
  <c r="E2102" i="5"/>
  <c r="E2116" i="5"/>
  <c r="E2129" i="5"/>
  <c r="E2142" i="5"/>
  <c r="E2155" i="5"/>
  <c r="E2168" i="5"/>
  <c r="E2180" i="5"/>
  <c r="E2192" i="5"/>
  <c r="E2204" i="5"/>
  <c r="E2216" i="5"/>
  <c r="E2228" i="5"/>
  <c r="E2240" i="5"/>
  <c r="E2252" i="5"/>
  <c r="E2264" i="5"/>
  <c r="E2276" i="5"/>
  <c r="E2288" i="5"/>
  <c r="E2300" i="5"/>
  <c r="E2312" i="5"/>
  <c r="E2324" i="5"/>
  <c r="E2336" i="5"/>
  <c r="E2348" i="5"/>
  <c r="E2360" i="5"/>
  <c r="E2372" i="5"/>
  <c r="E2384" i="5"/>
  <c r="E2396" i="5"/>
  <c r="E2408" i="5"/>
  <c r="E2420" i="5"/>
  <c r="E2432" i="5"/>
  <c r="E2444" i="5"/>
  <c r="E2456" i="5"/>
  <c r="E2468" i="5"/>
  <c r="E2480" i="5"/>
  <c r="E2492" i="5"/>
  <c r="E2504" i="5"/>
  <c r="E2516" i="5"/>
  <c r="E2528" i="5"/>
  <c r="E2540" i="5"/>
  <c r="E2552" i="5"/>
  <c r="E2564" i="5"/>
  <c r="E2576" i="5"/>
  <c r="E2588" i="5"/>
  <c r="E2600" i="5"/>
  <c r="E2612" i="5"/>
  <c r="E2624" i="5"/>
  <c r="E2636" i="5"/>
  <c r="E2648" i="5"/>
  <c r="E2660" i="5"/>
  <c r="E2672" i="5"/>
  <c r="E2684" i="5"/>
  <c r="E2696" i="5"/>
  <c r="E2708" i="5"/>
  <c r="E2720" i="5"/>
  <c r="E2732" i="5"/>
  <c r="E2744" i="5"/>
  <c r="E2756" i="5"/>
  <c r="E2768" i="5"/>
  <c r="E2780" i="5"/>
  <c r="E2792" i="5"/>
  <c r="E2804" i="5"/>
  <c r="E2816" i="5"/>
  <c r="E2828" i="5"/>
  <c r="E2840" i="5"/>
  <c r="E2852" i="5"/>
  <c r="E2864" i="5"/>
  <c r="E2876" i="5"/>
  <c r="E2888" i="5"/>
  <c r="E2900" i="5"/>
  <c r="E2912" i="5"/>
  <c r="E2924" i="5"/>
  <c r="E2936" i="5"/>
  <c r="E2948" i="5"/>
  <c r="E2960" i="5"/>
  <c r="E2972" i="5"/>
  <c r="E2984" i="5"/>
  <c r="E2996" i="5"/>
  <c r="E3008" i="5"/>
  <c r="E3020" i="5"/>
  <c r="E3032" i="5"/>
  <c r="E3044" i="5"/>
  <c r="E3056" i="5"/>
  <c r="E3068" i="5"/>
  <c r="E3080" i="5"/>
  <c r="E3092" i="5"/>
  <c r="E3104" i="5"/>
  <c r="D8" i="5"/>
  <c r="D20" i="5"/>
  <c r="D32" i="5"/>
  <c r="D44" i="5"/>
  <c r="D56" i="5"/>
  <c r="D68" i="5"/>
  <c r="D80" i="5"/>
  <c r="D92" i="5"/>
  <c r="D104" i="5"/>
  <c r="D116" i="5"/>
  <c r="D128" i="5"/>
  <c r="D140" i="5"/>
  <c r="D152" i="5"/>
  <c r="D164" i="5"/>
  <c r="D176" i="5"/>
  <c r="E766" i="5"/>
  <c r="E828" i="5"/>
  <c r="E864" i="5"/>
  <c r="E888" i="5"/>
  <c r="E920" i="5"/>
  <c r="E944" i="5"/>
  <c r="E972" i="5"/>
  <c r="E996" i="5"/>
  <c r="E1028" i="5"/>
  <c r="E1052" i="5"/>
  <c r="E1080" i="5"/>
  <c r="E1104" i="5"/>
  <c r="E1136" i="5"/>
  <c r="E1160" i="5"/>
  <c r="E1188" i="5"/>
  <c r="E1212" i="5"/>
  <c r="E1244" i="5"/>
  <c r="E1268" i="5"/>
  <c r="E1296" i="5"/>
  <c r="E1320" i="5"/>
  <c r="E1350" i="5"/>
  <c r="E1371" i="5"/>
  <c r="E1398" i="5"/>
  <c r="E1419" i="5"/>
  <c r="E1446" i="5"/>
  <c r="E1467" i="5"/>
  <c r="E1494" i="5"/>
  <c r="E1512" i="5"/>
  <c r="E1536" i="5"/>
  <c r="E1554" i="5"/>
  <c r="E1574" i="5"/>
  <c r="E1590" i="5"/>
  <c r="E1610" i="5"/>
  <c r="E1626" i="5"/>
  <c r="E1646" i="5"/>
  <c r="E1662" i="5"/>
  <c r="E1682" i="5"/>
  <c r="E1698" i="5"/>
  <c r="E1718" i="5"/>
  <c r="E1734" i="5"/>
  <c r="E1754" i="5"/>
  <c r="E1770" i="5"/>
  <c r="E1790" i="5"/>
  <c r="E1806" i="5"/>
  <c r="E1826" i="5"/>
  <c r="E1842" i="5"/>
  <c r="E1862" i="5"/>
  <c r="E1878" i="5"/>
  <c r="E1898" i="5"/>
  <c r="E1914" i="5"/>
  <c r="E1934" i="5"/>
  <c r="E1950" i="5"/>
  <c r="E1969" i="5"/>
  <c r="E1984" i="5"/>
  <c r="E2000" i="5"/>
  <c r="E2017" i="5"/>
  <c r="E2031" i="5"/>
  <c r="E2045" i="5"/>
  <c r="E2060" i="5"/>
  <c r="E2075" i="5"/>
  <c r="E2089" i="5"/>
  <c r="E2103" i="5"/>
  <c r="E2117" i="5"/>
  <c r="E2130" i="5"/>
  <c r="E2143" i="5"/>
  <c r="E2156" i="5"/>
  <c r="E2169" i="5"/>
  <c r="E2181" i="5"/>
  <c r="E2193" i="5"/>
  <c r="E2205" i="5"/>
  <c r="E2217" i="5"/>
  <c r="E2229" i="5"/>
  <c r="E2241" i="5"/>
  <c r="E2253" i="5"/>
  <c r="E2265" i="5"/>
  <c r="E2277" i="5"/>
  <c r="E2289" i="5"/>
  <c r="E2301" i="5"/>
  <c r="E2313" i="5"/>
  <c r="E2325" i="5"/>
  <c r="E2337" i="5"/>
  <c r="E2349" i="5"/>
  <c r="E2361" i="5"/>
  <c r="E2373" i="5"/>
  <c r="E2385" i="5"/>
  <c r="E2397" i="5"/>
  <c r="E2409" i="5"/>
  <c r="E2421" i="5"/>
  <c r="E2433" i="5"/>
  <c r="E2445" i="5"/>
  <c r="E2457" i="5"/>
  <c r="E2469" i="5"/>
  <c r="E2481" i="5"/>
  <c r="E2493" i="5"/>
  <c r="E2505" i="5"/>
  <c r="E2517" i="5"/>
  <c r="E2529" i="5"/>
  <c r="E2541" i="5"/>
  <c r="E2553" i="5"/>
  <c r="E2565" i="5"/>
  <c r="E2577" i="5"/>
  <c r="E2589" i="5"/>
  <c r="E2601" i="5"/>
  <c r="E2613" i="5"/>
  <c r="E2625" i="5"/>
  <c r="E2637" i="5"/>
  <c r="E2649" i="5"/>
  <c r="E2661" i="5"/>
  <c r="E2673" i="5"/>
  <c r="E2685" i="5"/>
  <c r="E2697" i="5"/>
  <c r="E2709" i="5"/>
  <c r="E2721" i="5"/>
  <c r="E2733" i="5"/>
  <c r="E2745" i="5"/>
  <c r="E2757" i="5"/>
  <c r="E2769" i="5"/>
  <c r="E2781" i="5"/>
  <c r="E2793" i="5"/>
  <c r="E2805" i="5"/>
  <c r="E2817" i="5"/>
  <c r="E2829" i="5"/>
  <c r="E2841" i="5"/>
  <c r="E2853" i="5"/>
  <c r="E2865" i="5"/>
  <c r="E2877" i="5"/>
  <c r="E2889" i="5"/>
  <c r="E2901" i="5"/>
  <c r="E2913" i="5"/>
  <c r="E2925" i="5"/>
  <c r="E2937" i="5"/>
  <c r="E2949" i="5"/>
  <c r="E2961" i="5"/>
  <c r="E2973" i="5"/>
  <c r="E2985" i="5"/>
  <c r="E2997" i="5"/>
  <c r="E3009" i="5"/>
  <c r="E3021" i="5"/>
  <c r="E3033" i="5"/>
  <c r="E3045" i="5"/>
  <c r="E3057" i="5"/>
  <c r="E3069" i="5"/>
  <c r="E3081" i="5"/>
  <c r="E3093" i="5"/>
  <c r="E3105" i="5"/>
  <c r="D9" i="5"/>
  <c r="D21" i="5"/>
  <c r="D33" i="5"/>
  <c r="D45" i="5"/>
  <c r="D57" i="5"/>
  <c r="D69" i="5"/>
  <c r="D81" i="5"/>
  <c r="D93" i="5"/>
  <c r="D105" i="5"/>
  <c r="D117" i="5"/>
  <c r="D129" i="5"/>
  <c r="D141" i="5"/>
  <c r="D153" i="5"/>
  <c r="D165" i="5"/>
  <c r="D177" i="5"/>
  <c r="D189" i="5"/>
  <c r="D201" i="5"/>
  <c r="D213" i="5"/>
  <c r="E776" i="5"/>
  <c r="E834" i="5"/>
  <c r="E867" i="5"/>
  <c r="E894" i="5"/>
  <c r="E921" i="5"/>
  <c r="E946" i="5"/>
  <c r="E975" i="5"/>
  <c r="E1002" i="5"/>
  <c r="E1029" i="5"/>
  <c r="E1054" i="5"/>
  <c r="E1083" i="5"/>
  <c r="E1110" i="5"/>
  <c r="E1137" i="5"/>
  <c r="E1162" i="5"/>
  <c r="E1191" i="5"/>
  <c r="E1218" i="5"/>
  <c r="E1245" i="5"/>
  <c r="E1270" i="5"/>
  <c r="E1299" i="5"/>
  <c r="E1326" i="5"/>
  <c r="E1351" i="5"/>
  <c r="E1374" i="5"/>
  <c r="E1399" i="5"/>
  <c r="E1422" i="5"/>
  <c r="E1447" i="5"/>
  <c r="E1470" i="5"/>
  <c r="E1495" i="5"/>
  <c r="E1515" i="5"/>
  <c r="E1538" i="5"/>
  <c r="E1556" i="5"/>
  <c r="E1575" i="5"/>
  <c r="E1592" i="5"/>
  <c r="E1611" i="5"/>
  <c r="E1628" i="5"/>
  <c r="E1647" i="5"/>
  <c r="E1664" i="5"/>
  <c r="E1683" i="5"/>
  <c r="E1700" i="5"/>
  <c r="E1719" i="5"/>
  <c r="E1736" i="5"/>
  <c r="E1755" i="5"/>
  <c r="E1772" i="5"/>
  <c r="E1791" i="5"/>
  <c r="E1808" i="5"/>
  <c r="E1827" i="5"/>
  <c r="E1844" i="5"/>
  <c r="E1863" i="5"/>
  <c r="E1880" i="5"/>
  <c r="E1899" i="5"/>
  <c r="E1916" i="5"/>
  <c r="E1935" i="5"/>
  <c r="E1952" i="5"/>
  <c r="E1970" i="5"/>
  <c r="E1985" i="5"/>
  <c r="E2003" i="5"/>
  <c r="E2018" i="5"/>
  <c r="E2032" i="5"/>
  <c r="E2046" i="5"/>
  <c r="E2061" i="5"/>
  <c r="E2076" i="5"/>
  <c r="E2090" i="5"/>
  <c r="E2104" i="5"/>
  <c r="E2118" i="5"/>
  <c r="E2131" i="5"/>
  <c r="E2144" i="5"/>
  <c r="E2157" i="5"/>
  <c r="E2170" i="5"/>
  <c r="E2182" i="5"/>
  <c r="E2194" i="5"/>
  <c r="E2206" i="5"/>
  <c r="E2218" i="5"/>
  <c r="E2230" i="5"/>
  <c r="E2242" i="5"/>
  <c r="E2254" i="5"/>
  <c r="E2266" i="5"/>
  <c r="E2278" i="5"/>
  <c r="E2290" i="5"/>
  <c r="E2302" i="5"/>
  <c r="E2314" i="5"/>
  <c r="E2326" i="5"/>
  <c r="E2338" i="5"/>
  <c r="E2350" i="5"/>
  <c r="E2362" i="5"/>
  <c r="E2374" i="5"/>
  <c r="E2386" i="5"/>
  <c r="E2398" i="5"/>
  <c r="E2410" i="5"/>
  <c r="E2422" i="5"/>
  <c r="E2434" i="5"/>
  <c r="E2446" i="5"/>
  <c r="E2458" i="5"/>
  <c r="E2470" i="5"/>
  <c r="E2482" i="5"/>
  <c r="E2494" i="5"/>
  <c r="E2506" i="5"/>
  <c r="E2518" i="5"/>
  <c r="E2530" i="5"/>
  <c r="E2542" i="5"/>
  <c r="E2554" i="5"/>
  <c r="E2566" i="5"/>
  <c r="E2578" i="5"/>
  <c r="E2590" i="5"/>
  <c r="E2602" i="5"/>
  <c r="E2614" i="5"/>
  <c r="E2626" i="5"/>
  <c r="E2638" i="5"/>
  <c r="E2650" i="5"/>
  <c r="E2662" i="5"/>
  <c r="E2674" i="5"/>
  <c r="E2686" i="5"/>
  <c r="E2698" i="5"/>
  <c r="E2710" i="5"/>
  <c r="E2722" i="5"/>
  <c r="E2734" i="5"/>
  <c r="E2746" i="5"/>
  <c r="E2758" i="5"/>
  <c r="E2770" i="5"/>
  <c r="E2782" i="5"/>
  <c r="E2794" i="5"/>
  <c r="E2806" i="5"/>
  <c r="E2818" i="5"/>
  <c r="E2830" i="5"/>
  <c r="E2842" i="5"/>
  <c r="E2854" i="5"/>
  <c r="E2866" i="5"/>
  <c r="E2878" i="5"/>
  <c r="E2890" i="5"/>
  <c r="E2902" i="5"/>
  <c r="E2914" i="5"/>
  <c r="E2926" i="5"/>
  <c r="E2938" i="5"/>
  <c r="E2950" i="5"/>
  <c r="E2962" i="5"/>
  <c r="E2974" i="5"/>
  <c r="E2986" i="5"/>
  <c r="E2998" i="5"/>
  <c r="E3010" i="5"/>
  <c r="E3022" i="5"/>
  <c r="E3034" i="5"/>
  <c r="E3046" i="5"/>
  <c r="E3058" i="5"/>
  <c r="E3070" i="5"/>
  <c r="E3082" i="5"/>
  <c r="E3094" i="5"/>
  <c r="E3106" i="5"/>
  <c r="D10" i="5"/>
  <c r="D22" i="5"/>
  <c r="D34" i="5"/>
  <c r="D46" i="5"/>
  <c r="D58" i="5"/>
  <c r="D70" i="5"/>
  <c r="D82" i="5"/>
  <c r="D94" i="5"/>
  <c r="D106" i="5"/>
  <c r="D118" i="5"/>
  <c r="D130" i="5"/>
  <c r="D142" i="5"/>
  <c r="D154" i="5"/>
  <c r="D166" i="5"/>
  <c r="D178" i="5"/>
  <c r="D190" i="5"/>
  <c r="D202" i="5"/>
  <c r="D214" i="5"/>
  <c r="D226" i="5"/>
  <c r="D238" i="5"/>
  <c r="D250" i="5"/>
  <c r="D262" i="5"/>
  <c r="D274" i="5"/>
  <c r="D286" i="5"/>
  <c r="D298" i="5"/>
  <c r="D310" i="5"/>
  <c r="D322" i="5"/>
  <c r="D334" i="5"/>
  <c r="D346" i="5"/>
  <c r="D358" i="5"/>
  <c r="D370" i="5"/>
  <c r="D382" i="5"/>
  <c r="D394" i="5"/>
  <c r="D406" i="5"/>
  <c r="D418" i="5"/>
  <c r="D430" i="5"/>
  <c r="D442" i="5"/>
  <c r="D454" i="5"/>
  <c r="D466" i="5"/>
  <c r="D478" i="5"/>
  <c r="D490" i="5"/>
  <c r="D502" i="5"/>
  <c r="D514" i="5"/>
  <c r="D526" i="5"/>
  <c r="D538" i="5"/>
  <c r="D550" i="5"/>
  <c r="D562" i="5"/>
  <c r="D574" i="5"/>
  <c r="D586" i="5"/>
  <c r="D598" i="5"/>
  <c r="D610" i="5"/>
  <c r="D622" i="5"/>
  <c r="D634" i="5"/>
  <c r="D646" i="5"/>
  <c r="D658" i="5"/>
  <c r="D670" i="5"/>
  <c r="D682" i="5"/>
  <c r="D694" i="5"/>
  <c r="D706" i="5"/>
  <c r="D718" i="5"/>
  <c r="D730" i="5"/>
  <c r="D742" i="5"/>
  <c r="D754" i="5"/>
  <c r="D766" i="5"/>
  <c r="D778" i="5"/>
  <c r="D790" i="5"/>
  <c r="D802" i="5"/>
  <c r="D814" i="5"/>
  <c r="D826" i="5"/>
  <c r="D838" i="5"/>
  <c r="D850" i="5"/>
  <c r="D862" i="5"/>
  <c r="D874" i="5"/>
  <c r="D886" i="5"/>
  <c r="D898" i="5"/>
  <c r="D910" i="5"/>
  <c r="D922" i="5"/>
  <c r="D934" i="5"/>
  <c r="D946" i="5"/>
  <c r="D958" i="5"/>
  <c r="D970" i="5"/>
  <c r="D982" i="5"/>
  <c r="D994" i="5"/>
  <c r="D1006" i="5"/>
  <c r="D1018" i="5"/>
  <c r="D1030" i="5"/>
  <c r="D1042" i="5"/>
  <c r="D1054" i="5"/>
  <c r="D1066" i="5"/>
  <c r="D1078" i="5"/>
  <c r="D1090" i="5"/>
  <c r="D1102" i="5"/>
  <c r="D1114" i="5"/>
  <c r="D1126" i="5"/>
  <c r="D1138" i="5"/>
  <c r="D1150" i="5"/>
  <c r="D1162" i="5"/>
  <c r="D1174" i="5"/>
  <c r="D1186" i="5"/>
  <c r="D1198" i="5"/>
  <c r="D1210" i="5"/>
  <c r="D1222" i="5"/>
  <c r="D1234" i="5"/>
  <c r="D1246" i="5"/>
  <c r="D1258" i="5"/>
  <c r="D1270" i="5"/>
  <c r="D1282" i="5"/>
  <c r="D1294" i="5"/>
  <c r="D1306" i="5"/>
  <c r="D1318" i="5"/>
  <c r="D1330" i="5"/>
  <c r="D1342" i="5"/>
  <c r="D1354" i="5"/>
  <c r="D1366" i="5"/>
  <c r="D1378" i="5"/>
  <c r="D1390" i="5"/>
  <c r="D1402" i="5"/>
  <c r="D1414" i="5"/>
  <c r="D1426" i="5"/>
  <c r="D1438" i="5"/>
  <c r="D1450" i="5"/>
  <c r="D1462" i="5"/>
  <c r="D1474" i="5"/>
  <c r="D1486" i="5"/>
  <c r="D1498" i="5"/>
  <c r="D1510" i="5"/>
  <c r="D1522" i="5"/>
  <c r="D1534" i="5"/>
  <c r="D1546" i="5"/>
  <c r="D1558" i="5"/>
  <c r="D1570" i="5"/>
  <c r="D1582" i="5"/>
  <c r="D1594" i="5"/>
  <c r="D1606" i="5"/>
  <c r="D1618" i="5"/>
  <c r="D1630" i="5"/>
  <c r="D1642" i="5"/>
  <c r="D1654" i="5"/>
  <c r="D1666" i="5"/>
  <c r="D1678" i="5"/>
  <c r="D1690" i="5"/>
  <c r="D1702" i="5"/>
  <c r="D1714" i="5"/>
  <c r="D1726" i="5"/>
  <c r="D1738" i="5"/>
  <c r="D1750" i="5"/>
  <c r="D1762" i="5"/>
  <c r="D1774" i="5"/>
  <c r="D1786" i="5"/>
  <c r="D1798" i="5"/>
  <c r="D1810" i="5"/>
  <c r="D1822" i="5"/>
  <c r="D1834" i="5"/>
  <c r="D1846" i="5"/>
  <c r="D1858" i="5"/>
  <c r="D1870" i="5"/>
  <c r="D1882" i="5"/>
  <c r="D1894" i="5"/>
  <c r="D1906" i="5"/>
  <c r="D1918" i="5"/>
  <c r="D1930" i="5"/>
  <c r="D1942" i="5"/>
  <c r="D1954" i="5"/>
  <c r="E786" i="5"/>
  <c r="E835" i="5"/>
  <c r="E870" i="5"/>
  <c r="E897" i="5"/>
  <c r="E922" i="5"/>
  <c r="E951" i="5"/>
  <c r="E978" i="5"/>
  <c r="E1005" i="5"/>
  <c r="E1030" i="5"/>
  <c r="E1059" i="5"/>
  <c r="E1086" i="5"/>
  <c r="E1113" i="5"/>
  <c r="E1138" i="5"/>
  <c r="E1167" i="5"/>
  <c r="E1194" i="5"/>
  <c r="E1221" i="5"/>
  <c r="E1246" i="5"/>
  <c r="E1275" i="5"/>
  <c r="E1302" i="5"/>
  <c r="E1329" i="5"/>
  <c r="E1352" i="5"/>
  <c r="E1377" i="5"/>
  <c r="E1400" i="5"/>
  <c r="E1425" i="5"/>
  <c r="E1448" i="5"/>
  <c r="E1473" i="5"/>
  <c r="E1496" i="5"/>
  <c r="E1519" i="5"/>
  <c r="E1539" i="5"/>
  <c r="E1559" i="5"/>
  <c r="E1576" i="5"/>
  <c r="E1595" i="5"/>
  <c r="E1612" i="5"/>
  <c r="E1631" i="5"/>
  <c r="E1648" i="5"/>
  <c r="E1667" i="5"/>
  <c r="E1684" i="5"/>
  <c r="E1703" i="5"/>
  <c r="E1720" i="5"/>
  <c r="E1739" i="5"/>
  <c r="E1756" i="5"/>
  <c r="E1775" i="5"/>
  <c r="E1792" i="5"/>
  <c r="E1811" i="5"/>
  <c r="E1828" i="5"/>
  <c r="E1847" i="5"/>
  <c r="E1864" i="5"/>
  <c r="E1883" i="5"/>
  <c r="E1900" i="5"/>
  <c r="E1919" i="5"/>
  <c r="E1936" i="5"/>
  <c r="E1955" i="5"/>
  <c r="E1971" i="5"/>
  <c r="E1986" i="5"/>
  <c r="E2004" i="5"/>
  <c r="E2019" i="5"/>
  <c r="E2033" i="5"/>
  <c r="E2048" i="5"/>
  <c r="E2063" i="5"/>
  <c r="E2077" i="5"/>
  <c r="E2091" i="5"/>
  <c r="E2105" i="5"/>
  <c r="E2119" i="5"/>
  <c r="E2132" i="5"/>
  <c r="E2145" i="5"/>
  <c r="E2159" i="5"/>
  <c r="E2171" i="5"/>
  <c r="E2183" i="5"/>
  <c r="E2195" i="5"/>
  <c r="E2207" i="5"/>
  <c r="E2219" i="5"/>
  <c r="E2231" i="5"/>
  <c r="E2243" i="5"/>
  <c r="E2255" i="5"/>
  <c r="E2267" i="5"/>
  <c r="E2279" i="5"/>
  <c r="E2291" i="5"/>
  <c r="E2303" i="5"/>
  <c r="E2315" i="5"/>
  <c r="E2327" i="5"/>
  <c r="E2339" i="5"/>
  <c r="E2351" i="5"/>
  <c r="E2363" i="5"/>
  <c r="E2375" i="5"/>
  <c r="E2387" i="5"/>
  <c r="E2399" i="5"/>
  <c r="E2411" i="5"/>
  <c r="E2423" i="5"/>
  <c r="E2435" i="5"/>
  <c r="E2447" i="5"/>
  <c r="E2459" i="5"/>
  <c r="E2471" i="5"/>
  <c r="E2483" i="5"/>
  <c r="E2495" i="5"/>
  <c r="E2507" i="5"/>
  <c r="E2519" i="5"/>
  <c r="E2531" i="5"/>
  <c r="E2543" i="5"/>
  <c r="E2555" i="5"/>
  <c r="E2567" i="5"/>
  <c r="E2579" i="5"/>
  <c r="E2591" i="5"/>
  <c r="E2603" i="5"/>
  <c r="E2615" i="5"/>
  <c r="E2627" i="5"/>
  <c r="E2639" i="5"/>
  <c r="E2651" i="5"/>
  <c r="E2663" i="5"/>
  <c r="E2675" i="5"/>
  <c r="E2687" i="5"/>
  <c r="E2699" i="5"/>
  <c r="E2711" i="5"/>
  <c r="E2723" i="5"/>
  <c r="E2735" i="5"/>
  <c r="E2747" i="5"/>
  <c r="E2759" i="5"/>
  <c r="E2771" i="5"/>
  <c r="E2783" i="5"/>
  <c r="E2795" i="5"/>
  <c r="E2807" i="5"/>
  <c r="E2819" i="5"/>
  <c r="E2831" i="5"/>
  <c r="E2843" i="5"/>
  <c r="E2855" i="5"/>
  <c r="E2867" i="5"/>
  <c r="E2879" i="5"/>
  <c r="E2891" i="5"/>
  <c r="E2903" i="5"/>
  <c r="E2915" i="5"/>
  <c r="E2927" i="5"/>
  <c r="E2939" i="5"/>
  <c r="E2951" i="5"/>
  <c r="E2963" i="5"/>
  <c r="E2975" i="5"/>
  <c r="E2987" i="5"/>
  <c r="E2999" i="5"/>
  <c r="E3011" i="5"/>
  <c r="E3023" i="5"/>
  <c r="E3035" i="5"/>
  <c r="E3047" i="5"/>
  <c r="E3059" i="5"/>
  <c r="E3071" i="5"/>
  <c r="E3083" i="5"/>
  <c r="E3095" i="5"/>
  <c r="E3107" i="5"/>
  <c r="D11" i="5"/>
  <c r="D23" i="5"/>
  <c r="D35" i="5"/>
  <c r="D47" i="5"/>
  <c r="D59" i="5"/>
  <c r="D71" i="5"/>
  <c r="D83" i="5"/>
  <c r="D95" i="5"/>
  <c r="D107" i="5"/>
  <c r="D119" i="5"/>
  <c r="D131" i="5"/>
  <c r="D143" i="5"/>
  <c r="D155" i="5"/>
  <c r="D167" i="5"/>
  <c r="D179" i="5"/>
  <c r="D191" i="5"/>
  <c r="D203" i="5"/>
  <c r="D215" i="5"/>
  <c r="D227" i="5"/>
  <c r="D239" i="5"/>
  <c r="D251" i="5"/>
  <c r="D263" i="5"/>
  <c r="D275" i="5"/>
  <c r="D287" i="5"/>
  <c r="D299" i="5"/>
  <c r="D311" i="5"/>
  <c r="D323" i="5"/>
  <c r="D335" i="5"/>
  <c r="D347" i="5"/>
  <c r="D359" i="5"/>
  <c r="D371" i="5"/>
  <c r="D383" i="5"/>
  <c r="D395" i="5"/>
  <c r="D407" i="5"/>
  <c r="D419" i="5"/>
  <c r="D431" i="5"/>
  <c r="D443" i="5"/>
  <c r="D455" i="5"/>
  <c r="D467" i="5"/>
  <c r="D479" i="5"/>
  <c r="D491" i="5"/>
  <c r="D503" i="5"/>
  <c r="D515" i="5"/>
  <c r="D527" i="5"/>
  <c r="D539" i="5"/>
  <c r="D551" i="5"/>
  <c r="D563" i="5"/>
  <c r="D575" i="5"/>
  <c r="D587" i="5"/>
  <c r="D599" i="5"/>
  <c r="D611" i="5"/>
  <c r="D623" i="5"/>
  <c r="D635" i="5"/>
  <c r="D647" i="5"/>
  <c r="D659" i="5"/>
  <c r="D671" i="5"/>
  <c r="D683" i="5"/>
  <c r="D695" i="5"/>
  <c r="D707" i="5"/>
  <c r="D719" i="5"/>
  <c r="D731" i="5"/>
  <c r="D743" i="5"/>
  <c r="D755" i="5"/>
  <c r="D767" i="5"/>
  <c r="D779" i="5"/>
  <c r="D791" i="5"/>
  <c r="D803" i="5"/>
  <c r="D815" i="5"/>
  <c r="D827" i="5"/>
  <c r="D839" i="5"/>
  <c r="D851" i="5"/>
  <c r="D863" i="5"/>
  <c r="D875" i="5"/>
  <c r="D887" i="5"/>
  <c r="D899" i="5"/>
  <c r="D911" i="5"/>
  <c r="D923" i="5"/>
  <c r="D935" i="5"/>
  <c r="D947" i="5"/>
  <c r="D959" i="5"/>
  <c r="D971" i="5"/>
  <c r="D983" i="5"/>
  <c r="D995" i="5"/>
  <c r="D1007" i="5"/>
  <c r="D1019" i="5"/>
  <c r="D1031" i="5"/>
  <c r="D1043" i="5"/>
  <c r="D1055" i="5"/>
  <c r="D1067" i="5"/>
  <c r="D1079" i="5"/>
  <c r="D1091" i="5"/>
  <c r="D1103" i="5"/>
  <c r="D1115" i="5"/>
  <c r="D1127" i="5"/>
  <c r="D1139" i="5"/>
  <c r="D1151" i="5"/>
  <c r="D1163" i="5"/>
  <c r="D1175" i="5"/>
  <c r="D1187" i="5"/>
  <c r="D1199" i="5"/>
  <c r="D1211" i="5"/>
  <c r="D1223" i="5"/>
  <c r="D1235" i="5"/>
  <c r="D1247" i="5"/>
  <c r="D1259" i="5"/>
  <c r="D1271" i="5"/>
  <c r="D1283" i="5"/>
  <c r="D1295" i="5"/>
  <c r="D1307" i="5"/>
  <c r="D1319" i="5"/>
  <c r="D1331" i="5"/>
  <c r="D1343" i="5"/>
  <c r="D1355" i="5"/>
  <c r="D1367" i="5"/>
  <c r="D1379" i="5"/>
  <c r="D1391" i="5"/>
  <c r="D1403" i="5"/>
  <c r="D1415" i="5"/>
  <c r="D1427" i="5"/>
  <c r="D1439" i="5"/>
  <c r="D1451" i="5"/>
  <c r="D1463" i="5"/>
  <c r="D1475" i="5"/>
  <c r="D1487" i="5"/>
  <c r="D1499" i="5"/>
  <c r="D1511" i="5"/>
  <c r="D1523" i="5"/>
  <c r="D1535" i="5"/>
  <c r="D1547" i="5"/>
  <c r="D1559" i="5"/>
  <c r="D1571" i="5"/>
  <c r="D1583" i="5"/>
  <c r="D1595" i="5"/>
  <c r="D1607" i="5"/>
  <c r="D1619" i="5"/>
  <c r="D1631" i="5"/>
  <c r="D1643" i="5"/>
  <c r="D1655" i="5"/>
  <c r="D1667" i="5"/>
  <c r="D1679" i="5"/>
  <c r="D1691" i="5"/>
  <c r="D1703" i="5"/>
  <c r="D1715" i="5"/>
  <c r="D1727" i="5"/>
  <c r="D1739" i="5"/>
  <c r="D1751" i="5"/>
  <c r="D1763" i="5"/>
  <c r="D1775" i="5"/>
  <c r="D1787" i="5"/>
  <c r="D1799" i="5"/>
  <c r="D1811" i="5"/>
  <c r="D1823" i="5"/>
  <c r="D1835" i="5"/>
  <c r="D1847" i="5"/>
  <c r="D1859" i="5"/>
  <c r="D1871" i="5"/>
  <c r="D1883" i="5"/>
  <c r="D1895" i="5"/>
  <c r="D1907" i="5"/>
  <c r="D1919" i="5"/>
  <c r="D1931" i="5"/>
  <c r="D1943" i="5"/>
  <c r="D1955" i="5"/>
  <c r="D1967" i="5"/>
  <c r="D1979" i="5"/>
  <c r="D1991" i="5"/>
  <c r="D2003" i="5"/>
  <c r="D2015" i="5"/>
  <c r="D2027" i="5"/>
  <c r="D2039" i="5"/>
  <c r="D2051" i="5"/>
  <c r="D2063" i="5"/>
  <c r="D2075" i="5"/>
  <c r="D2087" i="5"/>
  <c r="D2099" i="5"/>
  <c r="D2111" i="5"/>
  <c r="D2123" i="5"/>
  <c r="D2135" i="5"/>
  <c r="D2147" i="5"/>
  <c r="D2159" i="5"/>
  <c r="D2171" i="5"/>
  <c r="D2183" i="5"/>
  <c r="D2195" i="5"/>
  <c r="D2207" i="5"/>
  <c r="D2219" i="5"/>
  <c r="D2231" i="5"/>
  <c r="D2243" i="5"/>
  <c r="D2255" i="5"/>
  <c r="D2267" i="5"/>
  <c r="D2279" i="5"/>
  <c r="D2291" i="5"/>
  <c r="D2303" i="5"/>
  <c r="D2315" i="5"/>
  <c r="D2327" i="5"/>
  <c r="D2339" i="5"/>
  <c r="D2351" i="5"/>
  <c r="E790" i="5"/>
  <c r="E838" i="5"/>
  <c r="E871" i="5"/>
  <c r="E898" i="5"/>
  <c r="E923" i="5"/>
  <c r="E954" i="5"/>
  <c r="E979" i="5"/>
  <c r="E1006" i="5"/>
  <c r="E1031" i="5"/>
  <c r="E1062" i="5"/>
  <c r="E1087" i="5"/>
  <c r="E1114" i="5"/>
  <c r="E1139" i="5"/>
  <c r="E1170" i="5"/>
  <c r="E1195" i="5"/>
  <c r="E1222" i="5"/>
  <c r="E1247" i="5"/>
  <c r="E1278" i="5"/>
  <c r="E1303" i="5"/>
  <c r="E1330" i="5"/>
  <c r="E1353" i="5"/>
  <c r="E1378" i="5"/>
  <c r="E1401" i="5"/>
  <c r="E1426" i="5"/>
  <c r="E1449" i="5"/>
  <c r="E1474" i="5"/>
  <c r="E1497" i="5"/>
  <c r="E1520" i="5"/>
  <c r="E1540" i="5"/>
  <c r="E1560" i="5"/>
  <c r="E1577" i="5"/>
  <c r="E1596" i="5"/>
  <c r="E1613" i="5"/>
  <c r="E1632" i="5"/>
  <c r="E1649" i="5"/>
  <c r="E1668" i="5"/>
  <c r="E1685" i="5"/>
  <c r="E1704" i="5"/>
  <c r="E1721" i="5"/>
  <c r="E1740" i="5"/>
  <c r="E1757" i="5"/>
  <c r="E1776" i="5"/>
  <c r="E1793" i="5"/>
  <c r="E1812" i="5"/>
  <c r="E1829" i="5"/>
  <c r="E1848" i="5"/>
  <c r="E1865" i="5"/>
  <c r="E1884" i="5"/>
  <c r="E1901" i="5"/>
  <c r="E1920" i="5"/>
  <c r="E1937" i="5"/>
  <c r="E1956" i="5"/>
  <c r="E1972" i="5"/>
  <c r="E1988" i="5"/>
  <c r="E2005" i="5"/>
  <c r="E2020" i="5"/>
  <c r="E2034" i="5"/>
  <c r="E2049" i="5"/>
  <c r="E2064" i="5"/>
  <c r="E2078" i="5"/>
  <c r="E2092" i="5"/>
  <c r="E2106" i="5"/>
  <c r="E2120" i="5"/>
  <c r="E2133" i="5"/>
  <c r="E2147" i="5"/>
  <c r="E2160" i="5"/>
  <c r="E2172" i="5"/>
  <c r="E2184" i="5"/>
  <c r="E2196" i="5"/>
  <c r="E2208" i="5"/>
  <c r="E2220" i="5"/>
  <c r="E2232" i="5"/>
  <c r="E2244" i="5"/>
  <c r="E2256" i="5"/>
  <c r="E2268" i="5"/>
  <c r="E2280" i="5"/>
  <c r="E2292" i="5"/>
  <c r="E2304" i="5"/>
  <c r="E2316" i="5"/>
  <c r="E2328" i="5"/>
  <c r="E2340" i="5"/>
  <c r="E2352" i="5"/>
  <c r="E2364" i="5"/>
  <c r="E2376" i="5"/>
  <c r="E2388" i="5"/>
  <c r="E2400" i="5"/>
  <c r="E2412" i="5"/>
  <c r="E2424" i="5"/>
  <c r="E2436" i="5"/>
  <c r="E2448" i="5"/>
  <c r="E2460" i="5"/>
  <c r="E2472" i="5"/>
  <c r="E2484" i="5"/>
  <c r="E2496" i="5"/>
  <c r="E2508" i="5"/>
  <c r="E2520" i="5"/>
  <c r="E2532" i="5"/>
  <c r="E2544" i="5"/>
  <c r="E2556" i="5"/>
  <c r="E2568" i="5"/>
  <c r="E2580" i="5"/>
  <c r="E2592" i="5"/>
  <c r="E2604" i="5"/>
  <c r="E2616" i="5"/>
  <c r="E2628" i="5"/>
  <c r="E2640" i="5"/>
  <c r="E2652" i="5"/>
  <c r="E2664" i="5"/>
  <c r="E2676" i="5"/>
  <c r="E2688" i="5"/>
  <c r="E2700" i="5"/>
  <c r="E2712" i="5"/>
  <c r="E2724" i="5"/>
  <c r="E2736" i="5"/>
  <c r="E2748" i="5"/>
  <c r="E2760" i="5"/>
  <c r="E2772" i="5"/>
  <c r="E2784" i="5"/>
  <c r="E2796" i="5"/>
  <c r="E2808" i="5"/>
  <c r="E2820" i="5"/>
  <c r="E2832" i="5"/>
  <c r="E2844" i="5"/>
  <c r="E2856" i="5"/>
  <c r="E2868" i="5"/>
  <c r="E2880" i="5"/>
  <c r="E2892" i="5"/>
  <c r="E2904" i="5"/>
  <c r="E2916" i="5"/>
  <c r="E2928" i="5"/>
  <c r="E2940" i="5"/>
  <c r="E2952" i="5"/>
  <c r="E2964" i="5"/>
  <c r="E2976" i="5"/>
  <c r="E2988" i="5"/>
  <c r="E3000" i="5"/>
  <c r="E3012" i="5"/>
  <c r="E3024" i="5"/>
  <c r="E3036" i="5"/>
  <c r="E3048" i="5"/>
  <c r="E3060" i="5"/>
  <c r="E3072" i="5"/>
  <c r="E3084" i="5"/>
  <c r="E3096" i="5"/>
  <c r="E3108" i="5"/>
  <c r="D24" i="5"/>
  <c r="D36" i="5"/>
  <c r="D48" i="5"/>
  <c r="D60" i="5"/>
  <c r="D72" i="5"/>
  <c r="D84" i="5"/>
  <c r="D96" i="5"/>
  <c r="D108" i="5"/>
  <c r="D120" i="5"/>
  <c r="D132" i="5"/>
  <c r="D144" i="5"/>
  <c r="D156" i="5"/>
  <c r="D168" i="5"/>
  <c r="D180" i="5"/>
  <c r="D192" i="5"/>
  <c r="D204" i="5"/>
  <c r="D216" i="5"/>
  <c r="D228" i="5"/>
  <c r="D240" i="5"/>
  <c r="D252" i="5"/>
  <c r="D264" i="5"/>
  <c r="D276" i="5"/>
  <c r="D288" i="5"/>
  <c r="D300" i="5"/>
  <c r="D312" i="5"/>
  <c r="D324" i="5"/>
  <c r="D336" i="5"/>
  <c r="D348" i="5"/>
  <c r="D360" i="5"/>
  <c r="D372" i="5"/>
  <c r="D384" i="5"/>
  <c r="D396" i="5"/>
  <c r="D408" i="5"/>
  <c r="D420" i="5"/>
  <c r="D432" i="5"/>
  <c r="D444" i="5"/>
  <c r="D456" i="5"/>
  <c r="D468" i="5"/>
  <c r="D480" i="5"/>
  <c r="D492" i="5"/>
  <c r="D504" i="5"/>
  <c r="D516" i="5"/>
  <c r="D528" i="5"/>
  <c r="D540" i="5"/>
  <c r="D552" i="5"/>
  <c r="D564" i="5"/>
  <c r="D576" i="5"/>
  <c r="D588" i="5"/>
  <c r="D600" i="5"/>
  <c r="D612" i="5"/>
  <c r="D624" i="5"/>
  <c r="D636" i="5"/>
  <c r="D648" i="5"/>
  <c r="D660" i="5"/>
  <c r="D672" i="5"/>
  <c r="D684" i="5"/>
  <c r="D696" i="5"/>
  <c r="D708" i="5"/>
  <c r="D720" i="5"/>
  <c r="D732" i="5"/>
  <c r="D744" i="5"/>
  <c r="D756" i="5"/>
  <c r="D768" i="5"/>
  <c r="D780" i="5"/>
  <c r="D792" i="5"/>
  <c r="D804" i="5"/>
  <c r="D816" i="5"/>
  <c r="D828" i="5"/>
  <c r="D840" i="5"/>
  <c r="D852" i="5"/>
  <c r="D864" i="5"/>
  <c r="D876" i="5"/>
  <c r="D888" i="5"/>
  <c r="D900" i="5"/>
  <c r="D912" i="5"/>
  <c r="D924" i="5"/>
  <c r="D936" i="5"/>
  <c r="D948" i="5"/>
  <c r="D960" i="5"/>
  <c r="D972" i="5"/>
  <c r="D984" i="5"/>
  <c r="D996" i="5"/>
  <c r="D1008" i="5"/>
  <c r="D1020" i="5"/>
  <c r="D1032" i="5"/>
  <c r="D1044" i="5"/>
  <c r="D1056" i="5"/>
  <c r="D1068" i="5"/>
  <c r="D1080" i="5"/>
  <c r="D1092" i="5"/>
  <c r="D1104" i="5"/>
  <c r="D1116" i="5"/>
  <c r="D1128" i="5"/>
  <c r="D1140" i="5"/>
  <c r="D1152" i="5"/>
  <c r="D1164" i="5"/>
  <c r="D1176" i="5"/>
  <c r="D1188" i="5"/>
  <c r="D1200" i="5"/>
  <c r="D1212" i="5"/>
  <c r="D1224" i="5"/>
  <c r="D1236" i="5"/>
  <c r="D1248" i="5"/>
  <c r="D1260" i="5"/>
  <c r="D1272" i="5"/>
  <c r="D1284" i="5"/>
  <c r="D1296" i="5"/>
  <c r="D1308" i="5"/>
  <c r="D1320" i="5"/>
  <c r="D1332" i="5"/>
  <c r="D1344" i="5"/>
  <c r="D1356" i="5"/>
  <c r="D1368" i="5"/>
  <c r="D1380" i="5"/>
  <c r="D1392" i="5"/>
  <c r="D1404" i="5"/>
  <c r="D1416" i="5"/>
  <c r="D1428" i="5"/>
  <c r="D1440" i="5"/>
  <c r="D1452" i="5"/>
  <c r="D1464" i="5"/>
  <c r="D1476" i="5"/>
  <c r="D1488" i="5"/>
  <c r="D1500" i="5"/>
  <c r="D1512" i="5"/>
  <c r="D1524" i="5"/>
  <c r="D1536" i="5"/>
  <c r="D1548" i="5"/>
  <c r="D1560" i="5"/>
  <c r="D1572" i="5"/>
  <c r="D1584" i="5"/>
  <c r="D1596" i="5"/>
  <c r="D1608" i="5"/>
  <c r="D1620" i="5"/>
  <c r="D1632" i="5"/>
  <c r="D1644" i="5"/>
  <c r="D1656" i="5"/>
  <c r="D1668" i="5"/>
  <c r="D1680" i="5"/>
  <c r="D1692" i="5"/>
  <c r="D1704" i="5"/>
  <c r="D1716" i="5"/>
  <c r="D1728" i="5"/>
  <c r="D1740" i="5"/>
  <c r="D1752" i="5"/>
  <c r="D1764" i="5"/>
  <c r="D1776" i="5"/>
  <c r="D1788" i="5"/>
  <c r="D1800" i="5"/>
  <c r="D1812" i="5"/>
  <c r="D1824" i="5"/>
  <c r="D1836" i="5"/>
  <c r="D1848" i="5"/>
  <c r="D1860" i="5"/>
  <c r="D1872" i="5"/>
  <c r="D1884" i="5"/>
  <c r="D1896" i="5"/>
  <c r="D1908" i="5"/>
  <c r="D1920" i="5"/>
  <c r="D1932" i="5"/>
  <c r="D1944" i="5"/>
  <c r="D1956" i="5"/>
  <c r="D1968" i="5"/>
  <c r="D1980" i="5"/>
  <c r="D1992" i="5"/>
  <c r="D2004" i="5"/>
  <c r="D2016" i="5"/>
  <c r="D2028" i="5"/>
  <c r="D2040" i="5"/>
  <c r="D2052" i="5"/>
  <c r="D2064" i="5"/>
  <c r="D2076" i="5"/>
  <c r="D2088" i="5"/>
  <c r="D2100" i="5"/>
  <c r="D2112" i="5"/>
  <c r="E792" i="5"/>
  <c r="E846" i="5"/>
  <c r="E872" i="5"/>
  <c r="E900" i="5"/>
  <c r="E924" i="5"/>
  <c r="E956" i="5"/>
  <c r="E980" i="5"/>
  <c r="E1008" i="5"/>
  <c r="E1032" i="5"/>
  <c r="E1064" i="5"/>
  <c r="E1088" i="5"/>
  <c r="E1116" i="5"/>
  <c r="E1140" i="5"/>
  <c r="E1172" i="5"/>
  <c r="E1196" i="5"/>
  <c r="E1224" i="5"/>
  <c r="E1248" i="5"/>
  <c r="E1280" i="5"/>
  <c r="E1304" i="5"/>
  <c r="E1332" i="5"/>
  <c r="E1354" i="5"/>
  <c r="E1380" i="5"/>
  <c r="E1402" i="5"/>
  <c r="E1428" i="5"/>
  <c r="E1450" i="5"/>
  <c r="E1476" i="5"/>
  <c r="E1498" i="5"/>
  <c r="E1522" i="5"/>
  <c r="E1541" i="5"/>
  <c r="E1562" i="5"/>
  <c r="E1578" i="5"/>
  <c r="E1598" i="5"/>
  <c r="E1614" i="5"/>
  <c r="E1634" i="5"/>
  <c r="E1650" i="5"/>
  <c r="E1670" i="5"/>
  <c r="E1686" i="5"/>
  <c r="E1706" i="5"/>
  <c r="E1722" i="5"/>
  <c r="E1742" i="5"/>
  <c r="E1758" i="5"/>
  <c r="E1778" i="5"/>
  <c r="E1794" i="5"/>
  <c r="E1814" i="5"/>
  <c r="E1830" i="5"/>
  <c r="E1850" i="5"/>
  <c r="E1866" i="5"/>
  <c r="E1886" i="5"/>
  <c r="E1902" i="5"/>
  <c r="E1922" i="5"/>
  <c r="E1938" i="5"/>
  <c r="E1958" i="5"/>
  <c r="E1973" i="5"/>
  <c r="E1991" i="5"/>
  <c r="E2006" i="5"/>
  <c r="E2021" i="5"/>
  <c r="E2036" i="5"/>
  <c r="E2051" i="5"/>
  <c r="E2065" i="5"/>
  <c r="E2079" i="5"/>
  <c r="E2093" i="5"/>
  <c r="E2108" i="5"/>
  <c r="E2121" i="5"/>
  <c r="E2135" i="5"/>
  <c r="E2148" i="5"/>
  <c r="E2161" i="5"/>
  <c r="E2173" i="5"/>
  <c r="E2185" i="5"/>
  <c r="E2197" i="5"/>
  <c r="E2209" i="5"/>
  <c r="E2221" i="5"/>
  <c r="E2233" i="5"/>
  <c r="E2245" i="5"/>
  <c r="E2257" i="5"/>
  <c r="E2269" i="5"/>
  <c r="E2281" i="5"/>
  <c r="E2293" i="5"/>
  <c r="E2305" i="5"/>
  <c r="E2317" i="5"/>
  <c r="E2329" i="5"/>
  <c r="E2341" i="5"/>
  <c r="E2353" i="5"/>
  <c r="E2365" i="5"/>
  <c r="E2377" i="5"/>
  <c r="E2389" i="5"/>
  <c r="E2401" i="5"/>
  <c r="E2413" i="5"/>
  <c r="E2425" i="5"/>
  <c r="E2437" i="5"/>
  <c r="E2449" i="5"/>
  <c r="E2461" i="5"/>
  <c r="E2473" i="5"/>
  <c r="E2485" i="5"/>
  <c r="E2497" i="5"/>
  <c r="E2509" i="5"/>
  <c r="E2521" i="5"/>
  <c r="E2533" i="5"/>
  <c r="E2545" i="5"/>
  <c r="E2557" i="5"/>
  <c r="E2569" i="5"/>
  <c r="E2581" i="5"/>
  <c r="E2593" i="5"/>
  <c r="E2605" i="5"/>
  <c r="E2617" i="5"/>
  <c r="E2629" i="5"/>
  <c r="E2641" i="5"/>
  <c r="E2653" i="5"/>
  <c r="E2665" i="5"/>
  <c r="E2677" i="5"/>
  <c r="E2689" i="5"/>
  <c r="E2701" i="5"/>
  <c r="E2713" i="5"/>
  <c r="E2725" i="5"/>
  <c r="E2737" i="5"/>
  <c r="E2749" i="5"/>
  <c r="E2761" i="5"/>
  <c r="E2773" i="5"/>
  <c r="E2785" i="5"/>
  <c r="E2797" i="5"/>
  <c r="E2809" i="5"/>
  <c r="E2821" i="5"/>
  <c r="E2833" i="5"/>
  <c r="E2845" i="5"/>
  <c r="E2857" i="5"/>
  <c r="E2869" i="5"/>
  <c r="E2881" i="5"/>
  <c r="E2893" i="5"/>
  <c r="E2905" i="5"/>
  <c r="E2917" i="5"/>
  <c r="E2929" i="5"/>
  <c r="E2941" i="5"/>
  <c r="E2953" i="5"/>
  <c r="E2965" i="5"/>
  <c r="E2977" i="5"/>
  <c r="E2989" i="5"/>
  <c r="E3001" i="5"/>
  <c r="E3013" i="5"/>
  <c r="E3025" i="5"/>
  <c r="E3037" i="5"/>
  <c r="E3049" i="5"/>
  <c r="E3061" i="5"/>
  <c r="E3073" i="5"/>
  <c r="E3085" i="5"/>
  <c r="E3097" i="5"/>
  <c r="E3109" i="5"/>
  <c r="D13" i="5"/>
  <c r="D25" i="5"/>
  <c r="D37" i="5"/>
  <c r="D49" i="5"/>
  <c r="D61" i="5"/>
  <c r="D73" i="5"/>
  <c r="D85" i="5"/>
  <c r="D97" i="5"/>
  <c r="D109" i="5"/>
  <c r="D121" i="5"/>
  <c r="D133" i="5"/>
  <c r="D145" i="5"/>
  <c r="D157" i="5"/>
  <c r="D169" i="5"/>
  <c r="D181" i="5"/>
  <c r="D193" i="5"/>
  <c r="D205" i="5"/>
  <c r="D217" i="5"/>
  <c r="D229" i="5"/>
  <c r="D241" i="5"/>
  <c r="D253" i="5"/>
  <c r="D265" i="5"/>
  <c r="E684" i="5"/>
  <c r="E799" i="5"/>
  <c r="E848" i="5"/>
  <c r="E874" i="5"/>
  <c r="E903" i="5"/>
  <c r="E930" i="5"/>
  <c r="E957" i="5"/>
  <c r="E982" i="5"/>
  <c r="E1011" i="5"/>
  <c r="E1038" i="5"/>
  <c r="E1065" i="5"/>
  <c r="E1090" i="5"/>
  <c r="E1119" i="5"/>
  <c r="E1146" i="5"/>
  <c r="E1173" i="5"/>
  <c r="E1198" i="5"/>
  <c r="E1227" i="5"/>
  <c r="E1254" i="5"/>
  <c r="E1281" i="5"/>
  <c r="E1306" i="5"/>
  <c r="E1335" i="5"/>
  <c r="E1356" i="5"/>
  <c r="E1383" i="5"/>
  <c r="E1404" i="5"/>
  <c r="E1431" i="5"/>
  <c r="E1452" i="5"/>
  <c r="E1479" i="5"/>
  <c r="E1500" i="5"/>
  <c r="E1523" i="5"/>
  <c r="E1543" i="5"/>
  <c r="E1563" i="5"/>
  <c r="E1580" i="5"/>
  <c r="E1599" i="5"/>
  <c r="E1616" i="5"/>
  <c r="E1635" i="5"/>
  <c r="E1652" i="5"/>
  <c r="E1671" i="5"/>
  <c r="E1688" i="5"/>
  <c r="E1707" i="5"/>
  <c r="E1724" i="5"/>
  <c r="E1743" i="5"/>
  <c r="E1760" i="5"/>
  <c r="E1779" i="5"/>
  <c r="E1796" i="5"/>
  <c r="E1815" i="5"/>
  <c r="E1832" i="5"/>
  <c r="E1851" i="5"/>
  <c r="E1868" i="5"/>
  <c r="E1887" i="5"/>
  <c r="E1904" i="5"/>
  <c r="E1923" i="5"/>
  <c r="E1940" i="5"/>
  <c r="E1959" i="5"/>
  <c r="E1974" i="5"/>
  <c r="E1992" i="5"/>
  <c r="E2007" i="5"/>
  <c r="E2022" i="5"/>
  <c r="E2037" i="5"/>
  <c r="E2052" i="5"/>
  <c r="E2066" i="5"/>
  <c r="E2080" i="5"/>
  <c r="E2094" i="5"/>
  <c r="E2109" i="5"/>
  <c r="E2123" i="5"/>
  <c r="E2136" i="5"/>
  <c r="E2149" i="5"/>
  <c r="E2162" i="5"/>
  <c r="E2174" i="5"/>
  <c r="E2186" i="5"/>
  <c r="E2198" i="5"/>
  <c r="E2210" i="5"/>
  <c r="E2222" i="5"/>
  <c r="E2234" i="5"/>
  <c r="E2246" i="5"/>
  <c r="E2258" i="5"/>
  <c r="E2270" i="5"/>
  <c r="E2282" i="5"/>
  <c r="E2294" i="5"/>
  <c r="E2306" i="5"/>
  <c r="E2318" i="5"/>
  <c r="E2330" i="5"/>
  <c r="E2342" i="5"/>
  <c r="E2354" i="5"/>
  <c r="E2366" i="5"/>
  <c r="E2378" i="5"/>
  <c r="E2390" i="5"/>
  <c r="E2402" i="5"/>
  <c r="E2414" i="5"/>
  <c r="E2426" i="5"/>
  <c r="E2438" i="5"/>
  <c r="E2450" i="5"/>
  <c r="E2462" i="5"/>
  <c r="E2474" i="5"/>
  <c r="E2486" i="5"/>
  <c r="E2498" i="5"/>
  <c r="E2510" i="5"/>
  <c r="E2522" i="5"/>
  <c r="E2534" i="5"/>
  <c r="E2546" i="5"/>
  <c r="E2558" i="5"/>
  <c r="E2570" i="5"/>
  <c r="E2582" i="5"/>
  <c r="E2594" i="5"/>
  <c r="E2606" i="5"/>
  <c r="E2618" i="5"/>
  <c r="E2630" i="5"/>
  <c r="E2642" i="5"/>
  <c r="E2654" i="5"/>
  <c r="E2666" i="5"/>
  <c r="E2678" i="5"/>
  <c r="E2690" i="5"/>
  <c r="E2702" i="5"/>
  <c r="E2714" i="5"/>
  <c r="E2726" i="5"/>
  <c r="E2738" i="5"/>
  <c r="E2750" i="5"/>
  <c r="E2762" i="5"/>
  <c r="E2774" i="5"/>
  <c r="E2786" i="5"/>
  <c r="E2798" i="5"/>
  <c r="E2810" i="5"/>
  <c r="E2822" i="5"/>
  <c r="E2834" i="5"/>
  <c r="E2846" i="5"/>
  <c r="E2858" i="5"/>
  <c r="E2870" i="5"/>
  <c r="E2882" i="5"/>
  <c r="E2894" i="5"/>
  <c r="E2906" i="5"/>
  <c r="E2918" i="5"/>
  <c r="E2930" i="5"/>
  <c r="E2942" i="5"/>
  <c r="E2954" i="5"/>
  <c r="E2966" i="5"/>
  <c r="E2978" i="5"/>
  <c r="E2990" i="5"/>
  <c r="E3002" i="5"/>
  <c r="E3014" i="5"/>
  <c r="E3026" i="5"/>
  <c r="E3038" i="5"/>
  <c r="E3050" i="5"/>
  <c r="E3062" i="5"/>
  <c r="E3074" i="5"/>
  <c r="E3086" i="5"/>
  <c r="E3098" i="5"/>
  <c r="E2" i="5"/>
  <c r="D14" i="5"/>
  <c r="D26" i="5"/>
  <c r="D38" i="5"/>
  <c r="D50" i="5"/>
  <c r="D62" i="5"/>
  <c r="D74" i="5"/>
  <c r="D86" i="5"/>
  <c r="D98" i="5"/>
  <c r="D110" i="5"/>
  <c r="D122" i="5"/>
  <c r="D134" i="5"/>
  <c r="D146" i="5"/>
  <c r="D158" i="5"/>
  <c r="D170" i="5"/>
  <c r="D182" i="5"/>
  <c r="D194" i="5"/>
  <c r="D206" i="5"/>
  <c r="D218" i="5"/>
  <c r="D230" i="5"/>
  <c r="D242" i="5"/>
  <c r="D254" i="5"/>
  <c r="D200" i="5"/>
  <c r="D261" i="5"/>
  <c r="D285" i="5"/>
  <c r="D305" i="5"/>
  <c r="D321" i="5"/>
  <c r="D341" i="5"/>
  <c r="D357" i="5"/>
  <c r="D377" i="5"/>
  <c r="D393" i="5"/>
  <c r="D413" i="5"/>
  <c r="D429" i="5"/>
  <c r="D449" i="5"/>
  <c r="D465" i="5"/>
  <c r="D485" i="5"/>
  <c r="D501" i="5"/>
  <c r="D521" i="5"/>
  <c r="D537" i="5"/>
  <c r="D557" i="5"/>
  <c r="D573" i="5"/>
  <c r="D593" i="5"/>
  <c r="D609" i="5"/>
  <c r="D629" i="5"/>
  <c r="D645" i="5"/>
  <c r="D665" i="5"/>
  <c r="D681" i="5"/>
  <c r="D701" i="5"/>
  <c r="D717" i="5"/>
  <c r="D737" i="5"/>
  <c r="D753" i="5"/>
  <c r="D773" i="5"/>
  <c r="D789" i="5"/>
  <c r="D809" i="5"/>
  <c r="D825" i="5"/>
  <c r="D845" i="5"/>
  <c r="D861" i="5"/>
  <c r="D881" i="5"/>
  <c r="D897" i="5"/>
  <c r="D917" i="5"/>
  <c r="D933" i="5"/>
  <c r="D953" i="5"/>
  <c r="D969" i="5"/>
  <c r="D989" i="5"/>
  <c r="D1005" i="5"/>
  <c r="D1025" i="5"/>
  <c r="D1041" i="5"/>
  <c r="D1061" i="5"/>
  <c r="D1077" i="5"/>
  <c r="D1097" i="5"/>
  <c r="D1113" i="5"/>
  <c r="D1133" i="5"/>
  <c r="D1149" i="5"/>
  <c r="D1169" i="5"/>
  <c r="D1185" i="5"/>
  <c r="D1205" i="5"/>
  <c r="D1221" i="5"/>
  <c r="D1241" i="5"/>
  <c r="D1257" i="5"/>
  <c r="D1277" i="5"/>
  <c r="D1293" i="5"/>
  <c r="D1313" i="5"/>
  <c r="D1329" i="5"/>
  <c r="D1349" i="5"/>
  <c r="D1365" i="5"/>
  <c r="D1385" i="5"/>
  <c r="D1401" i="5"/>
  <c r="D1421" i="5"/>
  <c r="D1437" i="5"/>
  <c r="D1457" i="5"/>
  <c r="D1473" i="5"/>
  <c r="D1493" i="5"/>
  <c r="D1509" i="5"/>
  <c r="D1529" i="5"/>
  <c r="D1545" i="5"/>
  <c r="D1565" i="5"/>
  <c r="D1581" i="5"/>
  <c r="D1601" i="5"/>
  <c r="D1617" i="5"/>
  <c r="D1637" i="5"/>
  <c r="D1653" i="5"/>
  <c r="D1673" i="5"/>
  <c r="D1689" i="5"/>
  <c r="D1709" i="5"/>
  <c r="D1725" i="5"/>
  <c r="D1745" i="5"/>
  <c r="D1761" i="5"/>
  <c r="D1781" i="5"/>
  <c r="D1797" i="5"/>
  <c r="D1817" i="5"/>
  <c r="D1833" i="5"/>
  <c r="D1853" i="5"/>
  <c r="D1869" i="5"/>
  <c r="D1889" i="5"/>
  <c r="D1905" i="5"/>
  <c r="D1925" i="5"/>
  <c r="D1941" i="5"/>
  <c r="D1961" i="5"/>
  <c r="D1976" i="5"/>
  <c r="D1993" i="5"/>
  <c r="D2009" i="5"/>
  <c r="D2024" i="5"/>
  <c r="D2041" i="5"/>
  <c r="D2057" i="5"/>
  <c r="D2072" i="5"/>
  <c r="D2089" i="5"/>
  <c r="D2105" i="5"/>
  <c r="D2120" i="5"/>
  <c r="D2134" i="5"/>
  <c r="D2149" i="5"/>
  <c r="D2164" i="5"/>
  <c r="D2178" i="5"/>
  <c r="D2192" i="5"/>
  <c r="D2206" i="5"/>
  <c r="D2221" i="5"/>
  <c r="D2236" i="5"/>
  <c r="D2250" i="5"/>
  <c r="D2264" i="5"/>
  <c r="D2278" i="5"/>
  <c r="D2293" i="5"/>
  <c r="D2308" i="5"/>
  <c r="D2322" i="5"/>
  <c r="D2336" i="5"/>
  <c r="D2350" i="5"/>
  <c r="D2363" i="5"/>
  <c r="D2375" i="5"/>
  <c r="D2387" i="5"/>
  <c r="D2399" i="5"/>
  <c r="D2411" i="5"/>
  <c r="D2423" i="5"/>
  <c r="D2435" i="5"/>
  <c r="D2447" i="5"/>
  <c r="D2459" i="5"/>
  <c r="D2471" i="5"/>
  <c r="D2483" i="5"/>
  <c r="D2495" i="5"/>
  <c r="D2507" i="5"/>
  <c r="D2519" i="5"/>
  <c r="D2531" i="5"/>
  <c r="D2543" i="5"/>
  <c r="D2555" i="5"/>
  <c r="D2567" i="5"/>
  <c r="D2579" i="5"/>
  <c r="D2591" i="5"/>
  <c r="D2603" i="5"/>
  <c r="D2615" i="5"/>
  <c r="D2627" i="5"/>
  <c r="D2639" i="5"/>
  <c r="D2651" i="5"/>
  <c r="D2663" i="5"/>
  <c r="D2675" i="5"/>
  <c r="D2687" i="5"/>
  <c r="D2699" i="5"/>
  <c r="D2711" i="5"/>
  <c r="D2723" i="5"/>
  <c r="D2735" i="5"/>
  <c r="D2747" i="5"/>
  <c r="D2759" i="5"/>
  <c r="D2771" i="5"/>
  <c r="D2783" i="5"/>
  <c r="D2795" i="5"/>
  <c r="D2807" i="5"/>
  <c r="D2819" i="5"/>
  <c r="D2831" i="5"/>
  <c r="D2843" i="5"/>
  <c r="D2855" i="5"/>
  <c r="D2867" i="5"/>
  <c r="D2879" i="5"/>
  <c r="D2891" i="5"/>
  <c r="D2903" i="5"/>
  <c r="D2915" i="5"/>
  <c r="D2927" i="5"/>
  <c r="D2939" i="5"/>
  <c r="D2951" i="5"/>
  <c r="D2963" i="5"/>
  <c r="D2975" i="5"/>
  <c r="D2987" i="5"/>
  <c r="D2999" i="5"/>
  <c r="D3011" i="5"/>
  <c r="D3023" i="5"/>
  <c r="D3035" i="5"/>
  <c r="D3047" i="5"/>
  <c r="D3059" i="5"/>
  <c r="D3071" i="5"/>
  <c r="D3083" i="5"/>
  <c r="D3095" i="5"/>
  <c r="D3107" i="5"/>
  <c r="D2496" i="5"/>
  <c r="D2544" i="5"/>
  <c r="D2568" i="5"/>
  <c r="D2580" i="5"/>
  <c r="D2628" i="5"/>
  <c r="D2652" i="5"/>
  <c r="D2676" i="5"/>
  <c r="D2688" i="5"/>
  <c r="D2712" i="5"/>
  <c r="D2724" i="5"/>
  <c r="D2748" i="5"/>
  <c r="D2772" i="5"/>
  <c r="D2784" i="5"/>
  <c r="D2808" i="5"/>
  <c r="D2832" i="5"/>
  <c r="D2856" i="5"/>
  <c r="D2868" i="5"/>
  <c r="D2916" i="5"/>
  <c r="D2928" i="5"/>
  <c r="D2952" i="5"/>
  <c r="D2964" i="5"/>
  <c r="D2988" i="5"/>
  <c r="D3012" i="5"/>
  <c r="D3024" i="5"/>
  <c r="D3048" i="5"/>
  <c r="D3072" i="5"/>
  <c r="D3084" i="5"/>
  <c r="D212" i="5"/>
  <c r="D266" i="5"/>
  <c r="D289" i="5"/>
  <c r="D306" i="5"/>
  <c r="D325" i="5"/>
  <c r="D342" i="5"/>
  <c r="D361" i="5"/>
  <c r="D378" i="5"/>
  <c r="D397" i="5"/>
  <c r="D414" i="5"/>
  <c r="D433" i="5"/>
  <c r="D450" i="5"/>
  <c r="D469" i="5"/>
  <c r="D486" i="5"/>
  <c r="D505" i="5"/>
  <c r="D522" i="5"/>
  <c r="D541" i="5"/>
  <c r="D558" i="5"/>
  <c r="D577" i="5"/>
  <c r="D594" i="5"/>
  <c r="D613" i="5"/>
  <c r="D630" i="5"/>
  <c r="D649" i="5"/>
  <c r="D666" i="5"/>
  <c r="D685" i="5"/>
  <c r="D702" i="5"/>
  <c r="D721" i="5"/>
  <c r="D738" i="5"/>
  <c r="D757" i="5"/>
  <c r="D774" i="5"/>
  <c r="D793" i="5"/>
  <c r="D810" i="5"/>
  <c r="D829" i="5"/>
  <c r="D846" i="5"/>
  <c r="D865" i="5"/>
  <c r="D882" i="5"/>
  <c r="D901" i="5"/>
  <c r="D918" i="5"/>
  <c r="D937" i="5"/>
  <c r="D954" i="5"/>
  <c r="D973" i="5"/>
  <c r="D990" i="5"/>
  <c r="D1009" i="5"/>
  <c r="D1026" i="5"/>
  <c r="D1045" i="5"/>
  <c r="D1062" i="5"/>
  <c r="D1081" i="5"/>
  <c r="D1098" i="5"/>
  <c r="D1117" i="5"/>
  <c r="D1134" i="5"/>
  <c r="D1153" i="5"/>
  <c r="D1170" i="5"/>
  <c r="D1189" i="5"/>
  <c r="D1206" i="5"/>
  <c r="D1225" i="5"/>
  <c r="D1242" i="5"/>
  <c r="D1261" i="5"/>
  <c r="D1278" i="5"/>
  <c r="D1297" i="5"/>
  <c r="D1314" i="5"/>
  <c r="D1333" i="5"/>
  <c r="D1350" i="5"/>
  <c r="D1369" i="5"/>
  <c r="D1386" i="5"/>
  <c r="D1405" i="5"/>
  <c r="D1422" i="5"/>
  <c r="D1441" i="5"/>
  <c r="D1458" i="5"/>
  <c r="D1477" i="5"/>
  <c r="D1494" i="5"/>
  <c r="D1513" i="5"/>
  <c r="D1530" i="5"/>
  <c r="D1549" i="5"/>
  <c r="D1566" i="5"/>
  <c r="D1585" i="5"/>
  <c r="D1602" i="5"/>
  <c r="D1621" i="5"/>
  <c r="D1638" i="5"/>
  <c r="D1657" i="5"/>
  <c r="D1674" i="5"/>
  <c r="D1693" i="5"/>
  <c r="D1710" i="5"/>
  <c r="D1729" i="5"/>
  <c r="D1746" i="5"/>
  <c r="D1765" i="5"/>
  <c r="D1782" i="5"/>
  <c r="D1801" i="5"/>
  <c r="D1818" i="5"/>
  <c r="D1837" i="5"/>
  <c r="D1854" i="5"/>
  <c r="D1873" i="5"/>
  <c r="D1890" i="5"/>
  <c r="D1909" i="5"/>
  <c r="D1926" i="5"/>
  <c r="D1945" i="5"/>
  <c r="D1962" i="5"/>
  <c r="D1977" i="5"/>
  <c r="D1994" i="5"/>
  <c r="D2010" i="5"/>
  <c r="D2025" i="5"/>
  <c r="D2042" i="5"/>
  <c r="D2058" i="5"/>
  <c r="D2073" i="5"/>
  <c r="D2090" i="5"/>
  <c r="D2106" i="5"/>
  <c r="D2121" i="5"/>
  <c r="D2136" i="5"/>
  <c r="D2150" i="5"/>
  <c r="D2165" i="5"/>
  <c r="D2179" i="5"/>
  <c r="D2193" i="5"/>
  <c r="D2208" i="5"/>
  <c r="D2222" i="5"/>
  <c r="D2237" i="5"/>
  <c r="D2251" i="5"/>
  <c r="D2265" i="5"/>
  <c r="D2280" i="5"/>
  <c r="D2294" i="5"/>
  <c r="D2309" i="5"/>
  <c r="D2323" i="5"/>
  <c r="D2337" i="5"/>
  <c r="D2352" i="5"/>
  <c r="D2364" i="5"/>
  <c r="D2376" i="5"/>
  <c r="D2388" i="5"/>
  <c r="D2400" i="5"/>
  <c r="D2412" i="5"/>
  <c r="D2424" i="5"/>
  <c r="D2436" i="5"/>
  <c r="D2448" i="5"/>
  <c r="D2460" i="5"/>
  <c r="D2472" i="5"/>
  <c r="D2484" i="5"/>
  <c r="D2508" i="5"/>
  <c r="D2520" i="5"/>
  <c r="D2532" i="5"/>
  <c r="D2556" i="5"/>
  <c r="D2592" i="5"/>
  <c r="D2604" i="5"/>
  <c r="D2616" i="5"/>
  <c r="D2640" i="5"/>
  <c r="D2664" i="5"/>
  <c r="D2700" i="5"/>
  <c r="D2736" i="5"/>
  <c r="D2760" i="5"/>
  <c r="D2796" i="5"/>
  <c r="D2820" i="5"/>
  <c r="D2844" i="5"/>
  <c r="D2880" i="5"/>
  <c r="D2892" i="5"/>
  <c r="D2904" i="5"/>
  <c r="D2940" i="5"/>
  <c r="D2976" i="5"/>
  <c r="D3000" i="5"/>
  <c r="D3036" i="5"/>
  <c r="D3060" i="5"/>
  <c r="D3096" i="5"/>
  <c r="D3108" i="5"/>
  <c r="D224" i="5"/>
  <c r="D269" i="5"/>
  <c r="D290" i="5"/>
  <c r="D307" i="5"/>
  <c r="D326" i="5"/>
  <c r="D343" i="5"/>
  <c r="D362" i="5"/>
  <c r="D379" i="5"/>
  <c r="D398" i="5"/>
  <c r="D415" i="5"/>
  <c r="D434" i="5"/>
  <c r="D451" i="5"/>
  <c r="D470" i="5"/>
  <c r="D487" i="5"/>
  <c r="D506" i="5"/>
  <c r="D523" i="5"/>
  <c r="D542" i="5"/>
  <c r="D559" i="5"/>
  <c r="D578" i="5"/>
  <c r="D595" i="5"/>
  <c r="D614" i="5"/>
  <c r="D631" i="5"/>
  <c r="D650" i="5"/>
  <c r="D667" i="5"/>
  <c r="D686" i="5"/>
  <c r="D703" i="5"/>
  <c r="D722" i="5"/>
  <c r="D739" i="5"/>
  <c r="D758" i="5"/>
  <c r="D775" i="5"/>
  <c r="D794" i="5"/>
  <c r="D811" i="5"/>
  <c r="D830" i="5"/>
  <c r="D847" i="5"/>
  <c r="D866" i="5"/>
  <c r="D883" i="5"/>
  <c r="D902" i="5"/>
  <c r="D919" i="5"/>
  <c r="D938" i="5"/>
  <c r="D955" i="5"/>
  <c r="D974" i="5"/>
  <c r="D991" i="5"/>
  <c r="D1010" i="5"/>
  <c r="D1027" i="5"/>
  <c r="D1046" i="5"/>
  <c r="D1063" i="5"/>
  <c r="D1082" i="5"/>
  <c r="D1099" i="5"/>
  <c r="D1118" i="5"/>
  <c r="D1135" i="5"/>
  <c r="D1154" i="5"/>
  <c r="D1171" i="5"/>
  <c r="D1190" i="5"/>
  <c r="D1207" i="5"/>
  <c r="D1226" i="5"/>
  <c r="D1243" i="5"/>
  <c r="D1262" i="5"/>
  <c r="D1279" i="5"/>
  <c r="D1298" i="5"/>
  <c r="D1315" i="5"/>
  <c r="D1334" i="5"/>
  <c r="D1351" i="5"/>
  <c r="D1370" i="5"/>
  <c r="D1387" i="5"/>
  <c r="D1406" i="5"/>
  <c r="D1423" i="5"/>
  <c r="D1442" i="5"/>
  <c r="D1459" i="5"/>
  <c r="D1478" i="5"/>
  <c r="D1495" i="5"/>
  <c r="D1514" i="5"/>
  <c r="D1531" i="5"/>
  <c r="D1550" i="5"/>
  <c r="D1567" i="5"/>
  <c r="D1586" i="5"/>
  <c r="D1603" i="5"/>
  <c r="D1622" i="5"/>
  <c r="D1639" i="5"/>
  <c r="D1658" i="5"/>
  <c r="D1675" i="5"/>
  <c r="D1694" i="5"/>
  <c r="D1711" i="5"/>
  <c r="D1730" i="5"/>
  <c r="D1747" i="5"/>
  <c r="D1766" i="5"/>
  <c r="D1783" i="5"/>
  <c r="D1802" i="5"/>
  <c r="D1819" i="5"/>
  <c r="D1838" i="5"/>
  <c r="D1855" i="5"/>
  <c r="D1874" i="5"/>
  <c r="D1891" i="5"/>
  <c r="D1910" i="5"/>
  <c r="D1927" i="5"/>
  <c r="D1946" i="5"/>
  <c r="D1963" i="5"/>
  <c r="D1978" i="5"/>
  <c r="D1996" i="5"/>
  <c r="D2011" i="5"/>
  <c r="D2026" i="5"/>
  <c r="D2044" i="5"/>
  <c r="D2059" i="5"/>
  <c r="D2074" i="5"/>
  <c r="D2092" i="5"/>
  <c r="D2107" i="5"/>
  <c r="D2122" i="5"/>
  <c r="D2137" i="5"/>
  <c r="D2152" i="5"/>
  <c r="D2166" i="5"/>
  <c r="D2180" i="5"/>
  <c r="D2194" i="5"/>
  <c r="D2209" i="5"/>
  <c r="D2224" i="5"/>
  <c r="D2238" i="5"/>
  <c r="D2252" i="5"/>
  <c r="D2266" i="5"/>
  <c r="D2281" i="5"/>
  <c r="D2296" i="5"/>
  <c r="D2310" i="5"/>
  <c r="D2324" i="5"/>
  <c r="D2338" i="5"/>
  <c r="D2353" i="5"/>
  <c r="D2365" i="5"/>
  <c r="D2377" i="5"/>
  <c r="D2389" i="5"/>
  <c r="D2401" i="5"/>
  <c r="D2413" i="5"/>
  <c r="D2425" i="5"/>
  <c r="D2437" i="5"/>
  <c r="D2449" i="5"/>
  <c r="D2461" i="5"/>
  <c r="D2473" i="5"/>
  <c r="D2485" i="5"/>
  <c r="D2497" i="5"/>
  <c r="D2509" i="5"/>
  <c r="D2521" i="5"/>
  <c r="D2533" i="5"/>
  <c r="D2545" i="5"/>
  <c r="D2557" i="5"/>
  <c r="D2569" i="5"/>
  <c r="D2581" i="5"/>
  <c r="D2593" i="5"/>
  <c r="D2605" i="5"/>
  <c r="D2617" i="5"/>
  <c r="D2629" i="5"/>
  <c r="D2641" i="5"/>
  <c r="D2653" i="5"/>
  <c r="D2665" i="5"/>
  <c r="D2677" i="5"/>
  <c r="D2689" i="5"/>
  <c r="D2701" i="5"/>
  <c r="D2713" i="5"/>
  <c r="D2725" i="5"/>
  <c r="D2737" i="5"/>
  <c r="D2749" i="5"/>
  <c r="D2761" i="5"/>
  <c r="D2773" i="5"/>
  <c r="D2785" i="5"/>
  <c r="D2797" i="5"/>
  <c r="D2809" i="5"/>
  <c r="D2821" i="5"/>
  <c r="D2833" i="5"/>
  <c r="D2845" i="5"/>
  <c r="D2857" i="5"/>
  <c r="D2869" i="5"/>
  <c r="D2881" i="5"/>
  <c r="D2893" i="5"/>
  <c r="D2905" i="5"/>
  <c r="D2917" i="5"/>
  <c r="D2929" i="5"/>
  <c r="D225" i="5"/>
  <c r="D271" i="5"/>
  <c r="D292" i="5"/>
  <c r="D308" i="5"/>
  <c r="D328" i="5"/>
  <c r="D344" i="5"/>
  <c r="D364" i="5"/>
  <c r="D380" i="5"/>
  <c r="D400" i="5"/>
  <c r="D416" i="5"/>
  <c r="D436" i="5"/>
  <c r="D452" i="5"/>
  <c r="D472" i="5"/>
  <c r="D488" i="5"/>
  <c r="D508" i="5"/>
  <c r="D524" i="5"/>
  <c r="D544" i="5"/>
  <c r="D560" i="5"/>
  <c r="D580" i="5"/>
  <c r="D596" i="5"/>
  <c r="D616" i="5"/>
  <c r="D632" i="5"/>
  <c r="D652" i="5"/>
  <c r="D668" i="5"/>
  <c r="D688" i="5"/>
  <c r="D704" i="5"/>
  <c r="D724" i="5"/>
  <c r="D740" i="5"/>
  <c r="D760" i="5"/>
  <c r="D776" i="5"/>
  <c r="D796" i="5"/>
  <c r="D812" i="5"/>
  <c r="D832" i="5"/>
  <c r="D848" i="5"/>
  <c r="D868" i="5"/>
  <c r="D884" i="5"/>
  <c r="D904" i="5"/>
  <c r="D920" i="5"/>
  <c r="D940" i="5"/>
  <c r="D956" i="5"/>
  <c r="D976" i="5"/>
  <c r="D992" i="5"/>
  <c r="D1012" i="5"/>
  <c r="D1028" i="5"/>
  <c r="D1048" i="5"/>
  <c r="D1064" i="5"/>
  <c r="D1084" i="5"/>
  <c r="D1100" i="5"/>
  <c r="D1120" i="5"/>
  <c r="D1136" i="5"/>
  <c r="D1156" i="5"/>
  <c r="D1172" i="5"/>
  <c r="D1192" i="5"/>
  <c r="D1208" i="5"/>
  <c r="D1228" i="5"/>
  <c r="D1244" i="5"/>
  <c r="D1264" i="5"/>
  <c r="D1280" i="5"/>
  <c r="D1300" i="5"/>
  <c r="D1316" i="5"/>
  <c r="D1336" i="5"/>
  <c r="D1352" i="5"/>
  <c r="D1372" i="5"/>
  <c r="D1388" i="5"/>
  <c r="D1408" i="5"/>
  <c r="D1424" i="5"/>
  <c r="D1444" i="5"/>
  <c r="D1460" i="5"/>
  <c r="D1480" i="5"/>
  <c r="D1496" i="5"/>
  <c r="D1516" i="5"/>
  <c r="D1532" i="5"/>
  <c r="D1552" i="5"/>
  <c r="D1568" i="5"/>
  <c r="D1588" i="5"/>
  <c r="D1604" i="5"/>
  <c r="D1624" i="5"/>
  <c r="D1640" i="5"/>
  <c r="D1660" i="5"/>
  <c r="D1676" i="5"/>
  <c r="D1696" i="5"/>
  <c r="D1712" i="5"/>
  <c r="D1732" i="5"/>
  <c r="D1748" i="5"/>
  <c r="D1768" i="5"/>
  <c r="D1784" i="5"/>
  <c r="D1804" i="5"/>
  <c r="D1820" i="5"/>
  <c r="D1840" i="5"/>
  <c r="D1856" i="5"/>
  <c r="D1876" i="5"/>
  <c r="D1892" i="5"/>
  <c r="D1912" i="5"/>
  <c r="D1928" i="5"/>
  <c r="D1948" i="5"/>
  <c r="D1964" i="5"/>
  <c r="D1981" i="5"/>
  <c r="D1997" i="5"/>
  <c r="D2012" i="5"/>
  <c r="D2029" i="5"/>
  <c r="D2045" i="5"/>
  <c r="D2060" i="5"/>
  <c r="D2077" i="5"/>
  <c r="D2093" i="5"/>
  <c r="D2108" i="5"/>
  <c r="D2124" i="5"/>
  <c r="D2138" i="5"/>
  <c r="D2153" i="5"/>
  <c r="D2167" i="5"/>
  <c r="D2181" i="5"/>
  <c r="D2196" i="5"/>
  <c r="D2210" i="5"/>
  <c r="D2225" i="5"/>
  <c r="D2239" i="5"/>
  <c r="D2253" i="5"/>
  <c r="D2268" i="5"/>
  <c r="D2282" i="5"/>
  <c r="D2297" i="5"/>
  <c r="D2311" i="5"/>
  <c r="D2325" i="5"/>
  <c r="D2340" i="5"/>
  <c r="D2354" i="5"/>
  <c r="D2366" i="5"/>
  <c r="D2378" i="5"/>
  <c r="D2390" i="5"/>
  <c r="D2402" i="5"/>
  <c r="D2414" i="5"/>
  <c r="D2426" i="5"/>
  <c r="D2438" i="5"/>
  <c r="D2450" i="5"/>
  <c r="D2462" i="5"/>
  <c r="D2474" i="5"/>
  <c r="D2486" i="5"/>
  <c r="D2498" i="5"/>
  <c r="D2510" i="5"/>
  <c r="D2522" i="5"/>
  <c r="D2534" i="5"/>
  <c r="D2546" i="5"/>
  <c r="D2558" i="5"/>
  <c r="D2570" i="5"/>
  <c r="D2582" i="5"/>
  <c r="D2594" i="5"/>
  <c r="D2606" i="5"/>
  <c r="D2618" i="5"/>
  <c r="D2630" i="5"/>
  <c r="D2642" i="5"/>
  <c r="D2654" i="5"/>
  <c r="D2666" i="5"/>
  <c r="D2678" i="5"/>
  <c r="D2690" i="5"/>
  <c r="D2702" i="5"/>
  <c r="D2714" i="5"/>
  <c r="D2726" i="5"/>
  <c r="D2738" i="5"/>
  <c r="D2750" i="5"/>
  <c r="D2762" i="5"/>
  <c r="D2774" i="5"/>
  <c r="D2786" i="5"/>
  <c r="D2798" i="5"/>
  <c r="D2810" i="5"/>
  <c r="D2822" i="5"/>
  <c r="D2834" i="5"/>
  <c r="D2846" i="5"/>
  <c r="D2858" i="5"/>
  <c r="D2870" i="5"/>
  <c r="D2882" i="5"/>
  <c r="D236" i="5"/>
  <c r="D272" i="5"/>
  <c r="D293" i="5"/>
  <c r="D309" i="5"/>
  <c r="D329" i="5"/>
  <c r="D345" i="5"/>
  <c r="D365" i="5"/>
  <c r="D381" i="5"/>
  <c r="D401" i="5"/>
  <c r="D417" i="5"/>
  <c r="D437" i="5"/>
  <c r="D453" i="5"/>
  <c r="D473" i="5"/>
  <c r="D489" i="5"/>
  <c r="D509" i="5"/>
  <c r="D525" i="5"/>
  <c r="D545" i="5"/>
  <c r="D561" i="5"/>
  <c r="D581" i="5"/>
  <c r="D597" i="5"/>
  <c r="D617" i="5"/>
  <c r="D633" i="5"/>
  <c r="D653" i="5"/>
  <c r="D669" i="5"/>
  <c r="D689" i="5"/>
  <c r="D705" i="5"/>
  <c r="D725" i="5"/>
  <c r="D741" i="5"/>
  <c r="D761" i="5"/>
  <c r="D777" i="5"/>
  <c r="D797" i="5"/>
  <c r="D813" i="5"/>
  <c r="D833" i="5"/>
  <c r="D849" i="5"/>
  <c r="D869" i="5"/>
  <c r="D885" i="5"/>
  <c r="D905" i="5"/>
  <c r="D921" i="5"/>
  <c r="D941" i="5"/>
  <c r="D957" i="5"/>
  <c r="D977" i="5"/>
  <c r="D993" i="5"/>
  <c r="D1013" i="5"/>
  <c r="D1029" i="5"/>
  <c r="D1049" i="5"/>
  <c r="D1065" i="5"/>
  <c r="D1085" i="5"/>
  <c r="D1101" i="5"/>
  <c r="D1121" i="5"/>
  <c r="D1137" i="5"/>
  <c r="D1157" i="5"/>
  <c r="D1173" i="5"/>
  <c r="D1193" i="5"/>
  <c r="D1209" i="5"/>
  <c r="D1229" i="5"/>
  <c r="D1245" i="5"/>
  <c r="D1265" i="5"/>
  <c r="D1281" i="5"/>
  <c r="D1301" i="5"/>
  <c r="D1317" i="5"/>
  <c r="D1337" i="5"/>
  <c r="D1353" i="5"/>
  <c r="D1373" i="5"/>
  <c r="D1389" i="5"/>
  <c r="D1409" i="5"/>
  <c r="D1425" i="5"/>
  <c r="D1445" i="5"/>
  <c r="D1461" i="5"/>
  <c r="D1481" i="5"/>
  <c r="D1497" i="5"/>
  <c r="D1517" i="5"/>
  <c r="D1533" i="5"/>
  <c r="D1553" i="5"/>
  <c r="D1569" i="5"/>
  <c r="D1589" i="5"/>
  <c r="D1605" i="5"/>
  <c r="D1625" i="5"/>
  <c r="D1641" i="5"/>
  <c r="D1661" i="5"/>
  <c r="D1677" i="5"/>
  <c r="D1697" i="5"/>
  <c r="D1713" i="5"/>
  <c r="D1733" i="5"/>
  <c r="D1749" i="5"/>
  <c r="D1769" i="5"/>
  <c r="D1785" i="5"/>
  <c r="D1805" i="5"/>
  <c r="D1821" i="5"/>
  <c r="D1841" i="5"/>
  <c r="D1857" i="5"/>
  <c r="D1877" i="5"/>
  <c r="D1893" i="5"/>
  <c r="D1913" i="5"/>
  <c r="D1929" i="5"/>
  <c r="D1949" i="5"/>
  <c r="D1965" i="5"/>
  <c r="D1982" i="5"/>
  <c r="D1998" i="5"/>
  <c r="D2013" i="5"/>
  <c r="D2030" i="5"/>
  <c r="D2046" i="5"/>
  <c r="D2061" i="5"/>
  <c r="D2078" i="5"/>
  <c r="D2094" i="5"/>
  <c r="D2109" i="5"/>
  <c r="D2125" i="5"/>
  <c r="D2140" i="5"/>
  <c r="D2154" i="5"/>
  <c r="D2168" i="5"/>
  <c r="D2182" i="5"/>
  <c r="D2197" i="5"/>
  <c r="D2212" i="5"/>
  <c r="D2226" i="5"/>
  <c r="D2240" i="5"/>
  <c r="D2254" i="5"/>
  <c r="D2269" i="5"/>
  <c r="D2284" i="5"/>
  <c r="D2298" i="5"/>
  <c r="D2312" i="5"/>
  <c r="D2326" i="5"/>
  <c r="D2341" i="5"/>
  <c r="D2355" i="5"/>
  <c r="D2367" i="5"/>
  <c r="D2379" i="5"/>
  <c r="D2391" i="5"/>
  <c r="D2403" i="5"/>
  <c r="D2415" i="5"/>
  <c r="D2427" i="5"/>
  <c r="D2439" i="5"/>
  <c r="D2451" i="5"/>
  <c r="D2463" i="5"/>
  <c r="D2475" i="5"/>
  <c r="D2487" i="5"/>
  <c r="D2499" i="5"/>
  <c r="D2511" i="5"/>
  <c r="D2523" i="5"/>
  <c r="D2535" i="5"/>
  <c r="D2547" i="5"/>
  <c r="D2559" i="5"/>
  <c r="D2571" i="5"/>
  <c r="D2583" i="5"/>
  <c r="D2595" i="5"/>
  <c r="D2607" i="5"/>
  <c r="D2619" i="5"/>
  <c r="D2631" i="5"/>
  <c r="D2643" i="5"/>
  <c r="D2655" i="5"/>
  <c r="D2667" i="5"/>
  <c r="D2679" i="5"/>
  <c r="D2691" i="5"/>
  <c r="D2703" i="5"/>
  <c r="D2715" i="5"/>
  <c r="D2727" i="5"/>
  <c r="D2739" i="5"/>
  <c r="D2751" i="5"/>
  <c r="D2763" i="5"/>
  <c r="D2775" i="5"/>
  <c r="D2787" i="5"/>
  <c r="D2799" i="5"/>
  <c r="D2811" i="5"/>
  <c r="D2823" i="5"/>
  <c r="D2835" i="5"/>
  <c r="D2847" i="5"/>
  <c r="D2859" i="5"/>
  <c r="D2871" i="5"/>
  <c r="D2883" i="5"/>
  <c r="D2895" i="5"/>
  <c r="D2907" i="5"/>
  <c r="D2919" i="5"/>
  <c r="D2931" i="5"/>
  <c r="D237" i="5"/>
  <c r="D273" i="5"/>
  <c r="D294" i="5"/>
  <c r="D313" i="5"/>
  <c r="D330" i="5"/>
  <c r="D349" i="5"/>
  <c r="D366" i="5"/>
  <c r="D385" i="5"/>
  <c r="D402" i="5"/>
  <c r="D421" i="5"/>
  <c r="D438" i="5"/>
  <c r="D457" i="5"/>
  <c r="D474" i="5"/>
  <c r="D493" i="5"/>
  <c r="D510" i="5"/>
  <c r="D529" i="5"/>
  <c r="D546" i="5"/>
  <c r="D565" i="5"/>
  <c r="D582" i="5"/>
  <c r="D601" i="5"/>
  <c r="D618" i="5"/>
  <c r="D637" i="5"/>
  <c r="D654" i="5"/>
  <c r="D673" i="5"/>
  <c r="D690" i="5"/>
  <c r="D709" i="5"/>
  <c r="D726" i="5"/>
  <c r="D745" i="5"/>
  <c r="D762" i="5"/>
  <c r="D781" i="5"/>
  <c r="D798" i="5"/>
  <c r="D817" i="5"/>
  <c r="D834" i="5"/>
  <c r="D853" i="5"/>
  <c r="D870" i="5"/>
  <c r="D889" i="5"/>
  <c r="D906" i="5"/>
  <c r="D925" i="5"/>
  <c r="D942" i="5"/>
  <c r="D961" i="5"/>
  <c r="D978" i="5"/>
  <c r="D997" i="5"/>
  <c r="D1014" i="5"/>
  <c r="D1033" i="5"/>
  <c r="D1050" i="5"/>
  <c r="D1069" i="5"/>
  <c r="D1086" i="5"/>
  <c r="D1105" i="5"/>
  <c r="D1122" i="5"/>
  <c r="D1141" i="5"/>
  <c r="D1158" i="5"/>
  <c r="D1177" i="5"/>
  <c r="D1194" i="5"/>
  <c r="D1213" i="5"/>
  <c r="D1230" i="5"/>
  <c r="D1249" i="5"/>
  <c r="D1266" i="5"/>
  <c r="D1285" i="5"/>
  <c r="D1302" i="5"/>
  <c r="D1321" i="5"/>
  <c r="D1338" i="5"/>
  <c r="D1357" i="5"/>
  <c r="D1374" i="5"/>
  <c r="D1393" i="5"/>
  <c r="D1410" i="5"/>
  <c r="D1429" i="5"/>
  <c r="D1446" i="5"/>
  <c r="D1465" i="5"/>
  <c r="D1482" i="5"/>
  <c r="D1501" i="5"/>
  <c r="D1518" i="5"/>
  <c r="D1537" i="5"/>
  <c r="D1554" i="5"/>
  <c r="D1573" i="5"/>
  <c r="D1590" i="5"/>
  <c r="D1609" i="5"/>
  <c r="D1626" i="5"/>
  <c r="D1645" i="5"/>
  <c r="D1662" i="5"/>
  <c r="D1681" i="5"/>
  <c r="D1698" i="5"/>
  <c r="D1717" i="5"/>
  <c r="D1734" i="5"/>
  <c r="D1753" i="5"/>
  <c r="D1770" i="5"/>
  <c r="D1789" i="5"/>
  <c r="D1806" i="5"/>
  <c r="D1825" i="5"/>
  <c r="D1842" i="5"/>
  <c r="D1861" i="5"/>
  <c r="D1878" i="5"/>
  <c r="D1897" i="5"/>
  <c r="D1914" i="5"/>
  <c r="D1933" i="5"/>
  <c r="D1950" i="5"/>
  <c r="D1966" i="5"/>
  <c r="D1984" i="5"/>
  <c r="D1999" i="5"/>
  <c r="D2014" i="5"/>
  <c r="D2032" i="5"/>
  <c r="D2047" i="5"/>
  <c r="D2062" i="5"/>
  <c r="D2080" i="5"/>
  <c r="D2095" i="5"/>
  <c r="D2110" i="5"/>
  <c r="D2126" i="5"/>
  <c r="D2141" i="5"/>
  <c r="D2155" i="5"/>
  <c r="D2169" i="5"/>
  <c r="D2184" i="5"/>
  <c r="D2198" i="5"/>
  <c r="D2213" i="5"/>
  <c r="D2227" i="5"/>
  <c r="D2241" i="5"/>
  <c r="D2256" i="5"/>
  <c r="D2270" i="5"/>
  <c r="D2285" i="5"/>
  <c r="D2299" i="5"/>
  <c r="D2313" i="5"/>
  <c r="D2328" i="5"/>
  <c r="D2342" i="5"/>
  <c r="D2356" i="5"/>
  <c r="D2368" i="5"/>
  <c r="D2380" i="5"/>
  <c r="D2392" i="5"/>
  <c r="D2404" i="5"/>
  <c r="D2416" i="5"/>
  <c r="D2428" i="5"/>
  <c r="D2440" i="5"/>
  <c r="D2452" i="5"/>
  <c r="D2464" i="5"/>
  <c r="D2476" i="5"/>
  <c r="D2488" i="5"/>
  <c r="D2500" i="5"/>
  <c r="D2512" i="5"/>
  <c r="D2524" i="5"/>
  <c r="D2536" i="5"/>
  <c r="D2548" i="5"/>
  <c r="D2560" i="5"/>
  <c r="D2572" i="5"/>
  <c r="D2584" i="5"/>
  <c r="D2596" i="5"/>
  <c r="D2608" i="5"/>
  <c r="D2620" i="5"/>
  <c r="D2632" i="5"/>
  <c r="D2644" i="5"/>
  <c r="D2656" i="5"/>
  <c r="D2668" i="5"/>
  <c r="D2680" i="5"/>
  <c r="D2692" i="5"/>
  <c r="D2704" i="5"/>
  <c r="D2716" i="5"/>
  <c r="D2728" i="5"/>
  <c r="D2740" i="5"/>
  <c r="D2752" i="5"/>
  <c r="D2764" i="5"/>
  <c r="D2776" i="5"/>
  <c r="D2788" i="5"/>
  <c r="D2800" i="5"/>
  <c r="D2812" i="5"/>
  <c r="D2824" i="5"/>
  <c r="D2836" i="5"/>
  <c r="D2848" i="5"/>
  <c r="D2860" i="5"/>
  <c r="D2872" i="5"/>
  <c r="D2884" i="5"/>
  <c r="D2896" i="5"/>
  <c r="D2908" i="5"/>
  <c r="D2920" i="5"/>
  <c r="D2932" i="5"/>
  <c r="D2944" i="5"/>
  <c r="D2956" i="5"/>
  <c r="D2968" i="5"/>
  <c r="D2980" i="5"/>
  <c r="D2992" i="5"/>
  <c r="D3004" i="5"/>
  <c r="D3016" i="5"/>
  <c r="D247" i="5"/>
  <c r="D277" i="5"/>
  <c r="D295" i="5"/>
  <c r="D314" i="5"/>
  <c r="D331" i="5"/>
  <c r="D350" i="5"/>
  <c r="D367" i="5"/>
  <c r="D386" i="5"/>
  <c r="D403" i="5"/>
  <c r="D422" i="5"/>
  <c r="D439" i="5"/>
  <c r="D458" i="5"/>
  <c r="D475" i="5"/>
  <c r="D494" i="5"/>
  <c r="D511" i="5"/>
  <c r="D530" i="5"/>
  <c r="D547" i="5"/>
  <c r="D566" i="5"/>
  <c r="D583" i="5"/>
  <c r="D602" i="5"/>
  <c r="D619" i="5"/>
  <c r="D638" i="5"/>
  <c r="D655" i="5"/>
  <c r="D674" i="5"/>
  <c r="D691" i="5"/>
  <c r="D710" i="5"/>
  <c r="D727" i="5"/>
  <c r="D746" i="5"/>
  <c r="D763" i="5"/>
  <c r="D782" i="5"/>
  <c r="D799" i="5"/>
  <c r="D818" i="5"/>
  <c r="D835" i="5"/>
  <c r="D854" i="5"/>
  <c r="D871" i="5"/>
  <c r="D890" i="5"/>
  <c r="D907" i="5"/>
  <c r="D926" i="5"/>
  <c r="D943" i="5"/>
  <c r="D962" i="5"/>
  <c r="D979" i="5"/>
  <c r="D998" i="5"/>
  <c r="D1015" i="5"/>
  <c r="D1034" i="5"/>
  <c r="D1051" i="5"/>
  <c r="D1070" i="5"/>
  <c r="D1087" i="5"/>
  <c r="D1106" i="5"/>
  <c r="D1123" i="5"/>
  <c r="D1142" i="5"/>
  <c r="D1159" i="5"/>
  <c r="D1178" i="5"/>
  <c r="D1195" i="5"/>
  <c r="D1214" i="5"/>
  <c r="D1231" i="5"/>
  <c r="D1250" i="5"/>
  <c r="D1267" i="5"/>
  <c r="D1286" i="5"/>
  <c r="D1303" i="5"/>
  <c r="D1322" i="5"/>
  <c r="D1339" i="5"/>
  <c r="D1358" i="5"/>
  <c r="D1375" i="5"/>
  <c r="D1394" i="5"/>
  <c r="D1411" i="5"/>
  <c r="D1430" i="5"/>
  <c r="D1447" i="5"/>
  <c r="D1466" i="5"/>
  <c r="D1483" i="5"/>
  <c r="D1502" i="5"/>
  <c r="D1519" i="5"/>
  <c r="D1538" i="5"/>
  <c r="D1555" i="5"/>
  <c r="D1574" i="5"/>
  <c r="D1591" i="5"/>
  <c r="D1610" i="5"/>
  <c r="D1627" i="5"/>
  <c r="D1646" i="5"/>
  <c r="D1663" i="5"/>
  <c r="D1682" i="5"/>
  <c r="D1699" i="5"/>
  <c r="D1718" i="5"/>
  <c r="D1735" i="5"/>
  <c r="D1754" i="5"/>
  <c r="D1771" i="5"/>
  <c r="D1790" i="5"/>
  <c r="D1807" i="5"/>
  <c r="D1826" i="5"/>
  <c r="D1843" i="5"/>
  <c r="D1862" i="5"/>
  <c r="D1879" i="5"/>
  <c r="D1898" i="5"/>
  <c r="D1915" i="5"/>
  <c r="D1934" i="5"/>
  <c r="D1951" i="5"/>
  <c r="D1969" i="5"/>
  <c r="D1985" i="5"/>
  <c r="D2000" i="5"/>
  <c r="D2017" i="5"/>
  <c r="D2033" i="5"/>
  <c r="D2048" i="5"/>
  <c r="D2065" i="5"/>
  <c r="D2081" i="5"/>
  <c r="D2096" i="5"/>
  <c r="D2113" i="5"/>
  <c r="D2128" i="5"/>
  <c r="D2142" i="5"/>
  <c r="D2156" i="5"/>
  <c r="D2170" i="5"/>
  <c r="D2185" i="5"/>
  <c r="D2200" i="5"/>
  <c r="D2214" i="5"/>
  <c r="D2228" i="5"/>
  <c r="D2242" i="5"/>
  <c r="D2257" i="5"/>
  <c r="D2272" i="5"/>
  <c r="D2286" i="5"/>
  <c r="D2300" i="5"/>
  <c r="D2314" i="5"/>
  <c r="D2329" i="5"/>
  <c r="D2344" i="5"/>
  <c r="D2357" i="5"/>
  <c r="D2369" i="5"/>
  <c r="D2381" i="5"/>
  <c r="D2393" i="5"/>
  <c r="D2405" i="5"/>
  <c r="D2417" i="5"/>
  <c r="D2429" i="5"/>
  <c r="D2441" i="5"/>
  <c r="D2453" i="5"/>
  <c r="D2465" i="5"/>
  <c r="D2477" i="5"/>
  <c r="D2489" i="5"/>
  <c r="D2501" i="5"/>
  <c r="D2513" i="5"/>
  <c r="D2525" i="5"/>
  <c r="D2537" i="5"/>
  <c r="D2549" i="5"/>
  <c r="D2561" i="5"/>
  <c r="D2573" i="5"/>
  <c r="D2585" i="5"/>
  <c r="D2597" i="5"/>
  <c r="D2609" i="5"/>
  <c r="D2621" i="5"/>
  <c r="D2633" i="5"/>
  <c r="D2645" i="5"/>
  <c r="D2657" i="5"/>
  <c r="D2669" i="5"/>
  <c r="D2681" i="5"/>
  <c r="D2693" i="5"/>
  <c r="D2705" i="5"/>
  <c r="D2717" i="5"/>
  <c r="D2729" i="5"/>
  <c r="D2741" i="5"/>
  <c r="D2753" i="5"/>
  <c r="D2765" i="5"/>
  <c r="D2777" i="5"/>
  <c r="D2789" i="5"/>
  <c r="D2801" i="5"/>
  <c r="D2813" i="5"/>
  <c r="D2825" i="5"/>
  <c r="D2837" i="5"/>
  <c r="D2849" i="5"/>
  <c r="D2861" i="5"/>
  <c r="D2873" i="5"/>
  <c r="D2885" i="5"/>
  <c r="D2897" i="5"/>
  <c r="D2909" i="5"/>
  <c r="D2921" i="5"/>
  <c r="D2933" i="5"/>
  <c r="D2945" i="5"/>
  <c r="D2957" i="5"/>
  <c r="D2969" i="5"/>
  <c r="D2981" i="5"/>
  <c r="D2993" i="5"/>
  <c r="D3005" i="5"/>
  <c r="D3017" i="5"/>
  <c r="D3029" i="5"/>
  <c r="D3041" i="5"/>
  <c r="D3053" i="5"/>
  <c r="D3065" i="5"/>
  <c r="D3077" i="5"/>
  <c r="D3089" i="5"/>
  <c r="D3101" i="5"/>
  <c r="D2623" i="5"/>
  <c r="D2683" i="5"/>
  <c r="D2719" i="5"/>
  <c r="D2743" i="5"/>
  <c r="D2767" i="5"/>
  <c r="D2839" i="5"/>
  <c r="D2875" i="5"/>
  <c r="D2899" i="5"/>
  <c r="D2935" i="5"/>
  <c r="D2959" i="5"/>
  <c r="D2995" i="5"/>
  <c r="D3019" i="5"/>
  <c r="D3043" i="5"/>
  <c r="D3079" i="5"/>
  <c r="D248" i="5"/>
  <c r="D278" i="5"/>
  <c r="D296" i="5"/>
  <c r="D316" i="5"/>
  <c r="D332" i="5"/>
  <c r="D352" i="5"/>
  <c r="D368" i="5"/>
  <c r="D388" i="5"/>
  <c r="D404" i="5"/>
  <c r="D424" i="5"/>
  <c r="D440" i="5"/>
  <c r="D460" i="5"/>
  <c r="D476" i="5"/>
  <c r="D496" i="5"/>
  <c r="D512" i="5"/>
  <c r="D532" i="5"/>
  <c r="D548" i="5"/>
  <c r="D568" i="5"/>
  <c r="D584" i="5"/>
  <c r="D604" i="5"/>
  <c r="D620" i="5"/>
  <c r="D640" i="5"/>
  <c r="D656" i="5"/>
  <c r="D676" i="5"/>
  <c r="D692" i="5"/>
  <c r="D712" i="5"/>
  <c r="D728" i="5"/>
  <c r="D748" i="5"/>
  <c r="D764" i="5"/>
  <c r="D784" i="5"/>
  <c r="D800" i="5"/>
  <c r="D820" i="5"/>
  <c r="D836" i="5"/>
  <c r="D856" i="5"/>
  <c r="D872" i="5"/>
  <c r="D892" i="5"/>
  <c r="D908" i="5"/>
  <c r="D928" i="5"/>
  <c r="D944" i="5"/>
  <c r="D964" i="5"/>
  <c r="D980" i="5"/>
  <c r="D1000" i="5"/>
  <c r="D1016" i="5"/>
  <c r="D1036" i="5"/>
  <c r="D1052" i="5"/>
  <c r="D1072" i="5"/>
  <c r="D1088" i="5"/>
  <c r="D1108" i="5"/>
  <c r="D1124" i="5"/>
  <c r="D1144" i="5"/>
  <c r="D1160" i="5"/>
  <c r="D1180" i="5"/>
  <c r="D1196" i="5"/>
  <c r="D1216" i="5"/>
  <c r="D1232" i="5"/>
  <c r="D1252" i="5"/>
  <c r="D1268" i="5"/>
  <c r="D1288" i="5"/>
  <c r="D1304" i="5"/>
  <c r="D1324" i="5"/>
  <c r="D1340" i="5"/>
  <c r="D1360" i="5"/>
  <c r="D1376" i="5"/>
  <c r="D1396" i="5"/>
  <c r="D1412" i="5"/>
  <c r="D1432" i="5"/>
  <c r="D1448" i="5"/>
  <c r="D1468" i="5"/>
  <c r="D1484" i="5"/>
  <c r="D1504" i="5"/>
  <c r="D1520" i="5"/>
  <c r="D1540" i="5"/>
  <c r="D1556" i="5"/>
  <c r="D1576" i="5"/>
  <c r="D1592" i="5"/>
  <c r="D1612" i="5"/>
  <c r="D1628" i="5"/>
  <c r="D1648" i="5"/>
  <c r="D1664" i="5"/>
  <c r="D1684" i="5"/>
  <c r="D1700" i="5"/>
  <c r="D1720" i="5"/>
  <c r="D1736" i="5"/>
  <c r="D1756" i="5"/>
  <c r="D1772" i="5"/>
  <c r="D1792" i="5"/>
  <c r="D1808" i="5"/>
  <c r="D1828" i="5"/>
  <c r="D1844" i="5"/>
  <c r="D1864" i="5"/>
  <c r="D1880" i="5"/>
  <c r="D1900" i="5"/>
  <c r="D1916" i="5"/>
  <c r="D1936" i="5"/>
  <c r="D1952" i="5"/>
  <c r="D1970" i="5"/>
  <c r="D1986" i="5"/>
  <c r="D2001" i="5"/>
  <c r="D2018" i="5"/>
  <c r="D2034" i="5"/>
  <c r="D2049" i="5"/>
  <c r="D2066" i="5"/>
  <c r="D2082" i="5"/>
  <c r="D2097" i="5"/>
  <c r="D2114" i="5"/>
  <c r="D2129" i="5"/>
  <c r="D2143" i="5"/>
  <c r="D2157" i="5"/>
  <c r="D2172" i="5"/>
  <c r="D2186" i="5"/>
  <c r="D2201" i="5"/>
  <c r="D2215" i="5"/>
  <c r="D2229" i="5"/>
  <c r="D2244" i="5"/>
  <c r="D2258" i="5"/>
  <c r="D2273" i="5"/>
  <c r="D2287" i="5"/>
  <c r="D2301" i="5"/>
  <c r="D2316" i="5"/>
  <c r="D2330" i="5"/>
  <c r="D2345" i="5"/>
  <c r="D2358" i="5"/>
  <c r="D2370" i="5"/>
  <c r="D2382" i="5"/>
  <c r="D2394" i="5"/>
  <c r="D2406" i="5"/>
  <c r="D2418" i="5"/>
  <c r="D2430" i="5"/>
  <c r="D2442" i="5"/>
  <c r="D2454" i="5"/>
  <c r="D2466" i="5"/>
  <c r="D2478" i="5"/>
  <c r="D2490" i="5"/>
  <c r="D2502" i="5"/>
  <c r="D2514" i="5"/>
  <c r="D2526" i="5"/>
  <c r="D2538" i="5"/>
  <c r="D2550" i="5"/>
  <c r="D2562" i="5"/>
  <c r="D2574" i="5"/>
  <c r="D2586" i="5"/>
  <c r="D2598" i="5"/>
  <c r="D2610" i="5"/>
  <c r="D2622" i="5"/>
  <c r="D2634" i="5"/>
  <c r="D2646" i="5"/>
  <c r="D2658" i="5"/>
  <c r="D2670" i="5"/>
  <c r="D2682" i="5"/>
  <c r="D2694" i="5"/>
  <c r="D2706" i="5"/>
  <c r="D2718" i="5"/>
  <c r="D2730" i="5"/>
  <c r="D2742" i="5"/>
  <c r="D2754" i="5"/>
  <c r="D2766" i="5"/>
  <c r="D2778" i="5"/>
  <c r="D2790" i="5"/>
  <c r="D2802" i="5"/>
  <c r="D2814" i="5"/>
  <c r="D2826" i="5"/>
  <c r="D2838" i="5"/>
  <c r="D2850" i="5"/>
  <c r="D2862" i="5"/>
  <c r="D2874" i="5"/>
  <c r="D2886" i="5"/>
  <c r="D2898" i="5"/>
  <c r="D2910" i="5"/>
  <c r="D2922" i="5"/>
  <c r="D2934" i="5"/>
  <c r="D2946" i="5"/>
  <c r="D2958" i="5"/>
  <c r="D2970" i="5"/>
  <c r="D2982" i="5"/>
  <c r="D2994" i="5"/>
  <c r="D3006" i="5"/>
  <c r="D3018" i="5"/>
  <c r="D3030" i="5"/>
  <c r="D3042" i="5"/>
  <c r="D3054" i="5"/>
  <c r="D3066" i="5"/>
  <c r="D3078" i="5"/>
  <c r="D3090" i="5"/>
  <c r="D3102" i="5"/>
  <c r="D2635" i="5"/>
  <c r="D2707" i="5"/>
  <c r="D2755" i="5"/>
  <c r="D2803" i="5"/>
  <c r="D2827" i="5"/>
  <c r="D2851" i="5"/>
  <c r="D2887" i="5"/>
  <c r="D2923" i="5"/>
  <c r="D2947" i="5"/>
  <c r="D2983" i="5"/>
  <c r="D3007" i="5"/>
  <c r="D3055" i="5"/>
  <c r="D3091" i="5"/>
  <c r="D249" i="5"/>
  <c r="D297" i="5"/>
  <c r="D317" i="5"/>
  <c r="D333" i="5"/>
  <c r="D353" i="5"/>
  <c r="D369" i="5"/>
  <c r="D389" i="5"/>
  <c r="D405" i="5"/>
  <c r="D425" i="5"/>
  <c r="D441" i="5"/>
  <c r="D461" i="5"/>
  <c r="D477" i="5"/>
  <c r="D497" i="5"/>
  <c r="D513" i="5"/>
  <c r="D533" i="5"/>
  <c r="D549" i="5"/>
  <c r="D569" i="5"/>
  <c r="D585" i="5"/>
  <c r="D605" i="5"/>
  <c r="D621" i="5"/>
  <c r="D641" i="5"/>
  <c r="D657" i="5"/>
  <c r="D677" i="5"/>
  <c r="D693" i="5"/>
  <c r="D713" i="5"/>
  <c r="D729" i="5"/>
  <c r="D749" i="5"/>
  <c r="D765" i="5"/>
  <c r="D785" i="5"/>
  <c r="D801" i="5"/>
  <c r="D821" i="5"/>
  <c r="D837" i="5"/>
  <c r="D857" i="5"/>
  <c r="D873" i="5"/>
  <c r="D893" i="5"/>
  <c r="D909" i="5"/>
  <c r="D929" i="5"/>
  <c r="D945" i="5"/>
  <c r="D965" i="5"/>
  <c r="D981" i="5"/>
  <c r="D1001" i="5"/>
  <c r="D1017" i="5"/>
  <c r="D1037" i="5"/>
  <c r="D1053" i="5"/>
  <c r="D1073" i="5"/>
  <c r="D1089" i="5"/>
  <c r="D1109" i="5"/>
  <c r="D1125" i="5"/>
  <c r="D1145" i="5"/>
  <c r="D1161" i="5"/>
  <c r="D1181" i="5"/>
  <c r="D1197" i="5"/>
  <c r="D1217" i="5"/>
  <c r="D1233" i="5"/>
  <c r="D1253" i="5"/>
  <c r="D1269" i="5"/>
  <c r="D1289" i="5"/>
  <c r="D1305" i="5"/>
  <c r="D1325" i="5"/>
  <c r="D1341" i="5"/>
  <c r="D1361" i="5"/>
  <c r="D1377" i="5"/>
  <c r="D1397" i="5"/>
  <c r="D1413" i="5"/>
  <c r="D1433" i="5"/>
  <c r="D1449" i="5"/>
  <c r="D1469" i="5"/>
  <c r="D1485" i="5"/>
  <c r="D1505" i="5"/>
  <c r="D1521" i="5"/>
  <c r="D1541" i="5"/>
  <c r="D1557" i="5"/>
  <c r="D1577" i="5"/>
  <c r="D1593" i="5"/>
  <c r="D1613" i="5"/>
  <c r="D1629" i="5"/>
  <c r="D1649" i="5"/>
  <c r="D1665" i="5"/>
  <c r="D1685" i="5"/>
  <c r="D1701" i="5"/>
  <c r="D1721" i="5"/>
  <c r="D1737" i="5"/>
  <c r="D1757" i="5"/>
  <c r="D1773" i="5"/>
  <c r="D1793" i="5"/>
  <c r="D1809" i="5"/>
  <c r="D1829" i="5"/>
  <c r="D1845" i="5"/>
  <c r="D1865" i="5"/>
  <c r="D1881" i="5"/>
  <c r="D1901" i="5"/>
  <c r="D1917" i="5"/>
  <c r="D1937" i="5"/>
  <c r="D1953" i="5"/>
  <c r="D1972" i="5"/>
  <c r="D1987" i="5"/>
  <c r="D2002" i="5"/>
  <c r="D2020" i="5"/>
  <c r="D2035" i="5"/>
  <c r="D2050" i="5"/>
  <c r="D2068" i="5"/>
  <c r="D2083" i="5"/>
  <c r="D2098" i="5"/>
  <c r="D2116" i="5"/>
  <c r="D2130" i="5"/>
  <c r="D2144" i="5"/>
  <c r="D2158" i="5"/>
  <c r="D2173" i="5"/>
  <c r="D2188" i="5"/>
  <c r="D2202" i="5"/>
  <c r="D2216" i="5"/>
  <c r="D2230" i="5"/>
  <c r="D2245" i="5"/>
  <c r="D2260" i="5"/>
  <c r="D2274" i="5"/>
  <c r="D2288" i="5"/>
  <c r="D2302" i="5"/>
  <c r="D2317" i="5"/>
  <c r="D2332" i="5"/>
  <c r="D2346" i="5"/>
  <c r="D2359" i="5"/>
  <c r="D2371" i="5"/>
  <c r="D2383" i="5"/>
  <c r="D2395" i="5"/>
  <c r="D2407" i="5"/>
  <c r="D2419" i="5"/>
  <c r="D2431" i="5"/>
  <c r="D2443" i="5"/>
  <c r="D2455" i="5"/>
  <c r="D2467" i="5"/>
  <c r="D2479" i="5"/>
  <c r="D2491" i="5"/>
  <c r="D2503" i="5"/>
  <c r="D2515" i="5"/>
  <c r="D2527" i="5"/>
  <c r="D2539" i="5"/>
  <c r="D2551" i="5"/>
  <c r="D2563" i="5"/>
  <c r="D2575" i="5"/>
  <c r="D2587" i="5"/>
  <c r="D2599" i="5"/>
  <c r="D2611" i="5"/>
  <c r="D2647" i="5"/>
  <c r="D2659" i="5"/>
  <c r="D2671" i="5"/>
  <c r="D2695" i="5"/>
  <c r="D2731" i="5"/>
  <c r="D2779" i="5"/>
  <c r="D2791" i="5"/>
  <c r="D2815" i="5"/>
  <c r="D2863" i="5"/>
  <c r="D2911" i="5"/>
  <c r="D2971" i="5"/>
  <c r="D3031" i="5"/>
  <c r="D3067" i="5"/>
  <c r="D3103" i="5"/>
  <c r="D257" i="5"/>
  <c r="D282" i="5"/>
  <c r="D301" i="5"/>
  <c r="D318" i="5"/>
  <c r="D337" i="5"/>
  <c r="D354" i="5"/>
  <c r="D373" i="5"/>
  <c r="D390" i="5"/>
  <c r="D409" i="5"/>
  <c r="D426" i="5"/>
  <c r="D445" i="5"/>
  <c r="D462" i="5"/>
  <c r="D481" i="5"/>
  <c r="D498" i="5"/>
  <c r="D517" i="5"/>
  <c r="D534" i="5"/>
  <c r="D553" i="5"/>
  <c r="D570" i="5"/>
  <c r="D589" i="5"/>
  <c r="D606" i="5"/>
  <c r="D625" i="5"/>
  <c r="D642" i="5"/>
  <c r="D661" i="5"/>
  <c r="D678" i="5"/>
  <c r="D697" i="5"/>
  <c r="D714" i="5"/>
  <c r="D733" i="5"/>
  <c r="D750" i="5"/>
  <c r="D769" i="5"/>
  <c r="D786" i="5"/>
  <c r="D805" i="5"/>
  <c r="D822" i="5"/>
  <c r="D841" i="5"/>
  <c r="D858" i="5"/>
  <c r="D877" i="5"/>
  <c r="D894" i="5"/>
  <c r="D913" i="5"/>
  <c r="D930" i="5"/>
  <c r="D949" i="5"/>
  <c r="D966" i="5"/>
  <c r="D985" i="5"/>
  <c r="D1002" i="5"/>
  <c r="D1021" i="5"/>
  <c r="D1038" i="5"/>
  <c r="D1057" i="5"/>
  <c r="D1074" i="5"/>
  <c r="D1093" i="5"/>
  <c r="D1110" i="5"/>
  <c r="D1129" i="5"/>
  <c r="D1146" i="5"/>
  <c r="D1165" i="5"/>
  <c r="D1182" i="5"/>
  <c r="D1201" i="5"/>
  <c r="D1218" i="5"/>
  <c r="D1237" i="5"/>
  <c r="D1254" i="5"/>
  <c r="D1273" i="5"/>
  <c r="D1290" i="5"/>
  <c r="D1309" i="5"/>
  <c r="D1326" i="5"/>
  <c r="D1345" i="5"/>
  <c r="D1362" i="5"/>
  <c r="D1381" i="5"/>
  <c r="D1398" i="5"/>
  <c r="D1417" i="5"/>
  <c r="D1434" i="5"/>
  <c r="D1453" i="5"/>
  <c r="D1470" i="5"/>
  <c r="D1489" i="5"/>
  <c r="D1506" i="5"/>
  <c r="D1525" i="5"/>
  <c r="D1542" i="5"/>
  <c r="D1561" i="5"/>
  <c r="D1578" i="5"/>
  <c r="D1597" i="5"/>
  <c r="D1614" i="5"/>
  <c r="D1633" i="5"/>
  <c r="D1650" i="5"/>
  <c r="D1669" i="5"/>
  <c r="D1686" i="5"/>
  <c r="D1705" i="5"/>
  <c r="D1722" i="5"/>
  <c r="D1741" i="5"/>
  <c r="D1758" i="5"/>
  <c r="D1777" i="5"/>
  <c r="D1794" i="5"/>
  <c r="D1813" i="5"/>
  <c r="D1830" i="5"/>
  <c r="D1849" i="5"/>
  <c r="D1866" i="5"/>
  <c r="D1885" i="5"/>
  <c r="D1902" i="5"/>
  <c r="D1921" i="5"/>
  <c r="D1938" i="5"/>
  <c r="D1957" i="5"/>
  <c r="D1973" i="5"/>
  <c r="D1988" i="5"/>
  <c r="D2005" i="5"/>
  <c r="D2021" i="5"/>
  <c r="D2036" i="5"/>
  <c r="D2053" i="5"/>
  <c r="D2069" i="5"/>
  <c r="D2084" i="5"/>
  <c r="D2101" i="5"/>
  <c r="D2117" i="5"/>
  <c r="D2131" i="5"/>
  <c r="D2145" i="5"/>
  <c r="D2160" i="5"/>
  <c r="D2174" i="5"/>
  <c r="D2189" i="5"/>
  <c r="D2203" i="5"/>
  <c r="D2217" i="5"/>
  <c r="D2232" i="5"/>
  <c r="D2246" i="5"/>
  <c r="D2261" i="5"/>
  <c r="D2275" i="5"/>
  <c r="D2289" i="5"/>
  <c r="D2304" i="5"/>
  <c r="D2318" i="5"/>
  <c r="D2333" i="5"/>
  <c r="D2347" i="5"/>
  <c r="D2360" i="5"/>
  <c r="D2372" i="5"/>
  <c r="D2384" i="5"/>
  <c r="D2396" i="5"/>
  <c r="D2408" i="5"/>
  <c r="D2420" i="5"/>
  <c r="D2432" i="5"/>
  <c r="D2444" i="5"/>
  <c r="D2456" i="5"/>
  <c r="D2468" i="5"/>
  <c r="D2480" i="5"/>
  <c r="D2492" i="5"/>
  <c r="D2504" i="5"/>
  <c r="D2516" i="5"/>
  <c r="D2528" i="5"/>
  <c r="D2540" i="5"/>
  <c r="D2552" i="5"/>
  <c r="D2564" i="5"/>
  <c r="D2576" i="5"/>
  <c r="D2588" i="5"/>
  <c r="D2600" i="5"/>
  <c r="D2612" i="5"/>
  <c r="D2624" i="5"/>
  <c r="D2636" i="5"/>
  <c r="D2648" i="5"/>
  <c r="D2660" i="5"/>
  <c r="D2672" i="5"/>
  <c r="D2684" i="5"/>
  <c r="D2696" i="5"/>
  <c r="D2708" i="5"/>
  <c r="D2720" i="5"/>
  <c r="D2732" i="5"/>
  <c r="D2744" i="5"/>
  <c r="D2756" i="5"/>
  <c r="D2768" i="5"/>
  <c r="D2780" i="5"/>
  <c r="D2792" i="5"/>
  <c r="D2804" i="5"/>
  <c r="D2816" i="5"/>
  <c r="D2828" i="5"/>
  <c r="D2840" i="5"/>
  <c r="D2852" i="5"/>
  <c r="D2864" i="5"/>
  <c r="D2876" i="5"/>
  <c r="D2888" i="5"/>
  <c r="D2900" i="5"/>
  <c r="D2912" i="5"/>
  <c r="D2924" i="5"/>
  <c r="D2936" i="5"/>
  <c r="D2948" i="5"/>
  <c r="D2960" i="5"/>
  <c r="D2972" i="5"/>
  <c r="D2984" i="5"/>
  <c r="D2996" i="5"/>
  <c r="D3008" i="5"/>
  <c r="D3020" i="5"/>
  <c r="D3032" i="5"/>
  <c r="D3044" i="5"/>
  <c r="D3056" i="5"/>
  <c r="D3068" i="5"/>
  <c r="D3080" i="5"/>
  <c r="D3092" i="5"/>
  <c r="D3104" i="5"/>
  <c r="D2541" i="5"/>
  <c r="D2601" i="5"/>
  <c r="D2613" i="5"/>
  <c r="D2637" i="5"/>
  <c r="D2649" i="5"/>
  <c r="D2673" i="5"/>
  <c r="D2685" i="5"/>
  <c r="D2709" i="5"/>
  <c r="D2733" i="5"/>
  <c r="D2745" i="5"/>
  <c r="D2769" i="5"/>
  <c r="D2781" i="5"/>
  <c r="D2805" i="5"/>
  <c r="D2817" i="5"/>
  <c r="D2841" i="5"/>
  <c r="D2865" i="5"/>
  <c r="D2877" i="5"/>
  <c r="D2901" i="5"/>
  <c r="D2913" i="5"/>
  <c r="D2925" i="5"/>
  <c r="D2949" i="5"/>
  <c r="D2961" i="5"/>
  <c r="D2985" i="5"/>
  <c r="D2997" i="5"/>
  <c r="D3021" i="5"/>
  <c r="D3045" i="5"/>
  <c r="D3057" i="5"/>
  <c r="D3081" i="5"/>
  <c r="D3105" i="5"/>
  <c r="D259" i="5"/>
  <c r="D283" i="5"/>
  <c r="D302" i="5"/>
  <c r="D319" i="5"/>
  <c r="D338" i="5"/>
  <c r="D355" i="5"/>
  <c r="D374" i="5"/>
  <c r="D391" i="5"/>
  <c r="D410" i="5"/>
  <c r="D427" i="5"/>
  <c r="D446" i="5"/>
  <c r="D463" i="5"/>
  <c r="D482" i="5"/>
  <c r="D499" i="5"/>
  <c r="D518" i="5"/>
  <c r="D535" i="5"/>
  <c r="D554" i="5"/>
  <c r="D571" i="5"/>
  <c r="D590" i="5"/>
  <c r="D607" i="5"/>
  <c r="D626" i="5"/>
  <c r="D643" i="5"/>
  <c r="D662" i="5"/>
  <c r="D679" i="5"/>
  <c r="D698" i="5"/>
  <c r="D715" i="5"/>
  <c r="D734" i="5"/>
  <c r="D751" i="5"/>
  <c r="D770" i="5"/>
  <c r="D787" i="5"/>
  <c r="D806" i="5"/>
  <c r="D823" i="5"/>
  <c r="D842" i="5"/>
  <c r="D859" i="5"/>
  <c r="D878" i="5"/>
  <c r="D895" i="5"/>
  <c r="D914" i="5"/>
  <c r="D931" i="5"/>
  <c r="D950" i="5"/>
  <c r="D967" i="5"/>
  <c r="D986" i="5"/>
  <c r="D1003" i="5"/>
  <c r="D1022" i="5"/>
  <c r="D1039" i="5"/>
  <c r="D1058" i="5"/>
  <c r="D1075" i="5"/>
  <c r="D1094" i="5"/>
  <c r="D1111" i="5"/>
  <c r="D1130" i="5"/>
  <c r="D1147" i="5"/>
  <c r="D1166" i="5"/>
  <c r="D1183" i="5"/>
  <c r="D1202" i="5"/>
  <c r="D1219" i="5"/>
  <c r="D1238" i="5"/>
  <c r="D1255" i="5"/>
  <c r="D1274" i="5"/>
  <c r="D1291" i="5"/>
  <c r="D1310" i="5"/>
  <c r="D1327" i="5"/>
  <c r="D1346" i="5"/>
  <c r="D1363" i="5"/>
  <c r="D1382" i="5"/>
  <c r="D1399" i="5"/>
  <c r="D1418" i="5"/>
  <c r="D1435" i="5"/>
  <c r="D1454" i="5"/>
  <c r="D1471" i="5"/>
  <c r="D1490" i="5"/>
  <c r="D1507" i="5"/>
  <c r="D1526" i="5"/>
  <c r="D1543" i="5"/>
  <c r="D1562" i="5"/>
  <c r="D1579" i="5"/>
  <c r="D1598" i="5"/>
  <c r="D1615" i="5"/>
  <c r="D1634" i="5"/>
  <c r="D1651" i="5"/>
  <c r="D1670" i="5"/>
  <c r="D1687" i="5"/>
  <c r="D1706" i="5"/>
  <c r="D1723" i="5"/>
  <c r="D1742" i="5"/>
  <c r="D1759" i="5"/>
  <c r="D1778" i="5"/>
  <c r="D1795" i="5"/>
  <c r="D1814" i="5"/>
  <c r="D1831" i="5"/>
  <c r="D1850" i="5"/>
  <c r="D1867" i="5"/>
  <c r="D1886" i="5"/>
  <c r="D1903" i="5"/>
  <c r="D1922" i="5"/>
  <c r="D1939" i="5"/>
  <c r="D1958" i="5"/>
  <c r="D1974" i="5"/>
  <c r="D1989" i="5"/>
  <c r="D2006" i="5"/>
  <c r="D2022" i="5"/>
  <c r="D2037" i="5"/>
  <c r="D2054" i="5"/>
  <c r="D2070" i="5"/>
  <c r="D2085" i="5"/>
  <c r="D2102" i="5"/>
  <c r="D2118" i="5"/>
  <c r="D2132" i="5"/>
  <c r="D2146" i="5"/>
  <c r="D2161" i="5"/>
  <c r="D2176" i="5"/>
  <c r="D2190" i="5"/>
  <c r="D2204" i="5"/>
  <c r="D2218" i="5"/>
  <c r="D2233" i="5"/>
  <c r="D2248" i="5"/>
  <c r="D2262" i="5"/>
  <c r="D2276" i="5"/>
  <c r="D2290" i="5"/>
  <c r="D2305" i="5"/>
  <c r="D2320" i="5"/>
  <c r="D2334" i="5"/>
  <c r="D2348" i="5"/>
  <c r="D2361" i="5"/>
  <c r="D2373" i="5"/>
  <c r="D2385" i="5"/>
  <c r="D2397" i="5"/>
  <c r="D2409" i="5"/>
  <c r="D2421" i="5"/>
  <c r="D2433" i="5"/>
  <c r="D2445" i="5"/>
  <c r="D2457" i="5"/>
  <c r="D2469" i="5"/>
  <c r="D2481" i="5"/>
  <c r="D2493" i="5"/>
  <c r="D2505" i="5"/>
  <c r="D2517" i="5"/>
  <c r="D2529" i="5"/>
  <c r="D2553" i="5"/>
  <c r="D2565" i="5"/>
  <c r="D2577" i="5"/>
  <c r="D2589" i="5"/>
  <c r="D2625" i="5"/>
  <c r="D2661" i="5"/>
  <c r="D2697" i="5"/>
  <c r="D2721" i="5"/>
  <c r="D2757" i="5"/>
  <c r="D2793" i="5"/>
  <c r="D2829" i="5"/>
  <c r="D2853" i="5"/>
  <c r="D2889" i="5"/>
  <c r="D2937" i="5"/>
  <c r="D2973" i="5"/>
  <c r="D3009" i="5"/>
  <c r="D3033" i="5"/>
  <c r="D3069" i="5"/>
  <c r="D3093" i="5"/>
  <c r="D188" i="5"/>
  <c r="D260" i="5"/>
  <c r="D284" i="5"/>
  <c r="D304" i="5"/>
  <c r="D320" i="5"/>
  <c r="D340" i="5"/>
  <c r="D356" i="5"/>
  <c r="D376" i="5"/>
  <c r="D392" i="5"/>
  <c r="D412" i="5"/>
  <c r="D428" i="5"/>
  <c r="D448" i="5"/>
  <c r="D464" i="5"/>
  <c r="D484" i="5"/>
  <c r="D500" i="5"/>
  <c r="D520" i="5"/>
  <c r="D536" i="5"/>
  <c r="D556" i="5"/>
  <c r="D572" i="5"/>
  <c r="D592" i="5"/>
  <c r="D608" i="5"/>
  <c r="D628" i="5"/>
  <c r="D644" i="5"/>
  <c r="D664" i="5"/>
  <c r="D680" i="5"/>
  <c r="D700" i="5"/>
  <c r="D716" i="5"/>
  <c r="D736" i="5"/>
  <c r="D752" i="5"/>
  <c r="D772" i="5"/>
  <c r="D788" i="5"/>
  <c r="D808" i="5"/>
  <c r="D824" i="5"/>
  <c r="D844" i="5"/>
  <c r="D860" i="5"/>
  <c r="D880" i="5"/>
  <c r="D896" i="5"/>
  <c r="D916" i="5"/>
  <c r="D932" i="5"/>
  <c r="D952" i="5"/>
  <c r="D968" i="5"/>
  <c r="D988" i="5"/>
  <c r="D1004" i="5"/>
  <c r="D1024" i="5"/>
  <c r="D1040" i="5"/>
  <c r="D1060" i="5"/>
  <c r="D1076" i="5"/>
  <c r="D1096" i="5"/>
  <c r="D1112" i="5"/>
  <c r="D1132" i="5"/>
  <c r="D1148" i="5"/>
  <c r="D1168" i="5"/>
  <c r="D1184" i="5"/>
  <c r="D1204" i="5"/>
  <c r="D1220" i="5"/>
  <c r="D1240" i="5"/>
  <c r="D1256" i="5"/>
  <c r="D1276" i="5"/>
  <c r="D1292" i="5"/>
  <c r="D1312" i="5"/>
  <c r="D1328" i="5"/>
  <c r="D1348" i="5"/>
  <c r="D1364" i="5"/>
  <c r="D1384" i="5"/>
  <c r="D1400" i="5"/>
  <c r="D1420" i="5"/>
  <c r="D1436" i="5"/>
  <c r="D1456" i="5"/>
  <c r="D1472" i="5"/>
  <c r="D1492" i="5"/>
  <c r="D1508" i="5"/>
  <c r="D1528" i="5"/>
  <c r="D1544" i="5"/>
  <c r="D1564" i="5"/>
  <c r="D1580" i="5"/>
  <c r="D1600" i="5"/>
  <c r="D1616" i="5"/>
  <c r="D1636" i="5"/>
  <c r="D1652" i="5"/>
  <c r="D1672" i="5"/>
  <c r="D1688" i="5"/>
  <c r="D1708" i="5"/>
  <c r="D1724" i="5"/>
  <c r="D1744" i="5"/>
  <c r="D1760" i="5"/>
  <c r="D1780" i="5"/>
  <c r="D1796" i="5"/>
  <c r="D1816" i="5"/>
  <c r="D1832" i="5"/>
  <c r="D1852" i="5"/>
  <c r="D1868" i="5"/>
  <c r="D1888" i="5"/>
  <c r="D1904" i="5"/>
  <c r="D1924" i="5"/>
  <c r="D1940" i="5"/>
  <c r="D1960" i="5"/>
  <c r="D1975" i="5"/>
  <c r="D1990" i="5"/>
  <c r="D2008" i="5"/>
  <c r="D2023" i="5"/>
  <c r="D2038" i="5"/>
  <c r="D2056" i="5"/>
  <c r="D2071" i="5"/>
  <c r="D2086" i="5"/>
  <c r="D2104" i="5"/>
  <c r="D2119" i="5"/>
  <c r="D2133" i="5"/>
  <c r="D2148" i="5"/>
  <c r="D2162" i="5"/>
  <c r="D2177" i="5"/>
  <c r="D2191" i="5"/>
  <c r="D2205" i="5"/>
  <c r="D2220" i="5"/>
  <c r="D2234" i="5"/>
  <c r="D2249" i="5"/>
  <c r="D2263" i="5"/>
  <c r="D2277" i="5"/>
  <c r="D2292" i="5"/>
  <c r="D2306" i="5"/>
  <c r="D2321" i="5"/>
  <c r="D2335" i="5"/>
  <c r="D2349" i="5"/>
  <c r="D2362" i="5"/>
  <c r="D2374" i="5"/>
  <c r="D2386" i="5"/>
  <c r="D2398" i="5"/>
  <c r="D2410" i="5"/>
  <c r="D2422" i="5"/>
  <c r="D2434" i="5"/>
  <c r="D2446" i="5"/>
  <c r="D2458" i="5"/>
  <c r="D2470" i="5"/>
  <c r="D2482" i="5"/>
  <c r="D2494" i="5"/>
  <c r="D2506" i="5"/>
  <c r="D2518" i="5"/>
  <c r="D2530" i="5"/>
  <c r="D2542" i="5"/>
  <c r="D2554" i="5"/>
  <c r="D2566" i="5"/>
  <c r="D2578" i="5"/>
  <c r="D2590" i="5"/>
  <c r="D2602" i="5"/>
  <c r="D2614" i="5"/>
  <c r="D2626" i="5"/>
  <c r="D2638" i="5"/>
  <c r="D2650" i="5"/>
  <c r="D2662" i="5"/>
  <c r="D2674" i="5"/>
  <c r="D2686" i="5"/>
  <c r="D2698" i="5"/>
  <c r="D2710" i="5"/>
  <c r="D2722" i="5"/>
  <c r="D2734" i="5"/>
  <c r="D2746" i="5"/>
  <c r="D2758" i="5"/>
  <c r="D2770" i="5"/>
  <c r="D2782" i="5"/>
  <c r="D2794" i="5"/>
  <c r="D2806" i="5"/>
  <c r="D2818" i="5"/>
  <c r="D2830" i="5"/>
  <c r="D2842" i="5"/>
  <c r="D2854" i="5"/>
  <c r="D2866" i="5"/>
  <c r="D2878" i="5"/>
  <c r="D2890" i="5"/>
  <c r="D2902" i="5"/>
  <c r="D2914" i="5"/>
  <c r="D2926" i="5"/>
  <c r="D2938" i="5"/>
  <c r="D2950" i="5"/>
  <c r="D2962" i="5"/>
  <c r="D2974" i="5"/>
  <c r="D2986" i="5"/>
  <c r="D2998" i="5"/>
  <c r="D3010" i="5"/>
  <c r="D3022" i="5"/>
  <c r="D3049" i="5"/>
  <c r="D2966" i="5"/>
  <c r="D3106" i="5"/>
  <c r="D3075" i="5"/>
  <c r="D3014" i="5"/>
  <c r="D3100" i="5"/>
  <c r="D3074" i="5"/>
  <c r="D3046" i="5"/>
  <c r="D3013" i="5"/>
  <c r="D2965" i="5"/>
  <c r="D3099" i="5"/>
  <c r="D3073" i="5"/>
  <c r="D3040" i="5"/>
  <c r="D3003" i="5"/>
  <c r="D2955" i="5"/>
  <c r="D3098" i="5"/>
  <c r="D3070" i="5"/>
  <c r="D3039" i="5"/>
  <c r="D3002" i="5"/>
  <c r="D2954" i="5"/>
  <c r="D3097" i="5"/>
  <c r="D3064" i="5"/>
  <c r="D3038" i="5"/>
  <c r="D3001" i="5"/>
  <c r="D2953" i="5"/>
  <c r="D3037" i="5"/>
  <c r="D2991" i="5"/>
  <c r="D2943" i="5"/>
  <c r="D3094" i="5"/>
  <c r="D2942" i="5"/>
  <c r="D3063" i="5"/>
  <c r="D3088" i="5"/>
  <c r="D3062" i="5"/>
  <c r="D3034" i="5"/>
  <c r="D2990" i="5"/>
  <c r="D3087" i="5"/>
  <c r="D3061" i="5"/>
  <c r="D3028" i="5"/>
  <c r="D2989" i="5"/>
  <c r="D2941" i="5"/>
  <c r="D3086" i="5"/>
  <c r="D3058" i="5"/>
  <c r="D3027" i="5"/>
  <c r="D2979" i="5"/>
  <c r="D2930" i="5"/>
  <c r="D3085" i="5"/>
  <c r="D3052" i="5"/>
  <c r="D3026" i="5"/>
  <c r="D2978" i="5"/>
  <c r="D2918" i="5"/>
  <c r="D3082" i="5"/>
  <c r="D3051" i="5"/>
  <c r="D3025" i="5"/>
  <c r="D2977" i="5"/>
  <c r="D2906" i="5"/>
  <c r="B15" i="8" a="1"/>
  <c r="B15" i="8" s="1"/>
  <c r="B27" i="8" s="1"/>
  <c r="C18" i="8" a="1"/>
  <c r="C18" i="8" s="1"/>
  <c r="L21" i="8" a="1"/>
  <c r="L21" i="8" s="1"/>
  <c r="J20" i="8" a="1"/>
  <c r="J20" i="8" s="1"/>
  <c r="L18" i="8" a="1"/>
  <c r="L18" i="8" s="1"/>
  <c r="I17" i="8" a="1"/>
  <c r="I17" i="8" s="1"/>
  <c r="K15" i="8" a="1"/>
  <c r="K15" i="8" s="1"/>
  <c r="M14" i="8" a="1"/>
  <c r="M14" i="8" s="1"/>
  <c r="Q21" i="8" a="1"/>
  <c r="Q21" i="8" s="1"/>
  <c r="Q17" i="8" a="1"/>
  <c r="Q17" i="8" s="1"/>
  <c r="Q15" i="8" a="1"/>
  <c r="Q15" i="8" s="1"/>
  <c r="R14" i="8" a="1"/>
  <c r="R14" i="8" s="1"/>
  <c r="R15" i="8" a="1"/>
  <c r="R15" i="8" s="1"/>
  <c r="S14" i="8" a="1"/>
  <c r="S14" i="8" s="1"/>
  <c r="W16" i="8" a="1"/>
  <c r="W16" i="8" s="1"/>
  <c r="Z20" i="8" a="1"/>
  <c r="Z20" i="8" s="1"/>
  <c r="Y17" i="8" a="1"/>
  <c r="Y17" i="8" s="1"/>
  <c r="AA15" i="8" a="1"/>
  <c r="AA15" i="8" s="1"/>
  <c r="Y14" i="8" a="1"/>
  <c r="Y14" i="8" s="1"/>
  <c r="AB17" i="8" a="1"/>
  <c r="AB17" i="8" s="1"/>
  <c r="AF17" i="8" a="1"/>
  <c r="AF17" i="8" s="1"/>
  <c r="AC16" i="8" a="1"/>
  <c r="AC16" i="8" s="1"/>
  <c r="AE14" i="8" a="1"/>
  <c r="AE14" i="8" s="1"/>
  <c r="F16" i="8" a="1"/>
  <c r="F16" i="8" s="1"/>
  <c r="B21" i="8" a="1"/>
  <c r="B21" i="8" s="1"/>
  <c r="B33" i="8" s="1"/>
  <c r="F21" i="8" a="1"/>
  <c r="F21" i="8" s="1"/>
  <c r="E20" i="8" a="1"/>
  <c r="E20" i="8" s="1"/>
  <c r="F17" i="8" a="1"/>
  <c r="F17" i="8" s="1"/>
  <c r="E16" i="8" a="1"/>
  <c r="E16" i="8" s="1"/>
  <c r="C15" i="8" a="1"/>
  <c r="C15" i="8" s="1"/>
  <c r="H20" i="8" a="1"/>
  <c r="H20" i="8" s="1"/>
  <c r="J21" i="8" a="1"/>
  <c r="J21" i="8" s="1"/>
  <c r="J18" i="8" a="1"/>
  <c r="J18" i="8" s="1"/>
  <c r="K16" i="8" a="1"/>
  <c r="K16" i="8" s="1"/>
  <c r="I15" i="8" a="1"/>
  <c r="I15" i="8" s="1"/>
  <c r="M20" i="8" a="1"/>
  <c r="M20" i="8" s="1"/>
  <c r="O21" i="8" a="1"/>
  <c r="O21" i="8" s="1"/>
  <c r="O17" i="8" a="1"/>
  <c r="O17" i="8" s="1"/>
  <c r="O15" i="8" a="1"/>
  <c r="O15" i="8" s="1"/>
  <c r="R20" i="8" a="1"/>
  <c r="R20" i="8" s="1"/>
  <c r="U21" i="8" a="1"/>
  <c r="U21" i="8" s="1"/>
  <c r="S20" i="8" a="1"/>
  <c r="S20" i="8" s="1"/>
  <c r="U18" i="8" a="1"/>
  <c r="U18" i="8" s="1"/>
  <c r="V16" i="8" a="1"/>
  <c r="V16" i="8" s="1"/>
  <c r="T15" i="8" a="1"/>
  <c r="T15" i="8" s="1"/>
  <c r="W21" i="8" a="1"/>
  <c r="W21" i="8" s="1"/>
  <c r="AA21" i="8" a="1"/>
  <c r="AA21" i="8" s="1"/>
  <c r="Y20" i="8" a="1"/>
  <c r="Y20" i="8" s="1"/>
  <c r="AA18" i="8" a="1"/>
  <c r="AA18" i="8" s="1"/>
  <c r="X17" i="8" a="1"/>
  <c r="X17" i="8" s="1"/>
  <c r="Z15" i="8" a="1"/>
  <c r="Z15" i="8" s="1"/>
  <c r="AB14" i="8" a="1"/>
  <c r="AB14" i="8" s="1"/>
  <c r="AB15" i="8" a="1"/>
  <c r="AB15" i="8" s="1"/>
  <c r="AE20" i="8" a="1"/>
  <c r="AE20" i="8" s="1"/>
  <c r="AD17" i="8" a="1"/>
  <c r="AD17" i="8" s="1"/>
  <c r="AF15" i="8" a="1"/>
  <c r="AF15" i="8" s="1"/>
  <c r="AC14" i="8" a="1"/>
  <c r="AC14" i="8" s="1"/>
  <c r="B20" i="8" a="1"/>
  <c r="B20" i="8" s="1"/>
  <c r="B32" i="8" s="1"/>
  <c r="E21" i="8" a="1"/>
  <c r="E21" i="8" s="1"/>
  <c r="D20" i="8" a="1"/>
  <c r="D20" i="8" s="1"/>
  <c r="G18" i="8" a="1"/>
  <c r="G18" i="8" s="1"/>
  <c r="E17" i="8" a="1"/>
  <c r="E17" i="8" s="1"/>
  <c r="D16" i="8" a="1"/>
  <c r="D16" i="8" s="1"/>
  <c r="G14" i="8" a="1"/>
  <c r="G14" i="8" s="1"/>
  <c r="I18" i="8" a="1"/>
  <c r="I18" i="8" s="1"/>
  <c r="N17" i="8" a="1"/>
  <c r="N17" i="8" s="1"/>
  <c r="N15" i="8" a="1"/>
  <c r="N15" i="8" s="1"/>
  <c r="T21" i="8" a="1"/>
  <c r="T21" i="8" s="1"/>
  <c r="T18" i="8" a="1"/>
  <c r="T18" i="8" s="1"/>
  <c r="U16" i="8" a="1"/>
  <c r="U16" i="8" s="1"/>
  <c r="S15" i="8" a="1"/>
  <c r="S15" i="8" s="1"/>
  <c r="W20" i="8" a="1"/>
  <c r="W20" i="8" s="1"/>
  <c r="Z21" i="8" a="1"/>
  <c r="Z21" i="8" s="1"/>
  <c r="X20" i="8" a="1"/>
  <c r="X20" i="8" s="1"/>
  <c r="Z18" i="8" a="1"/>
  <c r="Z18" i="8" s="1"/>
  <c r="AA16" i="8" a="1"/>
  <c r="AA16" i="8" s="1"/>
  <c r="Y15" i="8" a="1"/>
  <c r="Y15" i="8" s="1"/>
  <c r="AB21" i="8" a="1"/>
  <c r="AB21" i="8" s="1"/>
  <c r="AD20" i="8" a="1"/>
  <c r="AD20" i="8" s="1"/>
  <c r="AF18" i="8" a="1"/>
  <c r="AF18" i="8" s="1"/>
  <c r="AE15" i="8" a="1"/>
  <c r="AE15" i="8" s="1"/>
  <c r="C16" i="8" a="1"/>
  <c r="C16" i="8" s="1"/>
  <c r="L17" i="8" a="1"/>
  <c r="L17" i="8" s="1"/>
  <c r="J16" i="8" a="1"/>
  <c r="J16" i="8" s="1"/>
  <c r="L14" i="8" a="1"/>
  <c r="L14" i="8" s="1"/>
  <c r="M18" i="8" a="1"/>
  <c r="M18" i="8" s="1"/>
  <c r="Q20" i="8" a="1"/>
  <c r="Q20" i="8" s="1"/>
  <c r="Q18" i="8" a="1"/>
  <c r="Q18" i="8" s="1"/>
  <c r="Q16" i="8" a="1"/>
  <c r="Q16" i="8" s="1"/>
  <c r="Q14" i="8" a="1"/>
  <c r="Q14" i="8" s="1"/>
  <c r="S18" i="8" a="1"/>
  <c r="S18" i="8" s="1"/>
  <c r="Y21" i="8" a="1"/>
  <c r="Y21" i="8" s="1"/>
  <c r="Y18" i="8" a="1"/>
  <c r="Y18" i="8" s="1"/>
  <c r="Z16" i="8" a="1"/>
  <c r="Z16" i="8" s="1"/>
  <c r="AB20" i="8" a="1"/>
  <c r="AB20" i="8" s="1"/>
  <c r="AF21" i="8" a="1"/>
  <c r="AF21" i="8" s="1"/>
  <c r="AC20" i="8" a="1"/>
  <c r="AC20" i="8" s="1"/>
  <c r="AE18" i="8" a="1"/>
  <c r="AE18" i="8" s="1"/>
  <c r="AD15" i="8" a="1"/>
  <c r="AD15" i="8" s="1"/>
  <c r="L16" i="8" a="1"/>
  <c r="L16" i="8" s="1"/>
  <c r="B18" i="8" a="1"/>
  <c r="B18" i="8" s="1"/>
  <c r="B30" i="8" s="1"/>
  <c r="D21" i="8" a="1"/>
  <c r="D21" i="8" s="1"/>
  <c r="F18" i="8" a="1"/>
  <c r="F18" i="8" s="1"/>
  <c r="D17" i="8" a="1"/>
  <c r="D17" i="8" s="1"/>
  <c r="G15" i="8" a="1"/>
  <c r="G15" i="8" s="1"/>
  <c r="F14" i="8" a="1"/>
  <c r="F14" i="8" s="1"/>
  <c r="H17" i="8" a="1"/>
  <c r="H17" i="8" s="1"/>
  <c r="L20" i="8" a="1"/>
  <c r="L20" i="8" s="1"/>
  <c r="K17" i="8" a="1"/>
  <c r="K17" i="8" s="1"/>
  <c r="I16" i="8" a="1"/>
  <c r="I16" i="8" s="1"/>
  <c r="K14" i="8" a="1"/>
  <c r="K14" i="8" s="1"/>
  <c r="P20" i="8" a="1"/>
  <c r="P20" i="8" s="1"/>
  <c r="P18" i="8" a="1"/>
  <c r="P18" i="8" s="1"/>
  <c r="P30" i="8" s="1"/>
  <c r="P16" i="8" a="1"/>
  <c r="P16" i="8" s="1"/>
  <c r="P14" i="8" a="1"/>
  <c r="P14" i="8" s="1"/>
  <c r="V17" i="8" a="1"/>
  <c r="V17" i="8" s="1"/>
  <c r="T16" i="8" a="1"/>
  <c r="T16" i="8" s="1"/>
  <c r="V14" i="8" a="1"/>
  <c r="V14" i="8" s="1"/>
  <c r="X18" i="8" a="1"/>
  <c r="X18" i="8" s="1"/>
  <c r="AE21" i="8" a="1"/>
  <c r="AE21" i="8" s="1"/>
  <c r="AD18" i="8" a="1"/>
  <c r="AD18" i="8" s="1"/>
  <c r="AF16" i="8" a="1"/>
  <c r="AF16" i="8" s="1"/>
  <c r="B17" i="8" a="1"/>
  <c r="B17" i="8" s="1"/>
  <c r="B29" i="8" s="1"/>
  <c r="E18" i="8" a="1"/>
  <c r="E18" i="8" s="1"/>
  <c r="F15" i="8" a="1"/>
  <c r="F15" i="8" s="1"/>
  <c r="E14" i="8" a="1"/>
  <c r="E14" i="8" s="1"/>
  <c r="K20" i="8" a="1"/>
  <c r="K20" i="8" s="1"/>
  <c r="L15" i="8" a="1"/>
  <c r="L15" i="8" s="1"/>
  <c r="J14" i="8" a="1"/>
  <c r="J14" i="8" s="1"/>
  <c r="M16" i="8" a="1"/>
  <c r="M16" i="8" s="1"/>
  <c r="O20" i="8" a="1"/>
  <c r="O20" i="8" s="1"/>
  <c r="O18" i="8" a="1"/>
  <c r="O18" i="8" s="1"/>
  <c r="O16" i="8" a="1"/>
  <c r="O16" i="8" s="1"/>
  <c r="O14" i="8" a="1"/>
  <c r="O14" i="8" s="1"/>
  <c r="R17" i="8" a="1"/>
  <c r="R17" i="8" s="1"/>
  <c r="V20" i="8" a="1"/>
  <c r="V20" i="8" s="1"/>
  <c r="U17" i="8" a="1"/>
  <c r="U17" i="8" s="1"/>
  <c r="S16" i="8" a="1"/>
  <c r="S16" i="8" s="1"/>
  <c r="U14" i="8" a="1"/>
  <c r="U14" i="8" s="1"/>
  <c r="AA17" i="8" a="1"/>
  <c r="AA17" i="8" s="1"/>
  <c r="Y16" i="8" a="1"/>
  <c r="Y16" i="8" s="1"/>
  <c r="AA14" i="8" a="1"/>
  <c r="AA14" i="8" s="1"/>
  <c r="AD21" i="8" a="1"/>
  <c r="AD21" i="8" s="1"/>
  <c r="AC18" i="8" a="1"/>
  <c r="AC18" i="8" s="1"/>
  <c r="AE16" i="8" a="1"/>
  <c r="AE16" i="8" s="1"/>
  <c r="P17" i="8" a="1"/>
  <c r="P17" i="8" s="1"/>
  <c r="S17" i="8" a="1"/>
  <c r="S17" i="8" s="1"/>
  <c r="S29" i="8" s="1"/>
  <c r="B16" i="8" a="1"/>
  <c r="B16" i="8" s="1"/>
  <c r="B28" i="8" s="1"/>
  <c r="D14" i="8" a="1"/>
  <c r="D14" i="8" s="1"/>
  <c r="I14" i="8" a="1"/>
  <c r="I14" i="8" s="1"/>
  <c r="N20" i="8" a="1"/>
  <c r="N20" i="8" s="1"/>
  <c r="N14" i="8" a="1"/>
  <c r="N14" i="8" s="1"/>
  <c r="U20" i="8" a="1"/>
  <c r="U20" i="8" s="1"/>
  <c r="W17" i="8" a="1"/>
  <c r="W17" i="8" s="1"/>
  <c r="AA20" i="8" a="1"/>
  <c r="AA20" i="8" s="1"/>
  <c r="Z14" i="8" a="1"/>
  <c r="Z14" i="8" s="1"/>
  <c r="AF14" i="8" a="1"/>
  <c r="AF14" i="8" s="1"/>
  <c r="I3104" i="5"/>
  <c r="I3099" i="5"/>
  <c r="I3094" i="5"/>
  <c r="I3072" i="5"/>
  <c r="I3062" i="5"/>
  <c r="I3039" i="5"/>
  <c r="I3007" i="5"/>
  <c r="I2872" i="5"/>
  <c r="I2855" i="5"/>
  <c r="I2823" i="5"/>
  <c r="I2820" i="5"/>
  <c r="I2791" i="5"/>
  <c r="I2788" i="5"/>
  <c r="I3034" i="5"/>
  <c r="I3080" i="5"/>
  <c r="I3070" i="5"/>
  <c r="I2879" i="5"/>
  <c r="I2832" i="5"/>
  <c r="I2783" i="5"/>
  <c r="I2992" i="5"/>
  <c r="I2984" i="5"/>
  <c r="I2976" i="5"/>
  <c r="I2968" i="5"/>
  <c r="I2960" i="5"/>
  <c r="I2936" i="5"/>
  <c r="I2904" i="5"/>
  <c r="I2896" i="5"/>
  <c r="I2891" i="5"/>
  <c r="I2876" i="5"/>
  <c r="I2844" i="5"/>
  <c r="I2824" i="5"/>
  <c r="I2795" i="5"/>
  <c r="I2792" i="5"/>
  <c r="I3035" i="5"/>
  <c r="I2888" i="5"/>
  <c r="I2856" i="5"/>
  <c r="I3103" i="5"/>
  <c r="I3022" i="5"/>
  <c r="I3006" i="5"/>
  <c r="I2982" i="5"/>
  <c r="I2950" i="5"/>
  <c r="I2942" i="5"/>
  <c r="I2918" i="5"/>
  <c r="I2894" i="5"/>
  <c r="I2883" i="5"/>
  <c r="I2868" i="5"/>
  <c r="I2851" i="5"/>
  <c r="I2836" i="5"/>
  <c r="I2816" i="5"/>
  <c r="I2848" i="5"/>
  <c r="I2796" i="5"/>
  <c r="I2101" i="5"/>
  <c r="I2094" i="5"/>
  <c r="I1978" i="5"/>
  <c r="I1976" i="5"/>
  <c r="I1959" i="5"/>
  <c r="I1930" i="5"/>
  <c r="I1928" i="5"/>
  <c r="I1898" i="5"/>
  <c r="I2203" i="5"/>
  <c r="I2187" i="5"/>
  <c r="I2171" i="5"/>
  <c r="I2155" i="5"/>
  <c r="I2141" i="5"/>
  <c r="I2124" i="5"/>
  <c r="I2107" i="5"/>
  <c r="I2003" i="5"/>
  <c r="I2001" i="5"/>
  <c r="I1990" i="5"/>
  <c r="I1957" i="5"/>
  <c r="I1950" i="5"/>
  <c r="I1948" i="5"/>
  <c r="I1945" i="5"/>
  <c r="I1918" i="5"/>
  <c r="I1916" i="5"/>
  <c r="I1913" i="5"/>
  <c r="I1846" i="5"/>
  <c r="I2770" i="5"/>
  <c r="I2762" i="5"/>
  <c r="I2510" i="5"/>
  <c r="I2508" i="5"/>
  <c r="I2504" i="5"/>
  <c r="I2500" i="5"/>
  <c r="I2498" i="5"/>
  <c r="I2492" i="5"/>
  <c r="I2490" i="5"/>
  <c r="I2488" i="5"/>
  <c r="I2486" i="5"/>
  <c r="I2484" i="5"/>
  <c r="I2482" i="5"/>
  <c r="I2480" i="5"/>
  <c r="I2474" i="5"/>
  <c r="I2472" i="5"/>
  <c r="I2470" i="5"/>
  <c r="I2466" i="5"/>
  <c r="I2251" i="5"/>
  <c r="I2215" i="5"/>
  <c r="I2199" i="5"/>
  <c r="I2183" i="5"/>
  <c r="I2167" i="5"/>
  <c r="I2151" i="5"/>
  <c r="I2127" i="5"/>
  <c r="I2023" i="5"/>
  <c r="I2021" i="5"/>
  <c r="I2012" i="5"/>
  <c r="I1967" i="5"/>
  <c r="I1953" i="5"/>
  <c r="I1926" i="5"/>
  <c r="I1924" i="5"/>
  <c r="I1921" i="5"/>
  <c r="I1894" i="5"/>
  <c r="I1892" i="5"/>
  <c r="I1886" i="5"/>
  <c r="I1884" i="5"/>
  <c r="I1881" i="5"/>
  <c r="I1878" i="5"/>
  <c r="I1872" i="5"/>
  <c r="I2247" i="5"/>
  <c r="I2241" i="5"/>
  <c r="I2239" i="5"/>
  <c r="I2237" i="5"/>
  <c r="I2235" i="5"/>
  <c r="I2233" i="5"/>
  <c r="I2231" i="5"/>
  <c r="I2229" i="5"/>
  <c r="I2220" i="5"/>
  <c r="I2213" i="5"/>
  <c r="I2204" i="5"/>
  <c r="I2197" i="5"/>
  <c r="I2188" i="5"/>
  <c r="I2172" i="5"/>
  <c r="I2165" i="5"/>
  <c r="I2156" i="5"/>
  <c r="I2149" i="5"/>
  <c r="I2140" i="5"/>
  <c r="I2137" i="5"/>
  <c r="I2111" i="5"/>
  <c r="I2108" i="5"/>
  <c r="I2105" i="5"/>
  <c r="I2093" i="5"/>
  <c r="I2086" i="5"/>
  <c r="I2019" i="5"/>
  <c r="I2017" i="5"/>
  <c r="I2008" i="5"/>
  <c r="I1965" i="5"/>
  <c r="I1958" i="5"/>
  <c r="I1956" i="5"/>
  <c r="I1946" i="5"/>
  <c r="I1944" i="5"/>
  <c r="I1914" i="5"/>
  <c r="I1912" i="5"/>
  <c r="I1889" i="5"/>
  <c r="I1861" i="5"/>
  <c r="I1832" i="5"/>
  <c r="I2765" i="5"/>
  <c r="I2462" i="5"/>
  <c r="I2458" i="5"/>
  <c r="I2456" i="5"/>
  <c r="I2454" i="5"/>
  <c r="I2450" i="5"/>
  <c r="I2448" i="5"/>
  <c r="I2436" i="5"/>
  <c r="I2434" i="5"/>
  <c r="I2426" i="5"/>
  <c r="I2418" i="5"/>
  <c r="I2414" i="5"/>
  <c r="I2408" i="5"/>
  <c r="I2406" i="5"/>
  <c r="I2398" i="5"/>
  <c r="I2394" i="5"/>
  <c r="I2392" i="5"/>
  <c r="I2390" i="5"/>
  <c r="I2388" i="5"/>
  <c r="I2386" i="5"/>
  <c r="I2382" i="5"/>
  <c r="I2378" i="5"/>
  <c r="I2376" i="5"/>
  <c r="I2374" i="5"/>
  <c r="I2372" i="5"/>
  <c r="I2370" i="5"/>
  <c r="I2366" i="5"/>
  <c r="I2362" i="5"/>
  <c r="I2360" i="5"/>
  <c r="I2358" i="5"/>
  <c r="I2356" i="5"/>
  <c r="I2354"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2" i="5"/>
  <c r="I2280" i="5"/>
  <c r="I2274" i="5"/>
  <c r="I2270" i="5"/>
  <c r="I2266" i="5"/>
  <c r="I2264" i="5"/>
  <c r="I2262" i="5"/>
  <c r="I2260" i="5"/>
  <c r="I2258" i="5"/>
  <c r="I2227" i="5"/>
  <c r="I2211" i="5"/>
  <c r="I2195" i="5"/>
  <c r="I2238" i="5"/>
  <c r="I2230" i="5"/>
  <c r="I2225" i="5"/>
  <c r="I2216" i="5"/>
  <c r="I2209" i="5"/>
  <c r="I2200" i="5"/>
  <c r="I2193" i="5"/>
  <c r="I2184" i="5"/>
  <c r="I2177" i="5"/>
  <c r="I2161" i="5"/>
  <c r="I2152" i="5"/>
  <c r="I2145" i="5"/>
  <c r="I2125" i="5"/>
  <c r="I2123" i="5"/>
  <c r="I2117" i="5"/>
  <c r="I2098" i="5"/>
  <c r="I2082" i="5"/>
  <c r="I2078" i="5"/>
  <c r="I2076" i="5"/>
  <c r="I2072" i="5"/>
  <c r="I2066" i="5"/>
  <c r="I2062" i="5"/>
  <c r="I2060" i="5"/>
  <c r="I2054" i="5"/>
  <c r="I2050" i="5"/>
  <c r="I2046" i="5"/>
  <c r="I2044" i="5"/>
  <c r="I2040" i="5"/>
  <c r="I2038" i="5"/>
  <c r="I2034" i="5"/>
  <c r="I2030" i="5"/>
  <c r="I2028" i="5"/>
  <c r="I2013" i="5"/>
  <c r="I2000" i="5"/>
  <c r="I1991" i="5"/>
  <c r="I1989" i="5"/>
  <c r="I1975" i="5"/>
  <c r="I1954" i="5"/>
  <c r="I1952" i="5"/>
  <c r="I1949" i="5"/>
  <c r="I1922" i="5"/>
  <c r="I1920" i="5"/>
  <c r="I2621" i="5"/>
  <c r="I2619" i="5"/>
  <c r="I2617" i="5"/>
  <c r="I2615" i="5"/>
  <c r="I2613" i="5"/>
  <c r="I2609" i="5"/>
  <c r="I2607" i="5"/>
  <c r="I2605" i="5"/>
  <c r="I2603" i="5"/>
  <c r="I2599" i="5"/>
  <c r="I2595" i="5"/>
  <c r="I2593" i="5"/>
  <c r="I2591" i="5"/>
  <c r="I2589" i="5"/>
  <c r="I2587" i="5"/>
  <c r="I2577" i="5"/>
  <c r="I2575" i="5"/>
  <c r="I2573" i="5"/>
  <c r="I2571" i="5"/>
  <c r="I2565" i="5"/>
  <c r="I2563" i="5"/>
  <c r="I2561" i="5"/>
  <c r="I2559" i="5"/>
  <c r="I2557" i="5"/>
  <c r="I2555" i="5"/>
  <c r="I2553" i="5"/>
  <c r="I2549" i="5"/>
  <c r="I2545" i="5"/>
  <c r="I2541" i="5"/>
  <c r="I2539" i="5"/>
  <c r="I2537" i="5"/>
  <c r="I2535" i="5"/>
  <c r="I2533" i="5"/>
  <c r="I2531" i="5"/>
  <c r="I2529" i="5"/>
  <c r="I2523" i="5"/>
  <c r="I2521" i="5"/>
  <c r="I2517" i="5"/>
  <c r="I2511" i="5"/>
  <c r="I2509" i="5"/>
  <c r="I2507" i="5"/>
  <c r="I2505" i="5"/>
  <c r="I2501" i="5"/>
  <c r="I2499" i="5"/>
  <c r="I2495" i="5"/>
  <c r="I2491" i="5"/>
  <c r="I2487" i="5"/>
  <c r="I2485" i="5"/>
  <c r="I2483" i="5"/>
  <c r="I2481" i="5"/>
  <c r="I2479" i="5"/>
  <c r="I2477" i="5"/>
  <c r="I2473" i="5"/>
  <c r="I2469" i="5"/>
  <c r="I2467" i="5"/>
  <c r="I2223" i="5"/>
  <c r="I2207" i="5"/>
  <c r="I2191" i="5"/>
  <c r="I2175" i="5"/>
  <c r="I2159" i="5"/>
  <c r="I2143" i="5"/>
  <c r="I2136" i="5"/>
  <c r="I2133" i="5"/>
  <c r="I2115" i="5"/>
  <c r="I2112" i="5"/>
  <c r="I2109" i="5"/>
  <c r="I2103" i="5"/>
  <c r="I2024" i="5"/>
  <c r="I2011" i="5"/>
  <c r="I2009"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4" i="5"/>
  <c r="I2752" i="5"/>
  <c r="I2750" i="5"/>
  <c r="I2746" i="5"/>
  <c r="I2740" i="5"/>
  <c r="I2736" i="5"/>
  <c r="I2734" i="5"/>
  <c r="I2732" i="5"/>
  <c r="I2728" i="5"/>
  <c r="I2726" i="5"/>
  <c r="I2718" i="5"/>
  <c r="I2714" i="5"/>
  <c r="I2712" i="5"/>
  <c r="I2710" i="5"/>
  <c r="I2708" i="5"/>
  <c r="I2706" i="5"/>
  <c r="I2704" i="5"/>
  <c r="I2702" i="5"/>
  <c r="I2700" i="5"/>
  <c r="I2690" i="5"/>
  <c r="I2682" i="5"/>
  <c r="I2678" i="5"/>
  <c r="I2676" i="5"/>
  <c r="I2674" i="5"/>
  <c r="I2672" i="5"/>
  <c r="I2670" i="5"/>
  <c r="I2668" i="5"/>
  <c r="I2666" i="5"/>
  <c r="I2664" i="5"/>
  <c r="I2662" i="5"/>
  <c r="I2656" i="5"/>
  <c r="I2654" i="5"/>
  <c r="I2652" i="5"/>
  <c r="I2646" i="5"/>
  <c r="I2644" i="5"/>
  <c r="I2642" i="5"/>
  <c r="I2634" i="5"/>
  <c r="I2632" i="5"/>
  <c r="I2624" i="5"/>
  <c r="I2622" i="5"/>
  <c r="I2620" i="5"/>
  <c r="I2618" i="5"/>
  <c r="I2616" i="5"/>
  <c r="I2612" i="5"/>
  <c r="I2610" i="5"/>
  <c r="I2608" i="5"/>
  <c r="I2606" i="5"/>
  <c r="I2598" i="5"/>
  <c r="I2596" i="5"/>
  <c r="I2594" i="5"/>
  <c r="I2592" i="5"/>
  <c r="I2590" i="5"/>
  <c r="I2588" i="5"/>
  <c r="I2582" i="5"/>
  <c r="I2580" i="5"/>
  <c r="I2578" i="5"/>
  <c r="I2570" i="5"/>
  <c r="I2568" i="5"/>
  <c r="I2566" i="5"/>
  <c r="I2564" i="5"/>
  <c r="I2562" i="5"/>
  <c r="I2560" i="5"/>
  <c r="I2558" i="5"/>
  <c r="I2556" i="5"/>
  <c r="I2554" i="5"/>
  <c r="I2546" i="5"/>
  <c r="I2544" i="5"/>
  <c r="I2542" i="5"/>
  <c r="I2540" i="5"/>
  <c r="I2538" i="5"/>
  <c r="I2536" i="5"/>
  <c r="I2528" i="5"/>
  <c r="I2526" i="5"/>
  <c r="I2524" i="5"/>
  <c r="I2520" i="5"/>
  <c r="I2766" i="5"/>
  <c r="I2659" i="5"/>
  <c r="I2657" i="5"/>
  <c r="I2655" i="5"/>
  <c r="I2653" i="5"/>
  <c r="I2649" i="5"/>
  <c r="I2647" i="5"/>
  <c r="I2645" i="5"/>
  <c r="I2643" i="5"/>
  <c r="I2639" i="5"/>
  <c r="I2635" i="5"/>
  <c r="I2631" i="5"/>
  <c r="I2629" i="5"/>
  <c r="I2453" i="5"/>
  <c r="I2444" i="5"/>
  <c r="I2437" i="5"/>
  <c r="I2428" i="5"/>
  <c r="I2421" i="5"/>
  <c r="I2412" i="5"/>
  <c r="I2405" i="5"/>
  <c r="I2389" i="5"/>
  <c r="I2380" i="5"/>
  <c r="I2373" i="5"/>
  <c r="I2364" i="5"/>
  <c r="I2348" i="5"/>
  <c r="I2341" i="5"/>
  <c r="I2332" i="5"/>
  <c r="I2325" i="5"/>
  <c r="I2316" i="5"/>
  <c r="I2309" i="5"/>
  <c r="I2300" i="5"/>
  <c r="I2293" i="5"/>
  <c r="I2268" i="5"/>
  <c r="I2261" i="5"/>
  <c r="I2252" i="5"/>
  <c r="I2245" i="5"/>
  <c r="I2451" i="5"/>
  <c r="I2419" i="5"/>
  <c r="I2403" i="5"/>
  <c r="I2387" i="5"/>
  <c r="I2371" i="5"/>
  <c r="I2355" i="5"/>
  <c r="I2323" i="5"/>
  <c r="I2307" i="5"/>
  <c r="I2259" i="5"/>
  <c r="I2243" i="5"/>
  <c r="I2447" i="5"/>
  <c r="I2431" i="5"/>
  <c r="I2415" i="5"/>
  <c r="I2399" i="5"/>
  <c r="I2383" i="5"/>
  <c r="I2367" i="5"/>
  <c r="I2335" i="5"/>
  <c r="I2319" i="5"/>
  <c r="I2271" i="5"/>
  <c r="I2255" i="5"/>
  <c r="I2365" i="5"/>
  <c r="I2349" i="5"/>
  <c r="I2333" i="5"/>
  <c r="I2317" i="5"/>
  <c r="I2301" i="5"/>
  <c r="I2285" i="5"/>
  <c r="I2269" i="5"/>
  <c r="I2253" i="5"/>
  <c r="I2441" i="5"/>
  <c r="I2432" i="5"/>
  <c r="I2425" i="5"/>
  <c r="I2416" i="5"/>
  <c r="I2409" i="5"/>
  <c r="I2400" i="5"/>
  <c r="I2384" i="5"/>
  <c r="I2368" i="5"/>
  <c r="I2361" i="5"/>
  <c r="I2352" i="5"/>
  <c r="I2345" i="5"/>
  <c r="I2336" i="5"/>
  <c r="I2329" i="5"/>
  <c r="I2320" i="5"/>
  <c r="I2313" i="5"/>
  <c r="I2304" i="5"/>
  <c r="I2288" i="5"/>
  <c r="I2281" i="5"/>
  <c r="I2272" i="5"/>
  <c r="I2265" i="5"/>
  <c r="I2256" i="5"/>
  <c r="I2249"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Z33" i="8" l="1"/>
  <c r="O33" i="8"/>
  <c r="R29" i="8"/>
  <c r="K26" i="8"/>
  <c r="AF26" i="8"/>
  <c r="L26" i="8"/>
  <c r="X26" i="8"/>
  <c r="O26" i="8"/>
  <c r="S26" i="8"/>
  <c r="H26" i="8"/>
  <c r="AA26" i="8"/>
  <c r="F26" i="8"/>
  <c r="Z26" i="8"/>
  <c r="R26" i="8"/>
  <c r="AE26" i="8"/>
  <c r="J26" i="8"/>
  <c r="AC26" i="8"/>
  <c r="V26" i="8"/>
  <c r="N26" i="8"/>
  <c r="M26" i="8"/>
  <c r="U26" i="8"/>
  <c r="P26" i="8"/>
  <c r="Y26" i="8"/>
  <c r="I26" i="8"/>
  <c r="E26" i="8"/>
  <c r="Q26" i="8"/>
  <c r="D26" i="8"/>
  <c r="G26" i="8"/>
  <c r="AB26" i="8"/>
  <c r="I3092" i="5"/>
  <c r="I3056" i="5"/>
  <c r="I3059" i="5"/>
  <c r="I3046" i="5"/>
  <c r="I2995" i="5"/>
  <c r="I3067" i="5"/>
  <c r="I3087" i="5"/>
  <c r="I3091" i="5"/>
  <c r="I3019" i="5"/>
  <c r="I3014" i="5"/>
  <c r="I3102" i="5"/>
  <c r="I3066" i="5"/>
  <c r="I2422" i="5"/>
  <c r="I2742" i="5"/>
  <c r="I2601" i="5"/>
  <c r="I2547" i="5"/>
  <c r="I2493" i="5"/>
  <c r="I2730" i="5"/>
  <c r="I2420" i="5"/>
  <c r="I2863" i="5"/>
  <c r="I2506" i="5"/>
  <c r="I2452" i="5"/>
  <c r="I2633" i="5"/>
  <c r="I2527" i="5"/>
  <c r="I2637" i="5"/>
  <c r="I2585" i="5"/>
  <c r="I2154" i="5"/>
  <c r="I2286" i="5"/>
  <c r="I2180" i="5"/>
  <c r="I2502" i="5"/>
  <c r="I2430" i="5"/>
  <c r="I2339" i="5"/>
  <c r="I2284" i="5"/>
  <c r="I1994" i="5"/>
  <c r="I2350" i="5"/>
  <c r="I2056" i="5"/>
  <c r="I2287" i="5"/>
  <c r="I1896" i="5"/>
  <c r="I1871" i="5"/>
  <c r="I2966" i="5"/>
  <c r="I3075" i="5"/>
  <c r="I3027" i="5"/>
  <c r="I2680" i="5"/>
  <c r="I2525" i="5"/>
  <c r="I2583" i="5"/>
  <c r="I2475" i="5"/>
  <c r="I2457" i="5"/>
  <c r="I2393" i="5"/>
  <c r="I2944" i="5"/>
  <c r="I2551" i="5"/>
  <c r="I2497" i="5"/>
  <c r="I3011" i="5"/>
  <c r="I2716" i="5"/>
  <c r="I3082" i="5"/>
  <c r="I3038" i="5"/>
  <c r="I3050" i="5"/>
  <c r="I2999" i="5"/>
  <c r="I3078" i="5"/>
  <c r="I3055" i="5"/>
  <c r="I3098" i="5"/>
  <c r="B6" i="16"/>
  <c r="I3083" i="5"/>
  <c r="I3043" i="5"/>
  <c r="I3060" i="5"/>
  <c r="I2920" i="5"/>
  <c r="I2880" i="5"/>
  <c r="I2724" i="5"/>
  <c r="I2628" i="5"/>
  <c r="I2688" i="5"/>
  <c r="I2640" i="5"/>
  <c r="I2534" i="5"/>
  <c r="I2887" i="5"/>
  <c r="I2738" i="5"/>
  <c r="I2627" i="5"/>
  <c r="I2748" i="5"/>
  <c r="I2847" i="5"/>
  <c r="I2630" i="5"/>
  <c r="I2722" i="5"/>
  <c r="I2626" i="5"/>
  <c r="I2572" i="5"/>
  <c r="I2518" i="5"/>
  <c r="I2464" i="5"/>
  <c r="I2912" i="5"/>
  <c r="I2768" i="5"/>
  <c r="I2576" i="5"/>
  <c r="I2522" i="5"/>
  <c r="I2468" i="5"/>
  <c r="I2815" i="5"/>
  <c r="I2641" i="5"/>
  <c r="I2446" i="5"/>
  <c r="I2604" i="5"/>
  <c r="I2496" i="5"/>
  <c r="I2460" i="5"/>
  <c r="I2276" i="5"/>
  <c r="I2219" i="5"/>
  <c r="I2694" i="5"/>
  <c r="I2658" i="5"/>
  <c r="I2550" i="5"/>
  <c r="I2514" i="5"/>
  <c r="I2442" i="5"/>
  <c r="I2357" i="5"/>
  <c r="I2303" i="5"/>
  <c r="I1998" i="5"/>
  <c r="I2275" i="5"/>
  <c r="I2351" i="5"/>
  <c r="I2297" i="5"/>
  <c r="I2070" i="5"/>
  <c r="I2234" i="5"/>
  <c r="I2181" i="5"/>
  <c r="I2278" i="5"/>
  <c r="I2102" i="5"/>
  <c r="I2764" i="5"/>
  <c r="I2548" i="5"/>
  <c r="I2512" i="5"/>
  <c r="I2440" i="5"/>
  <c r="I2402" i="5"/>
  <c r="I1917" i="5"/>
  <c r="I2168" i="5"/>
  <c r="I1909" i="5"/>
  <c r="I1856" i="5"/>
  <c r="I2291" i="5"/>
  <c r="I1986" i="5"/>
  <c r="I1997" i="5"/>
  <c r="I1858" i="5"/>
  <c r="I3088" i="5"/>
  <c r="I3054" i="5"/>
  <c r="I3031" i="5"/>
  <c r="I3030" i="5"/>
  <c r="I2720" i="5"/>
  <c r="I2404" i="5"/>
  <c r="I2744" i="5"/>
  <c r="I2651" i="5"/>
  <c r="I2600" i="5"/>
  <c r="I2902" i="5"/>
  <c r="I2831" i="5"/>
  <c r="I2567" i="5"/>
  <c r="I2513" i="5"/>
  <c r="E33" i="8"/>
  <c r="E5" i="26" s="1"/>
  <c r="AE33" i="8"/>
  <c r="AE8" i="36" s="1"/>
  <c r="AF33" i="8"/>
  <c r="AD33" i="8"/>
  <c r="L27" i="8"/>
  <c r="L2" i="30" s="1"/>
  <c r="Y33" i="8"/>
  <c r="Y2" i="17" s="1"/>
  <c r="T33" i="8"/>
  <c r="J33" i="8"/>
  <c r="D33" i="8"/>
  <c r="AB33" i="8"/>
  <c r="AA33" i="8"/>
  <c r="W33" i="8"/>
  <c r="Q33" i="8"/>
  <c r="Q3" i="26" s="1"/>
  <c r="E30" i="8"/>
  <c r="E8" i="23" s="1"/>
  <c r="Q30" i="8"/>
  <c r="Q3" i="23" s="1"/>
  <c r="AC30" i="8"/>
  <c r="AC4" i="14" s="1"/>
  <c r="O30" i="8"/>
  <c r="O2" i="23" s="1"/>
  <c r="X30" i="8"/>
  <c r="Y30" i="8"/>
  <c r="T30" i="8"/>
  <c r="J30" i="8"/>
  <c r="W29" i="8"/>
  <c r="AF29" i="8"/>
  <c r="M28" i="8"/>
  <c r="M6" i="31" s="1"/>
  <c r="Y28" i="8"/>
  <c r="Y3" i="31" s="1"/>
  <c r="T28" i="8"/>
  <c r="T6" i="21" s="1"/>
  <c r="AD27" i="8"/>
  <c r="S27" i="8"/>
  <c r="S2" i="30" s="1"/>
  <c r="G27" i="8"/>
  <c r="G3" i="20" s="1"/>
  <c r="AE27" i="8"/>
  <c r="AE3" i="20" s="1"/>
  <c r="T27" i="8"/>
  <c r="T26" i="8"/>
  <c r="Z28" i="8"/>
  <c r="C28" i="8"/>
  <c r="U28" i="8"/>
  <c r="K28" i="8"/>
  <c r="AC28" i="8"/>
  <c r="AC4" i="31" s="1"/>
  <c r="N28" i="8"/>
  <c r="N4" i="31" s="1"/>
  <c r="AB30" i="8"/>
  <c r="AB2" i="14" s="1"/>
  <c r="L32" i="8"/>
  <c r="L6" i="16" s="1"/>
  <c r="J28" i="8"/>
  <c r="J3" i="21" s="1"/>
  <c r="F28" i="8"/>
  <c r="AA32" i="8"/>
  <c r="O32" i="8"/>
  <c r="O6" i="16" s="1"/>
  <c r="H29" i="8"/>
  <c r="H4" i="13" s="1"/>
  <c r="AB32" i="8"/>
  <c r="L29" i="8"/>
  <c r="I27" i="8"/>
  <c r="Q27" i="8"/>
  <c r="D29" i="8"/>
  <c r="AF27" i="8"/>
  <c r="AF2" i="30" s="1"/>
  <c r="AB29" i="8"/>
  <c r="AB3" i="13" s="1"/>
  <c r="N30" i="8"/>
  <c r="N2" i="23" s="1"/>
  <c r="E27" i="8"/>
  <c r="AA29" i="8"/>
  <c r="V29" i="8"/>
  <c r="AF30" i="8"/>
  <c r="N32" i="8"/>
  <c r="K32" i="8"/>
  <c r="F30" i="8"/>
  <c r="F5" i="14" s="1"/>
  <c r="S30" i="8"/>
  <c r="N27" i="8"/>
  <c r="U30" i="8"/>
  <c r="U2" i="23" s="1"/>
  <c r="K27" i="8"/>
  <c r="K2" i="30" s="1"/>
  <c r="V28" i="8"/>
  <c r="V6" i="31" s="1"/>
  <c r="S28" i="8"/>
  <c r="P28" i="8"/>
  <c r="N29" i="8"/>
  <c r="AE32" i="8"/>
  <c r="S32" i="8"/>
  <c r="C27" i="8"/>
  <c r="AA27" i="8"/>
  <c r="I29" i="8"/>
  <c r="I4" i="13" s="1"/>
  <c r="AF32" i="8"/>
  <c r="AF8" i="35" s="1"/>
  <c r="U32" i="8"/>
  <c r="Z30" i="8"/>
  <c r="Z3" i="14" s="1"/>
  <c r="D28" i="8"/>
  <c r="D9" i="21" s="1"/>
  <c r="Z27" i="8"/>
  <c r="O27" i="8"/>
  <c r="W28" i="8"/>
  <c r="AF28" i="8"/>
  <c r="AE30" i="8"/>
  <c r="P29" i="8"/>
  <c r="I28" i="8"/>
  <c r="I3" i="21" s="1"/>
  <c r="M30" i="8"/>
  <c r="AE28" i="8"/>
  <c r="AE4" i="12" s="1"/>
  <c r="O28" i="8"/>
  <c r="O8" i="31" s="1"/>
  <c r="AD30" i="8"/>
  <c r="AD2" i="33" s="1"/>
  <c r="K29" i="8"/>
  <c r="AC32" i="8"/>
  <c r="G30" i="8"/>
  <c r="AA30" i="8"/>
  <c r="R27" i="8"/>
  <c r="C30" i="8"/>
  <c r="T32" i="8"/>
  <c r="R28" i="8"/>
  <c r="R3" i="21" s="1"/>
  <c r="Q29" i="8"/>
  <c r="K30" i="8"/>
  <c r="K2" i="14" s="1"/>
  <c r="C32" i="8"/>
  <c r="AD28" i="8"/>
  <c r="AD2" i="31" s="1"/>
  <c r="R30" i="8"/>
  <c r="M33" i="8"/>
  <c r="M29" i="8"/>
  <c r="AC29" i="8"/>
  <c r="H33" i="8"/>
  <c r="AD32" i="8"/>
  <c r="AD29" i="8"/>
  <c r="H32" i="8"/>
  <c r="G28" i="8"/>
  <c r="G4" i="12" s="1"/>
  <c r="N33" i="8"/>
  <c r="C21" i="8" a="1"/>
  <c r="C21" i="8" s="1"/>
  <c r="C33" i="8" s="1"/>
  <c r="C4" i="26" s="1"/>
  <c r="G21" i="8" a="1"/>
  <c r="G21" i="8" s="1"/>
  <c r="G33" i="8" s="1"/>
  <c r="G3" i="26" s="1"/>
  <c r="AC33" i="8"/>
  <c r="X28" i="8"/>
  <c r="AB28" i="8"/>
  <c r="T29" i="8"/>
  <c r="AC27" i="8"/>
  <c r="W26" i="8"/>
  <c r="W30" i="8"/>
  <c r="U29" i="8"/>
  <c r="F27" i="8"/>
  <c r="Q28" i="8"/>
  <c r="Q4" i="31" s="1"/>
  <c r="Y27" i="8"/>
  <c r="Y3" i="20" s="1"/>
  <c r="I30" i="8"/>
  <c r="I4" i="14" s="1"/>
  <c r="AB27" i="8"/>
  <c r="U33" i="8"/>
  <c r="U5" i="26" s="1"/>
  <c r="E28" i="8"/>
  <c r="Y29" i="8"/>
  <c r="L30" i="8"/>
  <c r="J27" i="8"/>
  <c r="W27" i="8"/>
  <c r="R33" i="8"/>
  <c r="H28" i="8"/>
  <c r="H4" i="31" s="1"/>
  <c r="C29" i="8"/>
  <c r="V32" i="8"/>
  <c r="P32" i="8"/>
  <c r="P6" i="16" s="1"/>
  <c r="L28" i="8"/>
  <c r="AA28" i="8"/>
  <c r="R32" i="8"/>
  <c r="F29" i="8"/>
  <c r="F4" i="13" s="1"/>
  <c r="Z32" i="8"/>
  <c r="J32" i="8"/>
  <c r="M27" i="8"/>
  <c r="U27" i="8"/>
  <c r="F32" i="8"/>
  <c r="F6" i="25" s="1"/>
  <c r="H30" i="8"/>
  <c r="H3" i="23" s="1"/>
  <c r="G29" i="8"/>
  <c r="G3" i="22" s="1"/>
  <c r="Q32" i="8"/>
  <c r="Q8" i="35" s="1"/>
  <c r="E32" i="8"/>
  <c r="L33" i="8"/>
  <c r="J29" i="8"/>
  <c r="V30" i="8"/>
  <c r="X27" i="8"/>
  <c r="D30" i="8"/>
  <c r="H27" i="8"/>
  <c r="X32" i="8"/>
  <c r="E29" i="8"/>
  <c r="X29" i="8"/>
  <c r="O29" i="8"/>
  <c r="O5" i="22" s="1"/>
  <c r="F33" i="8"/>
  <c r="F2" i="36" s="1"/>
  <c r="I33" i="8"/>
  <c r="D27" i="8"/>
  <c r="AD26" i="8"/>
  <c r="I32" i="8"/>
  <c r="I6" i="16" s="1"/>
  <c r="P27" i="8"/>
  <c r="S33" i="8"/>
  <c r="V27" i="8"/>
  <c r="Z29" i="8"/>
  <c r="G32" i="8"/>
  <c r="G6" i="16" s="1"/>
  <c r="P33" i="8"/>
  <c r="P8" i="36" s="1"/>
  <c r="W32" i="8"/>
  <c r="D32" i="8"/>
  <c r="D8" i="35" s="1"/>
  <c r="Y32" i="8"/>
  <c r="M32" i="8"/>
  <c r="C26" i="8"/>
  <c r="X33" i="8"/>
  <c r="AE29" i="8"/>
  <c r="K33" i="8"/>
  <c r="V33" i="8"/>
  <c r="B4" i="31"/>
  <c r="B2" i="22"/>
  <c r="B2" i="36"/>
  <c r="B2" i="26"/>
  <c r="I2939" i="5"/>
  <c r="B2" i="23"/>
  <c r="B8" i="32"/>
  <c r="S8" i="32" s="1"/>
  <c r="I2410" i="5"/>
  <c r="B2" i="32"/>
  <c r="I2974" i="5"/>
  <c r="B4" i="33"/>
  <c r="B3" i="26"/>
  <c r="B8" i="26"/>
  <c r="I2684" i="5"/>
  <c r="I2636" i="5"/>
  <c r="I2584" i="5"/>
  <c r="I2530" i="5"/>
  <c r="I2476" i="5"/>
  <c r="I2819" i="5"/>
  <c r="I2696" i="5"/>
  <c r="I2648" i="5"/>
  <c r="I2597" i="5"/>
  <c r="I2543" i="5"/>
  <c r="I2489" i="5"/>
  <c r="I2435" i="5"/>
  <c r="I3003" i="5"/>
  <c r="I2827" i="5"/>
  <c r="I3023" i="5"/>
  <c r="I2958" i="5"/>
  <c r="I2623" i="5"/>
  <c r="I2569" i="5"/>
  <c r="I2515" i="5"/>
  <c r="I2776" i="5"/>
  <c r="I2686" i="5"/>
  <c r="I2638" i="5"/>
  <c r="I2910" i="5"/>
  <c r="B6" i="21"/>
  <c r="B3" i="31"/>
  <c r="B8" i="17"/>
  <c r="I3096" i="5"/>
  <c r="B3" i="36"/>
  <c r="B6" i="22"/>
  <c r="B4" i="22"/>
  <c r="D4" i="22" s="1"/>
  <c r="B6" i="32"/>
  <c r="B4" i="17"/>
  <c r="B3" i="12"/>
  <c r="I2579" i="5"/>
  <c r="I2471" i="5"/>
  <c r="I496" i="5"/>
  <c r="B2" i="30"/>
  <c r="B3" i="22"/>
  <c r="B4" i="32"/>
  <c r="B8" i="14"/>
  <c r="B4" i="26"/>
  <c r="B2" i="31"/>
  <c r="B8" i="36"/>
  <c r="I3018" i="5"/>
  <c r="B3" i="14"/>
  <c r="B7" i="14" s="1"/>
  <c r="B3" i="13"/>
  <c r="AE3" i="13" s="1"/>
  <c r="B6" i="31"/>
  <c r="B3" i="23"/>
  <c r="P3" i="23" s="1"/>
  <c r="B8" i="31"/>
  <c r="G8" i="31" s="1"/>
  <c r="I555" i="5"/>
  <c r="I666" i="5"/>
  <c r="B3" i="21"/>
  <c r="B2" i="17"/>
  <c r="I487" i="5"/>
  <c r="B6" i="35"/>
  <c r="B4" i="35"/>
  <c r="B5" i="35" s="1"/>
  <c r="B8" i="35"/>
  <c r="I2989" i="5"/>
  <c r="I1751" i="5"/>
  <c r="S4" i="22"/>
  <c r="B5" i="22"/>
  <c r="R4" i="22"/>
  <c r="B3" i="32"/>
  <c r="D3" i="32" s="1"/>
  <c r="B2" i="21"/>
  <c r="AD2" i="21" s="1"/>
  <c r="B6" i="33"/>
  <c r="B2" i="33"/>
  <c r="B4" i="14"/>
  <c r="B2" i="14"/>
  <c r="B8" i="33"/>
  <c r="B2" i="35"/>
  <c r="B6" i="25"/>
  <c r="W6" i="25" s="1"/>
  <c r="B4" i="23"/>
  <c r="B6" i="14"/>
  <c r="I281" i="5"/>
  <c r="B5" i="26"/>
  <c r="O4" i="26"/>
  <c r="D4" i="26"/>
  <c r="P3" i="14"/>
  <c r="B2" i="12"/>
  <c r="X7" i="14"/>
  <c r="B6" i="26"/>
  <c r="AF6" i="26" s="1"/>
  <c r="I2952" i="5"/>
  <c r="I2614" i="5"/>
  <c r="I2586" i="5"/>
  <c r="I2532" i="5"/>
  <c r="I2478" i="5"/>
  <c r="I2424" i="5"/>
  <c r="B3" i="33"/>
  <c r="P3" i="33" s="1"/>
  <c r="B6" i="13"/>
  <c r="I1513" i="5"/>
  <c r="I2812" i="5"/>
  <c r="I2692" i="5"/>
  <c r="Q3" i="14"/>
  <c r="B8" i="23"/>
  <c r="I2946" i="5"/>
  <c r="I2945" i="5"/>
  <c r="I2870" i="5"/>
  <c r="I2206" i="5"/>
  <c r="I1117" i="5"/>
  <c r="I2841" i="5"/>
  <c r="I2041" i="5"/>
  <c r="I1940" i="5"/>
  <c r="I1454" i="5"/>
  <c r="I953" i="5"/>
  <c r="I8" i="5"/>
  <c r="X2" i="33"/>
  <c r="AF2" i="26"/>
  <c r="I2439" i="5"/>
  <c r="I1724" i="5"/>
  <c r="I1652" i="5"/>
  <c r="I1441" i="5"/>
  <c r="I1157" i="5"/>
  <c r="I2185" i="5"/>
  <c r="I989" i="5"/>
  <c r="I1478" i="5"/>
  <c r="I2455" i="5"/>
  <c r="I1720" i="5"/>
  <c r="I1706" i="5"/>
  <c r="O2" i="36"/>
  <c r="J2" i="36"/>
  <c r="AF2" i="36"/>
  <c r="Z2" i="36"/>
  <c r="B2" i="10"/>
  <c r="B6" i="29"/>
  <c r="I3047" i="5"/>
  <c r="B9" i="16"/>
  <c r="C6" i="16"/>
  <c r="AF8" i="32"/>
  <c r="E8" i="32"/>
  <c r="C8" i="32"/>
  <c r="I2787" i="5"/>
  <c r="I2581" i="5"/>
  <c r="B6" i="36"/>
  <c r="C6" i="36" s="1"/>
  <c r="B6" i="23"/>
  <c r="B8" i="12"/>
  <c r="I1694" i="5"/>
  <c r="P8" i="14"/>
  <c r="Z2" i="26"/>
  <c r="B8" i="16"/>
  <c r="B6" i="12"/>
  <c r="B4" i="12"/>
  <c r="I2343" i="5"/>
  <c r="I1001" i="5"/>
  <c r="I629" i="5"/>
  <c r="B4" i="25"/>
  <c r="I2053" i="5"/>
  <c r="I1825" i="5"/>
  <c r="I1065" i="5"/>
  <c r="I3037" i="5"/>
  <c r="I405" i="5"/>
  <c r="I965" i="5"/>
  <c r="B3" i="30"/>
  <c r="B3" i="20"/>
  <c r="B2" i="11"/>
  <c r="B4" i="30"/>
  <c r="G4" i="30" s="1"/>
  <c r="B6" i="20"/>
  <c r="B3" i="11"/>
  <c r="B8" i="20"/>
  <c r="B2" i="20"/>
  <c r="B6" i="30"/>
  <c r="B4" i="19"/>
  <c r="K4" i="19" s="1"/>
  <c r="B2" i="29"/>
  <c r="B3" i="10"/>
  <c r="B3" i="19"/>
  <c r="B8" i="29"/>
  <c r="F8" i="29" s="1"/>
  <c r="B6" i="19"/>
  <c r="P6" i="19" s="1"/>
  <c r="B8" i="19"/>
  <c r="R8" i="19" s="1"/>
  <c r="B4" i="29"/>
  <c r="I2926" i="5"/>
  <c r="AF3" i="26"/>
  <c r="I3048" i="5"/>
  <c r="I2395" i="5"/>
  <c r="I2130" i="5"/>
  <c r="I1121" i="5"/>
  <c r="I971" i="5"/>
  <c r="B3" i="17"/>
  <c r="B2" i="13"/>
  <c r="B8" i="13"/>
  <c r="B8" i="15" s="1"/>
  <c r="I1569" i="5"/>
  <c r="I709" i="5"/>
  <c r="I1383" i="5"/>
  <c r="B4" i="11"/>
  <c r="I3017" i="5"/>
  <c r="I2867" i="5"/>
  <c r="I2833" i="5"/>
  <c r="I2804" i="5"/>
  <c r="I1007" i="5"/>
  <c r="I537" i="5"/>
  <c r="Z8" i="17"/>
  <c r="AF8" i="17"/>
  <c r="Y8" i="17"/>
  <c r="O8" i="17"/>
  <c r="Q8" i="17"/>
  <c r="R2" i="32"/>
  <c r="AD6" i="21"/>
  <c r="B9" i="21"/>
  <c r="G9" i="21" s="1"/>
  <c r="C6" i="22"/>
  <c r="D6" i="22"/>
  <c r="E6" i="22"/>
  <c r="K6" i="22"/>
  <c r="R6" i="22"/>
  <c r="S6" i="22"/>
  <c r="B9" i="22"/>
  <c r="X9" i="22" s="1"/>
  <c r="G2" i="22"/>
  <c r="R2" i="22"/>
  <c r="S2" i="22"/>
  <c r="B2" i="24"/>
  <c r="Q2" i="22"/>
  <c r="AF2" i="22"/>
  <c r="C2" i="22"/>
  <c r="B7" i="33"/>
  <c r="K2" i="32"/>
  <c r="B2" i="34"/>
  <c r="C2" i="32"/>
  <c r="Q2" i="32"/>
  <c r="E2" i="32"/>
  <c r="L6" i="25"/>
  <c r="B9" i="25"/>
  <c r="K6" i="25"/>
  <c r="Z3" i="36"/>
  <c r="B7" i="36"/>
  <c r="C3" i="36"/>
  <c r="G3" i="36"/>
  <c r="AF3" i="36"/>
  <c r="O3" i="36"/>
  <c r="S2" i="32"/>
  <c r="B7" i="31"/>
  <c r="P2" i="23"/>
  <c r="K2" i="22"/>
  <c r="B9" i="13"/>
  <c r="B5" i="14"/>
  <c r="P4" i="14"/>
  <c r="G4" i="14"/>
  <c r="D3" i="13"/>
  <c r="Q3" i="22"/>
  <c r="N8" i="14"/>
  <c r="O2" i="26"/>
  <c r="O3" i="26"/>
  <c r="B5" i="33"/>
  <c r="R8" i="32"/>
  <c r="Q8" i="32"/>
  <c r="B3" i="16"/>
  <c r="I2135" i="5"/>
  <c r="I1860" i="5"/>
  <c r="I749" i="5"/>
  <c r="I397" i="5"/>
  <c r="I212" i="5"/>
  <c r="B2" i="19"/>
  <c r="B4" i="20"/>
  <c r="B3" i="35"/>
  <c r="I3105" i="5"/>
  <c r="I3020" i="5"/>
  <c r="I3001" i="5"/>
  <c r="I3069" i="5"/>
  <c r="I2955" i="5"/>
  <c r="I2759" i="5"/>
  <c r="I2842" i="5"/>
  <c r="I2091" i="5"/>
  <c r="I2311" i="5"/>
  <c r="I2257" i="5"/>
  <c r="I2063" i="5"/>
  <c r="I1971" i="5"/>
  <c r="I1903" i="5"/>
  <c r="I1096" i="5"/>
  <c r="I1025" i="5"/>
  <c r="I639" i="5"/>
  <c r="I46" i="5"/>
  <c r="B4" i="36"/>
  <c r="I1013" i="5"/>
  <c r="I643" i="5"/>
  <c r="I181" i="5"/>
  <c r="B6" i="17"/>
  <c r="I2217" i="5"/>
  <c r="I2337" i="5"/>
  <c r="I2283" i="5"/>
  <c r="I1955" i="5"/>
  <c r="I1748" i="5"/>
  <c r="I1676" i="5"/>
  <c r="I1510" i="5"/>
  <c r="I1130" i="5"/>
  <c r="I1019" i="5"/>
  <c r="I999" i="5"/>
  <c r="I993" i="5"/>
  <c r="I623" i="5"/>
  <c r="I743" i="5"/>
  <c r="I463" i="5"/>
  <c r="I452" i="5"/>
  <c r="I435" i="5"/>
  <c r="B4" i="16"/>
  <c r="B2" i="16"/>
  <c r="I2771" i="5"/>
  <c r="I2071" i="5"/>
  <c r="I2029" i="5"/>
  <c r="I2083" i="5"/>
  <c r="I995" i="5"/>
  <c r="B2" i="25"/>
  <c r="B6" i="10"/>
  <c r="AB6" i="10" s="1"/>
  <c r="B3" i="25"/>
  <c r="I2907" i="5"/>
  <c r="I2289" i="5"/>
  <c r="I2120" i="5"/>
  <c r="I1842" i="5"/>
  <c r="I1927" i="5"/>
  <c r="I1742" i="5"/>
  <c r="I1670" i="5"/>
  <c r="I1598" i="5"/>
  <c r="I1397" i="5"/>
  <c r="I705" i="5"/>
  <c r="I283" i="5"/>
  <c r="B6" i="11"/>
  <c r="B4" i="21"/>
  <c r="B8" i="25"/>
  <c r="I2279" i="5"/>
  <c r="I2173" i="5"/>
  <c r="I1587" i="5"/>
  <c r="I1730" i="5"/>
  <c r="I1658" i="5"/>
  <c r="I1349" i="5"/>
  <c r="I977" i="5"/>
  <c r="I1052" i="5"/>
  <c r="I685" i="5"/>
  <c r="B4" i="10"/>
  <c r="B8" i="11"/>
  <c r="B8" i="22"/>
  <c r="I2085" i="5"/>
  <c r="I2174" i="5"/>
  <c r="I2077" i="5"/>
  <c r="I2212" i="5"/>
  <c r="I1929" i="5"/>
  <c r="I499" i="5"/>
  <c r="I3068" i="5"/>
  <c r="I2858" i="5"/>
  <c r="I1969" i="5"/>
  <c r="I1925" i="5"/>
  <c r="I1893" i="5"/>
  <c r="I1887" i="5"/>
  <c r="I1738" i="5"/>
  <c r="I1666" i="5"/>
  <c r="I1594" i="5"/>
  <c r="I1056" i="5"/>
  <c r="I1119" i="5"/>
  <c r="I959" i="5"/>
  <c r="I1092" i="5"/>
  <c r="I648" i="5"/>
  <c r="I367" i="5"/>
  <c r="I285" i="5"/>
  <c r="I969" i="5"/>
  <c r="D3" i="22"/>
  <c r="K3" i="22"/>
  <c r="B7" i="22"/>
  <c r="O3" i="23"/>
  <c r="I3" i="23"/>
  <c r="B7" i="23"/>
  <c r="X3" i="23"/>
  <c r="C3" i="22"/>
  <c r="G3" i="23"/>
  <c r="AD4" i="12"/>
  <c r="R3" i="22"/>
  <c r="I737" i="5"/>
  <c r="X4" i="14"/>
  <c r="Q4" i="14"/>
  <c r="Z4" i="26"/>
  <c r="D2" i="22"/>
  <c r="I3045" i="5"/>
  <c r="I3000" i="5"/>
  <c r="I2890" i="5"/>
  <c r="I2822" i="5"/>
  <c r="I2900" i="5"/>
  <c r="I2780" i="5"/>
  <c r="I2857" i="5"/>
  <c r="I2913" i="5"/>
  <c r="I2813" i="5"/>
  <c r="I2263" i="5"/>
  <c r="I2210" i="5"/>
  <c r="I1875" i="5"/>
  <c r="I1696" i="5"/>
  <c r="I1830" i="5"/>
  <c r="I1546" i="5"/>
  <c r="I1148" i="5"/>
  <c r="I1024" i="5"/>
  <c r="I1098" i="5"/>
  <c r="I757" i="5"/>
  <c r="I644" i="5"/>
  <c r="I717" i="5"/>
  <c r="I450" i="5"/>
  <c r="I394" i="5"/>
  <c r="L8" i="35"/>
  <c r="I2808" i="5"/>
  <c r="I2849" i="5"/>
  <c r="I1851" i="5"/>
  <c r="I1855" i="5"/>
  <c r="I1077" i="5"/>
  <c r="I755" i="5"/>
  <c r="I727" i="5"/>
  <c r="I673" i="5"/>
  <c r="I551" i="5"/>
  <c r="I647" i="5"/>
  <c r="I697" i="5"/>
  <c r="I651" i="5"/>
  <c r="I260" i="5"/>
  <c r="W8" i="35"/>
  <c r="I2147" i="5"/>
  <c r="I1331" i="5"/>
  <c r="I739" i="5"/>
  <c r="I621" i="5"/>
  <c r="I3" i="5"/>
  <c r="G4" i="17"/>
  <c r="E2" i="22"/>
  <c r="AE4" i="17"/>
  <c r="F4" i="33"/>
  <c r="I3079" i="5"/>
  <c r="I3028" i="5"/>
  <c r="I3061" i="5"/>
  <c r="I2874" i="5"/>
  <c r="I2911" i="5"/>
  <c r="I2963" i="5"/>
  <c r="I2803" i="5"/>
  <c r="I2443" i="5"/>
  <c r="I2353" i="5"/>
  <c r="I2299" i="5"/>
  <c r="I2725" i="5"/>
  <c r="I2106" i="5"/>
  <c r="I2015" i="5"/>
  <c r="B8" i="30"/>
  <c r="B3" i="29"/>
  <c r="I2969" i="5"/>
  <c r="I3063" i="5"/>
  <c r="I2903" i="5"/>
  <c r="I2835" i="5"/>
  <c r="I2962" i="5"/>
  <c r="I2397" i="5"/>
  <c r="I2385" i="5"/>
  <c r="I2131" i="5"/>
  <c r="I2014" i="5"/>
  <c r="I1867" i="5"/>
  <c r="I2166" i="5"/>
  <c r="I1402" i="5"/>
  <c r="I1452" i="5"/>
  <c r="I773" i="5"/>
  <c r="I374" i="5"/>
  <c r="I3053" i="5"/>
  <c r="I2970" i="5"/>
  <c r="I2953" i="5"/>
  <c r="I2807" i="5"/>
  <c r="I3009" i="5"/>
  <c r="I2923" i="5"/>
  <c r="I2411" i="5"/>
  <c r="I1684" i="5"/>
  <c r="I1732" i="5"/>
  <c r="I1660" i="5"/>
  <c r="I1582" i="5"/>
  <c r="I593" i="5"/>
  <c r="I657" i="5"/>
  <c r="I512" i="5"/>
  <c r="I2463" i="5"/>
  <c r="I2179" i="5"/>
  <c r="I2121" i="5"/>
  <c r="I1833" i="5"/>
  <c r="I2116" i="5"/>
  <c r="I1574" i="5"/>
  <c r="I1728" i="5"/>
  <c r="I1656" i="5"/>
  <c r="I1093" i="5"/>
  <c r="I2947" i="5"/>
  <c r="I2811" i="5"/>
  <c r="I2826" i="5"/>
  <c r="I2679" i="5"/>
  <c r="I2005" i="5"/>
  <c r="I1908" i="5"/>
  <c r="I2027" i="5"/>
  <c r="I1977" i="5"/>
  <c r="I1580" i="5"/>
  <c r="I1578" i="5"/>
  <c r="I1051" i="5"/>
  <c r="I963" i="5"/>
  <c r="I331" i="5"/>
  <c r="I220" i="5"/>
  <c r="I3109" i="5"/>
  <c r="I2973" i="5"/>
  <c r="I2786" i="5"/>
  <c r="I2110" i="5"/>
  <c r="I2150" i="5"/>
  <c r="I1938" i="5"/>
  <c r="I691" i="5"/>
  <c r="I2979" i="5"/>
  <c r="I3005" i="5"/>
  <c r="I1960" i="5"/>
  <c r="G2" i="17"/>
  <c r="I3013" i="5"/>
  <c r="I3049" i="5"/>
  <c r="I2994" i="5"/>
  <c r="I2957" i="5"/>
  <c r="I2967" i="5"/>
  <c r="I2931" i="5"/>
  <c r="I2893" i="5"/>
  <c r="I2901" i="5"/>
  <c r="I2793" i="5"/>
  <c r="I2975" i="5"/>
  <c r="I2853" i="5"/>
  <c r="I2925" i="5"/>
  <c r="I2869" i="5"/>
  <c r="I2927" i="5"/>
  <c r="I2850" i="5"/>
  <c r="I2860" i="5"/>
  <c r="I2433" i="5"/>
  <c r="I2959" i="5"/>
  <c r="I2854" i="5"/>
  <c r="I2782" i="5"/>
  <c r="I2705" i="5"/>
  <c r="I2445" i="5"/>
  <c r="I2295" i="5"/>
  <c r="I2067" i="5"/>
  <c r="I2375" i="5"/>
  <c r="I2321" i="5"/>
  <c r="I2267" i="5"/>
  <c r="I2214" i="5"/>
  <c r="I2369" i="5"/>
  <c r="I2315" i="5"/>
  <c r="I2208" i="5"/>
  <c r="I2218" i="5"/>
  <c r="I2144" i="5"/>
  <c r="I1932" i="5"/>
  <c r="I2061" i="5"/>
  <c r="I1876" i="5"/>
  <c r="I2232" i="5"/>
  <c r="I2162" i="5"/>
  <c r="I2002" i="5"/>
  <c r="I1848" i="5"/>
  <c r="I1963" i="5"/>
  <c r="I2254" i="5"/>
  <c r="I2104" i="5"/>
  <c r="I1841" i="5"/>
  <c r="I1995" i="5"/>
  <c r="I1852" i="5"/>
  <c r="I2118" i="5"/>
  <c r="I1904" i="5"/>
  <c r="I1554" i="5"/>
  <c r="I1736" i="5"/>
  <c r="I1682" i="5"/>
  <c r="I1583" i="5"/>
  <c r="I1838" i="5"/>
  <c r="I1744" i="5"/>
  <c r="I1690" i="5"/>
  <c r="I1321" i="5"/>
  <c r="I1301" i="5"/>
  <c r="I1483" i="5"/>
  <c r="I1376" i="5"/>
  <c r="I1125" i="5"/>
  <c r="I1381" i="5"/>
  <c r="I1116" i="5"/>
  <c r="I1058" i="5"/>
  <c r="I1097" i="5"/>
  <c r="I1033" i="5"/>
  <c r="I1105" i="5"/>
  <c r="I1115" i="5"/>
  <c r="I991" i="5"/>
  <c r="I955" i="5"/>
  <c r="I945" i="5"/>
  <c r="I947" i="5"/>
  <c r="I917" i="5"/>
  <c r="I771" i="5"/>
  <c r="I735" i="5"/>
  <c r="I763" i="5"/>
  <c r="I721" i="5"/>
  <c r="I701" i="5"/>
  <c r="I545" i="5"/>
  <c r="I592" i="5"/>
  <c r="I445" i="5"/>
  <c r="I180" i="5"/>
  <c r="I30" i="5"/>
  <c r="I50" i="5"/>
  <c r="I3073" i="5"/>
  <c r="I3077" i="5"/>
  <c r="I2898" i="5"/>
  <c r="I2830" i="5"/>
  <c r="I2790" i="5"/>
  <c r="I3026" i="5"/>
  <c r="I2917" i="5"/>
  <c r="I2429" i="5"/>
  <c r="I2703" i="5"/>
  <c r="I2667" i="5"/>
  <c r="I2773" i="5"/>
  <c r="I2737" i="5"/>
  <c r="I2701" i="5"/>
  <c r="I2665" i="5"/>
  <c r="I2194" i="5"/>
  <c r="I2119" i="5"/>
  <c r="I1910" i="5"/>
  <c r="I1992" i="5"/>
  <c r="I1866" i="5"/>
  <c r="I1740" i="5"/>
  <c r="I1686" i="5"/>
  <c r="I1579" i="5"/>
  <c r="I1054" i="5"/>
  <c r="I1341" i="5"/>
  <c r="I1095" i="5"/>
  <c r="I741" i="5"/>
  <c r="I1099" i="5"/>
  <c r="I1061" i="5"/>
  <c r="I903" i="5"/>
  <c r="I508" i="5"/>
  <c r="I659" i="5"/>
  <c r="I488" i="5"/>
  <c r="I203" i="5"/>
  <c r="I329" i="5"/>
  <c r="I38" i="5"/>
  <c r="I7" i="5"/>
  <c r="AF2" i="17"/>
  <c r="I3101" i="5"/>
  <c r="I3033" i="5"/>
  <c r="I2985" i="5"/>
  <c r="I3095" i="5"/>
  <c r="I2895" i="5"/>
  <c r="I2882" i="5"/>
  <c r="I2884" i="5"/>
  <c r="I2933" i="5"/>
  <c r="I2798" i="5"/>
  <c r="I2711" i="5"/>
  <c r="I2663" i="5"/>
  <c r="I2845" i="5"/>
  <c r="I2886" i="5"/>
  <c r="I2733" i="5"/>
  <c r="I2921" i="5"/>
  <c r="I2729" i="5"/>
  <c r="I2423" i="5"/>
  <c r="I3010" i="5"/>
  <c r="I2937" i="5"/>
  <c r="I2205" i="5"/>
  <c r="I2095" i="5"/>
  <c r="I2045" i="5"/>
  <c r="I2146" i="5"/>
  <c r="I2190" i="5"/>
  <c r="I2363" i="5"/>
  <c r="I2202" i="5"/>
  <c r="I2138" i="5"/>
  <c r="I2226" i="5"/>
  <c r="I2075" i="5"/>
  <c r="I1935" i="5"/>
  <c r="I2248" i="5"/>
  <c r="I1847" i="5"/>
  <c r="I1980" i="5"/>
  <c r="I1716" i="5"/>
  <c r="I1899" i="5"/>
  <c r="I1863" i="5"/>
  <c r="I1692" i="5"/>
  <c r="I1313" i="5"/>
  <c r="I1363" i="5"/>
  <c r="I1337" i="5"/>
  <c r="I1338" i="5"/>
  <c r="I1021" i="5"/>
  <c r="I985" i="5"/>
  <c r="I949" i="5"/>
  <c r="I939" i="5"/>
  <c r="I901" i="5"/>
  <c r="I941" i="5"/>
  <c r="I640" i="5"/>
  <c r="I658" i="5"/>
  <c r="I781" i="5"/>
  <c r="I731" i="5"/>
  <c r="I695" i="5"/>
  <c r="I636" i="5"/>
  <c r="I656" i="5"/>
  <c r="I543" i="5"/>
  <c r="I553" i="5"/>
  <c r="I480" i="5"/>
  <c r="I447" i="5"/>
  <c r="I347" i="5"/>
  <c r="I390" i="5"/>
  <c r="I520" i="5"/>
  <c r="I173" i="5"/>
  <c r="I22" i="5"/>
  <c r="AB6" i="33"/>
  <c r="C4" i="35"/>
  <c r="I2986" i="5"/>
  <c r="I2983" i="5"/>
  <c r="I2956" i="5"/>
  <c r="I2885" i="5"/>
  <c r="I2817" i="5"/>
  <c r="I2" i="5"/>
  <c r="B8" i="21"/>
  <c r="I2964" i="5"/>
  <c r="I3093" i="5"/>
  <c r="I2727" i="5"/>
  <c r="I2801" i="5"/>
  <c r="I2829" i="5"/>
  <c r="I2991" i="5"/>
  <c r="I2916" i="5"/>
  <c r="I2852" i="5"/>
  <c r="I2837" i="5"/>
  <c r="I2954" i="5"/>
  <c r="I2413" i="5"/>
  <c r="I2915" i="5"/>
  <c r="I2878" i="5"/>
  <c r="I2739" i="5"/>
  <c r="I2693" i="5"/>
  <c r="I2449" i="5"/>
  <c r="I2228" i="5"/>
  <c r="I2697" i="5"/>
  <c r="I2661" i="5"/>
  <c r="I2201" i="5"/>
  <c r="I2148" i="5"/>
  <c r="I2731" i="5"/>
  <c r="I2695" i="5"/>
  <c r="I2359" i="5"/>
  <c r="I2305" i="5"/>
  <c r="I2087" i="5"/>
  <c r="I1942" i="5"/>
  <c r="I1919" i="5"/>
  <c r="I1915" i="5"/>
  <c r="I1853" i="5"/>
  <c r="I1864" i="5"/>
  <c r="I2051" i="5"/>
  <c r="I1902" i="5"/>
  <c r="I1885" i="5"/>
  <c r="I1566" i="5"/>
  <c r="I1560" i="5"/>
  <c r="I1586" i="5"/>
  <c r="I1392" i="5"/>
  <c r="I1442" i="5"/>
  <c r="I1333" i="5"/>
  <c r="I1017" i="5"/>
  <c r="I1169" i="5"/>
  <c r="I1049" i="5"/>
  <c r="I1081" i="5"/>
  <c r="I1011" i="5"/>
  <c r="I1482" i="5"/>
  <c r="I909" i="5"/>
  <c r="I913" i="5"/>
  <c r="I723" i="5"/>
  <c r="I669" i="5"/>
  <c r="I693" i="5"/>
  <c r="I747" i="5"/>
  <c r="I897" i="5"/>
  <c r="I619" i="5"/>
  <c r="I479" i="5"/>
  <c r="I539" i="5"/>
  <c r="I581" i="5"/>
  <c r="I380" i="5"/>
  <c r="I343" i="5"/>
  <c r="I221" i="5"/>
  <c r="I18" i="5"/>
  <c r="I58" i="5"/>
  <c r="I12" i="5"/>
  <c r="AC2" i="14"/>
  <c r="O2" i="17"/>
  <c r="B8" i="34"/>
  <c r="S3" i="13"/>
  <c r="N2" i="14"/>
  <c r="O2" i="14"/>
  <c r="F2" i="17"/>
  <c r="B3" i="24"/>
  <c r="Z3" i="26"/>
  <c r="R4" i="32"/>
  <c r="AD2" i="14"/>
  <c r="Z4" i="17"/>
  <c r="Y3" i="26"/>
  <c r="X6" i="33"/>
  <c r="G4" i="32"/>
  <c r="I3106" i="5"/>
  <c r="I2996" i="5"/>
  <c r="I3032" i="5"/>
  <c r="I3065" i="5"/>
  <c r="I2846" i="5"/>
  <c r="I2735" i="5"/>
  <c r="I2781" i="5"/>
  <c r="I2877" i="5"/>
  <c r="I2914" i="5"/>
  <c r="I2949" i="5"/>
  <c r="I2881" i="5"/>
  <c r="I2769" i="5"/>
  <c r="I2951" i="5"/>
  <c r="I2407" i="5"/>
  <c r="I3041" i="5"/>
  <c r="I2427" i="5"/>
  <c r="I2331" i="5"/>
  <c r="I2139" i="5"/>
  <c r="I2196" i="5"/>
  <c r="I1979" i="5"/>
  <c r="I2132" i="5"/>
  <c r="I1947" i="5"/>
  <c r="I1868" i="5"/>
  <c r="I1999" i="5"/>
  <c r="I1911" i="5"/>
  <c r="I1845" i="5"/>
  <c r="I2242" i="5"/>
  <c r="I1702" i="5"/>
  <c r="I1678" i="5"/>
  <c r="I2018" i="5"/>
  <c r="I1983" i="5"/>
  <c r="I2114" i="5"/>
  <c r="I1895" i="5"/>
  <c r="I1760" i="5"/>
  <c r="I1688" i="5"/>
  <c r="I1718" i="5"/>
  <c r="I1664" i="5"/>
  <c r="I1726" i="5"/>
  <c r="I1672" i="5"/>
  <c r="I1556" i="5"/>
  <c r="I1316" i="5"/>
  <c r="I1558" i="5"/>
  <c r="I1162" i="5"/>
  <c r="I1353" i="5"/>
  <c r="I1584" i="5"/>
  <c r="I1080" i="5"/>
  <c r="I1029" i="5"/>
  <c r="I1135" i="5"/>
  <c r="I1104" i="5"/>
  <c r="I1015" i="5"/>
  <c r="I979" i="5"/>
  <c r="I943" i="5"/>
  <c r="I933" i="5"/>
  <c r="I935" i="5"/>
  <c r="I1053" i="5"/>
  <c r="I905" i="5"/>
  <c r="I703" i="5"/>
  <c r="I649" i="5"/>
  <c r="I625" i="5"/>
  <c r="I894" i="5"/>
  <c r="I786" i="5"/>
  <c r="I641" i="5"/>
  <c r="I631" i="5"/>
  <c r="I725" i="5"/>
  <c r="I689" i="5"/>
  <c r="I579" i="5"/>
  <c r="I475" i="5"/>
  <c r="I534" i="5"/>
  <c r="I615" i="5"/>
  <c r="I507" i="5"/>
  <c r="I547" i="5"/>
  <c r="I439" i="5"/>
  <c r="I382" i="5"/>
  <c r="I429" i="5"/>
  <c r="I340" i="5"/>
  <c r="I361" i="5"/>
  <c r="I164" i="5"/>
  <c r="I26" i="5"/>
  <c r="I2977" i="5"/>
  <c r="I3089" i="5"/>
  <c r="I3085" i="5"/>
  <c r="I2978" i="5"/>
  <c r="I2906" i="5"/>
  <c r="I2889" i="5"/>
  <c r="I2699" i="5"/>
  <c r="I2465" i="5"/>
  <c r="I2865" i="5"/>
  <c r="I2775" i="5"/>
  <c r="I2035" i="5"/>
  <c r="I2691" i="5"/>
  <c r="I2073" i="5"/>
  <c r="I2401" i="5"/>
  <c r="I2059" i="5"/>
  <c r="I2347" i="5"/>
  <c r="I2761" i="5"/>
  <c r="I2689" i="5"/>
  <c r="I2129" i="5"/>
  <c r="I2007" i="5"/>
  <c r="I1968" i="5"/>
  <c r="I1891" i="5"/>
  <c r="I1907" i="5"/>
  <c r="I2043" i="5"/>
  <c r="I1996" i="5"/>
  <c r="I1879" i="5"/>
  <c r="I1698" i="5"/>
  <c r="I1746" i="5"/>
  <c r="I1674" i="5"/>
  <c r="I1722" i="5"/>
  <c r="I1668" i="5"/>
  <c r="I1562" i="5"/>
  <c r="I1541" i="5"/>
  <c r="I1365" i="5"/>
  <c r="I1345" i="5"/>
  <c r="I1062" i="5"/>
  <c r="I1069" i="5"/>
  <c r="I1329" i="5"/>
  <c r="I1085" i="5"/>
  <c r="I1055" i="5"/>
  <c r="I1083" i="5"/>
  <c r="I758" i="5"/>
  <c r="I699" i="5"/>
  <c r="I628" i="5"/>
  <c r="I612" i="5"/>
  <c r="I504" i="5"/>
  <c r="I483" i="5"/>
  <c r="I468" i="5"/>
  <c r="I330" i="5"/>
  <c r="I160" i="5"/>
  <c r="I213" i="5"/>
  <c r="I10" i="5"/>
  <c r="I5" i="5"/>
  <c r="I253" i="5"/>
  <c r="B8" i="10"/>
  <c r="I3084" i="5"/>
  <c r="I3016" i="5"/>
  <c r="I2997" i="5"/>
  <c r="I3021" i="5"/>
  <c r="I3029" i="5"/>
  <c r="I2922" i="5"/>
  <c r="I2741" i="5"/>
  <c r="I2980" i="5"/>
  <c r="I2908" i="5"/>
  <c r="I2800" i="5"/>
  <c r="I2899" i="5"/>
  <c r="I2797" i="5"/>
  <c r="I2940" i="5"/>
  <c r="I2839" i="5"/>
  <c r="I2810" i="5"/>
  <c r="I2681" i="5"/>
  <c r="I2417" i="5"/>
  <c r="I2134" i="5"/>
  <c r="I2240" i="5"/>
  <c r="I2182" i="5"/>
  <c r="I2169" i="5"/>
  <c r="I1901" i="5"/>
  <c r="I2250" i="5"/>
  <c r="I1982" i="5"/>
  <c r="I2236" i="5"/>
  <c r="I2039" i="5"/>
  <c r="I1993" i="5"/>
  <c r="I1486" i="5"/>
  <c r="I1829" i="5"/>
  <c r="I1506" i="5"/>
  <c r="I1347" i="5"/>
  <c r="I1362" i="5"/>
  <c r="I1091" i="5"/>
  <c r="I1023" i="5"/>
  <c r="I1009" i="5"/>
  <c r="I973" i="5"/>
  <c r="I937" i="5"/>
  <c r="I929" i="5"/>
  <c r="I733" i="5"/>
  <c r="I679" i="5"/>
  <c r="I590" i="5"/>
  <c r="I719" i="5"/>
  <c r="I683" i="5"/>
  <c r="I610" i="5"/>
  <c r="I464" i="5"/>
  <c r="I577" i="5"/>
  <c r="I541" i="5"/>
  <c r="I467" i="5"/>
  <c r="I403" i="5"/>
  <c r="I407" i="5"/>
  <c r="I154" i="5"/>
  <c r="I6" i="5"/>
  <c r="I3025" i="5"/>
  <c r="I3081" i="5"/>
  <c r="I3052" i="5"/>
  <c r="I2866" i="5"/>
  <c r="I2919" i="5"/>
  <c r="I2941" i="5"/>
  <c r="I2905" i="5"/>
  <c r="I2794" i="5"/>
  <c r="I2158" i="5"/>
  <c r="I2721" i="5"/>
  <c r="I2685" i="5"/>
  <c r="I2178" i="5"/>
  <c r="I2037" i="5"/>
  <c r="I2381" i="5"/>
  <c r="I2755" i="5"/>
  <c r="I2719" i="5"/>
  <c r="I2683" i="5"/>
  <c r="I2079" i="5"/>
  <c r="I1943" i="5"/>
  <c r="I1897" i="5"/>
  <c r="I2057" i="5"/>
  <c r="I2198" i="5"/>
  <c r="I2163" i="5"/>
  <c r="I1857" i="5"/>
  <c r="I1906" i="5"/>
  <c r="I2142" i="5"/>
  <c r="I2099" i="5"/>
  <c r="I1951" i="5"/>
  <c r="I1589" i="5"/>
  <c r="I1550" i="5"/>
  <c r="I1361" i="5"/>
  <c r="I1386" i="5"/>
  <c r="I1320" i="5"/>
  <c r="I1059" i="5"/>
  <c r="I981" i="5"/>
  <c r="I1305" i="5"/>
  <c r="I1005" i="5"/>
  <c r="I975" i="5"/>
  <c r="I889" i="5"/>
  <c r="I1037" i="5"/>
  <c r="I907" i="5"/>
  <c r="I1150" i="5"/>
  <c r="I766" i="5"/>
  <c r="I779" i="5"/>
  <c r="I767" i="5"/>
  <c r="I729" i="5"/>
  <c r="I675" i="5"/>
  <c r="I515" i="5"/>
  <c r="I388" i="5"/>
  <c r="I459" i="5"/>
  <c r="I197" i="5"/>
  <c r="I14" i="5"/>
  <c r="I166" i="5"/>
  <c r="O8" i="36"/>
  <c r="C3" i="13"/>
  <c r="X2" i="14"/>
  <c r="G8" i="36"/>
  <c r="C4" i="32"/>
  <c r="I4" i="32"/>
  <c r="L4" i="35"/>
  <c r="V8" i="35"/>
  <c r="J2" i="17"/>
  <c r="AB3" i="23"/>
  <c r="I3044" i="5"/>
  <c r="I2988" i="5"/>
  <c r="I3057" i="5"/>
  <c r="I2843" i="5"/>
  <c r="I3040" i="5"/>
  <c r="I2777" i="5"/>
  <c r="I2687" i="5"/>
  <c r="I2938" i="5"/>
  <c r="I2871" i="5"/>
  <c r="I2834" i="5"/>
  <c r="I3100" i="5"/>
  <c r="I2993" i="5"/>
  <c r="I2805" i="5"/>
  <c r="I2164" i="5"/>
  <c r="I2176" i="5"/>
  <c r="I2122" i="5"/>
  <c r="I1939" i="5"/>
  <c r="I2244" i="5"/>
  <c r="I1934" i="5"/>
  <c r="I2160" i="5"/>
  <c r="I2031" i="5"/>
  <c r="I1984" i="5"/>
  <c r="I1843" i="5"/>
  <c r="I1680" i="5"/>
  <c r="I1700" i="5"/>
  <c r="I1762" i="5"/>
  <c r="I1708" i="5"/>
  <c r="I1654" i="5"/>
  <c r="I1600" i="5"/>
  <c r="I1570" i="5"/>
  <c r="I1328" i="5"/>
  <c r="I1537" i="5"/>
  <c r="I1057" i="5"/>
  <c r="I1429" i="5"/>
  <c r="I1112" i="5"/>
  <c r="I1003" i="5"/>
  <c r="I967" i="5"/>
  <c r="I921" i="5"/>
  <c r="I923" i="5"/>
  <c r="I1147" i="5"/>
  <c r="I1113" i="5"/>
  <c r="I713" i="5"/>
  <c r="I677" i="5"/>
  <c r="I491" i="5"/>
  <c r="I535" i="5"/>
  <c r="I369" i="5"/>
  <c r="I513" i="5"/>
  <c r="I462" i="5"/>
  <c r="I378" i="5"/>
  <c r="I437" i="5"/>
  <c r="I490" i="5"/>
  <c r="I2909" i="5"/>
  <c r="I3074" i="5"/>
  <c r="I2861" i="5"/>
  <c r="I2972" i="5"/>
  <c r="I2971" i="5"/>
  <c r="I2935" i="5"/>
  <c r="I2751" i="5"/>
  <c r="I2924" i="5"/>
  <c r="I2747" i="5"/>
  <c r="I3097" i="5"/>
  <c r="I3024" i="5"/>
  <c r="I2875" i="5"/>
  <c r="I2802" i="5"/>
  <c r="I2717" i="5"/>
  <c r="I2669" i="5"/>
  <c r="I2459" i="5"/>
  <c r="I2715" i="5"/>
  <c r="I2749" i="5"/>
  <c r="I2713" i="5"/>
  <c r="I2677" i="5"/>
  <c r="I2113" i="5"/>
  <c r="I2153" i="5"/>
  <c r="I2192" i="5"/>
  <c r="I2157" i="5"/>
  <c r="I1936" i="5"/>
  <c r="I1758" i="5"/>
  <c r="I1704" i="5"/>
  <c r="I1596" i="5"/>
  <c r="I1307" i="5"/>
  <c r="I1418" i="5"/>
  <c r="I1346" i="5"/>
  <c r="I1370" i="5"/>
  <c r="I1128" i="5"/>
  <c r="I987" i="5"/>
  <c r="I1073" i="5"/>
  <c r="I1048" i="5"/>
  <c r="I957" i="5"/>
  <c r="I1109" i="5"/>
  <c r="I784" i="5"/>
  <c r="I681" i="5"/>
  <c r="I617" i="5"/>
  <c r="I472" i="5"/>
  <c r="I506" i="5"/>
  <c r="I532" i="5"/>
  <c r="I456" i="5"/>
  <c r="I42" i="5"/>
  <c r="I3090" i="5"/>
  <c r="I2981" i="5"/>
  <c r="I2838" i="5"/>
  <c r="I2745" i="5"/>
  <c r="I2814" i="5"/>
  <c r="I2809" i="5"/>
  <c r="I2897" i="5"/>
  <c r="I2789" i="5"/>
  <c r="I2932" i="5"/>
  <c r="I2862" i="5"/>
  <c r="I2965" i="5"/>
  <c r="I2929" i="5"/>
  <c r="I2828" i="5"/>
  <c r="I3058" i="5"/>
  <c r="I2987" i="5"/>
  <c r="I2948" i="5"/>
  <c r="I2873" i="5"/>
  <c r="I2757" i="5"/>
  <c r="I2170" i="5"/>
  <c r="I2047" i="5"/>
  <c r="I2222" i="5"/>
  <c r="I2025" i="5"/>
  <c r="I2327" i="5"/>
  <c r="I2273" i="5"/>
  <c r="I2128" i="5"/>
  <c r="I1900" i="5"/>
  <c r="I1974" i="5"/>
  <c r="I1923" i="5"/>
  <c r="I1870" i="5"/>
  <c r="I1933" i="5"/>
  <c r="I2224" i="5"/>
  <c r="I2189" i="5"/>
  <c r="I2069" i="5"/>
  <c r="I1714" i="5"/>
  <c r="I2090" i="5"/>
  <c r="I1874" i="5"/>
  <c r="I1839" i="5"/>
  <c r="I1753" i="5"/>
  <c r="I1413" i="5"/>
  <c r="I1325" i="5"/>
  <c r="I1424" i="5"/>
  <c r="I1449" i="5"/>
  <c r="I1440" i="5"/>
  <c r="I997" i="5"/>
  <c r="I961" i="5"/>
  <c r="I925" i="5"/>
  <c r="I1041" i="5"/>
  <c r="I951" i="5"/>
  <c r="I715" i="5"/>
  <c r="I762" i="5"/>
  <c r="I614" i="5"/>
  <c r="I707" i="5"/>
  <c r="I671" i="5"/>
  <c r="I561" i="5"/>
  <c r="I492" i="5"/>
  <c r="I460" i="5"/>
  <c r="I359" i="5"/>
  <c r="I279" i="5"/>
  <c r="I187" i="5"/>
  <c r="I189" i="5"/>
  <c r="I54" i="5"/>
  <c r="I269" i="5"/>
  <c r="I11" i="5"/>
  <c r="I3008" i="5"/>
  <c r="I3036" i="5"/>
  <c r="I3002" i="5"/>
  <c r="I3004" i="5"/>
  <c r="I2785" i="5"/>
  <c r="I2753" i="5"/>
  <c r="I3012" i="5"/>
  <c r="I2961" i="5"/>
  <c r="I2892" i="5"/>
  <c r="I2806" i="5"/>
  <c r="I2723" i="5"/>
  <c r="I2675" i="5"/>
  <c r="I2930" i="5"/>
  <c r="I2821" i="5"/>
  <c r="I2818" i="5"/>
  <c r="I2825" i="5"/>
  <c r="I2461" i="5"/>
  <c r="I2246" i="5"/>
  <c r="I2055" i="5"/>
  <c r="I2709" i="5"/>
  <c r="I2673" i="5"/>
  <c r="I2379" i="5"/>
  <c r="I2743" i="5"/>
  <c r="I2707" i="5"/>
  <c r="I2671" i="5"/>
  <c r="I1869" i="5"/>
  <c r="I1972" i="5"/>
  <c r="I1883" i="5"/>
  <c r="I1981" i="5"/>
  <c r="I2221" i="5"/>
  <c r="I2186" i="5"/>
  <c r="I1844" i="5"/>
  <c r="I1931" i="5"/>
  <c r="I1873" i="5"/>
  <c r="I1834" i="5"/>
  <c r="I1712" i="5"/>
  <c r="I1734" i="5"/>
  <c r="I1662" i="5"/>
  <c r="I1710" i="5"/>
  <c r="I1565" i="5"/>
  <c r="I1559" i="5"/>
  <c r="I1357" i="5"/>
  <c r="I1575" i="5"/>
  <c r="I1355" i="5"/>
  <c r="I1408" i="5"/>
  <c r="I1354" i="5"/>
  <c r="I1369" i="5"/>
  <c r="I1517" i="5"/>
  <c r="I1087" i="5"/>
  <c r="I1045" i="5"/>
  <c r="I1101" i="5"/>
  <c r="I1089" i="5"/>
  <c r="I1309" i="5"/>
  <c r="I1160" i="5"/>
  <c r="I919" i="5"/>
  <c r="I1137" i="5"/>
  <c r="I745" i="5"/>
  <c r="I687" i="5"/>
  <c r="I711" i="5"/>
  <c r="I549" i="5"/>
  <c r="I633" i="5"/>
  <c r="I635" i="5"/>
  <c r="I557" i="5"/>
  <c r="I632" i="5"/>
  <c r="I451" i="5"/>
  <c r="I356" i="5"/>
  <c r="I335" i="5"/>
  <c r="I183" i="5"/>
  <c r="I162" i="5"/>
  <c r="I185" i="5"/>
  <c r="I34" i="5"/>
  <c r="Q6" i="32"/>
  <c r="B9" i="32"/>
  <c r="K6" i="32"/>
  <c r="U6" i="32"/>
  <c r="Z8" i="26"/>
  <c r="B5" i="13"/>
  <c r="P4" i="13"/>
  <c r="D4" i="13"/>
  <c r="K4" i="13"/>
  <c r="Q4" i="13"/>
  <c r="S4" i="13"/>
  <c r="R4" i="13"/>
  <c r="C4" i="13"/>
  <c r="L6" i="35"/>
  <c r="Z5" i="14"/>
  <c r="U6" i="35"/>
  <c r="B9" i="35"/>
  <c r="D6" i="35"/>
  <c r="K6" i="35"/>
  <c r="C6" i="35"/>
  <c r="W6" i="35"/>
  <c r="V6" i="35"/>
  <c r="AD6" i="31"/>
  <c r="B6" i="34"/>
  <c r="B9" i="31"/>
  <c r="S6" i="31"/>
  <c r="E4" i="13"/>
  <c r="C8" i="26"/>
  <c r="D6" i="32"/>
  <c r="E6" i="32"/>
  <c r="B7" i="20"/>
  <c r="C6" i="32"/>
  <c r="S6" i="32"/>
  <c r="AF8" i="26"/>
  <c r="AD8" i="26"/>
  <c r="Y8" i="26"/>
  <c r="O8" i="26"/>
  <c r="G8" i="26"/>
  <c r="R6" i="32"/>
  <c r="O6" i="33"/>
  <c r="Q6" i="33"/>
  <c r="B4" i="34"/>
  <c r="AF4" i="17"/>
  <c r="P6" i="33"/>
  <c r="AE4" i="31"/>
  <c r="AC6" i="33"/>
  <c r="AD6" i="33"/>
  <c r="B9" i="33"/>
  <c r="X9" i="33" s="1"/>
  <c r="N6" i="33"/>
  <c r="Z8" i="36"/>
  <c r="E4" i="32"/>
  <c r="K4" i="35"/>
  <c r="U4" i="35"/>
  <c r="AD4" i="31"/>
  <c r="B5" i="31"/>
  <c r="AF8" i="36"/>
  <c r="B7" i="21"/>
  <c r="Y8" i="36"/>
  <c r="B5" i="17"/>
  <c r="Y4" i="17"/>
  <c r="O4" i="17"/>
  <c r="E4" i="17"/>
  <c r="C4" i="17"/>
  <c r="AD4" i="17"/>
  <c r="S4" i="32"/>
  <c r="L4" i="32"/>
  <c r="B5" i="32"/>
  <c r="C8" i="36"/>
  <c r="G6" i="33"/>
  <c r="X4" i="32"/>
  <c r="R6" i="33"/>
  <c r="U6" i="33"/>
  <c r="Q4" i="32"/>
  <c r="K4" i="32"/>
  <c r="V6" i="33"/>
  <c r="AD8" i="36"/>
  <c r="D4" i="32"/>
  <c r="E4" i="31"/>
  <c r="C2" i="14"/>
  <c r="G3" i="13"/>
  <c r="R3" i="13"/>
  <c r="E3" i="13"/>
  <c r="P2" i="14"/>
  <c r="Z2" i="14"/>
  <c r="C2" i="17"/>
  <c r="B7" i="26"/>
  <c r="Q4" i="33"/>
  <c r="AD3" i="26"/>
  <c r="K3" i="13"/>
  <c r="I2" i="14"/>
  <c r="Z2" i="17"/>
  <c r="L3" i="26"/>
  <c r="P4" i="33"/>
  <c r="B7" i="13"/>
  <c r="S3" i="22"/>
  <c r="D8" i="32"/>
  <c r="K8" i="16"/>
  <c r="E3" i="22"/>
  <c r="X8" i="33"/>
  <c r="B5" i="12"/>
  <c r="B7" i="12"/>
  <c r="B3" i="15"/>
  <c r="Z8" i="23"/>
  <c r="AC8" i="23"/>
  <c r="G8" i="23"/>
  <c r="U8" i="23"/>
  <c r="P8" i="23"/>
  <c r="O8" i="23"/>
  <c r="AD8" i="23"/>
  <c r="N8" i="23"/>
  <c r="B9" i="12"/>
  <c r="B6" i="15"/>
  <c r="AD8" i="31"/>
  <c r="T7" i="36"/>
  <c r="Q5" i="33"/>
  <c r="AF5" i="35"/>
  <c r="V5" i="35"/>
  <c r="W5" i="35"/>
  <c r="K5" i="35"/>
  <c r="L5" i="35"/>
  <c r="C5" i="35"/>
  <c r="U5" i="35"/>
  <c r="AD5" i="22"/>
  <c r="K5" i="22"/>
  <c r="Q5" i="22"/>
  <c r="H5" i="22"/>
  <c r="D5" i="22"/>
  <c r="AB5" i="22"/>
  <c r="L5" i="22"/>
  <c r="X5" i="22"/>
  <c r="S5" i="22"/>
  <c r="E5" i="22"/>
  <c r="R5" i="22"/>
  <c r="C5" i="22"/>
  <c r="T5" i="26"/>
  <c r="C5" i="26"/>
  <c r="Z5" i="26"/>
  <c r="AF5" i="26"/>
  <c r="AD5" i="26"/>
  <c r="F5" i="26"/>
  <c r="G5" i="26"/>
  <c r="Y5" i="26"/>
  <c r="O5" i="26"/>
  <c r="C9" i="22"/>
  <c r="AD9" i="21"/>
  <c r="I19" i="8" a="1"/>
  <c r="I19" i="8" s="1"/>
  <c r="J19" i="8" a="1"/>
  <c r="J19" i="8" s="1"/>
  <c r="K19" i="8" a="1"/>
  <c r="K19" i="8" s="1"/>
  <c r="H19" i="8" a="1"/>
  <c r="H19" i="8" s="1"/>
  <c r="L19" i="8" a="1"/>
  <c r="L19" i="8" s="1"/>
  <c r="S19" i="8" a="1"/>
  <c r="S19" i="8" s="1"/>
  <c r="T19" i="8" a="1"/>
  <c r="T19" i="8" s="1"/>
  <c r="U19" i="8" a="1"/>
  <c r="U19" i="8" s="1"/>
  <c r="V19" i="8" a="1"/>
  <c r="V19" i="8" s="1"/>
  <c r="R19" i="8" a="1"/>
  <c r="R19" i="8" s="1"/>
  <c r="E19" i="8" a="1"/>
  <c r="E19" i="8" s="1"/>
  <c r="F19" i="8" a="1"/>
  <c r="F19" i="8" s="1"/>
  <c r="G19" i="8" a="1"/>
  <c r="G19" i="8" s="1"/>
  <c r="B19" i="8" a="1"/>
  <c r="B19" i="8" s="1"/>
  <c r="B31" i="8" s="1"/>
  <c r="D19" i="8" a="1"/>
  <c r="D19" i="8" s="1"/>
  <c r="C19" i="8" a="1"/>
  <c r="C19" i="8" s="1"/>
  <c r="AE19" i="8" a="1"/>
  <c r="AE19" i="8" s="1"/>
  <c r="AF19" i="8" a="1"/>
  <c r="AF19" i="8" s="1"/>
  <c r="AB19" i="8" a="1"/>
  <c r="AB19" i="8" s="1"/>
  <c r="AC19" i="8" a="1"/>
  <c r="AC19" i="8" s="1"/>
  <c r="AD19" i="8" a="1"/>
  <c r="AD19" i="8" s="1"/>
  <c r="Y19" i="8" a="1"/>
  <c r="Y19" i="8" s="1"/>
  <c r="Z19" i="8" a="1"/>
  <c r="Z19" i="8" s="1"/>
  <c r="AA19" i="8" a="1"/>
  <c r="AA19" i="8" s="1"/>
  <c r="W19" i="8" a="1"/>
  <c r="W19" i="8" s="1"/>
  <c r="X19" i="8" a="1"/>
  <c r="X19" i="8" s="1"/>
  <c r="P19" i="8" a="1"/>
  <c r="P19" i="8" s="1"/>
  <c r="N19" i="8" a="1"/>
  <c r="N19" i="8" s="1"/>
  <c r="M19" i="8" a="1"/>
  <c r="M19" i="8" s="1"/>
  <c r="O19" i="8" a="1"/>
  <c r="O19" i="8" s="1"/>
  <c r="Q19" i="8" a="1"/>
  <c r="Q19" i="8" s="1"/>
  <c r="F8" i="26" l="1"/>
  <c r="P6" i="35"/>
  <c r="Y3" i="36"/>
  <c r="E2" i="26"/>
  <c r="Q8" i="26"/>
  <c r="Q3" i="36"/>
  <c r="D4" i="35"/>
  <c r="E3" i="36"/>
  <c r="F4" i="26"/>
  <c r="F3" i="26"/>
  <c r="F4" i="35"/>
  <c r="G4" i="35"/>
  <c r="D5" i="35"/>
  <c r="K9" i="25"/>
  <c r="F5" i="35"/>
  <c r="E8" i="36"/>
  <c r="E8" i="26"/>
  <c r="F8" i="35"/>
  <c r="AE2" i="26"/>
  <c r="AE4" i="26"/>
  <c r="E2" i="17"/>
  <c r="Q2" i="17"/>
  <c r="AF6" i="16"/>
  <c r="P8" i="26"/>
  <c r="Q8" i="36"/>
  <c r="AE8" i="17"/>
  <c r="Q5" i="26"/>
  <c r="AE8" i="26"/>
  <c r="G8" i="25"/>
  <c r="F7" i="36"/>
  <c r="AE2" i="36"/>
  <c r="F2" i="35"/>
  <c r="AF6" i="25"/>
  <c r="G8" i="17"/>
  <c r="AE3" i="26"/>
  <c r="Q4" i="17"/>
  <c r="G6" i="35"/>
  <c r="AF6" i="35"/>
  <c r="F6" i="35"/>
  <c r="AE3" i="36"/>
  <c r="C3" i="26"/>
  <c r="C8" i="35"/>
  <c r="G5" i="35"/>
  <c r="E3" i="26"/>
  <c r="F2" i="26"/>
  <c r="F6" i="16"/>
  <c r="Q2" i="36"/>
  <c r="G4" i="26"/>
  <c r="C2" i="26"/>
  <c r="G8" i="35"/>
  <c r="C8" i="17"/>
  <c r="F4" i="17"/>
  <c r="AE2" i="17"/>
  <c r="D6" i="25"/>
  <c r="E8" i="17"/>
  <c r="F8" i="17"/>
  <c r="AE5" i="26"/>
  <c r="G8" i="16"/>
  <c r="F8" i="36"/>
  <c r="F3" i="36"/>
  <c r="G6" i="25"/>
  <c r="E4" i="26"/>
  <c r="I6" i="33"/>
  <c r="I4" i="33"/>
  <c r="I3" i="33"/>
  <c r="I7" i="14"/>
  <c r="E6" i="33"/>
  <c r="U4" i="33"/>
  <c r="E7" i="14"/>
  <c r="K6" i="33"/>
  <c r="Z4" i="33"/>
  <c r="K8" i="23"/>
  <c r="Z6" i="33"/>
  <c r="Z4" i="14"/>
  <c r="E5" i="33"/>
  <c r="K4" i="33"/>
  <c r="AD3" i="23"/>
  <c r="I8" i="14"/>
  <c r="E6" i="23"/>
  <c r="Q2" i="23"/>
  <c r="AC3" i="23"/>
  <c r="Z4" i="23"/>
  <c r="I2" i="23"/>
  <c r="E4" i="33"/>
  <c r="E8" i="14"/>
  <c r="H6" i="33"/>
  <c r="E4" i="14"/>
  <c r="Q2" i="14"/>
  <c r="H2" i="23"/>
  <c r="E3" i="14"/>
  <c r="Z7" i="14"/>
  <c r="E2" i="14"/>
  <c r="AD8" i="14"/>
  <c r="AC4" i="33"/>
  <c r="N3" i="23"/>
  <c r="AB2" i="23"/>
  <c r="AD7" i="14"/>
  <c r="N4" i="33"/>
  <c r="U2" i="14"/>
  <c r="AB4" i="14"/>
  <c r="Z3" i="23"/>
  <c r="F4" i="14"/>
  <c r="AD2" i="23"/>
  <c r="AD2" i="24" s="1"/>
  <c r="AD4" i="33"/>
  <c r="AD4" i="34" s="1"/>
  <c r="U7" i="14"/>
  <c r="O4" i="33"/>
  <c r="K3" i="23"/>
  <c r="N4" i="14"/>
  <c r="E3" i="23"/>
  <c r="AC8" i="14"/>
  <c r="K4" i="14"/>
  <c r="E2" i="23"/>
  <c r="AD3" i="14"/>
  <c r="O4" i="14"/>
  <c r="AB8" i="23"/>
  <c r="AB4" i="13"/>
  <c r="G8" i="32"/>
  <c r="F6" i="22"/>
  <c r="AB6" i="32"/>
  <c r="G4" i="13"/>
  <c r="O4" i="13"/>
  <c r="G5" i="22"/>
  <c r="AB9" i="22"/>
  <c r="AB4" i="32"/>
  <c r="O3" i="22"/>
  <c r="O3" i="32"/>
  <c r="O3" i="13"/>
  <c r="AB2" i="22"/>
  <c r="AB8" i="32"/>
  <c r="AB4" i="22"/>
  <c r="AB2" i="32"/>
  <c r="O6" i="32"/>
  <c r="G2" i="32"/>
  <c r="G6" i="32"/>
  <c r="AB3" i="22"/>
  <c r="G3" i="21"/>
  <c r="T8" i="31"/>
  <c r="Y4" i="31"/>
  <c r="Y4" i="12"/>
  <c r="AE6" i="21"/>
  <c r="N3" i="12"/>
  <c r="N3" i="31"/>
  <c r="Y6" i="21"/>
  <c r="T6" i="31"/>
  <c r="T3" i="21"/>
  <c r="AC3" i="21"/>
  <c r="Y6" i="31"/>
  <c r="D4" i="12"/>
  <c r="D6" i="31"/>
  <c r="J6" i="21"/>
  <c r="V6" i="21"/>
  <c r="D3" i="21"/>
  <c r="J4" i="31"/>
  <c r="V2" i="21"/>
  <c r="V3" i="12"/>
  <c r="AE8" i="31"/>
  <c r="AE3" i="21"/>
  <c r="N3" i="21"/>
  <c r="O6" i="31"/>
  <c r="O6" i="34" s="1"/>
  <c r="AC6" i="31"/>
  <c r="T4" i="31"/>
  <c r="Y3" i="21"/>
  <c r="G3" i="31"/>
  <c r="H6" i="21"/>
  <c r="AE2" i="31"/>
  <c r="N6" i="21"/>
  <c r="Y2" i="31"/>
  <c r="H6" i="31"/>
  <c r="G3" i="12"/>
  <c r="AC9" i="21"/>
  <c r="D8" i="31"/>
  <c r="O3" i="21"/>
  <c r="D4" i="31"/>
  <c r="H3" i="21"/>
  <c r="AE6" i="31"/>
  <c r="N6" i="31"/>
  <c r="G4" i="31"/>
  <c r="N4" i="12"/>
  <c r="H4" i="12"/>
  <c r="AC3" i="12"/>
  <c r="H9" i="21"/>
  <c r="J8" i="31"/>
  <c r="G6" i="31"/>
  <c r="AC8" i="31"/>
  <c r="AC3" i="31"/>
  <c r="G6" i="21"/>
  <c r="H8" i="31"/>
  <c r="D3" i="31"/>
  <c r="J2" i="31"/>
  <c r="D3" i="12"/>
  <c r="N8" i="31"/>
  <c r="J6" i="31"/>
  <c r="V3" i="21"/>
  <c r="AE3" i="31"/>
  <c r="AC6" i="21"/>
  <c r="V9" i="21"/>
  <c r="J4" i="12"/>
  <c r="J3" i="31"/>
  <c r="J3" i="12"/>
  <c r="D9" i="31"/>
  <c r="D2" i="31"/>
  <c r="G2" i="11"/>
  <c r="Y2" i="11"/>
  <c r="Q3" i="10"/>
  <c r="S6" i="30"/>
  <c r="S3" i="20"/>
  <c r="L3" i="20"/>
  <c r="F3" i="29"/>
  <c r="E4" i="10"/>
  <c r="K8" i="20"/>
  <c r="AE2" i="11"/>
  <c r="N4" i="29"/>
  <c r="M6" i="29"/>
  <c r="U3" i="19"/>
  <c r="AB2" i="10"/>
  <c r="O2" i="29"/>
  <c r="T9" i="21"/>
  <c r="AB3" i="14"/>
  <c r="J6" i="36"/>
  <c r="Z2" i="22"/>
  <c r="X4" i="35"/>
  <c r="U3" i="20"/>
  <c r="R4" i="26"/>
  <c r="U5" i="22"/>
  <c r="H6" i="16"/>
  <c r="R6" i="31"/>
  <c r="I2" i="21"/>
  <c r="AA2" i="11"/>
  <c r="F3" i="33"/>
  <c r="I2" i="30"/>
  <c r="K4" i="12"/>
  <c r="K4" i="15" s="1"/>
  <c r="M3" i="12"/>
  <c r="W4" i="26"/>
  <c r="G2" i="35"/>
  <c r="B9" i="23"/>
  <c r="C6" i="25"/>
  <c r="E3" i="33"/>
  <c r="E6" i="36"/>
  <c r="D6" i="21"/>
  <c r="V3" i="26"/>
  <c r="V2" i="30"/>
  <c r="H2" i="11"/>
  <c r="M3" i="11"/>
  <c r="W2" i="30"/>
  <c r="W3" i="23"/>
  <c r="AD2" i="22"/>
  <c r="T2" i="35"/>
  <c r="P6" i="22"/>
  <c r="C2" i="30"/>
  <c r="K2" i="35"/>
  <c r="L4" i="22"/>
  <c r="U8" i="31"/>
  <c r="AF4" i="22"/>
  <c r="AA4" i="26"/>
  <c r="H3" i="33"/>
  <c r="K4" i="26"/>
  <c r="S3" i="26"/>
  <c r="D7" i="14"/>
  <c r="J6" i="16"/>
  <c r="J2" i="30"/>
  <c r="AD6" i="35"/>
  <c r="C3" i="23"/>
  <c r="AE8" i="23"/>
  <c r="S6" i="16"/>
  <c r="N4" i="35"/>
  <c r="AB8" i="35"/>
  <c r="C3" i="12"/>
  <c r="W2" i="22"/>
  <c r="AB2" i="17"/>
  <c r="AE6" i="22"/>
  <c r="P2" i="30"/>
  <c r="X3" i="20"/>
  <c r="Z2" i="35"/>
  <c r="L3" i="23"/>
  <c r="AC3" i="20"/>
  <c r="H3" i="36"/>
  <c r="R8" i="20"/>
  <c r="AF3" i="31"/>
  <c r="AE2" i="35"/>
  <c r="AF2" i="33"/>
  <c r="Z6" i="21"/>
  <c r="J2" i="33"/>
  <c r="D8" i="36"/>
  <c r="B3" i="34"/>
  <c r="N3" i="33"/>
  <c r="B6" i="24"/>
  <c r="S8" i="23"/>
  <c r="X3" i="26"/>
  <c r="V6" i="23"/>
  <c r="F4" i="32"/>
  <c r="Y6" i="22"/>
  <c r="T4" i="22"/>
  <c r="AC8" i="32"/>
  <c r="AA8" i="23"/>
  <c r="W3" i="12"/>
  <c r="N4" i="22"/>
  <c r="V4" i="22"/>
  <c r="T4" i="14"/>
  <c r="J4" i="17"/>
  <c r="J4" i="22"/>
  <c r="R6" i="16"/>
  <c r="E2" i="31"/>
  <c r="AB6" i="21"/>
  <c r="M2" i="22"/>
  <c r="G7" i="14"/>
  <c r="O8" i="20"/>
  <c r="P4" i="12"/>
  <c r="AA6" i="32"/>
  <c r="AA8" i="35"/>
  <c r="T8" i="20"/>
  <c r="Y8" i="14"/>
  <c r="T3" i="36"/>
  <c r="M6" i="16"/>
  <c r="D2" i="11"/>
  <c r="L3" i="36"/>
  <c r="AA6" i="21"/>
  <c r="U4" i="26"/>
  <c r="X2" i="31"/>
  <c r="M2" i="26"/>
  <c r="AC6" i="16"/>
  <c r="Z8" i="20"/>
  <c r="S2" i="31"/>
  <c r="E2" i="11"/>
  <c r="F3" i="31"/>
  <c r="AE2" i="30"/>
  <c r="X8" i="14"/>
  <c r="Y2" i="36"/>
  <c r="Y8" i="35"/>
  <c r="I4" i="17"/>
  <c r="E6" i="35"/>
  <c r="L6" i="31"/>
  <c r="AB3" i="20"/>
  <c r="AC2" i="17"/>
  <c r="R2" i="14"/>
  <c r="K8" i="32"/>
  <c r="V4" i="31"/>
  <c r="N3" i="14"/>
  <c r="G2" i="30"/>
  <c r="O3" i="14"/>
  <c r="L2" i="11"/>
  <c r="D6" i="16"/>
  <c r="Q2" i="35"/>
  <c r="P5" i="35"/>
  <c r="I3" i="14"/>
  <c r="G2" i="26"/>
  <c r="AD3" i="21"/>
  <c r="Z2" i="23"/>
  <c r="AB6" i="22"/>
  <c r="AC2" i="33"/>
  <c r="AD2" i="17"/>
  <c r="H8" i="23"/>
  <c r="S9" i="22"/>
  <c r="X8" i="23"/>
  <c r="W6" i="16"/>
  <c r="O4" i="22"/>
  <c r="G4" i="22"/>
  <c r="V6" i="16"/>
  <c r="Y2" i="30"/>
  <c r="C2" i="36"/>
  <c r="O3" i="12"/>
  <c r="U2" i="35"/>
  <c r="U3" i="14"/>
  <c r="AB3" i="33"/>
  <c r="AD2" i="30"/>
  <c r="Q7" i="14"/>
  <c r="P2" i="26"/>
  <c r="X8" i="32"/>
  <c r="H3" i="14"/>
  <c r="C4" i="22"/>
  <c r="Q3" i="12"/>
  <c r="N2" i="26"/>
  <c r="K8" i="14"/>
  <c r="AE3" i="12"/>
  <c r="N3" i="20"/>
  <c r="N2" i="31"/>
  <c r="T2" i="21"/>
  <c r="H3" i="12"/>
  <c r="F2" i="11"/>
  <c r="Q3" i="13"/>
  <c r="M7" i="14"/>
  <c r="S2" i="14"/>
  <c r="Q8" i="20"/>
  <c r="Y3" i="12"/>
  <c r="Q2" i="26"/>
  <c r="AD2" i="26"/>
  <c r="AD4" i="26"/>
  <c r="AD3" i="36"/>
  <c r="AD8" i="17"/>
  <c r="AE6" i="25"/>
  <c r="AB2" i="33"/>
  <c r="AB4" i="23"/>
  <c r="AB8" i="33"/>
  <c r="AB8" i="14"/>
  <c r="AD3" i="31"/>
  <c r="AD3" i="12"/>
  <c r="W2" i="17"/>
  <c r="AA3" i="26"/>
  <c r="W8" i="26"/>
  <c r="AA8" i="36"/>
  <c r="AA8" i="26"/>
  <c r="W4" i="17"/>
  <c r="AA2" i="17"/>
  <c r="AA6" i="36"/>
  <c r="W3" i="26"/>
  <c r="AA5" i="26"/>
  <c r="AA3" i="36"/>
  <c r="W5" i="26"/>
  <c r="W8" i="36"/>
  <c r="W3" i="36"/>
  <c r="X2" i="23"/>
  <c r="AB4" i="33"/>
  <c r="AB7" i="14"/>
  <c r="AF9" i="22"/>
  <c r="AF4" i="13"/>
  <c r="AF2" i="32"/>
  <c r="AF5" i="22"/>
  <c r="AD8" i="32"/>
  <c r="AD9" i="32"/>
  <c r="AF3" i="13"/>
  <c r="AF3" i="22"/>
  <c r="AF4" i="32"/>
  <c r="AF6" i="32"/>
  <c r="AD4" i="32"/>
  <c r="AA4" i="17"/>
  <c r="AA2" i="26"/>
  <c r="W4" i="35"/>
  <c r="T8" i="17"/>
  <c r="T2" i="17"/>
  <c r="U3" i="22"/>
  <c r="V2" i="31"/>
  <c r="V8" i="31"/>
  <c r="Z6" i="31"/>
  <c r="T3" i="31"/>
  <c r="R4" i="17"/>
  <c r="Q4" i="35"/>
  <c r="P6" i="25"/>
  <c r="Q6" i="35"/>
  <c r="P4" i="35"/>
  <c r="Q5" i="35"/>
  <c r="T4" i="35"/>
  <c r="U6" i="16"/>
  <c r="Q6" i="16"/>
  <c r="V4" i="17"/>
  <c r="U6" i="25"/>
  <c r="Q6" i="25"/>
  <c r="U8" i="35"/>
  <c r="V6" i="25"/>
  <c r="O4" i="32"/>
  <c r="V3" i="31"/>
  <c r="T4" i="12"/>
  <c r="T3" i="12"/>
  <c r="T2" i="31"/>
  <c r="K8" i="26"/>
  <c r="H5" i="26"/>
  <c r="K2" i="33"/>
  <c r="H8" i="14"/>
  <c r="K2" i="23"/>
  <c r="K3" i="33"/>
  <c r="H4" i="14"/>
  <c r="L8" i="23"/>
  <c r="H7" i="14"/>
  <c r="H4" i="33"/>
  <c r="J6" i="33"/>
  <c r="P3" i="13"/>
  <c r="L8" i="32"/>
  <c r="P4" i="32"/>
  <c r="P5" i="22"/>
  <c r="L4" i="13"/>
  <c r="P3" i="22"/>
  <c r="P3" i="32"/>
  <c r="L6" i="22"/>
  <c r="L6" i="32"/>
  <c r="L3" i="22"/>
  <c r="P6" i="32"/>
  <c r="L2" i="32"/>
  <c r="K6" i="31"/>
  <c r="I3" i="31"/>
  <c r="O2" i="31"/>
  <c r="M8" i="31"/>
  <c r="K6" i="21"/>
  <c r="M4" i="31"/>
  <c r="M3" i="31"/>
  <c r="I6" i="21"/>
  <c r="K2" i="31"/>
  <c r="K3" i="31"/>
  <c r="K8" i="31"/>
  <c r="K3" i="12"/>
  <c r="K3" i="21"/>
  <c r="M6" i="21"/>
  <c r="K4" i="31"/>
  <c r="K4" i="34" s="1"/>
  <c r="I4" i="31"/>
  <c r="I4" i="34" s="1"/>
  <c r="M3" i="21"/>
  <c r="AD6" i="32"/>
  <c r="AD6" i="34" s="1"/>
  <c r="P2" i="22"/>
  <c r="AF6" i="22"/>
  <c r="Z5" i="35"/>
  <c r="Z3" i="21"/>
  <c r="Z3" i="31"/>
  <c r="Z4" i="35"/>
  <c r="AE6" i="32"/>
  <c r="Z2" i="31"/>
  <c r="AF6" i="21"/>
  <c r="O2" i="22"/>
  <c r="W8" i="17"/>
  <c r="Q2" i="33"/>
  <c r="Q8" i="23"/>
  <c r="Y2" i="26"/>
  <c r="AF4" i="26"/>
  <c r="X7" i="20"/>
  <c r="U3" i="23"/>
  <c r="U6" i="23"/>
  <c r="P2" i="32"/>
  <c r="O6" i="22"/>
  <c r="W2" i="36"/>
  <c r="Y4" i="26"/>
  <c r="U8" i="14"/>
  <c r="AE2" i="22"/>
  <c r="AE5" i="22"/>
  <c r="AA8" i="17"/>
  <c r="W2" i="26"/>
  <c r="X4" i="33"/>
  <c r="Q4" i="23"/>
  <c r="AE4" i="33"/>
  <c r="AE6" i="16"/>
  <c r="Z4" i="31"/>
  <c r="AE4" i="13"/>
  <c r="V4" i="35"/>
  <c r="AA2" i="36"/>
  <c r="O2" i="32"/>
  <c r="O4" i="31"/>
  <c r="U4" i="23"/>
  <c r="AB2" i="35"/>
  <c r="N8" i="36"/>
  <c r="Q6" i="31"/>
  <c r="Q6" i="34" s="1"/>
  <c r="Q2" i="21"/>
  <c r="Q2" i="24" s="1"/>
  <c r="X3" i="22"/>
  <c r="Q3" i="31"/>
  <c r="Q6" i="21"/>
  <c r="P2" i="36"/>
  <c r="N3" i="26"/>
  <c r="W5" i="22"/>
  <c r="P4" i="17"/>
  <c r="X4" i="13"/>
  <c r="X6" i="32"/>
  <c r="N3" i="36"/>
  <c r="X6" i="22"/>
  <c r="N7" i="26"/>
  <c r="Q3" i="21"/>
  <c r="Q3" i="24" s="1"/>
  <c r="W3" i="22"/>
  <c r="P3" i="36"/>
  <c r="X2" i="22"/>
  <c r="N8" i="26"/>
  <c r="P3" i="26"/>
  <c r="N4" i="17"/>
  <c r="N4" i="26"/>
  <c r="W6" i="32"/>
  <c r="P8" i="32"/>
  <c r="AD4" i="14"/>
  <c r="AC2" i="23"/>
  <c r="N5" i="26"/>
  <c r="P4" i="26"/>
  <c r="P2" i="17"/>
  <c r="P5" i="26"/>
  <c r="X3" i="13"/>
  <c r="P8" i="17"/>
  <c r="Q4" i="22"/>
  <c r="N2" i="17"/>
  <c r="AB5" i="35"/>
  <c r="X2" i="32"/>
  <c r="X2" i="34" s="1"/>
  <c r="N8" i="17"/>
  <c r="N2" i="36"/>
  <c r="C4" i="12"/>
  <c r="C4" i="15" s="1"/>
  <c r="W6" i="13"/>
  <c r="AA2" i="23"/>
  <c r="Z6" i="25"/>
  <c r="F2" i="22"/>
  <c r="T9" i="22"/>
  <c r="AB5" i="26"/>
  <c r="D2" i="14"/>
  <c r="D4" i="17"/>
  <c r="T8" i="36"/>
  <c r="T8" i="26"/>
  <c r="AB3" i="26"/>
  <c r="J8" i="36"/>
  <c r="G4" i="33"/>
  <c r="G4" i="34" s="1"/>
  <c r="AF4" i="12"/>
  <c r="F3" i="13"/>
  <c r="G3" i="33"/>
  <c r="AE4" i="35"/>
  <c r="H4" i="17"/>
  <c r="AE3" i="22"/>
  <c r="AF3" i="12"/>
  <c r="C8" i="23"/>
  <c r="AB4" i="17"/>
  <c r="D8" i="26"/>
  <c r="F6" i="32"/>
  <c r="H6" i="32"/>
  <c r="AF2" i="14"/>
  <c r="X2" i="11"/>
  <c r="H3" i="13"/>
  <c r="AB4" i="26"/>
  <c r="G8" i="14"/>
  <c r="AC2" i="11"/>
  <c r="F3" i="22"/>
  <c r="D3" i="26"/>
  <c r="D3" i="36"/>
  <c r="W6" i="22"/>
  <c r="AC2" i="30"/>
  <c r="AA2" i="22"/>
  <c r="D2" i="26"/>
  <c r="F8" i="32"/>
  <c r="AF7" i="14"/>
  <c r="G2" i="33"/>
  <c r="T2" i="26"/>
  <c r="S4" i="17"/>
  <c r="F5" i="22"/>
  <c r="S8" i="36"/>
  <c r="T4" i="17"/>
  <c r="AB8" i="36"/>
  <c r="J8" i="26"/>
  <c r="Z6" i="35"/>
  <c r="AE6" i="35"/>
  <c r="AE8" i="35"/>
  <c r="X8" i="20"/>
  <c r="J3" i="26"/>
  <c r="G2" i="23"/>
  <c r="C2" i="23"/>
  <c r="J8" i="17"/>
  <c r="AE2" i="32"/>
  <c r="F2" i="32"/>
  <c r="R2" i="30"/>
  <c r="D8" i="17"/>
  <c r="W8" i="32"/>
  <c r="W4" i="22"/>
  <c r="C6" i="31"/>
  <c r="W4" i="13"/>
  <c r="R3" i="20"/>
  <c r="W3" i="13"/>
  <c r="AF8" i="31"/>
  <c r="G2" i="14"/>
  <c r="J4" i="26"/>
  <c r="W4" i="32"/>
  <c r="T4" i="26"/>
  <c r="AB3" i="36"/>
  <c r="X2" i="30"/>
  <c r="AB8" i="17"/>
  <c r="AB2" i="26"/>
  <c r="T2" i="36"/>
  <c r="G3" i="14"/>
  <c r="J5" i="26"/>
  <c r="T8" i="23"/>
  <c r="AD5" i="35"/>
  <c r="P8" i="31"/>
  <c r="H4" i="32"/>
  <c r="H4" i="34" s="1"/>
  <c r="W7" i="21"/>
  <c r="AB8" i="26"/>
  <c r="J8" i="35"/>
  <c r="AE4" i="32"/>
  <c r="AE4" i="34" s="1"/>
  <c r="J3" i="36"/>
  <c r="W2" i="32"/>
  <c r="AB2" i="36"/>
  <c r="AE4" i="22"/>
  <c r="AE5" i="35"/>
  <c r="Z8" i="31"/>
  <c r="H8" i="26"/>
  <c r="W4" i="12"/>
  <c r="S6" i="25"/>
  <c r="S6" i="36"/>
  <c r="T3" i="26"/>
  <c r="N2" i="35"/>
  <c r="AE6" i="13"/>
  <c r="Z9" i="21"/>
  <c r="D5" i="26"/>
  <c r="D2" i="17"/>
  <c r="C4" i="31"/>
  <c r="I4" i="23"/>
  <c r="AE7" i="14"/>
  <c r="H3" i="32"/>
  <c r="H2" i="31"/>
  <c r="H8" i="12"/>
  <c r="H3" i="31"/>
  <c r="H6" i="22"/>
  <c r="H8" i="17"/>
  <c r="H8" i="36"/>
  <c r="K8" i="36"/>
  <c r="J3" i="23"/>
  <c r="K3" i="26"/>
  <c r="L4" i="14"/>
  <c r="H2" i="22"/>
  <c r="H4" i="26"/>
  <c r="L2" i="14"/>
  <c r="H2" i="32"/>
  <c r="H3" i="22"/>
  <c r="K3" i="32"/>
  <c r="K4" i="22"/>
  <c r="H3" i="26"/>
  <c r="H8" i="32"/>
  <c r="H2" i="17"/>
  <c r="Y5" i="22"/>
  <c r="AC5" i="22"/>
  <c r="N4" i="13"/>
  <c r="N6" i="32"/>
  <c r="J6" i="32"/>
  <c r="X8" i="36"/>
  <c r="Y4" i="32"/>
  <c r="M4" i="32"/>
  <c r="M6" i="32"/>
  <c r="P3" i="21"/>
  <c r="Y2" i="14"/>
  <c r="AA4" i="23"/>
  <c r="V2" i="23"/>
  <c r="Y4" i="33"/>
  <c r="V5" i="22"/>
  <c r="M4" i="13"/>
  <c r="T2" i="14"/>
  <c r="T3" i="22"/>
  <c r="P6" i="21"/>
  <c r="M5" i="22"/>
  <c r="N2" i="32"/>
  <c r="Y3" i="13"/>
  <c r="N8" i="32"/>
  <c r="T4" i="13"/>
  <c r="T3" i="20"/>
  <c r="AA4" i="33"/>
  <c r="AC2" i="32"/>
  <c r="AC6" i="22"/>
  <c r="Y3" i="32"/>
  <c r="Y3" i="22"/>
  <c r="AC6" i="32"/>
  <c r="M3" i="13"/>
  <c r="AC3" i="22"/>
  <c r="AC3" i="24" s="1"/>
  <c r="AC3" i="13"/>
  <c r="AA4" i="13"/>
  <c r="Y6" i="33"/>
  <c r="T2" i="32"/>
  <c r="W2" i="35"/>
  <c r="T3" i="32"/>
  <c r="N3" i="22"/>
  <c r="Y3" i="23"/>
  <c r="Y4" i="13"/>
  <c r="V8" i="33"/>
  <c r="Y2" i="23"/>
  <c r="T2" i="30"/>
  <c r="T8" i="32"/>
  <c r="L4" i="33"/>
  <c r="H2" i="26"/>
  <c r="X4" i="22"/>
  <c r="W9" i="21"/>
  <c r="M5" i="32"/>
  <c r="Y2" i="22"/>
  <c r="AC2" i="22"/>
  <c r="Y3" i="14"/>
  <c r="Z6" i="16"/>
  <c r="Y7" i="14"/>
  <c r="V4" i="32"/>
  <c r="AB9" i="21"/>
  <c r="T3" i="23"/>
  <c r="V4" i="13"/>
  <c r="AB8" i="31"/>
  <c r="P4" i="31"/>
  <c r="AD6" i="25"/>
  <c r="T3" i="33"/>
  <c r="K4" i="17"/>
  <c r="V7" i="14"/>
  <c r="W4" i="31"/>
  <c r="V3" i="23"/>
  <c r="T3" i="13"/>
  <c r="T5" i="22"/>
  <c r="AC4" i="32"/>
  <c r="AB6" i="31"/>
  <c r="AC4" i="13"/>
  <c r="T6" i="32"/>
  <c r="Y6" i="32"/>
  <c r="Y4" i="14"/>
  <c r="Y3" i="33"/>
  <c r="Y8" i="32"/>
  <c r="AE8" i="32"/>
  <c r="T4" i="32"/>
  <c r="V6" i="32"/>
  <c r="V6" i="34" s="1"/>
  <c r="Y5" i="14"/>
  <c r="U3" i="36"/>
  <c r="Y2" i="32"/>
  <c r="N6" i="16"/>
  <c r="J3" i="20"/>
  <c r="O2" i="30"/>
  <c r="O2" i="11"/>
  <c r="J2" i="11"/>
  <c r="I4" i="35"/>
  <c r="X2" i="36"/>
  <c r="X3" i="36"/>
  <c r="N5" i="35"/>
  <c r="I8" i="16"/>
  <c r="AA4" i="35"/>
  <c r="N6" i="35"/>
  <c r="AD4" i="35"/>
  <c r="K3" i="36"/>
  <c r="X2" i="26"/>
  <c r="K5" i="26"/>
  <c r="S8" i="35"/>
  <c r="AB6" i="25"/>
  <c r="K6" i="36"/>
  <c r="S5" i="26"/>
  <c r="S5" i="35"/>
  <c r="R6" i="35"/>
  <c r="M6" i="36"/>
  <c r="AA6" i="25"/>
  <c r="AD2" i="35"/>
  <c r="U2" i="17"/>
  <c r="J6" i="25"/>
  <c r="J5" i="35"/>
  <c r="S4" i="35"/>
  <c r="X8" i="26"/>
  <c r="O6" i="35"/>
  <c r="I8" i="35"/>
  <c r="N6" i="25"/>
  <c r="X8" i="17"/>
  <c r="I2" i="35"/>
  <c r="AD6" i="16"/>
  <c r="X2" i="17"/>
  <c r="I5" i="35"/>
  <c r="AA5" i="35"/>
  <c r="R5" i="35"/>
  <c r="AC4" i="35"/>
  <c r="X4" i="17"/>
  <c r="O4" i="35"/>
  <c r="S8" i="26"/>
  <c r="AA6" i="35"/>
  <c r="AB4" i="35"/>
  <c r="R6" i="25"/>
  <c r="J2" i="35"/>
  <c r="R8" i="35"/>
  <c r="S6" i="35"/>
  <c r="AA9" i="35"/>
  <c r="N8" i="35"/>
  <c r="R4" i="25"/>
  <c r="X6" i="36"/>
  <c r="K2" i="36"/>
  <c r="AA2" i="35"/>
  <c r="L5" i="26"/>
  <c r="J4" i="35"/>
  <c r="V8" i="17"/>
  <c r="M8" i="17"/>
  <c r="AB6" i="16"/>
  <c r="K2" i="26"/>
  <c r="X4" i="26"/>
  <c r="AB6" i="35"/>
  <c r="I6" i="35"/>
  <c r="S3" i="36"/>
  <c r="I6" i="25"/>
  <c r="AA6" i="16"/>
  <c r="X5" i="26"/>
  <c r="J6" i="35"/>
  <c r="S2" i="17"/>
  <c r="K8" i="17"/>
  <c r="AF6" i="33"/>
  <c r="AE8" i="14"/>
  <c r="J4" i="33"/>
  <c r="J6" i="23"/>
  <c r="W4" i="14"/>
  <c r="L2" i="23"/>
  <c r="AE3" i="14"/>
  <c r="J7" i="14"/>
  <c r="C8" i="14"/>
  <c r="AF8" i="23"/>
  <c r="J5" i="33"/>
  <c r="V4" i="14"/>
  <c r="AF2" i="23"/>
  <c r="AE5" i="33"/>
  <c r="T4" i="33"/>
  <c r="T6" i="33"/>
  <c r="D6" i="23"/>
  <c r="J2" i="23"/>
  <c r="AF3" i="14"/>
  <c r="C3" i="14"/>
  <c r="L7" i="14"/>
  <c r="L3" i="33"/>
  <c r="S4" i="33"/>
  <c r="D6" i="33"/>
  <c r="D6" i="34" s="1"/>
  <c r="W5" i="14"/>
  <c r="W2" i="14"/>
  <c r="V8" i="14"/>
  <c r="T8" i="14"/>
  <c r="C6" i="23"/>
  <c r="L8" i="14"/>
  <c r="V4" i="33"/>
  <c r="T7" i="14"/>
  <c r="D8" i="23"/>
  <c r="AE9" i="23"/>
  <c r="J3" i="14"/>
  <c r="T5" i="33"/>
  <c r="V8" i="23"/>
  <c r="C4" i="14"/>
  <c r="F6" i="33"/>
  <c r="J4" i="14"/>
  <c r="C4" i="33"/>
  <c r="D3" i="23"/>
  <c r="D3" i="24" s="1"/>
  <c r="D4" i="14"/>
  <c r="AE2" i="23"/>
  <c r="W4" i="33"/>
  <c r="D4" i="33"/>
  <c r="AF3" i="23"/>
  <c r="C7" i="14"/>
  <c r="D2" i="23"/>
  <c r="AF4" i="33"/>
  <c r="C6" i="33"/>
  <c r="V2" i="14"/>
  <c r="AE4" i="14"/>
  <c r="AA3" i="23"/>
  <c r="AA2" i="33"/>
  <c r="T2" i="23"/>
  <c r="AE3" i="33"/>
  <c r="V3" i="14"/>
  <c r="O7" i="14"/>
  <c r="N7" i="14"/>
  <c r="AE2" i="14"/>
  <c r="W8" i="23"/>
  <c r="AF8" i="33"/>
  <c r="L6" i="33"/>
  <c r="AE6" i="33"/>
  <c r="AF4" i="14"/>
  <c r="AF8" i="14"/>
  <c r="AE3" i="23"/>
  <c r="AE2" i="33"/>
  <c r="T8" i="33"/>
  <c r="W6" i="33"/>
  <c r="J2" i="14"/>
  <c r="AA2" i="32"/>
  <c r="AA8" i="32"/>
  <c r="AA3" i="13"/>
  <c r="AA5" i="22"/>
  <c r="AA4" i="32"/>
  <c r="AA6" i="22"/>
  <c r="X31" i="8"/>
  <c r="AA4" i="22"/>
  <c r="AA3" i="22"/>
  <c r="N3" i="13"/>
  <c r="N3" i="15" s="1"/>
  <c r="M2" i="32"/>
  <c r="V6" i="22"/>
  <c r="J3" i="32"/>
  <c r="J3" i="13"/>
  <c r="T2" i="22"/>
  <c r="T6" i="22"/>
  <c r="U3" i="31"/>
  <c r="U6" i="21"/>
  <c r="U5" i="31"/>
  <c r="U4" i="31"/>
  <c r="AA3" i="21"/>
  <c r="C3" i="31"/>
  <c r="P3" i="31"/>
  <c r="P3" i="34" s="1"/>
  <c r="F6" i="31"/>
  <c r="AF6" i="31"/>
  <c r="P8" i="12"/>
  <c r="C7" i="31"/>
  <c r="U3" i="12"/>
  <c r="C3" i="21"/>
  <c r="C8" i="31"/>
  <c r="E3" i="31"/>
  <c r="X6" i="21"/>
  <c r="Z3" i="12"/>
  <c r="U2" i="12"/>
  <c r="P6" i="31"/>
  <c r="S3" i="31"/>
  <c r="S5" i="31"/>
  <c r="U6" i="31"/>
  <c r="U6" i="34" s="1"/>
  <c r="Z4" i="12"/>
  <c r="AF2" i="31"/>
  <c r="O3" i="31"/>
  <c r="O6" i="21"/>
  <c r="P3" i="12"/>
  <c r="S8" i="31"/>
  <c r="AF4" i="31"/>
  <c r="AF3" i="21"/>
  <c r="C2" i="31"/>
  <c r="F4" i="31"/>
  <c r="F4" i="34" s="1"/>
  <c r="AB3" i="31"/>
  <c r="C6" i="21"/>
  <c r="P2" i="31"/>
  <c r="U3" i="21"/>
  <c r="F8" i="31"/>
  <c r="U2" i="31"/>
  <c r="W3" i="20"/>
  <c r="H2" i="30"/>
  <c r="F3" i="30"/>
  <c r="C2" i="11"/>
  <c r="N2" i="30"/>
  <c r="F2" i="30"/>
  <c r="N2" i="11"/>
  <c r="AA3" i="11"/>
  <c r="H3" i="20"/>
  <c r="I3" i="20"/>
  <c r="F3" i="12"/>
  <c r="J5" i="22"/>
  <c r="W3" i="21"/>
  <c r="W3" i="24" s="1"/>
  <c r="J4" i="32"/>
  <c r="AA8" i="14"/>
  <c r="E4" i="12"/>
  <c r="E4" i="15" s="1"/>
  <c r="M3" i="22"/>
  <c r="N3" i="32"/>
  <c r="V8" i="32"/>
  <c r="AA3" i="14"/>
  <c r="E3" i="12"/>
  <c r="S4" i="31"/>
  <c r="V3" i="13"/>
  <c r="R4" i="14"/>
  <c r="AA4" i="14"/>
  <c r="V3" i="22"/>
  <c r="J3" i="22"/>
  <c r="E2" i="30"/>
  <c r="V2" i="32"/>
  <c r="Z2" i="30"/>
  <c r="AB3" i="12"/>
  <c r="AB2" i="31"/>
  <c r="AB3" i="21"/>
  <c r="AB3" i="24" s="1"/>
  <c r="AB4" i="31"/>
  <c r="O8" i="35"/>
  <c r="R4" i="35"/>
  <c r="V2" i="22"/>
  <c r="W6" i="21"/>
  <c r="E6" i="21"/>
  <c r="E6" i="24" s="1"/>
  <c r="AB8" i="20"/>
  <c r="M8" i="32"/>
  <c r="AA6" i="33"/>
  <c r="N4" i="32"/>
  <c r="S3" i="21"/>
  <c r="L4" i="31"/>
  <c r="R9" i="25"/>
  <c r="O5" i="35"/>
  <c r="S9" i="21"/>
  <c r="N5" i="22"/>
  <c r="AC8" i="35"/>
  <c r="J4" i="13"/>
  <c r="Z2" i="11"/>
  <c r="S4" i="12"/>
  <c r="Y2" i="35"/>
  <c r="J2" i="22"/>
  <c r="E3" i="11"/>
  <c r="S2" i="26"/>
  <c r="M4" i="22"/>
  <c r="F6" i="21"/>
  <c r="J8" i="32"/>
  <c r="AA7" i="14"/>
  <c r="AC6" i="35"/>
  <c r="I8" i="36"/>
  <c r="F3" i="21"/>
  <c r="E6" i="31"/>
  <c r="E6" i="34" s="1"/>
  <c r="AA2" i="14"/>
  <c r="AB4" i="12"/>
  <c r="AB4" i="15" s="1"/>
  <c r="M7" i="22"/>
  <c r="O6" i="25"/>
  <c r="E3" i="20"/>
  <c r="AC6" i="25"/>
  <c r="J2" i="32"/>
  <c r="N6" i="22"/>
  <c r="M6" i="22"/>
  <c r="S6" i="21"/>
  <c r="W2" i="31"/>
  <c r="R2" i="35"/>
  <c r="V4" i="26"/>
  <c r="I3" i="26"/>
  <c r="AC5" i="35"/>
  <c r="W8" i="31"/>
  <c r="E3" i="21"/>
  <c r="E3" i="24" s="1"/>
  <c r="W6" i="31"/>
  <c r="J6" i="22"/>
  <c r="W3" i="31"/>
  <c r="L6" i="21"/>
  <c r="S4" i="26"/>
  <c r="T6" i="16"/>
  <c r="K7" i="14"/>
  <c r="E8" i="20"/>
  <c r="N2" i="22"/>
  <c r="E8" i="31"/>
  <c r="AB31" i="8"/>
  <c r="Z5" i="22"/>
  <c r="AF31" i="8"/>
  <c r="R3" i="26"/>
  <c r="L31" i="8"/>
  <c r="F2" i="14"/>
  <c r="V8" i="36"/>
  <c r="U2" i="11"/>
  <c r="I8" i="32"/>
  <c r="Y6" i="25"/>
  <c r="Z2" i="32"/>
  <c r="M2" i="30"/>
  <c r="W2" i="33"/>
  <c r="E8" i="35"/>
  <c r="S3" i="14"/>
  <c r="S2" i="33"/>
  <c r="R8" i="31"/>
  <c r="X8" i="35"/>
  <c r="AD3" i="13"/>
  <c r="AD3" i="15" s="1"/>
  <c r="I8" i="31"/>
  <c r="M4" i="14"/>
  <c r="I2" i="22"/>
  <c r="T6" i="25"/>
  <c r="W3" i="33"/>
  <c r="Z6" i="22"/>
  <c r="R8" i="17"/>
  <c r="V3" i="17"/>
  <c r="X2" i="35"/>
  <c r="V2" i="17"/>
  <c r="R2" i="36"/>
  <c r="I3" i="13"/>
  <c r="W3" i="14"/>
  <c r="F3" i="14"/>
  <c r="D3" i="14"/>
  <c r="P4" i="22"/>
  <c r="K8" i="35"/>
  <c r="Z8" i="32"/>
  <c r="L2" i="22"/>
  <c r="S6" i="33"/>
  <c r="S6" i="34" s="1"/>
  <c r="Z3" i="22"/>
  <c r="R3" i="36"/>
  <c r="U6" i="22"/>
  <c r="M2" i="33"/>
  <c r="S8" i="14"/>
  <c r="R3" i="12"/>
  <c r="Z31" i="8"/>
  <c r="E31" i="8"/>
  <c r="V5" i="26"/>
  <c r="R7" i="26"/>
  <c r="F3" i="23"/>
  <c r="T8" i="35"/>
  <c r="F7" i="23"/>
  <c r="U3" i="32"/>
  <c r="R6" i="21"/>
  <c r="I3" i="32"/>
  <c r="I2" i="26"/>
  <c r="W7" i="14"/>
  <c r="M8" i="33"/>
  <c r="AD4" i="22"/>
  <c r="H5" i="35"/>
  <c r="V2" i="11"/>
  <c r="I3" i="12"/>
  <c r="K2" i="17"/>
  <c r="H2" i="35"/>
  <c r="Z3" i="32"/>
  <c r="L3" i="13"/>
  <c r="F2" i="33"/>
  <c r="T6" i="35"/>
  <c r="S2" i="23"/>
  <c r="H6" i="25"/>
  <c r="M4" i="33"/>
  <c r="M3" i="33"/>
  <c r="AD6" i="22"/>
  <c r="AD31" i="8"/>
  <c r="V31" i="8"/>
  <c r="I5" i="22"/>
  <c r="X6" i="35"/>
  <c r="Z6" i="32"/>
  <c r="R4" i="31"/>
  <c r="R8" i="36"/>
  <c r="S3" i="23"/>
  <c r="V2" i="36"/>
  <c r="D2" i="33"/>
  <c r="V3" i="36"/>
  <c r="M2" i="23"/>
  <c r="AD2" i="32"/>
  <c r="AD2" i="34" s="1"/>
  <c r="U2" i="22"/>
  <c r="X6" i="25"/>
  <c r="S8" i="17"/>
  <c r="Z3" i="20"/>
  <c r="G2" i="36"/>
  <c r="I2" i="33"/>
  <c r="E4" i="22"/>
  <c r="D2" i="32"/>
  <c r="M2" i="14"/>
  <c r="M8" i="23"/>
  <c r="I3" i="22"/>
  <c r="I3" i="24" s="1"/>
  <c r="H8" i="35"/>
  <c r="H4" i="35"/>
  <c r="Z4" i="13"/>
  <c r="AC31" i="8"/>
  <c r="U31" i="8"/>
  <c r="X5" i="35"/>
  <c r="F8" i="23"/>
  <c r="AD3" i="22"/>
  <c r="M3" i="20"/>
  <c r="AD4" i="13"/>
  <c r="AD4" i="15" s="1"/>
  <c r="Q3" i="11"/>
  <c r="Q2" i="30"/>
  <c r="I2" i="31"/>
  <c r="F7" i="14"/>
  <c r="X6" i="16"/>
  <c r="R2" i="26"/>
  <c r="Z4" i="22"/>
  <c r="U4" i="22"/>
  <c r="R2" i="17"/>
  <c r="I6" i="31"/>
  <c r="V8" i="26"/>
  <c r="Q3" i="20"/>
  <c r="Z4" i="32"/>
  <c r="S4" i="14"/>
  <c r="M2" i="11"/>
  <c r="W2" i="23"/>
  <c r="U2" i="30"/>
  <c r="I2" i="36"/>
  <c r="I4" i="22"/>
  <c r="AA31" i="8"/>
  <c r="W8" i="14"/>
  <c r="I4" i="12"/>
  <c r="I4" i="15" s="1"/>
  <c r="M3" i="23"/>
  <c r="F2" i="23"/>
  <c r="R3" i="31"/>
  <c r="U2" i="32"/>
  <c r="I6" i="22"/>
  <c r="F31" i="8"/>
  <c r="U4" i="13"/>
  <c r="Q31" i="8"/>
  <c r="T31" i="8"/>
  <c r="O31" i="8"/>
  <c r="R8" i="26"/>
  <c r="AE31" i="8"/>
  <c r="U3" i="13"/>
  <c r="R4" i="12"/>
  <c r="I2" i="32"/>
  <c r="F8" i="14"/>
  <c r="U8" i="32"/>
  <c r="U4" i="32"/>
  <c r="S31" i="8"/>
  <c r="M31" i="8"/>
  <c r="I6" i="32"/>
  <c r="N31" i="8"/>
  <c r="C31" i="8"/>
  <c r="H31" i="8"/>
  <c r="R5" i="26"/>
  <c r="T5" i="35"/>
  <c r="H6" i="35"/>
  <c r="M8" i="14"/>
  <c r="M6" i="30"/>
  <c r="M3" i="14"/>
  <c r="K6" i="16"/>
  <c r="F6" i="14"/>
  <c r="AA2" i="30"/>
  <c r="V2" i="26"/>
  <c r="U3" i="26"/>
  <c r="U8" i="36"/>
  <c r="E6" i="25"/>
  <c r="R8" i="14"/>
  <c r="E6" i="16"/>
  <c r="E2" i="35"/>
  <c r="R7" i="14"/>
  <c r="M3" i="36"/>
  <c r="AA6" i="31"/>
  <c r="M5" i="26"/>
  <c r="L8" i="31"/>
  <c r="M8" i="36"/>
  <c r="M3" i="26"/>
  <c r="M6" i="25"/>
  <c r="M8" i="16"/>
  <c r="M2" i="17"/>
  <c r="L4" i="26"/>
  <c r="X3" i="21"/>
  <c r="L7" i="36"/>
  <c r="M4" i="35"/>
  <c r="U2" i="36"/>
  <c r="M8" i="35"/>
  <c r="I8" i="17"/>
  <c r="X3" i="12"/>
  <c r="AA3" i="12"/>
  <c r="M2" i="36"/>
  <c r="AA2" i="31"/>
  <c r="D2" i="30"/>
  <c r="L8" i="36"/>
  <c r="AC8" i="36"/>
  <c r="P31" i="8"/>
  <c r="D31" i="8"/>
  <c r="K31" i="8"/>
  <c r="E5" i="35"/>
  <c r="M5" i="35"/>
  <c r="X8" i="31"/>
  <c r="U4" i="17"/>
  <c r="L4" i="17"/>
  <c r="AC8" i="26"/>
  <c r="L8" i="26"/>
  <c r="L2" i="17"/>
  <c r="L3" i="21"/>
  <c r="R3" i="23"/>
  <c r="R3" i="24" s="1"/>
  <c r="L8" i="12"/>
  <c r="L3" i="31"/>
  <c r="I3" i="36"/>
  <c r="L8" i="17"/>
  <c r="U8" i="17"/>
  <c r="I4" i="26"/>
  <c r="O8" i="32"/>
  <c r="L2" i="36"/>
  <c r="AA8" i="31"/>
  <c r="X3" i="31"/>
  <c r="I2" i="17"/>
  <c r="AC2" i="26"/>
  <c r="Y4" i="35"/>
  <c r="R4" i="33"/>
  <c r="AB2" i="30"/>
  <c r="Y6" i="16"/>
  <c r="Y5" i="35"/>
  <c r="J31" i="8"/>
  <c r="W31" i="8"/>
  <c r="G31" i="8"/>
  <c r="I31" i="8"/>
  <c r="AC5" i="26"/>
  <c r="E4" i="35"/>
  <c r="X6" i="31"/>
  <c r="X6" i="34" s="1"/>
  <c r="M6" i="35"/>
  <c r="AC3" i="26"/>
  <c r="AA3" i="31"/>
  <c r="M7" i="36"/>
  <c r="U2" i="26"/>
  <c r="AC2" i="36"/>
  <c r="I8" i="26"/>
  <c r="AA4" i="31"/>
  <c r="Y6" i="35"/>
  <c r="AC8" i="17"/>
  <c r="AC4" i="26"/>
  <c r="D2" i="35"/>
  <c r="L2" i="31"/>
  <c r="R5" i="33"/>
  <c r="M4" i="17"/>
  <c r="R2" i="23"/>
  <c r="AC3" i="36"/>
  <c r="X4" i="31"/>
  <c r="X4" i="34" s="1"/>
  <c r="L3" i="12"/>
  <c r="M8" i="26"/>
  <c r="I5" i="26"/>
  <c r="AC4" i="17"/>
  <c r="Y31" i="8"/>
  <c r="R31" i="8"/>
  <c r="U8" i="26"/>
  <c r="X2" i="21"/>
  <c r="W2" i="21"/>
  <c r="E2" i="36"/>
  <c r="K7" i="23"/>
  <c r="K3" i="20"/>
  <c r="AA3" i="20"/>
  <c r="AE5" i="14"/>
  <c r="T2" i="11"/>
  <c r="H3" i="11"/>
  <c r="M6" i="33"/>
  <c r="O8" i="14"/>
  <c r="H2" i="36"/>
  <c r="Y8" i="31"/>
  <c r="S2" i="36"/>
  <c r="Q8" i="14"/>
  <c r="AD2" i="36"/>
  <c r="Y8" i="33"/>
  <c r="N8" i="33"/>
  <c r="D2" i="36"/>
  <c r="J7" i="21"/>
  <c r="M9" i="23"/>
  <c r="J2" i="26"/>
  <c r="I9" i="22"/>
  <c r="D7" i="36"/>
  <c r="K3" i="14"/>
  <c r="AC3" i="32"/>
  <c r="AC3" i="14"/>
  <c r="O2" i="33"/>
  <c r="Z3" i="13"/>
  <c r="T3" i="14"/>
  <c r="L3" i="14"/>
  <c r="S7" i="14"/>
  <c r="AC7" i="14"/>
  <c r="S3" i="12"/>
  <c r="J8" i="14"/>
  <c r="F4" i="22"/>
  <c r="H4" i="22"/>
  <c r="Y4" i="22"/>
  <c r="L2" i="26"/>
  <c r="B2" i="15"/>
  <c r="D8" i="14"/>
  <c r="Q7" i="21"/>
  <c r="Q7" i="23"/>
  <c r="G3" i="24"/>
  <c r="AA8" i="33"/>
  <c r="AE8" i="12"/>
  <c r="Z6" i="23"/>
  <c r="AF3" i="33"/>
  <c r="AB2" i="21"/>
  <c r="C3" i="32"/>
  <c r="Q3" i="32"/>
  <c r="T7" i="21"/>
  <c r="U9" i="21"/>
  <c r="AE9" i="22"/>
  <c r="W9" i="25"/>
  <c r="N5" i="33"/>
  <c r="D2" i="12"/>
  <c r="P3" i="20"/>
  <c r="H2" i="14"/>
  <c r="N7" i="31"/>
  <c r="AF2" i="11"/>
  <c r="R2" i="11"/>
  <c r="I2" i="11"/>
  <c r="W2" i="11"/>
  <c r="I6" i="13"/>
  <c r="R6" i="13"/>
  <c r="C3" i="30"/>
  <c r="Q3" i="33"/>
  <c r="O3" i="33"/>
  <c r="G3" i="32"/>
  <c r="V3" i="32"/>
  <c r="AF2" i="35"/>
  <c r="M2" i="35"/>
  <c r="W3" i="32"/>
  <c r="N4" i="23"/>
  <c r="J2" i="21"/>
  <c r="Q9" i="21"/>
  <c r="AF9" i="25"/>
  <c r="C5" i="31"/>
  <c r="I5" i="33"/>
  <c r="W7" i="31"/>
  <c r="I9" i="21"/>
  <c r="K9" i="22"/>
  <c r="X9" i="25"/>
  <c r="X5" i="33"/>
  <c r="L6" i="13"/>
  <c r="Y6" i="13"/>
  <c r="O2" i="21"/>
  <c r="AA3" i="32"/>
  <c r="R3" i="32"/>
  <c r="B7" i="32"/>
  <c r="L4" i="23"/>
  <c r="Y2" i="21"/>
  <c r="M2" i="31"/>
  <c r="F2" i="31"/>
  <c r="J9" i="25"/>
  <c r="T6" i="13"/>
  <c r="R3" i="33"/>
  <c r="U3" i="33"/>
  <c r="C2" i="21"/>
  <c r="AF3" i="32"/>
  <c r="M3" i="32"/>
  <c r="U4" i="14"/>
  <c r="J8" i="33"/>
  <c r="U2" i="21"/>
  <c r="G6" i="22"/>
  <c r="Q6" i="22"/>
  <c r="E3" i="32"/>
  <c r="H2" i="33"/>
  <c r="M4" i="23"/>
  <c r="U2" i="33"/>
  <c r="P6" i="14"/>
  <c r="AC2" i="21"/>
  <c r="AB6" i="13"/>
  <c r="Z6" i="13"/>
  <c r="AE3" i="32"/>
  <c r="L3" i="32"/>
  <c r="W4" i="23"/>
  <c r="J6" i="14"/>
  <c r="L2" i="21"/>
  <c r="Z8" i="14"/>
  <c r="R2" i="31"/>
  <c r="D9" i="25"/>
  <c r="K9" i="21"/>
  <c r="AE9" i="21"/>
  <c r="U9" i="25"/>
  <c r="R5" i="14"/>
  <c r="AA5" i="14"/>
  <c r="L9" i="21"/>
  <c r="P9" i="21"/>
  <c r="AA9" i="25"/>
  <c r="AB5" i="14"/>
  <c r="L5" i="14"/>
  <c r="AD8" i="33"/>
  <c r="K6" i="14"/>
  <c r="E2" i="21"/>
  <c r="E2" i="24" s="1"/>
  <c r="AC2" i="31"/>
  <c r="V6" i="13"/>
  <c r="E6" i="13"/>
  <c r="AA9" i="21"/>
  <c r="R9" i="21"/>
  <c r="AD9" i="22"/>
  <c r="Y9" i="25"/>
  <c r="O5" i="31"/>
  <c r="AC5" i="33"/>
  <c r="U7" i="36"/>
  <c r="Z7" i="31"/>
  <c r="I5" i="14"/>
  <c r="F6" i="13"/>
  <c r="U6" i="13"/>
  <c r="D3" i="33"/>
  <c r="AD3" i="33"/>
  <c r="D8" i="33"/>
  <c r="D8" i="34" s="1"/>
  <c r="S6" i="14"/>
  <c r="H9" i="25"/>
  <c r="AD9" i="25"/>
  <c r="G2" i="31"/>
  <c r="G2" i="34" s="1"/>
  <c r="N6" i="13"/>
  <c r="Q2" i="31"/>
  <c r="Q2" i="34" s="1"/>
  <c r="AD8" i="35"/>
  <c r="Z8" i="35"/>
  <c r="AC9" i="25"/>
  <c r="H6" i="13"/>
  <c r="C3" i="33"/>
  <c r="AA3" i="33"/>
  <c r="F9" i="21"/>
  <c r="E9" i="22"/>
  <c r="I9" i="25"/>
  <c r="H5" i="33"/>
  <c r="Q2" i="11"/>
  <c r="C6" i="13"/>
  <c r="J6" i="13"/>
  <c r="AC6" i="13"/>
  <c r="V3" i="33"/>
  <c r="X3" i="33"/>
  <c r="H2" i="21"/>
  <c r="T2" i="33"/>
  <c r="X3" i="14"/>
  <c r="X3" i="32"/>
  <c r="AF4" i="35"/>
  <c r="L2" i="35"/>
  <c r="C8" i="33"/>
  <c r="H4" i="23"/>
  <c r="AC8" i="33"/>
  <c r="R3" i="14"/>
  <c r="Q8" i="31"/>
  <c r="P2" i="21"/>
  <c r="P2" i="24" s="1"/>
  <c r="P7" i="14"/>
  <c r="Q4" i="26"/>
  <c r="M4" i="26"/>
  <c r="P8" i="35"/>
  <c r="AC4" i="22"/>
  <c r="H9" i="22"/>
  <c r="R9" i="22"/>
  <c r="L9" i="23"/>
  <c r="Z9" i="23"/>
  <c r="AE7" i="36"/>
  <c r="G7" i="31"/>
  <c r="D9" i="22"/>
  <c r="Q9" i="22"/>
  <c r="Z9" i="22"/>
  <c r="V9" i="23"/>
  <c r="H7" i="36"/>
  <c r="T6" i="30"/>
  <c r="Z8" i="33"/>
  <c r="U8" i="33"/>
  <c r="AD6" i="14"/>
  <c r="AF6" i="14"/>
  <c r="L6" i="14"/>
  <c r="P6" i="36"/>
  <c r="H6" i="36"/>
  <c r="W9" i="22"/>
  <c r="F9" i="22"/>
  <c r="I9" i="23"/>
  <c r="I7" i="36"/>
  <c r="AD7" i="36"/>
  <c r="H7" i="31"/>
  <c r="P6" i="30"/>
  <c r="G6" i="36"/>
  <c r="W6" i="36"/>
  <c r="O9" i="21"/>
  <c r="Y9" i="21"/>
  <c r="AC9" i="22"/>
  <c r="AA9" i="22"/>
  <c r="AF9" i="23"/>
  <c r="O9" i="25"/>
  <c r="Z9" i="25"/>
  <c r="C5" i="33"/>
  <c r="S7" i="36"/>
  <c r="B4" i="15"/>
  <c r="U7" i="31"/>
  <c r="F4" i="30"/>
  <c r="R3" i="11"/>
  <c r="L4" i="12"/>
  <c r="L4" i="15" s="1"/>
  <c r="U6" i="36"/>
  <c r="O6" i="36"/>
  <c r="G6" i="14"/>
  <c r="Z6" i="14"/>
  <c r="N6" i="14"/>
  <c r="H6" i="14"/>
  <c r="E6" i="14"/>
  <c r="T6" i="14"/>
  <c r="W3" i="11"/>
  <c r="I6" i="36"/>
  <c r="Z6" i="36"/>
  <c r="AE6" i="26"/>
  <c r="F8" i="33"/>
  <c r="F8" i="34" s="1"/>
  <c r="V2" i="33"/>
  <c r="G8" i="33"/>
  <c r="G8" i="34" s="1"/>
  <c r="I6" i="14"/>
  <c r="C6" i="14"/>
  <c r="V6" i="14"/>
  <c r="AF2" i="21"/>
  <c r="S2" i="21"/>
  <c r="V2" i="35"/>
  <c r="O2" i="35"/>
  <c r="W6" i="14"/>
  <c r="M6" i="14"/>
  <c r="B9" i="14"/>
  <c r="Y9" i="14" s="1"/>
  <c r="N9" i="22"/>
  <c r="U9" i="22"/>
  <c r="AB9" i="23"/>
  <c r="E9" i="25"/>
  <c r="Z9" i="35"/>
  <c r="AB5" i="33"/>
  <c r="AC7" i="36"/>
  <c r="Q4" i="34"/>
  <c r="H5" i="14"/>
  <c r="U6" i="30"/>
  <c r="M4" i="12"/>
  <c r="X4" i="12"/>
  <c r="X4" i="15" s="1"/>
  <c r="AA4" i="12"/>
  <c r="V4" i="12"/>
  <c r="L8" i="33"/>
  <c r="P6" i="13"/>
  <c r="N6" i="36"/>
  <c r="AE6" i="36"/>
  <c r="E8" i="33"/>
  <c r="S3" i="32"/>
  <c r="I8" i="23"/>
  <c r="F3" i="32"/>
  <c r="S8" i="33"/>
  <c r="Q6" i="14"/>
  <c r="U6" i="14"/>
  <c r="D2" i="21"/>
  <c r="AE2" i="21"/>
  <c r="W9" i="23"/>
  <c r="B9" i="24"/>
  <c r="D9" i="23"/>
  <c r="P9" i="23"/>
  <c r="AC9" i="23"/>
  <c r="J8" i="23"/>
  <c r="Q6" i="36"/>
  <c r="D6" i="36"/>
  <c r="AC6" i="36"/>
  <c r="M2" i="21"/>
  <c r="O8" i="33"/>
  <c r="L2" i="33"/>
  <c r="P8" i="33"/>
  <c r="E2" i="33"/>
  <c r="E2" i="34" s="1"/>
  <c r="P2" i="33"/>
  <c r="R8" i="33"/>
  <c r="AE6" i="14"/>
  <c r="AC6" i="14"/>
  <c r="N2" i="21"/>
  <c r="C4" i="23"/>
  <c r="O4" i="23"/>
  <c r="F4" i="23"/>
  <c r="X4" i="23"/>
  <c r="B5" i="23"/>
  <c r="G4" i="23"/>
  <c r="AC4" i="23"/>
  <c r="J4" i="23"/>
  <c r="D4" i="23"/>
  <c r="S4" i="23"/>
  <c r="AF4" i="23"/>
  <c r="R4" i="23"/>
  <c r="P4" i="23"/>
  <c r="E4" i="23"/>
  <c r="V4" i="23"/>
  <c r="Y4" i="23"/>
  <c r="K4" i="23"/>
  <c r="AE4" i="23"/>
  <c r="T4" i="23"/>
  <c r="AD4" i="23"/>
  <c r="I8" i="33"/>
  <c r="X6" i="13"/>
  <c r="D6" i="13"/>
  <c r="R6" i="36"/>
  <c r="AA2" i="21"/>
  <c r="K8" i="33"/>
  <c r="AD3" i="32"/>
  <c r="AB3" i="32"/>
  <c r="C2" i="33"/>
  <c r="Y2" i="33"/>
  <c r="N2" i="33"/>
  <c r="X6" i="14"/>
  <c r="AA6" i="14"/>
  <c r="G9" i="22"/>
  <c r="O9" i="22"/>
  <c r="T9" i="23"/>
  <c r="J9" i="23"/>
  <c r="Z7" i="26"/>
  <c r="Y7" i="36"/>
  <c r="S7" i="31"/>
  <c r="J3" i="24"/>
  <c r="P9" i="22"/>
  <c r="J9" i="22"/>
  <c r="H9" i="23"/>
  <c r="R9" i="23"/>
  <c r="R7" i="20"/>
  <c r="W7" i="36"/>
  <c r="P7" i="31"/>
  <c r="AB6" i="34"/>
  <c r="Q6" i="13"/>
  <c r="S6" i="13"/>
  <c r="B9" i="36"/>
  <c r="U9" i="36" s="1"/>
  <c r="Z2" i="21"/>
  <c r="AE8" i="33"/>
  <c r="H8" i="33"/>
  <c r="Q8" i="33"/>
  <c r="Z2" i="33"/>
  <c r="R2" i="21"/>
  <c r="R2" i="33"/>
  <c r="O6" i="14"/>
  <c r="Y6" i="14"/>
  <c r="D6" i="14"/>
  <c r="K2" i="21"/>
  <c r="K2" i="24" s="1"/>
  <c r="F2" i="21"/>
  <c r="G2" i="21"/>
  <c r="G2" i="24" s="1"/>
  <c r="P2" i="35"/>
  <c r="AC2" i="35"/>
  <c r="S2" i="35"/>
  <c r="C2" i="35"/>
  <c r="Y6" i="36"/>
  <c r="W8" i="33"/>
  <c r="AB6" i="14"/>
  <c r="R6" i="14"/>
  <c r="O6" i="29"/>
  <c r="AB6" i="29"/>
  <c r="H6" i="29"/>
  <c r="N6" i="29"/>
  <c r="K6" i="29"/>
  <c r="Q6" i="29"/>
  <c r="AE6" i="29"/>
  <c r="D6" i="29"/>
  <c r="C6" i="29"/>
  <c r="U6" i="29"/>
  <c r="J6" i="29"/>
  <c r="AF6" i="29"/>
  <c r="Z6" i="29"/>
  <c r="L6" i="29"/>
  <c r="P6" i="29"/>
  <c r="AA6" i="29"/>
  <c r="AD6" i="29"/>
  <c r="W6" i="29"/>
  <c r="Y6" i="29"/>
  <c r="AC6" i="29"/>
  <c r="S6" i="29"/>
  <c r="R6" i="29"/>
  <c r="G6" i="29"/>
  <c r="T6" i="29"/>
  <c r="X6" i="29"/>
  <c r="F6" i="29"/>
  <c r="E6" i="29"/>
  <c r="V6" i="29"/>
  <c r="N4" i="19"/>
  <c r="S3" i="30"/>
  <c r="AB3" i="30"/>
  <c r="J3" i="30"/>
  <c r="R4" i="19"/>
  <c r="I6" i="26"/>
  <c r="J6" i="26"/>
  <c r="AB6" i="26"/>
  <c r="R2" i="12"/>
  <c r="AA2" i="12"/>
  <c r="Y2" i="12"/>
  <c r="W2" i="12"/>
  <c r="E2" i="12"/>
  <c r="AD2" i="12"/>
  <c r="V2" i="12"/>
  <c r="AB2" i="12"/>
  <c r="AC2" i="12"/>
  <c r="Z2" i="12"/>
  <c r="AF2" i="12"/>
  <c r="N2" i="12"/>
  <c r="T2" i="12"/>
  <c r="H2" i="12"/>
  <c r="AE2" i="12"/>
  <c r="M2" i="12"/>
  <c r="J2" i="12"/>
  <c r="X2" i="12"/>
  <c r="F2" i="12"/>
  <c r="L2" i="12"/>
  <c r="C2" i="12"/>
  <c r="P2" i="12"/>
  <c r="S2" i="12"/>
  <c r="Q2" i="12"/>
  <c r="O2" i="12"/>
  <c r="K2" i="12"/>
  <c r="I2" i="12"/>
  <c r="G2" i="12"/>
  <c r="K3" i="11"/>
  <c r="Z3" i="11"/>
  <c r="J3" i="11"/>
  <c r="AA7" i="20"/>
  <c r="J4" i="30"/>
  <c r="V3" i="11"/>
  <c r="C8" i="20"/>
  <c r="AF8" i="20"/>
  <c r="Y8" i="20"/>
  <c r="K3" i="30"/>
  <c r="AF3" i="30"/>
  <c r="M6" i="23"/>
  <c r="I3" i="30"/>
  <c r="M3" i="30"/>
  <c r="AB6" i="36"/>
  <c r="V6" i="36"/>
  <c r="S6" i="26"/>
  <c r="P6" i="26"/>
  <c r="G9" i="23"/>
  <c r="C9" i="25"/>
  <c r="T9" i="25"/>
  <c r="E9" i="36"/>
  <c r="S5" i="33"/>
  <c r="W8" i="20"/>
  <c r="S3" i="11"/>
  <c r="AB6" i="30"/>
  <c r="AD6" i="26"/>
  <c r="L6" i="23"/>
  <c r="AC3" i="30"/>
  <c r="W3" i="30"/>
  <c r="AD6" i="36"/>
  <c r="T6" i="36"/>
  <c r="F6" i="26"/>
  <c r="T6" i="26"/>
  <c r="P3" i="11"/>
  <c r="AB3" i="11"/>
  <c r="R9" i="36"/>
  <c r="X9" i="21"/>
  <c r="M9" i="21"/>
  <c r="Q9" i="23"/>
  <c r="P9" i="25"/>
  <c r="V9" i="25"/>
  <c r="AD5" i="33"/>
  <c r="U8" i="20"/>
  <c r="D3" i="20"/>
  <c r="AD3" i="20"/>
  <c r="AE7" i="22"/>
  <c r="O5" i="14"/>
  <c r="AD3" i="11"/>
  <c r="L8" i="20"/>
  <c r="AE8" i="20"/>
  <c r="X6" i="23"/>
  <c r="Q6" i="23"/>
  <c r="O6" i="13"/>
  <c r="V3" i="30"/>
  <c r="Q3" i="30"/>
  <c r="AF6" i="36"/>
  <c r="F6" i="36"/>
  <c r="V6" i="26"/>
  <c r="C6" i="26"/>
  <c r="Z6" i="26"/>
  <c r="AA7" i="31"/>
  <c r="AD4" i="30"/>
  <c r="X3" i="11"/>
  <c r="N3" i="11"/>
  <c r="AF3" i="11"/>
  <c r="U3" i="11"/>
  <c r="R3" i="30"/>
  <c r="AD3" i="30"/>
  <c r="B9" i="26"/>
  <c r="Q6" i="26"/>
  <c r="G6" i="26"/>
  <c r="W6" i="26"/>
  <c r="S7" i="21"/>
  <c r="Y9" i="35"/>
  <c r="G3" i="11"/>
  <c r="B7" i="11"/>
  <c r="Y7" i="11" s="1"/>
  <c r="L3" i="30"/>
  <c r="AA3" i="30"/>
  <c r="U6" i="26"/>
  <c r="AC6" i="26"/>
  <c r="D6" i="26"/>
  <c r="E6" i="26"/>
  <c r="M6" i="26"/>
  <c r="N6" i="26"/>
  <c r="K6" i="26"/>
  <c r="L6" i="26"/>
  <c r="AA6" i="26"/>
  <c r="R6" i="26"/>
  <c r="H3" i="30"/>
  <c r="X3" i="30"/>
  <c r="O6" i="26"/>
  <c r="L9" i="35"/>
  <c r="O3" i="30"/>
  <c r="E3" i="30"/>
  <c r="H6" i="26"/>
  <c r="AE3" i="30"/>
  <c r="Y3" i="30"/>
  <c r="AE4" i="19"/>
  <c r="Y6" i="26"/>
  <c r="X6" i="26"/>
  <c r="H7" i="21"/>
  <c r="O4" i="30"/>
  <c r="M7" i="21"/>
  <c r="P7" i="21"/>
  <c r="D4" i="30"/>
  <c r="E4" i="30"/>
  <c r="N3" i="30"/>
  <c r="Z3" i="30"/>
  <c r="F7" i="21"/>
  <c r="N9" i="21"/>
  <c r="AF9" i="21"/>
  <c r="J9" i="21"/>
  <c r="M9" i="22"/>
  <c r="Y9" i="22"/>
  <c r="Y9" i="23"/>
  <c r="AA9" i="23"/>
  <c r="S9" i="25"/>
  <c r="N9" i="25"/>
  <c r="J7" i="20"/>
  <c r="D9" i="35"/>
  <c r="AA5" i="33"/>
  <c r="L5" i="33"/>
  <c r="Z7" i="36"/>
  <c r="I8" i="20"/>
  <c r="I7" i="31"/>
  <c r="B9" i="29"/>
  <c r="AB9" i="29" s="1"/>
  <c r="I6" i="29"/>
  <c r="V3" i="20"/>
  <c r="C3" i="20"/>
  <c r="V5" i="14"/>
  <c r="O3" i="20"/>
  <c r="C3" i="11"/>
  <c r="Z4" i="30"/>
  <c r="AE3" i="11"/>
  <c r="U4" i="12"/>
  <c r="P2" i="11"/>
  <c r="V8" i="20"/>
  <c r="F4" i="12"/>
  <c r="F4" i="15" s="1"/>
  <c r="O4" i="12"/>
  <c r="O4" i="15" s="1"/>
  <c r="J5" i="14"/>
  <c r="Y3" i="11"/>
  <c r="AD2" i="11"/>
  <c r="W4" i="30"/>
  <c r="J3" i="33"/>
  <c r="P3" i="30"/>
  <c r="T3" i="30"/>
  <c r="Z3" i="33"/>
  <c r="L6" i="36"/>
  <c r="AE4" i="30"/>
  <c r="AE7" i="21"/>
  <c r="D7" i="20"/>
  <c r="B5" i="30"/>
  <c r="AC5" i="30" s="1"/>
  <c r="R8" i="23"/>
  <c r="N4" i="30"/>
  <c r="N5" i="14"/>
  <c r="V7" i="21"/>
  <c r="S7" i="20"/>
  <c r="G5" i="33"/>
  <c r="V5" i="33"/>
  <c r="Z5" i="33"/>
  <c r="M5" i="14"/>
  <c r="N7" i="21"/>
  <c r="C7" i="20"/>
  <c r="W5" i="33"/>
  <c r="AF5" i="33"/>
  <c r="C5" i="14"/>
  <c r="T5" i="14"/>
  <c r="Y8" i="23"/>
  <c r="E4" i="25"/>
  <c r="D3" i="30"/>
  <c r="G3" i="30"/>
  <c r="U3" i="30"/>
  <c r="AA6" i="13"/>
  <c r="G6" i="13"/>
  <c r="AD6" i="13"/>
  <c r="M6" i="13"/>
  <c r="K6" i="13"/>
  <c r="AF6" i="13"/>
  <c r="W8" i="12"/>
  <c r="AC3" i="33"/>
  <c r="S3" i="33"/>
  <c r="U7" i="21"/>
  <c r="X7" i="21"/>
  <c r="E9" i="23"/>
  <c r="K9" i="23"/>
  <c r="Q9" i="25"/>
  <c r="AB9" i="25"/>
  <c r="C7" i="26"/>
  <c r="M5" i="33"/>
  <c r="Y5" i="33"/>
  <c r="J7" i="36"/>
  <c r="M7" i="31"/>
  <c r="S5" i="14"/>
  <c r="K5" i="14"/>
  <c r="AF5" i="14"/>
  <c r="AB7" i="21"/>
  <c r="O9" i="23"/>
  <c r="S9" i="23"/>
  <c r="G9" i="25"/>
  <c r="F9" i="25"/>
  <c r="V7" i="26"/>
  <c r="X9" i="36"/>
  <c r="F5" i="33"/>
  <c r="D5" i="33"/>
  <c r="R7" i="36"/>
  <c r="O7" i="31"/>
  <c r="Z7" i="22"/>
  <c r="D5" i="14"/>
  <c r="E5" i="14"/>
  <c r="L4" i="30"/>
  <c r="W9" i="14"/>
  <c r="AD9" i="14"/>
  <c r="AA6" i="30"/>
  <c r="W6" i="12"/>
  <c r="AD6" i="12"/>
  <c r="P6" i="12"/>
  <c r="O6" i="12"/>
  <c r="V6" i="12"/>
  <c r="H6" i="12"/>
  <c r="M6" i="12"/>
  <c r="AB6" i="12"/>
  <c r="C6" i="12"/>
  <c r="Y6" i="12"/>
  <c r="AF6" i="12"/>
  <c r="Q6" i="12"/>
  <c r="X6" i="12"/>
  <c r="U6" i="12"/>
  <c r="L6" i="12"/>
  <c r="AA6" i="12"/>
  <c r="R6" i="12"/>
  <c r="AC6" i="12"/>
  <c r="T6" i="12"/>
  <c r="Z6" i="12"/>
  <c r="I6" i="12"/>
  <c r="N6" i="12"/>
  <c r="K6" i="12"/>
  <c r="F6" i="12"/>
  <c r="G6" i="12"/>
  <c r="E6" i="12"/>
  <c r="D6" i="12"/>
  <c r="S6" i="12"/>
  <c r="J6" i="12"/>
  <c r="AE6" i="12"/>
  <c r="AD9" i="23"/>
  <c r="F9" i="23"/>
  <c r="C9" i="23"/>
  <c r="K7" i="26"/>
  <c r="Z7" i="20"/>
  <c r="M5" i="31"/>
  <c r="C9" i="33"/>
  <c r="L9" i="36"/>
  <c r="W9" i="36"/>
  <c r="T9" i="35"/>
  <c r="Q7" i="36"/>
  <c r="C7" i="36"/>
  <c r="V7" i="36"/>
  <c r="C7" i="23"/>
  <c r="G7" i="22"/>
  <c r="AD8" i="20"/>
  <c r="T8" i="12"/>
  <c r="F8" i="16"/>
  <c r="W8" i="16"/>
  <c r="AF8" i="16"/>
  <c r="O8" i="16"/>
  <c r="C8" i="16"/>
  <c r="H8" i="16"/>
  <c r="S8" i="16"/>
  <c r="Y8" i="16"/>
  <c r="T8" i="16"/>
  <c r="AB8" i="16"/>
  <c r="Q8" i="16"/>
  <c r="D8" i="16"/>
  <c r="Z8" i="16"/>
  <c r="AC8" i="16"/>
  <c r="R8" i="16"/>
  <c r="E8" i="16"/>
  <c r="X8" i="16"/>
  <c r="AD8" i="16"/>
  <c r="L8" i="16"/>
  <c r="AE8" i="16"/>
  <c r="U8" i="16"/>
  <c r="J8" i="16"/>
  <c r="P8" i="16"/>
  <c r="V8" i="16"/>
  <c r="AA8" i="16"/>
  <c r="N8" i="16"/>
  <c r="G7" i="26"/>
  <c r="S7" i="26"/>
  <c r="AC7" i="20"/>
  <c r="V5" i="31"/>
  <c r="Y9" i="33"/>
  <c r="F9" i="35"/>
  <c r="O7" i="23"/>
  <c r="AD8" i="19"/>
  <c r="Q4" i="12"/>
  <c r="Q4" i="15" s="1"/>
  <c r="AC4" i="12"/>
  <c r="I7" i="26"/>
  <c r="AB7" i="26"/>
  <c r="E7" i="20"/>
  <c r="AE5" i="31"/>
  <c r="T9" i="33"/>
  <c r="G9" i="35"/>
  <c r="O7" i="36"/>
  <c r="AA7" i="36"/>
  <c r="X7" i="23"/>
  <c r="F8" i="12"/>
  <c r="S8" i="12"/>
  <c r="K8" i="12"/>
  <c r="Z8" i="12"/>
  <c r="Y8" i="12"/>
  <c r="C8" i="12"/>
  <c r="R8" i="12"/>
  <c r="AF8" i="12"/>
  <c r="AA8" i="12"/>
  <c r="J8" i="12"/>
  <c r="Q8" i="12"/>
  <c r="X8" i="12"/>
  <c r="AC8" i="12"/>
  <c r="AB8" i="12"/>
  <c r="I8" i="12"/>
  <c r="M8" i="12"/>
  <c r="E8" i="12"/>
  <c r="AD8" i="12"/>
  <c r="U8" i="12"/>
  <c r="D8" i="12"/>
  <c r="O8" i="12"/>
  <c r="V8" i="12"/>
  <c r="G8" i="12"/>
  <c r="N8" i="12"/>
  <c r="I6" i="23"/>
  <c r="N6" i="23"/>
  <c r="R6" i="23"/>
  <c r="AB6" i="23"/>
  <c r="AA6" i="23"/>
  <c r="F6" i="23"/>
  <c r="AF6" i="23"/>
  <c r="Y6" i="23"/>
  <c r="Y6" i="24" s="1"/>
  <c r="O6" i="23"/>
  <c r="G6" i="23"/>
  <c r="AD6" i="23"/>
  <c r="T6" i="23"/>
  <c r="H6" i="23"/>
  <c r="K6" i="23"/>
  <c r="P6" i="23"/>
  <c r="S6" i="23"/>
  <c r="AE6" i="23"/>
  <c r="AE6" i="24" s="1"/>
  <c r="I9" i="16"/>
  <c r="K9" i="16"/>
  <c r="C9" i="16"/>
  <c r="AC9" i="16"/>
  <c r="AB9" i="16"/>
  <c r="AF9" i="16"/>
  <c r="AE9" i="16"/>
  <c r="U9" i="16"/>
  <c r="T9" i="16"/>
  <c r="P9" i="16"/>
  <c r="O9" i="16"/>
  <c r="V9" i="16"/>
  <c r="E9" i="16"/>
  <c r="D9" i="16"/>
  <c r="W9" i="16"/>
  <c r="L9" i="16"/>
  <c r="G9" i="16"/>
  <c r="Z9" i="16"/>
  <c r="J9" i="16"/>
  <c r="R9" i="16"/>
  <c r="H9" i="16"/>
  <c r="AA9" i="16"/>
  <c r="AD9" i="16"/>
  <c r="Q9" i="16"/>
  <c r="N9" i="16"/>
  <c r="X9" i="16"/>
  <c r="M9" i="16"/>
  <c r="S9" i="16"/>
  <c r="Y9" i="16"/>
  <c r="F9" i="16"/>
  <c r="E7" i="23"/>
  <c r="Q7" i="26"/>
  <c r="E7" i="26"/>
  <c r="E5" i="31"/>
  <c r="O9" i="33"/>
  <c r="I7" i="23"/>
  <c r="J4" i="25"/>
  <c r="G4" i="25"/>
  <c r="AC4" i="25"/>
  <c r="U4" i="25"/>
  <c r="N4" i="25"/>
  <c r="S4" i="25"/>
  <c r="W4" i="25"/>
  <c r="V4" i="25"/>
  <c r="O4" i="25"/>
  <c r="Z4" i="25"/>
  <c r="AA4" i="25"/>
  <c r="H4" i="25"/>
  <c r="X4" i="25"/>
  <c r="M4" i="25"/>
  <c r="AB4" i="25"/>
  <c r="L4" i="25"/>
  <c r="D4" i="25"/>
  <c r="Y4" i="25"/>
  <c r="C4" i="25"/>
  <c r="T4" i="25"/>
  <c r="B5" i="25"/>
  <c r="AD4" i="25"/>
  <c r="Q4" i="25"/>
  <c r="I4" i="25"/>
  <c r="F4" i="25"/>
  <c r="AE4" i="25"/>
  <c r="AF4" i="25"/>
  <c r="X7" i="26"/>
  <c r="AC7" i="26"/>
  <c r="W7" i="20"/>
  <c r="T5" i="31"/>
  <c r="Q9" i="33"/>
  <c r="Z9" i="36"/>
  <c r="F9" i="36"/>
  <c r="AC9" i="35"/>
  <c r="AC5" i="32"/>
  <c r="P7" i="36"/>
  <c r="AB7" i="36"/>
  <c r="AA7" i="23"/>
  <c r="AE7" i="23"/>
  <c r="W7" i="23"/>
  <c r="N9" i="23"/>
  <c r="U9" i="23"/>
  <c r="AF7" i="26"/>
  <c r="F7" i="26"/>
  <c r="M7" i="20"/>
  <c r="AC5" i="31"/>
  <c r="C9" i="36"/>
  <c r="N9" i="36"/>
  <c r="AE9" i="35"/>
  <c r="X7" i="36"/>
  <c r="E7" i="36"/>
  <c r="T4" i="30"/>
  <c r="J8" i="20"/>
  <c r="W7" i="26"/>
  <c r="M7" i="26"/>
  <c r="G5" i="31"/>
  <c r="Z9" i="33"/>
  <c r="C9" i="35"/>
  <c r="G7" i="23"/>
  <c r="AE7" i="26"/>
  <c r="U7" i="26"/>
  <c r="F7" i="20"/>
  <c r="AB5" i="31"/>
  <c r="E9" i="33"/>
  <c r="P9" i="35"/>
  <c r="H7" i="23"/>
  <c r="P4" i="15"/>
  <c r="Y7" i="23"/>
  <c r="L3" i="11"/>
  <c r="D8" i="20"/>
  <c r="G8" i="20"/>
  <c r="I3" i="11"/>
  <c r="O3" i="11"/>
  <c r="AE6" i="30"/>
  <c r="X9" i="23"/>
  <c r="M9" i="25"/>
  <c r="J7" i="26"/>
  <c r="U7" i="20"/>
  <c r="L5" i="31"/>
  <c r="R5" i="31"/>
  <c r="K9" i="36"/>
  <c r="R9" i="35"/>
  <c r="U5" i="33"/>
  <c r="K5" i="33"/>
  <c r="AF7" i="36"/>
  <c r="Y4" i="30"/>
  <c r="AC8" i="20"/>
  <c r="N8" i="20"/>
  <c r="J6" i="30"/>
  <c r="AF6" i="30"/>
  <c r="AD6" i="30"/>
  <c r="X4" i="30"/>
  <c r="T3" i="11"/>
  <c r="M8" i="20"/>
  <c r="AC3" i="11"/>
  <c r="AA8" i="20"/>
  <c r="F3" i="11"/>
  <c r="P8" i="20"/>
  <c r="P4" i="30"/>
  <c r="Y3" i="17"/>
  <c r="P4" i="25"/>
  <c r="AB4" i="30"/>
  <c r="H3" i="17"/>
  <c r="K4" i="25"/>
  <c r="H4" i="30"/>
  <c r="W6" i="23"/>
  <c r="AC6" i="23"/>
  <c r="N8" i="19"/>
  <c r="M4" i="19"/>
  <c r="B5" i="19"/>
  <c r="C5" i="19" s="1"/>
  <c r="AF4" i="19"/>
  <c r="J4" i="19"/>
  <c r="P4" i="19"/>
  <c r="H4" i="19"/>
  <c r="AB4" i="19"/>
  <c r="S8" i="19"/>
  <c r="L8" i="29"/>
  <c r="L6" i="10"/>
  <c r="G2" i="10"/>
  <c r="V8" i="29"/>
  <c r="R3" i="19"/>
  <c r="J4" i="29"/>
  <c r="AB3" i="10"/>
  <c r="J3" i="10"/>
  <c r="B5" i="29"/>
  <c r="F5" i="29" s="1"/>
  <c r="Z4" i="29"/>
  <c r="L2" i="29"/>
  <c r="Q4" i="19"/>
  <c r="I4" i="19"/>
  <c r="C4" i="19"/>
  <c r="O6" i="10"/>
  <c r="B9" i="10"/>
  <c r="Z9" i="10" s="1"/>
  <c r="I3" i="19"/>
  <c r="S4" i="29"/>
  <c r="I3" i="10"/>
  <c r="W3" i="10"/>
  <c r="B7" i="10"/>
  <c r="L7" i="10" s="1"/>
  <c r="U2" i="29"/>
  <c r="AB8" i="19"/>
  <c r="F3" i="10"/>
  <c r="O8" i="29"/>
  <c r="X6" i="10"/>
  <c r="G4" i="29"/>
  <c r="J2" i="29"/>
  <c r="S4" i="19"/>
  <c r="V6" i="10"/>
  <c r="AD2" i="10"/>
  <c r="AB8" i="29"/>
  <c r="V4" i="29"/>
  <c r="P3" i="10"/>
  <c r="AF3" i="10"/>
  <c r="O4" i="29"/>
  <c r="G2" i="29"/>
  <c r="V4" i="19"/>
  <c r="AA4" i="19"/>
  <c r="G4" i="19"/>
  <c r="Y6" i="10"/>
  <c r="P6" i="10"/>
  <c r="AA8" i="19"/>
  <c r="R3" i="10"/>
  <c r="M3" i="10"/>
  <c r="E3" i="10"/>
  <c r="F8" i="19"/>
  <c r="F4" i="29"/>
  <c r="E6" i="19"/>
  <c r="S2" i="29"/>
  <c r="I2" i="29"/>
  <c r="AC8" i="19"/>
  <c r="Q4" i="29"/>
  <c r="H8" i="19"/>
  <c r="M2" i="29"/>
  <c r="Y8" i="19"/>
  <c r="AC4" i="19"/>
  <c r="M6" i="10"/>
  <c r="Q2" i="10"/>
  <c r="C8" i="29"/>
  <c r="T4" i="29"/>
  <c r="K3" i="10"/>
  <c r="I4" i="29"/>
  <c r="AC4" i="29"/>
  <c r="K2" i="29"/>
  <c r="C6" i="19"/>
  <c r="AD4" i="19"/>
  <c r="Z4" i="19"/>
  <c r="H2" i="10"/>
  <c r="AD3" i="10"/>
  <c r="H6" i="10"/>
  <c r="R2" i="10"/>
  <c r="AD4" i="29"/>
  <c r="D3" i="10"/>
  <c r="T3" i="10"/>
  <c r="AA2" i="29"/>
  <c r="W4" i="19"/>
  <c r="T4" i="19"/>
  <c r="U4" i="19"/>
  <c r="O4" i="19"/>
  <c r="F6" i="19"/>
  <c r="E2" i="29"/>
  <c r="Q3" i="19"/>
  <c r="V3" i="10"/>
  <c r="J8" i="19"/>
  <c r="R6" i="19"/>
  <c r="D4" i="19"/>
  <c r="G6" i="10"/>
  <c r="F2" i="10"/>
  <c r="K4" i="29"/>
  <c r="C3" i="10"/>
  <c r="H3" i="10"/>
  <c r="H4" i="29"/>
  <c r="K6" i="19"/>
  <c r="T6" i="19"/>
  <c r="AD2" i="29"/>
  <c r="P2" i="29"/>
  <c r="AF2" i="29"/>
  <c r="F4" i="19"/>
  <c r="E4" i="19"/>
  <c r="U6" i="19"/>
  <c r="X3" i="19"/>
  <c r="W2" i="29"/>
  <c r="AC6" i="10"/>
  <c r="J2" i="10"/>
  <c r="X4" i="29"/>
  <c r="C4" i="29"/>
  <c r="AA3" i="10"/>
  <c r="AE3" i="10"/>
  <c r="Y4" i="29"/>
  <c r="AD6" i="19"/>
  <c r="Y6" i="19"/>
  <c r="AD3" i="19"/>
  <c r="AB2" i="29"/>
  <c r="Z2" i="29"/>
  <c r="N2" i="29"/>
  <c r="C2" i="29"/>
  <c r="Q6" i="10"/>
  <c r="K3" i="19"/>
  <c r="AA4" i="29"/>
  <c r="M4" i="29"/>
  <c r="O3" i="10"/>
  <c r="S3" i="10"/>
  <c r="F3" i="19"/>
  <c r="AC6" i="19"/>
  <c r="D2" i="29"/>
  <c r="Q2" i="29"/>
  <c r="R2" i="29"/>
  <c r="AD6" i="10"/>
  <c r="E6" i="10"/>
  <c r="AE3" i="19"/>
  <c r="X3" i="10"/>
  <c r="Z3" i="10"/>
  <c r="G3" i="10"/>
  <c r="G6" i="19"/>
  <c r="F2" i="29"/>
  <c r="AE2" i="29"/>
  <c r="T2" i="29"/>
  <c r="AC2" i="29"/>
  <c r="V2" i="29"/>
  <c r="AA6" i="10"/>
  <c r="H3" i="19"/>
  <c r="U3" i="10"/>
  <c r="N3" i="10"/>
  <c r="AC7" i="23"/>
  <c r="V9" i="33"/>
  <c r="H9" i="32"/>
  <c r="R7" i="23"/>
  <c r="N7" i="23"/>
  <c r="S6" i="10"/>
  <c r="K6" i="10"/>
  <c r="L9" i="25"/>
  <c r="AE9" i="25"/>
  <c r="F8" i="13"/>
  <c r="U8" i="13"/>
  <c r="Z8" i="13"/>
  <c r="AE8" i="13"/>
  <c r="J8" i="13"/>
  <c r="C8" i="13"/>
  <c r="AF8" i="13"/>
  <c r="G8" i="13"/>
  <c r="M8" i="13"/>
  <c r="R8" i="13"/>
  <c r="W8" i="13"/>
  <c r="E8" i="13"/>
  <c r="O8" i="13"/>
  <c r="AC8" i="13"/>
  <c r="K8" i="13"/>
  <c r="V8" i="13"/>
  <c r="X8" i="13"/>
  <c r="AD8" i="13"/>
  <c r="H8" i="13"/>
  <c r="N8" i="13"/>
  <c r="Q8" i="13"/>
  <c r="T8" i="13"/>
  <c r="L8" i="13"/>
  <c r="D8" i="13"/>
  <c r="AA8" i="13"/>
  <c r="I8" i="13"/>
  <c r="S8" i="13"/>
  <c r="P8" i="13"/>
  <c r="Y8" i="13"/>
  <c r="M2" i="10"/>
  <c r="X2" i="10"/>
  <c r="W2" i="10"/>
  <c r="D2" i="13"/>
  <c r="Z2" i="13"/>
  <c r="W2" i="13"/>
  <c r="AF2" i="13"/>
  <c r="L2" i="13"/>
  <c r="R2" i="13"/>
  <c r="O2" i="13"/>
  <c r="AB2" i="13"/>
  <c r="J2" i="13"/>
  <c r="G2" i="13"/>
  <c r="T2" i="13"/>
  <c r="M2" i="13"/>
  <c r="Y2" i="13"/>
  <c r="AE2" i="13"/>
  <c r="E2" i="13"/>
  <c r="AA2" i="13"/>
  <c r="S2" i="13"/>
  <c r="Q2" i="13"/>
  <c r="K2" i="13"/>
  <c r="I2" i="13"/>
  <c r="F2" i="13"/>
  <c r="X2" i="13"/>
  <c r="P2" i="13"/>
  <c r="V2" i="13"/>
  <c r="H2" i="13"/>
  <c r="N2" i="13"/>
  <c r="AC2" i="13"/>
  <c r="C2" i="13"/>
  <c r="U2" i="13"/>
  <c r="Z9" i="32"/>
  <c r="P2" i="10"/>
  <c r="AC9" i="32"/>
  <c r="AC2" i="10"/>
  <c r="O2" i="10"/>
  <c r="G7" i="21"/>
  <c r="L7" i="21"/>
  <c r="I7" i="21"/>
  <c r="AD7" i="20"/>
  <c r="N7" i="20"/>
  <c r="Y7" i="21"/>
  <c r="Z7" i="21"/>
  <c r="Q7" i="20"/>
  <c r="P7" i="20"/>
  <c r="E7" i="22"/>
  <c r="W9" i="32"/>
  <c r="Z2" i="10"/>
  <c r="L2" i="10"/>
  <c r="C5" i="32"/>
  <c r="Q5" i="32"/>
  <c r="B5" i="11"/>
  <c r="Q4" i="11"/>
  <c r="K4" i="11"/>
  <c r="O4" i="11"/>
  <c r="L4" i="11"/>
  <c r="I4" i="11"/>
  <c r="AE4" i="11"/>
  <c r="AB4" i="11"/>
  <c r="W4" i="11"/>
  <c r="T4" i="11"/>
  <c r="J4" i="11"/>
  <c r="V4" i="11"/>
  <c r="Y4" i="11"/>
  <c r="AD4" i="11"/>
  <c r="D4" i="11"/>
  <c r="AF4" i="11"/>
  <c r="N4" i="11"/>
  <c r="X4" i="11"/>
  <c r="F4" i="11"/>
  <c r="E4" i="11"/>
  <c r="S4" i="11"/>
  <c r="P4" i="11"/>
  <c r="AC4" i="11"/>
  <c r="H4" i="11"/>
  <c r="U4" i="11"/>
  <c r="M4" i="11"/>
  <c r="AA4" i="11"/>
  <c r="G4" i="11"/>
  <c r="Z4" i="11"/>
  <c r="R4" i="11"/>
  <c r="C4" i="11"/>
  <c r="B7" i="17"/>
  <c r="M3" i="17"/>
  <c r="J3" i="17"/>
  <c r="O3" i="17"/>
  <c r="AD3" i="17"/>
  <c r="X3" i="17"/>
  <c r="E3" i="17"/>
  <c r="G3" i="17"/>
  <c r="AF3" i="17"/>
  <c r="T3" i="17"/>
  <c r="R3" i="17"/>
  <c r="C3" i="17"/>
  <c r="I3" i="17"/>
  <c r="N3" i="17"/>
  <c r="L3" i="17"/>
  <c r="F3" i="17"/>
  <c r="D3" i="17"/>
  <c r="Q3" i="17"/>
  <c r="W3" i="17"/>
  <c r="AA3" i="17"/>
  <c r="P3" i="17"/>
  <c r="S3" i="17"/>
  <c r="AC3" i="17"/>
  <c r="K3" i="17"/>
  <c r="U3" i="17"/>
  <c r="AB3" i="17"/>
  <c r="Z3" i="17"/>
  <c r="AE3" i="17"/>
  <c r="Z8" i="25"/>
  <c r="D7" i="21"/>
  <c r="K7" i="21"/>
  <c r="K7" i="20"/>
  <c r="G7" i="20"/>
  <c r="K7" i="22"/>
  <c r="G9" i="32"/>
  <c r="W6" i="10"/>
  <c r="U2" i="10"/>
  <c r="V2" i="10"/>
  <c r="T7" i="26"/>
  <c r="D7" i="26"/>
  <c r="O7" i="26"/>
  <c r="D7" i="23"/>
  <c r="N7" i="36"/>
  <c r="K7" i="36"/>
  <c r="G7" i="36"/>
  <c r="D4" i="29"/>
  <c r="AF4" i="29"/>
  <c r="E4" i="29"/>
  <c r="R4" i="29"/>
  <c r="W4" i="29"/>
  <c r="L4" i="29"/>
  <c r="U4" i="29"/>
  <c r="P4" i="29"/>
  <c r="AE4" i="29"/>
  <c r="V9" i="32"/>
  <c r="P9" i="36"/>
  <c r="J9" i="36"/>
  <c r="X8" i="19"/>
  <c r="I8" i="19"/>
  <c r="Q8" i="19"/>
  <c r="M8" i="19"/>
  <c r="W8" i="19"/>
  <c r="V8" i="19"/>
  <c r="AF8" i="19"/>
  <c r="AE8" i="19"/>
  <c r="L8" i="19"/>
  <c r="U8" i="19"/>
  <c r="Z8" i="19"/>
  <c r="G8" i="19"/>
  <c r="P8" i="19"/>
  <c r="K8" i="19"/>
  <c r="D8" i="19"/>
  <c r="T8" i="19"/>
  <c r="C8" i="19"/>
  <c r="AD7" i="21"/>
  <c r="AC7" i="21"/>
  <c r="T7" i="20"/>
  <c r="H7" i="20"/>
  <c r="N2" i="10"/>
  <c r="P7" i="22"/>
  <c r="F7" i="22"/>
  <c r="S7" i="23"/>
  <c r="AB7" i="23"/>
  <c r="AD7" i="23"/>
  <c r="P7" i="23"/>
  <c r="AB8" i="13"/>
  <c r="AB6" i="19"/>
  <c r="J6" i="19"/>
  <c r="W6" i="19"/>
  <c r="N6" i="19"/>
  <c r="B9" i="19"/>
  <c r="AE6" i="19"/>
  <c r="H6" i="19"/>
  <c r="Q6" i="19"/>
  <c r="S6" i="19"/>
  <c r="Z6" i="19"/>
  <c r="M6" i="19"/>
  <c r="V6" i="19"/>
  <c r="AF6" i="19"/>
  <c r="X6" i="19"/>
  <c r="O6" i="19"/>
  <c r="I6" i="19"/>
  <c r="L6" i="19"/>
  <c r="AA6" i="19"/>
  <c r="D6" i="19"/>
  <c r="O8" i="19"/>
  <c r="E8" i="19"/>
  <c r="AB4" i="29"/>
  <c r="AD2" i="13"/>
  <c r="R8" i="29"/>
  <c r="S8" i="29"/>
  <c r="Q8" i="29"/>
  <c r="AA8" i="29"/>
  <c r="J8" i="29"/>
  <c r="H8" i="29"/>
  <c r="U8" i="29"/>
  <c r="G8" i="29"/>
  <c r="M8" i="29"/>
  <c r="P8" i="29"/>
  <c r="K8" i="29"/>
  <c r="E8" i="29"/>
  <c r="Y8" i="29"/>
  <c r="T8" i="29"/>
  <c r="AE8" i="29"/>
  <c r="N8" i="29"/>
  <c r="D8" i="29"/>
  <c r="W8" i="29"/>
  <c r="X8" i="29"/>
  <c r="I8" i="29"/>
  <c r="AD8" i="29"/>
  <c r="Z8" i="29"/>
  <c r="AF8" i="29"/>
  <c r="J3" i="19"/>
  <c r="AC3" i="19"/>
  <c r="G3" i="19"/>
  <c r="Y3" i="19"/>
  <c r="M3" i="19"/>
  <c r="AB3" i="19"/>
  <c r="P3" i="19"/>
  <c r="D3" i="19"/>
  <c r="C3" i="19"/>
  <c r="S3" i="19"/>
  <c r="Z3" i="19"/>
  <c r="O3" i="19"/>
  <c r="W3" i="19"/>
  <c r="V3" i="19"/>
  <c r="E3" i="19"/>
  <c r="N3" i="19"/>
  <c r="AF3" i="19"/>
  <c r="AA3" i="19"/>
  <c r="L3" i="19"/>
  <c r="T3" i="19"/>
  <c r="B7" i="19"/>
  <c r="Z7" i="19" s="1"/>
  <c r="AC3" i="10"/>
  <c r="Y3" i="10"/>
  <c r="L3" i="10"/>
  <c r="O5" i="33"/>
  <c r="P5" i="33"/>
  <c r="AC8" i="29"/>
  <c r="G5" i="14"/>
  <c r="P5" i="14"/>
  <c r="F7" i="31"/>
  <c r="L9" i="22"/>
  <c r="V9" i="22"/>
  <c r="L4" i="19"/>
  <c r="X4" i="19"/>
  <c r="E9" i="21"/>
  <c r="C9" i="21"/>
  <c r="C9" i="24" s="1"/>
  <c r="F3" i="20"/>
  <c r="AF3" i="20"/>
  <c r="E6" i="30"/>
  <c r="K6" i="30"/>
  <c r="R6" i="30"/>
  <c r="D3" i="11"/>
  <c r="F8" i="20"/>
  <c r="H8" i="20"/>
  <c r="S8" i="20"/>
  <c r="H2" i="29"/>
  <c r="B7" i="30"/>
  <c r="Y4" i="19"/>
  <c r="W6" i="30"/>
  <c r="V6" i="30"/>
  <c r="H6" i="30"/>
  <c r="N6" i="30"/>
  <c r="B9" i="30"/>
  <c r="Q6" i="30"/>
  <c r="X6" i="30"/>
  <c r="Z6" i="30"/>
  <c r="C6" i="30"/>
  <c r="Y6" i="30"/>
  <c r="G6" i="30"/>
  <c r="L6" i="30"/>
  <c r="I6" i="30"/>
  <c r="D6" i="30"/>
  <c r="O6" i="30"/>
  <c r="AC6" i="30"/>
  <c r="F6" i="30"/>
  <c r="AF2" i="20"/>
  <c r="G2" i="20"/>
  <c r="AD2" i="20"/>
  <c r="C2" i="20"/>
  <c r="Q2" i="20"/>
  <c r="U2" i="20"/>
  <c r="AB2" i="20"/>
  <c r="L2" i="20"/>
  <c r="V2" i="20"/>
  <c r="D2" i="20"/>
  <c r="N2" i="20"/>
  <c r="F2" i="20"/>
  <c r="AA2" i="20"/>
  <c r="X2" i="20"/>
  <c r="P2" i="20"/>
  <c r="S2" i="20"/>
  <c r="Z2" i="20"/>
  <c r="K2" i="20"/>
  <c r="AC2" i="20"/>
  <c r="E2" i="20"/>
  <c r="M2" i="20"/>
  <c r="O2" i="20"/>
  <c r="H2" i="20"/>
  <c r="W2" i="20"/>
  <c r="Y2" i="20"/>
  <c r="R2" i="20"/>
  <c r="AE2" i="20"/>
  <c r="I2" i="20"/>
  <c r="J2" i="20"/>
  <c r="T2" i="20"/>
  <c r="AC6" i="20"/>
  <c r="U6" i="20"/>
  <c r="I6" i="20"/>
  <c r="L6" i="20"/>
  <c r="B9" i="20"/>
  <c r="Y6" i="20"/>
  <c r="K6" i="20"/>
  <c r="O6" i="20"/>
  <c r="Q6" i="20"/>
  <c r="X6" i="20"/>
  <c r="AA6" i="20"/>
  <c r="AE6" i="20"/>
  <c r="P6" i="20"/>
  <c r="W6" i="20"/>
  <c r="F6" i="20"/>
  <c r="N6" i="20"/>
  <c r="AF6" i="20"/>
  <c r="Z6" i="20"/>
  <c r="G6" i="20"/>
  <c r="T6" i="20"/>
  <c r="V6" i="20"/>
  <c r="M6" i="20"/>
  <c r="J6" i="20"/>
  <c r="R6" i="20"/>
  <c r="H6" i="20"/>
  <c r="D6" i="20"/>
  <c r="AB6" i="20"/>
  <c r="S6" i="20"/>
  <c r="C6" i="20"/>
  <c r="AD6" i="20"/>
  <c r="E6" i="20"/>
  <c r="C4" i="30"/>
  <c r="U4" i="30"/>
  <c r="AA4" i="30"/>
  <c r="I4" i="30"/>
  <c r="V4" i="30"/>
  <c r="AC4" i="30"/>
  <c r="M4" i="30"/>
  <c r="Q4" i="30"/>
  <c r="S4" i="30"/>
  <c r="R4" i="30"/>
  <c r="K4" i="30"/>
  <c r="AF4" i="30"/>
  <c r="S2" i="11"/>
  <c r="K2" i="11"/>
  <c r="AB2" i="11"/>
  <c r="X2" i="29"/>
  <c r="Y2" i="29"/>
  <c r="AB7" i="22"/>
  <c r="S7" i="22"/>
  <c r="P4" i="10"/>
  <c r="J4" i="10"/>
  <c r="F8" i="11"/>
  <c r="M8" i="11"/>
  <c r="P8" i="11"/>
  <c r="AC8" i="11"/>
  <c r="AD8" i="11"/>
  <c r="AF8" i="11"/>
  <c r="N8" i="11"/>
  <c r="T8" i="11"/>
  <c r="Y8" i="11"/>
  <c r="G8" i="11"/>
  <c r="L8" i="11"/>
  <c r="C8" i="11"/>
  <c r="Q8" i="11"/>
  <c r="D8" i="11"/>
  <c r="I8" i="11"/>
  <c r="X8" i="11"/>
  <c r="AA8" i="11"/>
  <c r="H8" i="11"/>
  <c r="J8" i="11"/>
  <c r="AE8" i="11"/>
  <c r="W8" i="11"/>
  <c r="V8" i="11"/>
  <c r="Z8" i="11"/>
  <c r="O8" i="11"/>
  <c r="U8" i="11"/>
  <c r="S8" i="11"/>
  <c r="R8" i="11"/>
  <c r="K8" i="11"/>
  <c r="AB8" i="11"/>
  <c r="E8" i="11"/>
  <c r="V5" i="32"/>
  <c r="B5" i="34"/>
  <c r="J5" i="32"/>
  <c r="H4" i="10"/>
  <c r="O4" i="10"/>
  <c r="AD4" i="10"/>
  <c r="I7" i="22"/>
  <c r="Y7" i="22"/>
  <c r="U7" i="22"/>
  <c r="L7" i="22"/>
  <c r="AA7" i="22"/>
  <c r="D7" i="22"/>
  <c r="T7" i="22"/>
  <c r="V7" i="22"/>
  <c r="X7" i="22"/>
  <c r="R7" i="22"/>
  <c r="W7" i="22"/>
  <c r="AC7" i="22"/>
  <c r="E5" i="32"/>
  <c r="N7" i="22"/>
  <c r="L4" i="10"/>
  <c r="M4" i="10"/>
  <c r="Z8" i="22"/>
  <c r="AF8" i="22"/>
  <c r="R8" i="22"/>
  <c r="AA8" i="22"/>
  <c r="E8" i="22"/>
  <c r="N8" i="22"/>
  <c r="K8" i="22"/>
  <c r="T8" i="22"/>
  <c r="G8" i="22"/>
  <c r="H8" i="22"/>
  <c r="AC8" i="22"/>
  <c r="C8" i="22"/>
  <c r="F8" i="22"/>
  <c r="P8" i="22"/>
  <c r="Q8" i="22"/>
  <c r="AD8" i="22"/>
  <c r="J8" i="22"/>
  <c r="I8" i="22"/>
  <c r="D8" i="22"/>
  <c r="S8" i="22"/>
  <c r="M8" i="22"/>
  <c r="O8" i="22"/>
  <c r="AB8" i="22"/>
  <c r="V8" i="22"/>
  <c r="X8" i="22"/>
  <c r="AE8" i="22"/>
  <c r="L8" i="22"/>
  <c r="U8" i="22"/>
  <c r="Y8" i="22"/>
  <c r="W8" i="22"/>
  <c r="O4" i="21"/>
  <c r="W4" i="21"/>
  <c r="Y4" i="21"/>
  <c r="R4" i="21"/>
  <c r="B5" i="21"/>
  <c r="X4" i="21"/>
  <c r="M4" i="21"/>
  <c r="P4" i="21"/>
  <c r="J4" i="21"/>
  <c r="F4" i="21"/>
  <c r="B4" i="24"/>
  <c r="L4" i="21"/>
  <c r="N4" i="21"/>
  <c r="H4" i="21"/>
  <c r="AB4" i="21"/>
  <c r="AB4" i="24" s="1"/>
  <c r="AA4" i="21"/>
  <c r="AD4" i="21"/>
  <c r="I4" i="21"/>
  <c r="I4" i="24" s="1"/>
  <c r="D4" i="21"/>
  <c r="C4" i="21"/>
  <c r="G4" i="21"/>
  <c r="Z4" i="21"/>
  <c r="Q4" i="21"/>
  <c r="AC4" i="21"/>
  <c r="AE4" i="21"/>
  <c r="S4" i="21"/>
  <c r="K4" i="21"/>
  <c r="U4" i="21"/>
  <c r="E4" i="21"/>
  <c r="T4" i="21"/>
  <c r="AF4" i="21"/>
  <c r="V4" i="21"/>
  <c r="R3" i="25"/>
  <c r="AB3" i="25"/>
  <c r="U3" i="25"/>
  <c r="O3" i="25"/>
  <c r="T3" i="25"/>
  <c r="G3" i="25"/>
  <c r="AD3" i="25"/>
  <c r="S3" i="25"/>
  <c r="D3" i="25"/>
  <c r="AF3" i="25"/>
  <c r="M3" i="25"/>
  <c r="AA3" i="25"/>
  <c r="F3" i="25"/>
  <c r="W3" i="25"/>
  <c r="L3" i="25"/>
  <c r="X3" i="25"/>
  <c r="Z3" i="25"/>
  <c r="C3" i="25"/>
  <c r="Y3" i="25"/>
  <c r="K3" i="25"/>
  <c r="J3" i="25"/>
  <c r="AE3" i="25"/>
  <c r="Q3" i="25"/>
  <c r="B7" i="25"/>
  <c r="V3" i="25"/>
  <c r="I3" i="25"/>
  <c r="P3" i="25"/>
  <c r="H3" i="25"/>
  <c r="N3" i="25"/>
  <c r="AC3" i="25"/>
  <c r="E3" i="25"/>
  <c r="B9" i="11"/>
  <c r="V6" i="11"/>
  <c r="AB6" i="11"/>
  <c r="AF6" i="11"/>
  <c r="O6" i="11"/>
  <c r="AC6" i="11"/>
  <c r="S6" i="11"/>
  <c r="Y6" i="11"/>
  <c r="M6" i="11"/>
  <c r="I6" i="11"/>
  <c r="D6" i="11"/>
  <c r="X6" i="11"/>
  <c r="Q6" i="11"/>
  <c r="P6" i="11"/>
  <c r="H6" i="11"/>
  <c r="F6" i="11"/>
  <c r="AD6" i="11"/>
  <c r="AA6" i="11"/>
  <c r="N6" i="11"/>
  <c r="K6" i="11"/>
  <c r="AE6" i="11"/>
  <c r="E6" i="11"/>
  <c r="W6" i="11"/>
  <c r="T6" i="11"/>
  <c r="Z6" i="11"/>
  <c r="C6" i="11"/>
  <c r="R6" i="11"/>
  <c r="L6" i="11"/>
  <c r="J6" i="11"/>
  <c r="U6" i="11"/>
  <c r="G6" i="11"/>
  <c r="AF7" i="22"/>
  <c r="F9" i="32"/>
  <c r="M9" i="32"/>
  <c r="D9" i="32"/>
  <c r="R9" i="32"/>
  <c r="AE9" i="32"/>
  <c r="C9" i="32"/>
  <c r="K4" i="10"/>
  <c r="H5" i="32"/>
  <c r="Z5" i="32"/>
  <c r="AE5" i="32"/>
  <c r="R5" i="32"/>
  <c r="O5" i="32"/>
  <c r="AF5" i="32"/>
  <c r="G5" i="32"/>
  <c r="X5" i="32"/>
  <c r="Y5" i="32"/>
  <c r="P5" i="32"/>
  <c r="K5" i="32"/>
  <c r="I5" i="32"/>
  <c r="B5" i="10"/>
  <c r="H5" i="10" s="1"/>
  <c r="S5" i="32"/>
  <c r="Y4" i="10"/>
  <c r="Q4" i="10"/>
  <c r="U7" i="11"/>
  <c r="AD7" i="22"/>
  <c r="J7" i="22"/>
  <c r="AB5" i="32"/>
  <c r="Q7" i="22"/>
  <c r="B7" i="24"/>
  <c r="D5" i="32"/>
  <c r="H9" i="33"/>
  <c r="F9" i="33"/>
  <c r="M9" i="33"/>
  <c r="AF9" i="33"/>
  <c r="K9" i="33"/>
  <c r="P9" i="33"/>
  <c r="AB9" i="33"/>
  <c r="G9" i="33"/>
  <c r="H7" i="22"/>
  <c r="I4" i="10"/>
  <c r="V4" i="10"/>
  <c r="G4" i="15"/>
  <c r="F4" i="10"/>
  <c r="T5" i="32"/>
  <c r="O7" i="22"/>
  <c r="Z4" i="10"/>
  <c r="AC4" i="10"/>
  <c r="X4" i="10"/>
  <c r="W4" i="10"/>
  <c r="T4" i="10"/>
  <c r="U4" i="10"/>
  <c r="D4" i="10"/>
  <c r="N4" i="10"/>
  <c r="AB4" i="10"/>
  <c r="R4" i="10"/>
  <c r="AF4" i="10"/>
  <c r="AA4" i="10"/>
  <c r="G4" i="10"/>
  <c r="C4" i="10"/>
  <c r="F5" i="32"/>
  <c r="C7" i="22"/>
  <c r="S4" i="10"/>
  <c r="AE4" i="10"/>
  <c r="Q5" i="14"/>
  <c r="U5" i="14"/>
  <c r="AC5" i="14"/>
  <c r="X5" i="14"/>
  <c r="AD5" i="14"/>
  <c r="N2" i="25"/>
  <c r="I2" i="25"/>
  <c r="Y2" i="25"/>
  <c r="O2" i="25"/>
  <c r="D2" i="25"/>
  <c r="Z2" i="25"/>
  <c r="G2" i="25"/>
  <c r="Q2" i="25"/>
  <c r="H2" i="25"/>
  <c r="M2" i="25"/>
  <c r="C2" i="25"/>
  <c r="AD2" i="25"/>
  <c r="R2" i="25"/>
  <c r="AC2" i="25"/>
  <c r="U2" i="25"/>
  <c r="V2" i="25"/>
  <c r="P2" i="25"/>
  <c r="E2" i="25"/>
  <c r="AA2" i="25"/>
  <c r="F2" i="25"/>
  <c r="K2" i="25"/>
  <c r="X2" i="25"/>
  <c r="S2" i="25"/>
  <c r="AF2" i="25"/>
  <c r="T2" i="25"/>
  <c r="L2" i="25"/>
  <c r="J2" i="25"/>
  <c r="AE2" i="25"/>
  <c r="AF4" i="36"/>
  <c r="W4" i="36"/>
  <c r="J4" i="36"/>
  <c r="F4" i="36"/>
  <c r="L4" i="36"/>
  <c r="Y4" i="36"/>
  <c r="H4" i="36"/>
  <c r="T4" i="36"/>
  <c r="B5" i="36"/>
  <c r="AA4" i="36"/>
  <c r="AC4" i="36"/>
  <c r="G4" i="36"/>
  <c r="N4" i="36"/>
  <c r="AE4" i="36"/>
  <c r="I4" i="36"/>
  <c r="C4" i="36"/>
  <c r="D4" i="36"/>
  <c r="Z4" i="36"/>
  <c r="AB4" i="36"/>
  <c r="X4" i="36"/>
  <c r="S4" i="36"/>
  <c r="P4" i="36"/>
  <c r="K4" i="36"/>
  <c r="V4" i="36"/>
  <c r="M4" i="36"/>
  <c r="O4" i="36"/>
  <c r="U4" i="36"/>
  <c r="Q4" i="36"/>
  <c r="AD4" i="36"/>
  <c r="E4" i="36"/>
  <c r="R4" i="36"/>
  <c r="I9" i="13"/>
  <c r="AD9" i="13"/>
  <c r="AA9" i="13"/>
  <c r="V9" i="13"/>
  <c r="S9" i="13"/>
  <c r="F9" i="13"/>
  <c r="AC9" i="13"/>
  <c r="AF9" i="13"/>
  <c r="D9" i="13"/>
  <c r="K9" i="13"/>
  <c r="P9" i="13"/>
  <c r="C9" i="13"/>
  <c r="R9" i="13"/>
  <c r="Q9" i="13"/>
  <c r="M9" i="13"/>
  <c r="H9" i="13"/>
  <c r="T9" i="13"/>
  <c r="W9" i="13"/>
  <c r="Y9" i="13"/>
  <c r="J9" i="13"/>
  <c r="X9" i="13"/>
  <c r="AE9" i="13"/>
  <c r="U9" i="13"/>
  <c r="AB9" i="13"/>
  <c r="Z9" i="13"/>
  <c r="N9" i="13"/>
  <c r="O9" i="13"/>
  <c r="G9" i="13"/>
  <c r="L9" i="13"/>
  <c r="E9" i="13"/>
  <c r="U6" i="10"/>
  <c r="J6" i="10"/>
  <c r="D6" i="10"/>
  <c r="I2" i="10"/>
  <c r="D2" i="10"/>
  <c r="L6" i="34"/>
  <c r="D4" i="15"/>
  <c r="E9" i="35"/>
  <c r="R6" i="10"/>
  <c r="AF6" i="10"/>
  <c r="Z6" i="10"/>
  <c r="AF2" i="10"/>
  <c r="W2" i="25"/>
  <c r="O7" i="21"/>
  <c r="C7" i="21"/>
  <c r="AF7" i="21"/>
  <c r="Y7" i="26"/>
  <c r="AA7" i="26"/>
  <c r="AD7" i="26"/>
  <c r="W5" i="31"/>
  <c r="Q9" i="35"/>
  <c r="C6" i="10"/>
  <c r="T6" i="10"/>
  <c r="N6" i="10"/>
  <c r="T2" i="10"/>
  <c r="AA2" i="10"/>
  <c r="E4" i="34"/>
  <c r="R6" i="34"/>
  <c r="V7" i="23"/>
  <c r="AB2" i="25"/>
  <c r="T7" i="23"/>
  <c r="B7" i="16"/>
  <c r="M3" i="16"/>
  <c r="K3" i="16"/>
  <c r="E3" i="16"/>
  <c r="AF3" i="16"/>
  <c r="T3" i="16"/>
  <c r="AD3" i="16"/>
  <c r="AA3" i="16"/>
  <c r="R3" i="16"/>
  <c r="N3" i="16"/>
  <c r="AE3" i="16"/>
  <c r="F3" i="16"/>
  <c r="AC3" i="16"/>
  <c r="D3" i="16"/>
  <c r="S3" i="16"/>
  <c r="W3" i="16"/>
  <c r="U3" i="16"/>
  <c r="O3" i="16"/>
  <c r="H3" i="16"/>
  <c r="G3" i="16"/>
  <c r="X3" i="16"/>
  <c r="P3" i="16"/>
  <c r="I3" i="16"/>
  <c r="C3" i="16"/>
  <c r="AB3" i="16"/>
  <c r="Z3" i="16"/>
  <c r="V3" i="16"/>
  <c r="J3" i="16"/>
  <c r="Y3" i="16"/>
  <c r="Q3" i="16"/>
  <c r="L3" i="16"/>
  <c r="X7" i="31"/>
  <c r="AD7" i="31"/>
  <c r="J7" i="31"/>
  <c r="R7" i="31"/>
  <c r="V7" i="31"/>
  <c r="AF7" i="31"/>
  <c r="AE7" i="31"/>
  <c r="AC7" i="31"/>
  <c r="Q7" i="31"/>
  <c r="K7" i="31"/>
  <c r="AB7" i="31"/>
  <c r="D7" i="31"/>
  <c r="Y7" i="31"/>
  <c r="E7" i="31"/>
  <c r="T7" i="31"/>
  <c r="L7" i="31"/>
  <c r="B5" i="16"/>
  <c r="AE4" i="16"/>
  <c r="U4" i="16"/>
  <c r="K4" i="16"/>
  <c r="Z4" i="16"/>
  <c r="W4" i="16"/>
  <c r="M4" i="16"/>
  <c r="R4" i="16"/>
  <c r="AB4" i="16"/>
  <c r="X4" i="16"/>
  <c r="L4" i="16"/>
  <c r="S4" i="16"/>
  <c r="AA4" i="16"/>
  <c r="T4" i="16"/>
  <c r="AC4" i="16"/>
  <c r="Q4" i="16"/>
  <c r="AF4" i="16"/>
  <c r="G4" i="16"/>
  <c r="V4" i="16"/>
  <c r="I4" i="16"/>
  <c r="P4" i="16"/>
  <c r="N4" i="16"/>
  <c r="Y4" i="16"/>
  <c r="F4" i="16"/>
  <c r="D4" i="16"/>
  <c r="H4" i="16"/>
  <c r="C4" i="16"/>
  <c r="J4" i="16"/>
  <c r="O4" i="16"/>
  <c r="AD4" i="16"/>
  <c r="E4" i="16"/>
  <c r="D2" i="16"/>
  <c r="AD2" i="16"/>
  <c r="AF2" i="16"/>
  <c r="V2" i="16"/>
  <c r="Z2" i="16"/>
  <c r="N2" i="16"/>
  <c r="U2" i="16"/>
  <c r="T2" i="16"/>
  <c r="I2" i="16"/>
  <c r="X2" i="16"/>
  <c r="AE2" i="16"/>
  <c r="AA2" i="16"/>
  <c r="Y2" i="16"/>
  <c r="P2" i="16"/>
  <c r="K2" i="16"/>
  <c r="R2" i="16"/>
  <c r="Q2" i="16"/>
  <c r="H2" i="16"/>
  <c r="J2" i="16"/>
  <c r="AB2" i="16"/>
  <c r="S2" i="16"/>
  <c r="L2" i="16"/>
  <c r="W2" i="16"/>
  <c r="O2" i="16"/>
  <c r="F2" i="16"/>
  <c r="G2" i="16"/>
  <c r="AC2" i="16"/>
  <c r="M2" i="16"/>
  <c r="E2" i="16"/>
  <c r="C2" i="16"/>
  <c r="E7" i="21"/>
  <c r="AA7" i="21"/>
  <c r="H7" i="26"/>
  <c r="L7" i="26"/>
  <c r="U9" i="35"/>
  <c r="I6" i="10"/>
  <c r="AE6" i="10"/>
  <c r="K2" i="10"/>
  <c r="AE2" i="10"/>
  <c r="Y2" i="10"/>
  <c r="R7" i="21"/>
  <c r="P7" i="26"/>
  <c r="H5" i="31"/>
  <c r="K5" i="31"/>
  <c r="J9" i="35"/>
  <c r="F6" i="10"/>
  <c r="E2" i="10"/>
  <c r="S2" i="10"/>
  <c r="J7" i="23"/>
  <c r="Z7" i="23"/>
  <c r="X8" i="25"/>
  <c r="AF8" i="25"/>
  <c r="T8" i="25"/>
  <c r="N8" i="25"/>
  <c r="AC8" i="25"/>
  <c r="AB8" i="25"/>
  <c r="U8" i="25"/>
  <c r="H8" i="25"/>
  <c r="L8" i="25"/>
  <c r="O8" i="25"/>
  <c r="R8" i="25"/>
  <c r="AA8" i="25"/>
  <c r="P8" i="25"/>
  <c r="K8" i="25"/>
  <c r="V8" i="25"/>
  <c r="S8" i="25"/>
  <c r="C8" i="25"/>
  <c r="Y8" i="25"/>
  <c r="Q8" i="25"/>
  <c r="I8" i="25"/>
  <c r="D8" i="25"/>
  <c r="AD8" i="25"/>
  <c r="J8" i="25"/>
  <c r="M8" i="25"/>
  <c r="F8" i="25"/>
  <c r="AE8" i="25"/>
  <c r="E8" i="25"/>
  <c r="W8" i="25"/>
  <c r="M3" i="35"/>
  <c r="S3" i="35"/>
  <c r="W3" i="35"/>
  <c r="B7" i="35"/>
  <c r="G3" i="35"/>
  <c r="H3" i="35"/>
  <c r="J3" i="35"/>
  <c r="AD3" i="35"/>
  <c r="Z3" i="35"/>
  <c r="L3" i="35"/>
  <c r="AE3" i="35"/>
  <c r="X3" i="35"/>
  <c r="V3" i="35"/>
  <c r="I3" i="35"/>
  <c r="D3" i="35"/>
  <c r="AC3" i="35"/>
  <c r="AF3" i="35"/>
  <c r="O3" i="35"/>
  <c r="AA3" i="35"/>
  <c r="C3" i="35"/>
  <c r="R3" i="35"/>
  <c r="K3" i="35"/>
  <c r="U3" i="35"/>
  <c r="Y3" i="35"/>
  <c r="F3" i="35"/>
  <c r="AB3" i="35"/>
  <c r="Q3" i="35"/>
  <c r="P3" i="35"/>
  <c r="E3" i="35"/>
  <c r="N3" i="35"/>
  <c r="T3" i="35"/>
  <c r="AF7" i="33"/>
  <c r="D7" i="33"/>
  <c r="P7" i="33"/>
  <c r="H7" i="33"/>
  <c r="R7" i="33"/>
  <c r="O7" i="33"/>
  <c r="V7" i="33"/>
  <c r="AE7" i="33"/>
  <c r="U7" i="33"/>
  <c r="F7" i="33"/>
  <c r="G7" i="33"/>
  <c r="W7" i="33"/>
  <c r="J7" i="33"/>
  <c r="X7" i="33"/>
  <c r="S7" i="33"/>
  <c r="Z7" i="33"/>
  <c r="K7" i="33"/>
  <c r="I7" i="33"/>
  <c r="AB7" i="33"/>
  <c r="E7" i="33"/>
  <c r="AC7" i="33"/>
  <c r="AD7" i="33"/>
  <c r="C7" i="33"/>
  <c r="Y7" i="33"/>
  <c r="N7" i="33"/>
  <c r="Q7" i="33"/>
  <c r="AA7" i="33"/>
  <c r="L7" i="33"/>
  <c r="T7" i="33"/>
  <c r="M7" i="33"/>
  <c r="X4" i="20"/>
  <c r="J4" i="20"/>
  <c r="F4" i="20"/>
  <c r="AE4" i="20"/>
  <c r="K4" i="20"/>
  <c r="C4" i="20"/>
  <c r="T4" i="20"/>
  <c r="AB4" i="20"/>
  <c r="D4" i="20"/>
  <c r="M4" i="20"/>
  <c r="S4" i="20"/>
  <c r="V4" i="20"/>
  <c r="Y4" i="20"/>
  <c r="N4" i="20"/>
  <c r="Z4" i="20"/>
  <c r="L4" i="20"/>
  <c r="W4" i="20"/>
  <c r="P4" i="20"/>
  <c r="AA4" i="20"/>
  <c r="AF4" i="20"/>
  <c r="AC4" i="20"/>
  <c r="E4" i="20"/>
  <c r="AD4" i="20"/>
  <c r="O4" i="20"/>
  <c r="U4" i="20"/>
  <c r="G4" i="20"/>
  <c r="Q4" i="20"/>
  <c r="I4" i="20"/>
  <c r="R4" i="20"/>
  <c r="B5" i="20"/>
  <c r="H4" i="20"/>
  <c r="B9" i="17"/>
  <c r="AC6" i="17"/>
  <c r="X6" i="17"/>
  <c r="U6" i="17"/>
  <c r="P6" i="17"/>
  <c r="AE6" i="17"/>
  <c r="R6" i="17"/>
  <c r="T6" i="17"/>
  <c r="G6" i="17"/>
  <c r="L6" i="17"/>
  <c r="AF6" i="17"/>
  <c r="V6" i="17"/>
  <c r="Z6" i="17"/>
  <c r="D6" i="17"/>
  <c r="H6" i="17"/>
  <c r="AA6" i="17"/>
  <c r="AD6" i="17"/>
  <c r="S6" i="17"/>
  <c r="K6" i="17"/>
  <c r="E6" i="17"/>
  <c r="I6" i="17"/>
  <c r="W6" i="17"/>
  <c r="M6" i="17"/>
  <c r="O6" i="17"/>
  <c r="N6" i="17"/>
  <c r="F6" i="17"/>
  <c r="C6" i="17"/>
  <c r="Y6" i="17"/>
  <c r="Q6" i="17"/>
  <c r="J6" i="17"/>
  <c r="AB6" i="17"/>
  <c r="AF2" i="19"/>
  <c r="Q2" i="19"/>
  <c r="Y2" i="19"/>
  <c r="E2" i="19"/>
  <c r="AE2" i="19"/>
  <c r="R2" i="19"/>
  <c r="D2" i="19"/>
  <c r="F2" i="19"/>
  <c r="P2" i="19"/>
  <c r="C2" i="19"/>
  <c r="K2" i="19"/>
  <c r="T2" i="19"/>
  <c r="S2" i="19"/>
  <c r="N2" i="19"/>
  <c r="G2" i="19"/>
  <c r="L2" i="19"/>
  <c r="AA2" i="19"/>
  <c r="V2" i="19"/>
  <c r="O2" i="19"/>
  <c r="I2" i="19"/>
  <c r="AD2" i="19"/>
  <c r="W2" i="19"/>
  <c r="M2" i="19"/>
  <c r="U2" i="19"/>
  <c r="H2" i="19"/>
  <c r="AC2" i="19"/>
  <c r="X2" i="19"/>
  <c r="Z2" i="19"/>
  <c r="J2" i="19"/>
  <c r="AB2" i="19"/>
  <c r="S3" i="29"/>
  <c r="X3" i="29"/>
  <c r="R3" i="29"/>
  <c r="B7" i="29"/>
  <c r="G3" i="29"/>
  <c r="M3" i="29"/>
  <c r="AD3" i="29"/>
  <c r="Z3" i="29"/>
  <c r="Y3" i="29"/>
  <c r="AF3" i="29"/>
  <c r="N3" i="29"/>
  <c r="K3" i="29"/>
  <c r="D3" i="29"/>
  <c r="T7" i="11"/>
  <c r="J7" i="11"/>
  <c r="D7" i="11"/>
  <c r="AA7" i="11"/>
  <c r="AD7" i="11"/>
  <c r="S7" i="11"/>
  <c r="X7" i="11"/>
  <c r="H7" i="11"/>
  <c r="AB7" i="11"/>
  <c r="M7" i="11"/>
  <c r="C7" i="11"/>
  <c r="E7" i="11"/>
  <c r="Q3" i="29"/>
  <c r="J3" i="29"/>
  <c r="C3" i="29"/>
  <c r="E3" i="29"/>
  <c r="I3" i="29"/>
  <c r="W3" i="29"/>
  <c r="AF7" i="23"/>
  <c r="U7" i="23"/>
  <c r="L7" i="23"/>
  <c r="M7" i="23"/>
  <c r="T3" i="29"/>
  <c r="AE3" i="29"/>
  <c r="O3" i="29"/>
  <c r="U3" i="29"/>
  <c r="AC3" i="29"/>
  <c r="L3" i="29"/>
  <c r="AB3" i="29"/>
  <c r="P3" i="29"/>
  <c r="AA3" i="29"/>
  <c r="H3" i="29"/>
  <c r="AC9" i="29"/>
  <c r="V3" i="29"/>
  <c r="Y8" i="30"/>
  <c r="E8" i="30"/>
  <c r="AB8" i="30"/>
  <c r="I8" i="30"/>
  <c r="S8" i="30"/>
  <c r="V8" i="30"/>
  <c r="J8" i="30"/>
  <c r="AF8" i="30"/>
  <c r="C8" i="30"/>
  <c r="K8" i="30"/>
  <c r="W8" i="30"/>
  <c r="F8" i="30"/>
  <c r="X8" i="30"/>
  <c r="N8" i="30"/>
  <c r="Q8" i="30"/>
  <c r="D8" i="30"/>
  <c r="AD8" i="30"/>
  <c r="AE8" i="30"/>
  <c r="M8" i="30"/>
  <c r="O8" i="30"/>
  <c r="P8" i="30"/>
  <c r="Z8" i="30"/>
  <c r="AA8" i="30"/>
  <c r="R8" i="30"/>
  <c r="T8" i="30"/>
  <c r="L8" i="30"/>
  <c r="G8" i="30"/>
  <c r="H8" i="30"/>
  <c r="AC8" i="30"/>
  <c r="U8" i="30"/>
  <c r="E9" i="31"/>
  <c r="I9" i="31"/>
  <c r="T9" i="31"/>
  <c r="Q5" i="31"/>
  <c r="N5" i="31"/>
  <c r="J5" i="31"/>
  <c r="U9" i="33"/>
  <c r="AA9" i="33"/>
  <c r="N9" i="33"/>
  <c r="K9" i="31"/>
  <c r="W9" i="31"/>
  <c r="AB9" i="31"/>
  <c r="Z8" i="21"/>
  <c r="AD8" i="21"/>
  <c r="F8" i="21"/>
  <c r="AB8" i="21"/>
  <c r="C8" i="21"/>
  <c r="G8" i="21"/>
  <c r="B8" i="24"/>
  <c r="X8" i="21"/>
  <c r="P8" i="21"/>
  <c r="Y8" i="21"/>
  <c r="Q8" i="21"/>
  <c r="J8" i="21"/>
  <c r="O8" i="21"/>
  <c r="AF8" i="21"/>
  <c r="D8" i="21"/>
  <c r="I8" i="21"/>
  <c r="M8" i="21"/>
  <c r="K8" i="21"/>
  <c r="R8" i="21"/>
  <c r="E8" i="21"/>
  <c r="V8" i="21"/>
  <c r="T8" i="21"/>
  <c r="W8" i="21"/>
  <c r="AA8" i="21"/>
  <c r="AE8" i="21"/>
  <c r="AC8" i="21"/>
  <c r="S8" i="21"/>
  <c r="U8" i="21"/>
  <c r="H8" i="21"/>
  <c r="L8" i="21"/>
  <c r="N8" i="21"/>
  <c r="U9" i="31"/>
  <c r="Q9" i="31"/>
  <c r="X5" i="31"/>
  <c r="AF5" i="31"/>
  <c r="Z5" i="31"/>
  <c r="J9" i="33"/>
  <c r="R9" i="33"/>
  <c r="AD9" i="33"/>
  <c r="X9" i="31"/>
  <c r="AA9" i="31"/>
  <c r="N9" i="31"/>
  <c r="AF9" i="35"/>
  <c r="H9" i="35"/>
  <c r="AB9" i="35"/>
  <c r="E9" i="32"/>
  <c r="AF9" i="32"/>
  <c r="F9" i="31"/>
  <c r="K5" i="30"/>
  <c r="AA5" i="31"/>
  <c r="P5" i="31"/>
  <c r="AE9" i="33"/>
  <c r="I9" i="33"/>
  <c r="G9" i="31"/>
  <c r="P9" i="31"/>
  <c r="AD9" i="31"/>
  <c r="I9" i="35"/>
  <c r="K9" i="35"/>
  <c r="N9" i="35"/>
  <c r="U9" i="32"/>
  <c r="P9" i="32"/>
  <c r="C9" i="31"/>
  <c r="V5" i="30"/>
  <c r="Z5" i="30"/>
  <c r="F5" i="31"/>
  <c r="Y5" i="31"/>
  <c r="L9" i="33"/>
  <c r="S9" i="33"/>
  <c r="Y9" i="31"/>
  <c r="AC9" i="31"/>
  <c r="B9" i="34"/>
  <c r="M9" i="35"/>
  <c r="X9" i="35"/>
  <c r="V9" i="35"/>
  <c r="E9" i="29"/>
  <c r="I9" i="32"/>
  <c r="Y9" i="32"/>
  <c r="L9" i="31"/>
  <c r="O9" i="31"/>
  <c r="AD5" i="31"/>
  <c r="I5" i="31"/>
  <c r="W9" i="33"/>
  <c r="AC9" i="33"/>
  <c r="H9" i="31"/>
  <c r="J9" i="31"/>
  <c r="S9" i="35"/>
  <c r="O9" i="35"/>
  <c r="AD9" i="35"/>
  <c r="AA9" i="32"/>
  <c r="S9" i="32"/>
  <c r="AF9" i="31"/>
  <c r="V9" i="31"/>
  <c r="D5" i="31"/>
  <c r="D9" i="33"/>
  <c r="AE9" i="31"/>
  <c r="R9" i="31"/>
  <c r="W9" i="35"/>
  <c r="L9" i="32"/>
  <c r="N9" i="32"/>
  <c r="M9" i="31"/>
  <c r="Z9" i="31"/>
  <c r="S9" i="31"/>
  <c r="D8" i="10"/>
  <c r="E8" i="10"/>
  <c r="H8" i="10"/>
  <c r="K8" i="10"/>
  <c r="O8" i="10"/>
  <c r="T8" i="10"/>
  <c r="W8" i="10"/>
  <c r="Q8" i="10"/>
  <c r="AA8" i="10"/>
  <c r="AC8" i="10"/>
  <c r="AF8" i="10"/>
  <c r="AB8" i="10"/>
  <c r="U8" i="10"/>
  <c r="P8" i="10"/>
  <c r="X8" i="10"/>
  <c r="I8" i="10"/>
  <c r="C8" i="10"/>
  <c r="AD8" i="10"/>
  <c r="AE8" i="10"/>
  <c r="R8" i="10"/>
  <c r="S8" i="10"/>
  <c r="F8" i="10"/>
  <c r="L8" i="10"/>
  <c r="Z8" i="10"/>
  <c r="G8" i="10"/>
  <c r="N8" i="10"/>
  <c r="V8" i="10"/>
  <c r="Y8" i="10"/>
  <c r="J8" i="10"/>
  <c r="M8" i="10"/>
  <c r="K7" i="13"/>
  <c r="I7" i="13"/>
  <c r="G7" i="13"/>
  <c r="E7" i="13"/>
  <c r="L7" i="13"/>
  <c r="AF7" i="13"/>
  <c r="F7" i="13"/>
  <c r="V7" i="13"/>
  <c r="U7" i="13"/>
  <c r="C7" i="13"/>
  <c r="N7" i="13"/>
  <c r="AC7" i="13"/>
  <c r="R7" i="13"/>
  <c r="T7" i="13"/>
  <c r="AA7" i="13"/>
  <c r="P7" i="13"/>
  <c r="O7" i="13"/>
  <c r="AD7" i="13"/>
  <c r="W7" i="13"/>
  <c r="X7" i="13"/>
  <c r="S7" i="13"/>
  <c r="Z7" i="13"/>
  <c r="H7" i="13"/>
  <c r="Y7" i="13"/>
  <c r="Q7" i="13"/>
  <c r="AB7" i="13"/>
  <c r="J7" i="13"/>
  <c r="M7" i="13"/>
  <c r="AE7" i="13"/>
  <c r="D7" i="13"/>
  <c r="G6" i="34"/>
  <c r="S5" i="30"/>
  <c r="Q9" i="32"/>
  <c r="J9" i="32"/>
  <c r="AA5" i="32"/>
  <c r="N5" i="32"/>
  <c r="U5" i="32"/>
  <c r="O9" i="32"/>
  <c r="K9" i="32"/>
  <c r="AB9" i="32"/>
  <c r="W5" i="32"/>
  <c r="AD5" i="32"/>
  <c r="D5" i="30"/>
  <c r="N5" i="30"/>
  <c r="L5" i="30"/>
  <c r="X9" i="32"/>
  <c r="T9" i="32"/>
  <c r="L5" i="32"/>
  <c r="I9" i="12"/>
  <c r="G9" i="12"/>
  <c r="E9" i="12"/>
  <c r="H9" i="12"/>
  <c r="U9" i="12"/>
  <c r="O9" i="12"/>
  <c r="P9" i="12"/>
  <c r="C9" i="12"/>
  <c r="T9" i="12"/>
  <c r="W9" i="12"/>
  <c r="AE9" i="12"/>
  <c r="L9" i="12"/>
  <c r="V9" i="12"/>
  <c r="AA9" i="12"/>
  <c r="AC9" i="12"/>
  <c r="X9" i="12"/>
  <c r="AB9" i="12"/>
  <c r="J9" i="12"/>
  <c r="D9" i="12"/>
  <c r="Y9" i="12"/>
  <c r="S9" i="12"/>
  <c r="R9" i="12"/>
  <c r="Q9" i="12"/>
  <c r="AF9" i="12"/>
  <c r="N9" i="12"/>
  <c r="K9" i="12"/>
  <c r="AD9" i="12"/>
  <c r="F9" i="12"/>
  <c r="M9" i="12"/>
  <c r="Z9" i="12"/>
  <c r="E5" i="12"/>
  <c r="B5" i="15"/>
  <c r="AA5" i="12"/>
  <c r="Y5" i="12"/>
  <c r="W5" i="12"/>
  <c r="T5" i="12"/>
  <c r="S5" i="12"/>
  <c r="L5" i="12"/>
  <c r="AF5" i="12"/>
  <c r="N5" i="12"/>
  <c r="D5" i="12"/>
  <c r="X5" i="12"/>
  <c r="F5" i="12"/>
  <c r="AC5" i="12"/>
  <c r="G5" i="12"/>
  <c r="AB5" i="12"/>
  <c r="V5" i="12"/>
  <c r="K5" i="12"/>
  <c r="P5" i="12"/>
  <c r="O5" i="12"/>
  <c r="H5" i="12"/>
  <c r="J5" i="12"/>
  <c r="AE5" i="12"/>
  <c r="U5" i="12"/>
  <c r="AD5" i="12"/>
  <c r="M5" i="12"/>
  <c r="C5" i="12"/>
  <c r="Z5" i="12"/>
  <c r="Q5" i="12"/>
  <c r="R5" i="12"/>
  <c r="I5" i="12"/>
  <c r="I7" i="20"/>
  <c r="Y7" i="20"/>
  <c r="V7" i="20"/>
  <c r="AB7" i="20"/>
  <c r="AE7" i="20"/>
  <c r="AF7" i="20"/>
  <c r="L7" i="20"/>
  <c r="O7" i="20"/>
  <c r="I5" i="30"/>
  <c r="T5" i="30"/>
  <c r="AD5" i="30"/>
  <c r="O3" i="24"/>
  <c r="E5" i="13"/>
  <c r="T5" i="13"/>
  <c r="R5" i="13"/>
  <c r="P5" i="13"/>
  <c r="N5" i="13"/>
  <c r="Z5" i="13"/>
  <c r="AE5" i="13"/>
  <c r="L5" i="13"/>
  <c r="Y5" i="13"/>
  <c r="AA5" i="13"/>
  <c r="M5" i="13"/>
  <c r="S5" i="13"/>
  <c r="Q5" i="13"/>
  <c r="O5" i="13"/>
  <c r="D5" i="13"/>
  <c r="F5" i="13"/>
  <c r="U5" i="13"/>
  <c r="K5" i="13"/>
  <c r="J5" i="13"/>
  <c r="AB5" i="13"/>
  <c r="C5" i="13"/>
  <c r="W5" i="13"/>
  <c r="H5" i="13"/>
  <c r="AF5" i="13"/>
  <c r="G5" i="13"/>
  <c r="X5" i="13"/>
  <c r="I5" i="13"/>
  <c r="AC5" i="13"/>
  <c r="AD5" i="13"/>
  <c r="V5" i="13"/>
  <c r="AA5" i="30"/>
  <c r="K7" i="12"/>
  <c r="B7" i="15"/>
  <c r="R7" i="12"/>
  <c r="P7" i="12"/>
  <c r="N7" i="12"/>
  <c r="L7" i="12"/>
  <c r="H7" i="12"/>
  <c r="U7" i="12"/>
  <c r="E7" i="12"/>
  <c r="AE7" i="12"/>
  <c r="M7" i="12"/>
  <c r="G7" i="12"/>
  <c r="AB7" i="12"/>
  <c r="Q7" i="12"/>
  <c r="F7" i="12"/>
  <c r="S7" i="12"/>
  <c r="X7" i="12"/>
  <c r="AC7" i="12"/>
  <c r="W7" i="12"/>
  <c r="T7" i="12"/>
  <c r="AF7" i="12"/>
  <c r="AD7" i="12"/>
  <c r="D7" i="12"/>
  <c r="V7" i="12"/>
  <c r="O7" i="12"/>
  <c r="I7" i="12"/>
  <c r="Z7" i="12"/>
  <c r="J7" i="12"/>
  <c r="C7" i="12"/>
  <c r="AA7" i="12"/>
  <c r="Y7" i="12"/>
  <c r="E5" i="17"/>
  <c r="O5" i="17"/>
  <c r="K5" i="17"/>
  <c r="V5" i="17"/>
  <c r="Z5" i="17"/>
  <c r="G5" i="17"/>
  <c r="AD5" i="17"/>
  <c r="AC5" i="17"/>
  <c r="F5" i="17"/>
  <c r="R5" i="17"/>
  <c r="N5" i="17"/>
  <c r="U5" i="17"/>
  <c r="AB5" i="17"/>
  <c r="X5" i="17"/>
  <c r="W5" i="17"/>
  <c r="J5" i="17"/>
  <c r="M5" i="17"/>
  <c r="I5" i="17"/>
  <c r="T5" i="17"/>
  <c r="L5" i="17"/>
  <c r="C5" i="17"/>
  <c r="AA5" i="17"/>
  <c r="P5" i="17"/>
  <c r="S5" i="17"/>
  <c r="Y5" i="17"/>
  <c r="AE5" i="17"/>
  <c r="Q5" i="17"/>
  <c r="AF5" i="17"/>
  <c r="H5" i="17"/>
  <c r="D5" i="17"/>
  <c r="C6" i="34" l="1"/>
  <c r="D6" i="24"/>
  <c r="T4" i="34"/>
  <c r="D3" i="15"/>
  <c r="AB2" i="24"/>
  <c r="K6" i="34"/>
  <c r="K4" i="24"/>
  <c r="G3" i="34"/>
  <c r="Y6" i="34"/>
  <c r="V4" i="15"/>
  <c r="N4" i="34"/>
  <c r="AB3" i="15"/>
  <c r="K3" i="24"/>
  <c r="C3" i="24"/>
  <c r="Y3" i="34"/>
  <c r="E3" i="15"/>
  <c r="AB2" i="34"/>
  <c r="AC4" i="34"/>
  <c r="F3" i="24"/>
  <c r="AC2" i="34"/>
  <c r="AD6" i="24"/>
  <c r="AC8" i="34"/>
  <c r="O3" i="15"/>
  <c r="T6" i="34"/>
  <c r="Z8" i="34"/>
  <c r="I2" i="24"/>
  <c r="Q3" i="15"/>
  <c r="Z6" i="24"/>
  <c r="P3" i="15"/>
  <c r="H3" i="34"/>
  <c r="N6" i="34"/>
  <c r="V6" i="24"/>
  <c r="AC6" i="34"/>
  <c r="H3" i="24"/>
  <c r="G3" i="15"/>
  <c r="K6" i="24"/>
  <c r="Z6" i="34"/>
  <c r="V3" i="24"/>
  <c r="C3" i="15"/>
  <c r="AE3" i="15"/>
  <c r="H6" i="34"/>
  <c r="C4" i="34"/>
  <c r="N3" i="24"/>
  <c r="F3" i="34"/>
  <c r="N4" i="15"/>
  <c r="D2" i="15"/>
  <c r="H8" i="34"/>
  <c r="H4" i="15"/>
  <c r="J2" i="34"/>
  <c r="F6" i="24"/>
  <c r="D3" i="34"/>
  <c r="AB6" i="24"/>
  <c r="D4" i="34"/>
  <c r="T2" i="34"/>
  <c r="H3" i="15"/>
  <c r="M9" i="29"/>
  <c r="L4" i="24"/>
  <c r="AB9" i="36"/>
  <c r="I3" i="34"/>
  <c r="V8" i="34"/>
  <c r="J8" i="34"/>
  <c r="H8" i="15"/>
  <c r="AE6" i="34"/>
  <c r="P5" i="30"/>
  <c r="E5" i="30"/>
  <c r="R5" i="30"/>
  <c r="U3" i="24"/>
  <c r="J6" i="24"/>
  <c r="T3" i="34"/>
  <c r="C8" i="34"/>
  <c r="AE5" i="30"/>
  <c r="V7" i="10"/>
  <c r="P6" i="24"/>
  <c r="AA9" i="36"/>
  <c r="AC9" i="36"/>
  <c r="U5" i="30"/>
  <c r="M5" i="30"/>
  <c r="W5" i="29"/>
  <c r="AF9" i="36"/>
  <c r="AD9" i="36"/>
  <c r="AB8" i="34"/>
  <c r="T9" i="29"/>
  <c r="C5" i="30"/>
  <c r="K7" i="10"/>
  <c r="G5" i="30"/>
  <c r="F5" i="30"/>
  <c r="Y5" i="30"/>
  <c r="M9" i="36"/>
  <c r="AE9" i="14"/>
  <c r="H9" i="36"/>
  <c r="D9" i="36"/>
  <c r="N3" i="34"/>
  <c r="F6" i="34"/>
  <c r="S9" i="36"/>
  <c r="Y9" i="36"/>
  <c r="T9" i="36"/>
  <c r="J3" i="15"/>
  <c r="K9" i="10"/>
  <c r="L9" i="14"/>
  <c r="L9" i="15" s="1"/>
  <c r="I9" i="14"/>
  <c r="AF3" i="34"/>
  <c r="N7" i="11"/>
  <c r="G9" i="14"/>
  <c r="G9" i="15" s="1"/>
  <c r="C2" i="24"/>
  <c r="S3" i="15"/>
  <c r="C8" i="24"/>
  <c r="Z7" i="11"/>
  <c r="I7" i="11"/>
  <c r="AF7" i="11"/>
  <c r="Q7" i="11"/>
  <c r="AB9" i="14"/>
  <c r="AB9" i="15" s="1"/>
  <c r="D2" i="24"/>
  <c r="AD3" i="24"/>
  <c r="F3" i="15"/>
  <c r="P3" i="24"/>
  <c r="F6" i="15"/>
  <c r="Q9" i="14"/>
  <c r="Z2" i="24"/>
  <c r="AF3" i="15"/>
  <c r="F9" i="24"/>
  <c r="S6" i="24"/>
  <c r="B9" i="15"/>
  <c r="AC7" i="11"/>
  <c r="O7" i="11"/>
  <c r="G7" i="11"/>
  <c r="S9" i="14"/>
  <c r="M9" i="14"/>
  <c r="M9" i="15" s="1"/>
  <c r="S2" i="34"/>
  <c r="J6" i="34"/>
  <c r="H6" i="24"/>
  <c r="I6" i="24"/>
  <c r="AF9" i="14"/>
  <c r="J9" i="14"/>
  <c r="T4" i="15"/>
  <c r="H9" i="14"/>
  <c r="V7" i="11"/>
  <c r="L7" i="11"/>
  <c r="W5" i="30"/>
  <c r="D9" i="14"/>
  <c r="AC9" i="14"/>
  <c r="AC9" i="15" s="1"/>
  <c r="J3" i="34"/>
  <c r="X8" i="34"/>
  <c r="Z4" i="34"/>
  <c r="K3" i="34"/>
  <c r="Z9" i="14"/>
  <c r="Z9" i="15" s="1"/>
  <c r="G9" i="29"/>
  <c r="P7" i="11"/>
  <c r="AE7" i="11"/>
  <c r="F7" i="11"/>
  <c r="R7" i="11"/>
  <c r="F9" i="14"/>
  <c r="F9" i="15" s="1"/>
  <c r="R9" i="14"/>
  <c r="R9" i="15" s="1"/>
  <c r="K8" i="34"/>
  <c r="O8" i="34"/>
  <c r="X2" i="24"/>
  <c r="P4" i="34"/>
  <c r="Y4" i="34"/>
  <c r="K2" i="34"/>
  <c r="AF2" i="24"/>
  <c r="AE4" i="15"/>
  <c r="AB4" i="34"/>
  <c r="AF4" i="15"/>
  <c r="AC4" i="15"/>
  <c r="AD8" i="34"/>
  <c r="AF6" i="24"/>
  <c r="AC2" i="24"/>
  <c r="AC6" i="24"/>
  <c r="AF2" i="34"/>
  <c r="AE8" i="34"/>
  <c r="AE2" i="34"/>
  <c r="AE3" i="24"/>
  <c r="AF4" i="34"/>
  <c r="AF9" i="24"/>
  <c r="Y4" i="15"/>
  <c r="AF8" i="34"/>
  <c r="AF6" i="34"/>
  <c r="W3" i="15"/>
  <c r="AC3" i="15"/>
  <c r="W4" i="15"/>
  <c r="R4" i="15"/>
  <c r="AA6" i="24"/>
  <c r="T6" i="24"/>
  <c r="AA4" i="34"/>
  <c r="X3" i="24"/>
  <c r="Y2" i="24"/>
  <c r="Z3" i="24"/>
  <c r="T3" i="15"/>
  <c r="T8" i="34"/>
  <c r="S2" i="24"/>
  <c r="T3" i="24"/>
  <c r="O4" i="34"/>
  <c r="O2" i="34"/>
  <c r="T9" i="24"/>
  <c r="U4" i="24"/>
  <c r="U2" i="15"/>
  <c r="L8" i="15"/>
  <c r="J2" i="24"/>
  <c r="Q4" i="24"/>
  <c r="M2" i="24"/>
  <c r="J4" i="15"/>
  <c r="M6" i="34"/>
  <c r="L2" i="34"/>
  <c r="H2" i="24"/>
  <c r="M4" i="24"/>
  <c r="P6" i="34"/>
  <c r="L2" i="24"/>
  <c r="L3" i="24"/>
  <c r="O2" i="24"/>
  <c r="P8" i="34"/>
  <c r="K3" i="15"/>
  <c r="H2" i="34"/>
  <c r="M3" i="15"/>
  <c r="V2" i="24"/>
  <c r="AA3" i="15"/>
  <c r="U6" i="24"/>
  <c r="Y3" i="15"/>
  <c r="Y3" i="24"/>
  <c r="AA2" i="24"/>
  <c r="U9" i="24"/>
  <c r="M4" i="15"/>
  <c r="S4" i="15"/>
  <c r="AF3" i="24"/>
  <c r="O6" i="24"/>
  <c r="AA2" i="34"/>
  <c r="U4" i="34"/>
  <c r="AE2" i="24"/>
  <c r="AA4" i="24"/>
  <c r="S9" i="24"/>
  <c r="W4" i="34"/>
  <c r="Z4" i="24"/>
  <c r="U8" i="34"/>
  <c r="R3" i="15"/>
  <c r="N6" i="15"/>
  <c r="M4" i="34"/>
  <c r="M3" i="24"/>
  <c r="D9" i="24"/>
  <c r="I6" i="34"/>
  <c r="L4" i="34"/>
  <c r="N8" i="34"/>
  <c r="N2" i="24"/>
  <c r="AA4" i="15"/>
  <c r="V4" i="34"/>
  <c r="J4" i="34"/>
  <c r="T2" i="24"/>
  <c r="E4" i="24"/>
  <c r="Y2" i="34"/>
  <c r="W6" i="34"/>
  <c r="V3" i="15"/>
  <c r="AA3" i="24"/>
  <c r="W3" i="34"/>
  <c r="AB9" i="24"/>
  <c r="O3" i="34"/>
  <c r="Z3" i="15"/>
  <c r="X4" i="24"/>
  <c r="Z6" i="15"/>
  <c r="S8" i="34"/>
  <c r="N2" i="34"/>
  <c r="V2" i="34"/>
  <c r="E3" i="34"/>
  <c r="S3" i="24"/>
  <c r="C6" i="24"/>
  <c r="R6" i="15"/>
  <c r="P4" i="24"/>
  <c r="R9" i="24"/>
  <c r="C4" i="24"/>
  <c r="AA6" i="34"/>
  <c r="S4" i="34"/>
  <c r="V4" i="24"/>
  <c r="J9" i="34"/>
  <c r="F2" i="34"/>
  <c r="P5" i="34"/>
  <c r="O4" i="24"/>
  <c r="AE3" i="34"/>
  <c r="AD6" i="15"/>
  <c r="K8" i="24"/>
  <c r="K9" i="24"/>
  <c r="M2" i="34"/>
  <c r="M6" i="24"/>
  <c r="N6" i="24"/>
  <c r="M8" i="34"/>
  <c r="G9" i="34"/>
  <c r="J9" i="24"/>
  <c r="R4" i="34"/>
  <c r="Z4" i="15"/>
  <c r="F2" i="15"/>
  <c r="W6" i="24"/>
  <c r="U3" i="15"/>
  <c r="P2" i="34"/>
  <c r="Q8" i="34"/>
  <c r="P8" i="15"/>
  <c r="I8" i="34"/>
  <c r="X3" i="15"/>
  <c r="X6" i="24"/>
  <c r="L6" i="24"/>
  <c r="C2" i="34"/>
  <c r="S5" i="34"/>
  <c r="L5" i="34"/>
  <c r="Q7" i="24"/>
  <c r="AB3" i="34"/>
  <c r="N8" i="24"/>
  <c r="W8" i="34"/>
  <c r="R2" i="34"/>
  <c r="Z2" i="34"/>
  <c r="L8" i="34"/>
  <c r="I2" i="34"/>
  <c r="AE8" i="15"/>
  <c r="R6" i="24"/>
  <c r="E8" i="34"/>
  <c r="M3" i="34"/>
  <c r="S9" i="34"/>
  <c r="U4" i="15"/>
  <c r="I3" i="15"/>
  <c r="V7" i="24"/>
  <c r="N4" i="24"/>
  <c r="U2" i="34"/>
  <c r="W2" i="24"/>
  <c r="W2" i="34"/>
  <c r="AA7" i="15"/>
  <c r="V8" i="24"/>
  <c r="D2" i="34"/>
  <c r="I9" i="15"/>
  <c r="L9" i="34"/>
  <c r="AE4" i="24"/>
  <c r="F7" i="24"/>
  <c r="AD9" i="24"/>
  <c r="AC3" i="34"/>
  <c r="C3" i="34"/>
  <c r="G8" i="24"/>
  <c r="J5" i="34"/>
  <c r="V9" i="24"/>
  <c r="AC9" i="24"/>
  <c r="G4" i="24"/>
  <c r="F5" i="15"/>
  <c r="E5" i="15"/>
  <c r="O9" i="24"/>
  <c r="R8" i="34"/>
  <c r="U3" i="34"/>
  <c r="U5" i="34"/>
  <c r="S2" i="15"/>
  <c r="U6" i="15"/>
  <c r="Q3" i="34"/>
  <c r="AB8" i="15"/>
  <c r="K6" i="15"/>
  <c r="AF6" i="15"/>
  <c r="Y4" i="24"/>
  <c r="C5" i="34"/>
  <c r="Y6" i="15"/>
  <c r="Z3" i="34"/>
  <c r="L3" i="34"/>
  <c r="L3" i="15"/>
  <c r="H4" i="24"/>
  <c r="W7" i="24"/>
  <c r="U2" i="24"/>
  <c r="S3" i="34"/>
  <c r="F2" i="24"/>
  <c r="AA3" i="34"/>
  <c r="D9" i="34"/>
  <c r="AB8" i="24"/>
  <c r="AC5" i="34"/>
  <c r="I5" i="34"/>
  <c r="O8" i="24"/>
  <c r="M9" i="24"/>
  <c r="AB2" i="15"/>
  <c r="R2" i="24"/>
  <c r="AB7" i="24"/>
  <c r="M5" i="34"/>
  <c r="P7" i="24"/>
  <c r="Y9" i="24"/>
  <c r="I7" i="24"/>
  <c r="F8" i="15"/>
  <c r="H9" i="24"/>
  <c r="Z9" i="34"/>
  <c r="G5" i="34"/>
  <c r="S4" i="24"/>
  <c r="AB5" i="34"/>
  <c r="W5" i="34"/>
  <c r="X8" i="24"/>
  <c r="AB6" i="15"/>
  <c r="AA8" i="34"/>
  <c r="AF5" i="34"/>
  <c r="P2" i="15"/>
  <c r="Q9" i="15"/>
  <c r="Y7" i="24"/>
  <c r="R5" i="34"/>
  <c r="AE6" i="15"/>
  <c r="I8" i="24"/>
  <c r="N7" i="15"/>
  <c r="AA5" i="34"/>
  <c r="Z2" i="15"/>
  <c r="R3" i="34"/>
  <c r="AE9" i="24"/>
  <c r="F5" i="34"/>
  <c r="T5" i="34"/>
  <c r="AD2" i="15"/>
  <c r="Q6" i="15"/>
  <c r="V3" i="34"/>
  <c r="O5" i="34"/>
  <c r="Q8" i="15"/>
  <c r="AA7" i="24"/>
  <c r="G7" i="24"/>
  <c r="T7" i="15"/>
  <c r="S8" i="24"/>
  <c r="D8" i="24"/>
  <c r="O7" i="24"/>
  <c r="F4" i="24"/>
  <c r="G6" i="24"/>
  <c r="T6" i="15"/>
  <c r="Z9" i="24"/>
  <c r="T8" i="15"/>
  <c r="Q5" i="34"/>
  <c r="H7" i="24"/>
  <c r="L9" i="24"/>
  <c r="AA8" i="15"/>
  <c r="H6" i="15"/>
  <c r="Q9" i="24"/>
  <c r="Y8" i="34"/>
  <c r="D9" i="15"/>
  <c r="J9" i="15"/>
  <c r="H7" i="15"/>
  <c r="AC7" i="15"/>
  <c r="L7" i="15"/>
  <c r="V6" i="15"/>
  <c r="X9" i="24"/>
  <c r="K5" i="34"/>
  <c r="D4" i="24"/>
  <c r="AD5" i="19"/>
  <c r="H9" i="34"/>
  <c r="T4" i="24"/>
  <c r="W9" i="24"/>
  <c r="AF9" i="15"/>
  <c r="M9" i="34"/>
  <c r="AD4" i="24"/>
  <c r="E6" i="15"/>
  <c r="Q6" i="24"/>
  <c r="P9" i="24"/>
  <c r="I9" i="24"/>
  <c r="E7" i="32"/>
  <c r="E7" i="34" s="1"/>
  <c r="P7" i="32"/>
  <c r="P7" i="34" s="1"/>
  <c r="AB7" i="32"/>
  <c r="AB7" i="34" s="1"/>
  <c r="U7" i="32"/>
  <c r="U7" i="34" s="1"/>
  <c r="J7" i="32"/>
  <c r="J7" i="34" s="1"/>
  <c r="Z7" i="32"/>
  <c r="Z7" i="34" s="1"/>
  <c r="I7" i="32"/>
  <c r="I7" i="34" s="1"/>
  <c r="AE7" i="32"/>
  <c r="AE7" i="34" s="1"/>
  <c r="T7" i="32"/>
  <c r="T7" i="34" s="1"/>
  <c r="K7" i="32"/>
  <c r="K7" i="34" s="1"/>
  <c r="O7" i="32"/>
  <c r="O7" i="34" s="1"/>
  <c r="H7" i="32"/>
  <c r="H7" i="34" s="1"/>
  <c r="G7" i="32"/>
  <c r="G7" i="34" s="1"/>
  <c r="L7" i="32"/>
  <c r="L7" i="34" s="1"/>
  <c r="AA7" i="32"/>
  <c r="AA7" i="34" s="1"/>
  <c r="M7" i="32"/>
  <c r="M7" i="34" s="1"/>
  <c r="D7" i="32"/>
  <c r="D7" i="34" s="1"/>
  <c r="R7" i="32"/>
  <c r="R7" i="34" s="1"/>
  <c r="C7" i="32"/>
  <c r="C7" i="34" s="1"/>
  <c r="Q7" i="32"/>
  <c r="Q7" i="34" s="1"/>
  <c r="Y7" i="32"/>
  <c r="Y7" i="34" s="1"/>
  <c r="V7" i="32"/>
  <c r="V7" i="34" s="1"/>
  <c r="AF7" i="32"/>
  <c r="AF7" i="34" s="1"/>
  <c r="X7" i="32"/>
  <c r="X7" i="34" s="1"/>
  <c r="W7" i="32"/>
  <c r="W7" i="34" s="1"/>
  <c r="F7" i="32"/>
  <c r="F7" i="34" s="1"/>
  <c r="AD7" i="32"/>
  <c r="AD7" i="34" s="1"/>
  <c r="AC7" i="32"/>
  <c r="AC7" i="34" s="1"/>
  <c r="N7" i="32"/>
  <c r="N7" i="34" s="1"/>
  <c r="S7" i="32"/>
  <c r="S7" i="34" s="1"/>
  <c r="D7" i="15"/>
  <c r="AD9" i="10"/>
  <c r="AD9" i="15"/>
  <c r="J8" i="24"/>
  <c r="AE7" i="15"/>
  <c r="S9" i="10"/>
  <c r="W8" i="24"/>
  <c r="E7" i="24"/>
  <c r="C7" i="24"/>
  <c r="G6" i="15"/>
  <c r="X6" i="15"/>
  <c r="S7" i="24"/>
  <c r="W9" i="10"/>
  <c r="Y8" i="24"/>
  <c r="AC4" i="24"/>
  <c r="I8" i="15"/>
  <c r="AE7" i="24"/>
  <c r="G9" i="24"/>
  <c r="J4" i="24"/>
  <c r="AC7" i="24"/>
  <c r="V2" i="15"/>
  <c r="X3" i="34"/>
  <c r="G8" i="15"/>
  <c r="X2" i="15"/>
  <c r="V8" i="15"/>
  <c r="U8" i="24"/>
  <c r="M7" i="24"/>
  <c r="X7" i="24"/>
  <c r="AC6" i="15"/>
  <c r="M2" i="15"/>
  <c r="W2" i="15"/>
  <c r="E8" i="24"/>
  <c r="H5" i="34"/>
  <c r="J6" i="15"/>
  <c r="AD3" i="34"/>
  <c r="D5" i="34"/>
  <c r="O7" i="15"/>
  <c r="AE5" i="15"/>
  <c r="AC9" i="34"/>
  <c r="AD8" i="24"/>
  <c r="U7" i="24"/>
  <c r="R4" i="24"/>
  <c r="T7" i="24"/>
  <c r="R8" i="15"/>
  <c r="S6" i="15"/>
  <c r="O6" i="15"/>
  <c r="AA9" i="24"/>
  <c r="C7" i="15"/>
  <c r="B7" i="34"/>
  <c r="V9" i="34"/>
  <c r="C9" i="10"/>
  <c r="Y9" i="34"/>
  <c r="Z8" i="24"/>
  <c r="E9" i="34"/>
  <c r="D6" i="15"/>
  <c r="O2" i="15"/>
  <c r="T2" i="15"/>
  <c r="AF4" i="24"/>
  <c r="F8" i="24"/>
  <c r="AA8" i="24"/>
  <c r="W4" i="24"/>
  <c r="Q2" i="15"/>
  <c r="N2" i="15"/>
  <c r="K7" i="15"/>
  <c r="Y9" i="15"/>
  <c r="Q9" i="34"/>
  <c r="P8" i="24"/>
  <c r="R7" i="24"/>
  <c r="M8" i="15"/>
  <c r="Z8" i="15"/>
  <c r="W6" i="15"/>
  <c r="V9" i="14"/>
  <c r="V9" i="15" s="1"/>
  <c r="U9" i="14"/>
  <c r="U9" i="15" s="1"/>
  <c r="C2" i="15"/>
  <c r="AC2" i="15"/>
  <c r="K8" i="15"/>
  <c r="L2" i="15"/>
  <c r="R8" i="24"/>
  <c r="S8" i="15"/>
  <c r="L8" i="24"/>
  <c r="AC8" i="15"/>
  <c r="AF7" i="15"/>
  <c r="G9" i="10"/>
  <c r="N5" i="15"/>
  <c r="H9" i="15"/>
  <c r="AA9" i="34"/>
  <c r="H8" i="24"/>
  <c r="M8" i="24"/>
  <c r="F9" i="29"/>
  <c r="N8" i="15"/>
  <c r="X8" i="15"/>
  <c r="I6" i="15"/>
  <c r="C6" i="15"/>
  <c r="K9" i="14"/>
  <c r="K9" i="15" s="1"/>
  <c r="O9" i="14"/>
  <c r="O9" i="15" s="1"/>
  <c r="P9" i="14"/>
  <c r="P9" i="15" s="1"/>
  <c r="J2" i="15"/>
  <c r="E2" i="15"/>
  <c r="C9" i="34"/>
  <c r="G2" i="15"/>
  <c r="J8" i="15"/>
  <c r="M6" i="15"/>
  <c r="AA9" i="14"/>
  <c r="AA9" i="15" s="1"/>
  <c r="E9" i="14"/>
  <c r="E9" i="15" s="1"/>
  <c r="X9" i="14"/>
  <c r="X9" i="15" s="1"/>
  <c r="I2" i="15"/>
  <c r="AE2" i="15"/>
  <c r="Y2" i="15"/>
  <c r="P5" i="15"/>
  <c r="AD5" i="34"/>
  <c r="F9" i="34"/>
  <c r="AC8" i="24"/>
  <c r="AF8" i="24"/>
  <c r="N7" i="24"/>
  <c r="O8" i="15"/>
  <c r="W8" i="15"/>
  <c r="K2" i="15"/>
  <c r="H2" i="15"/>
  <c r="AA2" i="15"/>
  <c r="AD7" i="24"/>
  <c r="K7" i="24"/>
  <c r="D8" i="15"/>
  <c r="AF8" i="15"/>
  <c r="V5" i="34"/>
  <c r="N9" i="24"/>
  <c r="R2" i="15"/>
  <c r="J7" i="24"/>
  <c r="Z5" i="34"/>
  <c r="E9" i="24"/>
  <c r="D7" i="24"/>
  <c r="U8" i="15"/>
  <c r="AA6" i="15"/>
  <c r="F7" i="15"/>
  <c r="R7" i="15"/>
  <c r="W9" i="15"/>
  <c r="F7" i="10"/>
  <c r="Y5" i="34"/>
  <c r="AD9" i="34"/>
  <c r="Q8" i="24"/>
  <c r="W9" i="34"/>
  <c r="AD8" i="15"/>
  <c r="C8" i="15"/>
  <c r="AE5" i="34"/>
  <c r="L6" i="15"/>
  <c r="P6" i="15"/>
  <c r="N9" i="14"/>
  <c r="N9" i="15" s="1"/>
  <c r="C9" i="14"/>
  <c r="C9" i="15" s="1"/>
  <c r="AF2" i="15"/>
  <c r="V9" i="36"/>
  <c r="AE9" i="36"/>
  <c r="G9" i="36"/>
  <c r="I9" i="36"/>
  <c r="Q9" i="36"/>
  <c r="O9" i="36"/>
  <c r="W7" i="15"/>
  <c r="AE8" i="24"/>
  <c r="AE9" i="15"/>
  <c r="I7" i="15"/>
  <c r="Q7" i="15"/>
  <c r="S9" i="15"/>
  <c r="R9" i="34"/>
  <c r="X5" i="34"/>
  <c r="T8" i="24"/>
  <c r="E5" i="34"/>
  <c r="E8" i="15"/>
  <c r="Y8" i="15"/>
  <c r="T9" i="14"/>
  <c r="T9" i="15" s="1"/>
  <c r="V5" i="23"/>
  <c r="AF5" i="23"/>
  <c r="R5" i="23"/>
  <c r="N5" i="23"/>
  <c r="W5" i="23"/>
  <c r="O5" i="23"/>
  <c r="H5" i="23"/>
  <c r="AC5" i="23"/>
  <c r="AB5" i="23"/>
  <c r="D5" i="23"/>
  <c r="AA5" i="23"/>
  <c r="J5" i="23"/>
  <c r="U5" i="23"/>
  <c r="Z5" i="23"/>
  <c r="L5" i="23"/>
  <c r="Q5" i="23"/>
  <c r="C5" i="23"/>
  <c r="S5" i="23"/>
  <c r="AE5" i="23"/>
  <c r="E5" i="23"/>
  <c r="Y5" i="23"/>
  <c r="T5" i="23"/>
  <c r="F5" i="23"/>
  <c r="M5" i="23"/>
  <c r="I5" i="23"/>
  <c r="P5" i="23"/>
  <c r="K5" i="23"/>
  <c r="AD5" i="23"/>
  <c r="G5" i="23"/>
  <c r="X5" i="23"/>
  <c r="U9" i="29"/>
  <c r="L9" i="10"/>
  <c r="N9" i="10"/>
  <c r="X9" i="29"/>
  <c r="O5" i="19"/>
  <c r="Q9" i="10"/>
  <c r="T9" i="10"/>
  <c r="J9" i="10"/>
  <c r="H9" i="10"/>
  <c r="Y9" i="10"/>
  <c r="F9" i="10"/>
  <c r="AE9" i="10"/>
  <c r="M9" i="10"/>
  <c r="V9" i="29"/>
  <c r="S5" i="19"/>
  <c r="Q5" i="19"/>
  <c r="T5" i="19"/>
  <c r="V9" i="10"/>
  <c r="E9" i="10"/>
  <c r="Y9" i="29"/>
  <c r="D9" i="29"/>
  <c r="Y5" i="19"/>
  <c r="Z9" i="29"/>
  <c r="O9" i="29"/>
  <c r="R9" i="10"/>
  <c r="AB9" i="10"/>
  <c r="K9" i="29"/>
  <c r="S9" i="29"/>
  <c r="Q9" i="29"/>
  <c r="R9" i="29"/>
  <c r="AC9" i="10"/>
  <c r="U9" i="10"/>
  <c r="P9" i="10"/>
  <c r="AD9" i="29"/>
  <c r="I9" i="29"/>
  <c r="C9" i="29"/>
  <c r="AC5" i="19"/>
  <c r="X9" i="10"/>
  <c r="I9" i="10"/>
  <c r="D9" i="10"/>
  <c r="P9" i="29"/>
  <c r="N9" i="29"/>
  <c r="L9" i="29"/>
  <c r="W9" i="29"/>
  <c r="AA9" i="29"/>
  <c r="AA9" i="10"/>
  <c r="H9" i="29"/>
  <c r="O9" i="10"/>
  <c r="AF9" i="10"/>
  <c r="AE9" i="29"/>
  <c r="AF9" i="29"/>
  <c r="J9" i="29"/>
  <c r="K7" i="11"/>
  <c r="W7" i="11"/>
  <c r="N9" i="26"/>
  <c r="K9" i="26"/>
  <c r="V9" i="26"/>
  <c r="S9" i="26"/>
  <c r="F9" i="26"/>
  <c r="C9" i="26"/>
  <c r="O9" i="26"/>
  <c r="L9" i="26"/>
  <c r="AF9" i="26"/>
  <c r="AC9" i="26"/>
  <c r="Z9" i="26"/>
  <c r="H9" i="26"/>
  <c r="E9" i="26"/>
  <c r="Y9" i="26"/>
  <c r="D9" i="26"/>
  <c r="X9" i="26"/>
  <c r="U9" i="26"/>
  <c r="R9" i="26"/>
  <c r="W9" i="26"/>
  <c r="T9" i="26"/>
  <c r="I9" i="26"/>
  <c r="P9" i="26"/>
  <c r="M9" i="26"/>
  <c r="J9" i="26"/>
  <c r="AD9" i="26"/>
  <c r="AA9" i="26"/>
  <c r="AE9" i="26"/>
  <c r="AB9" i="26"/>
  <c r="Q9" i="26"/>
  <c r="G9" i="26"/>
  <c r="O5" i="30"/>
  <c r="T9" i="34"/>
  <c r="G5" i="19"/>
  <c r="H5" i="30"/>
  <c r="P5" i="19"/>
  <c r="L5" i="19"/>
  <c r="Q5" i="30"/>
  <c r="N9" i="34"/>
  <c r="H5" i="19"/>
  <c r="X5" i="30"/>
  <c r="AB5" i="30"/>
  <c r="K5" i="19"/>
  <c r="L7" i="24"/>
  <c r="X5" i="19"/>
  <c r="U5" i="19"/>
  <c r="U9" i="34"/>
  <c r="J5" i="30"/>
  <c r="AF5" i="30"/>
  <c r="Z5" i="19"/>
  <c r="D5" i="19"/>
  <c r="AE5" i="19"/>
  <c r="J5" i="25"/>
  <c r="AA5" i="25"/>
  <c r="T5" i="25"/>
  <c r="P5" i="25"/>
  <c r="L5" i="25"/>
  <c r="K5" i="25"/>
  <c r="H5" i="25"/>
  <c r="U5" i="25"/>
  <c r="AF5" i="25"/>
  <c r="M5" i="25"/>
  <c r="S5" i="25"/>
  <c r="X5" i="25"/>
  <c r="Y5" i="25"/>
  <c r="Q5" i="25"/>
  <c r="AD5" i="25"/>
  <c r="I5" i="25"/>
  <c r="AB5" i="25"/>
  <c r="AC5" i="25"/>
  <c r="Z5" i="25"/>
  <c r="O5" i="25"/>
  <c r="D5" i="25"/>
  <c r="R5" i="25"/>
  <c r="C5" i="25"/>
  <c r="W5" i="25"/>
  <c r="V5" i="25"/>
  <c r="G5" i="25"/>
  <c r="N5" i="25"/>
  <c r="AE5" i="25"/>
  <c r="F5" i="25"/>
  <c r="E5" i="25"/>
  <c r="K9" i="34"/>
  <c r="I5" i="19"/>
  <c r="X7" i="10"/>
  <c r="AB7" i="10"/>
  <c r="AD7" i="10"/>
  <c r="C7" i="10"/>
  <c r="S5" i="29"/>
  <c r="R5" i="29"/>
  <c r="I7" i="10"/>
  <c r="Y7" i="10"/>
  <c r="R7" i="10"/>
  <c r="W7" i="10"/>
  <c r="AE5" i="29"/>
  <c r="Z5" i="29"/>
  <c r="AA5" i="29"/>
  <c r="AB5" i="29"/>
  <c r="AC7" i="10"/>
  <c r="M7" i="10"/>
  <c r="E7" i="10"/>
  <c r="C5" i="29"/>
  <c r="AA7" i="10"/>
  <c r="J7" i="10"/>
  <c r="H7" i="10"/>
  <c r="O7" i="10"/>
  <c r="P7" i="10"/>
  <c r="T7" i="10"/>
  <c r="U7" i="10"/>
  <c r="Q7" i="10"/>
  <c r="Z7" i="10"/>
  <c r="AE7" i="10"/>
  <c r="N7" i="10"/>
  <c r="N5" i="29"/>
  <c r="F5" i="19"/>
  <c r="W5" i="19"/>
  <c r="M5" i="19"/>
  <c r="V5" i="19"/>
  <c r="AF5" i="19"/>
  <c r="N5" i="19"/>
  <c r="AA5" i="19"/>
  <c r="R5" i="19"/>
  <c r="E5" i="19"/>
  <c r="AB5" i="19"/>
  <c r="J5" i="19"/>
  <c r="D7" i="10"/>
  <c r="S7" i="10"/>
  <c r="AF7" i="10"/>
  <c r="G7" i="10"/>
  <c r="P5" i="29"/>
  <c r="X5" i="29"/>
  <c r="O5" i="29"/>
  <c r="I5" i="29"/>
  <c r="Q5" i="29"/>
  <c r="H5" i="29"/>
  <c r="V5" i="29"/>
  <c r="G5" i="29"/>
  <c r="J5" i="29"/>
  <c r="AC5" i="29"/>
  <c r="K5" i="29"/>
  <c r="L5" i="29"/>
  <c r="AF5" i="29"/>
  <c r="AD5" i="29"/>
  <c r="T5" i="29"/>
  <c r="U5" i="29"/>
  <c r="E5" i="29"/>
  <c r="K7" i="19"/>
  <c r="M5" i="29"/>
  <c r="D5" i="29"/>
  <c r="N5" i="10"/>
  <c r="Y5" i="29"/>
  <c r="AD7" i="19"/>
  <c r="AC7" i="19"/>
  <c r="Q7" i="19"/>
  <c r="N7" i="19"/>
  <c r="H7" i="19"/>
  <c r="G7" i="19"/>
  <c r="AF7" i="19"/>
  <c r="AC9" i="30"/>
  <c r="Q9" i="30"/>
  <c r="AB9" i="30"/>
  <c r="I9" i="30"/>
  <c r="X9" i="30"/>
  <c r="G9" i="30"/>
  <c r="K9" i="30"/>
  <c r="O9" i="30"/>
  <c r="AA9" i="30"/>
  <c r="Z9" i="30"/>
  <c r="H9" i="30"/>
  <c r="F9" i="30"/>
  <c r="R9" i="30"/>
  <c r="U9" i="30"/>
  <c r="C9" i="30"/>
  <c r="AF9" i="30"/>
  <c r="W9" i="30"/>
  <c r="M9" i="30"/>
  <c r="E9" i="30"/>
  <c r="N9" i="30"/>
  <c r="P9" i="30"/>
  <c r="L9" i="30"/>
  <c r="J9" i="30"/>
  <c r="Y9" i="30"/>
  <c r="T9" i="30"/>
  <c r="V9" i="30"/>
  <c r="D9" i="30"/>
  <c r="S9" i="30"/>
  <c r="AE9" i="30"/>
  <c r="AD9" i="30"/>
  <c r="O9" i="19"/>
  <c r="G9" i="19"/>
  <c r="Q9" i="19"/>
  <c r="I9" i="19"/>
  <c r="J9" i="19"/>
  <c r="H9" i="19"/>
  <c r="AD9" i="19"/>
  <c r="U9" i="19"/>
  <c r="AF9" i="19"/>
  <c r="L9" i="19"/>
  <c r="W9" i="19"/>
  <c r="C9" i="19"/>
  <c r="N9" i="19"/>
  <c r="AC9" i="19"/>
  <c r="P9" i="19"/>
  <c r="X9" i="19"/>
  <c r="F9" i="19"/>
  <c r="E9" i="19"/>
  <c r="T9" i="19"/>
  <c r="AE9" i="19"/>
  <c r="K9" i="19"/>
  <c r="V9" i="19"/>
  <c r="AB9" i="19"/>
  <c r="M9" i="19"/>
  <c r="S9" i="19"/>
  <c r="Z9" i="19"/>
  <c r="D9" i="19"/>
  <c r="R9" i="19"/>
  <c r="Y9" i="19"/>
  <c r="AA9" i="19"/>
  <c r="E5" i="11"/>
  <c r="J5" i="11"/>
  <c r="AF5" i="11"/>
  <c r="G5" i="11"/>
  <c r="U5" i="11"/>
  <c r="AA5" i="11"/>
  <c r="H5" i="11"/>
  <c r="M5" i="11"/>
  <c r="X5" i="11"/>
  <c r="AC5" i="11"/>
  <c r="P5" i="11"/>
  <c r="D5" i="11"/>
  <c r="Q5" i="11"/>
  <c r="W5" i="11"/>
  <c r="I5" i="11"/>
  <c r="O5" i="11"/>
  <c r="K5" i="11"/>
  <c r="S5" i="11"/>
  <c r="AD5" i="11"/>
  <c r="V5" i="11"/>
  <c r="AB5" i="11"/>
  <c r="R5" i="11"/>
  <c r="N5" i="11"/>
  <c r="F5" i="11"/>
  <c r="Z5" i="11"/>
  <c r="T5" i="11"/>
  <c r="C5" i="11"/>
  <c r="L5" i="11"/>
  <c r="Y5" i="11"/>
  <c r="AE5" i="11"/>
  <c r="I7" i="19"/>
  <c r="L7" i="19"/>
  <c r="Y7" i="19"/>
  <c r="T7" i="19"/>
  <c r="Z9" i="20"/>
  <c r="N9" i="20"/>
  <c r="T9" i="20"/>
  <c r="AD9" i="20"/>
  <c r="L9" i="20"/>
  <c r="C9" i="20"/>
  <c r="Q9" i="20"/>
  <c r="I9" i="20"/>
  <c r="H9" i="20"/>
  <c r="V9" i="20"/>
  <c r="AF9" i="20"/>
  <c r="G9" i="20"/>
  <c r="Y9" i="20"/>
  <c r="K9" i="20"/>
  <c r="AA9" i="20"/>
  <c r="X9" i="20"/>
  <c r="W9" i="20"/>
  <c r="F9" i="20"/>
  <c r="E9" i="20"/>
  <c r="S9" i="20"/>
  <c r="R9" i="20"/>
  <c r="AC9" i="20"/>
  <c r="D9" i="20"/>
  <c r="J9" i="20"/>
  <c r="O9" i="20"/>
  <c r="AE9" i="20"/>
  <c r="AB9" i="20"/>
  <c r="P9" i="20"/>
  <c r="U9" i="20"/>
  <c r="M9" i="20"/>
  <c r="D7" i="19"/>
  <c r="U7" i="19"/>
  <c r="C7" i="19"/>
  <c r="J5" i="10"/>
  <c r="AA7" i="19"/>
  <c r="X7" i="19"/>
  <c r="U5" i="10"/>
  <c r="Q5" i="10"/>
  <c r="M7" i="19"/>
  <c r="S7" i="19"/>
  <c r="E5" i="10"/>
  <c r="AE9" i="34"/>
  <c r="Z7" i="24"/>
  <c r="J7" i="19"/>
  <c r="R7" i="19"/>
  <c r="K7" i="17"/>
  <c r="R7" i="17"/>
  <c r="W7" i="17"/>
  <c r="AF7" i="17"/>
  <c r="X7" i="17"/>
  <c r="M7" i="17"/>
  <c r="J7" i="17"/>
  <c r="O7" i="17"/>
  <c r="AC7" i="17"/>
  <c r="G7" i="17"/>
  <c r="U7" i="17"/>
  <c r="Z7" i="17"/>
  <c r="E7" i="17"/>
  <c r="AA7" i="17"/>
  <c r="C7" i="17"/>
  <c r="S7" i="17"/>
  <c r="Y7" i="17"/>
  <c r="AE7" i="17"/>
  <c r="Q7" i="17"/>
  <c r="P7" i="17"/>
  <c r="N7" i="17"/>
  <c r="I7" i="17"/>
  <c r="T7" i="17"/>
  <c r="L7" i="17"/>
  <c r="V7" i="17"/>
  <c r="D7" i="17"/>
  <c r="H7" i="17"/>
  <c r="F7" i="17"/>
  <c r="AB7" i="17"/>
  <c r="AD7" i="17"/>
  <c r="AE7" i="19"/>
  <c r="V7" i="19"/>
  <c r="P7" i="19"/>
  <c r="AF7" i="30"/>
  <c r="K7" i="30"/>
  <c r="C7" i="30"/>
  <c r="L7" i="30"/>
  <c r="W7" i="30"/>
  <c r="N7" i="30"/>
  <c r="J7" i="30"/>
  <c r="AE7" i="30"/>
  <c r="Z7" i="30"/>
  <c r="S7" i="30"/>
  <c r="Q7" i="30"/>
  <c r="G7" i="30"/>
  <c r="H7" i="30"/>
  <c r="AD7" i="30"/>
  <c r="V7" i="30"/>
  <c r="E7" i="30"/>
  <c r="AA7" i="30"/>
  <c r="R7" i="30"/>
  <c r="O7" i="30"/>
  <c r="F7" i="30"/>
  <c r="AB7" i="30"/>
  <c r="Y7" i="30"/>
  <c r="AC7" i="30"/>
  <c r="T7" i="30"/>
  <c r="M7" i="30"/>
  <c r="P7" i="30"/>
  <c r="X7" i="30"/>
  <c r="I7" i="30"/>
  <c r="D7" i="30"/>
  <c r="U7" i="30"/>
  <c r="AB7" i="19"/>
  <c r="O7" i="19"/>
  <c r="P5" i="10"/>
  <c r="I9" i="34"/>
  <c r="E7" i="19"/>
  <c r="W7" i="19"/>
  <c r="F7" i="19"/>
  <c r="J7" i="15"/>
  <c r="S7" i="15"/>
  <c r="P7" i="15"/>
  <c r="AB5" i="36"/>
  <c r="X5" i="36"/>
  <c r="Q5" i="36"/>
  <c r="T5" i="36"/>
  <c r="P5" i="36"/>
  <c r="I5" i="36"/>
  <c r="D5" i="36"/>
  <c r="AD5" i="36"/>
  <c r="O5" i="36"/>
  <c r="AA5" i="36"/>
  <c r="V5" i="36"/>
  <c r="AE5" i="36"/>
  <c r="S5" i="36"/>
  <c r="N5" i="36"/>
  <c r="W5" i="36"/>
  <c r="J5" i="36"/>
  <c r="AF5" i="36"/>
  <c r="H5" i="36"/>
  <c r="F5" i="36"/>
  <c r="E5" i="36"/>
  <c r="K5" i="36"/>
  <c r="M5" i="36"/>
  <c r="L5" i="36"/>
  <c r="Y5" i="36"/>
  <c r="AC5" i="36"/>
  <c r="C5" i="36"/>
  <c r="G5" i="36"/>
  <c r="Z5" i="36"/>
  <c r="R5" i="36"/>
  <c r="U5" i="36"/>
  <c r="N5" i="20"/>
  <c r="AD5" i="20"/>
  <c r="Y5" i="20"/>
  <c r="AC5" i="20"/>
  <c r="X5" i="20"/>
  <c r="Q5" i="20"/>
  <c r="Z5" i="20"/>
  <c r="R5" i="20"/>
  <c r="H5" i="20"/>
  <c r="AB5" i="20"/>
  <c r="O5" i="20"/>
  <c r="M5" i="20"/>
  <c r="F5" i="20"/>
  <c r="W5" i="20"/>
  <c r="J5" i="20"/>
  <c r="D5" i="20"/>
  <c r="AE5" i="20"/>
  <c r="V5" i="20"/>
  <c r="G5" i="20"/>
  <c r="S5" i="20"/>
  <c r="AA5" i="20"/>
  <c r="AF5" i="20"/>
  <c r="L5" i="20"/>
  <c r="I5" i="20"/>
  <c r="T5" i="20"/>
  <c r="C5" i="20"/>
  <c r="E5" i="20"/>
  <c r="K5" i="20"/>
  <c r="P5" i="20"/>
  <c r="U5" i="20"/>
  <c r="Z7" i="15"/>
  <c r="N5" i="21"/>
  <c r="O5" i="21"/>
  <c r="Q5" i="21"/>
  <c r="F5" i="21"/>
  <c r="D5" i="21"/>
  <c r="M5" i="21"/>
  <c r="R5" i="21"/>
  <c r="L5" i="21"/>
  <c r="C5" i="21"/>
  <c r="I5" i="21"/>
  <c r="AF5" i="21"/>
  <c r="B5" i="24"/>
  <c r="U5" i="21"/>
  <c r="AA5" i="21"/>
  <c r="AD5" i="21"/>
  <c r="K5" i="21"/>
  <c r="V5" i="21"/>
  <c r="AE5" i="21"/>
  <c r="X5" i="21"/>
  <c r="G5" i="21"/>
  <c r="P5" i="21"/>
  <c r="T5" i="21"/>
  <c r="AB5" i="21"/>
  <c r="H5" i="21"/>
  <c r="Z5" i="21"/>
  <c r="AC5" i="21"/>
  <c r="J5" i="21"/>
  <c r="E5" i="21"/>
  <c r="Y5" i="21"/>
  <c r="W5" i="21"/>
  <c r="S5" i="21"/>
  <c r="AB7" i="15"/>
  <c r="V5" i="15"/>
  <c r="AF9" i="34"/>
  <c r="X7" i="35"/>
  <c r="C7" i="35"/>
  <c r="P7" i="35"/>
  <c r="AA7" i="35"/>
  <c r="Y7" i="35"/>
  <c r="Q7" i="35"/>
  <c r="AB7" i="35"/>
  <c r="M7" i="35"/>
  <c r="K7" i="35"/>
  <c r="T7" i="35"/>
  <c r="V7" i="35"/>
  <c r="G7" i="35"/>
  <c r="AC7" i="35"/>
  <c r="L7" i="35"/>
  <c r="O7" i="35"/>
  <c r="E7" i="35"/>
  <c r="D7" i="35"/>
  <c r="N7" i="35"/>
  <c r="Z7" i="35"/>
  <c r="H7" i="35"/>
  <c r="I7" i="35"/>
  <c r="J7" i="35"/>
  <c r="W7" i="35"/>
  <c r="R7" i="35"/>
  <c r="AD7" i="35"/>
  <c r="AE7" i="35"/>
  <c r="F7" i="35"/>
  <c r="U7" i="35"/>
  <c r="AF7" i="35"/>
  <c r="S7" i="35"/>
  <c r="I9" i="11"/>
  <c r="V9" i="11"/>
  <c r="AB9" i="11"/>
  <c r="W9" i="11"/>
  <c r="U9" i="11"/>
  <c r="S9" i="11"/>
  <c r="G9" i="11"/>
  <c r="E9" i="11"/>
  <c r="AD9" i="11"/>
  <c r="AA9" i="11"/>
  <c r="AF9" i="11"/>
  <c r="N9" i="11"/>
  <c r="K9" i="11"/>
  <c r="X9" i="11"/>
  <c r="F9" i="11"/>
  <c r="P9" i="11"/>
  <c r="AC9" i="11"/>
  <c r="AE9" i="11"/>
  <c r="T9" i="11"/>
  <c r="Y9" i="11"/>
  <c r="O9" i="11"/>
  <c r="L9" i="11"/>
  <c r="Q9" i="11"/>
  <c r="Z9" i="11"/>
  <c r="R9" i="11"/>
  <c r="M9" i="11"/>
  <c r="D9" i="11"/>
  <c r="J9" i="11"/>
  <c r="H9" i="11"/>
  <c r="C9" i="11"/>
  <c r="G7" i="15"/>
  <c r="C5" i="10"/>
  <c r="I5" i="10"/>
  <c r="R5" i="10"/>
  <c r="V5" i="10"/>
  <c r="AD5" i="10"/>
  <c r="X5" i="10"/>
  <c r="W5" i="10"/>
  <c r="M5" i="10"/>
  <c r="Z5" i="10"/>
  <c r="Y5" i="10"/>
  <c r="AF5" i="10"/>
  <c r="AB5" i="10"/>
  <c r="AC5" i="10"/>
  <c r="F5" i="10"/>
  <c r="L5" i="10"/>
  <c r="T5" i="10"/>
  <c r="S5" i="10"/>
  <c r="K5" i="10"/>
  <c r="O5" i="10"/>
  <c r="D5" i="10"/>
  <c r="G5" i="10"/>
  <c r="AE5" i="10"/>
  <c r="AA5" i="10"/>
  <c r="X9" i="34"/>
  <c r="AD7" i="15"/>
  <c r="AB9" i="34"/>
  <c r="N5" i="34"/>
  <c r="E5" i="16"/>
  <c r="L5" i="16"/>
  <c r="D5" i="16"/>
  <c r="AE5" i="16"/>
  <c r="AB5" i="16"/>
  <c r="I5" i="16"/>
  <c r="P5" i="16"/>
  <c r="K5" i="16"/>
  <c r="F5" i="16"/>
  <c r="M5" i="16"/>
  <c r="R5" i="16"/>
  <c r="C5" i="16"/>
  <c r="V5" i="16"/>
  <c r="N5" i="16"/>
  <c r="AF5" i="16"/>
  <c r="W5" i="16"/>
  <c r="X5" i="16"/>
  <c r="O5" i="16"/>
  <c r="H5" i="16"/>
  <c r="G5" i="16"/>
  <c r="AC5" i="16"/>
  <c r="U5" i="16"/>
  <c r="AA5" i="16"/>
  <c r="S5" i="16"/>
  <c r="Y5" i="16"/>
  <c r="Z5" i="16"/>
  <c r="AD5" i="16"/>
  <c r="Q5" i="16"/>
  <c r="J5" i="16"/>
  <c r="T5" i="16"/>
  <c r="K7" i="16"/>
  <c r="AD7" i="16"/>
  <c r="T7" i="16"/>
  <c r="AF7" i="16"/>
  <c r="V7" i="16"/>
  <c r="L7" i="16"/>
  <c r="P7" i="16"/>
  <c r="Z7" i="16"/>
  <c r="G7" i="16"/>
  <c r="N7" i="16"/>
  <c r="J7" i="16"/>
  <c r="AC7" i="16"/>
  <c r="Y7" i="16"/>
  <c r="X7" i="16"/>
  <c r="W7" i="16"/>
  <c r="Q7" i="16"/>
  <c r="H7" i="16"/>
  <c r="O7" i="16"/>
  <c r="R7" i="16"/>
  <c r="I7" i="16"/>
  <c r="C7" i="16"/>
  <c r="AA7" i="16"/>
  <c r="S7" i="16"/>
  <c r="M7" i="16"/>
  <c r="F7" i="16"/>
  <c r="E7" i="16"/>
  <c r="AB7" i="16"/>
  <c r="D7" i="16"/>
  <c r="AE7" i="16"/>
  <c r="U7" i="16"/>
  <c r="H5" i="15"/>
  <c r="U7" i="15"/>
  <c r="U5" i="15"/>
  <c r="O9" i="34"/>
  <c r="P9" i="34"/>
  <c r="I9" i="17"/>
  <c r="E9" i="17"/>
  <c r="K9" i="17"/>
  <c r="AD9" i="17"/>
  <c r="O9" i="17"/>
  <c r="R9" i="17"/>
  <c r="P9" i="17"/>
  <c r="N9" i="17"/>
  <c r="L9" i="17"/>
  <c r="AA9" i="17"/>
  <c r="V9" i="17"/>
  <c r="J9" i="17"/>
  <c r="F9" i="17"/>
  <c r="H9" i="17"/>
  <c r="AF9" i="17"/>
  <c r="AC9" i="17"/>
  <c r="M9" i="17"/>
  <c r="X9" i="17"/>
  <c r="U9" i="17"/>
  <c r="G9" i="17"/>
  <c r="D9" i="17"/>
  <c r="S9" i="17"/>
  <c r="Z9" i="17"/>
  <c r="Y9" i="17"/>
  <c r="Q9" i="17"/>
  <c r="W9" i="17"/>
  <c r="AB9" i="17"/>
  <c r="T9" i="17"/>
  <c r="C9" i="17"/>
  <c r="AE9" i="17"/>
  <c r="AF5" i="15"/>
  <c r="M7" i="15"/>
  <c r="E7" i="15"/>
  <c r="AD5" i="15"/>
  <c r="Y7" i="15"/>
  <c r="AF7" i="24"/>
  <c r="H7" i="25"/>
  <c r="K7" i="25"/>
  <c r="V7" i="25"/>
  <c r="F7" i="25"/>
  <c r="T7" i="25"/>
  <c r="AD7" i="25"/>
  <c r="Y7" i="25"/>
  <c r="L7" i="25"/>
  <c r="Q7" i="25"/>
  <c r="U7" i="25"/>
  <c r="D7" i="25"/>
  <c r="E7" i="25"/>
  <c r="S7" i="25"/>
  <c r="AF7" i="25"/>
  <c r="G7" i="25"/>
  <c r="I7" i="25"/>
  <c r="X7" i="25"/>
  <c r="P7" i="25"/>
  <c r="AA7" i="25"/>
  <c r="N7" i="25"/>
  <c r="AB7" i="25"/>
  <c r="AC7" i="25"/>
  <c r="Z7" i="25"/>
  <c r="W7" i="25"/>
  <c r="R7" i="25"/>
  <c r="AE7" i="25"/>
  <c r="M7" i="25"/>
  <c r="O7" i="25"/>
  <c r="C7" i="25"/>
  <c r="J7" i="25"/>
  <c r="M7" i="29"/>
  <c r="H7" i="29"/>
  <c r="C7" i="29"/>
  <c r="AA7" i="29"/>
  <c r="Q7" i="29"/>
  <c r="R7" i="29"/>
  <c r="V7" i="29"/>
  <c r="AD7" i="29"/>
  <c r="I7" i="29"/>
  <c r="Z7" i="29"/>
  <c r="U7" i="29"/>
  <c r="P7" i="29"/>
  <c r="T7" i="29"/>
  <c r="K7" i="29"/>
  <c r="X7" i="29"/>
  <c r="AB7" i="29"/>
  <c r="Y7" i="29"/>
  <c r="O7" i="29"/>
  <c r="F7" i="29"/>
  <c r="G7" i="29"/>
  <c r="L7" i="29"/>
  <c r="AC7" i="29"/>
  <c r="AF7" i="29"/>
  <c r="J7" i="29"/>
  <c r="E7" i="29"/>
  <c r="D7" i="29"/>
  <c r="S7" i="29"/>
  <c r="W7" i="29"/>
  <c r="AE7" i="29"/>
  <c r="N7" i="29"/>
  <c r="M5" i="15"/>
  <c r="AC5" i="15"/>
  <c r="D5" i="15"/>
  <c r="X5" i="15"/>
  <c r="J5" i="15"/>
  <c r="X7" i="15"/>
  <c r="O5" i="15"/>
  <c r="L5" i="15"/>
  <c r="S5" i="15"/>
  <c r="R5" i="15"/>
  <c r="K5" i="15"/>
  <c r="T5" i="15"/>
  <c r="Q5" i="15"/>
  <c r="W5" i="15"/>
  <c r="I5" i="15"/>
  <c r="V7" i="15"/>
  <c r="Z5" i="15"/>
  <c r="AB5" i="15"/>
  <c r="Y5" i="15"/>
  <c r="C5" i="15"/>
  <c r="G5" i="15"/>
  <c r="AA5" i="15"/>
  <c r="Z5" i="24" l="1"/>
  <c r="AF5" i="24"/>
  <c r="P5" i="24"/>
  <c r="G5" i="24"/>
  <c r="AA5" i="24"/>
  <c r="T5" i="24"/>
  <c r="C5" i="24"/>
  <c r="L5" i="24"/>
  <c r="W5" i="24"/>
  <c r="H5" i="24"/>
  <c r="S5" i="24"/>
  <c r="X5" i="24"/>
  <c r="R5" i="24"/>
  <c r="K5" i="24"/>
  <c r="O5" i="24"/>
  <c r="AD5" i="24"/>
  <c r="Q5" i="24"/>
  <c r="N5" i="24"/>
  <c r="F5" i="24"/>
  <c r="J5" i="24"/>
  <c r="U5" i="24"/>
  <c r="I5" i="24"/>
  <c r="M5" i="24"/>
  <c r="Y5" i="24"/>
  <c r="V5" i="24"/>
  <c r="D5" i="24"/>
  <c r="AB5" i="24"/>
  <c r="AE5" i="24"/>
  <c r="E5" i="24"/>
  <c r="AC5"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<sst xmlns="http://schemas.openxmlformats.org/spreadsheetml/2006/main" count="25336" uniqueCount="5312">
  <si>
    <t>Source:</t>
  </si>
  <si>
    <t>U.S. Environmental Protection Agency</t>
  </si>
  <si>
    <t>COBRA</t>
  </si>
  <si>
    <t>https://www.epa.gov/cobra</t>
  </si>
  <si>
    <t>Use web edition at https://cobra.app.cloud.gov/</t>
  </si>
  <si>
    <t>Notes</t>
  </si>
  <si>
    <t>EPS Sector</t>
  </si>
  <si>
    <t>odd behavior near 0% and 100%, giving a representative apportionment.)</t>
  </si>
  <si>
    <t>transport</t>
  </si>
  <si>
    <t>electricity</t>
  </si>
  <si>
    <t>buildings</t>
  </si>
  <si>
    <t>industry</t>
  </si>
  <si>
    <t>LULUCF</t>
  </si>
  <si>
    <t>highway vehicles, off-highway</t>
  </si>
  <si>
    <t>fuel combustion: electric utility</t>
  </si>
  <si>
    <t>fuel combustion: other</t>
  </si>
  <si>
    <t>natural resources</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</si>
  <si>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</si>
  <si>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</si>
  <si>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</si>
  <si>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</si>
  <si>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</si>
  <si>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</si>
  <si>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</si>
  <si>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</si>
  <si>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</si>
  <si>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</si>
  <si>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</si>
  <si>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</si>
  <si>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</si>
  <si>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</si>
  <si>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</si>
  <si>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</si>
  <si>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</si>
  <si>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</si>
  <si>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</si>
  <si>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</si>
  <si>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</si>
  <si>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</si>
  <si>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</si>
  <si>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</si>
  <si>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</si>
  <si>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</si>
  <si>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</si>
  <si>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</si>
  <si>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</si>
  <si>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</si>
  <si>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</si>
  <si>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</si>
  <si>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</si>
  <si>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</si>
  <si>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</si>
  <si>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</si>
  <si>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</si>
  <si>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</si>
  <si>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</si>
  <si>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</si>
  <si>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</si>
  <si>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</si>
  <si>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</si>
  <si>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</si>
  <si>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</si>
  <si>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</si>
  <si>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</si>
  <si>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</si>
  <si>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</si>
  <si>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</si>
  <si>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</si>
  <si>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</si>
  <si>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</si>
  <si>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</si>
  <si>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</si>
  <si>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</si>
  <si>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</si>
  <si>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</si>
  <si>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</si>
  <si>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</si>
  <si>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</si>
  <si>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</si>
  <si>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</si>
  <si>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</si>
  <si>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</si>
  <si>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</si>
  <si>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</si>
  <si>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</si>
  <si>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</si>
  <si>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</si>
  <si>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</si>
  <si>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</si>
  <si>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</si>
  <si>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</si>
  <si>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</si>
  <si>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</si>
  <si>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</si>
  <si>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</si>
  <si>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</si>
  <si>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</si>
  <si>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</si>
  <si>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</si>
  <si>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</si>
  <si>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</si>
  <si>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</si>
  <si>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</si>
  <si>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</si>
  <si>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</si>
  <si>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</si>
  <si>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</si>
  <si>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</si>
  <si>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</si>
  <si>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</si>
  <si>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</si>
  <si>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</si>
  <si>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</si>
  <si>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</si>
  <si>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</si>
  <si>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</si>
  <si>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</si>
  <si>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</si>
  <si>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</si>
  <si>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</si>
  <si>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</si>
  <si>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</si>
  <si>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</si>
  <si>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</si>
  <si>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</si>
  <si>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</si>
  <si>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</si>
  <si>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</si>
  <si>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</si>
  <si>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</si>
  <si>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</si>
  <si>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</si>
  <si>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</si>
  <si>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</si>
  <si>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</si>
  <si>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</si>
  <si>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</si>
  <si>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</si>
  <si>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</si>
  <si>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</si>
  <si>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</si>
  <si>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</si>
  <si>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</si>
  <si>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</si>
  <si>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</si>
  <si>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</si>
  <si>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</si>
  <si>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</si>
  <si>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</si>
  <si>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</si>
  <si>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</si>
  <si>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</si>
  <si>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</si>
  <si>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</si>
  <si>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</si>
  <si>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</si>
  <si>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</si>
  <si>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</si>
  <si>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</si>
  <si>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</si>
  <si>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</si>
  <si>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</si>
  <si>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</si>
  <si>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</si>
  <si>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</si>
  <si>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</si>
  <si>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</si>
  <si>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</si>
  <si>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</si>
  <si>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</si>
  <si>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</si>
  <si>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</si>
  <si>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</si>
  <si>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</si>
  <si>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</si>
  <si>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</si>
  <si>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</si>
  <si>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</si>
  <si>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</si>
  <si>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</si>
  <si>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</si>
  <si>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</si>
  <si>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</si>
  <si>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</si>
  <si>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</si>
  <si>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</si>
  <si>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</si>
  <si>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</si>
  <si>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</si>
  <si>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</si>
  <si>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</si>
  <si>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</si>
  <si>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</si>
  <si>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</si>
  <si>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</si>
  <si>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</si>
  <si>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</si>
  <si>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</si>
  <si>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</si>
  <si>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</si>
  <si>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</si>
  <si>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</si>
  <si>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</si>
  <si>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</si>
  <si>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</si>
  <si>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</si>
  <si>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</si>
  <si>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</si>
  <si>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</si>
  <si>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</si>
  <si>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</si>
  <si>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</si>
  <si>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</si>
  <si>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</si>
  <si>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</si>
  <si>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</si>
  <si>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</si>
  <si>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</si>
  <si>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</si>
  <si>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</si>
  <si>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</si>
  <si>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</si>
  <si>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</si>
  <si>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</si>
  <si>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</si>
  <si>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</si>
  <si>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</si>
  <si>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</si>
  <si>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</si>
  <si>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</si>
  <si>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</si>
  <si>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</si>
  <si>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</si>
  <si>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</si>
  <si>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</si>
  <si>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</si>
  <si>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</si>
  <si>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</si>
  <si>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</si>
  <si>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</si>
  <si>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</si>
  <si>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</si>
  <si>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</si>
  <si>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</si>
  <si>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</si>
  <si>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</si>
  <si>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</si>
  <si>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</si>
  <si>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</si>
  <si>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</si>
  <si>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</si>
  <si>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</si>
  <si>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</si>
  <si>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</si>
  <si>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</si>
  <si>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</si>
  <si>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</si>
  <si>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</si>
  <si>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</si>
  <si>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</si>
  <si>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</si>
  <si>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</si>
  <si>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</si>
  <si>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</si>
  <si>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</si>
  <si>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</si>
  <si>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</si>
  <si>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</si>
  <si>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</si>
  <si>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</si>
  <si>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</si>
  <si>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</si>
  <si>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</si>
  <si>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</si>
  <si>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</si>
  <si>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</si>
  <si>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</si>
  <si>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</si>
  <si>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</si>
  <si>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</si>
  <si>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</si>
  <si>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</si>
  <si>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</si>
  <si>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</si>
  <si>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</si>
  <si>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</si>
  <si>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</si>
  <si>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</si>
  <si>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</si>
  <si>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</si>
  <si>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</si>
  <si>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</si>
  <si>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</si>
  <si>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</si>
  <si>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</si>
  <si>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</si>
  <si>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</si>
  <si>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</si>
  <si>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</si>
  <si>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</si>
  <si>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</si>
  <si>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</si>
  <si>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</si>
  <si>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</si>
  <si>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</si>
  <si>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</si>
  <si>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</si>
  <si>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</si>
  <si>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</si>
  <si>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</si>
  <si>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</si>
  <si>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</si>
  <si>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</si>
  <si>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</si>
  <si>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</si>
  <si>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</si>
  <si>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</si>
  <si>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</si>
  <si>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</si>
  <si>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</si>
  <si>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</si>
  <si>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</si>
  <si>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</si>
  <si>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</si>
  <si>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</si>
  <si>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</si>
  <si>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</si>
  <si>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</si>
  <si>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</si>
  <si>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</si>
  <si>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</si>
  <si>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</si>
  <si>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</si>
  <si>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</si>
  <si>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</si>
  <si>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</si>
  <si>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</si>
  <si>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</si>
  <si>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</si>
  <si>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</si>
  <si>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</si>
  <si>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</si>
  <si>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</si>
  <si>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</si>
  <si>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</si>
  <si>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</si>
  <si>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</si>
  <si>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</si>
  <si>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</si>
  <si>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</si>
  <si>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</si>
  <si>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</si>
  <si>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</si>
  <si>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</si>
  <si>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</si>
  <si>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</si>
  <si>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</si>
  <si>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</si>
  <si>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</si>
  <si>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</si>
  <si>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</si>
  <si>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</si>
  <si>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</si>
  <si>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</si>
  <si>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</si>
  <si>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</si>
  <si>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</si>
  <si>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</si>
  <si>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</si>
  <si>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</si>
  <si>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</si>
  <si>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</si>
  <si>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</si>
  <si>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</si>
  <si>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</si>
  <si>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</si>
  <si>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</si>
  <si>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</si>
  <si>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</si>
  <si>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</si>
  <si>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</si>
  <si>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</si>
  <si>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</si>
  <si>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</si>
  <si>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</si>
  <si>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</si>
  <si>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</si>
  <si>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</si>
  <si>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</si>
  <si>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</si>
  <si>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</si>
  <si>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</si>
  <si>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</si>
  <si>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</si>
  <si>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</si>
  <si>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</si>
  <si>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</si>
  <si>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</si>
  <si>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</si>
  <si>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</si>
  <si>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</si>
  <si>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</si>
  <si>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</si>
  <si>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</si>
  <si>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</si>
  <si>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</si>
  <si>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</si>
  <si>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</si>
  <si>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</si>
  <si>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</si>
  <si>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</si>
  <si>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</si>
  <si>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</si>
  <si>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</si>
  <si>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</si>
  <si>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</si>
  <si>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</si>
  <si>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</si>
  <si>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</si>
  <si>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</si>
  <si>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</si>
  <si>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</si>
  <si>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</si>
  <si>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</si>
  <si>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</si>
  <si>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</si>
  <si>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</si>
  <si>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</si>
  <si>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</si>
  <si>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</si>
  <si>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</si>
  <si>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</si>
  <si>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</si>
  <si>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</si>
  <si>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</si>
  <si>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</si>
  <si>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</si>
  <si>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</si>
  <si>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</si>
  <si>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</si>
  <si>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</si>
  <si>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</si>
  <si>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</si>
  <si>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</si>
  <si>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</si>
  <si>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</si>
  <si>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</si>
  <si>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</si>
  <si>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</si>
  <si>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</si>
  <si>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</si>
  <si>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</si>
  <si>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</si>
  <si>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</si>
  <si>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</si>
  <si>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</si>
  <si>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</si>
  <si>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</si>
  <si>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</si>
  <si>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</si>
  <si>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</si>
  <si>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</si>
  <si>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</si>
  <si>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</si>
  <si>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</si>
  <si>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</si>
  <si>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</si>
  <si>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</si>
  <si>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</si>
  <si>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</si>
  <si>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</si>
  <si>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</si>
  <si>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</si>
  <si>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</si>
  <si>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</si>
  <si>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</si>
  <si>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</si>
  <si>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</si>
  <si>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</si>
  <si>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</si>
  <si>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</si>
  <si>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</si>
  <si>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</si>
  <si>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</si>
  <si>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</si>
  <si>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</si>
  <si>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</si>
  <si>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</si>
  <si>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</si>
  <si>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</si>
  <si>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</si>
  <si>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</si>
  <si>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</si>
  <si>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</si>
  <si>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</si>
  <si>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</si>
  <si>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</si>
  <si>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</si>
  <si>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</si>
  <si>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</si>
  <si>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</si>
  <si>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</si>
  <si>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</si>
  <si>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</si>
  <si>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</si>
  <si>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</si>
  <si>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</si>
  <si>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</si>
  <si>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</si>
  <si>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</si>
  <si>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</si>
  <si>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</si>
  <si>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</si>
  <si>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</si>
  <si>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</si>
  <si>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</si>
  <si>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</si>
  <si>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</si>
  <si>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</si>
  <si>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</si>
  <si>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</si>
  <si>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</si>
  <si>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</si>
  <si>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</si>
  <si>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</si>
  <si>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</si>
  <si>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</si>
  <si>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</si>
  <si>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</si>
  <si>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</si>
  <si>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</si>
  <si>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</si>
  <si>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</si>
  <si>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</si>
  <si>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</si>
  <si>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</si>
  <si>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</si>
  <si>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</si>
  <si>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</si>
  <si>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</si>
  <si>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</si>
  <si>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</si>
  <si>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</si>
  <si>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</si>
  <si>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</si>
  <si>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</si>
  <si>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</si>
  <si>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</si>
  <si>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</si>
  <si>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</si>
  <si>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</si>
  <si>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</si>
  <si>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</si>
  <si>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</si>
  <si>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</si>
  <si>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</si>
  <si>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</si>
  <si>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</si>
  <si>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</si>
  <si>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</si>
  <si>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</si>
  <si>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</si>
  <si>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</si>
  <si>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</si>
  <si>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</si>
  <si>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</si>
  <si>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</si>
  <si>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</si>
  <si>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</si>
  <si>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</si>
  <si>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</si>
  <si>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</si>
  <si>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</si>
  <si>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</si>
  <si>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</si>
  <si>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</si>
  <si>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</si>
  <si>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</si>
  <si>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</si>
  <si>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</si>
  <si>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</si>
  <si>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</si>
  <si>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</si>
  <si>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</si>
  <si>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</si>
  <si>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</si>
  <si>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</si>
  <si>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</si>
  <si>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</si>
  <si>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</si>
  <si>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</si>
  <si>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</si>
  <si>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</si>
  <si>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</si>
  <si>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</si>
  <si>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</si>
  <si>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</si>
  <si>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</si>
  <si>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</si>
  <si>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</si>
  <si>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</si>
  <si>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</si>
  <si>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</si>
  <si>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</si>
  <si>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</si>
  <si>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</si>
  <si>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</si>
  <si>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</si>
  <si>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</si>
  <si>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</si>
  <si>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</si>
  <si>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</si>
  <si>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</si>
  <si>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</si>
  <si>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</si>
  <si>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</si>
  <si>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</si>
  <si>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</si>
  <si>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</si>
  <si>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</si>
  <si>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</si>
  <si>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</si>
  <si>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</si>
  <si>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</si>
  <si>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</si>
  <si>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</si>
  <si>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</si>
  <si>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</si>
  <si>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</si>
  <si>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</si>
  <si>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</si>
  <si>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</si>
  <si>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</si>
  <si>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</si>
  <si>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</si>
  <si>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</si>
  <si>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</si>
  <si>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</si>
  <si>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</si>
  <si>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</si>
  <si>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</si>
  <si>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</si>
  <si>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</si>
  <si>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</si>
  <si>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</si>
  <si>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</si>
  <si>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</si>
  <si>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</si>
  <si>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</si>
  <si>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</si>
  <si>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</si>
  <si>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</si>
  <si>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</si>
  <si>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</si>
  <si>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</si>
  <si>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</si>
  <si>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</si>
  <si>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</si>
  <si>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</si>
  <si>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</si>
  <si>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</si>
  <si>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</si>
  <si>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</si>
  <si>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</si>
  <si>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</si>
  <si>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</si>
  <si>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</si>
  <si>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</si>
  <si>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</si>
  <si>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</si>
  <si>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</si>
  <si>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</si>
  <si>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</si>
  <si>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</si>
  <si>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</si>
  <si>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</si>
  <si>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</si>
  <si>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</si>
  <si>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</si>
  <si>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</si>
  <si>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</si>
  <si>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</si>
  <si>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</si>
  <si>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</si>
  <si>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</si>
  <si>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</si>
  <si>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</si>
  <si>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</si>
  <si>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</si>
  <si>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</si>
  <si>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</si>
  <si>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</si>
  <si>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</si>
  <si>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</si>
  <si>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</si>
  <si>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</si>
  <si>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</si>
  <si>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</si>
  <si>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</si>
  <si>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</si>
  <si>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</si>
  <si>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</si>
  <si>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</si>
  <si>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</si>
  <si>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</si>
  <si>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</si>
  <si>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</si>
  <si>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</si>
  <si>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</si>
  <si>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</si>
  <si>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</si>
  <si>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</si>
  <si>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</si>
  <si>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</si>
  <si>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</si>
  <si>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</si>
  <si>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</si>
  <si>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</si>
  <si>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</si>
  <si>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</si>
  <si>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</si>
  <si>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</si>
  <si>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</si>
  <si>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</si>
  <si>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</si>
  <si>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</si>
  <si>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</si>
  <si>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</si>
  <si>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</si>
  <si>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</si>
  <si>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</si>
  <si>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</si>
  <si>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</si>
  <si>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</si>
  <si>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</si>
  <si>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</si>
  <si>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</si>
  <si>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</si>
  <si>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</si>
  <si>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</si>
  <si>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</si>
  <si>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</si>
  <si>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</si>
  <si>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</si>
  <si>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</si>
  <si>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</si>
  <si>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</si>
  <si>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</si>
  <si>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</si>
  <si>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</si>
  <si>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</si>
  <si>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</si>
  <si>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</si>
  <si>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</si>
  <si>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</si>
  <si>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</si>
  <si>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</si>
  <si>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</si>
  <si>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</si>
  <si>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</si>
  <si>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</si>
  <si>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</si>
  <si>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</si>
  <si>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</si>
  <si>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</si>
  <si>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</si>
  <si>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</si>
  <si>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</si>
  <si>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</si>
  <si>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</si>
  <si>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</si>
  <si>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</si>
  <si>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</si>
  <si>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</si>
  <si>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</si>
  <si>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</si>
  <si>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</si>
  <si>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</si>
  <si>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</si>
  <si>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</si>
  <si>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</si>
  <si>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</si>
  <si>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</si>
  <si>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</si>
  <si>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</si>
  <si>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</si>
  <si>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</si>
  <si>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</si>
  <si>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</si>
  <si>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</si>
  <si>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</si>
  <si>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</si>
  <si>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</si>
  <si>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</si>
  <si>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</si>
  <si>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</si>
  <si>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</si>
  <si>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</si>
  <si>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</si>
  <si>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</si>
  <si>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</si>
  <si>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</si>
  <si>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</si>
  <si>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</si>
  <si>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</si>
  <si>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</si>
  <si>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</si>
  <si>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</si>
  <si>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</si>
  <si>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</si>
  <si>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</si>
  <si>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</si>
  <si>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</si>
  <si>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</si>
  <si>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</si>
  <si>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</si>
  <si>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</si>
  <si>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</si>
  <si>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</si>
  <si>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</si>
  <si>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</si>
  <si>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</si>
  <si>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</si>
  <si>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</si>
  <si>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</si>
  <si>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</si>
  <si>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</si>
  <si>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</si>
  <si>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</si>
  <si>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</si>
  <si>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</si>
  <si>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</si>
  <si>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</si>
  <si>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</si>
  <si>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</si>
  <si>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</si>
  <si>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</si>
  <si>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</si>
  <si>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</si>
  <si>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</si>
  <si>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</si>
  <si>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</si>
  <si>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</si>
  <si>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</si>
  <si>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</si>
  <si>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</si>
  <si>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</si>
  <si>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</si>
  <si>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</si>
  <si>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</si>
  <si>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</si>
  <si>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</si>
  <si>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</si>
  <si>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</si>
  <si>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</si>
  <si>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</si>
  <si>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</si>
  <si>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</si>
  <si>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</si>
  <si>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</si>
  <si>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</si>
  <si>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</si>
  <si>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</si>
  <si>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</si>
  <si>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</si>
  <si>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</si>
  <si>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</si>
  <si>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</si>
  <si>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</si>
  <si>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</si>
  <si>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</si>
  <si>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</si>
  <si>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</si>
  <si>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</si>
  <si>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</si>
  <si>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</si>
  <si>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</si>
  <si>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</si>
  <si>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</si>
  <si>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</si>
  <si>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</si>
  <si>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</si>
  <si>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</si>
  <si>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</si>
  <si>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</si>
  <si>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</si>
  <si>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</si>
  <si>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</si>
  <si>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</si>
  <si>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</si>
  <si>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</si>
  <si>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</si>
  <si>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</si>
  <si>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</si>
  <si>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</si>
  <si>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</si>
  <si>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</si>
  <si>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</si>
  <si>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</si>
  <si>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</si>
  <si>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</si>
  <si>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</si>
  <si>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</si>
  <si>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</si>
  <si>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</si>
  <si>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</si>
  <si>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</si>
  <si>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</si>
  <si>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</si>
  <si>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</si>
  <si>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</si>
  <si>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</si>
  <si>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</si>
  <si>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</si>
  <si>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</si>
  <si>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</si>
  <si>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</si>
  <si>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</si>
  <si>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</si>
  <si>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</si>
  <si>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</si>
  <si>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</si>
  <si>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</si>
  <si>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</si>
  <si>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</si>
  <si>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</si>
  <si>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</si>
  <si>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</si>
  <si>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</si>
  <si>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</si>
  <si>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</si>
  <si>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</si>
  <si>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</si>
  <si>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</si>
  <si>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</si>
  <si>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</si>
  <si>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</si>
  <si>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</si>
  <si>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</si>
  <si>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</si>
  <si>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</si>
  <si>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</si>
  <si>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</si>
  <si>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</si>
  <si>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</si>
  <si>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</si>
  <si>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</si>
  <si>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</si>
  <si>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</si>
  <si>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</si>
  <si>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</si>
  <si>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</si>
  <si>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</si>
  <si>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</si>
  <si>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</si>
  <si>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</si>
  <si>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</si>
  <si>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</si>
  <si>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</si>
  <si>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</si>
  <si>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</si>
  <si>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</si>
  <si>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</si>
  <si>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</si>
  <si>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</si>
  <si>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</si>
  <si>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</si>
  <si>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</si>
  <si>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</si>
  <si>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</si>
  <si>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</si>
  <si>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</si>
  <si>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</si>
  <si>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</si>
  <si>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</si>
  <si>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</si>
  <si>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</si>
  <si>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</si>
  <si>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</si>
  <si>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</si>
  <si>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</si>
  <si>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</si>
  <si>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</si>
  <si>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</si>
  <si>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</si>
  <si>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</si>
  <si>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</si>
  <si>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</si>
  <si>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</si>
  <si>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</si>
  <si>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</si>
  <si>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</si>
  <si>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</si>
  <si>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</si>
  <si>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</si>
  <si>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</si>
  <si>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</si>
  <si>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</si>
  <si>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</si>
  <si>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</si>
  <si>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</si>
  <si>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</si>
  <si>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</si>
  <si>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</si>
  <si>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</si>
  <si>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</si>
  <si>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</si>
  <si>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</si>
  <si>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</si>
  <si>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</si>
  <si>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</si>
  <si>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</si>
  <si>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</si>
  <si>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</si>
  <si>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</si>
  <si>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</si>
  <si>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</si>
  <si>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</si>
  <si>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</si>
  <si>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</si>
  <si>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</si>
  <si>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</si>
  <si>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</si>
  <si>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</si>
  <si>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</si>
  <si>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</si>
  <si>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</si>
  <si>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</si>
  <si>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</si>
  <si>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</si>
  <si>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</si>
  <si>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</si>
  <si>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</si>
  <si>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</si>
  <si>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</si>
  <si>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</si>
  <si>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</si>
  <si>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</si>
  <si>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</si>
  <si>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</si>
  <si>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</si>
  <si>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</si>
  <si>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</si>
  <si>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</si>
  <si>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</si>
  <si>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</si>
  <si>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</si>
  <si>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</si>
  <si>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</si>
  <si>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</si>
  <si>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</si>
  <si>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</si>
  <si>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</si>
  <si>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</si>
  <si>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</si>
  <si>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</si>
  <si>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</si>
  <si>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</si>
  <si>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</si>
  <si>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</si>
  <si>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</si>
  <si>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</si>
  <si>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</si>
  <si>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</si>
  <si>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</si>
  <si>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</si>
  <si>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</si>
  <si>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</si>
  <si>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</si>
  <si>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</si>
  <si>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</si>
  <si>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</si>
  <si>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</si>
  <si>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</si>
  <si>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</si>
  <si>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</si>
  <si>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</si>
  <si>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</si>
  <si>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</si>
  <si>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</si>
  <si>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</si>
  <si>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</si>
  <si>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</si>
  <si>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</si>
  <si>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</si>
  <si>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</si>
  <si>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</si>
  <si>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</si>
  <si>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</si>
  <si>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</si>
  <si>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</si>
  <si>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</si>
  <si>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</si>
  <si>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</si>
  <si>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</si>
  <si>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</si>
  <si>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</si>
  <si>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</si>
  <si>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</si>
  <si>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</si>
  <si>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</si>
  <si>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</si>
  <si>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</si>
  <si>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</si>
  <si>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</si>
  <si>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</si>
  <si>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</si>
  <si>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</si>
  <si>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</si>
  <si>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</si>
  <si>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</si>
  <si>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</si>
  <si>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</si>
  <si>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</si>
  <si>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</si>
  <si>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</si>
  <si>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</si>
  <si>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</si>
  <si>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</si>
  <si>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</si>
  <si>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</si>
  <si>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</si>
  <si>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</si>
  <si>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</si>
  <si>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</si>
  <si>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</si>
  <si>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</si>
  <si>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</si>
  <si>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</si>
  <si>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</si>
  <si>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</si>
  <si>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</si>
  <si>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</si>
  <si>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</si>
  <si>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</si>
  <si>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</si>
  <si>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</si>
  <si>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</si>
  <si>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</si>
  <si>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</si>
  <si>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</si>
  <si>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</si>
  <si>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</si>
  <si>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</si>
  <si>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</si>
  <si>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</si>
  <si>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</si>
  <si>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</si>
  <si>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</si>
  <si>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</si>
  <si>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</si>
  <si>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</si>
  <si>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</si>
  <si>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</si>
  <si>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</si>
  <si>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</si>
  <si>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</si>
  <si>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</si>
  <si>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</si>
  <si>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</si>
  <si>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</si>
  <si>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</si>
  <si>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</si>
  <si>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</si>
  <si>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</si>
  <si>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</si>
  <si>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</si>
  <si>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</si>
  <si>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</si>
  <si>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</si>
  <si>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</si>
  <si>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</si>
  <si>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</si>
  <si>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</si>
  <si>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</si>
  <si>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</si>
  <si>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</si>
  <si>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</si>
  <si>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</si>
  <si>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</si>
  <si>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</si>
  <si>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</si>
  <si>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</si>
  <si>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</si>
  <si>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</si>
  <si>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</si>
  <si>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</si>
  <si>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</si>
  <si>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</si>
  <si>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</si>
  <si>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</si>
  <si>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</si>
  <si>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</si>
  <si>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</si>
  <si>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</si>
  <si>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</si>
  <si>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</si>
  <si>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</si>
  <si>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</si>
  <si>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</si>
  <si>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</si>
  <si>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</si>
  <si>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</si>
  <si>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</si>
  <si>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</si>
  <si>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</si>
  <si>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</si>
  <si>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</si>
  <si>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</si>
  <si>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</si>
  <si>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</si>
  <si>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</si>
  <si>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</si>
  <si>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</si>
  <si>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</si>
  <si>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</si>
  <si>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</si>
  <si>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</si>
  <si>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</si>
  <si>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</si>
  <si>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</si>
  <si>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</si>
  <si>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</si>
  <si>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</si>
  <si>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</si>
  <si>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</si>
  <si>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</si>
  <si>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</si>
  <si>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</si>
  <si>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</si>
  <si>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</si>
  <si>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</si>
  <si>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</si>
  <si>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</si>
  <si>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</si>
  <si>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</si>
  <si>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</si>
  <si>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</si>
  <si>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</si>
  <si>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</si>
  <si>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</si>
  <si>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</si>
  <si>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</si>
  <si>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</si>
  <si>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</si>
  <si>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</si>
  <si>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</si>
  <si>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</si>
  <si>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</si>
  <si>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</si>
  <si>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</si>
  <si>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</si>
  <si>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</si>
  <si>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</si>
  <si>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</si>
  <si>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</si>
  <si>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</si>
  <si>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</si>
  <si>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</si>
  <si>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</si>
  <si>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</si>
  <si>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</si>
  <si>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</si>
  <si>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</si>
  <si>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</si>
  <si>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</si>
  <si>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</si>
  <si>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</si>
  <si>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</si>
  <si>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</si>
  <si>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</si>
  <si>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</si>
  <si>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</si>
  <si>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</si>
  <si>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</si>
  <si>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</si>
  <si>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</si>
  <si>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</si>
  <si>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</si>
  <si>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</si>
  <si>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</si>
  <si>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</si>
  <si>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</si>
  <si>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</si>
  <si>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</si>
  <si>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</si>
  <si>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</si>
  <si>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</si>
  <si>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</si>
  <si>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</si>
  <si>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</si>
  <si>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</si>
  <si>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</si>
  <si>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</si>
  <si>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</si>
  <si>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</si>
  <si>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</si>
  <si>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</si>
  <si>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</si>
  <si>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</si>
  <si>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</si>
  <si>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</si>
  <si>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</si>
  <si>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</si>
  <si>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</si>
  <si>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</si>
  <si>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</si>
  <si>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</si>
  <si>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</si>
  <si>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</si>
  <si>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</si>
  <si>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</si>
  <si>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</si>
  <si>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</si>
  <si>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</si>
  <si>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</si>
  <si>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</si>
  <si>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</si>
  <si>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</si>
  <si>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</si>
  <si>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</si>
  <si>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</si>
  <si>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</si>
  <si>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</si>
  <si>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</si>
  <si>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</si>
  <si>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</si>
  <si>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</si>
  <si>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</si>
  <si>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</si>
  <si>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</si>
  <si>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</si>
  <si>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</si>
  <si>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</si>
  <si>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</si>
  <si>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</si>
  <si>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</si>
  <si>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</si>
  <si>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</si>
  <si>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</si>
  <si>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</si>
  <si>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</si>
  <si>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</si>
  <si>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</si>
  <si>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</si>
  <si>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</si>
  <si>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</si>
  <si>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</si>
  <si>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</si>
  <si>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</si>
  <si>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</si>
  <si>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</si>
  <si>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</si>
  <si>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</si>
  <si>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</si>
  <si>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</si>
  <si>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</si>
  <si>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</si>
  <si>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</si>
  <si>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</si>
  <si>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</si>
  <si>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</si>
  <si>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</si>
  <si>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</si>
  <si>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</si>
  <si>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</si>
  <si>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</si>
  <si>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</si>
  <si>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</si>
  <si>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</si>
  <si>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</si>
  <si>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</si>
  <si>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</si>
  <si>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</si>
  <si>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</si>
  <si>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</si>
  <si>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</si>
  <si>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</si>
  <si>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</si>
  <si>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</si>
  <si>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</si>
  <si>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</si>
  <si>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</si>
  <si>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</si>
  <si>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</si>
  <si>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</si>
  <si>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</si>
  <si>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</si>
  <si>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</si>
  <si>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</si>
  <si>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</si>
  <si>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</si>
  <si>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</si>
  <si>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</si>
  <si>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</si>
  <si>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</si>
  <si>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</si>
  <si>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</si>
  <si>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</si>
  <si>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</si>
  <si>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</si>
  <si>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</si>
  <si>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</si>
  <si>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</si>
  <si>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</si>
  <si>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</si>
  <si>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</si>
  <si>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</si>
  <si>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</si>
  <si>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</si>
  <si>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</si>
  <si>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</si>
  <si>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</si>
  <si>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</si>
  <si>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</si>
  <si>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</si>
  <si>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</si>
  <si>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</si>
  <si>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</si>
  <si>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</si>
  <si>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</si>
  <si>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</si>
  <si>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</si>
  <si>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</si>
  <si>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</si>
  <si>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</si>
  <si>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</si>
  <si>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</si>
  <si>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</si>
  <si>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</si>
  <si>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</si>
  <si>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</si>
  <si>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</si>
  <si>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</si>
  <si>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</si>
  <si>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</si>
  <si>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</si>
  <si>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</si>
  <si>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</si>
  <si>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</si>
  <si>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</si>
  <si>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</si>
  <si>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</si>
  <si>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</si>
  <si>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</si>
  <si>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</si>
  <si>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</si>
  <si>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</si>
  <si>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</si>
  <si>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</si>
  <si>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</si>
  <si>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</si>
  <si>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</si>
  <si>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</si>
  <si>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</si>
  <si>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</si>
  <si>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</si>
  <si>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</si>
  <si>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</si>
  <si>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</si>
  <si>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</si>
  <si>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</si>
  <si>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</si>
  <si>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</si>
  <si>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</si>
  <si>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</si>
  <si>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</si>
  <si>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</si>
  <si>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</si>
  <si>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</si>
  <si>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</si>
  <si>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</si>
  <si>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</si>
  <si>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</si>
  <si>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</si>
  <si>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</si>
  <si>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</si>
  <si>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</si>
  <si>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</si>
  <si>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</si>
  <si>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</si>
  <si>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</si>
  <si>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</si>
  <si>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</si>
  <si>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</si>
  <si>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</si>
  <si>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</si>
  <si>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</si>
  <si>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</si>
  <si>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</si>
  <si>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</si>
  <si>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</si>
  <si>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</si>
  <si>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</si>
  <si>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</si>
  <si>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</si>
  <si>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</si>
  <si>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</si>
  <si>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</si>
  <si>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</si>
  <si>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</si>
  <si>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</si>
  <si>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</si>
  <si>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</si>
  <si>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</si>
  <si>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</si>
  <si>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</si>
  <si>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</si>
  <si>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</si>
  <si>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</si>
  <si>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</si>
  <si>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</si>
  <si>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</si>
  <si>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</si>
  <si>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</si>
  <si>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</si>
  <si>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</si>
  <si>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</si>
  <si>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</si>
  <si>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</si>
  <si>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</si>
  <si>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</si>
  <si>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</si>
  <si>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</si>
  <si>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</si>
  <si>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</si>
  <si>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</si>
  <si>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</si>
  <si>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</si>
  <si>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</si>
  <si>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</si>
  <si>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</si>
  <si>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</si>
  <si>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</si>
  <si>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</si>
  <si>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</si>
  <si>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</si>
  <si>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</si>
  <si>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</si>
  <si>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</si>
  <si>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</si>
  <si>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</si>
  <si>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</si>
  <si>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</si>
  <si>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</si>
  <si>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</si>
  <si>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</si>
  <si>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</si>
  <si>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</si>
  <si>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</si>
  <si>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</si>
  <si>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</si>
  <si>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</si>
  <si>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</si>
  <si>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</si>
  <si>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</si>
  <si>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</si>
  <si>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</si>
  <si>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</si>
  <si>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</si>
  <si>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</si>
  <si>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</si>
  <si>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</si>
  <si>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</si>
  <si>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</si>
  <si>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</si>
  <si>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</si>
  <si>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</si>
  <si>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</si>
  <si>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</si>
  <si>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</si>
  <si>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</si>
  <si>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</si>
  <si>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</si>
  <si>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</si>
  <si>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</si>
  <si>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</si>
  <si>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</si>
  <si>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</si>
  <si>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</si>
  <si>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</si>
  <si>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</si>
  <si>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</si>
  <si>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</si>
  <si>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</si>
  <si>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</si>
  <si>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</si>
  <si>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</si>
  <si>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</si>
  <si>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</si>
  <si>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</si>
  <si>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</si>
  <si>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</si>
  <si>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</si>
  <si>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</si>
  <si>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</si>
  <si>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</si>
  <si>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</si>
  <si>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</si>
  <si>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</si>
  <si>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</si>
  <si>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</si>
  <si>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</si>
  <si>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</si>
  <si>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</si>
  <si>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</si>
  <si>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</si>
  <si>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</si>
  <si>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</si>
  <si>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</si>
  <si>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</si>
  <si>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</si>
  <si>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</si>
  <si>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</si>
  <si>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</si>
  <si>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</si>
  <si>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</si>
  <si>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</si>
  <si>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</si>
  <si>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</si>
  <si>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</si>
  <si>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</si>
  <si>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</si>
  <si>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</si>
  <si>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</si>
  <si>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</si>
  <si>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</si>
  <si>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</si>
  <si>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</si>
  <si>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</si>
  <si>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</si>
  <si>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</si>
  <si>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</si>
  <si>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</si>
  <si>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</si>
  <si>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</si>
  <si>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</si>
  <si>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</si>
  <si>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</si>
  <si>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</si>
  <si>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</si>
  <si>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</si>
  <si>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</si>
  <si>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</si>
  <si>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</si>
  <si>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</si>
  <si>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</si>
  <si>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</si>
  <si>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</si>
  <si>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</si>
  <si>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</si>
  <si>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</si>
  <si>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</si>
  <si>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</si>
  <si>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</si>
  <si>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</si>
  <si>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</si>
  <si>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</si>
  <si>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</si>
  <si>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</si>
  <si>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</si>
  <si>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</si>
  <si>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</si>
  <si>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</si>
  <si>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</si>
  <si>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</si>
  <si>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</si>
  <si>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</si>
  <si>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</si>
  <si>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</si>
  <si>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</si>
  <si>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</si>
  <si>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</si>
  <si>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</si>
  <si>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</si>
  <si>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</si>
  <si>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</si>
  <si>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</si>
  <si>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</si>
  <si>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</si>
  <si>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</si>
  <si>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</si>
  <si>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</si>
  <si>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</si>
  <si>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</si>
  <si>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</si>
  <si>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</si>
  <si>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</si>
  <si>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</si>
  <si>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</si>
  <si>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</si>
  <si>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</si>
  <si>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</si>
  <si>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</si>
  <si>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</si>
  <si>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</si>
  <si>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</si>
  <si>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</si>
  <si>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</si>
  <si>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</si>
  <si>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</si>
  <si>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</si>
  <si>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</si>
  <si>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</si>
  <si>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</si>
  <si>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</si>
  <si>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</si>
  <si>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</si>
  <si>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</si>
  <si>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</si>
  <si>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</si>
  <si>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</si>
  <si>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</si>
  <si>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</si>
  <si>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</si>
  <si>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</si>
  <si>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</si>
  <si>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</si>
  <si>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</si>
  <si>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</si>
  <si>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</si>
  <si>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</si>
  <si>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</si>
  <si>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</si>
  <si>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</si>
  <si>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</si>
  <si>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</si>
  <si>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</si>
  <si>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</si>
  <si>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</si>
  <si>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</si>
  <si>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</si>
  <si>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</si>
  <si>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</si>
  <si>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</si>
  <si>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</si>
  <si>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</si>
  <si>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</si>
  <si>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</si>
  <si>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</si>
  <si>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</si>
  <si>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</si>
  <si>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</si>
  <si>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</si>
  <si>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</si>
  <si>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</si>
  <si>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</si>
  <si>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</si>
  <si>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</si>
  <si>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</si>
  <si>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</si>
  <si>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</si>
  <si>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</si>
  <si>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</si>
  <si>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</si>
  <si>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</si>
  <si>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</si>
  <si>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</si>
  <si>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</si>
  <si>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</si>
  <si>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</si>
  <si>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</si>
  <si>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</si>
  <si>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</si>
  <si>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</si>
  <si>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</si>
  <si>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</si>
  <si>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</si>
  <si>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</si>
  <si>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</si>
  <si>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</si>
  <si>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</si>
  <si>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</si>
  <si>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</si>
  <si>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</si>
  <si>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</si>
  <si>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</si>
  <si>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</si>
  <si>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</si>
  <si>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</si>
  <si>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</si>
  <si>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</si>
  <si>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</si>
  <si>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</si>
  <si>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</si>
  <si>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</si>
  <si>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</si>
  <si>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</si>
  <si>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</si>
  <si>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</si>
  <si>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</si>
  <si>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</si>
  <si>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</si>
  <si>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</si>
  <si>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</si>
  <si>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</si>
  <si>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</si>
  <si>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</si>
  <si>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</si>
  <si>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</si>
  <si>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</si>
  <si>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</si>
  <si>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</si>
  <si>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</si>
  <si>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</si>
  <si>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</si>
  <si>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</si>
  <si>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</si>
  <si>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</si>
  <si>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</si>
  <si>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</si>
  <si>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</si>
  <si>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</si>
  <si>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</si>
  <si>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</si>
  <si>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</si>
  <si>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</si>
  <si>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</si>
  <si>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</si>
  <si>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</si>
  <si>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</si>
  <si>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</si>
  <si>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</si>
  <si>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</si>
  <si>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</si>
  <si>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</si>
  <si>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</si>
  <si>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</si>
  <si>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</si>
  <si>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</si>
  <si>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</si>
  <si>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</si>
  <si>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</si>
  <si>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</si>
  <si>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</si>
  <si>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</si>
  <si>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</si>
  <si>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</si>
  <si>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</si>
  <si>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</si>
  <si>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</si>
  <si>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</si>
  <si>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</si>
  <si>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</si>
  <si>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</si>
  <si>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</si>
  <si>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</si>
  <si>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</si>
  <si>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</si>
  <si>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</si>
  <si>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</si>
  <si>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</si>
  <si>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</si>
  <si>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</si>
  <si>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</si>
  <si>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</si>
  <si>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</si>
  <si>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</si>
  <si>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</si>
  <si>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</si>
  <si>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</si>
  <si>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</si>
  <si>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</si>
  <si>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</si>
  <si>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</si>
  <si>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</si>
  <si>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</si>
  <si>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</si>
  <si>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</si>
  <si>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</si>
  <si>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</si>
  <si>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</si>
  <si>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</si>
  <si>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</si>
  <si>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</si>
  <si>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</si>
  <si>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</si>
  <si>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</si>
  <si>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</si>
  <si>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</si>
  <si>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</si>
  <si>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</si>
  <si>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</si>
  <si>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</si>
  <si>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</si>
  <si>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</si>
  <si>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</si>
  <si>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</si>
  <si>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</si>
  <si>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</si>
  <si>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</si>
  <si>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</si>
  <si>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</si>
  <si>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</si>
  <si>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</si>
  <si>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</si>
  <si>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</si>
  <si>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</si>
  <si>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</si>
  <si>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</si>
  <si>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</si>
  <si>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</si>
  <si>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</si>
  <si>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</si>
  <si>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</si>
  <si>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</si>
  <si>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</si>
  <si>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</si>
  <si>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</si>
  <si>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</si>
  <si>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</si>
  <si>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</si>
  <si>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</si>
  <si>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</si>
  <si>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</si>
  <si>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</si>
  <si>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</si>
  <si>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</si>
  <si>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</si>
  <si>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</si>
  <si>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</si>
  <si>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</si>
  <si>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</si>
  <si>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</si>
  <si>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</si>
  <si>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</si>
  <si>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</si>
  <si>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</si>
  <si>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</si>
  <si>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</si>
  <si>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</si>
  <si>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</si>
  <si>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</si>
  <si>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</si>
  <si>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</si>
  <si>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</si>
  <si>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</si>
  <si>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</si>
  <si>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</si>
  <si>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</si>
  <si>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</si>
  <si>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</si>
  <si>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</si>
  <si>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</si>
  <si>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</si>
  <si>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</si>
  <si>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</si>
  <si>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</si>
  <si>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</si>
  <si>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</si>
  <si>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</si>
  <si>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</si>
  <si>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</si>
  <si>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</si>
  <si>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</si>
  <si>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</si>
  <si>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</si>
  <si>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</si>
  <si>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</si>
  <si>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</si>
  <si>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</si>
  <si>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</si>
  <si>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</si>
  <si>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</si>
  <si>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</si>
  <si>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</si>
  <si>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</si>
  <si>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</si>
  <si>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</si>
  <si>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</si>
  <si>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</si>
  <si>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</si>
  <si>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</si>
  <si>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</si>
  <si>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</si>
  <si>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</si>
  <si>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</si>
  <si>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</si>
  <si>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</si>
  <si>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</si>
  <si>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</si>
  <si>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</si>
  <si>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</si>
  <si>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</si>
  <si>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</si>
  <si>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</si>
  <si>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</si>
  <si>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</si>
  <si>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</si>
  <si>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</si>
  <si>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</si>
  <si>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</si>
  <si>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</si>
  <si>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</si>
  <si>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</si>
  <si>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</si>
  <si>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</si>
  <si>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</si>
  <si>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</si>
  <si>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</si>
  <si>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</si>
  <si>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</si>
  <si>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</si>
  <si>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</si>
  <si>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</si>
  <si>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</si>
  <si>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</si>
  <si>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</si>
  <si>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</si>
  <si>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</si>
  <si>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</si>
  <si>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</si>
  <si>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</si>
  <si>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</si>
  <si>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</si>
  <si>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</si>
  <si>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</si>
  <si>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</si>
  <si>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</si>
  <si>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</si>
  <si>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</si>
  <si>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</si>
  <si>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</si>
  <si>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</si>
  <si>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</si>
  <si>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</si>
  <si>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</si>
  <si>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</si>
  <si>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</si>
  <si>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</si>
  <si>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</si>
  <si>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</si>
  <si>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</si>
  <si>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</si>
  <si>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</si>
  <si>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</si>
  <si>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</si>
  <si>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</si>
  <si>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</si>
  <si>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</si>
  <si>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</si>
  <si>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</si>
  <si>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</si>
  <si>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</si>
  <si>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</si>
  <si>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</si>
  <si>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</si>
  <si>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</si>
  <si>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</si>
  <si>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</si>
  <si>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</si>
  <si>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</si>
  <si>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</si>
  <si>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</si>
  <si>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</si>
  <si>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</si>
  <si>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</si>
  <si>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</si>
  <si>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</si>
  <si>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</si>
  <si>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</si>
  <si>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</si>
  <si>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</si>
  <si>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</si>
  <si>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</si>
  <si>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</si>
  <si>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</si>
  <si>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</si>
  <si>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</si>
  <si>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</si>
  <si>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</si>
  <si>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</si>
  <si>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</si>
  <si>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</si>
  <si>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</si>
  <si>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</si>
  <si>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</si>
  <si>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</si>
  <si>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</si>
  <si>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</si>
  <si>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</si>
  <si>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</si>
  <si>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</si>
  <si>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</si>
  <si>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</si>
  <si>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</si>
  <si>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</si>
  <si>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</si>
  <si>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</si>
  <si>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</si>
  <si>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</si>
  <si>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</si>
  <si>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</si>
  <si>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</si>
  <si>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</si>
  <si>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</si>
  <si>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</si>
  <si>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</si>
  <si>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</si>
  <si>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</si>
  <si>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</si>
  <si>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</si>
  <si>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</si>
  <si>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</si>
  <si>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</si>
  <si>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</si>
  <si>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</si>
  <si>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</si>
  <si>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</si>
  <si>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</si>
  <si>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</si>
  <si>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</si>
  <si>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</si>
  <si>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</si>
  <si>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</si>
  <si>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</si>
  <si>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</si>
  <si>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</si>
  <si>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</si>
  <si>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</si>
  <si>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</si>
  <si>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</si>
  <si>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</si>
  <si>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</si>
  <si>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</si>
  <si>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</si>
  <si>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</si>
  <si>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</si>
  <si>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</si>
  <si>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</si>
  <si>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</si>
  <si>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</si>
  <si>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</si>
  <si>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</si>
  <si>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</si>
  <si>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</si>
  <si>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</si>
  <si>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</si>
  <si>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</si>
  <si>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</si>
  <si>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</si>
  <si>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</si>
  <si>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</si>
  <si>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</si>
  <si>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</si>
  <si>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</si>
  <si>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</si>
  <si>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</si>
  <si>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</si>
  <si>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</si>
  <si>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</si>
  <si>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</si>
  <si>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</si>
  <si>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</si>
  <si>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</si>
  <si>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</si>
  <si>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</si>
  <si>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</si>
  <si>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</si>
  <si>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</si>
  <si>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</si>
  <si>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</si>
  <si>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</si>
  <si>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</si>
  <si>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</si>
  <si>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</si>
  <si>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</si>
  <si>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</si>
  <si>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</si>
  <si>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</si>
  <si>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</si>
  <si>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</si>
  <si>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</si>
  <si>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</si>
  <si>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</si>
  <si>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</si>
  <si>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</si>
  <si>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</si>
  <si>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</si>
  <si>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</si>
  <si>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</si>
  <si>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</si>
  <si>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</si>
  <si>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</si>
  <si>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</si>
  <si>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</si>
  <si>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</si>
  <si>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</si>
  <si>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</si>
  <si>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</si>
  <si>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</si>
  <si>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</si>
  <si>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</si>
  <si>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</si>
  <si>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</si>
  <si>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</si>
  <si>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</si>
  <si>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</si>
  <si>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</si>
  <si>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</si>
  <si>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</si>
  <si>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</si>
  <si>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</si>
  <si>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</si>
  <si>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</si>
  <si>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</si>
  <si>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</si>
  <si>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</si>
  <si>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</si>
  <si>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</si>
  <si>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</si>
  <si>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</si>
  <si>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</si>
  <si>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</si>
  <si>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</si>
  <si>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</si>
  <si>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</si>
  <si>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</si>
  <si>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</si>
  <si>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</si>
  <si>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</si>
  <si>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</si>
  <si>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</si>
  <si>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</si>
  <si>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</si>
  <si>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</si>
  <si>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</si>
  <si>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</si>
  <si>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</si>
  <si>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</si>
  <si>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</si>
  <si>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</si>
  <si>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</si>
  <si>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</si>
  <si>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</si>
  <si>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</si>
  <si>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</si>
  <si>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</si>
  <si>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</si>
  <si>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</si>
  <si>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</si>
  <si>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</si>
  <si>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</si>
  <si>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</si>
  <si>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</si>
  <si>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</si>
  <si>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</si>
  <si>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</si>
  <si>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</si>
  <si>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</si>
  <si>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</si>
  <si>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</si>
  <si>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</si>
  <si>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</si>
  <si>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</si>
  <si>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</si>
  <si>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</si>
  <si>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</si>
  <si>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</si>
  <si>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</si>
  <si>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</si>
  <si>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</si>
  <si>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</si>
  <si>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</si>
  <si>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</si>
  <si>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</si>
  <si>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</si>
  <si>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</si>
  <si>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</si>
  <si>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</si>
  <si>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</si>
  <si>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</si>
  <si>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</si>
  <si>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</si>
  <si>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</si>
  <si>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</si>
  <si>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</si>
  <si>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</si>
  <si>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</si>
  <si>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</si>
  <si>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</si>
  <si>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</si>
  <si>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</si>
  <si>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</si>
  <si>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</si>
  <si>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</si>
  <si>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</si>
  <si>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</si>
  <si>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</si>
  <si>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</si>
  <si>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</si>
  <si>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</si>
  <si>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</si>
  <si>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</si>
  <si>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</si>
  <si>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</si>
  <si>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</si>
  <si>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</si>
  <si>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</si>
  <si>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</si>
  <si>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</si>
  <si>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</si>
  <si>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</si>
  <si>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</si>
  <si>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</si>
  <si>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</si>
  <si>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</si>
  <si>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</si>
  <si>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</si>
  <si>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</si>
  <si>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</si>
  <si>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</si>
  <si>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</si>
  <si>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</si>
  <si>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</si>
  <si>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</si>
  <si>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</si>
  <si>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</si>
  <si>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</si>
  <si>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</si>
  <si>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</si>
  <si>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</si>
  <si>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</si>
  <si>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</si>
  <si>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</si>
  <si>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</si>
  <si>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</si>
  <si>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</si>
  <si>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</si>
  <si>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</si>
  <si>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</si>
  <si>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</si>
  <si>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</si>
  <si>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</si>
  <si>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</si>
  <si>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</si>
  <si>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</si>
  <si>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</si>
  <si>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</si>
  <si>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</si>
  <si>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</si>
  <si>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</si>
  <si>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</si>
  <si>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</si>
  <si>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</si>
  <si>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</si>
  <si>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</si>
  <si>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</si>
  <si>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</si>
  <si>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</si>
  <si>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</si>
  <si>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</si>
  <si>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</si>
  <si>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</si>
  <si>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</si>
  <si>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</si>
  <si>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</si>
  <si>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</si>
  <si>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</si>
  <si>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</si>
  <si>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</si>
  <si>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</si>
  <si>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</si>
  <si>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</si>
  <si>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</si>
  <si>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</si>
  <si>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</si>
  <si>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</si>
  <si>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</si>
  <si>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</si>
  <si>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</si>
  <si>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</si>
  <si>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</si>
  <si>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</si>
  <si>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</si>
  <si>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</si>
  <si>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</si>
  <si>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</si>
  <si>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</si>
  <si>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</si>
  <si>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</si>
  <si>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</si>
  <si>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</si>
  <si>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</si>
  <si>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</si>
  <si>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</si>
  <si>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</si>
  <si>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</si>
  <si>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</si>
  <si>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</si>
  <si>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</si>
  <si>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</si>
  <si>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</si>
  <si>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</si>
  <si>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</si>
  <si>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</si>
  <si>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</si>
  <si>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</si>
  <si>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</si>
  <si>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</si>
  <si>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</si>
  <si>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</si>
  <si>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</si>
  <si>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</si>
  <si>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</si>
  <si>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</si>
  <si>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</si>
  <si>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</si>
  <si>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</si>
  <si>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</si>
  <si>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</si>
  <si>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</si>
  <si>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</si>
  <si>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</si>
  <si>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</si>
  <si>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</si>
  <si>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</si>
  <si>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</si>
  <si>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</si>
  <si>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</si>
  <si>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</si>
  <si>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</si>
  <si>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</si>
  <si>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</si>
  <si>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</si>
  <si>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</si>
  <si>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</si>
  <si>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</si>
  <si>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</si>
  <si>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</si>
  <si>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</si>
  <si>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</si>
  <si>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</si>
  <si>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</si>
  <si>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</si>
  <si>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</si>
  <si>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</si>
  <si>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</si>
  <si>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</si>
  <si>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</si>
  <si>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</si>
  <si>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</si>
  <si>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</si>
  <si>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</si>
  <si>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</si>
  <si>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</si>
  <si>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</si>
  <si>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</si>
  <si>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</si>
  <si>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</si>
  <si>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</si>
  <si>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</si>
  <si>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</si>
  <si>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</si>
  <si>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</si>
  <si>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</si>
  <si>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</si>
  <si>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</si>
  <si>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</si>
  <si>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</si>
  <si>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</si>
  <si>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</si>
  <si>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</si>
  <si>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</si>
  <si>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</si>
  <si>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</si>
  <si>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</si>
  <si>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</si>
  <si>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</si>
  <si>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</si>
  <si>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</si>
  <si>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</si>
  <si>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</si>
  <si>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</si>
  <si>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</si>
  <si>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</si>
  <si>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</si>
  <si>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</si>
  <si>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</si>
  <si>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</si>
  <si>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</si>
  <si>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</si>
  <si>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</si>
  <si>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</si>
  <si>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</si>
  <si>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</si>
  <si>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</si>
  <si>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</si>
  <si>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</si>
  <si>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</si>
  <si>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</si>
  <si>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</si>
  <si>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</si>
  <si>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</si>
  <si>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</si>
  <si>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</si>
  <si>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</si>
  <si>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</si>
  <si>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</si>
  <si>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</si>
  <si>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</si>
  <si>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</si>
  <si>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</si>
  <si>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</si>
  <si>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</si>
  <si>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</si>
  <si>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</si>
  <si>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</si>
  <si>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</si>
  <si>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</si>
  <si>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</si>
  <si>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</si>
  <si>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</si>
  <si>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</si>
  <si>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</si>
  <si>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</si>
  <si>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</si>
  <si>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</si>
  <si>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</si>
  <si>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</si>
  <si>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</si>
  <si>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</si>
  <si>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</si>
  <si>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</si>
  <si>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</si>
  <si>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</si>
  <si>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</si>
  <si>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</si>
  <si>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</si>
  <si>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</si>
  <si>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</si>
  <si>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</si>
  <si>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</si>
  <si>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</si>
  <si>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</si>
  <si>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</si>
  <si>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</si>
  <si>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</si>
  <si>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</si>
  <si>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</si>
  <si>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</si>
  <si>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</si>
  <si>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</si>
  <si>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</si>
  <si>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</si>
  <si>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</si>
  <si>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</si>
  <si>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</si>
  <si>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</si>
  <si>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</si>
  <si>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</si>
  <si>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</si>
  <si>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</si>
  <si>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</si>
  <si>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</si>
  <si>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</si>
  <si>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</si>
  <si>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</si>
  <si>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</si>
  <si>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</si>
  <si>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</si>
  <si>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</si>
  <si>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</si>
  <si>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</si>
  <si>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</si>
  <si>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</si>
  <si>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</si>
  <si>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</si>
  <si>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</si>
  <si>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</si>
  <si>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</si>
  <si>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</si>
  <si>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</si>
  <si>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</si>
  <si>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</si>
  <si>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</si>
  <si>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</si>
  <si>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</si>
  <si>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</si>
  <si>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</si>
  <si>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</si>
  <si>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</si>
  <si>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</si>
  <si>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</si>
  <si>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</si>
  <si>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</si>
  <si>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</si>
  <si>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</si>
  <si>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</si>
  <si>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</si>
  <si>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</si>
  <si>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</si>
  <si>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</si>
  <si>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</si>
  <si>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</si>
  <si>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</si>
  <si>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</si>
  <si>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</si>
  <si>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</si>
  <si>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</si>
  <si>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</si>
  <si>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</si>
  <si>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</si>
  <si>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</si>
  <si>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</si>
  <si>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</si>
  <si>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</si>
  <si>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</si>
  <si>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</si>
  <si>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</si>
  <si>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</si>
  <si>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</si>
  <si>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</si>
  <si>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</si>
  <si>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</si>
  <si>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</si>
  <si>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</si>
  <si>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</si>
  <si>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</si>
  <si>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</si>
  <si>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</si>
  <si>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</si>
  <si>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</si>
  <si>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</si>
  <si>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</si>
  <si>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</si>
  <si>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</si>
  <si>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</si>
  <si>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</si>
  <si>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</si>
  <si>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</si>
  <si>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</si>
  <si>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</si>
  <si>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</si>
  <si>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</si>
  <si>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</si>
  <si>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</si>
  <si>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</si>
  <si>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</si>
  <si>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</si>
  <si>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</si>
  <si>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</si>
  <si>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</si>
  <si>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</si>
  <si>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</si>
  <si>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</si>
  <si>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</si>
  <si>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</si>
  <si>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</si>
  <si>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</si>
  <si>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</si>
  <si>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</si>
  <si>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</si>
  <si>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</si>
  <si>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</si>
  <si>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</si>
  <si>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</si>
  <si>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</si>
  <si>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</si>
  <si>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</si>
  <si>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</si>
  <si>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</si>
  <si>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</si>
  <si>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</si>
  <si>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</si>
  <si>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</si>
  <si>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</si>
  <si>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</si>
  <si>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</si>
  <si>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</si>
  <si>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</si>
  <si>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</si>
  <si>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</si>
  <si>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</si>
  <si>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</si>
  <si>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</si>
  <si>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</si>
  <si>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</si>
  <si>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</si>
  <si>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</si>
  <si>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</si>
  <si>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</si>
  <si>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</si>
  <si>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</si>
  <si>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</si>
  <si>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</si>
  <si>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</si>
  <si>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</si>
  <si>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</si>
  <si>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</si>
  <si>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</si>
  <si>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</si>
  <si>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</si>
  <si>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</si>
  <si>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</si>
  <si>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</si>
  <si>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</si>
  <si>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</si>
  <si>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</si>
  <si>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</si>
  <si>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</si>
  <si>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</si>
  <si>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</si>
  <si>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</si>
  <si>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</si>
  <si>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</si>
  <si>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</si>
  <si>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</si>
  <si>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</si>
  <si>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</si>
  <si>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</si>
  <si>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</si>
  <si>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</si>
  <si>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</si>
  <si>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</si>
  <si>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</si>
  <si>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</si>
  <si>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</si>
  <si>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</si>
  <si>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</si>
  <si>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</si>
  <si>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</si>
  <si>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</si>
  <si>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</si>
  <si>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</si>
  <si>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</si>
  <si>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</si>
  <si>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</si>
  <si>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</si>
  <si>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</si>
  <si>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</si>
  <si>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</si>
  <si>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</si>
  <si>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</si>
  <si>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</si>
  <si>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</si>
  <si>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</si>
  <si>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</si>
  <si>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</si>
  <si>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</si>
  <si>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</si>
  <si>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</si>
  <si>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</si>
  <si>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</si>
  <si>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</si>
  <si>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</si>
  <si>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</si>
  <si>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</si>
  <si>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</si>
  <si>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</si>
  <si>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</si>
  <si>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</si>
  <si>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</si>
  <si>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</si>
  <si>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</si>
  <si>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</si>
  <si>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</si>
  <si>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</si>
  <si>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</si>
  <si>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</si>
  <si>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</si>
  <si>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</si>
  <si>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</si>
  <si>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</si>
  <si>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</si>
  <si>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</si>
  <si>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</si>
  <si>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</si>
  <si>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</si>
  <si>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</si>
  <si>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</si>
  <si>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</si>
  <si>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</si>
  <si>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</si>
  <si>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</si>
  <si>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</si>
  <si>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</si>
  <si>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</si>
  <si>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</si>
  <si>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</si>
  <si>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</si>
  <si>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</si>
  <si>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</si>
  <si>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</si>
  <si>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</si>
  <si>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</si>
  <si>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</si>
  <si>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</si>
  <si>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</si>
  <si>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</si>
  <si>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</si>
  <si>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</si>
  <si>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</si>
  <si>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</si>
  <si>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</si>
  <si>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</si>
  <si>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</si>
  <si>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</si>
  <si>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</si>
  <si>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</si>
  <si>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</si>
  <si>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</si>
  <si>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</si>
  <si>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</si>
  <si>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</si>
  <si>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</si>
  <si>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</si>
  <si>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</si>
  <si>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</si>
  <si>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</si>
  <si>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</si>
  <si>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</si>
  <si>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</si>
  <si>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</si>
  <si>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</si>
  <si>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</si>
  <si>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</si>
  <si>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</si>
  <si>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</si>
  <si>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</si>
  <si>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</si>
  <si>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</si>
  <si>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</si>
  <si>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</si>
  <si>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</si>
  <si>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</si>
  <si>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</si>
  <si>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</si>
  <si>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</si>
  <si>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</si>
  <si>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</si>
  <si>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</si>
  <si>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</si>
  <si>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</si>
  <si>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</si>
  <si>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</si>
  <si>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</si>
  <si>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</si>
  <si>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</si>
  <si>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</si>
  <si>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</si>
  <si>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</si>
  <si>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</si>
  <si>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</si>
  <si>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</si>
  <si>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</si>
  <si>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</si>
  <si>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</si>
  <si>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</si>
  <si>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</si>
  <si>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</si>
  <si>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</si>
  <si>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</si>
  <si>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</si>
  <si>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</si>
  <si>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</si>
  <si>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</si>
  <si>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</si>
  <si>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</si>
  <si>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</si>
  <si>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</si>
  <si>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</si>
  <si>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</si>
  <si>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</si>
  <si>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</si>
  <si>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</si>
  <si>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</si>
  <si>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</si>
  <si>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</si>
  <si>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</si>
  <si>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</si>
  <si>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</si>
  <si>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</si>
  <si>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</si>
  <si>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</si>
  <si>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</si>
  <si>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</si>
  <si>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</si>
  <si>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</si>
  <si>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</si>
  <si>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</si>
  <si>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</si>
  <si>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</si>
  <si>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</si>
  <si>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</si>
  <si>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</si>
  <si>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</si>
  <si>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</si>
  <si>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</si>
  <si>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</si>
  <si>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</si>
  <si>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</si>
  <si>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</si>
  <si>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</si>
  <si>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</si>
  <si>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</si>
  <si>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</si>
  <si>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</si>
  <si>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</si>
  <si>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</si>
  <si>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</si>
  <si>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</si>
  <si>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</si>
  <si>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</si>
  <si>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</si>
  <si>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</si>
  <si>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</si>
  <si>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</si>
  <si>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</si>
  <si>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</si>
  <si>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</si>
  <si>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</si>
  <si>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</si>
  <si>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</si>
  <si>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</si>
  <si>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</si>
  <si>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</si>
  <si>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</si>
  <si>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</si>
  <si>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</si>
  <si>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</si>
  <si>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</si>
  <si>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</si>
  <si>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</si>
  <si>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</si>
  <si>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</si>
  <si>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</si>
  <si>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</si>
  <si>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</si>
  <si>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</si>
  <si>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</si>
  <si>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</si>
  <si>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</si>
  <si>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</si>
  <si>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</si>
  <si>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</si>
  <si>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</si>
  <si>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</si>
  <si>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</si>
  <si>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</si>
  <si>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</si>
  <si>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</si>
  <si>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</si>
  <si>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</si>
  <si>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</si>
  <si>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</si>
  <si>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</si>
  <si>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</si>
  <si>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</si>
  <si>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</si>
  <si>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</si>
  <si>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</si>
  <si>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</si>
  <si>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</si>
  <si>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</si>
  <si>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</si>
  <si>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</si>
  <si>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</si>
  <si>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</si>
  <si>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</si>
  <si>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</si>
  <si>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</si>
  <si>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</si>
  <si>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</si>
  <si>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</si>
  <si>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</si>
  <si>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</si>
  <si>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</si>
  <si>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</si>
  <si>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</si>
  <si>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</si>
  <si>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</si>
  <si>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</si>
  <si>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</si>
  <si>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</si>
  <si>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</si>
  <si>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</si>
  <si>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</si>
  <si>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</si>
  <si>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</si>
  <si>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</si>
  <si>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</si>
  <si>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</si>
  <si>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</si>
  <si>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</si>
  <si>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</si>
  <si>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</si>
  <si>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</si>
  <si>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</si>
  <si>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</si>
  <si>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</si>
  <si>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</si>
  <si>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</si>
  <si>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</si>
  <si>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</si>
  <si>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</si>
  <si>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</si>
  <si>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</si>
  <si>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</si>
  <si>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</si>
  <si>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</si>
  <si>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</si>
  <si>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</si>
  <si>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</si>
  <si>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</si>
  <si>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</si>
  <si>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</si>
  <si>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</si>
  <si>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</si>
  <si>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</si>
  <si>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</si>
  <si>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</si>
  <si>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</si>
  <si>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</si>
  <si>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</si>
  <si>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</si>
  <si>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</si>
  <si>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</si>
  <si>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</si>
  <si>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</si>
  <si>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</si>
  <si>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</si>
  <si>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</si>
  <si>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</si>
  <si>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</si>
  <si>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</si>
  <si>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</si>
  <si>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</si>
  <si>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</si>
  <si>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</si>
  <si>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</si>
  <si>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</si>
  <si>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</si>
  <si>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</si>
  <si>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</si>
  <si>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</si>
  <si>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</si>
  <si>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</si>
  <si>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</si>
  <si>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</si>
  <si>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</si>
  <si>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</si>
  <si>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</si>
  <si>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</si>
  <si>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</si>
  <si>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</si>
  <si>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</si>
  <si>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</si>
  <si>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</si>
  <si>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</si>
  <si>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</si>
  <si>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</si>
  <si>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</si>
  <si>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</si>
  <si>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</si>
  <si>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</si>
  <si>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</si>
  <si>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</si>
  <si>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</si>
  <si>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</si>
  <si>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</si>
  <si>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</si>
  <si>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</si>
  <si>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</si>
  <si>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</si>
  <si>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</si>
  <si>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</si>
  <si>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</si>
  <si>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</si>
  <si>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</si>
  <si>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</si>
  <si>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</si>
  <si>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</si>
  <si>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</si>
  <si>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</si>
  <si>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</si>
  <si>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</si>
  <si>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</si>
  <si>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</si>
  <si>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</si>
  <si>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</si>
  <si>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</si>
  <si>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</si>
  <si>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</si>
  <si>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</si>
  <si>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</si>
  <si>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</si>
  <si>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</si>
  <si>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</si>
  <si>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</si>
  <si>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</si>
  <si>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</si>
  <si>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</si>
  <si>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</si>
  <si>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</si>
  <si>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</si>
  <si>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</si>
  <si>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</si>
  <si>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</si>
  <si>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</si>
  <si>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</si>
  <si>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</si>
  <si>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</si>
  <si>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</si>
  <si>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</si>
  <si>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</si>
  <si>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</si>
  <si>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</si>
  <si>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</si>
  <si>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</si>
  <si>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</si>
  <si>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</si>
  <si>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</si>
  <si>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</si>
  <si>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</si>
  <si>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</si>
  <si>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</si>
  <si>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</si>
  <si>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</si>
  <si>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</si>
  <si>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</si>
  <si>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</si>
  <si>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</si>
  <si>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</si>
  <si>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</si>
  <si>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</si>
  <si>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</si>
  <si>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</si>
  <si>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</si>
  <si>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</si>
  <si>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</si>
  <si>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</si>
  <si>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</si>
  <si>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</si>
  <si>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</si>
  <si>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</si>
  <si>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</si>
  <si>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</si>
  <si>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</si>
  <si>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</si>
  <si>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</si>
  <si>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</si>
  <si>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</si>
  <si>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</si>
  <si>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</si>
  <si>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</si>
  <si>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</si>
  <si>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</si>
  <si>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</si>
  <si>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</si>
  <si>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</si>
  <si>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</si>
  <si>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</si>
  <si>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</si>
  <si>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</si>
  <si>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</si>
  <si>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</si>
  <si>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</si>
  <si>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</si>
  <si>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</si>
  <si>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</si>
  <si>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</si>
  <si>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</si>
  <si>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</si>
  <si>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</si>
  <si>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</si>
  <si>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</si>
  <si>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</si>
  <si>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</si>
  <si>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</si>
  <si>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</si>
  <si>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</si>
  <si>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</si>
  <si>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</si>
  <si>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</si>
  <si>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</si>
  <si>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</si>
  <si>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</si>
  <si>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</si>
  <si>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</si>
  <si>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</si>
  <si>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</si>
  <si>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</si>
  <si>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</si>
  <si>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</si>
  <si>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</si>
  <si>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</si>
  <si>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</si>
  <si>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</si>
  <si>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</si>
  <si>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</si>
  <si>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</si>
  <si>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</si>
  <si>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</si>
  <si>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</si>
  <si>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</si>
  <si>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</si>
  <si>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</si>
  <si>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</si>
  <si>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</si>
  <si>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</si>
  <si>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</si>
  <si>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</si>
  <si>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</si>
  <si>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</si>
  <si>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</si>
  <si>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</si>
  <si>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</si>
  <si>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</si>
  <si>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</si>
  <si>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</si>
  <si>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</si>
  <si>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</si>
  <si>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</si>
  <si>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</si>
  <si>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</si>
  <si>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</si>
  <si>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</si>
  <si>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</si>
  <si>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</si>
  <si>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</si>
  <si>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</si>
  <si>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</si>
  <si>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</si>
  <si>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</si>
  <si>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</si>
  <si>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</si>
  <si>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</si>
  <si>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</si>
  <si>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</si>
  <si>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</si>
  <si>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</si>
  <si>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</si>
  <si>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</si>
  <si>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</si>
  <si>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</si>
  <si>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</si>
  <si>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</si>
  <si>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</si>
  <si>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</si>
  <si>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</si>
  <si>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</si>
  <si>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</si>
  <si>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</si>
  <si>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</si>
  <si>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</si>
  <si>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</si>
  <si>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</si>
  <si>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</si>
  <si>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</si>
  <si>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</si>
  <si>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</si>
  <si>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</si>
  <si>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</si>
  <si>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</si>
  <si>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</si>
  <si>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</si>
  <si>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</si>
  <si>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</si>
  <si>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</si>
  <si>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</si>
  <si>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</si>
  <si>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</si>
  <si>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</si>
  <si>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</si>
  <si>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</si>
  <si>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</si>
  <si>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</si>
  <si>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</si>
  <si>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</si>
  <si>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</si>
  <si>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</si>
  <si>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</si>
  <si>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</si>
  <si>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</si>
  <si>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</si>
  <si>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</si>
  <si>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</si>
  <si>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</si>
  <si>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</si>
  <si>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</si>
  <si>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</si>
  <si>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</si>
  <si>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</si>
  <si>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</si>
  <si>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</si>
  <si>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</si>
  <si>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</si>
  <si>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</si>
  <si>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</si>
  <si>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</si>
  <si>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</si>
  <si>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</si>
  <si>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</si>
  <si>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</si>
  <si>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</si>
  <si>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</si>
  <si>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</si>
  <si>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</si>
  <si>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</si>
  <si>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</si>
  <si>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</si>
  <si>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</si>
  <si>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</si>
  <si>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</si>
  <si>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</si>
  <si>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</si>
  <si>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</si>
  <si>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</si>
  <si>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</si>
  <si>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</si>
  <si>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</si>
  <si>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</si>
  <si>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</si>
  <si>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</si>
  <si>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</si>
  <si>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</si>
  <si>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</si>
  <si>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</si>
  <si>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</si>
  <si>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</si>
  <si>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</si>
  <si>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</si>
  <si>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</si>
  <si>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</si>
  <si>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</si>
  <si>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</si>
  <si>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</si>
  <si>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</si>
  <si>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</si>
  <si>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</si>
  <si>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</si>
  <si>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</si>
  <si>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</si>
  <si>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</si>
  <si>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</si>
  <si>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</si>
  <si>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</si>
  <si>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</si>
  <si>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</si>
  <si>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</si>
  <si>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</si>
  <si>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</si>
  <si>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</si>
  <si>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</si>
  <si>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</si>
  <si>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</si>
  <si>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</si>
  <si>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</si>
  <si>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</si>
  <si>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</si>
  <si>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</si>
  <si>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</si>
  <si>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</si>
  <si>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</si>
  <si>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</si>
  <si>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</si>
  <si>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</si>
  <si>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</si>
  <si>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</si>
  <si>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</si>
  <si>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</si>
  <si>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</si>
  <si>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</si>
  <si>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</si>
  <si>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</si>
  <si>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</si>
  <si>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</si>
  <si>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</si>
  <si>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</si>
  <si>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</si>
  <si>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</si>
  <si>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</si>
  <si>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</si>
  <si>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</si>
  <si>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</si>
  <si>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</si>
  <si>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</si>
  <si>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</si>
  <si>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</si>
  <si>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</si>
  <si>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</si>
  <si>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</si>
  <si>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</si>
  <si>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</si>
  <si>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</si>
  <si>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</si>
  <si>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</si>
  <si>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</si>
  <si>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</si>
  <si>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</si>
  <si>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</si>
  <si>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</si>
  <si>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</si>
  <si>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</si>
  <si>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</si>
  <si>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</si>
  <si>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</si>
  <si>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</si>
  <si>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</si>
  <si>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</si>
  <si>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</si>
  <si>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</si>
  <si>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</si>
  <si>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</si>
  <si>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</si>
  <si>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</si>
  <si>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</si>
  <si>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</si>
  <si>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</si>
  <si>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</si>
  <si>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</si>
  <si>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</si>
  <si>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</si>
  <si>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</si>
  <si>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</si>
  <si>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</si>
  <si>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</si>
  <si>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</si>
  <si>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</si>
  <si>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</si>
  <si>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</si>
  <si>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</si>
  <si>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</si>
  <si>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</si>
  <si>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</si>
  <si>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</si>
  <si>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</si>
  <si>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</si>
  <si>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</si>
  <si>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</si>
  <si>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</si>
  <si>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</si>
  <si>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</si>
  <si>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</si>
  <si>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</si>
  <si>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</si>
  <si>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</si>
  <si>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</si>
  <si>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</si>
  <si>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</si>
  <si>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</si>
  <si>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</si>
  <si>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</si>
  <si>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</si>
  <si>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</si>
  <si>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</si>
  <si>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</si>
  <si>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</si>
  <si>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</si>
  <si>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</si>
  <si>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</si>
  <si>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</si>
  <si>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</si>
  <si>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</si>
  <si>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</si>
  <si>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</si>
  <si>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</si>
  <si>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</si>
  <si>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</si>
  <si>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</si>
  <si>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</si>
  <si>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</si>
  <si>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</si>
  <si>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</si>
  <si>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</si>
  <si>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</si>
  <si>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</si>
  <si>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</si>
  <si>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</si>
  <si>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</si>
  <si>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</si>
  <si>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</si>
  <si>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</si>
  <si>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</si>
  <si>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</si>
  <si>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</si>
  <si>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</si>
  <si>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</si>
  <si>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</si>
  <si>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</si>
  <si>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</si>
  <si>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</si>
  <si>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</si>
  <si>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</si>
  <si>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</si>
  <si>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</si>
  <si>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</si>
  <si>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</si>
  <si>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</si>
  <si>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</si>
  <si>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</si>
  <si>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</si>
  <si>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</si>
  <si>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</si>
  <si>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</si>
  <si>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</si>
  <si>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</si>
  <si>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</si>
  <si>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</si>
  <si>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</si>
  <si>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</si>
  <si>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</si>
  <si>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</si>
  <si>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</si>
  <si>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</si>
  <si>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</si>
  <si>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</si>
  <si>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</si>
  <si>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</si>
  <si>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</si>
  <si>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</si>
  <si>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</si>
  <si>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</si>
  <si>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</si>
  <si>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</si>
  <si>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</si>
  <si>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</si>
  <si>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</si>
  <si>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</si>
  <si>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</si>
  <si>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</si>
  <si>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</si>
  <si>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</si>
  <si>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</si>
  <si>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</si>
  <si>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</si>
  <si>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</si>
  <si>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</si>
  <si>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</si>
  <si>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</si>
  <si>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</si>
  <si>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</si>
  <si>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</si>
  <si>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</si>
  <si>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</si>
  <si>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</si>
  <si>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</si>
  <si>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</si>
  <si>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</si>
  <si>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</si>
  <si>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</si>
  <si>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</si>
  <si>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</si>
  <si>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</si>
  <si>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</si>
  <si>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</si>
  <si>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</si>
  <si>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</si>
  <si>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</si>
  <si>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</si>
  <si>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</si>
  <si>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</si>
  <si>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</si>
  <si>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</si>
  <si>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</si>
  <si>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</si>
  <si>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</si>
  <si>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</si>
  <si>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</si>
  <si>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</si>
  <si>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</si>
  <si>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</si>
  <si>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</si>
  <si>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</si>
  <si>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</si>
  <si>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</si>
  <si>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</si>
  <si>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</si>
  <si>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</si>
  <si>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</si>
  <si>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</si>
  <si>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</si>
  <si>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</si>
  <si>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</si>
  <si>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</si>
  <si>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</si>
  <si>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</si>
  <si>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</si>
  <si>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</si>
  <si>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</si>
  <si>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</si>
  <si>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</si>
  <si>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</si>
  <si>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</si>
  <si>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</si>
  <si>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</si>
  <si>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</si>
  <si>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</si>
  <si>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</si>
  <si>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</si>
  <si>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</si>
  <si>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</si>
  <si>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</si>
  <si>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</si>
  <si>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</si>
  <si>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</si>
  <si>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</si>
  <si>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</si>
  <si>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</si>
  <si>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</si>
  <si>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</si>
  <si>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</si>
  <si>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</si>
  <si>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</si>
  <si>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</si>
  <si>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</si>
  <si>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</si>
  <si>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</si>
  <si>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</si>
  <si>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</si>
  <si>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</si>
  <si>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</si>
  <si>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</si>
  <si>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</si>
  <si>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</si>
  <si>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</si>
  <si>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</si>
  <si>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</si>
  <si>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</si>
  <si>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</si>
  <si>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</si>
  <si>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</si>
  <si>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</si>
  <si>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</si>
  <si>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</si>
  <si>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</si>
  <si>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</si>
  <si>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</si>
  <si>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</si>
  <si>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</si>
  <si>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</si>
  <si>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</si>
  <si>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</si>
  <si>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</si>
  <si>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</si>
  <si>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</si>
  <si>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</si>
  <si>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</si>
  <si>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</si>
  <si>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</si>
  <si>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</si>
  <si>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</si>
  <si>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</si>
  <si>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</si>
  <si>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</si>
  <si>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</si>
  <si>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</si>
  <si>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</si>
  <si>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</si>
  <si>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</si>
  <si>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</si>
  <si>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</si>
  <si>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</si>
  <si>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</si>
  <si>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</si>
  <si>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</si>
  <si>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</si>
  <si>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</si>
  <si>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</si>
  <si>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</si>
  <si>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</si>
  <si>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</si>
  <si>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</si>
  <si>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</si>
  <si>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</si>
  <si>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</si>
  <si>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</si>
  <si>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</si>
  <si>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</si>
  <si>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</si>
  <si>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</si>
  <si>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</si>
  <si>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</si>
  <si>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</si>
  <si>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</si>
  <si>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</si>
  <si>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</si>
  <si>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</si>
  <si>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</si>
  <si>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</si>
  <si>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</si>
  <si>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</si>
  <si>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</si>
  <si>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</si>
  <si>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</si>
  <si>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</si>
  <si>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</si>
  <si>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</si>
  <si>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</si>
  <si>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</si>
  <si>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</si>
  <si>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</si>
  <si>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</si>
  <si>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</si>
  <si>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</si>
  <si>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</si>
  <si>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</si>
  <si>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</si>
  <si>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</si>
  <si>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</si>
  <si>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</si>
  <si>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</si>
  <si>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</si>
  <si>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</si>
  <si>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</si>
  <si>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</si>
  <si>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</si>
  <si>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</si>
  <si>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</si>
  <si>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</si>
  <si>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</si>
  <si>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</si>
  <si>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</si>
  <si>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</si>
  <si>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</si>
  <si>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</si>
  <si>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</si>
  <si>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</si>
  <si>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</si>
  <si>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</si>
  <si>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</si>
  <si>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</si>
  <si>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</si>
  <si>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</si>
  <si>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</si>
  <si>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</si>
  <si>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</si>
  <si>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</si>
  <si>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</si>
  <si>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</si>
  <si>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</si>
  <si>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</si>
  <si>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</si>
  <si>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</si>
  <si>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</si>
  <si>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</si>
  <si>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</si>
  <si>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</si>
  <si>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</si>
  <si>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</si>
  <si>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</si>
  <si>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</si>
  <si>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</si>
  <si>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</si>
  <si>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</si>
  <si>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</si>
  <si>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</si>
  <si>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</si>
  <si>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</si>
  <si>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</si>
  <si>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</si>
  <si>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</si>
  <si>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</si>
  <si>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</si>
  <si>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</si>
  <si>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</si>
  <si>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</si>
  <si>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</si>
  <si>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</si>
  <si>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</si>
  <si>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</si>
  <si>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</si>
  <si>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</si>
  <si>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</si>
  <si>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</si>
  <si>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</si>
  <si>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</si>
  <si>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</si>
  <si>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</si>
  <si>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</si>
  <si>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</si>
  <si>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</si>
  <si>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</si>
  <si>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</si>
  <si>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</si>
  <si>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</si>
  <si>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</si>
  <si>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</si>
  <si>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</si>
  <si>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</si>
  <si>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</si>
  <si>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</si>
  <si>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</si>
  <si>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</si>
  <si>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</si>
  <si>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</si>
  <si>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</si>
  <si>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</si>
  <si>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</si>
  <si>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</si>
  <si>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</si>
  <si>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</si>
  <si>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</si>
  <si>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</si>
  <si>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</si>
  <si>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</si>
  <si>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</si>
  <si>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</si>
  <si>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</si>
  <si>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</si>
  <si>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</si>
  <si>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</si>
  <si>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</si>
  <si>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</si>
  <si>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</si>
  <si>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</si>
  <si>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</si>
  <si>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</si>
  <si>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</si>
  <si>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</si>
  <si>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</si>
  <si>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</si>
  <si>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</si>
  <si>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</si>
  <si>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</si>
  <si>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</si>
  <si>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</si>
  <si>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</si>
  <si>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</si>
  <si>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</si>
  <si>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</si>
  <si>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</si>
  <si>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</si>
  <si>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</si>
  <si>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</si>
  <si>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</si>
  <si>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</si>
  <si>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</si>
  <si>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</si>
  <si>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</si>
  <si>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</si>
  <si>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</si>
  <si>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</si>
  <si>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</si>
  <si>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</si>
  <si>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</si>
  <si>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</si>
  <si>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</si>
  <si>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</si>
  <si>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</si>
  <si>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</si>
  <si>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</si>
  <si>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</si>
  <si>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</si>
  <si>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</si>
  <si>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</si>
  <si>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</si>
  <si>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</si>
  <si>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</si>
  <si>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</si>
  <si>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</si>
  <si>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</si>
  <si>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</si>
  <si>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</si>
  <si>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</si>
  <si>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</si>
  <si>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</si>
  <si>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</si>
  <si>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</si>
  <si>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</si>
  <si>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</si>
  <si>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</si>
  <si>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</si>
  <si>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</si>
  <si>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</si>
  <si>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</si>
  <si>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</si>
  <si>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</si>
  <si>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</si>
  <si>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</si>
  <si>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</si>
  <si>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</si>
  <si>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</si>
  <si>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</si>
  <si>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</si>
  <si>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</si>
  <si>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</si>
  <si>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</si>
  <si>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</si>
  <si>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</si>
  <si>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</si>
  <si>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</si>
  <si>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</si>
  <si>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</si>
  <si>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</si>
  <si>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</si>
  <si>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</si>
  <si>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</si>
  <si>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</si>
  <si>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</si>
  <si>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</si>
  <si>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</si>
  <si>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</si>
  <si>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</si>
  <si>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</si>
  <si>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</si>
  <si>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</si>
  <si>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</si>
  <si>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</si>
  <si>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</si>
  <si>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</si>
  <si>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</si>
  <si>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</si>
  <si>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</si>
  <si>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</si>
  <si>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</si>
  <si>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</si>
  <si>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</si>
  <si>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</si>
  <si>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</si>
  <si>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</si>
  <si>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</si>
  <si>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</si>
  <si>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</si>
  <si>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</si>
  <si>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</si>
  <si>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</si>
  <si>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</si>
  <si>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</si>
  <si>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</si>
  <si>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</si>
  <si>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</si>
  <si>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</si>
  <si>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</si>
  <si>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</si>
  <si>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</si>
  <si>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</si>
  <si>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</si>
  <si>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</si>
  <si>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</si>
  <si>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</si>
  <si>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</si>
  <si>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</si>
  <si>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</si>
  <si>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</si>
  <si>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</si>
  <si>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</si>
  <si>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</si>
  <si>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</si>
  <si>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</si>
  <si>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</si>
  <si>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</si>
  <si>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</si>
  <si>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</si>
  <si>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</si>
  <si>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</si>
  <si>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</si>
  <si>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</si>
  <si>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</si>
  <si>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</si>
  <si>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</si>
  <si>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</si>
  <si>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</si>
  <si>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</si>
  <si>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</si>
  <si>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</si>
  <si>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</si>
  <si>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</si>
  <si>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</si>
  <si>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</si>
  <si>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</si>
  <si>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</si>
  <si>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</si>
  <si>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</si>
  <si>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</si>
  <si>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</si>
  <si>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</si>
  <si>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</si>
  <si>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</si>
  <si>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</si>
  <si>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</si>
  <si>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</si>
  <si>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</si>
  <si>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</si>
  <si>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</si>
  <si>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</si>
  <si>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</si>
  <si>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</si>
  <si>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</si>
  <si>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</si>
  <si>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</si>
  <si>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</si>
  <si>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</si>
  <si>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</si>
  <si>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</si>
  <si>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</si>
  <si>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</si>
  <si>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</si>
  <si>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</si>
  <si>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</si>
  <si>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</si>
  <si>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</si>
  <si>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</si>
  <si>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</si>
  <si>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</si>
  <si>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</si>
  <si>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</si>
  <si>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</si>
  <si>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</si>
  <si>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</si>
  <si>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</si>
  <si>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</si>
  <si>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</si>
  <si>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</si>
  <si>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</si>
  <si>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</si>
  <si>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</si>
  <si>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</si>
  <si>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</si>
  <si>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</si>
  <si>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</si>
  <si>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</si>
  <si>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</si>
  <si>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</si>
  <si>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</si>
  <si>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</si>
  <si>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</si>
  <si>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</si>
  <si>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</si>
  <si>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</si>
  <si>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</si>
  <si>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</si>
  <si>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</si>
  <si>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</si>
  <si>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</si>
  <si>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</si>
  <si>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</si>
  <si>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</si>
  <si>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</si>
  <si>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</si>
  <si>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</si>
  <si>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</si>
  <si>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</si>
  <si>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</si>
  <si>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</si>
  <si>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</si>
  <si>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</si>
  <si>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</si>
  <si>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</si>
  <si>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</si>
  <si>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</si>
  <si>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</si>
  <si>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</si>
  <si>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</si>
  <si>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</si>
  <si>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</si>
  <si>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</si>
  <si>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</si>
  <si>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</si>
  <si>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</si>
  <si>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</si>
  <si>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</si>
  <si>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</si>
  <si>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</si>
  <si>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</si>
  <si>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</si>
  <si>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</si>
  <si>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</si>
  <si>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</si>
  <si>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</si>
  <si>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</si>
  <si>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</si>
  <si>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</si>
  <si>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</si>
  <si>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</si>
  <si>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</si>
  <si>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</si>
  <si>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</si>
  <si>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</si>
  <si>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</si>
  <si>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</si>
  <si>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</si>
  <si>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</si>
  <si>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</si>
  <si>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</si>
  <si>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</si>
  <si>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</si>
  <si>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</si>
  <si>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</si>
  <si>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</si>
  <si>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</si>
  <si>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</si>
  <si>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</si>
  <si>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</si>
  <si>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</si>
  <si>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</si>
  <si>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</si>
  <si>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</si>
  <si>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</si>
  <si>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</si>
  <si>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</si>
  <si>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</si>
  <si>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</si>
  <si>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</si>
  <si>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</si>
  <si>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</si>
  <si>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</si>
  <si>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</si>
  <si>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</si>
  <si>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</si>
  <si>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</si>
  <si>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</si>
  <si>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</si>
  <si>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</si>
  <si>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</si>
  <si>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</si>
  <si>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</si>
  <si>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</si>
  <si>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</si>
  <si>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</si>
  <si>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</si>
  <si>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</si>
  <si>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</si>
  <si>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</si>
  <si>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</si>
  <si>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</si>
  <si>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</si>
  <si>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</si>
  <si>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</si>
  <si>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</si>
  <si>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</si>
  <si>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</si>
  <si>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</si>
  <si>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</si>
  <si>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</si>
  <si>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</si>
  <si>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</si>
  <si>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</si>
  <si>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</si>
  <si>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</si>
  <si>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</si>
  <si>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</si>
  <si>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</si>
  <si>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</si>
  <si>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</si>
  <si>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</si>
  <si>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</si>
  <si>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</si>
  <si>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</si>
  <si>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</si>
  <si>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</si>
  <si>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</si>
  <si>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</si>
  <si>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</si>
  <si>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</si>
  <si>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</si>
  <si>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</si>
  <si>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</si>
  <si>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</si>
  <si>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</si>
  <si>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</si>
  <si>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</si>
  <si>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</si>
  <si>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</si>
  <si>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</si>
  <si>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</si>
  <si>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</si>
  <si>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</si>
  <si>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</si>
  <si>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</si>
  <si>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</si>
  <si>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</si>
  <si>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</si>
  <si>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</si>
  <si>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</si>
  <si>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</si>
  <si>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</si>
  <si>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</si>
  <si>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</si>
  <si>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</si>
  <si>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</si>
  <si>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</si>
  <si>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</si>
  <si>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</si>
  <si>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</si>
  <si>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</si>
  <si>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</si>
  <si>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</si>
  <si>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</si>
  <si>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</si>
  <si>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</si>
  <si>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</si>
  <si>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</si>
  <si>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</si>
  <si>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</si>
  <si>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</si>
  <si>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</si>
  <si>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</si>
  <si>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</si>
  <si>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</si>
  <si>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</si>
  <si>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</si>
  <si>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</si>
  <si>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</si>
  <si>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</si>
  <si>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</si>
  <si>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</si>
  <si>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</si>
  <si>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</si>
  <si>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</si>
  <si>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</si>
  <si>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</si>
  <si>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</si>
  <si>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</si>
  <si>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</si>
  <si>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</si>
  <si>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</si>
  <si>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</si>
  <si>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</si>
  <si>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</si>
  <si>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</si>
  <si>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</si>
  <si>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</si>
  <si>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</si>
  <si>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</si>
  <si>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</si>
  <si>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</si>
  <si>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</si>
  <si>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</si>
  <si>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</si>
  <si>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</si>
  <si>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</si>
  <si>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</si>
  <si>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</si>
  <si>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</si>
  <si>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</si>
  <si>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</si>
  <si>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</si>
  <si>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</si>
  <si>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</si>
  <si>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</si>
  <si>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</si>
  <si>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</si>
  <si>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</si>
  <si>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</si>
  <si>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</si>
  <si>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</si>
  <si>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</si>
  <si>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</si>
  <si>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</si>
  <si>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</si>
  <si>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</si>
  <si>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</si>
  <si>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</si>
  <si>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</si>
  <si>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</si>
  <si>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</si>
  <si>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</si>
  <si>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</si>
  <si>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</si>
  <si>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</si>
  <si>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</si>
  <si>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</si>
  <si>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</si>
  <si>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</si>
  <si>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</si>
  <si>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</si>
  <si>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</si>
  <si>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</si>
  <si>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</si>
  <si>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</si>
  <si>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</si>
  <si>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</si>
  <si>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</si>
  <si>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</si>
  <si>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</si>
  <si>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</si>
  <si>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</si>
  <si>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</si>
  <si>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</si>
  <si>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</si>
  <si>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</si>
  <si>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</si>
  <si>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</si>
  <si>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</si>
  <si>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</si>
  <si>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</si>
  <si>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</si>
  <si>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</si>
  <si>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</si>
  <si>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</si>
  <si>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</si>
  <si>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</si>
  <si>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</si>
  <si>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</si>
  <si>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</si>
  <si>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</si>
  <si>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</si>
  <si>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</si>
  <si>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</si>
  <si>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</si>
  <si>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</si>
  <si>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</si>
  <si>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</si>
  <si>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</si>
  <si>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</si>
  <si>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</si>
  <si>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</si>
  <si>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</si>
  <si>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</si>
  <si>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</si>
  <si>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</si>
  <si>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</si>
  <si>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</si>
  <si>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</si>
  <si>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</si>
  <si>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</si>
  <si>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</si>
  <si>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</si>
  <si>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</si>
  <si>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</si>
  <si>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</si>
  <si>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</si>
  <si>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</si>
  <si>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</si>
  <si>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</si>
  <si>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</si>
  <si>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</si>
  <si>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</si>
  <si>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</si>
  <si>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</si>
  <si>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</si>
  <si>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</si>
  <si>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</si>
  <si>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</si>
  <si>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</si>
  <si>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</si>
  <si>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</si>
  <si>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</si>
  <si>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</si>
  <si>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</si>
  <si>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</si>
  <si>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</si>
  <si>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</si>
  <si>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</si>
  <si>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</si>
  <si>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</si>
  <si>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</si>
  <si>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</si>
  <si>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</si>
  <si>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</si>
  <si>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</si>
  <si>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</si>
  <si>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</si>
  <si>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</si>
  <si>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</si>
  <si>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</si>
  <si>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</si>
  <si>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</si>
  <si>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</si>
  <si>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</si>
  <si>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</si>
  <si>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</si>
  <si>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</si>
  <si>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</si>
  <si>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</si>
  <si>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</si>
  <si>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</si>
  <si>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</si>
  <si>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</si>
  <si>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</si>
  <si>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</si>
  <si>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</si>
  <si>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</si>
  <si>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</si>
  <si>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</si>
  <si>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</si>
  <si>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</si>
  <si>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</si>
  <si>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</si>
  <si>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</si>
  <si>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</si>
  <si>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</si>
  <si>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</si>
  <si>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</si>
  <si>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</si>
  <si>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</si>
  <si>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</si>
  <si>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</si>
  <si>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</si>
  <si>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</si>
  <si>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</si>
  <si>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</si>
  <si>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</si>
  <si>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</si>
  <si>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</si>
  <si>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</si>
  <si>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</si>
  <si>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</si>
  <si>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</si>
  <si>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</si>
  <si>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</si>
  <si>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</si>
  <si>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</si>
  <si>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</si>
  <si>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</si>
  <si>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</si>
  <si>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</si>
  <si>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</si>
  <si>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</si>
  <si>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</si>
  <si>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</si>
  <si>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</si>
  <si>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</si>
  <si>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</si>
  <si>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</si>
  <si>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</si>
  <si>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</si>
  <si>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</si>
  <si>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</si>
  <si>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</si>
  <si>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</si>
  <si>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</si>
  <si>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</si>
  <si>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</si>
  <si>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</si>
  <si>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</si>
  <si>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</si>
  <si>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</si>
  <si>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</si>
  <si>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</si>
  <si>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</si>
  <si>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</si>
  <si>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</si>
  <si>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</si>
  <si>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</si>
  <si>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</si>
  <si>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</si>
  <si>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</si>
  <si>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</si>
  <si>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</si>
  <si>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</si>
  <si>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</si>
  <si>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</si>
  <si>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</si>
  <si>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</si>
  <si>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</si>
  <si>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</si>
  <si>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</si>
  <si>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</si>
  <si>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</si>
  <si>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</si>
  <si>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</si>
  <si>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</si>
  <si>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</si>
  <si>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</si>
  <si>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</si>
  <si>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</si>
  <si>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</si>
  <si>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</si>
  <si>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</si>
  <si>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</si>
  <si>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</si>
  <si>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</si>
  <si>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</si>
  <si>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</si>
  <si>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</si>
  <si>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</si>
  <si>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</si>
  <si>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</si>
  <si>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</si>
  <si>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</si>
  <si>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</si>
  <si>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</si>
  <si>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</si>
  <si>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</si>
  <si>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</si>
  <si>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</si>
  <si>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</si>
  <si>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</si>
  <si>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</si>
  <si>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</si>
  <si>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</si>
  <si>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</si>
  <si>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</si>
  <si>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</si>
  <si>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</si>
  <si>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</si>
  <si>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</si>
  <si>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</si>
  <si>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</si>
  <si>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</si>
  <si>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</si>
  <si>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</si>
  <si>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</si>
  <si>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</si>
  <si>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</si>
  <si>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</si>
  <si>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</si>
  <si>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</si>
  <si>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</si>
  <si>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</si>
  <si>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</si>
  <si>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</si>
  <si>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</si>
  <si>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</si>
  <si>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</si>
  <si>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</si>
  <si>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</si>
  <si>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</si>
  <si>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</si>
  <si>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</si>
  <si>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</si>
  <si>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</si>
  <si>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</si>
  <si>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</si>
  <si>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</si>
  <si>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</si>
  <si>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</si>
  <si>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</si>
  <si>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</si>
  <si>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</si>
  <si>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</si>
  <si>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</si>
  <si>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</si>
  <si>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</si>
  <si>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</si>
  <si>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</si>
  <si>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</si>
  <si>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</si>
  <si>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</si>
  <si>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</si>
  <si>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</si>
  <si>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</si>
  <si>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</si>
  <si>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</si>
  <si>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</si>
  <si>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</si>
  <si>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</si>
  <si>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</si>
  <si>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</si>
  <si>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</si>
  <si>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</si>
  <si>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</si>
  <si>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</si>
  <si>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</si>
  <si>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</si>
  <si>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</si>
  <si>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</si>
  <si>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</si>
  <si>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</si>
  <si>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</si>
  <si>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</si>
  <si>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</si>
  <si>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</si>
  <si>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</si>
  <si>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</si>
  <si>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</si>
  <si>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</si>
  <si>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</si>
  <si>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</si>
  <si>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</si>
  <si>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</si>
  <si>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</si>
  <si>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</si>
  <si>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</si>
  <si>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</si>
  <si>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</si>
  <si>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</si>
  <si>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</si>
  <si>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</si>
  <si>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</si>
  <si>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</si>
  <si>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</si>
  <si>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</si>
  <si>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</si>
  <si>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</si>
  <si>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</si>
  <si>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</si>
  <si>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</si>
  <si>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</si>
  <si>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</si>
  <si>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</si>
  <si>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</si>
  <si>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</si>
  <si>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</si>
  <si>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</si>
  <si>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</si>
  <si>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</si>
  <si>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</si>
  <si>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</si>
  <si>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</si>
  <si>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</si>
  <si>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</si>
  <si>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</si>
  <si>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</si>
  <si>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</si>
  <si>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</si>
  <si>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</si>
  <si>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</si>
  <si>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</si>
  <si>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</si>
  <si>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</si>
  <si>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</si>
  <si>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</si>
  <si>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</si>
  <si>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</si>
  <si>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</si>
  <si>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</si>
  <si>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</si>
  <si>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</si>
  <si>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</si>
  <si>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</si>
  <si>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</si>
  <si>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</si>
  <si>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</si>
  <si>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</si>
  <si>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</si>
  <si>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</si>
  <si>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</si>
  <si>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</si>
  <si>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</si>
  <si>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</si>
  <si>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</si>
  <si>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</si>
  <si>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</si>
  <si>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</si>
  <si>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</si>
  <si>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</si>
  <si>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</si>
  <si>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</si>
  <si>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</si>
  <si>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</si>
  <si>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</si>
  <si>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</si>
  <si>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</si>
  <si>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</si>
  <si>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</si>
  <si>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</si>
  <si>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</si>
  <si>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</si>
  <si>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</si>
  <si>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</si>
  <si>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</si>
  <si>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</si>
  <si>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</si>
  <si>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</si>
  <si>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</si>
  <si>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</si>
  <si>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</si>
  <si>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</si>
  <si>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</si>
  <si>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</si>
  <si>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</si>
  <si>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</si>
  <si>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</si>
  <si>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</si>
  <si>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</si>
  <si>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</si>
  <si>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</si>
  <si>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</si>
  <si>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</si>
  <si>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</si>
  <si>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</si>
  <si>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</si>
  <si>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</si>
  <si>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</si>
  <si>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</si>
  <si>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</si>
  <si>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</si>
  <si>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</si>
  <si>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</si>
  <si>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</si>
  <si>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</si>
  <si>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</si>
  <si>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</si>
  <si>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</si>
  <si>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</si>
  <si>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</si>
  <si>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</si>
  <si>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</si>
  <si>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</si>
  <si>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</si>
  <si>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</si>
  <si>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</si>
  <si>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</si>
  <si>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</si>
  <si>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</si>
  <si>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</si>
  <si>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</si>
  <si>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</si>
  <si>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</si>
  <si>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</si>
  <si>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</si>
  <si>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</si>
  <si>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</si>
  <si>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</si>
  <si>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</si>
  <si>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</si>
  <si>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</si>
  <si>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</si>
  <si>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</si>
  <si>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</si>
  <si>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</si>
  <si>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</si>
  <si>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</si>
  <si>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</si>
  <si>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</si>
  <si>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</si>
  <si>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</si>
  <si>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</si>
  <si>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</si>
  <si>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</si>
  <si>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</si>
  <si>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</si>
  <si>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</si>
  <si>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</si>
  <si>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</si>
  <si>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</si>
  <si>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</si>
  <si>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</si>
  <si>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</si>
  <si>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</si>
  <si>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</si>
  <si>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</si>
  <si>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</si>
  <si>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</si>
  <si>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</si>
  <si>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</si>
  <si>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</si>
  <si>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</si>
  <si>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</si>
  <si>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</si>
  <si>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</si>
  <si>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</si>
  <si>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</si>
  <si>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</si>
  <si>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</si>
  <si>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</si>
  <si>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</si>
  <si>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</si>
  <si>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</si>
  <si>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</si>
  <si>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</si>
  <si>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</si>
  <si>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</si>
  <si>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</si>
  <si>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</si>
  <si>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</si>
  <si>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</si>
  <si>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</si>
  <si>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</si>
  <si>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</si>
  <si>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</si>
  <si>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</si>
  <si>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</si>
  <si>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</si>
  <si>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</si>
  <si>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</si>
  <si>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</si>
  <si>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</si>
  <si>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</si>
  <si>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</si>
  <si>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</si>
  <si>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</si>
  <si>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</si>
  <si>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</si>
  <si>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</si>
  <si>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</si>
  <si>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</si>
  <si>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</si>
  <si>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</si>
  <si>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</si>
  <si>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</si>
  <si>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</si>
  <si>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</si>
  <si>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</si>
  <si>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</si>
  <si>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</si>
  <si>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</si>
  <si>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</si>
  <si>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</si>
  <si>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</si>
  <si>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</si>
  <si>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</si>
  <si>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</si>
  <si>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</si>
  <si>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</si>
  <si>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</si>
  <si>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</si>
  <si>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</si>
  <si>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</si>
  <si>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</si>
  <si>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</si>
  <si>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</si>
  <si>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</si>
  <si>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</si>
  <si>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</si>
  <si>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</si>
  <si>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</si>
  <si>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</si>
  <si>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</si>
  <si>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</si>
  <si>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</si>
  <si>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</si>
  <si>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</si>
  <si>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</si>
  <si>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</si>
  <si>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</si>
  <si>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</si>
  <si>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</si>
  <si>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</si>
  <si>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</si>
  <si>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</si>
  <si>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</si>
  <si>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</si>
  <si>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</si>
  <si>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</si>
  <si>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</si>
  <si>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</si>
  <si>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</si>
  <si>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</si>
  <si>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</si>
  <si>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</si>
  <si>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</si>
  <si>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</si>
  <si>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</si>
  <si>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</si>
  <si>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</si>
  <si>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</si>
  <si>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</si>
  <si>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</si>
  <si>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</si>
  <si>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</si>
  <si>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</si>
  <si>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</si>
  <si>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</si>
  <si>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</si>
  <si>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</si>
  <si>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</si>
  <si>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</si>
  <si>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</si>
  <si>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</si>
  <si>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</si>
  <si>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</si>
  <si>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</si>
  <si>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</si>
  <si>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</si>
  <si>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</si>
  <si>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</si>
  <si>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</si>
  <si>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</si>
  <si>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</si>
  <si>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</si>
  <si>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</si>
  <si>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</si>
  <si>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</si>
  <si>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</si>
  <si>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</si>
  <si>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</si>
  <si>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</si>
  <si>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</si>
  <si>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</si>
  <si>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</si>
  <si>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</si>
  <si>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</si>
  <si>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</si>
  <si>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</si>
  <si>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</si>
  <si>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</si>
  <si>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</si>
  <si>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</si>
  <si>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</si>
  <si>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</si>
  <si>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</si>
  <si>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</si>
  <si>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</si>
  <si>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</si>
  <si>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</si>
  <si>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</si>
  <si>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</si>
  <si>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</si>
  <si>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</si>
  <si>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</si>
  <si>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</si>
  <si>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</si>
  <si>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</si>
  <si>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</si>
  <si>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</si>
  <si>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</si>
  <si>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</si>
  <si>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</si>
  <si>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</si>
  <si>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</si>
  <si>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</si>
  <si>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</si>
  <si>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</si>
  <si>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</si>
  <si>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</si>
  <si>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</si>
  <si>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</si>
  <si>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</si>
  <si>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</si>
  <si>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</si>
  <si>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</si>
  <si>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</si>
  <si>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</si>
  <si>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</si>
  <si>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</si>
  <si>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</si>
  <si>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</si>
  <si>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</si>
  <si>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</si>
  <si>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</si>
  <si>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</si>
  <si>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</si>
  <si>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</si>
  <si>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</si>
  <si>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</si>
  <si>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</si>
  <si>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</si>
  <si>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</si>
  <si>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</si>
  <si>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</si>
  <si>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</si>
  <si>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</si>
  <si>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</si>
  <si>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</si>
  <si>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</si>
  <si>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</si>
  <si>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</si>
  <si>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</si>
  <si>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</si>
  <si>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</si>
  <si>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</si>
  <si>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</si>
  <si>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</si>
  <si>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</si>
  <si>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</si>
  <si>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</si>
  <si>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</si>
  <si>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</si>
  <si>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</si>
  <si>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</si>
  <si>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</si>
  <si>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</si>
  <si>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</si>
  <si>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</si>
  <si>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</si>
  <si>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</si>
  <si>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</si>
  <si>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</si>
  <si>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</si>
  <si>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</si>
  <si>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</si>
  <si>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</si>
  <si>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</si>
  <si>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</si>
  <si>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</si>
  <si>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</si>
  <si>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</si>
  <si>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</si>
  <si>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</si>
  <si>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</si>
  <si>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</si>
  <si>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</si>
  <si>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</si>
  <si>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</si>
  <si>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</si>
  <si>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</si>
  <si>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</si>
  <si>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</si>
  <si>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</si>
  <si>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</si>
  <si>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</si>
  <si>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</si>
  <si>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</si>
  <si>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</si>
  <si>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</si>
  <si>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</si>
  <si>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</si>
  <si>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</si>
  <si>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</si>
  <si>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</si>
  <si>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</si>
  <si>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</si>
  <si>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</si>
  <si>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</si>
  <si>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</si>
  <si>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</si>
  <si>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</si>
  <si>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</si>
  <si>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</si>
  <si>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</si>
  <si>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</si>
  <si>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</si>
  <si>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</si>
  <si>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</si>
  <si>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</si>
  <si>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</si>
  <si>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U.S. Census Bureau</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</si>
  <si>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</si>
  <si>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</si>
  <si>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</si>
  <si>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</si>
  <si>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</si>
  <si>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</si>
  <si>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</si>
  <si>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</si>
  <si>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</si>
  <si>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</si>
  <si>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</si>
  <si>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</si>
  <si>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</si>
  <si>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</si>
  <si>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</si>
  <si>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</si>
  <si>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</si>
  <si>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</si>
  <si>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</si>
  <si>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</si>
  <si>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</si>
  <si>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</si>
  <si>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</si>
  <si>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</si>
  <si>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</si>
  <si>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</si>
  <si>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</si>
  <si>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</si>
  <si>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</si>
  <si>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</si>
  <si>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</si>
  <si>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</si>
  <si>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</si>
  <si>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</si>
  <si>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</si>
  <si>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</si>
  <si>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</si>
  <si>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</si>
  <si>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</si>
  <si>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</si>
  <si>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</si>
  <si>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</si>
  <si>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</si>
  <si>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</si>
  <si>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</si>
  <si>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</si>
  <si>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</si>
  <si>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</si>
  <si>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</si>
  <si>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</si>
  <si>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</si>
  <si>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</si>
  <si>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</si>
  <si>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</si>
  <si>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</si>
  <si>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</si>
  <si>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</si>
  <si>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</si>
  <si>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</si>
  <si>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</si>
  <si>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</si>
  <si>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</si>
  <si>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</si>
  <si>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</si>
  <si>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</si>
  <si>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</si>
  <si>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</si>
  <si>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</si>
  <si>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</si>
  <si>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</si>
  <si>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</si>
  <si>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</si>
  <si>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</si>
  <si>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</si>
  <si>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</si>
  <si>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</si>
  <si>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</si>
  <si>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</si>
  <si>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</si>
  <si>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</si>
  <si>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</si>
  <si>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</si>
  <si>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</si>
  <si>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</si>
  <si>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</si>
  <si>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</si>
  <si>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</si>
  <si>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</si>
  <si>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</si>
  <si>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</si>
  <si>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</si>
  <si>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</si>
  <si>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</si>
  <si>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</si>
  <si>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</si>
  <si>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</si>
  <si>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</si>
  <si>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</si>
  <si>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</si>
  <si>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</si>
  <si>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</si>
  <si>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</si>
  <si>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</si>
  <si>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</si>
  <si>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</si>
  <si>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</si>
  <si>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</si>
  <si>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</si>
  <si>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</si>
  <si>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</si>
  <si>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</si>
  <si>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</si>
  <si>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</si>
  <si>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</si>
  <si>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</si>
  <si>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</si>
  <si>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</si>
  <si>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</si>
  <si>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</si>
  <si>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</si>
  <si>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</si>
  <si>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</si>
  <si>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</si>
  <si>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</si>
  <si>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</si>
  <si>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</si>
  <si>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</si>
  <si>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</si>
  <si>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</si>
  <si>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</si>
  <si>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</si>
  <si>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</si>
  <si>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</si>
  <si>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</si>
  <si>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</si>
  <si>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</si>
  <si>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</si>
  <si>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</si>
  <si>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</si>
  <si>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</si>
  <si>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</si>
  <si>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</si>
  <si>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</si>
  <si>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</si>
  <si>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</si>
  <si>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</si>
  <si>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</si>
  <si>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</si>
  <si>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</si>
  <si>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</si>
  <si>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</si>
  <si>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</si>
  <si>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</si>
  <si>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</si>
  <si>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</si>
  <si>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Filtered to remove age bracket rows, past year rows, and unused race/ethnicity columns</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</si>
  <si>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</si>
  <si>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</si>
  <si>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</si>
  <si>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</si>
  <si>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</si>
  <si>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</si>
  <si>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</si>
  <si>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</si>
  <si>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</si>
  <si>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</si>
  <si>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</si>
  <si>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</si>
  <si>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</si>
  <si>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</si>
  <si>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</si>
  <si>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</si>
  <si>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</si>
  <si>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</si>
  <si>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</si>
  <si>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</si>
  <si>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</si>
  <si>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</si>
  <si>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</si>
  <si>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</si>
  <si>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</si>
  <si>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</si>
  <si>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</si>
  <si>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</si>
  <si>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</si>
  <si>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</si>
  <si>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</si>
  <si>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</si>
  <si>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</si>
  <si>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</si>
  <si>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</si>
  <si>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</si>
  <si>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</si>
  <si>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</si>
  <si>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</si>
  <si>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</si>
  <si>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</si>
  <si>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</si>
  <si>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</si>
  <si>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</si>
  <si>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</si>
  <si>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</si>
  <si>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</si>
  <si>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</si>
  <si>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</si>
  <si>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</si>
  <si>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</si>
  <si>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</si>
  <si>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</si>
  <si>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</si>
  <si>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</si>
  <si>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</si>
  <si>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</si>
  <si>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</si>
  <si>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</si>
  <si>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</si>
  <si>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</si>
  <si>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</si>
  <si>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</si>
  <si>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</si>
  <si>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Avoided All-Cause Mortality from 50% Reduction in Listed Pollutant from Listed Sector</t>
  </si>
  <si>
    <t>table with row headers in column A and column headers in rows 4 through 5</t>
  </si>
  <si>
    <t>Main series. Table 4</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</si>
  <si>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</si>
  <si>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</si>
  <si>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</si>
  <si>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</si>
  <si>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</si>
  <si>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</si>
  <si>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</si>
  <si>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</si>
  <si>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</si>
  <si>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</si>
  <si>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</si>
  <si>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</si>
  <si>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</si>
  <si>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Suggested Citation: </t>
  </si>
  <si>
    <t>Source: U.S. Census Bureau, Population Division</t>
  </si>
  <si>
    <t>Future Year Projections</t>
  </si>
  <si>
    <t>Main Series, Table 4</t>
  </si>
  <si>
    <t>Share of Population</t>
  </si>
  <si>
    <t>Annualized</t>
  </si>
  <si>
    <t>If Positive: Fraction of People Without this Trait in 2020 that Have this Trait in the Specified Year</t>
  </si>
  <si>
    <t>If Negative: Fraction of People With this Trait in 2020 that Do Not Have this Trait in the Specified Year</t>
  </si>
  <si>
    <t>COBRA Sectors</t>
  </si>
  <si>
    <t>chemical &amp; allied product manufacturing, fuel combustion: industrial, metals processing, other industrial process, petroleum &amp; related industries</t>
  </si>
  <si>
    <t>We only present the nation-wide totals in our results.  This avoids giving a false impression of precision, which would be conveyed by presenting county-level results.</t>
  </si>
  <si>
    <t>In HOIpTP, the EPS calculates the number of avoided premature deaths per ton of pollutant abated.  That doesn’t give us a demographic breakout of the avoided deaths.</t>
  </si>
  <si>
    <t>Since the EPS is a fast-running model, we need a set of static multipliers derived from a more detailed model.  (This is analogous to the way the EPA produced static multipliers derived from runs of their</t>
  </si>
  <si>
    <t>We use the EPA’s COBRA model for this, because it can provide county-level impact information, and we can get county-level demographic information from the U.S. Census.</t>
  </si>
  <si>
    <t>BenMAP tool in the following document:</t>
  </si>
  <si>
    <t>https://www.epa.gov/sites/production/files/2018-02/documents/sourceapportionmentbpttsd_2018.pdf</t>
  </si>
  <si>
    <t>A series of COBRA model runs were performed in order to get health impacts disaggregated down to the U.S. county level.  The EPS groups emissions from sectors when calculating health impacts, so we</t>
  </si>
  <si>
    <t>need separate COBRA runs for each EPS sector. EPS health impacts are based on direct PM2.5, NOx, and SOx/SO2, so three runs (one for each pollutant) were performed for each EPS sector (except</t>
  </si>
  <si>
    <t>LULUCF, for which the EPA only had data for one pollutant used for health impacts in the EPS), for a total of 13 runs. Pollutants were reduced by 50% relative to baseline in each test.  (The exact</t>
  </si>
  <si>
    <t>reduction percentage doesn't matter, as we're only using this to apportion impacts among counties, not to calculate the absolute magnitude of impacts.  50% reduction should avoid any potential</t>
  </si>
  <si>
    <t>When multiple COBRA sectors are listed for one EPS sector in the table below, the same percentage reduction in pollution was applied to all of the listed sectors in COBRA (i.e. grouping those</t>
  </si>
  <si>
    <t>COBRA sectors to form a single EPS sector):</t>
  </si>
  <si>
    <t>We only are disaggregating mortality (not other health outcomes) in the EPS by demographic traits, so only mortality results were recorded from the COBRA runs, to save on file size and</t>
  </si>
  <si>
    <t>unnecessary complexity. (Likely, we could also use the same distribution by county for non-mortality impacts, since the frequency of other health outcomes likely is directly proportional to</t>
  </si>
  <si>
    <t>mortality impacts.)  These results are recorded on the “EPA Data” tab of the Excel file.  They show the avoided all-cause mortality in every county from a 50% reduction in pollution from each EPS sector.</t>
  </si>
  <si>
    <t>We use COBRA’s "High" estimate of all-cause mortality because it is in an almost-constant ratio with the "Low" mortality estimate, so which one we select (or if we were to take an average) does not</t>
  </si>
  <si>
    <t>affect the distribution of impacts by county, which is the only thing for which we are using these data.</t>
  </si>
  <si>
    <t>Next, we obtain current census data for every county, to give us the demographic composition of each county.  Although the census has many sorts of data (such as age bracket, etc.), we only use</t>
  </si>
  <si>
    <t>data on sex, race, and Hispanic or Latino status.  We are assuming here that a given level of exposure to a given pollutant would have similar effects on a similarly-situated person of each sex, race,</t>
  </si>
  <si>
    <t>and Hispanic or Latino status.  We are aware this assumption introduces some uncertainty.  Two obvious uncertainty mechanisms are:</t>
  </si>
  <si>
    <t>other neighborhoods.  Therefore, the benefits of pollution reduction within a county might not accrue evenly to people of different races or Hispanic or Latino status within that county.</t>
  </si>
  <si>
    <t>• Men and women may have different biology that responds to air pollution differently, or differing underlying rates of conditions (such as heart disease) that can be exacerbated by air pollution.</t>
  </si>
  <si>
    <t>• Race and Hispanic or Latino status is often correlated with wealth.  People who are less wealthy might live in neighborhoods within a county that are more-affected by pollution than</t>
  </si>
  <si>
    <t>Even with these sources of uncertainty, we feel the methodology is reasonable and is the best available given the data that exist and the need to produce static multipliers that can be used within</t>
  </si>
  <si>
    <t>the EPS.  Counties are a small enough geographic unit to help mitigate the second concern somewhat (smaller geographic units will have more even air pollution impacts across their area, since</t>
  </si>
  <si>
    <t>there is less room for variation in air pollutant concentrations across a smaller geographic area).  Also, entire counties have populations that have more/less people with certain races or</t>
  </si>
  <si>
    <t>Hispanic and Latino statuses than average, so we will at least be capturing the demographic variance between counties, even if we do not capture the variance within each county.</t>
  </si>
  <si>
    <t>We find the percentage of each avoided death that occurs within each county due to reductions in each pollutant within each sector (so all counties add up to 100%, for each pollutant from</t>
  </si>
  <si>
    <t>each sector).  We then multiply each county’s share of avoided deaths by that county’s demographic traits to find that county’s contribution to avoided deaths broken out by demographic trait.</t>
  </si>
  <si>
    <t>Then we sum across all counties to find the nation-wide total.</t>
  </si>
  <si>
    <t>All of this only provides current-year multipliers, but the EPS model runs out to 2050.  Therefore, we need to estimate how the demographics of each county shift over time.  (Total population</t>
  </si>
  <si>
    <t>growth over time isn’t relevant here because that plays into the total avoided deaths calculation, not the demographic breakout multipliers.)  The U.S. Census has projections of how the</t>
  </si>
  <si>
    <t>total U.S. population shifts through 2060 broken out by demographic traits, including sex, race, and Hispanic or Latino status.  It does not make forward projections at the county level.</t>
  </si>
  <si>
    <t>From the Census projections, we take the percent change in each demographic trait at a national scale between 2020 and the modeled year (each year out to 2050) and project forward our</t>
  </si>
  <si>
    <t>current-year nation-wide multipliers using these nation-wide trends.  (That is, we are not applying nation-wide trends to each individual county, which would result in strange results for</t>
  </si>
  <si>
    <t>specific counties.  We are only applying the nation-wide trends to the nation-wide multipliers we obtained earlier.)  This gives us time-series demographic breakout multipliers at national scale</t>
  </si>
  <si>
    <t>from 2020-2050.</t>
  </si>
  <si>
    <t>This variable's purpose is to allocate avoided deaths among people broken out by sex, race, and Hispanic or Latino status.</t>
  </si>
  <si>
    <t>County Population by Characteristics: 2020-2023</t>
  </si>
  <si>
    <t>https://www.census.gov/data/tables/time-series/demo/popest/2020s-counties-detail.html</t>
  </si>
  <si>
    <t>"United States" file "Annual County Resident Population Estimates by Age, Sex, Race, and Hispanic Origin: April 1, 2020 to July 1, 2023 (CC-EST2023-ALLDATA)"</t>
  </si>
  <si>
    <t>d</t>
  </si>
  <si>
    <t>Chugach Census Area</t>
  </si>
  <si>
    <t>Copper River Census Area</t>
  </si>
  <si>
    <t>Capitol Planning Region</t>
  </si>
  <si>
    <t>Greater Bridgeport Planning Region</t>
  </si>
  <si>
    <t>Lower Connecticut River Valley Planning Region</t>
  </si>
  <si>
    <t>Naugatuck Valley Planning Region</t>
  </si>
  <si>
    <t>Northeastern Connecticut Planning Region</t>
  </si>
  <si>
    <t>Northwest Hills Planning Region</t>
  </si>
  <si>
    <t>South Central Connecticut Planning Region</t>
  </si>
  <si>
    <t>Southeastern Connecticut Planning Region</t>
  </si>
  <si>
    <t>Western Connecticut Planning Region</t>
  </si>
  <si>
    <t>09110</t>
  </si>
  <si>
    <t>09120</t>
  </si>
  <si>
    <t>09130</t>
  </si>
  <si>
    <t>09140</t>
  </si>
  <si>
    <t>09150</t>
  </si>
  <si>
    <t>09160</t>
  </si>
  <si>
    <t>09170</t>
  </si>
  <si>
    <t>09180</t>
  </si>
  <si>
    <t>09190</t>
  </si>
  <si>
    <t>Projected Population by Sex, Race, and Hispanic Origin</t>
  </si>
  <si>
    <t>Projections for the United States: 2022-2060</t>
  </si>
  <si>
    <t>(Resident population as of July 1. Numbers in thousands)</t>
  </si>
  <si>
    <t>Notes: 2023 National Population Projections data products are associated with Data Management System projects P-6000042, P-7501659, and P-7527355. The U.S. Census Bureau reviewed these data products for unauthorized disclosure of confidential information and approved the disclosure avoidance practices applied to this release (CBDRB‑FY24‑0008).</t>
  </si>
  <si>
    <t>For population projections methodology statements, see https://www.census.gov/programs-surveys/popproj/technical-documentation/methodology.html.</t>
  </si>
  <si>
    <t>2022 is the base population estimate for the projections.</t>
  </si>
  <si>
    <t>Race and Hispanic origin data in the 2023 National Population Projections do not currently reflect the results of the 2020 Census. Hispanic origin is considered an ethnicity, not a race. Hispanics may be of any race. Responses of “Some Other Race” from the decennial census are modified to be consistent with the race categories that appear in our input data. To learn more about the “Modified Race” process, go to http://www.census.gov/programs-surveys/popest/technical-documentation/research/modified-race-data.html.</t>
  </si>
  <si>
    <t>Projected Population by Sex, Race, and Hispanic Origin for the United States, Main Series: 2022-2060.</t>
  </si>
  <si>
    <t>Release Date: November 2023</t>
  </si>
  <si>
    <t>2022-2060</t>
  </si>
  <si>
    <t>https://www.census.gov/data/tables/2023/demo/popproj/2023-summary-tables.html</t>
  </si>
  <si>
    <t>FoPMbDT Fraction of Premature Mortality by Demographic Trait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</si>
</sst>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000%"/>
    <numFmt numFmtId="166" formatCode="0.0"/>
  </numFmts>
  <fonts count="1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6">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83">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11" fontId="0" fillId="0" borderId="0" xfId="0" applyNumberFormat="1"/>
    <xf numFmtId="0" fontId="6" fillId="0" borderId="0" xfId="3" applyFont="1"/>
    <xf numFmtId="0" fontId="6" fillId="0" borderId="0" xfId="3" applyFont="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6" xfId="0" applyFont="1" applyFill="1" applyBorder="1" applyAlignment="1" applyProtection="1">
      <alignment horizontal="left" vertical="center"/>
      <protection locked="0"/>
    </xf>
    <xf numFmtId="3" fontId="15" fillId="6" borderId="7"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0" fontId="15" fillId="0" borderId="0" xfId="0" applyFont="1" applyProtection="1">
      <protection locked="0"/>
    </xf>
    <xf numFmtId="0" fontId="8" fillId="0" borderId="8" xfId="0" applyFont="1" applyBorder="1" applyAlignment="1" applyProtection="1">
      <alignment horizontal="left" vertical="center" indent="1"/>
      <protection locked="0"/>
    </xf>
    <xf numFmtId="3" fontId="9" fillId="0" borderId="7"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0" fontId="8" fillId="0" borderId="8" xfId="0" applyFont="1" applyBorder="1" applyAlignment="1" applyProtection="1">
      <alignment horizontal="left" vertical="center" indent="2"/>
      <protection locked="0"/>
    </xf>
    <xf numFmtId="0" fontId="15" fillId="7" borderId="8" xfId="0" applyFont="1" applyFill="1" applyBorder="1" applyAlignment="1" applyProtection="1">
      <alignment horizontal="left" vertical="center" indent="1"/>
      <protection locked="0"/>
    </xf>
    <xf numFmtId="3" fontId="15" fillId="7" borderId="7"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0" fillId="0" borderId="0" xfId="0" applyAlignment="1">
      <alignment horizontal="right"/>
    </xf>
    <xf numFmtId="0" fontId="2" fillId="0" borderId="0" xfId="0" applyFont="1" applyAlignment="1">
      <alignment horizontal="left"/>
    </xf>
    <xf numFmtId="0" fontId="0" fillId="2" borderId="0" xfId="1" applyNumberFormat="1" applyFont="1" applyFill="1" applyBorder="1"/>
    <xf numFmtId="0" fontId="0" fillId="2" borderId="0" xfId="1" applyNumberFormat="1" applyFont="1" applyFill="1"/>
    <xf numFmtId="0" fontId="0" fillId="0" borderId="0" xfId="1" applyNumberFormat="1" applyFont="1" applyFill="1" applyBorder="1"/>
    <xf numFmtId="0" fontId="0" fillId="0" borderId="0" xfId="0" applyAlignment="1">
      <alignment vertical="center"/>
    </xf>
    <xf numFmtId="0" fontId="3" fillId="0" borderId="0" xfId="2" applyAlignment="1">
      <alignment vertical="center"/>
    </xf>
    <xf numFmtId="0" fontId="1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0" fillId="0" borderId="0" xfId="0" applyAlignment="1">
      <alignment horizontal="left" vertical="center" indent="2"/>
    </xf>
    <xf numFmtId="0" fontId="0" fillId="0" borderId="0" xfId="0" applyAlignment="1">
      <alignment horizontal="left" indent="3"/>
    </xf>
    <xf numFmtId="0" fontId="15" fillId="0" borderId="10" xfId="0" applyFont="1" applyBorder="1" applyAlignment="1" applyProtection="1">
      <alignment horizontal="center" vertical="center" wrapText="1"/>
      <protection locked="0"/>
    </xf>
    <xf numFmtId="164" fontId="0" fillId="0" borderId="0" xfId="1" applyNumberFormat="1" applyFont="1" applyAlignment="1">
      <alignment horizontal="right"/>
    </xf>
    <xf numFmtId="164" fontId="0" fillId="0" borderId="0" xfId="1" applyNumberFormat="1" applyFont="1" applyAlignment="1"/>
    <xf numFmtId="10" fontId="0" fillId="0" borderId="0" xfId="0" applyNumberFormat="1"/>
    <xf numFmtId="9" fontId="0" fillId="0" borderId="0" xfId="1" applyFont="1" applyAlignment="1">
      <alignment horizontal="right"/>
    </xf>
    <xf numFmtId="9" fontId="0" fillId="0" borderId="0" xfId="1" applyFont="1" applyAlignment="1"/>
    <xf numFmtId="0" fontId="0" fillId="0" borderId="0" xfId="0" applyAlignment="1">
      <alignment horizontal="center"/>
    </xf>
    <xf numFmtId="166" fontId="0" fillId="0" borderId="0" xfId="0" applyNumberFormat="1"/>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9" fillId="7" borderId="8" xfId="0" applyFont="1" applyFill="1" applyBorder="1" applyAlignment="1" applyProtection="1">
      <alignment horizontal="left" vertical="center"/>
      <protection locked="0"/>
    </xf>
    <xf numFmtId="0" fontId="9" fillId="7" borderId="0" xfId="0" applyFont="1" applyFill="1" applyAlignment="1" applyProtection="1">
      <alignment horizontal="left" vertical="center"/>
      <protection locked="0"/>
    </xf>
    <xf numFmtId="0" fontId="9" fillId="7" borderId="9" xfId="0" applyFont="1" applyFill="1" applyBorder="1" applyAlignment="1" applyProtection="1">
      <alignment horizontal="left" vertical="center"/>
      <protection locked="0"/>
    </xf>
    <xf numFmtId="0" fontId="9" fillId="7" borderId="14" xfId="0" applyFont="1" applyFill="1" applyBorder="1" applyAlignment="1" applyProtection="1">
      <alignment horizontal="left" vertical="center"/>
      <protection locked="0"/>
    </xf>
    <xf numFmtId="0" fontId="9" fillId="7" borderId="5" xfId="0" applyFont="1" applyFill="1" applyBorder="1" applyAlignment="1" applyProtection="1">
      <alignment horizontal="left" vertical="center"/>
      <protection locked="0"/>
    </xf>
    <xf numFmtId="0" fontId="9" fillId="7" borderId="10" xfId="0" applyFont="1" applyFill="1" applyBorder="1" applyAlignment="1" applyProtection="1">
      <alignment horizontal="left" vertical="center"/>
      <protection locked="0"/>
    </xf>
    <xf numFmtId="0" fontId="4" fillId="0" borderId="11" xfId="0" applyFont="1" applyBorder="1" applyAlignment="1" applyProtection="1">
      <alignment horizontal="left" vertical="center" wrapText="1"/>
      <protection locked="0"/>
    </xf>
    <xf numFmtId="0" fontId="4" fillId="0" borderId="12" xfId="0" applyFont="1" applyBorder="1" applyAlignment="1">
      <alignment horizontal="left" vertical="center" wrapText="1"/>
    </xf>
    <xf numFmtId="0" fontId="4" fillId="0" borderId="13" xfId="0" applyFont="1" applyBorder="1" applyAlignment="1">
      <alignment horizontal="left" vertical="center" wrapText="1"/>
    </xf>
    <xf numFmtId="0" fontId="4" fillId="0" borderId="12" xfId="0" applyFont="1" applyBorder="1" applyAlignment="1" applyProtection="1">
      <alignment horizontal="left" vertical="center" wrapText="1"/>
      <protection locked="0"/>
    </xf>
    <xf numFmtId="0" fontId="4" fillId="0" borderId="13" xfId="0" applyFont="1" applyBorder="1" applyAlignment="1" applyProtection="1">
      <alignment horizontal="left" vertical="center" wrapText="1"/>
      <protection locked="0"/>
    </xf>
    <xf numFmtId="0" fontId="9" fillId="0" borderId="14" xfId="0" applyFont="1" applyBorder="1" applyAlignment="1" applyProtection="1">
      <alignment horizontal="left" vertical="center" wrapText="1"/>
      <protection locked="0"/>
    </xf>
    <xf numFmtId="0" fontId="9" fillId="0" borderId="5" xfId="0" applyFont="1" applyBorder="1" applyAlignment="1" applyProtection="1">
      <alignment horizontal="left" vertical="center" wrapText="1"/>
      <protection locked="0"/>
    </xf>
    <xf numFmtId="0" fontId="9" fillId="0" borderId="10" xfId="0" applyFont="1" applyBorder="1" applyAlignment="1" applyProtection="1">
      <alignment horizontal="left" vertical="center" wrapText="1"/>
      <protection locked="0"/>
    </xf>
    <xf numFmtId="0" fontId="9" fillId="7" borderId="6" xfId="0" applyFont="1" applyFill="1" applyBorder="1" applyAlignment="1" applyProtection="1">
      <alignment horizontal="left" vertical="center"/>
      <protection locked="0"/>
    </xf>
    <xf numFmtId="0" fontId="9" fillId="7" borderId="2" xfId="0" applyFont="1" applyFill="1" applyBorder="1" applyAlignment="1" applyProtection="1">
      <alignment horizontal="left" vertical="center"/>
      <protection locked="0"/>
    </xf>
    <xf numFmtId="0" fontId="9" fillId="7" borderId="15" xfId="0" applyFont="1" applyFill="1" applyBorder="1" applyAlignment="1" applyProtection="1">
      <alignment horizontal="left" vertical="center"/>
      <protection locked="0"/>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pa.gov/sites/production/files/2018-02/documents/sourceapportionmentbpttsd_2018.pdf" TargetMode="External"/><Relationship Id="rId1" Type="http://schemas.openxmlformats.org/officeDocument/2006/relationships/hyperlink" Target="https://www.epa.gov/cobr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3"/>
  <sheetViews>
    <sheetView workbookViewId="0">
      <selection activeCell="A2" sqref="A2"/>
    </sheetView>
  </sheetViews>
  <sheetFormatPr defaultRowHeight="14.5" x14ac:dyDescent="0.35"/>
  <cols>
    <col min="1" max="1" width="15.54296875" customWidth="1"/>
    <col min="2" max="2" width="66.7265625" customWidth="1"/>
  </cols>
  <sheetData>
    <row r="1" spans="1:2" x14ac:dyDescent="0.35">
      <c r="A1" s="1" t="s">
        <v>5311</v>
      </c>
    </row>
    <row r="3" spans="1:2" x14ac:dyDescent="0.35">
      <c r="A3" s="1" t="s">
        <v>0</v>
      </c>
      <c r="B3" s="7" t="s">
        <v>4989</v>
      </c>
    </row>
    <row r="4" spans="1:2" x14ac:dyDescent="0.35">
      <c r="B4" t="s">
        <v>1</v>
      </c>
    </row>
    <row r="5" spans="1:2" x14ac:dyDescent="0.35">
      <c r="B5" s="2">
        <v>2024</v>
      </c>
    </row>
    <row r="6" spans="1:2" x14ac:dyDescent="0.35">
      <c r="B6" t="s">
        <v>2</v>
      </c>
    </row>
    <row r="7" spans="1:2" x14ac:dyDescent="0.35">
      <c r="B7" s="3" t="s">
        <v>3</v>
      </c>
    </row>
    <row r="8" spans="1:2" x14ac:dyDescent="0.35">
      <c r="B8" t="s">
        <v>4</v>
      </c>
    </row>
    <row r="10" spans="1:2" x14ac:dyDescent="0.35">
      <c r="B10" s="7" t="s">
        <v>4990</v>
      </c>
    </row>
    <row r="11" spans="1:2" x14ac:dyDescent="0.35">
      <c r="B11" t="s">
        <v>4991</v>
      </c>
    </row>
    <row r="12" spans="1:2" x14ac:dyDescent="0.35">
      <c r="B12" s="2">
        <v>2024</v>
      </c>
    </row>
    <row r="13" spans="1:2" x14ac:dyDescent="0.35">
      <c r="B13" t="s">
        <v>5276</v>
      </c>
    </row>
    <row r="14" spans="1:2" x14ac:dyDescent="0.35">
      <c r="B14" s="3" t="s">
        <v>5277</v>
      </c>
    </row>
    <row r="15" spans="1:2" x14ac:dyDescent="0.35">
      <c r="B15" t="s">
        <v>5278</v>
      </c>
    </row>
    <row r="16" spans="1:2" x14ac:dyDescent="0.35">
      <c r="B16" s="8" t="s">
        <v>5147</v>
      </c>
    </row>
    <row r="18" spans="1:2" x14ac:dyDescent="0.35">
      <c r="B18" s="7" t="s">
        <v>5230</v>
      </c>
    </row>
    <row r="19" spans="1:2" x14ac:dyDescent="0.35">
      <c r="B19" t="s">
        <v>4991</v>
      </c>
    </row>
    <row r="20" spans="1:2" x14ac:dyDescent="0.35">
      <c r="B20" s="2">
        <v>2023</v>
      </c>
    </row>
    <row r="21" spans="1:2" x14ac:dyDescent="0.35">
      <c r="B21" t="s">
        <v>5309</v>
      </c>
    </row>
    <row r="22" spans="1:2" x14ac:dyDescent="0.35">
      <c r="B22" s="3" t="s">
        <v>5310</v>
      </c>
    </row>
    <row r="23" spans="1:2" x14ac:dyDescent="0.35">
      <c r="B23" t="s">
        <v>5231</v>
      </c>
    </row>
    <row r="25" spans="1:2" x14ac:dyDescent="0.35">
      <c r="A25" s="1" t="s">
        <v>5</v>
      </c>
    </row>
    <row r="27" spans="1:2" x14ac:dyDescent="0.35">
      <c r="A27" s="48" t="s">
        <v>5239</v>
      </c>
    </row>
    <row r="28" spans="1:2" x14ac:dyDescent="0.35">
      <c r="A28" s="48" t="s">
        <v>5275</v>
      </c>
    </row>
    <row r="29" spans="1:2" x14ac:dyDescent="0.35">
      <c r="A29" s="48"/>
    </row>
    <row r="30" spans="1:2" x14ac:dyDescent="0.35">
      <c r="A30" t="s">
        <v>5240</v>
      </c>
    </row>
    <row r="31" spans="1:2" x14ac:dyDescent="0.35">
      <c r="A31" s="48" t="s">
        <v>5242</v>
      </c>
    </row>
    <row r="32" spans="1:2" x14ac:dyDescent="0.35">
      <c r="A32" s="49" t="s">
        <v>5243</v>
      </c>
    </row>
    <row r="33" spans="1:2" x14ac:dyDescent="0.35">
      <c r="A33" s="48" t="s">
        <v>5241</v>
      </c>
    </row>
    <row r="35" spans="1:2" x14ac:dyDescent="0.35">
      <c r="A35" s="48" t="s">
        <v>5244</v>
      </c>
    </row>
    <row r="36" spans="1:2" x14ac:dyDescent="0.35">
      <c r="A36" t="s">
        <v>5245</v>
      </c>
    </row>
    <row r="37" spans="1:2" x14ac:dyDescent="0.35">
      <c r="A37" s="48" t="s">
        <v>5246</v>
      </c>
    </row>
    <row r="38" spans="1:2" x14ac:dyDescent="0.35">
      <c r="A38" s="48" t="s">
        <v>5247</v>
      </c>
    </row>
    <row r="39" spans="1:2" x14ac:dyDescent="0.35">
      <c r="A39" s="48" t="s">
        <v>7</v>
      </c>
    </row>
    <row r="40" spans="1:2" x14ac:dyDescent="0.35">
      <c r="A40" s="48"/>
    </row>
    <row r="41" spans="1:2" x14ac:dyDescent="0.35">
      <c r="A41" s="48" t="s">
        <v>5248</v>
      </c>
    </row>
    <row r="42" spans="1:2" x14ac:dyDescent="0.35">
      <c r="A42" s="48" t="s">
        <v>5249</v>
      </c>
    </row>
    <row r="43" spans="1:2" x14ac:dyDescent="0.35">
      <c r="A43" s="48"/>
    </row>
    <row r="44" spans="1:2" x14ac:dyDescent="0.35">
      <c r="A44" s="50" t="s">
        <v>6</v>
      </c>
      <c r="B44" s="50" t="s">
        <v>5236</v>
      </c>
    </row>
    <row r="45" spans="1:2" x14ac:dyDescent="0.35">
      <c r="A45" s="51" t="s">
        <v>8</v>
      </c>
      <c r="B45" s="51" t="s">
        <v>13</v>
      </c>
    </row>
    <row r="46" spans="1:2" x14ac:dyDescent="0.35">
      <c r="A46" s="51" t="s">
        <v>9</v>
      </c>
      <c r="B46" s="51" t="s">
        <v>14</v>
      </c>
    </row>
    <row r="47" spans="1:2" x14ac:dyDescent="0.35">
      <c r="A47" s="51" t="s">
        <v>10</v>
      </c>
      <c r="B47" s="51" t="s">
        <v>15</v>
      </c>
    </row>
    <row r="48" spans="1:2" x14ac:dyDescent="0.35">
      <c r="A48" s="51" t="s">
        <v>11</v>
      </c>
      <c r="B48" s="52" t="s">
        <v>5237</v>
      </c>
    </row>
    <row r="49" spans="1:2" x14ac:dyDescent="0.35">
      <c r="A49" s="51" t="s">
        <v>12</v>
      </c>
      <c r="B49" s="51" t="s">
        <v>16</v>
      </c>
    </row>
    <row r="50" spans="1:2" x14ac:dyDescent="0.35">
      <c r="A50" s="48"/>
    </row>
    <row r="51" spans="1:2" x14ac:dyDescent="0.35">
      <c r="A51" s="48" t="s">
        <v>5250</v>
      </c>
    </row>
    <row r="52" spans="1:2" x14ac:dyDescent="0.35">
      <c r="A52" s="48" t="s">
        <v>5251</v>
      </c>
    </row>
    <row r="53" spans="1:2" x14ac:dyDescent="0.35">
      <c r="A53" t="s">
        <v>5252</v>
      </c>
    </row>
    <row r="55" spans="1:2" x14ac:dyDescent="0.35">
      <c r="A55" s="48" t="s">
        <v>5253</v>
      </c>
    </row>
    <row r="56" spans="1:2" x14ac:dyDescent="0.35">
      <c r="A56" t="s">
        <v>5254</v>
      </c>
    </row>
    <row r="58" spans="1:2" x14ac:dyDescent="0.35">
      <c r="A58" s="48" t="s">
        <v>5255</v>
      </c>
    </row>
    <row r="59" spans="1:2" x14ac:dyDescent="0.35">
      <c r="A59" s="48" t="s">
        <v>5256</v>
      </c>
    </row>
    <row r="60" spans="1:2" x14ac:dyDescent="0.35">
      <c r="A60" t="s">
        <v>5257</v>
      </c>
    </row>
    <row r="61" spans="1:2" x14ac:dyDescent="0.35">
      <c r="A61" s="53" t="s">
        <v>5259</v>
      </c>
    </row>
    <row r="62" spans="1:2" x14ac:dyDescent="0.35">
      <c r="A62" s="53" t="s">
        <v>5260</v>
      </c>
    </row>
    <row r="63" spans="1:2" x14ac:dyDescent="0.35">
      <c r="A63" s="54" t="s">
        <v>5258</v>
      </c>
    </row>
    <row r="65" spans="1:1" x14ac:dyDescent="0.35">
      <c r="A65" s="48" t="s">
        <v>5261</v>
      </c>
    </row>
    <row r="66" spans="1:1" x14ac:dyDescent="0.35">
      <c r="A66" t="s">
        <v>5262</v>
      </c>
    </row>
    <row r="67" spans="1:1" x14ac:dyDescent="0.35">
      <c r="A67" t="s">
        <v>5263</v>
      </c>
    </row>
    <row r="68" spans="1:1" x14ac:dyDescent="0.35">
      <c r="A68" t="s">
        <v>5264</v>
      </c>
    </row>
    <row r="70" spans="1:1" x14ac:dyDescent="0.35">
      <c r="A70" s="48" t="s">
        <v>5265</v>
      </c>
    </row>
    <row r="71" spans="1:1" x14ac:dyDescent="0.35">
      <c r="A71" t="s">
        <v>5266</v>
      </c>
    </row>
    <row r="72" spans="1:1" x14ac:dyDescent="0.35">
      <c r="A72" s="48" t="s">
        <v>5267</v>
      </c>
    </row>
    <row r="74" spans="1:1" x14ac:dyDescent="0.35">
      <c r="A74" s="48" t="s">
        <v>5238</v>
      </c>
    </row>
    <row r="76" spans="1:1" x14ac:dyDescent="0.35">
      <c r="A76" s="48" t="s">
        <v>5268</v>
      </c>
    </row>
    <row r="77" spans="1:1" x14ac:dyDescent="0.35">
      <c r="A77" t="s">
        <v>5269</v>
      </c>
    </row>
    <row r="78" spans="1:1" x14ac:dyDescent="0.35">
      <c r="A78" s="48" t="s">
        <v>5270</v>
      </c>
    </row>
    <row r="80" spans="1:1" x14ac:dyDescent="0.35">
      <c r="A80" t="s">
        <v>5271</v>
      </c>
    </row>
    <row r="81" spans="1:1" x14ac:dyDescent="0.35">
      <c r="A81" t="s">
        <v>5272</v>
      </c>
    </row>
    <row r="82" spans="1:1" x14ac:dyDescent="0.35">
      <c r="A82" s="48" t="s">
        <v>5273</v>
      </c>
    </row>
    <row r="83" spans="1:1" x14ac:dyDescent="0.35">
      <c r="A83" t="s">
        <v>5274</v>
      </c>
    </row>
  </sheetData>
  <hyperlinks>
    <hyperlink ref="B7" r:id="rId1" xr:uid="{BF8C93CE-43D5-4714-8ECA-2AC561D967EA}"/>
    <hyperlink ref="A32" r:id="rId2" xr:uid="{BF7D3910-7487-421E-9D84-46BC06683F85}"/>
  </hyperlinks>
  <pageMargins left="0.7" right="0.7" top="0.75" bottom="0.75" header="0.3" footer="0.3"/>
  <pageSetup orientation="portrait" horizontalDpi="0"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075" activePane="bottomLeft" state="frozen"/>
      <selection pane="bottomLeft" activeCell="A3" sqref="A3:A3110"/>
    </sheetView>
  </sheetViews>
  <sheetFormatPr defaultColWidth="9.1796875" defaultRowHeight="14.5" x14ac:dyDescent="0.35"/>
  <cols>
    <col min="2" max="2" width="16" customWidth="1"/>
    <col min="3" max="3" width="20.81640625" customWidth="1"/>
    <col min="4" max="16" width="16.453125" customWidth="1"/>
  </cols>
  <sheetData>
    <row r="1" spans="1:16" x14ac:dyDescent="0.35">
      <c r="D1" s="5" t="s">
        <v>5212</v>
      </c>
      <c r="E1" s="6"/>
      <c r="F1" s="6"/>
      <c r="G1" s="6"/>
      <c r="H1" s="6"/>
      <c r="I1" s="6"/>
      <c r="J1" s="6"/>
      <c r="K1" s="6"/>
      <c r="L1" s="6"/>
      <c r="M1" s="6"/>
      <c r="N1" s="6"/>
      <c r="O1" s="6"/>
      <c r="P1" s="6"/>
    </row>
    <row r="2" spans="1:16" s="1" customFormat="1" x14ac:dyDescent="0.35">
      <c r="A2" s="11" t="s">
        <v>17</v>
      </c>
      <c r="B2" s="11" t="s">
        <v>18</v>
      </c>
      <c r="C2" s="11" t="s">
        <v>19</v>
      </c>
      <c r="D2" s="12" t="s">
        <v>4977</v>
      </c>
      <c r="E2" s="12" t="s">
        <v>4979</v>
      </c>
      <c r="F2" s="12" t="s">
        <v>4978</v>
      </c>
      <c r="G2" s="4" t="s">
        <v>4980</v>
      </c>
      <c r="H2" s="4" t="s">
        <v>4982</v>
      </c>
      <c r="I2" s="4" t="s">
        <v>4981</v>
      </c>
      <c r="J2" s="4" t="s">
        <v>4983</v>
      </c>
      <c r="K2" s="4" t="s">
        <v>4985</v>
      </c>
      <c r="L2" s="4" t="s">
        <v>4984</v>
      </c>
      <c r="M2" s="4" t="s">
        <v>4986</v>
      </c>
      <c r="N2" s="4" t="s">
        <v>4987</v>
      </c>
      <c r="O2" s="4" t="s">
        <v>4988</v>
      </c>
      <c r="P2" s="4" t="s">
        <v>12</v>
      </c>
    </row>
    <row r="3" spans="1:16" x14ac:dyDescent="0.35">
      <c r="A3" s="13" t="s">
        <v>20</v>
      </c>
      <c r="B3" s="13" t="s">
        <v>21</v>
      </c>
      <c r="C3" s="13" t="s">
        <v>22</v>
      </c>
      <c r="D3" s="13">
        <v>0.34747349215835899</v>
      </c>
      <c r="E3" s="13">
        <v>0.47555553359382102</v>
      </c>
      <c r="F3">
        <v>0.58623213338452995</v>
      </c>
      <c r="G3">
        <v>0.36926356471175997</v>
      </c>
      <c r="H3">
        <v>2.1218497251241502</v>
      </c>
      <c r="I3">
        <v>3.3098315716581901E-2</v>
      </c>
      <c r="J3">
        <v>1.5643600876296799</v>
      </c>
      <c r="K3">
        <v>1.5938070252152401</v>
      </c>
      <c r="L3">
        <v>0.78535723642435895</v>
      </c>
      <c r="M3">
        <v>0.416505493922601</v>
      </c>
      <c r="N3">
        <v>0.16923893222090999</v>
      </c>
      <c r="O3">
        <v>2.45544775496126E-2</v>
      </c>
      <c r="P3">
        <v>0.46077412193842299</v>
      </c>
    </row>
    <row r="4" spans="1:16" x14ac:dyDescent="0.35">
      <c r="A4" s="13" t="s">
        <v>23</v>
      </c>
      <c r="B4" s="13" t="s">
        <v>21</v>
      </c>
      <c r="C4" s="13" t="s">
        <v>24</v>
      </c>
      <c r="D4" s="13">
        <v>0.97156701860141004</v>
      </c>
      <c r="E4" s="13">
        <v>1.44355972756616</v>
      </c>
      <c r="F4">
        <v>2.2072266319974001</v>
      </c>
      <c r="G4">
        <v>1.92213485333337</v>
      </c>
      <c r="H4">
        <v>7.1072061967246603</v>
      </c>
      <c r="I4">
        <v>0.140310489128153</v>
      </c>
      <c r="J4">
        <v>5.8321117747192304</v>
      </c>
      <c r="K4">
        <v>4.5153361573781696</v>
      </c>
      <c r="L4">
        <v>2.9212045206246899</v>
      </c>
      <c r="M4">
        <v>1.4380190267600199</v>
      </c>
      <c r="N4">
        <v>0.44224748437201</v>
      </c>
      <c r="O4">
        <v>8.0534726784213403E-2</v>
      </c>
      <c r="P4">
        <v>1.1590190764202699</v>
      </c>
    </row>
    <row r="5" spans="1:16" x14ac:dyDescent="0.35">
      <c r="A5" s="13" t="s">
        <v>25</v>
      </c>
      <c r="B5" s="13" t="s">
        <v>21</v>
      </c>
      <c r="C5" s="13" t="s">
        <v>26</v>
      </c>
      <c r="D5" s="13">
        <v>0.10582730561472301</v>
      </c>
      <c r="E5" s="13">
        <v>0.16926345232060899</v>
      </c>
      <c r="F5">
        <v>0.25755898088728901</v>
      </c>
      <c r="G5">
        <v>0.17202264497290401</v>
      </c>
      <c r="H5">
        <v>0.89607744966662195</v>
      </c>
      <c r="I5">
        <v>1.8233952500337498E-2</v>
      </c>
      <c r="J5">
        <v>0.65088724886018101</v>
      </c>
      <c r="K5">
        <v>0.50095777872422198</v>
      </c>
      <c r="L5">
        <v>0.38821150739587401</v>
      </c>
      <c r="M5">
        <v>0.18671983188715699</v>
      </c>
      <c r="N5">
        <v>6.9255242143991202E-2</v>
      </c>
      <c r="O5">
        <v>1.2037111599121599E-2</v>
      </c>
      <c r="P5">
        <v>0.19562209522889901</v>
      </c>
    </row>
    <row r="6" spans="1:16" x14ac:dyDescent="0.35">
      <c r="A6" s="13" t="s">
        <v>27</v>
      </c>
      <c r="B6" s="13" t="s">
        <v>21</v>
      </c>
      <c r="C6" s="13" t="s">
        <v>28</v>
      </c>
      <c r="D6" s="13">
        <v>0.10511888789329001</v>
      </c>
      <c r="E6" s="13">
        <v>0.219768263542895</v>
      </c>
      <c r="F6">
        <v>0.27919082663381301</v>
      </c>
      <c r="G6">
        <v>0.17088657897648399</v>
      </c>
      <c r="H6">
        <v>0.98292482950154503</v>
      </c>
      <c r="I6">
        <v>1.41532130056468E-2</v>
      </c>
      <c r="J6">
        <v>0.68302491519834896</v>
      </c>
      <c r="K6">
        <v>0.74426807366818104</v>
      </c>
      <c r="L6">
        <v>0.33105755725413399</v>
      </c>
      <c r="M6">
        <v>0.19340825783868901</v>
      </c>
      <c r="N6">
        <v>8.09034013388506E-2</v>
      </c>
      <c r="O6">
        <v>1.1397364230415799E-2</v>
      </c>
      <c r="P6">
        <v>0.21587237619441299</v>
      </c>
    </row>
    <row r="7" spans="1:16" x14ac:dyDescent="0.35">
      <c r="A7" s="13" t="s">
        <v>29</v>
      </c>
      <c r="B7" s="13" t="s">
        <v>21</v>
      </c>
      <c r="C7" s="13" t="s">
        <v>30</v>
      </c>
      <c r="D7" s="13">
        <v>0.294406547760937</v>
      </c>
      <c r="E7" s="13">
        <v>0.84507615045810003</v>
      </c>
      <c r="F7">
        <v>0.815208949140385</v>
      </c>
      <c r="G7">
        <v>0.77393320657240505</v>
      </c>
      <c r="H7">
        <v>3.7504601887918598</v>
      </c>
      <c r="I7">
        <v>3.8416709668626203E-2</v>
      </c>
      <c r="J7">
        <v>2.3968687241844799</v>
      </c>
      <c r="K7">
        <v>2.2714292580343001</v>
      </c>
      <c r="L7">
        <v>0.95495889910218401</v>
      </c>
      <c r="M7">
        <v>0.83960812170968502</v>
      </c>
      <c r="N7">
        <v>0.325235155385038</v>
      </c>
      <c r="O7">
        <v>3.2636788267192997E-2</v>
      </c>
      <c r="P7">
        <v>0.70455091221714505</v>
      </c>
    </row>
    <row r="8" spans="1:16" x14ac:dyDescent="0.35">
      <c r="A8" s="13" t="s">
        <v>31</v>
      </c>
      <c r="B8" s="13" t="s">
        <v>21</v>
      </c>
      <c r="C8" s="13" t="s">
        <v>32</v>
      </c>
      <c r="D8" s="13">
        <v>4.12150984278555E-2</v>
      </c>
      <c r="E8" s="13">
        <v>5.23262439177586E-2</v>
      </c>
      <c r="F8">
        <v>9.7995386905707402E-2</v>
      </c>
      <c r="G8">
        <v>7.0026430999789696E-2</v>
      </c>
      <c r="H8">
        <v>0.277288931907201</v>
      </c>
      <c r="I8">
        <v>6.5907725887840397E-3</v>
      </c>
      <c r="J8">
        <v>0.24101265609508199</v>
      </c>
      <c r="K8">
        <v>0.156353306306247</v>
      </c>
      <c r="L8">
        <v>0.162044359642466</v>
      </c>
      <c r="M8">
        <v>7.1339484418609198E-2</v>
      </c>
      <c r="N8">
        <v>2.1592253636509601E-2</v>
      </c>
      <c r="O8">
        <v>4.4522964494686599E-3</v>
      </c>
      <c r="P8">
        <v>5.8531368336857598E-2</v>
      </c>
    </row>
    <row r="9" spans="1:16" x14ac:dyDescent="0.35">
      <c r="A9" s="13" t="s">
        <v>33</v>
      </c>
      <c r="B9" s="13" t="s">
        <v>21</v>
      </c>
      <c r="C9" s="13" t="s">
        <v>34</v>
      </c>
      <c r="D9" s="13">
        <v>9.4167152507401E-2</v>
      </c>
      <c r="E9" s="13">
        <v>0.15077231305665401</v>
      </c>
      <c r="F9">
        <v>0.237086947753996</v>
      </c>
      <c r="G9">
        <v>0.157772119539725</v>
      </c>
      <c r="H9">
        <v>0.76842654970504998</v>
      </c>
      <c r="I9">
        <v>1.6247383323147999E-2</v>
      </c>
      <c r="J9">
        <v>0.58241792147600402</v>
      </c>
      <c r="K9">
        <v>0.50637413851545299</v>
      </c>
      <c r="L9">
        <v>0.32937213415511701</v>
      </c>
      <c r="M9">
        <v>0.14399721451355901</v>
      </c>
      <c r="N9">
        <v>5.4380238258843798E-2</v>
      </c>
      <c r="O9">
        <v>9.7270017715396194E-3</v>
      </c>
      <c r="P9">
        <v>0.15824985636660599</v>
      </c>
    </row>
    <row r="10" spans="1:16" x14ac:dyDescent="0.35">
      <c r="A10" s="13" t="s">
        <v>35</v>
      </c>
      <c r="B10" s="13" t="s">
        <v>21</v>
      </c>
      <c r="C10" s="13" t="s">
        <v>36</v>
      </c>
      <c r="D10" s="13">
        <v>0.68529815320586596</v>
      </c>
      <c r="E10" s="13">
        <v>1.43389087928204</v>
      </c>
      <c r="F10">
        <v>1.65417380153224</v>
      </c>
      <c r="G10">
        <v>1.32934722885982</v>
      </c>
      <c r="H10">
        <v>6.7106639679999098</v>
      </c>
      <c r="I10">
        <v>8.5656641202123199E-2</v>
      </c>
      <c r="J10">
        <v>4.1708286296979002</v>
      </c>
      <c r="K10">
        <v>3.8793034064959602</v>
      </c>
      <c r="L10">
        <v>1.8769229075417799</v>
      </c>
      <c r="M10">
        <v>1.6376374805767</v>
      </c>
      <c r="N10">
        <v>0.61974886592218104</v>
      </c>
      <c r="O10">
        <v>6.8738744831742596E-2</v>
      </c>
      <c r="P10">
        <v>1.2472420519345699</v>
      </c>
    </row>
    <row r="11" spans="1:16" x14ac:dyDescent="0.35">
      <c r="A11" s="13" t="s">
        <v>37</v>
      </c>
      <c r="B11" s="13" t="s">
        <v>21</v>
      </c>
      <c r="C11" s="13" t="s">
        <v>38</v>
      </c>
      <c r="D11" s="13">
        <v>0.29464179355655601</v>
      </c>
      <c r="E11" s="13">
        <v>0.37830773010615998</v>
      </c>
      <c r="F11">
        <v>0.46035741124153801</v>
      </c>
      <c r="G11">
        <v>0.335739023370836</v>
      </c>
      <c r="H11">
        <v>1.7774727124929299</v>
      </c>
      <c r="I11">
        <v>2.8109827871981002E-2</v>
      </c>
      <c r="J11">
        <v>1.1434900045095899</v>
      </c>
      <c r="K11">
        <v>0.98222616991380096</v>
      </c>
      <c r="L11">
        <v>0.59350749216603704</v>
      </c>
      <c r="M11">
        <v>0.38934491372318902</v>
      </c>
      <c r="N11">
        <v>0.15315319428441601</v>
      </c>
      <c r="O11">
        <v>2.0804274628591302E-2</v>
      </c>
      <c r="P11">
        <v>0.35228454227864098</v>
      </c>
    </row>
    <row r="12" spans="1:16" x14ac:dyDescent="0.35">
      <c r="A12" s="13" t="s">
        <v>39</v>
      </c>
      <c r="B12" s="13" t="s">
        <v>21</v>
      </c>
      <c r="C12" s="13" t="s">
        <v>40</v>
      </c>
      <c r="D12" s="13">
        <v>0.19558405547610999</v>
      </c>
      <c r="E12" s="13">
        <v>0.400543013049101</v>
      </c>
      <c r="F12">
        <v>0.46269408441718202</v>
      </c>
      <c r="G12">
        <v>0.34699520660965799</v>
      </c>
      <c r="H12">
        <v>1.8803379409601699</v>
      </c>
      <c r="I12">
        <v>2.4288396709335799E-2</v>
      </c>
      <c r="J12">
        <v>1.00804899205413</v>
      </c>
      <c r="K12">
        <v>0.95472099778432196</v>
      </c>
      <c r="L12">
        <v>0.47059027890447702</v>
      </c>
      <c r="M12">
        <v>0.45927159011473101</v>
      </c>
      <c r="N12">
        <v>0.18397892226339699</v>
      </c>
      <c r="O12">
        <v>1.9359257900396901E-2</v>
      </c>
      <c r="P12">
        <v>0.35976721362498998</v>
      </c>
    </row>
    <row r="13" spans="1:16" x14ac:dyDescent="0.35">
      <c r="A13" s="13" t="s">
        <v>41</v>
      </c>
      <c r="B13" s="13" t="s">
        <v>21</v>
      </c>
      <c r="C13" s="13" t="s">
        <v>42</v>
      </c>
      <c r="D13" s="13">
        <v>0.26360001512412301</v>
      </c>
      <c r="E13" s="13">
        <v>0.45559916355763702</v>
      </c>
      <c r="F13">
        <v>0.51849364520334296</v>
      </c>
      <c r="G13">
        <v>0.337969234799261</v>
      </c>
      <c r="H13">
        <v>1.9947748508612</v>
      </c>
      <c r="I13">
        <v>2.7419740350128601E-2</v>
      </c>
      <c r="J13">
        <v>1.3379001584780199</v>
      </c>
      <c r="K13">
        <v>1.4589989260648299</v>
      </c>
      <c r="L13">
        <v>0.66229728712427705</v>
      </c>
      <c r="M13">
        <v>0.39001306165767902</v>
      </c>
      <c r="N13">
        <v>0.162408956016316</v>
      </c>
      <c r="O13">
        <v>2.14113724398515E-2</v>
      </c>
      <c r="P13">
        <v>0.42441752670803601</v>
      </c>
    </row>
    <row r="14" spans="1:16" x14ac:dyDescent="0.35">
      <c r="A14" s="13" t="s">
        <v>43</v>
      </c>
      <c r="B14" s="13" t="s">
        <v>21</v>
      </c>
      <c r="C14" s="13" t="s">
        <v>44</v>
      </c>
      <c r="D14" s="13">
        <v>5.3446781970828999E-2</v>
      </c>
      <c r="E14" s="13">
        <v>0.105044968936423</v>
      </c>
      <c r="F14">
        <v>0.157789827851228</v>
      </c>
      <c r="G14">
        <v>7.9561324973646E-2</v>
      </c>
      <c r="H14">
        <v>0.49609604844286098</v>
      </c>
      <c r="I14">
        <v>8.6024373158190698E-3</v>
      </c>
      <c r="J14">
        <v>0.392594484438192</v>
      </c>
      <c r="K14">
        <v>0.409258126847662</v>
      </c>
      <c r="L14">
        <v>0.204005177938129</v>
      </c>
      <c r="M14">
        <v>9.1237229677151699E-2</v>
      </c>
      <c r="N14">
        <v>3.8167201343197101E-2</v>
      </c>
      <c r="O14">
        <v>6.0815811172957304E-3</v>
      </c>
      <c r="P14">
        <v>0.11380571878234901</v>
      </c>
    </row>
    <row r="15" spans="1:16" x14ac:dyDescent="0.35">
      <c r="A15" s="13" t="s">
        <v>45</v>
      </c>
      <c r="B15" s="13" t="s">
        <v>21</v>
      </c>
      <c r="C15" s="13" t="s">
        <v>46</v>
      </c>
      <c r="D15" s="13">
        <v>0.103066018003258</v>
      </c>
      <c r="E15" s="13">
        <v>0.1933789992703</v>
      </c>
      <c r="F15">
        <v>0.28141182891153899</v>
      </c>
      <c r="G15">
        <v>0.16106704987494</v>
      </c>
      <c r="H15">
        <v>0.92567319806176096</v>
      </c>
      <c r="I15">
        <v>1.6221054101998901E-2</v>
      </c>
      <c r="J15">
        <v>0.76128015232231505</v>
      </c>
      <c r="K15">
        <v>0.72206773952804404</v>
      </c>
      <c r="L15">
        <v>0.37284892663687502</v>
      </c>
      <c r="M15">
        <v>0.15936304598543799</v>
      </c>
      <c r="N15">
        <v>6.6141386459754203E-2</v>
      </c>
      <c r="O15">
        <v>1.0459005550297501E-2</v>
      </c>
      <c r="P15">
        <v>0.190383296211944</v>
      </c>
    </row>
    <row r="16" spans="1:16" x14ac:dyDescent="0.35">
      <c r="A16" s="13" t="s">
        <v>47</v>
      </c>
      <c r="B16" s="13" t="s">
        <v>21</v>
      </c>
      <c r="C16" s="13" t="s">
        <v>48</v>
      </c>
      <c r="D16" s="13">
        <v>9.0648011244037693E-2</v>
      </c>
      <c r="E16" s="13">
        <v>0.174573927955432</v>
      </c>
      <c r="F16">
        <v>0.18856998655506199</v>
      </c>
      <c r="G16">
        <v>0.12250188822776201</v>
      </c>
      <c r="H16">
        <v>0.77456407033054098</v>
      </c>
      <c r="I16">
        <v>1.0116077322701001E-2</v>
      </c>
      <c r="J16">
        <v>0.440220387265994</v>
      </c>
      <c r="K16">
        <v>0.479294017312343</v>
      </c>
      <c r="L16">
        <v>0.229362559070318</v>
      </c>
      <c r="M16">
        <v>0.152322434242678</v>
      </c>
      <c r="N16">
        <v>6.7885613507415704E-2</v>
      </c>
      <c r="O16">
        <v>7.9624325523547906E-3</v>
      </c>
      <c r="P16">
        <v>0.15213936212455001</v>
      </c>
    </row>
    <row r="17" spans="1:16" x14ac:dyDescent="0.35">
      <c r="A17" s="13" t="s">
        <v>49</v>
      </c>
      <c r="B17" s="13" t="s">
        <v>21</v>
      </c>
      <c r="C17" s="13" t="s">
        <v>50</v>
      </c>
      <c r="D17" s="13">
        <v>0.11413390813815801</v>
      </c>
      <c r="E17" s="13">
        <v>0.24527107511451501</v>
      </c>
      <c r="F17">
        <v>0.238304436497768</v>
      </c>
      <c r="G17">
        <v>0.17108612635940901</v>
      </c>
      <c r="H17">
        <v>1.12036547924295</v>
      </c>
      <c r="I17">
        <v>1.31807700415919E-2</v>
      </c>
      <c r="J17">
        <v>0.525533681931313</v>
      </c>
      <c r="K17">
        <v>0.61689463275062795</v>
      </c>
      <c r="L17">
        <v>0.259064628097669</v>
      </c>
      <c r="M17">
        <v>0.21161478881004001</v>
      </c>
      <c r="N17">
        <v>0.10712551940425299</v>
      </c>
      <c r="O17">
        <v>1.00127174178737E-2</v>
      </c>
      <c r="P17">
        <v>0.208600221566655</v>
      </c>
    </row>
    <row r="18" spans="1:16" x14ac:dyDescent="0.35">
      <c r="A18" s="13" t="s">
        <v>51</v>
      </c>
      <c r="B18" s="13" t="s">
        <v>21</v>
      </c>
      <c r="C18" s="13" t="s">
        <v>52</v>
      </c>
      <c r="D18" s="13">
        <v>0.18031697622880399</v>
      </c>
      <c r="E18" s="13">
        <v>0.332048445423753</v>
      </c>
      <c r="F18">
        <v>0.43771505487606399</v>
      </c>
      <c r="G18">
        <v>0.31731265855281299</v>
      </c>
      <c r="H18">
        <v>1.7502487480251601</v>
      </c>
      <c r="I18">
        <v>3.3016262112597498E-2</v>
      </c>
      <c r="J18">
        <v>0.99349661083649998</v>
      </c>
      <c r="K18">
        <v>0.97115098760270702</v>
      </c>
      <c r="L18">
        <v>0.621668939675322</v>
      </c>
      <c r="M18">
        <v>0.31747289327774297</v>
      </c>
      <c r="N18">
        <v>0.123925716894774</v>
      </c>
      <c r="O18">
        <v>1.9358532260556002E-2</v>
      </c>
      <c r="P18">
        <v>0.36596338917918497</v>
      </c>
    </row>
    <row r="19" spans="1:16" x14ac:dyDescent="0.35">
      <c r="A19" s="13" t="s">
        <v>53</v>
      </c>
      <c r="B19" s="13" t="s">
        <v>21</v>
      </c>
      <c r="C19" s="13" t="s">
        <v>54</v>
      </c>
      <c r="D19" s="13">
        <v>0.31419396245072301</v>
      </c>
      <c r="E19" s="13">
        <v>0.60354544264054399</v>
      </c>
      <c r="F19">
        <v>0.89891676289326095</v>
      </c>
      <c r="G19">
        <v>0.47074829082597403</v>
      </c>
      <c r="H19">
        <v>2.6324420628052199</v>
      </c>
      <c r="I19">
        <v>3.6870610418954397E-2</v>
      </c>
      <c r="J19">
        <v>1.9357681370903901</v>
      </c>
      <c r="K19">
        <v>1.54885477199035</v>
      </c>
      <c r="L19">
        <v>0.77875386752390396</v>
      </c>
      <c r="M19">
        <v>0.74136274842816496</v>
      </c>
      <c r="N19">
        <v>0.26082234879004601</v>
      </c>
      <c r="O19">
        <v>3.83122430236899E-2</v>
      </c>
      <c r="P19">
        <v>0.72305288949103597</v>
      </c>
    </row>
    <row r="20" spans="1:16" x14ac:dyDescent="0.35">
      <c r="A20" s="13" t="s">
        <v>55</v>
      </c>
      <c r="B20" s="13" t="s">
        <v>21</v>
      </c>
      <c r="C20" s="13" t="s">
        <v>56</v>
      </c>
      <c r="D20" s="13">
        <v>5.87521780613348E-2</v>
      </c>
      <c r="E20" s="13">
        <v>9.1020253094878101E-2</v>
      </c>
      <c r="F20">
        <v>0.145087496850727</v>
      </c>
      <c r="G20">
        <v>0.10898925581232401</v>
      </c>
      <c r="H20">
        <v>0.46165973133966898</v>
      </c>
      <c r="I20">
        <v>1.01870530942415E-2</v>
      </c>
      <c r="J20">
        <v>0.38681611021635298</v>
      </c>
      <c r="K20">
        <v>0.30870200110386398</v>
      </c>
      <c r="L20">
        <v>0.201053573346378</v>
      </c>
      <c r="M20">
        <v>8.5079808954987304E-2</v>
      </c>
      <c r="N20">
        <v>3.0539855715726E-2</v>
      </c>
      <c r="O20">
        <v>5.5284466643519799E-3</v>
      </c>
      <c r="P20">
        <v>8.9309381915496297E-2</v>
      </c>
    </row>
    <row r="21" spans="1:16" x14ac:dyDescent="0.35">
      <c r="A21" s="13" t="s">
        <v>57</v>
      </c>
      <c r="B21" s="13" t="s">
        <v>21</v>
      </c>
      <c r="C21" s="13" t="s">
        <v>58</v>
      </c>
      <c r="D21" s="13">
        <v>7.36826642580998E-2</v>
      </c>
      <c r="E21" s="13">
        <v>9.7821133836489105E-2</v>
      </c>
      <c r="F21">
        <v>0.14299152910499</v>
      </c>
      <c r="G21">
        <v>9.6031053826043905E-2</v>
      </c>
      <c r="H21">
        <v>0.44259773741208902</v>
      </c>
      <c r="I21">
        <v>7.7984122424372996E-3</v>
      </c>
      <c r="J21">
        <v>0.35170852353795301</v>
      </c>
      <c r="K21">
        <v>0.28950226527564898</v>
      </c>
      <c r="L21">
        <v>0.18653394248797001</v>
      </c>
      <c r="M21">
        <v>0.115763150821661</v>
      </c>
      <c r="N21">
        <v>3.6634969954519397E-2</v>
      </c>
      <c r="O21">
        <v>6.0559972821989799E-3</v>
      </c>
      <c r="P21">
        <v>9.0726561546673898E-2</v>
      </c>
    </row>
    <row r="22" spans="1:16" x14ac:dyDescent="0.35">
      <c r="A22" s="13" t="s">
        <v>59</v>
      </c>
      <c r="B22" s="13" t="s">
        <v>21</v>
      </c>
      <c r="C22" s="13" t="s">
        <v>60</v>
      </c>
      <c r="D22" s="13">
        <v>0.19095353034797299</v>
      </c>
      <c r="E22" s="13">
        <v>0.32643884691337499</v>
      </c>
      <c r="F22">
        <v>0.441488475745061</v>
      </c>
      <c r="G22">
        <v>0.36269830445184098</v>
      </c>
      <c r="H22">
        <v>1.70872763302674</v>
      </c>
      <c r="I22">
        <v>3.4767396041317102E-2</v>
      </c>
      <c r="J22">
        <v>1.1022742836498001</v>
      </c>
      <c r="K22">
        <v>0.99879531860503101</v>
      </c>
      <c r="L22">
        <v>0.61714112408175303</v>
      </c>
      <c r="M22">
        <v>0.29840096263992799</v>
      </c>
      <c r="N22">
        <v>0.11399412044825601</v>
      </c>
      <c r="O22">
        <v>1.83553766243022E-2</v>
      </c>
      <c r="P22">
        <v>0.32862842082648103</v>
      </c>
    </row>
    <row r="23" spans="1:16" x14ac:dyDescent="0.35">
      <c r="A23" s="13" t="s">
        <v>61</v>
      </c>
      <c r="B23" s="13" t="s">
        <v>21</v>
      </c>
      <c r="C23" s="13" t="s">
        <v>62</v>
      </c>
      <c r="D23" s="13">
        <v>6.8155200795187401E-2</v>
      </c>
      <c r="E23" s="13">
        <v>0.120701263253576</v>
      </c>
      <c r="F23">
        <v>0.16358201877513501</v>
      </c>
      <c r="G23">
        <v>0.10843083962517</v>
      </c>
      <c r="H23">
        <v>0.62233704250978195</v>
      </c>
      <c r="I23">
        <v>1.14399664595545E-2</v>
      </c>
      <c r="J23">
        <v>0.37655692093971699</v>
      </c>
      <c r="K23">
        <v>0.37608427831489299</v>
      </c>
      <c r="L23">
        <v>0.23289570248452199</v>
      </c>
      <c r="M23">
        <v>0.108477540802027</v>
      </c>
      <c r="N23">
        <v>4.4996561386337203E-2</v>
      </c>
      <c r="O23">
        <v>7.0045275266296201E-3</v>
      </c>
      <c r="P23">
        <v>0.129255257041509</v>
      </c>
    </row>
    <row r="24" spans="1:16" x14ac:dyDescent="0.35">
      <c r="A24" s="13" t="s">
        <v>63</v>
      </c>
      <c r="B24" s="13" t="s">
        <v>21</v>
      </c>
      <c r="C24" s="13" t="s">
        <v>64</v>
      </c>
      <c r="D24" s="13">
        <v>0.43407294471236102</v>
      </c>
      <c r="E24" s="13">
        <v>0.92810453858991404</v>
      </c>
      <c r="F24">
        <v>1.1978460548372201</v>
      </c>
      <c r="G24">
        <v>0.92206565775844795</v>
      </c>
      <c r="H24">
        <v>4.3263199592600099</v>
      </c>
      <c r="I24">
        <v>5.5085656579440798E-2</v>
      </c>
      <c r="J24">
        <v>3.1142070338016201</v>
      </c>
      <c r="K24">
        <v>2.55913718472241</v>
      </c>
      <c r="L24">
        <v>1.30885551203315</v>
      </c>
      <c r="M24">
        <v>1.1502951517950599</v>
      </c>
      <c r="N24">
        <v>0.37992501658867001</v>
      </c>
      <c r="O24">
        <v>4.9334377720356898E-2</v>
      </c>
      <c r="P24">
        <v>0.90905503769978901</v>
      </c>
    </row>
    <row r="25" spans="1:16" x14ac:dyDescent="0.35">
      <c r="A25" s="13" t="s">
        <v>65</v>
      </c>
      <c r="B25" s="13" t="s">
        <v>21</v>
      </c>
      <c r="C25" s="13" t="s">
        <v>66</v>
      </c>
      <c r="D25" s="13">
        <v>0.15252259388416001</v>
      </c>
      <c r="E25" s="13">
        <v>0.30328931047466501</v>
      </c>
      <c r="F25">
        <v>0.38777219752967501</v>
      </c>
      <c r="G25">
        <v>0.29378563734893698</v>
      </c>
      <c r="H25">
        <v>1.6390049785695999</v>
      </c>
      <c r="I25">
        <v>2.96840188087658E-2</v>
      </c>
      <c r="J25">
        <v>0.90786937886427499</v>
      </c>
      <c r="K25">
        <v>0.88657315529141001</v>
      </c>
      <c r="L25">
        <v>0.55289688431926198</v>
      </c>
      <c r="M25">
        <v>0.30703943981943299</v>
      </c>
      <c r="N25">
        <v>0.118560335989934</v>
      </c>
      <c r="O25">
        <v>1.7932405737315499E-2</v>
      </c>
      <c r="P25">
        <v>0.35479258395859098</v>
      </c>
    </row>
    <row r="26" spans="1:16" x14ac:dyDescent="0.35">
      <c r="A26" s="13" t="s">
        <v>67</v>
      </c>
      <c r="B26" s="13" t="s">
        <v>21</v>
      </c>
      <c r="C26" s="13" t="s">
        <v>68</v>
      </c>
      <c r="D26" s="13">
        <v>0.18567800231050399</v>
      </c>
      <c r="E26" s="13">
        <v>0.30221319733153501</v>
      </c>
      <c r="F26">
        <v>0.48691521094592399</v>
      </c>
      <c r="G26">
        <v>0.26096061500220702</v>
      </c>
      <c r="H26">
        <v>1.4199605994831399</v>
      </c>
      <c r="I26">
        <v>2.7216312827573998E-2</v>
      </c>
      <c r="J26">
        <v>1.2683650899719601</v>
      </c>
      <c r="K26">
        <v>1.16820295944235</v>
      </c>
      <c r="L26">
        <v>0.62635632748903802</v>
      </c>
      <c r="M26">
        <v>0.29323311667518698</v>
      </c>
      <c r="N26">
        <v>0.1116118570493</v>
      </c>
      <c r="O26">
        <v>1.9730797731931999E-2</v>
      </c>
      <c r="P26">
        <v>0.32093970833864499</v>
      </c>
    </row>
    <row r="27" spans="1:16" x14ac:dyDescent="0.35">
      <c r="A27" s="13" t="s">
        <v>69</v>
      </c>
      <c r="B27" s="13" t="s">
        <v>21</v>
      </c>
      <c r="C27" s="13" t="s">
        <v>70</v>
      </c>
      <c r="D27" s="13">
        <v>0.39067744704183199</v>
      </c>
      <c r="E27" s="13">
        <v>0.89565952486130496</v>
      </c>
      <c r="F27">
        <v>0.98533331050454998</v>
      </c>
      <c r="G27">
        <v>0.712352452195954</v>
      </c>
      <c r="H27">
        <v>4.2751220188697898</v>
      </c>
      <c r="I27">
        <v>4.8791382779956198E-2</v>
      </c>
      <c r="J27">
        <v>2.18212008126706</v>
      </c>
      <c r="K27">
        <v>2.1700634137970698</v>
      </c>
      <c r="L27">
        <v>0.99105538046916897</v>
      </c>
      <c r="M27">
        <v>0.998382049959881</v>
      </c>
      <c r="N27">
        <v>0.40658510129185899</v>
      </c>
      <c r="O27">
        <v>4.1462741671041498E-2</v>
      </c>
      <c r="P27">
        <v>0.86378128322723002</v>
      </c>
    </row>
    <row r="28" spans="1:16" x14ac:dyDescent="0.35">
      <c r="A28" s="13" t="s">
        <v>71</v>
      </c>
      <c r="B28" s="13" t="s">
        <v>21</v>
      </c>
      <c r="C28" s="13" t="s">
        <v>72</v>
      </c>
      <c r="D28" s="13">
        <v>0.49583298640856599</v>
      </c>
      <c r="E28" s="13">
        <v>0.73755669846473604</v>
      </c>
      <c r="F28">
        <v>0.88799643531935801</v>
      </c>
      <c r="G28">
        <v>0.69635968068079701</v>
      </c>
      <c r="H28">
        <v>3.53316998974132</v>
      </c>
      <c r="I28">
        <v>5.32733352671972E-2</v>
      </c>
      <c r="J28">
        <v>2.3932621229639799</v>
      </c>
      <c r="K28">
        <v>2.2777967983283598</v>
      </c>
      <c r="L28">
        <v>1.2656334357202099</v>
      </c>
      <c r="M28">
        <v>0.75133166614814695</v>
      </c>
      <c r="N28">
        <v>0.28343512033123303</v>
      </c>
      <c r="O28">
        <v>3.8711657142561202E-2</v>
      </c>
      <c r="P28">
        <v>0.72419639531277602</v>
      </c>
    </row>
    <row r="29" spans="1:16" x14ac:dyDescent="0.35">
      <c r="A29" s="13" t="s">
        <v>73</v>
      </c>
      <c r="B29" s="13" t="s">
        <v>21</v>
      </c>
      <c r="C29" s="13" t="s">
        <v>74</v>
      </c>
      <c r="D29" s="13">
        <v>0.19923697458834</v>
      </c>
      <c r="E29" s="13">
        <v>0.29654522310791998</v>
      </c>
      <c r="F29">
        <v>0.44281402421196397</v>
      </c>
      <c r="G29">
        <v>0.385335129244948</v>
      </c>
      <c r="H29">
        <v>1.4532711131531499</v>
      </c>
      <c r="I29">
        <v>2.96692367447547E-2</v>
      </c>
      <c r="J29">
        <v>1.35177476607159</v>
      </c>
      <c r="K29">
        <v>0.94119326645857104</v>
      </c>
      <c r="L29">
        <v>0.583014294110764</v>
      </c>
      <c r="M29">
        <v>0.28775983498401198</v>
      </c>
      <c r="N29">
        <v>9.1307384060699701E-2</v>
      </c>
      <c r="O29">
        <v>1.5880051175300499E-2</v>
      </c>
      <c r="P29">
        <v>0.25779778474088499</v>
      </c>
    </row>
    <row r="30" spans="1:16" x14ac:dyDescent="0.35">
      <c r="A30" s="13" t="s">
        <v>75</v>
      </c>
      <c r="B30" s="13" t="s">
        <v>21</v>
      </c>
      <c r="C30" s="13" t="s">
        <v>76</v>
      </c>
      <c r="D30" s="13">
        <v>0.63626827086184701</v>
      </c>
      <c r="E30" s="13">
        <v>1.4639387178327199</v>
      </c>
      <c r="F30">
        <v>1.6743373975656901</v>
      </c>
      <c r="G30">
        <v>1.32798483177954</v>
      </c>
      <c r="H30">
        <v>6.9806239557789702</v>
      </c>
      <c r="I30">
        <v>8.2784059543810296E-2</v>
      </c>
      <c r="J30">
        <v>4.0031737124575102</v>
      </c>
      <c r="K30">
        <v>3.9294911619223001</v>
      </c>
      <c r="L30">
        <v>1.8609774954428899</v>
      </c>
      <c r="M30">
        <v>1.7287661453555601</v>
      </c>
      <c r="N30">
        <v>0.63572496274794099</v>
      </c>
      <c r="O30">
        <v>6.9274435143982196E-2</v>
      </c>
      <c r="P30">
        <v>1.3412363837197401</v>
      </c>
    </row>
    <row r="31" spans="1:16" x14ac:dyDescent="0.35">
      <c r="A31" s="13" t="s">
        <v>77</v>
      </c>
      <c r="B31" s="13" t="s">
        <v>21</v>
      </c>
      <c r="C31" s="13" t="s">
        <v>78</v>
      </c>
      <c r="D31" s="13">
        <v>8.8515992923177605E-2</v>
      </c>
      <c r="E31" s="13">
        <v>0.21766757955214699</v>
      </c>
      <c r="F31">
        <v>0.25493317254514303</v>
      </c>
      <c r="G31">
        <v>0.147257883097451</v>
      </c>
      <c r="H31">
        <v>0.98489886000361704</v>
      </c>
      <c r="I31">
        <v>1.23872712762965E-2</v>
      </c>
      <c r="J31">
        <v>0.55720544234139802</v>
      </c>
      <c r="K31">
        <v>0.68769983883219798</v>
      </c>
      <c r="L31">
        <v>0.262248891964869</v>
      </c>
      <c r="M31">
        <v>0.18144466128053699</v>
      </c>
      <c r="N31">
        <v>8.5043113685640603E-2</v>
      </c>
      <c r="O31">
        <v>1.0501254502759599E-2</v>
      </c>
      <c r="P31">
        <v>0.23577828294387801</v>
      </c>
    </row>
    <row r="32" spans="1:16" x14ac:dyDescent="0.35">
      <c r="A32" s="13" t="s">
        <v>79</v>
      </c>
      <c r="B32" s="13" t="s">
        <v>21</v>
      </c>
      <c r="C32" s="13" t="s">
        <v>80</v>
      </c>
      <c r="D32" s="13">
        <v>0.155074381689114</v>
      </c>
      <c r="E32" s="13">
        <v>0.33470831014494401</v>
      </c>
      <c r="F32">
        <v>0.446444619713246</v>
      </c>
      <c r="G32">
        <v>0.225419928784168</v>
      </c>
      <c r="H32">
        <v>1.4720495294549401</v>
      </c>
      <c r="I32">
        <v>1.90516616894227E-2</v>
      </c>
      <c r="J32">
        <v>0.87792434762049498</v>
      </c>
      <c r="K32">
        <v>0.89169514530110805</v>
      </c>
      <c r="L32">
        <v>0.400608017583232</v>
      </c>
      <c r="M32">
        <v>0.35038763001939399</v>
      </c>
      <c r="N32">
        <v>0.14151644296642199</v>
      </c>
      <c r="O32">
        <v>1.8760813606425598E-2</v>
      </c>
      <c r="P32">
        <v>0.396489338939367</v>
      </c>
    </row>
    <row r="33" spans="1:16" x14ac:dyDescent="0.35">
      <c r="A33" s="13" t="s">
        <v>81</v>
      </c>
      <c r="B33" s="13" t="s">
        <v>21</v>
      </c>
      <c r="C33" s="13" t="s">
        <v>82</v>
      </c>
      <c r="D33" s="13">
        <v>0.112637028775547</v>
      </c>
      <c r="E33" s="13">
        <v>0.17961556346912999</v>
      </c>
      <c r="F33">
        <v>0.27949470379324098</v>
      </c>
      <c r="G33">
        <v>0.20907481788308799</v>
      </c>
      <c r="H33">
        <v>0.96705020274379105</v>
      </c>
      <c r="I33">
        <v>2.2038945319358599E-2</v>
      </c>
      <c r="J33">
        <v>0.66021240416567195</v>
      </c>
      <c r="K33">
        <v>0.51439240080986803</v>
      </c>
      <c r="L33">
        <v>0.38585548976127698</v>
      </c>
      <c r="M33">
        <v>0.209057050233763</v>
      </c>
      <c r="N33">
        <v>6.7033766763886296E-2</v>
      </c>
      <c r="O33">
        <v>1.26361241256905E-2</v>
      </c>
      <c r="P33">
        <v>0.19756197723430399</v>
      </c>
    </row>
    <row r="34" spans="1:16" x14ac:dyDescent="0.35">
      <c r="A34" s="13" t="s">
        <v>83</v>
      </c>
      <c r="B34" s="13" t="s">
        <v>21</v>
      </c>
      <c r="C34" s="13" t="s">
        <v>84</v>
      </c>
      <c r="D34" s="13">
        <v>3.5389877154302897E-2</v>
      </c>
      <c r="E34" s="13">
        <v>5.8795863088071901E-2</v>
      </c>
      <c r="F34">
        <v>0.10264451064108999</v>
      </c>
      <c r="G34">
        <v>5.42703702133399E-2</v>
      </c>
      <c r="H34">
        <v>0.26757303934976101</v>
      </c>
      <c r="I34">
        <v>5.27212597758426E-3</v>
      </c>
      <c r="J34">
        <v>0.22220475033231801</v>
      </c>
      <c r="K34">
        <v>0.20065199585624199</v>
      </c>
      <c r="L34">
        <v>0.117037577085103</v>
      </c>
      <c r="M34">
        <v>6.1466982986972403E-2</v>
      </c>
      <c r="N34">
        <v>2.16004350438001E-2</v>
      </c>
      <c r="O34">
        <v>4.1365074647824896E-3</v>
      </c>
      <c r="P34">
        <v>6.5212977520097901E-2</v>
      </c>
    </row>
    <row r="35" spans="1:16" x14ac:dyDescent="0.35">
      <c r="A35" s="13" t="s">
        <v>85</v>
      </c>
      <c r="B35" s="13" t="s">
        <v>21</v>
      </c>
      <c r="C35" s="13" t="s">
        <v>86</v>
      </c>
      <c r="D35" s="13">
        <v>6.1912958140690998E-2</v>
      </c>
      <c r="E35" s="13">
        <v>0.111615477270931</v>
      </c>
      <c r="F35">
        <v>0.178203762533161</v>
      </c>
      <c r="G35">
        <v>9.5028896815839106E-2</v>
      </c>
      <c r="H35">
        <v>0.50915797311816002</v>
      </c>
      <c r="I35">
        <v>9.1919610765011199E-3</v>
      </c>
      <c r="J35">
        <v>0.411851128533674</v>
      </c>
      <c r="K35">
        <v>0.41395101879480101</v>
      </c>
      <c r="L35">
        <v>0.20924113960011601</v>
      </c>
      <c r="M35">
        <v>0.108979237326324</v>
      </c>
      <c r="N35">
        <v>4.09782082504037E-2</v>
      </c>
      <c r="O35">
        <v>7.2037452056162099E-3</v>
      </c>
      <c r="P35">
        <v>0.120336172021507</v>
      </c>
    </row>
    <row r="36" spans="1:16" x14ac:dyDescent="0.35">
      <c r="A36" s="13" t="s">
        <v>87</v>
      </c>
      <c r="B36" s="13" t="s">
        <v>21</v>
      </c>
      <c r="C36" s="13" t="s">
        <v>88</v>
      </c>
      <c r="D36" s="13">
        <v>7.6690125823909605E-2</v>
      </c>
      <c r="E36" s="13">
        <v>0.13242941785684101</v>
      </c>
      <c r="F36">
        <v>0.19342104759043</v>
      </c>
      <c r="G36">
        <v>0.142545844782203</v>
      </c>
      <c r="H36">
        <v>0.72386737981645199</v>
      </c>
      <c r="I36">
        <v>1.45074291010852E-2</v>
      </c>
      <c r="J36">
        <v>0.48615278446027499</v>
      </c>
      <c r="K36">
        <v>0.39197188045486903</v>
      </c>
      <c r="L36">
        <v>0.27137375726451202</v>
      </c>
      <c r="M36">
        <v>0.15492789037621199</v>
      </c>
      <c r="N36">
        <v>5.37434811770756E-2</v>
      </c>
      <c r="O36">
        <v>9.2760342624165597E-3</v>
      </c>
      <c r="P36">
        <v>0.16201626508773301</v>
      </c>
    </row>
    <row r="37" spans="1:16" x14ac:dyDescent="0.35">
      <c r="A37" s="13" t="s">
        <v>89</v>
      </c>
      <c r="B37" s="13" t="s">
        <v>21</v>
      </c>
      <c r="C37" s="13" t="s">
        <v>90</v>
      </c>
      <c r="D37" s="13">
        <v>0.35614843108888999</v>
      </c>
      <c r="E37" s="13">
        <v>0.57943986948666804</v>
      </c>
      <c r="F37">
        <v>0.88241264303254796</v>
      </c>
      <c r="G37">
        <v>0.67991113615935195</v>
      </c>
      <c r="H37">
        <v>3.1944337089606001</v>
      </c>
      <c r="I37">
        <v>6.9645238986297694E-2</v>
      </c>
      <c r="J37">
        <v>2.32289251005332</v>
      </c>
      <c r="K37">
        <v>1.6787226300592499</v>
      </c>
      <c r="L37">
        <v>1.23119764891059</v>
      </c>
      <c r="M37">
        <v>0.73299586136107098</v>
      </c>
      <c r="N37">
        <v>0.23031097504935499</v>
      </c>
      <c r="O37">
        <v>4.2895376870074699E-2</v>
      </c>
      <c r="P37">
        <v>0.69565604635515998</v>
      </c>
    </row>
    <row r="38" spans="1:16" x14ac:dyDescent="0.35">
      <c r="A38" s="13" t="s">
        <v>91</v>
      </c>
      <c r="B38" s="13" t="s">
        <v>21</v>
      </c>
      <c r="C38" s="13" t="s">
        <v>92</v>
      </c>
      <c r="D38" s="13">
        <v>0.34115662368199501</v>
      </c>
      <c r="E38" s="13">
        <v>0.70197817160299003</v>
      </c>
      <c r="F38">
        <v>0.90536125648217602</v>
      </c>
      <c r="G38">
        <v>0.66773786956826797</v>
      </c>
      <c r="H38">
        <v>3.4988454231118702</v>
      </c>
      <c r="I38">
        <v>4.2638699354550197E-2</v>
      </c>
      <c r="J38">
        <v>2.1301017834845899</v>
      </c>
      <c r="K38">
        <v>1.74123585234528</v>
      </c>
      <c r="L38">
        <v>0.88631578839056402</v>
      </c>
      <c r="M38">
        <v>0.90762366637287895</v>
      </c>
      <c r="N38">
        <v>0.333305599316365</v>
      </c>
      <c r="O38">
        <v>3.8817902066779299E-2</v>
      </c>
      <c r="P38">
        <v>0.741122683478872</v>
      </c>
    </row>
    <row r="39" spans="1:16" x14ac:dyDescent="0.35">
      <c r="A39" s="13" t="s">
        <v>93</v>
      </c>
      <c r="B39" s="13" t="s">
        <v>21</v>
      </c>
      <c r="C39" s="13" t="s">
        <v>94</v>
      </c>
      <c r="D39" s="13">
        <v>2.80889898828516</v>
      </c>
      <c r="E39" s="13">
        <v>5.6572903842164104</v>
      </c>
      <c r="F39">
        <v>7.8015373067070701</v>
      </c>
      <c r="G39">
        <v>9.0866731246650403</v>
      </c>
      <c r="H39">
        <v>24.196228265106299</v>
      </c>
      <c r="I39">
        <v>0.37645710527163001</v>
      </c>
      <c r="J39">
        <v>27.552662043463599</v>
      </c>
      <c r="K39">
        <v>16.736894570095501</v>
      </c>
      <c r="L39">
        <v>9.5895072461060007</v>
      </c>
      <c r="M39">
        <v>7.6670424996388</v>
      </c>
      <c r="N39">
        <v>2.0197331490002299</v>
      </c>
      <c r="O39">
        <v>0.30654338341931697</v>
      </c>
      <c r="P39">
        <v>4.4085567709151796</v>
      </c>
    </row>
    <row r="40" spans="1:16" x14ac:dyDescent="0.35">
      <c r="A40" s="13" t="s">
        <v>95</v>
      </c>
      <c r="B40" s="13" t="s">
        <v>21</v>
      </c>
      <c r="C40" s="13" t="s">
        <v>96</v>
      </c>
      <c r="D40" s="13">
        <v>8.8502708209270198E-2</v>
      </c>
      <c r="E40" s="13">
        <v>0.17906071914598701</v>
      </c>
      <c r="F40">
        <v>0.223640468429638</v>
      </c>
      <c r="G40">
        <v>0.15460519692521099</v>
      </c>
      <c r="H40">
        <v>0.82178927242314803</v>
      </c>
      <c r="I40">
        <v>1.21223977830224E-2</v>
      </c>
      <c r="J40">
        <v>0.47874263577066001</v>
      </c>
      <c r="K40">
        <v>0.53664942871293397</v>
      </c>
      <c r="L40">
        <v>0.21814542516388499</v>
      </c>
      <c r="M40">
        <v>0.15804090510305499</v>
      </c>
      <c r="N40">
        <v>6.9624104381295696E-2</v>
      </c>
      <c r="O40">
        <v>9.19107767839762E-3</v>
      </c>
      <c r="P40">
        <v>0.20629122519902099</v>
      </c>
    </row>
    <row r="41" spans="1:16" x14ac:dyDescent="0.35">
      <c r="A41" s="13" t="s">
        <v>97</v>
      </c>
      <c r="B41" s="13" t="s">
        <v>21</v>
      </c>
      <c r="C41" s="13" t="s">
        <v>98</v>
      </c>
      <c r="D41" s="13">
        <v>0.51440586631558605</v>
      </c>
      <c r="E41" s="13">
        <v>1.02033444327623</v>
      </c>
      <c r="F41">
        <v>1.4745576588009099</v>
      </c>
      <c r="G41">
        <v>0.80358687516920402</v>
      </c>
      <c r="H41">
        <v>4.4664736010520496</v>
      </c>
      <c r="I41">
        <v>5.8974044053036398E-2</v>
      </c>
      <c r="J41">
        <v>3.2754297498969098</v>
      </c>
      <c r="K41">
        <v>2.5574627570431399</v>
      </c>
      <c r="L41">
        <v>1.2468240492331399</v>
      </c>
      <c r="M41">
        <v>1.3004329768978999</v>
      </c>
      <c r="N41">
        <v>0.453360771876191</v>
      </c>
      <c r="O41">
        <v>6.3809631993779203E-2</v>
      </c>
      <c r="P41">
        <v>1.2273423276387201</v>
      </c>
    </row>
    <row r="42" spans="1:16" x14ac:dyDescent="0.35">
      <c r="A42" s="13" t="s">
        <v>99</v>
      </c>
      <c r="B42" s="13" t="s">
        <v>21</v>
      </c>
      <c r="C42" s="13" t="s">
        <v>100</v>
      </c>
      <c r="D42" s="13">
        <v>0.185599077062299</v>
      </c>
      <c r="E42" s="13">
        <v>0.38214437533114398</v>
      </c>
      <c r="F42">
        <v>0.52687464398724504</v>
      </c>
      <c r="G42">
        <v>0.30113513886965498</v>
      </c>
      <c r="H42">
        <v>1.7515591059514599</v>
      </c>
      <c r="I42">
        <v>2.2472480066309801E-2</v>
      </c>
      <c r="J42">
        <v>1.12700188986871</v>
      </c>
      <c r="K42">
        <v>1.01686664172367</v>
      </c>
      <c r="L42">
        <v>0.498052501843809</v>
      </c>
      <c r="M42">
        <v>0.44805757004986302</v>
      </c>
      <c r="N42">
        <v>0.165569271574243</v>
      </c>
      <c r="O42">
        <v>2.2306351733212399E-2</v>
      </c>
      <c r="P42">
        <v>0.44072001338037198</v>
      </c>
    </row>
    <row r="43" spans="1:16" x14ac:dyDescent="0.35">
      <c r="A43" s="13" t="s">
        <v>101</v>
      </c>
      <c r="B43" s="13" t="s">
        <v>21</v>
      </c>
      <c r="C43" s="13" t="s">
        <v>102</v>
      </c>
      <c r="D43" s="13">
        <v>0.76757333857085996</v>
      </c>
      <c r="E43" s="13">
        <v>0.96846046854768097</v>
      </c>
      <c r="F43">
        <v>1.2093836505846001</v>
      </c>
      <c r="G43">
        <v>0.94070135249188702</v>
      </c>
      <c r="H43">
        <v>4.79939621958692</v>
      </c>
      <c r="I43">
        <v>7.6734952805354001E-2</v>
      </c>
      <c r="J43">
        <v>3.31819035525651</v>
      </c>
      <c r="K43">
        <v>2.7244412386844901</v>
      </c>
      <c r="L43">
        <v>1.7074480331174799</v>
      </c>
      <c r="M43">
        <v>1.0113282504572101</v>
      </c>
      <c r="N43">
        <v>0.39783428937146598</v>
      </c>
      <c r="O43">
        <v>5.5850203756596203E-2</v>
      </c>
      <c r="P43">
        <v>0.961533571901517</v>
      </c>
    </row>
    <row r="44" spans="1:16" x14ac:dyDescent="0.35">
      <c r="A44" s="13" t="s">
        <v>103</v>
      </c>
      <c r="B44" s="13" t="s">
        <v>21</v>
      </c>
      <c r="C44" s="13" t="s">
        <v>104</v>
      </c>
      <c r="D44" s="13">
        <v>0.41897796972693002</v>
      </c>
      <c r="E44" s="13">
        <v>0.72518794038519996</v>
      </c>
      <c r="F44">
        <v>1.09914554805738</v>
      </c>
      <c r="G44">
        <v>0.76351728397582397</v>
      </c>
      <c r="H44">
        <v>3.4627488367708601</v>
      </c>
      <c r="I44">
        <v>4.6824848347993601E-2</v>
      </c>
      <c r="J44">
        <v>2.5793765892859501</v>
      </c>
      <c r="K44">
        <v>1.8326620652396099</v>
      </c>
      <c r="L44">
        <v>1.03854328546757</v>
      </c>
      <c r="M44">
        <v>1.09334847833983</v>
      </c>
      <c r="N44">
        <v>0.33027029827029097</v>
      </c>
      <c r="O44">
        <v>4.7502890964169299E-2</v>
      </c>
      <c r="P44">
        <v>0.84764079741766696</v>
      </c>
    </row>
    <row r="45" spans="1:16" x14ac:dyDescent="0.35">
      <c r="A45" s="13" t="s">
        <v>105</v>
      </c>
      <c r="B45" s="13" t="s">
        <v>21</v>
      </c>
      <c r="C45" s="13" t="s">
        <v>106</v>
      </c>
      <c r="D45" s="13">
        <v>4.8641069997294999E-2</v>
      </c>
      <c r="E45" s="13">
        <v>5.7678727612940003E-2</v>
      </c>
      <c r="F45">
        <v>0.11445104451723299</v>
      </c>
      <c r="G45">
        <v>6.8716247501216299E-2</v>
      </c>
      <c r="H45">
        <v>0.283039622007354</v>
      </c>
      <c r="I45">
        <v>6.9565465815720701E-3</v>
      </c>
      <c r="J45">
        <v>0.28718614667296199</v>
      </c>
      <c r="K45">
        <v>0.19582325274361301</v>
      </c>
      <c r="L45">
        <v>0.156125456944612</v>
      </c>
      <c r="M45">
        <v>7.2039408746008907E-2</v>
      </c>
      <c r="N45">
        <v>2.1401927444504799E-2</v>
      </c>
      <c r="O45">
        <v>4.7731963266025301E-3</v>
      </c>
      <c r="P45">
        <v>6.13255366915876E-2</v>
      </c>
    </row>
    <row r="46" spans="1:16" x14ac:dyDescent="0.35">
      <c r="A46" s="13" t="s">
        <v>107</v>
      </c>
      <c r="B46" s="13" t="s">
        <v>21</v>
      </c>
      <c r="C46" s="13" t="s">
        <v>108</v>
      </c>
      <c r="D46" s="13">
        <v>9.77576662034709E-2</v>
      </c>
      <c r="E46" s="13">
        <v>0.12668149584528501</v>
      </c>
      <c r="F46">
        <v>0.207759066178206</v>
      </c>
      <c r="G46">
        <v>0.15335232465479801</v>
      </c>
      <c r="H46">
        <v>0.65980372321528902</v>
      </c>
      <c r="I46">
        <v>1.33301877576016E-2</v>
      </c>
      <c r="J46">
        <v>0.52683772261490003</v>
      </c>
      <c r="K46">
        <v>0.37682572359470001</v>
      </c>
      <c r="L46">
        <v>0.31762048564239698</v>
      </c>
      <c r="M46">
        <v>0.15884440896368199</v>
      </c>
      <c r="N46">
        <v>5.2782693396154497E-2</v>
      </c>
      <c r="O46">
        <v>9.4240040859218405E-3</v>
      </c>
      <c r="P46">
        <v>0.13557506046687201</v>
      </c>
    </row>
    <row r="47" spans="1:16" x14ac:dyDescent="0.35">
      <c r="A47" s="13" t="s">
        <v>109</v>
      </c>
      <c r="B47" s="13" t="s">
        <v>21</v>
      </c>
      <c r="C47" s="13" t="s">
        <v>110</v>
      </c>
      <c r="D47" s="13">
        <v>1.6470281989031501</v>
      </c>
      <c r="E47" s="13">
        <v>2.7529351816612602</v>
      </c>
      <c r="F47">
        <v>4.0678869454625</v>
      </c>
      <c r="G47">
        <v>3.6080275128714998</v>
      </c>
      <c r="H47">
        <v>13.841343852171001</v>
      </c>
      <c r="I47">
        <v>0.184708243992455</v>
      </c>
      <c r="J47">
        <v>10.8940493148357</v>
      </c>
      <c r="K47">
        <v>7.0494984669077896</v>
      </c>
      <c r="L47">
        <v>4.1399651194081901</v>
      </c>
      <c r="M47">
        <v>4.4804004514880296</v>
      </c>
      <c r="N47">
        <v>1.27996719898842</v>
      </c>
      <c r="O47">
        <v>0.17491145355578699</v>
      </c>
      <c r="P47">
        <v>3.0534472482056798</v>
      </c>
    </row>
    <row r="48" spans="1:16" x14ac:dyDescent="0.35">
      <c r="A48" s="13" t="s">
        <v>111</v>
      </c>
      <c r="B48" s="13" t="s">
        <v>21</v>
      </c>
      <c r="C48" s="13" t="s">
        <v>112</v>
      </c>
      <c r="D48" s="13">
        <v>8.2943408581226105E-2</v>
      </c>
      <c r="E48" s="13">
        <v>0.14773769245455201</v>
      </c>
      <c r="F48">
        <v>0.24473136831304801</v>
      </c>
      <c r="G48">
        <v>0.124150426315535</v>
      </c>
      <c r="H48">
        <v>0.69588422003146</v>
      </c>
      <c r="I48">
        <v>1.3221184615817101E-2</v>
      </c>
      <c r="J48">
        <v>0.64648245351875699</v>
      </c>
      <c r="K48">
        <v>0.63085211838841004</v>
      </c>
      <c r="L48">
        <v>0.308923219980902</v>
      </c>
      <c r="M48">
        <v>0.13916179419772201</v>
      </c>
      <c r="N48">
        <v>5.4077846094500399E-2</v>
      </c>
      <c r="O48">
        <v>9.6134517622776996E-3</v>
      </c>
      <c r="P48">
        <v>0.16040248318922201</v>
      </c>
    </row>
    <row r="49" spans="1:16" x14ac:dyDescent="0.35">
      <c r="A49" s="13" t="s">
        <v>113</v>
      </c>
      <c r="B49" s="13" t="s">
        <v>21</v>
      </c>
      <c r="C49" s="13" t="s">
        <v>114</v>
      </c>
      <c r="D49" s="13">
        <v>0.15819628136633199</v>
      </c>
      <c r="E49" s="13">
        <v>0.33253179989985299</v>
      </c>
      <c r="F49">
        <v>0.45297298613320303</v>
      </c>
      <c r="G49">
        <v>0.23394833257230799</v>
      </c>
      <c r="H49">
        <v>1.47851601228234</v>
      </c>
      <c r="I49">
        <v>2.0533164049854499E-2</v>
      </c>
      <c r="J49">
        <v>0.89187859130182601</v>
      </c>
      <c r="K49">
        <v>0.941984104991203</v>
      </c>
      <c r="L49">
        <v>0.425594634702885</v>
      </c>
      <c r="M49">
        <v>0.33505995169955799</v>
      </c>
      <c r="N49">
        <v>0.13609190852893299</v>
      </c>
      <c r="O49">
        <v>1.8845887861858299E-2</v>
      </c>
      <c r="P49">
        <v>0.38618113411692701</v>
      </c>
    </row>
    <row r="50" spans="1:16" x14ac:dyDescent="0.35">
      <c r="A50" s="13" t="s">
        <v>115</v>
      </c>
      <c r="B50" s="13" t="s">
        <v>21</v>
      </c>
      <c r="C50" s="13" t="s">
        <v>116</v>
      </c>
      <c r="D50" s="13">
        <v>0.51957530493918003</v>
      </c>
      <c r="E50" s="13">
        <v>1.0934921028497699</v>
      </c>
      <c r="F50">
        <v>1.3471985158459701</v>
      </c>
      <c r="G50">
        <v>1.0487346872798</v>
      </c>
      <c r="H50">
        <v>5.2749857905670199</v>
      </c>
      <c r="I50">
        <v>6.3122199268860799E-2</v>
      </c>
      <c r="J50">
        <v>3.38527716097451</v>
      </c>
      <c r="K50">
        <v>2.8544364549899401</v>
      </c>
      <c r="L50">
        <v>1.46089632021366</v>
      </c>
      <c r="M50">
        <v>1.4123310468628101</v>
      </c>
      <c r="N50">
        <v>0.47805894884189998</v>
      </c>
      <c r="O50">
        <v>5.61766583649871E-2</v>
      </c>
      <c r="P50">
        <v>1.0870090928671901</v>
      </c>
    </row>
    <row r="51" spans="1:16" x14ac:dyDescent="0.35">
      <c r="A51" s="13" t="s">
        <v>117</v>
      </c>
      <c r="B51" s="13" t="s">
        <v>21</v>
      </c>
      <c r="C51" s="13" t="s">
        <v>118</v>
      </c>
      <c r="D51" s="13">
        <v>1.8364120401794599</v>
      </c>
      <c r="E51" s="13">
        <v>2.6774082459116699</v>
      </c>
      <c r="F51">
        <v>3.79741729829338</v>
      </c>
      <c r="G51">
        <v>3.8684487518206701</v>
      </c>
      <c r="H51">
        <v>13.2846262055398</v>
      </c>
      <c r="I51">
        <v>0.244530743901402</v>
      </c>
      <c r="J51">
        <v>10.856512629207501</v>
      </c>
      <c r="K51">
        <v>9.0422547600450507</v>
      </c>
      <c r="L51">
        <v>5.4388566067365298</v>
      </c>
      <c r="M51">
        <v>2.6947769055696602</v>
      </c>
      <c r="N51">
        <v>0.81800213760959095</v>
      </c>
      <c r="O51">
        <v>0.13568123171662499</v>
      </c>
      <c r="P51">
        <v>2.06919776079204</v>
      </c>
    </row>
    <row r="52" spans="1:16" x14ac:dyDescent="0.35">
      <c r="A52" s="13" t="s">
        <v>119</v>
      </c>
      <c r="B52" s="13" t="s">
        <v>21</v>
      </c>
      <c r="C52" s="13" t="s">
        <v>120</v>
      </c>
      <c r="D52" s="13">
        <v>9.9540686795301106E-2</v>
      </c>
      <c r="E52" s="13">
        <v>0.15843384522281601</v>
      </c>
      <c r="F52">
        <v>0.26267302466944498</v>
      </c>
      <c r="G52">
        <v>0.164902065629593</v>
      </c>
      <c r="H52">
        <v>0.78186659178685003</v>
      </c>
      <c r="I52">
        <v>1.63128428054168E-2</v>
      </c>
      <c r="J52">
        <v>0.75620326697986295</v>
      </c>
      <c r="K52">
        <v>0.57149741469389004</v>
      </c>
      <c r="L52">
        <v>0.34737627911288999</v>
      </c>
      <c r="M52">
        <v>0.151551240271071</v>
      </c>
      <c r="N52">
        <v>5.3963795532169803E-2</v>
      </c>
      <c r="O52">
        <v>9.8308114449600203E-3</v>
      </c>
      <c r="P52">
        <v>0.15702930427841599</v>
      </c>
    </row>
    <row r="53" spans="1:16" x14ac:dyDescent="0.35">
      <c r="A53" s="13" t="s">
        <v>121</v>
      </c>
      <c r="B53" s="13" t="s">
        <v>21</v>
      </c>
      <c r="C53" s="13" t="s">
        <v>122</v>
      </c>
      <c r="D53" s="13">
        <v>0.81813094200616598</v>
      </c>
      <c r="E53" s="13">
        <v>1.18369232477668</v>
      </c>
      <c r="F53">
        <v>1.8389016589057801</v>
      </c>
      <c r="G53">
        <v>1.4805237100213999</v>
      </c>
      <c r="H53">
        <v>6.1466921762820501</v>
      </c>
      <c r="I53">
        <v>0.11731078502183501</v>
      </c>
      <c r="J53">
        <v>4.9493621714356104</v>
      </c>
      <c r="K53">
        <v>3.7705883090150301</v>
      </c>
      <c r="L53">
        <v>2.7361140045222299</v>
      </c>
      <c r="M53">
        <v>1.39844672809966</v>
      </c>
      <c r="N53">
        <v>0.47331102176711198</v>
      </c>
      <c r="O53">
        <v>8.0135402528298302E-2</v>
      </c>
      <c r="P53">
        <v>1.2699549500262399</v>
      </c>
    </row>
    <row r="54" spans="1:16" x14ac:dyDescent="0.35">
      <c r="A54" s="13" t="s">
        <v>123</v>
      </c>
      <c r="B54" s="13" t="s">
        <v>21</v>
      </c>
      <c r="C54" s="13" t="s">
        <v>124</v>
      </c>
      <c r="D54" s="13">
        <v>0.66676982555210196</v>
      </c>
      <c r="E54" s="13">
        <v>1.1754154061176001</v>
      </c>
      <c r="F54">
        <v>1.6080036200041199</v>
      </c>
      <c r="G54">
        <v>1.1851733831946401</v>
      </c>
      <c r="H54">
        <v>5.5904253955658998</v>
      </c>
      <c r="I54">
        <v>7.1653845766034202E-2</v>
      </c>
      <c r="J54">
        <v>4.1139112938135103</v>
      </c>
      <c r="K54">
        <v>3.1553667443426998</v>
      </c>
      <c r="L54">
        <v>1.6821001794816299</v>
      </c>
      <c r="M54">
        <v>1.5973405221750501</v>
      </c>
      <c r="N54">
        <v>0.50709672986745702</v>
      </c>
      <c r="O54">
        <v>6.79115266036701E-2</v>
      </c>
      <c r="P54">
        <v>1.2587704339243999</v>
      </c>
    </row>
    <row r="55" spans="1:16" x14ac:dyDescent="0.35">
      <c r="A55" s="13" t="s">
        <v>125</v>
      </c>
      <c r="B55" s="13" t="s">
        <v>21</v>
      </c>
      <c r="C55" s="13" t="s">
        <v>126</v>
      </c>
      <c r="D55" s="13">
        <v>4.6586931272471703E-2</v>
      </c>
      <c r="E55" s="13">
        <v>6.9979952130734296E-2</v>
      </c>
      <c r="F55">
        <v>0.124569742998352</v>
      </c>
      <c r="G55">
        <v>6.5514441462778003E-2</v>
      </c>
      <c r="H55">
        <v>0.32173220729019603</v>
      </c>
      <c r="I55">
        <v>6.5719041352119102E-3</v>
      </c>
      <c r="J55">
        <v>0.30104295708970402</v>
      </c>
      <c r="K55">
        <v>0.26211682588009999</v>
      </c>
      <c r="L55">
        <v>0.15198682117891901</v>
      </c>
      <c r="M55">
        <v>7.6449693202362098E-2</v>
      </c>
      <c r="N55">
        <v>2.59803049582229E-2</v>
      </c>
      <c r="O55">
        <v>5.0639953976254802E-3</v>
      </c>
      <c r="P55">
        <v>7.4683051464402794E-2</v>
      </c>
    </row>
    <row r="56" spans="1:16" x14ac:dyDescent="0.35">
      <c r="A56" s="13" t="s">
        <v>127</v>
      </c>
      <c r="B56" s="13" t="s">
        <v>21</v>
      </c>
      <c r="C56" s="13" t="s">
        <v>128</v>
      </c>
      <c r="D56" s="13">
        <v>9.9753495568813105E-2</v>
      </c>
      <c r="E56" s="13">
        <v>0.171683705246546</v>
      </c>
      <c r="F56">
        <v>0.26746643243998403</v>
      </c>
      <c r="G56">
        <v>0.162744493222435</v>
      </c>
      <c r="H56">
        <v>0.78022588657704395</v>
      </c>
      <c r="I56">
        <v>1.40386637668074E-2</v>
      </c>
      <c r="J56">
        <v>0.56580074241891798</v>
      </c>
      <c r="K56">
        <v>0.54180881720659002</v>
      </c>
      <c r="L56">
        <v>0.281739919637852</v>
      </c>
      <c r="M56">
        <v>0.172954533794864</v>
      </c>
      <c r="N56">
        <v>6.4558657442413306E-2</v>
      </c>
      <c r="O56">
        <v>1.0850355160557899E-2</v>
      </c>
      <c r="P56">
        <v>0.19472013489862899</v>
      </c>
    </row>
    <row r="57" spans="1:16" x14ac:dyDescent="0.35">
      <c r="A57" s="13" t="s">
        <v>129</v>
      </c>
      <c r="B57" s="13" t="s">
        <v>21</v>
      </c>
      <c r="C57" s="13" t="s">
        <v>130</v>
      </c>
      <c r="D57" s="13">
        <v>0.11852292348737201</v>
      </c>
      <c r="E57" s="13">
        <v>0.181270914866316</v>
      </c>
      <c r="F57">
        <v>0.295355495201653</v>
      </c>
      <c r="G57">
        <v>0.20362534125464499</v>
      </c>
      <c r="H57">
        <v>0.95569437694183301</v>
      </c>
      <c r="I57">
        <v>2.0698213969463801E-2</v>
      </c>
      <c r="J57">
        <v>0.67859143837334401</v>
      </c>
      <c r="K57">
        <v>0.54463250916807304</v>
      </c>
      <c r="L57">
        <v>0.47036761793425702</v>
      </c>
      <c r="M57">
        <v>0.21023059963110999</v>
      </c>
      <c r="N57">
        <v>7.1202502299703693E-2</v>
      </c>
      <c r="O57">
        <v>1.31417656458399E-2</v>
      </c>
      <c r="P57">
        <v>0.20300486094054099</v>
      </c>
    </row>
    <row r="58" spans="1:16" x14ac:dyDescent="0.35">
      <c r="A58" s="13" t="s">
        <v>131</v>
      </c>
      <c r="B58" s="13" t="s">
        <v>21</v>
      </c>
      <c r="C58" s="13" t="s">
        <v>132</v>
      </c>
      <c r="D58" s="13">
        <v>0.178245081144879</v>
      </c>
      <c r="E58" s="13">
        <v>0.26760779431397003</v>
      </c>
      <c r="F58">
        <v>0.31730568484521599</v>
      </c>
      <c r="G58">
        <v>0.20538886825875899</v>
      </c>
      <c r="H58">
        <v>1.1773719241923599</v>
      </c>
      <c r="I58">
        <v>1.8154410838152901E-2</v>
      </c>
      <c r="J58">
        <v>0.69334549308374505</v>
      </c>
      <c r="K58">
        <v>0.66301063316795195</v>
      </c>
      <c r="L58">
        <v>0.36796749178038302</v>
      </c>
      <c r="M58">
        <v>0.25644049979005101</v>
      </c>
      <c r="N58">
        <v>0.10748768824954499</v>
      </c>
      <c r="O58">
        <v>1.3644924062994199E-2</v>
      </c>
      <c r="P58">
        <v>0.229373367188768</v>
      </c>
    </row>
    <row r="59" spans="1:16" x14ac:dyDescent="0.35">
      <c r="A59" s="13" t="s">
        <v>133</v>
      </c>
      <c r="B59" s="13" t="s">
        <v>21</v>
      </c>
      <c r="C59" s="13" t="s">
        <v>134</v>
      </c>
      <c r="D59" s="13">
        <v>0.22348263116265801</v>
      </c>
      <c r="E59" s="13">
        <v>0.31652747341234</v>
      </c>
      <c r="F59">
        <v>0.456924541742806</v>
      </c>
      <c r="G59">
        <v>0.30940770003566598</v>
      </c>
      <c r="H59">
        <v>1.63588780683004</v>
      </c>
      <c r="I59">
        <v>3.0185701320329099E-2</v>
      </c>
      <c r="J59">
        <v>1.3466732083752</v>
      </c>
      <c r="K59">
        <v>0.98263410325889999</v>
      </c>
      <c r="L59">
        <v>0.66863547148487601</v>
      </c>
      <c r="M59">
        <v>0.34298392995346599</v>
      </c>
      <c r="N59">
        <v>0.134227321522221</v>
      </c>
      <c r="O59">
        <v>2.15243975597929E-2</v>
      </c>
      <c r="P59">
        <v>0.34407414624593502</v>
      </c>
    </row>
    <row r="60" spans="1:16" x14ac:dyDescent="0.35">
      <c r="A60" s="13" t="s">
        <v>135</v>
      </c>
      <c r="B60" s="13" t="s">
        <v>21</v>
      </c>
      <c r="C60" s="13" t="s">
        <v>136</v>
      </c>
      <c r="D60" s="13">
        <v>0.48345215953082199</v>
      </c>
      <c r="E60" s="13">
        <v>1.2557613702508701</v>
      </c>
      <c r="F60">
        <v>1.3014701315308399</v>
      </c>
      <c r="G60">
        <v>1.2599142563869601</v>
      </c>
      <c r="H60">
        <v>5.3149360711223403</v>
      </c>
      <c r="I60">
        <v>6.1552584280052197E-2</v>
      </c>
      <c r="J60">
        <v>3.82198218394175</v>
      </c>
      <c r="K60">
        <v>3.5096616737942301</v>
      </c>
      <c r="L60">
        <v>1.6065065158435099</v>
      </c>
      <c r="M60">
        <v>1.29271735596309</v>
      </c>
      <c r="N60">
        <v>0.45732437802949899</v>
      </c>
      <c r="O60">
        <v>5.06356293235957E-2</v>
      </c>
      <c r="P60">
        <v>0.94793904528499195</v>
      </c>
    </row>
    <row r="61" spans="1:16" x14ac:dyDescent="0.35">
      <c r="A61" s="13" t="s">
        <v>137</v>
      </c>
      <c r="B61" s="13" t="s">
        <v>21</v>
      </c>
      <c r="C61" s="13" t="s">
        <v>138</v>
      </c>
      <c r="D61" s="13">
        <v>0.82187245568936496</v>
      </c>
      <c r="E61" s="13">
        <v>1.7319141285484101</v>
      </c>
      <c r="F61">
        <v>2.1025219091285798</v>
      </c>
      <c r="G61">
        <v>1.9180142858532701</v>
      </c>
      <c r="H61">
        <v>7.0154524588060099</v>
      </c>
      <c r="I61">
        <v>0.100385468947862</v>
      </c>
      <c r="J61">
        <v>6.1330954656355798</v>
      </c>
      <c r="K61">
        <v>5.1974463654071199</v>
      </c>
      <c r="L61">
        <v>2.6612467954252201</v>
      </c>
      <c r="M61">
        <v>1.7850394617179599</v>
      </c>
      <c r="N61">
        <v>0.58197986800350199</v>
      </c>
      <c r="O61">
        <v>8.1173920983211398E-2</v>
      </c>
      <c r="P61">
        <v>1.3414741203437299</v>
      </c>
    </row>
    <row r="62" spans="1:16" x14ac:dyDescent="0.35">
      <c r="A62" s="13" t="s">
        <v>139</v>
      </c>
      <c r="B62" s="13" t="s">
        <v>21</v>
      </c>
      <c r="C62" s="13" t="s">
        <v>140</v>
      </c>
      <c r="D62" s="13">
        <v>5.1828829619472203E-2</v>
      </c>
      <c r="E62" s="13">
        <v>7.5328094536803406E-2</v>
      </c>
      <c r="F62">
        <v>0.15270482345879</v>
      </c>
      <c r="G62">
        <v>8.2337435065258896E-2</v>
      </c>
      <c r="H62">
        <v>0.35708711503238899</v>
      </c>
      <c r="I62">
        <v>8.0458923063170106E-3</v>
      </c>
      <c r="J62">
        <v>0.35997823792748002</v>
      </c>
      <c r="K62">
        <v>0.27041892249197902</v>
      </c>
      <c r="L62">
        <v>0.18053784492166999</v>
      </c>
      <c r="M62">
        <v>9.2748829936610294E-2</v>
      </c>
      <c r="N62">
        <v>2.8325142645502E-2</v>
      </c>
      <c r="O62">
        <v>6.08532958740846E-3</v>
      </c>
      <c r="P62">
        <v>8.6631653077339305E-2</v>
      </c>
    </row>
    <row r="63" spans="1:16" x14ac:dyDescent="0.35">
      <c r="A63" s="13" t="s">
        <v>141</v>
      </c>
      <c r="B63" s="13" t="s">
        <v>21</v>
      </c>
      <c r="C63" s="13" t="s">
        <v>142</v>
      </c>
      <c r="D63" s="13">
        <v>0.49406084791702898</v>
      </c>
      <c r="E63" s="13">
        <v>1.0485969568721101</v>
      </c>
      <c r="F63">
        <v>1.16988762493932</v>
      </c>
      <c r="G63">
        <v>0.90836327538322703</v>
      </c>
      <c r="H63">
        <v>4.45460831866591</v>
      </c>
      <c r="I63">
        <v>5.8465538247434098E-2</v>
      </c>
      <c r="J63">
        <v>3.1848633741544301</v>
      </c>
      <c r="K63">
        <v>3.01521261933914</v>
      </c>
      <c r="L63">
        <v>1.45530809504023</v>
      </c>
      <c r="M63">
        <v>1.01496336187005</v>
      </c>
      <c r="N63">
        <v>0.380888472897282</v>
      </c>
      <c r="O63">
        <v>4.7056160640677802E-2</v>
      </c>
      <c r="P63">
        <v>0.84650692100804603</v>
      </c>
    </row>
    <row r="64" spans="1:16" x14ac:dyDescent="0.35">
      <c r="A64" s="13" t="s">
        <v>143</v>
      </c>
      <c r="B64" s="13" t="s">
        <v>21</v>
      </c>
      <c r="C64" s="13" t="s">
        <v>144</v>
      </c>
      <c r="D64" s="13">
        <v>0.29624182407868299</v>
      </c>
      <c r="E64" s="13">
        <v>0.45483899332438499</v>
      </c>
      <c r="F64">
        <v>0.54023141278187303</v>
      </c>
      <c r="G64">
        <v>0.36715209206796601</v>
      </c>
      <c r="H64">
        <v>2.1492801238036199</v>
      </c>
      <c r="I64">
        <v>3.1583469977393197E-2</v>
      </c>
      <c r="J64">
        <v>1.25648288995002</v>
      </c>
      <c r="K64">
        <v>1.2746526082124801</v>
      </c>
      <c r="L64">
        <v>0.71892398373107202</v>
      </c>
      <c r="M64">
        <v>0.44622755436824701</v>
      </c>
      <c r="N64">
        <v>0.18091464084251899</v>
      </c>
      <c r="O64">
        <v>2.3833822112988099E-2</v>
      </c>
      <c r="P64">
        <v>0.43513435303235398</v>
      </c>
    </row>
    <row r="65" spans="1:16" x14ac:dyDescent="0.35">
      <c r="A65" s="13" t="s">
        <v>145</v>
      </c>
      <c r="B65" s="13" t="s">
        <v>21</v>
      </c>
      <c r="C65" s="13" t="s">
        <v>146</v>
      </c>
      <c r="D65" s="13">
        <v>0.63228964292402701</v>
      </c>
      <c r="E65" s="13">
        <v>1.4328068267043399</v>
      </c>
      <c r="F65">
        <v>1.82777093611255</v>
      </c>
      <c r="G65">
        <v>1.2390356138330101</v>
      </c>
      <c r="H65">
        <v>6.5765314909669597</v>
      </c>
      <c r="I65">
        <v>9.0794446093007297E-2</v>
      </c>
      <c r="J65">
        <v>4.5905514671689804</v>
      </c>
      <c r="K65">
        <v>5.1099580888698499</v>
      </c>
      <c r="L65">
        <v>2.0556092988160701</v>
      </c>
      <c r="M65">
        <v>1.31039710651888</v>
      </c>
      <c r="N65">
        <v>0.54073351152730598</v>
      </c>
      <c r="O65">
        <v>7.4533256487588101E-2</v>
      </c>
      <c r="P65">
        <v>1.46981905189956</v>
      </c>
    </row>
    <row r="66" spans="1:16" x14ac:dyDescent="0.35">
      <c r="A66" s="13" t="s">
        <v>147</v>
      </c>
      <c r="B66" s="13" t="s">
        <v>21</v>
      </c>
      <c r="C66" s="13" t="s">
        <v>148</v>
      </c>
      <c r="D66" s="13">
        <v>0.38329930879900598</v>
      </c>
      <c r="E66" s="13">
        <v>0.88079160757347796</v>
      </c>
      <c r="F66">
        <v>1.12318748921778</v>
      </c>
      <c r="G66">
        <v>0.82005476842644598</v>
      </c>
      <c r="H66">
        <v>4.0257019621571697</v>
      </c>
      <c r="I66">
        <v>5.2917497598701201E-2</v>
      </c>
      <c r="J66">
        <v>2.9155105088204998</v>
      </c>
      <c r="K66">
        <v>2.78035816781999</v>
      </c>
      <c r="L66">
        <v>1.22155041329433</v>
      </c>
      <c r="M66">
        <v>0.94073065779784304</v>
      </c>
      <c r="N66">
        <v>0.34569780989872201</v>
      </c>
      <c r="O66">
        <v>4.6086860176735897E-2</v>
      </c>
      <c r="P66">
        <v>0.87021505792811205</v>
      </c>
    </row>
    <row r="67" spans="1:16" x14ac:dyDescent="0.35">
      <c r="A67" s="13" t="s">
        <v>149</v>
      </c>
      <c r="B67" s="13" t="s">
        <v>21</v>
      </c>
      <c r="C67" s="13" t="s">
        <v>150</v>
      </c>
      <c r="D67" s="13">
        <v>8.8266110101284906E-2</v>
      </c>
      <c r="E67" s="13">
        <v>0.12128504971273001</v>
      </c>
      <c r="F67">
        <v>0.221899189670001</v>
      </c>
      <c r="G67">
        <v>0.14760568490534801</v>
      </c>
      <c r="H67">
        <v>0.58919059197360302</v>
      </c>
      <c r="I67">
        <v>1.3122164537982499E-2</v>
      </c>
      <c r="J67">
        <v>0.557271760201689</v>
      </c>
      <c r="K67">
        <v>0.43198784504194199</v>
      </c>
      <c r="L67">
        <v>0.30610354529971701</v>
      </c>
      <c r="M67">
        <v>0.13311162724205</v>
      </c>
      <c r="N67">
        <v>4.0176804978474298E-2</v>
      </c>
      <c r="O67">
        <v>8.0024210600026097E-3</v>
      </c>
      <c r="P67">
        <v>0.114129088751008</v>
      </c>
    </row>
    <row r="68" spans="1:16" x14ac:dyDescent="0.35">
      <c r="A68" s="13" t="s">
        <v>151</v>
      </c>
      <c r="B68" s="13" t="s">
        <v>21</v>
      </c>
      <c r="C68" s="13" t="s">
        <v>152</v>
      </c>
      <c r="D68" s="13">
        <v>4.6671038093833501E-2</v>
      </c>
      <c r="E68" s="13">
        <v>6.4155852183817599E-2</v>
      </c>
      <c r="F68">
        <v>0.13070280905884099</v>
      </c>
      <c r="G68">
        <v>6.8534471195643695E-2</v>
      </c>
      <c r="H68">
        <v>0.30843514400010102</v>
      </c>
      <c r="I68">
        <v>7.5888583300295701E-3</v>
      </c>
      <c r="J68">
        <v>0.36361899340211201</v>
      </c>
      <c r="K68">
        <v>0.24760860968432399</v>
      </c>
      <c r="L68">
        <v>0.17030342819938599</v>
      </c>
      <c r="M68">
        <v>7.3725213094104403E-2</v>
      </c>
      <c r="N68">
        <v>2.30854882431746E-2</v>
      </c>
      <c r="O68">
        <v>5.13577154692585E-3</v>
      </c>
      <c r="P68">
        <v>6.7989066088029695E-2</v>
      </c>
    </row>
    <row r="69" spans="1:16" x14ac:dyDescent="0.35">
      <c r="A69" s="13" t="s">
        <v>153</v>
      </c>
      <c r="B69" s="13" t="s">
        <v>21</v>
      </c>
      <c r="C69" s="13" t="s">
        <v>154</v>
      </c>
      <c r="D69" s="13">
        <v>0.129057644152474</v>
      </c>
      <c r="E69" s="13">
        <v>0.30912524201715802</v>
      </c>
      <c r="F69">
        <v>0.37790719269218898</v>
      </c>
      <c r="G69">
        <v>0.22021487493057701</v>
      </c>
      <c r="H69">
        <v>1.41599281739063</v>
      </c>
      <c r="I69">
        <v>1.6879437865192599E-2</v>
      </c>
      <c r="J69">
        <v>0.82112062420072096</v>
      </c>
      <c r="K69">
        <v>0.88833081787031798</v>
      </c>
      <c r="L69">
        <v>0.377748884268507</v>
      </c>
      <c r="M69">
        <v>0.307076793695783</v>
      </c>
      <c r="N69">
        <v>0.12817704238262101</v>
      </c>
      <c r="O69">
        <v>1.5740340249973998E-2</v>
      </c>
      <c r="P69">
        <v>0.338084146247291</v>
      </c>
    </row>
    <row r="70" spans="1:16" x14ac:dyDescent="0.35">
      <c r="A70" s="13" t="s">
        <v>155</v>
      </c>
      <c r="B70" s="13" t="s">
        <v>156</v>
      </c>
      <c r="C70" s="13" t="s">
        <v>157</v>
      </c>
      <c r="D70" s="13">
        <v>0.102471688144209</v>
      </c>
      <c r="E70" s="13">
        <v>0.199789951970373</v>
      </c>
      <c r="F70">
        <v>0.112374795328284</v>
      </c>
      <c r="G70">
        <v>8.4971416709425901E-2</v>
      </c>
      <c r="H70">
        <v>0.78160622123601597</v>
      </c>
      <c r="I70">
        <v>9.0998450506501304E-3</v>
      </c>
      <c r="J70">
        <v>0.29330262436337501</v>
      </c>
      <c r="K70">
        <v>0.26484600958334598</v>
      </c>
      <c r="L70">
        <v>6.4996680420729994E-2</v>
      </c>
      <c r="M70">
        <v>6.7573383924308505E-2</v>
      </c>
      <c r="N70">
        <v>5.5508064492915198E-2</v>
      </c>
      <c r="O70">
        <v>2.2794188174600299E-3</v>
      </c>
      <c r="P70">
        <v>0.19603770788226499</v>
      </c>
    </row>
    <row r="71" spans="1:16" x14ac:dyDescent="0.35">
      <c r="A71" s="13" t="s">
        <v>158</v>
      </c>
      <c r="B71" s="13" t="s">
        <v>156</v>
      </c>
      <c r="C71" s="13" t="s">
        <v>159</v>
      </c>
      <c r="D71" s="13">
        <v>4.4774407480962099E-2</v>
      </c>
      <c r="E71" s="13">
        <v>0.102372259035899</v>
      </c>
      <c r="F71">
        <v>9.6987864997099604E-2</v>
      </c>
      <c r="G71">
        <v>0.23609680059430399</v>
      </c>
      <c r="H71">
        <v>1.2532930113996801</v>
      </c>
      <c r="I71">
        <v>1.50156181937068E-2</v>
      </c>
      <c r="J71">
        <v>0.51831366058095696</v>
      </c>
      <c r="K71">
        <v>0.33519032159649098</v>
      </c>
      <c r="L71">
        <v>0.107285774837642</v>
      </c>
      <c r="M71">
        <v>0.23607853108076399</v>
      </c>
      <c r="N71">
        <v>8.7553125120114206E-2</v>
      </c>
      <c r="O71">
        <v>3.31737901323104E-3</v>
      </c>
      <c r="P71">
        <v>0.25028161444167801</v>
      </c>
    </row>
    <row r="72" spans="1:16" x14ac:dyDescent="0.35">
      <c r="A72" s="13" t="s">
        <v>160</v>
      </c>
      <c r="B72" s="13" t="s">
        <v>156</v>
      </c>
      <c r="C72" s="13" t="s">
        <v>161</v>
      </c>
      <c r="D72" s="13">
        <v>5.46551607047987E-2</v>
      </c>
      <c r="E72" s="13">
        <v>0.13290814432029799</v>
      </c>
      <c r="F72">
        <v>6.7360515731460596E-2</v>
      </c>
      <c r="G72">
        <v>0.171015746141329</v>
      </c>
      <c r="H72">
        <v>1.38720052875024</v>
      </c>
      <c r="I72">
        <v>1.60429495477129E-2</v>
      </c>
      <c r="J72">
        <v>0.38925222152785799</v>
      </c>
      <c r="K72">
        <v>0.32402946127787002</v>
      </c>
      <c r="L72">
        <v>7.8923883062158598E-2</v>
      </c>
      <c r="M72">
        <v>0.118399684071922</v>
      </c>
      <c r="N72">
        <v>0.106488240962077</v>
      </c>
      <c r="O72">
        <v>4.02060709446562E-3</v>
      </c>
      <c r="P72">
        <v>0.24804513215802701</v>
      </c>
    </row>
    <row r="73" spans="1:16" x14ac:dyDescent="0.35">
      <c r="A73" s="13" t="s">
        <v>162</v>
      </c>
      <c r="B73" s="13" t="s">
        <v>156</v>
      </c>
      <c r="C73" s="13" t="s">
        <v>163</v>
      </c>
      <c r="D73" s="13">
        <v>5.4982945663057302E-2</v>
      </c>
      <c r="E73" s="13">
        <v>0.12149860984220601</v>
      </c>
      <c r="F73">
        <v>6.3211606359692904E-2</v>
      </c>
      <c r="G73">
        <v>0.21499354664837</v>
      </c>
      <c r="H73">
        <v>1.3626805647481199</v>
      </c>
      <c r="I73">
        <v>1.2855732503234E-2</v>
      </c>
      <c r="J73">
        <v>0.763665528640042</v>
      </c>
      <c r="K73">
        <v>0.27315575185996899</v>
      </c>
      <c r="L73">
        <v>8.5322943999444803E-2</v>
      </c>
      <c r="M73">
        <v>0.16520510962638801</v>
      </c>
      <c r="N73">
        <v>9.5628888394500497E-2</v>
      </c>
      <c r="O73">
        <v>2.6333325712336901E-3</v>
      </c>
      <c r="P73">
        <v>0.21339156631933101</v>
      </c>
    </row>
    <row r="74" spans="1:16" x14ac:dyDescent="0.35">
      <c r="A74" s="13" t="s">
        <v>164</v>
      </c>
      <c r="B74" s="13" t="s">
        <v>156</v>
      </c>
      <c r="C74" s="13" t="s">
        <v>165</v>
      </c>
      <c r="D74" s="13">
        <v>1.48835265738887E-2</v>
      </c>
      <c r="E74" s="13">
        <v>3.0519146910392599E-2</v>
      </c>
      <c r="F74">
        <v>2.6400795868026902E-2</v>
      </c>
      <c r="G74">
        <v>4.8919376514895002E-2</v>
      </c>
      <c r="H74">
        <v>0.32484535567567602</v>
      </c>
      <c r="I74">
        <v>4.0066363487815003E-3</v>
      </c>
      <c r="J74">
        <v>0.21474060510864401</v>
      </c>
      <c r="K74">
        <v>7.9298276273452095E-2</v>
      </c>
      <c r="L74">
        <v>2.9209913936796599E-2</v>
      </c>
      <c r="M74">
        <v>4.3430748774656802E-2</v>
      </c>
      <c r="N74">
        <v>2.28575053564469E-2</v>
      </c>
      <c r="O74">
        <v>8.6543907167069701E-4</v>
      </c>
      <c r="P74">
        <v>6.5355389348962303E-2</v>
      </c>
    </row>
    <row r="75" spans="1:16" x14ac:dyDescent="0.35">
      <c r="A75" s="13" t="s">
        <v>166</v>
      </c>
      <c r="B75" s="13" t="s">
        <v>156</v>
      </c>
      <c r="C75" s="13" t="s">
        <v>167</v>
      </c>
      <c r="D75" s="13">
        <v>3.2763862908034101E-3</v>
      </c>
      <c r="E75" s="13">
        <v>7.5422742129604998E-3</v>
      </c>
      <c r="F75">
        <v>6.3000178925166402E-3</v>
      </c>
      <c r="G75">
        <v>6.65935515642765E-3</v>
      </c>
      <c r="H75">
        <v>5.7535090902785101E-2</v>
      </c>
      <c r="I75">
        <v>7.0254820703099597E-4</v>
      </c>
      <c r="J75">
        <v>5.2485851099727102E-2</v>
      </c>
      <c r="K75">
        <v>1.6612655972952799E-2</v>
      </c>
      <c r="L75">
        <v>5.8878156640463399E-3</v>
      </c>
      <c r="M75">
        <v>6.1197393132884801E-3</v>
      </c>
      <c r="N75">
        <v>3.9791895689457596E-3</v>
      </c>
      <c r="O75">
        <v>1.5983917954301601E-4</v>
      </c>
      <c r="P75">
        <v>1.3997342952497801E-2</v>
      </c>
    </row>
    <row r="76" spans="1:16" x14ac:dyDescent="0.35">
      <c r="A76" s="13" t="s">
        <v>168</v>
      </c>
      <c r="B76" s="13" t="s">
        <v>156</v>
      </c>
      <c r="C76" s="13" t="s">
        <v>169</v>
      </c>
      <c r="D76" s="13">
        <v>1.99838854883993E-2</v>
      </c>
      <c r="E76" s="13">
        <v>2.4661822651211598E-2</v>
      </c>
      <c r="F76">
        <v>8.6669498933865906E-3</v>
      </c>
      <c r="G76">
        <v>9.0036854395472807E-2</v>
      </c>
      <c r="H76">
        <v>0.53203045831168505</v>
      </c>
      <c r="I76">
        <v>5.70126783764318E-3</v>
      </c>
      <c r="J76">
        <v>0.15379802871279399</v>
      </c>
      <c r="K76">
        <v>8.7894799155494502E-2</v>
      </c>
      <c r="L76">
        <v>1.82465219272816E-2</v>
      </c>
      <c r="M76">
        <v>4.3299954502508203E-2</v>
      </c>
      <c r="N76">
        <v>4.3475362497048101E-2</v>
      </c>
      <c r="O76">
        <v>1.39237619952974E-3</v>
      </c>
      <c r="P76">
        <v>7.0021929303279301E-2</v>
      </c>
    </row>
    <row r="77" spans="1:16" x14ac:dyDescent="0.35">
      <c r="A77" s="13" t="s">
        <v>170</v>
      </c>
      <c r="B77" s="13" t="s">
        <v>156</v>
      </c>
      <c r="C77" s="13" t="s">
        <v>171</v>
      </c>
      <c r="D77" s="13">
        <v>3.32102774029075</v>
      </c>
      <c r="E77" s="13">
        <v>4.0095508554554096</v>
      </c>
      <c r="F77">
        <v>1.6035165878659801</v>
      </c>
      <c r="G77">
        <v>25.556283755780498</v>
      </c>
      <c r="H77">
        <v>62.200831254130598</v>
      </c>
      <c r="I77">
        <v>0.70000983328790101</v>
      </c>
      <c r="J77">
        <v>45.970094790442303</v>
      </c>
      <c r="K77">
        <v>9.5779346953778894</v>
      </c>
      <c r="L77">
        <v>2.57210671672112</v>
      </c>
      <c r="M77">
        <v>18.8792736991523</v>
      </c>
      <c r="N77">
        <v>4.4079412181599897</v>
      </c>
      <c r="O77">
        <v>0.13538983731764301</v>
      </c>
      <c r="P77">
        <v>6.90538172103878</v>
      </c>
    </row>
    <row r="78" spans="1:16" x14ac:dyDescent="0.35">
      <c r="A78" s="13" t="s">
        <v>172</v>
      </c>
      <c r="B78" s="13" t="s">
        <v>156</v>
      </c>
      <c r="C78" s="13" t="s">
        <v>173</v>
      </c>
      <c r="D78" s="13">
        <v>0.384854227015621</v>
      </c>
      <c r="E78" s="13">
        <v>0.46407031245653202</v>
      </c>
      <c r="F78">
        <v>0.153824003496013</v>
      </c>
      <c r="G78">
        <v>1.0967004793306601</v>
      </c>
      <c r="H78">
        <v>7.6536829664276702</v>
      </c>
      <c r="I78">
        <v>8.0873045234193294E-2</v>
      </c>
      <c r="J78">
        <v>1.99853182399843</v>
      </c>
      <c r="K78">
        <v>1.5952484211868101</v>
      </c>
      <c r="L78">
        <v>0.31257398381963097</v>
      </c>
      <c r="M78">
        <v>0.571333869343564</v>
      </c>
      <c r="N78">
        <v>0.69530548550969995</v>
      </c>
      <c r="O78">
        <v>2.10160243213149E-2</v>
      </c>
      <c r="P78">
        <v>1.00551893275899</v>
      </c>
    </row>
    <row r="79" spans="1:16" x14ac:dyDescent="0.35">
      <c r="A79" s="13" t="s">
        <v>174</v>
      </c>
      <c r="B79" s="13" t="s">
        <v>156</v>
      </c>
      <c r="C79" s="13" t="s">
        <v>175</v>
      </c>
      <c r="D79" s="13">
        <v>9.61273793300855E-2</v>
      </c>
      <c r="E79" s="13">
        <v>0.24074182827285201</v>
      </c>
      <c r="F79">
        <v>0.135077467940762</v>
      </c>
      <c r="G79">
        <v>0.17262332667463201</v>
      </c>
      <c r="H79">
        <v>1.4046860234812999</v>
      </c>
      <c r="I79">
        <v>1.68165198926283E-2</v>
      </c>
      <c r="J79">
        <v>0.58359317285808399</v>
      </c>
      <c r="K79">
        <v>0.37503056266031298</v>
      </c>
      <c r="L79">
        <v>0.108329084608891</v>
      </c>
      <c r="M79">
        <v>0.135754782826954</v>
      </c>
      <c r="N79">
        <v>0.100469994732537</v>
      </c>
      <c r="O79">
        <v>4.0714471688124898E-3</v>
      </c>
      <c r="P79">
        <v>0.30339355793275802</v>
      </c>
    </row>
    <row r="80" spans="1:16" x14ac:dyDescent="0.35">
      <c r="A80" s="13" t="s">
        <v>176</v>
      </c>
      <c r="B80" s="13" t="s">
        <v>156</v>
      </c>
      <c r="C80" s="13" t="s">
        <v>177</v>
      </c>
      <c r="D80" s="13">
        <v>0.45164772806860198</v>
      </c>
      <c r="E80" s="13">
        <v>0.66286395885766103</v>
      </c>
      <c r="F80">
        <v>0.473807954237147</v>
      </c>
      <c r="G80">
        <v>3.0744344872283</v>
      </c>
      <c r="H80">
        <v>10.5849227258445</v>
      </c>
      <c r="I80">
        <v>0.14629571313871501</v>
      </c>
      <c r="J80">
        <v>8.3314818037488898</v>
      </c>
      <c r="K80">
        <v>2.2911508844846402</v>
      </c>
      <c r="L80">
        <v>0.658933878915829</v>
      </c>
      <c r="M80">
        <v>4.3951190911501801</v>
      </c>
      <c r="N80">
        <v>0.86255182875283298</v>
      </c>
      <c r="O80">
        <v>3.09880679416695E-2</v>
      </c>
      <c r="P80">
        <v>1.5287708565943501</v>
      </c>
    </row>
    <row r="81" spans="1:16" x14ac:dyDescent="0.35">
      <c r="A81" s="13" t="s">
        <v>178</v>
      </c>
      <c r="B81" s="13" t="s">
        <v>156</v>
      </c>
      <c r="C81" s="13" t="s">
        <v>179</v>
      </c>
      <c r="D81" s="13">
        <v>0.24242470458603599</v>
      </c>
      <c r="E81" s="13">
        <v>0.38758724112185999</v>
      </c>
      <c r="F81">
        <v>0.20349082587433601</v>
      </c>
      <c r="G81">
        <v>1.3255186634059399</v>
      </c>
      <c r="H81">
        <v>5.6749619709057697</v>
      </c>
      <c r="I81">
        <v>5.6676820395247997E-2</v>
      </c>
      <c r="J81">
        <v>5.1393498011573699</v>
      </c>
      <c r="K81">
        <v>1.0658945562836599</v>
      </c>
      <c r="L81">
        <v>0.274341943355911</v>
      </c>
      <c r="M81">
        <v>1.02465736146346</v>
      </c>
      <c r="N81">
        <v>0.42115614124039502</v>
      </c>
      <c r="O81">
        <v>1.1276827456073E-2</v>
      </c>
      <c r="P81">
        <v>0.79652231612277502</v>
      </c>
    </row>
    <row r="82" spans="1:16" x14ac:dyDescent="0.35">
      <c r="A82" s="13" t="s">
        <v>180</v>
      </c>
      <c r="B82" s="13" t="s">
        <v>156</v>
      </c>
      <c r="C82" s="13" t="s">
        <v>181</v>
      </c>
      <c r="D82" s="13">
        <v>1.0901945898272401E-2</v>
      </c>
      <c r="E82" s="13">
        <v>1.9633247888568801E-2</v>
      </c>
      <c r="F82">
        <v>1.8527979093751201E-2</v>
      </c>
      <c r="G82">
        <v>5.6349329711873702E-2</v>
      </c>
      <c r="H82">
        <v>0.267016423355109</v>
      </c>
      <c r="I82">
        <v>3.9509149981264103E-3</v>
      </c>
      <c r="J82">
        <v>0.13250129764153601</v>
      </c>
      <c r="K82">
        <v>6.6964178883256301E-2</v>
      </c>
      <c r="L82">
        <v>2.26828303372992E-2</v>
      </c>
      <c r="M82">
        <v>7.3612455596629295E-2</v>
      </c>
      <c r="N82">
        <v>2.09233300713558E-2</v>
      </c>
      <c r="O82">
        <v>8.68588596887524E-4</v>
      </c>
      <c r="P82">
        <v>4.6557927108979699E-2</v>
      </c>
    </row>
    <row r="83" spans="1:16" x14ac:dyDescent="0.35">
      <c r="A83" s="13" t="s">
        <v>182</v>
      </c>
      <c r="B83" s="13" t="s">
        <v>156</v>
      </c>
      <c r="C83" s="13" t="s">
        <v>183</v>
      </c>
      <c r="D83" s="13">
        <v>0.256973285999335</v>
      </c>
      <c r="E83" s="13">
        <v>0.53567667267393704</v>
      </c>
      <c r="F83">
        <v>0.18768415587931001</v>
      </c>
      <c r="G83">
        <v>1.2610807194557601</v>
      </c>
      <c r="H83">
        <v>8.1362217998655204</v>
      </c>
      <c r="I83">
        <v>7.1476566694039095E-2</v>
      </c>
      <c r="J83">
        <v>3.5844870028387401</v>
      </c>
      <c r="K83">
        <v>1.49728672111419</v>
      </c>
      <c r="L83">
        <v>0.30245139281151301</v>
      </c>
      <c r="M83">
        <v>0.97955652323908105</v>
      </c>
      <c r="N83">
        <v>0.60259922978732905</v>
      </c>
      <c r="O83">
        <v>1.6179925902017701E-2</v>
      </c>
      <c r="P83">
        <v>1.0439570021692699</v>
      </c>
    </row>
    <row r="84" spans="1:16" x14ac:dyDescent="0.35">
      <c r="A84" s="13" t="s">
        <v>184</v>
      </c>
      <c r="B84" s="13" t="s">
        <v>156</v>
      </c>
      <c r="C84" s="13" t="s">
        <v>185</v>
      </c>
      <c r="D84" s="13">
        <v>0.10046485206193401</v>
      </c>
      <c r="E84" s="13">
        <v>0.124522035312878</v>
      </c>
      <c r="F84">
        <v>5.1826106204795198E-2</v>
      </c>
      <c r="G84">
        <v>0.53622987629466301</v>
      </c>
      <c r="H84">
        <v>2.5519788124312002</v>
      </c>
      <c r="I84">
        <v>3.3205558548627702E-2</v>
      </c>
      <c r="J84">
        <v>0.98970615217985103</v>
      </c>
      <c r="K84">
        <v>0.413880764593964</v>
      </c>
      <c r="L84">
        <v>0.103702761541101</v>
      </c>
      <c r="M84">
        <v>0.28600594323412398</v>
      </c>
      <c r="N84">
        <v>0.20039216985752001</v>
      </c>
      <c r="O84">
        <v>7.7124462252869596E-3</v>
      </c>
      <c r="P84">
        <v>0.34143343126182502</v>
      </c>
    </row>
    <row r="85" spans="1:16" x14ac:dyDescent="0.35">
      <c r="A85" s="13" t="s">
        <v>186</v>
      </c>
      <c r="B85" s="13" t="s">
        <v>187</v>
      </c>
      <c r="C85" s="13" t="s">
        <v>187</v>
      </c>
      <c r="D85" s="13">
        <v>7.8230122331969396E-2</v>
      </c>
      <c r="E85" s="13">
        <v>0.19564252475753599</v>
      </c>
      <c r="F85">
        <v>0.243924610330573</v>
      </c>
      <c r="G85">
        <v>0.124059172857501</v>
      </c>
      <c r="H85">
        <v>0.74643070637493902</v>
      </c>
      <c r="I85">
        <v>8.3210109781677102E-3</v>
      </c>
      <c r="J85">
        <v>0.59566244846498195</v>
      </c>
      <c r="K85">
        <v>0.59806156880088501</v>
      </c>
      <c r="L85">
        <v>0.18995692152832599</v>
      </c>
      <c r="M85">
        <v>0.124496033301844</v>
      </c>
      <c r="N85">
        <v>7.3541388613244704E-2</v>
      </c>
      <c r="O85">
        <v>8.8505544748848503E-3</v>
      </c>
      <c r="P85">
        <v>0.27055083095624</v>
      </c>
    </row>
    <row r="86" spans="1:16" x14ac:dyDescent="0.35">
      <c r="A86" s="13" t="s">
        <v>188</v>
      </c>
      <c r="B86" s="13" t="s">
        <v>187</v>
      </c>
      <c r="C86" s="13" t="s">
        <v>189</v>
      </c>
      <c r="D86" s="13">
        <v>0.119789721392651</v>
      </c>
      <c r="E86" s="13">
        <v>0.17673240416035299</v>
      </c>
      <c r="F86">
        <v>0.26096611472376802</v>
      </c>
      <c r="G86">
        <v>0.116263605663338</v>
      </c>
      <c r="H86">
        <v>0.64450181181216304</v>
      </c>
      <c r="I86">
        <v>9.6105907652347493E-3</v>
      </c>
      <c r="J86">
        <v>0.68888021898645102</v>
      </c>
      <c r="K86">
        <v>0.77362068623663405</v>
      </c>
      <c r="L86">
        <v>0.24145727073056</v>
      </c>
      <c r="M86">
        <v>0.119303333930358</v>
      </c>
      <c r="N86">
        <v>5.7164834252308401E-2</v>
      </c>
      <c r="O86">
        <v>8.7252026357537999E-3</v>
      </c>
      <c r="P86">
        <v>0.223753604693151</v>
      </c>
    </row>
    <row r="87" spans="1:16" x14ac:dyDescent="0.35">
      <c r="A87" s="13" t="s">
        <v>190</v>
      </c>
      <c r="B87" s="13" t="s">
        <v>187</v>
      </c>
      <c r="C87" s="13" t="s">
        <v>191</v>
      </c>
      <c r="D87" s="13">
        <v>0.226947084612619</v>
      </c>
      <c r="E87" s="13">
        <v>0.76832521962148603</v>
      </c>
      <c r="F87">
        <v>0.92629945441703099</v>
      </c>
      <c r="G87">
        <v>0.37244646349071903</v>
      </c>
      <c r="H87">
        <v>2.5532330614470302</v>
      </c>
      <c r="I87">
        <v>2.5553666090913901E-2</v>
      </c>
      <c r="J87">
        <v>1.6036715508183099</v>
      </c>
      <c r="K87">
        <v>1.74323660342361</v>
      </c>
      <c r="L87">
        <v>0.51787550757670597</v>
      </c>
      <c r="M87">
        <v>0.62722158589227905</v>
      </c>
      <c r="N87">
        <v>0.26987506635775499</v>
      </c>
      <c r="O87">
        <v>3.0381314395079E-2</v>
      </c>
      <c r="P87">
        <v>0.98810650681755297</v>
      </c>
    </row>
    <row r="88" spans="1:16" x14ac:dyDescent="0.35">
      <c r="A88" s="13" t="s">
        <v>192</v>
      </c>
      <c r="B88" s="13" t="s">
        <v>187</v>
      </c>
      <c r="C88" s="13" t="s">
        <v>193</v>
      </c>
      <c r="D88" s="13">
        <v>0.71882201959257697</v>
      </c>
      <c r="E88" s="13">
        <v>2.5388810319720698</v>
      </c>
      <c r="F88">
        <v>2.5403549647923498</v>
      </c>
      <c r="G88">
        <v>1.6008046876667901</v>
      </c>
      <c r="H88">
        <v>7.3100685159600003</v>
      </c>
      <c r="I88">
        <v>7.5524041807262507E-2</v>
      </c>
      <c r="J88">
        <v>8.4956104883483707</v>
      </c>
      <c r="K88">
        <v>5.4039951397653603</v>
      </c>
      <c r="L88">
        <v>1.3501590441434801</v>
      </c>
      <c r="M88">
        <v>2.0356478274482099</v>
      </c>
      <c r="N88">
        <v>0.75896885854358398</v>
      </c>
      <c r="O88">
        <v>6.7323683497734502E-2</v>
      </c>
      <c r="P88">
        <v>2.9049941602036302</v>
      </c>
    </row>
    <row r="89" spans="1:16" x14ac:dyDescent="0.35">
      <c r="A89" s="13" t="s">
        <v>194</v>
      </c>
      <c r="B89" s="13" t="s">
        <v>187</v>
      </c>
      <c r="C89" s="13" t="s">
        <v>195</v>
      </c>
      <c r="D89" s="13">
        <v>0.13847873656455301</v>
      </c>
      <c r="E89" s="13">
        <v>0.47103154165565803</v>
      </c>
      <c r="F89">
        <v>0.56908279463884004</v>
      </c>
      <c r="G89">
        <v>0.23554312310251199</v>
      </c>
      <c r="H89">
        <v>1.5698600792983799</v>
      </c>
      <c r="I89">
        <v>1.6160312351631699E-2</v>
      </c>
      <c r="J89">
        <v>1.07782065882711</v>
      </c>
      <c r="K89">
        <v>1.0924786193429299</v>
      </c>
      <c r="L89">
        <v>0.31042308772313898</v>
      </c>
      <c r="M89">
        <v>0.40872394704172899</v>
      </c>
      <c r="N89">
        <v>0.16420623562577399</v>
      </c>
      <c r="O89">
        <v>1.74900505796384E-2</v>
      </c>
      <c r="P89">
        <v>0.61750537069606604</v>
      </c>
    </row>
    <row r="90" spans="1:16" x14ac:dyDescent="0.35">
      <c r="A90" s="13" t="s">
        <v>196</v>
      </c>
      <c r="B90" s="13" t="s">
        <v>187</v>
      </c>
      <c r="C90" s="13" t="s">
        <v>197</v>
      </c>
      <c r="D90" s="13">
        <v>5.7934749044910902E-2</v>
      </c>
      <c r="E90" s="13">
        <v>8.5321262624581104E-2</v>
      </c>
      <c r="F90">
        <v>0.14099559710313</v>
      </c>
      <c r="G90">
        <v>5.9466180648133499E-2</v>
      </c>
      <c r="H90">
        <v>0.29099243788775903</v>
      </c>
      <c r="I90">
        <v>4.9679961414676403E-3</v>
      </c>
      <c r="J90">
        <v>0.36201265610583699</v>
      </c>
      <c r="K90">
        <v>0.34005467152084601</v>
      </c>
      <c r="L90">
        <v>0.121927202183174</v>
      </c>
      <c r="M90">
        <v>6.5217150054446005E-2</v>
      </c>
      <c r="N90">
        <v>2.69274180283171E-2</v>
      </c>
      <c r="O90">
        <v>4.4984126721741699E-3</v>
      </c>
      <c r="P90">
        <v>9.7603451414916706E-2</v>
      </c>
    </row>
    <row r="91" spans="1:16" x14ac:dyDescent="0.35">
      <c r="A91" s="13" t="s">
        <v>198</v>
      </c>
      <c r="B91" s="13" t="s">
        <v>187</v>
      </c>
      <c r="C91" s="13" t="s">
        <v>36</v>
      </c>
      <c r="D91" s="13">
        <v>2.4851826449535801E-2</v>
      </c>
      <c r="E91" s="13">
        <v>4.4084299112725003E-2</v>
      </c>
      <c r="F91">
        <v>6.7607343137936496E-2</v>
      </c>
      <c r="G91">
        <v>2.8011408412967401E-2</v>
      </c>
      <c r="H91">
        <v>0.14445078451806201</v>
      </c>
      <c r="I91">
        <v>2.33881924624205E-3</v>
      </c>
      <c r="J91">
        <v>0.173984736026396</v>
      </c>
      <c r="K91">
        <v>0.160589595008858</v>
      </c>
      <c r="L91">
        <v>5.7011806772977701E-2</v>
      </c>
      <c r="M91">
        <v>3.1962574302411097E-2</v>
      </c>
      <c r="N91">
        <v>1.35356613010983E-2</v>
      </c>
      <c r="O91">
        <v>2.0578397761571799E-3</v>
      </c>
      <c r="P91">
        <v>4.7351144413649897E-2</v>
      </c>
    </row>
    <row r="92" spans="1:16" x14ac:dyDescent="0.35">
      <c r="A92" s="13" t="s">
        <v>199</v>
      </c>
      <c r="B92" s="13" t="s">
        <v>187</v>
      </c>
      <c r="C92" s="13" t="s">
        <v>200</v>
      </c>
      <c r="D92" s="13">
        <v>9.8916951691024296E-2</v>
      </c>
      <c r="E92" s="13">
        <v>0.36283429500353798</v>
      </c>
      <c r="F92">
        <v>0.39697051150714002</v>
      </c>
      <c r="G92">
        <v>0.18160462517825901</v>
      </c>
      <c r="H92">
        <v>1.1510788581076601</v>
      </c>
      <c r="I92">
        <v>1.1459220103223901E-2</v>
      </c>
      <c r="J92">
        <v>0.91031369979420396</v>
      </c>
      <c r="K92">
        <v>0.81964747604241195</v>
      </c>
      <c r="L92">
        <v>0.21309879644113799</v>
      </c>
      <c r="M92">
        <v>0.296031045540669</v>
      </c>
      <c r="N92">
        <v>0.12015451031088401</v>
      </c>
      <c r="O92">
        <v>1.1614084596517801E-2</v>
      </c>
      <c r="P92">
        <v>0.454744446367711</v>
      </c>
    </row>
    <row r="93" spans="1:16" x14ac:dyDescent="0.35">
      <c r="A93" s="13" t="s">
        <v>201</v>
      </c>
      <c r="B93" s="13" t="s">
        <v>187</v>
      </c>
      <c r="C93" s="13" t="s">
        <v>202</v>
      </c>
      <c r="D93" s="13">
        <v>5.1566316289520797E-2</v>
      </c>
      <c r="E93" s="13">
        <v>8.3026051455223404E-2</v>
      </c>
      <c r="F93">
        <v>0.145742449727808</v>
      </c>
      <c r="G93">
        <v>6.8157684704103494E-2</v>
      </c>
      <c r="H93">
        <v>0.32251536243253698</v>
      </c>
      <c r="I93">
        <v>5.5207157498513302E-3</v>
      </c>
      <c r="J93">
        <v>0.30709872476872502</v>
      </c>
      <c r="K93">
        <v>0.30544409539848699</v>
      </c>
      <c r="L93">
        <v>0.13891606630902401</v>
      </c>
      <c r="M93">
        <v>6.7711842478003895E-2</v>
      </c>
      <c r="N93">
        <v>2.8870589707628399E-2</v>
      </c>
      <c r="O93">
        <v>5.1850997043295004E-3</v>
      </c>
      <c r="P93">
        <v>0.12025741379869199</v>
      </c>
    </row>
    <row r="94" spans="1:16" x14ac:dyDescent="0.35">
      <c r="A94" s="13" t="s">
        <v>203</v>
      </c>
      <c r="B94" s="13" t="s">
        <v>187</v>
      </c>
      <c r="C94" s="13" t="s">
        <v>204</v>
      </c>
      <c r="D94" s="13">
        <v>9.0785593293794403E-2</v>
      </c>
      <c r="E94" s="13">
        <v>0.21022767069359</v>
      </c>
      <c r="F94">
        <v>0.28659078316648201</v>
      </c>
      <c r="G94">
        <v>0.124705295383925</v>
      </c>
      <c r="H94">
        <v>0.67059405497517899</v>
      </c>
      <c r="I94">
        <v>9.4048004827345794E-3</v>
      </c>
      <c r="J94">
        <v>0.62336346324797298</v>
      </c>
      <c r="K94">
        <v>0.62749894145904905</v>
      </c>
      <c r="L94">
        <v>0.21169497661134201</v>
      </c>
      <c r="M94">
        <v>0.14564389309919301</v>
      </c>
      <c r="N94">
        <v>6.7801288052962594E-2</v>
      </c>
      <c r="O94">
        <v>7.8960378489819696E-3</v>
      </c>
      <c r="P94">
        <v>0.223061647852733</v>
      </c>
    </row>
    <row r="95" spans="1:16" x14ac:dyDescent="0.35">
      <c r="A95" s="13" t="s">
        <v>205</v>
      </c>
      <c r="B95" s="13" t="s">
        <v>187</v>
      </c>
      <c r="C95" s="13" t="s">
        <v>48</v>
      </c>
      <c r="D95" s="13">
        <v>0.106239457876045</v>
      </c>
      <c r="E95" s="13">
        <v>0.29694513616427398</v>
      </c>
      <c r="F95">
        <v>0.33947442882142997</v>
      </c>
      <c r="G95">
        <v>0.15804886414769601</v>
      </c>
      <c r="H95">
        <v>0.90198261211104702</v>
      </c>
      <c r="I95">
        <v>8.7537577148305099E-3</v>
      </c>
      <c r="J95">
        <v>0.64214225994265794</v>
      </c>
      <c r="K95">
        <v>0.51702407844418996</v>
      </c>
      <c r="L95">
        <v>0.18188949213945399</v>
      </c>
      <c r="M95">
        <v>0.22769397402975999</v>
      </c>
      <c r="N95">
        <v>9.9143885588163699E-2</v>
      </c>
      <c r="O95">
        <v>1.2925734598810801E-2</v>
      </c>
      <c r="P95">
        <v>0.33764587544820401</v>
      </c>
    </row>
    <row r="96" spans="1:16" x14ac:dyDescent="0.35">
      <c r="A96" s="13" t="s">
        <v>206</v>
      </c>
      <c r="B96" s="13" t="s">
        <v>187</v>
      </c>
      <c r="C96" s="13" t="s">
        <v>50</v>
      </c>
      <c r="D96" s="13">
        <v>0.127871221756854</v>
      </c>
      <c r="E96" s="13">
        <v>0.39027501043092</v>
      </c>
      <c r="F96">
        <v>0.481095028786721</v>
      </c>
      <c r="G96">
        <v>0.24614538405278799</v>
      </c>
      <c r="H96">
        <v>1.4365890684606499</v>
      </c>
      <c r="I96">
        <v>1.4607845577491301E-2</v>
      </c>
      <c r="J96">
        <v>1.1558330881163399</v>
      </c>
      <c r="K96">
        <v>1.0074844460982</v>
      </c>
      <c r="L96">
        <v>0.30273892999108598</v>
      </c>
      <c r="M96">
        <v>0.29841536060662199</v>
      </c>
      <c r="N96">
        <v>0.14526210100591799</v>
      </c>
      <c r="O96">
        <v>1.6145254684698501E-2</v>
      </c>
      <c r="P96">
        <v>0.49494434455293801</v>
      </c>
    </row>
    <row r="97" spans="1:16" x14ac:dyDescent="0.35">
      <c r="A97" s="13" t="s">
        <v>207</v>
      </c>
      <c r="B97" s="13" t="s">
        <v>187</v>
      </c>
      <c r="C97" s="13" t="s">
        <v>208</v>
      </c>
      <c r="D97" s="13">
        <v>3.5629315436954599E-2</v>
      </c>
      <c r="E97" s="13">
        <v>7.1346541770687999E-2</v>
      </c>
      <c r="F97">
        <v>0.10329733697443901</v>
      </c>
      <c r="G97">
        <v>4.32902313275828E-2</v>
      </c>
      <c r="H97">
        <v>0.24562382724279599</v>
      </c>
      <c r="I97">
        <v>3.5313453198226501E-3</v>
      </c>
      <c r="J97">
        <v>0.23090673837948</v>
      </c>
      <c r="K97">
        <v>0.24169140712272399</v>
      </c>
      <c r="L97">
        <v>8.3449055775149897E-2</v>
      </c>
      <c r="M97">
        <v>5.0880541622360199E-2</v>
      </c>
      <c r="N97">
        <v>2.37851898985223E-2</v>
      </c>
      <c r="O97">
        <v>3.3477672526838098E-3</v>
      </c>
      <c r="P97">
        <v>8.2989990198830604E-2</v>
      </c>
    </row>
    <row r="98" spans="1:16" x14ac:dyDescent="0.35">
      <c r="A98" s="13" t="s">
        <v>209</v>
      </c>
      <c r="B98" s="13" t="s">
        <v>187</v>
      </c>
      <c r="C98" s="13" t="s">
        <v>210</v>
      </c>
      <c r="D98" s="13">
        <v>0.112945840249983</v>
      </c>
      <c r="E98" s="13">
        <v>0.25150290996832098</v>
      </c>
      <c r="F98">
        <v>0.30584995001653797</v>
      </c>
      <c r="G98">
        <v>0.138231947187402</v>
      </c>
      <c r="H98">
        <v>0.77622455265165802</v>
      </c>
      <c r="I98">
        <v>1.0616606043862E-2</v>
      </c>
      <c r="J98">
        <v>0.82396865649675699</v>
      </c>
      <c r="K98">
        <v>0.93250456401988702</v>
      </c>
      <c r="L98">
        <v>0.25948961093358702</v>
      </c>
      <c r="M98">
        <v>0.13440801924172099</v>
      </c>
      <c r="N98">
        <v>6.7902188915697201E-2</v>
      </c>
      <c r="O98">
        <v>7.9966971013806492E-3</v>
      </c>
      <c r="P98">
        <v>0.235700301077897</v>
      </c>
    </row>
    <row r="99" spans="1:16" x14ac:dyDescent="0.35">
      <c r="A99" s="13" t="s">
        <v>211</v>
      </c>
      <c r="B99" s="13" t="s">
        <v>187</v>
      </c>
      <c r="C99" s="13" t="s">
        <v>212</v>
      </c>
      <c r="D99" s="13">
        <v>8.6193133270687505E-2</v>
      </c>
      <c r="E99" s="13">
        <v>0.25233621052419603</v>
      </c>
      <c r="F99">
        <v>0.31389819109595402</v>
      </c>
      <c r="G99">
        <v>0.161370286086568</v>
      </c>
      <c r="H99">
        <v>0.92982918887770305</v>
      </c>
      <c r="I99">
        <v>1.00185327406399E-2</v>
      </c>
      <c r="J99">
        <v>0.76476036246838097</v>
      </c>
      <c r="K99">
        <v>0.69061950081435297</v>
      </c>
      <c r="L99">
        <v>0.202320438261297</v>
      </c>
      <c r="M99">
        <v>0.18228290647489001</v>
      </c>
      <c r="N99">
        <v>9.3239501121898605E-2</v>
      </c>
      <c r="O99">
        <v>9.8409812509393894E-3</v>
      </c>
      <c r="P99">
        <v>0.31548205377671801</v>
      </c>
    </row>
    <row r="100" spans="1:16" x14ac:dyDescent="0.35">
      <c r="A100" s="13" t="s">
        <v>213</v>
      </c>
      <c r="B100" s="13" t="s">
        <v>187</v>
      </c>
      <c r="C100" s="13" t="s">
        <v>214</v>
      </c>
      <c r="D100" s="13">
        <v>0.40533312593788601</v>
      </c>
      <c r="E100" s="13">
        <v>1.0493004477150401</v>
      </c>
      <c r="F100">
        <v>1.3009975390856701</v>
      </c>
      <c r="G100">
        <v>0.70209853358845598</v>
      </c>
      <c r="H100">
        <v>3.6101251933030198</v>
      </c>
      <c r="I100">
        <v>3.7131844318503499E-2</v>
      </c>
      <c r="J100">
        <v>2.7956650711567801</v>
      </c>
      <c r="K100">
        <v>2.1414394440859801</v>
      </c>
      <c r="L100">
        <v>0.77621359631603304</v>
      </c>
      <c r="M100">
        <v>0.79794283958078505</v>
      </c>
      <c r="N100">
        <v>0.38288828025580501</v>
      </c>
      <c r="O100">
        <v>5.1847425479770601E-2</v>
      </c>
      <c r="P100">
        <v>1.3123699901928201</v>
      </c>
    </row>
    <row r="101" spans="1:16" x14ac:dyDescent="0.35">
      <c r="A101" s="13" t="s">
        <v>215</v>
      </c>
      <c r="B101" s="13" t="s">
        <v>187</v>
      </c>
      <c r="C101" s="13" t="s">
        <v>216</v>
      </c>
      <c r="D101" s="13">
        <v>0.20826987779067099</v>
      </c>
      <c r="E101" s="13">
        <v>0.66815237235439995</v>
      </c>
      <c r="F101">
        <v>0.80003284323506796</v>
      </c>
      <c r="G101">
        <v>0.42821074273662202</v>
      </c>
      <c r="H101">
        <v>2.21306707876604</v>
      </c>
      <c r="I101">
        <v>2.4069136094919199E-2</v>
      </c>
      <c r="J101">
        <v>2.8986789372408901</v>
      </c>
      <c r="K101">
        <v>1.83254705536476</v>
      </c>
      <c r="L101">
        <v>0.445497106378825</v>
      </c>
      <c r="M101">
        <v>0.47014929817150902</v>
      </c>
      <c r="N101">
        <v>0.21953322188146299</v>
      </c>
      <c r="O101">
        <v>1.99250990093395E-2</v>
      </c>
      <c r="P101">
        <v>0.85185558884435197</v>
      </c>
    </row>
    <row r="102" spans="1:16" x14ac:dyDescent="0.35">
      <c r="A102" s="13" t="s">
        <v>217</v>
      </c>
      <c r="B102" s="13" t="s">
        <v>187</v>
      </c>
      <c r="C102" s="13" t="s">
        <v>218</v>
      </c>
      <c r="D102" s="13">
        <v>0.24951211278476301</v>
      </c>
      <c r="E102" s="13">
        <v>0.48376494020497202</v>
      </c>
      <c r="F102">
        <v>0.63462142095803797</v>
      </c>
      <c r="G102">
        <v>0.42056412104642998</v>
      </c>
      <c r="H102">
        <v>1.90790516817684</v>
      </c>
      <c r="I102">
        <v>2.20539970641201E-2</v>
      </c>
      <c r="J102">
        <v>1.25858368186444</v>
      </c>
      <c r="K102">
        <v>1.14844531055542</v>
      </c>
      <c r="L102">
        <v>0.428608184195651</v>
      </c>
      <c r="M102">
        <v>0.406763922609927</v>
      </c>
      <c r="N102">
        <v>0.19933164565879</v>
      </c>
      <c r="O102">
        <v>3.0541154080489401E-2</v>
      </c>
      <c r="P102">
        <v>0.65369407507337796</v>
      </c>
    </row>
    <row r="103" spans="1:16" x14ac:dyDescent="0.35">
      <c r="A103" s="13" t="s">
        <v>219</v>
      </c>
      <c r="B103" s="13" t="s">
        <v>187</v>
      </c>
      <c r="C103" s="13" t="s">
        <v>220</v>
      </c>
      <c r="D103" s="13">
        <v>9.8234141590612695E-2</v>
      </c>
      <c r="E103" s="13">
        <v>0.275299157179689</v>
      </c>
      <c r="F103">
        <v>0.30863947467256603</v>
      </c>
      <c r="G103">
        <v>0.163451779940438</v>
      </c>
      <c r="H103">
        <v>1.05791048230703</v>
      </c>
      <c r="I103">
        <v>9.7088167324119595E-3</v>
      </c>
      <c r="J103">
        <v>0.53171552970095504</v>
      </c>
      <c r="K103">
        <v>0.66516742352531499</v>
      </c>
      <c r="L103">
        <v>0.20283373244566499</v>
      </c>
      <c r="M103">
        <v>0.17578930565570999</v>
      </c>
      <c r="N103">
        <v>0.108493555706492</v>
      </c>
      <c r="O103">
        <v>1.26980342051867E-2</v>
      </c>
      <c r="P103">
        <v>0.37985071189392</v>
      </c>
    </row>
    <row r="104" spans="1:16" x14ac:dyDescent="0.35">
      <c r="A104" s="13" t="s">
        <v>221</v>
      </c>
      <c r="B104" s="13" t="s">
        <v>187</v>
      </c>
      <c r="C104" s="13" t="s">
        <v>68</v>
      </c>
      <c r="D104" s="13">
        <v>3.6976558001641603E-2</v>
      </c>
      <c r="E104" s="13">
        <v>7.2730615856907405E-2</v>
      </c>
      <c r="F104">
        <v>0.11059107283743599</v>
      </c>
      <c r="G104">
        <v>4.6988781724770001E-2</v>
      </c>
      <c r="H104">
        <v>0.241503353465438</v>
      </c>
      <c r="I104">
        <v>3.7244337245370901E-3</v>
      </c>
      <c r="J104">
        <v>0.256244918493024</v>
      </c>
      <c r="K104">
        <v>0.229926349326463</v>
      </c>
      <c r="L104">
        <v>8.7056656142204702E-2</v>
      </c>
      <c r="M104">
        <v>5.9104101202545799E-2</v>
      </c>
      <c r="N104">
        <v>2.4408915935580901E-2</v>
      </c>
      <c r="O104">
        <v>3.3633622874984499E-3</v>
      </c>
      <c r="P104">
        <v>8.0434348787040796E-2</v>
      </c>
    </row>
    <row r="105" spans="1:16" x14ac:dyDescent="0.35">
      <c r="A105" s="13" t="s">
        <v>222</v>
      </c>
      <c r="B105" s="13" t="s">
        <v>187</v>
      </c>
      <c r="C105" s="13" t="s">
        <v>223</v>
      </c>
      <c r="D105" s="13">
        <v>4.7867545526550301E-2</v>
      </c>
      <c r="E105" s="13">
        <v>7.8692973912786304E-2</v>
      </c>
      <c r="F105">
        <v>0.14516574519650999</v>
      </c>
      <c r="G105">
        <v>6.9951337289322194E-2</v>
      </c>
      <c r="H105">
        <v>0.30533312238663002</v>
      </c>
      <c r="I105">
        <v>5.2138345059714597E-3</v>
      </c>
      <c r="J105">
        <v>0.29505384066846302</v>
      </c>
      <c r="K105">
        <v>0.25597201221566301</v>
      </c>
      <c r="L105">
        <v>0.123781927404484</v>
      </c>
      <c r="M105">
        <v>7.0931798302330207E-2</v>
      </c>
      <c r="N105">
        <v>2.9780761660958201E-2</v>
      </c>
      <c r="O105">
        <v>5.2668334673405398E-3</v>
      </c>
      <c r="P105">
        <v>0.114297829246378</v>
      </c>
    </row>
    <row r="106" spans="1:16" x14ac:dyDescent="0.35">
      <c r="A106" s="13" t="s">
        <v>224</v>
      </c>
      <c r="B106" s="13" t="s">
        <v>187</v>
      </c>
      <c r="C106" s="13" t="s">
        <v>225</v>
      </c>
      <c r="D106" s="13">
        <v>7.6366498238820801E-2</v>
      </c>
      <c r="E106" s="13">
        <v>0.16231720542970601</v>
      </c>
      <c r="F106">
        <v>0.20287096390443601</v>
      </c>
      <c r="G106">
        <v>8.8370778095347602E-2</v>
      </c>
      <c r="H106">
        <v>0.585640901701317</v>
      </c>
      <c r="I106">
        <v>7.2340018325588798E-3</v>
      </c>
      <c r="J106">
        <v>0.46740495356041201</v>
      </c>
      <c r="K106">
        <v>0.61716502991190902</v>
      </c>
      <c r="L106">
        <v>0.17567667209990301</v>
      </c>
      <c r="M106">
        <v>9.5857950475918205E-2</v>
      </c>
      <c r="N106">
        <v>5.5113050783996698E-2</v>
      </c>
      <c r="O106">
        <v>6.9118960201997601E-3</v>
      </c>
      <c r="P106">
        <v>0.204977290998097</v>
      </c>
    </row>
    <row r="107" spans="1:16" x14ac:dyDescent="0.35">
      <c r="A107" s="13" t="s">
        <v>226</v>
      </c>
      <c r="B107" s="13" t="s">
        <v>187</v>
      </c>
      <c r="C107" s="13" t="s">
        <v>227</v>
      </c>
      <c r="D107" s="13">
        <v>0.36568409443025002</v>
      </c>
      <c r="E107" s="13">
        <v>1.0060833096439401</v>
      </c>
      <c r="F107">
        <v>1.27489005439681</v>
      </c>
      <c r="G107">
        <v>0.93870079263261097</v>
      </c>
      <c r="H107">
        <v>3.9766489842101</v>
      </c>
      <c r="I107">
        <v>4.28426295500264E-2</v>
      </c>
      <c r="J107">
        <v>4.3257856720218903</v>
      </c>
      <c r="K107">
        <v>2.7515835746742301</v>
      </c>
      <c r="L107">
        <v>0.84882017065424797</v>
      </c>
      <c r="M107">
        <v>0.84451768293719198</v>
      </c>
      <c r="N107">
        <v>0.39937633045389798</v>
      </c>
      <c r="O107">
        <v>4.2052748139668202E-2</v>
      </c>
      <c r="P107">
        <v>1.2671097596613701</v>
      </c>
    </row>
    <row r="108" spans="1:16" x14ac:dyDescent="0.35">
      <c r="A108" s="13" t="s">
        <v>228</v>
      </c>
      <c r="B108" s="13" t="s">
        <v>187</v>
      </c>
      <c r="C108" s="13" t="s">
        <v>80</v>
      </c>
      <c r="D108" s="13">
        <v>7.0448791966371896E-2</v>
      </c>
      <c r="E108" s="13">
        <v>0.24657823426491901</v>
      </c>
      <c r="F108">
        <v>0.27654111862585101</v>
      </c>
      <c r="G108">
        <v>0.133710253517068</v>
      </c>
      <c r="H108">
        <v>0.82189727217681796</v>
      </c>
      <c r="I108">
        <v>8.3651623172840799E-3</v>
      </c>
      <c r="J108">
        <v>0.92338695256747405</v>
      </c>
      <c r="K108">
        <v>0.68231020874552295</v>
      </c>
      <c r="L108">
        <v>0.15763939141112601</v>
      </c>
      <c r="M108">
        <v>0.15334885929463599</v>
      </c>
      <c r="N108">
        <v>8.1031031096734096E-2</v>
      </c>
      <c r="O108">
        <v>7.23604783812029E-3</v>
      </c>
      <c r="P108">
        <v>0.31055428960192299</v>
      </c>
    </row>
    <row r="109" spans="1:16" x14ac:dyDescent="0.35">
      <c r="A109" s="13" t="s">
        <v>229</v>
      </c>
      <c r="B109" s="13" t="s">
        <v>187</v>
      </c>
      <c r="C109" s="13" t="s">
        <v>230</v>
      </c>
      <c r="D109" s="13">
        <v>6.4840259809407899E-2</v>
      </c>
      <c r="E109" s="13">
        <v>0.22463697324283299</v>
      </c>
      <c r="F109">
        <v>0.26517668760535201</v>
      </c>
      <c r="G109">
        <v>9.7422577913176198E-2</v>
      </c>
      <c r="H109">
        <v>0.70684429505778601</v>
      </c>
      <c r="I109">
        <v>6.8550176232274398E-3</v>
      </c>
      <c r="J109">
        <v>0.38399632189775001</v>
      </c>
      <c r="K109">
        <v>0.46301825040179501</v>
      </c>
      <c r="L109">
        <v>0.146941116993866</v>
      </c>
      <c r="M109">
        <v>0.17119205643117899</v>
      </c>
      <c r="N109">
        <v>7.6172217027858896E-2</v>
      </c>
      <c r="O109">
        <v>8.8441272055367406E-3</v>
      </c>
      <c r="P109">
        <v>0.273164827082016</v>
      </c>
    </row>
    <row r="110" spans="1:16" x14ac:dyDescent="0.35">
      <c r="A110" s="13" t="s">
        <v>231</v>
      </c>
      <c r="B110" s="13" t="s">
        <v>187</v>
      </c>
      <c r="C110" s="13" t="s">
        <v>232</v>
      </c>
      <c r="D110" s="13">
        <v>0.51992781600127902</v>
      </c>
      <c r="E110" s="13">
        <v>1.37508720149635</v>
      </c>
      <c r="F110">
        <v>1.6350434891550201</v>
      </c>
      <c r="G110">
        <v>0.77767280524413196</v>
      </c>
      <c r="H110">
        <v>4.5499791973414601</v>
      </c>
      <c r="I110">
        <v>5.2539654031653699E-2</v>
      </c>
      <c r="J110">
        <v>3.7929193068991198</v>
      </c>
      <c r="K110">
        <v>3.8093655587037398</v>
      </c>
      <c r="L110">
        <v>1.1122704749893699</v>
      </c>
      <c r="M110">
        <v>0.91037031274618496</v>
      </c>
      <c r="N110">
        <v>0.472926771731702</v>
      </c>
      <c r="O110">
        <v>4.6528902306652201E-2</v>
      </c>
      <c r="P110">
        <v>1.53844036779976</v>
      </c>
    </row>
    <row r="111" spans="1:16" x14ac:dyDescent="0.35">
      <c r="A111" s="13" t="s">
        <v>233</v>
      </c>
      <c r="B111" s="13" t="s">
        <v>187</v>
      </c>
      <c r="C111" s="13" t="s">
        <v>234</v>
      </c>
      <c r="D111" s="13">
        <v>7.4817526779410296E-2</v>
      </c>
      <c r="E111" s="13">
        <v>0.18243409843820599</v>
      </c>
      <c r="F111">
        <v>0.22186936663311799</v>
      </c>
      <c r="G111">
        <v>0.10298103253411001</v>
      </c>
      <c r="H111">
        <v>0.626111990700427</v>
      </c>
      <c r="I111">
        <v>7.4121303726003502E-3</v>
      </c>
      <c r="J111">
        <v>0.549723705005566</v>
      </c>
      <c r="K111">
        <v>0.54924952234021396</v>
      </c>
      <c r="L111">
        <v>0.16804923768481</v>
      </c>
      <c r="M111">
        <v>0.124334547670808</v>
      </c>
      <c r="N111">
        <v>6.3367831801065005E-2</v>
      </c>
      <c r="O111">
        <v>7.1020001620762697E-3</v>
      </c>
      <c r="P111">
        <v>0.207698693833926</v>
      </c>
    </row>
    <row r="112" spans="1:16" x14ac:dyDescent="0.35">
      <c r="A112" s="13" t="s">
        <v>235</v>
      </c>
      <c r="B112" s="13" t="s">
        <v>187</v>
      </c>
      <c r="C112" s="13" t="s">
        <v>84</v>
      </c>
      <c r="D112" s="13">
        <v>0.20656068624809401</v>
      </c>
      <c r="E112" s="13">
        <v>0.68005923980290495</v>
      </c>
      <c r="F112">
        <v>0.67046553806572895</v>
      </c>
      <c r="G112">
        <v>0.34578230940802501</v>
      </c>
      <c r="H112">
        <v>2.2213123561638199</v>
      </c>
      <c r="I112">
        <v>1.81409821793127E-2</v>
      </c>
      <c r="J112">
        <v>1.5681804535694399</v>
      </c>
      <c r="K112">
        <v>1.30992905404403</v>
      </c>
      <c r="L112">
        <v>0.37887788777173098</v>
      </c>
      <c r="M112">
        <v>0.43205933029549998</v>
      </c>
      <c r="N112">
        <v>0.237408693811164</v>
      </c>
      <c r="O112">
        <v>2.5942446589490301E-2</v>
      </c>
      <c r="P112">
        <v>0.81564431503136303</v>
      </c>
    </row>
    <row r="113" spans="1:16" x14ac:dyDescent="0.35">
      <c r="A113" s="13" t="s">
        <v>236</v>
      </c>
      <c r="B113" s="13" t="s">
        <v>187</v>
      </c>
      <c r="C113" s="13" t="s">
        <v>237</v>
      </c>
      <c r="D113" s="13">
        <v>8.5597260375302506E-2</v>
      </c>
      <c r="E113" s="13">
        <v>0.21966587890653699</v>
      </c>
      <c r="F113">
        <v>0.27536564500819399</v>
      </c>
      <c r="G113">
        <v>0.12136591346365</v>
      </c>
      <c r="H113">
        <v>0.63595266804598705</v>
      </c>
      <c r="I113">
        <v>8.7267760247871293E-3</v>
      </c>
      <c r="J113">
        <v>0.64705457043502201</v>
      </c>
      <c r="K113">
        <v>0.64978713230556795</v>
      </c>
      <c r="L113">
        <v>0.18839796932282299</v>
      </c>
      <c r="M113">
        <v>0.113701539429162</v>
      </c>
      <c r="N113">
        <v>5.5722373057428498E-2</v>
      </c>
      <c r="O113">
        <v>6.3858512514758103E-3</v>
      </c>
      <c r="P113">
        <v>0.20646907326564101</v>
      </c>
    </row>
    <row r="114" spans="1:16" x14ac:dyDescent="0.35">
      <c r="A114" s="13" t="s">
        <v>238</v>
      </c>
      <c r="B114" s="13" t="s">
        <v>187</v>
      </c>
      <c r="C114" s="13" t="s">
        <v>239</v>
      </c>
      <c r="D114" s="13">
        <v>0.15980078853587201</v>
      </c>
      <c r="E114" s="13">
        <v>0.35973776766995602</v>
      </c>
      <c r="F114">
        <v>0.45312752824931402</v>
      </c>
      <c r="G114">
        <v>0.214385934720486</v>
      </c>
      <c r="H114">
        <v>1.1884630598543</v>
      </c>
      <c r="I114">
        <v>1.4896039488184199E-2</v>
      </c>
      <c r="J114">
        <v>1.04795491837733</v>
      </c>
      <c r="K114">
        <v>1.03561839143323</v>
      </c>
      <c r="L114">
        <v>0.32986762421710603</v>
      </c>
      <c r="M114">
        <v>0.263707426839763</v>
      </c>
      <c r="N114">
        <v>0.12799118591983699</v>
      </c>
      <c r="O114">
        <v>1.33411529980064E-2</v>
      </c>
      <c r="P114">
        <v>0.39408007373963999</v>
      </c>
    </row>
    <row r="115" spans="1:16" x14ac:dyDescent="0.35">
      <c r="A115" s="13" t="s">
        <v>240</v>
      </c>
      <c r="B115" s="13" t="s">
        <v>187</v>
      </c>
      <c r="C115" s="13" t="s">
        <v>241</v>
      </c>
      <c r="D115" s="13">
        <v>5.39596444299318E-2</v>
      </c>
      <c r="E115" s="13">
        <v>0.13905730477598699</v>
      </c>
      <c r="F115">
        <v>0.195870009242469</v>
      </c>
      <c r="G115">
        <v>7.4432787905185399E-2</v>
      </c>
      <c r="H115">
        <v>0.39745974739807699</v>
      </c>
      <c r="I115">
        <v>5.84067385865269E-3</v>
      </c>
      <c r="J115">
        <v>0.443935058715205</v>
      </c>
      <c r="K115">
        <v>0.389748985364611</v>
      </c>
      <c r="L115">
        <v>0.11957550767582199</v>
      </c>
      <c r="M115">
        <v>7.6445727155067797E-2</v>
      </c>
      <c r="N115">
        <v>3.58926792868429E-2</v>
      </c>
      <c r="O115">
        <v>4.2311463131861097E-3</v>
      </c>
      <c r="P115">
        <v>0.139701696431832</v>
      </c>
    </row>
    <row r="116" spans="1:16" x14ac:dyDescent="0.35">
      <c r="A116" s="13" t="s">
        <v>242</v>
      </c>
      <c r="B116" s="13" t="s">
        <v>187</v>
      </c>
      <c r="C116" s="13" t="s">
        <v>243</v>
      </c>
      <c r="D116" s="13">
        <v>0.156798658727554</v>
      </c>
      <c r="E116" s="13">
        <v>0.54903252953485904</v>
      </c>
      <c r="F116">
        <v>0.61875584996341004</v>
      </c>
      <c r="G116">
        <v>0.25784558061887403</v>
      </c>
      <c r="H116">
        <v>1.6648229882938399</v>
      </c>
      <c r="I116">
        <v>1.6395786517989501E-2</v>
      </c>
      <c r="J116">
        <v>1.2737315748765099</v>
      </c>
      <c r="K116">
        <v>1.1542286268964901</v>
      </c>
      <c r="L116">
        <v>0.37823015556018003</v>
      </c>
      <c r="M116">
        <v>0.345598569297763</v>
      </c>
      <c r="N116">
        <v>0.17055460081922</v>
      </c>
      <c r="O116">
        <v>2.0115678991232601E-2</v>
      </c>
      <c r="P116">
        <v>0.60592608910691403</v>
      </c>
    </row>
    <row r="117" spans="1:16" x14ac:dyDescent="0.35">
      <c r="A117" s="13" t="s">
        <v>244</v>
      </c>
      <c r="B117" s="13" t="s">
        <v>187</v>
      </c>
      <c r="C117" s="13" t="s">
        <v>245</v>
      </c>
      <c r="D117" s="13">
        <v>6.6626071141609303E-2</v>
      </c>
      <c r="E117" s="13">
        <v>0.227906287817572</v>
      </c>
      <c r="F117">
        <v>0.27032495625324898</v>
      </c>
      <c r="G117">
        <v>0.101902876296112</v>
      </c>
      <c r="H117">
        <v>0.72929259697381899</v>
      </c>
      <c r="I117">
        <v>7.2562365440018203E-3</v>
      </c>
      <c r="J117">
        <v>0.441339836347238</v>
      </c>
      <c r="K117">
        <v>0.49809029764234403</v>
      </c>
      <c r="L117">
        <v>0.156487454424796</v>
      </c>
      <c r="M117">
        <v>0.16303997687258401</v>
      </c>
      <c r="N117">
        <v>7.6889465759569703E-2</v>
      </c>
      <c r="O117">
        <v>8.8833717114256295E-3</v>
      </c>
      <c r="P117">
        <v>0.27473596172467002</v>
      </c>
    </row>
    <row r="118" spans="1:16" x14ac:dyDescent="0.35">
      <c r="A118" s="13" t="s">
        <v>246</v>
      </c>
      <c r="B118" s="13" t="s">
        <v>187</v>
      </c>
      <c r="C118" s="13" t="s">
        <v>92</v>
      </c>
      <c r="D118" s="13">
        <v>8.4590985457388607E-2</v>
      </c>
      <c r="E118" s="13">
        <v>0.25766992527153099</v>
      </c>
      <c r="F118">
        <v>0.30858791528202301</v>
      </c>
      <c r="G118">
        <v>0.14438036668972401</v>
      </c>
      <c r="H118">
        <v>0.859130601751951</v>
      </c>
      <c r="I118">
        <v>8.6361317682165806E-3</v>
      </c>
      <c r="J118">
        <v>0.57396118598419299</v>
      </c>
      <c r="K118">
        <v>0.56360025694416405</v>
      </c>
      <c r="L118">
        <v>0.19222666268456601</v>
      </c>
      <c r="M118">
        <v>0.16904483652760299</v>
      </c>
      <c r="N118">
        <v>8.73955963807279E-2</v>
      </c>
      <c r="O118">
        <v>1.0965402179992799E-2</v>
      </c>
      <c r="P118">
        <v>0.31385207690271599</v>
      </c>
    </row>
    <row r="119" spans="1:16" x14ac:dyDescent="0.35">
      <c r="A119" s="13" t="s">
        <v>247</v>
      </c>
      <c r="B119" s="13" t="s">
        <v>187</v>
      </c>
      <c r="C119" s="13" t="s">
        <v>94</v>
      </c>
      <c r="D119" s="13">
        <v>0.29470689401483402</v>
      </c>
      <c r="E119" s="13">
        <v>0.55208986394496995</v>
      </c>
      <c r="F119">
        <v>0.884580789129079</v>
      </c>
      <c r="G119">
        <v>0.45126919793946202</v>
      </c>
      <c r="H119">
        <v>2.0224660562139398</v>
      </c>
      <c r="I119">
        <v>2.9898150174288499E-2</v>
      </c>
      <c r="J119">
        <v>2.46826648981799</v>
      </c>
      <c r="K119">
        <v>1.7022225076059201</v>
      </c>
      <c r="L119">
        <v>0.68154539462020303</v>
      </c>
      <c r="M119">
        <v>0.46759403727660398</v>
      </c>
      <c r="N119">
        <v>0.197569205992632</v>
      </c>
      <c r="O119">
        <v>3.01288879838114E-2</v>
      </c>
      <c r="P119">
        <v>0.69897627897125303</v>
      </c>
    </row>
    <row r="120" spans="1:16" x14ac:dyDescent="0.35">
      <c r="A120" s="13" t="s">
        <v>248</v>
      </c>
      <c r="B120" s="13" t="s">
        <v>187</v>
      </c>
      <c r="C120" s="13" t="s">
        <v>249</v>
      </c>
      <c r="D120" s="13">
        <v>7.7608787069861504E-2</v>
      </c>
      <c r="E120" s="13">
        <v>0.241152460670297</v>
      </c>
      <c r="F120">
        <v>0.30825881319624898</v>
      </c>
      <c r="G120">
        <v>0.13198821788767101</v>
      </c>
      <c r="H120">
        <v>0.81816415267396203</v>
      </c>
      <c r="I120">
        <v>9.3314107369179902E-3</v>
      </c>
      <c r="J120">
        <v>0.72674990274144102</v>
      </c>
      <c r="K120">
        <v>0.64939170104812405</v>
      </c>
      <c r="L120">
        <v>0.179774781198135</v>
      </c>
      <c r="M120">
        <v>0.168966758517715</v>
      </c>
      <c r="N120">
        <v>8.0805628803677101E-2</v>
      </c>
      <c r="O120">
        <v>8.7263989181871598E-3</v>
      </c>
      <c r="P120">
        <v>0.30736127966479498</v>
      </c>
    </row>
    <row r="121" spans="1:16" x14ac:dyDescent="0.35">
      <c r="A121" s="13" t="s">
        <v>250</v>
      </c>
      <c r="B121" s="13" t="s">
        <v>187</v>
      </c>
      <c r="C121" s="13" t="s">
        <v>251</v>
      </c>
      <c r="D121" s="13">
        <v>4.2748981642293397E-2</v>
      </c>
      <c r="E121" s="13">
        <v>8.1680618145758693E-2</v>
      </c>
      <c r="F121">
        <v>0.116929881670205</v>
      </c>
      <c r="G121">
        <v>5.9519341710582201E-2</v>
      </c>
      <c r="H121">
        <v>0.236521685775578</v>
      </c>
      <c r="I121">
        <v>3.9240477286973897E-3</v>
      </c>
      <c r="J121">
        <v>0.30087947124719799</v>
      </c>
      <c r="K121">
        <v>0.27587508671993699</v>
      </c>
      <c r="L121">
        <v>8.7539165797235197E-2</v>
      </c>
      <c r="M121">
        <v>5.1044275378138299E-2</v>
      </c>
      <c r="N121">
        <v>2.0161381219945301E-2</v>
      </c>
      <c r="O121">
        <v>2.7062108972581802E-3</v>
      </c>
      <c r="P121">
        <v>7.1859785903108001E-2</v>
      </c>
    </row>
    <row r="122" spans="1:16" x14ac:dyDescent="0.35">
      <c r="A122" s="13" t="s">
        <v>252</v>
      </c>
      <c r="B122" s="13" t="s">
        <v>187</v>
      </c>
      <c r="C122" s="13" t="s">
        <v>100</v>
      </c>
      <c r="D122" s="13">
        <v>8.7808069267098193E-2</v>
      </c>
      <c r="E122" s="13">
        <v>0.28146401953650102</v>
      </c>
      <c r="F122">
        <v>0.33194608703910899</v>
      </c>
      <c r="G122">
        <v>0.144027019950388</v>
      </c>
      <c r="H122">
        <v>0.83896289586908002</v>
      </c>
      <c r="I122">
        <v>8.5445027919474007E-3</v>
      </c>
      <c r="J122">
        <v>0.57284689489178298</v>
      </c>
      <c r="K122">
        <v>0.52795731973228499</v>
      </c>
      <c r="L122">
        <v>0.19293675620459599</v>
      </c>
      <c r="M122">
        <v>0.18718525029091199</v>
      </c>
      <c r="N122">
        <v>8.8152958972216505E-2</v>
      </c>
      <c r="O122">
        <v>1.1486021167716499E-2</v>
      </c>
      <c r="P122">
        <v>0.31441206922852499</v>
      </c>
    </row>
    <row r="123" spans="1:16" x14ac:dyDescent="0.35">
      <c r="A123" s="13" t="s">
        <v>253</v>
      </c>
      <c r="B123" s="13" t="s">
        <v>187</v>
      </c>
      <c r="C123" s="13" t="s">
        <v>102</v>
      </c>
      <c r="D123" s="13">
        <v>4.7523810199192003E-2</v>
      </c>
      <c r="E123" s="13">
        <v>7.8316999310762303E-2</v>
      </c>
      <c r="F123">
        <v>0.144190223953513</v>
      </c>
      <c r="G123">
        <v>7.4508982023749004E-2</v>
      </c>
      <c r="H123">
        <v>0.30426204896046899</v>
      </c>
      <c r="I123">
        <v>4.7829425148194797E-3</v>
      </c>
      <c r="J123">
        <v>0.24145252564002101</v>
      </c>
      <c r="K123">
        <v>0.19961038796878899</v>
      </c>
      <c r="L123">
        <v>0.104543415725695</v>
      </c>
      <c r="M123">
        <v>7.7024900853214201E-2</v>
      </c>
      <c r="N123">
        <v>3.0513284015497601E-2</v>
      </c>
      <c r="O123">
        <v>5.7149027291091602E-3</v>
      </c>
      <c r="P123">
        <v>0.114260740693277</v>
      </c>
    </row>
    <row r="124" spans="1:16" x14ac:dyDescent="0.35">
      <c r="A124" s="13" t="s">
        <v>254</v>
      </c>
      <c r="B124" s="13" t="s">
        <v>187</v>
      </c>
      <c r="C124" s="13" t="s">
        <v>255</v>
      </c>
      <c r="D124" s="13">
        <v>4.6256239249790498E-2</v>
      </c>
      <c r="E124" s="13">
        <v>8.4168502381591598E-2</v>
      </c>
      <c r="F124">
        <v>0.135462690322014</v>
      </c>
      <c r="G124">
        <v>6.1204771835742598E-2</v>
      </c>
      <c r="H124">
        <v>0.308510245933243</v>
      </c>
      <c r="I124">
        <v>4.6812969333218501E-3</v>
      </c>
      <c r="J124">
        <v>0.29901908577115699</v>
      </c>
      <c r="K124">
        <v>0.279920396373396</v>
      </c>
      <c r="L124">
        <v>0.110086723455767</v>
      </c>
      <c r="M124">
        <v>6.6488510955899804E-2</v>
      </c>
      <c r="N124">
        <v>3.00166918199904E-2</v>
      </c>
      <c r="O124">
        <v>4.6550694692508599E-3</v>
      </c>
      <c r="P124">
        <v>0.109676068766867</v>
      </c>
    </row>
    <row r="125" spans="1:16" x14ac:dyDescent="0.35">
      <c r="A125" s="13" t="s">
        <v>256</v>
      </c>
      <c r="B125" s="13" t="s">
        <v>187</v>
      </c>
      <c r="C125" s="13" t="s">
        <v>257</v>
      </c>
      <c r="D125" s="13">
        <v>6.3069237076034901E-2</v>
      </c>
      <c r="E125" s="13">
        <v>0.20153098214436199</v>
      </c>
      <c r="F125">
        <v>0.221666917820461</v>
      </c>
      <c r="G125">
        <v>8.9544319974650996E-2</v>
      </c>
      <c r="H125">
        <v>0.50631227176165305</v>
      </c>
      <c r="I125">
        <v>6.3201993518602903E-3</v>
      </c>
      <c r="J125">
        <v>0.40749475504803301</v>
      </c>
      <c r="K125">
        <v>0.51288156344959801</v>
      </c>
      <c r="L125">
        <v>0.12615999281579501</v>
      </c>
      <c r="M125">
        <v>8.2184146782563805E-2</v>
      </c>
      <c r="N125">
        <v>4.3819486691914697E-2</v>
      </c>
      <c r="O125">
        <v>4.1406824278683802E-3</v>
      </c>
      <c r="P125">
        <v>0.167954718679339</v>
      </c>
    </row>
    <row r="126" spans="1:16" x14ac:dyDescent="0.35">
      <c r="A126" s="13" t="s">
        <v>258</v>
      </c>
      <c r="B126" s="13" t="s">
        <v>187</v>
      </c>
      <c r="C126" s="13" t="s">
        <v>259</v>
      </c>
      <c r="D126" s="13">
        <v>8.7502733836442095E-2</v>
      </c>
      <c r="E126" s="13">
        <v>0.25710864790142302</v>
      </c>
      <c r="F126">
        <v>0.344742252240132</v>
      </c>
      <c r="G126">
        <v>0.13787901946853201</v>
      </c>
      <c r="H126">
        <v>0.83890365338123596</v>
      </c>
      <c r="I126">
        <v>1.04605516706803E-2</v>
      </c>
      <c r="J126">
        <v>0.86255963459820395</v>
      </c>
      <c r="K126">
        <v>0.71176748031825499</v>
      </c>
      <c r="L126">
        <v>0.20222873739202299</v>
      </c>
      <c r="M126">
        <v>0.168001895272265</v>
      </c>
      <c r="N126">
        <v>8.2054892356903802E-2</v>
      </c>
      <c r="O126">
        <v>8.9416983564722299E-3</v>
      </c>
      <c r="P126">
        <v>0.31830056710560101</v>
      </c>
    </row>
    <row r="127" spans="1:16" x14ac:dyDescent="0.35">
      <c r="A127" s="13" t="s">
        <v>260</v>
      </c>
      <c r="B127" s="13" t="s">
        <v>187</v>
      </c>
      <c r="C127" s="13" t="s">
        <v>261</v>
      </c>
      <c r="D127" s="13">
        <v>0.257667134723642</v>
      </c>
      <c r="E127" s="13">
        <v>0.66215456792668104</v>
      </c>
      <c r="F127">
        <v>0.83033435693012103</v>
      </c>
      <c r="G127">
        <v>0.61924147047286704</v>
      </c>
      <c r="H127">
        <v>2.5979006860194001</v>
      </c>
      <c r="I127">
        <v>2.8252463453694299E-2</v>
      </c>
      <c r="J127">
        <v>2.8680768558237202</v>
      </c>
      <c r="K127">
        <v>1.8866770150001899</v>
      </c>
      <c r="L127">
        <v>0.59219309082110005</v>
      </c>
      <c r="M127">
        <v>0.513267438535429</v>
      </c>
      <c r="N127">
        <v>0.25448219035766301</v>
      </c>
      <c r="O127">
        <v>2.8816588573510899E-2</v>
      </c>
      <c r="P127">
        <v>0.84792217043187201</v>
      </c>
    </row>
    <row r="128" spans="1:16" x14ac:dyDescent="0.35">
      <c r="A128" s="13" t="s">
        <v>262</v>
      </c>
      <c r="B128" s="13" t="s">
        <v>187</v>
      </c>
      <c r="C128" s="13" t="s">
        <v>110</v>
      </c>
      <c r="D128" s="13">
        <v>5.82394783203544E-2</v>
      </c>
      <c r="E128" s="13">
        <v>0.19369118281994999</v>
      </c>
      <c r="F128">
        <v>0.230267884818074</v>
      </c>
      <c r="G128">
        <v>0.111089429135905</v>
      </c>
      <c r="H128">
        <v>0.63979794868488804</v>
      </c>
      <c r="I128">
        <v>6.7912470326081196E-3</v>
      </c>
      <c r="J128">
        <v>0.618216678293806</v>
      </c>
      <c r="K128">
        <v>0.48165164501220897</v>
      </c>
      <c r="L128">
        <v>0.12671105073542199</v>
      </c>
      <c r="M128">
        <v>0.149255203498036</v>
      </c>
      <c r="N128">
        <v>6.4974350687216104E-2</v>
      </c>
      <c r="O128">
        <v>6.4255484224937098E-3</v>
      </c>
      <c r="P128">
        <v>0.24731718687777399</v>
      </c>
    </row>
    <row r="129" spans="1:16" x14ac:dyDescent="0.35">
      <c r="A129" s="13" t="s">
        <v>263</v>
      </c>
      <c r="B129" s="13" t="s">
        <v>187</v>
      </c>
      <c r="C129" s="13" t="s">
        <v>114</v>
      </c>
      <c r="D129" s="13">
        <v>8.4373479892482103E-2</v>
      </c>
      <c r="E129" s="13">
        <v>0.27294547636315902</v>
      </c>
      <c r="F129">
        <v>0.34559422422085401</v>
      </c>
      <c r="G129">
        <v>0.13543629645515701</v>
      </c>
      <c r="H129">
        <v>0.91537475223293496</v>
      </c>
      <c r="I129">
        <v>9.7130270546104992E-3</v>
      </c>
      <c r="J129">
        <v>0.59281474407990398</v>
      </c>
      <c r="K129">
        <v>0.63111374810768694</v>
      </c>
      <c r="L129">
        <v>0.19235337953062301</v>
      </c>
      <c r="M129">
        <v>0.23291281796924701</v>
      </c>
      <c r="N129">
        <v>9.5880727553265793E-2</v>
      </c>
      <c r="O129">
        <v>1.1028034903037E-2</v>
      </c>
      <c r="P129">
        <v>0.35737756017032402</v>
      </c>
    </row>
    <row r="130" spans="1:16" x14ac:dyDescent="0.35">
      <c r="A130" s="13" t="s">
        <v>264</v>
      </c>
      <c r="B130" s="13" t="s">
        <v>187</v>
      </c>
      <c r="C130" s="13" t="s">
        <v>265</v>
      </c>
      <c r="D130" s="13">
        <v>0.207000414342985</v>
      </c>
      <c r="E130" s="13">
        <v>0.48530224389683702</v>
      </c>
      <c r="F130">
        <v>0.60236052481036495</v>
      </c>
      <c r="G130">
        <v>0.28112892860648597</v>
      </c>
      <c r="H130">
        <v>1.2354084725545</v>
      </c>
      <c r="I130">
        <v>1.8344670501457001E-2</v>
      </c>
      <c r="J130">
        <v>1.35302393755826</v>
      </c>
      <c r="K130">
        <v>1.4017269545351401</v>
      </c>
      <c r="L130">
        <v>0.38751261567244299</v>
      </c>
      <c r="M130">
        <v>0.23844271160288699</v>
      </c>
      <c r="N130">
        <v>0.105062496562513</v>
      </c>
      <c r="O130">
        <v>1.21086171901019E-2</v>
      </c>
      <c r="P130">
        <v>0.37868337032756499</v>
      </c>
    </row>
    <row r="131" spans="1:16" x14ac:dyDescent="0.35">
      <c r="A131" s="13" t="s">
        <v>266</v>
      </c>
      <c r="B131" s="13" t="s">
        <v>187</v>
      </c>
      <c r="C131" s="13" t="s">
        <v>267</v>
      </c>
      <c r="D131" s="13">
        <v>0.26884818393602899</v>
      </c>
      <c r="E131" s="13">
        <v>0.53227681580592001</v>
      </c>
      <c r="F131">
        <v>0.66415420058017105</v>
      </c>
      <c r="G131">
        <v>0.41201341598716301</v>
      </c>
      <c r="H131">
        <v>1.87971780325265</v>
      </c>
      <c r="I131">
        <v>2.1698999928392401E-2</v>
      </c>
      <c r="J131">
        <v>1.6085839306256899</v>
      </c>
      <c r="K131">
        <v>1.0656964933431901</v>
      </c>
      <c r="L131">
        <v>0.40037448172738799</v>
      </c>
      <c r="M131">
        <v>0.44230019156470701</v>
      </c>
      <c r="N131">
        <v>0.20447899785225901</v>
      </c>
      <c r="O131">
        <v>3.2443237950242801E-2</v>
      </c>
      <c r="P131">
        <v>0.63464234047250501</v>
      </c>
    </row>
    <row r="132" spans="1:16" x14ac:dyDescent="0.35">
      <c r="A132" s="13" t="s">
        <v>268</v>
      </c>
      <c r="B132" s="13" t="s">
        <v>187</v>
      </c>
      <c r="C132" s="13" t="s">
        <v>120</v>
      </c>
      <c r="D132" s="13">
        <v>3.6693940755144198E-2</v>
      </c>
      <c r="E132" s="13">
        <v>6.9771054896930501E-2</v>
      </c>
      <c r="F132">
        <v>0.11917472142975299</v>
      </c>
      <c r="G132">
        <v>6.1702116348651997E-2</v>
      </c>
      <c r="H132">
        <v>0.26936042676442101</v>
      </c>
      <c r="I132">
        <v>3.9140013473536097E-3</v>
      </c>
      <c r="J132">
        <v>0.239811935849714</v>
      </c>
      <c r="K132">
        <v>0.18878277011488101</v>
      </c>
      <c r="L132">
        <v>8.6864551372978299E-2</v>
      </c>
      <c r="M132">
        <v>6.1306245036121899E-2</v>
      </c>
      <c r="N132">
        <v>2.67625842433196E-2</v>
      </c>
      <c r="O132">
        <v>4.4356989128099796E-3</v>
      </c>
      <c r="P132">
        <v>9.9545077825154898E-2</v>
      </c>
    </row>
    <row r="133" spans="1:16" x14ac:dyDescent="0.35">
      <c r="A133" s="13" t="s">
        <v>269</v>
      </c>
      <c r="B133" s="13" t="s">
        <v>187</v>
      </c>
      <c r="C133" s="13" t="s">
        <v>122</v>
      </c>
      <c r="D133" s="13">
        <v>4.1958149065983899E-2</v>
      </c>
      <c r="E133" s="13">
        <v>0.119180001950189</v>
      </c>
      <c r="F133">
        <v>0.15357001795418301</v>
      </c>
      <c r="G133">
        <v>5.8331587431592398E-2</v>
      </c>
      <c r="H133">
        <v>0.36941083220130699</v>
      </c>
      <c r="I133">
        <v>4.7111830802536898E-3</v>
      </c>
      <c r="J133">
        <v>0.30700727686430401</v>
      </c>
      <c r="K133">
        <v>0.32948738235566399</v>
      </c>
      <c r="L133">
        <v>9.5906372976698503E-2</v>
      </c>
      <c r="M133">
        <v>6.74159145485482E-2</v>
      </c>
      <c r="N133">
        <v>3.5464420285224403E-2</v>
      </c>
      <c r="O133">
        <v>3.80894882480356E-3</v>
      </c>
      <c r="P133">
        <v>0.13253018833213001</v>
      </c>
    </row>
    <row r="134" spans="1:16" x14ac:dyDescent="0.35">
      <c r="A134" s="13" t="s">
        <v>270</v>
      </c>
      <c r="B134" s="13" t="s">
        <v>187</v>
      </c>
      <c r="C134" s="13" t="s">
        <v>271</v>
      </c>
      <c r="D134" s="13">
        <v>4.1620372146921103E-2</v>
      </c>
      <c r="E134" s="13">
        <v>8.9968954498598999E-2</v>
      </c>
      <c r="F134">
        <v>0.12543625435735201</v>
      </c>
      <c r="G134">
        <v>5.4282020285919302E-2</v>
      </c>
      <c r="H134">
        <v>0.27710490539980698</v>
      </c>
      <c r="I134">
        <v>4.1673109939138102E-3</v>
      </c>
      <c r="J134">
        <v>0.29146112319124901</v>
      </c>
      <c r="K134">
        <v>0.28621215219092</v>
      </c>
      <c r="L134">
        <v>9.6846935644359797E-2</v>
      </c>
      <c r="M134">
        <v>5.4880992205251299E-2</v>
      </c>
      <c r="N134">
        <v>2.5084348726356499E-2</v>
      </c>
      <c r="O134">
        <v>3.25952115652109E-3</v>
      </c>
      <c r="P134">
        <v>8.9713925770630407E-2</v>
      </c>
    </row>
    <row r="135" spans="1:16" x14ac:dyDescent="0.35">
      <c r="A135" s="13" t="s">
        <v>272</v>
      </c>
      <c r="B135" s="13" t="s">
        <v>187</v>
      </c>
      <c r="C135" s="13" t="s">
        <v>273</v>
      </c>
      <c r="D135" s="13">
        <v>3.2749520785551801E-2</v>
      </c>
      <c r="E135" s="13">
        <v>0.108071887537822</v>
      </c>
      <c r="F135">
        <v>0.132918702712786</v>
      </c>
      <c r="G135">
        <v>5.4323830474554399E-2</v>
      </c>
      <c r="H135">
        <v>0.36839256559334799</v>
      </c>
      <c r="I135">
        <v>3.9023039960410298E-3</v>
      </c>
      <c r="J135">
        <v>0.267056236260449</v>
      </c>
      <c r="K135">
        <v>0.27204910256200698</v>
      </c>
      <c r="L135">
        <v>7.5437331587026202E-2</v>
      </c>
      <c r="M135">
        <v>7.8999405608947804E-2</v>
      </c>
      <c r="N135">
        <v>3.7077543693452703E-2</v>
      </c>
      <c r="O135">
        <v>3.9549085487997401E-3</v>
      </c>
      <c r="P135">
        <v>0.13986832683082301</v>
      </c>
    </row>
    <row r="136" spans="1:16" x14ac:dyDescent="0.35">
      <c r="A136" s="13" t="s">
        <v>274</v>
      </c>
      <c r="B136" s="13" t="s">
        <v>187</v>
      </c>
      <c r="C136" s="13" t="s">
        <v>275</v>
      </c>
      <c r="D136" s="13">
        <v>0.13041451417210601</v>
      </c>
      <c r="E136" s="13">
        <v>0.2865934014548</v>
      </c>
      <c r="F136">
        <v>0.36622923047328498</v>
      </c>
      <c r="G136">
        <v>0.15505113629519901</v>
      </c>
      <c r="H136">
        <v>0.91231538055540595</v>
      </c>
      <c r="I136">
        <v>1.24994026815514E-2</v>
      </c>
      <c r="J136">
        <v>0.939226465132462</v>
      </c>
      <c r="K136">
        <v>0.97781669878368704</v>
      </c>
      <c r="L136">
        <v>0.30567283187951599</v>
      </c>
      <c r="M136">
        <v>0.17191934180527499</v>
      </c>
      <c r="N136">
        <v>8.5286103583257195E-2</v>
      </c>
      <c r="O136">
        <v>1.0479329557708699E-2</v>
      </c>
      <c r="P136">
        <v>0.291755176227947</v>
      </c>
    </row>
    <row r="137" spans="1:16" x14ac:dyDescent="0.35">
      <c r="A137" s="13" t="s">
        <v>276</v>
      </c>
      <c r="B137" s="13" t="s">
        <v>187</v>
      </c>
      <c r="C137" s="13" t="s">
        <v>126</v>
      </c>
      <c r="D137" s="13">
        <v>4.72637004982807E-2</v>
      </c>
      <c r="E137" s="13">
        <v>0.138681395700225</v>
      </c>
      <c r="F137">
        <v>0.16343249158921</v>
      </c>
      <c r="G137">
        <v>8.3492359084809606E-2</v>
      </c>
      <c r="H137">
        <v>0.49115774195758999</v>
      </c>
      <c r="I137">
        <v>5.2507255948009103E-3</v>
      </c>
      <c r="J137">
        <v>0.39413492987453003</v>
      </c>
      <c r="K137">
        <v>0.37908861581500197</v>
      </c>
      <c r="L137">
        <v>0.107796626152593</v>
      </c>
      <c r="M137">
        <v>9.3601910242406494E-2</v>
      </c>
      <c r="N137">
        <v>4.99146198827582E-2</v>
      </c>
      <c r="O137">
        <v>4.8796608140073998E-3</v>
      </c>
      <c r="P137">
        <v>0.16494756484852</v>
      </c>
    </row>
    <row r="138" spans="1:16" x14ac:dyDescent="0.35">
      <c r="A138" s="13" t="s">
        <v>277</v>
      </c>
      <c r="B138" s="13" t="s">
        <v>187</v>
      </c>
      <c r="C138" s="13" t="s">
        <v>278</v>
      </c>
      <c r="D138" s="13">
        <v>9.1503213946780307E-2</v>
      </c>
      <c r="E138" s="13">
        <v>0.18688774523610899</v>
      </c>
      <c r="F138">
        <v>0.27933736013934402</v>
      </c>
      <c r="G138">
        <v>0.14313679741774099</v>
      </c>
      <c r="H138">
        <v>0.72972015261391499</v>
      </c>
      <c r="I138">
        <v>9.6108464598240895E-3</v>
      </c>
      <c r="J138">
        <v>0.51502293425587198</v>
      </c>
      <c r="K138">
        <v>0.52099141318103204</v>
      </c>
      <c r="L138">
        <v>0.21691927488653201</v>
      </c>
      <c r="M138">
        <v>0.146592905419688</v>
      </c>
      <c r="N138">
        <v>7.2447309962153303E-2</v>
      </c>
      <c r="O138">
        <v>1.0781016135805101E-2</v>
      </c>
      <c r="P138">
        <v>0.27659611240172599</v>
      </c>
    </row>
    <row r="139" spans="1:16" x14ac:dyDescent="0.35">
      <c r="A139" s="13" t="s">
        <v>279</v>
      </c>
      <c r="B139" s="13" t="s">
        <v>187</v>
      </c>
      <c r="C139" s="13" t="s">
        <v>130</v>
      </c>
      <c r="D139" s="13">
        <v>5.2588758445641003E-2</v>
      </c>
      <c r="E139" s="13">
        <v>0.14679501320055199</v>
      </c>
      <c r="F139">
        <v>0.18374062519329701</v>
      </c>
      <c r="G139">
        <v>7.2257375281515504E-2</v>
      </c>
      <c r="H139">
        <v>0.43911838659722602</v>
      </c>
      <c r="I139">
        <v>5.7143781061050102E-3</v>
      </c>
      <c r="J139">
        <v>0.418045526381357</v>
      </c>
      <c r="K139">
        <v>0.41445718248818397</v>
      </c>
      <c r="L139">
        <v>0.119928922707178</v>
      </c>
      <c r="M139">
        <v>7.8177449770754706E-2</v>
      </c>
      <c r="N139">
        <v>4.0863482075711603E-2</v>
      </c>
      <c r="O139">
        <v>4.4448478046609603E-3</v>
      </c>
      <c r="P139">
        <v>0.151219878455708</v>
      </c>
    </row>
    <row r="140" spans="1:16" x14ac:dyDescent="0.35">
      <c r="A140" s="13" t="s">
        <v>280</v>
      </c>
      <c r="B140" s="13" t="s">
        <v>187</v>
      </c>
      <c r="C140" s="13" t="s">
        <v>281</v>
      </c>
      <c r="D140" s="13">
        <v>0.138854445765169</v>
      </c>
      <c r="E140" s="13">
        <v>0.376880184363935</v>
      </c>
      <c r="F140">
        <v>0.43332329141772402</v>
      </c>
      <c r="G140">
        <v>0.23334884936150099</v>
      </c>
      <c r="H140">
        <v>1.3911801847849901</v>
      </c>
      <c r="I140">
        <v>1.3157953809729801E-2</v>
      </c>
      <c r="J140">
        <v>0.78044725828003803</v>
      </c>
      <c r="K140">
        <v>0.84365783194342003</v>
      </c>
      <c r="L140">
        <v>0.27126274384966298</v>
      </c>
      <c r="M140">
        <v>0.25522318492798901</v>
      </c>
      <c r="N140">
        <v>0.14619646986985299</v>
      </c>
      <c r="O140">
        <v>1.8069927041800299E-2</v>
      </c>
      <c r="P140">
        <v>0.49654531695094001</v>
      </c>
    </row>
    <row r="141" spans="1:16" x14ac:dyDescent="0.35">
      <c r="A141" s="13" t="s">
        <v>282</v>
      </c>
      <c r="B141" s="13" t="s">
        <v>187</v>
      </c>
      <c r="C141" s="13" t="s">
        <v>283</v>
      </c>
      <c r="D141" s="13">
        <v>9.2011302059802694E-2</v>
      </c>
      <c r="E141" s="13">
        <v>0.35680465126192701</v>
      </c>
      <c r="F141">
        <v>0.356853320144081</v>
      </c>
      <c r="G141">
        <v>0.12906448087935701</v>
      </c>
      <c r="H141">
        <v>1.0434327849129199</v>
      </c>
      <c r="I141">
        <v>1.04263719246787E-2</v>
      </c>
      <c r="J141">
        <v>0.70996256139221003</v>
      </c>
      <c r="K141">
        <v>0.97296991662682097</v>
      </c>
      <c r="L141">
        <v>0.20280528741749401</v>
      </c>
      <c r="M141">
        <v>0.141748228047756</v>
      </c>
      <c r="N141">
        <v>9.7630638979432693E-2</v>
      </c>
      <c r="O141">
        <v>7.6254619744958998E-3</v>
      </c>
      <c r="P141">
        <v>0.38270443549341698</v>
      </c>
    </row>
    <row r="142" spans="1:16" x14ac:dyDescent="0.35">
      <c r="A142" s="13" t="s">
        <v>284</v>
      </c>
      <c r="B142" s="13" t="s">
        <v>187</v>
      </c>
      <c r="C142" s="13" t="s">
        <v>285</v>
      </c>
      <c r="D142" s="13">
        <v>0.19838364809161499</v>
      </c>
      <c r="E142" s="13">
        <v>0.60593284535032799</v>
      </c>
      <c r="F142">
        <v>0.76729486841564698</v>
      </c>
      <c r="G142">
        <v>0.34570658639445101</v>
      </c>
      <c r="H142">
        <v>2.1297785275275398</v>
      </c>
      <c r="I142">
        <v>2.3661734234061999E-2</v>
      </c>
      <c r="J142">
        <v>1.87257892027257</v>
      </c>
      <c r="K142">
        <v>1.61554132751908</v>
      </c>
      <c r="L142">
        <v>0.469976162857903</v>
      </c>
      <c r="M142">
        <v>0.434374980492503</v>
      </c>
      <c r="N142">
        <v>0.21257633705052301</v>
      </c>
      <c r="O142">
        <v>2.3055481180862598E-2</v>
      </c>
      <c r="P142">
        <v>0.76455596432758999</v>
      </c>
    </row>
    <row r="143" spans="1:16" x14ac:dyDescent="0.35">
      <c r="A143" s="13" t="s">
        <v>286</v>
      </c>
      <c r="B143" s="13" t="s">
        <v>187</v>
      </c>
      <c r="C143" s="13" t="s">
        <v>287</v>
      </c>
      <c r="D143" s="13">
        <v>3.6062712553427703E-2</v>
      </c>
      <c r="E143" s="13">
        <v>8.4823406398530796E-2</v>
      </c>
      <c r="F143">
        <v>0.12038413780047801</v>
      </c>
      <c r="G143">
        <v>6.7127549753020502E-2</v>
      </c>
      <c r="H143">
        <v>0.32678781582161998</v>
      </c>
      <c r="I143">
        <v>3.9006867516865299E-3</v>
      </c>
      <c r="J143">
        <v>0.27697397525894202</v>
      </c>
      <c r="K143">
        <v>0.231709786907772</v>
      </c>
      <c r="L143">
        <v>8.4830957998497797E-2</v>
      </c>
      <c r="M143">
        <v>6.5874659376655001E-2</v>
      </c>
      <c r="N143">
        <v>3.1959413329995703E-2</v>
      </c>
      <c r="O143">
        <v>4.2968468384836896E-3</v>
      </c>
      <c r="P143">
        <v>0.1144715657885</v>
      </c>
    </row>
    <row r="144" spans="1:16" x14ac:dyDescent="0.35">
      <c r="A144" s="13" t="s">
        <v>288</v>
      </c>
      <c r="B144" s="13" t="s">
        <v>187</v>
      </c>
      <c r="C144" s="13" t="s">
        <v>289</v>
      </c>
      <c r="D144" s="13">
        <v>1.30322112552382</v>
      </c>
      <c r="E144" s="13">
        <v>2.8538119489398599</v>
      </c>
      <c r="F144">
        <v>4.1699370924562897</v>
      </c>
      <c r="G144">
        <v>3.3606166851684098</v>
      </c>
      <c r="H144">
        <v>10.9671119891635</v>
      </c>
      <c r="I144">
        <v>0.14361164921626501</v>
      </c>
      <c r="J144">
        <v>15.3607470935919</v>
      </c>
      <c r="K144">
        <v>8.0046030770546395</v>
      </c>
      <c r="L144">
        <v>2.9491250897862802</v>
      </c>
      <c r="M144">
        <v>2.7589605887523199</v>
      </c>
      <c r="N144">
        <v>1.1012334792627201</v>
      </c>
      <c r="O144">
        <v>0.138083992195079</v>
      </c>
      <c r="P144">
        <v>3.5139505522419698</v>
      </c>
    </row>
    <row r="145" spans="1:16" x14ac:dyDescent="0.35">
      <c r="A145" s="13" t="s">
        <v>290</v>
      </c>
      <c r="B145" s="13" t="s">
        <v>187</v>
      </c>
      <c r="C145" s="13" t="s">
        <v>132</v>
      </c>
      <c r="D145" s="13">
        <v>9.60815619324802E-2</v>
      </c>
      <c r="E145" s="13">
        <v>0.34486733250107998</v>
      </c>
      <c r="F145">
        <v>0.35866753526447798</v>
      </c>
      <c r="G145">
        <v>0.14386731989159399</v>
      </c>
      <c r="H145">
        <v>1.0367304031131199</v>
      </c>
      <c r="I145">
        <v>9.0453413190794592E-3</v>
      </c>
      <c r="J145">
        <v>0.52171356915710598</v>
      </c>
      <c r="K145">
        <v>0.64302448888917196</v>
      </c>
      <c r="L145">
        <v>0.19722432255136499</v>
      </c>
      <c r="M145">
        <v>0.21583821772147099</v>
      </c>
      <c r="N145">
        <v>0.11126790339597201</v>
      </c>
      <c r="O145">
        <v>1.26060306848274E-2</v>
      </c>
      <c r="P145">
        <v>0.39389158905702698</v>
      </c>
    </row>
    <row r="146" spans="1:16" x14ac:dyDescent="0.35">
      <c r="A146" s="13" t="s">
        <v>291</v>
      </c>
      <c r="B146" s="13" t="s">
        <v>187</v>
      </c>
      <c r="C146" s="13" t="s">
        <v>292</v>
      </c>
      <c r="D146" s="13">
        <v>0.12068834932983299</v>
      </c>
      <c r="E146" s="13">
        <v>0.260936939352715</v>
      </c>
      <c r="F146">
        <v>0.36428951426762801</v>
      </c>
      <c r="G146">
        <v>0.195225245878517</v>
      </c>
      <c r="H146">
        <v>1.01098094399407</v>
      </c>
      <c r="I146">
        <v>1.1880895344038699E-2</v>
      </c>
      <c r="J146">
        <v>0.61608965414246697</v>
      </c>
      <c r="K146">
        <v>0.649734361983481</v>
      </c>
      <c r="L146">
        <v>0.252422103839059</v>
      </c>
      <c r="M146">
        <v>0.20075830114745999</v>
      </c>
      <c r="N146">
        <v>0.10141382194658199</v>
      </c>
      <c r="O146">
        <v>1.48590643235671E-2</v>
      </c>
      <c r="P146">
        <v>0.37008040931187203</v>
      </c>
    </row>
    <row r="147" spans="1:16" x14ac:dyDescent="0.35">
      <c r="A147" s="13" t="s">
        <v>293</v>
      </c>
      <c r="B147" s="13" t="s">
        <v>187</v>
      </c>
      <c r="C147" s="13" t="s">
        <v>294</v>
      </c>
      <c r="D147" s="13">
        <v>0.50455369389289495</v>
      </c>
      <c r="E147" s="13">
        <v>1.2389588413225601</v>
      </c>
      <c r="F147">
        <v>1.50215911620043</v>
      </c>
      <c r="G147">
        <v>0.83657131101545501</v>
      </c>
      <c r="H147">
        <v>4.3571203436033796</v>
      </c>
      <c r="I147">
        <v>4.9439198245364399E-2</v>
      </c>
      <c r="J147">
        <v>4.0425953165803197</v>
      </c>
      <c r="K147">
        <v>3.4740232825931199</v>
      </c>
      <c r="L147">
        <v>1.06295265804634</v>
      </c>
      <c r="M147">
        <v>0.92194529496502198</v>
      </c>
      <c r="N147">
        <v>0.44636936872545102</v>
      </c>
      <c r="O147">
        <v>4.68610821984718E-2</v>
      </c>
      <c r="P147">
        <v>1.4277815340645199</v>
      </c>
    </row>
    <row r="148" spans="1:16" x14ac:dyDescent="0.35">
      <c r="A148" s="13" t="s">
        <v>295</v>
      </c>
      <c r="B148" s="13" t="s">
        <v>187</v>
      </c>
      <c r="C148" s="13" t="s">
        <v>296</v>
      </c>
      <c r="D148" s="13">
        <v>3.9949914096127401E-2</v>
      </c>
      <c r="E148" s="13">
        <v>0.110526568985904</v>
      </c>
      <c r="F148">
        <v>0.157033179741183</v>
      </c>
      <c r="G148">
        <v>5.8587847020066502E-2</v>
      </c>
      <c r="H148">
        <v>0.344101806907116</v>
      </c>
      <c r="I148">
        <v>4.6682499755240697E-3</v>
      </c>
      <c r="J148">
        <v>0.34041625525381097</v>
      </c>
      <c r="K148">
        <v>0.30398160258825602</v>
      </c>
      <c r="L148">
        <v>9.0171025219472997E-2</v>
      </c>
      <c r="M148">
        <v>6.7433127875721602E-2</v>
      </c>
      <c r="N148">
        <v>3.2950317759229998E-2</v>
      </c>
      <c r="O148">
        <v>3.6368805526050302E-3</v>
      </c>
      <c r="P148">
        <v>0.13124875253981899</v>
      </c>
    </row>
    <row r="149" spans="1:16" x14ac:dyDescent="0.35">
      <c r="A149" s="13" t="s">
        <v>297</v>
      </c>
      <c r="B149" s="13" t="s">
        <v>187</v>
      </c>
      <c r="C149" s="13" t="s">
        <v>298</v>
      </c>
      <c r="D149" s="13">
        <v>3.6554002916468799E-2</v>
      </c>
      <c r="E149" s="13">
        <v>0.11145914175226</v>
      </c>
      <c r="F149">
        <v>0.14668092634152199</v>
      </c>
      <c r="G149">
        <v>5.9308841512051402E-2</v>
      </c>
      <c r="H149">
        <v>0.38415171959531402</v>
      </c>
      <c r="I149">
        <v>4.2823942699670202E-3</v>
      </c>
      <c r="J149">
        <v>0.27160060380926998</v>
      </c>
      <c r="K149">
        <v>0.27648686404508299</v>
      </c>
      <c r="L149">
        <v>8.56225424052591E-2</v>
      </c>
      <c r="M149">
        <v>8.7871148085123502E-2</v>
      </c>
      <c r="N149">
        <v>3.9186608132647599E-2</v>
      </c>
      <c r="O149">
        <v>4.6349289232581799E-3</v>
      </c>
      <c r="P149">
        <v>0.14413245321641599</v>
      </c>
    </row>
    <row r="150" spans="1:16" x14ac:dyDescent="0.35">
      <c r="A150" s="13" t="s">
        <v>299</v>
      </c>
      <c r="B150" s="13" t="s">
        <v>187</v>
      </c>
      <c r="C150" s="13" t="s">
        <v>300</v>
      </c>
      <c r="D150" s="13">
        <v>0.412699046679806</v>
      </c>
      <c r="E150" s="13">
        <v>1.2881896159683099</v>
      </c>
      <c r="F150">
        <v>1.6177913748299499</v>
      </c>
      <c r="G150">
        <v>0.76197520453115897</v>
      </c>
      <c r="H150">
        <v>4.1350580372599</v>
      </c>
      <c r="I150">
        <v>4.8310825438164798E-2</v>
      </c>
      <c r="J150">
        <v>6.0368520900983702</v>
      </c>
      <c r="K150">
        <v>3.6489096771912899</v>
      </c>
      <c r="L150">
        <v>0.90446989927189803</v>
      </c>
      <c r="M150">
        <v>0.800467390875928</v>
      </c>
      <c r="N150">
        <v>0.40283046572058101</v>
      </c>
      <c r="O150">
        <v>3.7628566407017103E-2</v>
      </c>
      <c r="P150">
        <v>1.60335823404877</v>
      </c>
    </row>
    <row r="151" spans="1:16" x14ac:dyDescent="0.35">
      <c r="A151" s="13" t="s">
        <v>301</v>
      </c>
      <c r="B151" s="13" t="s">
        <v>187</v>
      </c>
      <c r="C151" s="13" t="s">
        <v>302</v>
      </c>
      <c r="D151" s="13">
        <v>5.8496540090084599E-2</v>
      </c>
      <c r="E151" s="13">
        <v>0.226324290690399</v>
      </c>
      <c r="F151">
        <v>0.216624806189639</v>
      </c>
      <c r="G151">
        <v>7.97234727767933E-2</v>
      </c>
      <c r="H151">
        <v>0.60470226936339</v>
      </c>
      <c r="I151">
        <v>6.2505348580795799E-3</v>
      </c>
      <c r="J151">
        <v>0.42897352739912697</v>
      </c>
      <c r="K151">
        <v>0.608627176936541</v>
      </c>
      <c r="L151">
        <v>0.125051407417163</v>
      </c>
      <c r="M151">
        <v>8.0381342223632704E-2</v>
      </c>
      <c r="N151">
        <v>5.3959266345599E-2</v>
      </c>
      <c r="O151">
        <v>4.2789347157492098E-3</v>
      </c>
      <c r="P151">
        <v>0.20943502896817601</v>
      </c>
    </row>
    <row r="152" spans="1:16" x14ac:dyDescent="0.35">
      <c r="A152" s="13" t="s">
        <v>303</v>
      </c>
      <c r="B152" s="13" t="s">
        <v>187</v>
      </c>
      <c r="C152" s="13" t="s">
        <v>304</v>
      </c>
      <c r="D152" s="13">
        <v>9.3546120060236201E-2</v>
      </c>
      <c r="E152" s="13">
        <v>0.35675468971630098</v>
      </c>
      <c r="F152">
        <v>0.38246602645203998</v>
      </c>
      <c r="G152">
        <v>0.139008970024524</v>
      </c>
      <c r="H152">
        <v>1.0173943977325799</v>
      </c>
      <c r="I152">
        <v>9.48593753211565E-3</v>
      </c>
      <c r="J152">
        <v>0.60754664041891504</v>
      </c>
      <c r="K152">
        <v>0.67635759126470496</v>
      </c>
      <c r="L152">
        <v>0.219840740332299</v>
      </c>
      <c r="M152">
        <v>0.217258788186805</v>
      </c>
      <c r="N152">
        <v>0.10778594203032101</v>
      </c>
      <c r="O152">
        <v>1.23877964795659E-2</v>
      </c>
      <c r="P152">
        <v>0.38431719041221302</v>
      </c>
    </row>
    <row r="153" spans="1:16" x14ac:dyDescent="0.35">
      <c r="A153" s="13" t="s">
        <v>305</v>
      </c>
      <c r="B153" s="13" t="s">
        <v>187</v>
      </c>
      <c r="C153" s="13" t="s">
        <v>306</v>
      </c>
      <c r="D153" s="13">
        <v>5.9223014290826798E-2</v>
      </c>
      <c r="E153" s="13">
        <v>0.22950531734726601</v>
      </c>
      <c r="F153">
        <v>0.234240149761442</v>
      </c>
      <c r="G153">
        <v>9.5822860244375696E-2</v>
      </c>
      <c r="H153">
        <v>0.78478573394539797</v>
      </c>
      <c r="I153">
        <v>6.7352852667768599E-3</v>
      </c>
      <c r="J153">
        <v>0.422602096627268</v>
      </c>
      <c r="K153">
        <v>0.56453294377900298</v>
      </c>
      <c r="L153">
        <v>0.14012883385799699</v>
      </c>
      <c r="M153">
        <v>0.140488675583854</v>
      </c>
      <c r="N153">
        <v>8.0596717745135202E-2</v>
      </c>
      <c r="O153">
        <v>7.70151091633859E-3</v>
      </c>
      <c r="P153">
        <v>0.283724693982294</v>
      </c>
    </row>
    <row r="154" spans="1:16" x14ac:dyDescent="0.35">
      <c r="A154" s="13" t="s">
        <v>307</v>
      </c>
      <c r="B154" s="13" t="s">
        <v>187</v>
      </c>
      <c r="C154" s="13" t="s">
        <v>308</v>
      </c>
      <c r="D154" s="13">
        <v>0.21134988469232299</v>
      </c>
      <c r="E154" s="13">
        <v>0.37424637474991301</v>
      </c>
      <c r="F154">
        <v>0.513482181506421</v>
      </c>
      <c r="G154">
        <v>0.21750740107911701</v>
      </c>
      <c r="H154">
        <v>1.2243084352418201</v>
      </c>
      <c r="I154">
        <v>1.8182560161723298E-2</v>
      </c>
      <c r="J154">
        <v>1.5094938319359199</v>
      </c>
      <c r="K154">
        <v>1.58693577830993</v>
      </c>
      <c r="L154">
        <v>0.45713911871090102</v>
      </c>
      <c r="M154">
        <v>0.22919064148634999</v>
      </c>
      <c r="N154">
        <v>0.109522026102988</v>
      </c>
      <c r="O154">
        <v>1.51310642143388E-2</v>
      </c>
      <c r="P154">
        <v>0.38585617965833102</v>
      </c>
    </row>
    <row r="155" spans="1:16" x14ac:dyDescent="0.35">
      <c r="A155" s="13" t="s">
        <v>309</v>
      </c>
      <c r="B155" s="13" t="s">
        <v>187</v>
      </c>
      <c r="C155" s="13" t="s">
        <v>310</v>
      </c>
      <c r="D155" s="13">
        <v>8.2495887393935194E-2</v>
      </c>
      <c r="E155" s="13">
        <v>0.278351328662923</v>
      </c>
      <c r="F155">
        <v>0.31647967900429302</v>
      </c>
      <c r="G155">
        <v>0.151273182366847</v>
      </c>
      <c r="H155">
        <v>1.0149181921314201</v>
      </c>
      <c r="I155">
        <v>9.7323830599312603E-3</v>
      </c>
      <c r="J155">
        <v>0.71180235718028195</v>
      </c>
      <c r="K155">
        <v>0.749597162616363</v>
      </c>
      <c r="L155">
        <v>0.19608083658198799</v>
      </c>
      <c r="M155">
        <v>0.189903035155465</v>
      </c>
      <c r="N155">
        <v>0.10163020347674701</v>
      </c>
      <c r="O155">
        <v>1.01921882165667E-2</v>
      </c>
      <c r="P155">
        <v>0.354258613716809</v>
      </c>
    </row>
    <row r="156" spans="1:16" x14ac:dyDescent="0.35">
      <c r="A156" s="13" t="s">
        <v>311</v>
      </c>
      <c r="B156" s="13" t="s">
        <v>187</v>
      </c>
      <c r="C156" s="13" t="s">
        <v>150</v>
      </c>
      <c r="D156" s="13">
        <v>0.51978752966988295</v>
      </c>
      <c r="E156" s="13">
        <v>1.7039033108994901</v>
      </c>
      <c r="F156">
        <v>1.9364043519851</v>
      </c>
      <c r="G156">
        <v>1.1372699014266801</v>
      </c>
      <c r="H156">
        <v>5.5048324588584396</v>
      </c>
      <c r="I156">
        <v>5.7637018049311602E-2</v>
      </c>
      <c r="J156">
        <v>6.8061988245827401</v>
      </c>
      <c r="K156">
        <v>4.24924721234391</v>
      </c>
      <c r="L156">
        <v>1.05477498387755</v>
      </c>
      <c r="M156">
        <v>1.3278078578072801</v>
      </c>
      <c r="N156">
        <v>0.55953270898867902</v>
      </c>
      <c r="O156">
        <v>5.0271008660528797E-2</v>
      </c>
      <c r="P156">
        <v>2.1374672365470202</v>
      </c>
    </row>
    <row r="157" spans="1:16" x14ac:dyDescent="0.35">
      <c r="A157" s="13" t="s">
        <v>312</v>
      </c>
      <c r="B157" s="13" t="s">
        <v>187</v>
      </c>
      <c r="C157" s="13" t="s">
        <v>313</v>
      </c>
      <c r="D157" s="13">
        <v>0.30056535424887099</v>
      </c>
      <c r="E157" s="13">
        <v>0.81757062348449105</v>
      </c>
      <c r="F157">
        <v>1.0721838909061701</v>
      </c>
      <c r="G157">
        <v>0.63596405172335801</v>
      </c>
      <c r="H157">
        <v>3.1137471961222198</v>
      </c>
      <c r="I157">
        <v>3.3449852890711201E-2</v>
      </c>
      <c r="J157">
        <v>2.74428212174884</v>
      </c>
      <c r="K157">
        <v>2.1228160397150302</v>
      </c>
      <c r="L157">
        <v>0.70485592728261204</v>
      </c>
      <c r="M157">
        <v>0.65604188064586799</v>
      </c>
      <c r="N157">
        <v>0.30900791158127899</v>
      </c>
      <c r="O157">
        <v>3.7029885903629302E-2</v>
      </c>
      <c r="P157">
        <v>1.0577053899220701</v>
      </c>
    </row>
    <row r="158" spans="1:16" x14ac:dyDescent="0.35">
      <c r="A158" s="13" t="s">
        <v>314</v>
      </c>
      <c r="B158" s="13" t="s">
        <v>187</v>
      </c>
      <c r="C158" s="13" t="s">
        <v>315</v>
      </c>
      <c r="D158" s="13">
        <v>3.3517344045571502E-2</v>
      </c>
      <c r="E158" s="13">
        <v>7.6369313311335105E-2</v>
      </c>
      <c r="F158">
        <v>0.115480059961765</v>
      </c>
      <c r="G158">
        <v>5.8329777794983398E-2</v>
      </c>
      <c r="H158">
        <v>0.286383251164606</v>
      </c>
      <c r="I158">
        <v>3.54095433658233E-3</v>
      </c>
      <c r="J158">
        <v>0.20760235197264501</v>
      </c>
      <c r="K158">
        <v>0.18884005151759301</v>
      </c>
      <c r="L158">
        <v>7.6867937136135198E-2</v>
      </c>
      <c r="M158">
        <v>6.2029862261112199E-2</v>
      </c>
      <c r="N158">
        <v>2.8560676808756499E-2</v>
      </c>
      <c r="O158">
        <v>4.2468842308167496E-3</v>
      </c>
      <c r="P158">
        <v>0.10397890712218601</v>
      </c>
    </row>
    <row r="159" spans="1:16" x14ac:dyDescent="0.35">
      <c r="A159" s="13" t="s">
        <v>316</v>
      </c>
      <c r="B159" s="13" t="s">
        <v>187</v>
      </c>
      <c r="C159" s="13" t="s">
        <v>317</v>
      </c>
      <c r="D159" s="13">
        <v>8.6046997927376898E-2</v>
      </c>
      <c r="E159" s="13">
        <v>0.26606834192858297</v>
      </c>
      <c r="F159">
        <v>0.32541386755965701</v>
      </c>
      <c r="G159">
        <v>0.12857720160265701</v>
      </c>
      <c r="H159">
        <v>0.87581299432920101</v>
      </c>
      <c r="I159">
        <v>1.00551524116393E-2</v>
      </c>
      <c r="J159">
        <v>0.67634570294159002</v>
      </c>
      <c r="K159">
        <v>0.724779660601655</v>
      </c>
      <c r="L159">
        <v>0.201078467542015</v>
      </c>
      <c r="M159">
        <v>0.15880320952167301</v>
      </c>
      <c r="N159">
        <v>8.6369376417197205E-2</v>
      </c>
      <c r="O159">
        <v>8.8240090555194092E-3</v>
      </c>
      <c r="P159">
        <v>0.31767185527679698</v>
      </c>
    </row>
    <row r="160" spans="1:16" x14ac:dyDescent="0.35">
      <c r="A160" s="13" t="s">
        <v>318</v>
      </c>
      <c r="B160" s="13" t="s">
        <v>319</v>
      </c>
      <c r="C160" s="13" t="s">
        <v>320</v>
      </c>
      <c r="D160" s="13">
        <v>4.5340793472146599</v>
      </c>
      <c r="E160" s="13">
        <v>1.6940449734085199</v>
      </c>
      <c r="F160">
        <v>0.48540676600143801</v>
      </c>
      <c r="G160">
        <v>23.025490241002199</v>
      </c>
      <c r="H160">
        <v>38.488209455839602</v>
      </c>
      <c r="I160">
        <v>0.83937706850575999</v>
      </c>
      <c r="J160">
        <v>45.3403684674077</v>
      </c>
      <c r="K160">
        <v>9.3081965422509594</v>
      </c>
      <c r="L160">
        <v>1.8649301709272099</v>
      </c>
      <c r="M160">
        <v>21.576945633877202</v>
      </c>
      <c r="N160">
        <v>3.80078780417402</v>
      </c>
      <c r="O160">
        <v>0.14416461675176401</v>
      </c>
      <c r="P160">
        <v>2.61191642519145</v>
      </c>
    </row>
    <row r="161" spans="1:16" x14ac:dyDescent="0.35">
      <c r="A161" s="13" t="s">
        <v>321</v>
      </c>
      <c r="B161" s="13" t="s">
        <v>319</v>
      </c>
      <c r="C161" s="13" t="s">
        <v>322</v>
      </c>
      <c r="D161" s="13">
        <v>6.0568356202607497E-4</v>
      </c>
      <c r="E161" s="13">
        <v>7.0078029672429305E-4</v>
      </c>
      <c r="F161">
        <v>1.8040221704613299E-4</v>
      </c>
      <c r="G161">
        <v>2.5350733907221899E-3</v>
      </c>
      <c r="H161">
        <v>1.19555332813125E-2</v>
      </c>
      <c r="I161">
        <v>1.7203127624114899E-4</v>
      </c>
      <c r="J161">
        <v>6.5840826775165201E-3</v>
      </c>
      <c r="K161">
        <v>2.5121553531130599E-3</v>
      </c>
      <c r="L161">
        <v>6.2518194702548195E-4</v>
      </c>
      <c r="M161">
        <v>2.6811910147271499E-3</v>
      </c>
      <c r="N161">
        <v>1.3408591979173099E-3</v>
      </c>
      <c r="O161">
        <v>8.4814369604119599E-5</v>
      </c>
      <c r="P161">
        <v>2.1280885451558998E-3</v>
      </c>
    </row>
    <row r="162" spans="1:16" x14ac:dyDescent="0.35">
      <c r="A162" s="13" t="s">
        <v>323</v>
      </c>
      <c r="B162" s="13" t="s">
        <v>319</v>
      </c>
      <c r="C162" s="13" t="s">
        <v>324</v>
      </c>
      <c r="D162" s="13">
        <v>0.101059046429802</v>
      </c>
      <c r="E162" s="13">
        <v>0.10353304432996099</v>
      </c>
      <c r="F162">
        <v>1.5740212401189599E-2</v>
      </c>
      <c r="G162">
        <v>0.45091379222239902</v>
      </c>
      <c r="H162">
        <v>1.6692101525210401</v>
      </c>
      <c r="I162">
        <v>1.6458247393354601E-2</v>
      </c>
      <c r="J162">
        <v>0.92239831812615702</v>
      </c>
      <c r="K162">
        <v>0.340985201639387</v>
      </c>
      <c r="L162">
        <v>5.9522537157754303E-2</v>
      </c>
      <c r="M162">
        <v>0.44128953654655201</v>
      </c>
      <c r="N162">
        <v>0.183694489150176</v>
      </c>
      <c r="O162">
        <v>5.9398618586751903E-3</v>
      </c>
      <c r="P162">
        <v>0.24439064940826399</v>
      </c>
    </row>
    <row r="163" spans="1:16" x14ac:dyDescent="0.35">
      <c r="A163" s="13" t="s">
        <v>325</v>
      </c>
      <c r="B163" s="13" t="s">
        <v>319</v>
      </c>
      <c r="C163" s="13" t="s">
        <v>326</v>
      </c>
      <c r="D163" s="13">
        <v>0.28198193324300402</v>
      </c>
      <c r="E163" s="13">
        <v>0.411690793562561</v>
      </c>
      <c r="F163">
        <v>3.89999624585163E-2</v>
      </c>
      <c r="G163">
        <v>1.0262826775991301</v>
      </c>
      <c r="H163">
        <v>4.7202684128588297</v>
      </c>
      <c r="I163">
        <v>4.2443436843131302E-2</v>
      </c>
      <c r="J163">
        <v>2.1222903300426901</v>
      </c>
      <c r="K163">
        <v>1.08874370247466</v>
      </c>
      <c r="L163">
        <v>0.152222362464913</v>
      </c>
      <c r="M163">
        <v>0.98240112820152703</v>
      </c>
      <c r="N163">
        <v>0.57172514665188801</v>
      </c>
      <c r="O163">
        <v>1.8694803522411998E-2</v>
      </c>
      <c r="P163">
        <v>1.0489823683686801</v>
      </c>
    </row>
    <row r="164" spans="1:16" x14ac:dyDescent="0.35">
      <c r="A164" s="13" t="s">
        <v>327</v>
      </c>
      <c r="B164" s="13" t="s">
        <v>319</v>
      </c>
      <c r="C164" s="13" t="s">
        <v>328</v>
      </c>
      <c r="D164" s="13">
        <v>0.118277053642008</v>
      </c>
      <c r="E164" s="13">
        <v>0.108577412385216</v>
      </c>
      <c r="F164">
        <v>1.7980453705712801E-2</v>
      </c>
      <c r="G164">
        <v>0.47478249723958499</v>
      </c>
      <c r="H164">
        <v>1.87311169233995</v>
      </c>
      <c r="I164">
        <v>1.8693397488749701E-2</v>
      </c>
      <c r="J164">
        <v>0.82344446642427505</v>
      </c>
      <c r="K164">
        <v>0.38874901358223102</v>
      </c>
      <c r="L164">
        <v>6.9596303490799996E-2</v>
      </c>
      <c r="M164">
        <v>0.44010386509431199</v>
      </c>
      <c r="N164">
        <v>0.19803025574809499</v>
      </c>
      <c r="O164">
        <v>7.0433451569147801E-3</v>
      </c>
      <c r="P164">
        <v>0.280322928673647</v>
      </c>
    </row>
    <row r="165" spans="1:16" x14ac:dyDescent="0.35">
      <c r="A165" s="13" t="s">
        <v>329</v>
      </c>
      <c r="B165" s="13" t="s">
        <v>319</v>
      </c>
      <c r="C165" s="13" t="s">
        <v>330</v>
      </c>
      <c r="D165" s="13">
        <v>2.6618526372406699E-2</v>
      </c>
      <c r="E165" s="13">
        <v>1.97211903752894E-2</v>
      </c>
      <c r="F165">
        <v>2.6761826194648501E-3</v>
      </c>
      <c r="G165">
        <v>6.7710306394093395E-2</v>
      </c>
      <c r="H165">
        <v>0.26172336716297201</v>
      </c>
      <c r="I165">
        <v>2.8033094360356901E-3</v>
      </c>
      <c r="J165">
        <v>0.123000629185887</v>
      </c>
      <c r="K165">
        <v>6.2073120300741302E-2</v>
      </c>
      <c r="L165">
        <v>1.04579389436706E-2</v>
      </c>
      <c r="M165">
        <v>6.0754854861619703E-2</v>
      </c>
      <c r="N165">
        <v>3.3804213061372802E-2</v>
      </c>
      <c r="O165">
        <v>1.15882218817559E-3</v>
      </c>
      <c r="P165">
        <v>5.2436207721238901E-2</v>
      </c>
    </row>
    <row r="166" spans="1:16" x14ac:dyDescent="0.35">
      <c r="A166" s="13" t="s">
        <v>331</v>
      </c>
      <c r="B166" s="13" t="s">
        <v>319</v>
      </c>
      <c r="C166" s="13" t="s">
        <v>332</v>
      </c>
      <c r="D166" s="13">
        <v>5.0907132113614404</v>
      </c>
      <c r="E166" s="13">
        <v>1.5596852995181101</v>
      </c>
      <c r="F166">
        <v>0.57386805614313896</v>
      </c>
      <c r="G166">
        <v>19.571242292247302</v>
      </c>
      <c r="H166">
        <v>29.956632664916299</v>
      </c>
      <c r="I166">
        <v>0.58928497718539496</v>
      </c>
      <c r="J166">
        <v>44.535754993427098</v>
      </c>
      <c r="K166">
        <v>7.6037921598984504</v>
      </c>
      <c r="L166">
        <v>1.9786401023122799</v>
      </c>
      <c r="M166">
        <v>23.3822174938819</v>
      </c>
      <c r="N166">
        <v>3.10592963522513</v>
      </c>
      <c r="O166">
        <v>0.12618592373277601</v>
      </c>
      <c r="P166">
        <v>2.2902943873614401</v>
      </c>
    </row>
    <row r="167" spans="1:16" x14ac:dyDescent="0.35">
      <c r="A167" s="13" t="s">
        <v>333</v>
      </c>
      <c r="B167" s="13" t="s">
        <v>319</v>
      </c>
      <c r="C167" s="13" t="s">
        <v>334</v>
      </c>
      <c r="D167" s="13">
        <v>6.6447390025154403E-3</v>
      </c>
      <c r="E167" s="13">
        <v>5.9356960899387698E-3</v>
      </c>
      <c r="F167">
        <v>1.4692537815111401E-3</v>
      </c>
      <c r="G167">
        <v>3.07257476499973E-2</v>
      </c>
      <c r="H167">
        <v>0.214951515819091</v>
      </c>
      <c r="I167">
        <v>2.3716237575367501E-3</v>
      </c>
      <c r="J167">
        <v>6.5243742211351097E-2</v>
      </c>
      <c r="K167">
        <v>5.1965087129028101E-2</v>
      </c>
      <c r="L167">
        <v>9.0396179003759593E-3</v>
      </c>
      <c r="M167">
        <v>6.2754086659160602E-2</v>
      </c>
      <c r="N167">
        <v>2.1385991690447699E-2</v>
      </c>
      <c r="O167">
        <v>1.36326055608761E-3</v>
      </c>
      <c r="P167">
        <v>3.97779668027868E-2</v>
      </c>
    </row>
    <row r="168" spans="1:16" x14ac:dyDescent="0.35">
      <c r="A168" s="13" t="s">
        <v>335</v>
      </c>
      <c r="B168" s="13" t="s">
        <v>319</v>
      </c>
      <c r="C168" s="13" t="s">
        <v>336</v>
      </c>
      <c r="D168" s="13">
        <v>0.25492805519397199</v>
      </c>
      <c r="E168" s="13">
        <v>0.33262411066299502</v>
      </c>
      <c r="F168">
        <v>4.6155592969372203E-2</v>
      </c>
      <c r="G168">
        <v>1.20182366317324</v>
      </c>
      <c r="H168">
        <v>5.04380643852324</v>
      </c>
      <c r="I168">
        <v>5.0570349555583302E-2</v>
      </c>
      <c r="J168">
        <v>2.5854389459537299</v>
      </c>
      <c r="K168">
        <v>0.96732797556897199</v>
      </c>
      <c r="L168">
        <v>0.16911172921647399</v>
      </c>
      <c r="M168">
        <v>1.2318180957189</v>
      </c>
      <c r="N168">
        <v>0.58657145190883997</v>
      </c>
      <c r="O168">
        <v>1.9955103780971799E-2</v>
      </c>
      <c r="P168">
        <v>0.78617372637633798</v>
      </c>
    </row>
    <row r="169" spans="1:16" x14ac:dyDescent="0.35">
      <c r="A169" s="13" t="s">
        <v>337</v>
      </c>
      <c r="B169" s="13" t="s">
        <v>319</v>
      </c>
      <c r="C169" s="13" t="s">
        <v>338</v>
      </c>
      <c r="D169" s="13">
        <v>1.20774492826575</v>
      </c>
      <c r="E169" s="13">
        <v>0.85117836945946102</v>
      </c>
      <c r="F169">
        <v>0.21047159054992901</v>
      </c>
      <c r="G169">
        <v>5.1590977886899099</v>
      </c>
      <c r="H169">
        <v>20.786218334738901</v>
      </c>
      <c r="I169">
        <v>0.244081661452449</v>
      </c>
      <c r="J169">
        <v>7.7578384213202698</v>
      </c>
      <c r="K169">
        <v>4.4249351447026601</v>
      </c>
      <c r="L169">
        <v>0.87214491538251204</v>
      </c>
      <c r="M169">
        <v>3.58069319853763</v>
      </c>
      <c r="N169">
        <v>1.9590725250396599</v>
      </c>
      <c r="O169">
        <v>8.5527933944894399E-2</v>
      </c>
      <c r="P169">
        <v>4.2558508665616497</v>
      </c>
    </row>
    <row r="170" spans="1:16" x14ac:dyDescent="0.35">
      <c r="A170" s="13" t="s">
        <v>339</v>
      </c>
      <c r="B170" s="13" t="s">
        <v>319</v>
      </c>
      <c r="C170" s="13" t="s">
        <v>340</v>
      </c>
      <c r="D170" s="13">
        <v>3.0816796628190701E-2</v>
      </c>
      <c r="E170" s="13">
        <v>2.16734748916548E-2</v>
      </c>
      <c r="F170">
        <v>3.5239983297167799E-3</v>
      </c>
      <c r="G170">
        <v>8.7808654849720405E-2</v>
      </c>
      <c r="H170">
        <v>0.34421110206464001</v>
      </c>
      <c r="I170">
        <v>4.0057028715817901E-3</v>
      </c>
      <c r="J170">
        <v>0.15733254534785901</v>
      </c>
      <c r="K170">
        <v>9.0043565377729701E-2</v>
      </c>
      <c r="L170">
        <v>1.49771769662601E-2</v>
      </c>
      <c r="M170">
        <v>7.2830758033110704E-2</v>
      </c>
      <c r="N170">
        <v>4.2330035906224903E-2</v>
      </c>
      <c r="O170">
        <v>1.8101996119207801E-3</v>
      </c>
      <c r="P170">
        <v>7.9647141596940599E-2</v>
      </c>
    </row>
    <row r="171" spans="1:16" x14ac:dyDescent="0.35">
      <c r="A171" s="13" t="s">
        <v>341</v>
      </c>
      <c r="B171" s="13" t="s">
        <v>319</v>
      </c>
      <c r="C171" s="13" t="s">
        <v>342</v>
      </c>
      <c r="D171" s="13">
        <v>5.8881032794124398E-2</v>
      </c>
      <c r="E171" s="13">
        <v>3.48730910013616E-2</v>
      </c>
      <c r="F171">
        <v>8.5558287903790293E-3</v>
      </c>
      <c r="G171">
        <v>0.17882546955655901</v>
      </c>
      <c r="H171">
        <v>0.95725396430964205</v>
      </c>
      <c r="I171">
        <v>1.32271750505739E-2</v>
      </c>
      <c r="J171">
        <v>0.44975564081014802</v>
      </c>
      <c r="K171">
        <v>0.25943012039174901</v>
      </c>
      <c r="L171">
        <v>4.6090617293997903E-2</v>
      </c>
      <c r="M171">
        <v>0.27080549166336798</v>
      </c>
      <c r="N171">
        <v>9.8858356087796903E-2</v>
      </c>
      <c r="O171">
        <v>6.2612031532505996E-3</v>
      </c>
      <c r="P171">
        <v>0.18464233760965601</v>
      </c>
    </row>
    <row r="172" spans="1:16" x14ac:dyDescent="0.35">
      <c r="A172" s="13" t="s">
        <v>343</v>
      </c>
      <c r="B172" s="13" t="s">
        <v>319</v>
      </c>
      <c r="C172" s="13" t="s">
        <v>344</v>
      </c>
      <c r="D172" s="13">
        <v>0.13313809094891099</v>
      </c>
      <c r="E172" s="13">
        <v>7.6550132057989995E-2</v>
      </c>
      <c r="F172">
        <v>3.32891323700912E-2</v>
      </c>
      <c r="G172">
        <v>0.60773696958381895</v>
      </c>
      <c r="H172">
        <v>1.8658607093459501</v>
      </c>
      <c r="I172">
        <v>3.5835179580325602E-2</v>
      </c>
      <c r="J172">
        <v>1.0210895458738301</v>
      </c>
      <c r="K172">
        <v>0.28348807101766199</v>
      </c>
      <c r="L172">
        <v>9.0982450165224701E-2</v>
      </c>
      <c r="M172">
        <v>0.230172230029875</v>
      </c>
      <c r="N172">
        <v>0.16608208063483201</v>
      </c>
      <c r="O172">
        <v>9.2344088218981393E-3</v>
      </c>
      <c r="P172">
        <v>0.22165805375560099</v>
      </c>
    </row>
    <row r="173" spans="1:16" x14ac:dyDescent="0.35">
      <c r="A173" s="13" t="s">
        <v>345</v>
      </c>
      <c r="B173" s="13" t="s">
        <v>319</v>
      </c>
      <c r="C173" s="13" t="s">
        <v>346</v>
      </c>
      <c r="D173" s="13">
        <v>2.0915391906671701E-2</v>
      </c>
      <c r="E173" s="13">
        <v>2.0397728640911099E-2</v>
      </c>
      <c r="F173">
        <v>5.38397879868032E-3</v>
      </c>
      <c r="G173">
        <v>6.1337225901688601E-2</v>
      </c>
      <c r="H173">
        <v>0.45248804129980003</v>
      </c>
      <c r="I173">
        <v>5.1151432236084902E-3</v>
      </c>
      <c r="J173">
        <v>0.123268227619514</v>
      </c>
      <c r="K173">
        <v>0.100400031295327</v>
      </c>
      <c r="L173">
        <v>1.79298526396705E-2</v>
      </c>
      <c r="M173">
        <v>3.9294621606094503E-2</v>
      </c>
      <c r="N173">
        <v>4.4301217114522701E-2</v>
      </c>
      <c r="O173">
        <v>1.84764165935638E-3</v>
      </c>
      <c r="P173">
        <v>7.9820505160100599E-2</v>
      </c>
    </row>
    <row r="174" spans="1:16" x14ac:dyDescent="0.35">
      <c r="A174" s="13" t="s">
        <v>347</v>
      </c>
      <c r="B174" s="13" t="s">
        <v>319</v>
      </c>
      <c r="C174" s="13" t="s">
        <v>348</v>
      </c>
      <c r="D174" s="13">
        <v>1.0167507611226501</v>
      </c>
      <c r="E174" s="13">
        <v>0.65713956255360995</v>
      </c>
      <c r="F174">
        <v>0.14155342723169401</v>
      </c>
      <c r="G174">
        <v>4.23476967126002</v>
      </c>
      <c r="H174">
        <v>17.601208430651301</v>
      </c>
      <c r="I174">
        <v>0.21026650423389001</v>
      </c>
      <c r="J174">
        <v>7.3053183565857198</v>
      </c>
      <c r="K174">
        <v>4.4749846867730403</v>
      </c>
      <c r="L174">
        <v>0.72878921498780302</v>
      </c>
      <c r="M174">
        <v>2.6040420443308201</v>
      </c>
      <c r="N174">
        <v>1.72537451420099</v>
      </c>
      <c r="O174">
        <v>7.3070494765781202E-2</v>
      </c>
      <c r="P174">
        <v>3.3394874314501299</v>
      </c>
    </row>
    <row r="175" spans="1:16" x14ac:dyDescent="0.35">
      <c r="A175" s="13" t="s">
        <v>349</v>
      </c>
      <c r="B175" s="13" t="s">
        <v>319</v>
      </c>
      <c r="C175" s="13" t="s">
        <v>350</v>
      </c>
      <c r="D175" s="13">
        <v>0.152087726445713</v>
      </c>
      <c r="E175" s="13">
        <v>0.10505213639253699</v>
      </c>
      <c r="F175">
        <v>2.5279530319027601E-2</v>
      </c>
      <c r="G175">
        <v>0.58402529184907703</v>
      </c>
      <c r="H175">
        <v>2.6850116313839401</v>
      </c>
      <c r="I175">
        <v>3.022002270627E-2</v>
      </c>
      <c r="J175">
        <v>0.83905874593506302</v>
      </c>
      <c r="K175">
        <v>0.58682085395542805</v>
      </c>
      <c r="L175">
        <v>0.11319628173898801</v>
      </c>
      <c r="M175">
        <v>0.404780120776082</v>
      </c>
      <c r="N175">
        <v>0.25617989375911099</v>
      </c>
      <c r="O175">
        <v>1.0897024661707101E-2</v>
      </c>
      <c r="P175">
        <v>0.63301105776372302</v>
      </c>
    </row>
    <row r="176" spans="1:16" x14ac:dyDescent="0.35">
      <c r="A176" s="13" t="s">
        <v>351</v>
      </c>
      <c r="B176" s="13" t="s">
        <v>319</v>
      </c>
      <c r="C176" s="13" t="s">
        <v>352</v>
      </c>
      <c r="D176" s="13">
        <v>0.119141193769615</v>
      </c>
      <c r="E176" s="13">
        <v>7.5756880061066803E-2</v>
      </c>
      <c r="F176">
        <v>1.4103019653512299E-2</v>
      </c>
      <c r="G176">
        <v>0.36119180940767198</v>
      </c>
      <c r="H176">
        <v>1.40455060739644</v>
      </c>
      <c r="I176">
        <v>1.6225045040952801E-2</v>
      </c>
      <c r="J176">
        <v>0.647438518505706</v>
      </c>
      <c r="K176">
        <v>0.31133750808540001</v>
      </c>
      <c r="L176">
        <v>5.8337573596380699E-2</v>
      </c>
      <c r="M176">
        <v>0.40950822386369601</v>
      </c>
      <c r="N176">
        <v>0.16050195538602</v>
      </c>
      <c r="O176">
        <v>6.7372808203680998E-3</v>
      </c>
      <c r="P176">
        <v>0.25362028571441098</v>
      </c>
    </row>
    <row r="177" spans="1:16" x14ac:dyDescent="0.35">
      <c r="A177" s="13" t="s">
        <v>353</v>
      </c>
      <c r="B177" s="13" t="s">
        <v>319</v>
      </c>
      <c r="C177" s="13" t="s">
        <v>354</v>
      </c>
      <c r="D177" s="13">
        <v>1.0181306608162501E-2</v>
      </c>
      <c r="E177" s="13">
        <v>1.9582028418982302E-2</v>
      </c>
      <c r="F177">
        <v>3.5222720461132802E-3</v>
      </c>
      <c r="G177">
        <v>4.3536419148560997E-2</v>
      </c>
      <c r="H177">
        <v>0.36180005675442001</v>
      </c>
      <c r="I177">
        <v>3.41305434760854E-3</v>
      </c>
      <c r="J177">
        <v>9.4912854492342394E-2</v>
      </c>
      <c r="K177">
        <v>7.4929089807669505E-2</v>
      </c>
      <c r="L177">
        <v>1.20823460103696E-2</v>
      </c>
      <c r="M177">
        <v>6.2278907217370498E-2</v>
      </c>
      <c r="N177">
        <v>3.9630508531510497E-2</v>
      </c>
      <c r="O177">
        <v>2.08628424762047E-3</v>
      </c>
      <c r="P177">
        <v>8.69631921129215E-2</v>
      </c>
    </row>
    <row r="178" spans="1:16" x14ac:dyDescent="0.35">
      <c r="A178" s="13" t="s">
        <v>355</v>
      </c>
      <c r="B178" s="13" t="s">
        <v>319</v>
      </c>
      <c r="C178" s="13" t="s">
        <v>356</v>
      </c>
      <c r="D178" s="13">
        <v>19.0769969447759</v>
      </c>
      <c r="E178" s="13">
        <v>5.5672494731017403</v>
      </c>
      <c r="F178">
        <v>1.3984811285276</v>
      </c>
      <c r="G178">
        <v>135.03412544547501</v>
      </c>
      <c r="H178">
        <v>166.84687228407</v>
      </c>
      <c r="I178">
        <v>3.3828846258417999</v>
      </c>
      <c r="J178">
        <v>236.989433842062</v>
      </c>
      <c r="K178">
        <v>30.778428988952101</v>
      </c>
      <c r="L178">
        <v>8.1332906349679401</v>
      </c>
      <c r="M178">
        <v>59.900331423167202</v>
      </c>
      <c r="N178">
        <v>17.397896582252798</v>
      </c>
      <c r="O178">
        <v>0.95193828290953197</v>
      </c>
      <c r="P178">
        <v>13.982918288473</v>
      </c>
    </row>
    <row r="179" spans="1:16" x14ac:dyDescent="0.35">
      <c r="A179" s="13" t="s">
        <v>357</v>
      </c>
      <c r="B179" s="13" t="s">
        <v>319</v>
      </c>
      <c r="C179" s="13" t="s">
        <v>358</v>
      </c>
      <c r="D179" s="13">
        <v>0.16680110669034801</v>
      </c>
      <c r="E179" s="13">
        <v>0.13599957774408</v>
      </c>
      <c r="F179">
        <v>3.4021153300236098E-2</v>
      </c>
      <c r="G179">
        <v>0.81060088033164501</v>
      </c>
      <c r="H179">
        <v>3.2594178305283599</v>
      </c>
      <c r="I179">
        <v>3.56112342393839E-2</v>
      </c>
      <c r="J179">
        <v>1.2307146798851201</v>
      </c>
      <c r="K179">
        <v>0.64564790058767296</v>
      </c>
      <c r="L179">
        <v>0.13523358735880101</v>
      </c>
      <c r="M179">
        <v>0.546848894316733</v>
      </c>
      <c r="N179">
        <v>0.29787745932430698</v>
      </c>
      <c r="O179">
        <v>1.3608737734885801E-2</v>
      </c>
      <c r="P179">
        <v>0.65951835636220102</v>
      </c>
    </row>
    <row r="180" spans="1:16" x14ac:dyDescent="0.35">
      <c r="A180" s="13" t="s">
        <v>359</v>
      </c>
      <c r="B180" s="13" t="s">
        <v>319</v>
      </c>
      <c r="C180" s="13" t="s">
        <v>360</v>
      </c>
      <c r="D180" s="13">
        <v>0.29136263612291102</v>
      </c>
      <c r="E180" s="13">
        <v>0.165646629947483</v>
      </c>
      <c r="F180">
        <v>4.5633934541044002E-2</v>
      </c>
      <c r="G180">
        <v>1.50373054771696</v>
      </c>
      <c r="H180">
        <v>4.2770756740664702</v>
      </c>
      <c r="I180">
        <v>7.8490310853069595E-2</v>
      </c>
      <c r="J180">
        <v>3.1072365625383398</v>
      </c>
      <c r="K180">
        <v>0.75636531962929399</v>
      </c>
      <c r="L180">
        <v>0.18015038156881999</v>
      </c>
      <c r="M180">
        <v>1.2673064924764801</v>
      </c>
      <c r="N180">
        <v>0.41702536231452297</v>
      </c>
      <c r="O180">
        <v>1.8370216071679501E-2</v>
      </c>
      <c r="P180">
        <v>0.39235816396275802</v>
      </c>
    </row>
    <row r="181" spans="1:16" x14ac:dyDescent="0.35">
      <c r="A181" s="13" t="s">
        <v>361</v>
      </c>
      <c r="B181" s="13" t="s">
        <v>319</v>
      </c>
      <c r="C181" s="13" t="s">
        <v>362</v>
      </c>
      <c r="D181" s="13">
        <v>2.78140411416005E-2</v>
      </c>
      <c r="E181" s="13">
        <v>3.2482340061761802E-2</v>
      </c>
      <c r="F181">
        <v>5.4360901191459502E-3</v>
      </c>
      <c r="G181">
        <v>0.11800951090037599</v>
      </c>
      <c r="H181">
        <v>0.67857975910025803</v>
      </c>
      <c r="I181">
        <v>5.7787223631653997E-3</v>
      </c>
      <c r="J181">
        <v>0.18333036159816299</v>
      </c>
      <c r="K181">
        <v>0.13657263764138899</v>
      </c>
      <c r="L181">
        <v>2.11992189433289E-2</v>
      </c>
      <c r="M181">
        <v>8.9539866000882401E-2</v>
      </c>
      <c r="N181">
        <v>6.5490493753266807E-2</v>
      </c>
      <c r="O181">
        <v>2.33486104112013E-3</v>
      </c>
      <c r="P181">
        <v>0.12886123515908199</v>
      </c>
    </row>
    <row r="182" spans="1:16" x14ac:dyDescent="0.35">
      <c r="A182" s="13" t="s">
        <v>363</v>
      </c>
      <c r="B182" s="13" t="s">
        <v>319</v>
      </c>
      <c r="C182" s="13" t="s">
        <v>364</v>
      </c>
      <c r="D182" s="13">
        <v>6.7052657954392206E-2</v>
      </c>
      <c r="E182" s="13">
        <v>4.0421566672983203E-2</v>
      </c>
      <c r="F182">
        <v>9.0003701173858898E-3</v>
      </c>
      <c r="G182">
        <v>0.19025101707683301</v>
      </c>
      <c r="H182">
        <v>0.87496574403606497</v>
      </c>
      <c r="I182">
        <v>1.22744976397706E-2</v>
      </c>
      <c r="J182">
        <v>0.34799052051750301</v>
      </c>
      <c r="K182">
        <v>0.20109564004351299</v>
      </c>
      <c r="L182">
        <v>4.2793214500071203E-2</v>
      </c>
      <c r="M182">
        <v>0.23629932051518901</v>
      </c>
      <c r="N182">
        <v>9.2945973051748204E-2</v>
      </c>
      <c r="O182">
        <v>5.4924507617655199E-3</v>
      </c>
      <c r="P182">
        <v>0.16636181424372401</v>
      </c>
    </row>
    <row r="183" spans="1:16" x14ac:dyDescent="0.35">
      <c r="A183" s="13" t="s">
        <v>365</v>
      </c>
      <c r="B183" s="13" t="s">
        <v>319</v>
      </c>
      <c r="C183" s="13" t="s">
        <v>366</v>
      </c>
      <c r="D183" s="13">
        <v>0.54292663031946298</v>
      </c>
      <c r="E183" s="13">
        <v>0.31972804155187601</v>
      </c>
      <c r="F183">
        <v>7.9544703291804394E-2</v>
      </c>
      <c r="G183">
        <v>1.910137581716</v>
      </c>
      <c r="H183">
        <v>6.5558617853040202</v>
      </c>
      <c r="I183">
        <v>7.9713954825689007E-2</v>
      </c>
      <c r="J183">
        <v>3.0733179900782099</v>
      </c>
      <c r="K183">
        <v>1.55166231611812</v>
      </c>
      <c r="L183">
        <v>0.30647650189117598</v>
      </c>
      <c r="M183">
        <v>1.6074881250655799</v>
      </c>
      <c r="N183">
        <v>0.65055906841795696</v>
      </c>
      <c r="O183">
        <v>2.3899997486217898E-2</v>
      </c>
      <c r="P183">
        <v>0.95806878856082101</v>
      </c>
    </row>
    <row r="184" spans="1:16" x14ac:dyDescent="0.35">
      <c r="A184" s="13" t="s">
        <v>367</v>
      </c>
      <c r="B184" s="13" t="s">
        <v>319</v>
      </c>
      <c r="C184" s="13" t="s">
        <v>368</v>
      </c>
      <c r="D184" s="13">
        <v>3.1562334997552099E-3</v>
      </c>
      <c r="E184" s="13">
        <v>5.1261786867562503E-3</v>
      </c>
      <c r="F184">
        <v>1.23006504546185E-3</v>
      </c>
      <c r="G184">
        <v>1.3994506035771201E-2</v>
      </c>
      <c r="H184">
        <v>0.110731868867307</v>
      </c>
      <c r="I184">
        <v>1.20041791748781E-3</v>
      </c>
      <c r="J184">
        <v>2.8271470869095702E-2</v>
      </c>
      <c r="K184">
        <v>2.32549542579925E-2</v>
      </c>
      <c r="L184">
        <v>4.3326667206630603E-3</v>
      </c>
      <c r="M184">
        <v>2.22589856835472E-2</v>
      </c>
      <c r="N184">
        <v>1.13863062133569E-2</v>
      </c>
      <c r="O184">
        <v>7.9247239811419895E-4</v>
      </c>
      <c r="P184">
        <v>3.0355082179466902E-2</v>
      </c>
    </row>
    <row r="185" spans="1:16" x14ac:dyDescent="0.35">
      <c r="A185" s="13" t="s">
        <v>369</v>
      </c>
      <c r="B185" s="13" t="s">
        <v>319</v>
      </c>
      <c r="C185" s="13" t="s">
        <v>370</v>
      </c>
      <c r="D185" s="13">
        <v>3.7042368927114101E-3</v>
      </c>
      <c r="E185" s="13">
        <v>4.6916389909212198E-3</v>
      </c>
      <c r="F185">
        <v>1.3418831732266701E-3</v>
      </c>
      <c r="G185">
        <v>1.55560041238226E-2</v>
      </c>
      <c r="H185">
        <v>8.9434712559569293E-2</v>
      </c>
      <c r="I185">
        <v>1.2469034270962301E-3</v>
      </c>
      <c r="J185">
        <v>3.4563667067537697E-2</v>
      </c>
      <c r="K185">
        <v>1.8909359549120701E-2</v>
      </c>
      <c r="L185">
        <v>4.4701266704119703E-3</v>
      </c>
      <c r="M185">
        <v>1.34767160576242E-2</v>
      </c>
      <c r="N185">
        <v>8.9557087528175892E-3</v>
      </c>
      <c r="O185">
        <v>5.6042941654068702E-4</v>
      </c>
      <c r="P185">
        <v>1.8037367189736898E-2</v>
      </c>
    </row>
    <row r="186" spans="1:16" x14ac:dyDescent="0.35">
      <c r="A186" s="13" t="s">
        <v>371</v>
      </c>
      <c r="B186" s="13" t="s">
        <v>319</v>
      </c>
      <c r="C186" s="13" t="s">
        <v>372</v>
      </c>
      <c r="D186" s="13">
        <v>0.73539393546405296</v>
      </c>
      <c r="E186" s="13">
        <v>0.33993908935072398</v>
      </c>
      <c r="F186">
        <v>6.7167710360026306E-2</v>
      </c>
      <c r="G186">
        <v>1.1404994974649201</v>
      </c>
      <c r="H186">
        <v>5.7388346585001901</v>
      </c>
      <c r="I186">
        <v>0.10170992086653299</v>
      </c>
      <c r="J186">
        <v>2.2213249599730198</v>
      </c>
      <c r="K186">
        <v>1.8868234289157999</v>
      </c>
      <c r="L186">
        <v>0.290814198281035</v>
      </c>
      <c r="M186">
        <v>1.2948256870791399</v>
      </c>
      <c r="N186">
        <v>0.63841475089293498</v>
      </c>
      <c r="O186">
        <v>2.4320940114385198E-2</v>
      </c>
      <c r="P186">
        <v>0.82718083457621105</v>
      </c>
    </row>
    <row r="187" spans="1:16" x14ac:dyDescent="0.35">
      <c r="A187" s="13" t="s">
        <v>373</v>
      </c>
      <c r="B187" s="13" t="s">
        <v>319</v>
      </c>
      <c r="C187" s="13" t="s">
        <v>374</v>
      </c>
      <c r="D187" s="13">
        <v>0.294327537699415</v>
      </c>
      <c r="E187" s="13">
        <v>0.18099284363107099</v>
      </c>
      <c r="F187">
        <v>4.4192667133618399E-2</v>
      </c>
      <c r="G187">
        <v>1.0850709317163201</v>
      </c>
      <c r="H187">
        <v>3.25651057549599</v>
      </c>
      <c r="I187">
        <v>4.1685318199426002E-2</v>
      </c>
      <c r="J187">
        <v>2.17653318699581</v>
      </c>
      <c r="K187">
        <v>0.699888179985936</v>
      </c>
      <c r="L187">
        <v>0.15587942810784999</v>
      </c>
      <c r="M187">
        <v>1.2852191329873699</v>
      </c>
      <c r="N187">
        <v>0.35785552635318002</v>
      </c>
      <c r="O187">
        <v>1.3320183703499701E-2</v>
      </c>
      <c r="P187">
        <v>0.42094519991567703</v>
      </c>
    </row>
    <row r="188" spans="1:16" x14ac:dyDescent="0.35">
      <c r="A188" s="13" t="s">
        <v>375</v>
      </c>
      <c r="B188" s="13" t="s">
        <v>319</v>
      </c>
      <c r="C188" s="13" t="s">
        <v>271</v>
      </c>
      <c r="D188" s="13">
        <v>0.147664928188594</v>
      </c>
      <c r="E188" s="13">
        <v>0.24080310076411199</v>
      </c>
      <c r="F188">
        <v>2.52872259095589E-2</v>
      </c>
      <c r="G188">
        <v>0.64510800221135201</v>
      </c>
      <c r="H188">
        <v>2.7590590515507998</v>
      </c>
      <c r="I188">
        <v>2.6936915773631401E-2</v>
      </c>
      <c r="J188">
        <v>1.2584023690509401</v>
      </c>
      <c r="K188">
        <v>0.51891519726285795</v>
      </c>
      <c r="L188">
        <v>9.2553515469344094E-2</v>
      </c>
      <c r="M188">
        <v>0.65109998224582899</v>
      </c>
      <c r="N188">
        <v>0.348225337200256</v>
      </c>
      <c r="O188">
        <v>1.22733991086291E-2</v>
      </c>
      <c r="P188">
        <v>0.48655502784562998</v>
      </c>
    </row>
    <row r="189" spans="1:16" x14ac:dyDescent="0.35">
      <c r="A189" s="13" t="s">
        <v>376</v>
      </c>
      <c r="B189" s="13" t="s">
        <v>319</v>
      </c>
      <c r="C189" s="13" t="s">
        <v>377</v>
      </c>
      <c r="D189" s="13">
        <v>5.7564552330300804</v>
      </c>
      <c r="E189" s="13">
        <v>1.7680933466587501</v>
      </c>
      <c r="F189">
        <v>0.46373111200323303</v>
      </c>
      <c r="G189">
        <v>48.085453006052603</v>
      </c>
      <c r="H189">
        <v>49.042410375484302</v>
      </c>
      <c r="I189">
        <v>1.2086516330657899</v>
      </c>
      <c r="J189">
        <v>81.087171409642593</v>
      </c>
      <c r="K189">
        <v>7.1839420551101396</v>
      </c>
      <c r="L189">
        <v>2.5774371693262199</v>
      </c>
      <c r="M189">
        <v>19.2485487348671</v>
      </c>
      <c r="N189">
        <v>5.3239741232524</v>
      </c>
      <c r="O189">
        <v>0.33378118181263</v>
      </c>
      <c r="P189">
        <v>2.9855673886361398</v>
      </c>
    </row>
    <row r="190" spans="1:16" x14ac:dyDescent="0.35">
      <c r="A190" s="13" t="s">
        <v>378</v>
      </c>
      <c r="B190" s="13" t="s">
        <v>319</v>
      </c>
      <c r="C190" s="13" t="s">
        <v>379</v>
      </c>
      <c r="D190" s="13">
        <v>0.64196132048091203</v>
      </c>
      <c r="E190" s="13">
        <v>0.81288484295828101</v>
      </c>
      <c r="F190">
        <v>9.6868428107245802E-2</v>
      </c>
      <c r="G190">
        <v>2.9969627477588099</v>
      </c>
      <c r="H190">
        <v>10.205466494995401</v>
      </c>
      <c r="I190">
        <v>0.107786255005142</v>
      </c>
      <c r="J190">
        <v>5.6298409980775999</v>
      </c>
      <c r="K190">
        <v>1.8713623437083899</v>
      </c>
      <c r="L190">
        <v>0.35186740487346702</v>
      </c>
      <c r="M190">
        <v>2.8622297599243498</v>
      </c>
      <c r="N190">
        <v>1.2645392985994099</v>
      </c>
      <c r="O190">
        <v>4.3553871870754997E-2</v>
      </c>
      <c r="P190">
        <v>1.6475392155680599</v>
      </c>
    </row>
    <row r="191" spans="1:16" x14ac:dyDescent="0.35">
      <c r="A191" s="13" t="s">
        <v>380</v>
      </c>
      <c r="B191" s="13" t="s">
        <v>319</v>
      </c>
      <c r="C191" s="13" t="s">
        <v>381</v>
      </c>
      <c r="D191" s="13">
        <v>1.65960765520323E-2</v>
      </c>
      <c r="E191" s="13">
        <v>3.2693222139703798E-2</v>
      </c>
      <c r="F191">
        <v>4.2952528684122998E-3</v>
      </c>
      <c r="G191">
        <v>6.85159930190571E-2</v>
      </c>
      <c r="H191">
        <v>0.48978044829194001</v>
      </c>
      <c r="I191">
        <v>4.3981474524746296E-3</v>
      </c>
      <c r="J191">
        <v>0.14943641253438</v>
      </c>
      <c r="K191">
        <v>9.9039206700240898E-2</v>
      </c>
      <c r="L191">
        <v>1.56989538527064E-2</v>
      </c>
      <c r="M191">
        <v>7.7934002173820405E-2</v>
      </c>
      <c r="N191">
        <v>5.5988561949360298E-2</v>
      </c>
      <c r="O191">
        <v>2.2803861319057699E-3</v>
      </c>
      <c r="P191">
        <v>0.10605327624649701</v>
      </c>
    </row>
    <row r="192" spans="1:16" x14ac:dyDescent="0.35">
      <c r="A192" s="13" t="s">
        <v>382</v>
      </c>
      <c r="B192" s="13" t="s">
        <v>319</v>
      </c>
      <c r="C192" s="13" t="s">
        <v>383</v>
      </c>
      <c r="D192" s="13">
        <v>2.8906399874281599</v>
      </c>
      <c r="E192" s="13">
        <v>1.62040473000299</v>
      </c>
      <c r="F192">
        <v>0.46011616043499398</v>
      </c>
      <c r="G192">
        <v>18.142719231493299</v>
      </c>
      <c r="H192">
        <v>43.664476416893201</v>
      </c>
      <c r="I192">
        <v>0.65542687058534899</v>
      </c>
      <c r="J192">
        <v>26.392891442242401</v>
      </c>
      <c r="K192">
        <v>6.6124219594844904</v>
      </c>
      <c r="L192">
        <v>1.57440606035393</v>
      </c>
      <c r="M192">
        <v>6.4091798457447897</v>
      </c>
      <c r="N192">
        <v>4.1717515218707</v>
      </c>
      <c r="O192">
        <v>0.17658271600327899</v>
      </c>
      <c r="P192">
        <v>4.01743546757403</v>
      </c>
    </row>
    <row r="193" spans="1:16" x14ac:dyDescent="0.35">
      <c r="A193" s="13" t="s">
        <v>384</v>
      </c>
      <c r="B193" s="13" t="s">
        <v>319</v>
      </c>
      <c r="C193" s="13" t="s">
        <v>385</v>
      </c>
      <c r="D193" s="13">
        <v>4.1119452962927303</v>
      </c>
      <c r="E193" s="13">
        <v>2.8373764450026702</v>
      </c>
      <c r="F193">
        <v>0.53054797481052896</v>
      </c>
      <c r="G193">
        <v>18.547149089240101</v>
      </c>
      <c r="H193">
        <v>42.373221312543699</v>
      </c>
      <c r="I193">
        <v>0.47706581585636298</v>
      </c>
      <c r="J193">
        <v>30.452753539483201</v>
      </c>
      <c r="K193">
        <v>8.79904005624857</v>
      </c>
      <c r="L193">
        <v>1.8922061601973199</v>
      </c>
      <c r="M193">
        <v>18.543501652903</v>
      </c>
      <c r="N193">
        <v>4.6769780128637404</v>
      </c>
      <c r="O193">
        <v>0.146678687125638</v>
      </c>
      <c r="P193">
        <v>5.4435485454947603</v>
      </c>
    </row>
    <row r="194" spans="1:16" x14ac:dyDescent="0.35">
      <c r="A194" s="13" t="s">
        <v>386</v>
      </c>
      <c r="B194" s="13" t="s">
        <v>319</v>
      </c>
      <c r="C194" s="13" t="s">
        <v>387</v>
      </c>
      <c r="D194" s="13">
        <v>0.12990567924205301</v>
      </c>
      <c r="E194" s="13">
        <v>7.4223988285247497E-2</v>
      </c>
      <c r="F194">
        <v>1.2890192475948E-2</v>
      </c>
      <c r="G194">
        <v>0.26350326427992199</v>
      </c>
      <c r="H194">
        <v>1.34936151764418</v>
      </c>
      <c r="I194">
        <v>1.94462526249655E-2</v>
      </c>
      <c r="J194">
        <v>0.53059292810188796</v>
      </c>
      <c r="K194">
        <v>0.42101693660647499</v>
      </c>
      <c r="L194">
        <v>5.5319014471490797E-2</v>
      </c>
      <c r="M194">
        <v>0.28395032321664199</v>
      </c>
      <c r="N194">
        <v>0.14648457099578899</v>
      </c>
      <c r="O194">
        <v>4.3786863276304199E-3</v>
      </c>
      <c r="P194">
        <v>0.17843014938944499</v>
      </c>
    </row>
    <row r="195" spans="1:16" x14ac:dyDescent="0.35">
      <c r="A195" s="13" t="s">
        <v>388</v>
      </c>
      <c r="B195" s="13" t="s">
        <v>319</v>
      </c>
      <c r="C195" s="13" t="s">
        <v>389</v>
      </c>
      <c r="D195" s="13">
        <v>3.01019263010825</v>
      </c>
      <c r="E195" s="13">
        <v>1.64487728602427</v>
      </c>
      <c r="F195">
        <v>0.40673371542534398</v>
      </c>
      <c r="G195">
        <v>10.9649264656206</v>
      </c>
      <c r="H195">
        <v>42.157785670340502</v>
      </c>
      <c r="I195">
        <v>0.50788784360804595</v>
      </c>
      <c r="J195">
        <v>18.7142885778165</v>
      </c>
      <c r="K195">
        <v>9.09644510019635</v>
      </c>
      <c r="L195">
        <v>1.44773395755711</v>
      </c>
      <c r="M195">
        <v>4.7756982236447003</v>
      </c>
      <c r="N195">
        <v>4.3131214712761903</v>
      </c>
      <c r="O195">
        <v>0.14619497950492899</v>
      </c>
      <c r="P195">
        <v>4.1822229056821802</v>
      </c>
    </row>
    <row r="196" spans="1:16" x14ac:dyDescent="0.35">
      <c r="A196" s="13" t="s">
        <v>390</v>
      </c>
      <c r="B196" s="13" t="s">
        <v>319</v>
      </c>
      <c r="C196" s="13" t="s">
        <v>391</v>
      </c>
      <c r="D196" s="13">
        <v>4.5760338624982202</v>
      </c>
      <c r="E196" s="13">
        <v>1.7133793855371</v>
      </c>
      <c r="F196">
        <v>0.48494972096801803</v>
      </c>
      <c r="G196">
        <v>25.362291383174501</v>
      </c>
      <c r="H196">
        <v>46.485171418268003</v>
      </c>
      <c r="I196">
        <v>0.99680526383590495</v>
      </c>
      <c r="J196">
        <v>39.787129111399302</v>
      </c>
      <c r="K196">
        <v>6.0485048914693298</v>
      </c>
      <c r="L196">
        <v>2.0537699722859299</v>
      </c>
      <c r="M196">
        <v>7.1360179604444296</v>
      </c>
      <c r="N196">
        <v>4.1110462801834</v>
      </c>
      <c r="O196">
        <v>0.26080694877979299</v>
      </c>
      <c r="P196">
        <v>3.60429629242608</v>
      </c>
    </row>
    <row r="197" spans="1:16" x14ac:dyDescent="0.35">
      <c r="A197" s="13" t="s">
        <v>392</v>
      </c>
      <c r="B197" s="13" t="s">
        <v>319</v>
      </c>
      <c r="C197" s="13" t="s">
        <v>393</v>
      </c>
      <c r="D197" s="13">
        <v>1.0415995247960099</v>
      </c>
      <c r="E197" s="13">
        <v>0.40728138128338398</v>
      </c>
      <c r="F197">
        <v>0.14243124308917901</v>
      </c>
      <c r="G197">
        <v>7.6376546984809996</v>
      </c>
      <c r="H197">
        <v>13.1619284126082</v>
      </c>
      <c r="I197">
        <v>0.368349837612586</v>
      </c>
      <c r="J197">
        <v>15.7326038444779</v>
      </c>
      <c r="K197">
        <v>2.03008741658414</v>
      </c>
      <c r="L197">
        <v>0.54585110578042795</v>
      </c>
      <c r="M197">
        <v>5.2652695963737903</v>
      </c>
      <c r="N197">
        <v>1.1250825195321701</v>
      </c>
      <c r="O197">
        <v>5.5019478373087398E-2</v>
      </c>
      <c r="P197">
        <v>0.72217723491371</v>
      </c>
    </row>
    <row r="198" spans="1:16" x14ac:dyDescent="0.35">
      <c r="A198" s="13" t="s">
        <v>394</v>
      </c>
      <c r="B198" s="13" t="s">
        <v>319</v>
      </c>
      <c r="C198" s="13" t="s">
        <v>395</v>
      </c>
      <c r="D198" s="13">
        <v>2.5696101910412801</v>
      </c>
      <c r="E198" s="13">
        <v>1.43627475291107</v>
      </c>
      <c r="F198">
        <v>0.32078274848273097</v>
      </c>
      <c r="G198">
        <v>9.6927739931365302</v>
      </c>
      <c r="H198">
        <v>25.905176656902601</v>
      </c>
      <c r="I198">
        <v>0.26965225527696202</v>
      </c>
      <c r="J198">
        <v>17.021432517037901</v>
      </c>
      <c r="K198">
        <v>6.2909995886412799</v>
      </c>
      <c r="L198">
        <v>1.1686205487653401</v>
      </c>
      <c r="M198">
        <v>10.2518792347099</v>
      </c>
      <c r="N198">
        <v>2.7199329179272702</v>
      </c>
      <c r="O198">
        <v>7.8390074989346303E-2</v>
      </c>
      <c r="P198">
        <v>2.7720813408582301</v>
      </c>
    </row>
    <row r="199" spans="1:16" x14ac:dyDescent="0.35">
      <c r="A199" s="13" t="s">
        <v>396</v>
      </c>
      <c r="B199" s="13" t="s">
        <v>319</v>
      </c>
      <c r="C199" s="13" t="s">
        <v>397</v>
      </c>
      <c r="D199" s="13">
        <v>0.42912114959949499</v>
      </c>
      <c r="E199" s="13">
        <v>0.28704783275453399</v>
      </c>
      <c r="F199">
        <v>6.3219889548012304E-2</v>
      </c>
      <c r="G199">
        <v>1.08078949181619</v>
      </c>
      <c r="H199">
        <v>5.4485056240983303</v>
      </c>
      <c r="I199">
        <v>9.3827117632866594E-2</v>
      </c>
      <c r="J199">
        <v>1.85666368349596</v>
      </c>
      <c r="K199">
        <v>1.6352246019239101</v>
      </c>
      <c r="L199">
        <v>0.31136722439186099</v>
      </c>
      <c r="M199">
        <v>1.1565043879738599</v>
      </c>
      <c r="N199">
        <v>0.66012878826302301</v>
      </c>
      <c r="O199">
        <v>2.76737274125292E-2</v>
      </c>
      <c r="P199">
        <v>1.17662724045556</v>
      </c>
    </row>
    <row r="200" spans="1:16" x14ac:dyDescent="0.35">
      <c r="A200" s="13" t="s">
        <v>398</v>
      </c>
      <c r="B200" s="13" t="s">
        <v>319</v>
      </c>
      <c r="C200" s="13" t="s">
        <v>399</v>
      </c>
      <c r="D200" s="13">
        <v>0.86869183596639399</v>
      </c>
      <c r="E200" s="13">
        <v>0.48060333696430702</v>
      </c>
      <c r="F200">
        <v>0.11779718834527</v>
      </c>
      <c r="G200">
        <v>5.1338960758785301</v>
      </c>
      <c r="H200">
        <v>13.869553784540299</v>
      </c>
      <c r="I200">
        <v>0.34241516959999402</v>
      </c>
      <c r="J200">
        <v>9.0282419170377093</v>
      </c>
      <c r="K200">
        <v>2.5697807323842099</v>
      </c>
      <c r="L200">
        <v>0.46954305767301502</v>
      </c>
      <c r="M200">
        <v>4.1603117898378104</v>
      </c>
      <c r="N200">
        <v>1.18203992913152</v>
      </c>
      <c r="O200">
        <v>4.6236261702698803E-2</v>
      </c>
      <c r="P200">
        <v>0.83869561074315702</v>
      </c>
    </row>
    <row r="201" spans="1:16" x14ac:dyDescent="0.35">
      <c r="A201" s="13" t="s">
        <v>400</v>
      </c>
      <c r="B201" s="13" t="s">
        <v>319</v>
      </c>
      <c r="C201" s="13" t="s">
        <v>401</v>
      </c>
      <c r="D201" s="13">
        <v>0.296603363991151</v>
      </c>
      <c r="E201" s="13">
        <v>0.21758247671085101</v>
      </c>
      <c r="F201">
        <v>6.7113594214114697E-2</v>
      </c>
      <c r="G201">
        <v>1.1125383170255301</v>
      </c>
      <c r="H201">
        <v>4.6158415917292501</v>
      </c>
      <c r="I201">
        <v>9.5876892247179102E-2</v>
      </c>
      <c r="J201">
        <v>1.85118017594409</v>
      </c>
      <c r="K201">
        <v>1.2691092502399199</v>
      </c>
      <c r="L201">
        <v>0.33513006463497003</v>
      </c>
      <c r="M201">
        <v>0.83330519659757396</v>
      </c>
      <c r="N201">
        <v>0.601631353126442</v>
      </c>
      <c r="O201">
        <v>3.1726286114340398E-2</v>
      </c>
      <c r="P201">
        <v>0.96013454729745296</v>
      </c>
    </row>
    <row r="202" spans="1:16" x14ac:dyDescent="0.35">
      <c r="A202" s="13" t="s">
        <v>402</v>
      </c>
      <c r="B202" s="13" t="s">
        <v>319</v>
      </c>
      <c r="C202" s="13" t="s">
        <v>403</v>
      </c>
      <c r="D202" s="13">
        <v>3.8720596052192602</v>
      </c>
      <c r="E202" s="13">
        <v>1.7214153264237499</v>
      </c>
      <c r="F202">
        <v>0.37718241816914699</v>
      </c>
      <c r="G202">
        <v>16.850628273592999</v>
      </c>
      <c r="H202">
        <v>39.271341623303002</v>
      </c>
      <c r="I202">
        <v>0.75129506518632005</v>
      </c>
      <c r="J202">
        <v>31.2580975937171</v>
      </c>
      <c r="K202">
        <v>10.515001052702701</v>
      </c>
      <c r="L202">
        <v>1.6309205118607999</v>
      </c>
      <c r="M202">
        <v>18.862003333931199</v>
      </c>
      <c r="N202">
        <v>4.0545684547827401</v>
      </c>
      <c r="O202">
        <v>0.13785345702054499</v>
      </c>
      <c r="P202">
        <v>3.0700473536078299</v>
      </c>
    </row>
    <row r="203" spans="1:16" x14ac:dyDescent="0.35">
      <c r="A203" s="13" t="s">
        <v>404</v>
      </c>
      <c r="B203" s="13" t="s">
        <v>319</v>
      </c>
      <c r="C203" s="13" t="s">
        <v>181</v>
      </c>
      <c r="D203" s="13">
        <v>0.34498883062777602</v>
      </c>
      <c r="E203" s="13">
        <v>0.209649236354602</v>
      </c>
      <c r="F203">
        <v>4.2382828954021297E-2</v>
      </c>
      <c r="G203">
        <v>1.1861194773557999</v>
      </c>
      <c r="H203">
        <v>4.9819188429018899</v>
      </c>
      <c r="I203">
        <v>9.3408973191125205E-2</v>
      </c>
      <c r="J203">
        <v>2.3811977147774601</v>
      </c>
      <c r="K203">
        <v>1.29255936317676</v>
      </c>
      <c r="L203">
        <v>0.177939776480007</v>
      </c>
      <c r="M203">
        <v>1.49216750247848</v>
      </c>
      <c r="N203">
        <v>0.48815172875933099</v>
      </c>
      <c r="O203">
        <v>1.6976855491169899E-2</v>
      </c>
      <c r="P203">
        <v>0.38598364906151</v>
      </c>
    </row>
    <row r="204" spans="1:16" x14ac:dyDescent="0.35">
      <c r="A204" s="13" t="s">
        <v>405</v>
      </c>
      <c r="B204" s="13" t="s">
        <v>319</v>
      </c>
      <c r="C204" s="13" t="s">
        <v>406</v>
      </c>
      <c r="D204" s="13">
        <v>0.10453720509018199</v>
      </c>
      <c r="E204" s="13">
        <v>0.141051759337156</v>
      </c>
      <c r="F204">
        <v>2.51406830940018E-2</v>
      </c>
      <c r="G204">
        <v>0.52089184402363697</v>
      </c>
      <c r="H204">
        <v>3.2243733231107101</v>
      </c>
      <c r="I204">
        <v>2.9755236743385101E-2</v>
      </c>
      <c r="J204">
        <v>1.0696138018744099</v>
      </c>
      <c r="K204">
        <v>0.81362851295011496</v>
      </c>
      <c r="L204">
        <v>0.106545624816582</v>
      </c>
      <c r="M204">
        <v>0.58438547303621402</v>
      </c>
      <c r="N204">
        <v>0.37305248794551699</v>
      </c>
      <c r="O204">
        <v>1.6042621877539399E-2</v>
      </c>
      <c r="P204">
        <v>0.79408525313946199</v>
      </c>
    </row>
    <row r="205" spans="1:16" x14ac:dyDescent="0.35">
      <c r="A205" s="13" t="s">
        <v>407</v>
      </c>
      <c r="B205" s="13" t="s">
        <v>319</v>
      </c>
      <c r="C205" s="13" t="s">
        <v>408</v>
      </c>
      <c r="D205" s="13">
        <v>3.3418197487958602E-3</v>
      </c>
      <c r="E205" s="13">
        <v>3.1219478355523E-3</v>
      </c>
      <c r="F205">
        <v>7.57573684436477E-4</v>
      </c>
      <c r="G205">
        <v>1.4181651505889599E-2</v>
      </c>
      <c r="H205">
        <v>4.1678744793759402E-2</v>
      </c>
      <c r="I205">
        <v>7.6247556355214699E-4</v>
      </c>
      <c r="J205">
        <v>2.9093581302033201E-2</v>
      </c>
      <c r="K205">
        <v>7.7013891467927302E-3</v>
      </c>
      <c r="L205">
        <v>2.7238741677481702E-3</v>
      </c>
      <c r="M205">
        <v>1.5783450892057901E-2</v>
      </c>
      <c r="N205">
        <v>5.0926317249409799E-3</v>
      </c>
      <c r="O205">
        <v>3.9233091667678302E-4</v>
      </c>
      <c r="P205">
        <v>7.8371359443887602E-3</v>
      </c>
    </row>
    <row r="206" spans="1:16" x14ac:dyDescent="0.35">
      <c r="A206" s="13" t="s">
        <v>409</v>
      </c>
      <c r="B206" s="13" t="s">
        <v>319</v>
      </c>
      <c r="C206" s="13" t="s">
        <v>410</v>
      </c>
      <c r="D206" s="13">
        <v>1.6806856202211701E-2</v>
      </c>
      <c r="E206" s="13">
        <v>1.99720913921985E-2</v>
      </c>
      <c r="F206">
        <v>4.4420006322604096E-3</v>
      </c>
      <c r="G206">
        <v>8.4026870154636807E-2</v>
      </c>
      <c r="H206">
        <v>0.58652903660697497</v>
      </c>
      <c r="I206">
        <v>6.00069807426126E-3</v>
      </c>
      <c r="J206">
        <v>0.16670073580154601</v>
      </c>
      <c r="K206">
        <v>0.136478995448369</v>
      </c>
      <c r="L206">
        <v>2.1648537864235502E-2</v>
      </c>
      <c r="M206">
        <v>0.14096058142843401</v>
      </c>
      <c r="N206">
        <v>6.0980394691775401E-2</v>
      </c>
      <c r="O206">
        <v>3.7310536888089801E-3</v>
      </c>
      <c r="P206">
        <v>0.13278448805082901</v>
      </c>
    </row>
    <row r="207" spans="1:16" x14ac:dyDescent="0.35">
      <c r="A207" s="13" t="s">
        <v>411</v>
      </c>
      <c r="B207" s="13" t="s">
        <v>319</v>
      </c>
      <c r="C207" s="13" t="s">
        <v>412</v>
      </c>
      <c r="D207" s="13">
        <v>1.49527513827481</v>
      </c>
      <c r="E207" s="13">
        <v>0.79845755005885899</v>
      </c>
      <c r="F207">
        <v>0.218064045402036</v>
      </c>
      <c r="G207">
        <v>4.9205975149773096</v>
      </c>
      <c r="H207">
        <v>13.053612284751299</v>
      </c>
      <c r="I207">
        <v>0.15475067936508699</v>
      </c>
      <c r="J207">
        <v>10.592664833365999</v>
      </c>
      <c r="K207">
        <v>3.2081282026541298</v>
      </c>
      <c r="L207">
        <v>0.72237660506103196</v>
      </c>
      <c r="M207">
        <v>6.4812630449284097</v>
      </c>
      <c r="N207">
        <v>1.4334272279922899</v>
      </c>
      <c r="O207">
        <v>4.6363689451457302E-2</v>
      </c>
      <c r="P207">
        <v>1.43008247215314</v>
      </c>
    </row>
    <row r="208" spans="1:16" x14ac:dyDescent="0.35">
      <c r="A208" s="13" t="s">
        <v>413</v>
      </c>
      <c r="B208" s="13" t="s">
        <v>319</v>
      </c>
      <c r="C208" s="13" t="s">
        <v>414</v>
      </c>
      <c r="D208" s="13">
        <v>0.57263566137288802</v>
      </c>
      <c r="E208" s="13">
        <v>0.33225669469333602</v>
      </c>
      <c r="F208">
        <v>8.3217469679115794E-2</v>
      </c>
      <c r="G208">
        <v>2.5645387048842898</v>
      </c>
      <c r="H208">
        <v>7.1807084566205903</v>
      </c>
      <c r="I208">
        <v>0.111278102879456</v>
      </c>
      <c r="J208">
        <v>4.97811353987501</v>
      </c>
      <c r="K208">
        <v>1.39571452104186</v>
      </c>
      <c r="L208">
        <v>0.32965192025189599</v>
      </c>
      <c r="M208">
        <v>2.9268920091400901</v>
      </c>
      <c r="N208">
        <v>0.75964235913982403</v>
      </c>
      <c r="O208">
        <v>3.4243102195903201E-2</v>
      </c>
      <c r="P208">
        <v>0.92019251840080896</v>
      </c>
    </row>
    <row r="209" spans="1:16" x14ac:dyDescent="0.35">
      <c r="A209" s="13" t="s">
        <v>415</v>
      </c>
      <c r="B209" s="13" t="s">
        <v>319</v>
      </c>
      <c r="C209" s="13" t="s">
        <v>416</v>
      </c>
      <c r="D209" s="13">
        <v>1.6991328813786399</v>
      </c>
      <c r="E209" s="13">
        <v>0.91201560689305705</v>
      </c>
      <c r="F209">
        <v>0.197825240194614</v>
      </c>
      <c r="G209">
        <v>6.0888686144567004</v>
      </c>
      <c r="H209">
        <v>17.859853932580599</v>
      </c>
      <c r="I209">
        <v>0.19975784208446901</v>
      </c>
      <c r="J209">
        <v>10.110130087955801</v>
      </c>
      <c r="K209">
        <v>4.32254328578908</v>
      </c>
      <c r="L209">
        <v>0.76690582762585202</v>
      </c>
      <c r="M209">
        <v>5.7632392309428999</v>
      </c>
      <c r="N209">
        <v>1.84194499670124</v>
      </c>
      <c r="O209">
        <v>5.8085335949452699E-2</v>
      </c>
      <c r="P209">
        <v>2.1308014649732199</v>
      </c>
    </row>
    <row r="210" spans="1:16" x14ac:dyDescent="0.35">
      <c r="A210" s="13" t="s">
        <v>417</v>
      </c>
      <c r="B210" s="13" t="s">
        <v>319</v>
      </c>
      <c r="C210" s="13" t="s">
        <v>418</v>
      </c>
      <c r="D210" s="13">
        <v>0.19507041323312799</v>
      </c>
      <c r="E210" s="13">
        <v>0.20452459504644499</v>
      </c>
      <c r="F210">
        <v>1.91725436992051E-2</v>
      </c>
      <c r="G210">
        <v>0.57075190171082002</v>
      </c>
      <c r="H210">
        <v>1.95840848565605</v>
      </c>
      <c r="I210">
        <v>1.9706676046381599E-2</v>
      </c>
      <c r="J210">
        <v>1.1569126879607501</v>
      </c>
      <c r="K210">
        <v>0.43543326777007002</v>
      </c>
      <c r="L210">
        <v>7.0882645985145196E-2</v>
      </c>
      <c r="M210">
        <v>0.51775875477336297</v>
      </c>
      <c r="N210">
        <v>0.242936564372805</v>
      </c>
      <c r="O210">
        <v>7.3798092503386398E-3</v>
      </c>
      <c r="P210">
        <v>0.36439034787533497</v>
      </c>
    </row>
    <row r="211" spans="1:16" x14ac:dyDescent="0.35">
      <c r="A211" s="13" t="s">
        <v>419</v>
      </c>
      <c r="B211" s="13" t="s">
        <v>319</v>
      </c>
      <c r="C211" s="13" t="s">
        <v>420</v>
      </c>
      <c r="D211" s="13">
        <v>4.0190302672544503E-2</v>
      </c>
      <c r="E211" s="13">
        <v>4.7887899114342797E-2</v>
      </c>
      <c r="F211">
        <v>7.6175357424402004E-3</v>
      </c>
      <c r="G211">
        <v>0.160631850124442</v>
      </c>
      <c r="H211">
        <v>0.92400419598233996</v>
      </c>
      <c r="I211">
        <v>8.8315429027908902E-3</v>
      </c>
      <c r="J211">
        <v>0.32947626926152801</v>
      </c>
      <c r="K211">
        <v>0.23197346800295801</v>
      </c>
      <c r="L211">
        <v>3.2552592902823398E-2</v>
      </c>
      <c r="M211">
        <v>0.155763817722121</v>
      </c>
      <c r="N211">
        <v>0.102267733182747</v>
      </c>
      <c r="O211">
        <v>4.2778784071429701E-3</v>
      </c>
      <c r="P211">
        <v>0.233488751646732</v>
      </c>
    </row>
    <row r="212" spans="1:16" x14ac:dyDescent="0.35">
      <c r="A212" s="13" t="s">
        <v>421</v>
      </c>
      <c r="B212" s="13" t="s">
        <v>319</v>
      </c>
      <c r="C212" s="13" t="s">
        <v>422</v>
      </c>
      <c r="D212" s="13">
        <v>7.4894061370374297E-3</v>
      </c>
      <c r="E212" s="13">
        <v>5.8442681685652101E-3</v>
      </c>
      <c r="F212">
        <v>1.3415187436238299E-3</v>
      </c>
      <c r="G212">
        <v>2.4605565969501201E-2</v>
      </c>
      <c r="H212">
        <v>0.147637611209645</v>
      </c>
      <c r="I212">
        <v>1.78040751547863E-3</v>
      </c>
      <c r="J212">
        <v>5.1750122107476502E-2</v>
      </c>
      <c r="K212">
        <v>3.7671300898926001E-2</v>
      </c>
      <c r="L212">
        <v>6.4925366339207502E-3</v>
      </c>
      <c r="M212">
        <v>3.3112617819793001E-2</v>
      </c>
      <c r="N212">
        <v>1.56629515836E-2</v>
      </c>
      <c r="O212">
        <v>9.1460753009639495E-4</v>
      </c>
      <c r="P212">
        <v>3.2374804356548298E-2</v>
      </c>
    </row>
    <row r="213" spans="1:16" x14ac:dyDescent="0.35">
      <c r="A213" s="13" t="s">
        <v>423</v>
      </c>
      <c r="B213" s="13" t="s">
        <v>319</v>
      </c>
      <c r="C213" s="13" t="s">
        <v>424</v>
      </c>
      <c r="D213" s="13">
        <v>0.30531459341320399</v>
      </c>
      <c r="E213" s="13">
        <v>0.29436696870515799</v>
      </c>
      <c r="F213">
        <v>7.3936041943183303E-2</v>
      </c>
      <c r="G213">
        <v>1.72705767060723</v>
      </c>
      <c r="H213">
        <v>8.7948730890577203</v>
      </c>
      <c r="I213">
        <v>8.6225013969148195E-2</v>
      </c>
      <c r="J213">
        <v>2.4334425903953001</v>
      </c>
      <c r="K213">
        <v>1.71911476792586</v>
      </c>
      <c r="L213">
        <v>0.30904863711283997</v>
      </c>
      <c r="M213">
        <v>1.0393565394772499</v>
      </c>
      <c r="N213">
        <v>0.769955872383421</v>
      </c>
      <c r="O213">
        <v>3.4660520442676097E-2</v>
      </c>
      <c r="P213">
        <v>2.0424171593919098</v>
      </c>
    </row>
    <row r="214" spans="1:16" x14ac:dyDescent="0.35">
      <c r="A214" s="13" t="s">
        <v>425</v>
      </c>
      <c r="B214" s="13" t="s">
        <v>319</v>
      </c>
      <c r="C214" s="13" t="s">
        <v>426</v>
      </c>
      <c r="D214" s="13">
        <v>8.6623665372695599E-2</v>
      </c>
      <c r="E214" s="13">
        <v>0.10569655584387699</v>
      </c>
      <c r="F214">
        <v>1.8269416657208298E-2</v>
      </c>
      <c r="G214">
        <v>0.34785862245686699</v>
      </c>
      <c r="H214">
        <v>1.95634185212863</v>
      </c>
      <c r="I214">
        <v>1.9265354418948399E-2</v>
      </c>
      <c r="J214">
        <v>0.66229120554597398</v>
      </c>
      <c r="K214">
        <v>0.40862201477812299</v>
      </c>
      <c r="L214">
        <v>6.8950029683942399E-2</v>
      </c>
      <c r="M214">
        <v>0.309642229363156</v>
      </c>
      <c r="N214">
        <v>0.20263947083095399</v>
      </c>
      <c r="O214">
        <v>8.8001461517792593E-3</v>
      </c>
      <c r="P214">
        <v>0.34449998686136302</v>
      </c>
    </row>
    <row r="215" spans="1:16" x14ac:dyDescent="0.35">
      <c r="A215" s="13" t="s">
        <v>427</v>
      </c>
      <c r="B215" s="13" t="s">
        <v>319</v>
      </c>
      <c r="C215" s="13" t="s">
        <v>428</v>
      </c>
      <c r="D215" s="13">
        <v>0.93556148664954997</v>
      </c>
      <c r="E215" s="13">
        <v>0.52715099110274499</v>
      </c>
      <c r="F215">
        <v>0.14127557879921701</v>
      </c>
      <c r="G215">
        <v>4.6666190786570096</v>
      </c>
      <c r="H215">
        <v>13.1949138824458</v>
      </c>
      <c r="I215">
        <v>0.22703939540318799</v>
      </c>
      <c r="J215">
        <v>7.4912703993579601</v>
      </c>
      <c r="K215">
        <v>2.93754672190558</v>
      </c>
      <c r="L215">
        <v>0.74708636407778395</v>
      </c>
      <c r="M215">
        <v>4.3793975059944596</v>
      </c>
      <c r="N215">
        <v>1.48804129556692</v>
      </c>
      <c r="O215">
        <v>7.6285744276641601E-2</v>
      </c>
      <c r="P215">
        <v>1.99093052242414</v>
      </c>
    </row>
    <row r="216" spans="1:16" x14ac:dyDescent="0.35">
      <c r="A216" s="13" t="s">
        <v>429</v>
      </c>
      <c r="B216" s="13" t="s">
        <v>319</v>
      </c>
      <c r="C216" s="13" t="s">
        <v>430</v>
      </c>
      <c r="D216" s="13">
        <v>0.343838331080282</v>
      </c>
      <c r="E216" s="13">
        <v>0.30069147088145198</v>
      </c>
      <c r="F216">
        <v>5.0120932567316E-2</v>
      </c>
      <c r="G216">
        <v>1.31045123253162</v>
      </c>
      <c r="H216">
        <v>4.2074027258656601</v>
      </c>
      <c r="I216">
        <v>4.29080330174786E-2</v>
      </c>
      <c r="J216">
        <v>2.4939912241666602</v>
      </c>
      <c r="K216">
        <v>0.93809183550227104</v>
      </c>
      <c r="L216">
        <v>0.17632498883300701</v>
      </c>
      <c r="M216">
        <v>1.3403348053265001</v>
      </c>
      <c r="N216">
        <v>0.48883863674593703</v>
      </c>
      <c r="O216">
        <v>1.5447589879085699E-2</v>
      </c>
      <c r="P216">
        <v>0.64272908205023305</v>
      </c>
    </row>
    <row r="217" spans="1:16" x14ac:dyDescent="0.35">
      <c r="A217" s="13" t="s">
        <v>431</v>
      </c>
      <c r="B217" s="13" t="s">
        <v>319</v>
      </c>
      <c r="C217" s="13" t="s">
        <v>432</v>
      </c>
      <c r="D217" s="13">
        <v>0.105064020176884</v>
      </c>
      <c r="E217" s="13">
        <v>0.18029554432664899</v>
      </c>
      <c r="F217">
        <v>1.1916550721057099E-2</v>
      </c>
      <c r="G217">
        <v>0.32836394350687298</v>
      </c>
      <c r="H217">
        <v>1.5484884539817401</v>
      </c>
      <c r="I217">
        <v>1.2776983797326299E-2</v>
      </c>
      <c r="J217">
        <v>0.64732486142066903</v>
      </c>
      <c r="K217">
        <v>0.33141592204464698</v>
      </c>
      <c r="L217">
        <v>4.4711182727265902E-2</v>
      </c>
      <c r="M217">
        <v>0.31462693921797302</v>
      </c>
      <c r="N217">
        <v>0.187969467604616</v>
      </c>
      <c r="O217">
        <v>5.2064400333754904E-3</v>
      </c>
      <c r="P217">
        <v>0.30128760086129402</v>
      </c>
    </row>
    <row r="218" spans="1:16" x14ac:dyDescent="0.35">
      <c r="A218" s="13" t="s">
        <v>433</v>
      </c>
      <c r="B218" s="13" t="s">
        <v>434</v>
      </c>
      <c r="C218" s="13" t="s">
        <v>435</v>
      </c>
      <c r="D218" s="13">
        <v>0.42829215853139901</v>
      </c>
      <c r="E218" s="13">
        <v>1.8141161270555901</v>
      </c>
      <c r="F218">
        <v>1.00609514314421</v>
      </c>
      <c r="G218">
        <v>4.9598124593055903</v>
      </c>
      <c r="H218">
        <v>10.5887549889803</v>
      </c>
      <c r="I218">
        <v>0.114273512261966</v>
      </c>
      <c r="J218">
        <v>6.9485502412698503</v>
      </c>
      <c r="K218">
        <v>6.08585067728092</v>
      </c>
      <c r="L218">
        <v>0.67598516313072599</v>
      </c>
      <c r="M218">
        <v>3.94038552228545</v>
      </c>
      <c r="N218">
        <v>1.49532142605178</v>
      </c>
      <c r="O218">
        <v>3.3021204422520399E-2</v>
      </c>
      <c r="P218">
        <v>3.4813819298355702</v>
      </c>
    </row>
    <row r="219" spans="1:16" x14ac:dyDescent="0.35">
      <c r="A219" s="13" t="s">
        <v>436</v>
      </c>
      <c r="B219" s="13" t="s">
        <v>434</v>
      </c>
      <c r="C219" s="13" t="s">
        <v>437</v>
      </c>
      <c r="D219" s="13">
        <v>5.4885221527785901E-3</v>
      </c>
      <c r="E219" s="13">
        <v>3.6782755697375498E-2</v>
      </c>
      <c r="F219">
        <v>2.80670351932624E-2</v>
      </c>
      <c r="G219">
        <v>1.7302472835654E-2</v>
      </c>
      <c r="H219">
        <v>0.16647842168027799</v>
      </c>
      <c r="I219">
        <v>1.68435848750478E-3</v>
      </c>
      <c r="J219">
        <v>3.7271383080573997E-2</v>
      </c>
      <c r="K219">
        <v>0.154670390030448</v>
      </c>
      <c r="L219">
        <v>1.8392474683185101E-2</v>
      </c>
      <c r="M219">
        <v>2.17452860338916E-2</v>
      </c>
      <c r="N219">
        <v>1.50635667092902E-2</v>
      </c>
      <c r="O219">
        <v>6.0017824962151404E-4</v>
      </c>
      <c r="P219">
        <v>7.7239669030967795E-2</v>
      </c>
    </row>
    <row r="220" spans="1:16" x14ac:dyDescent="0.35">
      <c r="A220" s="13" t="s">
        <v>438</v>
      </c>
      <c r="B220" s="13" t="s">
        <v>434</v>
      </c>
      <c r="C220" s="13" t="s">
        <v>439</v>
      </c>
      <c r="D220" s="13">
        <v>0.44201377502315597</v>
      </c>
      <c r="E220" s="13">
        <v>1.9768892185539599</v>
      </c>
      <c r="F220">
        <v>1.2541964092084199</v>
      </c>
      <c r="G220">
        <v>4.3316192818843504</v>
      </c>
      <c r="H220">
        <v>10.102551807947901</v>
      </c>
      <c r="I220">
        <v>0.114909952508403</v>
      </c>
      <c r="J220">
        <v>6.0203919921794098</v>
      </c>
      <c r="K220">
        <v>5.9942335283943802</v>
      </c>
      <c r="L220">
        <v>0.82528684541084396</v>
      </c>
      <c r="M220">
        <v>3.9130409926081602</v>
      </c>
      <c r="N220">
        <v>1.42126573939925</v>
      </c>
      <c r="O220">
        <v>3.7124464722250401E-2</v>
      </c>
      <c r="P220">
        <v>3.7306025948316899</v>
      </c>
    </row>
    <row r="221" spans="1:16" x14ac:dyDescent="0.35">
      <c r="A221" s="13" t="s">
        <v>440</v>
      </c>
      <c r="B221" s="13" t="s">
        <v>434</v>
      </c>
      <c r="C221" s="13" t="s">
        <v>441</v>
      </c>
      <c r="D221" s="13">
        <v>5.9591837248479497E-3</v>
      </c>
      <c r="E221" s="13">
        <v>5.57353459000198E-2</v>
      </c>
      <c r="F221">
        <v>2.3756395648035802E-2</v>
      </c>
      <c r="G221">
        <v>1.5317287852294499E-2</v>
      </c>
      <c r="H221">
        <v>0.21842232105033199</v>
      </c>
      <c r="I221">
        <v>1.5549717538596299E-3</v>
      </c>
      <c r="J221">
        <v>5.31110504178927E-2</v>
      </c>
      <c r="K221">
        <v>0.28565380038064098</v>
      </c>
      <c r="L221">
        <v>1.4455395964539699E-2</v>
      </c>
      <c r="M221">
        <v>2.1197452248639101E-2</v>
      </c>
      <c r="N221">
        <v>1.8839219149964E-2</v>
      </c>
      <c r="O221">
        <v>4.9766640767141097E-4</v>
      </c>
      <c r="P221">
        <v>7.6742941308736407E-2</v>
      </c>
    </row>
    <row r="222" spans="1:16" x14ac:dyDescent="0.35">
      <c r="A222" s="13" t="s">
        <v>442</v>
      </c>
      <c r="B222" s="13" t="s">
        <v>434</v>
      </c>
      <c r="C222" s="13" t="s">
        <v>443</v>
      </c>
      <c r="D222" s="13">
        <v>2.9213663423749798E-3</v>
      </c>
      <c r="E222" s="13">
        <v>2.06547773663774E-2</v>
      </c>
      <c r="F222">
        <v>2.1077591134271299E-2</v>
      </c>
      <c r="G222">
        <v>7.9779993937773904E-3</v>
      </c>
      <c r="H222">
        <v>8.0485902791498296E-2</v>
      </c>
      <c r="I222">
        <v>7.1243481968402201E-4</v>
      </c>
      <c r="J222">
        <v>1.86515015129552E-2</v>
      </c>
      <c r="K222">
        <v>9.2728924445431904E-2</v>
      </c>
      <c r="L222">
        <v>1.39319753122998E-2</v>
      </c>
      <c r="M222">
        <v>7.3241026283561604E-3</v>
      </c>
      <c r="N222">
        <v>6.7560321990516904E-3</v>
      </c>
      <c r="O222">
        <v>3.1940357280019498E-4</v>
      </c>
      <c r="P222">
        <v>6.3487927637586705E-2</v>
      </c>
    </row>
    <row r="223" spans="1:16" x14ac:dyDescent="0.35">
      <c r="A223" s="13" t="s">
        <v>444</v>
      </c>
      <c r="B223" s="13" t="s">
        <v>434</v>
      </c>
      <c r="C223" s="13" t="s">
        <v>445</v>
      </c>
      <c r="D223" s="13">
        <v>3.5922065241051899E-3</v>
      </c>
      <c r="E223" s="13">
        <v>2.2529485683561001E-2</v>
      </c>
      <c r="F223">
        <v>2.13489759190739E-2</v>
      </c>
      <c r="G223">
        <v>9.7564135129162999E-3</v>
      </c>
      <c r="H223">
        <v>7.9232393595138506E-2</v>
      </c>
      <c r="I223">
        <v>8.3003806971773295E-4</v>
      </c>
      <c r="J223">
        <v>2.10665979434729E-2</v>
      </c>
      <c r="K223">
        <v>7.9553521635708196E-2</v>
      </c>
      <c r="L223">
        <v>1.3610067567534301E-2</v>
      </c>
      <c r="M223">
        <v>1.0158381253009699E-2</v>
      </c>
      <c r="N223">
        <v>7.5720870180215703E-3</v>
      </c>
      <c r="O223">
        <v>3.6647010564382402E-4</v>
      </c>
      <c r="P223">
        <v>5.8561437644135801E-2</v>
      </c>
    </row>
    <row r="224" spans="1:16" x14ac:dyDescent="0.35">
      <c r="A224" s="13" t="s">
        <v>446</v>
      </c>
      <c r="B224" s="13" t="s">
        <v>434</v>
      </c>
      <c r="C224" s="13" t="s">
        <v>447</v>
      </c>
      <c r="D224" s="13">
        <v>0.18622163836551001</v>
      </c>
      <c r="E224" s="13">
        <v>0.69337671787669697</v>
      </c>
      <c r="F224">
        <v>0.49417789574439103</v>
      </c>
      <c r="G224">
        <v>1.2846214079504801</v>
      </c>
      <c r="H224">
        <v>3.8612521273399101</v>
      </c>
      <c r="I224">
        <v>5.15813604748947E-2</v>
      </c>
      <c r="J224">
        <v>2.3067998122043298</v>
      </c>
      <c r="K224">
        <v>2.4236676417559599</v>
      </c>
      <c r="L224">
        <v>0.36695765622708398</v>
      </c>
      <c r="M224">
        <v>1.42848793342969</v>
      </c>
      <c r="N224">
        <v>0.52395826969708104</v>
      </c>
      <c r="O224">
        <v>1.7014173673256E-2</v>
      </c>
      <c r="P224">
        <v>1.2166807217322999</v>
      </c>
    </row>
    <row r="225" spans="1:16" x14ac:dyDescent="0.35">
      <c r="A225" s="13" t="s">
        <v>448</v>
      </c>
      <c r="B225" s="13" t="s">
        <v>434</v>
      </c>
      <c r="C225" s="13" t="s">
        <v>449</v>
      </c>
      <c r="D225" s="13">
        <v>4.6171840385268302E-2</v>
      </c>
      <c r="E225" s="13">
        <v>0.18060405490686701</v>
      </c>
      <c r="F225">
        <v>0.106236473470413</v>
      </c>
      <c r="G225">
        <v>0.50312538694035303</v>
      </c>
      <c r="H225">
        <v>1.15135140943067</v>
      </c>
      <c r="I225">
        <v>1.5687254204040501E-2</v>
      </c>
      <c r="J225">
        <v>0.79855989023198604</v>
      </c>
      <c r="K225">
        <v>0.61939153794635404</v>
      </c>
      <c r="L225">
        <v>7.8465198043781395E-2</v>
      </c>
      <c r="M225">
        <v>0.51223112300122098</v>
      </c>
      <c r="N225">
        <v>0.16457913661227599</v>
      </c>
      <c r="O225">
        <v>4.0556432030068998E-3</v>
      </c>
      <c r="P225">
        <v>0.31481204217855002</v>
      </c>
    </row>
    <row r="226" spans="1:16" x14ac:dyDescent="0.35">
      <c r="A226" s="13" t="s">
        <v>450</v>
      </c>
      <c r="B226" s="13" t="s">
        <v>434</v>
      </c>
      <c r="C226" s="13" t="s">
        <v>451</v>
      </c>
      <c r="D226" s="13">
        <v>8.5594387985272209E-3</v>
      </c>
      <c r="E226" s="13">
        <v>7.6033641468749497E-2</v>
      </c>
      <c r="F226">
        <v>4.1098110715190303E-2</v>
      </c>
      <c r="G226">
        <v>2.6866253476794701E-2</v>
      </c>
      <c r="H226">
        <v>0.34179211423665001</v>
      </c>
      <c r="I226">
        <v>2.7709254242217502E-3</v>
      </c>
      <c r="J226">
        <v>6.5396483350178197E-2</v>
      </c>
      <c r="K226">
        <v>0.25620061460402499</v>
      </c>
      <c r="L226">
        <v>2.7654040564940901E-2</v>
      </c>
      <c r="M226">
        <v>3.2227128116681103E-2</v>
      </c>
      <c r="N226">
        <v>3.3035757972190299E-2</v>
      </c>
      <c r="O226">
        <v>1.00543445106693E-3</v>
      </c>
      <c r="P226">
        <v>0.136957172752385</v>
      </c>
    </row>
    <row r="227" spans="1:16" x14ac:dyDescent="0.35">
      <c r="A227" s="13" t="s">
        <v>452</v>
      </c>
      <c r="B227" s="13" t="s">
        <v>434</v>
      </c>
      <c r="C227" s="13" t="s">
        <v>453</v>
      </c>
      <c r="D227" s="13">
        <v>9.4579932707054295E-4</v>
      </c>
      <c r="E227" s="13">
        <v>6.3788268831731099E-3</v>
      </c>
      <c r="F227">
        <v>5.4708611519374301E-3</v>
      </c>
      <c r="G227">
        <v>2.5647715444946902E-3</v>
      </c>
      <c r="H227">
        <v>2.3231623186577201E-2</v>
      </c>
      <c r="I227">
        <v>2.1571680784132001E-4</v>
      </c>
      <c r="J227">
        <v>5.8947218174906302E-3</v>
      </c>
      <c r="K227">
        <v>2.2654110241419199E-2</v>
      </c>
      <c r="L227">
        <v>3.3712354367822698E-3</v>
      </c>
      <c r="M227">
        <v>2.7546179782894299E-3</v>
      </c>
      <c r="N227">
        <v>2.3567319248437501E-3</v>
      </c>
      <c r="O227">
        <v>1.01678874793229E-4</v>
      </c>
      <c r="P227">
        <v>1.7567696221287801E-2</v>
      </c>
    </row>
    <row r="228" spans="1:16" x14ac:dyDescent="0.35">
      <c r="A228" s="13" t="s">
        <v>454</v>
      </c>
      <c r="B228" s="13" t="s">
        <v>434</v>
      </c>
      <c r="C228" s="13" t="s">
        <v>455</v>
      </c>
      <c r="D228" s="13">
        <v>3.8573157373232199E-3</v>
      </c>
      <c r="E228" s="13">
        <v>2.3471583275530901E-2</v>
      </c>
      <c r="F228">
        <v>1.47661688281283E-2</v>
      </c>
      <c r="G228">
        <v>1.99942067451153E-2</v>
      </c>
      <c r="H228">
        <v>0.119832568887772</v>
      </c>
      <c r="I228">
        <v>1.29894390461663E-3</v>
      </c>
      <c r="J228">
        <v>4.1050316108288402E-2</v>
      </c>
      <c r="K228">
        <v>7.6716214834181701E-2</v>
      </c>
      <c r="L228">
        <v>1.0767743639621701E-2</v>
      </c>
      <c r="M228">
        <v>2.2585864203134399E-2</v>
      </c>
      <c r="N228">
        <v>1.3950926221875701E-2</v>
      </c>
      <c r="O228">
        <v>4.4887019601432497E-4</v>
      </c>
      <c r="P228">
        <v>4.1379265871178503E-2</v>
      </c>
    </row>
    <row r="229" spans="1:16" x14ac:dyDescent="0.35">
      <c r="A229" s="13" t="s">
        <v>456</v>
      </c>
      <c r="B229" s="13" t="s">
        <v>434</v>
      </c>
      <c r="C229" s="13" t="s">
        <v>457</v>
      </c>
      <c r="D229" s="13">
        <v>3.2543057756529198E-3</v>
      </c>
      <c r="E229" s="13">
        <v>2.0336569555624399E-2</v>
      </c>
      <c r="F229">
        <v>1.5729155387310598E-2</v>
      </c>
      <c r="G229">
        <v>9.0701357231121899E-3</v>
      </c>
      <c r="H229">
        <v>9.0486731038464496E-2</v>
      </c>
      <c r="I229">
        <v>9.6683187523921598E-4</v>
      </c>
      <c r="J229">
        <v>2.37926224554652E-2</v>
      </c>
      <c r="K229">
        <v>9.9056713616416797E-2</v>
      </c>
      <c r="L229">
        <v>1.01140221659245E-2</v>
      </c>
      <c r="M229">
        <v>1.2495593680090801E-2</v>
      </c>
      <c r="N229">
        <v>7.9902463568668793E-3</v>
      </c>
      <c r="O229">
        <v>3.2562585552642299E-4</v>
      </c>
      <c r="P229">
        <v>3.7800135207563597E-2</v>
      </c>
    </row>
    <row r="230" spans="1:16" x14ac:dyDescent="0.35">
      <c r="A230" s="13" t="s">
        <v>458</v>
      </c>
      <c r="B230" s="13" t="s">
        <v>434</v>
      </c>
      <c r="C230" s="13" t="s">
        <v>459</v>
      </c>
      <c r="D230" s="13">
        <v>1.75482662089083E-3</v>
      </c>
      <c r="E230" s="13">
        <v>1.00361811290049E-2</v>
      </c>
      <c r="F230">
        <v>9.4269656410081708E-3</v>
      </c>
      <c r="G230">
        <v>5.2321866859125904E-3</v>
      </c>
      <c r="H230">
        <v>4.59310136095233E-2</v>
      </c>
      <c r="I230">
        <v>5.3433062399755303E-4</v>
      </c>
      <c r="J230">
        <v>1.2096690455446301E-2</v>
      </c>
      <c r="K230">
        <v>4.2600815322488599E-2</v>
      </c>
      <c r="L230">
        <v>6.2501624059825497E-3</v>
      </c>
      <c r="M230">
        <v>7.1298825336852702E-3</v>
      </c>
      <c r="N230">
        <v>4.1205205736037399E-3</v>
      </c>
      <c r="O230">
        <v>1.9170713349754001E-4</v>
      </c>
      <c r="P230">
        <v>2.2399436251152101E-2</v>
      </c>
    </row>
    <row r="231" spans="1:16" x14ac:dyDescent="0.35">
      <c r="A231" s="13" t="s">
        <v>460</v>
      </c>
      <c r="B231" s="13" t="s">
        <v>434</v>
      </c>
      <c r="C231" s="13" t="s">
        <v>461</v>
      </c>
      <c r="D231" s="13">
        <v>4.1288106660923298E-3</v>
      </c>
      <c r="E231" s="13">
        <v>2.0291109892388901E-2</v>
      </c>
      <c r="F231">
        <v>1.5529669379863701E-2</v>
      </c>
      <c r="G231">
        <v>1.0115078651938701E-2</v>
      </c>
      <c r="H231">
        <v>5.6686516373158698E-2</v>
      </c>
      <c r="I231">
        <v>6.9210966670422405E-4</v>
      </c>
      <c r="J231">
        <v>2.2035959015819201E-2</v>
      </c>
      <c r="K231">
        <v>4.8678180432882898E-2</v>
      </c>
      <c r="L231">
        <v>9.2158622885669308E-3</v>
      </c>
      <c r="M231">
        <v>1.2137632030859999E-2</v>
      </c>
      <c r="N231">
        <v>6.16980150881278E-3</v>
      </c>
      <c r="O231">
        <v>2.9472013502175902E-4</v>
      </c>
      <c r="P231">
        <v>3.5414516658829102E-2</v>
      </c>
    </row>
    <row r="232" spans="1:16" x14ac:dyDescent="0.35">
      <c r="A232" s="13" t="s">
        <v>462</v>
      </c>
      <c r="B232" s="13" t="s">
        <v>434</v>
      </c>
      <c r="C232" s="13" t="s">
        <v>463</v>
      </c>
      <c r="D232" s="13">
        <v>2.5899271179567898E-3</v>
      </c>
      <c r="E232" s="13">
        <v>1.8725291850921699E-2</v>
      </c>
      <c r="F232">
        <v>1.29736538225544E-2</v>
      </c>
      <c r="G232">
        <v>6.8784350640518598E-3</v>
      </c>
      <c r="H232">
        <v>7.3073945869771603E-2</v>
      </c>
      <c r="I232">
        <v>7.3039355559947699E-4</v>
      </c>
      <c r="J232">
        <v>1.6350784783811401E-2</v>
      </c>
      <c r="K232">
        <v>6.1107229446530999E-2</v>
      </c>
      <c r="L232">
        <v>8.0579787655764099E-3</v>
      </c>
      <c r="M232">
        <v>8.8172013874147706E-3</v>
      </c>
      <c r="N232">
        <v>7.1040471500309196E-3</v>
      </c>
      <c r="O232">
        <v>2.7566017652635099E-4</v>
      </c>
      <c r="P232">
        <v>3.5910385046248001E-2</v>
      </c>
    </row>
    <row r="233" spans="1:16" x14ac:dyDescent="0.35">
      <c r="A233" s="13" t="s">
        <v>464</v>
      </c>
      <c r="B233" s="13" t="s">
        <v>434</v>
      </c>
      <c r="C233" s="13" t="s">
        <v>465</v>
      </c>
      <c r="D233" s="13">
        <v>1.5898480304202298E-2</v>
      </c>
      <c r="E233" s="13">
        <v>0.100269785391966</v>
      </c>
      <c r="F233">
        <v>5.8802590428871898E-2</v>
      </c>
      <c r="G233">
        <v>5.4595168348603902E-2</v>
      </c>
      <c r="H233">
        <v>0.47755426359856101</v>
      </c>
      <c r="I233">
        <v>4.9054932684870203E-3</v>
      </c>
      <c r="J233">
        <v>0.13514793875571701</v>
      </c>
      <c r="K233">
        <v>0.32541661910729403</v>
      </c>
      <c r="L233">
        <v>4.2436797782933397E-2</v>
      </c>
      <c r="M233">
        <v>8.0159705162671804E-2</v>
      </c>
      <c r="N233">
        <v>4.4294160948991301E-2</v>
      </c>
      <c r="O233">
        <v>1.6261730598833501E-3</v>
      </c>
      <c r="P233">
        <v>0.14968402725530899</v>
      </c>
    </row>
    <row r="234" spans="1:16" x14ac:dyDescent="0.35">
      <c r="A234" s="13" t="s">
        <v>466</v>
      </c>
      <c r="B234" s="13" t="s">
        <v>434</v>
      </c>
      <c r="C234" s="13" t="s">
        <v>467</v>
      </c>
      <c r="D234" s="13">
        <v>0.44418736724704599</v>
      </c>
      <c r="E234" s="13">
        <v>1.15318009940963</v>
      </c>
      <c r="F234">
        <v>1.08577653700454</v>
      </c>
      <c r="G234">
        <v>7.1705694531198398</v>
      </c>
      <c r="H234">
        <v>7.7986420979144002</v>
      </c>
      <c r="I234">
        <v>0.179318681135922</v>
      </c>
      <c r="J234">
        <v>10.1147245949645</v>
      </c>
      <c r="K234">
        <v>3.81594932620458</v>
      </c>
      <c r="L234">
        <v>0.770828667269567</v>
      </c>
      <c r="M234">
        <v>5.8859784639619299</v>
      </c>
      <c r="N234">
        <v>1.10630538319562</v>
      </c>
      <c r="O234">
        <v>3.9974705055219002E-2</v>
      </c>
      <c r="P234">
        <v>2.0907472510921301</v>
      </c>
    </row>
    <row r="235" spans="1:16" x14ac:dyDescent="0.35">
      <c r="A235" s="13" t="s">
        <v>468</v>
      </c>
      <c r="B235" s="13" t="s">
        <v>434</v>
      </c>
      <c r="C235" s="13" t="s">
        <v>469</v>
      </c>
      <c r="D235" s="13">
        <v>1.2655519305940701E-3</v>
      </c>
      <c r="E235" s="13">
        <v>5.8759886394382796E-3</v>
      </c>
      <c r="F235">
        <v>3.5368649601158998E-3</v>
      </c>
      <c r="G235">
        <v>2.37934683141803E-3</v>
      </c>
      <c r="H235">
        <v>2.44720178840147E-2</v>
      </c>
      <c r="I235">
        <v>2.8770361143430298E-4</v>
      </c>
      <c r="J235">
        <v>6.2781261430417904E-3</v>
      </c>
      <c r="K235">
        <v>1.8441223937311998E-2</v>
      </c>
      <c r="L235">
        <v>2.1966901058050798E-3</v>
      </c>
      <c r="M235">
        <v>2.8640004017041198E-3</v>
      </c>
      <c r="N235">
        <v>2.0890500174016902E-3</v>
      </c>
      <c r="O235">
        <v>8.9808288144933794E-5</v>
      </c>
      <c r="P235">
        <v>7.5467106374694799E-3</v>
      </c>
    </row>
    <row r="236" spans="1:16" x14ac:dyDescent="0.35">
      <c r="A236" s="13" t="s">
        <v>470</v>
      </c>
      <c r="B236" s="13" t="s">
        <v>434</v>
      </c>
      <c r="C236" s="13" t="s">
        <v>471</v>
      </c>
      <c r="D236" s="13">
        <v>0.16970339780760699</v>
      </c>
      <c r="E236" s="13">
        <v>0.83094914519133001</v>
      </c>
      <c r="F236">
        <v>0.49675457353940899</v>
      </c>
      <c r="G236">
        <v>1.31381292683371</v>
      </c>
      <c r="H236">
        <v>3.6988161728615099</v>
      </c>
      <c r="I236">
        <v>4.1638236363919799E-2</v>
      </c>
      <c r="J236">
        <v>2.0242827711003799</v>
      </c>
      <c r="K236">
        <v>2.2204981294317498</v>
      </c>
      <c r="L236">
        <v>0.32490866823199799</v>
      </c>
      <c r="M236">
        <v>1.5137767113027101</v>
      </c>
      <c r="N236">
        <v>0.499847017214745</v>
      </c>
      <c r="O236">
        <v>1.4084105490373E-2</v>
      </c>
      <c r="P236">
        <v>1.3305531625799001</v>
      </c>
    </row>
    <row r="237" spans="1:16" x14ac:dyDescent="0.35">
      <c r="A237" s="13" t="s">
        <v>472</v>
      </c>
      <c r="B237" s="13" t="s">
        <v>434</v>
      </c>
      <c r="C237" s="13" t="s">
        <v>473</v>
      </c>
      <c r="D237" s="13">
        <v>6.2234984727310401E-3</v>
      </c>
      <c r="E237" s="13">
        <v>5.4925049527235197E-2</v>
      </c>
      <c r="F237">
        <v>2.6672583261544799E-2</v>
      </c>
      <c r="G237">
        <v>2.48809464472531E-2</v>
      </c>
      <c r="H237">
        <v>0.25633419535797403</v>
      </c>
      <c r="I237">
        <v>2.0606513792060998E-3</v>
      </c>
      <c r="J237">
        <v>6.8740147487960895E-2</v>
      </c>
      <c r="K237">
        <v>0.20517696448308001</v>
      </c>
      <c r="L237">
        <v>2.0017679740431501E-2</v>
      </c>
      <c r="M237">
        <v>2.32906861684508E-2</v>
      </c>
      <c r="N237">
        <v>2.47617873035063E-2</v>
      </c>
      <c r="O237">
        <v>7.4152718265192599E-4</v>
      </c>
      <c r="P237">
        <v>8.6533111361456402E-2</v>
      </c>
    </row>
    <row r="238" spans="1:16" x14ac:dyDescent="0.35">
      <c r="A238" s="13" t="s">
        <v>474</v>
      </c>
      <c r="B238" s="13" t="s">
        <v>434</v>
      </c>
      <c r="C238" s="13" t="s">
        <v>475</v>
      </c>
      <c r="D238" s="13">
        <v>1.9577457810214801E-2</v>
      </c>
      <c r="E238" s="13">
        <v>0.11746177945458799</v>
      </c>
      <c r="F238">
        <v>5.3945061590562803E-2</v>
      </c>
      <c r="G238">
        <v>9.3602806022398205E-2</v>
      </c>
      <c r="H238">
        <v>0.44109105319626302</v>
      </c>
      <c r="I238">
        <v>3.5012590598941799E-3</v>
      </c>
      <c r="J238">
        <v>0.149576249575638</v>
      </c>
      <c r="K238">
        <v>0.28990202669520598</v>
      </c>
      <c r="L238">
        <v>3.3766161229213998E-2</v>
      </c>
      <c r="M238">
        <v>0.105054421730366</v>
      </c>
      <c r="N238">
        <v>5.8582495619492497E-2</v>
      </c>
      <c r="O238">
        <v>1.35414895854096E-3</v>
      </c>
      <c r="P238">
        <v>0.19539758938336099</v>
      </c>
    </row>
    <row r="239" spans="1:16" x14ac:dyDescent="0.35">
      <c r="A239" s="13" t="s">
        <v>476</v>
      </c>
      <c r="B239" s="13" t="s">
        <v>434</v>
      </c>
      <c r="C239" s="13" t="s">
        <v>477</v>
      </c>
      <c r="D239" s="13">
        <v>0.57144437455375596</v>
      </c>
      <c r="E239" s="13">
        <v>2.8462546493225398</v>
      </c>
      <c r="F239">
        <v>1.4453544363392701</v>
      </c>
      <c r="G239">
        <v>2.1931222217984399</v>
      </c>
      <c r="H239">
        <v>8.4104445268635608</v>
      </c>
      <c r="I239">
        <v>8.3350876881432598E-2</v>
      </c>
      <c r="J239">
        <v>3.6871831256649599</v>
      </c>
      <c r="K239">
        <v>5.8742929972228701</v>
      </c>
      <c r="L239">
        <v>0.83786893272125995</v>
      </c>
      <c r="M239">
        <v>2.6305656038394698</v>
      </c>
      <c r="N239">
        <v>1.0640103908818901</v>
      </c>
      <c r="O239">
        <v>3.2897404689263998E-2</v>
      </c>
      <c r="P239">
        <v>3.7936505627549</v>
      </c>
    </row>
    <row r="240" spans="1:16" x14ac:dyDescent="0.35">
      <c r="A240" s="13" t="s">
        <v>478</v>
      </c>
      <c r="B240" s="13" t="s">
        <v>434</v>
      </c>
      <c r="C240" s="13" t="s">
        <v>479</v>
      </c>
      <c r="D240" s="13">
        <v>2.9889836380676101E-2</v>
      </c>
      <c r="E240" s="13">
        <v>0.23141413975518901</v>
      </c>
      <c r="F240">
        <v>0.14407983389648599</v>
      </c>
      <c r="G240">
        <v>8.6697949075988004E-2</v>
      </c>
      <c r="H240">
        <v>0.85728134138489498</v>
      </c>
      <c r="I240">
        <v>8.1995485047658394E-3</v>
      </c>
      <c r="J240">
        <v>0.211252960969353</v>
      </c>
      <c r="K240">
        <v>0.695749552489625</v>
      </c>
      <c r="L240">
        <v>8.7264464457026097E-2</v>
      </c>
      <c r="M240">
        <v>0.120853451804392</v>
      </c>
      <c r="N240">
        <v>8.8474476912444894E-2</v>
      </c>
      <c r="O240">
        <v>3.1447576279111E-3</v>
      </c>
      <c r="P240">
        <v>0.39636049536133899</v>
      </c>
    </row>
    <row r="241" spans="1:16" x14ac:dyDescent="0.35">
      <c r="A241" s="13" t="s">
        <v>480</v>
      </c>
      <c r="B241" s="13" t="s">
        <v>434</v>
      </c>
      <c r="C241" s="13" t="s">
        <v>481</v>
      </c>
      <c r="D241" s="13">
        <v>1.51328192725923E-2</v>
      </c>
      <c r="E241" s="13">
        <v>0.118700010525529</v>
      </c>
      <c r="F241">
        <v>5.4972573566713798E-2</v>
      </c>
      <c r="G241">
        <v>4.8953248894534403E-2</v>
      </c>
      <c r="H241">
        <v>0.53144753653726096</v>
      </c>
      <c r="I241">
        <v>4.65718278752697E-3</v>
      </c>
      <c r="J241">
        <v>0.17155983463468</v>
      </c>
      <c r="K241">
        <v>0.44522615881533201</v>
      </c>
      <c r="L241">
        <v>4.3507455917099702E-2</v>
      </c>
      <c r="M241">
        <v>5.2684301976928603E-2</v>
      </c>
      <c r="N241">
        <v>5.0133309152070198E-2</v>
      </c>
      <c r="O241">
        <v>1.6121655083223699E-3</v>
      </c>
      <c r="P241">
        <v>0.15913921386560001</v>
      </c>
    </row>
    <row r="242" spans="1:16" x14ac:dyDescent="0.35">
      <c r="A242" s="13" t="s">
        <v>482</v>
      </c>
      <c r="B242" s="13" t="s">
        <v>434</v>
      </c>
      <c r="C242" s="13" t="s">
        <v>483</v>
      </c>
      <c r="D242" s="13">
        <v>3.0069700438341701E-3</v>
      </c>
      <c r="E242" s="13">
        <v>1.44773202783993E-2</v>
      </c>
      <c r="F242">
        <v>1.04092456256498E-2</v>
      </c>
      <c r="G242">
        <v>1.7733470645187301E-2</v>
      </c>
      <c r="H242">
        <v>7.8248155515210499E-2</v>
      </c>
      <c r="I242">
        <v>1.02898895614055E-3</v>
      </c>
      <c r="J242">
        <v>3.2890941655768703E-2</v>
      </c>
      <c r="K242">
        <v>4.8099340417681699E-2</v>
      </c>
      <c r="L242">
        <v>7.7155593409561204E-3</v>
      </c>
      <c r="M242">
        <v>2.07791023040532E-2</v>
      </c>
      <c r="N242">
        <v>9.6425478018447898E-3</v>
      </c>
      <c r="O242">
        <v>3.4009370185956599E-4</v>
      </c>
      <c r="P242">
        <v>2.5530410858511599E-2</v>
      </c>
    </row>
    <row r="243" spans="1:16" x14ac:dyDescent="0.35">
      <c r="A243" s="13" t="s">
        <v>484</v>
      </c>
      <c r="B243" s="13" t="s">
        <v>434</v>
      </c>
      <c r="C243" s="13" t="s">
        <v>485</v>
      </c>
      <c r="D243" s="13">
        <v>4.4771006383394997E-3</v>
      </c>
      <c r="E243" s="13">
        <v>3.0343976851365601E-2</v>
      </c>
      <c r="F243">
        <v>1.7388193459257E-2</v>
      </c>
      <c r="G243">
        <v>1.6552932490758399E-2</v>
      </c>
      <c r="H243">
        <v>0.138549771164765</v>
      </c>
      <c r="I243">
        <v>1.35221637880593E-3</v>
      </c>
      <c r="J243">
        <v>4.2911240996956999E-2</v>
      </c>
      <c r="K243">
        <v>0.100486230582104</v>
      </c>
      <c r="L243">
        <v>1.3127123593751599E-2</v>
      </c>
      <c r="M243">
        <v>1.7227555886709801E-2</v>
      </c>
      <c r="N243">
        <v>1.47143372984186E-2</v>
      </c>
      <c r="O243">
        <v>5.1816487181673902E-4</v>
      </c>
      <c r="P243">
        <v>4.79630134519234E-2</v>
      </c>
    </row>
    <row r="244" spans="1:16" x14ac:dyDescent="0.35">
      <c r="A244" s="13" t="s">
        <v>486</v>
      </c>
      <c r="B244" s="13" t="s">
        <v>434</v>
      </c>
      <c r="C244" s="13" t="s">
        <v>487</v>
      </c>
      <c r="D244" s="13">
        <v>3.44053431855361E-3</v>
      </c>
      <c r="E244" s="13">
        <v>2.4488143632188399E-2</v>
      </c>
      <c r="F244">
        <v>1.46864110597839E-2</v>
      </c>
      <c r="G244">
        <v>1.01748919148853E-2</v>
      </c>
      <c r="H244">
        <v>0.112852217939969</v>
      </c>
      <c r="I244">
        <v>1.0964113168714499E-3</v>
      </c>
      <c r="J244">
        <v>2.6370652813460901E-2</v>
      </c>
      <c r="K244">
        <v>8.5605100991592395E-2</v>
      </c>
      <c r="L244">
        <v>1.0194598399607501E-2</v>
      </c>
      <c r="M244">
        <v>1.2109498506727399E-2</v>
      </c>
      <c r="N244">
        <v>1.0432782354674699E-2</v>
      </c>
      <c r="O244">
        <v>3.75424422723081E-4</v>
      </c>
      <c r="P244">
        <v>4.0556662184884303E-2</v>
      </c>
    </row>
    <row r="245" spans="1:16" x14ac:dyDescent="0.35">
      <c r="A245" s="13" t="s">
        <v>488</v>
      </c>
      <c r="B245" s="13" t="s">
        <v>434</v>
      </c>
      <c r="C245" s="13" t="s">
        <v>489</v>
      </c>
      <c r="D245" s="13">
        <v>2.8533720681023803E-4</v>
      </c>
      <c r="E245" s="13">
        <v>2.3524424649372698E-3</v>
      </c>
      <c r="F245">
        <v>1.1081015977830199E-3</v>
      </c>
      <c r="G245">
        <v>8.7014981579882104E-4</v>
      </c>
      <c r="H245">
        <v>1.0214063995893301E-2</v>
      </c>
      <c r="I245" s="10">
        <v>8.0165843195101295E-5</v>
      </c>
      <c r="J245">
        <v>2.3841424430361899E-3</v>
      </c>
      <c r="K245">
        <v>1.1673810245360801E-2</v>
      </c>
      <c r="L245">
        <v>7.1624974841194501E-4</v>
      </c>
      <c r="M245">
        <v>9.2872409141300804E-4</v>
      </c>
      <c r="N245">
        <v>9.0041092954698499E-4</v>
      </c>
      <c r="O245" s="10">
        <v>2.6282930739589699E-5</v>
      </c>
      <c r="P245">
        <v>3.5896347499661898E-3</v>
      </c>
    </row>
    <row r="246" spans="1:16" x14ac:dyDescent="0.35">
      <c r="A246" s="13" t="s">
        <v>490</v>
      </c>
      <c r="B246" s="13" t="s">
        <v>434</v>
      </c>
      <c r="C246" s="13" t="s">
        <v>491</v>
      </c>
      <c r="D246" s="13">
        <v>4.88324260423226E-3</v>
      </c>
      <c r="E246" s="13">
        <v>3.9690552368184202E-2</v>
      </c>
      <c r="F246">
        <v>2.52501682814056E-2</v>
      </c>
      <c r="G246">
        <v>1.34210581396987E-2</v>
      </c>
      <c r="H246">
        <v>0.15997736150042899</v>
      </c>
      <c r="I246">
        <v>1.33797642743142E-3</v>
      </c>
      <c r="J246">
        <v>2.9692854285778902E-2</v>
      </c>
      <c r="K246">
        <v>0.14249045956953801</v>
      </c>
      <c r="L246">
        <v>1.6158054365509201E-2</v>
      </c>
      <c r="M246">
        <v>1.53160092515444E-2</v>
      </c>
      <c r="N246">
        <v>1.4918734871926799E-2</v>
      </c>
      <c r="O246">
        <v>5.0653722484052201E-4</v>
      </c>
      <c r="P246">
        <v>8.4785527584293002E-2</v>
      </c>
    </row>
    <row r="247" spans="1:16" x14ac:dyDescent="0.35">
      <c r="A247" s="13" t="s">
        <v>492</v>
      </c>
      <c r="B247" s="13" t="s">
        <v>434</v>
      </c>
      <c r="C247" s="13" t="s">
        <v>92</v>
      </c>
      <c r="D247" s="13">
        <v>5.5917810764086998E-4</v>
      </c>
      <c r="E247" s="13">
        <v>4.0520892309472796E-3</v>
      </c>
      <c r="F247">
        <v>2.0467382707750402E-3</v>
      </c>
      <c r="G247">
        <v>1.4213645651502699E-3</v>
      </c>
      <c r="H247">
        <v>1.53746508050589E-2</v>
      </c>
      <c r="I247" s="10">
        <v>1.4440062165109701E-4</v>
      </c>
      <c r="J247">
        <v>4.4838114474702899E-3</v>
      </c>
      <c r="K247">
        <v>1.1386887516626899E-2</v>
      </c>
      <c r="L247">
        <v>1.6313721088387499E-3</v>
      </c>
      <c r="M247">
        <v>1.43486114836042E-3</v>
      </c>
      <c r="N247">
        <v>1.5402179612128801E-3</v>
      </c>
      <c r="O247" s="10">
        <v>5.7090568267824301E-5</v>
      </c>
      <c r="P247">
        <v>5.4804681222058596E-3</v>
      </c>
    </row>
    <row r="248" spans="1:16" x14ac:dyDescent="0.35">
      <c r="A248" s="13" t="s">
        <v>493</v>
      </c>
      <c r="B248" s="13" t="s">
        <v>434</v>
      </c>
      <c r="C248" s="13" t="s">
        <v>94</v>
      </c>
      <c r="D248" s="13">
        <v>0.38774194222953101</v>
      </c>
      <c r="E248" s="13">
        <v>2.05148640573017</v>
      </c>
      <c r="F248">
        <v>1.1809758927312399</v>
      </c>
      <c r="G248">
        <v>3.1947608411542601</v>
      </c>
      <c r="H248">
        <v>10.839016166774799</v>
      </c>
      <c r="I248">
        <v>0.12466502226819499</v>
      </c>
      <c r="J248">
        <v>5.3506692472535597</v>
      </c>
      <c r="K248">
        <v>6.3896606713218898</v>
      </c>
      <c r="L248">
        <v>0.84151738018510402</v>
      </c>
      <c r="M248">
        <v>3.6911772148690098</v>
      </c>
      <c r="N248">
        <v>1.44304929336506</v>
      </c>
      <c r="O248">
        <v>3.7894522508224698E-2</v>
      </c>
      <c r="P248">
        <v>3.53462221554974</v>
      </c>
    </row>
    <row r="249" spans="1:16" x14ac:dyDescent="0.35">
      <c r="A249" s="13" t="s">
        <v>494</v>
      </c>
      <c r="B249" s="13" t="s">
        <v>434</v>
      </c>
      <c r="C249" s="13" t="s">
        <v>495</v>
      </c>
      <c r="D249" s="13">
        <v>1.0950558685559799E-3</v>
      </c>
      <c r="E249" s="13">
        <v>6.9816342610479303E-3</v>
      </c>
      <c r="F249">
        <v>6.3521383301538403E-3</v>
      </c>
      <c r="G249">
        <v>2.8864819700328702E-3</v>
      </c>
      <c r="H249">
        <v>2.4367345169208101E-2</v>
      </c>
      <c r="I249">
        <v>2.44908755593999E-4</v>
      </c>
      <c r="J249">
        <v>6.5229629096902001E-3</v>
      </c>
      <c r="K249">
        <v>2.41111699063002E-2</v>
      </c>
      <c r="L249">
        <v>3.9688488797514597E-3</v>
      </c>
      <c r="M249">
        <v>3.1122567772229998E-3</v>
      </c>
      <c r="N249">
        <v>2.41284698025335E-3</v>
      </c>
      <c r="O249">
        <v>1.1321353672797299E-4</v>
      </c>
      <c r="P249">
        <v>1.8450177331920201E-2</v>
      </c>
    </row>
    <row r="250" spans="1:16" x14ac:dyDescent="0.35">
      <c r="A250" s="13" t="s">
        <v>496</v>
      </c>
      <c r="B250" s="13" t="s">
        <v>434</v>
      </c>
      <c r="C250" s="13" t="s">
        <v>497</v>
      </c>
      <c r="D250" s="13">
        <v>5.5669203037695203E-3</v>
      </c>
      <c r="E250" s="13">
        <v>3.6562737538334902E-2</v>
      </c>
      <c r="F250">
        <v>3.1714225020824799E-2</v>
      </c>
      <c r="G250">
        <v>1.7496128256949701E-2</v>
      </c>
      <c r="H250">
        <v>0.1405801545499</v>
      </c>
      <c r="I250">
        <v>1.3039229072067901E-3</v>
      </c>
      <c r="J250">
        <v>3.6768898742912497E-2</v>
      </c>
      <c r="K250">
        <v>0.127640023919598</v>
      </c>
      <c r="L250">
        <v>1.90715838042128E-2</v>
      </c>
      <c r="M250">
        <v>1.8165046139555399E-2</v>
      </c>
      <c r="N250">
        <v>1.46790578499458E-2</v>
      </c>
      <c r="O250">
        <v>6.2042712062234404E-4</v>
      </c>
      <c r="P250">
        <v>0.10268488242126</v>
      </c>
    </row>
    <row r="251" spans="1:16" x14ac:dyDescent="0.35">
      <c r="A251" s="13" t="s">
        <v>498</v>
      </c>
      <c r="B251" s="13" t="s">
        <v>434</v>
      </c>
      <c r="C251" s="13" t="s">
        <v>352</v>
      </c>
      <c r="D251" s="13">
        <v>1.7016439155303699E-3</v>
      </c>
      <c r="E251" s="13">
        <v>9.9507591214944308E-3</v>
      </c>
      <c r="F251">
        <v>7.7762334934039397E-3</v>
      </c>
      <c r="G251">
        <v>6.1681657081199097E-3</v>
      </c>
      <c r="H251">
        <v>4.5704331765573002E-2</v>
      </c>
      <c r="I251">
        <v>5.6417174637016405E-4</v>
      </c>
      <c r="J251">
        <v>1.5143864810036101E-2</v>
      </c>
      <c r="K251">
        <v>3.3422596736286801E-2</v>
      </c>
      <c r="L251">
        <v>5.4972930686480598E-3</v>
      </c>
      <c r="M251">
        <v>6.8468842105642797E-3</v>
      </c>
      <c r="N251">
        <v>4.5043815120961702E-3</v>
      </c>
      <c r="O251">
        <v>2.0444669475619401E-4</v>
      </c>
      <c r="P251">
        <v>1.7332251468072001E-2</v>
      </c>
    </row>
    <row r="252" spans="1:16" x14ac:dyDescent="0.35">
      <c r="A252" s="13" t="s">
        <v>499</v>
      </c>
      <c r="B252" s="13" t="s">
        <v>434</v>
      </c>
      <c r="C252" s="13" t="s">
        <v>500</v>
      </c>
      <c r="D252" s="13">
        <v>2.72714279526723E-2</v>
      </c>
      <c r="E252" s="13">
        <v>0.16404171861928299</v>
      </c>
      <c r="F252">
        <v>8.5442375254537101E-2</v>
      </c>
      <c r="G252">
        <v>6.5665226582468303E-2</v>
      </c>
      <c r="H252">
        <v>0.58111314950687598</v>
      </c>
      <c r="I252">
        <v>5.8750258903669797E-3</v>
      </c>
      <c r="J252">
        <v>0.28656839000187101</v>
      </c>
      <c r="K252">
        <v>0.76316535205219105</v>
      </c>
      <c r="L252">
        <v>4.92245078459927E-2</v>
      </c>
      <c r="M252">
        <v>9.8448335449803095E-2</v>
      </c>
      <c r="N252">
        <v>4.9346979335089601E-2</v>
      </c>
      <c r="O252">
        <v>1.8365402300730401E-3</v>
      </c>
      <c r="P252">
        <v>0.18681929366094299</v>
      </c>
    </row>
    <row r="253" spans="1:16" x14ac:dyDescent="0.35">
      <c r="A253" s="13" t="s">
        <v>501</v>
      </c>
      <c r="B253" s="13" t="s">
        <v>434</v>
      </c>
      <c r="C253" s="13" t="s">
        <v>502</v>
      </c>
      <c r="D253" s="13">
        <v>0.193094386977615</v>
      </c>
      <c r="E253" s="13">
        <v>0.95747218808658896</v>
      </c>
      <c r="F253">
        <v>0.61951339005738004</v>
      </c>
      <c r="G253">
        <v>0.90244760134541302</v>
      </c>
      <c r="H253">
        <v>4.26212810790381</v>
      </c>
      <c r="I253">
        <v>4.82245174285214E-2</v>
      </c>
      <c r="J253">
        <v>1.91026926359253</v>
      </c>
      <c r="K253">
        <v>3.04028960929397</v>
      </c>
      <c r="L253">
        <v>0.45580583755442899</v>
      </c>
      <c r="M253">
        <v>0.94567841143296005</v>
      </c>
      <c r="N253">
        <v>0.51860750139112</v>
      </c>
      <c r="O253">
        <v>1.8708265030378899E-2</v>
      </c>
      <c r="P253">
        <v>1.5539262268093501</v>
      </c>
    </row>
    <row r="254" spans="1:16" x14ac:dyDescent="0.35">
      <c r="A254" s="13" t="s">
        <v>503</v>
      </c>
      <c r="B254" s="13" t="s">
        <v>434</v>
      </c>
      <c r="C254" s="13" t="s">
        <v>504</v>
      </c>
      <c r="D254" s="13">
        <v>8.4055159149508604E-3</v>
      </c>
      <c r="E254" s="13">
        <v>6.3260081928491002E-2</v>
      </c>
      <c r="F254">
        <v>5.0533545924702501E-2</v>
      </c>
      <c r="G254">
        <v>2.1563639905996902E-2</v>
      </c>
      <c r="H254">
        <v>0.25352230589347302</v>
      </c>
      <c r="I254">
        <v>2.2516174348824998E-3</v>
      </c>
      <c r="J254">
        <v>5.1528491176851203E-2</v>
      </c>
      <c r="K254">
        <v>0.25481744675262102</v>
      </c>
      <c r="L254">
        <v>3.3597245992159901E-2</v>
      </c>
      <c r="M254">
        <v>2.3836788861847098E-2</v>
      </c>
      <c r="N254">
        <v>2.27436853217198E-2</v>
      </c>
      <c r="O254">
        <v>8.9767521430494295E-4</v>
      </c>
      <c r="P254">
        <v>0.16334295915854199</v>
      </c>
    </row>
    <row r="255" spans="1:16" x14ac:dyDescent="0.35">
      <c r="A255" s="13" t="s">
        <v>505</v>
      </c>
      <c r="B255" s="13" t="s">
        <v>434</v>
      </c>
      <c r="C255" s="13" t="s">
        <v>255</v>
      </c>
      <c r="D255" s="13">
        <v>4.3146846910796701E-3</v>
      </c>
      <c r="E255" s="13">
        <v>2.73420100206699E-2</v>
      </c>
      <c r="F255">
        <v>1.62294815554388E-2</v>
      </c>
      <c r="G255">
        <v>1.33943123270412E-2</v>
      </c>
      <c r="H255">
        <v>9.3512009319355896E-2</v>
      </c>
      <c r="I255">
        <v>7.9941873805759202E-4</v>
      </c>
      <c r="J255">
        <v>2.66008003327423E-2</v>
      </c>
      <c r="K255">
        <v>7.4501205225379299E-2</v>
      </c>
      <c r="L255">
        <v>1.00247533495126E-2</v>
      </c>
      <c r="M255">
        <v>1.51155794831252E-2</v>
      </c>
      <c r="N255">
        <v>1.09506176684219E-2</v>
      </c>
      <c r="O255">
        <v>3.4381825626774099E-4</v>
      </c>
      <c r="P255">
        <v>5.5588668157819897E-2</v>
      </c>
    </row>
    <row r="256" spans="1:16" x14ac:dyDescent="0.35">
      <c r="A256" s="13" t="s">
        <v>506</v>
      </c>
      <c r="B256" s="13" t="s">
        <v>434</v>
      </c>
      <c r="C256" s="13" t="s">
        <v>259</v>
      </c>
      <c r="D256" s="13">
        <v>1.9742764221700401E-2</v>
      </c>
      <c r="E256" s="13">
        <v>0.10725451310337999</v>
      </c>
      <c r="F256">
        <v>8.8514202362158706E-2</v>
      </c>
      <c r="G256">
        <v>6.6195209150982703E-2</v>
      </c>
      <c r="H256">
        <v>0.42811194881582199</v>
      </c>
      <c r="I256">
        <v>3.64365227438012E-3</v>
      </c>
      <c r="J256">
        <v>0.16521847607340501</v>
      </c>
      <c r="K256">
        <v>0.370342071059927</v>
      </c>
      <c r="L256">
        <v>4.8386873687738099E-2</v>
      </c>
      <c r="M256">
        <v>6.4912789724612494E-2</v>
      </c>
      <c r="N256">
        <v>4.2862462920683998E-2</v>
      </c>
      <c r="O256">
        <v>1.79012974869373E-3</v>
      </c>
      <c r="P256">
        <v>0.26608130349944598</v>
      </c>
    </row>
    <row r="257" spans="1:16" x14ac:dyDescent="0.35">
      <c r="A257" s="13" t="s">
        <v>507</v>
      </c>
      <c r="B257" s="13" t="s">
        <v>434</v>
      </c>
      <c r="C257" s="13" t="s">
        <v>508</v>
      </c>
      <c r="D257" s="13">
        <v>7.6880836092797597E-2</v>
      </c>
      <c r="E257" s="13">
        <v>0.563972928892438</v>
      </c>
      <c r="F257">
        <v>0.25165685119389097</v>
      </c>
      <c r="G257">
        <v>0.247762755624651</v>
      </c>
      <c r="H257">
        <v>2.6130919053932198</v>
      </c>
      <c r="I257">
        <v>2.2397590740876199E-2</v>
      </c>
      <c r="J257">
        <v>0.58918600724665104</v>
      </c>
      <c r="K257">
        <v>1.6558133628595699</v>
      </c>
      <c r="L257">
        <v>0.18434159217887</v>
      </c>
      <c r="M257">
        <v>0.28342597809144299</v>
      </c>
      <c r="N257">
        <v>0.240943802374816</v>
      </c>
      <c r="O257">
        <v>7.3083369963657403E-3</v>
      </c>
      <c r="P257">
        <v>0.75155188392305095</v>
      </c>
    </row>
    <row r="258" spans="1:16" x14ac:dyDescent="0.35">
      <c r="A258" s="13" t="s">
        <v>509</v>
      </c>
      <c r="B258" s="13" t="s">
        <v>434</v>
      </c>
      <c r="C258" s="13" t="s">
        <v>510</v>
      </c>
      <c r="D258" s="13">
        <v>2.6448710621308302E-4</v>
      </c>
      <c r="E258" s="13">
        <v>2.1436139167107398E-3</v>
      </c>
      <c r="F258">
        <v>1.1128585970403E-3</v>
      </c>
      <c r="G258">
        <v>7.6674164527647097E-4</v>
      </c>
      <c r="H258">
        <v>9.3339246249261303E-3</v>
      </c>
      <c r="I258" s="10">
        <v>7.6498099567868705E-5</v>
      </c>
      <c r="J258">
        <v>1.87032922198426E-3</v>
      </c>
      <c r="K258">
        <v>1.08297267999257E-2</v>
      </c>
      <c r="L258">
        <v>7.1762371433133304E-4</v>
      </c>
      <c r="M258">
        <v>7.8220500943678795E-4</v>
      </c>
      <c r="N258">
        <v>8.2311267503415203E-4</v>
      </c>
      <c r="O258" s="10">
        <v>2.5378639593883302E-5</v>
      </c>
      <c r="P258">
        <v>3.4852349943367798E-3</v>
      </c>
    </row>
    <row r="259" spans="1:16" x14ac:dyDescent="0.35">
      <c r="A259" s="13" t="s">
        <v>511</v>
      </c>
      <c r="B259" s="13" t="s">
        <v>434</v>
      </c>
      <c r="C259" s="13" t="s">
        <v>512</v>
      </c>
      <c r="D259" s="13">
        <v>6.3456667734651598E-3</v>
      </c>
      <c r="E259" s="13">
        <v>4.3779635807096401E-2</v>
      </c>
      <c r="F259">
        <v>1.75055399151425E-2</v>
      </c>
      <c r="G259">
        <v>1.1716289183833901E-2</v>
      </c>
      <c r="H259">
        <v>0.142188186091952</v>
      </c>
      <c r="I259">
        <v>1.5403028976516699E-3</v>
      </c>
      <c r="J259">
        <v>5.3875666113971502E-2</v>
      </c>
      <c r="K259">
        <v>0.115242450767523</v>
      </c>
      <c r="L259">
        <v>1.74089072539136E-2</v>
      </c>
      <c r="M259">
        <v>1.1739364269095399E-2</v>
      </c>
      <c r="N259">
        <v>1.32922820524074E-2</v>
      </c>
      <c r="O259">
        <v>5.3724043315900804E-4</v>
      </c>
      <c r="P259">
        <v>4.1775498292150701E-2</v>
      </c>
    </row>
    <row r="260" spans="1:16" x14ac:dyDescent="0.35">
      <c r="A260" s="13" t="s">
        <v>513</v>
      </c>
      <c r="B260" s="13" t="s">
        <v>434</v>
      </c>
      <c r="C260" s="13" t="s">
        <v>514</v>
      </c>
      <c r="D260" s="13">
        <v>2.61758988506373E-2</v>
      </c>
      <c r="E260" s="13">
        <v>0.172217830184864</v>
      </c>
      <c r="F260">
        <v>6.0078600425951201E-2</v>
      </c>
      <c r="G260">
        <v>4.0212421791259799E-2</v>
      </c>
      <c r="H260">
        <v>0.62991075225525195</v>
      </c>
      <c r="I260">
        <v>4.4729062258252799E-3</v>
      </c>
      <c r="J260">
        <v>0.118741141955096</v>
      </c>
      <c r="K260">
        <v>0.51155995399180898</v>
      </c>
      <c r="L260">
        <v>3.3669991516389101E-2</v>
      </c>
      <c r="M260">
        <v>5.1612536940055201E-2</v>
      </c>
      <c r="N260">
        <v>5.20307423882021E-2</v>
      </c>
      <c r="O260">
        <v>1.36053718958888E-3</v>
      </c>
      <c r="P260">
        <v>0.18574822494549101</v>
      </c>
    </row>
    <row r="261" spans="1:16" x14ac:dyDescent="0.35">
      <c r="A261" s="13" t="s">
        <v>515</v>
      </c>
      <c r="B261" s="13" t="s">
        <v>434</v>
      </c>
      <c r="C261" s="13" t="s">
        <v>516</v>
      </c>
      <c r="D261" s="13">
        <v>2.37127502187728E-2</v>
      </c>
      <c r="E261" s="13">
        <v>0.15314858279493701</v>
      </c>
      <c r="F261">
        <v>7.7506698565471002E-2</v>
      </c>
      <c r="G261">
        <v>5.81101795830564E-2</v>
      </c>
      <c r="H261">
        <v>0.70433896736217505</v>
      </c>
      <c r="I261">
        <v>6.6317858919269701E-3</v>
      </c>
      <c r="J261">
        <v>0.15216949534069099</v>
      </c>
      <c r="K261">
        <v>0.46043684233354198</v>
      </c>
      <c r="L261">
        <v>5.3086836378358697E-2</v>
      </c>
      <c r="M261">
        <v>7.8318101177659E-2</v>
      </c>
      <c r="N261">
        <v>6.3065297779650795E-2</v>
      </c>
      <c r="O261">
        <v>2.1177824026923E-3</v>
      </c>
      <c r="P261">
        <v>0.21933294062629799</v>
      </c>
    </row>
    <row r="262" spans="1:16" x14ac:dyDescent="0.35">
      <c r="A262" s="13" t="s">
        <v>517</v>
      </c>
      <c r="B262" s="13" t="s">
        <v>434</v>
      </c>
      <c r="C262" s="13" t="s">
        <v>124</v>
      </c>
      <c r="D262" s="13">
        <v>3.2086188048191001E-2</v>
      </c>
      <c r="E262" s="13">
        <v>0.151580207116156</v>
      </c>
      <c r="F262">
        <v>8.6180097859479707E-2</v>
      </c>
      <c r="G262">
        <v>0.13846523575672401</v>
      </c>
      <c r="H262">
        <v>0.66237881039645996</v>
      </c>
      <c r="I262">
        <v>4.9956094247905801E-3</v>
      </c>
      <c r="J262">
        <v>0.28966478618531799</v>
      </c>
      <c r="K262">
        <v>0.52738284468419605</v>
      </c>
      <c r="L262">
        <v>5.1697324869200902E-2</v>
      </c>
      <c r="M262">
        <v>0.13027520638659901</v>
      </c>
      <c r="N262">
        <v>8.3391883091176802E-2</v>
      </c>
      <c r="O262">
        <v>2.1433715527688999E-3</v>
      </c>
      <c r="P262">
        <v>0.306825663684481</v>
      </c>
    </row>
    <row r="263" spans="1:16" x14ac:dyDescent="0.35">
      <c r="A263" s="13" t="s">
        <v>518</v>
      </c>
      <c r="B263" s="13" t="s">
        <v>434</v>
      </c>
      <c r="C263" s="13" t="s">
        <v>519</v>
      </c>
      <c r="D263" s="13">
        <v>1.55821104864351E-2</v>
      </c>
      <c r="E263" s="13">
        <v>0.16369791570773801</v>
      </c>
      <c r="F263">
        <v>7.5067140760519596E-2</v>
      </c>
      <c r="G263">
        <v>3.9847487682372798E-2</v>
      </c>
      <c r="H263">
        <v>0.52100388780683204</v>
      </c>
      <c r="I263">
        <v>3.2267911582122902E-3</v>
      </c>
      <c r="J263">
        <v>8.7139137936577196E-2</v>
      </c>
      <c r="K263">
        <v>0.497054059449204</v>
      </c>
      <c r="L263">
        <v>4.6735349465770203E-2</v>
      </c>
      <c r="M263">
        <v>4.5294458430218502E-2</v>
      </c>
      <c r="N263">
        <v>5.13868543318989E-2</v>
      </c>
      <c r="O263">
        <v>1.35804271878669E-3</v>
      </c>
      <c r="P263">
        <v>0.33787768929694401</v>
      </c>
    </row>
    <row r="264" spans="1:16" x14ac:dyDescent="0.35">
      <c r="A264" s="13" t="s">
        <v>520</v>
      </c>
      <c r="B264" s="13" t="s">
        <v>434</v>
      </c>
      <c r="C264" s="13" t="s">
        <v>521</v>
      </c>
      <c r="D264" s="13">
        <v>2.19533488639608E-3</v>
      </c>
      <c r="E264" s="13">
        <v>1.3644103988333101E-2</v>
      </c>
      <c r="F264">
        <v>7.8694979715904206E-3</v>
      </c>
      <c r="G264">
        <v>5.8817462516018897E-3</v>
      </c>
      <c r="H264">
        <v>6.0869195369441402E-2</v>
      </c>
      <c r="I264">
        <v>6.20452388293324E-4</v>
      </c>
      <c r="J264">
        <v>1.4931888240585899E-2</v>
      </c>
      <c r="K264">
        <v>5.0527352453454799E-2</v>
      </c>
      <c r="L264">
        <v>5.2368296602930504E-3</v>
      </c>
      <c r="M264">
        <v>7.3078908360877399E-3</v>
      </c>
      <c r="N264">
        <v>5.4043954583220402E-3</v>
      </c>
      <c r="O264">
        <v>2.00806713765949E-4</v>
      </c>
      <c r="P264">
        <v>2.0406141399221301E-2</v>
      </c>
    </row>
    <row r="265" spans="1:16" x14ac:dyDescent="0.35">
      <c r="A265" s="13" t="s">
        <v>522</v>
      </c>
      <c r="B265" s="13" t="s">
        <v>434</v>
      </c>
      <c r="C265" s="13" t="s">
        <v>523</v>
      </c>
      <c r="D265" s="13">
        <v>5.5100214521628397E-3</v>
      </c>
      <c r="E265" s="13">
        <v>3.9992473084364197E-2</v>
      </c>
      <c r="F265">
        <v>2.4392177176356299E-2</v>
      </c>
      <c r="G265">
        <v>1.97799592492072E-2</v>
      </c>
      <c r="H265">
        <v>0.17786723886110301</v>
      </c>
      <c r="I265">
        <v>1.7115439140253301E-3</v>
      </c>
      <c r="J265">
        <v>4.5288159155049197E-2</v>
      </c>
      <c r="K265">
        <v>0.12652000640338101</v>
      </c>
      <c r="L265">
        <v>1.64128390034433E-2</v>
      </c>
      <c r="M265">
        <v>2.69389501207941E-2</v>
      </c>
      <c r="N265">
        <v>1.9187552296487699E-2</v>
      </c>
      <c r="O265">
        <v>6.3140665669903005E-4</v>
      </c>
      <c r="P265">
        <v>7.1046407570389006E-2</v>
      </c>
    </row>
    <row r="266" spans="1:16" x14ac:dyDescent="0.35">
      <c r="A266" s="13" t="s">
        <v>524</v>
      </c>
      <c r="B266" s="13" t="s">
        <v>434</v>
      </c>
      <c r="C266" s="13" t="s">
        <v>278</v>
      </c>
      <c r="D266" s="13">
        <v>2.9321691379878599E-3</v>
      </c>
      <c r="E266" s="13">
        <v>1.9275221743083E-2</v>
      </c>
      <c r="F266">
        <v>1.9129647970283201E-2</v>
      </c>
      <c r="G266">
        <v>9.5608003168023096E-3</v>
      </c>
      <c r="H266">
        <v>7.4870086056260596E-2</v>
      </c>
      <c r="I266">
        <v>6.5084293101107899E-4</v>
      </c>
      <c r="J266">
        <v>2.0473964914296899E-2</v>
      </c>
      <c r="K266">
        <v>6.3145682142687495E-2</v>
      </c>
      <c r="L266">
        <v>9.5959269354653296E-3</v>
      </c>
      <c r="M266">
        <v>1.03066867913497E-2</v>
      </c>
      <c r="N266">
        <v>6.9494010982549502E-3</v>
      </c>
      <c r="O266">
        <v>3.5011945684598902E-4</v>
      </c>
      <c r="P266">
        <v>5.4807434669024997E-2</v>
      </c>
    </row>
    <row r="267" spans="1:16" x14ac:dyDescent="0.35">
      <c r="A267" s="13" t="s">
        <v>525</v>
      </c>
      <c r="B267" s="13" t="s">
        <v>434</v>
      </c>
      <c r="C267" s="13" t="s">
        <v>526</v>
      </c>
      <c r="D267" s="13">
        <v>2.6937559674938402E-3</v>
      </c>
      <c r="E267" s="13">
        <v>3.0970368764360701E-2</v>
      </c>
      <c r="F267">
        <v>1.1682975236082801E-2</v>
      </c>
      <c r="G267">
        <v>9.2670251251631697E-3</v>
      </c>
      <c r="H267">
        <v>0.146865817633477</v>
      </c>
      <c r="I267">
        <v>8.9505130365808295E-4</v>
      </c>
      <c r="J267">
        <v>2.55221292661343E-2</v>
      </c>
      <c r="K267">
        <v>0.108060062320914</v>
      </c>
      <c r="L267">
        <v>8.4921413584572204E-3</v>
      </c>
      <c r="M267">
        <v>1.01437451839841E-2</v>
      </c>
      <c r="N267">
        <v>1.3937256860475001E-2</v>
      </c>
      <c r="O267">
        <v>3.13955052667628E-4</v>
      </c>
      <c r="P267">
        <v>4.9913610686859199E-2</v>
      </c>
    </row>
    <row r="268" spans="1:16" x14ac:dyDescent="0.35">
      <c r="A268" s="13" t="s">
        <v>527</v>
      </c>
      <c r="B268" s="13" t="s">
        <v>434</v>
      </c>
      <c r="C268" s="13" t="s">
        <v>528</v>
      </c>
      <c r="D268" s="13">
        <v>7.2522253581343002E-3</v>
      </c>
      <c r="E268" s="13">
        <v>6.6989497892949099E-2</v>
      </c>
      <c r="F268">
        <v>4.91280815848536E-2</v>
      </c>
      <c r="G268">
        <v>2.03904468185356E-2</v>
      </c>
      <c r="H268">
        <v>0.24934306412302601</v>
      </c>
      <c r="I268">
        <v>1.71937309593607E-3</v>
      </c>
      <c r="J268">
        <v>4.5800197372547299E-2</v>
      </c>
      <c r="K268">
        <v>0.27663900906847</v>
      </c>
      <c r="L268">
        <v>3.17807199582094E-2</v>
      </c>
      <c r="M268">
        <v>2.06332148726317E-2</v>
      </c>
      <c r="N268">
        <v>2.2492947939922299E-2</v>
      </c>
      <c r="O268">
        <v>8.0559112415273305E-4</v>
      </c>
      <c r="P268">
        <v>0.19789317828851</v>
      </c>
    </row>
    <row r="269" spans="1:16" x14ac:dyDescent="0.35">
      <c r="A269" s="13" t="s">
        <v>529</v>
      </c>
      <c r="B269" s="13" t="s">
        <v>434</v>
      </c>
      <c r="C269" s="13" t="s">
        <v>530</v>
      </c>
      <c r="D269" s="13">
        <v>0.15398348301083201</v>
      </c>
      <c r="E269" s="13">
        <v>1.14806810692002</v>
      </c>
      <c r="F269">
        <v>0.55955209206235001</v>
      </c>
      <c r="G269">
        <v>0.39061525392576502</v>
      </c>
      <c r="H269">
        <v>3.13835287175166</v>
      </c>
      <c r="I269">
        <v>2.6578826651138501E-2</v>
      </c>
      <c r="J269">
        <v>0.83058689559573495</v>
      </c>
      <c r="K269">
        <v>2.6297118515775399</v>
      </c>
      <c r="L269">
        <v>0.315596835076696</v>
      </c>
      <c r="M269">
        <v>0.47375551705955499</v>
      </c>
      <c r="N269">
        <v>0.33375330304671103</v>
      </c>
      <c r="O269">
        <v>1.0735027025691899E-2</v>
      </c>
      <c r="P269">
        <v>1.6865956602474399</v>
      </c>
    </row>
    <row r="270" spans="1:16" x14ac:dyDescent="0.35">
      <c r="A270" s="13" t="s">
        <v>531</v>
      </c>
      <c r="B270" s="13" t="s">
        <v>434</v>
      </c>
      <c r="C270" s="13" t="s">
        <v>532</v>
      </c>
      <c r="D270" s="13">
        <v>2.28280637931433E-3</v>
      </c>
      <c r="E270" s="13">
        <v>1.24345347043611E-2</v>
      </c>
      <c r="F270">
        <v>7.6576455336224303E-3</v>
      </c>
      <c r="G270">
        <v>5.7160561423601902E-3</v>
      </c>
      <c r="H270">
        <v>5.0801839615959299E-2</v>
      </c>
      <c r="I270">
        <v>6.8139154037029099E-4</v>
      </c>
      <c r="J270">
        <v>2.4431785027036301E-2</v>
      </c>
      <c r="K270">
        <v>4.4271497909537903E-2</v>
      </c>
      <c r="L270">
        <v>6.6327298751923999E-3</v>
      </c>
      <c r="M270">
        <v>6.0415402509973199E-3</v>
      </c>
      <c r="N270">
        <v>4.7714737418021102E-3</v>
      </c>
      <c r="O270">
        <v>2.3468192854478101E-4</v>
      </c>
      <c r="P270">
        <v>1.5148999328783899E-2</v>
      </c>
    </row>
    <row r="271" spans="1:16" x14ac:dyDescent="0.35">
      <c r="A271" s="13" t="s">
        <v>533</v>
      </c>
      <c r="B271" s="13" t="s">
        <v>434</v>
      </c>
      <c r="C271" s="13" t="s">
        <v>534</v>
      </c>
      <c r="D271" s="13">
        <v>4.77251287817081E-3</v>
      </c>
      <c r="E271" s="13">
        <v>3.3098055204365401E-2</v>
      </c>
      <c r="F271">
        <v>2.2354950086334702E-2</v>
      </c>
      <c r="G271">
        <v>1.40853619674978E-2</v>
      </c>
      <c r="H271">
        <v>0.14756370808046401</v>
      </c>
      <c r="I271">
        <v>1.4437860830949899E-3</v>
      </c>
      <c r="J271">
        <v>3.3250667890750499E-2</v>
      </c>
      <c r="K271">
        <v>0.15563600464447599</v>
      </c>
      <c r="L271">
        <v>1.45328237354565E-2</v>
      </c>
      <c r="M271">
        <v>1.7058767086974701E-2</v>
      </c>
      <c r="N271">
        <v>1.31556426786509E-2</v>
      </c>
      <c r="O271">
        <v>4.9181327843661102E-4</v>
      </c>
      <c r="P271">
        <v>6.1613472964973902E-2</v>
      </c>
    </row>
    <row r="272" spans="1:16" x14ac:dyDescent="0.35">
      <c r="A272" s="13" t="s">
        <v>535</v>
      </c>
      <c r="B272" s="13" t="s">
        <v>434</v>
      </c>
      <c r="C272" s="13" t="s">
        <v>536</v>
      </c>
      <c r="D272" s="13">
        <v>7.1259295022942197E-3</v>
      </c>
      <c r="E272" s="13">
        <v>5.5665126004937698E-2</v>
      </c>
      <c r="F272">
        <v>2.3907280326594098E-2</v>
      </c>
      <c r="G272">
        <v>1.60581413493632E-2</v>
      </c>
      <c r="H272">
        <v>0.19180076485526701</v>
      </c>
      <c r="I272">
        <v>1.7278464593569599E-3</v>
      </c>
      <c r="J272">
        <v>5.97002975768035E-2</v>
      </c>
      <c r="K272">
        <v>0.15746698877920601</v>
      </c>
      <c r="L272">
        <v>1.9691583974764702E-2</v>
      </c>
      <c r="M272">
        <v>1.5999520135793099E-2</v>
      </c>
      <c r="N272">
        <v>1.82643824373937E-2</v>
      </c>
      <c r="O272">
        <v>6.4369279108371401E-4</v>
      </c>
      <c r="P272">
        <v>6.3813069985285006E-2</v>
      </c>
    </row>
    <row r="273" spans="1:16" x14ac:dyDescent="0.35">
      <c r="A273" s="13" t="s">
        <v>537</v>
      </c>
      <c r="B273" s="13" t="s">
        <v>434</v>
      </c>
      <c r="C273" s="13" t="s">
        <v>538</v>
      </c>
      <c r="D273" s="13">
        <v>1.93505692467092E-3</v>
      </c>
      <c r="E273" s="13">
        <v>1.3032331952195299E-2</v>
      </c>
      <c r="F273">
        <v>9.2255743030835308E-3</v>
      </c>
      <c r="G273">
        <v>5.2425524695962396E-3</v>
      </c>
      <c r="H273">
        <v>5.7906423747136102E-2</v>
      </c>
      <c r="I273">
        <v>6.0400586376805297E-4</v>
      </c>
      <c r="J273">
        <v>1.27541885347643E-2</v>
      </c>
      <c r="K273">
        <v>5.0167677376893899E-2</v>
      </c>
      <c r="L273">
        <v>6.0891611458834304E-3</v>
      </c>
      <c r="M273">
        <v>5.9390680187917499E-3</v>
      </c>
      <c r="N273">
        <v>5.3113442331115101E-3</v>
      </c>
      <c r="O273">
        <v>2.1221892037805301E-4</v>
      </c>
      <c r="P273">
        <v>2.4908598128050199E-2</v>
      </c>
    </row>
    <row r="274" spans="1:16" x14ac:dyDescent="0.35">
      <c r="A274" s="13" t="s">
        <v>539</v>
      </c>
      <c r="B274" s="13" t="s">
        <v>434</v>
      </c>
      <c r="C274" s="13" t="s">
        <v>540</v>
      </c>
      <c r="D274" s="13">
        <v>2.1412000233400399E-4</v>
      </c>
      <c r="E274" s="13">
        <v>1.5694759480779101E-3</v>
      </c>
      <c r="F274">
        <v>7.5710170863275896E-4</v>
      </c>
      <c r="G274">
        <v>6.58517957835464E-4</v>
      </c>
      <c r="H274">
        <v>6.6920562605774503E-3</v>
      </c>
      <c r="I274" s="10">
        <v>5.6452105553410597E-5</v>
      </c>
      <c r="J274">
        <v>2.0765007037204298E-3</v>
      </c>
      <c r="K274">
        <v>7.7764122129484704E-3</v>
      </c>
      <c r="L274">
        <v>4.81627110727109E-4</v>
      </c>
      <c r="M274">
        <v>7.7901466095538999E-4</v>
      </c>
      <c r="N274">
        <v>5.8587623897748899E-4</v>
      </c>
      <c r="O274" s="10">
        <v>1.8253890743711801E-5</v>
      </c>
      <c r="P274">
        <v>2.22497474355584E-3</v>
      </c>
    </row>
    <row r="275" spans="1:16" x14ac:dyDescent="0.35">
      <c r="A275" s="13" t="s">
        <v>541</v>
      </c>
      <c r="B275" s="13" t="s">
        <v>434</v>
      </c>
      <c r="C275" s="13" t="s">
        <v>542</v>
      </c>
      <c r="D275" s="13">
        <v>2.5829508249838799E-3</v>
      </c>
      <c r="E275" s="13">
        <v>1.20235368212149E-2</v>
      </c>
      <c r="F275">
        <v>7.8084238132439801E-3</v>
      </c>
      <c r="G275">
        <v>5.2691675975994204E-3</v>
      </c>
      <c r="H275">
        <v>5.2147140417156498E-2</v>
      </c>
      <c r="I275">
        <v>6.5164259861920696E-4</v>
      </c>
      <c r="J275">
        <v>1.39971302468877E-2</v>
      </c>
      <c r="K275">
        <v>3.78510546442642E-2</v>
      </c>
      <c r="L275">
        <v>5.0649000721608899E-3</v>
      </c>
      <c r="M275">
        <v>6.1011359231652601E-3</v>
      </c>
      <c r="N275">
        <v>4.52796453991127E-3</v>
      </c>
      <c r="O275">
        <v>2.0506016039305199E-4</v>
      </c>
      <c r="P275">
        <v>1.64546060291451E-2</v>
      </c>
    </row>
    <row r="276" spans="1:16" x14ac:dyDescent="0.35">
      <c r="A276" s="13" t="s">
        <v>543</v>
      </c>
      <c r="B276" s="13" t="s">
        <v>434</v>
      </c>
      <c r="C276" s="13" t="s">
        <v>544</v>
      </c>
      <c r="D276" s="13">
        <v>1.93477904927665E-3</v>
      </c>
      <c r="E276" s="13">
        <v>1.3943506580184501E-2</v>
      </c>
      <c r="F276">
        <v>1.31602823997626E-2</v>
      </c>
      <c r="G276">
        <v>6.8942957495186901E-3</v>
      </c>
      <c r="H276">
        <v>5.4818281895498797E-2</v>
      </c>
      <c r="I276">
        <v>4.24923692783196E-4</v>
      </c>
      <c r="J276">
        <v>1.33310553271992E-2</v>
      </c>
      <c r="K276">
        <v>4.4042510261382103E-2</v>
      </c>
      <c r="L276">
        <v>6.3245472722849297E-3</v>
      </c>
      <c r="M276">
        <v>7.0051901966307097E-3</v>
      </c>
      <c r="N276">
        <v>4.8066884852146401E-3</v>
      </c>
      <c r="O276">
        <v>2.34596384859544E-4</v>
      </c>
      <c r="P276">
        <v>3.9416792066717297E-2</v>
      </c>
    </row>
    <row r="277" spans="1:16" x14ac:dyDescent="0.35">
      <c r="A277" s="13" t="s">
        <v>545</v>
      </c>
      <c r="B277" s="13" t="s">
        <v>434</v>
      </c>
      <c r="C277" s="13" t="s">
        <v>546</v>
      </c>
      <c r="D277" s="13">
        <v>3.9535978758793496E-3</v>
      </c>
      <c r="E277" s="13">
        <v>3.9183731854226002E-2</v>
      </c>
      <c r="F277">
        <v>1.7046088398842401E-2</v>
      </c>
      <c r="G277">
        <v>1.7518439364753401E-2</v>
      </c>
      <c r="H277">
        <v>0.18833364247678999</v>
      </c>
      <c r="I277">
        <v>1.3077043881216199E-3</v>
      </c>
      <c r="J277">
        <v>4.1351824153862099E-2</v>
      </c>
      <c r="K277">
        <v>0.132595161375301</v>
      </c>
      <c r="L277">
        <v>1.24526364511827E-2</v>
      </c>
      <c r="M277">
        <v>1.70618526767135E-2</v>
      </c>
      <c r="N277">
        <v>1.92275661436783E-2</v>
      </c>
      <c r="O277">
        <v>4.8026073681928802E-4</v>
      </c>
      <c r="P277">
        <v>6.6255620009272001E-2</v>
      </c>
    </row>
    <row r="278" spans="1:16" x14ac:dyDescent="0.35">
      <c r="A278" s="13" t="s">
        <v>547</v>
      </c>
      <c r="B278" s="13" t="s">
        <v>434</v>
      </c>
      <c r="C278" s="13" t="s">
        <v>548</v>
      </c>
      <c r="D278" s="13">
        <v>1.45124646022166E-2</v>
      </c>
      <c r="E278" s="13">
        <v>0.108632019638878</v>
      </c>
      <c r="F278">
        <v>5.7200745947705502E-2</v>
      </c>
      <c r="G278">
        <v>5.0011771166635299E-2</v>
      </c>
      <c r="H278">
        <v>0.40581877565457602</v>
      </c>
      <c r="I278">
        <v>3.6172217771076299E-3</v>
      </c>
      <c r="J278">
        <v>0.11241287387698901</v>
      </c>
      <c r="K278">
        <v>0.297978384531767</v>
      </c>
      <c r="L278">
        <v>3.5178575899419903E-2</v>
      </c>
      <c r="M278">
        <v>7.6272260894684696E-2</v>
      </c>
      <c r="N278">
        <v>4.7108367596442199E-2</v>
      </c>
      <c r="O278">
        <v>1.37535833718009E-3</v>
      </c>
      <c r="P278">
        <v>0.17339236424982199</v>
      </c>
    </row>
    <row r="279" spans="1:16" x14ac:dyDescent="0.35">
      <c r="A279" s="13" t="s">
        <v>549</v>
      </c>
      <c r="B279" s="13" t="s">
        <v>434</v>
      </c>
      <c r="C279" s="13" t="s">
        <v>150</v>
      </c>
      <c r="D279" s="13">
        <v>3.8800800385528798E-3</v>
      </c>
      <c r="E279" s="13">
        <v>2.45137882093798E-2</v>
      </c>
      <c r="F279">
        <v>1.5676513713979399E-2</v>
      </c>
      <c r="G279">
        <v>1.6223918529703198E-2</v>
      </c>
      <c r="H279">
        <v>0.10339880882482</v>
      </c>
      <c r="I279">
        <v>7.7272449659478799E-4</v>
      </c>
      <c r="J279">
        <v>3.0514083749151402E-2</v>
      </c>
      <c r="K279">
        <v>8.1055993562887396E-2</v>
      </c>
      <c r="L279">
        <v>9.2402699471502096E-3</v>
      </c>
      <c r="M279">
        <v>1.55659659136765E-2</v>
      </c>
      <c r="N279">
        <v>1.2131593174080401E-2</v>
      </c>
      <c r="O279">
        <v>3.4647225037570602E-4</v>
      </c>
      <c r="P279">
        <v>5.9886915878331601E-2</v>
      </c>
    </row>
    <row r="280" spans="1:16" x14ac:dyDescent="0.35">
      <c r="A280" s="13" t="s">
        <v>550</v>
      </c>
      <c r="B280" s="13" t="s">
        <v>434</v>
      </c>
      <c r="C280" s="13" t="s">
        <v>551</v>
      </c>
      <c r="D280" s="13">
        <v>0.22417152425338499</v>
      </c>
      <c r="E280" s="13">
        <v>0.96580409193651295</v>
      </c>
      <c r="F280">
        <v>0.57213810534160203</v>
      </c>
      <c r="G280">
        <v>1.1169618281959901</v>
      </c>
      <c r="H280">
        <v>4.5448300501654604</v>
      </c>
      <c r="I280">
        <v>4.1389269275635202E-2</v>
      </c>
      <c r="J280">
        <v>2.6552403892577701</v>
      </c>
      <c r="K280">
        <v>3.7797780121632298</v>
      </c>
      <c r="L280">
        <v>0.37355715220506702</v>
      </c>
      <c r="M280">
        <v>1.0414682424650199</v>
      </c>
      <c r="N280">
        <v>0.56643322130340901</v>
      </c>
      <c r="O280">
        <v>1.5953395681388299E-2</v>
      </c>
      <c r="P280">
        <v>1.8496481268071201</v>
      </c>
    </row>
    <row r="281" spans="1:16" x14ac:dyDescent="0.35">
      <c r="A281" s="13" t="s">
        <v>552</v>
      </c>
      <c r="B281" s="13" t="s">
        <v>434</v>
      </c>
      <c r="C281" s="13" t="s">
        <v>185</v>
      </c>
      <c r="D281" s="13">
        <v>6.1750628764135097E-3</v>
      </c>
      <c r="E281" s="13">
        <v>3.6420475707619297E-2</v>
      </c>
      <c r="F281">
        <v>3.7106303294264599E-2</v>
      </c>
      <c r="G281">
        <v>1.9930693989504599E-2</v>
      </c>
      <c r="H281">
        <v>0.14416341069795799</v>
      </c>
      <c r="I281">
        <v>1.4135663729821599E-3</v>
      </c>
      <c r="J281">
        <v>4.2466725872493498E-2</v>
      </c>
      <c r="K281">
        <v>0.12564482936659699</v>
      </c>
      <c r="L281">
        <v>2.0439449388294301E-2</v>
      </c>
      <c r="M281">
        <v>2.0780241151960099E-2</v>
      </c>
      <c r="N281">
        <v>1.4563981248138E-2</v>
      </c>
      <c r="O281">
        <v>7.1550734647747301E-4</v>
      </c>
      <c r="P281">
        <v>0.10526321074536001</v>
      </c>
    </row>
    <row r="282" spans="1:16" x14ac:dyDescent="0.35">
      <c r="A282" s="13" t="s">
        <v>553</v>
      </c>
      <c r="B282" s="13" t="s">
        <v>554</v>
      </c>
      <c r="C282" s="13" t="s">
        <v>555</v>
      </c>
      <c r="D282" s="13">
        <v>5.6210424805491099</v>
      </c>
      <c r="E282" s="13">
        <v>4.5394248857467803</v>
      </c>
      <c r="F282">
        <v>2.9378272128001202</v>
      </c>
      <c r="G282">
        <v>20.208444295082099</v>
      </c>
      <c r="H282">
        <v>33.900680867847697</v>
      </c>
      <c r="I282">
        <v>0.67367247007502695</v>
      </c>
      <c r="J282">
        <v>36.600870296463498</v>
      </c>
      <c r="K282">
        <v>10.656564431945601</v>
      </c>
      <c r="L282">
        <v>2.7455668551946202</v>
      </c>
      <c r="M282">
        <v>43.325064093950097</v>
      </c>
      <c r="N282">
        <v>12.0006875380745</v>
      </c>
      <c r="O282">
        <v>0.79853145651242496</v>
      </c>
      <c r="P282">
        <v>2.5600433150663502</v>
      </c>
    </row>
    <row r="283" spans="1:16" x14ac:dyDescent="0.35">
      <c r="A283" s="13" t="s">
        <v>556</v>
      </c>
      <c r="B283" s="13" t="s">
        <v>554</v>
      </c>
      <c r="C283" s="13" t="s">
        <v>557</v>
      </c>
      <c r="D283" s="13">
        <v>4.52099548345012</v>
      </c>
      <c r="E283" s="13">
        <v>5.0166551001267603</v>
      </c>
      <c r="F283">
        <v>2.98628550829405</v>
      </c>
      <c r="G283">
        <v>12.735749029681999</v>
      </c>
      <c r="H283">
        <v>34.989967346028202</v>
      </c>
      <c r="I283">
        <v>0.56209591734742403</v>
      </c>
      <c r="J283">
        <v>26.704476848985401</v>
      </c>
      <c r="K283">
        <v>11.2815987314748</v>
      </c>
      <c r="L283">
        <v>2.6873813725442601</v>
      </c>
      <c r="M283">
        <v>47.804877026479602</v>
      </c>
      <c r="N283">
        <v>13.0245654564586</v>
      </c>
      <c r="O283">
        <v>0.95615661034531996</v>
      </c>
      <c r="P283">
        <v>2.9650626974824199</v>
      </c>
    </row>
    <row r="284" spans="1:16" x14ac:dyDescent="0.35">
      <c r="A284" s="13" t="s">
        <v>558</v>
      </c>
      <c r="B284" s="13" t="s">
        <v>554</v>
      </c>
      <c r="C284" s="13" t="s">
        <v>559</v>
      </c>
      <c r="D284" s="13">
        <v>1.1521981568575299</v>
      </c>
      <c r="E284" s="13">
        <v>1.33737541412501</v>
      </c>
      <c r="F284">
        <v>0.82617926094818095</v>
      </c>
      <c r="G284">
        <v>3.01493719864825</v>
      </c>
      <c r="H284">
        <v>9.1106778558337993</v>
      </c>
      <c r="I284">
        <v>0.162538310538238</v>
      </c>
      <c r="J284">
        <v>6.2521337384218896</v>
      </c>
      <c r="K284">
        <v>3.0990954330643601</v>
      </c>
      <c r="L284">
        <v>0.77443666082478901</v>
      </c>
      <c r="M284">
        <v>10.835788802758699</v>
      </c>
      <c r="N284">
        <v>3.1665939039378501</v>
      </c>
      <c r="O284">
        <v>0.24255649587599701</v>
      </c>
      <c r="P284">
        <v>0.83325346466380701</v>
      </c>
    </row>
    <row r="285" spans="1:16" x14ac:dyDescent="0.35">
      <c r="A285" s="13" t="s">
        <v>560</v>
      </c>
      <c r="B285" s="13" t="s">
        <v>554</v>
      </c>
      <c r="C285" s="13" t="s">
        <v>561</v>
      </c>
      <c r="D285" s="13">
        <v>1.07243240409829</v>
      </c>
      <c r="E285" s="13">
        <v>1.00093413155693</v>
      </c>
      <c r="F285">
        <v>0.62247824513111405</v>
      </c>
      <c r="G285">
        <v>2.8632341142278701</v>
      </c>
      <c r="H285">
        <v>7.3260928146459499</v>
      </c>
      <c r="I285">
        <v>0.111173982863111</v>
      </c>
      <c r="J285">
        <v>5.8072384777827004</v>
      </c>
      <c r="K285">
        <v>2.2610947615084398</v>
      </c>
      <c r="L285">
        <v>0.54836966131878095</v>
      </c>
      <c r="M285">
        <v>9.38216979578206</v>
      </c>
      <c r="N285">
        <v>2.66709824589985</v>
      </c>
      <c r="O285">
        <v>0.18752740570165799</v>
      </c>
      <c r="P285">
        <v>0.57387590457187798</v>
      </c>
    </row>
    <row r="286" spans="1:16" x14ac:dyDescent="0.35">
      <c r="A286" s="13" t="s">
        <v>562</v>
      </c>
      <c r="B286" s="13" t="s">
        <v>554</v>
      </c>
      <c r="C286" s="13" t="s">
        <v>563</v>
      </c>
      <c r="D286" s="13">
        <v>5.4677944823797198</v>
      </c>
      <c r="E286" s="13">
        <v>4.8800955291857901</v>
      </c>
      <c r="F286">
        <v>3.0272504065048</v>
      </c>
      <c r="G286">
        <v>15.9828283055501</v>
      </c>
      <c r="H286">
        <v>35.8448910453087</v>
      </c>
      <c r="I286">
        <v>0.56903075392567404</v>
      </c>
      <c r="J286">
        <v>31.320329861612699</v>
      </c>
      <c r="K286">
        <v>11.213835356424701</v>
      </c>
      <c r="L286">
        <v>2.7162463971397202</v>
      </c>
      <c r="M286">
        <v>44.800081324698198</v>
      </c>
      <c r="N286">
        <v>12.9030020797593</v>
      </c>
      <c r="O286">
        <v>0.85983413845046197</v>
      </c>
      <c r="P286">
        <v>2.8069562371224301</v>
      </c>
    </row>
    <row r="287" spans="1:16" x14ac:dyDescent="0.35">
      <c r="A287" s="13" t="s">
        <v>564</v>
      </c>
      <c r="B287" s="13" t="s">
        <v>554</v>
      </c>
      <c r="C287" s="13" t="s">
        <v>565</v>
      </c>
      <c r="D287" s="13">
        <v>1.22236468689696</v>
      </c>
      <c r="E287" s="13">
        <v>1.59947184285955</v>
      </c>
      <c r="F287">
        <v>0.86573325424450698</v>
      </c>
      <c r="G287">
        <v>3.3274139656700901</v>
      </c>
      <c r="H287">
        <v>11.691732141791199</v>
      </c>
      <c r="I287">
        <v>0.154649466673832</v>
      </c>
      <c r="J287">
        <v>6.5534402755458601</v>
      </c>
      <c r="K287">
        <v>3.6054784401092399</v>
      </c>
      <c r="L287">
        <v>0.76124365739043798</v>
      </c>
      <c r="M287">
        <v>12.9596962985381</v>
      </c>
      <c r="N287">
        <v>4.2132196665566202</v>
      </c>
      <c r="O287">
        <v>0.283507683212747</v>
      </c>
      <c r="P287">
        <v>0.93277364472944102</v>
      </c>
    </row>
    <row r="288" spans="1:16" x14ac:dyDescent="0.35">
      <c r="A288" s="13" t="s">
        <v>566</v>
      </c>
      <c r="B288" s="13" t="s">
        <v>554</v>
      </c>
      <c r="C288" s="13" t="s">
        <v>567</v>
      </c>
      <c r="D288" s="13">
        <v>0.59127051147255205</v>
      </c>
      <c r="E288" s="13">
        <v>0.72861222615107901</v>
      </c>
      <c r="F288">
        <v>0.40379717290420702</v>
      </c>
      <c r="G288">
        <v>1.7544050462962499</v>
      </c>
      <c r="H288">
        <v>5.1023220153471502</v>
      </c>
      <c r="I288">
        <v>7.5926427083022205E-2</v>
      </c>
      <c r="J288">
        <v>3.60909932960424</v>
      </c>
      <c r="K288">
        <v>1.6110480182559099</v>
      </c>
      <c r="L288">
        <v>0.35851059139970298</v>
      </c>
      <c r="M288">
        <v>7.30949050331302</v>
      </c>
      <c r="N288">
        <v>1.96228456943517</v>
      </c>
      <c r="O288">
        <v>0.13895770834434701</v>
      </c>
      <c r="P288">
        <v>0.41896749970444702</v>
      </c>
    </row>
    <row r="289" spans="1:16" x14ac:dyDescent="0.35">
      <c r="A289" s="13" t="s">
        <v>568</v>
      </c>
      <c r="B289" s="13" t="s">
        <v>554</v>
      </c>
      <c r="C289" s="13" t="s">
        <v>569</v>
      </c>
      <c r="D289" s="13">
        <v>0.47776429855668601</v>
      </c>
      <c r="E289" s="13">
        <v>0.65937410584863199</v>
      </c>
      <c r="F289">
        <v>0.35181039833222699</v>
      </c>
      <c r="G289">
        <v>1.33886051787708</v>
      </c>
      <c r="H289">
        <v>4.7663954120450898</v>
      </c>
      <c r="I289">
        <v>6.69364579978904E-2</v>
      </c>
      <c r="J289">
        <v>2.6710258070171902</v>
      </c>
      <c r="K289">
        <v>1.4891496106809701</v>
      </c>
      <c r="L289">
        <v>0.312891443276065</v>
      </c>
      <c r="M289">
        <v>6.3991841228346296</v>
      </c>
      <c r="N289">
        <v>1.78820437338744</v>
      </c>
      <c r="O289">
        <v>0.129392930638867</v>
      </c>
      <c r="P289">
        <v>0.389496288460562</v>
      </c>
    </row>
    <row r="290" spans="1:16" x14ac:dyDescent="0.35">
      <c r="A290" s="13" t="s">
        <v>570</v>
      </c>
      <c r="B290" s="13" t="s">
        <v>571</v>
      </c>
      <c r="C290" s="13" t="s">
        <v>572</v>
      </c>
      <c r="D290" s="13">
        <v>1.2537983308660401</v>
      </c>
      <c r="E290" s="13">
        <v>1.5228930780952601</v>
      </c>
      <c r="F290">
        <v>1.03532214697976</v>
      </c>
      <c r="G290">
        <v>2.29047280444945</v>
      </c>
      <c r="H290">
        <v>9.29978425126993</v>
      </c>
      <c r="I290">
        <v>0.129030904557728</v>
      </c>
      <c r="J290">
        <v>4.6315810033526903</v>
      </c>
      <c r="K290">
        <v>3.3879095386135401</v>
      </c>
      <c r="L290">
        <v>0.88900855979391402</v>
      </c>
      <c r="M290">
        <v>4.2590809832640302</v>
      </c>
      <c r="N290">
        <v>2.1633720001444798</v>
      </c>
      <c r="O290">
        <v>0.20823304385236299</v>
      </c>
      <c r="P290">
        <v>1.0554840501490901</v>
      </c>
    </row>
    <row r="291" spans="1:16" x14ac:dyDescent="0.35">
      <c r="A291" s="13" t="s">
        <v>573</v>
      </c>
      <c r="B291" s="13" t="s">
        <v>571</v>
      </c>
      <c r="C291" s="13" t="s">
        <v>574</v>
      </c>
      <c r="D291" s="13">
        <v>4.9859199122895701</v>
      </c>
      <c r="E291" s="13">
        <v>4.43904519779508</v>
      </c>
      <c r="F291">
        <v>2.86991115530043</v>
      </c>
      <c r="G291">
        <v>8.5846576448005294</v>
      </c>
      <c r="H291">
        <v>26.039157495594001</v>
      </c>
      <c r="I291">
        <v>0.39120158951738698</v>
      </c>
      <c r="J291">
        <v>18.527101598071699</v>
      </c>
      <c r="K291">
        <v>10.552515308773501</v>
      </c>
      <c r="L291">
        <v>2.5487278353489802</v>
      </c>
      <c r="M291">
        <v>16.455769884619102</v>
      </c>
      <c r="N291">
        <v>6.6259810442971601</v>
      </c>
      <c r="O291">
        <v>0.63701589287062499</v>
      </c>
      <c r="P291">
        <v>2.80161886467336</v>
      </c>
    </row>
    <row r="292" spans="1:16" x14ac:dyDescent="0.35">
      <c r="A292" s="13" t="s">
        <v>575</v>
      </c>
      <c r="B292" s="13" t="s">
        <v>571</v>
      </c>
      <c r="C292" s="13" t="s">
        <v>576</v>
      </c>
      <c r="D292" s="13">
        <v>1.70689811506945</v>
      </c>
      <c r="E292" s="13">
        <v>2.4643861937745601</v>
      </c>
      <c r="F292">
        <v>1.68723824838428</v>
      </c>
      <c r="G292">
        <v>3.2911056006217501</v>
      </c>
      <c r="H292">
        <v>14.9579037804682</v>
      </c>
      <c r="I292">
        <v>0.19858362345875399</v>
      </c>
      <c r="J292">
        <v>6.62090094220925</v>
      </c>
      <c r="K292">
        <v>5.2874165153222501</v>
      </c>
      <c r="L292">
        <v>1.4432089746458101</v>
      </c>
      <c r="M292">
        <v>6.0401862481165596</v>
      </c>
      <c r="N292">
        <v>3.20973205855057</v>
      </c>
      <c r="O292">
        <v>0.31027793580323498</v>
      </c>
      <c r="P292">
        <v>1.7353144641001299</v>
      </c>
    </row>
    <row r="293" spans="1:16" x14ac:dyDescent="0.35">
      <c r="A293" s="13" t="s">
        <v>577</v>
      </c>
      <c r="B293" s="13" t="s">
        <v>578</v>
      </c>
      <c r="C293" s="13" t="s">
        <v>578</v>
      </c>
      <c r="D293" s="13">
        <v>4.3195499464564699</v>
      </c>
      <c r="E293" s="13">
        <v>3.7245379004552701</v>
      </c>
      <c r="F293">
        <v>3.6876639240993998</v>
      </c>
      <c r="G293">
        <v>16.757073318292601</v>
      </c>
      <c r="H293">
        <v>21.388489562414701</v>
      </c>
      <c r="I293">
        <v>0.44521559517979098</v>
      </c>
      <c r="J293">
        <v>31.677635458308199</v>
      </c>
      <c r="K293">
        <v>7.9909909943367303</v>
      </c>
      <c r="L293">
        <v>2.8851611428214499</v>
      </c>
      <c r="M293">
        <v>17.9363056967536</v>
      </c>
      <c r="N293">
        <v>5.2408529966829303</v>
      </c>
      <c r="O293">
        <v>0.80460588810595501</v>
      </c>
      <c r="P293">
        <v>2.24583111518296</v>
      </c>
    </row>
    <row r="294" spans="1:16" x14ac:dyDescent="0.35">
      <c r="A294" s="13" t="s">
        <v>579</v>
      </c>
      <c r="B294" s="13" t="s">
        <v>580</v>
      </c>
      <c r="C294" s="13" t="s">
        <v>581</v>
      </c>
      <c r="D294" s="13">
        <v>1.0638376342182501</v>
      </c>
      <c r="E294" s="13">
        <v>0.99903411071266801</v>
      </c>
      <c r="F294">
        <v>1.19300396447739</v>
      </c>
      <c r="G294">
        <v>1.59209099647955</v>
      </c>
      <c r="H294">
        <v>5.6483123916125599</v>
      </c>
      <c r="I294">
        <v>0.123125067104689</v>
      </c>
      <c r="J294">
        <v>5.7734547887155401</v>
      </c>
      <c r="K294">
        <v>2.0882680333102401</v>
      </c>
      <c r="L294">
        <v>1.6402208815483099</v>
      </c>
      <c r="M294">
        <v>1.26448252564649</v>
      </c>
      <c r="N294">
        <v>0.33906766988529202</v>
      </c>
      <c r="O294">
        <v>6.0883962010219998E-2</v>
      </c>
      <c r="P294">
        <v>0.84158758800531697</v>
      </c>
    </row>
    <row r="295" spans="1:16" x14ac:dyDescent="0.35">
      <c r="A295" s="13" t="s">
        <v>582</v>
      </c>
      <c r="B295" s="13" t="s">
        <v>580</v>
      </c>
      <c r="C295" s="13" t="s">
        <v>583</v>
      </c>
      <c r="D295" s="13">
        <v>0.10609837352289</v>
      </c>
      <c r="E295" s="13">
        <v>0.15887956178263801</v>
      </c>
      <c r="F295">
        <v>0.15860766846994201</v>
      </c>
      <c r="G295">
        <v>0.19634503652437399</v>
      </c>
      <c r="H295">
        <v>0.96284864297718098</v>
      </c>
      <c r="I295">
        <v>1.61163482095735E-2</v>
      </c>
      <c r="J295">
        <v>0.69269540478439795</v>
      </c>
      <c r="K295">
        <v>0.39048697412023398</v>
      </c>
      <c r="L295">
        <v>0.238107786192502</v>
      </c>
      <c r="M295">
        <v>0.15525118320881201</v>
      </c>
      <c r="N295">
        <v>6.0648206473725999E-2</v>
      </c>
      <c r="O295">
        <v>9.0026098576876604E-3</v>
      </c>
      <c r="P295">
        <v>0.14997798920887001</v>
      </c>
    </row>
    <row r="296" spans="1:16" x14ac:dyDescent="0.35">
      <c r="A296" s="13" t="s">
        <v>584</v>
      </c>
      <c r="B296" s="13" t="s">
        <v>580</v>
      </c>
      <c r="C296" s="13" t="s">
        <v>585</v>
      </c>
      <c r="D296" s="13">
        <v>0.72253551966347096</v>
      </c>
      <c r="E296" s="13">
        <v>1.19517342719014</v>
      </c>
      <c r="F296">
        <v>1.3919503831618301</v>
      </c>
      <c r="G296">
        <v>1.11141383658385</v>
      </c>
      <c r="H296">
        <v>5.7330821192088397</v>
      </c>
      <c r="I296">
        <v>0.13011594616439201</v>
      </c>
      <c r="J296">
        <v>4.0635874638976501</v>
      </c>
      <c r="K296">
        <v>3.0881826988461998</v>
      </c>
      <c r="L296">
        <v>1.9297462690127101</v>
      </c>
      <c r="M296">
        <v>0.86952465764328901</v>
      </c>
      <c r="N296">
        <v>0.39235249455965798</v>
      </c>
      <c r="O296">
        <v>6.4246898770560598E-2</v>
      </c>
      <c r="P296">
        <v>0.98658160573831599</v>
      </c>
    </row>
    <row r="297" spans="1:16" x14ac:dyDescent="0.35">
      <c r="A297" s="13" t="s">
        <v>586</v>
      </c>
      <c r="B297" s="13" t="s">
        <v>580</v>
      </c>
      <c r="C297" s="13" t="s">
        <v>587</v>
      </c>
      <c r="D297" s="13">
        <v>0.15881157884732</v>
      </c>
      <c r="E297" s="13">
        <v>0.190771225912239</v>
      </c>
      <c r="F297">
        <v>0.18466529766274101</v>
      </c>
      <c r="G297">
        <v>0.28103252481773</v>
      </c>
      <c r="H297">
        <v>1.1403341980785</v>
      </c>
      <c r="I297">
        <v>1.9904653523106601E-2</v>
      </c>
      <c r="J297">
        <v>1.03996634717224</v>
      </c>
      <c r="K297">
        <v>0.46077125160714899</v>
      </c>
      <c r="L297">
        <v>0.26713783742449698</v>
      </c>
      <c r="M297">
        <v>0.21040198241814001</v>
      </c>
      <c r="N297">
        <v>6.9477538974364206E-2</v>
      </c>
      <c r="O297">
        <v>1.0107419417403099E-2</v>
      </c>
      <c r="P297">
        <v>0.16785535281796601</v>
      </c>
    </row>
    <row r="298" spans="1:16" x14ac:dyDescent="0.35">
      <c r="A298" s="13" t="s">
        <v>588</v>
      </c>
      <c r="B298" s="13" t="s">
        <v>580</v>
      </c>
      <c r="C298" s="13" t="s">
        <v>589</v>
      </c>
      <c r="D298" s="13">
        <v>5.5154786119365404</v>
      </c>
      <c r="E298" s="13">
        <v>4.8749577685265901</v>
      </c>
      <c r="F298">
        <v>3.0519267236497201</v>
      </c>
      <c r="G298">
        <v>10.6364873286779</v>
      </c>
      <c r="H298">
        <v>27.636847136183199</v>
      </c>
      <c r="I298">
        <v>0.621349847417486</v>
      </c>
      <c r="J298">
        <v>45.767875999756498</v>
      </c>
      <c r="K298">
        <v>6.1402221214974402</v>
      </c>
      <c r="L298">
        <v>5.5992649393052698</v>
      </c>
      <c r="M298">
        <v>4.3358281674791801</v>
      </c>
      <c r="N298">
        <v>1.2822996831973099</v>
      </c>
      <c r="O298">
        <v>0.16017138375672901</v>
      </c>
      <c r="P298">
        <v>2.8108188191804002</v>
      </c>
    </row>
    <row r="299" spans="1:16" x14ac:dyDescent="0.35">
      <c r="A299" s="13" t="s">
        <v>590</v>
      </c>
      <c r="B299" s="13" t="s">
        <v>580</v>
      </c>
      <c r="C299" s="13" t="s">
        <v>591</v>
      </c>
      <c r="D299" s="13">
        <v>12.517635643405599</v>
      </c>
      <c r="E299" s="13">
        <v>7.0268748780044801</v>
      </c>
      <c r="F299">
        <v>3.47750771144523</v>
      </c>
      <c r="G299">
        <v>39.873446337001099</v>
      </c>
      <c r="H299">
        <v>44.641178823833201</v>
      </c>
      <c r="I299">
        <v>1.1948165647775599</v>
      </c>
      <c r="J299">
        <v>126.516928602858</v>
      </c>
      <c r="K299">
        <v>8.1017181401334994</v>
      </c>
      <c r="L299">
        <v>5.0037535750545601</v>
      </c>
      <c r="M299">
        <v>9.5379286951854603</v>
      </c>
      <c r="N299">
        <v>1.63168702710356</v>
      </c>
      <c r="O299">
        <v>0.20310657910938201</v>
      </c>
      <c r="P299">
        <v>2.6757633169308601</v>
      </c>
    </row>
    <row r="300" spans="1:16" x14ac:dyDescent="0.35">
      <c r="A300" s="13" t="s">
        <v>592</v>
      </c>
      <c r="B300" s="13" t="s">
        <v>580</v>
      </c>
      <c r="C300" s="13" t="s">
        <v>36</v>
      </c>
      <c r="D300" s="13">
        <v>6.1654505017961499E-2</v>
      </c>
      <c r="E300" s="13">
        <v>0.113243106968788</v>
      </c>
      <c r="F300">
        <v>0.118635021956971</v>
      </c>
      <c r="G300">
        <v>9.7645390319977002E-2</v>
      </c>
      <c r="H300">
        <v>0.55636117526071605</v>
      </c>
      <c r="I300">
        <v>1.1162391296754301E-2</v>
      </c>
      <c r="J300">
        <v>0.359127513223228</v>
      </c>
      <c r="K300">
        <v>0.29419321788564901</v>
      </c>
      <c r="L300">
        <v>0.166464472626634</v>
      </c>
      <c r="M300">
        <v>8.2691116215615104E-2</v>
      </c>
      <c r="N300">
        <v>3.8008059388574801E-2</v>
      </c>
      <c r="O300">
        <v>5.6862962141230799E-3</v>
      </c>
      <c r="P300">
        <v>9.8689496065441695E-2</v>
      </c>
    </row>
    <row r="301" spans="1:16" x14ac:dyDescent="0.35">
      <c r="A301" s="13" t="s">
        <v>593</v>
      </c>
      <c r="B301" s="13" t="s">
        <v>580</v>
      </c>
      <c r="C301" s="13" t="s">
        <v>594</v>
      </c>
      <c r="D301" s="13">
        <v>1.8399937260155701</v>
      </c>
      <c r="E301" s="13">
        <v>1.7236726032271299</v>
      </c>
      <c r="F301">
        <v>0.91873577355964198</v>
      </c>
      <c r="G301">
        <v>3.0934551151827998</v>
      </c>
      <c r="H301">
        <v>9.5804642676480292</v>
      </c>
      <c r="I301">
        <v>0.186260596670689</v>
      </c>
      <c r="J301">
        <v>8.5170424172041006</v>
      </c>
      <c r="K301">
        <v>1.9436196186428401</v>
      </c>
      <c r="L301">
        <v>1.4980639362249699</v>
      </c>
      <c r="M301">
        <v>1.3376212014602999</v>
      </c>
      <c r="N301">
        <v>0.57207017490292</v>
      </c>
      <c r="O301">
        <v>6.1847826838356497E-2</v>
      </c>
      <c r="P301">
        <v>1.0779721265045199</v>
      </c>
    </row>
    <row r="302" spans="1:16" x14ac:dyDescent="0.35">
      <c r="A302" s="13" t="s">
        <v>595</v>
      </c>
      <c r="B302" s="13" t="s">
        <v>580</v>
      </c>
      <c r="C302" s="13" t="s">
        <v>596</v>
      </c>
      <c r="D302" s="13">
        <v>2.75034351473716</v>
      </c>
      <c r="E302" s="13">
        <v>2.5545767646487501</v>
      </c>
      <c r="F302">
        <v>1.84862727323413</v>
      </c>
      <c r="G302">
        <v>2.5522292017469201</v>
      </c>
      <c r="H302">
        <v>10.338889992551501</v>
      </c>
      <c r="I302">
        <v>0.19037925737254099</v>
      </c>
      <c r="J302">
        <v>9.8721664351312608</v>
      </c>
      <c r="K302">
        <v>3.2188269983618398</v>
      </c>
      <c r="L302">
        <v>2.3440207876283701</v>
      </c>
      <c r="M302">
        <v>1.8943835886945699</v>
      </c>
      <c r="N302">
        <v>0.54896395423988198</v>
      </c>
      <c r="O302">
        <v>7.4961568393213204E-2</v>
      </c>
      <c r="P302">
        <v>1.2576453879384899</v>
      </c>
    </row>
    <row r="303" spans="1:16" x14ac:dyDescent="0.35">
      <c r="A303" s="13" t="s">
        <v>597</v>
      </c>
      <c r="B303" s="13" t="s">
        <v>580</v>
      </c>
      <c r="C303" s="13" t="s">
        <v>48</v>
      </c>
      <c r="D303" s="13">
        <v>0.99048780493414301</v>
      </c>
      <c r="E303" s="13">
        <v>1.27444411907332</v>
      </c>
      <c r="F303">
        <v>1.1811364287199699</v>
      </c>
      <c r="G303">
        <v>2.0208997890748202</v>
      </c>
      <c r="H303">
        <v>7.9066723260960901</v>
      </c>
      <c r="I303">
        <v>0.133136046269695</v>
      </c>
      <c r="J303">
        <v>7.49166698632727</v>
      </c>
      <c r="K303">
        <v>3.0249328123519699</v>
      </c>
      <c r="L303">
        <v>1.75522506762676</v>
      </c>
      <c r="M303">
        <v>1.4824725052899701</v>
      </c>
      <c r="N303">
        <v>0.47489681018826502</v>
      </c>
      <c r="O303">
        <v>6.6823808176000296E-2</v>
      </c>
      <c r="P303">
        <v>1.0732962831717801</v>
      </c>
    </row>
    <row r="304" spans="1:16" x14ac:dyDescent="0.35">
      <c r="A304" s="13" t="s">
        <v>598</v>
      </c>
      <c r="B304" s="13" t="s">
        <v>580</v>
      </c>
      <c r="C304" s="13" t="s">
        <v>599</v>
      </c>
      <c r="D304" s="13">
        <v>2.1047111320758001</v>
      </c>
      <c r="E304" s="13">
        <v>1.64222868445229</v>
      </c>
      <c r="F304">
        <v>0.96902928097806995</v>
      </c>
      <c r="G304">
        <v>4.2579497718093799</v>
      </c>
      <c r="H304">
        <v>10.4010811753743</v>
      </c>
      <c r="I304">
        <v>0.22170531770948301</v>
      </c>
      <c r="J304">
        <v>11.2475848013166</v>
      </c>
      <c r="K304">
        <v>2.0682098067350099</v>
      </c>
      <c r="L304">
        <v>1.41866028992805</v>
      </c>
      <c r="M304">
        <v>1.28653597915552</v>
      </c>
      <c r="N304">
        <v>0.43408866057525802</v>
      </c>
      <c r="O304">
        <v>5.7767648302293799E-2</v>
      </c>
      <c r="P304">
        <v>0.83301069859564603</v>
      </c>
    </row>
    <row r="305" spans="1:16" x14ac:dyDescent="0.35">
      <c r="A305" s="13" t="s">
        <v>600</v>
      </c>
      <c r="B305" s="13" t="s">
        <v>580</v>
      </c>
      <c r="C305" s="13" t="s">
        <v>210</v>
      </c>
      <c r="D305" s="13">
        <v>0.32481299105764599</v>
      </c>
      <c r="E305" s="13">
        <v>0.51531665929231596</v>
      </c>
      <c r="F305">
        <v>0.54673667307127205</v>
      </c>
      <c r="G305">
        <v>0.570054081555181</v>
      </c>
      <c r="H305">
        <v>3.0152067989794999</v>
      </c>
      <c r="I305">
        <v>5.2343777788783602E-2</v>
      </c>
      <c r="J305">
        <v>2.1993510986303701</v>
      </c>
      <c r="K305">
        <v>1.2940888733443201</v>
      </c>
      <c r="L305">
        <v>0.81140137728724504</v>
      </c>
      <c r="M305">
        <v>0.508057086910774</v>
      </c>
      <c r="N305">
        <v>0.194185082041294</v>
      </c>
      <c r="O305">
        <v>3.0072768153157198E-2</v>
      </c>
      <c r="P305">
        <v>0.51431346516657295</v>
      </c>
    </row>
    <row r="306" spans="1:16" x14ac:dyDescent="0.35">
      <c r="A306" s="13" t="s">
        <v>601</v>
      </c>
      <c r="B306" s="13" t="s">
        <v>580</v>
      </c>
      <c r="C306" s="13" t="s">
        <v>602</v>
      </c>
      <c r="D306" s="13">
        <v>0.21585453530161799</v>
      </c>
      <c r="E306" s="13">
        <v>0.18790391860400599</v>
      </c>
      <c r="F306">
        <v>0.104581465446517</v>
      </c>
      <c r="G306">
        <v>0.311339415319349</v>
      </c>
      <c r="H306">
        <v>1.02703879984547</v>
      </c>
      <c r="I306">
        <v>2.00671910696693E-2</v>
      </c>
      <c r="J306">
        <v>1.01508283301094</v>
      </c>
      <c r="K306">
        <v>0.21508820313475299</v>
      </c>
      <c r="L306">
        <v>0.18126217038372999</v>
      </c>
      <c r="M306">
        <v>0.142406149744814</v>
      </c>
      <c r="N306">
        <v>5.1657690331896697E-2</v>
      </c>
      <c r="O306">
        <v>6.4111441499203397E-3</v>
      </c>
      <c r="P306">
        <v>0.13217767761045501</v>
      </c>
    </row>
    <row r="307" spans="1:16" x14ac:dyDescent="0.35">
      <c r="A307" s="13" t="s">
        <v>603</v>
      </c>
      <c r="B307" s="13" t="s">
        <v>580</v>
      </c>
      <c r="C307" s="13" t="s">
        <v>604</v>
      </c>
      <c r="D307" s="13">
        <v>8.4234074263317693E-2</v>
      </c>
      <c r="E307" s="13">
        <v>0.140451431399129</v>
      </c>
      <c r="F307">
        <v>0.142350787445293</v>
      </c>
      <c r="G307">
        <v>0.104489066818701</v>
      </c>
      <c r="H307">
        <v>0.70439049126868802</v>
      </c>
      <c r="I307">
        <v>1.29152578412704E-2</v>
      </c>
      <c r="J307">
        <v>0.410751055600933</v>
      </c>
      <c r="K307">
        <v>0.30280385105943802</v>
      </c>
      <c r="L307">
        <v>0.19612639938537799</v>
      </c>
      <c r="M307">
        <v>9.6100003426107097E-2</v>
      </c>
      <c r="N307">
        <v>4.5943200831511599E-2</v>
      </c>
      <c r="O307">
        <v>7.2489392743749596E-3</v>
      </c>
      <c r="P307">
        <v>0.113051008129422</v>
      </c>
    </row>
    <row r="308" spans="1:16" x14ac:dyDescent="0.35">
      <c r="A308" s="13" t="s">
        <v>605</v>
      </c>
      <c r="B308" s="13" t="s">
        <v>580</v>
      </c>
      <c r="C308" s="13" t="s">
        <v>606</v>
      </c>
      <c r="D308" s="13">
        <v>4.6265522421084704</v>
      </c>
      <c r="E308" s="13">
        <v>4.9217698634623401</v>
      </c>
      <c r="F308">
        <v>4.59574598909541</v>
      </c>
      <c r="G308">
        <v>12.7558166267124</v>
      </c>
      <c r="H308">
        <v>31.946963598075701</v>
      </c>
      <c r="I308">
        <v>0.60075269600413395</v>
      </c>
      <c r="J308">
        <v>49.452237458455102</v>
      </c>
      <c r="K308">
        <v>11.0678239093735</v>
      </c>
      <c r="L308">
        <v>7.4461950242920203</v>
      </c>
      <c r="M308">
        <v>6.7754493517936698</v>
      </c>
      <c r="N308">
        <v>1.82425905990826</v>
      </c>
      <c r="O308">
        <v>0.28289522357412999</v>
      </c>
      <c r="P308">
        <v>3.6564665863805299</v>
      </c>
    </row>
    <row r="309" spans="1:16" x14ac:dyDescent="0.35">
      <c r="A309" s="13" t="s">
        <v>607</v>
      </c>
      <c r="B309" s="13" t="s">
        <v>580</v>
      </c>
      <c r="C309" s="13" t="s">
        <v>74</v>
      </c>
      <c r="D309" s="13">
        <v>1.4052667411163799</v>
      </c>
      <c r="E309" s="13">
        <v>2.0538585991581502</v>
      </c>
      <c r="F309">
        <v>2.8880737252523101</v>
      </c>
      <c r="G309">
        <v>2.5667829063491499</v>
      </c>
      <c r="H309">
        <v>9.5253262333976298</v>
      </c>
      <c r="I309">
        <v>0.181713936820006</v>
      </c>
      <c r="J309">
        <v>9.2476945202329404</v>
      </c>
      <c r="K309">
        <v>5.9298244055892404</v>
      </c>
      <c r="L309">
        <v>3.51907157449121</v>
      </c>
      <c r="M309">
        <v>1.91597998608076</v>
      </c>
      <c r="N309">
        <v>0.59515431238259697</v>
      </c>
      <c r="O309">
        <v>0.102444925629444</v>
      </c>
      <c r="P309">
        <v>1.5806609331108501</v>
      </c>
    </row>
    <row r="310" spans="1:16" x14ac:dyDescent="0.35">
      <c r="A310" s="13" t="s">
        <v>608</v>
      </c>
      <c r="B310" s="13" t="s">
        <v>580</v>
      </c>
      <c r="C310" s="13" t="s">
        <v>609</v>
      </c>
      <c r="D310" s="13">
        <v>0.82089461652048801</v>
      </c>
      <c r="E310" s="13">
        <v>0.95372926417162796</v>
      </c>
      <c r="F310">
        <v>0.90024224566991895</v>
      </c>
      <c r="G310">
        <v>1.7323969137219599</v>
      </c>
      <c r="H310">
        <v>5.4707108457194096</v>
      </c>
      <c r="I310">
        <v>0.118559936158424</v>
      </c>
      <c r="J310">
        <v>5.9813612212773402</v>
      </c>
      <c r="K310">
        <v>1.64590233201408</v>
      </c>
      <c r="L310">
        <v>1.2919441502948299</v>
      </c>
      <c r="M310">
        <v>1.0839509452851499</v>
      </c>
      <c r="N310">
        <v>0.31142586968730801</v>
      </c>
      <c r="O310">
        <v>4.8435357931741203E-2</v>
      </c>
      <c r="P310">
        <v>0.66176430335926395</v>
      </c>
    </row>
    <row r="311" spans="1:16" x14ac:dyDescent="0.35">
      <c r="A311" s="13" t="s">
        <v>610</v>
      </c>
      <c r="B311" s="13" t="s">
        <v>580</v>
      </c>
      <c r="C311" s="13" t="s">
        <v>80</v>
      </c>
      <c r="D311" s="13">
        <v>3.7229004900997703E-2</v>
      </c>
      <c r="E311" s="13">
        <v>7.1402102947643806E-2</v>
      </c>
      <c r="F311">
        <v>8.9218099979791493E-2</v>
      </c>
      <c r="G311">
        <v>5.0350635146073103E-2</v>
      </c>
      <c r="H311">
        <v>0.34175634438949498</v>
      </c>
      <c r="I311">
        <v>7.1088848018279098E-3</v>
      </c>
      <c r="J311">
        <v>0.188902920150156</v>
      </c>
      <c r="K311">
        <v>0.169269121346799</v>
      </c>
      <c r="L311">
        <v>0.118641540363238</v>
      </c>
      <c r="M311">
        <v>4.9616306509388801E-2</v>
      </c>
      <c r="N311">
        <v>2.4019031223995901E-2</v>
      </c>
      <c r="O311">
        <v>4.3045665051387504E-3</v>
      </c>
      <c r="P311">
        <v>5.7789977278064002E-2</v>
      </c>
    </row>
    <row r="312" spans="1:16" x14ac:dyDescent="0.35">
      <c r="A312" s="13" t="s">
        <v>611</v>
      </c>
      <c r="B312" s="13" t="s">
        <v>580</v>
      </c>
      <c r="C312" s="13" t="s">
        <v>612</v>
      </c>
      <c r="D312" s="13">
        <v>0.14806296245952</v>
      </c>
      <c r="E312" s="13">
        <v>0.25561624771196301</v>
      </c>
      <c r="F312">
        <v>0.32446224032259602</v>
      </c>
      <c r="G312">
        <v>0.26236247949686098</v>
      </c>
      <c r="H312">
        <v>1.3531962629402801</v>
      </c>
      <c r="I312">
        <v>2.7187972648029999E-2</v>
      </c>
      <c r="J312">
        <v>0.98095719214599697</v>
      </c>
      <c r="K312">
        <v>0.70002774058839601</v>
      </c>
      <c r="L312">
        <v>0.441625599271397</v>
      </c>
      <c r="M312">
        <v>0.26222679991494502</v>
      </c>
      <c r="N312">
        <v>9.6681433058488295E-2</v>
      </c>
      <c r="O312">
        <v>1.63061765223E-2</v>
      </c>
      <c r="P312">
        <v>0.25998692937303802</v>
      </c>
    </row>
    <row r="313" spans="1:16" x14ac:dyDescent="0.35">
      <c r="A313" s="13" t="s">
        <v>613</v>
      </c>
      <c r="B313" s="13" t="s">
        <v>580</v>
      </c>
      <c r="C313" s="13" t="s">
        <v>614</v>
      </c>
      <c r="D313" s="13">
        <v>8.76743279053388E-2</v>
      </c>
      <c r="E313" s="13">
        <v>0.127691010475323</v>
      </c>
      <c r="F313">
        <v>0.13175569249170499</v>
      </c>
      <c r="G313">
        <v>0.120787509226965</v>
      </c>
      <c r="H313">
        <v>0.67923613396178195</v>
      </c>
      <c r="I313">
        <v>1.25302394652756E-2</v>
      </c>
      <c r="J313">
        <v>0.4420924195059</v>
      </c>
      <c r="K313">
        <v>0.27691452536002897</v>
      </c>
      <c r="L313">
        <v>0.18182348888539901</v>
      </c>
      <c r="M313">
        <v>0.109566620592428</v>
      </c>
      <c r="N313">
        <v>4.2937454731789497E-2</v>
      </c>
      <c r="O313">
        <v>6.7948511264487796E-3</v>
      </c>
      <c r="P313">
        <v>0.11279592643157101</v>
      </c>
    </row>
    <row r="314" spans="1:16" x14ac:dyDescent="0.35">
      <c r="A314" s="13" t="s">
        <v>615</v>
      </c>
      <c r="B314" s="13" t="s">
        <v>580</v>
      </c>
      <c r="C314" s="13" t="s">
        <v>616</v>
      </c>
      <c r="D314" s="13">
        <v>8.0333098039609294E-2</v>
      </c>
      <c r="E314" s="13">
        <v>8.0319191030137502E-2</v>
      </c>
      <c r="F314">
        <v>3.1777508064590197E-2</v>
      </c>
      <c r="G314">
        <v>9.2559389716278195E-2</v>
      </c>
      <c r="H314">
        <v>0.42965936903782798</v>
      </c>
      <c r="I314">
        <v>7.0578196651696901E-3</v>
      </c>
      <c r="J314">
        <v>0.26553978234000303</v>
      </c>
      <c r="K314">
        <v>9.3868865412288102E-2</v>
      </c>
      <c r="L314">
        <v>5.07267866193424E-2</v>
      </c>
      <c r="M314">
        <v>3.7000368060305398E-2</v>
      </c>
      <c r="N314">
        <v>2.2119901656957999E-2</v>
      </c>
      <c r="O314">
        <v>2.0280729499500198E-3</v>
      </c>
      <c r="P314">
        <v>5.5804309875889503E-2</v>
      </c>
    </row>
    <row r="315" spans="1:16" x14ac:dyDescent="0.35">
      <c r="A315" s="13" t="s">
        <v>617</v>
      </c>
      <c r="B315" s="13" t="s">
        <v>580</v>
      </c>
      <c r="C315" s="13" t="s">
        <v>618</v>
      </c>
      <c r="D315" s="13">
        <v>5.8172211882735698E-2</v>
      </c>
      <c r="E315" s="13">
        <v>0.115558193683115</v>
      </c>
      <c r="F315">
        <v>0.132182559545901</v>
      </c>
      <c r="G315">
        <v>7.9695858939850706E-2</v>
      </c>
      <c r="H315">
        <v>0.54101053914230302</v>
      </c>
      <c r="I315">
        <v>1.0853271697942901E-2</v>
      </c>
      <c r="J315">
        <v>0.30088234542974301</v>
      </c>
      <c r="K315">
        <v>0.28098859054305603</v>
      </c>
      <c r="L315">
        <v>0.17657760060043001</v>
      </c>
      <c r="M315">
        <v>7.40521678727077E-2</v>
      </c>
      <c r="N315">
        <v>3.80273508152471E-2</v>
      </c>
      <c r="O315">
        <v>6.2287879374023601E-3</v>
      </c>
      <c r="P315">
        <v>9.2144298088947599E-2</v>
      </c>
    </row>
    <row r="316" spans="1:16" x14ac:dyDescent="0.35">
      <c r="A316" s="13" t="s">
        <v>619</v>
      </c>
      <c r="B316" s="13" t="s">
        <v>580</v>
      </c>
      <c r="C316" s="13" t="s">
        <v>620</v>
      </c>
      <c r="D316" s="13">
        <v>4.31182594461317E-2</v>
      </c>
      <c r="E316" s="13">
        <v>7.1057525343488304E-2</v>
      </c>
      <c r="F316">
        <v>8.7309018689064599E-2</v>
      </c>
      <c r="G316">
        <v>7.9108430482543304E-2</v>
      </c>
      <c r="H316">
        <v>0.41695662179896897</v>
      </c>
      <c r="I316">
        <v>7.7986748020195101E-3</v>
      </c>
      <c r="J316">
        <v>0.347809936701927</v>
      </c>
      <c r="K316">
        <v>0.19222261220952899</v>
      </c>
      <c r="L316">
        <v>0.135502150010814</v>
      </c>
      <c r="M316">
        <v>7.2668168491149807E-2</v>
      </c>
      <c r="N316">
        <v>2.8253279353578901E-2</v>
      </c>
      <c r="O316">
        <v>4.7890137242063398E-3</v>
      </c>
      <c r="P316">
        <v>7.6632264332339398E-2</v>
      </c>
    </row>
    <row r="317" spans="1:16" x14ac:dyDescent="0.35">
      <c r="A317" s="13" t="s">
        <v>621</v>
      </c>
      <c r="B317" s="13" t="s">
        <v>580</v>
      </c>
      <c r="C317" s="13" t="s">
        <v>622</v>
      </c>
      <c r="D317" s="13">
        <v>0.18190123012989201</v>
      </c>
      <c r="E317" s="13">
        <v>0.16852033783158901</v>
      </c>
      <c r="F317">
        <v>7.8891523014421996E-2</v>
      </c>
      <c r="G317">
        <v>0.22802290448349699</v>
      </c>
      <c r="H317">
        <v>0.79417132966438198</v>
      </c>
      <c r="I317">
        <v>1.4329716033894701E-2</v>
      </c>
      <c r="J317">
        <v>0.92009485739289898</v>
      </c>
      <c r="K317">
        <v>0.17360315839437401</v>
      </c>
      <c r="L317">
        <v>0.154035317123495</v>
      </c>
      <c r="M317">
        <v>0.10295959979260801</v>
      </c>
      <c r="N317">
        <v>3.6800266936735597E-2</v>
      </c>
      <c r="O317">
        <v>4.3017100901074998E-3</v>
      </c>
      <c r="P317">
        <v>0.10562108476944899</v>
      </c>
    </row>
    <row r="318" spans="1:16" x14ac:dyDescent="0.35">
      <c r="A318" s="13" t="s">
        <v>623</v>
      </c>
      <c r="B318" s="13" t="s">
        <v>580</v>
      </c>
      <c r="C318" s="13" t="s">
        <v>624</v>
      </c>
      <c r="D318" s="13">
        <v>0.25890422381509698</v>
      </c>
      <c r="E318" s="13">
        <v>0.19007196234340401</v>
      </c>
      <c r="F318">
        <v>8.0442303366384305E-2</v>
      </c>
      <c r="G318">
        <v>0.34356627250324001</v>
      </c>
      <c r="H318">
        <v>1.0728193282116101</v>
      </c>
      <c r="I318">
        <v>2.0433011947007699E-2</v>
      </c>
      <c r="J318">
        <v>0.95091857574098404</v>
      </c>
      <c r="K318">
        <v>0.21543676877151999</v>
      </c>
      <c r="L318">
        <v>0.121669384315739</v>
      </c>
      <c r="M318">
        <v>0.113766312945328</v>
      </c>
      <c r="N318">
        <v>5.22247899556115E-2</v>
      </c>
      <c r="O318">
        <v>5.2347644067837996E-3</v>
      </c>
      <c r="P318">
        <v>0.107027252558779</v>
      </c>
    </row>
    <row r="319" spans="1:16" x14ac:dyDescent="0.35">
      <c r="A319" s="13" t="s">
        <v>625</v>
      </c>
      <c r="B319" s="13" t="s">
        <v>580</v>
      </c>
      <c r="C319" s="13" t="s">
        <v>626</v>
      </c>
      <c r="D319" s="13">
        <v>2.3537285693169401</v>
      </c>
      <c r="E319" s="13">
        <v>2.7414522194500099</v>
      </c>
      <c r="F319">
        <v>1.77913014382923</v>
      </c>
      <c r="G319">
        <v>3.8139349058724101</v>
      </c>
      <c r="H319">
        <v>11.103046448508399</v>
      </c>
      <c r="I319">
        <v>0.237939677800722</v>
      </c>
      <c r="J319">
        <v>14.298941875507101</v>
      </c>
      <c r="K319">
        <v>3.0196350310526698</v>
      </c>
      <c r="L319">
        <v>2.72564560643649</v>
      </c>
      <c r="M319">
        <v>2.2909547774657399</v>
      </c>
      <c r="N319">
        <v>0.53919040748736402</v>
      </c>
      <c r="O319">
        <v>7.6058279918365598E-2</v>
      </c>
      <c r="P319">
        <v>1.16588107124867</v>
      </c>
    </row>
    <row r="320" spans="1:16" x14ac:dyDescent="0.35">
      <c r="A320" s="13" t="s">
        <v>627</v>
      </c>
      <c r="B320" s="13" t="s">
        <v>580</v>
      </c>
      <c r="C320" s="13" t="s">
        <v>628</v>
      </c>
      <c r="D320" s="13">
        <v>1.19694083699954</v>
      </c>
      <c r="E320" s="13">
        <v>1.1988658352125201</v>
      </c>
      <c r="F320">
        <v>0.56787259121378997</v>
      </c>
      <c r="G320">
        <v>1.4010800577015201</v>
      </c>
      <c r="H320">
        <v>6.0682488680372701</v>
      </c>
      <c r="I320">
        <v>0.108746030401599</v>
      </c>
      <c r="J320">
        <v>4.6484484066941203</v>
      </c>
      <c r="K320">
        <v>1.3543781891125399</v>
      </c>
      <c r="L320">
        <v>1.0295696834627399</v>
      </c>
      <c r="M320">
        <v>0.65628984558854897</v>
      </c>
      <c r="N320">
        <v>0.28928002521132601</v>
      </c>
      <c r="O320">
        <v>3.2972001100958798E-2</v>
      </c>
      <c r="P320">
        <v>0.87874409313526602</v>
      </c>
    </row>
    <row r="321" spans="1:16" x14ac:dyDescent="0.35">
      <c r="A321" s="13" t="s">
        <v>629</v>
      </c>
      <c r="B321" s="13" t="s">
        <v>580</v>
      </c>
      <c r="C321" s="13" t="s">
        <v>630</v>
      </c>
      <c r="D321" s="13">
        <v>10.486220028985</v>
      </c>
      <c r="E321" s="13">
        <v>11.230042249627701</v>
      </c>
      <c r="F321">
        <v>5.9231305571299302</v>
      </c>
      <c r="G321">
        <v>26.1750939329186</v>
      </c>
      <c r="H321">
        <v>49.377043251575898</v>
      </c>
      <c r="I321">
        <v>1.1040358551013001</v>
      </c>
      <c r="J321">
        <v>110.373300149805</v>
      </c>
      <c r="K321">
        <v>10.236109538395899</v>
      </c>
      <c r="L321">
        <v>11.017796268966</v>
      </c>
      <c r="M321">
        <v>10.2098642360851</v>
      </c>
      <c r="N321">
        <v>2.1207554089762501</v>
      </c>
      <c r="O321">
        <v>0.25491561652266498</v>
      </c>
      <c r="P321">
        <v>4.1927859046307798</v>
      </c>
    </row>
    <row r="322" spans="1:16" x14ac:dyDescent="0.35">
      <c r="A322" s="13" t="s">
        <v>631</v>
      </c>
      <c r="B322" s="13" t="s">
        <v>580</v>
      </c>
      <c r="C322" s="13" t="s">
        <v>632</v>
      </c>
      <c r="D322" s="13">
        <v>8.2069610574909593E-2</v>
      </c>
      <c r="E322" s="13">
        <v>0.16110704919712299</v>
      </c>
      <c r="F322">
        <v>0.20156182686104099</v>
      </c>
      <c r="G322">
        <v>0.15437165619241899</v>
      </c>
      <c r="H322">
        <v>0.86188495430049805</v>
      </c>
      <c r="I322">
        <v>1.6467182956522899E-2</v>
      </c>
      <c r="J322">
        <v>0.49851627994685399</v>
      </c>
      <c r="K322">
        <v>0.46320630154621301</v>
      </c>
      <c r="L322">
        <v>0.27565503259495799</v>
      </c>
      <c r="M322">
        <v>0.14758919020347999</v>
      </c>
      <c r="N322">
        <v>5.9173498988427498E-2</v>
      </c>
      <c r="O322">
        <v>9.1484262599768294E-3</v>
      </c>
      <c r="P322">
        <v>0.167685621761231</v>
      </c>
    </row>
    <row r="323" spans="1:16" x14ac:dyDescent="0.35">
      <c r="A323" s="13" t="s">
        <v>633</v>
      </c>
      <c r="B323" s="13" t="s">
        <v>580</v>
      </c>
      <c r="C323" s="13" t="s">
        <v>634</v>
      </c>
      <c r="D323" s="13">
        <v>1.46606138410789</v>
      </c>
      <c r="E323" s="13">
        <v>1.1396853842024499</v>
      </c>
      <c r="F323">
        <v>0.78330634915554298</v>
      </c>
      <c r="G323">
        <v>2.34612061023119</v>
      </c>
      <c r="H323">
        <v>6.3869852134193899</v>
      </c>
      <c r="I323">
        <v>0.13706723717313199</v>
      </c>
      <c r="J323">
        <v>7.52780718476762</v>
      </c>
      <c r="K323">
        <v>1.4337226646044501</v>
      </c>
      <c r="L323">
        <v>1.4308186294537499</v>
      </c>
      <c r="M323">
        <v>0.97286350082300099</v>
      </c>
      <c r="N323">
        <v>0.29162449667484602</v>
      </c>
      <c r="O323">
        <v>4.3668818932412597E-2</v>
      </c>
      <c r="P323">
        <v>0.82570227636432603</v>
      </c>
    </row>
    <row r="324" spans="1:16" x14ac:dyDescent="0.35">
      <c r="A324" s="13" t="s">
        <v>635</v>
      </c>
      <c r="B324" s="13" t="s">
        <v>580</v>
      </c>
      <c r="C324" s="13" t="s">
        <v>92</v>
      </c>
      <c r="D324" s="13">
        <v>0.197972089668353</v>
      </c>
      <c r="E324" s="13">
        <v>0.30739564823370502</v>
      </c>
      <c r="F324">
        <v>0.44241702028978902</v>
      </c>
      <c r="G324">
        <v>0.33682869641018398</v>
      </c>
      <c r="H324">
        <v>1.6424088634117799</v>
      </c>
      <c r="I324">
        <v>3.7841090137439901E-2</v>
      </c>
      <c r="J324">
        <v>1.2616487079919301</v>
      </c>
      <c r="K324">
        <v>0.87280308490410796</v>
      </c>
      <c r="L324">
        <v>0.61175592634340004</v>
      </c>
      <c r="M324">
        <v>0.34205784817990398</v>
      </c>
      <c r="N324">
        <v>0.116773791800887</v>
      </c>
      <c r="O324">
        <v>2.1685113351676201E-2</v>
      </c>
      <c r="P324">
        <v>0.32793026120636398</v>
      </c>
    </row>
    <row r="325" spans="1:16" x14ac:dyDescent="0.35">
      <c r="A325" s="13" t="s">
        <v>636</v>
      </c>
      <c r="B325" s="13" t="s">
        <v>580</v>
      </c>
      <c r="C325" s="13" t="s">
        <v>94</v>
      </c>
      <c r="D325" s="13">
        <v>5.0425978179833401E-2</v>
      </c>
      <c r="E325" s="13">
        <v>9.2461052290686394E-2</v>
      </c>
      <c r="F325">
        <v>0.111039663995241</v>
      </c>
      <c r="G325">
        <v>9.99603751268415E-2</v>
      </c>
      <c r="H325">
        <v>0.51410512799083097</v>
      </c>
      <c r="I325">
        <v>9.5686812303647107E-3</v>
      </c>
      <c r="J325">
        <v>0.358811846827644</v>
      </c>
      <c r="K325">
        <v>0.245380879375064</v>
      </c>
      <c r="L325">
        <v>0.160132659389776</v>
      </c>
      <c r="M325">
        <v>9.2591454976441695E-2</v>
      </c>
      <c r="N325">
        <v>3.6355901434170203E-2</v>
      </c>
      <c r="O325">
        <v>5.7856961606969097E-3</v>
      </c>
      <c r="P325">
        <v>9.3994715992696196E-2</v>
      </c>
    </row>
    <row r="326" spans="1:16" x14ac:dyDescent="0.35">
      <c r="A326" s="13" t="s">
        <v>637</v>
      </c>
      <c r="B326" s="13" t="s">
        <v>580</v>
      </c>
      <c r="C326" s="13" t="s">
        <v>251</v>
      </c>
      <c r="D326" s="13">
        <v>2.2200977144663101E-2</v>
      </c>
      <c r="E326" s="13">
        <v>3.4837764671805299E-2</v>
      </c>
      <c r="F326">
        <v>4.2294786672455002E-2</v>
      </c>
      <c r="G326">
        <v>3.1624962736136797E-2</v>
      </c>
      <c r="H326">
        <v>0.185278056932209</v>
      </c>
      <c r="I326">
        <v>3.7785996846823101E-3</v>
      </c>
      <c r="J326">
        <v>0.13501640427238501</v>
      </c>
      <c r="K326">
        <v>9.0311013773418006E-2</v>
      </c>
      <c r="L326">
        <v>6.30535505207592E-2</v>
      </c>
      <c r="M326">
        <v>3.0365994686204101E-2</v>
      </c>
      <c r="N326">
        <v>1.2415051797597099E-2</v>
      </c>
      <c r="O326">
        <v>2.2260478700863299E-3</v>
      </c>
      <c r="P326">
        <v>3.21447977399325E-2</v>
      </c>
    </row>
    <row r="327" spans="1:16" x14ac:dyDescent="0.35">
      <c r="A327" s="13" t="s">
        <v>638</v>
      </c>
      <c r="B327" s="13" t="s">
        <v>580</v>
      </c>
      <c r="C327" s="13" t="s">
        <v>352</v>
      </c>
      <c r="D327" s="13">
        <v>3.1252139816000901</v>
      </c>
      <c r="E327" s="13">
        <v>3.2418404756442998</v>
      </c>
      <c r="F327">
        <v>2.33995037393318</v>
      </c>
      <c r="G327">
        <v>6.1561974530834798</v>
      </c>
      <c r="H327">
        <v>16.063971077316101</v>
      </c>
      <c r="I327">
        <v>0.38282806511053402</v>
      </c>
      <c r="J327">
        <v>22.874508737079399</v>
      </c>
      <c r="K327">
        <v>4.0364753387655599</v>
      </c>
      <c r="L327">
        <v>4.2029817836777301</v>
      </c>
      <c r="M327">
        <v>3.28513170924428</v>
      </c>
      <c r="N327">
        <v>0.77875548803012895</v>
      </c>
      <c r="O327">
        <v>0.107578559457794</v>
      </c>
      <c r="P327">
        <v>1.70483845161879</v>
      </c>
    </row>
    <row r="328" spans="1:16" x14ac:dyDescent="0.35">
      <c r="A328" s="13" t="s">
        <v>639</v>
      </c>
      <c r="B328" s="13" t="s">
        <v>580</v>
      </c>
      <c r="C328" s="13" t="s">
        <v>102</v>
      </c>
      <c r="D328" s="13">
        <v>4.66364192272213</v>
      </c>
      <c r="E328" s="13">
        <v>3.6521932853033499</v>
      </c>
      <c r="F328">
        <v>2.1678477613320402</v>
      </c>
      <c r="G328">
        <v>8.8897999502229403</v>
      </c>
      <c r="H328">
        <v>20.586134940391499</v>
      </c>
      <c r="I328">
        <v>0.46156956774553998</v>
      </c>
      <c r="J328">
        <v>22.504558543573602</v>
      </c>
      <c r="K328">
        <v>3.9957020172064301</v>
      </c>
      <c r="L328">
        <v>3.40186289433976</v>
      </c>
      <c r="M328">
        <v>3.5496573015353601</v>
      </c>
      <c r="N328">
        <v>1.27883091091782</v>
      </c>
      <c r="O328">
        <v>0.152761666390624</v>
      </c>
      <c r="P328">
        <v>2.02110486131587</v>
      </c>
    </row>
    <row r="329" spans="1:16" x14ac:dyDescent="0.35">
      <c r="A329" s="13" t="s">
        <v>640</v>
      </c>
      <c r="B329" s="13" t="s">
        <v>580</v>
      </c>
      <c r="C329" s="13" t="s">
        <v>641</v>
      </c>
      <c r="D329" s="13">
        <v>0.63233728616979601</v>
      </c>
      <c r="E329" s="13">
        <v>1.0339752810096901</v>
      </c>
      <c r="F329">
        <v>1.3506990272597199</v>
      </c>
      <c r="G329">
        <v>1.36855115552672</v>
      </c>
      <c r="H329">
        <v>5.6541365841363902</v>
      </c>
      <c r="I329">
        <v>0.117163029781645</v>
      </c>
      <c r="J329">
        <v>4.5449079915103097</v>
      </c>
      <c r="K329">
        <v>2.7027630623868601</v>
      </c>
      <c r="L329">
        <v>1.86821782824301</v>
      </c>
      <c r="M329">
        <v>1.2184983277993999</v>
      </c>
      <c r="N329">
        <v>0.39837995842146101</v>
      </c>
      <c r="O329">
        <v>6.9073154991489694E-2</v>
      </c>
      <c r="P329">
        <v>1.02186391578052</v>
      </c>
    </row>
    <row r="330" spans="1:16" x14ac:dyDescent="0.35">
      <c r="A330" s="13" t="s">
        <v>642</v>
      </c>
      <c r="B330" s="13" t="s">
        <v>580</v>
      </c>
      <c r="C330" s="13" t="s">
        <v>643</v>
      </c>
      <c r="D330" s="13">
        <v>0.30185256639243002</v>
      </c>
      <c r="E330" s="13">
        <v>0.35412149785186597</v>
      </c>
      <c r="F330">
        <v>0.357664099961649</v>
      </c>
      <c r="G330">
        <v>0.33276019867432199</v>
      </c>
      <c r="H330">
        <v>1.70471014839921</v>
      </c>
      <c r="I330">
        <v>3.3266145251091499E-2</v>
      </c>
      <c r="J330">
        <v>1.24629839262306</v>
      </c>
      <c r="K330">
        <v>0.619817121838109</v>
      </c>
      <c r="L330">
        <v>0.45695740388070499</v>
      </c>
      <c r="M330">
        <v>0.28056655800192798</v>
      </c>
      <c r="N330">
        <v>0.102418977495012</v>
      </c>
      <c r="O330">
        <v>1.6644077128150001E-2</v>
      </c>
      <c r="P330">
        <v>0.25271907749749001</v>
      </c>
    </row>
    <row r="331" spans="1:16" x14ac:dyDescent="0.35">
      <c r="A331" s="13" t="s">
        <v>644</v>
      </c>
      <c r="B331" s="13" t="s">
        <v>580</v>
      </c>
      <c r="C331" s="13" t="s">
        <v>645</v>
      </c>
      <c r="D331" s="13">
        <v>2.2487945634493099E-2</v>
      </c>
      <c r="E331" s="13">
        <v>3.5312941525137302E-2</v>
      </c>
      <c r="F331">
        <v>4.8864143599236402E-2</v>
      </c>
      <c r="G331">
        <v>3.10624056081291E-2</v>
      </c>
      <c r="H331">
        <v>0.17276704441375401</v>
      </c>
      <c r="I331">
        <v>4.0652835616587996E-3</v>
      </c>
      <c r="J331">
        <v>0.121334313156729</v>
      </c>
      <c r="K331">
        <v>8.7106974512154905E-2</v>
      </c>
      <c r="L331">
        <v>6.6391828800485303E-2</v>
      </c>
      <c r="M331">
        <v>3.1028102307592901E-2</v>
      </c>
      <c r="N331">
        <v>1.2043006686700899E-2</v>
      </c>
      <c r="O331">
        <v>2.3736248666141901E-3</v>
      </c>
      <c r="P331">
        <v>3.0832082040693799E-2</v>
      </c>
    </row>
    <row r="332" spans="1:16" x14ac:dyDescent="0.35">
      <c r="A332" s="13" t="s">
        <v>646</v>
      </c>
      <c r="B332" s="13" t="s">
        <v>580</v>
      </c>
      <c r="C332" s="13" t="s">
        <v>110</v>
      </c>
      <c r="D332" s="13">
        <v>6.8224797788395602E-2</v>
      </c>
      <c r="E332" s="13">
        <v>0.122777750832293</v>
      </c>
      <c r="F332">
        <v>0.15060960870260501</v>
      </c>
      <c r="G332">
        <v>0.11906066125819099</v>
      </c>
      <c r="H332">
        <v>0.69215085184069003</v>
      </c>
      <c r="I332">
        <v>1.3003457691561001E-2</v>
      </c>
      <c r="J332">
        <v>0.48791065646565102</v>
      </c>
      <c r="K332">
        <v>0.34578651970816199</v>
      </c>
      <c r="L332">
        <v>0.23238999288770201</v>
      </c>
      <c r="M332">
        <v>0.113424499732212</v>
      </c>
      <c r="N332">
        <v>4.8331791297294299E-2</v>
      </c>
      <c r="O332">
        <v>8.0008064205788296E-3</v>
      </c>
      <c r="P332">
        <v>0.12916146427295799</v>
      </c>
    </row>
    <row r="333" spans="1:16" x14ac:dyDescent="0.35">
      <c r="A333" s="13" t="s">
        <v>647</v>
      </c>
      <c r="B333" s="13" t="s">
        <v>580</v>
      </c>
      <c r="C333" s="13" t="s">
        <v>648</v>
      </c>
      <c r="D333" s="13">
        <v>3.0548920475386998</v>
      </c>
      <c r="E333" s="13">
        <v>2.5873845668867701</v>
      </c>
      <c r="F333">
        <v>1.6433956470744999</v>
      </c>
      <c r="G333">
        <v>5.8872447057518498</v>
      </c>
      <c r="H333">
        <v>13.3160738674462</v>
      </c>
      <c r="I333">
        <v>0.27808330808638498</v>
      </c>
      <c r="J333">
        <v>23.632945509328302</v>
      </c>
      <c r="K333">
        <v>2.84699321715736</v>
      </c>
      <c r="L333">
        <v>2.8956277647098601</v>
      </c>
      <c r="M333">
        <v>2.5139090293147301</v>
      </c>
      <c r="N333">
        <v>0.60708204449081205</v>
      </c>
      <c r="O333">
        <v>8.3962888932302401E-2</v>
      </c>
      <c r="P333">
        <v>1.4297547273543401</v>
      </c>
    </row>
    <row r="334" spans="1:16" x14ac:dyDescent="0.35">
      <c r="A334" s="13" t="s">
        <v>649</v>
      </c>
      <c r="B334" s="13" t="s">
        <v>580</v>
      </c>
      <c r="C334" s="13" t="s">
        <v>114</v>
      </c>
      <c r="D334" s="13">
        <v>3.80797746892853</v>
      </c>
      <c r="E334" s="13">
        <v>3.7062413303850201</v>
      </c>
      <c r="F334">
        <v>3.45879087903187</v>
      </c>
      <c r="G334">
        <v>5.2808293245774296</v>
      </c>
      <c r="H334">
        <v>18.662642124144799</v>
      </c>
      <c r="I334">
        <v>0.37440543496124101</v>
      </c>
      <c r="J334">
        <v>19.749617254438501</v>
      </c>
      <c r="K334">
        <v>5.8270211032350003</v>
      </c>
      <c r="L334">
        <v>4.5730746824159496</v>
      </c>
      <c r="M334">
        <v>3.9625407445333898</v>
      </c>
      <c r="N334">
        <v>1.02789269726668</v>
      </c>
      <c r="O334">
        <v>0.15547380051082699</v>
      </c>
      <c r="P334">
        <v>2.43958512401931</v>
      </c>
    </row>
    <row r="335" spans="1:16" x14ac:dyDescent="0.35">
      <c r="A335" s="13" t="s">
        <v>650</v>
      </c>
      <c r="B335" s="13" t="s">
        <v>580</v>
      </c>
      <c r="C335" s="13" t="s">
        <v>651</v>
      </c>
      <c r="D335" s="13">
        <v>2.08351424494127</v>
      </c>
      <c r="E335" s="13">
        <v>1.4191884687922001</v>
      </c>
      <c r="F335">
        <v>0.61628927227749497</v>
      </c>
      <c r="G335">
        <v>2.8806459243752101</v>
      </c>
      <c r="H335">
        <v>6.6468637122286696</v>
      </c>
      <c r="I335">
        <v>0.13042023541662501</v>
      </c>
      <c r="J335">
        <v>8.10948827742315</v>
      </c>
      <c r="K335">
        <v>1.63843942155974</v>
      </c>
      <c r="L335">
        <v>0.96344176460948106</v>
      </c>
      <c r="M335">
        <v>0.86858121605615501</v>
      </c>
      <c r="N335">
        <v>0.29767125336086597</v>
      </c>
      <c r="O335">
        <v>3.6093985651611003E-2</v>
      </c>
      <c r="P335">
        <v>0.76787582805170196</v>
      </c>
    </row>
    <row r="336" spans="1:16" x14ac:dyDescent="0.35">
      <c r="A336" s="13" t="s">
        <v>652</v>
      </c>
      <c r="B336" s="13" t="s">
        <v>580</v>
      </c>
      <c r="C336" s="13" t="s">
        <v>653</v>
      </c>
      <c r="D336" s="13">
        <v>8.6440189272925707</v>
      </c>
      <c r="E336" s="13">
        <v>5.7442733056821904</v>
      </c>
      <c r="F336">
        <v>3.8613279838154599</v>
      </c>
      <c r="G336">
        <v>38.593966017353601</v>
      </c>
      <c r="H336">
        <v>43.659728715784297</v>
      </c>
      <c r="I336">
        <v>1.3036364842049299</v>
      </c>
      <c r="J336">
        <v>140.904740768762</v>
      </c>
      <c r="K336">
        <v>8.5379334243044305</v>
      </c>
      <c r="L336">
        <v>5.4022869275546901</v>
      </c>
      <c r="M336">
        <v>9.5866063826205608</v>
      </c>
      <c r="N336">
        <v>1.55402069103034</v>
      </c>
      <c r="O336">
        <v>0.22233640337532001</v>
      </c>
      <c r="P336">
        <v>2.4460688670679902</v>
      </c>
    </row>
    <row r="337" spans="1:16" x14ac:dyDescent="0.35">
      <c r="A337" s="13" t="s">
        <v>654</v>
      </c>
      <c r="B337" s="13" t="s">
        <v>580</v>
      </c>
      <c r="C337" s="13" t="s">
        <v>120</v>
      </c>
      <c r="D337" s="13">
        <v>0.19969683492019899</v>
      </c>
      <c r="E337" s="13">
        <v>0.17071894970564899</v>
      </c>
      <c r="F337">
        <v>0.12633022144807099</v>
      </c>
      <c r="G337">
        <v>0.54793502256920301</v>
      </c>
      <c r="H337">
        <v>1.22640214688742</v>
      </c>
      <c r="I337">
        <v>2.7896303287199699E-2</v>
      </c>
      <c r="J337">
        <v>1.6744757144362199</v>
      </c>
      <c r="K337">
        <v>0.244754868987687</v>
      </c>
      <c r="L337">
        <v>0.17497338481498001</v>
      </c>
      <c r="M337">
        <v>0.14973815699090801</v>
      </c>
      <c r="N337">
        <v>4.5118274372395697E-2</v>
      </c>
      <c r="O337">
        <v>6.8284808314244697E-3</v>
      </c>
      <c r="P337">
        <v>8.0755706124135004E-2</v>
      </c>
    </row>
    <row r="338" spans="1:16" x14ac:dyDescent="0.35">
      <c r="A338" s="13" t="s">
        <v>655</v>
      </c>
      <c r="B338" s="13" t="s">
        <v>580</v>
      </c>
      <c r="C338" s="13" t="s">
        <v>656</v>
      </c>
      <c r="D338" s="13">
        <v>0.531331974233064</v>
      </c>
      <c r="E338" s="13">
        <v>0.69546318628387505</v>
      </c>
      <c r="F338">
        <v>0.58730621401645</v>
      </c>
      <c r="G338">
        <v>1.07086016213135</v>
      </c>
      <c r="H338">
        <v>4.1763026541719404</v>
      </c>
      <c r="I338">
        <v>6.8552246884579393E-2</v>
      </c>
      <c r="J338">
        <v>3.9169390617628399</v>
      </c>
      <c r="K338">
        <v>1.67881687745811</v>
      </c>
      <c r="L338">
        <v>0.96788386848375696</v>
      </c>
      <c r="M338">
        <v>0.67609170093635096</v>
      </c>
      <c r="N338">
        <v>0.257178063284564</v>
      </c>
      <c r="O338">
        <v>3.5973234426045303E-2</v>
      </c>
      <c r="P338">
        <v>0.54922187389648902</v>
      </c>
    </row>
    <row r="339" spans="1:16" x14ac:dyDescent="0.35">
      <c r="A339" s="13" t="s">
        <v>657</v>
      </c>
      <c r="B339" s="13" t="s">
        <v>580</v>
      </c>
      <c r="C339" s="13" t="s">
        <v>658</v>
      </c>
      <c r="D339" s="13">
        <v>0.57269743404643003</v>
      </c>
      <c r="E339" s="13">
        <v>1.11485172795733</v>
      </c>
      <c r="F339">
        <v>1.4162981593603501</v>
      </c>
      <c r="G339">
        <v>1.26813067269901</v>
      </c>
      <c r="H339">
        <v>5.5973099127932899</v>
      </c>
      <c r="I339">
        <v>0.11077073094435499</v>
      </c>
      <c r="J339">
        <v>3.9100420930599902</v>
      </c>
      <c r="K339">
        <v>3.2372293123023201</v>
      </c>
      <c r="L339">
        <v>1.8688134444972799</v>
      </c>
      <c r="M339">
        <v>0.95351005648559095</v>
      </c>
      <c r="N339">
        <v>0.36738512209034802</v>
      </c>
      <c r="O339">
        <v>5.7762370017455301E-2</v>
      </c>
      <c r="P339">
        <v>0.97836274041240601</v>
      </c>
    </row>
    <row r="340" spans="1:16" x14ac:dyDescent="0.35">
      <c r="A340" s="13" t="s">
        <v>659</v>
      </c>
      <c r="B340" s="13" t="s">
        <v>580</v>
      </c>
      <c r="C340" s="13" t="s">
        <v>660</v>
      </c>
      <c r="D340" s="13">
        <v>0.28560583440487303</v>
      </c>
      <c r="E340" s="13">
        <v>0.26077785824572097</v>
      </c>
      <c r="F340">
        <v>0.13728979375585301</v>
      </c>
      <c r="G340">
        <v>0.34984442043652297</v>
      </c>
      <c r="H340">
        <v>1.3525133135393901</v>
      </c>
      <c r="I340">
        <v>2.57615912674286E-2</v>
      </c>
      <c r="J340">
        <v>1.0837000731128199</v>
      </c>
      <c r="K340">
        <v>0.30883213512273</v>
      </c>
      <c r="L340">
        <v>0.24214869981642501</v>
      </c>
      <c r="M340">
        <v>0.15281842846444599</v>
      </c>
      <c r="N340">
        <v>6.1526388465905003E-2</v>
      </c>
      <c r="O340">
        <v>7.7478540258312904E-3</v>
      </c>
      <c r="P340">
        <v>0.19530543656840399</v>
      </c>
    </row>
    <row r="341" spans="1:16" x14ac:dyDescent="0.35">
      <c r="A341" s="13" t="s">
        <v>661</v>
      </c>
      <c r="B341" s="13" t="s">
        <v>580</v>
      </c>
      <c r="C341" s="13" t="s">
        <v>377</v>
      </c>
      <c r="D341" s="13">
        <v>7.2742265068741396</v>
      </c>
      <c r="E341" s="13">
        <v>6.6073299540611803</v>
      </c>
      <c r="F341">
        <v>4.3226635699681504</v>
      </c>
      <c r="G341">
        <v>18.048251616512701</v>
      </c>
      <c r="H341">
        <v>35.329505910822903</v>
      </c>
      <c r="I341">
        <v>0.995098211288723</v>
      </c>
      <c r="J341">
        <v>72.450730344141405</v>
      </c>
      <c r="K341">
        <v>7.7987976902354603</v>
      </c>
      <c r="L341">
        <v>8.7358315530211303</v>
      </c>
      <c r="M341">
        <v>7.0658469280517</v>
      </c>
      <c r="N341">
        <v>1.6015617171635299</v>
      </c>
      <c r="O341">
        <v>0.20572745008892299</v>
      </c>
      <c r="P341">
        <v>3.2494740327130098</v>
      </c>
    </row>
    <row r="342" spans="1:16" x14ac:dyDescent="0.35">
      <c r="A342" s="13" t="s">
        <v>662</v>
      </c>
      <c r="B342" s="13" t="s">
        <v>580</v>
      </c>
      <c r="C342" s="13" t="s">
        <v>663</v>
      </c>
      <c r="D342" s="13">
        <v>2.0494667157504698</v>
      </c>
      <c r="E342" s="13">
        <v>1.64211182105341</v>
      </c>
      <c r="F342">
        <v>1.00676873977119</v>
      </c>
      <c r="G342">
        <v>3.0045082231155802</v>
      </c>
      <c r="H342">
        <v>8.4058804560214799</v>
      </c>
      <c r="I342">
        <v>0.18442678647260999</v>
      </c>
      <c r="J342">
        <v>12.1357679471985</v>
      </c>
      <c r="K342">
        <v>1.88390461581431</v>
      </c>
      <c r="L342">
        <v>2.3445193006839098</v>
      </c>
      <c r="M342">
        <v>1.29716257132621</v>
      </c>
      <c r="N342">
        <v>0.37741473514739199</v>
      </c>
      <c r="O342">
        <v>5.1176460868811099E-2</v>
      </c>
      <c r="P342">
        <v>0.98622815498177097</v>
      </c>
    </row>
    <row r="343" spans="1:16" x14ac:dyDescent="0.35">
      <c r="A343" s="13" t="s">
        <v>664</v>
      </c>
      <c r="B343" s="13" t="s">
        <v>580</v>
      </c>
      <c r="C343" s="13" t="s">
        <v>665</v>
      </c>
      <c r="D343" s="13">
        <v>16.154648000628001</v>
      </c>
      <c r="E343" s="13">
        <v>7.7040438440991199</v>
      </c>
      <c r="F343">
        <v>3.92019490659486</v>
      </c>
      <c r="G343">
        <v>30.072214168515</v>
      </c>
      <c r="H343">
        <v>43.109633888844499</v>
      </c>
      <c r="I343">
        <v>1.0942066846437799</v>
      </c>
      <c r="J343">
        <v>87.420169341670302</v>
      </c>
      <c r="K343">
        <v>9.7513029866391907</v>
      </c>
      <c r="L343">
        <v>5.8477525651792703</v>
      </c>
      <c r="M343">
        <v>7.7263917057775302</v>
      </c>
      <c r="N343">
        <v>1.78332595148911</v>
      </c>
      <c r="O343">
        <v>0.232164887308555</v>
      </c>
      <c r="P343">
        <v>3.8426260701633002</v>
      </c>
    </row>
    <row r="344" spans="1:16" x14ac:dyDescent="0.35">
      <c r="A344" s="13" t="s">
        <v>666</v>
      </c>
      <c r="B344" s="13" t="s">
        <v>580</v>
      </c>
      <c r="C344" s="13" t="s">
        <v>667</v>
      </c>
      <c r="D344" s="13">
        <v>5.2074461258207299</v>
      </c>
      <c r="E344" s="13">
        <v>7.1785038343452499</v>
      </c>
      <c r="F344">
        <v>3.6205628911519199</v>
      </c>
      <c r="G344">
        <v>11.972735763525399</v>
      </c>
      <c r="H344">
        <v>28.2889621453646</v>
      </c>
      <c r="I344">
        <v>0.58895906903748196</v>
      </c>
      <c r="J344">
        <v>47.9541389644058</v>
      </c>
      <c r="K344">
        <v>6.4940732319784296</v>
      </c>
      <c r="L344">
        <v>6.2254220314496802</v>
      </c>
      <c r="M344">
        <v>5.5764104012924598</v>
      </c>
      <c r="N344">
        <v>1.27941185849536</v>
      </c>
      <c r="O344">
        <v>0.15246816895444301</v>
      </c>
      <c r="P344">
        <v>2.53149652846523</v>
      </c>
    </row>
    <row r="345" spans="1:16" x14ac:dyDescent="0.35">
      <c r="A345" s="13" t="s">
        <v>668</v>
      </c>
      <c r="B345" s="13" t="s">
        <v>580</v>
      </c>
      <c r="C345" s="13" t="s">
        <v>669</v>
      </c>
      <c r="D345" s="13">
        <v>7.8247370556519602</v>
      </c>
      <c r="E345" s="13">
        <v>9.8564068555826694</v>
      </c>
      <c r="F345">
        <v>5.4621244445694197</v>
      </c>
      <c r="G345">
        <v>18.224530798652001</v>
      </c>
      <c r="H345">
        <v>40.655153191531298</v>
      </c>
      <c r="I345">
        <v>0.80711615567088202</v>
      </c>
      <c r="J345">
        <v>93.457727749985494</v>
      </c>
      <c r="K345">
        <v>9.6262749684852604</v>
      </c>
      <c r="L345">
        <v>9.0064909954104007</v>
      </c>
      <c r="M345">
        <v>7.4666991399998199</v>
      </c>
      <c r="N345">
        <v>1.89456945483373</v>
      </c>
      <c r="O345">
        <v>0.250063688990731</v>
      </c>
      <c r="P345">
        <v>3.5245476237838398</v>
      </c>
    </row>
    <row r="346" spans="1:16" x14ac:dyDescent="0.35">
      <c r="A346" s="13" t="s">
        <v>670</v>
      </c>
      <c r="B346" s="13" t="s">
        <v>580</v>
      </c>
      <c r="C346" s="13" t="s">
        <v>283</v>
      </c>
      <c r="D346" s="13">
        <v>6.88439949525117</v>
      </c>
      <c r="E346" s="13">
        <v>6.37004043132033</v>
      </c>
      <c r="F346">
        <v>3.0661917904951501</v>
      </c>
      <c r="G346">
        <v>10.084351388479</v>
      </c>
      <c r="H346">
        <v>28.4703304164453</v>
      </c>
      <c r="I346">
        <v>0.55529133125311003</v>
      </c>
      <c r="J346">
        <v>45.176427015837199</v>
      </c>
      <c r="K346">
        <v>6.3174051399015401</v>
      </c>
      <c r="L346">
        <v>7.4966047678238503</v>
      </c>
      <c r="M346">
        <v>4.4885274378947999</v>
      </c>
      <c r="N346">
        <v>1.2514539230344299</v>
      </c>
      <c r="O346">
        <v>0.14418456420644199</v>
      </c>
      <c r="P346">
        <v>3.1004886540666599</v>
      </c>
    </row>
    <row r="347" spans="1:16" x14ac:dyDescent="0.35">
      <c r="A347" s="13" t="s">
        <v>671</v>
      </c>
      <c r="B347" s="13" t="s">
        <v>580</v>
      </c>
      <c r="C347" s="13" t="s">
        <v>672</v>
      </c>
      <c r="D347" s="13">
        <v>0.47177419765957002</v>
      </c>
      <c r="E347" s="13">
        <v>0.63847581922429797</v>
      </c>
      <c r="F347">
        <v>0.53869248393109503</v>
      </c>
      <c r="G347">
        <v>0.84914910362956497</v>
      </c>
      <c r="H347">
        <v>3.7367557668320202</v>
      </c>
      <c r="I347">
        <v>6.1972896274520899E-2</v>
      </c>
      <c r="J347">
        <v>3.2521493384301601</v>
      </c>
      <c r="K347">
        <v>1.33532685422572</v>
      </c>
      <c r="L347">
        <v>0.77897159509568004</v>
      </c>
      <c r="M347">
        <v>0.659884597635228</v>
      </c>
      <c r="N347">
        <v>0.22435899837367901</v>
      </c>
      <c r="O347">
        <v>2.8718094475934701E-2</v>
      </c>
      <c r="P347">
        <v>0.50496608697557399</v>
      </c>
    </row>
    <row r="348" spans="1:16" x14ac:dyDescent="0.35">
      <c r="A348" s="13" t="s">
        <v>673</v>
      </c>
      <c r="B348" s="13" t="s">
        <v>580</v>
      </c>
      <c r="C348" s="13" t="s">
        <v>674</v>
      </c>
      <c r="D348" s="13">
        <v>1.03827269039437</v>
      </c>
      <c r="E348" s="13">
        <v>1.44403063348049</v>
      </c>
      <c r="F348">
        <v>1.3067883472494599</v>
      </c>
      <c r="G348">
        <v>2.4787790562784799</v>
      </c>
      <c r="H348">
        <v>9.0404432079495507</v>
      </c>
      <c r="I348">
        <v>0.153532510528894</v>
      </c>
      <c r="J348">
        <v>8.3721416869961391</v>
      </c>
      <c r="K348">
        <v>3.0880479342294498</v>
      </c>
      <c r="L348">
        <v>1.9155859030542199</v>
      </c>
      <c r="M348">
        <v>1.6952893028259599</v>
      </c>
      <c r="N348">
        <v>0.541691903735669</v>
      </c>
      <c r="O348">
        <v>7.5094604923126196E-2</v>
      </c>
      <c r="P348">
        <v>1.1416274508508999</v>
      </c>
    </row>
    <row r="349" spans="1:16" x14ac:dyDescent="0.35">
      <c r="A349" s="13" t="s">
        <v>675</v>
      </c>
      <c r="B349" s="13" t="s">
        <v>580</v>
      </c>
      <c r="C349" s="13" t="s">
        <v>676</v>
      </c>
      <c r="D349" s="13">
        <v>2.62083306479634</v>
      </c>
      <c r="E349" s="13">
        <v>1.93312711653738</v>
      </c>
      <c r="F349">
        <v>1.0690650279504801</v>
      </c>
      <c r="G349">
        <v>3.6984526752659601</v>
      </c>
      <c r="H349">
        <v>9.8505540550230197</v>
      </c>
      <c r="I349">
        <v>0.19914878790449</v>
      </c>
      <c r="J349">
        <v>10.6363376977306</v>
      </c>
      <c r="K349">
        <v>2.26304220974944</v>
      </c>
      <c r="L349">
        <v>1.75074625930674</v>
      </c>
      <c r="M349">
        <v>1.44980998240653</v>
      </c>
      <c r="N349">
        <v>0.44260658790193602</v>
      </c>
      <c r="O349">
        <v>6.14704213442481E-2</v>
      </c>
      <c r="P349">
        <v>1.25117572061641</v>
      </c>
    </row>
    <row r="350" spans="1:16" x14ac:dyDescent="0.35">
      <c r="A350" s="13" t="s">
        <v>677</v>
      </c>
      <c r="B350" s="13" t="s">
        <v>580</v>
      </c>
      <c r="C350" s="13" t="s">
        <v>678</v>
      </c>
      <c r="D350" s="13">
        <v>0.710945450801308</v>
      </c>
      <c r="E350" s="13">
        <v>1.1783274949073399</v>
      </c>
      <c r="F350">
        <v>1.50474764089915</v>
      </c>
      <c r="G350">
        <v>1.26858439476743</v>
      </c>
      <c r="H350">
        <v>5.3570510972914702</v>
      </c>
      <c r="I350">
        <v>9.9046101225765404E-2</v>
      </c>
      <c r="J350">
        <v>4.6310364747034196</v>
      </c>
      <c r="K350">
        <v>3.3738774409490402</v>
      </c>
      <c r="L350">
        <v>1.8731937138602099</v>
      </c>
      <c r="M350">
        <v>1.00293052781784</v>
      </c>
      <c r="N350">
        <v>0.342999531006424</v>
      </c>
      <c r="O350">
        <v>5.5174383896942999E-2</v>
      </c>
      <c r="P350">
        <v>0.91674929259111504</v>
      </c>
    </row>
    <row r="351" spans="1:16" x14ac:dyDescent="0.35">
      <c r="A351" s="13" t="s">
        <v>679</v>
      </c>
      <c r="B351" s="13" t="s">
        <v>580</v>
      </c>
      <c r="C351" s="13" t="s">
        <v>680</v>
      </c>
      <c r="D351" s="13">
        <v>3.5798894540684598</v>
      </c>
      <c r="E351" s="13">
        <v>3.2084487350111002</v>
      </c>
      <c r="F351">
        <v>2.17500824207369</v>
      </c>
      <c r="G351">
        <v>6.7178434926824</v>
      </c>
      <c r="H351">
        <v>17.6572497708054</v>
      </c>
      <c r="I351">
        <v>0.35464452305427102</v>
      </c>
      <c r="J351">
        <v>23.806662591283999</v>
      </c>
      <c r="K351">
        <v>3.8435581420033902</v>
      </c>
      <c r="L351">
        <v>3.6008659467364499</v>
      </c>
      <c r="M351">
        <v>3.0504946601172498</v>
      </c>
      <c r="N351">
        <v>0.87526564707413401</v>
      </c>
      <c r="O351">
        <v>0.119143290171127</v>
      </c>
      <c r="P351">
        <v>1.9385345683477</v>
      </c>
    </row>
    <row r="352" spans="1:16" x14ac:dyDescent="0.35">
      <c r="A352" s="13" t="s">
        <v>681</v>
      </c>
      <c r="B352" s="13" t="s">
        <v>580</v>
      </c>
      <c r="C352" s="13" t="s">
        <v>682</v>
      </c>
      <c r="D352" s="13">
        <v>3.0025884673424499</v>
      </c>
      <c r="E352" s="13">
        <v>3.2069696100787799</v>
      </c>
      <c r="F352">
        <v>2.01217058487412</v>
      </c>
      <c r="G352">
        <v>9.8829428495101208</v>
      </c>
      <c r="H352">
        <v>18.357139191887502</v>
      </c>
      <c r="I352">
        <v>0.518039574676322</v>
      </c>
      <c r="J352">
        <v>38.338104677272199</v>
      </c>
      <c r="K352">
        <v>4.00183491084971</v>
      </c>
      <c r="L352">
        <v>3.4962289421939299</v>
      </c>
      <c r="M352">
        <v>3.7226243515627302</v>
      </c>
      <c r="N352">
        <v>0.84139343540365397</v>
      </c>
      <c r="O352">
        <v>9.6526861584187898E-2</v>
      </c>
      <c r="P352">
        <v>1.5224947042528101</v>
      </c>
    </row>
    <row r="353" spans="1:16" x14ac:dyDescent="0.35">
      <c r="A353" s="13" t="s">
        <v>683</v>
      </c>
      <c r="B353" s="13" t="s">
        <v>580</v>
      </c>
      <c r="C353" s="13" t="s">
        <v>140</v>
      </c>
      <c r="D353" s="13">
        <v>2.1358749652258999</v>
      </c>
      <c r="E353" s="13">
        <v>2.0598049212787002</v>
      </c>
      <c r="F353">
        <v>1.4756590637637099</v>
      </c>
      <c r="G353">
        <v>3.20733789091571</v>
      </c>
      <c r="H353">
        <v>8.9840883760149897</v>
      </c>
      <c r="I353">
        <v>0.19554129734077</v>
      </c>
      <c r="J353">
        <v>11.411993827943</v>
      </c>
      <c r="K353">
        <v>2.4446494383516302</v>
      </c>
      <c r="L353">
        <v>2.3333788941601399</v>
      </c>
      <c r="M353">
        <v>1.9913098228217201</v>
      </c>
      <c r="N353">
        <v>0.43819573720597499</v>
      </c>
      <c r="O353">
        <v>6.2349662992262501E-2</v>
      </c>
      <c r="P353">
        <v>0.99630626590387705</v>
      </c>
    </row>
    <row r="354" spans="1:16" x14ac:dyDescent="0.35">
      <c r="A354" s="13" t="s">
        <v>684</v>
      </c>
      <c r="B354" s="13" t="s">
        <v>580</v>
      </c>
      <c r="C354" s="13" t="s">
        <v>685</v>
      </c>
      <c r="D354" s="13">
        <v>0.20082205621919699</v>
      </c>
      <c r="E354" s="13">
        <v>0.35283844254493602</v>
      </c>
      <c r="F354">
        <v>0.38471693159278603</v>
      </c>
      <c r="G354">
        <v>0.32619016607985402</v>
      </c>
      <c r="H354">
        <v>1.97308774901208</v>
      </c>
      <c r="I354">
        <v>3.4812103547930497E-2</v>
      </c>
      <c r="J354">
        <v>1.38444207083777</v>
      </c>
      <c r="K354">
        <v>0.94582272190342498</v>
      </c>
      <c r="L354">
        <v>0.57921484540275503</v>
      </c>
      <c r="M354">
        <v>0.31448270819415097</v>
      </c>
      <c r="N354">
        <v>0.132151457109877</v>
      </c>
      <c r="O354">
        <v>2.0727276166077401E-2</v>
      </c>
      <c r="P354">
        <v>0.35600959294377499</v>
      </c>
    </row>
    <row r="355" spans="1:16" x14ac:dyDescent="0.35">
      <c r="A355" s="13" t="s">
        <v>686</v>
      </c>
      <c r="B355" s="13" t="s">
        <v>580</v>
      </c>
      <c r="C355" s="13" t="s">
        <v>687</v>
      </c>
      <c r="D355" s="13">
        <v>7.4418111843323295E-2</v>
      </c>
      <c r="E355" s="13">
        <v>0.12935100094310101</v>
      </c>
      <c r="F355">
        <v>0.15771449244414701</v>
      </c>
      <c r="G355">
        <v>0.10471024491586001</v>
      </c>
      <c r="H355">
        <v>0.67188366516485398</v>
      </c>
      <c r="I355">
        <v>1.3501550361041901E-2</v>
      </c>
      <c r="J355">
        <v>0.47040973952091703</v>
      </c>
      <c r="K355">
        <v>0.34477347126097502</v>
      </c>
      <c r="L355">
        <v>0.236968650015076</v>
      </c>
      <c r="M355">
        <v>0.102680855911153</v>
      </c>
      <c r="N355">
        <v>4.6544524117100701E-2</v>
      </c>
      <c r="O355">
        <v>8.1806839680197696E-3</v>
      </c>
      <c r="P355">
        <v>0.116641018672389</v>
      </c>
    </row>
    <row r="356" spans="1:16" x14ac:dyDescent="0.35">
      <c r="A356" s="13" t="s">
        <v>688</v>
      </c>
      <c r="B356" s="13" t="s">
        <v>580</v>
      </c>
      <c r="C356" s="13" t="s">
        <v>308</v>
      </c>
      <c r="D356" s="13">
        <v>9.3859259512427295E-2</v>
      </c>
      <c r="E356" s="13">
        <v>8.1204322010956703E-2</v>
      </c>
      <c r="F356">
        <v>0.12594847182598801</v>
      </c>
      <c r="G356">
        <v>0.16593220126109501</v>
      </c>
      <c r="H356">
        <v>0.49120427562142599</v>
      </c>
      <c r="I356">
        <v>1.2998773653157899E-2</v>
      </c>
      <c r="J356">
        <v>0.58245581548381098</v>
      </c>
      <c r="K356">
        <v>0.18971876415717101</v>
      </c>
      <c r="L356">
        <v>0.18249329015438201</v>
      </c>
      <c r="M356">
        <v>0.13046304640317999</v>
      </c>
      <c r="N356">
        <v>3.00405887690572E-2</v>
      </c>
      <c r="O356">
        <v>6.9035801042341303E-3</v>
      </c>
      <c r="P356">
        <v>7.5024960720414993E-2</v>
      </c>
    </row>
    <row r="357" spans="1:16" x14ac:dyDescent="0.35">
      <c r="A357" s="13" t="s">
        <v>689</v>
      </c>
      <c r="B357" s="13" t="s">
        <v>580</v>
      </c>
      <c r="C357" s="13" t="s">
        <v>690</v>
      </c>
      <c r="D357" s="13">
        <v>4.1848205607493103</v>
      </c>
      <c r="E357" s="13">
        <v>4.7960487658317801</v>
      </c>
      <c r="F357">
        <v>3.4952191330094098</v>
      </c>
      <c r="G357">
        <v>10.8006021008375</v>
      </c>
      <c r="H357">
        <v>27.229486517809399</v>
      </c>
      <c r="I357">
        <v>0.63788594682079602</v>
      </c>
      <c r="J357">
        <v>38.823876793496403</v>
      </c>
      <c r="K357">
        <v>6.6666471648123302</v>
      </c>
      <c r="L357">
        <v>5.2806700297905804</v>
      </c>
      <c r="M357">
        <v>5.1361943988441503</v>
      </c>
      <c r="N357">
        <v>1.36786981675952</v>
      </c>
      <c r="O357">
        <v>0.178184535223152</v>
      </c>
      <c r="P357">
        <v>2.69474298546784</v>
      </c>
    </row>
    <row r="358" spans="1:16" x14ac:dyDescent="0.35">
      <c r="A358" s="13" t="s">
        <v>691</v>
      </c>
      <c r="B358" s="13" t="s">
        <v>580</v>
      </c>
      <c r="C358" s="13" t="s">
        <v>692</v>
      </c>
      <c r="D358" s="13">
        <v>9.4339773832124996E-2</v>
      </c>
      <c r="E358" s="13">
        <v>0.19381077219868501</v>
      </c>
      <c r="F358">
        <v>0.208326183344999</v>
      </c>
      <c r="G358">
        <v>0.14362618935098301</v>
      </c>
      <c r="H358">
        <v>0.97187669806346499</v>
      </c>
      <c r="I358">
        <v>1.7226604940982101E-2</v>
      </c>
      <c r="J358">
        <v>0.55663765278127397</v>
      </c>
      <c r="K358">
        <v>0.479462962234806</v>
      </c>
      <c r="L358">
        <v>0.28595436019715298</v>
      </c>
      <c r="M358">
        <v>0.14356718453147599</v>
      </c>
      <c r="N358">
        <v>6.84705410167218E-2</v>
      </c>
      <c r="O358">
        <v>1.0412807299185299E-2</v>
      </c>
      <c r="P358">
        <v>0.170979965917991</v>
      </c>
    </row>
    <row r="359" spans="1:16" x14ac:dyDescent="0.35">
      <c r="A359" s="13" t="s">
        <v>693</v>
      </c>
      <c r="B359" s="13" t="s">
        <v>580</v>
      </c>
      <c r="C359" s="13" t="s">
        <v>694</v>
      </c>
      <c r="D359" s="13">
        <v>0.238316518338271</v>
      </c>
      <c r="E359" s="13">
        <v>0.43109841304977098</v>
      </c>
      <c r="F359">
        <v>0.58753979677313095</v>
      </c>
      <c r="G359">
        <v>0.47348276203386802</v>
      </c>
      <c r="H359">
        <v>2.2205204666099601</v>
      </c>
      <c r="I359">
        <v>4.7682388874358099E-2</v>
      </c>
      <c r="J359">
        <v>1.5014818054827299</v>
      </c>
      <c r="K359">
        <v>1.2051143721625801</v>
      </c>
      <c r="L359">
        <v>0.78522116321649804</v>
      </c>
      <c r="M359">
        <v>0.39034331308224701</v>
      </c>
      <c r="N359">
        <v>0.14959319321940001</v>
      </c>
      <c r="O359">
        <v>2.5518888052270001E-2</v>
      </c>
      <c r="P359">
        <v>0.39980432100021401</v>
      </c>
    </row>
    <row r="360" spans="1:16" x14ac:dyDescent="0.35">
      <c r="A360" s="13" t="s">
        <v>695</v>
      </c>
      <c r="B360" s="13" t="s">
        <v>580</v>
      </c>
      <c r="C360" s="13" t="s">
        <v>150</v>
      </c>
      <c r="D360" s="13">
        <v>9.5182017109802494E-2</v>
      </c>
      <c r="E360" s="13">
        <v>0.17318395693598199</v>
      </c>
      <c r="F360">
        <v>0.19957392675872901</v>
      </c>
      <c r="G360">
        <v>0.16509233938043399</v>
      </c>
      <c r="H360">
        <v>0.88776703318025296</v>
      </c>
      <c r="I360">
        <v>1.8353423816862498E-2</v>
      </c>
      <c r="J360">
        <v>0.57247537075114296</v>
      </c>
      <c r="K360">
        <v>0.48555809583352</v>
      </c>
      <c r="L360">
        <v>0.27923401550368399</v>
      </c>
      <c r="M360">
        <v>0.14239112238578999</v>
      </c>
      <c r="N360">
        <v>6.01790707257445E-2</v>
      </c>
      <c r="O360">
        <v>9.2095007910408793E-3</v>
      </c>
      <c r="P360">
        <v>0.16236483428145701</v>
      </c>
    </row>
    <row r="361" spans="1:16" x14ac:dyDescent="0.35">
      <c r="A361" s="13" t="s">
        <v>696</v>
      </c>
      <c r="B361" s="13" t="s">
        <v>697</v>
      </c>
      <c r="C361" s="13" t="s">
        <v>698</v>
      </c>
      <c r="D361" s="13">
        <v>6.5456869578595298E-2</v>
      </c>
      <c r="E361" s="13">
        <v>0.122596451873386</v>
      </c>
      <c r="F361">
        <v>0.14346150007237801</v>
      </c>
      <c r="G361">
        <v>0.107554419903978</v>
      </c>
      <c r="H361">
        <v>0.71366346936430503</v>
      </c>
      <c r="I361">
        <v>1.13176376929374E-2</v>
      </c>
      <c r="J361">
        <v>0.38735773855560701</v>
      </c>
      <c r="K361">
        <v>0.32906167754764998</v>
      </c>
      <c r="L361">
        <v>0.18650238163548899</v>
      </c>
      <c r="M361">
        <v>0.125334794684684</v>
      </c>
      <c r="N361">
        <v>5.7961410434370399E-2</v>
      </c>
      <c r="O361">
        <v>8.5734732744436395E-3</v>
      </c>
      <c r="P361">
        <v>0.15287473258793699</v>
      </c>
    </row>
    <row r="362" spans="1:16" x14ac:dyDescent="0.35">
      <c r="A362" s="13" t="s">
        <v>699</v>
      </c>
      <c r="B362" s="13" t="s">
        <v>697</v>
      </c>
      <c r="C362" s="13" t="s">
        <v>700</v>
      </c>
      <c r="D362" s="13">
        <v>2.2437112303722001E-2</v>
      </c>
      <c r="E362" s="13">
        <v>3.1922722508953401E-2</v>
      </c>
      <c r="F362">
        <v>5.1543539209667803E-2</v>
      </c>
      <c r="G362">
        <v>4.0796406367440398E-2</v>
      </c>
      <c r="H362">
        <v>0.191458888682492</v>
      </c>
      <c r="I362">
        <v>4.2887034362133801E-3</v>
      </c>
      <c r="J362">
        <v>0.15045127778123099</v>
      </c>
      <c r="K362">
        <v>8.6870484174570203E-2</v>
      </c>
      <c r="L362">
        <v>7.0493004195647704E-2</v>
      </c>
      <c r="M362">
        <v>4.2513668114493502E-2</v>
      </c>
      <c r="N362">
        <v>1.44729879192072E-2</v>
      </c>
      <c r="O362">
        <v>2.9005651948863899E-3</v>
      </c>
      <c r="P362">
        <v>4.0375115437027202E-2</v>
      </c>
    </row>
    <row r="363" spans="1:16" x14ac:dyDescent="0.35">
      <c r="A363" s="13" t="s">
        <v>701</v>
      </c>
      <c r="B363" s="13" t="s">
        <v>697</v>
      </c>
      <c r="C363" s="13" t="s">
        <v>702</v>
      </c>
      <c r="D363" s="13">
        <v>3.9108969565480399E-2</v>
      </c>
      <c r="E363" s="13">
        <v>5.7024124277610298E-2</v>
      </c>
      <c r="F363">
        <v>8.7510569966485693E-2</v>
      </c>
      <c r="G363">
        <v>6.7800362250190802E-2</v>
      </c>
      <c r="H363">
        <v>0.33954009568447502</v>
      </c>
      <c r="I363">
        <v>7.0130198213237396E-3</v>
      </c>
      <c r="J363">
        <v>0.24370177909958299</v>
      </c>
      <c r="K363">
        <v>0.15277933845779901</v>
      </c>
      <c r="L363">
        <v>0.11560142422667601</v>
      </c>
      <c r="M363">
        <v>7.4826767164512004E-2</v>
      </c>
      <c r="N363">
        <v>2.66407860166041E-2</v>
      </c>
      <c r="O363">
        <v>5.1257038568415401E-3</v>
      </c>
      <c r="P363">
        <v>7.1170622415232102E-2</v>
      </c>
    </row>
    <row r="364" spans="1:16" x14ac:dyDescent="0.35">
      <c r="A364" s="13" t="s">
        <v>703</v>
      </c>
      <c r="B364" s="13" t="s">
        <v>697</v>
      </c>
      <c r="C364" s="13" t="s">
        <v>583</v>
      </c>
      <c r="D364" s="13">
        <v>8.2028693032573392E-3</v>
      </c>
      <c r="E364" s="13">
        <v>1.6920380953995499E-2</v>
      </c>
      <c r="F364">
        <v>2.01346379549091E-2</v>
      </c>
      <c r="G364">
        <v>1.32615532935648E-2</v>
      </c>
      <c r="H364">
        <v>9.1224325463845402E-2</v>
      </c>
      <c r="I364">
        <v>1.5070552030056199E-3</v>
      </c>
      <c r="J364">
        <v>5.5491739495310499E-2</v>
      </c>
      <c r="K364">
        <v>5.1788490438313503E-2</v>
      </c>
      <c r="L364">
        <v>2.6359853140573899E-2</v>
      </c>
      <c r="M364">
        <v>1.50401520107846E-2</v>
      </c>
      <c r="N364">
        <v>7.2074582948450303E-3</v>
      </c>
      <c r="O364">
        <v>1.0163782560507601E-3</v>
      </c>
      <c r="P364">
        <v>2.2840403419035898E-2</v>
      </c>
    </row>
    <row r="365" spans="1:16" x14ac:dyDescent="0.35">
      <c r="A365" s="13" t="s">
        <v>704</v>
      </c>
      <c r="B365" s="13" t="s">
        <v>697</v>
      </c>
      <c r="C365" s="13" t="s">
        <v>24</v>
      </c>
      <c r="D365" s="13">
        <v>0.16192410936929999</v>
      </c>
      <c r="E365" s="13">
        <v>0.269942967005037</v>
      </c>
      <c r="F365">
        <v>0.363780699268481</v>
      </c>
      <c r="G365">
        <v>0.32915927327627797</v>
      </c>
      <c r="H365">
        <v>1.5624213068450099</v>
      </c>
      <c r="I365">
        <v>2.6614626325220499E-2</v>
      </c>
      <c r="J365">
        <v>1.3666286536091301</v>
      </c>
      <c r="K365">
        <v>0.75702291708343705</v>
      </c>
      <c r="L365">
        <v>0.413691646254921</v>
      </c>
      <c r="M365">
        <v>0.37232032370122897</v>
      </c>
      <c r="N365">
        <v>0.14918533895257799</v>
      </c>
      <c r="O365">
        <v>1.9662384378274601E-2</v>
      </c>
      <c r="P365">
        <v>0.29436891878515797</v>
      </c>
    </row>
    <row r="366" spans="1:16" x14ac:dyDescent="0.35">
      <c r="A366" s="13" t="s">
        <v>705</v>
      </c>
      <c r="B366" s="13" t="s">
        <v>697</v>
      </c>
      <c r="C366" s="13" t="s">
        <v>706</v>
      </c>
      <c r="D366" s="13">
        <v>9.4375760133399197E-2</v>
      </c>
      <c r="E366" s="13">
        <v>0.18286516613929199</v>
      </c>
      <c r="F366">
        <v>0.19477619382714001</v>
      </c>
      <c r="G366">
        <v>0.26111663623915599</v>
      </c>
      <c r="H366">
        <v>1.01069559442395</v>
      </c>
      <c r="I366">
        <v>1.40040278564946E-2</v>
      </c>
      <c r="J366">
        <v>0.57866466732135202</v>
      </c>
      <c r="K366">
        <v>0.38562730984844801</v>
      </c>
      <c r="L366">
        <v>0.18087036930817499</v>
      </c>
      <c r="M366">
        <v>0.28047645292275902</v>
      </c>
      <c r="N366">
        <v>0.11767446777694</v>
      </c>
      <c r="O366">
        <v>1.0110294356993199E-2</v>
      </c>
      <c r="P366">
        <v>0.15606536730237699</v>
      </c>
    </row>
    <row r="367" spans="1:16" x14ac:dyDescent="0.35">
      <c r="A367" s="13" t="s">
        <v>707</v>
      </c>
      <c r="B367" s="13" t="s">
        <v>697</v>
      </c>
      <c r="C367" s="13" t="s">
        <v>708</v>
      </c>
      <c r="D367" s="13">
        <v>0.375139896228112</v>
      </c>
      <c r="E367" s="13">
        <v>0.74274369908275495</v>
      </c>
      <c r="F367">
        <v>0.72036020965840497</v>
      </c>
      <c r="G367">
        <v>1.63322494639652</v>
      </c>
      <c r="H367">
        <v>4.7427561317309497</v>
      </c>
      <c r="I367">
        <v>6.2576247595385701E-2</v>
      </c>
      <c r="J367">
        <v>2.8952963502496298</v>
      </c>
      <c r="K367">
        <v>1.6363121749295999</v>
      </c>
      <c r="L367">
        <v>0.70039471197297398</v>
      </c>
      <c r="M367">
        <v>1.2314144812593699</v>
      </c>
      <c r="N367">
        <v>0.61927734529124101</v>
      </c>
      <c r="O367">
        <v>3.71356989062019E-2</v>
      </c>
      <c r="P367">
        <v>0.64373767801630999</v>
      </c>
    </row>
    <row r="368" spans="1:16" x14ac:dyDescent="0.35">
      <c r="A368" s="13" t="s">
        <v>709</v>
      </c>
      <c r="B368" s="13" t="s">
        <v>697</v>
      </c>
      <c r="C368" s="13" t="s">
        <v>710</v>
      </c>
      <c r="D368" s="13">
        <v>0.84078405609195495</v>
      </c>
      <c r="E368" s="13">
        <v>1.7158179863117</v>
      </c>
      <c r="F368">
        <v>1.36885307823935</v>
      </c>
      <c r="G368">
        <v>1.35789575108592</v>
      </c>
      <c r="H368">
        <v>5.4878537107285599</v>
      </c>
      <c r="I368">
        <v>7.7491283167273203E-2</v>
      </c>
      <c r="J368">
        <v>3.1073397084058598</v>
      </c>
      <c r="K368">
        <v>2.3909142910783499</v>
      </c>
      <c r="L368">
        <v>1.1530801205035499</v>
      </c>
      <c r="M368">
        <v>1.4487432406465399</v>
      </c>
      <c r="N368">
        <v>0.61305191376559898</v>
      </c>
      <c r="O368">
        <v>5.2903516886507698E-2</v>
      </c>
      <c r="P368">
        <v>0.906718735349203</v>
      </c>
    </row>
    <row r="369" spans="1:16" x14ac:dyDescent="0.35">
      <c r="A369" s="13" t="s">
        <v>711</v>
      </c>
      <c r="B369" s="13" t="s">
        <v>697</v>
      </c>
      <c r="C369" s="13" t="s">
        <v>712</v>
      </c>
      <c r="D369" s="13">
        <v>6.4630572884853396E-2</v>
      </c>
      <c r="E369" s="13">
        <v>0.124087483627772</v>
      </c>
      <c r="F369">
        <v>0.157494369629847</v>
      </c>
      <c r="G369">
        <v>0.121103451297322</v>
      </c>
      <c r="H369">
        <v>0.72660313182120395</v>
      </c>
      <c r="I369">
        <v>1.20876126020763E-2</v>
      </c>
      <c r="J369">
        <v>0.41982677281177999</v>
      </c>
      <c r="K369">
        <v>0.33466359498419501</v>
      </c>
      <c r="L369">
        <v>0.19911607737624801</v>
      </c>
      <c r="M369">
        <v>0.129371227907009</v>
      </c>
      <c r="N369">
        <v>5.7643518718831402E-2</v>
      </c>
      <c r="O369">
        <v>8.6041765505257897E-3</v>
      </c>
      <c r="P369">
        <v>0.17155603168897199</v>
      </c>
    </row>
    <row r="370" spans="1:16" x14ac:dyDescent="0.35">
      <c r="A370" s="13" t="s">
        <v>713</v>
      </c>
      <c r="B370" s="13" t="s">
        <v>697</v>
      </c>
      <c r="C370" s="13" t="s">
        <v>714</v>
      </c>
      <c r="D370" s="13">
        <v>6.16431363324964E-2</v>
      </c>
      <c r="E370" s="13">
        <v>0.124276231867452</v>
      </c>
      <c r="F370">
        <v>0.14453358207212699</v>
      </c>
      <c r="G370">
        <v>0.13055033235893301</v>
      </c>
      <c r="H370">
        <v>0.74855577125411998</v>
      </c>
      <c r="I370">
        <v>1.2171627249298701E-2</v>
      </c>
      <c r="J370">
        <v>0.42254206124163901</v>
      </c>
      <c r="K370">
        <v>0.34659269152257999</v>
      </c>
      <c r="L370">
        <v>0.19713144656991999</v>
      </c>
      <c r="M370">
        <v>0.127554797460916</v>
      </c>
      <c r="N370">
        <v>5.61726624944573E-2</v>
      </c>
      <c r="O370">
        <v>7.9415165677268092E-3</v>
      </c>
      <c r="P370">
        <v>0.165453754415509</v>
      </c>
    </row>
    <row r="371" spans="1:16" x14ac:dyDescent="0.35">
      <c r="A371" s="13" t="s">
        <v>715</v>
      </c>
      <c r="B371" s="13" t="s">
        <v>697</v>
      </c>
      <c r="C371" s="13" t="s">
        <v>28</v>
      </c>
      <c r="D371" s="13">
        <v>0.69765898278544303</v>
      </c>
      <c r="E371" s="13">
        <v>1.1569206363868101</v>
      </c>
      <c r="F371">
        <v>1.4837722955252499</v>
      </c>
      <c r="G371">
        <v>1.6516543019355701</v>
      </c>
      <c r="H371">
        <v>6.7014642390506998</v>
      </c>
      <c r="I371">
        <v>0.109874894801545</v>
      </c>
      <c r="J371">
        <v>5.1679775446028096</v>
      </c>
      <c r="K371">
        <v>3.43881939426893</v>
      </c>
      <c r="L371">
        <v>1.75182702463041</v>
      </c>
      <c r="M371">
        <v>1.5623793608456</v>
      </c>
      <c r="N371">
        <v>0.61293930527403295</v>
      </c>
      <c r="O371">
        <v>7.7172622192045501E-2</v>
      </c>
      <c r="P371">
        <v>1.27881746442593</v>
      </c>
    </row>
    <row r="372" spans="1:16" x14ac:dyDescent="0.35">
      <c r="A372" s="13" t="s">
        <v>716</v>
      </c>
      <c r="B372" s="13" t="s">
        <v>697</v>
      </c>
      <c r="C372" s="13" t="s">
        <v>717</v>
      </c>
      <c r="D372" s="13">
        <v>5.6048983378906202E-2</v>
      </c>
      <c r="E372" s="13">
        <v>9.50866971856653E-2</v>
      </c>
      <c r="F372">
        <v>0.119135634339376</v>
      </c>
      <c r="G372">
        <v>0.10145893572586701</v>
      </c>
      <c r="H372">
        <v>0.524581560402264</v>
      </c>
      <c r="I372">
        <v>8.8702963688080793E-3</v>
      </c>
      <c r="J372">
        <v>0.38200819463137098</v>
      </c>
      <c r="K372">
        <v>0.268185512204902</v>
      </c>
      <c r="L372">
        <v>0.14439309370119499</v>
      </c>
      <c r="M372">
        <v>0.110324545364281</v>
      </c>
      <c r="N372">
        <v>4.5343646490581001E-2</v>
      </c>
      <c r="O372">
        <v>6.4361695166120702E-3</v>
      </c>
      <c r="P372">
        <v>0.114659218601461</v>
      </c>
    </row>
    <row r="373" spans="1:16" x14ac:dyDescent="0.35">
      <c r="A373" s="13" t="s">
        <v>718</v>
      </c>
      <c r="B373" s="13" t="s">
        <v>697</v>
      </c>
      <c r="C373" s="13" t="s">
        <v>719</v>
      </c>
      <c r="D373" s="13">
        <v>6.7207975601443204E-2</v>
      </c>
      <c r="E373" s="13">
        <v>0.127343949620605</v>
      </c>
      <c r="F373">
        <v>0.12554303728199001</v>
      </c>
      <c r="G373">
        <v>0.108965811326138</v>
      </c>
      <c r="H373">
        <v>0.74535493810585796</v>
      </c>
      <c r="I373">
        <v>1.09977041998865E-2</v>
      </c>
      <c r="J373">
        <v>0.39828219744353399</v>
      </c>
      <c r="K373">
        <v>0.33527744030293799</v>
      </c>
      <c r="L373">
        <v>0.177553153136804</v>
      </c>
      <c r="M373">
        <v>0.10727231374206</v>
      </c>
      <c r="N373">
        <v>5.5068806383456202E-2</v>
      </c>
      <c r="O373">
        <v>7.53882097471191E-3</v>
      </c>
      <c r="P373">
        <v>0.13028924511585299</v>
      </c>
    </row>
    <row r="374" spans="1:16" x14ac:dyDescent="0.35">
      <c r="A374" s="13" t="s">
        <v>720</v>
      </c>
      <c r="B374" s="13" t="s">
        <v>697</v>
      </c>
      <c r="C374" s="13" t="s">
        <v>721</v>
      </c>
      <c r="D374" s="13">
        <v>5.17861671527503E-2</v>
      </c>
      <c r="E374" s="13">
        <v>9.0520568832084702E-2</v>
      </c>
      <c r="F374">
        <v>0.119549710588348</v>
      </c>
      <c r="G374">
        <v>0.10041006279276</v>
      </c>
      <c r="H374">
        <v>0.52834164446000298</v>
      </c>
      <c r="I374">
        <v>1.0199222490951501E-2</v>
      </c>
      <c r="J374">
        <v>0.39316615169416202</v>
      </c>
      <c r="K374">
        <v>0.25153553061669498</v>
      </c>
      <c r="L374">
        <v>0.17052547519799399</v>
      </c>
      <c r="M374">
        <v>0.100660051655972</v>
      </c>
      <c r="N374">
        <v>3.8599274020360903E-2</v>
      </c>
      <c r="O374">
        <v>6.4003333380243197E-3</v>
      </c>
      <c r="P374">
        <v>0.109640394217644</v>
      </c>
    </row>
    <row r="375" spans="1:16" x14ac:dyDescent="0.35">
      <c r="A375" s="13" t="s">
        <v>722</v>
      </c>
      <c r="B375" s="13" t="s">
        <v>697</v>
      </c>
      <c r="C375" s="13" t="s">
        <v>723</v>
      </c>
      <c r="D375" s="13">
        <v>0.12588715437331799</v>
      </c>
      <c r="E375" s="13">
        <v>0.20308345179384199</v>
      </c>
      <c r="F375">
        <v>0.20920303530218001</v>
      </c>
      <c r="G375">
        <v>0.206853470751449</v>
      </c>
      <c r="H375">
        <v>1.22578327928066</v>
      </c>
      <c r="I375">
        <v>1.7400891734491299E-2</v>
      </c>
      <c r="J375">
        <v>0.68616168644539799</v>
      </c>
      <c r="K375">
        <v>0.57098086125425696</v>
      </c>
      <c r="L375">
        <v>0.28758213790409598</v>
      </c>
      <c r="M375">
        <v>0.199037557578712</v>
      </c>
      <c r="N375">
        <v>0.10364193748954401</v>
      </c>
      <c r="O375">
        <v>1.41120368730884E-2</v>
      </c>
      <c r="P375">
        <v>0.21138521293076201</v>
      </c>
    </row>
    <row r="376" spans="1:16" x14ac:dyDescent="0.35">
      <c r="A376" s="13" t="s">
        <v>724</v>
      </c>
      <c r="B376" s="13" t="s">
        <v>697</v>
      </c>
      <c r="C376" s="13" t="s">
        <v>725</v>
      </c>
      <c r="D376" s="13">
        <v>0.23472420234319999</v>
      </c>
      <c r="E376" s="13">
        <v>0.32151956784138402</v>
      </c>
      <c r="F376">
        <v>0.40077777085244898</v>
      </c>
      <c r="G376">
        <v>0.33164877629362799</v>
      </c>
      <c r="H376">
        <v>1.8308146948292401</v>
      </c>
      <c r="I376">
        <v>3.0978051765480599E-2</v>
      </c>
      <c r="J376">
        <v>1.1188004014595001</v>
      </c>
      <c r="K376">
        <v>0.83001809672535998</v>
      </c>
      <c r="L376">
        <v>0.51969470597435896</v>
      </c>
      <c r="M376">
        <v>0.37767580566690001</v>
      </c>
      <c r="N376">
        <v>0.15935394644744799</v>
      </c>
      <c r="O376">
        <v>2.5548953671787101E-2</v>
      </c>
      <c r="P376">
        <v>0.36884455114076498</v>
      </c>
    </row>
    <row r="377" spans="1:16" x14ac:dyDescent="0.35">
      <c r="A377" s="13" t="s">
        <v>726</v>
      </c>
      <c r="B377" s="13" t="s">
        <v>697</v>
      </c>
      <c r="C377" s="13" t="s">
        <v>727</v>
      </c>
      <c r="D377" s="13">
        <v>9.5051967367694404E-2</v>
      </c>
      <c r="E377" s="13">
        <v>0.164166414370503</v>
      </c>
      <c r="F377">
        <v>0.192900682014402</v>
      </c>
      <c r="G377">
        <v>0.142869703639566</v>
      </c>
      <c r="H377">
        <v>0.871587293020745</v>
      </c>
      <c r="I377">
        <v>1.3844544424584699E-2</v>
      </c>
      <c r="J377">
        <v>0.61456395001356601</v>
      </c>
      <c r="K377">
        <v>0.432144302722479</v>
      </c>
      <c r="L377">
        <v>0.22440340584975299</v>
      </c>
      <c r="M377">
        <v>0.175953754783996</v>
      </c>
      <c r="N377">
        <v>8.4284886025663502E-2</v>
      </c>
      <c r="O377">
        <v>1.1579313499139999E-2</v>
      </c>
      <c r="P377">
        <v>0.180895749876479</v>
      </c>
    </row>
    <row r="378" spans="1:16" x14ac:dyDescent="0.35">
      <c r="A378" s="13" t="s">
        <v>728</v>
      </c>
      <c r="B378" s="13" t="s">
        <v>697</v>
      </c>
      <c r="C378" s="13" t="s">
        <v>729</v>
      </c>
      <c r="D378" s="13">
        <v>0.143694297146997</v>
      </c>
      <c r="E378" s="13">
        <v>0.25905245513331598</v>
      </c>
      <c r="F378">
        <v>0.29239270303999099</v>
      </c>
      <c r="G378">
        <v>0.35524895686189201</v>
      </c>
      <c r="H378">
        <v>1.52251777323134</v>
      </c>
      <c r="I378">
        <v>2.4249851991268199E-2</v>
      </c>
      <c r="J378">
        <v>0.83630311227732301</v>
      </c>
      <c r="K378">
        <v>0.65671876576148502</v>
      </c>
      <c r="L378">
        <v>0.314737878445079</v>
      </c>
      <c r="M378">
        <v>0.36218979716496602</v>
      </c>
      <c r="N378">
        <v>0.15625197804722199</v>
      </c>
      <c r="O378">
        <v>1.4655460732988301E-2</v>
      </c>
      <c r="P378">
        <v>0.251749776400501</v>
      </c>
    </row>
    <row r="379" spans="1:16" x14ac:dyDescent="0.35">
      <c r="A379" s="13" t="s">
        <v>730</v>
      </c>
      <c r="B379" s="13" t="s">
        <v>697</v>
      </c>
      <c r="C379" s="13" t="s">
        <v>36</v>
      </c>
      <c r="D379" s="13">
        <v>2.3014573824873898E-2</v>
      </c>
      <c r="E379" s="13">
        <v>3.2434742910777997E-2</v>
      </c>
      <c r="F379">
        <v>5.6630699560151203E-2</v>
      </c>
      <c r="G379">
        <v>3.5830158509116597E-2</v>
      </c>
      <c r="H379">
        <v>0.17436986970712601</v>
      </c>
      <c r="I379">
        <v>4.0891965306928896E-3</v>
      </c>
      <c r="J379">
        <v>0.16133556303809801</v>
      </c>
      <c r="K379">
        <v>0.10217139441759</v>
      </c>
      <c r="L379">
        <v>7.4605464384793693E-2</v>
      </c>
      <c r="M379">
        <v>4.0670980652727499E-2</v>
      </c>
      <c r="N379">
        <v>1.37078514646228E-2</v>
      </c>
      <c r="O379">
        <v>2.8027313659190201E-3</v>
      </c>
      <c r="P379">
        <v>4.2885953648156797E-2</v>
      </c>
    </row>
    <row r="380" spans="1:16" x14ac:dyDescent="0.35">
      <c r="A380" s="13" t="s">
        <v>731</v>
      </c>
      <c r="B380" s="13" t="s">
        <v>697</v>
      </c>
      <c r="C380" s="13" t="s">
        <v>732</v>
      </c>
      <c r="D380" s="13">
        <v>0.17477768241487901</v>
      </c>
      <c r="E380" s="13">
        <v>0.243762397246332</v>
      </c>
      <c r="F380">
        <v>0.23504814625373499</v>
      </c>
      <c r="G380">
        <v>0.29383565131990602</v>
      </c>
      <c r="H380">
        <v>1.4257429779035</v>
      </c>
      <c r="I380">
        <v>2.38379748432316E-2</v>
      </c>
      <c r="J380">
        <v>0.982934970174695</v>
      </c>
      <c r="K380">
        <v>0.608863421821359</v>
      </c>
      <c r="L380">
        <v>0.367978578719386</v>
      </c>
      <c r="M380">
        <v>0.22836806223954001</v>
      </c>
      <c r="N380">
        <v>9.6239243057542001E-2</v>
      </c>
      <c r="O380">
        <v>1.44515009093149E-2</v>
      </c>
      <c r="P380">
        <v>0.205588358007398</v>
      </c>
    </row>
    <row r="381" spans="1:16" x14ac:dyDescent="0.35">
      <c r="A381" s="13" t="s">
        <v>733</v>
      </c>
      <c r="B381" s="13" t="s">
        <v>697</v>
      </c>
      <c r="C381" s="13" t="s">
        <v>734</v>
      </c>
      <c r="D381" s="13">
        <v>4.9177555189818499E-2</v>
      </c>
      <c r="E381" s="13">
        <v>7.1213012704602494E-2</v>
      </c>
      <c r="F381">
        <v>9.7580858437825393E-2</v>
      </c>
      <c r="G381">
        <v>7.21676147529179E-2</v>
      </c>
      <c r="H381">
        <v>0.40068529648340501</v>
      </c>
      <c r="I381">
        <v>7.34852648864212E-3</v>
      </c>
      <c r="J381">
        <v>0.259204043954671</v>
      </c>
      <c r="K381">
        <v>0.18309166006143701</v>
      </c>
      <c r="L381">
        <v>0.121305473685087</v>
      </c>
      <c r="M381">
        <v>8.7865145912619499E-2</v>
      </c>
      <c r="N381">
        <v>3.51385926764387E-2</v>
      </c>
      <c r="O381">
        <v>5.9471425563519904E-3</v>
      </c>
      <c r="P381">
        <v>8.5577311025875194E-2</v>
      </c>
    </row>
    <row r="382" spans="1:16" x14ac:dyDescent="0.35">
      <c r="A382" s="13" t="s">
        <v>735</v>
      </c>
      <c r="B382" s="13" t="s">
        <v>697</v>
      </c>
      <c r="C382" s="13" t="s">
        <v>200</v>
      </c>
      <c r="D382" s="13">
        <v>0.92885267385702697</v>
      </c>
      <c r="E382" s="13">
        <v>1.32084973029693</v>
      </c>
      <c r="F382">
        <v>1.3522414426114</v>
      </c>
      <c r="G382">
        <v>1.0825053143839301</v>
      </c>
      <c r="H382">
        <v>5.4009194407395196</v>
      </c>
      <c r="I382">
        <v>8.8183769453565097E-2</v>
      </c>
      <c r="J382">
        <v>2.9115110907770698</v>
      </c>
      <c r="K382">
        <v>2.6154547064348699</v>
      </c>
      <c r="L382">
        <v>1.3617657164640899</v>
      </c>
      <c r="M382">
        <v>1.2782473034600099</v>
      </c>
      <c r="N382">
        <v>0.54591141075593497</v>
      </c>
      <c r="O382">
        <v>5.6421762561828001E-2</v>
      </c>
      <c r="P382">
        <v>0.95400614726101396</v>
      </c>
    </row>
    <row r="383" spans="1:16" x14ac:dyDescent="0.35">
      <c r="A383" s="13" t="s">
        <v>736</v>
      </c>
      <c r="B383" s="13" t="s">
        <v>697</v>
      </c>
      <c r="C383" s="13" t="s">
        <v>737</v>
      </c>
      <c r="D383" s="13">
        <v>0.36921913262412898</v>
      </c>
      <c r="E383" s="13">
        <v>0.66552874647483695</v>
      </c>
      <c r="F383">
        <v>0.86004655065337099</v>
      </c>
      <c r="G383">
        <v>0.681617750669128</v>
      </c>
      <c r="H383">
        <v>3.2381863988786801</v>
      </c>
      <c r="I383">
        <v>4.2185400540990799E-2</v>
      </c>
      <c r="J383">
        <v>1.8832537308867601</v>
      </c>
      <c r="K383">
        <v>1.4631651323408601</v>
      </c>
      <c r="L383">
        <v>0.73716703481322798</v>
      </c>
      <c r="M383">
        <v>0.96170178422664199</v>
      </c>
      <c r="N383">
        <v>0.33407881842092002</v>
      </c>
      <c r="O383">
        <v>3.6688075587447702E-2</v>
      </c>
      <c r="P383">
        <v>0.61316198546439604</v>
      </c>
    </row>
    <row r="384" spans="1:16" x14ac:dyDescent="0.35">
      <c r="A384" s="13" t="s">
        <v>738</v>
      </c>
      <c r="B384" s="13" t="s">
        <v>697</v>
      </c>
      <c r="C384" s="13" t="s">
        <v>739</v>
      </c>
      <c r="D384" s="13">
        <v>4.8676101597617802E-2</v>
      </c>
      <c r="E384" s="13">
        <v>6.2911865596911004E-2</v>
      </c>
      <c r="F384">
        <v>7.8829244671011905E-2</v>
      </c>
      <c r="G384">
        <v>8.0623188335608595E-2</v>
      </c>
      <c r="H384">
        <v>0.37544784267548098</v>
      </c>
      <c r="I384">
        <v>7.5447567304910597E-3</v>
      </c>
      <c r="J384">
        <v>0.28885612632428997</v>
      </c>
      <c r="K384">
        <v>0.156904355942459</v>
      </c>
      <c r="L384">
        <v>0.118944418506552</v>
      </c>
      <c r="M384">
        <v>6.7307463589551406E-2</v>
      </c>
      <c r="N384">
        <v>2.53960489735191E-2</v>
      </c>
      <c r="O384">
        <v>4.6257002865270104E-3</v>
      </c>
      <c r="P384">
        <v>6.00375946159835E-2</v>
      </c>
    </row>
    <row r="385" spans="1:16" x14ac:dyDescent="0.35">
      <c r="A385" s="13" t="s">
        <v>740</v>
      </c>
      <c r="B385" s="13" t="s">
        <v>697</v>
      </c>
      <c r="C385" s="13" t="s">
        <v>741</v>
      </c>
      <c r="D385" s="13">
        <v>1.03203567944705</v>
      </c>
      <c r="E385" s="13">
        <v>1.2272668490693199</v>
      </c>
      <c r="F385">
        <v>1.56101236762228</v>
      </c>
      <c r="G385">
        <v>2.1690522982179998</v>
      </c>
      <c r="H385">
        <v>7.9418165199983104</v>
      </c>
      <c r="I385">
        <v>0.13827893123773799</v>
      </c>
      <c r="J385">
        <v>5.8970848111466001</v>
      </c>
      <c r="K385">
        <v>3.5931601356774499</v>
      </c>
      <c r="L385">
        <v>2.2649593740684701</v>
      </c>
      <c r="M385">
        <v>1.6021125704564001</v>
      </c>
      <c r="N385">
        <v>0.68526741042753803</v>
      </c>
      <c r="O385">
        <v>0.114303365313368</v>
      </c>
      <c r="P385">
        <v>1.1696020331130399</v>
      </c>
    </row>
    <row r="386" spans="1:16" x14ac:dyDescent="0.35">
      <c r="A386" s="13" t="s">
        <v>742</v>
      </c>
      <c r="B386" s="13" t="s">
        <v>697</v>
      </c>
      <c r="C386" s="13" t="s">
        <v>743</v>
      </c>
      <c r="D386" s="13">
        <v>1.2169709452688899E-2</v>
      </c>
      <c r="E386" s="13">
        <v>1.4846111472614699E-2</v>
      </c>
      <c r="F386">
        <v>2.53547135906434E-2</v>
      </c>
      <c r="G386">
        <v>1.8032739764902699E-2</v>
      </c>
      <c r="H386">
        <v>7.8155230532258299E-2</v>
      </c>
      <c r="I386">
        <v>1.6925904710307E-3</v>
      </c>
      <c r="J386">
        <v>7.3579996481683202E-2</v>
      </c>
      <c r="K386">
        <v>4.5623898992832597E-2</v>
      </c>
      <c r="L386">
        <v>3.4690873164749197E-2</v>
      </c>
      <c r="M386">
        <v>1.99331824707124E-2</v>
      </c>
      <c r="N386">
        <v>6.7795613431967097E-3</v>
      </c>
      <c r="O386">
        <v>1.22441985906985E-3</v>
      </c>
      <c r="P386">
        <v>1.6560427003227199E-2</v>
      </c>
    </row>
    <row r="387" spans="1:16" x14ac:dyDescent="0.35">
      <c r="A387" s="13" t="s">
        <v>744</v>
      </c>
      <c r="B387" s="13" t="s">
        <v>697</v>
      </c>
      <c r="C387" s="13" t="s">
        <v>745</v>
      </c>
      <c r="D387" s="13">
        <v>0.19718350897627299</v>
      </c>
      <c r="E387" s="13">
        <v>0.33315067566481599</v>
      </c>
      <c r="F387">
        <v>0.450691967128172</v>
      </c>
      <c r="G387">
        <v>0.31009810968507401</v>
      </c>
      <c r="H387">
        <v>1.4589861553241099</v>
      </c>
      <c r="I387">
        <v>2.2626048760710199E-2</v>
      </c>
      <c r="J387">
        <v>0.90587316168144905</v>
      </c>
      <c r="K387">
        <v>0.70369367256766702</v>
      </c>
      <c r="L387">
        <v>0.41064928248626398</v>
      </c>
      <c r="M387">
        <v>0.42915100731116601</v>
      </c>
      <c r="N387">
        <v>0.148597772861643</v>
      </c>
      <c r="O387">
        <v>1.8254780870251501E-2</v>
      </c>
      <c r="P387">
        <v>0.281078610309835</v>
      </c>
    </row>
    <row r="388" spans="1:16" x14ac:dyDescent="0.35">
      <c r="A388" s="13" t="s">
        <v>746</v>
      </c>
      <c r="B388" s="13" t="s">
        <v>697</v>
      </c>
      <c r="C388" s="13" t="s">
        <v>40</v>
      </c>
      <c r="D388" s="13">
        <v>1.8854895263034701</v>
      </c>
      <c r="E388" s="13">
        <v>3.12461337208584</v>
      </c>
      <c r="F388">
        <v>2.5136792424777599</v>
      </c>
      <c r="G388">
        <v>4.2357099929478199</v>
      </c>
      <c r="H388">
        <v>11.195069009962401</v>
      </c>
      <c r="I388">
        <v>0.168924206389714</v>
      </c>
      <c r="J388">
        <v>7.4837272121290601</v>
      </c>
      <c r="K388">
        <v>4.2071219381542804</v>
      </c>
      <c r="L388">
        <v>2.1591249642402799</v>
      </c>
      <c r="M388">
        <v>3.3061805556710699</v>
      </c>
      <c r="N388">
        <v>1.40312679671229</v>
      </c>
      <c r="O388">
        <v>0.10590902148775</v>
      </c>
      <c r="P388">
        <v>1.63418772230898</v>
      </c>
    </row>
    <row r="389" spans="1:16" x14ac:dyDescent="0.35">
      <c r="A389" s="13" t="s">
        <v>747</v>
      </c>
      <c r="B389" s="13" t="s">
        <v>697</v>
      </c>
      <c r="C389" s="13" t="s">
        <v>46</v>
      </c>
      <c r="D389" s="13">
        <v>0.388409027897609</v>
      </c>
      <c r="E389" s="13">
        <v>0.646687643449817</v>
      </c>
      <c r="F389">
        <v>0.81367504139899405</v>
      </c>
      <c r="G389">
        <v>1.1212254545615501</v>
      </c>
      <c r="H389">
        <v>3.9267977031004802</v>
      </c>
      <c r="I389">
        <v>6.3183071155433396E-2</v>
      </c>
      <c r="J389">
        <v>2.5927951653534498</v>
      </c>
      <c r="K389">
        <v>1.50176161968324</v>
      </c>
      <c r="L389">
        <v>0.80041531550098899</v>
      </c>
      <c r="M389">
        <v>1.15002322775749</v>
      </c>
      <c r="N389">
        <v>0.45652887016989702</v>
      </c>
      <c r="O389">
        <v>4.32076922561732E-2</v>
      </c>
      <c r="P389">
        <v>0.60926774506764203</v>
      </c>
    </row>
    <row r="390" spans="1:16" x14ac:dyDescent="0.35">
      <c r="A390" s="13" t="s">
        <v>748</v>
      </c>
      <c r="B390" s="13" t="s">
        <v>697</v>
      </c>
      <c r="C390" s="13" t="s">
        <v>48</v>
      </c>
      <c r="D390" s="13">
        <v>1.38561615433982E-2</v>
      </c>
      <c r="E390" s="13">
        <v>2.27559636314979E-2</v>
      </c>
      <c r="F390">
        <v>3.4555541299702099E-2</v>
      </c>
      <c r="G390">
        <v>2.2649213835540399E-2</v>
      </c>
      <c r="H390">
        <v>0.122773693700949</v>
      </c>
      <c r="I390">
        <v>2.4927618826757801E-3</v>
      </c>
      <c r="J390">
        <v>9.0855748878069104E-2</v>
      </c>
      <c r="K390">
        <v>6.9448681429687603E-2</v>
      </c>
      <c r="L390">
        <v>4.7342240126133001E-2</v>
      </c>
      <c r="M390">
        <v>2.5545111821435901E-2</v>
      </c>
      <c r="N390">
        <v>9.4697375090994993E-3</v>
      </c>
      <c r="O390">
        <v>1.68074994542469E-3</v>
      </c>
      <c r="P390">
        <v>2.8599066956129199E-2</v>
      </c>
    </row>
    <row r="391" spans="1:16" x14ac:dyDescent="0.35">
      <c r="A391" s="13" t="s">
        <v>749</v>
      </c>
      <c r="B391" s="13" t="s">
        <v>697</v>
      </c>
      <c r="C391" s="13" t="s">
        <v>750</v>
      </c>
      <c r="D391" s="13">
        <v>1.0638312661139</v>
      </c>
      <c r="E391" s="13">
        <v>1.46506381524388</v>
      </c>
      <c r="F391">
        <v>1.7892413948679999</v>
      </c>
      <c r="G391">
        <v>3.5616536211869398</v>
      </c>
      <c r="H391">
        <v>8.9947427879032809</v>
      </c>
      <c r="I391">
        <v>0.22642504840422201</v>
      </c>
      <c r="J391">
        <v>6.3678498537760504</v>
      </c>
      <c r="K391">
        <v>3.2262100620382399</v>
      </c>
      <c r="L391">
        <v>1.83452520889549</v>
      </c>
      <c r="M391">
        <v>2.5604470330427498</v>
      </c>
      <c r="N391">
        <v>1.0061388143124499</v>
      </c>
      <c r="O391">
        <v>8.5612512139101704E-2</v>
      </c>
      <c r="P391">
        <v>1.22613841781128</v>
      </c>
    </row>
    <row r="392" spans="1:16" x14ac:dyDescent="0.35">
      <c r="A392" s="13" t="s">
        <v>751</v>
      </c>
      <c r="B392" s="13" t="s">
        <v>697</v>
      </c>
      <c r="C392" s="13" t="s">
        <v>752</v>
      </c>
      <c r="D392" s="13">
        <v>2.2874472733817999E-2</v>
      </c>
      <c r="E392" s="13">
        <v>3.0263691329910199E-2</v>
      </c>
      <c r="F392">
        <v>4.7360975642448802E-2</v>
      </c>
      <c r="G392">
        <v>4.0500936865193703E-2</v>
      </c>
      <c r="H392">
        <v>0.18135841694252999</v>
      </c>
      <c r="I392">
        <v>4.1516362895108998E-3</v>
      </c>
      <c r="J392">
        <v>0.15058991102241301</v>
      </c>
      <c r="K392">
        <v>8.0293892719230195E-2</v>
      </c>
      <c r="L392">
        <v>6.9566800606349899E-2</v>
      </c>
      <c r="M392">
        <v>3.7681500151679197E-2</v>
      </c>
      <c r="N392">
        <v>1.29017867187663E-2</v>
      </c>
      <c r="O392">
        <v>2.66741239911356E-3</v>
      </c>
      <c r="P392">
        <v>3.3781892405312597E-2</v>
      </c>
    </row>
    <row r="393" spans="1:16" x14ac:dyDescent="0.35">
      <c r="A393" s="13" t="s">
        <v>753</v>
      </c>
      <c r="B393" s="13" t="s">
        <v>697</v>
      </c>
      <c r="C393" s="13" t="s">
        <v>754</v>
      </c>
      <c r="D393" s="13">
        <v>4.9472948029050601</v>
      </c>
      <c r="E393" s="13">
        <v>5.5907686418784497</v>
      </c>
      <c r="F393">
        <v>6.0314954533413996</v>
      </c>
      <c r="G393">
        <v>12.7587363106275</v>
      </c>
      <c r="H393">
        <v>28.197403632232199</v>
      </c>
      <c r="I393">
        <v>0.537797485681628</v>
      </c>
      <c r="J393">
        <v>20.9480106533561</v>
      </c>
      <c r="K393">
        <v>10.154025865414701</v>
      </c>
      <c r="L393">
        <v>5.7573320889721504</v>
      </c>
      <c r="M393">
        <v>9.0177170652356509</v>
      </c>
      <c r="N393">
        <v>3.5747293391554198</v>
      </c>
      <c r="O393">
        <v>0.27275170150743999</v>
      </c>
      <c r="P393">
        <v>3.9091074500555298</v>
      </c>
    </row>
    <row r="394" spans="1:16" x14ac:dyDescent="0.35">
      <c r="A394" s="13" t="s">
        <v>755</v>
      </c>
      <c r="B394" s="13" t="s">
        <v>697</v>
      </c>
      <c r="C394" s="13" t="s">
        <v>52</v>
      </c>
      <c r="D394" s="13">
        <v>0.12614007466254101</v>
      </c>
      <c r="E394" s="13">
        <v>0.27653986874588499</v>
      </c>
      <c r="F394">
        <v>0.29642130607746903</v>
      </c>
      <c r="G394">
        <v>0.228102923430265</v>
      </c>
      <c r="H394">
        <v>1.6304771859357501</v>
      </c>
      <c r="I394">
        <v>2.36622357071813E-2</v>
      </c>
      <c r="J394">
        <v>0.82810323852191603</v>
      </c>
      <c r="K394">
        <v>0.75416325543020002</v>
      </c>
      <c r="L394">
        <v>0.38998309702856498</v>
      </c>
      <c r="M394">
        <v>0.25096382397542999</v>
      </c>
      <c r="N394">
        <v>0.127595959127216</v>
      </c>
      <c r="O394">
        <v>1.6790991089882201E-2</v>
      </c>
      <c r="P394">
        <v>0.36526832143953802</v>
      </c>
    </row>
    <row r="395" spans="1:16" x14ac:dyDescent="0.35">
      <c r="A395" s="13" t="s">
        <v>756</v>
      </c>
      <c r="B395" s="13" t="s">
        <v>697</v>
      </c>
      <c r="C395" s="13" t="s">
        <v>757</v>
      </c>
      <c r="D395" s="13">
        <v>0.136936068521025</v>
      </c>
      <c r="E395" s="13">
        <v>0.27634552854449701</v>
      </c>
      <c r="F395">
        <v>0.329893449727998</v>
      </c>
      <c r="G395">
        <v>0.26332452147079799</v>
      </c>
      <c r="H395">
        <v>1.5803813174997901</v>
      </c>
      <c r="I395">
        <v>2.6507404763784E-2</v>
      </c>
      <c r="J395">
        <v>0.97697270160027805</v>
      </c>
      <c r="K395">
        <v>0.77473551295090404</v>
      </c>
      <c r="L395">
        <v>0.43959529985387402</v>
      </c>
      <c r="M395">
        <v>0.28485103354289798</v>
      </c>
      <c r="N395">
        <v>0.123667158527344</v>
      </c>
      <c r="O395">
        <v>1.7509395928011099E-2</v>
      </c>
      <c r="P395">
        <v>0.37090414365013302</v>
      </c>
    </row>
    <row r="396" spans="1:16" x14ac:dyDescent="0.35">
      <c r="A396" s="13" t="s">
        <v>758</v>
      </c>
      <c r="B396" s="13" t="s">
        <v>697</v>
      </c>
      <c r="C396" s="13" t="s">
        <v>210</v>
      </c>
      <c r="D396" s="13">
        <v>0.47519289938236298</v>
      </c>
      <c r="E396" s="13">
        <v>0.97435799874603402</v>
      </c>
      <c r="F396">
        <v>1.0583845295866801</v>
      </c>
      <c r="G396">
        <v>1.0403827251176201</v>
      </c>
      <c r="H396">
        <v>5.5022350309616401</v>
      </c>
      <c r="I396">
        <v>7.5355867236808705E-2</v>
      </c>
      <c r="J396">
        <v>3.88199402931384</v>
      </c>
      <c r="K396">
        <v>2.6614631752929201</v>
      </c>
      <c r="L396">
        <v>1.1860926665610301</v>
      </c>
      <c r="M396">
        <v>1.1535036016067799</v>
      </c>
      <c r="N396">
        <v>0.56220013549945902</v>
      </c>
      <c r="O396">
        <v>6.1962831841427597E-2</v>
      </c>
      <c r="P396">
        <v>1.0198205224123</v>
      </c>
    </row>
    <row r="397" spans="1:16" x14ac:dyDescent="0.35">
      <c r="A397" s="13" t="s">
        <v>759</v>
      </c>
      <c r="B397" s="13" t="s">
        <v>697</v>
      </c>
      <c r="C397" s="13" t="s">
        <v>760</v>
      </c>
      <c r="D397" s="13">
        <v>5.3564118759468697E-2</v>
      </c>
      <c r="E397" s="13">
        <v>0.114097552320094</v>
      </c>
      <c r="F397">
        <v>0.12646357299642599</v>
      </c>
      <c r="G397">
        <v>0.110361708114613</v>
      </c>
      <c r="H397">
        <v>0.67608339256802497</v>
      </c>
      <c r="I397">
        <v>1.06398110081903E-2</v>
      </c>
      <c r="J397">
        <v>0.38426893268985202</v>
      </c>
      <c r="K397">
        <v>0.32165747894482499</v>
      </c>
      <c r="L397">
        <v>0.17385561035598199</v>
      </c>
      <c r="M397">
        <v>0.110640210580743</v>
      </c>
      <c r="N397">
        <v>5.0899957723976201E-2</v>
      </c>
      <c r="O397">
        <v>6.8604280640175196E-3</v>
      </c>
      <c r="P397">
        <v>0.151726670568783</v>
      </c>
    </row>
    <row r="398" spans="1:16" x14ac:dyDescent="0.35">
      <c r="A398" s="13" t="s">
        <v>761</v>
      </c>
      <c r="B398" s="13" t="s">
        <v>697</v>
      </c>
      <c r="C398" s="13" t="s">
        <v>762</v>
      </c>
      <c r="D398" s="13">
        <v>1.07967314265658</v>
      </c>
      <c r="E398" s="13">
        <v>1.4868724694717099</v>
      </c>
      <c r="F398">
        <v>1.38505533215453</v>
      </c>
      <c r="G398">
        <v>1.26187823370142</v>
      </c>
      <c r="H398">
        <v>5.8591246455068102</v>
      </c>
      <c r="I398">
        <v>9.8879408706910699E-2</v>
      </c>
      <c r="J398">
        <v>3.22492563577836</v>
      </c>
      <c r="K398">
        <v>2.7099962722855402</v>
      </c>
      <c r="L398">
        <v>1.4419310646435399</v>
      </c>
      <c r="M398">
        <v>1.39096040590639</v>
      </c>
      <c r="N398">
        <v>0.59252619439059495</v>
      </c>
      <c r="O398">
        <v>6.0831285011995702E-2</v>
      </c>
      <c r="P398">
        <v>1.01983651480685</v>
      </c>
    </row>
    <row r="399" spans="1:16" x14ac:dyDescent="0.35">
      <c r="A399" s="13" t="s">
        <v>763</v>
      </c>
      <c r="B399" s="13" t="s">
        <v>697</v>
      </c>
      <c r="C399" s="13" t="s">
        <v>216</v>
      </c>
      <c r="D399" s="13">
        <v>5.8212899371432099E-2</v>
      </c>
      <c r="E399" s="13">
        <v>8.9306525047086693E-2</v>
      </c>
      <c r="F399">
        <v>0.11927699159068</v>
      </c>
      <c r="G399">
        <v>9.8594509651344003E-2</v>
      </c>
      <c r="H399">
        <v>0.484845938776921</v>
      </c>
      <c r="I399">
        <v>8.4846968940526599E-3</v>
      </c>
      <c r="J399">
        <v>0.34037766392921698</v>
      </c>
      <c r="K399">
        <v>0.25101391892209901</v>
      </c>
      <c r="L399">
        <v>0.14202203351625001</v>
      </c>
      <c r="M399">
        <v>0.108455333571193</v>
      </c>
      <c r="N399">
        <v>4.4489846801201903E-2</v>
      </c>
      <c r="O399">
        <v>6.0281653374717001E-3</v>
      </c>
      <c r="P399">
        <v>9.77340584782143E-2</v>
      </c>
    </row>
    <row r="400" spans="1:16" x14ac:dyDescent="0.35">
      <c r="A400" s="13" t="s">
        <v>764</v>
      </c>
      <c r="B400" s="13" t="s">
        <v>697</v>
      </c>
      <c r="C400" s="13" t="s">
        <v>765</v>
      </c>
      <c r="D400" s="13">
        <v>8.4782671459463402E-2</v>
      </c>
      <c r="E400" s="13">
        <v>0.15032790239546401</v>
      </c>
      <c r="F400">
        <v>0.20117741091442901</v>
      </c>
      <c r="G400">
        <v>0.15305546633341999</v>
      </c>
      <c r="H400">
        <v>0.83757356051415</v>
      </c>
      <c r="I400">
        <v>1.4621404429492099E-2</v>
      </c>
      <c r="J400">
        <v>0.56695596576738405</v>
      </c>
      <c r="K400">
        <v>0.42018152492466199</v>
      </c>
      <c r="L400">
        <v>0.24711412073000399</v>
      </c>
      <c r="M400">
        <v>0.164984120174268</v>
      </c>
      <c r="N400">
        <v>6.8585298156871199E-2</v>
      </c>
      <c r="O400">
        <v>1.03522892376241E-2</v>
      </c>
      <c r="P400">
        <v>0.199438282915986</v>
      </c>
    </row>
    <row r="401" spans="1:16" x14ac:dyDescent="0.35">
      <c r="A401" s="13" t="s">
        <v>766</v>
      </c>
      <c r="B401" s="13" t="s">
        <v>697</v>
      </c>
      <c r="C401" s="13" t="s">
        <v>767</v>
      </c>
      <c r="D401" s="13">
        <v>0.10632741513164699</v>
      </c>
      <c r="E401" s="13">
        <v>0.17619464514340299</v>
      </c>
      <c r="F401">
        <v>0.26678566605591703</v>
      </c>
      <c r="G401">
        <v>0.183843720366695</v>
      </c>
      <c r="H401">
        <v>0.851474113888815</v>
      </c>
      <c r="I401">
        <v>1.28611428074964E-2</v>
      </c>
      <c r="J401">
        <v>0.56138487985619501</v>
      </c>
      <c r="K401">
        <v>0.400787316357685</v>
      </c>
      <c r="L401">
        <v>0.24187402681057699</v>
      </c>
      <c r="M401">
        <v>0.26664914057946698</v>
      </c>
      <c r="N401">
        <v>8.5055276973673904E-2</v>
      </c>
      <c r="O401">
        <v>1.1445394978091401E-2</v>
      </c>
      <c r="P401">
        <v>0.17340850847456399</v>
      </c>
    </row>
    <row r="402" spans="1:16" x14ac:dyDescent="0.35">
      <c r="A402" s="13" t="s">
        <v>768</v>
      </c>
      <c r="B402" s="13" t="s">
        <v>697</v>
      </c>
      <c r="C402" s="13" t="s">
        <v>769</v>
      </c>
      <c r="D402" s="13">
        <v>0.15870505658341</v>
      </c>
      <c r="E402" s="13">
        <v>0.33550654239803901</v>
      </c>
      <c r="F402">
        <v>0.29142687368075698</v>
      </c>
      <c r="G402">
        <v>0.429019649044804</v>
      </c>
      <c r="H402">
        <v>1.4705489504426501</v>
      </c>
      <c r="I402">
        <v>1.96344199557008E-2</v>
      </c>
      <c r="J402">
        <v>0.86229604204556198</v>
      </c>
      <c r="K402">
        <v>0.55892660972336095</v>
      </c>
      <c r="L402">
        <v>0.25284115647442901</v>
      </c>
      <c r="M402">
        <v>0.39161974927002702</v>
      </c>
      <c r="N402">
        <v>0.18247824589990499</v>
      </c>
      <c r="O402">
        <v>1.3295357009165801E-2</v>
      </c>
      <c r="P402">
        <v>0.22272325749500399</v>
      </c>
    </row>
    <row r="403" spans="1:16" x14ac:dyDescent="0.35">
      <c r="A403" s="13" t="s">
        <v>770</v>
      </c>
      <c r="B403" s="13" t="s">
        <v>697</v>
      </c>
      <c r="C403" s="13" t="s">
        <v>771</v>
      </c>
      <c r="D403" s="13">
        <v>9.6958665307681505E-2</v>
      </c>
      <c r="E403" s="13">
        <v>0.161997904550266</v>
      </c>
      <c r="F403">
        <v>0.22932616374819101</v>
      </c>
      <c r="G403">
        <v>0.17379876396209701</v>
      </c>
      <c r="H403">
        <v>0.89097617692129205</v>
      </c>
      <c r="I403">
        <v>1.8451078955450201E-2</v>
      </c>
      <c r="J403">
        <v>0.68520958108264196</v>
      </c>
      <c r="K403">
        <v>0.46434265082696502</v>
      </c>
      <c r="L403">
        <v>0.30848022679142301</v>
      </c>
      <c r="M403">
        <v>0.18645541781222499</v>
      </c>
      <c r="N403">
        <v>6.6113932140849402E-2</v>
      </c>
      <c r="O403">
        <v>1.16866969953944E-2</v>
      </c>
      <c r="P403">
        <v>0.19372967952999401</v>
      </c>
    </row>
    <row r="404" spans="1:16" x14ac:dyDescent="0.35">
      <c r="A404" s="13" t="s">
        <v>772</v>
      </c>
      <c r="B404" s="13" t="s">
        <v>697</v>
      </c>
      <c r="C404" s="13" t="s">
        <v>70</v>
      </c>
      <c r="D404" s="13">
        <v>3.4856832183145401</v>
      </c>
      <c r="E404" s="13">
        <v>3.69635272586964</v>
      </c>
      <c r="F404">
        <v>5.2726044287635299</v>
      </c>
      <c r="G404">
        <v>16.904838192936701</v>
      </c>
      <c r="H404">
        <v>26.927631912156802</v>
      </c>
      <c r="I404">
        <v>0.80521508784026097</v>
      </c>
      <c r="J404">
        <v>25.470296341974201</v>
      </c>
      <c r="K404">
        <v>8.1570048663622501</v>
      </c>
      <c r="L404">
        <v>5.2686490365183696</v>
      </c>
      <c r="M404">
        <v>9.1309118285399204</v>
      </c>
      <c r="N404">
        <v>3.2460144033168801</v>
      </c>
      <c r="O404">
        <v>0.25947677018897503</v>
      </c>
      <c r="P404">
        <v>3.0949793666681602</v>
      </c>
    </row>
    <row r="405" spans="1:16" x14ac:dyDescent="0.35">
      <c r="A405" s="13" t="s">
        <v>773</v>
      </c>
      <c r="B405" s="13" t="s">
        <v>697</v>
      </c>
      <c r="C405" s="13" t="s">
        <v>774</v>
      </c>
      <c r="D405" s="13">
        <v>7.2142308349952902E-2</v>
      </c>
      <c r="E405" s="13">
        <v>0.139706634147619</v>
      </c>
      <c r="F405">
        <v>0.16832682680114899</v>
      </c>
      <c r="G405">
        <v>0.122194568912855</v>
      </c>
      <c r="H405">
        <v>0.78933110469110601</v>
      </c>
      <c r="I405">
        <v>1.25300352866386E-2</v>
      </c>
      <c r="J405">
        <v>0.46556819920339099</v>
      </c>
      <c r="K405">
        <v>0.38164423855061402</v>
      </c>
      <c r="L405">
        <v>0.206197359455732</v>
      </c>
      <c r="M405">
        <v>0.14337426041337401</v>
      </c>
      <c r="N405">
        <v>6.6578025910563998E-2</v>
      </c>
      <c r="O405">
        <v>9.2380398775554796E-3</v>
      </c>
      <c r="P405">
        <v>0.182358740373538</v>
      </c>
    </row>
    <row r="406" spans="1:16" x14ac:dyDescent="0.35">
      <c r="A406" s="13" t="s">
        <v>775</v>
      </c>
      <c r="B406" s="13" t="s">
        <v>697</v>
      </c>
      <c r="C406" s="13" t="s">
        <v>776</v>
      </c>
      <c r="D406" s="13">
        <v>4.5295415473776197E-2</v>
      </c>
      <c r="E406" s="13">
        <v>8.5487185639659596E-2</v>
      </c>
      <c r="F406">
        <v>0.103434248714522</v>
      </c>
      <c r="G406">
        <v>8.1298422687472505E-2</v>
      </c>
      <c r="H406">
        <v>0.47580173115923202</v>
      </c>
      <c r="I406">
        <v>7.4518312861296199E-3</v>
      </c>
      <c r="J406">
        <v>0.31711984977536301</v>
      </c>
      <c r="K406">
        <v>0.25259841754923701</v>
      </c>
      <c r="L406">
        <v>0.126922833376864</v>
      </c>
      <c r="M406">
        <v>8.5488530583953698E-2</v>
      </c>
      <c r="N406">
        <v>3.9898840309648499E-2</v>
      </c>
      <c r="O406">
        <v>5.32452030720578E-3</v>
      </c>
      <c r="P406">
        <v>0.109574045533643</v>
      </c>
    </row>
    <row r="407" spans="1:16" x14ac:dyDescent="0.35">
      <c r="A407" s="13" t="s">
        <v>777</v>
      </c>
      <c r="B407" s="13" t="s">
        <v>697</v>
      </c>
      <c r="C407" s="13" t="s">
        <v>778</v>
      </c>
      <c r="D407" s="13">
        <v>0.29921744786294002</v>
      </c>
      <c r="E407" s="13">
        <v>0.46606856405907698</v>
      </c>
      <c r="F407">
        <v>0.69169934033165503</v>
      </c>
      <c r="G407">
        <v>0.49722264370008001</v>
      </c>
      <c r="H407">
        <v>2.4491482844213399</v>
      </c>
      <c r="I407">
        <v>5.0399479115573499E-2</v>
      </c>
      <c r="J407">
        <v>1.89362568810882</v>
      </c>
      <c r="K407">
        <v>1.32635823715367</v>
      </c>
      <c r="L407">
        <v>0.87182689375685096</v>
      </c>
      <c r="M407">
        <v>0.53896126861513705</v>
      </c>
      <c r="N407">
        <v>0.198960492707243</v>
      </c>
      <c r="O407">
        <v>3.4476846861617998E-2</v>
      </c>
      <c r="P407">
        <v>0.60322308620188403</v>
      </c>
    </row>
    <row r="408" spans="1:16" x14ac:dyDescent="0.35">
      <c r="A408" s="13" t="s">
        <v>779</v>
      </c>
      <c r="B408" s="13" t="s">
        <v>697</v>
      </c>
      <c r="C408" s="13" t="s">
        <v>471</v>
      </c>
      <c r="D408" s="13">
        <v>0.86903068396793803</v>
      </c>
      <c r="E408" s="13">
        <v>1.2014877288958401</v>
      </c>
      <c r="F408">
        <v>1.36786660518151</v>
      </c>
      <c r="G408">
        <v>1.77411576434902</v>
      </c>
      <c r="H408">
        <v>5.7697338830785201</v>
      </c>
      <c r="I408">
        <v>0.12110976442122499</v>
      </c>
      <c r="J408">
        <v>3.7628242565076402</v>
      </c>
      <c r="K408">
        <v>2.3342524248493302</v>
      </c>
      <c r="L408">
        <v>1.34174676074441</v>
      </c>
      <c r="M408">
        <v>1.6572127027605199</v>
      </c>
      <c r="N408">
        <v>0.64490866963684301</v>
      </c>
      <c r="O408">
        <v>5.9952157208818399E-2</v>
      </c>
      <c r="P408">
        <v>0.88773030338151604</v>
      </c>
    </row>
    <row r="409" spans="1:16" x14ac:dyDescent="0.35">
      <c r="A409" s="13" t="s">
        <v>780</v>
      </c>
      <c r="B409" s="13" t="s">
        <v>697</v>
      </c>
      <c r="C409" s="13" t="s">
        <v>781</v>
      </c>
      <c r="D409" s="13">
        <v>4.19848720363191E-2</v>
      </c>
      <c r="E409" s="13">
        <v>5.9634352840524499E-2</v>
      </c>
      <c r="F409">
        <v>0.105174893800061</v>
      </c>
      <c r="G409">
        <v>7.4831294937338699E-2</v>
      </c>
      <c r="H409">
        <v>0.32920280175637101</v>
      </c>
      <c r="I409">
        <v>7.8934208433698496E-3</v>
      </c>
      <c r="J409">
        <v>0.30872477231062201</v>
      </c>
      <c r="K409">
        <v>0.18470277483257</v>
      </c>
      <c r="L409">
        <v>0.14359859552988599</v>
      </c>
      <c r="M409">
        <v>8.2961014471154795E-2</v>
      </c>
      <c r="N409">
        <v>2.4670535114163901E-2</v>
      </c>
      <c r="O409">
        <v>5.2224751390437902E-3</v>
      </c>
      <c r="P409">
        <v>7.7141439337589907E-2</v>
      </c>
    </row>
    <row r="410" spans="1:16" x14ac:dyDescent="0.35">
      <c r="A410" s="13" t="s">
        <v>782</v>
      </c>
      <c r="B410" s="13" t="s">
        <v>697</v>
      </c>
      <c r="C410" s="13" t="s">
        <v>783</v>
      </c>
      <c r="D410" s="13">
        <v>8.7994863682832793E-3</v>
      </c>
      <c r="E410" s="13">
        <v>1.37071108934718E-2</v>
      </c>
      <c r="F410">
        <v>1.8076936627186999E-2</v>
      </c>
      <c r="G410">
        <v>1.70317889998901E-2</v>
      </c>
      <c r="H410">
        <v>8.1935057493529806E-2</v>
      </c>
      <c r="I410">
        <v>1.6135634290441599E-3</v>
      </c>
      <c r="J410">
        <v>6.9376702295482401E-2</v>
      </c>
      <c r="K410">
        <v>3.7125713061122299E-2</v>
      </c>
      <c r="L410">
        <v>2.7964580765895499E-2</v>
      </c>
      <c r="M410">
        <v>1.4773683436397501E-2</v>
      </c>
      <c r="N410">
        <v>5.6762531072104298E-3</v>
      </c>
      <c r="O410">
        <v>1.00139709196316E-3</v>
      </c>
      <c r="P410">
        <v>1.5148002589236299E-2</v>
      </c>
    </row>
    <row r="411" spans="1:16" x14ac:dyDescent="0.35">
      <c r="A411" s="13" t="s">
        <v>784</v>
      </c>
      <c r="B411" s="13" t="s">
        <v>697</v>
      </c>
      <c r="C411" s="13" t="s">
        <v>785</v>
      </c>
      <c r="D411" s="13">
        <v>0.33431156842342002</v>
      </c>
      <c r="E411" s="13">
        <v>0.35802761481128798</v>
      </c>
      <c r="F411">
        <v>0.38402086607477298</v>
      </c>
      <c r="G411">
        <v>0.39919301577487099</v>
      </c>
      <c r="H411">
        <v>2.07713563969619</v>
      </c>
      <c r="I411">
        <v>3.1637904144342997E-2</v>
      </c>
      <c r="J411">
        <v>1.21375581845821</v>
      </c>
      <c r="K411">
        <v>0.93757991305871702</v>
      </c>
      <c r="L411">
        <v>0.551703790314236</v>
      </c>
      <c r="M411">
        <v>0.40068233986642698</v>
      </c>
      <c r="N411">
        <v>0.17903902275877401</v>
      </c>
      <c r="O411">
        <v>2.65590911828332E-2</v>
      </c>
      <c r="P411">
        <v>0.36512198457981099</v>
      </c>
    </row>
    <row r="412" spans="1:16" x14ac:dyDescent="0.35">
      <c r="A412" s="13" t="s">
        <v>786</v>
      </c>
      <c r="B412" s="13" t="s">
        <v>697</v>
      </c>
      <c r="C412" s="13" t="s">
        <v>475</v>
      </c>
      <c r="D412" s="13">
        <v>0.120523389263748</v>
      </c>
      <c r="E412" s="13">
        <v>0.201893926132135</v>
      </c>
      <c r="F412">
        <v>0.25288021478542599</v>
      </c>
      <c r="G412">
        <v>0.22452328372917801</v>
      </c>
      <c r="H412">
        <v>1.1197618079882401</v>
      </c>
      <c r="I412">
        <v>1.8064933131290001E-2</v>
      </c>
      <c r="J412">
        <v>0.74912689293366497</v>
      </c>
      <c r="K412">
        <v>0.49762590905343701</v>
      </c>
      <c r="L412">
        <v>0.246655018882735</v>
      </c>
      <c r="M412">
        <v>0.29552666784026399</v>
      </c>
      <c r="N412">
        <v>0.12333569374668001</v>
      </c>
      <c r="O412">
        <v>1.4098345261984399E-2</v>
      </c>
      <c r="P412">
        <v>0.19440529483007399</v>
      </c>
    </row>
    <row r="413" spans="1:16" x14ac:dyDescent="0.35">
      <c r="A413" s="13" t="s">
        <v>787</v>
      </c>
      <c r="B413" s="13" t="s">
        <v>697</v>
      </c>
      <c r="C413" s="13" t="s">
        <v>788</v>
      </c>
      <c r="D413" s="13">
        <v>0.10175096055305</v>
      </c>
      <c r="E413" s="13">
        <v>0.180715473576323</v>
      </c>
      <c r="F413">
        <v>0.21301455536508401</v>
      </c>
      <c r="G413">
        <v>0.15118435957538001</v>
      </c>
      <c r="H413">
        <v>0.99899576315916605</v>
      </c>
      <c r="I413">
        <v>1.5714099237810499E-2</v>
      </c>
      <c r="J413">
        <v>0.59620003988219705</v>
      </c>
      <c r="K413">
        <v>0.471699509394858</v>
      </c>
      <c r="L413">
        <v>0.256502598822276</v>
      </c>
      <c r="M413">
        <v>0.18794366210121</v>
      </c>
      <c r="N413">
        <v>8.9715719974593697E-2</v>
      </c>
      <c r="O413">
        <v>1.2627905290073099E-2</v>
      </c>
      <c r="P413">
        <v>0.215501158074699</v>
      </c>
    </row>
    <row r="414" spans="1:16" x14ac:dyDescent="0.35">
      <c r="A414" s="13" t="s">
        <v>789</v>
      </c>
      <c r="B414" s="13" t="s">
        <v>697</v>
      </c>
      <c r="C414" s="13" t="s">
        <v>790</v>
      </c>
      <c r="D414" s="13">
        <v>4.0593093005387597E-2</v>
      </c>
      <c r="E414" s="13">
        <v>5.1526483983819302E-2</v>
      </c>
      <c r="F414">
        <v>7.76596681679428E-2</v>
      </c>
      <c r="G414">
        <v>6.0141239470445598E-2</v>
      </c>
      <c r="H414">
        <v>0.29740973743625398</v>
      </c>
      <c r="I414">
        <v>6.0449692008091799E-3</v>
      </c>
      <c r="J414">
        <v>0.21175720551969299</v>
      </c>
      <c r="K414">
        <v>0.135523214669758</v>
      </c>
      <c r="L414">
        <v>0.10061225475331299</v>
      </c>
      <c r="M414">
        <v>7.0564162995501903E-2</v>
      </c>
      <c r="N414">
        <v>2.55317853116079E-2</v>
      </c>
      <c r="O414">
        <v>4.8870960675949197E-3</v>
      </c>
      <c r="P414">
        <v>6.0366376475823998E-2</v>
      </c>
    </row>
    <row r="415" spans="1:16" x14ac:dyDescent="0.35">
      <c r="A415" s="13" t="s">
        <v>791</v>
      </c>
      <c r="B415" s="13" t="s">
        <v>697</v>
      </c>
      <c r="C415" s="13" t="s">
        <v>792</v>
      </c>
      <c r="D415" s="13">
        <v>0.270552313582753</v>
      </c>
      <c r="E415" s="13">
        <v>0.51534006694672496</v>
      </c>
      <c r="F415">
        <v>0.50257714989269398</v>
      </c>
      <c r="G415">
        <v>0.37967018383080697</v>
      </c>
      <c r="H415">
        <v>2.2352464114335802</v>
      </c>
      <c r="I415">
        <v>2.6339423021450498E-2</v>
      </c>
      <c r="J415">
        <v>1.1626076932550999</v>
      </c>
      <c r="K415">
        <v>0.96335471575176401</v>
      </c>
      <c r="L415">
        <v>0.41213877809415</v>
      </c>
      <c r="M415">
        <v>0.55838167167442498</v>
      </c>
      <c r="N415">
        <v>0.25027397818844599</v>
      </c>
      <c r="O415">
        <v>2.24441057405247E-2</v>
      </c>
      <c r="P415">
        <v>0.39342592394867099</v>
      </c>
    </row>
    <row r="416" spans="1:16" x14ac:dyDescent="0.35">
      <c r="A416" s="13" t="s">
        <v>793</v>
      </c>
      <c r="B416" s="13" t="s">
        <v>697</v>
      </c>
      <c r="C416" s="13" t="s">
        <v>78</v>
      </c>
      <c r="D416" s="13">
        <v>0.93066379177520397</v>
      </c>
      <c r="E416" s="13">
        <v>1.5558474641995199</v>
      </c>
      <c r="F416">
        <v>1.5168336388631201</v>
      </c>
      <c r="G416">
        <v>1.9071200227274401</v>
      </c>
      <c r="H416">
        <v>7.6403106494867199</v>
      </c>
      <c r="I416">
        <v>0.13336513231274699</v>
      </c>
      <c r="J416">
        <v>4.2439631091889396</v>
      </c>
      <c r="K416">
        <v>3.2067433064161599</v>
      </c>
      <c r="L416">
        <v>1.5812242463975901</v>
      </c>
      <c r="M416">
        <v>1.8329178617669899</v>
      </c>
      <c r="N416">
        <v>0.82882638777571704</v>
      </c>
      <c r="O416">
        <v>7.0568635365269902E-2</v>
      </c>
      <c r="P416">
        <v>1.2209680615237799</v>
      </c>
    </row>
    <row r="417" spans="1:16" x14ac:dyDescent="0.35">
      <c r="A417" s="13" t="s">
        <v>794</v>
      </c>
      <c r="B417" s="13" t="s">
        <v>697</v>
      </c>
      <c r="C417" s="13" t="s">
        <v>795</v>
      </c>
      <c r="D417" s="13">
        <v>0.69361607672912695</v>
      </c>
      <c r="E417" s="13">
        <v>1.17969313410423</v>
      </c>
      <c r="F417">
        <v>1.40752640847209</v>
      </c>
      <c r="G417">
        <v>1.0925251183868101</v>
      </c>
      <c r="H417">
        <v>4.9278084049597997</v>
      </c>
      <c r="I417">
        <v>7.4992780249792196E-2</v>
      </c>
      <c r="J417">
        <v>3.0011721545769898</v>
      </c>
      <c r="K417">
        <v>2.3768823296401602</v>
      </c>
      <c r="L417">
        <v>1.29332307417822</v>
      </c>
      <c r="M417">
        <v>1.3756285544165701</v>
      </c>
      <c r="N417">
        <v>0.51537645426817602</v>
      </c>
      <c r="O417">
        <v>5.6448752315670397E-2</v>
      </c>
      <c r="P417">
        <v>0.89857451097224506</v>
      </c>
    </row>
    <row r="418" spans="1:16" x14ac:dyDescent="0.35">
      <c r="A418" s="13" t="s">
        <v>796</v>
      </c>
      <c r="B418" s="13" t="s">
        <v>697</v>
      </c>
      <c r="C418" s="13" t="s">
        <v>797</v>
      </c>
      <c r="D418" s="13">
        <v>1.13103010351378</v>
      </c>
      <c r="E418" s="13">
        <v>2.0880573689224802</v>
      </c>
      <c r="F418">
        <v>1.78361636309243</v>
      </c>
      <c r="G418">
        <v>4.3119613335588003</v>
      </c>
      <c r="H418">
        <v>10.664260777509799</v>
      </c>
      <c r="I418">
        <v>0.14931602429752</v>
      </c>
      <c r="J418">
        <v>7.2729891797542701</v>
      </c>
      <c r="K418">
        <v>3.6508034929603399</v>
      </c>
      <c r="L418">
        <v>1.6346043696181001</v>
      </c>
      <c r="M418">
        <v>2.85591246757201</v>
      </c>
      <c r="N418">
        <v>1.42835799686889</v>
      </c>
      <c r="O418">
        <v>8.4790265228279593E-2</v>
      </c>
      <c r="P418">
        <v>1.41523900184702</v>
      </c>
    </row>
    <row r="419" spans="1:16" x14ac:dyDescent="0.35">
      <c r="A419" s="13" t="s">
        <v>798</v>
      </c>
      <c r="B419" s="13" t="s">
        <v>697</v>
      </c>
      <c r="C419" s="13" t="s">
        <v>80</v>
      </c>
      <c r="D419" s="13">
        <v>0.152214332346649</v>
      </c>
      <c r="E419" s="13">
        <v>0.26590508810482599</v>
      </c>
      <c r="F419">
        <v>0.31760678992922298</v>
      </c>
      <c r="G419">
        <v>0.33918032195798797</v>
      </c>
      <c r="H419">
        <v>1.47103366704042</v>
      </c>
      <c r="I419">
        <v>2.2209609717385399E-2</v>
      </c>
      <c r="J419">
        <v>0.92105450533850097</v>
      </c>
      <c r="K419">
        <v>0.60039910998413304</v>
      </c>
      <c r="L419">
        <v>0.29606243683292499</v>
      </c>
      <c r="M419">
        <v>0.42843432459459901</v>
      </c>
      <c r="N419">
        <v>0.16445419914794401</v>
      </c>
      <c r="O419">
        <v>1.7055282023401501E-2</v>
      </c>
      <c r="P419">
        <v>0.24006254226482199</v>
      </c>
    </row>
    <row r="420" spans="1:16" x14ac:dyDescent="0.35">
      <c r="A420" s="13" t="s">
        <v>799</v>
      </c>
      <c r="B420" s="13" t="s">
        <v>697</v>
      </c>
      <c r="C420" s="13" t="s">
        <v>230</v>
      </c>
      <c r="D420" s="13">
        <v>5.8021455856593898</v>
      </c>
      <c r="E420" s="13">
        <v>5.43836589700165</v>
      </c>
      <c r="F420">
        <v>7.5904004391689801</v>
      </c>
      <c r="G420">
        <v>17.712580068920101</v>
      </c>
      <c r="H420">
        <v>30.8759234138649</v>
      </c>
      <c r="I420">
        <v>0.78810931091362502</v>
      </c>
      <c r="J420">
        <v>30.2796818240537</v>
      </c>
      <c r="K420">
        <v>10.743026743166199</v>
      </c>
      <c r="L420">
        <v>7.47739945816235</v>
      </c>
      <c r="M420">
        <v>11.4795944986788</v>
      </c>
      <c r="N420">
        <v>3.8466200699400002</v>
      </c>
      <c r="O420">
        <v>0.35402939406755002</v>
      </c>
      <c r="P420">
        <v>4.1366010836793699</v>
      </c>
    </row>
    <row r="421" spans="1:16" x14ac:dyDescent="0.35">
      <c r="A421" s="13" t="s">
        <v>800</v>
      </c>
      <c r="B421" s="13" t="s">
        <v>697</v>
      </c>
      <c r="C421" s="13" t="s">
        <v>801</v>
      </c>
      <c r="D421" s="13">
        <v>0.24642417911130199</v>
      </c>
      <c r="E421" s="13">
        <v>0.454016434113242</v>
      </c>
      <c r="F421">
        <v>0.43897980487382798</v>
      </c>
      <c r="G421">
        <v>0.36673493647636501</v>
      </c>
      <c r="H421">
        <v>1.7818519697777899</v>
      </c>
      <c r="I421">
        <v>2.3058952998831601E-2</v>
      </c>
      <c r="J421">
        <v>0.99347337187390805</v>
      </c>
      <c r="K421">
        <v>0.751172888281193</v>
      </c>
      <c r="L421">
        <v>0.35523434842348101</v>
      </c>
      <c r="M421">
        <v>0.474762702722616</v>
      </c>
      <c r="N421">
        <v>0.198749344224941</v>
      </c>
      <c r="O421">
        <v>1.8447592953027399E-2</v>
      </c>
      <c r="P421">
        <v>0.30478623216036799</v>
      </c>
    </row>
    <row r="422" spans="1:16" x14ac:dyDescent="0.35">
      <c r="A422" s="13" t="s">
        <v>802</v>
      </c>
      <c r="B422" s="13" t="s">
        <v>697</v>
      </c>
      <c r="C422" s="13" t="s">
        <v>803</v>
      </c>
      <c r="D422" s="13">
        <v>1.50278985995179E-2</v>
      </c>
      <c r="E422" s="13">
        <v>2.2915225029381901E-2</v>
      </c>
      <c r="F422">
        <v>3.4188670993832597E-2</v>
      </c>
      <c r="G422">
        <v>2.4752249162882201E-2</v>
      </c>
      <c r="H422">
        <v>0.127124518734511</v>
      </c>
      <c r="I422">
        <v>2.4316526401416999E-3</v>
      </c>
      <c r="J422">
        <v>0.13300372213046099</v>
      </c>
      <c r="K422">
        <v>6.1338033126629797E-2</v>
      </c>
      <c r="L422">
        <v>3.8456652947039101E-2</v>
      </c>
      <c r="M422">
        <v>3.0981136174001798E-2</v>
      </c>
      <c r="N422">
        <v>1.2566396819365E-2</v>
      </c>
      <c r="O422">
        <v>1.9522125405333601E-3</v>
      </c>
      <c r="P422">
        <v>2.5280240801941301E-2</v>
      </c>
    </row>
    <row r="423" spans="1:16" x14ac:dyDescent="0.35">
      <c r="A423" s="13" t="s">
        <v>804</v>
      </c>
      <c r="B423" s="13" t="s">
        <v>697</v>
      </c>
      <c r="C423" s="13" t="s">
        <v>805</v>
      </c>
      <c r="D423" s="13">
        <v>0.365339195008271</v>
      </c>
      <c r="E423" s="13">
        <v>0.56942795440862903</v>
      </c>
      <c r="F423">
        <v>0.58048078957416405</v>
      </c>
      <c r="G423">
        <v>0.65407760384944202</v>
      </c>
      <c r="H423">
        <v>3.3744310489258198</v>
      </c>
      <c r="I423">
        <v>5.3243259458236603E-2</v>
      </c>
      <c r="J423">
        <v>2.1247644798571899</v>
      </c>
      <c r="K423">
        <v>1.53091169853519</v>
      </c>
      <c r="L423">
        <v>0.83172989026758604</v>
      </c>
      <c r="M423">
        <v>0.53999045695167303</v>
      </c>
      <c r="N423">
        <v>0.24528196429558199</v>
      </c>
      <c r="O423">
        <v>3.6096869151777698E-2</v>
      </c>
      <c r="P423">
        <v>0.51571640567429899</v>
      </c>
    </row>
    <row r="424" spans="1:16" x14ac:dyDescent="0.35">
      <c r="A424" s="13" t="s">
        <v>806</v>
      </c>
      <c r="B424" s="13" t="s">
        <v>697</v>
      </c>
      <c r="C424" s="13" t="s">
        <v>807</v>
      </c>
      <c r="D424" s="13">
        <v>0.40843753502352798</v>
      </c>
      <c r="E424" s="13">
        <v>0.82307907762371701</v>
      </c>
      <c r="F424">
        <v>0.77755171112606702</v>
      </c>
      <c r="G424">
        <v>0.64064437230328897</v>
      </c>
      <c r="H424">
        <v>2.8403299497918</v>
      </c>
      <c r="I424">
        <v>3.8463537303765102E-2</v>
      </c>
      <c r="J424">
        <v>1.63318441626441</v>
      </c>
      <c r="K424">
        <v>1.2841005513753601</v>
      </c>
      <c r="L424">
        <v>0.62949119571483902</v>
      </c>
      <c r="M424">
        <v>0.76877104352110903</v>
      </c>
      <c r="N424">
        <v>0.30342067353316998</v>
      </c>
      <c r="O424">
        <v>2.95298291804163E-2</v>
      </c>
      <c r="P424">
        <v>0.49618274638331</v>
      </c>
    </row>
    <row r="425" spans="1:16" x14ac:dyDescent="0.35">
      <c r="A425" s="13" t="s">
        <v>808</v>
      </c>
      <c r="B425" s="13" t="s">
        <v>697</v>
      </c>
      <c r="C425" s="13" t="s">
        <v>809</v>
      </c>
      <c r="D425" s="13">
        <v>8.3201439635062699E-2</v>
      </c>
      <c r="E425" s="13">
        <v>0.14301295756729801</v>
      </c>
      <c r="F425">
        <v>0.19407401919839201</v>
      </c>
      <c r="G425">
        <v>0.166502965468245</v>
      </c>
      <c r="H425">
        <v>0.81014494771036705</v>
      </c>
      <c r="I425">
        <v>1.6112514751338999E-2</v>
      </c>
      <c r="J425">
        <v>0.60811418269751705</v>
      </c>
      <c r="K425">
        <v>0.40491295800923499</v>
      </c>
      <c r="L425">
        <v>0.26197502138844497</v>
      </c>
      <c r="M425">
        <v>0.17050462079312401</v>
      </c>
      <c r="N425">
        <v>6.01284969368341E-2</v>
      </c>
      <c r="O425">
        <v>1.0064204366266601E-2</v>
      </c>
      <c r="P425">
        <v>0.172973308078682</v>
      </c>
    </row>
    <row r="426" spans="1:16" x14ac:dyDescent="0.35">
      <c r="A426" s="13" t="s">
        <v>810</v>
      </c>
      <c r="B426" s="13" t="s">
        <v>697</v>
      </c>
      <c r="C426" s="13" t="s">
        <v>84</v>
      </c>
      <c r="D426" s="13">
        <v>0.10054044961847799</v>
      </c>
      <c r="E426" s="13">
        <v>0.180749054360068</v>
      </c>
      <c r="F426">
        <v>0.228132210547806</v>
      </c>
      <c r="G426">
        <v>0.21611436983864801</v>
      </c>
      <c r="H426">
        <v>1.0746817775695301</v>
      </c>
      <c r="I426">
        <v>1.7210330673187099E-2</v>
      </c>
      <c r="J426">
        <v>0.67899843872945698</v>
      </c>
      <c r="K426">
        <v>0.46107441302075403</v>
      </c>
      <c r="L426">
        <v>0.23844047190943801</v>
      </c>
      <c r="M426">
        <v>0.24537261385329601</v>
      </c>
      <c r="N426">
        <v>0.113079561330918</v>
      </c>
      <c r="O426">
        <v>1.23419286570255E-2</v>
      </c>
      <c r="P426">
        <v>0.18496613753899599</v>
      </c>
    </row>
    <row r="427" spans="1:16" x14ac:dyDescent="0.35">
      <c r="A427" s="13" t="s">
        <v>811</v>
      </c>
      <c r="B427" s="13" t="s">
        <v>697</v>
      </c>
      <c r="C427" s="13" t="s">
        <v>812</v>
      </c>
      <c r="D427" s="13">
        <v>3.3365934490837899</v>
      </c>
      <c r="E427" s="13">
        <v>4.4653169789609599</v>
      </c>
      <c r="F427">
        <v>5.3321724561412802</v>
      </c>
      <c r="G427">
        <v>16.756993194720899</v>
      </c>
      <c r="H427">
        <v>29.862111232006001</v>
      </c>
      <c r="I427">
        <v>0.57206297693249197</v>
      </c>
      <c r="J427">
        <v>26.727301985550898</v>
      </c>
      <c r="K427">
        <v>9.4835416338059204</v>
      </c>
      <c r="L427">
        <v>5.1978838919995596</v>
      </c>
      <c r="M427">
        <v>9.9561311415184992</v>
      </c>
      <c r="N427">
        <v>4.0729579294493599</v>
      </c>
      <c r="O427">
        <v>0.26751589085534699</v>
      </c>
      <c r="P427">
        <v>3.6400999542222499</v>
      </c>
    </row>
    <row r="428" spans="1:16" x14ac:dyDescent="0.35">
      <c r="A428" s="13" t="s">
        <v>813</v>
      </c>
      <c r="B428" s="13" t="s">
        <v>697</v>
      </c>
      <c r="C428" s="13" t="s">
        <v>814</v>
      </c>
      <c r="D428" s="13">
        <v>0.216557715898968</v>
      </c>
      <c r="E428" s="13">
        <v>0.47192263593530498</v>
      </c>
      <c r="F428">
        <v>0.48358590261679701</v>
      </c>
      <c r="G428">
        <v>0.51744225151592704</v>
      </c>
      <c r="H428">
        <v>2.4452061863971801</v>
      </c>
      <c r="I428">
        <v>3.1045159026714401E-2</v>
      </c>
      <c r="J428">
        <v>1.2671224575965201</v>
      </c>
      <c r="K428">
        <v>0.97822235312218597</v>
      </c>
      <c r="L428">
        <v>0.43190068063743597</v>
      </c>
      <c r="M428">
        <v>0.66176005603330501</v>
      </c>
      <c r="N428">
        <v>0.28136185989053097</v>
      </c>
      <c r="O428">
        <v>2.4925746236658199E-2</v>
      </c>
      <c r="P428">
        <v>0.40115203758621498</v>
      </c>
    </row>
    <row r="429" spans="1:16" x14ac:dyDescent="0.35">
      <c r="A429" s="13" t="s">
        <v>815</v>
      </c>
      <c r="B429" s="13" t="s">
        <v>697</v>
      </c>
      <c r="C429" s="13" t="s">
        <v>816</v>
      </c>
      <c r="D429" s="13">
        <v>0.92548293303042495</v>
      </c>
      <c r="E429" s="13">
        <v>1.6653954888881699</v>
      </c>
      <c r="F429">
        <v>1.8490488061247601</v>
      </c>
      <c r="G429">
        <v>3.5737366746252199</v>
      </c>
      <c r="H429">
        <v>9.1984471712391205</v>
      </c>
      <c r="I429">
        <v>0.14143076345858299</v>
      </c>
      <c r="J429">
        <v>6.3267487679893302</v>
      </c>
      <c r="K429">
        <v>3.2865446417822399</v>
      </c>
      <c r="L429">
        <v>1.7032231194749301</v>
      </c>
      <c r="M429">
        <v>2.8530699308543799</v>
      </c>
      <c r="N429">
        <v>1.16512465042074</v>
      </c>
      <c r="O429">
        <v>9.2236895830857105E-2</v>
      </c>
      <c r="P429">
        <v>1.3110165448407001</v>
      </c>
    </row>
    <row r="430" spans="1:16" x14ac:dyDescent="0.35">
      <c r="A430" s="13" t="s">
        <v>817</v>
      </c>
      <c r="B430" s="13" t="s">
        <v>697</v>
      </c>
      <c r="C430" s="13" t="s">
        <v>818</v>
      </c>
      <c r="D430" s="13">
        <v>3.7139783118006302E-2</v>
      </c>
      <c r="E430" s="13">
        <v>7.1264651711628199E-2</v>
      </c>
      <c r="F430">
        <v>8.5503185598996403E-2</v>
      </c>
      <c r="G430">
        <v>6.8462753382150202E-2</v>
      </c>
      <c r="H430">
        <v>0.40521722328655801</v>
      </c>
      <c r="I430">
        <v>6.1647662145908498E-3</v>
      </c>
      <c r="J430">
        <v>0.29257951739918597</v>
      </c>
      <c r="K430">
        <v>0.19092539567226499</v>
      </c>
      <c r="L430">
        <v>9.4481850190800895E-2</v>
      </c>
      <c r="M430">
        <v>8.2999695266040299E-2</v>
      </c>
      <c r="N430">
        <v>4.0280223446864903E-2</v>
      </c>
      <c r="O430">
        <v>4.7119395608946199E-3</v>
      </c>
      <c r="P430">
        <v>7.6555541169655794E-2</v>
      </c>
    </row>
    <row r="431" spans="1:16" x14ac:dyDescent="0.35">
      <c r="A431" s="13" t="s">
        <v>819</v>
      </c>
      <c r="B431" s="13" t="s">
        <v>697</v>
      </c>
      <c r="C431" s="13" t="s">
        <v>820</v>
      </c>
      <c r="D431" s="13">
        <v>0.20542803575756799</v>
      </c>
      <c r="E431" s="13">
        <v>0.34758624567160201</v>
      </c>
      <c r="F431">
        <v>0.39532848994556702</v>
      </c>
      <c r="G431">
        <v>0.31652313904626</v>
      </c>
      <c r="H431">
        <v>1.6136718935966201</v>
      </c>
      <c r="I431">
        <v>2.50355602262059E-2</v>
      </c>
      <c r="J431">
        <v>0.84719828597874403</v>
      </c>
      <c r="K431">
        <v>0.78223874550788597</v>
      </c>
      <c r="L431">
        <v>0.40036430377871901</v>
      </c>
      <c r="M431">
        <v>0.37846140745742501</v>
      </c>
      <c r="N431">
        <v>0.16484637040112399</v>
      </c>
      <c r="O431">
        <v>1.6727206378589501E-2</v>
      </c>
      <c r="P431">
        <v>0.28453240207849301</v>
      </c>
    </row>
    <row r="432" spans="1:16" x14ac:dyDescent="0.35">
      <c r="A432" s="13" t="s">
        <v>821</v>
      </c>
      <c r="B432" s="13" t="s">
        <v>697</v>
      </c>
      <c r="C432" s="13" t="s">
        <v>822</v>
      </c>
      <c r="D432" s="13">
        <v>0.19532141411814699</v>
      </c>
      <c r="E432" s="13">
        <v>0.30477858934400798</v>
      </c>
      <c r="F432">
        <v>0.30884451946823499</v>
      </c>
      <c r="G432">
        <v>0.27991884545863699</v>
      </c>
      <c r="H432">
        <v>1.5186954538602999</v>
      </c>
      <c r="I432">
        <v>2.0240571720723698E-2</v>
      </c>
      <c r="J432">
        <v>0.88475223320110297</v>
      </c>
      <c r="K432">
        <v>0.82320916856954396</v>
      </c>
      <c r="L432">
        <v>0.40496423533491299</v>
      </c>
      <c r="M432">
        <v>0.29707396666259001</v>
      </c>
      <c r="N432">
        <v>0.135519355585562</v>
      </c>
      <c r="O432">
        <v>1.4624433921438799E-2</v>
      </c>
      <c r="P432">
        <v>0.29106449284453401</v>
      </c>
    </row>
    <row r="433" spans="1:16" x14ac:dyDescent="0.35">
      <c r="A433" s="13" t="s">
        <v>823</v>
      </c>
      <c r="B433" s="13" t="s">
        <v>697</v>
      </c>
      <c r="C433" s="13" t="s">
        <v>824</v>
      </c>
      <c r="D433" s="13">
        <v>0.14339066108682499</v>
      </c>
      <c r="E433" s="13">
        <v>0.300277551020464</v>
      </c>
      <c r="F433">
        <v>0.294480403934894</v>
      </c>
      <c r="G433">
        <v>0.28085726884858597</v>
      </c>
      <c r="H433">
        <v>1.64438406363561</v>
      </c>
      <c r="I433">
        <v>2.0550850201151001E-2</v>
      </c>
      <c r="J433">
        <v>0.87972378269473495</v>
      </c>
      <c r="K433">
        <v>0.73436525082997295</v>
      </c>
      <c r="L433">
        <v>0.27769636412002002</v>
      </c>
      <c r="M433">
        <v>0.38373865475699198</v>
      </c>
      <c r="N433">
        <v>0.18098997995560401</v>
      </c>
      <c r="O433">
        <v>1.6302246180078001E-2</v>
      </c>
      <c r="P433">
        <v>0.28087424186412002</v>
      </c>
    </row>
    <row r="434" spans="1:16" x14ac:dyDescent="0.35">
      <c r="A434" s="13" t="s">
        <v>825</v>
      </c>
      <c r="B434" s="13" t="s">
        <v>697</v>
      </c>
      <c r="C434" s="13" t="s">
        <v>826</v>
      </c>
      <c r="D434" s="13">
        <v>0.112317819837962</v>
      </c>
      <c r="E434" s="13">
        <v>0.12799884132658701</v>
      </c>
      <c r="F434">
        <v>0.14528278838566799</v>
      </c>
      <c r="G434">
        <v>0.101415732322963</v>
      </c>
      <c r="H434">
        <v>0.49585134977332801</v>
      </c>
      <c r="I434">
        <v>8.8669597736559594E-3</v>
      </c>
      <c r="J434">
        <v>0.314495920894586</v>
      </c>
      <c r="K434">
        <v>0.257457674761433</v>
      </c>
      <c r="L434">
        <v>0.15799021680776801</v>
      </c>
      <c r="M434">
        <v>0.12222364679817201</v>
      </c>
      <c r="N434">
        <v>4.68249659343433E-2</v>
      </c>
      <c r="O434">
        <v>6.1894277332304997E-3</v>
      </c>
      <c r="P434">
        <v>9.3482115444630698E-2</v>
      </c>
    </row>
    <row r="435" spans="1:16" x14ac:dyDescent="0.35">
      <c r="A435" s="13" t="s">
        <v>827</v>
      </c>
      <c r="B435" s="13" t="s">
        <v>697</v>
      </c>
      <c r="C435" s="13" t="s">
        <v>88</v>
      </c>
      <c r="D435" s="13">
        <v>1.1434025113278701</v>
      </c>
      <c r="E435" s="13">
        <v>2.04673807860281</v>
      </c>
      <c r="F435">
        <v>2.1303087894565</v>
      </c>
      <c r="G435">
        <v>4.0232675738372103</v>
      </c>
      <c r="H435">
        <v>13.237135832280901</v>
      </c>
      <c r="I435">
        <v>0.25523086362673397</v>
      </c>
      <c r="J435">
        <v>7.0302791697041798</v>
      </c>
      <c r="K435">
        <v>4.95908782059111</v>
      </c>
      <c r="L435">
        <v>2.2208414780577899</v>
      </c>
      <c r="M435">
        <v>3.03926146837594</v>
      </c>
      <c r="N435">
        <v>1.39736144381466</v>
      </c>
      <c r="O435">
        <v>0.10467603557436</v>
      </c>
      <c r="P435">
        <v>1.8281401463474001</v>
      </c>
    </row>
    <row r="436" spans="1:16" x14ac:dyDescent="0.35">
      <c r="A436" s="13" t="s">
        <v>828</v>
      </c>
      <c r="B436" s="13" t="s">
        <v>697</v>
      </c>
      <c r="C436" s="13" t="s">
        <v>90</v>
      </c>
      <c r="D436" s="13">
        <v>0.48953467977051501</v>
      </c>
      <c r="E436" s="13">
        <v>0.81044298878719301</v>
      </c>
      <c r="F436">
        <v>1.00568675716096</v>
      </c>
      <c r="G436">
        <v>0.97922190728129599</v>
      </c>
      <c r="H436">
        <v>4.4923607679117703</v>
      </c>
      <c r="I436">
        <v>7.4801663250148601E-2</v>
      </c>
      <c r="J436">
        <v>3.4787361501460801</v>
      </c>
      <c r="K436">
        <v>2.43260283024087</v>
      </c>
      <c r="L436">
        <v>1.2289238741195501</v>
      </c>
      <c r="M436">
        <v>0.95061732167214497</v>
      </c>
      <c r="N436">
        <v>0.38731288444433098</v>
      </c>
      <c r="O436">
        <v>5.2586355669166501E-2</v>
      </c>
      <c r="P436">
        <v>0.95002209420791806</v>
      </c>
    </row>
    <row r="437" spans="1:16" x14ac:dyDescent="0.35">
      <c r="A437" s="13" t="s">
        <v>829</v>
      </c>
      <c r="B437" s="13" t="s">
        <v>697</v>
      </c>
      <c r="C437" s="13" t="s">
        <v>830</v>
      </c>
      <c r="D437" s="13">
        <v>3.0096306515090598E-2</v>
      </c>
      <c r="E437" s="13">
        <v>5.4404909233240303E-2</v>
      </c>
      <c r="F437">
        <v>7.3293953396467798E-2</v>
      </c>
      <c r="G437">
        <v>6.0418648154636198E-2</v>
      </c>
      <c r="H437">
        <v>0.32199983379067298</v>
      </c>
      <c r="I437">
        <v>5.7398738514079601E-3</v>
      </c>
      <c r="J437">
        <v>0.20048647054560201</v>
      </c>
      <c r="K437">
        <v>0.147054770240722</v>
      </c>
      <c r="L437">
        <v>9.4269686989800594E-2</v>
      </c>
      <c r="M437">
        <v>6.2624579426412502E-2</v>
      </c>
      <c r="N437">
        <v>2.50644632065826E-2</v>
      </c>
      <c r="O437">
        <v>3.9903519898382301E-3</v>
      </c>
      <c r="P437">
        <v>7.5054770274203597E-2</v>
      </c>
    </row>
    <row r="438" spans="1:16" x14ac:dyDescent="0.35">
      <c r="A438" s="13" t="s">
        <v>831</v>
      </c>
      <c r="B438" s="13" t="s">
        <v>697</v>
      </c>
      <c r="C438" s="13" t="s">
        <v>92</v>
      </c>
      <c r="D438" s="13">
        <v>0.37351233127894801</v>
      </c>
      <c r="E438" s="13">
        <v>0.71172016690459805</v>
      </c>
      <c r="F438">
        <v>0.74146764982131697</v>
      </c>
      <c r="G438">
        <v>1.29937404390712</v>
      </c>
      <c r="H438">
        <v>4.2199374294579401</v>
      </c>
      <c r="I438">
        <v>5.8502993760534597E-2</v>
      </c>
      <c r="J438">
        <v>2.5810465466028001</v>
      </c>
      <c r="K438">
        <v>1.52989103492985</v>
      </c>
      <c r="L438">
        <v>0.70756930720705602</v>
      </c>
      <c r="M438">
        <v>1.1795966001709199</v>
      </c>
      <c r="N438">
        <v>0.51923006779935399</v>
      </c>
      <c r="O438">
        <v>3.8473980937579602E-2</v>
      </c>
      <c r="P438">
        <v>0.61253809459441499</v>
      </c>
    </row>
    <row r="439" spans="1:16" x14ac:dyDescent="0.35">
      <c r="A439" s="13" t="s">
        <v>832</v>
      </c>
      <c r="B439" s="13" t="s">
        <v>697</v>
      </c>
      <c r="C439" s="13" t="s">
        <v>833</v>
      </c>
      <c r="D439" s="13">
        <v>6.9833708485202303E-2</v>
      </c>
      <c r="E439" s="13">
        <v>0.113979002754137</v>
      </c>
      <c r="F439">
        <v>0.150627769411284</v>
      </c>
      <c r="G439">
        <v>0.16891050684943201</v>
      </c>
      <c r="H439">
        <v>0.689030839513464</v>
      </c>
      <c r="I439">
        <v>1.20641730278023E-2</v>
      </c>
      <c r="J439">
        <v>0.44617211265816598</v>
      </c>
      <c r="K439">
        <v>0.29670406807616201</v>
      </c>
      <c r="L439">
        <v>0.16242389328378401</v>
      </c>
      <c r="M439">
        <v>0.17597451797543501</v>
      </c>
      <c r="N439">
        <v>6.9604051879137499E-2</v>
      </c>
      <c r="O439">
        <v>7.7674420653168798E-3</v>
      </c>
      <c r="P439">
        <v>0.115479281269664</v>
      </c>
    </row>
    <row r="440" spans="1:16" x14ac:dyDescent="0.35">
      <c r="A440" s="13" t="s">
        <v>834</v>
      </c>
      <c r="B440" s="13" t="s">
        <v>697</v>
      </c>
      <c r="C440" s="13" t="s">
        <v>835</v>
      </c>
      <c r="D440" s="13">
        <v>5.2853391136829603E-2</v>
      </c>
      <c r="E440" s="13">
        <v>8.0420138044123499E-2</v>
      </c>
      <c r="F440">
        <v>0.122397837193023</v>
      </c>
      <c r="G440">
        <v>9.0339143504459402E-2</v>
      </c>
      <c r="H440">
        <v>0.47250785591801697</v>
      </c>
      <c r="I440">
        <v>9.4999724991738799E-3</v>
      </c>
      <c r="J440">
        <v>0.32396493850199598</v>
      </c>
      <c r="K440">
        <v>0.21391472978539999</v>
      </c>
      <c r="L440">
        <v>0.15680393796063499</v>
      </c>
      <c r="M440">
        <v>0.106786771441818</v>
      </c>
      <c r="N440">
        <v>3.8359581462460803E-2</v>
      </c>
      <c r="O440">
        <v>7.0913541598333603E-3</v>
      </c>
      <c r="P440">
        <v>0.105545897431298</v>
      </c>
    </row>
    <row r="441" spans="1:16" x14ac:dyDescent="0.35">
      <c r="A441" s="13" t="s">
        <v>836</v>
      </c>
      <c r="B441" s="13" t="s">
        <v>697</v>
      </c>
      <c r="C441" s="13" t="s">
        <v>94</v>
      </c>
      <c r="D441" s="13">
        <v>8.3538169516037E-2</v>
      </c>
      <c r="E441" s="13">
        <v>0.143099171068162</v>
      </c>
      <c r="F441">
        <v>0.184872003338792</v>
      </c>
      <c r="G441">
        <v>0.13286240671823299</v>
      </c>
      <c r="H441">
        <v>0.78342173807854698</v>
      </c>
      <c r="I441">
        <v>1.32522726367867E-2</v>
      </c>
      <c r="J441">
        <v>0.69311093301856797</v>
      </c>
      <c r="K441">
        <v>0.387100101963053</v>
      </c>
      <c r="L441">
        <v>0.21273232314669199</v>
      </c>
      <c r="M441">
        <v>0.16711782906446601</v>
      </c>
      <c r="N441">
        <v>7.56848108156844E-2</v>
      </c>
      <c r="O441">
        <v>1.07598156158492E-2</v>
      </c>
      <c r="P441">
        <v>0.16195613462563799</v>
      </c>
    </row>
    <row r="442" spans="1:16" x14ac:dyDescent="0.35">
      <c r="A442" s="13" t="s">
        <v>837</v>
      </c>
      <c r="B442" s="13" t="s">
        <v>697</v>
      </c>
      <c r="C442" s="13" t="s">
        <v>838</v>
      </c>
      <c r="D442" s="13">
        <v>4.0835251165785499E-2</v>
      </c>
      <c r="E442" s="13">
        <v>5.35620952828618E-2</v>
      </c>
      <c r="F442">
        <v>8.1637003273085304E-2</v>
      </c>
      <c r="G442">
        <v>5.8612283442326898E-2</v>
      </c>
      <c r="H442">
        <v>0.29140833179474601</v>
      </c>
      <c r="I442">
        <v>5.9665314395825298E-3</v>
      </c>
      <c r="J442">
        <v>0.22989746782374801</v>
      </c>
      <c r="K442">
        <v>0.13643252016420401</v>
      </c>
      <c r="L442">
        <v>9.7535895563091904E-2</v>
      </c>
      <c r="M442">
        <v>7.2186438678948694E-2</v>
      </c>
      <c r="N442">
        <v>2.69890563758758E-2</v>
      </c>
      <c r="O442">
        <v>4.9586190336264203E-3</v>
      </c>
      <c r="P442">
        <v>6.1331832871618697E-2</v>
      </c>
    </row>
    <row r="443" spans="1:16" x14ac:dyDescent="0.35">
      <c r="A443" s="13" t="s">
        <v>839</v>
      </c>
      <c r="B443" s="13" t="s">
        <v>697</v>
      </c>
      <c r="C443" s="13" t="s">
        <v>249</v>
      </c>
      <c r="D443" s="13">
        <v>3.7291170911392099E-2</v>
      </c>
      <c r="E443" s="13">
        <v>5.8687443206800402E-2</v>
      </c>
      <c r="F443">
        <v>7.8915659518072098E-2</v>
      </c>
      <c r="G443">
        <v>5.7575038075499699E-2</v>
      </c>
      <c r="H443">
        <v>0.325997964675595</v>
      </c>
      <c r="I443">
        <v>5.7620249067582303E-3</v>
      </c>
      <c r="J443">
        <v>0.25796570082439502</v>
      </c>
      <c r="K443">
        <v>0.15712938380490801</v>
      </c>
      <c r="L443">
        <v>9.3385670993333295E-2</v>
      </c>
      <c r="M443">
        <v>7.0905215871841606E-2</v>
      </c>
      <c r="N443">
        <v>2.9651247240341599E-2</v>
      </c>
      <c r="O443">
        <v>4.52095169075983E-3</v>
      </c>
      <c r="P443">
        <v>6.9290192461363601E-2</v>
      </c>
    </row>
    <row r="444" spans="1:16" x14ac:dyDescent="0.35">
      <c r="A444" s="13" t="s">
        <v>840</v>
      </c>
      <c r="B444" s="13" t="s">
        <v>697</v>
      </c>
      <c r="C444" s="13" t="s">
        <v>841</v>
      </c>
      <c r="D444" s="13">
        <v>0.111122517540118</v>
      </c>
      <c r="E444" s="13">
        <v>0.24125000966117599</v>
      </c>
      <c r="F444">
        <v>0.24299176755188001</v>
      </c>
      <c r="G444">
        <v>0.285498054914258</v>
      </c>
      <c r="H444">
        <v>1.4325813528932201</v>
      </c>
      <c r="I444">
        <v>1.8206022302314599E-2</v>
      </c>
      <c r="J444">
        <v>0.87167614077287003</v>
      </c>
      <c r="K444">
        <v>0.71125782023746198</v>
      </c>
      <c r="L444">
        <v>0.27786748259467497</v>
      </c>
      <c r="M444">
        <v>0.27147168457875498</v>
      </c>
      <c r="N444">
        <v>0.13496949208944301</v>
      </c>
      <c r="O444">
        <v>1.27747935523794E-2</v>
      </c>
      <c r="P444">
        <v>0.25731299266213398</v>
      </c>
    </row>
    <row r="445" spans="1:16" x14ac:dyDescent="0.35">
      <c r="A445" s="13" t="s">
        <v>842</v>
      </c>
      <c r="B445" s="13" t="s">
        <v>697</v>
      </c>
      <c r="C445" s="13" t="s">
        <v>96</v>
      </c>
      <c r="D445" s="13">
        <v>0.107531769535645</v>
      </c>
      <c r="E445" s="13">
        <v>0.19696771946973199</v>
      </c>
      <c r="F445">
        <v>0.21673132198873801</v>
      </c>
      <c r="G445">
        <v>0.20661644687595601</v>
      </c>
      <c r="H445">
        <v>1.0848347225611299</v>
      </c>
      <c r="I445">
        <v>1.62745276994249E-2</v>
      </c>
      <c r="J445">
        <v>0.57873258216434798</v>
      </c>
      <c r="K445">
        <v>0.51380909796106899</v>
      </c>
      <c r="L445">
        <v>0.243119948574365</v>
      </c>
      <c r="M445">
        <v>0.23022521986185299</v>
      </c>
      <c r="N445">
        <v>0.106561220181472</v>
      </c>
      <c r="O445">
        <v>1.0731095653599299E-2</v>
      </c>
      <c r="P445">
        <v>0.19558438141939999</v>
      </c>
    </row>
    <row r="446" spans="1:16" x14ac:dyDescent="0.35">
      <c r="A446" s="13" t="s">
        <v>843</v>
      </c>
      <c r="B446" s="13" t="s">
        <v>697</v>
      </c>
      <c r="C446" s="13" t="s">
        <v>844</v>
      </c>
      <c r="D446" s="13">
        <v>2.6591472756341199E-2</v>
      </c>
      <c r="E446" s="13">
        <v>3.9064889197901902E-2</v>
      </c>
      <c r="F446">
        <v>5.7210895572982902E-2</v>
      </c>
      <c r="G446">
        <v>6.13245464215404E-2</v>
      </c>
      <c r="H446">
        <v>0.24036341487972901</v>
      </c>
      <c r="I446">
        <v>5.2010604137286099E-3</v>
      </c>
      <c r="J446">
        <v>0.185997206711808</v>
      </c>
      <c r="K446">
        <v>0.110394653434846</v>
      </c>
      <c r="L446">
        <v>8.2704610022581504E-2</v>
      </c>
      <c r="M446">
        <v>5.1782848024575501E-2</v>
      </c>
      <c r="N446">
        <v>1.7304901015421301E-2</v>
      </c>
      <c r="O446">
        <v>3.1730358724006598E-3</v>
      </c>
      <c r="P446">
        <v>4.7137767840092E-2</v>
      </c>
    </row>
    <row r="447" spans="1:16" x14ac:dyDescent="0.35">
      <c r="A447" s="13" t="s">
        <v>845</v>
      </c>
      <c r="B447" s="13" t="s">
        <v>697</v>
      </c>
      <c r="C447" s="13" t="s">
        <v>846</v>
      </c>
      <c r="D447" s="13">
        <v>0.21726206548186899</v>
      </c>
      <c r="E447" s="13">
        <v>0.42488349030593497</v>
      </c>
      <c r="F447">
        <v>0.46855641752858201</v>
      </c>
      <c r="G447">
        <v>0.35036299135028198</v>
      </c>
      <c r="H447">
        <v>2.3582764877821001</v>
      </c>
      <c r="I447">
        <v>3.4627161442274498E-2</v>
      </c>
      <c r="J447">
        <v>1.40861717421244</v>
      </c>
      <c r="K447">
        <v>1.15180979045412</v>
      </c>
      <c r="L447">
        <v>0.56451159621965696</v>
      </c>
      <c r="M447">
        <v>0.41967306292359602</v>
      </c>
      <c r="N447">
        <v>0.20700865859860099</v>
      </c>
      <c r="O447">
        <v>2.62789197796824E-2</v>
      </c>
      <c r="P447">
        <v>0.51706861418184202</v>
      </c>
    </row>
    <row r="448" spans="1:16" x14ac:dyDescent="0.35">
      <c r="A448" s="13" t="s">
        <v>847</v>
      </c>
      <c r="B448" s="13" t="s">
        <v>697</v>
      </c>
      <c r="C448" s="13" t="s">
        <v>102</v>
      </c>
      <c r="D448" s="13">
        <v>8.3464159905855706E-2</v>
      </c>
      <c r="E448" s="13">
        <v>0.15030034184265501</v>
      </c>
      <c r="F448">
        <v>0.191184976377341</v>
      </c>
      <c r="G448">
        <v>0.13852080620360899</v>
      </c>
      <c r="H448">
        <v>0.78388360524407596</v>
      </c>
      <c r="I448">
        <v>1.3543259807430199E-2</v>
      </c>
      <c r="J448">
        <v>0.52104694275279795</v>
      </c>
      <c r="K448">
        <v>0.42118745257662998</v>
      </c>
      <c r="L448">
        <v>0.23526888211889099</v>
      </c>
      <c r="M448">
        <v>0.15122114501132899</v>
      </c>
      <c r="N448">
        <v>6.5070446061483905E-2</v>
      </c>
      <c r="O448">
        <v>9.4393203881914505E-3</v>
      </c>
      <c r="P448">
        <v>0.190486463440006</v>
      </c>
    </row>
    <row r="449" spans="1:16" x14ac:dyDescent="0.35">
      <c r="A449" s="13" t="s">
        <v>848</v>
      </c>
      <c r="B449" s="13" t="s">
        <v>697</v>
      </c>
      <c r="C449" s="13" t="s">
        <v>645</v>
      </c>
      <c r="D449" s="13">
        <v>0.119835879244541</v>
      </c>
      <c r="E449" s="13">
        <v>0.19003435109026201</v>
      </c>
      <c r="F449">
        <v>0.214852646110477</v>
      </c>
      <c r="G449">
        <v>0.19629045845656801</v>
      </c>
      <c r="H449">
        <v>1.1344413405429801</v>
      </c>
      <c r="I449">
        <v>1.7889061746279501E-2</v>
      </c>
      <c r="J449">
        <v>0.68266857731929997</v>
      </c>
      <c r="K449">
        <v>0.53569184493907496</v>
      </c>
      <c r="L449">
        <v>0.29113377717334699</v>
      </c>
      <c r="M449">
        <v>0.19449817139988801</v>
      </c>
      <c r="N449">
        <v>9.3490343942247506E-2</v>
      </c>
      <c r="O449">
        <v>1.40481198615944E-2</v>
      </c>
      <c r="P449">
        <v>0.19702615998283801</v>
      </c>
    </row>
    <row r="450" spans="1:16" x14ac:dyDescent="0.35">
      <c r="A450" s="13" t="s">
        <v>849</v>
      </c>
      <c r="B450" s="13" t="s">
        <v>697</v>
      </c>
      <c r="C450" s="13" t="s">
        <v>255</v>
      </c>
      <c r="D450" s="13">
        <v>3.5651052087935897E-2</v>
      </c>
      <c r="E450" s="13">
        <v>6.3080821398785E-2</v>
      </c>
      <c r="F450">
        <v>7.9166103745502495E-2</v>
      </c>
      <c r="G450">
        <v>6.3355675979842499E-2</v>
      </c>
      <c r="H450">
        <v>0.34742698438064901</v>
      </c>
      <c r="I450">
        <v>5.5606712137192902E-3</v>
      </c>
      <c r="J450">
        <v>0.241982354991994</v>
      </c>
      <c r="K450">
        <v>0.15579592194609901</v>
      </c>
      <c r="L450">
        <v>8.2603758269837693E-2</v>
      </c>
      <c r="M450">
        <v>8.0389046054152799E-2</v>
      </c>
      <c r="N450">
        <v>3.6716191675459899E-2</v>
      </c>
      <c r="O450">
        <v>4.5467897417607204E-3</v>
      </c>
      <c r="P450">
        <v>6.3819156166099705E-2</v>
      </c>
    </row>
    <row r="451" spans="1:16" x14ac:dyDescent="0.35">
      <c r="A451" s="13" t="s">
        <v>850</v>
      </c>
      <c r="B451" s="13" t="s">
        <v>697</v>
      </c>
      <c r="C451" s="13" t="s">
        <v>851</v>
      </c>
      <c r="D451" s="13">
        <v>3.8142101472136397E-2</v>
      </c>
      <c r="E451" s="13">
        <v>5.7001930605139202E-2</v>
      </c>
      <c r="F451">
        <v>7.3579238551643694E-2</v>
      </c>
      <c r="G451">
        <v>6.1405102762154898E-2</v>
      </c>
      <c r="H451">
        <v>0.33548318585957199</v>
      </c>
      <c r="I451">
        <v>6.0299077502614798E-3</v>
      </c>
      <c r="J451">
        <v>0.23094600601864901</v>
      </c>
      <c r="K451">
        <v>0.162866047890945</v>
      </c>
      <c r="L451">
        <v>9.8744324459845198E-2</v>
      </c>
      <c r="M451">
        <v>6.5435091059512895E-2</v>
      </c>
      <c r="N451">
        <v>2.7275036955645902E-2</v>
      </c>
      <c r="O451">
        <v>4.6475990945771704E-3</v>
      </c>
      <c r="P451">
        <v>6.2386583990006302E-2</v>
      </c>
    </row>
    <row r="452" spans="1:16" x14ac:dyDescent="0.35">
      <c r="A452" s="13" t="s">
        <v>852</v>
      </c>
      <c r="B452" s="13" t="s">
        <v>697</v>
      </c>
      <c r="C452" s="13" t="s">
        <v>106</v>
      </c>
      <c r="D452" s="13">
        <v>0.23776436752114999</v>
      </c>
      <c r="E452" s="13">
        <v>0.39051253810550701</v>
      </c>
      <c r="F452">
        <v>0.51685247195915995</v>
      </c>
      <c r="G452">
        <v>0.518266803818766</v>
      </c>
      <c r="H452">
        <v>2.3471163034320002</v>
      </c>
      <c r="I452">
        <v>4.6544536598484801E-2</v>
      </c>
      <c r="J452">
        <v>1.7514993491014399</v>
      </c>
      <c r="K452">
        <v>1.1029353851927699</v>
      </c>
      <c r="L452">
        <v>0.76530683451810499</v>
      </c>
      <c r="M452">
        <v>0.44695091315500401</v>
      </c>
      <c r="N452">
        <v>0.16702943993758201</v>
      </c>
      <c r="O452">
        <v>2.8171788086886501E-2</v>
      </c>
      <c r="P452">
        <v>0.46053030124917699</v>
      </c>
    </row>
    <row r="453" spans="1:16" x14ac:dyDescent="0.35">
      <c r="A453" s="13" t="s">
        <v>853</v>
      </c>
      <c r="B453" s="13" t="s">
        <v>697</v>
      </c>
      <c r="C453" s="13" t="s">
        <v>854</v>
      </c>
      <c r="D453" s="13">
        <v>0.164279329958714</v>
      </c>
      <c r="E453" s="13">
        <v>0.33427990510720401</v>
      </c>
      <c r="F453">
        <v>0.33801005271361401</v>
      </c>
      <c r="G453">
        <v>0.38642601856618403</v>
      </c>
      <c r="H453">
        <v>1.57434115358166</v>
      </c>
      <c r="I453">
        <v>2.1907134284579799E-2</v>
      </c>
      <c r="J453">
        <v>0.87943836907953199</v>
      </c>
      <c r="K453">
        <v>0.61609883713621205</v>
      </c>
      <c r="L453">
        <v>0.29367297204665299</v>
      </c>
      <c r="M453">
        <v>0.439307113749142</v>
      </c>
      <c r="N453">
        <v>0.189131484377321</v>
      </c>
      <c r="O453">
        <v>1.6040810714161701E-2</v>
      </c>
      <c r="P453">
        <v>0.24998369652543201</v>
      </c>
    </row>
    <row r="454" spans="1:16" x14ac:dyDescent="0.35">
      <c r="A454" s="13" t="s">
        <v>855</v>
      </c>
      <c r="B454" s="13" t="s">
        <v>697</v>
      </c>
      <c r="C454" s="13" t="s">
        <v>856</v>
      </c>
      <c r="D454" s="13">
        <v>8.8109879396846696E-2</v>
      </c>
      <c r="E454" s="13">
        <v>0.17186660262991901</v>
      </c>
      <c r="F454">
        <v>0.20006983292903999</v>
      </c>
      <c r="G454">
        <v>0.15708511480760101</v>
      </c>
      <c r="H454">
        <v>0.95932811359465697</v>
      </c>
      <c r="I454">
        <v>1.41847224046173E-2</v>
      </c>
      <c r="J454">
        <v>0.67275524009596699</v>
      </c>
      <c r="K454">
        <v>0.45580460081204</v>
      </c>
      <c r="L454">
        <v>0.220025443056723</v>
      </c>
      <c r="M454">
        <v>0.19147251719450101</v>
      </c>
      <c r="N454">
        <v>9.7654188934506503E-2</v>
      </c>
      <c r="O454">
        <v>1.14992781404666E-2</v>
      </c>
      <c r="P454">
        <v>0.182355716835681</v>
      </c>
    </row>
    <row r="455" spans="1:16" x14ac:dyDescent="0.35">
      <c r="A455" s="13" t="s">
        <v>857</v>
      </c>
      <c r="B455" s="13" t="s">
        <v>697</v>
      </c>
      <c r="C455" s="13" t="s">
        <v>858</v>
      </c>
      <c r="D455" s="13">
        <v>5.5414477513094598E-2</v>
      </c>
      <c r="E455" s="13">
        <v>0.106216185812776</v>
      </c>
      <c r="F455">
        <v>9.3233095269068297E-2</v>
      </c>
      <c r="G455">
        <v>0.100670579892235</v>
      </c>
      <c r="H455">
        <v>0.63319298726475604</v>
      </c>
      <c r="I455">
        <v>8.1682326616696593E-3</v>
      </c>
      <c r="J455">
        <v>0.32486673776418401</v>
      </c>
      <c r="K455">
        <v>0.30472115223096102</v>
      </c>
      <c r="L455">
        <v>0.128349390833882</v>
      </c>
      <c r="M455">
        <v>8.4605243709251099E-2</v>
      </c>
      <c r="N455">
        <v>4.8521884695547197E-2</v>
      </c>
      <c r="O455">
        <v>5.9528767723222801E-3</v>
      </c>
      <c r="P455">
        <v>0.10022239514791099</v>
      </c>
    </row>
    <row r="456" spans="1:16" x14ac:dyDescent="0.35">
      <c r="A456" s="13" t="s">
        <v>859</v>
      </c>
      <c r="B456" s="13" t="s">
        <v>697</v>
      </c>
      <c r="C456" s="13" t="s">
        <v>108</v>
      </c>
      <c r="D456" s="13">
        <v>6.20575722246762E-2</v>
      </c>
      <c r="E456" s="13">
        <v>8.3472162134317296E-2</v>
      </c>
      <c r="F456">
        <v>0.13404299160826799</v>
      </c>
      <c r="G456">
        <v>9.8308746337386899E-2</v>
      </c>
      <c r="H456">
        <v>0.45194055120989701</v>
      </c>
      <c r="I456">
        <v>9.4096240997399404E-3</v>
      </c>
      <c r="J456">
        <v>0.41230458198841802</v>
      </c>
      <c r="K456">
        <v>0.25093658662476598</v>
      </c>
      <c r="L456">
        <v>0.16550087202634201</v>
      </c>
      <c r="M456">
        <v>0.109851126488796</v>
      </c>
      <c r="N456">
        <v>3.9647417906386297E-2</v>
      </c>
      <c r="O456">
        <v>6.7624770379658399E-3</v>
      </c>
      <c r="P456">
        <v>0.10071609714513299</v>
      </c>
    </row>
    <row r="457" spans="1:16" x14ac:dyDescent="0.35">
      <c r="A457" s="13" t="s">
        <v>860</v>
      </c>
      <c r="B457" s="13" t="s">
        <v>697</v>
      </c>
      <c r="C457" s="13" t="s">
        <v>110</v>
      </c>
      <c r="D457" s="13">
        <v>0.16353419328545599</v>
      </c>
      <c r="E457" s="13">
        <v>0.32731255223043498</v>
      </c>
      <c r="F457">
        <v>0.33853378535607698</v>
      </c>
      <c r="G457">
        <v>0.417845735927037</v>
      </c>
      <c r="H457">
        <v>1.86909125466673</v>
      </c>
      <c r="I457">
        <v>2.4988068633177998E-2</v>
      </c>
      <c r="J457">
        <v>1.06120065729965</v>
      </c>
      <c r="K457">
        <v>0.77334120651101601</v>
      </c>
      <c r="L457">
        <v>0.32643782129459897</v>
      </c>
      <c r="M457">
        <v>0.464856660139983</v>
      </c>
      <c r="N457">
        <v>0.21224771285475899</v>
      </c>
      <c r="O457">
        <v>1.8229452342712699E-2</v>
      </c>
      <c r="P457">
        <v>0.29893217435706199</v>
      </c>
    </row>
    <row r="458" spans="1:16" x14ac:dyDescent="0.35">
      <c r="A458" s="13" t="s">
        <v>861</v>
      </c>
      <c r="B458" s="13" t="s">
        <v>697</v>
      </c>
      <c r="C458" s="13" t="s">
        <v>114</v>
      </c>
      <c r="D458" s="13">
        <v>3.4297365136195003E-2</v>
      </c>
      <c r="E458" s="13">
        <v>5.4011454573571101E-2</v>
      </c>
      <c r="F458">
        <v>7.0005958521109801E-2</v>
      </c>
      <c r="G458">
        <v>4.758229789823E-2</v>
      </c>
      <c r="H458">
        <v>0.28230823122256199</v>
      </c>
      <c r="I458">
        <v>4.72939863384878E-3</v>
      </c>
      <c r="J458">
        <v>0.183918254509054</v>
      </c>
      <c r="K458">
        <v>0.15880457550855301</v>
      </c>
      <c r="L458">
        <v>9.0328463550623295E-2</v>
      </c>
      <c r="M458">
        <v>5.4449977253692897E-2</v>
      </c>
      <c r="N458">
        <v>2.5055542998796199E-2</v>
      </c>
      <c r="O458">
        <v>3.4287498267304402E-3</v>
      </c>
      <c r="P458">
        <v>6.1383256538084803E-2</v>
      </c>
    </row>
    <row r="459" spans="1:16" x14ac:dyDescent="0.35">
      <c r="A459" s="13" t="s">
        <v>862</v>
      </c>
      <c r="B459" s="13" t="s">
        <v>697</v>
      </c>
      <c r="C459" s="13" t="s">
        <v>863</v>
      </c>
      <c r="D459" s="13">
        <v>0.147932008835269</v>
      </c>
      <c r="E459" s="13">
        <v>0.21724823996749501</v>
      </c>
      <c r="F459">
        <v>0.25423745482980098</v>
      </c>
      <c r="G459">
        <v>0.219574855797493</v>
      </c>
      <c r="H459">
        <v>1.0617591094012999</v>
      </c>
      <c r="I459">
        <v>1.7464797933071301E-2</v>
      </c>
      <c r="J459">
        <v>0.627691467142937</v>
      </c>
      <c r="K459">
        <v>0.52364138767607804</v>
      </c>
      <c r="L459">
        <v>0.29613964468936899</v>
      </c>
      <c r="M459">
        <v>0.24697852499728901</v>
      </c>
      <c r="N459">
        <v>0.100208672535854</v>
      </c>
      <c r="O459">
        <v>1.1954536822417801E-2</v>
      </c>
      <c r="P459">
        <v>0.19518685312860701</v>
      </c>
    </row>
    <row r="460" spans="1:16" x14ac:dyDescent="0.35">
      <c r="A460" s="13" t="s">
        <v>864</v>
      </c>
      <c r="B460" s="13" t="s">
        <v>697</v>
      </c>
      <c r="C460" s="13" t="s">
        <v>265</v>
      </c>
      <c r="D460" s="13">
        <v>1.9134403745207602E-2</v>
      </c>
      <c r="E460" s="13">
        <v>3.3194802747985301E-2</v>
      </c>
      <c r="F460">
        <v>4.7338138080337801E-2</v>
      </c>
      <c r="G460">
        <v>3.2996973153496902E-2</v>
      </c>
      <c r="H460">
        <v>0.182408878334577</v>
      </c>
      <c r="I460">
        <v>3.61839061368359E-3</v>
      </c>
      <c r="J460">
        <v>0.135106387505979</v>
      </c>
      <c r="K460">
        <v>0.10017558710478799</v>
      </c>
      <c r="L460">
        <v>6.3530551487245096E-2</v>
      </c>
      <c r="M460">
        <v>3.6861621092136997E-2</v>
      </c>
      <c r="N460">
        <v>1.3813613477091299E-2</v>
      </c>
      <c r="O460">
        <v>2.3869944583876602E-3</v>
      </c>
      <c r="P460">
        <v>4.3568203632048101E-2</v>
      </c>
    </row>
    <row r="461" spans="1:16" x14ac:dyDescent="0.35">
      <c r="A461" s="13" t="s">
        <v>865</v>
      </c>
      <c r="B461" s="13" t="s">
        <v>697</v>
      </c>
      <c r="C461" s="13" t="s">
        <v>866</v>
      </c>
      <c r="D461" s="13">
        <v>7.3154152597865799E-2</v>
      </c>
      <c r="E461" s="13">
        <v>0.126683085531902</v>
      </c>
      <c r="F461">
        <v>0.17716955636053799</v>
      </c>
      <c r="G461">
        <v>0.127772006491982</v>
      </c>
      <c r="H461">
        <v>0.697962120137811</v>
      </c>
      <c r="I461">
        <v>1.37083213371921E-2</v>
      </c>
      <c r="J461">
        <v>0.49270013905719401</v>
      </c>
      <c r="K461">
        <v>0.36216168947447602</v>
      </c>
      <c r="L461">
        <v>0.23191500088623099</v>
      </c>
      <c r="M461">
        <v>0.141414620711692</v>
      </c>
      <c r="N461">
        <v>5.5379538722303799E-2</v>
      </c>
      <c r="O461">
        <v>9.11333736952878E-3</v>
      </c>
      <c r="P461">
        <v>0.16894586647384099</v>
      </c>
    </row>
    <row r="462" spans="1:16" x14ac:dyDescent="0.35">
      <c r="A462" s="13" t="s">
        <v>867</v>
      </c>
      <c r="B462" s="13" t="s">
        <v>697</v>
      </c>
      <c r="C462" s="13" t="s">
        <v>120</v>
      </c>
      <c r="D462" s="13">
        <v>0.125345711853102</v>
      </c>
      <c r="E462" s="13">
        <v>0.235649399606955</v>
      </c>
      <c r="F462">
        <v>0.26451851253734199</v>
      </c>
      <c r="G462">
        <v>0.26463403631738103</v>
      </c>
      <c r="H462">
        <v>1.33904131689635</v>
      </c>
      <c r="I462">
        <v>1.9621393992607799E-2</v>
      </c>
      <c r="J462">
        <v>0.75809201598780895</v>
      </c>
      <c r="K462">
        <v>0.64473966834376395</v>
      </c>
      <c r="L462">
        <v>0.300111396727197</v>
      </c>
      <c r="M462">
        <v>0.27901442974782198</v>
      </c>
      <c r="N462">
        <v>0.12829242389548801</v>
      </c>
      <c r="O462">
        <v>1.33986865672703E-2</v>
      </c>
      <c r="P462">
        <v>0.24523527792187599</v>
      </c>
    </row>
    <row r="463" spans="1:16" x14ac:dyDescent="0.35">
      <c r="A463" s="13" t="s">
        <v>868</v>
      </c>
      <c r="B463" s="13" t="s">
        <v>697</v>
      </c>
      <c r="C463" s="13" t="s">
        <v>122</v>
      </c>
      <c r="D463" s="13">
        <v>2.8164063821642899E-2</v>
      </c>
      <c r="E463" s="13">
        <v>4.73318774936764E-2</v>
      </c>
      <c r="F463">
        <v>6.2811188200313797E-2</v>
      </c>
      <c r="G463">
        <v>4.3438693421001803E-2</v>
      </c>
      <c r="H463">
        <v>0.26731845409263599</v>
      </c>
      <c r="I463">
        <v>4.7301292740727103E-3</v>
      </c>
      <c r="J463">
        <v>0.16406917136512</v>
      </c>
      <c r="K463">
        <v>0.124376900204361</v>
      </c>
      <c r="L463">
        <v>7.7943122788709199E-2</v>
      </c>
      <c r="M463">
        <v>5.3988577023223398E-2</v>
      </c>
      <c r="N463">
        <v>2.2901602899963201E-2</v>
      </c>
      <c r="O463">
        <v>3.6704057528314802E-3</v>
      </c>
      <c r="P463">
        <v>5.9632069122889403E-2</v>
      </c>
    </row>
    <row r="464" spans="1:16" x14ac:dyDescent="0.35">
      <c r="A464" s="13" t="s">
        <v>869</v>
      </c>
      <c r="B464" s="13" t="s">
        <v>697</v>
      </c>
      <c r="C464" s="13" t="s">
        <v>124</v>
      </c>
      <c r="D464" s="13">
        <v>9.7139574724864897E-2</v>
      </c>
      <c r="E464" s="13">
        <v>0.178926908881512</v>
      </c>
      <c r="F464">
        <v>0.212029295632152</v>
      </c>
      <c r="G464">
        <v>0.248948377012216</v>
      </c>
      <c r="H464">
        <v>1.1177356738265301</v>
      </c>
      <c r="I464">
        <v>1.74668392504259E-2</v>
      </c>
      <c r="J464">
        <v>0.65189273165304795</v>
      </c>
      <c r="K464">
        <v>0.45409303861350703</v>
      </c>
      <c r="L464">
        <v>0.219489442299272</v>
      </c>
      <c r="M464">
        <v>0.260571582662946</v>
      </c>
      <c r="N464">
        <v>0.120755384779251</v>
      </c>
      <c r="O464">
        <v>1.1132126766389999E-2</v>
      </c>
      <c r="P464">
        <v>0.17763239395178201</v>
      </c>
    </row>
    <row r="465" spans="1:16" x14ac:dyDescent="0.35">
      <c r="A465" s="13" t="s">
        <v>870</v>
      </c>
      <c r="B465" s="13" t="s">
        <v>697</v>
      </c>
      <c r="C465" s="13" t="s">
        <v>871</v>
      </c>
      <c r="D465" s="13">
        <v>0.28938090374678699</v>
      </c>
      <c r="E465" s="13">
        <v>0.50880259419127205</v>
      </c>
      <c r="F465">
        <v>0.525139903997355</v>
      </c>
      <c r="G465">
        <v>0.43836583297982701</v>
      </c>
      <c r="H465">
        <v>2.1402262227108899</v>
      </c>
      <c r="I465">
        <v>2.58453178520664E-2</v>
      </c>
      <c r="J465">
        <v>1.1785169969812199</v>
      </c>
      <c r="K465">
        <v>0.93519509581159499</v>
      </c>
      <c r="L465">
        <v>0.42593607157810298</v>
      </c>
      <c r="M465">
        <v>0.57206228525763403</v>
      </c>
      <c r="N465">
        <v>0.22452354489822199</v>
      </c>
      <c r="O465">
        <v>2.1474000891676701E-2</v>
      </c>
      <c r="P465">
        <v>0.37719254193232699</v>
      </c>
    </row>
    <row r="466" spans="1:16" x14ac:dyDescent="0.35">
      <c r="A466" s="13" t="s">
        <v>872</v>
      </c>
      <c r="B466" s="13" t="s">
        <v>697</v>
      </c>
      <c r="C466" s="13" t="s">
        <v>873</v>
      </c>
      <c r="D466" s="13">
        <v>0.88563860385991799</v>
      </c>
      <c r="E466" s="13">
        <v>1.1335002855707299</v>
      </c>
      <c r="F466">
        <v>1.62847137256747</v>
      </c>
      <c r="G466">
        <v>1.40020626432326</v>
      </c>
      <c r="H466">
        <v>5.9232927100678596</v>
      </c>
      <c r="I466">
        <v>0.107700602160291</v>
      </c>
      <c r="J466">
        <v>5.1866175073097498</v>
      </c>
      <c r="K466">
        <v>3.4484762708990702</v>
      </c>
      <c r="L466">
        <v>2.2639513583296198</v>
      </c>
      <c r="M466">
        <v>1.44585068527853</v>
      </c>
      <c r="N466">
        <v>0.52262561751399805</v>
      </c>
      <c r="O466">
        <v>7.8042978874883304E-2</v>
      </c>
      <c r="P466">
        <v>1.18744981345864</v>
      </c>
    </row>
    <row r="467" spans="1:16" x14ac:dyDescent="0.35">
      <c r="A467" s="13" t="s">
        <v>874</v>
      </c>
      <c r="B467" s="13" t="s">
        <v>697</v>
      </c>
      <c r="C467" s="13" t="s">
        <v>273</v>
      </c>
      <c r="D467" s="13">
        <v>0.47700049342797501</v>
      </c>
      <c r="E467" s="13">
        <v>0.71260267150552303</v>
      </c>
      <c r="F467">
        <v>0.965301622175189</v>
      </c>
      <c r="G467">
        <v>1.6185650042952899</v>
      </c>
      <c r="H467">
        <v>4.7805389310669302</v>
      </c>
      <c r="I467">
        <v>9.6804243942147095E-2</v>
      </c>
      <c r="J467">
        <v>3.2724403778305402</v>
      </c>
      <c r="K467">
        <v>1.8488994553940901</v>
      </c>
      <c r="L467">
        <v>0.99671260960813401</v>
      </c>
      <c r="M467">
        <v>1.4100920936154999</v>
      </c>
      <c r="N467">
        <v>0.52730053664420795</v>
      </c>
      <c r="O467">
        <v>4.9067324927076203E-2</v>
      </c>
      <c r="P467">
        <v>0.68043571377571399</v>
      </c>
    </row>
    <row r="468" spans="1:16" x14ac:dyDescent="0.35">
      <c r="A468" s="13" t="s">
        <v>875</v>
      </c>
      <c r="B468" s="13" t="s">
        <v>697</v>
      </c>
      <c r="C468" s="13" t="s">
        <v>876</v>
      </c>
      <c r="D468" s="13">
        <v>0.135860944707936</v>
      </c>
      <c r="E468" s="13">
        <v>0.29232602917475198</v>
      </c>
      <c r="F468">
        <v>0.28677140007986202</v>
      </c>
      <c r="G468">
        <v>0.38705289334542098</v>
      </c>
      <c r="H468">
        <v>1.8047314095818301</v>
      </c>
      <c r="I468">
        <v>2.3012786799219E-2</v>
      </c>
      <c r="J468">
        <v>0.89052136793735504</v>
      </c>
      <c r="K468">
        <v>0.69590883872014897</v>
      </c>
      <c r="L468">
        <v>0.286076844845988</v>
      </c>
      <c r="M468">
        <v>0.39030986852913602</v>
      </c>
      <c r="N468">
        <v>0.20997572536258199</v>
      </c>
      <c r="O468">
        <v>1.5132126313983099E-2</v>
      </c>
      <c r="P468">
        <v>0.27783352292546099</v>
      </c>
    </row>
    <row r="469" spans="1:16" x14ac:dyDescent="0.35">
      <c r="A469" s="13" t="s">
        <v>877</v>
      </c>
      <c r="B469" s="13" t="s">
        <v>697</v>
      </c>
      <c r="C469" s="13" t="s">
        <v>878</v>
      </c>
      <c r="D469" s="13">
        <v>6.3090345118307398E-2</v>
      </c>
      <c r="E469" s="13">
        <v>0.137169022282046</v>
      </c>
      <c r="F469">
        <v>0.13857917807350401</v>
      </c>
      <c r="G469">
        <v>0.14307966957360699</v>
      </c>
      <c r="H469">
        <v>0.79627091474444001</v>
      </c>
      <c r="I469">
        <v>1.0263155087936101E-2</v>
      </c>
      <c r="J469">
        <v>0.41328927376958802</v>
      </c>
      <c r="K469">
        <v>0.33292588558008501</v>
      </c>
      <c r="L469">
        <v>0.138656086314077</v>
      </c>
      <c r="M469">
        <v>0.162847458052227</v>
      </c>
      <c r="N469">
        <v>8.8390648345040596E-2</v>
      </c>
      <c r="O469">
        <v>7.5487085131679399E-3</v>
      </c>
      <c r="P469">
        <v>0.13348687553374</v>
      </c>
    </row>
    <row r="470" spans="1:16" x14ac:dyDescent="0.35">
      <c r="A470" s="13" t="s">
        <v>879</v>
      </c>
      <c r="B470" s="13" t="s">
        <v>697</v>
      </c>
      <c r="C470" s="13" t="s">
        <v>880</v>
      </c>
      <c r="D470" s="13">
        <v>0.873589302329005</v>
      </c>
      <c r="E470" s="13">
        <v>1.5621014357108101</v>
      </c>
      <c r="F470">
        <v>1.4238328932690001</v>
      </c>
      <c r="G470">
        <v>1.6075815802293401</v>
      </c>
      <c r="H470">
        <v>6.8368284684298199</v>
      </c>
      <c r="I470">
        <v>0.103883298442766</v>
      </c>
      <c r="J470">
        <v>3.47909472757744</v>
      </c>
      <c r="K470">
        <v>2.88225658203296</v>
      </c>
      <c r="L470">
        <v>1.3475218647421201</v>
      </c>
      <c r="M470">
        <v>1.6805695738037301</v>
      </c>
      <c r="N470">
        <v>0.77174167812899597</v>
      </c>
      <c r="O470">
        <v>6.0662161569909001E-2</v>
      </c>
      <c r="P470">
        <v>1.09646344557944</v>
      </c>
    </row>
    <row r="471" spans="1:16" x14ac:dyDescent="0.35">
      <c r="A471" s="13" t="s">
        <v>881</v>
      </c>
      <c r="B471" s="13" t="s">
        <v>697</v>
      </c>
      <c r="C471" s="13" t="s">
        <v>882</v>
      </c>
      <c r="D471" s="13">
        <v>0.13248062767699301</v>
      </c>
      <c r="E471" s="13">
        <v>0.20523390542499501</v>
      </c>
      <c r="F471">
        <v>0.27743888795444599</v>
      </c>
      <c r="G471">
        <v>0.24644301352942899</v>
      </c>
      <c r="H471">
        <v>1.1323714998644501</v>
      </c>
      <c r="I471">
        <v>2.0147537075397199E-2</v>
      </c>
      <c r="J471">
        <v>0.91193665811159696</v>
      </c>
      <c r="K471">
        <v>0.61970469902173297</v>
      </c>
      <c r="L471">
        <v>0.33664807749409698</v>
      </c>
      <c r="M471">
        <v>0.25341926106201801</v>
      </c>
      <c r="N471">
        <v>0.10061348150884999</v>
      </c>
      <c r="O471">
        <v>1.4265453622065801E-2</v>
      </c>
      <c r="P471">
        <v>0.23551893416729699</v>
      </c>
    </row>
    <row r="472" spans="1:16" x14ac:dyDescent="0.35">
      <c r="A472" s="13" t="s">
        <v>883</v>
      </c>
      <c r="B472" s="13" t="s">
        <v>697</v>
      </c>
      <c r="C472" s="13" t="s">
        <v>128</v>
      </c>
      <c r="D472" s="13">
        <v>0.30341790103191202</v>
      </c>
      <c r="E472" s="13">
        <v>0.71155247366789798</v>
      </c>
      <c r="F472">
        <v>0.51384534709971297</v>
      </c>
      <c r="G472">
        <v>0.56574695093155203</v>
      </c>
      <c r="H472">
        <v>2.3183901977438199</v>
      </c>
      <c r="I472">
        <v>2.87543233644416E-2</v>
      </c>
      <c r="J472">
        <v>1.25967114322149</v>
      </c>
      <c r="K472">
        <v>0.942667483516754</v>
      </c>
      <c r="L472">
        <v>0.41508601063351303</v>
      </c>
      <c r="M472">
        <v>0.58391418029578301</v>
      </c>
      <c r="N472">
        <v>0.270204998114906</v>
      </c>
      <c r="O472">
        <v>2.08076273578152E-2</v>
      </c>
      <c r="P472">
        <v>0.37271820710285403</v>
      </c>
    </row>
    <row r="473" spans="1:16" x14ac:dyDescent="0.35">
      <c r="A473" s="13" t="s">
        <v>884</v>
      </c>
      <c r="B473" s="13" t="s">
        <v>697</v>
      </c>
      <c r="C473" s="13" t="s">
        <v>885</v>
      </c>
      <c r="D473" s="13">
        <v>7.5794384970310602E-2</v>
      </c>
      <c r="E473" s="13">
        <v>0.13064158166880799</v>
      </c>
      <c r="F473">
        <v>0.157818132151062</v>
      </c>
      <c r="G473">
        <v>0.127432072576105</v>
      </c>
      <c r="H473">
        <v>0.77171300624822103</v>
      </c>
      <c r="I473">
        <v>1.3119486722245499E-2</v>
      </c>
      <c r="J473">
        <v>0.46866872525000902</v>
      </c>
      <c r="K473">
        <v>0.34943309205366602</v>
      </c>
      <c r="L473">
        <v>0.21467614364863399</v>
      </c>
      <c r="M473">
        <v>0.13332922093636701</v>
      </c>
      <c r="N473">
        <v>5.8804763316517898E-2</v>
      </c>
      <c r="O473">
        <v>9.3558280222526304E-3</v>
      </c>
      <c r="P473">
        <v>0.148286568920556</v>
      </c>
    </row>
    <row r="474" spans="1:16" x14ac:dyDescent="0.35">
      <c r="A474" s="13" t="s">
        <v>886</v>
      </c>
      <c r="B474" s="13" t="s">
        <v>697</v>
      </c>
      <c r="C474" s="13" t="s">
        <v>130</v>
      </c>
      <c r="D474" s="13">
        <v>0.109115359025169</v>
      </c>
      <c r="E474" s="13">
        <v>0.17551077209315999</v>
      </c>
      <c r="F474">
        <v>0.206139069792871</v>
      </c>
      <c r="G474">
        <v>0.18516768725118099</v>
      </c>
      <c r="H474">
        <v>0.91934560630992801</v>
      </c>
      <c r="I474">
        <v>1.5158615677333001E-2</v>
      </c>
      <c r="J474">
        <v>0.52377161281280404</v>
      </c>
      <c r="K474">
        <v>0.43448708278703801</v>
      </c>
      <c r="L474">
        <v>0.23226159394901</v>
      </c>
      <c r="M474">
        <v>0.207872113024129</v>
      </c>
      <c r="N474">
        <v>9.0080626997645893E-2</v>
      </c>
      <c r="O474">
        <v>9.9554124813352601E-3</v>
      </c>
      <c r="P474">
        <v>0.16567728355025699</v>
      </c>
    </row>
    <row r="475" spans="1:16" x14ac:dyDescent="0.35">
      <c r="A475" s="13" t="s">
        <v>887</v>
      </c>
      <c r="B475" s="13" t="s">
        <v>697</v>
      </c>
      <c r="C475" s="13" t="s">
        <v>283</v>
      </c>
      <c r="D475" s="13">
        <v>0.30317364650710199</v>
      </c>
      <c r="E475" s="13">
        <v>0.548338321817889</v>
      </c>
      <c r="F475">
        <v>0.59193779015429504</v>
      </c>
      <c r="G475">
        <v>0.495667610308204</v>
      </c>
      <c r="H475">
        <v>2.4876578267912199</v>
      </c>
      <c r="I475">
        <v>3.5839019838923097E-2</v>
      </c>
      <c r="J475">
        <v>1.2875186345795899</v>
      </c>
      <c r="K475">
        <v>1.1774460717825299</v>
      </c>
      <c r="L475">
        <v>0.57919015806880203</v>
      </c>
      <c r="M475">
        <v>0.59717442795347297</v>
      </c>
      <c r="N475">
        <v>0.26127328347214401</v>
      </c>
      <c r="O475">
        <v>2.48655002312014E-2</v>
      </c>
      <c r="P475">
        <v>0.43861177635042797</v>
      </c>
    </row>
    <row r="476" spans="1:16" x14ac:dyDescent="0.35">
      <c r="A476" s="13" t="s">
        <v>888</v>
      </c>
      <c r="B476" s="13" t="s">
        <v>697</v>
      </c>
      <c r="C476" s="13" t="s">
        <v>289</v>
      </c>
      <c r="D476" s="13">
        <v>3.7452849684884701E-2</v>
      </c>
      <c r="E476" s="13">
        <v>7.0258120300151897E-2</v>
      </c>
      <c r="F476">
        <v>8.4374996897390295E-2</v>
      </c>
      <c r="G476">
        <v>6.8979012665842804E-2</v>
      </c>
      <c r="H476">
        <v>0.39697525057606903</v>
      </c>
      <c r="I476">
        <v>6.2386228476026297E-3</v>
      </c>
      <c r="J476">
        <v>0.25021720426552702</v>
      </c>
      <c r="K476">
        <v>0.19925462517537301</v>
      </c>
      <c r="L476">
        <v>0.103076274122296</v>
      </c>
      <c r="M476">
        <v>7.2638794813251806E-2</v>
      </c>
      <c r="N476">
        <v>3.31423794553641E-2</v>
      </c>
      <c r="O476">
        <v>4.4925702566312098E-3</v>
      </c>
      <c r="P476">
        <v>9.0105482258834399E-2</v>
      </c>
    </row>
    <row r="477" spans="1:16" x14ac:dyDescent="0.35">
      <c r="A477" s="13" t="s">
        <v>889</v>
      </c>
      <c r="B477" s="13" t="s">
        <v>697</v>
      </c>
      <c r="C477" s="13" t="s">
        <v>672</v>
      </c>
      <c r="D477" s="13">
        <v>0.10904437098580901</v>
      </c>
      <c r="E477" s="13">
        <v>0.21198359020113799</v>
      </c>
      <c r="F477">
        <v>0.245055953290614</v>
      </c>
      <c r="G477">
        <v>0.23041228153955601</v>
      </c>
      <c r="H477">
        <v>1.24929698551839</v>
      </c>
      <c r="I477">
        <v>1.84914809610691E-2</v>
      </c>
      <c r="J477">
        <v>0.758537233251529</v>
      </c>
      <c r="K477">
        <v>0.56328541080019701</v>
      </c>
      <c r="L477">
        <v>0.26634904432280798</v>
      </c>
      <c r="M477">
        <v>0.26378230788523599</v>
      </c>
      <c r="N477">
        <v>0.12549049403208401</v>
      </c>
      <c r="O477">
        <v>1.3031751198211001E-2</v>
      </c>
      <c r="P477">
        <v>0.22012299618803499</v>
      </c>
    </row>
    <row r="478" spans="1:16" x14ac:dyDescent="0.35">
      <c r="A478" s="13" t="s">
        <v>890</v>
      </c>
      <c r="B478" s="13" t="s">
        <v>697</v>
      </c>
      <c r="C478" s="13" t="s">
        <v>891</v>
      </c>
      <c r="D478" s="13">
        <v>9.5467552109363505E-3</v>
      </c>
      <c r="E478" s="13">
        <v>1.85988413524639E-2</v>
      </c>
      <c r="F478">
        <v>2.3042843613112301E-2</v>
      </c>
      <c r="G478">
        <v>1.4516385372367701E-2</v>
      </c>
      <c r="H478">
        <v>9.8332284545864193E-2</v>
      </c>
      <c r="I478">
        <v>1.60979548796399E-3</v>
      </c>
      <c r="J478">
        <v>5.87986594268987E-2</v>
      </c>
      <c r="K478">
        <v>5.5573893162935699E-2</v>
      </c>
      <c r="L478">
        <v>3.22133756677579E-2</v>
      </c>
      <c r="M478">
        <v>1.6403385037741799E-2</v>
      </c>
      <c r="N478">
        <v>7.8268631360125795E-3</v>
      </c>
      <c r="O478">
        <v>1.1082757772583E-3</v>
      </c>
      <c r="P478">
        <v>2.2267446166135199E-2</v>
      </c>
    </row>
    <row r="479" spans="1:16" x14ac:dyDescent="0.35">
      <c r="A479" s="13" t="s">
        <v>892</v>
      </c>
      <c r="B479" s="13" t="s">
        <v>697</v>
      </c>
      <c r="C479" s="13" t="s">
        <v>893</v>
      </c>
      <c r="D479" s="13">
        <v>0.110492959013496</v>
      </c>
      <c r="E479" s="13">
        <v>0.29083110018062103</v>
      </c>
      <c r="F479">
        <v>0.25937100466455199</v>
      </c>
      <c r="G479">
        <v>0.21129231170535501</v>
      </c>
      <c r="H479">
        <v>1.42405477553849</v>
      </c>
      <c r="I479">
        <v>1.51608457419744E-2</v>
      </c>
      <c r="J479">
        <v>0.64935971682091598</v>
      </c>
      <c r="K479">
        <v>0.616182762222928</v>
      </c>
      <c r="L479">
        <v>0.22442787576801099</v>
      </c>
      <c r="M479">
        <v>0.32902882543401102</v>
      </c>
      <c r="N479">
        <v>0.162457251180921</v>
      </c>
      <c r="O479">
        <v>1.36931910370909E-2</v>
      </c>
      <c r="P479">
        <v>0.24975425668658</v>
      </c>
    </row>
    <row r="480" spans="1:16" x14ac:dyDescent="0.35">
      <c r="A480" s="13" t="s">
        <v>894</v>
      </c>
      <c r="B480" s="13" t="s">
        <v>697</v>
      </c>
      <c r="C480" s="13" t="s">
        <v>132</v>
      </c>
      <c r="D480" s="13">
        <v>2.8863102854067599E-2</v>
      </c>
      <c r="E480" s="13">
        <v>4.9477606872232197E-2</v>
      </c>
      <c r="F480">
        <v>6.9854145603695697E-2</v>
      </c>
      <c r="G480">
        <v>4.3530860452979298E-2</v>
      </c>
      <c r="H480">
        <v>0.26228480974055102</v>
      </c>
      <c r="I480">
        <v>4.9033556465057299E-3</v>
      </c>
      <c r="J480">
        <v>0.176506739229292</v>
      </c>
      <c r="K480">
        <v>0.14844260783136401</v>
      </c>
      <c r="L480">
        <v>9.3020148751800799E-2</v>
      </c>
      <c r="M480">
        <v>4.92389824018152E-2</v>
      </c>
      <c r="N480">
        <v>2.1057972214024698E-2</v>
      </c>
      <c r="O480">
        <v>3.4101080853514501E-3</v>
      </c>
      <c r="P480">
        <v>6.24744313105784E-2</v>
      </c>
    </row>
    <row r="481" spans="1:16" x14ac:dyDescent="0.35">
      <c r="A481" s="13" t="s">
        <v>895</v>
      </c>
      <c r="B481" s="13" t="s">
        <v>697</v>
      </c>
      <c r="C481" s="13" t="s">
        <v>896</v>
      </c>
      <c r="D481" s="13">
        <v>0.75157013751926105</v>
      </c>
      <c r="E481" s="13">
        <v>1.2831539392876501</v>
      </c>
      <c r="F481">
        <v>1.58802977767734</v>
      </c>
      <c r="G481">
        <v>1.5733341364732201</v>
      </c>
      <c r="H481">
        <v>7.1170112850487897</v>
      </c>
      <c r="I481">
        <v>0.114167595805701</v>
      </c>
      <c r="J481">
        <v>6.2710489408600596</v>
      </c>
      <c r="K481">
        <v>3.6995258785893599</v>
      </c>
      <c r="L481">
        <v>1.85000851558159</v>
      </c>
      <c r="M481">
        <v>1.6866785333739001</v>
      </c>
      <c r="N481">
        <v>0.71990691658206996</v>
      </c>
      <c r="O481">
        <v>9.4409067075310799E-2</v>
      </c>
      <c r="P481">
        <v>1.36256317273817</v>
      </c>
    </row>
    <row r="482" spans="1:16" x14ac:dyDescent="0.35">
      <c r="A482" s="13" t="s">
        <v>897</v>
      </c>
      <c r="B482" s="13" t="s">
        <v>697</v>
      </c>
      <c r="C482" s="13" t="s">
        <v>898</v>
      </c>
      <c r="D482" s="13">
        <v>0.46098077249039698</v>
      </c>
      <c r="E482" s="13">
        <v>0.69518244149075503</v>
      </c>
      <c r="F482">
        <v>0.85622024441177202</v>
      </c>
      <c r="G482">
        <v>2.1195031108354199</v>
      </c>
      <c r="H482">
        <v>5.06996695060423</v>
      </c>
      <c r="I482">
        <v>0.112519019215935</v>
      </c>
      <c r="J482">
        <v>3.4434747302863902</v>
      </c>
      <c r="K482">
        <v>1.73642783830618</v>
      </c>
      <c r="L482">
        <v>0.87002724538223597</v>
      </c>
      <c r="M482">
        <v>1.40088533619106</v>
      </c>
      <c r="N482">
        <v>0.58152839003103196</v>
      </c>
      <c r="O482">
        <v>4.29663762270538E-2</v>
      </c>
      <c r="P482">
        <v>0.62557200117511902</v>
      </c>
    </row>
    <row r="483" spans="1:16" x14ac:dyDescent="0.35">
      <c r="A483" s="13" t="s">
        <v>899</v>
      </c>
      <c r="B483" s="13" t="s">
        <v>697</v>
      </c>
      <c r="C483" s="13" t="s">
        <v>900</v>
      </c>
      <c r="D483" s="13">
        <v>1.69569859971536E-2</v>
      </c>
      <c r="E483" s="13">
        <v>2.4952752296230299E-2</v>
      </c>
      <c r="F483">
        <v>3.4092047533091398E-2</v>
      </c>
      <c r="G483">
        <v>2.2310960740677399E-2</v>
      </c>
      <c r="H483">
        <v>0.13051639155591299</v>
      </c>
      <c r="I483">
        <v>2.3354239278824901E-3</v>
      </c>
      <c r="J483">
        <v>9.2752085689511696E-2</v>
      </c>
      <c r="K483">
        <v>7.2823684604573002E-2</v>
      </c>
      <c r="L483">
        <v>4.3019380653154797E-2</v>
      </c>
      <c r="M483">
        <v>2.6286239301632101E-2</v>
      </c>
      <c r="N483">
        <v>1.14136956599813E-2</v>
      </c>
      <c r="O483">
        <v>1.68916640502196E-3</v>
      </c>
      <c r="P483">
        <v>2.9771231678405799E-2</v>
      </c>
    </row>
    <row r="484" spans="1:16" x14ac:dyDescent="0.35">
      <c r="A484" s="13" t="s">
        <v>901</v>
      </c>
      <c r="B484" s="13" t="s">
        <v>697</v>
      </c>
      <c r="C484" s="13" t="s">
        <v>902</v>
      </c>
      <c r="D484" s="13">
        <v>7.5593925595796599E-2</v>
      </c>
      <c r="E484" s="13">
        <v>9.5798349835735097E-2</v>
      </c>
      <c r="F484">
        <v>0.12994612846846301</v>
      </c>
      <c r="G484">
        <v>0.10036120332274499</v>
      </c>
      <c r="H484">
        <v>0.52003260344764002</v>
      </c>
      <c r="I484">
        <v>9.6997557060153304E-3</v>
      </c>
      <c r="J484">
        <v>0.35979922713537998</v>
      </c>
      <c r="K484">
        <v>0.238871869029568</v>
      </c>
      <c r="L484">
        <v>0.162240925805718</v>
      </c>
      <c r="M484">
        <v>0.118784118307885</v>
      </c>
      <c r="N484">
        <v>4.7373170554861802E-2</v>
      </c>
      <c r="O484">
        <v>8.2000376241819703E-3</v>
      </c>
      <c r="P484">
        <v>0.10573833737604001</v>
      </c>
    </row>
    <row r="485" spans="1:16" x14ac:dyDescent="0.35">
      <c r="A485" s="13" t="s">
        <v>903</v>
      </c>
      <c r="B485" s="13" t="s">
        <v>697</v>
      </c>
      <c r="C485" s="13" t="s">
        <v>682</v>
      </c>
      <c r="D485" s="13">
        <v>3.6168767936145298E-2</v>
      </c>
      <c r="E485" s="13">
        <v>6.3117859145674304E-2</v>
      </c>
      <c r="F485">
        <v>8.6062067139765594E-2</v>
      </c>
      <c r="G485">
        <v>6.2984792992163502E-2</v>
      </c>
      <c r="H485">
        <v>0.34458494988296501</v>
      </c>
      <c r="I485">
        <v>6.8557552688345803E-3</v>
      </c>
      <c r="J485">
        <v>0.247780965867405</v>
      </c>
      <c r="K485">
        <v>0.18237137652766999</v>
      </c>
      <c r="L485">
        <v>0.11633617978508599</v>
      </c>
      <c r="M485">
        <v>6.8786674910445197E-2</v>
      </c>
      <c r="N485">
        <v>2.5855690102128501E-2</v>
      </c>
      <c r="O485">
        <v>4.3663713321876298E-3</v>
      </c>
      <c r="P485">
        <v>7.5748763723864701E-2</v>
      </c>
    </row>
    <row r="486" spans="1:16" x14ac:dyDescent="0.35">
      <c r="A486" s="13" t="s">
        <v>904</v>
      </c>
      <c r="B486" s="13" t="s">
        <v>697</v>
      </c>
      <c r="C486" s="13" t="s">
        <v>905</v>
      </c>
      <c r="D486" s="13">
        <v>0.42821304368204499</v>
      </c>
      <c r="E486" s="13">
        <v>0.83715458507787099</v>
      </c>
      <c r="F486">
        <v>0.78884314306399905</v>
      </c>
      <c r="G486">
        <v>0.89682013178497899</v>
      </c>
      <c r="H486">
        <v>4.4725465579375996</v>
      </c>
      <c r="I486">
        <v>6.6814316413771196E-2</v>
      </c>
      <c r="J486">
        <v>2.1313647841908798</v>
      </c>
      <c r="K486">
        <v>1.9377470220278901</v>
      </c>
      <c r="L486">
        <v>0.84933101229142005</v>
      </c>
      <c r="M486">
        <v>0.92669894150568199</v>
      </c>
      <c r="N486">
        <v>0.46067299157904201</v>
      </c>
      <c r="O486">
        <v>3.81055108385168E-2</v>
      </c>
      <c r="P486">
        <v>0.743468388995977</v>
      </c>
    </row>
    <row r="487" spans="1:16" x14ac:dyDescent="0.35">
      <c r="A487" s="13" t="s">
        <v>906</v>
      </c>
      <c r="B487" s="13" t="s">
        <v>697</v>
      </c>
      <c r="C487" s="13" t="s">
        <v>907</v>
      </c>
      <c r="D487" s="13">
        <v>0.178730220591204</v>
      </c>
      <c r="E487" s="13">
        <v>0.41499618705032998</v>
      </c>
      <c r="F487">
        <v>0.38696723779685599</v>
      </c>
      <c r="G487">
        <v>0.38399712722891299</v>
      </c>
      <c r="H487">
        <v>2.2030675680487302</v>
      </c>
      <c r="I487">
        <v>2.5570384959221398E-2</v>
      </c>
      <c r="J487">
        <v>1.07355624035233</v>
      </c>
      <c r="K487">
        <v>0.88990218869358795</v>
      </c>
      <c r="L487">
        <v>0.35143090284220901</v>
      </c>
      <c r="M487">
        <v>0.51612885984080703</v>
      </c>
      <c r="N487">
        <v>0.24644260596168799</v>
      </c>
      <c r="O487">
        <v>2.06256068301321E-2</v>
      </c>
      <c r="P487">
        <v>0.36646518972755598</v>
      </c>
    </row>
    <row r="488" spans="1:16" x14ac:dyDescent="0.35">
      <c r="A488" s="13" t="s">
        <v>908</v>
      </c>
      <c r="B488" s="13" t="s">
        <v>697</v>
      </c>
      <c r="C488" s="13" t="s">
        <v>909</v>
      </c>
      <c r="D488" s="13">
        <v>2.7417731096454401E-2</v>
      </c>
      <c r="E488" s="13">
        <v>3.8368405805503297E-2</v>
      </c>
      <c r="F488">
        <v>6.1806690570791398E-2</v>
      </c>
      <c r="G488">
        <v>3.8424343336843199E-2</v>
      </c>
      <c r="H488">
        <v>0.20138116678862</v>
      </c>
      <c r="I488">
        <v>4.2015530167221603E-3</v>
      </c>
      <c r="J488">
        <v>0.16181745807970599</v>
      </c>
      <c r="K488">
        <v>0.114863198933012</v>
      </c>
      <c r="L488">
        <v>8.4159101480110493E-2</v>
      </c>
      <c r="M488">
        <v>4.40460780764542E-2</v>
      </c>
      <c r="N488">
        <v>1.67167591689567E-2</v>
      </c>
      <c r="O488">
        <v>2.98921094574398E-3</v>
      </c>
      <c r="P488">
        <v>4.5205723337554002E-2</v>
      </c>
    </row>
    <row r="489" spans="1:16" x14ac:dyDescent="0.35">
      <c r="A489" s="13" t="s">
        <v>910</v>
      </c>
      <c r="B489" s="13" t="s">
        <v>697</v>
      </c>
      <c r="C489" s="13" t="s">
        <v>140</v>
      </c>
      <c r="D489" s="13">
        <v>0.123172327748512</v>
      </c>
      <c r="E489" s="13">
        <v>0.19344854912092799</v>
      </c>
      <c r="F489">
        <v>0.26594941650631299</v>
      </c>
      <c r="G489">
        <v>0.17820403785172501</v>
      </c>
      <c r="H489">
        <v>1.02521216056719</v>
      </c>
      <c r="I489">
        <v>1.8523124104301101E-2</v>
      </c>
      <c r="J489">
        <v>0.74968946521943303</v>
      </c>
      <c r="K489">
        <v>0.56236565834617902</v>
      </c>
      <c r="L489">
        <v>0.33171052416591701</v>
      </c>
      <c r="M489">
        <v>0.203767296112489</v>
      </c>
      <c r="N489">
        <v>8.7058252099104602E-2</v>
      </c>
      <c r="O489">
        <v>1.32383354058229E-2</v>
      </c>
      <c r="P489">
        <v>0.24434924209758299</v>
      </c>
    </row>
    <row r="490" spans="1:16" x14ac:dyDescent="0.35">
      <c r="A490" s="13" t="s">
        <v>911</v>
      </c>
      <c r="B490" s="13" t="s">
        <v>697</v>
      </c>
      <c r="C490" s="13" t="s">
        <v>912</v>
      </c>
      <c r="D490" s="13">
        <v>3.92826398213394E-2</v>
      </c>
      <c r="E490" s="13">
        <v>5.2422978155837102E-2</v>
      </c>
      <c r="F490">
        <v>7.6238070761849602E-2</v>
      </c>
      <c r="G490">
        <v>6.50350087179353E-2</v>
      </c>
      <c r="H490">
        <v>0.27779187006924</v>
      </c>
      <c r="I490">
        <v>5.1533229537674202E-3</v>
      </c>
      <c r="J490">
        <v>0.20392961454986899</v>
      </c>
      <c r="K490">
        <v>0.143501517110106</v>
      </c>
      <c r="L490">
        <v>9.4670042236826499E-2</v>
      </c>
      <c r="M490">
        <v>7.0091420231665105E-2</v>
      </c>
      <c r="N490">
        <v>2.5834340669083501E-2</v>
      </c>
      <c r="O490">
        <v>3.7102912294065499E-3</v>
      </c>
      <c r="P490">
        <v>5.4461882966576503E-2</v>
      </c>
    </row>
    <row r="491" spans="1:16" x14ac:dyDescent="0.35">
      <c r="A491" s="13" t="s">
        <v>913</v>
      </c>
      <c r="B491" s="13" t="s">
        <v>697</v>
      </c>
      <c r="C491" s="13" t="s">
        <v>914</v>
      </c>
      <c r="D491" s="13">
        <v>7.0545662813979899E-3</v>
      </c>
      <c r="E491" s="13">
        <v>1.41896863779659E-2</v>
      </c>
      <c r="F491">
        <v>1.6195571503204002E-2</v>
      </c>
      <c r="G491">
        <v>1.3096271382419301E-2</v>
      </c>
      <c r="H491">
        <v>8.1210178218945397E-2</v>
      </c>
      <c r="I491">
        <v>1.1730647136451501E-3</v>
      </c>
      <c r="J491">
        <v>4.8323321930232699E-2</v>
      </c>
      <c r="K491">
        <v>3.6292444637938702E-2</v>
      </c>
      <c r="L491">
        <v>1.7129716567821699E-2</v>
      </c>
      <c r="M491">
        <v>1.5810635478497901E-2</v>
      </c>
      <c r="N491">
        <v>8.4371267099006206E-3</v>
      </c>
      <c r="O491">
        <v>8.9807620500870905E-4</v>
      </c>
      <c r="P491">
        <v>1.46767960567202E-2</v>
      </c>
    </row>
    <row r="492" spans="1:16" x14ac:dyDescent="0.35">
      <c r="A492" s="13" t="s">
        <v>915</v>
      </c>
      <c r="B492" s="13" t="s">
        <v>697</v>
      </c>
      <c r="C492" s="13" t="s">
        <v>916</v>
      </c>
      <c r="D492" s="13">
        <v>7.8816411056328195E-2</v>
      </c>
      <c r="E492" s="13">
        <v>0.12459983796607101</v>
      </c>
      <c r="F492">
        <v>0.16159273645189501</v>
      </c>
      <c r="G492">
        <v>0.12171225947238599</v>
      </c>
      <c r="H492">
        <v>0.71457411902688095</v>
      </c>
      <c r="I492">
        <v>1.2545423220596199E-2</v>
      </c>
      <c r="J492">
        <v>0.43697802886027098</v>
      </c>
      <c r="K492">
        <v>0.33051681502356201</v>
      </c>
      <c r="L492">
        <v>0.20759466189082201</v>
      </c>
      <c r="M492">
        <v>0.14441160023233601</v>
      </c>
      <c r="N492">
        <v>6.06133186910712E-2</v>
      </c>
      <c r="O492">
        <v>9.9417114482278392E-3</v>
      </c>
      <c r="P492">
        <v>0.14980160170934601</v>
      </c>
    </row>
    <row r="493" spans="1:16" x14ac:dyDescent="0.35">
      <c r="A493" s="13" t="s">
        <v>917</v>
      </c>
      <c r="B493" s="13" t="s">
        <v>697</v>
      </c>
      <c r="C493" s="13" t="s">
        <v>687</v>
      </c>
      <c r="D493" s="13">
        <v>4.3160108550174298E-2</v>
      </c>
      <c r="E493" s="13">
        <v>6.3120286864875599E-2</v>
      </c>
      <c r="F493">
        <v>8.7056405280538193E-2</v>
      </c>
      <c r="G493">
        <v>6.3637487783281696E-2</v>
      </c>
      <c r="H493">
        <v>0.33383176248933799</v>
      </c>
      <c r="I493">
        <v>6.0050982659135702E-3</v>
      </c>
      <c r="J493">
        <v>0.23182370773414199</v>
      </c>
      <c r="K493">
        <v>0.17752569913718699</v>
      </c>
      <c r="L493">
        <v>0.1070807877681</v>
      </c>
      <c r="M493">
        <v>7.2664502729360897E-2</v>
      </c>
      <c r="N493">
        <v>3.03895593079005E-2</v>
      </c>
      <c r="O493">
        <v>4.3218892498307201E-3</v>
      </c>
      <c r="P493">
        <v>6.9986863773423905E-2</v>
      </c>
    </row>
    <row r="494" spans="1:16" x14ac:dyDescent="0.35">
      <c r="A494" s="13" t="s">
        <v>918</v>
      </c>
      <c r="B494" s="13" t="s">
        <v>697</v>
      </c>
      <c r="C494" s="13" t="s">
        <v>919</v>
      </c>
      <c r="D494" s="13">
        <v>4.8540373712822701E-2</v>
      </c>
      <c r="E494" s="13">
        <v>8.8987920571821505E-2</v>
      </c>
      <c r="F494">
        <v>0.115248381335034</v>
      </c>
      <c r="G494">
        <v>8.3235739045734503E-2</v>
      </c>
      <c r="H494">
        <v>0.51487296041768704</v>
      </c>
      <c r="I494">
        <v>8.7723205917006001E-3</v>
      </c>
      <c r="J494">
        <v>0.31184745482825799</v>
      </c>
      <c r="K494">
        <v>0.23845915815677801</v>
      </c>
      <c r="L494">
        <v>0.144624470969129</v>
      </c>
      <c r="M494">
        <v>9.6381094466392106E-2</v>
      </c>
      <c r="N494">
        <v>4.2214558184487501E-2</v>
      </c>
      <c r="O494">
        <v>6.4779003481753097E-3</v>
      </c>
      <c r="P494">
        <v>0.119007322379308</v>
      </c>
    </row>
    <row r="495" spans="1:16" x14ac:dyDescent="0.35">
      <c r="A495" s="13" t="s">
        <v>920</v>
      </c>
      <c r="B495" s="13" t="s">
        <v>697</v>
      </c>
      <c r="C495" s="13" t="s">
        <v>921</v>
      </c>
      <c r="D495" s="13">
        <v>3.40103568273845E-2</v>
      </c>
      <c r="E495" s="13">
        <v>5.0839470451278401E-2</v>
      </c>
      <c r="F495">
        <v>7.9084346997675303E-2</v>
      </c>
      <c r="G495">
        <v>5.0030012389542702E-2</v>
      </c>
      <c r="H495">
        <v>0.26799159599831401</v>
      </c>
      <c r="I495">
        <v>5.5485421212120396E-3</v>
      </c>
      <c r="J495">
        <v>0.200871533896291</v>
      </c>
      <c r="K495">
        <v>0.14716946117134999</v>
      </c>
      <c r="L495">
        <v>0.10069961006919199</v>
      </c>
      <c r="M495">
        <v>5.6856988815336497E-2</v>
      </c>
      <c r="N495">
        <v>2.1989107751106799E-2</v>
      </c>
      <c r="O495">
        <v>3.8899436057939899E-3</v>
      </c>
      <c r="P495">
        <v>6.5605208917827298E-2</v>
      </c>
    </row>
    <row r="496" spans="1:16" x14ac:dyDescent="0.35">
      <c r="A496" s="13" t="s">
        <v>922</v>
      </c>
      <c r="B496" s="13" t="s">
        <v>697</v>
      </c>
      <c r="C496" s="13" t="s">
        <v>923</v>
      </c>
      <c r="D496" s="13">
        <v>0.16610766057347801</v>
      </c>
      <c r="E496" s="13">
        <v>0.24773429493403201</v>
      </c>
      <c r="F496">
        <v>0.38278367223946103</v>
      </c>
      <c r="G496">
        <v>0.34822686032306299</v>
      </c>
      <c r="H496">
        <v>1.4382099693267401</v>
      </c>
      <c r="I496">
        <v>3.2352038704032297E-2</v>
      </c>
      <c r="J496">
        <v>1.26549736761099</v>
      </c>
      <c r="K496">
        <v>0.67830527020702902</v>
      </c>
      <c r="L496">
        <v>0.52604356459316504</v>
      </c>
      <c r="M496">
        <v>0.34535439995342898</v>
      </c>
      <c r="N496">
        <v>0.105961871799593</v>
      </c>
      <c r="O496">
        <v>2.0183976644006101E-2</v>
      </c>
      <c r="P496">
        <v>0.299924170612411</v>
      </c>
    </row>
    <row r="497" spans="1:16" x14ac:dyDescent="0.35">
      <c r="A497" s="13" t="s">
        <v>924</v>
      </c>
      <c r="B497" s="13" t="s">
        <v>697</v>
      </c>
      <c r="C497" s="13" t="s">
        <v>925</v>
      </c>
      <c r="D497" s="13">
        <v>0.12880478443097701</v>
      </c>
      <c r="E497" s="13">
        <v>0.213126280379653</v>
      </c>
      <c r="F497">
        <v>0.313963552580732</v>
      </c>
      <c r="G497">
        <v>0.25782577580645699</v>
      </c>
      <c r="H497">
        <v>1.2420998970802699</v>
      </c>
      <c r="I497">
        <v>2.46811808659755E-2</v>
      </c>
      <c r="J497">
        <v>0.87973227430893197</v>
      </c>
      <c r="K497">
        <v>0.58176201469842403</v>
      </c>
      <c r="L497">
        <v>0.40761107940431202</v>
      </c>
      <c r="M497">
        <v>0.27190590521081598</v>
      </c>
      <c r="N497">
        <v>9.6884404304165006E-2</v>
      </c>
      <c r="O497">
        <v>1.6809240908897599E-2</v>
      </c>
      <c r="P497">
        <v>0.29326861842503799</v>
      </c>
    </row>
    <row r="498" spans="1:16" x14ac:dyDescent="0.35">
      <c r="A498" s="13" t="s">
        <v>926</v>
      </c>
      <c r="B498" s="13" t="s">
        <v>697</v>
      </c>
      <c r="C498" s="13" t="s">
        <v>927</v>
      </c>
      <c r="D498" s="13">
        <v>0.10437872281175201</v>
      </c>
      <c r="E498" s="13">
        <v>0.181447713009707</v>
      </c>
      <c r="F498">
        <v>0.226869253067674</v>
      </c>
      <c r="G498">
        <v>0.162543391708868</v>
      </c>
      <c r="H498">
        <v>1.02873842113687</v>
      </c>
      <c r="I498">
        <v>1.7263320507416999E-2</v>
      </c>
      <c r="J498">
        <v>0.59281493451116296</v>
      </c>
      <c r="K498">
        <v>0.47564227453209101</v>
      </c>
      <c r="L498">
        <v>0.28499445900724502</v>
      </c>
      <c r="M498">
        <v>0.20139921743171499</v>
      </c>
      <c r="N498">
        <v>8.78923742800716E-2</v>
      </c>
      <c r="O498">
        <v>1.35447121255062E-2</v>
      </c>
      <c r="P498">
        <v>0.22634392575763701</v>
      </c>
    </row>
    <row r="499" spans="1:16" x14ac:dyDescent="0.35">
      <c r="A499" s="13" t="s">
        <v>928</v>
      </c>
      <c r="B499" s="13" t="s">
        <v>697</v>
      </c>
      <c r="C499" s="13" t="s">
        <v>929</v>
      </c>
      <c r="D499" s="13">
        <v>9.2858293140223397E-2</v>
      </c>
      <c r="E499" s="13">
        <v>0.20460660827484201</v>
      </c>
      <c r="F499">
        <v>0.215982513314565</v>
      </c>
      <c r="G499">
        <v>0.16672468624501199</v>
      </c>
      <c r="H499">
        <v>0.97193082502623296</v>
      </c>
      <c r="I499">
        <v>1.2271271472799E-2</v>
      </c>
      <c r="J499">
        <v>0.49918406092227302</v>
      </c>
      <c r="K499">
        <v>0.41813950001435302</v>
      </c>
      <c r="L499">
        <v>0.18336423764391699</v>
      </c>
      <c r="M499">
        <v>0.26626314476896301</v>
      </c>
      <c r="N499">
        <v>0.112507100145702</v>
      </c>
      <c r="O499">
        <v>1.08195428198779E-2</v>
      </c>
      <c r="P499">
        <v>0.17095320700897301</v>
      </c>
    </row>
    <row r="500" spans="1:16" x14ac:dyDescent="0.35">
      <c r="A500" s="13" t="s">
        <v>930</v>
      </c>
      <c r="B500" s="13" t="s">
        <v>697</v>
      </c>
      <c r="C500" s="13" t="s">
        <v>931</v>
      </c>
      <c r="D500" s="13">
        <v>2.25352362696573E-2</v>
      </c>
      <c r="E500" s="13">
        <v>3.4100065285386998E-2</v>
      </c>
      <c r="F500">
        <v>4.8106264503905198E-2</v>
      </c>
      <c r="G500">
        <v>3.4444268269353602E-2</v>
      </c>
      <c r="H500">
        <v>0.191140443718671</v>
      </c>
      <c r="I500">
        <v>3.57328915816624E-3</v>
      </c>
      <c r="J500">
        <v>0.130324985992784</v>
      </c>
      <c r="K500">
        <v>8.9389538784061098E-2</v>
      </c>
      <c r="L500">
        <v>5.8506485724663403E-2</v>
      </c>
      <c r="M500">
        <v>4.2328342837445E-2</v>
      </c>
      <c r="N500">
        <v>1.6724432574162899E-2</v>
      </c>
      <c r="O500">
        <v>2.7917248221536999E-3</v>
      </c>
      <c r="P500">
        <v>4.1861153349521903E-2</v>
      </c>
    </row>
    <row r="501" spans="1:16" x14ac:dyDescent="0.35">
      <c r="A501" s="13" t="s">
        <v>932</v>
      </c>
      <c r="B501" s="13" t="s">
        <v>697</v>
      </c>
      <c r="C501" s="13" t="s">
        <v>933</v>
      </c>
      <c r="D501" s="13">
        <v>0.481053730859826</v>
      </c>
      <c r="E501" s="13">
        <v>0.54112264789390896</v>
      </c>
      <c r="F501">
        <v>0.727096550302335</v>
      </c>
      <c r="G501">
        <v>0.57850759614446901</v>
      </c>
      <c r="H501">
        <v>2.4650610737384802</v>
      </c>
      <c r="I501">
        <v>4.6823525967523198E-2</v>
      </c>
      <c r="J501">
        <v>1.78887541130807</v>
      </c>
      <c r="K501">
        <v>1.26494655341518</v>
      </c>
      <c r="L501">
        <v>0.87302435563920999</v>
      </c>
      <c r="M501">
        <v>0.65831040745729297</v>
      </c>
      <c r="N501">
        <v>0.22280790694667901</v>
      </c>
      <c r="O501">
        <v>3.3062233981283599E-2</v>
      </c>
      <c r="P501">
        <v>0.46701850281086599</v>
      </c>
    </row>
    <row r="502" spans="1:16" x14ac:dyDescent="0.35">
      <c r="A502" s="13" t="s">
        <v>934</v>
      </c>
      <c r="B502" s="13" t="s">
        <v>697</v>
      </c>
      <c r="C502" s="13" t="s">
        <v>935</v>
      </c>
      <c r="D502" s="13">
        <v>3.2322818919638202E-2</v>
      </c>
      <c r="E502" s="13">
        <v>5.2281847321919997E-2</v>
      </c>
      <c r="F502">
        <v>7.8293806498554594E-2</v>
      </c>
      <c r="G502">
        <v>6.0203707751827297E-2</v>
      </c>
      <c r="H502">
        <v>0.29557090022342303</v>
      </c>
      <c r="I502">
        <v>5.8698597624339899E-3</v>
      </c>
      <c r="J502">
        <v>0.213407670437671</v>
      </c>
      <c r="K502">
        <v>0.14130279591192699</v>
      </c>
      <c r="L502">
        <v>9.7693561920750793E-2</v>
      </c>
      <c r="M502">
        <v>6.3760999549236294E-2</v>
      </c>
      <c r="N502">
        <v>2.3628249644782801E-2</v>
      </c>
      <c r="O502">
        <v>4.10187150215065E-3</v>
      </c>
      <c r="P502">
        <v>7.0659394141412105E-2</v>
      </c>
    </row>
    <row r="503" spans="1:16" x14ac:dyDescent="0.35">
      <c r="A503" s="13" t="s">
        <v>936</v>
      </c>
      <c r="B503" s="13" t="s">
        <v>697</v>
      </c>
      <c r="C503" s="13" t="s">
        <v>937</v>
      </c>
      <c r="D503" s="13">
        <v>4.2559899632721901E-2</v>
      </c>
      <c r="E503" s="13">
        <v>6.8267121130215103E-2</v>
      </c>
      <c r="F503">
        <v>8.5158002592706297E-2</v>
      </c>
      <c r="G503">
        <v>9.1916810921209305E-2</v>
      </c>
      <c r="H503">
        <v>0.38250058174945001</v>
      </c>
      <c r="I503">
        <v>6.4303614043648696E-3</v>
      </c>
      <c r="J503">
        <v>0.32697586241804599</v>
      </c>
      <c r="K503">
        <v>0.198361818049241</v>
      </c>
      <c r="L503">
        <v>0.102345516588145</v>
      </c>
      <c r="M503">
        <v>8.7779944181792399E-2</v>
      </c>
      <c r="N503">
        <v>3.3841206465929502E-2</v>
      </c>
      <c r="O503">
        <v>4.5536821833750797E-3</v>
      </c>
      <c r="P503">
        <v>7.6005157118359298E-2</v>
      </c>
    </row>
    <row r="504" spans="1:16" x14ac:dyDescent="0.35">
      <c r="A504" s="13" t="s">
        <v>938</v>
      </c>
      <c r="B504" s="13" t="s">
        <v>697</v>
      </c>
      <c r="C504" s="13" t="s">
        <v>308</v>
      </c>
      <c r="D504" s="13">
        <v>0.221066088505531</v>
      </c>
      <c r="E504" s="13">
        <v>0.39676154209473402</v>
      </c>
      <c r="F504">
        <v>0.48080567670740798</v>
      </c>
      <c r="G504">
        <v>0.38280531472547202</v>
      </c>
      <c r="H504">
        <v>1.8449065289306099</v>
      </c>
      <c r="I504">
        <v>2.7504645263102801E-2</v>
      </c>
      <c r="J504">
        <v>1.1191113052713699</v>
      </c>
      <c r="K504">
        <v>0.77309438345477</v>
      </c>
      <c r="L504">
        <v>0.40537477398712501</v>
      </c>
      <c r="M504">
        <v>0.57426330738986697</v>
      </c>
      <c r="N504">
        <v>0.21411047277703801</v>
      </c>
      <c r="O504">
        <v>2.29928821521336E-2</v>
      </c>
      <c r="P504">
        <v>0.31757973508806803</v>
      </c>
    </row>
    <row r="505" spans="1:16" x14ac:dyDescent="0.35">
      <c r="A505" s="13" t="s">
        <v>939</v>
      </c>
      <c r="B505" s="13" t="s">
        <v>697</v>
      </c>
      <c r="C505" s="13" t="s">
        <v>940</v>
      </c>
      <c r="D505" s="13">
        <v>0.17186032061514001</v>
      </c>
      <c r="E505" s="13">
        <v>0.31018109364466301</v>
      </c>
      <c r="F505">
        <v>0.34193219422443299</v>
      </c>
      <c r="G505">
        <v>0.27990571353572602</v>
      </c>
      <c r="H505">
        <v>1.64920988715901</v>
      </c>
      <c r="I505">
        <v>2.3981762752986101E-2</v>
      </c>
      <c r="J505">
        <v>0.87653487312742095</v>
      </c>
      <c r="K505">
        <v>0.82902284643510504</v>
      </c>
      <c r="L505">
        <v>0.40071634355400298</v>
      </c>
      <c r="M505">
        <v>0.31433276610375199</v>
      </c>
      <c r="N505">
        <v>0.155968017777667</v>
      </c>
      <c r="O505">
        <v>1.6798716338214399E-2</v>
      </c>
      <c r="P505">
        <v>0.31472142084527099</v>
      </c>
    </row>
    <row r="506" spans="1:16" x14ac:dyDescent="0.35">
      <c r="A506" s="13" t="s">
        <v>941</v>
      </c>
      <c r="B506" s="13" t="s">
        <v>697</v>
      </c>
      <c r="C506" s="13" t="s">
        <v>148</v>
      </c>
      <c r="D506" s="13">
        <v>0.46889732397772199</v>
      </c>
      <c r="E506" s="13">
        <v>0.874846589922463</v>
      </c>
      <c r="F506">
        <v>1.1127388939398499</v>
      </c>
      <c r="G506">
        <v>0.79011723041124204</v>
      </c>
      <c r="H506">
        <v>4.0807118479920401</v>
      </c>
      <c r="I506">
        <v>5.4821263274734702E-2</v>
      </c>
      <c r="J506">
        <v>2.2721026441309302</v>
      </c>
      <c r="K506">
        <v>1.91458971101624</v>
      </c>
      <c r="L506">
        <v>0.98657876256735</v>
      </c>
      <c r="M506">
        <v>1.1281488706354199</v>
      </c>
      <c r="N506">
        <v>0.41519849938695202</v>
      </c>
      <c r="O506">
        <v>4.6585786435007201E-2</v>
      </c>
      <c r="P506">
        <v>0.79688235537433805</v>
      </c>
    </row>
    <row r="507" spans="1:16" x14ac:dyDescent="0.35">
      <c r="A507" s="13" t="s">
        <v>942</v>
      </c>
      <c r="B507" s="13" t="s">
        <v>697</v>
      </c>
      <c r="C507" s="13" t="s">
        <v>694</v>
      </c>
      <c r="D507" s="13">
        <v>0.52462811132054799</v>
      </c>
      <c r="E507" s="13">
        <v>0.91512262203113803</v>
      </c>
      <c r="F507">
        <v>1.04207058266366</v>
      </c>
      <c r="G507">
        <v>1.96377296964432</v>
      </c>
      <c r="H507">
        <v>6.0857104524739603</v>
      </c>
      <c r="I507">
        <v>9.7860364383274001E-2</v>
      </c>
      <c r="J507">
        <v>3.8267797366675902</v>
      </c>
      <c r="K507">
        <v>2.1852562585081698</v>
      </c>
      <c r="L507">
        <v>1.04440044973927</v>
      </c>
      <c r="M507">
        <v>1.6420022597000901</v>
      </c>
      <c r="N507">
        <v>0.743856187052788</v>
      </c>
      <c r="O507">
        <v>5.3695751931252401E-2</v>
      </c>
      <c r="P507">
        <v>0.84689942267274598</v>
      </c>
    </row>
    <row r="508" spans="1:16" x14ac:dyDescent="0.35">
      <c r="A508" s="13" t="s">
        <v>943</v>
      </c>
      <c r="B508" s="13" t="s">
        <v>697</v>
      </c>
      <c r="C508" s="13" t="s">
        <v>944</v>
      </c>
      <c r="D508" s="13">
        <v>0.13731606270791699</v>
      </c>
      <c r="E508" s="13">
        <v>0.25188632019478502</v>
      </c>
      <c r="F508">
        <v>0.275329412587282</v>
      </c>
      <c r="G508">
        <v>0.23062038495737799</v>
      </c>
      <c r="H508">
        <v>1.4864527243775101</v>
      </c>
      <c r="I508">
        <v>2.3828339601812899E-2</v>
      </c>
      <c r="J508">
        <v>0.85599469325020106</v>
      </c>
      <c r="K508">
        <v>0.66198303572256001</v>
      </c>
      <c r="L508">
        <v>0.39184659918758302</v>
      </c>
      <c r="M508">
        <v>0.219213746484549</v>
      </c>
      <c r="N508">
        <v>0.108032350639054</v>
      </c>
      <c r="O508">
        <v>1.58835132972776E-2</v>
      </c>
      <c r="P508">
        <v>0.27656991446670498</v>
      </c>
    </row>
    <row r="509" spans="1:16" x14ac:dyDescent="0.35">
      <c r="A509" s="13" t="s">
        <v>945</v>
      </c>
      <c r="B509" s="13" t="s">
        <v>697</v>
      </c>
      <c r="C509" s="13" t="s">
        <v>946</v>
      </c>
      <c r="D509" s="13">
        <v>2.63377102699766E-2</v>
      </c>
      <c r="E509" s="13">
        <v>4.3045090238745497E-2</v>
      </c>
      <c r="F509">
        <v>6.0425945485418402E-2</v>
      </c>
      <c r="G509">
        <v>4.5029931762832501E-2</v>
      </c>
      <c r="H509">
        <v>0.24141527319127001</v>
      </c>
      <c r="I509">
        <v>4.3013698806949503E-3</v>
      </c>
      <c r="J509">
        <v>0.20089103271439701</v>
      </c>
      <c r="K509">
        <v>0.11292888719512</v>
      </c>
      <c r="L509">
        <v>6.6165794630879599E-2</v>
      </c>
      <c r="M509">
        <v>5.5664082171454202E-2</v>
      </c>
      <c r="N509">
        <v>2.4451978336443098E-2</v>
      </c>
      <c r="O509">
        <v>3.4190711325201698E-3</v>
      </c>
      <c r="P509">
        <v>4.6011290232838099E-2</v>
      </c>
    </row>
    <row r="510" spans="1:16" x14ac:dyDescent="0.35">
      <c r="A510" s="13" t="s">
        <v>947</v>
      </c>
      <c r="B510" s="13" t="s">
        <v>697</v>
      </c>
      <c r="C510" s="13" t="s">
        <v>150</v>
      </c>
      <c r="D510" s="13">
        <v>8.11624544497518E-2</v>
      </c>
      <c r="E510" s="13">
        <v>0.147635578337866</v>
      </c>
      <c r="F510">
        <v>0.181833614876794</v>
      </c>
      <c r="G510">
        <v>0.133957743560883</v>
      </c>
      <c r="H510">
        <v>0.82138038939744895</v>
      </c>
      <c r="I510">
        <v>1.30850071724348E-2</v>
      </c>
      <c r="J510">
        <v>0.766219878715522</v>
      </c>
      <c r="K510">
        <v>0.40618730984750501</v>
      </c>
      <c r="L510">
        <v>0.209707092911079</v>
      </c>
      <c r="M510">
        <v>0.16407534352998401</v>
      </c>
      <c r="N510">
        <v>7.7872781935852994E-2</v>
      </c>
      <c r="O510">
        <v>1.0254222599168E-2</v>
      </c>
      <c r="P510">
        <v>0.16715538175879899</v>
      </c>
    </row>
    <row r="511" spans="1:16" x14ac:dyDescent="0.35">
      <c r="A511" s="13" t="s">
        <v>948</v>
      </c>
      <c r="B511" s="13" t="s">
        <v>697</v>
      </c>
      <c r="C511" s="13" t="s">
        <v>949</v>
      </c>
      <c r="D511" s="13">
        <v>0.11386080711765501</v>
      </c>
      <c r="E511" s="13">
        <v>0.200728518400276</v>
      </c>
      <c r="F511">
        <v>0.22568867410279</v>
      </c>
      <c r="G511">
        <v>0.18732429599304901</v>
      </c>
      <c r="H511">
        <v>1.1769835265679001</v>
      </c>
      <c r="I511">
        <v>1.8706106262339098E-2</v>
      </c>
      <c r="J511">
        <v>0.702216471393041</v>
      </c>
      <c r="K511">
        <v>0.56168606750113703</v>
      </c>
      <c r="L511">
        <v>0.30447320287371699</v>
      </c>
      <c r="M511">
        <v>0.20152765826529001</v>
      </c>
      <c r="N511">
        <v>9.2513086992967605E-2</v>
      </c>
      <c r="O511">
        <v>1.38522337361682E-2</v>
      </c>
      <c r="P511">
        <v>0.223359101549473</v>
      </c>
    </row>
    <row r="512" spans="1:16" x14ac:dyDescent="0.35">
      <c r="A512" s="13" t="s">
        <v>950</v>
      </c>
      <c r="B512" s="13" t="s">
        <v>697</v>
      </c>
      <c r="C512" s="13" t="s">
        <v>951</v>
      </c>
      <c r="D512" s="13">
        <v>7.9712215274349608E-3</v>
      </c>
      <c r="E512" s="13">
        <v>1.69683814094552E-2</v>
      </c>
      <c r="F512">
        <v>1.6939106835011802E-2</v>
      </c>
      <c r="G512">
        <v>1.0352973563934199E-2</v>
      </c>
      <c r="H512">
        <v>8.7836343889614907E-2</v>
      </c>
      <c r="I512">
        <v>1.1592618791163799E-3</v>
      </c>
      <c r="J512">
        <v>4.24924003350656E-2</v>
      </c>
      <c r="K512">
        <v>5.0016463894394701E-2</v>
      </c>
      <c r="L512">
        <v>2.19059137641608E-2</v>
      </c>
      <c r="M512">
        <v>1.20620304212696E-2</v>
      </c>
      <c r="N512">
        <v>7.4586723882661098E-3</v>
      </c>
      <c r="O512">
        <v>8.3092870080195302E-4</v>
      </c>
      <c r="P512">
        <v>2.0564281097116999E-2</v>
      </c>
    </row>
    <row r="513" spans="1:16" x14ac:dyDescent="0.35">
      <c r="A513" s="13" t="s">
        <v>952</v>
      </c>
      <c r="B513" s="13" t="s">
        <v>697</v>
      </c>
      <c r="C513" s="13" t="s">
        <v>953</v>
      </c>
      <c r="D513" s="13">
        <v>2.4781377557580801E-2</v>
      </c>
      <c r="E513" s="13">
        <v>3.8036200900871502E-2</v>
      </c>
      <c r="F513">
        <v>5.6529076049121899E-2</v>
      </c>
      <c r="G513">
        <v>3.9342778640887602E-2</v>
      </c>
      <c r="H513">
        <v>0.21674169523784301</v>
      </c>
      <c r="I513">
        <v>4.2593498785347197E-3</v>
      </c>
      <c r="J513">
        <v>0.151182813882066</v>
      </c>
      <c r="K513">
        <v>0.100582502720513</v>
      </c>
      <c r="L513">
        <v>7.0141736281356198E-2</v>
      </c>
      <c r="M513">
        <v>4.7901057809048603E-2</v>
      </c>
      <c r="N513">
        <v>1.8360878478747601E-2</v>
      </c>
      <c r="O513">
        <v>3.2429588004769402E-3</v>
      </c>
      <c r="P513">
        <v>4.88096069096913E-2</v>
      </c>
    </row>
    <row r="514" spans="1:16" x14ac:dyDescent="0.35">
      <c r="A514" s="13" t="s">
        <v>954</v>
      </c>
      <c r="B514" s="13" t="s">
        <v>697</v>
      </c>
      <c r="C514" s="13" t="s">
        <v>313</v>
      </c>
      <c r="D514" s="13">
        <v>0.151941367391139</v>
      </c>
      <c r="E514" s="13">
        <v>0.31639495425783398</v>
      </c>
      <c r="F514">
        <v>0.335677702536617</v>
      </c>
      <c r="G514">
        <v>0.353400789023882</v>
      </c>
      <c r="H514">
        <v>1.5806399797064199</v>
      </c>
      <c r="I514">
        <v>2.1260940373503099E-2</v>
      </c>
      <c r="J514">
        <v>0.84629624885754495</v>
      </c>
      <c r="K514">
        <v>0.63071407138444402</v>
      </c>
      <c r="L514">
        <v>0.29541538650746002</v>
      </c>
      <c r="M514">
        <v>0.448613234152347</v>
      </c>
      <c r="N514">
        <v>0.18606429145655501</v>
      </c>
      <c r="O514">
        <v>1.6723820684164999E-2</v>
      </c>
      <c r="P514">
        <v>0.25757997033004898</v>
      </c>
    </row>
    <row r="515" spans="1:16" x14ac:dyDescent="0.35">
      <c r="A515" s="13" t="s">
        <v>955</v>
      </c>
      <c r="B515" s="13" t="s">
        <v>697</v>
      </c>
      <c r="C515" s="13" t="s">
        <v>956</v>
      </c>
      <c r="D515" s="13">
        <v>0.56130196533632004</v>
      </c>
      <c r="E515" s="13">
        <v>1.0590837300790701</v>
      </c>
      <c r="F515">
        <v>1.2095061701913701</v>
      </c>
      <c r="G515">
        <v>1.0014623289771301</v>
      </c>
      <c r="H515">
        <v>4.9156047467958199</v>
      </c>
      <c r="I515">
        <v>5.9862723783057403E-2</v>
      </c>
      <c r="J515">
        <v>2.7064269985765499</v>
      </c>
      <c r="K515">
        <v>2.2125346638041301</v>
      </c>
      <c r="L515">
        <v>1.02044327719145</v>
      </c>
      <c r="M515">
        <v>1.3427062557699301</v>
      </c>
      <c r="N515">
        <v>0.50915281321179295</v>
      </c>
      <c r="O515">
        <v>5.0243816420489598E-2</v>
      </c>
      <c r="P515">
        <v>0.89545802943249198</v>
      </c>
    </row>
    <row r="516" spans="1:16" x14ac:dyDescent="0.35">
      <c r="A516" s="13" t="s">
        <v>957</v>
      </c>
      <c r="B516" s="13" t="s">
        <v>697</v>
      </c>
      <c r="C516" s="13" t="s">
        <v>152</v>
      </c>
      <c r="D516" s="13">
        <v>3.3916885391472897E-2</v>
      </c>
      <c r="E516" s="13">
        <v>5.0378319803226101E-2</v>
      </c>
      <c r="F516">
        <v>8.1385040739763395E-2</v>
      </c>
      <c r="G516">
        <v>6.3309278268594699E-2</v>
      </c>
      <c r="H516">
        <v>0.29281261730311497</v>
      </c>
      <c r="I516">
        <v>6.0617631379592503E-3</v>
      </c>
      <c r="J516">
        <v>0.225119923329993</v>
      </c>
      <c r="K516">
        <v>0.13735226389396399</v>
      </c>
      <c r="L516">
        <v>0.100518542471192</v>
      </c>
      <c r="M516">
        <v>6.7333982879211704E-2</v>
      </c>
      <c r="N516">
        <v>2.3673340194583701E-2</v>
      </c>
      <c r="O516">
        <v>4.3491398004756E-3</v>
      </c>
      <c r="P516">
        <v>6.8477628303810004E-2</v>
      </c>
    </row>
    <row r="517" spans="1:16" x14ac:dyDescent="0.35">
      <c r="A517" s="13" t="s">
        <v>958</v>
      </c>
      <c r="B517" s="13" t="s">
        <v>697</v>
      </c>
      <c r="C517" s="13" t="s">
        <v>959</v>
      </c>
      <c r="D517" s="13">
        <v>6.1779363731820802E-2</v>
      </c>
      <c r="E517" s="13">
        <v>9.8845006735702998E-2</v>
      </c>
      <c r="F517">
        <v>0.137821486054792</v>
      </c>
      <c r="G517">
        <v>0.1107760837386</v>
      </c>
      <c r="H517">
        <v>0.55572719305352702</v>
      </c>
      <c r="I517">
        <v>9.8407283725243794E-3</v>
      </c>
      <c r="J517">
        <v>0.39983998902534901</v>
      </c>
      <c r="K517">
        <v>0.24252177915020501</v>
      </c>
      <c r="L517">
        <v>0.14168461219772699</v>
      </c>
      <c r="M517">
        <v>0.13840967208421401</v>
      </c>
      <c r="N517">
        <v>5.9256730907294802E-2</v>
      </c>
      <c r="O517">
        <v>7.7253522133053903E-3</v>
      </c>
      <c r="P517">
        <v>9.9989656229319698E-2</v>
      </c>
    </row>
    <row r="518" spans="1:16" x14ac:dyDescent="0.35">
      <c r="A518" s="13" t="s">
        <v>960</v>
      </c>
      <c r="B518" s="13" t="s">
        <v>697</v>
      </c>
      <c r="C518" s="13" t="s">
        <v>961</v>
      </c>
      <c r="D518" s="13">
        <v>4.1737866773751797E-2</v>
      </c>
      <c r="E518" s="13">
        <v>6.8364323322463505E-2</v>
      </c>
      <c r="F518">
        <v>9.1202199552097005E-2</v>
      </c>
      <c r="G518">
        <v>7.8381107036601297E-2</v>
      </c>
      <c r="H518">
        <v>0.38845488602561301</v>
      </c>
      <c r="I518">
        <v>6.6956769722691101E-3</v>
      </c>
      <c r="J518">
        <v>0.37941149441762101</v>
      </c>
      <c r="K518">
        <v>0.195145335388486</v>
      </c>
      <c r="L518">
        <v>0.107084431661427</v>
      </c>
      <c r="M518">
        <v>8.5862270381600603E-2</v>
      </c>
      <c r="N518">
        <v>3.5477774597874899E-2</v>
      </c>
      <c r="O518">
        <v>4.97936794653989E-3</v>
      </c>
      <c r="P518">
        <v>7.7586756954430902E-2</v>
      </c>
    </row>
    <row r="519" spans="1:16" x14ac:dyDescent="0.35">
      <c r="A519" s="13" t="s">
        <v>962</v>
      </c>
      <c r="B519" s="13" t="s">
        <v>697</v>
      </c>
      <c r="C519" s="13" t="s">
        <v>963</v>
      </c>
      <c r="D519" s="13">
        <v>7.3421867751159706E-2</v>
      </c>
      <c r="E519" s="13">
        <v>0.15623319666083499</v>
      </c>
      <c r="F519">
        <v>0.17248267860385899</v>
      </c>
      <c r="G519">
        <v>0.13200785881847299</v>
      </c>
      <c r="H519">
        <v>0.83852495093433899</v>
      </c>
      <c r="I519">
        <v>1.29167139600061E-2</v>
      </c>
      <c r="J519">
        <v>0.48220076657556499</v>
      </c>
      <c r="K519">
        <v>0.43059500683339202</v>
      </c>
      <c r="L519">
        <v>0.21701900171170399</v>
      </c>
      <c r="M519">
        <v>0.14302547045021699</v>
      </c>
      <c r="N519">
        <v>6.8614881869420205E-2</v>
      </c>
      <c r="O519">
        <v>8.8581962310317602E-3</v>
      </c>
      <c r="P519">
        <v>0.203762356512624</v>
      </c>
    </row>
    <row r="520" spans="1:16" x14ac:dyDescent="0.35">
      <c r="A520" s="13" t="s">
        <v>964</v>
      </c>
      <c r="B520" s="13" t="s">
        <v>965</v>
      </c>
      <c r="C520" s="13" t="s">
        <v>966</v>
      </c>
      <c r="D520" s="13">
        <v>0.12532170839426901</v>
      </c>
      <c r="E520" s="13">
        <v>0.212086460568776</v>
      </c>
      <c r="F520">
        <v>7.6174003451927402E-2</v>
      </c>
      <c r="G520">
        <v>1.5333633559953099</v>
      </c>
      <c r="H520">
        <v>4.9673975810056401</v>
      </c>
      <c r="I520">
        <v>4.1940542789561601E-2</v>
      </c>
      <c r="J520">
        <v>5.5620054944775799</v>
      </c>
      <c r="K520">
        <v>1.0237193618573199</v>
      </c>
      <c r="L520">
        <v>0.18563899125639</v>
      </c>
      <c r="M520">
        <v>2.2108724759556102</v>
      </c>
      <c r="N520">
        <v>0.58780361786597801</v>
      </c>
      <c r="O520">
        <v>2.3846392699767301E-2</v>
      </c>
      <c r="P520">
        <v>1.39558568720212</v>
      </c>
    </row>
    <row r="521" spans="1:16" x14ac:dyDescent="0.35">
      <c r="A521" s="13" t="s">
        <v>967</v>
      </c>
      <c r="B521" s="13" t="s">
        <v>965</v>
      </c>
      <c r="C521" s="13" t="s">
        <v>435</v>
      </c>
      <c r="D521" s="13">
        <v>1.2079992620684099E-3</v>
      </c>
      <c r="E521" s="13">
        <v>2.0248088456638002E-3</v>
      </c>
      <c r="F521">
        <v>6.2469396922244498E-4</v>
      </c>
      <c r="G521">
        <v>5.3074812221861204E-3</v>
      </c>
      <c r="H521">
        <v>4.8311710929098202E-2</v>
      </c>
      <c r="I521">
        <v>4.8705370780313797E-4</v>
      </c>
      <c r="J521">
        <v>1.2015071875909999E-2</v>
      </c>
      <c r="K521">
        <v>1.10007828583258E-2</v>
      </c>
      <c r="L521">
        <v>2.2496778321088999E-3</v>
      </c>
      <c r="M521">
        <v>9.7218865318718303E-3</v>
      </c>
      <c r="N521">
        <v>4.4817540691691098E-3</v>
      </c>
      <c r="O521">
        <v>3.03475405075025E-4</v>
      </c>
      <c r="P521">
        <v>1.5753237234770401E-2</v>
      </c>
    </row>
    <row r="522" spans="1:16" x14ac:dyDescent="0.35">
      <c r="A522" s="13" t="s">
        <v>968</v>
      </c>
      <c r="B522" s="13" t="s">
        <v>965</v>
      </c>
      <c r="C522" s="13" t="s">
        <v>969</v>
      </c>
      <c r="D522" s="13">
        <v>2.22371725759033E-2</v>
      </c>
      <c r="E522" s="13">
        <v>0.11770024993906</v>
      </c>
      <c r="F522">
        <v>3.79347345713269E-2</v>
      </c>
      <c r="G522">
        <v>0.15050643245904799</v>
      </c>
      <c r="H522">
        <v>1.3469120758519599</v>
      </c>
      <c r="I522">
        <v>1.06064617615111E-2</v>
      </c>
      <c r="J522">
        <v>0.39945673961411898</v>
      </c>
      <c r="K522">
        <v>0.41484124887276203</v>
      </c>
      <c r="L522">
        <v>8.7372242377318096E-2</v>
      </c>
      <c r="M522">
        <v>0.15523615405969901</v>
      </c>
      <c r="N522">
        <v>0.12577480335284799</v>
      </c>
      <c r="O522">
        <v>4.6614471117025404E-3</v>
      </c>
      <c r="P522">
        <v>0.38570875462694798</v>
      </c>
    </row>
    <row r="523" spans="1:16" x14ac:dyDescent="0.35">
      <c r="A523" s="13" t="s">
        <v>970</v>
      </c>
      <c r="B523" s="13" t="s">
        <v>965</v>
      </c>
      <c r="C523" s="13" t="s">
        <v>971</v>
      </c>
      <c r="D523" s="13">
        <v>2.0771911775833798E-3</v>
      </c>
      <c r="E523" s="13">
        <v>8.9131703610278896E-3</v>
      </c>
      <c r="F523">
        <v>4.0506543424335796E-3</v>
      </c>
      <c r="G523">
        <v>1.3293520558378499E-2</v>
      </c>
      <c r="H523">
        <v>9.1075224186746101E-2</v>
      </c>
      <c r="I523">
        <v>9.6061072342416799E-4</v>
      </c>
      <c r="J523">
        <v>2.96397651376369E-2</v>
      </c>
      <c r="K523">
        <v>3.4975275188818003E-2</v>
      </c>
      <c r="L523">
        <v>8.2363681767366297E-3</v>
      </c>
      <c r="M523">
        <v>1.3978356873141E-2</v>
      </c>
      <c r="N523">
        <v>8.9766680327784693E-3</v>
      </c>
      <c r="O523">
        <v>3.7531130884193399E-4</v>
      </c>
      <c r="P523">
        <v>2.2289971425688799E-2</v>
      </c>
    </row>
    <row r="524" spans="1:16" x14ac:dyDescent="0.35">
      <c r="A524" s="13" t="s">
        <v>972</v>
      </c>
      <c r="B524" s="13" t="s">
        <v>965</v>
      </c>
      <c r="C524" s="13" t="s">
        <v>973</v>
      </c>
      <c r="D524" s="13">
        <v>4.3249933530140096E-3</v>
      </c>
      <c r="E524" s="13">
        <v>4.9672407529479197E-3</v>
      </c>
      <c r="F524">
        <v>1.15799614624496E-3</v>
      </c>
      <c r="G524">
        <v>2.7886772470656299E-2</v>
      </c>
      <c r="H524">
        <v>0.198255096128306</v>
      </c>
      <c r="I524">
        <v>2.1287115124142102E-3</v>
      </c>
      <c r="J524">
        <v>5.05223480264783E-2</v>
      </c>
      <c r="K524">
        <v>3.10536780329323E-2</v>
      </c>
      <c r="L524">
        <v>1.0276810170334799E-2</v>
      </c>
      <c r="M524">
        <v>6.97861573989777E-2</v>
      </c>
      <c r="N524">
        <v>1.68137659281574E-2</v>
      </c>
      <c r="O524">
        <v>1.48805284633811E-3</v>
      </c>
      <c r="P524">
        <v>5.4589793930099398E-2</v>
      </c>
    </row>
    <row r="525" spans="1:16" x14ac:dyDescent="0.35">
      <c r="A525" s="13" t="s">
        <v>974</v>
      </c>
      <c r="B525" s="13" t="s">
        <v>965</v>
      </c>
      <c r="C525" s="13" t="s">
        <v>975</v>
      </c>
      <c r="D525" s="13">
        <v>8.56536211108231E-3</v>
      </c>
      <c r="E525" s="13">
        <v>4.4479119642235103E-2</v>
      </c>
      <c r="F525">
        <v>1.5364441639777199E-2</v>
      </c>
      <c r="G525">
        <v>6.4693282732148596E-2</v>
      </c>
      <c r="H525">
        <v>0.58624642658697002</v>
      </c>
      <c r="I525">
        <v>4.5266300078916797E-3</v>
      </c>
      <c r="J525">
        <v>0.19879640346236499</v>
      </c>
      <c r="K525">
        <v>0.181581760148182</v>
      </c>
      <c r="L525">
        <v>4.0756323690287699E-2</v>
      </c>
      <c r="M525">
        <v>7.4875092639602001E-2</v>
      </c>
      <c r="N525">
        <v>5.2874619397908898E-2</v>
      </c>
      <c r="O525">
        <v>2.21246342282306E-3</v>
      </c>
      <c r="P525">
        <v>0.192156541691649</v>
      </c>
    </row>
    <row r="526" spans="1:16" x14ac:dyDescent="0.35">
      <c r="A526" s="13" t="s">
        <v>976</v>
      </c>
      <c r="B526" s="13" t="s">
        <v>965</v>
      </c>
      <c r="C526" s="13" t="s">
        <v>977</v>
      </c>
      <c r="D526" s="13">
        <v>2.9485349500017401E-3</v>
      </c>
      <c r="E526" s="13">
        <v>1.52852644772966E-2</v>
      </c>
      <c r="F526">
        <v>4.2173514242814097E-3</v>
      </c>
      <c r="G526">
        <v>2.1937125621487402E-2</v>
      </c>
      <c r="H526">
        <v>0.23998848961594599</v>
      </c>
      <c r="I526">
        <v>1.55988047795238E-3</v>
      </c>
      <c r="J526">
        <v>4.9542871626897703E-2</v>
      </c>
      <c r="K526">
        <v>5.9412648256782399E-2</v>
      </c>
      <c r="L526">
        <v>1.01159715071853E-2</v>
      </c>
      <c r="M526">
        <v>2.4388357573579999E-2</v>
      </c>
      <c r="N526">
        <v>2.1307569325973E-2</v>
      </c>
      <c r="O526">
        <v>8.4071800593600501E-4</v>
      </c>
      <c r="P526">
        <v>8.3417834703784305E-2</v>
      </c>
    </row>
    <row r="527" spans="1:16" x14ac:dyDescent="0.35">
      <c r="A527" s="13" t="s">
        <v>978</v>
      </c>
      <c r="B527" s="13" t="s">
        <v>965</v>
      </c>
      <c r="C527" s="13" t="s">
        <v>979</v>
      </c>
      <c r="D527" s="13">
        <v>2.233459264345E-3</v>
      </c>
      <c r="E527" s="13">
        <v>4.2887220746038596E-3</v>
      </c>
      <c r="F527">
        <v>1.3883514348029199E-3</v>
      </c>
      <c r="G527">
        <v>1.52685990638635E-2</v>
      </c>
      <c r="H527">
        <v>9.2777681955562602E-2</v>
      </c>
      <c r="I527">
        <v>7.8114674256866805E-4</v>
      </c>
      <c r="J527">
        <v>4.5130168127894998E-2</v>
      </c>
      <c r="K527">
        <v>1.9678857515450399E-2</v>
      </c>
      <c r="L527">
        <v>3.6780850735304402E-3</v>
      </c>
      <c r="M527">
        <v>2.2489395545069301E-2</v>
      </c>
      <c r="N527">
        <v>9.7781384029651391E-3</v>
      </c>
      <c r="O527">
        <v>4.4389921398411102E-4</v>
      </c>
      <c r="P527">
        <v>2.9444790860233501E-2</v>
      </c>
    </row>
    <row r="528" spans="1:16" x14ac:dyDescent="0.35">
      <c r="A528" s="13" t="s">
        <v>980</v>
      </c>
      <c r="B528" s="13" t="s">
        <v>965</v>
      </c>
      <c r="C528" s="13" t="s">
        <v>981</v>
      </c>
      <c r="D528" s="13">
        <v>1.73230402334839E-2</v>
      </c>
      <c r="E528" s="13">
        <v>1.54235883910727E-2</v>
      </c>
      <c r="F528">
        <v>3.7055696934926402E-3</v>
      </c>
      <c r="G528">
        <v>0.15672277683136501</v>
      </c>
      <c r="H528">
        <v>0.92426524768109097</v>
      </c>
      <c r="I528">
        <v>9.5160312624723194E-3</v>
      </c>
      <c r="J528">
        <v>0.27803736794622502</v>
      </c>
      <c r="K528">
        <v>0.124346059193879</v>
      </c>
      <c r="L528">
        <v>4.12754769797904E-2</v>
      </c>
      <c r="M528">
        <v>0.389124568858492</v>
      </c>
      <c r="N528">
        <v>7.9818717372197104E-2</v>
      </c>
      <c r="O528">
        <v>6.74067678434229E-3</v>
      </c>
      <c r="P528">
        <v>0.171593870224027</v>
      </c>
    </row>
    <row r="529" spans="1:16" x14ac:dyDescent="0.35">
      <c r="A529" s="13" t="s">
        <v>982</v>
      </c>
      <c r="B529" s="13" t="s">
        <v>965</v>
      </c>
      <c r="C529" s="13" t="s">
        <v>983</v>
      </c>
      <c r="D529" s="13">
        <v>2.2114773275976302E-2</v>
      </c>
      <c r="E529" s="13">
        <v>0.118721810410766</v>
      </c>
      <c r="F529">
        <v>4.6307250790399303E-2</v>
      </c>
      <c r="G529">
        <v>0.18014492951835701</v>
      </c>
      <c r="H529">
        <v>1.49489818684638</v>
      </c>
      <c r="I529">
        <v>1.21097530224544E-2</v>
      </c>
      <c r="J529">
        <v>0.58049862341581604</v>
      </c>
      <c r="K529">
        <v>0.56513623227290199</v>
      </c>
      <c r="L529">
        <v>0.12188716926019399</v>
      </c>
      <c r="M529">
        <v>0.22006298716147199</v>
      </c>
      <c r="N529">
        <v>0.13960478608173801</v>
      </c>
      <c r="O529">
        <v>5.8034605537457401E-3</v>
      </c>
      <c r="P529">
        <v>0.48762888898498002</v>
      </c>
    </row>
    <row r="530" spans="1:16" x14ac:dyDescent="0.35">
      <c r="A530" s="13" t="s">
        <v>984</v>
      </c>
      <c r="B530" s="13" t="s">
        <v>965</v>
      </c>
      <c r="C530" s="13" t="s">
        <v>985</v>
      </c>
      <c r="D530" s="13">
        <v>2.1487601983964698E-3</v>
      </c>
      <c r="E530" s="13">
        <v>2.7758062940475801E-3</v>
      </c>
      <c r="F530">
        <v>8.4823864036937696E-4</v>
      </c>
      <c r="G530">
        <v>2.6830315794711401E-2</v>
      </c>
      <c r="H530">
        <v>0.17237961170376101</v>
      </c>
      <c r="I530">
        <v>2.0207983097556398E-3</v>
      </c>
      <c r="J530">
        <v>4.1698171517922197E-2</v>
      </c>
      <c r="K530">
        <v>2.3896476447432199E-2</v>
      </c>
      <c r="L530">
        <v>9.3891737833734206E-3</v>
      </c>
      <c r="M530">
        <v>5.7295449249175401E-2</v>
      </c>
      <c r="N530">
        <v>1.4037592688567E-2</v>
      </c>
      <c r="O530">
        <v>1.37944709131682E-3</v>
      </c>
      <c r="P530">
        <v>3.2202574102421E-2</v>
      </c>
    </row>
    <row r="531" spans="1:16" x14ac:dyDescent="0.35">
      <c r="A531" s="13" t="s">
        <v>986</v>
      </c>
      <c r="B531" s="13" t="s">
        <v>965</v>
      </c>
      <c r="C531" s="13" t="s">
        <v>326</v>
      </c>
      <c r="D531" s="13">
        <v>4.7445435801970001E-4</v>
      </c>
      <c r="E531" s="13">
        <v>1.88204526797611E-3</v>
      </c>
      <c r="F531">
        <v>7.9895254903528297E-4</v>
      </c>
      <c r="G531">
        <v>3.0622522738737701E-3</v>
      </c>
      <c r="H531">
        <v>2.6635839586828199E-2</v>
      </c>
      <c r="I531">
        <v>2.6472645547039102E-4</v>
      </c>
      <c r="J531">
        <v>7.3705064303090503E-3</v>
      </c>
      <c r="K531">
        <v>7.1330259029716197E-3</v>
      </c>
      <c r="L531">
        <v>1.9347677550059499E-3</v>
      </c>
      <c r="M531">
        <v>3.6424320894899399E-3</v>
      </c>
      <c r="N531">
        <v>2.3329044198130799E-3</v>
      </c>
      <c r="O531">
        <v>1.4268814419654999E-4</v>
      </c>
      <c r="P531">
        <v>9.8757595768078701E-3</v>
      </c>
    </row>
    <row r="532" spans="1:16" x14ac:dyDescent="0.35">
      <c r="A532" s="13" t="s">
        <v>987</v>
      </c>
      <c r="B532" s="13" t="s">
        <v>965</v>
      </c>
      <c r="C532" s="13" t="s">
        <v>988</v>
      </c>
      <c r="D532" s="13">
        <v>1.6486230901279099E-4</v>
      </c>
      <c r="E532" s="13">
        <v>5.56716228160742E-4</v>
      </c>
      <c r="F532">
        <v>1.9651480086949901E-4</v>
      </c>
      <c r="G532">
        <v>1.1451256854177201E-3</v>
      </c>
      <c r="H532">
        <v>1.0116754164859699E-2</v>
      </c>
      <c r="I532">
        <v>8.2587367655746803E-5</v>
      </c>
      <c r="J532">
        <v>2.5718119716896101E-3</v>
      </c>
      <c r="K532">
        <v>2.2707803882846701E-3</v>
      </c>
      <c r="L532">
        <v>4.6854916287261602E-4</v>
      </c>
      <c r="M532">
        <v>1.40938975925812E-3</v>
      </c>
      <c r="N532">
        <v>9.3783968130815301E-4</v>
      </c>
      <c r="O532" s="10">
        <v>4.5599068590211197E-5</v>
      </c>
      <c r="P532">
        <v>3.5052879498564302E-3</v>
      </c>
    </row>
    <row r="533" spans="1:16" x14ac:dyDescent="0.35">
      <c r="A533" s="13" t="s">
        <v>989</v>
      </c>
      <c r="B533" s="13" t="s">
        <v>965</v>
      </c>
      <c r="C533" s="13" t="s">
        <v>990</v>
      </c>
      <c r="D533" s="13">
        <v>4.7669808686323097E-2</v>
      </c>
      <c r="E533" s="13">
        <v>0.10123932528356901</v>
      </c>
      <c r="F533">
        <v>2.9681349643632698E-2</v>
      </c>
      <c r="G533">
        <v>0.43619182093432102</v>
      </c>
      <c r="H533">
        <v>2.2803493873008098</v>
      </c>
      <c r="I533">
        <v>1.69521575292539E-2</v>
      </c>
      <c r="J533">
        <v>1.55902696070997</v>
      </c>
      <c r="K533">
        <v>0.48305374862332801</v>
      </c>
      <c r="L533">
        <v>7.7317752599070894E-2</v>
      </c>
      <c r="M533">
        <v>0.71939840923957099</v>
      </c>
      <c r="N533">
        <v>0.24150957070238299</v>
      </c>
      <c r="O533">
        <v>1.02485991804078E-2</v>
      </c>
      <c r="P533">
        <v>0.67427100716282995</v>
      </c>
    </row>
    <row r="534" spans="1:16" x14ac:dyDescent="0.35">
      <c r="A534" s="13" t="s">
        <v>991</v>
      </c>
      <c r="B534" s="13" t="s">
        <v>965</v>
      </c>
      <c r="C534" s="13" t="s">
        <v>992</v>
      </c>
      <c r="D534" s="13">
        <v>1.70904882416623E-3</v>
      </c>
      <c r="E534" s="13">
        <v>7.1066830565972598E-3</v>
      </c>
      <c r="F534">
        <v>3.3457436015970699E-3</v>
      </c>
      <c r="G534">
        <v>1.11580770466587E-2</v>
      </c>
      <c r="H534">
        <v>8.0234528960393195E-2</v>
      </c>
      <c r="I534">
        <v>8.4179747463980405E-4</v>
      </c>
      <c r="J534">
        <v>3.70422450214027E-2</v>
      </c>
      <c r="K534">
        <v>3.31859723672044E-2</v>
      </c>
      <c r="L534">
        <v>8.0843194569182597E-3</v>
      </c>
      <c r="M534">
        <v>1.180884576754E-2</v>
      </c>
      <c r="N534">
        <v>7.5988154358961396E-3</v>
      </c>
      <c r="O534">
        <v>3.6446763723916101E-4</v>
      </c>
      <c r="P534">
        <v>2.2435059599393799E-2</v>
      </c>
    </row>
    <row r="535" spans="1:16" x14ac:dyDescent="0.35">
      <c r="A535" s="13" t="s">
        <v>993</v>
      </c>
      <c r="B535" s="13" t="s">
        <v>965</v>
      </c>
      <c r="C535" s="13" t="s">
        <v>994</v>
      </c>
      <c r="D535" s="13">
        <v>5.6499967495807204E-3</v>
      </c>
      <c r="E535" s="13">
        <v>2.80982893701393E-2</v>
      </c>
      <c r="F535">
        <v>8.0465263365794102E-3</v>
      </c>
      <c r="G535">
        <v>3.0634177048647199E-2</v>
      </c>
      <c r="H535">
        <v>0.31621749599911098</v>
      </c>
      <c r="I535">
        <v>2.46837650939574E-3</v>
      </c>
      <c r="J535">
        <v>9.9063958426663698E-2</v>
      </c>
      <c r="K535">
        <v>8.3722491028839205E-2</v>
      </c>
      <c r="L535">
        <v>1.55864661991248E-2</v>
      </c>
      <c r="M535">
        <v>3.44954842375449E-2</v>
      </c>
      <c r="N535">
        <v>2.8788133777930301E-2</v>
      </c>
      <c r="O535">
        <v>1.18806314613792E-3</v>
      </c>
      <c r="P535">
        <v>9.8962109862744396E-2</v>
      </c>
    </row>
    <row r="536" spans="1:16" x14ac:dyDescent="0.35">
      <c r="A536" s="13" t="s">
        <v>995</v>
      </c>
      <c r="B536" s="13" t="s">
        <v>965</v>
      </c>
      <c r="C536" s="13" t="s">
        <v>204</v>
      </c>
      <c r="D536" s="13">
        <v>8.9940932879772003E-5</v>
      </c>
      <c r="E536" s="13">
        <v>4.10351116201805E-4</v>
      </c>
      <c r="F536">
        <v>1.81296787507247E-4</v>
      </c>
      <c r="G536">
        <v>6.7617410460524697E-4</v>
      </c>
      <c r="H536">
        <v>5.5733579076587304E-3</v>
      </c>
      <c r="I536">
        <v>5.3665762804046499E-5</v>
      </c>
      <c r="J536">
        <v>1.3640659196639999E-3</v>
      </c>
      <c r="K536">
        <v>1.58400059790412E-3</v>
      </c>
      <c r="L536">
        <v>4.4511924603102E-4</v>
      </c>
      <c r="M536">
        <v>7.6107053026669696E-4</v>
      </c>
      <c r="N536">
        <v>4.9585804614401901E-4</v>
      </c>
      <c r="O536" s="10">
        <v>2.9123096959848E-5</v>
      </c>
      <c r="P536">
        <v>2.2276655981873302E-3</v>
      </c>
    </row>
    <row r="537" spans="1:16" x14ac:dyDescent="0.35">
      <c r="A537" s="13" t="s">
        <v>996</v>
      </c>
      <c r="B537" s="13" t="s">
        <v>965</v>
      </c>
      <c r="C537" s="13" t="s">
        <v>997</v>
      </c>
      <c r="D537" s="13">
        <v>2.3868241600510502E-3</v>
      </c>
      <c r="E537" s="13">
        <v>4.5691558572611103E-3</v>
      </c>
      <c r="F537">
        <v>1.2232929846778401E-3</v>
      </c>
      <c r="G537">
        <v>1.29103688800619E-2</v>
      </c>
      <c r="H537">
        <v>0.129974268942119</v>
      </c>
      <c r="I537">
        <v>1.31132427206479E-3</v>
      </c>
      <c r="J537">
        <v>2.6668935841904402E-2</v>
      </c>
      <c r="K537">
        <v>2.46026816744617E-2</v>
      </c>
      <c r="L537">
        <v>6.8656423414367902E-3</v>
      </c>
      <c r="M537">
        <v>2.7304320443170198E-2</v>
      </c>
      <c r="N537">
        <v>1.1026839973688699E-2</v>
      </c>
      <c r="O537">
        <v>8.99542976534907E-4</v>
      </c>
      <c r="P537">
        <v>4.24514021917205E-2</v>
      </c>
    </row>
    <row r="538" spans="1:16" x14ac:dyDescent="0.35">
      <c r="A538" s="13" t="s">
        <v>998</v>
      </c>
      <c r="B538" s="13" t="s">
        <v>965</v>
      </c>
      <c r="C538" s="13" t="s">
        <v>463</v>
      </c>
      <c r="D538" s="13">
        <v>7.0610049516163205E-4</v>
      </c>
      <c r="E538" s="13">
        <v>2.8866121203444599E-3</v>
      </c>
      <c r="F538">
        <v>9.8711711797869498E-4</v>
      </c>
      <c r="G538">
        <v>4.1359135551877696E-3</v>
      </c>
      <c r="H538">
        <v>4.7850177210154297E-2</v>
      </c>
      <c r="I538">
        <v>4.1434445613719299E-4</v>
      </c>
      <c r="J538">
        <v>8.3423033095205192E-3</v>
      </c>
      <c r="K538">
        <v>1.14996680545679E-2</v>
      </c>
      <c r="L538">
        <v>2.4383780252205901E-3</v>
      </c>
      <c r="M538">
        <v>5.5583072223389001E-3</v>
      </c>
      <c r="N538">
        <v>4.2636681535251596E-3</v>
      </c>
      <c r="O538">
        <v>2.3558629097683001E-4</v>
      </c>
      <c r="P538">
        <v>1.8106369947300398E-2</v>
      </c>
    </row>
    <row r="539" spans="1:16" x14ac:dyDescent="0.35">
      <c r="A539" s="13" t="s">
        <v>999</v>
      </c>
      <c r="B539" s="13" t="s">
        <v>965</v>
      </c>
      <c r="C539" s="13" t="s">
        <v>72</v>
      </c>
      <c r="D539" s="13">
        <v>4.5204498584624003E-3</v>
      </c>
      <c r="E539" s="13">
        <v>1.16429319286778E-2</v>
      </c>
      <c r="F539">
        <v>4.21099042229129E-3</v>
      </c>
      <c r="G539">
        <v>3.3896873426008903E-2</v>
      </c>
      <c r="H539">
        <v>0.23021372126242101</v>
      </c>
      <c r="I539">
        <v>1.9883267370123599E-3</v>
      </c>
      <c r="J539">
        <v>0.101226745810197</v>
      </c>
      <c r="K539">
        <v>4.9750157571998598E-2</v>
      </c>
      <c r="L539">
        <v>9.8715535355728204E-3</v>
      </c>
      <c r="M539">
        <v>4.5815011733776098E-2</v>
      </c>
      <c r="N539">
        <v>2.45275734581447E-2</v>
      </c>
      <c r="O539">
        <v>1.0843779579582701E-3</v>
      </c>
      <c r="P539">
        <v>7.2646531678544193E-2</v>
      </c>
    </row>
    <row r="540" spans="1:16" x14ac:dyDescent="0.35">
      <c r="A540" s="13" t="s">
        <v>1000</v>
      </c>
      <c r="B540" s="13" t="s">
        <v>965</v>
      </c>
      <c r="C540" s="13" t="s">
        <v>80</v>
      </c>
      <c r="D540" s="13">
        <v>3.7576489126512798E-3</v>
      </c>
      <c r="E540" s="13">
        <v>1.7275922430387301E-2</v>
      </c>
      <c r="F540">
        <v>6.3814981654572401E-3</v>
      </c>
      <c r="G540">
        <v>2.4681957513842299E-2</v>
      </c>
      <c r="H540">
        <v>0.17851122102977601</v>
      </c>
      <c r="I540">
        <v>1.6701771586074899E-3</v>
      </c>
      <c r="J540">
        <v>5.24032541019709E-2</v>
      </c>
      <c r="K540">
        <v>5.7464121770916601E-2</v>
      </c>
      <c r="L540">
        <v>1.23410463424042E-2</v>
      </c>
      <c r="M540">
        <v>2.6705286794409901E-2</v>
      </c>
      <c r="N540">
        <v>1.7987152679242599E-2</v>
      </c>
      <c r="O540">
        <v>6.5002729188743899E-4</v>
      </c>
      <c r="P540">
        <v>4.1995736602373698E-2</v>
      </c>
    </row>
    <row r="541" spans="1:16" x14ac:dyDescent="0.35">
      <c r="A541" s="13" t="s">
        <v>1001</v>
      </c>
      <c r="B541" s="13" t="s">
        <v>965</v>
      </c>
      <c r="C541" s="13" t="s">
        <v>479</v>
      </c>
      <c r="D541" s="13">
        <v>2.0343479191136599E-3</v>
      </c>
      <c r="E541" s="13">
        <v>1.07666079466956E-2</v>
      </c>
      <c r="F541">
        <v>4.6593833831485897E-3</v>
      </c>
      <c r="G541">
        <v>1.6693829695956099E-2</v>
      </c>
      <c r="H541">
        <v>0.1399948703135</v>
      </c>
      <c r="I541">
        <v>1.2112628391828201E-3</v>
      </c>
      <c r="J541">
        <v>3.6685355478483103E-2</v>
      </c>
      <c r="K541">
        <v>4.4996231464727601E-2</v>
      </c>
      <c r="L541">
        <v>1.16706230613605E-2</v>
      </c>
      <c r="M541">
        <v>2.1516703640189299E-2</v>
      </c>
      <c r="N541">
        <v>1.3036206165340101E-2</v>
      </c>
      <c r="O541">
        <v>6.30385054098339E-4</v>
      </c>
      <c r="P541">
        <v>5.35688413333478E-2</v>
      </c>
    </row>
    <row r="542" spans="1:16" x14ac:dyDescent="0.35">
      <c r="A542" s="13" t="s">
        <v>1002</v>
      </c>
      <c r="B542" s="13" t="s">
        <v>965</v>
      </c>
      <c r="C542" s="13" t="s">
        <v>1003</v>
      </c>
      <c r="D542" s="13">
        <v>1.3998790676894E-2</v>
      </c>
      <c r="E542" s="13">
        <v>1.3658945577224999E-2</v>
      </c>
      <c r="F542">
        <v>4.2008117234837499E-3</v>
      </c>
      <c r="G542">
        <v>8.2866898015184001E-2</v>
      </c>
      <c r="H542">
        <v>0.33187979599751199</v>
      </c>
      <c r="I542">
        <v>2.7576569546929001E-3</v>
      </c>
      <c r="J542">
        <v>0.27643763749023997</v>
      </c>
      <c r="K542">
        <v>6.8795466060016103E-2</v>
      </c>
      <c r="L542">
        <v>1.2194596606084501E-2</v>
      </c>
      <c r="M542">
        <v>0.13168369257651999</v>
      </c>
      <c r="N542">
        <v>3.61764453626921E-2</v>
      </c>
      <c r="O542">
        <v>1.6337991731788599E-3</v>
      </c>
      <c r="P542">
        <v>9.8542787466622095E-2</v>
      </c>
    </row>
    <row r="543" spans="1:16" x14ac:dyDescent="0.35">
      <c r="A543" s="13" t="s">
        <v>1004</v>
      </c>
      <c r="B543" s="13" t="s">
        <v>965</v>
      </c>
      <c r="C543" s="13" t="s">
        <v>1005</v>
      </c>
      <c r="D543" s="13">
        <v>3.31775329328831E-3</v>
      </c>
      <c r="E543" s="13">
        <v>1.0678495870584E-2</v>
      </c>
      <c r="F543">
        <v>4.1241263996288999E-3</v>
      </c>
      <c r="G543">
        <v>2.8359555467707801E-2</v>
      </c>
      <c r="H543">
        <v>0.186668298208095</v>
      </c>
      <c r="I543">
        <v>1.6477115819670499E-3</v>
      </c>
      <c r="J543">
        <v>7.4508001439856406E-2</v>
      </c>
      <c r="K543">
        <v>4.3339539221676403E-2</v>
      </c>
      <c r="L543">
        <v>9.88757574728788E-3</v>
      </c>
      <c r="M543">
        <v>3.50044077206026E-2</v>
      </c>
      <c r="N543">
        <v>1.7767204340822299E-2</v>
      </c>
      <c r="O543">
        <v>8.9103657804509801E-4</v>
      </c>
      <c r="P543">
        <v>6.13973949552057E-2</v>
      </c>
    </row>
    <row r="544" spans="1:16" x14ac:dyDescent="0.35">
      <c r="A544" s="13" t="s">
        <v>1006</v>
      </c>
      <c r="B544" s="13" t="s">
        <v>965</v>
      </c>
      <c r="C544" s="13" t="s">
        <v>965</v>
      </c>
      <c r="D544" s="13">
        <v>4.31177198713134E-3</v>
      </c>
      <c r="E544" s="13">
        <v>1.1995560979266301E-2</v>
      </c>
      <c r="F544">
        <v>3.1132892494146898E-3</v>
      </c>
      <c r="G544">
        <v>2.0659523483226201E-2</v>
      </c>
      <c r="H544">
        <v>0.27913854214328898</v>
      </c>
      <c r="I544">
        <v>2.4129813680657201E-3</v>
      </c>
      <c r="J544">
        <v>4.0026886622557399E-2</v>
      </c>
      <c r="K544">
        <v>5.86745026995108E-2</v>
      </c>
      <c r="L544">
        <v>1.25566449253937E-2</v>
      </c>
      <c r="M544">
        <v>4.1241381150122998E-2</v>
      </c>
      <c r="N544">
        <v>2.4178591108340499E-2</v>
      </c>
      <c r="O544">
        <v>1.5744940626382499E-3</v>
      </c>
      <c r="P544">
        <v>9.8841511366585602E-2</v>
      </c>
    </row>
    <row r="545" spans="1:16" x14ac:dyDescent="0.35">
      <c r="A545" s="13" t="s">
        <v>1007</v>
      </c>
      <c r="B545" s="13" t="s">
        <v>965</v>
      </c>
      <c r="C545" s="13" t="s">
        <v>94</v>
      </c>
      <c r="D545" s="13">
        <v>3.2761177310746499E-3</v>
      </c>
      <c r="E545" s="13">
        <v>1.55991368243012E-2</v>
      </c>
      <c r="F545">
        <v>6.3640453188865496E-3</v>
      </c>
      <c r="G545">
        <v>2.67654877576331E-2</v>
      </c>
      <c r="H545">
        <v>0.213079797198512</v>
      </c>
      <c r="I545">
        <v>1.8743498816521701E-3</v>
      </c>
      <c r="J545">
        <v>7.3247861312878207E-2</v>
      </c>
      <c r="K545">
        <v>6.1503018207186899E-2</v>
      </c>
      <c r="L545">
        <v>1.6338013520560999E-2</v>
      </c>
      <c r="M545">
        <v>3.6604299573580898E-2</v>
      </c>
      <c r="N545">
        <v>1.9359416241785499E-2</v>
      </c>
      <c r="O545">
        <v>9.8134060898560698E-4</v>
      </c>
      <c r="P545">
        <v>7.80575084105051E-2</v>
      </c>
    </row>
    <row r="546" spans="1:16" x14ac:dyDescent="0.35">
      <c r="A546" s="13" t="s">
        <v>1008</v>
      </c>
      <c r="B546" s="13" t="s">
        <v>965</v>
      </c>
      <c r="C546" s="13" t="s">
        <v>1009</v>
      </c>
      <c r="D546" s="13">
        <v>4.14467886390525E-3</v>
      </c>
      <c r="E546" s="13">
        <v>1.55767097239132E-2</v>
      </c>
      <c r="F546">
        <v>5.6964407507635404E-3</v>
      </c>
      <c r="G546">
        <v>3.7526244866590799E-2</v>
      </c>
      <c r="H546">
        <v>0.23772794763088501</v>
      </c>
      <c r="I546">
        <v>2.0541814160160701E-3</v>
      </c>
      <c r="J546">
        <v>0.113205008744036</v>
      </c>
      <c r="K546">
        <v>5.9921402867275798E-2</v>
      </c>
      <c r="L546">
        <v>1.3734862668321799E-2</v>
      </c>
      <c r="M546">
        <v>4.7121069798349603E-2</v>
      </c>
      <c r="N546">
        <v>2.19544142098889E-2</v>
      </c>
      <c r="O546">
        <v>1.08169124020613E-3</v>
      </c>
      <c r="P546">
        <v>7.8049454951195099E-2</v>
      </c>
    </row>
    <row r="547" spans="1:16" x14ac:dyDescent="0.35">
      <c r="A547" s="13" t="s">
        <v>1010</v>
      </c>
      <c r="B547" s="13" t="s">
        <v>965</v>
      </c>
      <c r="C547" s="13" t="s">
        <v>1011</v>
      </c>
      <c r="D547" s="13">
        <v>9.1224043092840296E-2</v>
      </c>
      <c r="E547" s="13">
        <v>6.8314507836426897E-2</v>
      </c>
      <c r="F547">
        <v>1.4210521204415001E-2</v>
      </c>
      <c r="G547">
        <v>0.66194561065288104</v>
      </c>
      <c r="H547">
        <v>3.3940901830356398</v>
      </c>
      <c r="I547">
        <v>3.2851902409823101E-2</v>
      </c>
      <c r="J547">
        <v>1.23105677833133</v>
      </c>
      <c r="K547">
        <v>0.47545808642007198</v>
      </c>
      <c r="L547">
        <v>0.14478541671023501</v>
      </c>
      <c r="M547">
        <v>1.6925231886704299</v>
      </c>
      <c r="N547">
        <v>0.29896386507443701</v>
      </c>
      <c r="O547">
        <v>2.3342540722309499E-2</v>
      </c>
      <c r="P547">
        <v>0.72664315536135304</v>
      </c>
    </row>
    <row r="548" spans="1:16" x14ac:dyDescent="0.35">
      <c r="A548" s="13" t="s">
        <v>1012</v>
      </c>
      <c r="B548" s="13" t="s">
        <v>965</v>
      </c>
      <c r="C548" s="13" t="s">
        <v>1013</v>
      </c>
      <c r="D548" s="13">
        <v>7.7359557597680498E-3</v>
      </c>
      <c r="E548" s="13">
        <v>1.21208910850834E-2</v>
      </c>
      <c r="F548">
        <v>2.1408215799538699E-3</v>
      </c>
      <c r="G548">
        <v>4.4472114471305599E-2</v>
      </c>
      <c r="H548">
        <v>0.40311428588533799</v>
      </c>
      <c r="I548">
        <v>3.4603633543897499E-3</v>
      </c>
      <c r="J548">
        <v>8.4010915718064794E-2</v>
      </c>
      <c r="K548">
        <v>7.0118075843485297E-2</v>
      </c>
      <c r="L548">
        <v>1.6903152800202999E-2</v>
      </c>
      <c r="M548">
        <v>0.109064782262782</v>
      </c>
      <c r="N548">
        <v>3.41450796776301E-2</v>
      </c>
      <c r="O548">
        <v>2.4007449114259202E-3</v>
      </c>
      <c r="P548">
        <v>0.124154029830502</v>
      </c>
    </row>
    <row r="549" spans="1:16" x14ac:dyDescent="0.35">
      <c r="A549" s="13" t="s">
        <v>1014</v>
      </c>
      <c r="B549" s="13" t="s">
        <v>965</v>
      </c>
      <c r="C549" s="13" t="s">
        <v>1015</v>
      </c>
      <c r="D549" s="13">
        <v>1.69853004334785E-3</v>
      </c>
      <c r="E549" s="13">
        <v>6.33710537612041E-3</v>
      </c>
      <c r="F549">
        <v>2.4876537503434599E-3</v>
      </c>
      <c r="G549">
        <v>9.0862819794182998E-3</v>
      </c>
      <c r="H549">
        <v>0.106558584834863</v>
      </c>
      <c r="I549">
        <v>1.0693129700801501E-3</v>
      </c>
      <c r="J549">
        <v>1.8465802819504398E-2</v>
      </c>
      <c r="K549">
        <v>2.5944062945278401E-2</v>
      </c>
      <c r="L549">
        <v>6.5865578184424699E-3</v>
      </c>
      <c r="M549">
        <v>1.4072427594917799E-2</v>
      </c>
      <c r="N549">
        <v>9.3869454099534608E-3</v>
      </c>
      <c r="O549">
        <v>6.3087643977071501E-4</v>
      </c>
      <c r="P549">
        <v>4.3680533625326499E-2</v>
      </c>
    </row>
    <row r="550" spans="1:16" x14ac:dyDescent="0.35">
      <c r="A550" s="13" t="s">
        <v>1016</v>
      </c>
      <c r="B550" s="13" t="s">
        <v>965</v>
      </c>
      <c r="C550" s="13" t="s">
        <v>1017</v>
      </c>
      <c r="D550" s="13">
        <v>1.1353993969127299E-3</v>
      </c>
      <c r="E550" s="13">
        <v>1.9129932789084399E-3</v>
      </c>
      <c r="F550">
        <v>4.3158942271628701E-4</v>
      </c>
      <c r="G550">
        <v>5.7317039061936101E-3</v>
      </c>
      <c r="H550">
        <v>5.1045380587748601E-2</v>
      </c>
      <c r="I550">
        <v>5.0670215480885501E-4</v>
      </c>
      <c r="J550">
        <v>1.1160071096820301E-2</v>
      </c>
      <c r="K550">
        <v>1.0100881021358799E-2</v>
      </c>
      <c r="L550">
        <v>2.4343838248575399E-3</v>
      </c>
      <c r="M550">
        <v>1.1570420534944E-2</v>
      </c>
      <c r="N550">
        <v>4.3319256361760696E-3</v>
      </c>
      <c r="O550">
        <v>3.4433609540374598E-4</v>
      </c>
      <c r="P550">
        <v>1.7692391953884098E-2</v>
      </c>
    </row>
    <row r="551" spans="1:16" x14ac:dyDescent="0.35">
      <c r="A551" s="13" t="s">
        <v>1018</v>
      </c>
      <c r="B551" s="13" t="s">
        <v>965</v>
      </c>
      <c r="C551" s="13" t="s">
        <v>255</v>
      </c>
      <c r="D551" s="13">
        <v>9.2118131020721005E-4</v>
      </c>
      <c r="E551" s="13">
        <v>2.8666824948106102E-3</v>
      </c>
      <c r="F551">
        <v>1.27963620400097E-3</v>
      </c>
      <c r="G551">
        <v>8.4539256180271999E-3</v>
      </c>
      <c r="H551">
        <v>4.7379346809519503E-2</v>
      </c>
      <c r="I551">
        <v>4.7631167308825201E-4</v>
      </c>
      <c r="J551">
        <v>2.09283841868852E-2</v>
      </c>
      <c r="K551">
        <v>1.1372570351599399E-2</v>
      </c>
      <c r="L551">
        <v>3.1370854550913001E-3</v>
      </c>
      <c r="M551">
        <v>9.6094252971882094E-3</v>
      </c>
      <c r="N551">
        <v>4.2379671201303202E-3</v>
      </c>
      <c r="O551">
        <v>2.5385202948552898E-4</v>
      </c>
      <c r="P551">
        <v>1.5861665839452799E-2</v>
      </c>
    </row>
    <row r="552" spans="1:16" x14ac:dyDescent="0.35">
      <c r="A552" s="13" t="s">
        <v>1019</v>
      </c>
      <c r="B552" s="13" t="s">
        <v>965</v>
      </c>
      <c r="C552" s="13" t="s">
        <v>110</v>
      </c>
      <c r="D552" s="13">
        <v>3.0527782738082798E-3</v>
      </c>
      <c r="E552" s="13">
        <v>1.25228268555068E-2</v>
      </c>
      <c r="F552">
        <v>6.5691929453281298E-3</v>
      </c>
      <c r="G552">
        <v>2.94100684034506E-2</v>
      </c>
      <c r="H552">
        <v>0.170530286891487</v>
      </c>
      <c r="I552">
        <v>1.77546929190189E-3</v>
      </c>
      <c r="J552">
        <v>7.7578225033204107E-2</v>
      </c>
      <c r="K552">
        <v>5.5795408312706102E-2</v>
      </c>
      <c r="L552">
        <v>1.7147057352532101E-2</v>
      </c>
      <c r="M552">
        <v>3.8360974649456502E-2</v>
      </c>
      <c r="N552">
        <v>1.6324054935599699E-2</v>
      </c>
      <c r="O552">
        <v>8.9368961219655498E-4</v>
      </c>
      <c r="P552">
        <v>5.9838264166310197E-2</v>
      </c>
    </row>
    <row r="553" spans="1:16" x14ac:dyDescent="0.35">
      <c r="A553" s="13" t="s">
        <v>1020</v>
      </c>
      <c r="B553" s="13" t="s">
        <v>965</v>
      </c>
      <c r="C553" s="13" t="s">
        <v>1021</v>
      </c>
      <c r="D553" s="13">
        <v>4.4319921768642299E-3</v>
      </c>
      <c r="E553" s="13">
        <v>2.0660250414564998E-2</v>
      </c>
      <c r="F553">
        <v>6.5861741176018902E-3</v>
      </c>
      <c r="G553">
        <v>3.6808992780196198E-2</v>
      </c>
      <c r="H553">
        <v>0.29776717024569799</v>
      </c>
      <c r="I553">
        <v>2.2472549636510602E-3</v>
      </c>
      <c r="J553">
        <v>0.101552943066652</v>
      </c>
      <c r="K553">
        <v>7.8953812000366594E-2</v>
      </c>
      <c r="L553">
        <v>1.5625575901249099E-2</v>
      </c>
      <c r="M553">
        <v>4.13397957185151E-2</v>
      </c>
      <c r="N553">
        <v>2.64009289556199E-2</v>
      </c>
      <c r="O553">
        <v>1.15327410645257E-3</v>
      </c>
      <c r="P553">
        <v>9.9194415060402802E-2</v>
      </c>
    </row>
    <row r="554" spans="1:16" x14ac:dyDescent="0.35">
      <c r="A554" s="13" t="s">
        <v>1022</v>
      </c>
      <c r="B554" s="13" t="s">
        <v>965</v>
      </c>
      <c r="C554" s="13" t="s">
        <v>1023</v>
      </c>
      <c r="D554" s="13">
        <v>1.9469241431543199E-2</v>
      </c>
      <c r="E554" s="13">
        <v>3.2247478263273503E-2</v>
      </c>
      <c r="F554">
        <v>5.8123773062709197E-3</v>
      </c>
      <c r="G554">
        <v>9.9730981071451896E-2</v>
      </c>
      <c r="H554">
        <v>0.90080153139723995</v>
      </c>
      <c r="I554">
        <v>7.8224613525189092E-3</v>
      </c>
      <c r="J554">
        <v>0.187332549736105</v>
      </c>
      <c r="K554">
        <v>0.17359996052298901</v>
      </c>
      <c r="L554">
        <v>3.7424275496557899E-2</v>
      </c>
      <c r="M554">
        <v>0.20167767098682801</v>
      </c>
      <c r="N554">
        <v>7.60379577470299E-2</v>
      </c>
      <c r="O554">
        <v>5.3216276608264697E-3</v>
      </c>
      <c r="P554">
        <v>0.30080325047884299</v>
      </c>
    </row>
    <row r="555" spans="1:16" x14ac:dyDescent="0.35">
      <c r="A555" s="13" t="s">
        <v>1024</v>
      </c>
      <c r="B555" s="13" t="s">
        <v>965</v>
      </c>
      <c r="C555" s="13" t="s">
        <v>1025</v>
      </c>
      <c r="D555" s="13">
        <v>1.32178402153662E-3</v>
      </c>
      <c r="E555" s="13">
        <v>5.8854606699180398E-3</v>
      </c>
      <c r="F555">
        <v>2.0093039749103001E-3</v>
      </c>
      <c r="G555">
        <v>6.49304958544915E-3</v>
      </c>
      <c r="H555">
        <v>5.7265144049311802E-2</v>
      </c>
      <c r="I555">
        <v>5.5321107654362101E-4</v>
      </c>
      <c r="J555">
        <v>1.6409327203186899E-2</v>
      </c>
      <c r="K555">
        <v>1.6415450592208201E-2</v>
      </c>
      <c r="L555">
        <v>3.7079318887747298E-3</v>
      </c>
      <c r="M555">
        <v>6.6259462761591604E-3</v>
      </c>
      <c r="N555">
        <v>5.4360659476406902E-3</v>
      </c>
      <c r="O555">
        <v>2.3409003070983301E-4</v>
      </c>
      <c r="P555">
        <v>1.55450769574967E-2</v>
      </c>
    </row>
    <row r="556" spans="1:16" x14ac:dyDescent="0.35">
      <c r="A556" s="13" t="s">
        <v>1026</v>
      </c>
      <c r="B556" s="13" t="s">
        <v>965</v>
      </c>
      <c r="C556" s="13" t="s">
        <v>1027</v>
      </c>
      <c r="D556" s="13">
        <v>1.9237222996042801E-3</v>
      </c>
      <c r="E556" s="13">
        <v>7.3231488545113903E-3</v>
      </c>
      <c r="F556">
        <v>2.3489328088391799E-3</v>
      </c>
      <c r="G556">
        <v>8.4192566299613296E-3</v>
      </c>
      <c r="H556">
        <v>0.10787427819795201</v>
      </c>
      <c r="I556">
        <v>9.3642251606085205E-4</v>
      </c>
      <c r="J556">
        <v>3.48958900985646E-2</v>
      </c>
      <c r="K556">
        <v>2.4086930441450501E-2</v>
      </c>
      <c r="L556">
        <v>4.5236206871809804E-3</v>
      </c>
      <c r="M556">
        <v>1.2629672393041899E-2</v>
      </c>
      <c r="N556">
        <v>1.0223773551474699E-2</v>
      </c>
      <c r="O556">
        <v>5.2098785351593901E-4</v>
      </c>
      <c r="P556">
        <v>3.4671920762718203E-2</v>
      </c>
    </row>
    <row r="557" spans="1:16" x14ac:dyDescent="0.35">
      <c r="A557" s="13" t="s">
        <v>1028</v>
      </c>
      <c r="B557" s="13" t="s">
        <v>965</v>
      </c>
      <c r="C557" s="13" t="s">
        <v>1029</v>
      </c>
      <c r="D557" s="13">
        <v>1.4245891686946399E-2</v>
      </c>
      <c r="E557" s="13">
        <v>1.40253275453248E-2</v>
      </c>
      <c r="F557">
        <v>3.5352762305338801E-3</v>
      </c>
      <c r="G557">
        <v>6.8102797814518501E-2</v>
      </c>
      <c r="H557">
        <v>0.334220687920947</v>
      </c>
      <c r="I557">
        <v>2.3896855060485099E-3</v>
      </c>
      <c r="J557">
        <v>0.228555382915959</v>
      </c>
      <c r="K557">
        <v>7.0186517855078207E-2</v>
      </c>
      <c r="L557">
        <v>1.0526237902386401E-2</v>
      </c>
      <c r="M557">
        <v>0.11160821987793799</v>
      </c>
      <c r="N557">
        <v>3.5220290586951197E-2</v>
      </c>
      <c r="O557">
        <v>1.4497613050924599E-3</v>
      </c>
      <c r="P557">
        <v>9.8194215659038797E-2</v>
      </c>
    </row>
    <row r="558" spans="1:16" x14ac:dyDescent="0.35">
      <c r="A558" s="13" t="s">
        <v>1030</v>
      </c>
      <c r="B558" s="13" t="s">
        <v>965</v>
      </c>
      <c r="C558" s="13" t="s">
        <v>1031</v>
      </c>
      <c r="D558" s="13">
        <v>1.64329915311551E-3</v>
      </c>
      <c r="E558" s="13">
        <v>5.9232758532924397E-3</v>
      </c>
      <c r="F558">
        <v>2.6374539861763698E-3</v>
      </c>
      <c r="G558">
        <v>1.04281257953495E-2</v>
      </c>
      <c r="H558">
        <v>6.9219246811021706E-2</v>
      </c>
      <c r="I558">
        <v>7.8725248167736304E-4</v>
      </c>
      <c r="J558">
        <v>2.88623754712573E-2</v>
      </c>
      <c r="K558">
        <v>1.96034930914879E-2</v>
      </c>
      <c r="L558">
        <v>5.90393238419918E-3</v>
      </c>
      <c r="M558">
        <v>1.03336496833037E-2</v>
      </c>
      <c r="N558">
        <v>6.2734492278780501E-3</v>
      </c>
      <c r="O558">
        <v>3.6970935377481599E-4</v>
      </c>
      <c r="P558">
        <v>2.1866976504225099E-2</v>
      </c>
    </row>
    <row r="559" spans="1:16" x14ac:dyDescent="0.35">
      <c r="A559" s="13" t="s">
        <v>1032</v>
      </c>
      <c r="B559" s="13" t="s">
        <v>965</v>
      </c>
      <c r="C559" s="13" t="s">
        <v>1033</v>
      </c>
      <c r="D559" s="13">
        <v>5.6543128715842196E-3</v>
      </c>
      <c r="E559" s="13">
        <v>6.1395322967817897E-3</v>
      </c>
      <c r="F559">
        <v>1.9007865186887901E-3</v>
      </c>
      <c r="G559">
        <v>3.2685160670843497E-2</v>
      </c>
      <c r="H559">
        <v>0.23238332570151399</v>
      </c>
      <c r="I559">
        <v>2.7614280270716E-3</v>
      </c>
      <c r="J559">
        <v>8.3543539408241899E-2</v>
      </c>
      <c r="K559">
        <v>3.7832545425180303E-2</v>
      </c>
      <c r="L559">
        <v>1.39801805729681E-2</v>
      </c>
      <c r="M559">
        <v>7.1668538574930704E-2</v>
      </c>
      <c r="N559">
        <v>1.9677014456585599E-2</v>
      </c>
      <c r="O559">
        <v>1.92189770461144E-3</v>
      </c>
      <c r="P559">
        <v>6.1837561630556599E-2</v>
      </c>
    </row>
    <row r="560" spans="1:16" x14ac:dyDescent="0.35">
      <c r="A560" s="13" t="s">
        <v>1034</v>
      </c>
      <c r="B560" s="13" t="s">
        <v>965</v>
      </c>
      <c r="C560" s="13" t="s">
        <v>1035</v>
      </c>
      <c r="D560" s="13">
        <v>9.8704873206020794E-4</v>
      </c>
      <c r="E560" s="13">
        <v>5.2296829791203397E-3</v>
      </c>
      <c r="F560">
        <v>2.2975977146862101E-3</v>
      </c>
      <c r="G560">
        <v>9.2705620965591803E-3</v>
      </c>
      <c r="H560">
        <v>6.56826343183151E-2</v>
      </c>
      <c r="I560">
        <v>5.6425658267731705E-4</v>
      </c>
      <c r="J560">
        <v>2.3208422258871399E-2</v>
      </c>
      <c r="K560">
        <v>2.42219274358581E-2</v>
      </c>
      <c r="L560">
        <v>5.7749141041869498E-3</v>
      </c>
      <c r="M560">
        <v>1.21781466820974E-2</v>
      </c>
      <c r="N560">
        <v>6.3113114549823704E-3</v>
      </c>
      <c r="O560">
        <v>2.78120676637955E-4</v>
      </c>
      <c r="P560">
        <v>2.29927902928076E-2</v>
      </c>
    </row>
    <row r="561" spans="1:16" x14ac:dyDescent="0.35">
      <c r="A561" s="13" t="s">
        <v>1036</v>
      </c>
      <c r="B561" s="13" t="s">
        <v>965</v>
      </c>
      <c r="C561" s="13" t="s">
        <v>1037</v>
      </c>
      <c r="D561" s="13">
        <v>1.9653204855896601E-2</v>
      </c>
      <c r="E561" s="13">
        <v>8.4841030847881305E-2</v>
      </c>
      <c r="F561">
        <v>2.6177069038651499E-2</v>
      </c>
      <c r="G561">
        <v>0.121029198731872</v>
      </c>
      <c r="H561">
        <v>1.1455969165062401</v>
      </c>
      <c r="I561">
        <v>9.3287181382738799E-3</v>
      </c>
      <c r="J561">
        <v>0.50093418312056204</v>
      </c>
      <c r="K561">
        <v>0.29275828556655098</v>
      </c>
      <c r="L561">
        <v>5.54356547109136E-2</v>
      </c>
      <c r="M561">
        <v>0.16731714933759001</v>
      </c>
      <c r="N561">
        <v>0.10815204267801699</v>
      </c>
      <c r="O561">
        <v>4.8477415240487801E-3</v>
      </c>
      <c r="P561">
        <v>0.36840599610158198</v>
      </c>
    </row>
    <row r="562" spans="1:16" x14ac:dyDescent="0.35">
      <c r="A562" s="13" t="s">
        <v>1038</v>
      </c>
      <c r="B562" s="13" t="s">
        <v>965</v>
      </c>
      <c r="C562" s="13" t="s">
        <v>1039</v>
      </c>
      <c r="D562" s="13">
        <v>1.8199372300990199E-3</v>
      </c>
      <c r="E562" s="13">
        <v>4.9710102461205802E-3</v>
      </c>
      <c r="F562">
        <v>1.4567554478555501E-3</v>
      </c>
      <c r="G562">
        <v>8.9324321009128203E-3</v>
      </c>
      <c r="H562">
        <v>0.105114738062345</v>
      </c>
      <c r="I562">
        <v>8.9350309190160105E-4</v>
      </c>
      <c r="J562">
        <v>1.81708725530676E-2</v>
      </c>
      <c r="K562">
        <v>2.3159968995599099E-2</v>
      </c>
      <c r="L562">
        <v>4.4374406572811496E-3</v>
      </c>
      <c r="M562">
        <v>1.50850941938733E-2</v>
      </c>
      <c r="N562">
        <v>9.7020098694878196E-3</v>
      </c>
      <c r="O562">
        <v>5.4006301208499102E-4</v>
      </c>
      <c r="P562">
        <v>3.7127753895309902E-2</v>
      </c>
    </row>
    <row r="563" spans="1:16" x14ac:dyDescent="0.35">
      <c r="A563" s="13" t="s">
        <v>1040</v>
      </c>
      <c r="B563" s="13" t="s">
        <v>965</v>
      </c>
      <c r="C563" s="13" t="s">
        <v>150</v>
      </c>
      <c r="D563" s="13">
        <v>6.9786046554775397E-3</v>
      </c>
      <c r="E563" s="13">
        <v>7.20059465064122E-3</v>
      </c>
      <c r="F563">
        <v>1.9801895533680001E-3</v>
      </c>
      <c r="G563">
        <v>2.3828478328468902E-2</v>
      </c>
      <c r="H563">
        <v>0.17461104885935499</v>
      </c>
      <c r="I563">
        <v>1.5092772078286001E-3</v>
      </c>
      <c r="J563">
        <v>6.5508965344755601E-2</v>
      </c>
      <c r="K563">
        <v>3.8923484163890902E-2</v>
      </c>
      <c r="L563">
        <v>6.6844585023268302E-3</v>
      </c>
      <c r="M563">
        <v>3.9756211992637701E-2</v>
      </c>
      <c r="N563">
        <v>1.73942792232646E-2</v>
      </c>
      <c r="O563">
        <v>9.2464874144106005E-4</v>
      </c>
      <c r="P563">
        <v>5.2955843554105098E-2</v>
      </c>
    </row>
    <row r="564" spans="1:16" x14ac:dyDescent="0.35">
      <c r="A564" s="13" t="s">
        <v>1041</v>
      </c>
      <c r="B564" s="13" t="s">
        <v>1042</v>
      </c>
      <c r="C564" s="13" t="s">
        <v>435</v>
      </c>
      <c r="D564" s="13">
        <v>0.30773696759446101</v>
      </c>
      <c r="E564" s="13">
        <v>1.23906176748686</v>
      </c>
      <c r="F564">
        <v>1.2659654595316601</v>
      </c>
      <c r="G564">
        <v>0.51249726862603495</v>
      </c>
      <c r="H564">
        <v>3.67597301796873</v>
      </c>
      <c r="I564">
        <v>2.5801130922466199E-2</v>
      </c>
      <c r="J564">
        <v>1.0647183054815801</v>
      </c>
      <c r="K564">
        <v>1.78157610705304</v>
      </c>
      <c r="L564">
        <v>0.49530557809447601</v>
      </c>
      <c r="M564">
        <v>1.2810331939991799</v>
      </c>
      <c r="N564">
        <v>0.54003157451682104</v>
      </c>
      <c r="O564">
        <v>5.5643144280890899E-2</v>
      </c>
      <c r="P564">
        <v>1.55930242762812</v>
      </c>
    </row>
    <row r="565" spans="1:16" x14ac:dyDescent="0.35">
      <c r="A565" s="13" t="s">
        <v>1043</v>
      </c>
      <c r="B565" s="13" t="s">
        <v>1042</v>
      </c>
      <c r="C565" s="13" t="s">
        <v>1044</v>
      </c>
      <c r="D565" s="13">
        <v>8.7403154802551897E-2</v>
      </c>
      <c r="E565" s="13">
        <v>0.164373365529112</v>
      </c>
      <c r="F565">
        <v>0.18558049423957701</v>
      </c>
      <c r="G565">
        <v>7.6204486656750697E-2</v>
      </c>
      <c r="H565">
        <v>0.34928466455926999</v>
      </c>
      <c r="I565">
        <v>3.8252814885949E-3</v>
      </c>
      <c r="J565">
        <v>0.180571573398187</v>
      </c>
      <c r="K565">
        <v>0.18021667989387199</v>
      </c>
      <c r="L565">
        <v>7.8813857089543402E-2</v>
      </c>
      <c r="M565">
        <v>0.155752620565103</v>
      </c>
      <c r="N565">
        <v>4.2449176780758102E-2</v>
      </c>
      <c r="O565">
        <v>6.6741015008758998E-3</v>
      </c>
      <c r="P565">
        <v>0.12544645461171899</v>
      </c>
    </row>
    <row r="566" spans="1:16" x14ac:dyDescent="0.35">
      <c r="A566" s="13" t="s">
        <v>1045</v>
      </c>
      <c r="B566" s="13" t="s">
        <v>1042</v>
      </c>
      <c r="C566" s="13" t="s">
        <v>1046</v>
      </c>
      <c r="D566" s="13">
        <v>0.12717506972179199</v>
      </c>
      <c r="E566" s="13">
        <v>0.35907330166485801</v>
      </c>
      <c r="F566">
        <v>0.34192487913699798</v>
      </c>
      <c r="G566">
        <v>0.17811267860785801</v>
      </c>
      <c r="H566">
        <v>0.88766621139532598</v>
      </c>
      <c r="I566">
        <v>6.88628196115189E-3</v>
      </c>
      <c r="J566">
        <v>0.37332015273149999</v>
      </c>
      <c r="K566">
        <v>0.47545640847317799</v>
      </c>
      <c r="L566">
        <v>0.14044832415109801</v>
      </c>
      <c r="M566">
        <v>0.35943631895461198</v>
      </c>
      <c r="N566">
        <v>0.148336193138983</v>
      </c>
      <c r="O566">
        <v>1.28718617513551E-2</v>
      </c>
      <c r="P566">
        <v>0.308669560585971</v>
      </c>
    </row>
    <row r="567" spans="1:16" x14ac:dyDescent="0.35">
      <c r="A567" s="13" t="s">
        <v>1047</v>
      </c>
      <c r="B567" s="13" t="s">
        <v>1042</v>
      </c>
      <c r="C567" s="13" t="s">
        <v>195</v>
      </c>
      <c r="D567" s="13">
        <v>0.22976432218529699</v>
      </c>
      <c r="E567" s="13">
        <v>0.59170311011252397</v>
      </c>
      <c r="F567">
        <v>0.56053504680814603</v>
      </c>
      <c r="G567">
        <v>0.73660490441321502</v>
      </c>
      <c r="H567">
        <v>2.65676621189683</v>
      </c>
      <c r="I567">
        <v>2.2936600925462802E-2</v>
      </c>
      <c r="J567">
        <v>1.55793491086643</v>
      </c>
      <c r="K567">
        <v>1.0844638824870101</v>
      </c>
      <c r="L567">
        <v>0.339866698272696</v>
      </c>
      <c r="M567">
        <v>1.53387575014497</v>
      </c>
      <c r="N567">
        <v>0.62993324981216103</v>
      </c>
      <c r="O567">
        <v>3.8851557736157699E-2</v>
      </c>
      <c r="P567">
        <v>0.80925266494649095</v>
      </c>
    </row>
    <row r="568" spans="1:16" x14ac:dyDescent="0.35">
      <c r="A568" s="13" t="s">
        <v>1048</v>
      </c>
      <c r="B568" s="13" t="s">
        <v>1042</v>
      </c>
      <c r="C568" s="13" t="s">
        <v>1049</v>
      </c>
      <c r="D568" s="13">
        <v>2.35766436892734E-2</v>
      </c>
      <c r="E568" s="13">
        <v>7.30090391680321E-2</v>
      </c>
      <c r="F568">
        <v>9.0952813141841393E-2</v>
      </c>
      <c r="G568">
        <v>3.5661498861195899E-2</v>
      </c>
      <c r="H568">
        <v>0.211958535579269</v>
      </c>
      <c r="I568">
        <v>1.84009898671539E-3</v>
      </c>
      <c r="J568">
        <v>7.5457892631362905E-2</v>
      </c>
      <c r="K568">
        <v>9.96318327893609E-2</v>
      </c>
      <c r="L568">
        <v>3.54287350107046E-2</v>
      </c>
      <c r="M568">
        <v>8.9750603771325696E-2</v>
      </c>
      <c r="N568">
        <v>3.33226468908219E-2</v>
      </c>
      <c r="O568">
        <v>3.8182856091983799E-3</v>
      </c>
      <c r="P568">
        <v>8.7027248782675107E-2</v>
      </c>
    </row>
    <row r="569" spans="1:16" x14ac:dyDescent="0.35">
      <c r="A569" s="13" t="s">
        <v>1050</v>
      </c>
      <c r="B569" s="13" t="s">
        <v>1042</v>
      </c>
      <c r="C569" s="13" t="s">
        <v>1051</v>
      </c>
      <c r="D569" s="13">
        <v>0.18710338057574499</v>
      </c>
      <c r="E569" s="13">
        <v>0.60523361930762498</v>
      </c>
      <c r="F569">
        <v>0.55102892444822504</v>
      </c>
      <c r="G569">
        <v>0.33967787177278103</v>
      </c>
      <c r="H569">
        <v>2.0050663673785301</v>
      </c>
      <c r="I569">
        <v>1.4877746548928299E-2</v>
      </c>
      <c r="J569">
        <v>0.78409633889433095</v>
      </c>
      <c r="K569">
        <v>0.90854109890692503</v>
      </c>
      <c r="L569">
        <v>0.27500725655941399</v>
      </c>
      <c r="M569">
        <v>0.82658239422937696</v>
      </c>
      <c r="N569">
        <v>0.390020868421036</v>
      </c>
      <c r="O569">
        <v>2.82015059149636E-2</v>
      </c>
      <c r="P569">
        <v>0.756000656453372</v>
      </c>
    </row>
    <row r="570" spans="1:16" x14ac:dyDescent="0.35">
      <c r="A570" s="13" t="s">
        <v>1052</v>
      </c>
      <c r="B570" s="13" t="s">
        <v>1042</v>
      </c>
      <c r="C570" s="13" t="s">
        <v>36</v>
      </c>
      <c r="D570" s="13">
        <v>3.4292419463927901E-2</v>
      </c>
      <c r="E570" s="13">
        <v>0.100529055476702</v>
      </c>
      <c r="F570">
        <v>0.116143181103712</v>
      </c>
      <c r="G570">
        <v>5.8222591138984398E-2</v>
      </c>
      <c r="H570">
        <v>0.25301756506953799</v>
      </c>
      <c r="I570">
        <v>2.1095923026912601E-3</v>
      </c>
      <c r="J570">
        <v>9.9596841011647605E-2</v>
      </c>
      <c r="K570">
        <v>0.116061895512764</v>
      </c>
      <c r="L570">
        <v>3.8204515381955899E-2</v>
      </c>
      <c r="M570">
        <v>0.124278207143695</v>
      </c>
      <c r="N570">
        <v>3.9537208829599498E-2</v>
      </c>
      <c r="O570">
        <v>3.7160660397094801E-3</v>
      </c>
      <c r="P570">
        <v>8.8889047744414598E-2</v>
      </c>
    </row>
    <row r="571" spans="1:16" x14ac:dyDescent="0.35">
      <c r="A571" s="13" t="s">
        <v>1053</v>
      </c>
      <c r="B571" s="13" t="s">
        <v>1042</v>
      </c>
      <c r="C571" s="13" t="s">
        <v>200</v>
      </c>
      <c r="D571" s="13">
        <v>6.9700428686559596E-2</v>
      </c>
      <c r="E571" s="13">
        <v>0.23885316588980199</v>
      </c>
      <c r="F571">
        <v>0.227698605445387</v>
      </c>
      <c r="G571">
        <v>0.18689125098073001</v>
      </c>
      <c r="H571">
        <v>0.92674912359681105</v>
      </c>
      <c r="I571">
        <v>6.9145083067303501E-3</v>
      </c>
      <c r="J571">
        <v>0.38120027916263799</v>
      </c>
      <c r="K571">
        <v>0.40684396788532701</v>
      </c>
      <c r="L571">
        <v>0.121079058016761</v>
      </c>
      <c r="M571">
        <v>0.44197716010371402</v>
      </c>
      <c r="N571">
        <v>0.18557863055048601</v>
      </c>
      <c r="O571">
        <v>1.3958653011269501E-2</v>
      </c>
      <c r="P571">
        <v>0.35336398534937802</v>
      </c>
    </row>
    <row r="572" spans="1:16" x14ac:dyDescent="0.35">
      <c r="A572" s="13" t="s">
        <v>1054</v>
      </c>
      <c r="B572" s="13" t="s">
        <v>1042</v>
      </c>
      <c r="C572" s="13" t="s">
        <v>1055</v>
      </c>
      <c r="D572" s="13">
        <v>7.3352162794877607E-2</v>
      </c>
      <c r="E572" s="13">
        <v>0.21826351298189101</v>
      </c>
      <c r="F572">
        <v>0.25141021725754897</v>
      </c>
      <c r="G572">
        <v>0.107281420420249</v>
      </c>
      <c r="H572">
        <v>0.62729062082784304</v>
      </c>
      <c r="I572">
        <v>5.2302166688988497E-3</v>
      </c>
      <c r="J572">
        <v>0.22189550054268301</v>
      </c>
      <c r="K572">
        <v>0.29549435172875499</v>
      </c>
      <c r="L572">
        <v>0.101728333970803</v>
      </c>
      <c r="M572">
        <v>0.25865762611704701</v>
      </c>
      <c r="N572">
        <v>0.104958792323342</v>
      </c>
      <c r="O572">
        <v>1.02111098267272E-2</v>
      </c>
      <c r="P572">
        <v>0.247502695204425</v>
      </c>
    </row>
    <row r="573" spans="1:16" x14ac:dyDescent="0.35">
      <c r="A573" s="13" t="s">
        <v>1056</v>
      </c>
      <c r="B573" s="13" t="s">
        <v>1042</v>
      </c>
      <c r="C573" s="13" t="s">
        <v>1057</v>
      </c>
      <c r="D573" s="13">
        <v>0.80402731736447797</v>
      </c>
      <c r="E573" s="13">
        <v>1.93034787871295</v>
      </c>
      <c r="F573">
        <v>2.1123455363683599</v>
      </c>
      <c r="G573">
        <v>1.21469833866073</v>
      </c>
      <c r="H573">
        <v>5.9976960557254699</v>
      </c>
      <c r="I573">
        <v>5.3900514983182699E-2</v>
      </c>
      <c r="J573">
        <v>2.8921600324279999</v>
      </c>
      <c r="K573">
        <v>3.2342837317391502</v>
      </c>
      <c r="L573">
        <v>1.0896769293856701</v>
      </c>
      <c r="M573">
        <v>2.9436522302016499</v>
      </c>
      <c r="N573">
        <v>1.1247544083014001</v>
      </c>
      <c r="O573">
        <v>0.10384582465242399</v>
      </c>
      <c r="P573">
        <v>2.1799712231715498</v>
      </c>
    </row>
    <row r="574" spans="1:16" x14ac:dyDescent="0.35">
      <c r="A574" s="13" t="s">
        <v>1058</v>
      </c>
      <c r="B574" s="13" t="s">
        <v>1042</v>
      </c>
      <c r="C574" s="13" t="s">
        <v>1059</v>
      </c>
      <c r="D574" s="13">
        <v>0.333305512030035</v>
      </c>
      <c r="E574" s="13">
        <v>0.74006124086288405</v>
      </c>
      <c r="F574">
        <v>0.741725780135014</v>
      </c>
      <c r="G574">
        <v>0.34876348585174199</v>
      </c>
      <c r="H574">
        <v>1.86049784051602</v>
      </c>
      <c r="I574">
        <v>1.57341733568989E-2</v>
      </c>
      <c r="J574">
        <v>0.74274742241654701</v>
      </c>
      <c r="K574">
        <v>0.95884039178314395</v>
      </c>
      <c r="L574">
        <v>0.32032351334216502</v>
      </c>
      <c r="M574">
        <v>0.80226313887321699</v>
      </c>
      <c r="N574">
        <v>0.32122547298403198</v>
      </c>
      <c r="O574">
        <v>3.01784773601519E-2</v>
      </c>
      <c r="P574">
        <v>0.70049546299460197</v>
      </c>
    </row>
    <row r="575" spans="1:16" x14ac:dyDescent="0.35">
      <c r="A575" s="13" t="s">
        <v>1060</v>
      </c>
      <c r="B575" s="13" t="s">
        <v>1042</v>
      </c>
      <c r="C575" s="13" t="s">
        <v>204</v>
      </c>
      <c r="D575" s="13">
        <v>0.17080634932859501</v>
      </c>
      <c r="E575" s="13">
        <v>0.34623841490874802</v>
      </c>
      <c r="F575">
        <v>0.37687062452486098</v>
      </c>
      <c r="G575">
        <v>0.15777675420151399</v>
      </c>
      <c r="H575">
        <v>0.88458213305001598</v>
      </c>
      <c r="I575">
        <v>8.4484565249583095E-3</v>
      </c>
      <c r="J575">
        <v>0.48279213669077797</v>
      </c>
      <c r="K575">
        <v>0.54507497887898304</v>
      </c>
      <c r="L575">
        <v>0.18988795457931801</v>
      </c>
      <c r="M575">
        <v>0.40827080099045998</v>
      </c>
      <c r="N575">
        <v>0.14840787124120899</v>
      </c>
      <c r="O575">
        <v>1.51472049598214E-2</v>
      </c>
      <c r="P575">
        <v>0.32639697561326497</v>
      </c>
    </row>
    <row r="576" spans="1:16" x14ac:dyDescent="0.35">
      <c r="A576" s="13" t="s">
        <v>1061</v>
      </c>
      <c r="B576" s="13" t="s">
        <v>1042</v>
      </c>
      <c r="C576" s="13" t="s">
        <v>48</v>
      </c>
      <c r="D576" s="13">
        <v>0.12640701401086399</v>
      </c>
      <c r="E576" s="13">
        <v>0.299539623207149</v>
      </c>
      <c r="F576">
        <v>0.30117106063868199</v>
      </c>
      <c r="G576">
        <v>0.115066873167228</v>
      </c>
      <c r="H576">
        <v>0.75069894719918595</v>
      </c>
      <c r="I576">
        <v>6.2702991784669799E-3</v>
      </c>
      <c r="J576">
        <v>0.29559432171664601</v>
      </c>
      <c r="K576">
        <v>0.441535740091832</v>
      </c>
      <c r="L576">
        <v>0.13396272694085601</v>
      </c>
      <c r="M576">
        <v>0.29358683121759599</v>
      </c>
      <c r="N576">
        <v>0.11742481360196</v>
      </c>
      <c r="O576">
        <v>1.16085634851592E-2</v>
      </c>
      <c r="P576">
        <v>0.28181324154648102</v>
      </c>
    </row>
    <row r="577" spans="1:16" x14ac:dyDescent="0.35">
      <c r="A577" s="13" t="s">
        <v>1062</v>
      </c>
      <c r="B577" s="13" t="s">
        <v>1042</v>
      </c>
      <c r="C577" s="13" t="s">
        <v>1063</v>
      </c>
      <c r="D577" s="13">
        <v>0.28850389104144097</v>
      </c>
      <c r="E577" s="13">
        <v>0.73345743741754499</v>
      </c>
      <c r="F577">
        <v>0.78047911201054698</v>
      </c>
      <c r="G577">
        <v>0.375539778766184</v>
      </c>
      <c r="H577">
        <v>1.70384001866581</v>
      </c>
      <c r="I577">
        <v>1.51207087663733E-2</v>
      </c>
      <c r="J577">
        <v>0.77815299299645602</v>
      </c>
      <c r="K577">
        <v>0.91229931290736599</v>
      </c>
      <c r="L577">
        <v>0.30710725122045301</v>
      </c>
      <c r="M577">
        <v>0.77820730429290497</v>
      </c>
      <c r="N577">
        <v>0.273626723803991</v>
      </c>
      <c r="O577">
        <v>2.8533961008749598E-2</v>
      </c>
      <c r="P577">
        <v>0.59813067951064203</v>
      </c>
    </row>
    <row r="578" spans="1:16" x14ac:dyDescent="0.35">
      <c r="A578" s="13" t="s">
        <v>1064</v>
      </c>
      <c r="B578" s="13" t="s">
        <v>1042</v>
      </c>
      <c r="C578" s="13" t="s">
        <v>1065</v>
      </c>
      <c r="D578" s="13">
        <v>0.345147783473022</v>
      </c>
      <c r="E578" s="13">
        <v>0.79849827313189703</v>
      </c>
      <c r="F578">
        <v>0.85193610644367401</v>
      </c>
      <c r="G578">
        <v>0.391835286909469</v>
      </c>
      <c r="H578">
        <v>2.21608269817211</v>
      </c>
      <c r="I578">
        <v>1.9686772101111898E-2</v>
      </c>
      <c r="J578">
        <v>0.97142674002760399</v>
      </c>
      <c r="K578">
        <v>1.25136248814952</v>
      </c>
      <c r="L578">
        <v>0.41565559248723999</v>
      </c>
      <c r="M578">
        <v>0.98419766433395806</v>
      </c>
      <c r="N578">
        <v>0.37921574383704598</v>
      </c>
      <c r="O578">
        <v>3.75344583375734E-2</v>
      </c>
      <c r="P578">
        <v>0.82849011233042702</v>
      </c>
    </row>
    <row r="579" spans="1:16" x14ac:dyDescent="0.35">
      <c r="A579" s="13" t="s">
        <v>1066</v>
      </c>
      <c r="B579" s="13" t="s">
        <v>1042</v>
      </c>
      <c r="C579" s="13" t="s">
        <v>760</v>
      </c>
      <c r="D579" s="13">
        <v>24.491432084309299</v>
      </c>
      <c r="E579" s="13">
        <v>37.0908618500467</v>
      </c>
      <c r="F579">
        <v>47.307551625191401</v>
      </c>
      <c r="G579">
        <v>168.843366876348</v>
      </c>
      <c r="H579">
        <v>212.756047599314</v>
      </c>
      <c r="I579">
        <v>3.60614237425699</v>
      </c>
      <c r="J579">
        <v>296.39595682506399</v>
      </c>
      <c r="K579">
        <v>75.776876634051902</v>
      </c>
      <c r="L579">
        <v>36.343774799541499</v>
      </c>
      <c r="M579">
        <v>194.05089172963901</v>
      </c>
      <c r="N579">
        <v>60.631645182089997</v>
      </c>
      <c r="O579">
        <v>4.5663130068126501</v>
      </c>
      <c r="P579">
        <v>43.855084779263599</v>
      </c>
    </row>
    <row r="580" spans="1:16" x14ac:dyDescent="0.35">
      <c r="A580" s="13" t="s">
        <v>1067</v>
      </c>
      <c r="B580" s="13" t="s">
        <v>1042</v>
      </c>
      <c r="C580" s="13" t="s">
        <v>216</v>
      </c>
      <c r="D580" s="13">
        <v>0.21954201712836999</v>
      </c>
      <c r="E580" s="13">
        <v>0.40533421943515702</v>
      </c>
      <c r="F580">
        <v>0.44605120444559998</v>
      </c>
      <c r="G580">
        <v>0.16332299498341299</v>
      </c>
      <c r="H580">
        <v>0.92895430405156498</v>
      </c>
      <c r="I580">
        <v>9.2720979036212802E-3</v>
      </c>
      <c r="J580">
        <v>0.54864681846443497</v>
      </c>
      <c r="K580">
        <v>0.60496825495746298</v>
      </c>
      <c r="L580">
        <v>0.215322862418277</v>
      </c>
      <c r="M580">
        <v>0.43997331216018898</v>
      </c>
      <c r="N580">
        <v>0.151106300361986</v>
      </c>
      <c r="O580">
        <v>1.63002832267958E-2</v>
      </c>
      <c r="P580">
        <v>0.34636559714843201</v>
      </c>
    </row>
    <row r="581" spans="1:16" x14ac:dyDescent="0.35">
      <c r="A581" s="13" t="s">
        <v>1068</v>
      </c>
      <c r="B581" s="13" t="s">
        <v>1042</v>
      </c>
      <c r="C581" s="13" t="s">
        <v>1069</v>
      </c>
      <c r="D581" s="13">
        <v>9.2822703341506996E-2</v>
      </c>
      <c r="E581" s="13">
        <v>0.21570460904352101</v>
      </c>
      <c r="F581">
        <v>0.22377544281619899</v>
      </c>
      <c r="G581">
        <v>9.6885062970382102E-2</v>
      </c>
      <c r="H581">
        <v>0.56944408677564096</v>
      </c>
      <c r="I581">
        <v>4.9506276926192701E-3</v>
      </c>
      <c r="J581">
        <v>0.24127059801667</v>
      </c>
      <c r="K581">
        <v>0.32973537618383397</v>
      </c>
      <c r="L581">
        <v>0.10637553516257001</v>
      </c>
      <c r="M581">
        <v>0.24414998569263299</v>
      </c>
      <c r="N581">
        <v>9.4153864332948894E-2</v>
      </c>
      <c r="O581">
        <v>9.1678379730151492E-3</v>
      </c>
      <c r="P581">
        <v>0.21381493761970999</v>
      </c>
    </row>
    <row r="582" spans="1:16" x14ac:dyDescent="0.35">
      <c r="A582" s="13" t="s">
        <v>1070</v>
      </c>
      <c r="B582" s="13" t="s">
        <v>1042</v>
      </c>
      <c r="C582" s="13" t="s">
        <v>70</v>
      </c>
      <c r="D582" s="13">
        <v>0.367560705504964</v>
      </c>
      <c r="E582" s="13">
        <v>0.93459640428494095</v>
      </c>
      <c r="F582">
        <v>0.90291457289297905</v>
      </c>
      <c r="G582">
        <v>0.97902247883060101</v>
      </c>
      <c r="H582">
        <v>3.9408327291187302</v>
      </c>
      <c r="I582">
        <v>3.41881705714586E-2</v>
      </c>
      <c r="J582">
        <v>2.1340752976582502</v>
      </c>
      <c r="K582">
        <v>1.6785639055877</v>
      </c>
      <c r="L582">
        <v>0.54355229594328303</v>
      </c>
      <c r="M582">
        <v>1.8694455144591899</v>
      </c>
      <c r="N582">
        <v>0.89708626743595599</v>
      </c>
      <c r="O582">
        <v>5.7881668277046598E-2</v>
      </c>
      <c r="P582">
        <v>1.23186603726183</v>
      </c>
    </row>
    <row r="583" spans="1:16" x14ac:dyDescent="0.35">
      <c r="A583" s="13" t="s">
        <v>1071</v>
      </c>
      <c r="B583" s="13" t="s">
        <v>1042</v>
      </c>
      <c r="C583" s="13" t="s">
        <v>1072</v>
      </c>
      <c r="D583" s="13">
        <v>0.122284642397432</v>
      </c>
      <c r="E583" s="13">
        <v>0.30879040485250497</v>
      </c>
      <c r="F583">
        <v>0.31450224534790799</v>
      </c>
      <c r="G583">
        <v>0.167966403563098</v>
      </c>
      <c r="H583">
        <v>0.89459149547593197</v>
      </c>
      <c r="I583">
        <v>7.4844023008508202E-3</v>
      </c>
      <c r="J583">
        <v>0.40007560366142397</v>
      </c>
      <c r="K583">
        <v>0.46831078728623399</v>
      </c>
      <c r="L583">
        <v>0.155662098941312</v>
      </c>
      <c r="M583">
        <v>0.40250605901879599</v>
      </c>
      <c r="N583">
        <v>0.16563698839235</v>
      </c>
      <c r="O583">
        <v>1.4690089266056999E-2</v>
      </c>
      <c r="P583">
        <v>0.340938520136913</v>
      </c>
    </row>
    <row r="584" spans="1:16" x14ac:dyDescent="0.35">
      <c r="A584" s="13" t="s">
        <v>1073</v>
      </c>
      <c r="B584" s="13" t="s">
        <v>1042</v>
      </c>
      <c r="C584" s="13" t="s">
        <v>471</v>
      </c>
      <c r="D584" s="13">
        <v>0.132974383608776</v>
      </c>
      <c r="E584" s="13">
        <v>0.33604166016567799</v>
      </c>
      <c r="F584">
        <v>0.34052265810441601</v>
      </c>
      <c r="G584">
        <v>0.16888768406819099</v>
      </c>
      <c r="H584">
        <v>0.97532371643344196</v>
      </c>
      <c r="I584">
        <v>8.1648542263378608E-3</v>
      </c>
      <c r="J584">
        <v>0.41777530424534098</v>
      </c>
      <c r="K584">
        <v>0.55409739247200296</v>
      </c>
      <c r="L584">
        <v>0.17059000253228401</v>
      </c>
      <c r="M584">
        <v>0.42001086946065902</v>
      </c>
      <c r="N584">
        <v>0.17223400660757199</v>
      </c>
      <c r="O584">
        <v>1.64404449692666E-2</v>
      </c>
      <c r="P584">
        <v>0.36253581502961402</v>
      </c>
    </row>
    <row r="585" spans="1:16" x14ac:dyDescent="0.35">
      <c r="A585" s="13" t="s">
        <v>1074</v>
      </c>
      <c r="B585" s="13" t="s">
        <v>1042</v>
      </c>
      <c r="C585" s="13" t="s">
        <v>1075</v>
      </c>
      <c r="D585" s="13">
        <v>4.6939609600891101</v>
      </c>
      <c r="E585" s="13">
        <v>8.5828134997960799</v>
      </c>
      <c r="F585">
        <v>8.7103022130657592</v>
      </c>
      <c r="G585">
        <v>24.2644159119391</v>
      </c>
      <c r="H585">
        <v>45.868876602577899</v>
      </c>
      <c r="I585">
        <v>0.50762583383177695</v>
      </c>
      <c r="J585">
        <v>41.390211269013797</v>
      </c>
      <c r="K585">
        <v>17.1520966314765</v>
      </c>
      <c r="L585">
        <v>6.0249313630399604</v>
      </c>
      <c r="M585">
        <v>30.255843944911199</v>
      </c>
      <c r="N585">
        <v>12.5444630613872</v>
      </c>
      <c r="O585">
        <v>0.73823721126226505</v>
      </c>
      <c r="P585">
        <v>10.4098181436273</v>
      </c>
    </row>
    <row r="586" spans="1:16" x14ac:dyDescent="0.35">
      <c r="A586" s="13" t="s">
        <v>1076</v>
      </c>
      <c r="B586" s="13" t="s">
        <v>1042</v>
      </c>
      <c r="C586" s="13" t="s">
        <v>1077</v>
      </c>
      <c r="D586" s="13">
        <v>0.18186456751941499</v>
      </c>
      <c r="E586" s="13">
        <v>0.40841947600787998</v>
      </c>
      <c r="F586">
        <v>0.42029764683698401</v>
      </c>
      <c r="G586">
        <v>0.19743647754369001</v>
      </c>
      <c r="H586">
        <v>1.13065371356012</v>
      </c>
      <c r="I586">
        <v>1.0086504866995199E-2</v>
      </c>
      <c r="J586">
        <v>0.54718845549339401</v>
      </c>
      <c r="K586">
        <v>0.65886208099907395</v>
      </c>
      <c r="L586">
        <v>0.21693838498701901</v>
      </c>
      <c r="M586">
        <v>0.49549670713952998</v>
      </c>
      <c r="N586">
        <v>0.19746383176437399</v>
      </c>
      <c r="O586">
        <v>1.8557057007773801E-2</v>
      </c>
      <c r="P586">
        <v>0.41038737660588898</v>
      </c>
    </row>
    <row r="587" spans="1:16" x14ac:dyDescent="0.35">
      <c r="A587" s="13" t="s">
        <v>1078</v>
      </c>
      <c r="B587" s="13" t="s">
        <v>1042</v>
      </c>
      <c r="C587" s="13" t="s">
        <v>1079</v>
      </c>
      <c r="D587" s="13">
        <v>8.2935464448415402E-2</v>
      </c>
      <c r="E587" s="13">
        <v>0.13738865519372401</v>
      </c>
      <c r="F587">
        <v>0.152732489960448</v>
      </c>
      <c r="G587">
        <v>5.1831433024107497E-2</v>
      </c>
      <c r="H587">
        <v>0.29561280097429399</v>
      </c>
      <c r="I587">
        <v>3.0252242860160498E-3</v>
      </c>
      <c r="J587">
        <v>0.157898708894014</v>
      </c>
      <c r="K587">
        <v>0.18350317431481</v>
      </c>
      <c r="L587">
        <v>6.7759792602108196E-2</v>
      </c>
      <c r="M587">
        <v>0.13483667506526201</v>
      </c>
      <c r="N587">
        <v>4.4749430968101203E-2</v>
      </c>
      <c r="O587">
        <v>5.2723921604377298E-3</v>
      </c>
      <c r="P587">
        <v>0.11062529702750799</v>
      </c>
    </row>
    <row r="588" spans="1:16" x14ac:dyDescent="0.35">
      <c r="A588" s="13" t="s">
        <v>1080</v>
      </c>
      <c r="B588" s="13" t="s">
        <v>1042</v>
      </c>
      <c r="C588" s="13" t="s">
        <v>785</v>
      </c>
      <c r="D588" s="13">
        <v>0.27935631287677498</v>
      </c>
      <c r="E588" s="13">
        <v>0.63798350338175003</v>
      </c>
      <c r="F588">
        <v>0.69715363796777896</v>
      </c>
      <c r="G588">
        <v>0.29651221869406602</v>
      </c>
      <c r="H588">
        <v>1.6708594920870701</v>
      </c>
      <c r="I588">
        <v>1.4976072469632701E-2</v>
      </c>
      <c r="J588">
        <v>0.70319202442495299</v>
      </c>
      <c r="K588">
        <v>0.95330138375328699</v>
      </c>
      <c r="L588">
        <v>0.31720797472050399</v>
      </c>
      <c r="M588">
        <v>0.73695188915501197</v>
      </c>
      <c r="N588">
        <v>0.270522995044984</v>
      </c>
      <c r="O588">
        <v>2.8052038706290899E-2</v>
      </c>
      <c r="P588">
        <v>0.62691814553835701</v>
      </c>
    </row>
    <row r="589" spans="1:16" x14ac:dyDescent="0.35">
      <c r="A589" s="13" t="s">
        <v>1081</v>
      </c>
      <c r="B589" s="13" t="s">
        <v>1042</v>
      </c>
      <c r="C589" s="13" t="s">
        <v>78</v>
      </c>
      <c r="D589" s="13">
        <v>0.15613155905075399</v>
      </c>
      <c r="E589" s="13">
        <v>0.39168485965611299</v>
      </c>
      <c r="F589">
        <v>0.39345618555644901</v>
      </c>
      <c r="G589">
        <v>0.168495994527153</v>
      </c>
      <c r="H589">
        <v>0.99696528124906703</v>
      </c>
      <c r="I589">
        <v>8.2397964019245394E-3</v>
      </c>
      <c r="J589">
        <v>0.38556695458051798</v>
      </c>
      <c r="K589">
        <v>0.55357616441723201</v>
      </c>
      <c r="L589">
        <v>0.171022954500131</v>
      </c>
      <c r="M589">
        <v>0.396486324183353</v>
      </c>
      <c r="N589">
        <v>0.16156204291943199</v>
      </c>
      <c r="O589">
        <v>1.5709583655698099E-2</v>
      </c>
      <c r="P589">
        <v>0.36862455006801298</v>
      </c>
    </row>
    <row r="590" spans="1:16" x14ac:dyDescent="0.35">
      <c r="A590" s="13" t="s">
        <v>1082</v>
      </c>
      <c r="B590" s="13" t="s">
        <v>1042</v>
      </c>
      <c r="C590" s="13" t="s">
        <v>1083</v>
      </c>
      <c r="D590" s="13">
        <v>0.11301632610244899</v>
      </c>
      <c r="E590" s="13">
        <v>0.27175662617344198</v>
      </c>
      <c r="F590">
        <v>0.29494190054745201</v>
      </c>
      <c r="G590">
        <v>0.184581509072374</v>
      </c>
      <c r="H590">
        <v>0.91105525768026696</v>
      </c>
      <c r="I590">
        <v>8.2548663356868095E-3</v>
      </c>
      <c r="J590">
        <v>0.46120588959188002</v>
      </c>
      <c r="K590">
        <v>0.45160564730652603</v>
      </c>
      <c r="L590">
        <v>0.15962032409819099</v>
      </c>
      <c r="M590">
        <v>0.429527531980465</v>
      </c>
      <c r="N590">
        <v>0.18175584434695999</v>
      </c>
      <c r="O590">
        <v>1.5057095006320201E-2</v>
      </c>
      <c r="P590">
        <v>0.32093935068163099</v>
      </c>
    </row>
    <row r="591" spans="1:16" x14ac:dyDescent="0.35">
      <c r="A591" s="13" t="s">
        <v>1084</v>
      </c>
      <c r="B591" s="13" t="s">
        <v>1042</v>
      </c>
      <c r="C591" s="13" t="s">
        <v>80</v>
      </c>
      <c r="D591" s="13">
        <v>0.44370338267146697</v>
      </c>
      <c r="E591" s="13">
        <v>1.1955729124104399</v>
      </c>
      <c r="F591">
        <v>1.0701447763722101</v>
      </c>
      <c r="G591">
        <v>0.41466356983517599</v>
      </c>
      <c r="H591">
        <v>2.8095375501865298</v>
      </c>
      <c r="I591">
        <v>2.1265955826995399E-2</v>
      </c>
      <c r="J591">
        <v>1.0124843104348999</v>
      </c>
      <c r="K591">
        <v>1.5465275745204601</v>
      </c>
      <c r="L591">
        <v>0.44928424113840798</v>
      </c>
      <c r="M591">
        <v>1.0978380010251401</v>
      </c>
      <c r="N591">
        <v>0.39238412754499402</v>
      </c>
      <c r="O591">
        <v>4.1730855618137497E-2</v>
      </c>
      <c r="P591">
        <v>1.0036186303886101</v>
      </c>
    </row>
    <row r="592" spans="1:16" x14ac:dyDescent="0.35">
      <c r="A592" s="13" t="s">
        <v>1085</v>
      </c>
      <c r="B592" s="13" t="s">
        <v>1042</v>
      </c>
      <c r="C592" s="13" t="s">
        <v>230</v>
      </c>
      <c r="D592" s="13">
        <v>0.21106774821956201</v>
      </c>
      <c r="E592" s="13">
        <v>0.75033220377437404</v>
      </c>
      <c r="F592">
        <v>0.70010168682972396</v>
      </c>
      <c r="G592">
        <v>0.30827221350380601</v>
      </c>
      <c r="H592">
        <v>2.1184577415379802</v>
      </c>
      <c r="I592">
        <v>1.5454136164805701E-2</v>
      </c>
      <c r="J592">
        <v>0.65381269585284596</v>
      </c>
      <c r="K592">
        <v>0.98873391095018004</v>
      </c>
      <c r="L592">
        <v>0.298096774208853</v>
      </c>
      <c r="M592">
        <v>0.78781041838894195</v>
      </c>
      <c r="N592">
        <v>0.36080068897956502</v>
      </c>
      <c r="O592">
        <v>3.0436417432996798E-2</v>
      </c>
      <c r="P592">
        <v>0.85650542597337198</v>
      </c>
    </row>
    <row r="593" spans="1:16" x14ac:dyDescent="0.35">
      <c r="A593" s="13" t="s">
        <v>1086</v>
      </c>
      <c r="B593" s="13" t="s">
        <v>1042</v>
      </c>
      <c r="C593" s="13" t="s">
        <v>1087</v>
      </c>
      <c r="D593" s="13">
        <v>7.9296102316735298E-2</v>
      </c>
      <c r="E593" s="13">
        <v>0.121363495489884</v>
      </c>
      <c r="F593">
        <v>0.14541332120359199</v>
      </c>
      <c r="G593">
        <v>4.8673941285679201E-2</v>
      </c>
      <c r="H593">
        <v>0.27035501613302199</v>
      </c>
      <c r="I593">
        <v>2.9814635244667098E-3</v>
      </c>
      <c r="J593">
        <v>0.153757084376686</v>
      </c>
      <c r="K593">
        <v>0.15422051090042299</v>
      </c>
      <c r="L593">
        <v>6.5736386549639897E-2</v>
      </c>
      <c r="M593">
        <v>0.120152780585829</v>
      </c>
      <c r="N593">
        <v>3.7425542331686303E-2</v>
      </c>
      <c r="O593">
        <v>5.1226925175858404E-3</v>
      </c>
      <c r="P593">
        <v>9.7191008139773494E-2</v>
      </c>
    </row>
    <row r="594" spans="1:16" x14ac:dyDescent="0.35">
      <c r="A594" s="13" t="s">
        <v>1088</v>
      </c>
      <c r="B594" s="13" t="s">
        <v>1042</v>
      </c>
      <c r="C594" s="13" t="s">
        <v>84</v>
      </c>
      <c r="D594" s="13">
        <v>8.26363482520239E-2</v>
      </c>
      <c r="E594" s="13">
        <v>0.27219938258010601</v>
      </c>
      <c r="F594">
        <v>0.278535910830427</v>
      </c>
      <c r="G594">
        <v>0.12729336274574901</v>
      </c>
      <c r="H594">
        <v>0.72958713556590804</v>
      </c>
      <c r="I594">
        <v>5.4023671077078001E-3</v>
      </c>
      <c r="J594">
        <v>0.23973810461659201</v>
      </c>
      <c r="K594">
        <v>0.338212362613732</v>
      </c>
      <c r="L594">
        <v>0.100671140537968</v>
      </c>
      <c r="M594">
        <v>0.28132968437217198</v>
      </c>
      <c r="N594">
        <v>0.11920401513188</v>
      </c>
      <c r="O594">
        <v>9.6294481033209894E-3</v>
      </c>
      <c r="P594">
        <v>0.25726867811578602</v>
      </c>
    </row>
    <row r="595" spans="1:16" x14ac:dyDescent="0.35">
      <c r="A595" s="13" t="s">
        <v>1089</v>
      </c>
      <c r="B595" s="13" t="s">
        <v>1042</v>
      </c>
      <c r="C595" s="13" t="s">
        <v>1090</v>
      </c>
      <c r="D595" s="13">
        <v>0.25973697354632302</v>
      </c>
      <c r="E595" s="13">
        <v>0.62953547367970497</v>
      </c>
      <c r="F595">
        <v>0.63869876894003397</v>
      </c>
      <c r="G595">
        <v>0.55897995660566502</v>
      </c>
      <c r="H595">
        <v>2.4098503917910898</v>
      </c>
      <c r="I595">
        <v>2.1388668308473299E-2</v>
      </c>
      <c r="J595">
        <v>1.3538535378402901</v>
      </c>
      <c r="K595">
        <v>1.10713428882946</v>
      </c>
      <c r="L595">
        <v>0.39159327237708802</v>
      </c>
      <c r="M595">
        <v>1.1063856438339501</v>
      </c>
      <c r="N595">
        <v>0.51786689156968502</v>
      </c>
      <c r="O595">
        <v>3.6661796907112298E-2</v>
      </c>
      <c r="P595">
        <v>0.76970621469650602</v>
      </c>
    </row>
    <row r="596" spans="1:16" x14ac:dyDescent="0.35">
      <c r="A596" s="13" t="s">
        <v>1091</v>
      </c>
      <c r="B596" s="13" t="s">
        <v>1042</v>
      </c>
      <c r="C596" s="13" t="s">
        <v>620</v>
      </c>
      <c r="D596" s="13">
        <v>0.10335032234628599</v>
      </c>
      <c r="E596" s="13">
        <v>0.19644049219965901</v>
      </c>
      <c r="F596">
        <v>0.21829089719704001</v>
      </c>
      <c r="G596">
        <v>7.7396441454638601E-2</v>
      </c>
      <c r="H596">
        <v>0.44953276936160302</v>
      </c>
      <c r="I596">
        <v>4.3124286173482403E-3</v>
      </c>
      <c r="J596">
        <v>0.209246992735896</v>
      </c>
      <c r="K596">
        <v>0.25545500714904301</v>
      </c>
      <c r="L596">
        <v>9.3074722158711695E-2</v>
      </c>
      <c r="M596">
        <v>0.2036850074945</v>
      </c>
      <c r="N596">
        <v>6.4726615601932394E-2</v>
      </c>
      <c r="O596">
        <v>7.9422013498004103E-3</v>
      </c>
      <c r="P596">
        <v>0.16458178969977</v>
      </c>
    </row>
    <row r="597" spans="1:16" x14ac:dyDescent="0.35">
      <c r="A597" s="13" t="s">
        <v>1092</v>
      </c>
      <c r="B597" s="13" t="s">
        <v>1042</v>
      </c>
      <c r="C597" s="13" t="s">
        <v>818</v>
      </c>
      <c r="D597" s="13">
        <v>8.1516681405635297E-2</v>
      </c>
      <c r="E597" s="13">
        <v>0.32603175315837402</v>
      </c>
      <c r="F597">
        <v>0.325199395087239</v>
      </c>
      <c r="G597">
        <v>0.139008843128958</v>
      </c>
      <c r="H597">
        <v>0.98980330748530898</v>
      </c>
      <c r="I597">
        <v>7.0053218263645498E-3</v>
      </c>
      <c r="J597">
        <v>0.28444803140562203</v>
      </c>
      <c r="K597">
        <v>0.46189480587806098</v>
      </c>
      <c r="L597">
        <v>0.13354438698252</v>
      </c>
      <c r="M597">
        <v>0.35288525535829601</v>
      </c>
      <c r="N597">
        <v>0.14979923456514699</v>
      </c>
      <c r="O597">
        <v>1.4905457563265801E-2</v>
      </c>
      <c r="P597">
        <v>0.426865822236486</v>
      </c>
    </row>
    <row r="598" spans="1:16" x14ac:dyDescent="0.35">
      <c r="A598" s="13" t="s">
        <v>1093</v>
      </c>
      <c r="B598" s="13" t="s">
        <v>1042</v>
      </c>
      <c r="C598" s="13" t="s">
        <v>1094</v>
      </c>
      <c r="D598" s="13">
        <v>7.0239603475418105E-2</v>
      </c>
      <c r="E598" s="13">
        <v>9.7543541285038698E-2</v>
      </c>
      <c r="F598">
        <v>0.121104169674394</v>
      </c>
      <c r="G598">
        <v>3.9940551904135702E-2</v>
      </c>
      <c r="H598">
        <v>0.21185740206980799</v>
      </c>
      <c r="I598">
        <v>2.4795457852466E-3</v>
      </c>
      <c r="J598">
        <v>0.13000818762303501</v>
      </c>
      <c r="K598">
        <v>0.117141622832117</v>
      </c>
      <c r="L598">
        <v>5.4287679864849697E-2</v>
      </c>
      <c r="M598">
        <v>9.1110754183658701E-2</v>
      </c>
      <c r="N598">
        <v>2.8055537262114402E-2</v>
      </c>
      <c r="O598">
        <v>4.17861620200619E-3</v>
      </c>
      <c r="P598">
        <v>7.4438735707658202E-2</v>
      </c>
    </row>
    <row r="599" spans="1:16" x14ac:dyDescent="0.35">
      <c r="A599" s="13" t="s">
        <v>1095</v>
      </c>
      <c r="B599" s="13" t="s">
        <v>1042</v>
      </c>
      <c r="C599" s="13" t="s">
        <v>1096</v>
      </c>
      <c r="D599" s="13">
        <v>3.6535460317053903E-2</v>
      </c>
      <c r="E599" s="13">
        <v>0.134043945374102</v>
      </c>
      <c r="F599">
        <v>0.13444200390886599</v>
      </c>
      <c r="G599">
        <v>6.7286574496530194E-2</v>
      </c>
      <c r="H599">
        <v>0.415835979726557</v>
      </c>
      <c r="I599">
        <v>3.0893460688480199E-3</v>
      </c>
      <c r="J599">
        <v>0.13190892266950199</v>
      </c>
      <c r="K599">
        <v>0.18599357009435399</v>
      </c>
      <c r="L599">
        <v>5.8246572202392301E-2</v>
      </c>
      <c r="M599">
        <v>0.16050415627634099</v>
      </c>
      <c r="N599">
        <v>6.6316698489344697E-2</v>
      </c>
      <c r="O599">
        <v>6.31300809372676E-3</v>
      </c>
      <c r="P599">
        <v>0.17572216976202301</v>
      </c>
    </row>
    <row r="600" spans="1:16" x14ac:dyDescent="0.35">
      <c r="A600" s="13" t="s">
        <v>1097</v>
      </c>
      <c r="B600" s="13" t="s">
        <v>1042</v>
      </c>
      <c r="C600" s="13" t="s">
        <v>88</v>
      </c>
      <c r="D600" s="13">
        <v>0.220866375063797</v>
      </c>
      <c r="E600" s="13">
        <v>0.75998645884435501</v>
      </c>
      <c r="F600">
        <v>0.73375681238843005</v>
      </c>
      <c r="G600">
        <v>0.45036571977558298</v>
      </c>
      <c r="H600">
        <v>2.5463718594190001</v>
      </c>
      <c r="I600">
        <v>1.9170755988947599E-2</v>
      </c>
      <c r="J600">
        <v>0.96337922223064298</v>
      </c>
      <c r="K600">
        <v>1.1433706460133</v>
      </c>
      <c r="L600">
        <v>0.35241527419630903</v>
      </c>
      <c r="M600">
        <v>1.12348501750417</v>
      </c>
      <c r="N600">
        <v>0.46791440260114298</v>
      </c>
      <c r="O600">
        <v>3.8048359349939498E-2</v>
      </c>
      <c r="P600">
        <v>1.00918050598312</v>
      </c>
    </row>
    <row r="601" spans="1:16" x14ac:dyDescent="0.35">
      <c r="A601" s="13" t="s">
        <v>1098</v>
      </c>
      <c r="B601" s="13" t="s">
        <v>1042</v>
      </c>
      <c r="C601" s="13" t="s">
        <v>1099</v>
      </c>
      <c r="D601" s="13">
        <v>0.214870723702032</v>
      </c>
      <c r="E601" s="13">
        <v>0.47672094947962701</v>
      </c>
      <c r="F601">
        <v>0.543757831529605</v>
      </c>
      <c r="G601">
        <v>0.36530932219797202</v>
      </c>
      <c r="H601">
        <v>1.7007791725638299</v>
      </c>
      <c r="I601">
        <v>1.67867698282658E-2</v>
      </c>
      <c r="J601">
        <v>1.0175997939789601</v>
      </c>
      <c r="K601">
        <v>0.82279154545785904</v>
      </c>
      <c r="L601">
        <v>0.31837758097478103</v>
      </c>
      <c r="M601">
        <v>0.81576501163280501</v>
      </c>
      <c r="N601">
        <v>0.35115570915838201</v>
      </c>
      <c r="O601">
        <v>2.8950291230141801E-2</v>
      </c>
      <c r="P601">
        <v>0.56120762095008903</v>
      </c>
    </row>
    <row r="602" spans="1:16" x14ac:dyDescent="0.35">
      <c r="A602" s="13" t="s">
        <v>1100</v>
      </c>
      <c r="B602" s="13" t="s">
        <v>1042</v>
      </c>
      <c r="C602" s="13" t="s">
        <v>92</v>
      </c>
      <c r="D602" s="13">
        <v>0.34247394673902798</v>
      </c>
      <c r="E602" s="13">
        <v>0.76861461738333303</v>
      </c>
      <c r="F602">
        <v>0.90752050355955405</v>
      </c>
      <c r="G602">
        <v>0.34884963802207503</v>
      </c>
      <c r="H602">
        <v>1.80239207276251</v>
      </c>
      <c r="I602">
        <v>1.8027432181005901E-2</v>
      </c>
      <c r="J602">
        <v>0.87996145991674601</v>
      </c>
      <c r="K602">
        <v>0.99023260737827601</v>
      </c>
      <c r="L602">
        <v>0.38030448849946802</v>
      </c>
      <c r="M602">
        <v>0.853554598542136</v>
      </c>
      <c r="N602">
        <v>0.24322743384289799</v>
      </c>
      <c r="O602">
        <v>3.4881207784629498E-2</v>
      </c>
      <c r="P602">
        <v>0.64867236707679499</v>
      </c>
    </row>
    <row r="603" spans="1:16" x14ac:dyDescent="0.35">
      <c r="A603" s="13" t="s">
        <v>1101</v>
      </c>
      <c r="B603" s="13" t="s">
        <v>1042</v>
      </c>
      <c r="C603" s="13" t="s">
        <v>833</v>
      </c>
      <c r="D603" s="13">
        <v>9.2349369348520005E-2</v>
      </c>
      <c r="E603" s="13">
        <v>0.21978860293441499</v>
      </c>
      <c r="F603">
        <v>0.21220523292141899</v>
      </c>
      <c r="G603">
        <v>8.12902165137145E-2</v>
      </c>
      <c r="H603">
        <v>0.543017658274208</v>
      </c>
      <c r="I603">
        <v>4.50017262817521E-3</v>
      </c>
      <c r="J603">
        <v>0.22250073357062</v>
      </c>
      <c r="K603">
        <v>0.33055347887526099</v>
      </c>
      <c r="L603">
        <v>9.8618271851769801E-2</v>
      </c>
      <c r="M603">
        <v>0.20864778370119899</v>
      </c>
      <c r="N603">
        <v>8.7366602310047101E-2</v>
      </c>
      <c r="O603">
        <v>8.1604542787923704E-3</v>
      </c>
      <c r="P603">
        <v>0.20576046305453</v>
      </c>
    </row>
    <row r="604" spans="1:16" x14ac:dyDescent="0.35">
      <c r="A604" s="13" t="s">
        <v>1102</v>
      </c>
      <c r="B604" s="13" t="s">
        <v>1042</v>
      </c>
      <c r="C604" s="13" t="s">
        <v>94</v>
      </c>
      <c r="D604" s="13">
        <v>0.36362465920514703</v>
      </c>
      <c r="E604" s="13">
        <v>1.2133622380659499</v>
      </c>
      <c r="F604">
        <v>0.90963989012920698</v>
      </c>
      <c r="G604">
        <v>0.35545512539664798</v>
      </c>
      <c r="H604">
        <v>2.8965059604819299</v>
      </c>
      <c r="I604">
        <v>1.81800041593282E-2</v>
      </c>
      <c r="J604">
        <v>0.85251863941111805</v>
      </c>
      <c r="K604">
        <v>1.62763693512416</v>
      </c>
      <c r="L604">
        <v>0.381835747485747</v>
      </c>
      <c r="M604">
        <v>0.89488333095033301</v>
      </c>
      <c r="N604">
        <v>0.41981682511196999</v>
      </c>
      <c r="O604">
        <v>3.5134401870467499E-2</v>
      </c>
      <c r="P604">
        <v>1.05291219081147</v>
      </c>
    </row>
    <row r="605" spans="1:16" x14ac:dyDescent="0.35">
      <c r="A605" s="13" t="s">
        <v>1103</v>
      </c>
      <c r="B605" s="13" t="s">
        <v>1042</v>
      </c>
      <c r="C605" s="13" t="s">
        <v>1104</v>
      </c>
      <c r="D605" s="13">
        <v>0.18374122204552101</v>
      </c>
      <c r="E605" s="13">
        <v>0.50795999361088995</v>
      </c>
      <c r="F605">
        <v>0.58965805742260102</v>
      </c>
      <c r="G605">
        <v>0.38335295773178901</v>
      </c>
      <c r="H605">
        <v>1.3390165756427499</v>
      </c>
      <c r="I605">
        <v>1.1523384609908999E-2</v>
      </c>
      <c r="J605">
        <v>0.61634641117093003</v>
      </c>
      <c r="K605">
        <v>0.59899097907941701</v>
      </c>
      <c r="L605">
        <v>0.202927090383244</v>
      </c>
      <c r="M605">
        <v>0.71138292874083398</v>
      </c>
      <c r="N605">
        <v>0.22677761082331799</v>
      </c>
      <c r="O605">
        <v>1.9009593278369302E-2</v>
      </c>
      <c r="P605">
        <v>0.43053741264087703</v>
      </c>
    </row>
    <row r="606" spans="1:16" x14ac:dyDescent="0.35">
      <c r="A606" s="13" t="s">
        <v>1105</v>
      </c>
      <c r="B606" s="13" t="s">
        <v>1042</v>
      </c>
      <c r="C606" s="13" t="s">
        <v>1106</v>
      </c>
      <c r="D606" s="13">
        <v>8.9542409699026604E-2</v>
      </c>
      <c r="E606" s="13">
        <v>0.32216298710133101</v>
      </c>
      <c r="F606">
        <v>0.303539688035806</v>
      </c>
      <c r="G606">
        <v>0.24318412291156799</v>
      </c>
      <c r="H606">
        <v>1.27054087890176</v>
      </c>
      <c r="I606">
        <v>9.3281998118302303E-3</v>
      </c>
      <c r="J606">
        <v>0.49932454688935002</v>
      </c>
      <c r="K606">
        <v>0.55000106853000996</v>
      </c>
      <c r="L606">
        <v>0.162131453478604</v>
      </c>
      <c r="M606">
        <v>0.61413150961297502</v>
      </c>
      <c r="N606">
        <v>0.25048033609432602</v>
      </c>
      <c r="O606">
        <v>1.9159201405806799E-2</v>
      </c>
      <c r="P606">
        <v>0.49844845905157698</v>
      </c>
    </row>
    <row r="607" spans="1:16" x14ac:dyDescent="0.35">
      <c r="A607" s="13" t="s">
        <v>1107</v>
      </c>
      <c r="B607" s="13" t="s">
        <v>1042</v>
      </c>
      <c r="C607" s="13" t="s">
        <v>249</v>
      </c>
      <c r="D607" s="13">
        <v>0.138512520625862</v>
      </c>
      <c r="E607" s="13">
        <v>0.26657799190696202</v>
      </c>
      <c r="F607">
        <v>0.28062395242441901</v>
      </c>
      <c r="G607">
        <v>9.8605022577570797E-2</v>
      </c>
      <c r="H607">
        <v>0.583516820835568</v>
      </c>
      <c r="I607">
        <v>5.5039774269646201E-3</v>
      </c>
      <c r="J607">
        <v>0.25897574940245299</v>
      </c>
      <c r="K607">
        <v>0.312954419632683</v>
      </c>
      <c r="L607">
        <v>0.116846803259456</v>
      </c>
      <c r="M607">
        <v>0.23099413313163999</v>
      </c>
      <c r="N607">
        <v>7.4420979152789696E-2</v>
      </c>
      <c r="O607">
        <v>1.0443266964213599E-2</v>
      </c>
      <c r="P607">
        <v>0.20683364926002601</v>
      </c>
    </row>
    <row r="608" spans="1:16" x14ac:dyDescent="0.35">
      <c r="A608" s="13" t="s">
        <v>1108</v>
      </c>
      <c r="B608" s="13" t="s">
        <v>1042</v>
      </c>
      <c r="C608" s="13" t="s">
        <v>1109</v>
      </c>
      <c r="D608" s="13">
        <v>2.05581839682737</v>
      </c>
      <c r="E608" s="13">
        <v>4.4765058542476099</v>
      </c>
      <c r="F608">
        <v>4.3747028775014796</v>
      </c>
      <c r="G608">
        <v>7.3507737349779996</v>
      </c>
      <c r="H608">
        <v>21.256046846245699</v>
      </c>
      <c r="I608">
        <v>0.198079965510469</v>
      </c>
      <c r="J608">
        <v>14.122032537179701</v>
      </c>
      <c r="K608">
        <v>8.5024614615300393</v>
      </c>
      <c r="L608">
        <v>2.78720917752538</v>
      </c>
      <c r="M608">
        <v>10.9382237733117</v>
      </c>
      <c r="N608">
        <v>5.3258122477546603</v>
      </c>
      <c r="O608">
        <v>0.315354324179762</v>
      </c>
      <c r="P608">
        <v>5.7529031922161504</v>
      </c>
    </row>
    <row r="609" spans="1:16" x14ac:dyDescent="0.35">
      <c r="A609" s="13" t="s">
        <v>1110</v>
      </c>
      <c r="B609" s="13" t="s">
        <v>1042</v>
      </c>
      <c r="C609" s="13" t="s">
        <v>1111</v>
      </c>
      <c r="D609" s="13">
        <v>0.66199049518134501</v>
      </c>
      <c r="E609" s="13">
        <v>1.53007367842715</v>
      </c>
      <c r="F609">
        <v>1.57099644560902</v>
      </c>
      <c r="G609">
        <v>1.45058900526909</v>
      </c>
      <c r="H609">
        <v>6.13332850722853</v>
      </c>
      <c r="I609">
        <v>5.7332289655964701E-2</v>
      </c>
      <c r="J609">
        <v>3.9467586907913201</v>
      </c>
      <c r="K609">
        <v>2.8096949403271898</v>
      </c>
      <c r="L609">
        <v>1.0452892145494601</v>
      </c>
      <c r="M609">
        <v>2.8911328767779101</v>
      </c>
      <c r="N609">
        <v>1.36748994843899</v>
      </c>
      <c r="O609">
        <v>9.3517635807038604E-2</v>
      </c>
      <c r="P609">
        <v>1.83576413574121</v>
      </c>
    </row>
    <row r="610" spans="1:16" x14ac:dyDescent="0.35">
      <c r="A610" s="13" t="s">
        <v>1112</v>
      </c>
      <c r="B610" s="13" t="s">
        <v>1042</v>
      </c>
      <c r="C610" s="13" t="s">
        <v>1113</v>
      </c>
      <c r="D610" s="13">
        <v>0.50466533476016695</v>
      </c>
      <c r="E610" s="13">
        <v>1.1887072793231199</v>
      </c>
      <c r="F610">
        <v>1.04856740772644</v>
      </c>
      <c r="G610">
        <v>1.22099980898531</v>
      </c>
      <c r="H610">
        <v>5.0220795933634701</v>
      </c>
      <c r="I610">
        <v>4.1010104663964798E-2</v>
      </c>
      <c r="J610">
        <v>2.8154436618943901</v>
      </c>
      <c r="K610">
        <v>2.2174007764178998</v>
      </c>
      <c r="L610">
        <v>0.672377215280619</v>
      </c>
      <c r="M610">
        <v>2.1302977795189602</v>
      </c>
      <c r="N610">
        <v>1.14920396977558</v>
      </c>
      <c r="O610">
        <v>6.6922114440770994E-2</v>
      </c>
      <c r="P610">
        <v>1.4818451061044</v>
      </c>
    </row>
    <row r="611" spans="1:16" x14ac:dyDescent="0.35">
      <c r="A611" s="13" t="s">
        <v>1114</v>
      </c>
      <c r="B611" s="13" t="s">
        <v>1042</v>
      </c>
      <c r="C611" s="13" t="s">
        <v>1115</v>
      </c>
      <c r="D611" s="13">
        <v>0.300769496215817</v>
      </c>
      <c r="E611" s="13">
        <v>1.17854827350072</v>
      </c>
      <c r="F611">
        <v>1.0107269017662099</v>
      </c>
      <c r="G611">
        <v>0.54211055629557303</v>
      </c>
      <c r="H611">
        <v>3.6009853523736499</v>
      </c>
      <c r="I611">
        <v>2.39757457846668E-2</v>
      </c>
      <c r="J611">
        <v>1.0736429811211601</v>
      </c>
      <c r="K611">
        <v>1.6261428208724</v>
      </c>
      <c r="L611">
        <v>0.451864299535159</v>
      </c>
      <c r="M611">
        <v>1.28162474694689</v>
      </c>
      <c r="N611">
        <v>0.62272207460621998</v>
      </c>
      <c r="O611">
        <v>4.7728843405382901E-2</v>
      </c>
      <c r="P611">
        <v>1.4381950132205401</v>
      </c>
    </row>
    <row r="612" spans="1:16" x14ac:dyDescent="0.35">
      <c r="A612" s="13" t="s">
        <v>1116</v>
      </c>
      <c r="B612" s="13" t="s">
        <v>1042</v>
      </c>
      <c r="C612" s="13" t="s">
        <v>352</v>
      </c>
      <c r="D612" s="13">
        <v>2.8816816738682598</v>
      </c>
      <c r="E612" s="13">
        <v>5.9763987010257198</v>
      </c>
      <c r="F612">
        <v>5.9031923313405397</v>
      </c>
      <c r="G612">
        <v>19.284119301421601</v>
      </c>
      <c r="H612">
        <v>34.995378376073504</v>
      </c>
      <c r="I612">
        <v>0.41387007843692503</v>
      </c>
      <c r="J612">
        <v>32.419411136618599</v>
      </c>
      <c r="K612">
        <v>12.332759677949801</v>
      </c>
      <c r="L612">
        <v>4.1679336816608501</v>
      </c>
      <c r="M612">
        <v>23.584053318210099</v>
      </c>
      <c r="N612">
        <v>10.282439236402499</v>
      </c>
      <c r="O612">
        <v>0.56491395209566997</v>
      </c>
      <c r="P612">
        <v>7.1743805750590397</v>
      </c>
    </row>
    <row r="613" spans="1:16" x14ac:dyDescent="0.35">
      <c r="A613" s="13" t="s">
        <v>1117</v>
      </c>
      <c r="B613" s="13" t="s">
        <v>1042</v>
      </c>
      <c r="C613" s="13" t="s">
        <v>1118</v>
      </c>
      <c r="D613" s="13">
        <v>0.71183549410968106</v>
      </c>
      <c r="E613" s="13">
        <v>1.9458712195840899</v>
      </c>
      <c r="F613">
        <v>1.8643694023902999</v>
      </c>
      <c r="G613">
        <v>1.32916578648711</v>
      </c>
      <c r="H613">
        <v>6.7818130584095204</v>
      </c>
      <c r="I613">
        <v>5.5748247118375803E-2</v>
      </c>
      <c r="J613">
        <v>3.3301027756193098</v>
      </c>
      <c r="K613">
        <v>3.1577042003298401</v>
      </c>
      <c r="L613">
        <v>1.0356582595422801</v>
      </c>
      <c r="M613">
        <v>3.0309768786402702</v>
      </c>
      <c r="N613">
        <v>1.4006878448686499</v>
      </c>
      <c r="O613">
        <v>0.10001553758797301</v>
      </c>
      <c r="P613">
        <v>2.3613761199275398</v>
      </c>
    </row>
    <row r="614" spans="1:16" x14ac:dyDescent="0.35">
      <c r="A614" s="13" t="s">
        <v>1119</v>
      </c>
      <c r="B614" s="13" t="s">
        <v>1042</v>
      </c>
      <c r="C614" s="13" t="s">
        <v>100</v>
      </c>
      <c r="D614" s="13">
        <v>0.21761139415992001</v>
      </c>
      <c r="E614" s="13">
        <v>0.39418698639405197</v>
      </c>
      <c r="F614">
        <v>0.38598522404359298</v>
      </c>
      <c r="G614">
        <v>0.13521111443231401</v>
      </c>
      <c r="H614">
        <v>0.80522706788989595</v>
      </c>
      <c r="I614">
        <v>7.5429774091275601E-3</v>
      </c>
      <c r="J614">
        <v>0.43200583465679898</v>
      </c>
      <c r="K614">
        <v>0.52207340135724101</v>
      </c>
      <c r="L614">
        <v>0.17320885606353301</v>
      </c>
      <c r="M614">
        <v>0.36364214440214898</v>
      </c>
      <c r="N614">
        <v>0.12604727891614401</v>
      </c>
      <c r="O614">
        <v>1.3003213810635799E-2</v>
      </c>
      <c r="P614">
        <v>0.298476766606251</v>
      </c>
    </row>
    <row r="615" spans="1:16" x14ac:dyDescent="0.35">
      <c r="A615" s="13" t="s">
        <v>1120</v>
      </c>
      <c r="B615" s="13" t="s">
        <v>1042</v>
      </c>
      <c r="C615" s="13" t="s">
        <v>102</v>
      </c>
      <c r="D615" s="13">
        <v>0.170004143167062</v>
      </c>
      <c r="E615" s="13">
        <v>0.48728709495547501</v>
      </c>
      <c r="F615">
        <v>0.47073385408350799</v>
      </c>
      <c r="G615">
        <v>0.36826026456309402</v>
      </c>
      <c r="H615">
        <v>1.8142393536895201</v>
      </c>
      <c r="I615">
        <v>1.4695071792864599E-2</v>
      </c>
      <c r="J615">
        <v>0.82076621051142695</v>
      </c>
      <c r="K615">
        <v>0.79500277686203502</v>
      </c>
      <c r="L615">
        <v>0.25817728831904802</v>
      </c>
      <c r="M615">
        <v>0.835400315919124</v>
      </c>
      <c r="N615">
        <v>0.37338065131584097</v>
      </c>
      <c r="O615">
        <v>2.6949461082360199E-2</v>
      </c>
      <c r="P615">
        <v>0.64759283115399302</v>
      </c>
    </row>
    <row r="616" spans="1:16" x14ac:dyDescent="0.35">
      <c r="A616" s="13" t="s">
        <v>1121</v>
      </c>
      <c r="B616" s="13" t="s">
        <v>1042</v>
      </c>
      <c r="C616" s="13" t="s">
        <v>1122</v>
      </c>
      <c r="D616" s="13">
        <v>0.23634805481966301</v>
      </c>
      <c r="E616" s="13">
        <v>0.61527860321562</v>
      </c>
      <c r="F616">
        <v>0.616507217834104</v>
      </c>
      <c r="G616">
        <v>0.39116425997510101</v>
      </c>
      <c r="H616">
        <v>2.0622668609858601</v>
      </c>
      <c r="I616">
        <v>1.7437791371978598E-2</v>
      </c>
      <c r="J616">
        <v>0.97404517724701101</v>
      </c>
      <c r="K616">
        <v>0.99125242428979199</v>
      </c>
      <c r="L616">
        <v>0.337877704848982</v>
      </c>
      <c r="M616">
        <v>0.91041712440238698</v>
      </c>
      <c r="N616">
        <v>0.41651463101009201</v>
      </c>
      <c r="O616">
        <v>3.1919592573052699E-2</v>
      </c>
      <c r="P616">
        <v>0.73154798615143901</v>
      </c>
    </row>
    <row r="617" spans="1:16" x14ac:dyDescent="0.35">
      <c r="A617" s="13" t="s">
        <v>1123</v>
      </c>
      <c r="B617" s="13" t="s">
        <v>1042</v>
      </c>
      <c r="C617" s="13" t="s">
        <v>259</v>
      </c>
      <c r="D617" s="13">
        <v>0.22477943482462501</v>
      </c>
      <c r="E617" s="13">
        <v>0.586052290688862</v>
      </c>
      <c r="F617">
        <v>0.56492899978704203</v>
      </c>
      <c r="G617">
        <v>0.28646991627340701</v>
      </c>
      <c r="H617">
        <v>1.58293756925729</v>
      </c>
      <c r="I617">
        <v>1.24565129067461E-2</v>
      </c>
      <c r="J617">
        <v>0.61032765523687904</v>
      </c>
      <c r="K617">
        <v>0.78784514692808105</v>
      </c>
      <c r="L617">
        <v>0.25140001738585099</v>
      </c>
      <c r="M617">
        <v>0.69738667671042698</v>
      </c>
      <c r="N617">
        <v>0.28919855613275702</v>
      </c>
      <c r="O617">
        <v>2.4905805686312E-2</v>
      </c>
      <c r="P617">
        <v>0.61045320424699701</v>
      </c>
    </row>
    <row r="618" spans="1:16" x14ac:dyDescent="0.35">
      <c r="A618" s="13" t="s">
        <v>1124</v>
      </c>
      <c r="B618" s="13" t="s">
        <v>1042</v>
      </c>
      <c r="C618" s="13" t="s">
        <v>1125</v>
      </c>
      <c r="D618" s="13">
        <v>0.114025219893508</v>
      </c>
      <c r="E618" s="13">
        <v>0.41789040189674598</v>
      </c>
      <c r="F618">
        <v>0.42799541872722302</v>
      </c>
      <c r="G618">
        <v>0.182881374786313</v>
      </c>
      <c r="H618">
        <v>1.2515728419782499</v>
      </c>
      <c r="I618">
        <v>9.3279906854716998E-3</v>
      </c>
      <c r="J618">
        <v>0.380154952142091</v>
      </c>
      <c r="K618">
        <v>0.58049713993710095</v>
      </c>
      <c r="L618">
        <v>0.17859547491254299</v>
      </c>
      <c r="M618">
        <v>0.46114152849223999</v>
      </c>
      <c r="N618">
        <v>0.20211834697579401</v>
      </c>
      <c r="O618">
        <v>1.9022633512223001E-2</v>
      </c>
      <c r="P618">
        <v>0.52404989350035103</v>
      </c>
    </row>
    <row r="619" spans="1:16" x14ac:dyDescent="0.35">
      <c r="A619" s="13" t="s">
        <v>1126</v>
      </c>
      <c r="B619" s="13" t="s">
        <v>1042</v>
      </c>
      <c r="C619" s="13" t="s">
        <v>1127</v>
      </c>
      <c r="D619" s="13">
        <v>1.27473718392319</v>
      </c>
      <c r="E619" s="13">
        <v>3.1903735991084901</v>
      </c>
      <c r="F619">
        <v>2.9505445909336898</v>
      </c>
      <c r="G619">
        <v>5.1240139009915602</v>
      </c>
      <c r="H619">
        <v>15.6987099148475</v>
      </c>
      <c r="I619">
        <v>0.138999570232718</v>
      </c>
      <c r="J619">
        <v>9.9650939606592104</v>
      </c>
      <c r="K619">
        <v>6.14989054738811</v>
      </c>
      <c r="L619">
        <v>1.8856374996551499</v>
      </c>
      <c r="M619">
        <v>8.2874964622574296</v>
      </c>
      <c r="N619">
        <v>4.03164644200218</v>
      </c>
      <c r="O619">
        <v>0.223529543365839</v>
      </c>
      <c r="P619">
        <v>4.2022008740087502</v>
      </c>
    </row>
    <row r="620" spans="1:16" x14ac:dyDescent="0.35">
      <c r="A620" s="13" t="s">
        <v>1128</v>
      </c>
      <c r="B620" s="13" t="s">
        <v>1042</v>
      </c>
      <c r="C620" s="13" t="s">
        <v>1129</v>
      </c>
      <c r="D620" s="13">
        <v>0.84551883783174497</v>
      </c>
      <c r="E620" s="13">
        <v>1.9077124683615401</v>
      </c>
      <c r="F620">
        <v>1.97305984151416</v>
      </c>
      <c r="G620">
        <v>1.1196801593350001</v>
      </c>
      <c r="H620">
        <v>5.6611732213746002</v>
      </c>
      <c r="I620">
        <v>4.9210567621017803E-2</v>
      </c>
      <c r="J620">
        <v>2.61770234901245</v>
      </c>
      <c r="K620">
        <v>2.8100065928013702</v>
      </c>
      <c r="L620">
        <v>0.98271249723013898</v>
      </c>
      <c r="M620">
        <v>2.7507343283704002</v>
      </c>
      <c r="N620">
        <v>1.08770316182885</v>
      </c>
      <c r="O620">
        <v>9.4677296426202706E-2</v>
      </c>
      <c r="P620">
        <v>2.12417089060702</v>
      </c>
    </row>
    <row r="621" spans="1:16" x14ac:dyDescent="0.35">
      <c r="A621" s="13" t="s">
        <v>1130</v>
      </c>
      <c r="B621" s="13" t="s">
        <v>1042</v>
      </c>
      <c r="C621" s="13" t="s">
        <v>108</v>
      </c>
      <c r="D621" s="13">
        <v>0.83653761461673304</v>
      </c>
      <c r="E621" s="13">
        <v>2.0037650213316498</v>
      </c>
      <c r="F621">
        <v>2.1382939873308402</v>
      </c>
      <c r="G621">
        <v>1.1468113358840399</v>
      </c>
      <c r="H621">
        <v>5.5490747311736701</v>
      </c>
      <c r="I621">
        <v>4.8570592837021399E-2</v>
      </c>
      <c r="J621">
        <v>2.5733379254516899</v>
      </c>
      <c r="K621">
        <v>2.9515225882582099</v>
      </c>
      <c r="L621">
        <v>1.02064454808597</v>
      </c>
      <c r="M621">
        <v>2.6822563128221102</v>
      </c>
      <c r="N621">
        <v>0.99639189208650103</v>
      </c>
      <c r="O621">
        <v>9.5230786576963197E-2</v>
      </c>
      <c r="P621">
        <v>2.1067525815825401</v>
      </c>
    </row>
    <row r="622" spans="1:16" x14ac:dyDescent="0.35">
      <c r="A622" s="13" t="s">
        <v>1131</v>
      </c>
      <c r="B622" s="13" t="s">
        <v>1042</v>
      </c>
      <c r="C622" s="13" t="s">
        <v>1132</v>
      </c>
      <c r="D622" s="13">
        <v>0.36518547700682402</v>
      </c>
      <c r="E622" s="13">
        <v>1.0236006831882201</v>
      </c>
      <c r="F622">
        <v>1.10871299711615</v>
      </c>
      <c r="G622">
        <v>0.61291741072339201</v>
      </c>
      <c r="H622">
        <v>2.8080616851351698</v>
      </c>
      <c r="I622">
        <v>2.2380610469788401E-2</v>
      </c>
      <c r="J622">
        <v>1.1924739548816099</v>
      </c>
      <c r="K622">
        <v>1.3529824851867001</v>
      </c>
      <c r="L622">
        <v>0.43474671082234301</v>
      </c>
      <c r="M622">
        <v>1.25000038032854</v>
      </c>
      <c r="N622">
        <v>0.48774756443658102</v>
      </c>
      <c r="O622">
        <v>3.9716257934501002E-2</v>
      </c>
      <c r="P622">
        <v>0.95468867640900301</v>
      </c>
    </row>
    <row r="623" spans="1:16" x14ac:dyDescent="0.35">
      <c r="A623" s="13" t="s">
        <v>1133</v>
      </c>
      <c r="B623" s="13" t="s">
        <v>1042</v>
      </c>
      <c r="C623" s="13" t="s">
        <v>110</v>
      </c>
      <c r="D623" s="13">
        <v>2.1310293857207299</v>
      </c>
      <c r="E623" s="13">
        <v>5.7541164696230602</v>
      </c>
      <c r="F623">
        <v>6.2559859459732596</v>
      </c>
      <c r="G623">
        <v>5.38117445176215</v>
      </c>
      <c r="H623">
        <v>15.192775995560901</v>
      </c>
      <c r="I623">
        <v>0.12650390613024401</v>
      </c>
      <c r="J623">
        <v>8.7512879377871702</v>
      </c>
      <c r="K623">
        <v>7.3595392723181199</v>
      </c>
      <c r="L623">
        <v>2.3411892410124402</v>
      </c>
      <c r="M623">
        <v>8.5865812459520594</v>
      </c>
      <c r="N623">
        <v>2.68590691878414</v>
      </c>
      <c r="O623">
        <v>0.209081965657052</v>
      </c>
      <c r="P623">
        <v>4.6811652334843803</v>
      </c>
    </row>
    <row r="624" spans="1:16" x14ac:dyDescent="0.35">
      <c r="A624" s="13" t="s">
        <v>1134</v>
      </c>
      <c r="B624" s="13" t="s">
        <v>1042</v>
      </c>
      <c r="C624" s="13" t="s">
        <v>114</v>
      </c>
      <c r="D624" s="13">
        <v>0.36183174507219401</v>
      </c>
      <c r="E624" s="13">
        <v>0.94523818204878596</v>
      </c>
      <c r="F624">
        <v>0.93513990370142297</v>
      </c>
      <c r="G624">
        <v>0.38899241197986401</v>
      </c>
      <c r="H624">
        <v>2.3713393490026302</v>
      </c>
      <c r="I624">
        <v>1.91572196088272E-2</v>
      </c>
      <c r="J624">
        <v>0.89876019745770597</v>
      </c>
      <c r="K624">
        <v>1.3329151532476</v>
      </c>
      <c r="L624">
        <v>0.39967234785756001</v>
      </c>
      <c r="M624">
        <v>0.94844303106403804</v>
      </c>
      <c r="N624">
        <v>0.36718453298729697</v>
      </c>
      <c r="O624">
        <v>3.6942685525948898E-2</v>
      </c>
      <c r="P624">
        <v>0.86924159818304303</v>
      </c>
    </row>
    <row r="625" spans="1:16" x14ac:dyDescent="0.35">
      <c r="A625" s="13" t="s">
        <v>1135</v>
      </c>
      <c r="B625" s="13" t="s">
        <v>1042</v>
      </c>
      <c r="C625" s="13" t="s">
        <v>116</v>
      </c>
      <c r="D625" s="13">
        <v>9.7790150894824596E-2</v>
      </c>
      <c r="E625" s="13">
        <v>0.26197389573316898</v>
      </c>
      <c r="F625">
        <v>0.245856351356292</v>
      </c>
      <c r="G625">
        <v>0.146471468470947</v>
      </c>
      <c r="H625">
        <v>0.76863890123392897</v>
      </c>
      <c r="I625">
        <v>6.0890585753287001E-3</v>
      </c>
      <c r="J625">
        <v>0.32582618021932003</v>
      </c>
      <c r="K625">
        <v>0.35477454396750502</v>
      </c>
      <c r="L625">
        <v>0.11626435788815399</v>
      </c>
      <c r="M625">
        <v>0.34988451872173298</v>
      </c>
      <c r="N625">
        <v>0.15025584037511699</v>
      </c>
      <c r="O625">
        <v>1.16283016128906E-2</v>
      </c>
      <c r="P625">
        <v>0.28666276427229298</v>
      </c>
    </row>
    <row r="626" spans="1:16" x14ac:dyDescent="0.35">
      <c r="A626" s="13" t="s">
        <v>1136</v>
      </c>
      <c r="B626" s="13" t="s">
        <v>1042</v>
      </c>
      <c r="C626" s="13" t="s">
        <v>1137</v>
      </c>
      <c r="D626" s="13">
        <v>0.102763710537423</v>
      </c>
      <c r="E626" s="13">
        <v>0.29528263707916702</v>
      </c>
      <c r="F626">
        <v>0.31283215870508702</v>
      </c>
      <c r="G626">
        <v>0.137911814332177</v>
      </c>
      <c r="H626">
        <v>0.824465420683271</v>
      </c>
      <c r="I626">
        <v>6.7587843418497702E-3</v>
      </c>
      <c r="J626">
        <v>0.29662722536826702</v>
      </c>
      <c r="K626">
        <v>0.39132711727229202</v>
      </c>
      <c r="L626">
        <v>0.132945538601517</v>
      </c>
      <c r="M626">
        <v>0.35183420608545901</v>
      </c>
      <c r="N626">
        <v>0.14436237229516</v>
      </c>
      <c r="O626">
        <v>1.3242598002436301E-2</v>
      </c>
      <c r="P626">
        <v>0.32720519092560602</v>
      </c>
    </row>
    <row r="627" spans="1:16" x14ac:dyDescent="0.35">
      <c r="A627" s="13" t="s">
        <v>1138</v>
      </c>
      <c r="B627" s="13" t="s">
        <v>1042</v>
      </c>
      <c r="C627" s="13" t="s">
        <v>1139</v>
      </c>
      <c r="D627" s="13">
        <v>0.33848555254391999</v>
      </c>
      <c r="E627" s="13">
        <v>0.43130795725897098</v>
      </c>
      <c r="F627">
        <v>0.43635152240444502</v>
      </c>
      <c r="G627">
        <v>0.16340574518376899</v>
      </c>
      <c r="H627">
        <v>0.83121350505441605</v>
      </c>
      <c r="I627">
        <v>8.4817857483368096E-3</v>
      </c>
      <c r="J627">
        <v>0.436701320002778</v>
      </c>
      <c r="K627">
        <v>0.44459683470997202</v>
      </c>
      <c r="L627">
        <v>0.18146375088274699</v>
      </c>
      <c r="M627">
        <v>0.32816612379312399</v>
      </c>
      <c r="N627">
        <v>0.10312646517815401</v>
      </c>
      <c r="O627">
        <v>1.43342241943125E-2</v>
      </c>
      <c r="P627">
        <v>0.29184120223306298</v>
      </c>
    </row>
    <row r="628" spans="1:16" x14ac:dyDescent="0.35">
      <c r="A628" s="13" t="s">
        <v>1140</v>
      </c>
      <c r="B628" s="13" t="s">
        <v>1042</v>
      </c>
      <c r="C628" s="13" t="s">
        <v>1141</v>
      </c>
      <c r="D628" s="13">
        <v>9.1585104465194703E-2</v>
      </c>
      <c r="E628" s="13">
        <v>0.25345945739178</v>
      </c>
      <c r="F628">
        <v>0.27267060686502798</v>
      </c>
      <c r="G628">
        <v>0.130260727861087</v>
      </c>
      <c r="H628">
        <v>0.708317913695648</v>
      </c>
      <c r="I628">
        <v>5.78264839132681E-3</v>
      </c>
      <c r="J628">
        <v>0.265371331325709</v>
      </c>
      <c r="K628">
        <v>0.34082781680519603</v>
      </c>
      <c r="L628">
        <v>0.114591097654391</v>
      </c>
      <c r="M628">
        <v>0.31894320253609598</v>
      </c>
      <c r="N628">
        <v>0.125100428959941</v>
      </c>
      <c r="O628">
        <v>1.1314819194521E-2</v>
      </c>
      <c r="P628">
        <v>0.27511261024943001</v>
      </c>
    </row>
    <row r="629" spans="1:16" x14ac:dyDescent="0.35">
      <c r="A629" s="13" t="s">
        <v>1142</v>
      </c>
      <c r="B629" s="13" t="s">
        <v>1042</v>
      </c>
      <c r="C629" s="13" t="s">
        <v>1143</v>
      </c>
      <c r="D629" s="13">
        <v>8.1921825621502506E-2</v>
      </c>
      <c r="E629" s="13">
        <v>0.301376521430408</v>
      </c>
      <c r="F629">
        <v>0.27390088893027797</v>
      </c>
      <c r="G629">
        <v>0.14842511112349199</v>
      </c>
      <c r="H629">
        <v>0.92295279036056599</v>
      </c>
      <c r="I629">
        <v>6.7096991752604897E-3</v>
      </c>
      <c r="J629">
        <v>0.30177440147971601</v>
      </c>
      <c r="K629">
        <v>0.40934820190569199</v>
      </c>
      <c r="L629">
        <v>0.12438548905227199</v>
      </c>
      <c r="M629">
        <v>0.369698956947972</v>
      </c>
      <c r="N629">
        <v>0.15604984819446199</v>
      </c>
      <c r="O629">
        <v>1.3652560556620799E-2</v>
      </c>
      <c r="P629">
        <v>0.38560938668782002</v>
      </c>
    </row>
    <row r="630" spans="1:16" x14ac:dyDescent="0.35">
      <c r="A630" s="13" t="s">
        <v>1144</v>
      </c>
      <c r="B630" s="13" t="s">
        <v>1042</v>
      </c>
      <c r="C630" s="13" t="s">
        <v>120</v>
      </c>
      <c r="D630" s="13">
        <v>0.229185238524375</v>
      </c>
      <c r="E630" s="13">
        <v>0.71845712478314605</v>
      </c>
      <c r="F630">
        <v>0.82888741929212095</v>
      </c>
      <c r="G630">
        <v>0.35991092515148199</v>
      </c>
      <c r="H630">
        <v>1.66195477081992</v>
      </c>
      <c r="I630">
        <v>1.3624950533036801E-2</v>
      </c>
      <c r="J630">
        <v>0.79737173079881396</v>
      </c>
      <c r="K630">
        <v>1.0197430260296101</v>
      </c>
      <c r="L630">
        <v>0.282187307165707</v>
      </c>
      <c r="M630">
        <v>0.88966899267407495</v>
      </c>
      <c r="N630">
        <v>0.24389039536072599</v>
      </c>
      <c r="O630">
        <v>2.29445521091622E-2</v>
      </c>
      <c r="P630">
        <v>0.56886288975046195</v>
      </c>
    </row>
    <row r="631" spans="1:16" x14ac:dyDescent="0.35">
      <c r="A631" s="13" t="s">
        <v>1145</v>
      </c>
      <c r="B631" s="13" t="s">
        <v>1042</v>
      </c>
      <c r="C631" s="13" t="s">
        <v>122</v>
      </c>
      <c r="D631" s="13">
        <v>0.29063447284858501</v>
      </c>
      <c r="E631" s="13">
        <v>0.698903456917503</v>
      </c>
      <c r="F631">
        <v>0.68860770151801498</v>
      </c>
      <c r="G631">
        <v>0.33046060396333898</v>
      </c>
      <c r="H631">
        <v>1.7469512603992099</v>
      </c>
      <c r="I631">
        <v>1.4070520186150799E-2</v>
      </c>
      <c r="J631">
        <v>0.70529552882749802</v>
      </c>
      <c r="K631">
        <v>0.90294138923433198</v>
      </c>
      <c r="L631">
        <v>0.28570164700801098</v>
      </c>
      <c r="M631">
        <v>0.71386142486307402</v>
      </c>
      <c r="N631">
        <v>0.29715336359781802</v>
      </c>
      <c r="O631">
        <v>2.6205847999286901E-2</v>
      </c>
      <c r="P631">
        <v>0.62789701188567104</v>
      </c>
    </row>
    <row r="632" spans="1:16" x14ac:dyDescent="0.35">
      <c r="A632" s="13" t="s">
        <v>1146</v>
      </c>
      <c r="B632" s="13" t="s">
        <v>1042</v>
      </c>
      <c r="C632" s="13" t="s">
        <v>124</v>
      </c>
      <c r="D632" s="13">
        <v>0.21306828952641799</v>
      </c>
      <c r="E632" s="13">
        <v>0.68748618687829599</v>
      </c>
      <c r="F632">
        <v>0.71181239233603999</v>
      </c>
      <c r="G632">
        <v>0.31099905014748502</v>
      </c>
      <c r="H632">
        <v>1.9410463267345399</v>
      </c>
      <c r="I632">
        <v>1.44877832826309E-2</v>
      </c>
      <c r="J632">
        <v>0.62953181136931202</v>
      </c>
      <c r="K632">
        <v>0.92123749883116102</v>
      </c>
      <c r="L632">
        <v>0.28064809031142601</v>
      </c>
      <c r="M632">
        <v>0.72465624231329895</v>
      </c>
      <c r="N632">
        <v>0.32342445860087299</v>
      </c>
      <c r="O632">
        <v>2.7365950130901099E-2</v>
      </c>
      <c r="P632">
        <v>0.73388203769318805</v>
      </c>
    </row>
    <row r="633" spans="1:16" x14ac:dyDescent="0.35">
      <c r="A633" s="13" t="s">
        <v>1147</v>
      </c>
      <c r="B633" s="13" t="s">
        <v>1042</v>
      </c>
      <c r="C633" s="13" t="s">
        <v>1148</v>
      </c>
      <c r="D633" s="13">
        <v>0.12332738308817399</v>
      </c>
      <c r="E633" s="13">
        <v>0.30649499859347601</v>
      </c>
      <c r="F633">
        <v>0.31452704951613097</v>
      </c>
      <c r="G633">
        <v>0.14751735019772699</v>
      </c>
      <c r="H633">
        <v>0.85546559277648104</v>
      </c>
      <c r="I633">
        <v>7.2336746128096102E-3</v>
      </c>
      <c r="J633">
        <v>0.35308133785266799</v>
      </c>
      <c r="K633">
        <v>0.46966613279290698</v>
      </c>
      <c r="L633">
        <v>0.151651808915164</v>
      </c>
      <c r="M633">
        <v>0.36482829459566701</v>
      </c>
      <c r="N633">
        <v>0.148418158129109</v>
      </c>
      <c r="O633">
        <v>1.42163473993E-2</v>
      </c>
      <c r="P633">
        <v>0.32366338648939702</v>
      </c>
    </row>
    <row r="634" spans="1:16" x14ac:dyDescent="0.35">
      <c r="A634" s="13" t="s">
        <v>1149</v>
      </c>
      <c r="B634" s="13" t="s">
        <v>1042</v>
      </c>
      <c r="C634" s="13" t="s">
        <v>1150</v>
      </c>
      <c r="D634" s="13">
        <v>0.233918625544035</v>
      </c>
      <c r="E634" s="13">
        <v>0.67606601533973198</v>
      </c>
      <c r="F634">
        <v>0.64495810128897002</v>
      </c>
      <c r="G634">
        <v>0.58872037315492098</v>
      </c>
      <c r="H634">
        <v>2.6921185424936098</v>
      </c>
      <c r="I634">
        <v>2.1673026062556899E-2</v>
      </c>
      <c r="J634">
        <v>1.22731113900555</v>
      </c>
      <c r="K634">
        <v>1.1445637064168099</v>
      </c>
      <c r="L634">
        <v>0.36160891416476099</v>
      </c>
      <c r="M634">
        <v>1.33096522959124</v>
      </c>
      <c r="N634">
        <v>0.56855861805719199</v>
      </c>
      <c r="O634">
        <v>3.9563163637477201E-2</v>
      </c>
      <c r="P634">
        <v>0.94204824911063001</v>
      </c>
    </row>
    <row r="635" spans="1:16" x14ac:dyDescent="0.35">
      <c r="A635" s="13" t="s">
        <v>1151</v>
      </c>
      <c r="B635" s="13" t="s">
        <v>1042</v>
      </c>
      <c r="C635" s="13" t="s">
        <v>1152</v>
      </c>
      <c r="D635" s="13">
        <v>1.04453025803915</v>
      </c>
      <c r="E635" s="13">
        <v>2.9514221288097202</v>
      </c>
      <c r="F635">
        <v>2.86240072157976</v>
      </c>
      <c r="G635">
        <v>1.6139805293873899</v>
      </c>
      <c r="H635">
        <v>8.1697300082204105</v>
      </c>
      <c r="I635">
        <v>6.5077157142317502E-2</v>
      </c>
      <c r="J635">
        <v>3.2328977345359902</v>
      </c>
      <c r="K635">
        <v>3.7473134350992701</v>
      </c>
      <c r="L635">
        <v>1.2351099860282</v>
      </c>
      <c r="M635">
        <v>3.7588940926158201</v>
      </c>
      <c r="N635">
        <v>1.51802728728362</v>
      </c>
      <c r="O635">
        <v>0.12733986818830001</v>
      </c>
      <c r="P635">
        <v>3.14954934023904</v>
      </c>
    </row>
    <row r="636" spans="1:16" x14ac:dyDescent="0.35">
      <c r="A636" s="13" t="s">
        <v>1153</v>
      </c>
      <c r="B636" s="13" t="s">
        <v>1042</v>
      </c>
      <c r="C636" s="13" t="s">
        <v>126</v>
      </c>
      <c r="D636" s="13">
        <v>0.179631884364713</v>
      </c>
      <c r="E636" s="13">
        <v>0.49202568251800599</v>
      </c>
      <c r="F636">
        <v>0.49422245747721499</v>
      </c>
      <c r="G636">
        <v>0.18918731936039701</v>
      </c>
      <c r="H636">
        <v>1.0792332195896299</v>
      </c>
      <c r="I636">
        <v>9.5399740168262501E-3</v>
      </c>
      <c r="J636">
        <v>0.46120497077037798</v>
      </c>
      <c r="K636">
        <v>0.60210681745434402</v>
      </c>
      <c r="L636">
        <v>0.201002221555769</v>
      </c>
      <c r="M636">
        <v>0.45545100857297599</v>
      </c>
      <c r="N636">
        <v>0.15254210774391799</v>
      </c>
      <c r="O636">
        <v>1.8325334588618701E-2</v>
      </c>
      <c r="P636">
        <v>0.390284959781876</v>
      </c>
    </row>
    <row r="637" spans="1:16" x14ac:dyDescent="0.35">
      <c r="A637" s="13" t="s">
        <v>1154</v>
      </c>
      <c r="B637" s="13" t="s">
        <v>1042</v>
      </c>
      <c r="C637" s="13" t="s">
        <v>1155</v>
      </c>
      <c r="D637" s="13">
        <v>0.123390274397655</v>
      </c>
      <c r="E637" s="13">
        <v>0.31590013265688099</v>
      </c>
      <c r="F637">
        <v>0.32590798328937798</v>
      </c>
      <c r="G637">
        <v>0.17698819027038301</v>
      </c>
      <c r="H637">
        <v>0.93689745231119503</v>
      </c>
      <c r="I637">
        <v>7.8874187449589593E-3</v>
      </c>
      <c r="J637">
        <v>0.42683206866135498</v>
      </c>
      <c r="K637">
        <v>0.51500516148738895</v>
      </c>
      <c r="L637">
        <v>0.16563223168379099</v>
      </c>
      <c r="M637">
        <v>0.42486114900290001</v>
      </c>
      <c r="N637">
        <v>0.17105429924782301</v>
      </c>
      <c r="O637">
        <v>1.55522649011017E-2</v>
      </c>
      <c r="P637">
        <v>0.35165017732926601</v>
      </c>
    </row>
    <row r="638" spans="1:16" x14ac:dyDescent="0.35">
      <c r="A638" s="13" t="s">
        <v>1156</v>
      </c>
      <c r="B638" s="13" t="s">
        <v>1042</v>
      </c>
      <c r="C638" s="13" t="s">
        <v>130</v>
      </c>
      <c r="D638" s="13">
        <v>8.8931331301521394E-2</v>
      </c>
      <c r="E638" s="13">
        <v>0.32072519861079402</v>
      </c>
      <c r="F638">
        <v>0.34557586486430802</v>
      </c>
      <c r="G638">
        <v>0.13335592555980499</v>
      </c>
      <c r="H638">
        <v>0.90147400110787601</v>
      </c>
      <c r="I638">
        <v>6.6082269366721002E-3</v>
      </c>
      <c r="J638">
        <v>0.26873811865089198</v>
      </c>
      <c r="K638">
        <v>0.43484028735395103</v>
      </c>
      <c r="L638">
        <v>0.126360180696065</v>
      </c>
      <c r="M638">
        <v>0.31005872497529902</v>
      </c>
      <c r="N638">
        <v>0.13434000126963</v>
      </c>
      <c r="O638">
        <v>1.3079341769303299E-2</v>
      </c>
      <c r="P638">
        <v>0.357053710476533</v>
      </c>
    </row>
    <row r="639" spans="1:16" x14ac:dyDescent="0.35">
      <c r="A639" s="13" t="s">
        <v>1157</v>
      </c>
      <c r="B639" s="13" t="s">
        <v>1042</v>
      </c>
      <c r="C639" s="13" t="s">
        <v>285</v>
      </c>
      <c r="D639" s="13">
        <v>7.3580702853694502E-2</v>
      </c>
      <c r="E639" s="13">
        <v>0.103244347152133</v>
      </c>
      <c r="F639">
        <v>0.10953045646699899</v>
      </c>
      <c r="G639">
        <v>3.5957005929074602E-2</v>
      </c>
      <c r="H639">
        <v>0.197367190664435</v>
      </c>
      <c r="I639">
        <v>2.0356611139913101E-3</v>
      </c>
      <c r="J639">
        <v>0.102088558550124</v>
      </c>
      <c r="K639">
        <v>0.109362195895379</v>
      </c>
      <c r="L639">
        <v>4.40908918114074E-2</v>
      </c>
      <c r="M639">
        <v>8.14714722426155E-2</v>
      </c>
      <c r="N639">
        <v>2.5454773189793101E-2</v>
      </c>
      <c r="O639">
        <v>3.5550439391036398E-3</v>
      </c>
      <c r="P639">
        <v>6.9442249706728201E-2</v>
      </c>
    </row>
    <row r="640" spans="1:16" x14ac:dyDescent="0.35">
      <c r="A640" s="13" t="s">
        <v>1158</v>
      </c>
      <c r="B640" s="13" t="s">
        <v>1042</v>
      </c>
      <c r="C640" s="13" t="s">
        <v>289</v>
      </c>
      <c r="D640" s="13">
        <v>7.2446918876390404E-2</v>
      </c>
      <c r="E640" s="13">
        <v>0.12932522197146001</v>
      </c>
      <c r="F640">
        <v>0.151288388078721</v>
      </c>
      <c r="G640">
        <v>5.9776039019955603E-2</v>
      </c>
      <c r="H640">
        <v>0.28492451803382202</v>
      </c>
      <c r="I640">
        <v>3.1380986191709001E-3</v>
      </c>
      <c r="J640">
        <v>0.14657517810585699</v>
      </c>
      <c r="K640">
        <v>0.146230570407681</v>
      </c>
      <c r="L640">
        <v>6.5288070366783094E-2</v>
      </c>
      <c r="M640">
        <v>0.12015759485263899</v>
      </c>
      <c r="N640">
        <v>3.4756855690937803E-2</v>
      </c>
      <c r="O640">
        <v>5.5604605630675203E-3</v>
      </c>
      <c r="P640">
        <v>0.10143605786702201</v>
      </c>
    </row>
    <row r="641" spans="1:16" x14ac:dyDescent="0.35">
      <c r="A641" s="13" t="s">
        <v>1159</v>
      </c>
      <c r="B641" s="13" t="s">
        <v>1042</v>
      </c>
      <c r="C641" s="13" t="s">
        <v>672</v>
      </c>
      <c r="D641" s="13">
        <v>3.8057160754965902E-2</v>
      </c>
      <c r="E641" s="13">
        <v>9.9655351931836597E-2</v>
      </c>
      <c r="F641">
        <v>9.9424612665303905E-2</v>
      </c>
      <c r="G641">
        <v>5.8024413421668301E-2</v>
      </c>
      <c r="H641">
        <v>0.31038593070561998</v>
      </c>
      <c r="I641">
        <v>2.5809111254900901E-3</v>
      </c>
      <c r="J641">
        <v>0.13986716186775</v>
      </c>
      <c r="K641">
        <v>0.141860564061491</v>
      </c>
      <c r="L641">
        <v>4.93052370666466E-2</v>
      </c>
      <c r="M641">
        <v>0.14166102614113499</v>
      </c>
      <c r="N641">
        <v>6.1140226989800997E-2</v>
      </c>
      <c r="O641">
        <v>4.8482613708661698E-3</v>
      </c>
      <c r="P641">
        <v>0.11520811461406499</v>
      </c>
    </row>
    <row r="642" spans="1:16" x14ac:dyDescent="0.35">
      <c r="A642" s="13" t="s">
        <v>1160</v>
      </c>
      <c r="B642" s="13" t="s">
        <v>1042</v>
      </c>
      <c r="C642" s="13" t="s">
        <v>132</v>
      </c>
      <c r="D642" s="13">
        <v>0.24726740639679701</v>
      </c>
      <c r="E642" s="13">
        <v>0.72897687643869202</v>
      </c>
      <c r="F642">
        <v>0.78020305227144804</v>
      </c>
      <c r="G642">
        <v>0.293405521789593</v>
      </c>
      <c r="H642">
        <v>1.6116763783910899</v>
      </c>
      <c r="I642">
        <v>1.44790332883369E-2</v>
      </c>
      <c r="J642">
        <v>0.79495079317597706</v>
      </c>
      <c r="K642">
        <v>1.03035530986309</v>
      </c>
      <c r="L642">
        <v>0.31475295203860898</v>
      </c>
      <c r="M642">
        <v>0.70111519211717899</v>
      </c>
      <c r="N642">
        <v>0.22599470242898101</v>
      </c>
      <c r="O642">
        <v>2.5626912448127599E-2</v>
      </c>
      <c r="P642">
        <v>0.58217969272302605</v>
      </c>
    </row>
    <row r="643" spans="1:16" x14ac:dyDescent="0.35">
      <c r="A643" s="13" t="s">
        <v>1161</v>
      </c>
      <c r="B643" s="13" t="s">
        <v>1042</v>
      </c>
      <c r="C643" s="13" t="s">
        <v>1162</v>
      </c>
      <c r="D643" s="13">
        <v>0.19472826943987701</v>
      </c>
      <c r="E643" s="13">
        <v>0.469199730394253</v>
      </c>
      <c r="F643">
        <v>0.40864183520624497</v>
      </c>
      <c r="G643">
        <v>0.14373582300898199</v>
      </c>
      <c r="H643">
        <v>1.0841230120084999</v>
      </c>
      <c r="I643">
        <v>8.3534757800747192E-3</v>
      </c>
      <c r="J643">
        <v>0.41791353905060102</v>
      </c>
      <c r="K643">
        <v>0.68023647986923497</v>
      </c>
      <c r="L643">
        <v>0.184442500560969</v>
      </c>
      <c r="M643">
        <v>0.376609612621498</v>
      </c>
      <c r="N643">
        <v>0.168468746317228</v>
      </c>
      <c r="O643">
        <v>1.48566234031205E-2</v>
      </c>
      <c r="P643">
        <v>0.41154216726134202</v>
      </c>
    </row>
    <row r="644" spans="1:16" x14ac:dyDescent="0.35">
      <c r="A644" s="13" t="s">
        <v>1163</v>
      </c>
      <c r="B644" s="13" t="s">
        <v>1042</v>
      </c>
      <c r="C644" s="13" t="s">
        <v>1164</v>
      </c>
      <c r="D644" s="13">
        <v>0.63632332191309804</v>
      </c>
      <c r="E644" s="13">
        <v>2.1530834489901101</v>
      </c>
      <c r="F644">
        <v>2.08312395079487</v>
      </c>
      <c r="G644">
        <v>1.3658863431225201</v>
      </c>
      <c r="H644">
        <v>7.0412408144543797</v>
      </c>
      <c r="I644">
        <v>5.4684244217860403E-2</v>
      </c>
      <c r="J644">
        <v>2.8603095887881702</v>
      </c>
      <c r="K644">
        <v>3.1266705445591501</v>
      </c>
      <c r="L644">
        <v>0.99873467607878297</v>
      </c>
      <c r="M644">
        <v>3.38824556467203</v>
      </c>
      <c r="N644">
        <v>1.2772709255766701</v>
      </c>
      <c r="O644">
        <v>0.111280043005918</v>
      </c>
      <c r="P644">
        <v>2.8827955324769801</v>
      </c>
    </row>
    <row r="645" spans="1:16" x14ac:dyDescent="0.35">
      <c r="A645" s="13" t="s">
        <v>1165</v>
      </c>
      <c r="B645" s="13" t="s">
        <v>1042</v>
      </c>
      <c r="C645" s="13" t="s">
        <v>136</v>
      </c>
      <c r="D645" s="13">
        <v>1.85266866468105</v>
      </c>
      <c r="E645" s="13">
        <v>5.0409694886927801</v>
      </c>
      <c r="F645">
        <v>5.7012891238135603</v>
      </c>
      <c r="G645">
        <v>3.3766620735263402</v>
      </c>
      <c r="H645">
        <v>11.694551507523</v>
      </c>
      <c r="I645">
        <v>0.103259487301584</v>
      </c>
      <c r="J645">
        <v>6.1785321634346699</v>
      </c>
      <c r="K645">
        <v>6.3352073265139</v>
      </c>
      <c r="L645">
        <v>2.0230055292013698</v>
      </c>
      <c r="M645">
        <v>6.2954791669892298</v>
      </c>
      <c r="N645">
        <v>1.87027345520142</v>
      </c>
      <c r="O645">
        <v>0.174721490014629</v>
      </c>
      <c r="P645">
        <v>3.8730459083593498</v>
      </c>
    </row>
    <row r="646" spans="1:16" x14ac:dyDescent="0.35">
      <c r="A646" s="13" t="s">
        <v>1166</v>
      </c>
      <c r="B646" s="13" t="s">
        <v>1042</v>
      </c>
      <c r="C646" s="13" t="s">
        <v>294</v>
      </c>
      <c r="D646" s="13">
        <v>0.35627013015230102</v>
      </c>
      <c r="E646" s="13">
        <v>0.73624297973867703</v>
      </c>
      <c r="F646">
        <v>0.69224593681737601</v>
      </c>
      <c r="G646">
        <v>0.23442725929757199</v>
      </c>
      <c r="H646">
        <v>1.5877986682624801</v>
      </c>
      <c r="I646">
        <v>1.34381451001538E-2</v>
      </c>
      <c r="J646">
        <v>0.65455331294076902</v>
      </c>
      <c r="K646">
        <v>0.89353498840923795</v>
      </c>
      <c r="L646">
        <v>0.29019581311895398</v>
      </c>
      <c r="M646">
        <v>0.606127071734746</v>
      </c>
      <c r="N646">
        <v>0.216615553542573</v>
      </c>
      <c r="O646">
        <v>2.4547612016127499E-2</v>
      </c>
      <c r="P646">
        <v>0.56738677616011002</v>
      </c>
    </row>
    <row r="647" spans="1:16" x14ac:dyDescent="0.35">
      <c r="A647" s="13" t="s">
        <v>1167</v>
      </c>
      <c r="B647" s="13" t="s">
        <v>1042</v>
      </c>
      <c r="C647" s="13" t="s">
        <v>1168</v>
      </c>
      <c r="D647" s="13">
        <v>1.29928205336747</v>
      </c>
      <c r="E647" s="13">
        <v>3.2776473636455399</v>
      </c>
      <c r="F647">
        <v>3.5611994196752099</v>
      </c>
      <c r="G647">
        <v>1.8264137768765301</v>
      </c>
      <c r="H647">
        <v>8.8546650512425593</v>
      </c>
      <c r="I647">
        <v>7.4187507104560194E-2</v>
      </c>
      <c r="J647">
        <v>3.5827837894730301</v>
      </c>
      <c r="K647">
        <v>4.3351748328578603</v>
      </c>
      <c r="L647">
        <v>1.4814625561160399</v>
      </c>
      <c r="M647">
        <v>4.2464896604559499</v>
      </c>
      <c r="N647">
        <v>1.56518919463143</v>
      </c>
      <c r="O647">
        <v>0.14326289826643099</v>
      </c>
      <c r="P647">
        <v>3.3330849015675001</v>
      </c>
    </row>
    <row r="648" spans="1:16" x14ac:dyDescent="0.35">
      <c r="A648" s="13" t="s">
        <v>1169</v>
      </c>
      <c r="B648" s="13" t="s">
        <v>1042</v>
      </c>
      <c r="C648" s="13" t="s">
        <v>1170</v>
      </c>
      <c r="D648" s="13">
        <v>3.3531635394015297E-2</v>
      </c>
      <c r="E648" s="13">
        <v>0.11152992852204301</v>
      </c>
      <c r="F648">
        <v>0.126200553721252</v>
      </c>
      <c r="G648">
        <v>4.99793814038327E-2</v>
      </c>
      <c r="H648">
        <v>0.32631109753687898</v>
      </c>
      <c r="I648">
        <v>2.6360616408116801E-3</v>
      </c>
      <c r="J648">
        <v>0.10752144255860201</v>
      </c>
      <c r="K648">
        <v>0.153744797938344</v>
      </c>
      <c r="L648">
        <v>5.0843219815565097E-2</v>
      </c>
      <c r="M648">
        <v>0.126337254130441</v>
      </c>
      <c r="N648">
        <v>5.2542251549912801E-2</v>
      </c>
      <c r="O648">
        <v>5.3998762973602402E-3</v>
      </c>
      <c r="P648">
        <v>0.134662489315543</v>
      </c>
    </row>
    <row r="649" spans="1:16" x14ac:dyDescent="0.35">
      <c r="A649" s="13" t="s">
        <v>1171</v>
      </c>
      <c r="B649" s="13" t="s">
        <v>1042</v>
      </c>
      <c r="C649" s="13" t="s">
        <v>296</v>
      </c>
      <c r="D649" s="13">
        <v>3.0818021432885701E-2</v>
      </c>
      <c r="E649" s="13">
        <v>8.6729497822698495E-2</v>
      </c>
      <c r="F649">
        <v>0.109015465719252</v>
      </c>
      <c r="G649">
        <v>4.4100448107699398E-2</v>
      </c>
      <c r="H649">
        <v>0.24281511698383301</v>
      </c>
      <c r="I649">
        <v>2.1509127883772199E-3</v>
      </c>
      <c r="J649">
        <v>8.9151797015847398E-2</v>
      </c>
      <c r="K649">
        <v>0.11255731368520901</v>
      </c>
      <c r="L649">
        <v>4.1090158900300398E-2</v>
      </c>
      <c r="M649">
        <v>0.102690488527892</v>
      </c>
      <c r="N649">
        <v>3.9186194498149397E-2</v>
      </c>
      <c r="O649">
        <v>4.0678520929917899E-3</v>
      </c>
      <c r="P649">
        <v>9.2849608963069694E-2</v>
      </c>
    </row>
    <row r="650" spans="1:16" x14ac:dyDescent="0.35">
      <c r="A650" s="13" t="s">
        <v>1172</v>
      </c>
      <c r="B650" s="13" t="s">
        <v>1042</v>
      </c>
      <c r="C650" s="13" t="s">
        <v>138</v>
      </c>
      <c r="D650" s="13">
        <v>0.18764050241393401</v>
      </c>
      <c r="E650" s="13">
        <v>0.45026507859818499</v>
      </c>
      <c r="F650">
        <v>0.45420829641889698</v>
      </c>
      <c r="G650">
        <v>0.20099643939758499</v>
      </c>
      <c r="H650">
        <v>1.18309608743227</v>
      </c>
      <c r="I650">
        <v>9.9713890789264008E-3</v>
      </c>
      <c r="J650">
        <v>0.46509747084882203</v>
      </c>
      <c r="K650">
        <v>0.64918494098207802</v>
      </c>
      <c r="L650">
        <v>0.207944267424019</v>
      </c>
      <c r="M650">
        <v>0.489662305044753</v>
      </c>
      <c r="N650">
        <v>0.198638493586489</v>
      </c>
      <c r="O650">
        <v>1.8972047782559801E-2</v>
      </c>
      <c r="P650">
        <v>0.44677603317560499</v>
      </c>
    </row>
    <row r="651" spans="1:16" x14ac:dyDescent="0.35">
      <c r="A651" s="13" t="s">
        <v>1173</v>
      </c>
      <c r="B651" s="13" t="s">
        <v>1042</v>
      </c>
      <c r="C651" s="13" t="s">
        <v>1174</v>
      </c>
      <c r="D651" s="13">
        <v>3.7580055559740998E-2</v>
      </c>
      <c r="E651" s="13">
        <v>0.109590682469342</v>
      </c>
      <c r="F651">
        <v>0.116653548187232</v>
      </c>
      <c r="G651">
        <v>6.8933888410189895E-2</v>
      </c>
      <c r="H651">
        <v>0.338284963567902</v>
      </c>
      <c r="I651">
        <v>2.8485215150073E-3</v>
      </c>
      <c r="J651">
        <v>0.141801955177843</v>
      </c>
      <c r="K651">
        <v>0.150922739165058</v>
      </c>
      <c r="L651">
        <v>5.3078258568594397E-2</v>
      </c>
      <c r="M651">
        <v>0.160024752646691</v>
      </c>
      <c r="N651">
        <v>6.3489795889486E-2</v>
      </c>
      <c r="O651">
        <v>5.5379839402025796E-3</v>
      </c>
      <c r="P651">
        <v>0.12999853664516201</v>
      </c>
    </row>
    <row r="652" spans="1:16" x14ac:dyDescent="0.35">
      <c r="A652" s="13" t="s">
        <v>1175</v>
      </c>
      <c r="B652" s="13" t="s">
        <v>1042</v>
      </c>
      <c r="C652" s="13" t="s">
        <v>1176</v>
      </c>
      <c r="D652" s="13">
        <v>0.19819031555621999</v>
      </c>
      <c r="E652" s="13">
        <v>0.59535793803449899</v>
      </c>
      <c r="F652">
        <v>0.60806681321819001</v>
      </c>
      <c r="G652">
        <v>0.56865930044238899</v>
      </c>
      <c r="H652">
        <v>2.4166051795563099</v>
      </c>
      <c r="I652">
        <v>1.9972232359920399E-2</v>
      </c>
      <c r="J652">
        <v>1.11411147805713</v>
      </c>
      <c r="K652">
        <v>1.0185708462807099</v>
      </c>
      <c r="L652">
        <v>0.33622864812388797</v>
      </c>
      <c r="M652">
        <v>1.3804432577096499</v>
      </c>
      <c r="N652">
        <v>0.49894152844756001</v>
      </c>
      <c r="O652">
        <v>3.8167992568062303E-2</v>
      </c>
      <c r="P652">
        <v>0.88580535942400995</v>
      </c>
    </row>
    <row r="653" spans="1:16" x14ac:dyDescent="0.35">
      <c r="A653" s="13" t="s">
        <v>1177</v>
      </c>
      <c r="B653" s="13" t="s">
        <v>1042</v>
      </c>
      <c r="C653" s="13" t="s">
        <v>1178</v>
      </c>
      <c r="D653" s="13">
        <v>1.1940960043895099</v>
      </c>
      <c r="E653" s="13">
        <v>2.6144265490844898</v>
      </c>
      <c r="F653">
        <v>2.4844862069896401</v>
      </c>
      <c r="G653">
        <v>1.31876095737961</v>
      </c>
      <c r="H653">
        <v>6.8873360454166699</v>
      </c>
      <c r="I653">
        <v>5.5567182315317702E-2</v>
      </c>
      <c r="J653">
        <v>2.7827446815241998</v>
      </c>
      <c r="K653">
        <v>3.2914762053992699</v>
      </c>
      <c r="L653">
        <v>1.0907035296762599</v>
      </c>
      <c r="M653">
        <v>3.2947863226446001</v>
      </c>
      <c r="N653">
        <v>1.2816193823883499</v>
      </c>
      <c r="O653">
        <v>0.10964431658847899</v>
      </c>
      <c r="P653">
        <v>2.6699881405152799</v>
      </c>
    </row>
    <row r="654" spans="1:16" x14ac:dyDescent="0.35">
      <c r="A654" s="13" t="s">
        <v>1179</v>
      </c>
      <c r="B654" s="13" t="s">
        <v>1042</v>
      </c>
      <c r="C654" s="13" t="s">
        <v>308</v>
      </c>
      <c r="D654" s="13">
        <v>0.19460677518231501</v>
      </c>
      <c r="E654" s="13">
        <v>0.450662554888767</v>
      </c>
      <c r="F654">
        <v>0.46070950234948899</v>
      </c>
      <c r="G654">
        <v>0.177753771865788</v>
      </c>
      <c r="H654">
        <v>1.02610969472161</v>
      </c>
      <c r="I654">
        <v>9.3333512929920492E-3</v>
      </c>
      <c r="J654">
        <v>0.45258410606344401</v>
      </c>
      <c r="K654">
        <v>0.54963511909277896</v>
      </c>
      <c r="L654">
        <v>0.19513847280337099</v>
      </c>
      <c r="M654">
        <v>0.406352353663265</v>
      </c>
      <c r="N654">
        <v>0.12979449303315899</v>
      </c>
      <c r="O654">
        <v>1.78917174476345E-2</v>
      </c>
      <c r="P654">
        <v>0.36510263014793798</v>
      </c>
    </row>
    <row r="655" spans="1:16" x14ac:dyDescent="0.35">
      <c r="A655" s="13" t="s">
        <v>1180</v>
      </c>
      <c r="B655" s="13" t="s">
        <v>1042</v>
      </c>
      <c r="C655" s="13" t="s">
        <v>1181</v>
      </c>
      <c r="D655" s="13">
        <v>0.60635135755231495</v>
      </c>
      <c r="E655" s="13">
        <v>1.4497454335167099</v>
      </c>
      <c r="F655">
        <v>1.51726705575232</v>
      </c>
      <c r="G655">
        <v>0.869138248564156</v>
      </c>
      <c r="H655">
        <v>4.4889449009295701</v>
      </c>
      <c r="I655">
        <v>4.0029236481041702E-2</v>
      </c>
      <c r="J655">
        <v>2.2400230434281099</v>
      </c>
      <c r="K655">
        <v>2.4113911859669801</v>
      </c>
      <c r="L655">
        <v>0.815662895454626</v>
      </c>
      <c r="M655">
        <v>2.1490811082224202</v>
      </c>
      <c r="N655">
        <v>0.84627033444942401</v>
      </c>
      <c r="O655">
        <v>7.2681610428572296E-2</v>
      </c>
      <c r="P655">
        <v>1.5678254228360999</v>
      </c>
    </row>
    <row r="656" spans="1:16" x14ac:dyDescent="0.35">
      <c r="A656" s="13" t="s">
        <v>1182</v>
      </c>
      <c r="B656" s="13" t="s">
        <v>1042</v>
      </c>
      <c r="C656" s="13" t="s">
        <v>1183</v>
      </c>
      <c r="D656" s="13">
        <v>0.19363912152820201</v>
      </c>
      <c r="E656" s="13">
        <v>0.32780925464146299</v>
      </c>
      <c r="F656">
        <v>0.31276155347929002</v>
      </c>
      <c r="G656">
        <v>0.106548357202807</v>
      </c>
      <c r="H656">
        <v>0.62851973575083797</v>
      </c>
      <c r="I656">
        <v>5.9460790527635201E-3</v>
      </c>
      <c r="J656">
        <v>0.340821082267804</v>
      </c>
      <c r="K656">
        <v>0.40140435880860098</v>
      </c>
      <c r="L656">
        <v>0.136882962238074</v>
      </c>
      <c r="M656">
        <v>0.28617414055252399</v>
      </c>
      <c r="N656">
        <v>9.4937234108628393E-2</v>
      </c>
      <c r="O656">
        <v>1.01607531064599E-2</v>
      </c>
      <c r="P656">
        <v>0.231851490805072</v>
      </c>
    </row>
    <row r="657" spans="1:16" x14ac:dyDescent="0.35">
      <c r="A657" s="13" t="s">
        <v>1184</v>
      </c>
      <c r="B657" s="13" t="s">
        <v>1042</v>
      </c>
      <c r="C657" s="13" t="s">
        <v>946</v>
      </c>
      <c r="D657" s="13">
        <v>7.3807467094298002E-2</v>
      </c>
      <c r="E657" s="13">
        <v>0.26924184173955501</v>
      </c>
      <c r="F657">
        <v>0.26575462982623999</v>
      </c>
      <c r="G657">
        <v>0.13542824222039801</v>
      </c>
      <c r="H657">
        <v>0.84187064186118099</v>
      </c>
      <c r="I657">
        <v>6.1757901729495197E-3</v>
      </c>
      <c r="J657">
        <v>0.262270737486334</v>
      </c>
      <c r="K657">
        <v>0.37697120806217999</v>
      </c>
      <c r="L657">
        <v>0.116697961836293</v>
      </c>
      <c r="M657">
        <v>0.31795160375825898</v>
      </c>
      <c r="N657">
        <v>0.13905523685961399</v>
      </c>
      <c r="O657">
        <v>1.2543446819458501E-2</v>
      </c>
      <c r="P657">
        <v>0.34864066255585402</v>
      </c>
    </row>
    <row r="658" spans="1:16" x14ac:dyDescent="0.35">
      <c r="A658" s="13" t="s">
        <v>1185</v>
      </c>
      <c r="B658" s="13" t="s">
        <v>1042</v>
      </c>
      <c r="C658" s="13" t="s">
        <v>150</v>
      </c>
      <c r="D658" s="13">
        <v>0.12521172700063099</v>
      </c>
      <c r="E658" s="13">
        <v>0.32660659833965899</v>
      </c>
      <c r="F658">
        <v>0.34811842892705702</v>
      </c>
      <c r="G658">
        <v>0.14327806755354</v>
      </c>
      <c r="H658">
        <v>0.71670943043501301</v>
      </c>
      <c r="I658">
        <v>6.6071028368230502E-3</v>
      </c>
      <c r="J658">
        <v>0.32457866482845599</v>
      </c>
      <c r="K658">
        <v>0.39152509512678901</v>
      </c>
      <c r="L658">
        <v>0.137050469511904</v>
      </c>
      <c r="M658">
        <v>0.317489011336821</v>
      </c>
      <c r="N658">
        <v>0.107744091830644</v>
      </c>
      <c r="O658">
        <v>1.2498114998733699E-2</v>
      </c>
      <c r="P658">
        <v>0.25838259853434198</v>
      </c>
    </row>
    <row r="659" spans="1:16" x14ac:dyDescent="0.35">
      <c r="A659" s="13" t="s">
        <v>1186</v>
      </c>
      <c r="B659" s="13" t="s">
        <v>1042</v>
      </c>
      <c r="C659" s="13" t="s">
        <v>949</v>
      </c>
      <c r="D659" s="13">
        <v>0.19738684826248401</v>
      </c>
      <c r="E659" s="13">
        <v>0.43104764912808302</v>
      </c>
      <c r="F659">
        <v>0.42455037390329903</v>
      </c>
      <c r="G659">
        <v>0.15144659461899501</v>
      </c>
      <c r="H659">
        <v>1.00862925499475</v>
      </c>
      <c r="I659">
        <v>8.5293224826520908E-3</v>
      </c>
      <c r="J659">
        <v>0.40858146629737602</v>
      </c>
      <c r="K659">
        <v>0.59602629725523104</v>
      </c>
      <c r="L659">
        <v>0.18423095849427501</v>
      </c>
      <c r="M659">
        <v>0.38722048865192499</v>
      </c>
      <c r="N659">
        <v>0.15123738305390999</v>
      </c>
      <c r="O659">
        <v>1.5538649772255201E-2</v>
      </c>
      <c r="P659">
        <v>0.376543201358991</v>
      </c>
    </row>
    <row r="660" spans="1:16" x14ac:dyDescent="0.35">
      <c r="A660" s="13" t="s">
        <v>1187</v>
      </c>
      <c r="B660" s="13" t="s">
        <v>1042</v>
      </c>
      <c r="C660" s="13" t="s">
        <v>313</v>
      </c>
      <c r="D660" s="13">
        <v>0.228574924326991</v>
      </c>
      <c r="E660" s="13">
        <v>0.435716729060173</v>
      </c>
      <c r="F660">
        <v>0.42427966129019701</v>
      </c>
      <c r="G660">
        <v>0.144574017330099</v>
      </c>
      <c r="H660">
        <v>0.95892595245784595</v>
      </c>
      <c r="I660">
        <v>8.5544901177061899E-3</v>
      </c>
      <c r="J660">
        <v>0.446575517303193</v>
      </c>
      <c r="K660">
        <v>0.58417926368109796</v>
      </c>
      <c r="L660">
        <v>0.19134684072541799</v>
      </c>
      <c r="M660">
        <v>0.36695146791764499</v>
      </c>
      <c r="N660">
        <v>0.13809252883052001</v>
      </c>
      <c r="O660">
        <v>1.4891944235205399E-2</v>
      </c>
      <c r="P660">
        <v>0.35338028156428902</v>
      </c>
    </row>
    <row r="661" spans="1:16" x14ac:dyDescent="0.35">
      <c r="A661" s="13" t="s">
        <v>1188</v>
      </c>
      <c r="B661" s="13" t="s">
        <v>1042</v>
      </c>
      <c r="C661" s="13" t="s">
        <v>1189</v>
      </c>
      <c r="D661" s="13">
        <v>0.26725035524110302</v>
      </c>
      <c r="E661" s="13">
        <v>0.92285154359664801</v>
      </c>
      <c r="F661">
        <v>0.86104855076973597</v>
      </c>
      <c r="G661">
        <v>0.64553441555768198</v>
      </c>
      <c r="H661">
        <v>3.4006693398088399</v>
      </c>
      <c r="I661">
        <v>2.4870949114176501E-2</v>
      </c>
      <c r="J661">
        <v>1.39457142257818</v>
      </c>
      <c r="K661">
        <v>1.5190661000055501</v>
      </c>
      <c r="L661">
        <v>0.445460208728505</v>
      </c>
      <c r="M661">
        <v>1.5906725224766101</v>
      </c>
      <c r="N661">
        <v>0.66595543888140496</v>
      </c>
      <c r="O661">
        <v>4.93943920499113E-2</v>
      </c>
      <c r="P661">
        <v>1.3044878180191</v>
      </c>
    </row>
    <row r="662" spans="1:16" x14ac:dyDescent="0.35">
      <c r="A662" s="13" t="s">
        <v>1190</v>
      </c>
      <c r="B662" s="13" t="s">
        <v>1042</v>
      </c>
      <c r="C662" s="13" t="s">
        <v>1191</v>
      </c>
      <c r="D662" s="13">
        <v>3.6540546562482801</v>
      </c>
      <c r="E662" s="13">
        <v>7.2062286254567001</v>
      </c>
      <c r="F662">
        <v>7.4939263732395096</v>
      </c>
      <c r="G662">
        <v>11.1888572811228</v>
      </c>
      <c r="H662">
        <v>32.753688910076797</v>
      </c>
      <c r="I662">
        <v>0.33236488954793098</v>
      </c>
      <c r="J662">
        <v>25.8999640712439</v>
      </c>
      <c r="K662">
        <v>13.8625371698911</v>
      </c>
      <c r="L662">
        <v>5.3716104326323704</v>
      </c>
      <c r="M662">
        <v>17.089353870992099</v>
      </c>
      <c r="N662">
        <v>7.8869261936606403</v>
      </c>
      <c r="O662">
        <v>0.50748652480706302</v>
      </c>
      <c r="P662">
        <v>8.6094459078735799</v>
      </c>
    </row>
    <row r="663" spans="1:16" x14ac:dyDescent="0.35">
      <c r="A663" s="13" t="s">
        <v>1192</v>
      </c>
      <c r="B663" s="13" t="s">
        <v>1042</v>
      </c>
      <c r="C663" s="13" t="s">
        <v>1193</v>
      </c>
      <c r="D663" s="13">
        <v>0.68375068521780702</v>
      </c>
      <c r="E663" s="13">
        <v>1.4725126563742399</v>
      </c>
      <c r="F663">
        <v>1.5707025256572</v>
      </c>
      <c r="G663">
        <v>0.582909730830247</v>
      </c>
      <c r="H663">
        <v>3.4232655833993499</v>
      </c>
      <c r="I663">
        <v>3.1224796861629399E-2</v>
      </c>
      <c r="J663">
        <v>1.4686745402030199</v>
      </c>
      <c r="K663">
        <v>1.8446089054989301</v>
      </c>
      <c r="L663">
        <v>0.66027718822103698</v>
      </c>
      <c r="M663">
        <v>1.50443268051954</v>
      </c>
      <c r="N663">
        <v>0.46071730998921501</v>
      </c>
      <c r="O663">
        <v>6.2107801239218101E-2</v>
      </c>
      <c r="P663">
        <v>1.21610915493696</v>
      </c>
    </row>
    <row r="664" spans="1:16" x14ac:dyDescent="0.35">
      <c r="A664" s="13" t="s">
        <v>1194</v>
      </c>
      <c r="B664" s="13" t="s">
        <v>1042</v>
      </c>
      <c r="C664" s="13" t="s">
        <v>1195</v>
      </c>
      <c r="D664" s="13">
        <v>1.26459377182412</v>
      </c>
      <c r="E664" s="13">
        <v>3.39228064379965</v>
      </c>
      <c r="F664">
        <v>3.3085503489454799</v>
      </c>
      <c r="G664">
        <v>3.7754668762111998</v>
      </c>
      <c r="H664">
        <v>14.4194386572537</v>
      </c>
      <c r="I664">
        <v>0.12354165039663</v>
      </c>
      <c r="J664">
        <v>7.9536723992751703</v>
      </c>
      <c r="K664">
        <v>5.9693418080276501</v>
      </c>
      <c r="L664">
        <v>1.9249038572967201</v>
      </c>
      <c r="M664">
        <v>8.7291924813957404</v>
      </c>
      <c r="N664">
        <v>3.22520237458194</v>
      </c>
      <c r="O664">
        <v>0.21787337056491299</v>
      </c>
      <c r="P664">
        <v>4.7836917459277499</v>
      </c>
    </row>
    <row r="665" spans="1:16" x14ac:dyDescent="0.35">
      <c r="A665" s="13" t="s">
        <v>1196</v>
      </c>
      <c r="B665" s="13" t="s">
        <v>1042</v>
      </c>
      <c r="C665" s="13" t="s">
        <v>1197</v>
      </c>
      <c r="D665" s="13">
        <v>0.349338457721242</v>
      </c>
      <c r="E665" s="13">
        <v>0.77135526333097804</v>
      </c>
      <c r="F665">
        <v>0.70550762406539302</v>
      </c>
      <c r="G665">
        <v>0.419445611291624</v>
      </c>
      <c r="H665">
        <v>2.1343933268911002</v>
      </c>
      <c r="I665">
        <v>1.7013354493703399E-2</v>
      </c>
      <c r="J665">
        <v>0.91515939055289897</v>
      </c>
      <c r="K665">
        <v>1.0143811744959099</v>
      </c>
      <c r="L665">
        <v>0.33144351070404199</v>
      </c>
      <c r="M665">
        <v>1.0392216948700199</v>
      </c>
      <c r="N665">
        <v>0.41450536135459698</v>
      </c>
      <c r="O665">
        <v>3.2867608573638997E-2</v>
      </c>
      <c r="P665">
        <v>0.80080503853181295</v>
      </c>
    </row>
    <row r="666" spans="1:16" x14ac:dyDescent="0.35">
      <c r="A666" s="13" t="s">
        <v>1198</v>
      </c>
      <c r="B666" s="13" t="s">
        <v>1199</v>
      </c>
      <c r="C666" s="13" t="s">
        <v>435</v>
      </c>
      <c r="D666" s="13">
        <v>0.206740935681373</v>
      </c>
      <c r="E666" s="13">
        <v>0.44454882878215901</v>
      </c>
      <c r="F666">
        <v>0.45502980182021002</v>
      </c>
      <c r="G666">
        <v>0.37786048473655298</v>
      </c>
      <c r="H666">
        <v>1.7314548131240399</v>
      </c>
      <c r="I666">
        <v>1.55585159362831E-2</v>
      </c>
      <c r="J666">
        <v>0.96532152537620797</v>
      </c>
      <c r="K666">
        <v>0.78759776592223096</v>
      </c>
      <c r="L666">
        <v>0.29575659973931001</v>
      </c>
      <c r="M666">
        <v>1.04173344939682</v>
      </c>
      <c r="N666">
        <v>0.340801069376368</v>
      </c>
      <c r="O666">
        <v>2.5018806381970501E-2</v>
      </c>
      <c r="P666">
        <v>0.45887648117355101</v>
      </c>
    </row>
    <row r="667" spans="1:16" x14ac:dyDescent="0.35">
      <c r="A667" s="13" t="s">
        <v>1200</v>
      </c>
      <c r="B667" s="13" t="s">
        <v>1199</v>
      </c>
      <c r="C667" s="13" t="s">
        <v>1201</v>
      </c>
      <c r="D667" s="13">
        <v>1.89204727080313</v>
      </c>
      <c r="E667" s="13">
        <v>4.2439998830688204</v>
      </c>
      <c r="F667">
        <v>4.1312700437055199</v>
      </c>
      <c r="G667">
        <v>4.6614842731241</v>
      </c>
      <c r="H667">
        <v>17.796142260908798</v>
      </c>
      <c r="I667">
        <v>0.15041178557339699</v>
      </c>
      <c r="J667">
        <v>10.2963470297474</v>
      </c>
      <c r="K667">
        <v>8.0329152624029803</v>
      </c>
      <c r="L667">
        <v>2.8828485119819498</v>
      </c>
      <c r="M667">
        <v>11.456250622628501</v>
      </c>
      <c r="N667">
        <v>3.5325511762956299</v>
      </c>
      <c r="O667">
        <v>0.23922157436032199</v>
      </c>
      <c r="P667">
        <v>4.5857088663848202</v>
      </c>
    </row>
    <row r="668" spans="1:16" x14ac:dyDescent="0.35">
      <c r="A668" s="13" t="s">
        <v>1202</v>
      </c>
      <c r="B668" s="13" t="s">
        <v>1199</v>
      </c>
      <c r="C668" s="13" t="s">
        <v>1203</v>
      </c>
      <c r="D668" s="13">
        <v>0.67594132353530301</v>
      </c>
      <c r="E668" s="13">
        <v>1.44723392460565</v>
      </c>
      <c r="F668">
        <v>1.3135434184373</v>
      </c>
      <c r="G668">
        <v>0.86114383120559401</v>
      </c>
      <c r="H668">
        <v>4.1662460105860601</v>
      </c>
      <c r="I668">
        <v>3.80378150314334E-2</v>
      </c>
      <c r="J668">
        <v>2.1463239129485698</v>
      </c>
      <c r="K668">
        <v>1.9991503485587101</v>
      </c>
      <c r="L668">
        <v>0.72585095638279196</v>
      </c>
      <c r="M668">
        <v>2.6098242621283498</v>
      </c>
      <c r="N668">
        <v>0.73595148536930199</v>
      </c>
      <c r="O668">
        <v>6.0118770106641503E-2</v>
      </c>
      <c r="P668">
        <v>1.1783594444229499</v>
      </c>
    </row>
    <row r="669" spans="1:16" x14ac:dyDescent="0.35">
      <c r="A669" s="13" t="s">
        <v>1204</v>
      </c>
      <c r="B669" s="13" t="s">
        <v>1199</v>
      </c>
      <c r="C669" s="13" t="s">
        <v>193</v>
      </c>
      <c r="D669" s="13">
        <v>5.57211043320553E-2</v>
      </c>
      <c r="E669" s="13">
        <v>0.12574289798380001</v>
      </c>
      <c r="F669">
        <v>0.129989224990954</v>
      </c>
      <c r="G669">
        <v>8.3131431116993601E-2</v>
      </c>
      <c r="H669">
        <v>0.41885451219446401</v>
      </c>
      <c r="I669">
        <v>3.9114274818137099E-3</v>
      </c>
      <c r="J669">
        <v>0.256277390760065</v>
      </c>
      <c r="K669">
        <v>0.21221508851866899</v>
      </c>
      <c r="L669">
        <v>8.1111141435507295E-2</v>
      </c>
      <c r="M669">
        <v>0.198230301273808</v>
      </c>
      <c r="N669">
        <v>8.2972798336954298E-2</v>
      </c>
      <c r="O669">
        <v>6.6010690117195197E-3</v>
      </c>
      <c r="P669">
        <v>0.136097059909698</v>
      </c>
    </row>
    <row r="670" spans="1:16" x14ac:dyDescent="0.35">
      <c r="A670" s="13" t="s">
        <v>1205</v>
      </c>
      <c r="B670" s="13" t="s">
        <v>1199</v>
      </c>
      <c r="C670" s="13" t="s">
        <v>1206</v>
      </c>
      <c r="D670" s="13">
        <v>0.101528726553299</v>
      </c>
      <c r="E670" s="13">
        <v>0.22093695296127799</v>
      </c>
      <c r="F670">
        <v>0.229650127908132</v>
      </c>
      <c r="G670">
        <v>0.20401583081503399</v>
      </c>
      <c r="H670">
        <v>0.85389753469992802</v>
      </c>
      <c r="I670">
        <v>7.6127684135557901E-3</v>
      </c>
      <c r="J670">
        <v>0.47291833348726597</v>
      </c>
      <c r="K670">
        <v>0.36942515849524898</v>
      </c>
      <c r="L670">
        <v>0.14302364817817501</v>
      </c>
      <c r="M670">
        <v>0.53298267794294596</v>
      </c>
      <c r="N670">
        <v>0.16425323187266699</v>
      </c>
      <c r="O670">
        <v>1.2067293483595601E-2</v>
      </c>
      <c r="P670">
        <v>0.22586898283398599</v>
      </c>
    </row>
    <row r="671" spans="1:16" x14ac:dyDescent="0.35">
      <c r="A671" s="13" t="s">
        <v>1207</v>
      </c>
      <c r="B671" s="13" t="s">
        <v>1199</v>
      </c>
      <c r="C671" s="13" t="s">
        <v>195</v>
      </c>
      <c r="D671" s="13">
        <v>0.51933429303526402</v>
      </c>
      <c r="E671" s="13">
        <v>1.1278072367713701</v>
      </c>
      <c r="F671">
        <v>1.09580012312044</v>
      </c>
      <c r="G671">
        <v>0.95357857552624103</v>
      </c>
      <c r="H671">
        <v>3.6292814403011802</v>
      </c>
      <c r="I671">
        <v>3.1532585381599601E-2</v>
      </c>
      <c r="J671">
        <v>1.97881250698664</v>
      </c>
      <c r="K671">
        <v>1.7204378703340599</v>
      </c>
      <c r="L671">
        <v>0.61233616695423299</v>
      </c>
      <c r="M671">
        <v>2.16753240325483</v>
      </c>
      <c r="N671">
        <v>0.66267095792003605</v>
      </c>
      <c r="O671">
        <v>4.98187620782128E-2</v>
      </c>
      <c r="P671">
        <v>1.0573156628808</v>
      </c>
    </row>
    <row r="672" spans="1:16" x14ac:dyDescent="0.35">
      <c r="A672" s="13" t="s">
        <v>1208</v>
      </c>
      <c r="B672" s="13" t="s">
        <v>1199</v>
      </c>
      <c r="C672" s="13" t="s">
        <v>1049</v>
      </c>
      <c r="D672" s="13">
        <v>0.185308312600584</v>
      </c>
      <c r="E672" s="13">
        <v>0.36900344096328802</v>
      </c>
      <c r="F672">
        <v>0.34254775084593603</v>
      </c>
      <c r="G672">
        <v>0.20745666106319</v>
      </c>
      <c r="H672">
        <v>1.00008385245383</v>
      </c>
      <c r="I672">
        <v>9.3292358326780497E-3</v>
      </c>
      <c r="J672">
        <v>0.56805733094779098</v>
      </c>
      <c r="K672">
        <v>0.50518711031560504</v>
      </c>
      <c r="L672">
        <v>0.185594636464604</v>
      </c>
      <c r="M672">
        <v>0.70074593623926895</v>
      </c>
      <c r="N672">
        <v>0.17348803056084799</v>
      </c>
      <c r="O672">
        <v>1.53965844860296E-2</v>
      </c>
      <c r="P672">
        <v>0.29568110764574201</v>
      </c>
    </row>
    <row r="673" spans="1:16" x14ac:dyDescent="0.35">
      <c r="A673" s="13" t="s">
        <v>1209</v>
      </c>
      <c r="B673" s="13" t="s">
        <v>1199</v>
      </c>
      <c r="C673" s="13" t="s">
        <v>200</v>
      </c>
      <c r="D673" s="13">
        <v>0.12708201239493799</v>
      </c>
      <c r="E673" s="13">
        <v>0.31613986765360402</v>
      </c>
      <c r="F673">
        <v>0.28885610923569799</v>
      </c>
      <c r="G673">
        <v>0.235895146175606</v>
      </c>
      <c r="H673">
        <v>1.1085029672243401</v>
      </c>
      <c r="I673">
        <v>8.8923990281522796E-3</v>
      </c>
      <c r="J673">
        <v>0.69821635980068497</v>
      </c>
      <c r="K673">
        <v>0.53275459494398503</v>
      </c>
      <c r="L673">
        <v>0.185869906203212</v>
      </c>
      <c r="M673">
        <v>0.54709276635665904</v>
      </c>
      <c r="N673">
        <v>0.21468301159182801</v>
      </c>
      <c r="O673">
        <v>1.45024476983352E-2</v>
      </c>
      <c r="P673">
        <v>0.33149336728004503</v>
      </c>
    </row>
    <row r="674" spans="1:16" x14ac:dyDescent="0.35">
      <c r="A674" s="13" t="s">
        <v>1210</v>
      </c>
      <c r="B674" s="13" t="s">
        <v>1199</v>
      </c>
      <c r="C674" s="13" t="s">
        <v>1055</v>
      </c>
      <c r="D674" s="13">
        <v>0.26362197294247902</v>
      </c>
      <c r="E674" s="13">
        <v>0.59888246580245197</v>
      </c>
      <c r="F674">
        <v>0.58099798154919402</v>
      </c>
      <c r="G674">
        <v>0.45065800279791901</v>
      </c>
      <c r="H674">
        <v>2.20596089490998</v>
      </c>
      <c r="I674">
        <v>1.8961374298180299E-2</v>
      </c>
      <c r="J674">
        <v>1.50153336333905</v>
      </c>
      <c r="K674">
        <v>1.0360222284628</v>
      </c>
      <c r="L674">
        <v>0.39211408995333302</v>
      </c>
      <c r="M674">
        <v>1.1554618694277401</v>
      </c>
      <c r="N674">
        <v>0.43405337262038601</v>
      </c>
      <c r="O674">
        <v>3.0769014631735699E-2</v>
      </c>
      <c r="P674">
        <v>0.64489504102352002</v>
      </c>
    </row>
    <row r="675" spans="1:16" x14ac:dyDescent="0.35">
      <c r="A675" s="13" t="s">
        <v>1211</v>
      </c>
      <c r="B675" s="13" t="s">
        <v>1199</v>
      </c>
      <c r="C675" s="13" t="s">
        <v>204</v>
      </c>
      <c r="D675" s="13">
        <v>1.05032119253689</v>
      </c>
      <c r="E675" s="13">
        <v>2.3393907542040902</v>
      </c>
      <c r="F675">
        <v>2.0403360850615599</v>
      </c>
      <c r="G675">
        <v>1.7351185064761101</v>
      </c>
      <c r="H675">
        <v>7.0744974953598998</v>
      </c>
      <c r="I675">
        <v>6.8230406079765299E-2</v>
      </c>
      <c r="J675">
        <v>4.8310410380542503</v>
      </c>
      <c r="K675">
        <v>3.4317233348202398</v>
      </c>
      <c r="L675">
        <v>1.1589329339335801</v>
      </c>
      <c r="M675">
        <v>4.3812343619937799</v>
      </c>
      <c r="N675">
        <v>1.1185773254303899</v>
      </c>
      <c r="O675">
        <v>9.1635895773755402E-2</v>
      </c>
      <c r="P675">
        <v>1.8223913541601</v>
      </c>
    </row>
    <row r="676" spans="1:16" x14ac:dyDescent="0.35">
      <c r="A676" s="13" t="s">
        <v>1212</v>
      </c>
      <c r="B676" s="13" t="s">
        <v>1199</v>
      </c>
      <c r="C676" s="13" t="s">
        <v>48</v>
      </c>
      <c r="D676" s="13">
        <v>0.31742666420293097</v>
      </c>
      <c r="E676" s="13">
        <v>0.53348002894527802</v>
      </c>
      <c r="F676">
        <v>0.53751101699088499</v>
      </c>
      <c r="G676">
        <v>0.27003050436270298</v>
      </c>
      <c r="H676">
        <v>1.3155556794963601</v>
      </c>
      <c r="I676">
        <v>1.24178213278521E-2</v>
      </c>
      <c r="J676">
        <v>0.87815515757143303</v>
      </c>
      <c r="K676">
        <v>0.73348438746198896</v>
      </c>
      <c r="L676">
        <v>0.26974029317584203</v>
      </c>
      <c r="M676">
        <v>0.78969154072427294</v>
      </c>
      <c r="N676">
        <v>0.22026319718602</v>
      </c>
      <c r="O676">
        <v>2.12258640763856E-2</v>
      </c>
      <c r="P676">
        <v>0.44277761403323501</v>
      </c>
    </row>
    <row r="677" spans="1:16" x14ac:dyDescent="0.35">
      <c r="A677" s="13" t="s">
        <v>1213</v>
      </c>
      <c r="B677" s="13" t="s">
        <v>1199</v>
      </c>
      <c r="C677" s="13" t="s">
        <v>1063</v>
      </c>
      <c r="D677" s="13">
        <v>0.24825043975653899</v>
      </c>
      <c r="E677" s="13">
        <v>0.63021798164744702</v>
      </c>
      <c r="F677">
        <v>0.56069366628779305</v>
      </c>
      <c r="G677">
        <v>0.45612724686905798</v>
      </c>
      <c r="H677">
        <v>2.1054430024863202</v>
      </c>
      <c r="I677">
        <v>1.6383466102826899E-2</v>
      </c>
      <c r="J677">
        <v>1.0750137561813999</v>
      </c>
      <c r="K677">
        <v>1.00611925299758</v>
      </c>
      <c r="L677">
        <v>0.33039314813579401</v>
      </c>
      <c r="M677">
        <v>1.0455347959192001</v>
      </c>
      <c r="N677">
        <v>0.39331788442197102</v>
      </c>
      <c r="O677">
        <v>2.6438330273483399E-2</v>
      </c>
      <c r="P677">
        <v>0.62478200648523097</v>
      </c>
    </row>
    <row r="678" spans="1:16" x14ac:dyDescent="0.35">
      <c r="A678" s="13" t="s">
        <v>1214</v>
      </c>
      <c r="B678" s="13" t="s">
        <v>1199</v>
      </c>
      <c r="C678" s="13" t="s">
        <v>216</v>
      </c>
      <c r="D678" s="13">
        <v>0.16646736422636599</v>
      </c>
      <c r="E678" s="13">
        <v>0.246212304419757</v>
      </c>
      <c r="F678">
        <v>0.23498447686204901</v>
      </c>
      <c r="G678">
        <v>0.103946798866156</v>
      </c>
      <c r="H678">
        <v>0.55374376976915496</v>
      </c>
      <c r="I678">
        <v>6.0006797337102203E-3</v>
      </c>
      <c r="J678">
        <v>0.407211235986703</v>
      </c>
      <c r="K678">
        <v>0.29799743451208099</v>
      </c>
      <c r="L678">
        <v>0.123827085392322</v>
      </c>
      <c r="M678">
        <v>0.32164425160725602</v>
      </c>
      <c r="N678">
        <v>8.2950147764295795E-2</v>
      </c>
      <c r="O678">
        <v>9.0247830069942903E-3</v>
      </c>
      <c r="P678">
        <v>0.169363482736093</v>
      </c>
    </row>
    <row r="679" spans="1:16" x14ac:dyDescent="0.35">
      <c r="A679" s="13" t="s">
        <v>1215</v>
      </c>
      <c r="B679" s="13" t="s">
        <v>1199</v>
      </c>
      <c r="C679" s="13" t="s">
        <v>1216</v>
      </c>
      <c r="D679" s="13">
        <v>0.61648774929556005</v>
      </c>
      <c r="E679" s="13">
        <v>0.84038619504488499</v>
      </c>
      <c r="F679">
        <v>0.73759688880996299</v>
      </c>
      <c r="G679">
        <v>0.291060395181029</v>
      </c>
      <c r="H679">
        <v>1.4770673626069299</v>
      </c>
      <c r="I679">
        <v>1.46747696477715E-2</v>
      </c>
      <c r="J679">
        <v>0.99066199823457701</v>
      </c>
      <c r="K679">
        <v>0.85139628293851999</v>
      </c>
      <c r="L679">
        <v>0.32695600593027802</v>
      </c>
      <c r="M679">
        <v>0.89248688189697201</v>
      </c>
      <c r="N679">
        <v>0.22940660259623399</v>
      </c>
      <c r="O679">
        <v>2.4084112511691801E-2</v>
      </c>
      <c r="P679">
        <v>0.497966034934955</v>
      </c>
    </row>
    <row r="680" spans="1:16" x14ac:dyDescent="0.35">
      <c r="A680" s="13" t="s">
        <v>1217</v>
      </c>
      <c r="B680" s="13" t="s">
        <v>1199</v>
      </c>
      <c r="C680" s="13" t="s">
        <v>1218</v>
      </c>
      <c r="D680" s="13">
        <v>0.58795223465870206</v>
      </c>
      <c r="E680" s="13">
        <v>1.08422210988168</v>
      </c>
      <c r="F680">
        <v>0.88164985085678704</v>
      </c>
      <c r="G680">
        <v>0.601256818999372</v>
      </c>
      <c r="H680">
        <v>2.6908703343502198</v>
      </c>
      <c r="I680">
        <v>2.78257964088604E-2</v>
      </c>
      <c r="J680">
        <v>1.5397985480454399</v>
      </c>
      <c r="K680">
        <v>1.2363994346310101</v>
      </c>
      <c r="L680">
        <v>0.48111573681495701</v>
      </c>
      <c r="M680">
        <v>1.8392177449104601</v>
      </c>
      <c r="N680">
        <v>0.47670062527792001</v>
      </c>
      <c r="O680">
        <v>4.0632973675640498E-2</v>
      </c>
      <c r="P680">
        <v>0.67770716553822696</v>
      </c>
    </row>
    <row r="681" spans="1:16" x14ac:dyDescent="0.35">
      <c r="A681" s="13" t="s">
        <v>1219</v>
      </c>
      <c r="B681" s="13" t="s">
        <v>1199</v>
      </c>
      <c r="C681" s="13" t="s">
        <v>771</v>
      </c>
      <c r="D681" s="13">
        <v>0.22952472691919401</v>
      </c>
      <c r="E681" s="13">
        <v>0.44845337937832702</v>
      </c>
      <c r="F681">
        <v>0.44373506334235002</v>
      </c>
      <c r="G681">
        <v>0.305879403455387</v>
      </c>
      <c r="H681">
        <v>1.33287107963429</v>
      </c>
      <c r="I681">
        <v>1.34859915039453E-2</v>
      </c>
      <c r="J681">
        <v>0.76699671802188396</v>
      </c>
      <c r="K681">
        <v>0.61620064077651904</v>
      </c>
      <c r="L681">
        <v>0.24760249977332999</v>
      </c>
      <c r="M681">
        <v>0.85900714370058195</v>
      </c>
      <c r="N681">
        <v>0.239073682561841</v>
      </c>
      <c r="O681">
        <v>2.10008250292207E-2</v>
      </c>
      <c r="P681">
        <v>0.36067844010842598</v>
      </c>
    </row>
    <row r="682" spans="1:16" x14ac:dyDescent="0.35">
      <c r="A682" s="13" t="s">
        <v>1220</v>
      </c>
      <c r="B682" s="13" t="s">
        <v>1199</v>
      </c>
      <c r="C682" s="13" t="s">
        <v>70</v>
      </c>
      <c r="D682" s="13">
        <v>0.25806418732307401</v>
      </c>
      <c r="E682" s="13">
        <v>0.591851347546694</v>
      </c>
      <c r="F682">
        <v>0.548790010543169</v>
      </c>
      <c r="G682">
        <v>0.66659976442206204</v>
      </c>
      <c r="H682">
        <v>2.5773824462156001</v>
      </c>
      <c r="I682">
        <v>2.0825171370647599E-2</v>
      </c>
      <c r="J682">
        <v>1.4843242483854799</v>
      </c>
      <c r="K682">
        <v>1.15353818519937</v>
      </c>
      <c r="L682">
        <v>0.40091602875084298</v>
      </c>
      <c r="M682">
        <v>1.6851149082588599</v>
      </c>
      <c r="N682">
        <v>0.51808865355095202</v>
      </c>
      <c r="O682">
        <v>3.3196736740738399E-2</v>
      </c>
      <c r="P682">
        <v>0.64656084463615504</v>
      </c>
    </row>
    <row r="683" spans="1:16" x14ac:dyDescent="0.35">
      <c r="A683" s="13" t="s">
        <v>1221</v>
      </c>
      <c r="B683" s="13" t="s">
        <v>1199</v>
      </c>
      <c r="C683" s="13" t="s">
        <v>571</v>
      </c>
      <c r="D683" s="13">
        <v>0.78695733096254705</v>
      </c>
      <c r="E683" s="13">
        <v>1.9019331082439099</v>
      </c>
      <c r="F683">
        <v>1.7477135699823401</v>
      </c>
      <c r="G683">
        <v>1.6504559040733799</v>
      </c>
      <c r="H683">
        <v>7.2192367467617</v>
      </c>
      <c r="I683">
        <v>5.7133621047060101E-2</v>
      </c>
      <c r="J683">
        <v>3.4945156217704101</v>
      </c>
      <c r="K683">
        <v>3.0793188872214001</v>
      </c>
      <c r="L683">
        <v>1.0512374796169399</v>
      </c>
      <c r="M683">
        <v>4.0865339315896003</v>
      </c>
      <c r="N683">
        <v>1.35971995153145</v>
      </c>
      <c r="O683">
        <v>8.8860758463804507E-2</v>
      </c>
      <c r="P683">
        <v>1.8761103959730301</v>
      </c>
    </row>
    <row r="684" spans="1:16" x14ac:dyDescent="0.35">
      <c r="A684" s="13" t="s">
        <v>1222</v>
      </c>
      <c r="B684" s="13" t="s">
        <v>1199</v>
      </c>
      <c r="C684" s="13" t="s">
        <v>1223</v>
      </c>
      <c r="D684" s="13">
        <v>1.0559798552658</v>
      </c>
      <c r="E684" s="13">
        <v>1.2401156569957701</v>
      </c>
      <c r="F684">
        <v>0.914173704221941</v>
      </c>
      <c r="G684">
        <v>0.37042995655577599</v>
      </c>
      <c r="H684">
        <v>2.0304011125603698</v>
      </c>
      <c r="I684">
        <v>1.9382683254072199E-2</v>
      </c>
      <c r="J684">
        <v>1.46369002060043</v>
      </c>
      <c r="K684">
        <v>1.13847574193838</v>
      </c>
      <c r="L684">
        <v>0.42797223857442901</v>
      </c>
      <c r="M684">
        <v>1.1851852556461799</v>
      </c>
      <c r="N684">
        <v>0.30352390239329402</v>
      </c>
      <c r="O684">
        <v>3.0462970955053199E-2</v>
      </c>
      <c r="P684">
        <v>0.65693085878023305</v>
      </c>
    </row>
    <row r="685" spans="1:16" x14ac:dyDescent="0.35">
      <c r="A685" s="13" t="s">
        <v>1224</v>
      </c>
      <c r="B685" s="13" t="s">
        <v>1199</v>
      </c>
      <c r="C685" s="13" t="s">
        <v>1225</v>
      </c>
      <c r="D685" s="13">
        <v>1.1340901356755999</v>
      </c>
      <c r="E685" s="13">
        <v>2.1927630654761399</v>
      </c>
      <c r="F685">
        <v>2.08470077072446</v>
      </c>
      <c r="G685">
        <v>2.6485961046650299</v>
      </c>
      <c r="H685">
        <v>9.5360844173815398</v>
      </c>
      <c r="I685">
        <v>8.3188793606847306E-2</v>
      </c>
      <c r="J685">
        <v>6.65689889939837</v>
      </c>
      <c r="K685">
        <v>4.1795855715793104</v>
      </c>
      <c r="L685">
        <v>1.6612632713633899</v>
      </c>
      <c r="M685">
        <v>6.2233232033894197</v>
      </c>
      <c r="N685">
        <v>2.0437938057109801</v>
      </c>
      <c r="O685">
        <v>0.135421074155709</v>
      </c>
      <c r="P685">
        <v>2.3994510867282299</v>
      </c>
    </row>
    <row r="686" spans="1:16" x14ac:dyDescent="0.35">
      <c r="A686" s="13" t="s">
        <v>1226</v>
      </c>
      <c r="B686" s="13" t="s">
        <v>1199</v>
      </c>
      <c r="C686" s="13" t="s">
        <v>78</v>
      </c>
      <c r="D686" s="13">
        <v>0.26808423025550399</v>
      </c>
      <c r="E686" s="13">
        <v>0.54582571256867396</v>
      </c>
      <c r="F686">
        <v>0.51991355403159001</v>
      </c>
      <c r="G686">
        <v>0.35820611054317197</v>
      </c>
      <c r="H686">
        <v>1.73360437899272</v>
      </c>
      <c r="I686">
        <v>1.6253376371541201E-2</v>
      </c>
      <c r="J686">
        <v>0.91710606345588397</v>
      </c>
      <c r="K686">
        <v>0.78296353007476904</v>
      </c>
      <c r="L686">
        <v>0.29530154533791603</v>
      </c>
      <c r="M686">
        <v>0.98599789990111297</v>
      </c>
      <c r="N686">
        <v>0.322601885938604</v>
      </c>
      <c r="O686">
        <v>2.5132272402786999E-2</v>
      </c>
      <c r="P686">
        <v>0.45798892617644898</v>
      </c>
    </row>
    <row r="687" spans="1:16" x14ac:dyDescent="0.35">
      <c r="A687" s="13" t="s">
        <v>1227</v>
      </c>
      <c r="B687" s="13" t="s">
        <v>1199</v>
      </c>
      <c r="C687" s="13" t="s">
        <v>795</v>
      </c>
      <c r="D687" s="13">
        <v>0.74032028401543004</v>
      </c>
      <c r="E687" s="13">
        <v>1.5241066529193099</v>
      </c>
      <c r="F687">
        <v>1.3918371894204999</v>
      </c>
      <c r="G687">
        <v>0.93631320884255897</v>
      </c>
      <c r="H687">
        <v>4.4554271178707898</v>
      </c>
      <c r="I687">
        <v>4.42545883028337E-2</v>
      </c>
      <c r="J687">
        <v>2.8465719557434399</v>
      </c>
      <c r="K687">
        <v>2.2354763638342399</v>
      </c>
      <c r="L687">
        <v>0.78657971453124498</v>
      </c>
      <c r="M687">
        <v>2.7585578562171502</v>
      </c>
      <c r="N687">
        <v>0.68321563113750305</v>
      </c>
      <c r="O687">
        <v>6.0560024600942501E-2</v>
      </c>
      <c r="P687">
        <v>1.2130649901685699</v>
      </c>
    </row>
    <row r="688" spans="1:16" x14ac:dyDescent="0.35">
      <c r="A688" s="13" t="s">
        <v>1228</v>
      </c>
      <c r="B688" s="13" t="s">
        <v>1199</v>
      </c>
      <c r="C688" s="13" t="s">
        <v>1229</v>
      </c>
      <c r="D688" s="13">
        <v>0.15530219908620799</v>
      </c>
      <c r="E688" s="13">
        <v>0.36354252403132797</v>
      </c>
      <c r="F688">
        <v>0.33178771211505598</v>
      </c>
      <c r="G688">
        <v>0.180078683532362</v>
      </c>
      <c r="H688">
        <v>0.97631715555529697</v>
      </c>
      <c r="I688">
        <v>8.5108451843892707E-3</v>
      </c>
      <c r="J688">
        <v>0.49425487454046901</v>
      </c>
      <c r="K688">
        <v>0.51892277562137101</v>
      </c>
      <c r="L688">
        <v>0.18179387526197099</v>
      </c>
      <c r="M688">
        <v>0.46586062548514501</v>
      </c>
      <c r="N688">
        <v>0.17871628104648299</v>
      </c>
      <c r="O688">
        <v>1.4651756100878099E-2</v>
      </c>
      <c r="P688">
        <v>0.32725061316243897</v>
      </c>
    </row>
    <row r="689" spans="1:16" x14ac:dyDescent="0.35">
      <c r="A689" s="13" t="s">
        <v>1230</v>
      </c>
      <c r="B689" s="13" t="s">
        <v>1199</v>
      </c>
      <c r="C689" s="13" t="s">
        <v>80</v>
      </c>
      <c r="D689" s="13">
        <v>0.23247483586190101</v>
      </c>
      <c r="E689" s="13">
        <v>0.445718607085758</v>
      </c>
      <c r="F689">
        <v>0.38731214537458503</v>
      </c>
      <c r="G689">
        <v>0.26689763443868397</v>
      </c>
      <c r="H689">
        <v>1.2644032304114401</v>
      </c>
      <c r="I689">
        <v>1.2033980374009301E-2</v>
      </c>
      <c r="J689">
        <v>0.68430928055664497</v>
      </c>
      <c r="K689">
        <v>0.579539445301266</v>
      </c>
      <c r="L689">
        <v>0.21576510643684599</v>
      </c>
      <c r="M689">
        <v>0.79604129694068604</v>
      </c>
      <c r="N689">
        <v>0.23415749265650301</v>
      </c>
      <c r="O689">
        <v>1.8413586311824999E-2</v>
      </c>
      <c r="P689">
        <v>0.32705415927554699</v>
      </c>
    </row>
    <row r="690" spans="1:16" x14ac:dyDescent="0.35">
      <c r="A690" s="13" t="s">
        <v>1231</v>
      </c>
      <c r="B690" s="13" t="s">
        <v>1199</v>
      </c>
      <c r="C690" s="13" t="s">
        <v>230</v>
      </c>
      <c r="D690" s="13">
        <v>0.149256214683084</v>
      </c>
      <c r="E690" s="13">
        <v>0.30676226442920301</v>
      </c>
      <c r="F690">
        <v>0.31289818200431202</v>
      </c>
      <c r="G690">
        <v>0.25211642477721702</v>
      </c>
      <c r="H690">
        <v>1.1779387780605299</v>
      </c>
      <c r="I690">
        <v>1.0928314871249E-2</v>
      </c>
      <c r="J690">
        <v>0.86646922568307905</v>
      </c>
      <c r="K690">
        <v>0.54889714319292704</v>
      </c>
      <c r="L690">
        <v>0.228587218370395</v>
      </c>
      <c r="M690">
        <v>0.64843690395311904</v>
      </c>
      <c r="N690">
        <v>0.23984787892210199</v>
      </c>
      <c r="O690">
        <v>1.77298797422368E-2</v>
      </c>
      <c r="P690">
        <v>0.336053429739193</v>
      </c>
    </row>
    <row r="691" spans="1:16" x14ac:dyDescent="0.35">
      <c r="A691" s="13" t="s">
        <v>1232</v>
      </c>
      <c r="B691" s="13" t="s">
        <v>1199</v>
      </c>
      <c r="C691" s="13" t="s">
        <v>1233</v>
      </c>
      <c r="D691" s="13">
        <v>0.73596235694177803</v>
      </c>
      <c r="E691" s="13">
        <v>1.0759238434555101</v>
      </c>
      <c r="F691">
        <v>0.84426824455538496</v>
      </c>
      <c r="G691">
        <v>0.34866302715355402</v>
      </c>
      <c r="H691">
        <v>1.6661557102248099</v>
      </c>
      <c r="I691">
        <v>1.51389887937002E-2</v>
      </c>
      <c r="J691">
        <v>1.06098447505664</v>
      </c>
      <c r="K691">
        <v>1.0221850064814899</v>
      </c>
      <c r="L691">
        <v>0.35829618275001202</v>
      </c>
      <c r="M691">
        <v>0.88830217525311495</v>
      </c>
      <c r="N691">
        <v>0.24626353072083099</v>
      </c>
      <c r="O691">
        <v>2.48592017636638E-2</v>
      </c>
      <c r="P691">
        <v>0.573330382058441</v>
      </c>
    </row>
    <row r="692" spans="1:16" x14ac:dyDescent="0.35">
      <c r="A692" s="13" t="s">
        <v>1234</v>
      </c>
      <c r="B692" s="13" t="s">
        <v>1199</v>
      </c>
      <c r="C692" s="13" t="s">
        <v>234</v>
      </c>
      <c r="D692" s="13">
        <v>0.475905840287697</v>
      </c>
      <c r="E692" s="13">
        <v>1.04055305265861</v>
      </c>
      <c r="F692">
        <v>1.0734843724053</v>
      </c>
      <c r="G692">
        <v>0.98654921237474102</v>
      </c>
      <c r="H692">
        <v>4.0727006412435198</v>
      </c>
      <c r="I692">
        <v>3.5811217850482503E-2</v>
      </c>
      <c r="J692">
        <v>2.2799095176587798</v>
      </c>
      <c r="K692">
        <v>1.74990666366896</v>
      </c>
      <c r="L692">
        <v>0.67552494618435599</v>
      </c>
      <c r="M692">
        <v>2.45821458110172</v>
      </c>
      <c r="N692">
        <v>0.78472774054149697</v>
      </c>
      <c r="O692">
        <v>5.6145892563208399E-2</v>
      </c>
      <c r="P692">
        <v>1.0874976114419299</v>
      </c>
    </row>
    <row r="693" spans="1:16" x14ac:dyDescent="0.35">
      <c r="A693" s="13" t="s">
        <v>1235</v>
      </c>
      <c r="B693" s="13" t="s">
        <v>1199</v>
      </c>
      <c r="C693" s="13" t="s">
        <v>84</v>
      </c>
      <c r="D693" s="13">
        <v>0.50988889220377598</v>
      </c>
      <c r="E693" s="13">
        <v>0.89799136605033802</v>
      </c>
      <c r="F693">
        <v>0.79943402038344002</v>
      </c>
      <c r="G693">
        <v>0.33945708846572997</v>
      </c>
      <c r="H693">
        <v>1.9242835461722101</v>
      </c>
      <c r="I693">
        <v>1.7538757401185299E-2</v>
      </c>
      <c r="J693">
        <v>1.16254276263532</v>
      </c>
      <c r="K693">
        <v>1.1023102412099499</v>
      </c>
      <c r="L693">
        <v>0.38484094880428599</v>
      </c>
      <c r="M693">
        <v>1.11521537209226</v>
      </c>
      <c r="N693">
        <v>0.31128464527265198</v>
      </c>
      <c r="O693">
        <v>2.9417965793405498E-2</v>
      </c>
      <c r="P693">
        <v>0.64760942710277403</v>
      </c>
    </row>
    <row r="694" spans="1:16" x14ac:dyDescent="0.35">
      <c r="A694" s="13" t="s">
        <v>1236</v>
      </c>
      <c r="B694" s="13" t="s">
        <v>1199</v>
      </c>
      <c r="C694" s="13" t="s">
        <v>620</v>
      </c>
      <c r="D694" s="13">
        <v>1.6369200169652001</v>
      </c>
      <c r="E694" s="13">
        <v>3.3688218639334502</v>
      </c>
      <c r="F694">
        <v>3.3633566010101301</v>
      </c>
      <c r="G694">
        <v>5.2947111078938596</v>
      </c>
      <c r="H694">
        <v>12.706276620856499</v>
      </c>
      <c r="I694">
        <v>0.11349497185252</v>
      </c>
      <c r="J694">
        <v>8.2033693944552795</v>
      </c>
      <c r="K694">
        <v>5.2583552486604797</v>
      </c>
      <c r="L694">
        <v>1.9662015657057701</v>
      </c>
      <c r="M694">
        <v>8.8927195100361605</v>
      </c>
      <c r="N694">
        <v>2.3648075888887701</v>
      </c>
      <c r="O694">
        <v>0.16312674828962501</v>
      </c>
      <c r="P694">
        <v>3.2198546513920601</v>
      </c>
    </row>
    <row r="695" spans="1:16" x14ac:dyDescent="0.35">
      <c r="A695" s="13" t="s">
        <v>1237</v>
      </c>
      <c r="B695" s="13" t="s">
        <v>1199</v>
      </c>
      <c r="C695" s="13" t="s">
        <v>818</v>
      </c>
      <c r="D695" s="13">
        <v>0.61201481517171497</v>
      </c>
      <c r="E695" s="13">
        <v>1.33685402955858</v>
      </c>
      <c r="F695">
        <v>1.23423085476474</v>
      </c>
      <c r="G695">
        <v>1.8601702017049599</v>
      </c>
      <c r="H695">
        <v>5.01076702205473</v>
      </c>
      <c r="I695">
        <v>4.2107346237196301E-2</v>
      </c>
      <c r="J695">
        <v>2.9855501123961101</v>
      </c>
      <c r="K695">
        <v>2.0487188095237898</v>
      </c>
      <c r="L695">
        <v>0.71101205216850305</v>
      </c>
      <c r="M695">
        <v>3.29228360364041</v>
      </c>
      <c r="N695">
        <v>0.92142979632465105</v>
      </c>
      <c r="O695">
        <v>5.97194392822534E-2</v>
      </c>
      <c r="P695">
        <v>1.2237681462307599</v>
      </c>
    </row>
    <row r="696" spans="1:16" x14ac:dyDescent="0.35">
      <c r="A696" s="13" t="s">
        <v>1238</v>
      </c>
      <c r="B696" s="13" t="s">
        <v>1199</v>
      </c>
      <c r="C696" s="13" t="s">
        <v>1239</v>
      </c>
      <c r="D696" s="13">
        <v>0.45357127988528301</v>
      </c>
      <c r="E696" s="13">
        <v>0.76862780823013299</v>
      </c>
      <c r="F696">
        <v>0.78563927837926695</v>
      </c>
      <c r="G696">
        <v>0.40351901957025899</v>
      </c>
      <c r="H696">
        <v>2.08581055792799</v>
      </c>
      <c r="I696">
        <v>2.2876997051290499E-2</v>
      </c>
      <c r="J696">
        <v>1.38652437160913</v>
      </c>
      <c r="K696">
        <v>1.0861353746961999</v>
      </c>
      <c r="L696">
        <v>0.43975705007736499</v>
      </c>
      <c r="M696">
        <v>1.19753314383176</v>
      </c>
      <c r="N696">
        <v>0.311190087804879</v>
      </c>
      <c r="O696">
        <v>3.27122680574033E-2</v>
      </c>
      <c r="P696">
        <v>0.60594458378663796</v>
      </c>
    </row>
    <row r="697" spans="1:16" x14ac:dyDescent="0.35">
      <c r="A697" s="13" t="s">
        <v>1240</v>
      </c>
      <c r="B697" s="13" t="s">
        <v>1199</v>
      </c>
      <c r="C697" s="13" t="s">
        <v>1241</v>
      </c>
      <c r="D697" s="13">
        <v>1.2909982194652401</v>
      </c>
      <c r="E697" s="13">
        <v>2.5753180455702198</v>
      </c>
      <c r="F697">
        <v>2.4545817840547501</v>
      </c>
      <c r="G697">
        <v>1.9088037616304101</v>
      </c>
      <c r="H697">
        <v>7.7973422551834801</v>
      </c>
      <c r="I697">
        <v>6.8632831515984705E-2</v>
      </c>
      <c r="J697">
        <v>4.2372847325089902</v>
      </c>
      <c r="K697">
        <v>3.8313529842360898</v>
      </c>
      <c r="L697">
        <v>1.3410271653191499</v>
      </c>
      <c r="M697">
        <v>4.8776791277734199</v>
      </c>
      <c r="N697">
        <v>1.3873106900501999</v>
      </c>
      <c r="O697">
        <v>0.110133527815587</v>
      </c>
      <c r="P697">
        <v>2.3035117784170902</v>
      </c>
    </row>
    <row r="698" spans="1:16" x14ac:dyDescent="0.35">
      <c r="A698" s="13" t="s">
        <v>1242</v>
      </c>
      <c r="B698" s="13" t="s">
        <v>1199</v>
      </c>
      <c r="C698" s="13" t="s">
        <v>88</v>
      </c>
      <c r="D698" s="13">
        <v>0.44105064496234803</v>
      </c>
      <c r="E698" s="13">
        <v>0.96262637692906095</v>
      </c>
      <c r="F698">
        <v>0.93888519949802196</v>
      </c>
      <c r="G698">
        <v>0.82966313219562204</v>
      </c>
      <c r="H698">
        <v>3.4650962757602302</v>
      </c>
      <c r="I698">
        <v>3.02342041624135E-2</v>
      </c>
      <c r="J698">
        <v>1.7821157857204499</v>
      </c>
      <c r="K698">
        <v>1.4794256899182801</v>
      </c>
      <c r="L698">
        <v>0.54411576378665105</v>
      </c>
      <c r="M698">
        <v>2.0154798717654101</v>
      </c>
      <c r="N698">
        <v>0.64344704678118203</v>
      </c>
      <c r="O698">
        <v>4.6115663141807102E-2</v>
      </c>
      <c r="P698">
        <v>0.89314134540238999</v>
      </c>
    </row>
    <row r="699" spans="1:16" x14ac:dyDescent="0.35">
      <c r="A699" s="13" t="s">
        <v>1243</v>
      </c>
      <c r="B699" s="13" t="s">
        <v>1199</v>
      </c>
      <c r="C699" s="13" t="s">
        <v>241</v>
      </c>
      <c r="D699" s="13">
        <v>0.66958453891472403</v>
      </c>
      <c r="E699" s="13">
        <v>1.5256617705976501</v>
      </c>
      <c r="F699">
        <v>1.5046792983088999</v>
      </c>
      <c r="G699">
        <v>1.3050020059159</v>
      </c>
      <c r="H699">
        <v>5.6730772993579999</v>
      </c>
      <c r="I699">
        <v>4.8293816592336697E-2</v>
      </c>
      <c r="J699">
        <v>3.13873466588685</v>
      </c>
      <c r="K699">
        <v>2.5429611140136701</v>
      </c>
      <c r="L699">
        <v>0.94384524227327504</v>
      </c>
      <c r="M699">
        <v>3.1433831102538599</v>
      </c>
      <c r="N699">
        <v>1.0864809464994201</v>
      </c>
      <c r="O699">
        <v>7.6513402557418203E-2</v>
      </c>
      <c r="P699">
        <v>1.5946011058368701</v>
      </c>
    </row>
    <row r="700" spans="1:16" x14ac:dyDescent="0.35">
      <c r="A700" s="13" t="s">
        <v>1244</v>
      </c>
      <c r="B700" s="13" t="s">
        <v>1199</v>
      </c>
      <c r="C700" s="13" t="s">
        <v>1245</v>
      </c>
      <c r="D700" s="13">
        <v>0.255539489764599</v>
      </c>
      <c r="E700" s="13">
        <v>0.61205352390184597</v>
      </c>
      <c r="F700">
        <v>0.57705800299836896</v>
      </c>
      <c r="G700">
        <v>0.491215718084485</v>
      </c>
      <c r="H700">
        <v>2.4426939556229001</v>
      </c>
      <c r="I700">
        <v>1.9838963744284201E-2</v>
      </c>
      <c r="J700">
        <v>1.30794161591382</v>
      </c>
      <c r="K700">
        <v>1.0846563941312399</v>
      </c>
      <c r="L700">
        <v>0.38603283104879499</v>
      </c>
      <c r="M700">
        <v>1.3219977953450901</v>
      </c>
      <c r="N700">
        <v>0.47585498712810398</v>
      </c>
      <c r="O700">
        <v>3.18123400761781E-2</v>
      </c>
      <c r="P700">
        <v>0.66169795738338999</v>
      </c>
    </row>
    <row r="701" spans="1:16" x14ac:dyDescent="0.35">
      <c r="A701" s="13" t="s">
        <v>1246</v>
      </c>
      <c r="B701" s="13" t="s">
        <v>1199</v>
      </c>
      <c r="C701" s="13" t="s">
        <v>92</v>
      </c>
      <c r="D701" s="13">
        <v>0.436857749763637</v>
      </c>
      <c r="E701" s="13">
        <v>0.90059103745379898</v>
      </c>
      <c r="F701">
        <v>0.823838986324262</v>
      </c>
      <c r="G701">
        <v>0.44499773291339101</v>
      </c>
      <c r="H701">
        <v>2.3750618484847501</v>
      </c>
      <c r="I701">
        <v>2.30057422008056E-2</v>
      </c>
      <c r="J701">
        <v>1.3017884041354</v>
      </c>
      <c r="K701">
        <v>1.21829236938846</v>
      </c>
      <c r="L701">
        <v>0.44902559227349897</v>
      </c>
      <c r="M701">
        <v>1.5297166380945399</v>
      </c>
      <c r="N701">
        <v>0.39940944542204898</v>
      </c>
      <c r="O701">
        <v>3.5662137848118697E-2</v>
      </c>
      <c r="P701">
        <v>0.69787002297429901</v>
      </c>
    </row>
    <row r="702" spans="1:16" x14ac:dyDescent="0.35">
      <c r="A702" s="13" t="s">
        <v>1247</v>
      </c>
      <c r="B702" s="13" t="s">
        <v>1199</v>
      </c>
      <c r="C702" s="13" t="s">
        <v>833</v>
      </c>
      <c r="D702" s="13">
        <v>0.271764442087647</v>
      </c>
      <c r="E702" s="13">
        <v>0.55217227809180303</v>
      </c>
      <c r="F702">
        <v>0.51681565097035398</v>
      </c>
      <c r="G702">
        <v>0.43946568601790897</v>
      </c>
      <c r="H702">
        <v>2.0382956111920998</v>
      </c>
      <c r="I702">
        <v>1.8488885581068301E-2</v>
      </c>
      <c r="J702">
        <v>1.6450942042193399</v>
      </c>
      <c r="K702">
        <v>1.0151412829987201</v>
      </c>
      <c r="L702">
        <v>0.409494817274834</v>
      </c>
      <c r="M702">
        <v>1.0029301755111899</v>
      </c>
      <c r="N702">
        <v>0.42997632736788899</v>
      </c>
      <c r="O702">
        <v>2.9903203160449102E-2</v>
      </c>
      <c r="P702">
        <v>0.60376351760992297</v>
      </c>
    </row>
    <row r="703" spans="1:16" x14ac:dyDescent="0.35">
      <c r="A703" s="13" t="s">
        <v>1248</v>
      </c>
      <c r="B703" s="13" t="s">
        <v>1199</v>
      </c>
      <c r="C703" s="13" t="s">
        <v>1249</v>
      </c>
      <c r="D703" s="13">
        <v>0.15808410187946201</v>
      </c>
      <c r="E703" s="13">
        <v>0.342174745160505</v>
      </c>
      <c r="F703">
        <v>0.349664704265578</v>
      </c>
      <c r="G703">
        <v>0.29400270573856002</v>
      </c>
      <c r="H703">
        <v>1.2807710143387501</v>
      </c>
      <c r="I703">
        <v>1.14878807707097E-2</v>
      </c>
      <c r="J703">
        <v>0.70269372519403706</v>
      </c>
      <c r="K703">
        <v>0.57521082222309805</v>
      </c>
      <c r="L703">
        <v>0.21550297783404301</v>
      </c>
      <c r="M703">
        <v>0.75481189028045304</v>
      </c>
      <c r="N703">
        <v>0.24802275558363401</v>
      </c>
      <c r="O703">
        <v>1.8329031939675201E-2</v>
      </c>
      <c r="P703">
        <v>0.33792671057569201</v>
      </c>
    </row>
    <row r="704" spans="1:16" x14ac:dyDescent="0.35">
      <c r="A704" s="13" t="s">
        <v>1250</v>
      </c>
      <c r="B704" s="13" t="s">
        <v>1199</v>
      </c>
      <c r="C704" s="13" t="s">
        <v>94</v>
      </c>
      <c r="D704" s="13">
        <v>0.38264472693799201</v>
      </c>
      <c r="E704" s="13">
        <v>0.91718930933879195</v>
      </c>
      <c r="F704">
        <v>0.71669103700596004</v>
      </c>
      <c r="G704">
        <v>0.479050651077294</v>
      </c>
      <c r="H704">
        <v>2.2978426483749601</v>
      </c>
      <c r="I704">
        <v>2.2484940494768402E-2</v>
      </c>
      <c r="J704">
        <v>1.3245904651513101</v>
      </c>
      <c r="K704">
        <v>1.1002291366625601</v>
      </c>
      <c r="L704">
        <v>0.39480029067967498</v>
      </c>
      <c r="M704">
        <v>1.35694447092561</v>
      </c>
      <c r="N704">
        <v>0.37865163600993501</v>
      </c>
      <c r="O704">
        <v>3.2122958494107699E-2</v>
      </c>
      <c r="P704">
        <v>0.59961944214305096</v>
      </c>
    </row>
    <row r="705" spans="1:16" x14ac:dyDescent="0.35">
      <c r="A705" s="13" t="s">
        <v>1251</v>
      </c>
      <c r="B705" s="13" t="s">
        <v>1199</v>
      </c>
      <c r="C705" s="13" t="s">
        <v>1252</v>
      </c>
      <c r="D705" s="13">
        <v>0.25112298994801902</v>
      </c>
      <c r="E705" s="13">
        <v>0.595557261625692</v>
      </c>
      <c r="F705">
        <v>0.49312946756244003</v>
      </c>
      <c r="G705">
        <v>0.30132675701792799</v>
      </c>
      <c r="H705">
        <v>1.61851897837001</v>
      </c>
      <c r="I705">
        <v>1.4770842262070301E-2</v>
      </c>
      <c r="J705">
        <v>0.807158537240243</v>
      </c>
      <c r="K705">
        <v>0.77885707822490602</v>
      </c>
      <c r="L705">
        <v>0.271957442199597</v>
      </c>
      <c r="M705">
        <v>0.93654106537963799</v>
      </c>
      <c r="N705">
        <v>0.27795836586608902</v>
      </c>
      <c r="O705">
        <v>2.2519291582487899E-2</v>
      </c>
      <c r="P705">
        <v>0.44624271057097298</v>
      </c>
    </row>
    <row r="706" spans="1:16" x14ac:dyDescent="0.35">
      <c r="A706" s="13" t="s">
        <v>1253</v>
      </c>
      <c r="B706" s="13" t="s">
        <v>1199</v>
      </c>
      <c r="C706" s="13" t="s">
        <v>249</v>
      </c>
      <c r="D706" s="13">
        <v>1.4398433580513199</v>
      </c>
      <c r="E706" s="13">
        <v>3.0013746887878998</v>
      </c>
      <c r="F706">
        <v>2.6040499225235898</v>
      </c>
      <c r="G706">
        <v>2.1298972396528799</v>
      </c>
      <c r="H706">
        <v>9.1792483978941508</v>
      </c>
      <c r="I706">
        <v>7.6244623915821499E-2</v>
      </c>
      <c r="J706">
        <v>4.6822419103447697</v>
      </c>
      <c r="K706">
        <v>4.2837810727481402</v>
      </c>
      <c r="L706">
        <v>1.4406099071774301</v>
      </c>
      <c r="M706">
        <v>5.6567851841860497</v>
      </c>
      <c r="N706">
        <v>1.63270687969388</v>
      </c>
      <c r="O706">
        <v>0.120539112633231</v>
      </c>
      <c r="P706">
        <v>2.5558182069653999</v>
      </c>
    </row>
    <row r="707" spans="1:16" x14ac:dyDescent="0.35">
      <c r="A707" s="13" t="s">
        <v>1254</v>
      </c>
      <c r="B707" s="13" t="s">
        <v>1199</v>
      </c>
      <c r="C707" s="13" t="s">
        <v>1115</v>
      </c>
      <c r="D707" s="13">
        <v>0.69303961624639598</v>
      </c>
      <c r="E707" s="13">
        <v>1.2470576860586799</v>
      </c>
      <c r="F707">
        <v>0.95340825582196398</v>
      </c>
      <c r="G707">
        <v>0.34608092208510099</v>
      </c>
      <c r="H707">
        <v>2.0641804397497898</v>
      </c>
      <c r="I707">
        <v>1.7416296634427401E-2</v>
      </c>
      <c r="J707">
        <v>1.12476559052665</v>
      </c>
      <c r="K707">
        <v>1.28374776382397</v>
      </c>
      <c r="L707">
        <v>0.39991696138694399</v>
      </c>
      <c r="M707">
        <v>0.95301786138042599</v>
      </c>
      <c r="N707">
        <v>0.317490840479911</v>
      </c>
      <c r="O707">
        <v>2.9203389766214401E-2</v>
      </c>
      <c r="P707">
        <v>0.725872290054006</v>
      </c>
    </row>
    <row r="708" spans="1:16" x14ac:dyDescent="0.35">
      <c r="A708" s="13" t="s">
        <v>1255</v>
      </c>
      <c r="B708" s="13" t="s">
        <v>1199</v>
      </c>
      <c r="C708" s="13" t="s">
        <v>1256</v>
      </c>
      <c r="D708" s="13">
        <v>0.47278020794882902</v>
      </c>
      <c r="E708" s="13">
        <v>1.1135635274006499</v>
      </c>
      <c r="F708">
        <v>0.99339680718502799</v>
      </c>
      <c r="G708">
        <v>0.93342666899420801</v>
      </c>
      <c r="H708">
        <v>4.5586051147630302</v>
      </c>
      <c r="I708">
        <v>3.6474752070006798E-2</v>
      </c>
      <c r="J708">
        <v>2.6871154485983699</v>
      </c>
      <c r="K708">
        <v>2.0719848962806902</v>
      </c>
      <c r="L708">
        <v>0.75005164076199704</v>
      </c>
      <c r="M708">
        <v>2.4426195319095698</v>
      </c>
      <c r="N708">
        <v>0.92619820657800001</v>
      </c>
      <c r="O708">
        <v>5.8880602493471601E-2</v>
      </c>
      <c r="P708">
        <v>1.23424669686934</v>
      </c>
    </row>
    <row r="709" spans="1:16" x14ac:dyDescent="0.35">
      <c r="A709" s="13" t="s">
        <v>1257</v>
      </c>
      <c r="B709" s="13" t="s">
        <v>1199</v>
      </c>
      <c r="C709" s="13" t="s">
        <v>1258</v>
      </c>
      <c r="D709" s="13">
        <v>0.15562452474399499</v>
      </c>
      <c r="E709" s="13">
        <v>0.34395167723197001</v>
      </c>
      <c r="F709">
        <v>0.31956338165363102</v>
      </c>
      <c r="G709">
        <v>0.37246118796635402</v>
      </c>
      <c r="H709">
        <v>1.5059464249372001</v>
      </c>
      <c r="I709">
        <v>1.24542810676817E-2</v>
      </c>
      <c r="J709">
        <v>0.89371749451265803</v>
      </c>
      <c r="K709">
        <v>0.65384328778315803</v>
      </c>
      <c r="L709">
        <v>0.243158094621193</v>
      </c>
      <c r="M709">
        <v>1.01340653887279</v>
      </c>
      <c r="N709">
        <v>0.31601861448033902</v>
      </c>
      <c r="O709">
        <v>2.0195952374134601E-2</v>
      </c>
      <c r="P709">
        <v>0.38016886406211597</v>
      </c>
    </row>
    <row r="710" spans="1:16" x14ac:dyDescent="0.35">
      <c r="A710" s="13" t="s">
        <v>1259</v>
      </c>
      <c r="B710" s="13" t="s">
        <v>1199</v>
      </c>
      <c r="C710" s="13" t="s">
        <v>352</v>
      </c>
      <c r="D710" s="13">
        <v>3.73319755256348</v>
      </c>
      <c r="E710" s="13">
        <v>6.2856430492035198</v>
      </c>
      <c r="F710">
        <v>6.5084482556912802</v>
      </c>
      <c r="G710">
        <v>11.67983982963</v>
      </c>
      <c r="H710">
        <v>28.970289347537701</v>
      </c>
      <c r="I710">
        <v>0.34124926114556797</v>
      </c>
      <c r="J710">
        <v>37.751821565529397</v>
      </c>
      <c r="K710">
        <v>13.2886228323186</v>
      </c>
      <c r="L710">
        <v>6.4383851781636103</v>
      </c>
      <c r="M710">
        <v>18.123209142230301</v>
      </c>
      <c r="N710">
        <v>7.1066003037507501</v>
      </c>
      <c r="O710">
        <v>0.47226200418722197</v>
      </c>
      <c r="P710">
        <v>7.0521624562260303</v>
      </c>
    </row>
    <row r="711" spans="1:16" x14ac:dyDescent="0.35">
      <c r="A711" s="13" t="s">
        <v>1260</v>
      </c>
      <c r="B711" s="13" t="s">
        <v>1199</v>
      </c>
      <c r="C711" s="13" t="s">
        <v>1261</v>
      </c>
      <c r="D711" s="13">
        <v>0.90148543255823099</v>
      </c>
      <c r="E711" s="13">
        <v>1.6121156635567899</v>
      </c>
      <c r="F711">
        <v>1.53903284119947</v>
      </c>
      <c r="G711">
        <v>1.98266595354468</v>
      </c>
      <c r="H711">
        <v>6.9234046887388097</v>
      </c>
      <c r="I711">
        <v>6.7734204236483006E-2</v>
      </c>
      <c r="J711">
        <v>8.7376353158797198</v>
      </c>
      <c r="K711">
        <v>3.5069919801950902</v>
      </c>
      <c r="L711">
        <v>1.68979974591094</v>
      </c>
      <c r="M711">
        <v>4.27833510291366</v>
      </c>
      <c r="N711">
        <v>1.5802184605873999</v>
      </c>
      <c r="O711">
        <v>0.102795960165314</v>
      </c>
      <c r="P711">
        <v>1.7142488793599</v>
      </c>
    </row>
    <row r="712" spans="1:16" x14ac:dyDescent="0.35">
      <c r="A712" s="13" t="s">
        <v>1262</v>
      </c>
      <c r="B712" s="13" t="s">
        <v>1199</v>
      </c>
      <c r="C712" s="13" t="s">
        <v>100</v>
      </c>
      <c r="D712" s="13">
        <v>0.67308908503972398</v>
      </c>
      <c r="E712" s="13">
        <v>1.2140288978831899</v>
      </c>
      <c r="F712">
        <v>1.0972244712355901</v>
      </c>
      <c r="G712">
        <v>0.50366232378185505</v>
      </c>
      <c r="H712">
        <v>2.8076842814843102</v>
      </c>
      <c r="I712">
        <v>2.7305158998869001E-2</v>
      </c>
      <c r="J712">
        <v>1.6928029272925</v>
      </c>
      <c r="K712">
        <v>1.5303557794773801</v>
      </c>
      <c r="L712">
        <v>0.56831368797946802</v>
      </c>
      <c r="M712">
        <v>1.7966477742534801</v>
      </c>
      <c r="N712">
        <v>0.45471889906247498</v>
      </c>
      <c r="O712">
        <v>4.3893978363818399E-2</v>
      </c>
      <c r="P712">
        <v>0.88215919651491603</v>
      </c>
    </row>
    <row r="713" spans="1:16" x14ac:dyDescent="0.35">
      <c r="A713" s="13" t="s">
        <v>1263</v>
      </c>
      <c r="B713" s="13" t="s">
        <v>1199</v>
      </c>
      <c r="C713" s="13" t="s">
        <v>110</v>
      </c>
      <c r="D713" s="13">
        <v>1.0724554176059</v>
      </c>
      <c r="E713" s="13">
        <v>2.46564728243384</v>
      </c>
      <c r="F713">
        <v>2.3050830592042399</v>
      </c>
      <c r="G713">
        <v>2.9247243668729799</v>
      </c>
      <c r="H713">
        <v>9.6040216107538203</v>
      </c>
      <c r="I713">
        <v>7.7558218128828793E-2</v>
      </c>
      <c r="J713">
        <v>5.2045200218655197</v>
      </c>
      <c r="K713">
        <v>3.94998834308638</v>
      </c>
      <c r="L713">
        <v>1.3774316674232201</v>
      </c>
      <c r="M713">
        <v>5.8180594540966704</v>
      </c>
      <c r="N713">
        <v>1.8045598355230801</v>
      </c>
      <c r="O713">
        <v>0.11516435097630801</v>
      </c>
      <c r="P713">
        <v>2.41780664826035</v>
      </c>
    </row>
    <row r="714" spans="1:16" x14ac:dyDescent="0.35">
      <c r="A714" s="13" t="s">
        <v>1264</v>
      </c>
      <c r="B714" s="13" t="s">
        <v>1199</v>
      </c>
      <c r="C714" s="13" t="s">
        <v>114</v>
      </c>
      <c r="D714" s="13">
        <v>6.6748694488304396</v>
      </c>
      <c r="E714" s="13">
        <v>12.6457662976318</v>
      </c>
      <c r="F714">
        <v>12.321581133660199</v>
      </c>
      <c r="G714">
        <v>18.185158617250199</v>
      </c>
      <c r="H714">
        <v>43.892400126740903</v>
      </c>
      <c r="I714">
        <v>0.40088696981220501</v>
      </c>
      <c r="J714">
        <v>28.6165154778603</v>
      </c>
      <c r="K714">
        <v>18.8777347944166</v>
      </c>
      <c r="L714">
        <v>6.95668235659753</v>
      </c>
      <c r="M714">
        <v>32.470565600463502</v>
      </c>
      <c r="N714">
        <v>7.9891185035867496</v>
      </c>
      <c r="O714">
        <v>0.58104133427689997</v>
      </c>
      <c r="P714">
        <v>11.3322717312519</v>
      </c>
    </row>
    <row r="715" spans="1:16" x14ac:dyDescent="0.35">
      <c r="A715" s="13" t="s">
        <v>1265</v>
      </c>
      <c r="B715" s="13" t="s">
        <v>1199</v>
      </c>
      <c r="C715" s="13" t="s">
        <v>116</v>
      </c>
      <c r="D715" s="13">
        <v>0.325946642950948</v>
      </c>
      <c r="E715" s="13">
        <v>0.69932719691973</v>
      </c>
      <c r="F715">
        <v>0.63673818297559104</v>
      </c>
      <c r="G715">
        <v>0.60045742692065696</v>
      </c>
      <c r="H715">
        <v>2.8176385139451798</v>
      </c>
      <c r="I715">
        <v>2.4127862247842798E-2</v>
      </c>
      <c r="J715">
        <v>2.0564140031744098</v>
      </c>
      <c r="K715">
        <v>1.3388956393509699</v>
      </c>
      <c r="L715">
        <v>0.522775412111947</v>
      </c>
      <c r="M715">
        <v>1.53582485546806</v>
      </c>
      <c r="N715">
        <v>0.59214928721167204</v>
      </c>
      <c r="O715">
        <v>3.8828171624306101E-2</v>
      </c>
      <c r="P715">
        <v>0.76713313609243705</v>
      </c>
    </row>
    <row r="716" spans="1:16" x14ac:dyDescent="0.35">
      <c r="A716" s="13" t="s">
        <v>1266</v>
      </c>
      <c r="B716" s="13" t="s">
        <v>1199</v>
      </c>
      <c r="C716" s="13" t="s">
        <v>651</v>
      </c>
      <c r="D716" s="13">
        <v>0.174614455571132</v>
      </c>
      <c r="E716" s="13">
        <v>0.248574265912125</v>
      </c>
      <c r="F716">
        <v>0.22619276702329499</v>
      </c>
      <c r="G716">
        <v>9.5929081726970303E-2</v>
      </c>
      <c r="H716">
        <v>0.49269453247971601</v>
      </c>
      <c r="I716">
        <v>5.0230211501653002E-3</v>
      </c>
      <c r="J716">
        <v>0.33078092124275799</v>
      </c>
      <c r="K716">
        <v>0.27338098708742198</v>
      </c>
      <c r="L716">
        <v>0.108482394201818</v>
      </c>
      <c r="M716">
        <v>0.31181038357388402</v>
      </c>
      <c r="N716">
        <v>7.7194981005188804E-2</v>
      </c>
      <c r="O716">
        <v>8.1185218892702807E-3</v>
      </c>
      <c r="P716">
        <v>0.16129455440528201</v>
      </c>
    </row>
    <row r="717" spans="1:16" x14ac:dyDescent="0.35">
      <c r="A717" s="13" t="s">
        <v>1267</v>
      </c>
      <c r="B717" s="13" t="s">
        <v>1199</v>
      </c>
      <c r="C717" s="13" t="s">
        <v>1268</v>
      </c>
      <c r="D717" s="13">
        <v>0.24940550283950599</v>
      </c>
      <c r="E717" s="13">
        <v>0.50411971096750896</v>
      </c>
      <c r="F717">
        <v>0.55120356797025105</v>
      </c>
      <c r="G717">
        <v>0.45456248165349</v>
      </c>
      <c r="H717">
        <v>1.9330061099786799</v>
      </c>
      <c r="I717">
        <v>1.8441056399758401E-2</v>
      </c>
      <c r="J717">
        <v>1.2996190671518</v>
      </c>
      <c r="K717">
        <v>0.871370450350064</v>
      </c>
      <c r="L717">
        <v>0.36845760856223903</v>
      </c>
      <c r="M717">
        <v>1.17754221464788</v>
      </c>
      <c r="N717">
        <v>0.381672074526344</v>
      </c>
      <c r="O717">
        <v>2.9623308028168701E-2</v>
      </c>
      <c r="P717">
        <v>0.54304849118459997</v>
      </c>
    </row>
    <row r="718" spans="1:16" x14ac:dyDescent="0.35">
      <c r="A718" s="13" t="s">
        <v>1269</v>
      </c>
      <c r="B718" s="13" t="s">
        <v>1199</v>
      </c>
      <c r="C718" s="13" t="s">
        <v>120</v>
      </c>
      <c r="D718" s="13">
        <v>0.96357141578131</v>
      </c>
      <c r="E718" s="13">
        <v>1.79500318228376</v>
      </c>
      <c r="F718">
        <v>1.68867586658205</v>
      </c>
      <c r="G718">
        <v>0.89101105373327305</v>
      </c>
      <c r="H718">
        <v>4.4883145653799099</v>
      </c>
      <c r="I718">
        <v>4.2631623975851601E-2</v>
      </c>
      <c r="J718">
        <v>2.62078139318885</v>
      </c>
      <c r="K718">
        <v>2.3700034395217902</v>
      </c>
      <c r="L718">
        <v>0.88279674137893605</v>
      </c>
      <c r="M718">
        <v>3.12791098793919</v>
      </c>
      <c r="N718">
        <v>0.75926909839345502</v>
      </c>
      <c r="O718">
        <v>7.1730727327898897E-2</v>
      </c>
      <c r="P718">
        <v>1.4055016400796001</v>
      </c>
    </row>
    <row r="719" spans="1:16" x14ac:dyDescent="0.35">
      <c r="A719" s="13" t="s">
        <v>1270</v>
      </c>
      <c r="B719" s="13" t="s">
        <v>1199</v>
      </c>
      <c r="C719" s="13" t="s">
        <v>122</v>
      </c>
      <c r="D719" s="13">
        <v>0.32937811835388398</v>
      </c>
      <c r="E719" s="13">
        <v>0.71801986188140299</v>
      </c>
      <c r="F719">
        <v>0.70309056312992901</v>
      </c>
      <c r="G719">
        <v>0.41015932679769401</v>
      </c>
      <c r="H719">
        <v>2.0589378977265098</v>
      </c>
      <c r="I719">
        <v>1.82750775287716E-2</v>
      </c>
      <c r="J719">
        <v>1.1032357165901501</v>
      </c>
      <c r="K719">
        <v>1.05344910818302</v>
      </c>
      <c r="L719">
        <v>0.37962637357838003</v>
      </c>
      <c r="M719">
        <v>1.0732690344742899</v>
      </c>
      <c r="N719">
        <v>0.37328834468577898</v>
      </c>
      <c r="O719">
        <v>3.0490003445996498E-2</v>
      </c>
      <c r="P719">
        <v>0.65614178964862402</v>
      </c>
    </row>
    <row r="720" spans="1:16" x14ac:dyDescent="0.35">
      <c r="A720" s="13" t="s">
        <v>1271</v>
      </c>
      <c r="B720" s="13" t="s">
        <v>1199</v>
      </c>
      <c r="C720" s="13" t="s">
        <v>124</v>
      </c>
      <c r="D720" s="13">
        <v>0.73518710625455796</v>
      </c>
      <c r="E720" s="13">
        <v>1.5588572168765</v>
      </c>
      <c r="F720">
        <v>1.3049088799589801</v>
      </c>
      <c r="G720">
        <v>0.84907379052960397</v>
      </c>
      <c r="H720">
        <v>4.37444243367087</v>
      </c>
      <c r="I720">
        <v>3.5044071761071903E-2</v>
      </c>
      <c r="J720">
        <v>2.1384332292624202</v>
      </c>
      <c r="K720">
        <v>2.19917057917446</v>
      </c>
      <c r="L720">
        <v>0.70036931593072405</v>
      </c>
      <c r="M720">
        <v>2.5959565872968202</v>
      </c>
      <c r="N720">
        <v>0.75985629580631298</v>
      </c>
      <c r="O720">
        <v>5.8369934699764897E-2</v>
      </c>
      <c r="P720">
        <v>1.3174745253462501</v>
      </c>
    </row>
    <row r="721" spans="1:16" x14ac:dyDescent="0.35">
      <c r="A721" s="13" t="s">
        <v>1272</v>
      </c>
      <c r="B721" s="13" t="s">
        <v>1199</v>
      </c>
      <c r="C721" s="13" t="s">
        <v>273</v>
      </c>
      <c r="D721" s="13">
        <v>0.11162527340712899</v>
      </c>
      <c r="E721" s="13">
        <v>0.23950383315839799</v>
      </c>
      <c r="F721">
        <v>0.247067336590824</v>
      </c>
      <c r="G721">
        <v>0.196375693745168</v>
      </c>
      <c r="H721">
        <v>0.89695407470260302</v>
      </c>
      <c r="I721">
        <v>8.6481837212638406E-3</v>
      </c>
      <c r="J721">
        <v>0.65959159886193297</v>
      </c>
      <c r="K721">
        <v>0.43753445352938197</v>
      </c>
      <c r="L721">
        <v>0.173174273813477</v>
      </c>
      <c r="M721">
        <v>0.43354053714038099</v>
      </c>
      <c r="N721">
        <v>0.190874036907309</v>
      </c>
      <c r="O721">
        <v>1.4025613000530899E-2</v>
      </c>
      <c r="P721">
        <v>0.27287694198127899</v>
      </c>
    </row>
    <row r="722" spans="1:16" x14ac:dyDescent="0.35">
      <c r="A722" s="13" t="s">
        <v>1273</v>
      </c>
      <c r="B722" s="13" t="s">
        <v>1199</v>
      </c>
      <c r="C722" s="13" t="s">
        <v>1274</v>
      </c>
      <c r="D722" s="13">
        <v>0.28126012110241</v>
      </c>
      <c r="E722" s="13">
        <v>0.711533178106032</v>
      </c>
      <c r="F722">
        <v>0.59992229770213901</v>
      </c>
      <c r="G722">
        <v>0.63135497031310694</v>
      </c>
      <c r="H722">
        <v>3.05802366729933</v>
      </c>
      <c r="I722">
        <v>2.2623256744198E-2</v>
      </c>
      <c r="J722">
        <v>1.6075677165476201</v>
      </c>
      <c r="K722">
        <v>1.36429825175379</v>
      </c>
      <c r="L722">
        <v>0.451385210315566</v>
      </c>
      <c r="M722">
        <v>1.7665012733501499</v>
      </c>
      <c r="N722">
        <v>0.61691930445389898</v>
      </c>
      <c r="O722">
        <v>3.6448452601637898E-2</v>
      </c>
      <c r="P722">
        <v>0.79360358159725597</v>
      </c>
    </row>
    <row r="723" spans="1:16" x14ac:dyDescent="0.35">
      <c r="A723" s="13" t="s">
        <v>1275</v>
      </c>
      <c r="B723" s="13" t="s">
        <v>1199</v>
      </c>
      <c r="C723" s="13" t="s">
        <v>1276</v>
      </c>
      <c r="D723" s="13">
        <v>8.2583046430719398E-2</v>
      </c>
      <c r="E723" s="13">
        <v>0.16252636437008</v>
      </c>
      <c r="F723">
        <v>0.122477267415286</v>
      </c>
      <c r="G723">
        <v>7.7760666028261802E-2</v>
      </c>
      <c r="H723">
        <v>0.36781895016965899</v>
      </c>
      <c r="I723">
        <v>3.8470808456947002E-3</v>
      </c>
      <c r="J723">
        <v>0.21965455965720801</v>
      </c>
      <c r="K723">
        <v>0.172821705552929</v>
      </c>
      <c r="L723">
        <v>6.6568499165119796E-2</v>
      </c>
      <c r="M723">
        <v>0.22688264880606099</v>
      </c>
      <c r="N723">
        <v>6.2358069437308997E-2</v>
      </c>
      <c r="O723">
        <v>5.5058461994123903E-3</v>
      </c>
      <c r="P723">
        <v>9.2665116119352006E-2</v>
      </c>
    </row>
    <row r="724" spans="1:16" x14ac:dyDescent="0.35">
      <c r="A724" s="13" t="s">
        <v>1277</v>
      </c>
      <c r="B724" s="13" t="s">
        <v>1199</v>
      </c>
      <c r="C724" s="13" t="s">
        <v>377</v>
      </c>
      <c r="D724" s="13">
        <v>0.28272505568063899</v>
      </c>
      <c r="E724" s="13">
        <v>0.47580646030653601</v>
      </c>
      <c r="F724">
        <v>0.42200513291018898</v>
      </c>
      <c r="G724">
        <v>0.18812433988239799</v>
      </c>
      <c r="H724">
        <v>1.0517239607980799</v>
      </c>
      <c r="I724">
        <v>1.04521093342607E-2</v>
      </c>
      <c r="J724">
        <v>0.68097303352984495</v>
      </c>
      <c r="K724">
        <v>0.56668968769280503</v>
      </c>
      <c r="L724">
        <v>0.21687961988496399</v>
      </c>
      <c r="M724">
        <v>0.63104600063948602</v>
      </c>
      <c r="N724">
        <v>0.162682969163261</v>
      </c>
      <c r="O724">
        <v>1.62329432835417E-2</v>
      </c>
      <c r="P724">
        <v>0.327150969725095</v>
      </c>
    </row>
    <row r="725" spans="1:16" x14ac:dyDescent="0.35">
      <c r="A725" s="13" t="s">
        <v>1278</v>
      </c>
      <c r="B725" s="13" t="s">
        <v>1199</v>
      </c>
      <c r="C725" s="13" t="s">
        <v>1279</v>
      </c>
      <c r="D725" s="13">
        <v>0.27527615537335798</v>
      </c>
      <c r="E725" s="13">
        <v>0.48803287151914498</v>
      </c>
      <c r="F725">
        <v>0.47618575924119899</v>
      </c>
      <c r="G725">
        <v>0.227090878835601</v>
      </c>
      <c r="H725">
        <v>1.20475696022847</v>
      </c>
      <c r="I725">
        <v>1.14021123037805E-2</v>
      </c>
      <c r="J725">
        <v>0.68971211520162101</v>
      </c>
      <c r="K725">
        <v>0.65220037726383895</v>
      </c>
      <c r="L725">
        <v>0.241857664367886</v>
      </c>
      <c r="M725">
        <v>0.76045594861051802</v>
      </c>
      <c r="N725">
        <v>0.202349221177161</v>
      </c>
      <c r="O725">
        <v>1.9283729513733801E-2</v>
      </c>
      <c r="P725">
        <v>0.39422779916561601</v>
      </c>
    </row>
    <row r="726" spans="1:16" x14ac:dyDescent="0.35">
      <c r="A726" s="13" t="s">
        <v>1280</v>
      </c>
      <c r="B726" s="13" t="s">
        <v>1199</v>
      </c>
      <c r="C726" s="13" t="s">
        <v>1281</v>
      </c>
      <c r="D726" s="13">
        <v>0.16738619206776301</v>
      </c>
      <c r="E726" s="13">
        <v>0.324031194779483</v>
      </c>
      <c r="F726">
        <v>0.30720121701657899</v>
      </c>
      <c r="G726">
        <v>0.16375274252789901</v>
      </c>
      <c r="H726">
        <v>0.82350734510637802</v>
      </c>
      <c r="I726">
        <v>7.5165349473311702E-3</v>
      </c>
      <c r="J726">
        <v>0.44948096771908103</v>
      </c>
      <c r="K726">
        <v>0.44858986410183699</v>
      </c>
      <c r="L726">
        <v>0.161409077820138</v>
      </c>
      <c r="M726">
        <v>0.44055512930546598</v>
      </c>
      <c r="N726">
        <v>0.144043329964096</v>
      </c>
      <c r="O726">
        <v>1.29532995669545E-2</v>
      </c>
      <c r="P726">
        <v>0.27706428892710699</v>
      </c>
    </row>
    <row r="727" spans="1:16" x14ac:dyDescent="0.35">
      <c r="A727" s="13" t="s">
        <v>1282</v>
      </c>
      <c r="B727" s="13" t="s">
        <v>1199</v>
      </c>
      <c r="C727" s="13" t="s">
        <v>126</v>
      </c>
      <c r="D727" s="13">
        <v>0.32241858681601099</v>
      </c>
      <c r="E727" s="13">
        <v>0.44171686582104402</v>
      </c>
      <c r="F727">
        <v>0.39563904952609003</v>
      </c>
      <c r="G727">
        <v>0.168735852703295</v>
      </c>
      <c r="H727">
        <v>0.96833060534557203</v>
      </c>
      <c r="I727">
        <v>9.8345807691538299E-3</v>
      </c>
      <c r="J727">
        <v>0.78850865643353896</v>
      </c>
      <c r="K727">
        <v>0.55135153733633901</v>
      </c>
      <c r="L727">
        <v>0.21431041362490499</v>
      </c>
      <c r="M727">
        <v>0.48229248768486399</v>
      </c>
      <c r="N727">
        <v>0.14015890309145199</v>
      </c>
      <c r="O727">
        <v>1.48102504467889E-2</v>
      </c>
      <c r="P727">
        <v>0.30418843651432098</v>
      </c>
    </row>
    <row r="728" spans="1:16" x14ac:dyDescent="0.35">
      <c r="A728" s="13" t="s">
        <v>1283</v>
      </c>
      <c r="B728" s="13" t="s">
        <v>1199</v>
      </c>
      <c r="C728" s="13" t="s">
        <v>130</v>
      </c>
      <c r="D728" s="13">
        <v>0.38494126845786703</v>
      </c>
      <c r="E728" s="13">
        <v>0.46045418362338603</v>
      </c>
      <c r="F728">
        <v>0.31745156309354999</v>
      </c>
      <c r="G728">
        <v>0.121232340829614</v>
      </c>
      <c r="H728">
        <v>0.62236237264488803</v>
      </c>
      <c r="I728">
        <v>5.7083582564028601E-3</v>
      </c>
      <c r="J728">
        <v>0.446615517986656</v>
      </c>
      <c r="K728">
        <v>0.36144751389928398</v>
      </c>
      <c r="L728">
        <v>0.13129911458850799</v>
      </c>
      <c r="M728">
        <v>0.34180247606957098</v>
      </c>
      <c r="N728">
        <v>9.2708616696472998E-2</v>
      </c>
      <c r="O728">
        <v>9.1929388021225206E-3</v>
      </c>
      <c r="P728">
        <v>0.20687966146855499</v>
      </c>
    </row>
    <row r="729" spans="1:16" x14ac:dyDescent="0.35">
      <c r="A729" s="13" t="s">
        <v>1284</v>
      </c>
      <c r="B729" s="13" t="s">
        <v>1199</v>
      </c>
      <c r="C729" s="13" t="s">
        <v>1285</v>
      </c>
      <c r="D729" s="13">
        <v>1.4624741231215099</v>
      </c>
      <c r="E729" s="13">
        <v>2.29202543645459</v>
      </c>
      <c r="F729">
        <v>2.2672262763772202</v>
      </c>
      <c r="G729">
        <v>3.4438985604311001</v>
      </c>
      <c r="H729">
        <v>10.059216377492699</v>
      </c>
      <c r="I729">
        <v>0.106361680644093</v>
      </c>
      <c r="J729">
        <v>15.8864646380217</v>
      </c>
      <c r="K729">
        <v>5.1016266266824504</v>
      </c>
      <c r="L729">
        <v>2.7637600709780301</v>
      </c>
      <c r="M729">
        <v>6.3953901017002597</v>
      </c>
      <c r="N729">
        <v>2.3677789594391698</v>
      </c>
      <c r="O729">
        <v>0.155614120022873</v>
      </c>
      <c r="P729">
        <v>2.4654979386602398</v>
      </c>
    </row>
    <row r="730" spans="1:16" x14ac:dyDescent="0.35">
      <c r="A730" s="13" t="s">
        <v>1286</v>
      </c>
      <c r="B730" s="13" t="s">
        <v>1199</v>
      </c>
      <c r="C730" s="13" t="s">
        <v>1287</v>
      </c>
      <c r="D730" s="13">
        <v>0.34171741001586298</v>
      </c>
      <c r="E730" s="13">
        <v>0.57412038611235106</v>
      </c>
      <c r="F730">
        <v>0.54382664164533501</v>
      </c>
      <c r="G730">
        <v>0.20113987647572401</v>
      </c>
      <c r="H730">
        <v>1.1872074140976301</v>
      </c>
      <c r="I730">
        <v>1.1014013225737E-2</v>
      </c>
      <c r="J730">
        <v>0.66561446119356804</v>
      </c>
      <c r="K730">
        <v>0.73914832476395798</v>
      </c>
      <c r="L730">
        <v>0.26006405103998897</v>
      </c>
      <c r="M730">
        <v>0.52163191454122704</v>
      </c>
      <c r="N730">
        <v>0.16907038183474399</v>
      </c>
      <c r="O730">
        <v>1.8292586217186602E-2</v>
      </c>
      <c r="P730">
        <v>0.42358042530226903</v>
      </c>
    </row>
    <row r="731" spans="1:16" x14ac:dyDescent="0.35">
      <c r="A731" s="13" t="s">
        <v>1288</v>
      </c>
      <c r="B731" s="13" t="s">
        <v>1199</v>
      </c>
      <c r="C731" s="13" t="s">
        <v>289</v>
      </c>
      <c r="D731" s="13">
        <v>0.11865455013454</v>
      </c>
      <c r="E731" s="13">
        <v>0.22530702858184501</v>
      </c>
      <c r="F731">
        <v>0.22691810055459399</v>
      </c>
      <c r="G731">
        <v>0.18496897595513401</v>
      </c>
      <c r="H731">
        <v>0.83949494707039096</v>
      </c>
      <c r="I731">
        <v>7.9529765953356996E-3</v>
      </c>
      <c r="J731">
        <v>0.75606194824492301</v>
      </c>
      <c r="K731">
        <v>0.40303947942654</v>
      </c>
      <c r="L731">
        <v>0.175114245346326</v>
      </c>
      <c r="M731">
        <v>0.44764688510216599</v>
      </c>
      <c r="N731">
        <v>0.173567978092345</v>
      </c>
      <c r="O731">
        <v>1.29249316866817E-2</v>
      </c>
      <c r="P731">
        <v>0.243810776578189</v>
      </c>
    </row>
    <row r="732" spans="1:16" x14ac:dyDescent="0.35">
      <c r="A732" s="13" t="s">
        <v>1289</v>
      </c>
      <c r="B732" s="13" t="s">
        <v>1199</v>
      </c>
      <c r="C732" s="13" t="s">
        <v>672</v>
      </c>
      <c r="D732" s="13">
        <v>0.35242304115815998</v>
      </c>
      <c r="E732" s="13">
        <v>0.65706503150379403</v>
      </c>
      <c r="F732">
        <v>0.66045259258140698</v>
      </c>
      <c r="G732">
        <v>0.36579909836671798</v>
      </c>
      <c r="H732">
        <v>1.7968207460013099</v>
      </c>
      <c r="I732">
        <v>1.6739592628857401E-2</v>
      </c>
      <c r="J732">
        <v>0.99917263789439403</v>
      </c>
      <c r="K732">
        <v>0.94355938343551304</v>
      </c>
      <c r="L732">
        <v>0.34727995997385003</v>
      </c>
      <c r="M732">
        <v>1.0576553792282199</v>
      </c>
      <c r="N732">
        <v>0.31234526248783201</v>
      </c>
      <c r="O732">
        <v>2.8056687334352601E-2</v>
      </c>
      <c r="P732">
        <v>0.57544841346767495</v>
      </c>
    </row>
    <row r="733" spans="1:16" x14ac:dyDescent="0.35">
      <c r="A733" s="13" t="s">
        <v>1290</v>
      </c>
      <c r="B733" s="13" t="s">
        <v>1199</v>
      </c>
      <c r="C733" s="13" t="s">
        <v>132</v>
      </c>
      <c r="D733" s="13">
        <v>0.214991279348036</v>
      </c>
      <c r="E733" s="13">
        <v>0.485582196404716</v>
      </c>
      <c r="F733">
        <v>0.469148363095587</v>
      </c>
      <c r="G733">
        <v>0.38932403230749502</v>
      </c>
      <c r="H733">
        <v>1.72773818704023</v>
      </c>
      <c r="I733">
        <v>1.48732140149626E-2</v>
      </c>
      <c r="J733">
        <v>0.88185507848517397</v>
      </c>
      <c r="K733">
        <v>0.76307171109868199</v>
      </c>
      <c r="L733">
        <v>0.27474829913658499</v>
      </c>
      <c r="M733">
        <v>0.966718781682949</v>
      </c>
      <c r="N733">
        <v>0.32908912590600897</v>
      </c>
      <c r="O733">
        <v>2.3501265745959201E-2</v>
      </c>
      <c r="P733">
        <v>0.45050887901577702</v>
      </c>
    </row>
    <row r="734" spans="1:16" x14ac:dyDescent="0.35">
      <c r="A734" s="13" t="s">
        <v>1291</v>
      </c>
      <c r="B734" s="13" t="s">
        <v>1199</v>
      </c>
      <c r="C734" s="13" t="s">
        <v>1292</v>
      </c>
      <c r="D734" s="13">
        <v>0.31481513919056903</v>
      </c>
      <c r="E734" s="13">
        <v>0.729376772168989</v>
      </c>
      <c r="F734">
        <v>0.57664549936340703</v>
      </c>
      <c r="G734">
        <v>0.36106970795021098</v>
      </c>
      <c r="H734">
        <v>1.83834052170711</v>
      </c>
      <c r="I734">
        <v>1.77264766852228E-2</v>
      </c>
      <c r="J734">
        <v>0.95485943935637996</v>
      </c>
      <c r="K734">
        <v>0.859912707385172</v>
      </c>
      <c r="L734">
        <v>0.31514561040048999</v>
      </c>
      <c r="M734">
        <v>1.10389508225049</v>
      </c>
      <c r="N734">
        <v>0.319575992991603</v>
      </c>
      <c r="O734">
        <v>2.6618728784253899E-2</v>
      </c>
      <c r="P734">
        <v>0.48363290163040501</v>
      </c>
    </row>
    <row r="735" spans="1:16" x14ac:dyDescent="0.35">
      <c r="A735" s="13" t="s">
        <v>1293</v>
      </c>
      <c r="B735" s="13" t="s">
        <v>1199</v>
      </c>
      <c r="C735" s="13" t="s">
        <v>1294</v>
      </c>
      <c r="D735" s="13">
        <v>0.157708952276225</v>
      </c>
      <c r="E735" s="13">
        <v>0.34980724037487199</v>
      </c>
      <c r="F735">
        <v>0.31517631423373299</v>
      </c>
      <c r="G735">
        <v>0.24163983335014699</v>
      </c>
      <c r="H735">
        <v>1.1479091790159901</v>
      </c>
      <c r="I735">
        <v>9.8513022326107702E-3</v>
      </c>
      <c r="J735">
        <v>0.59770533126871095</v>
      </c>
      <c r="K735">
        <v>0.51666508543283896</v>
      </c>
      <c r="L735">
        <v>0.17944808000388801</v>
      </c>
      <c r="M735">
        <v>0.62133585143561798</v>
      </c>
      <c r="N735">
        <v>0.20940477456936801</v>
      </c>
      <c r="O735">
        <v>1.5171177599506799E-2</v>
      </c>
      <c r="P735">
        <v>0.30639676745518701</v>
      </c>
    </row>
    <row r="736" spans="1:16" x14ac:dyDescent="0.35">
      <c r="A736" s="13" t="s">
        <v>1295</v>
      </c>
      <c r="B736" s="13" t="s">
        <v>1199</v>
      </c>
      <c r="C736" s="13" t="s">
        <v>1296</v>
      </c>
      <c r="D736" s="13">
        <v>1.85616218900105</v>
      </c>
      <c r="E736" s="13">
        <v>3.2618721751115101</v>
      </c>
      <c r="F736">
        <v>3.1628698989842001</v>
      </c>
      <c r="G736">
        <v>3.9780960255313702</v>
      </c>
      <c r="H736">
        <v>13.9597964822809</v>
      </c>
      <c r="I736">
        <v>0.13209302477729401</v>
      </c>
      <c r="J736">
        <v>11.898529318478399</v>
      </c>
      <c r="K736">
        <v>6.4263638655298303</v>
      </c>
      <c r="L736">
        <v>2.7501705150705802</v>
      </c>
      <c r="M736">
        <v>9.0359610109566209</v>
      </c>
      <c r="N736">
        <v>3.10588564138303</v>
      </c>
      <c r="O736">
        <v>0.21153739264594201</v>
      </c>
      <c r="P736">
        <v>3.4880147244180599</v>
      </c>
    </row>
    <row r="737" spans="1:16" x14ac:dyDescent="0.35">
      <c r="A737" s="13" t="s">
        <v>1297</v>
      </c>
      <c r="B737" s="13" t="s">
        <v>1199</v>
      </c>
      <c r="C737" s="13" t="s">
        <v>296</v>
      </c>
      <c r="D737" s="13">
        <v>0.28224184971177502</v>
      </c>
      <c r="E737" s="13">
        <v>0.61359519413442598</v>
      </c>
      <c r="F737">
        <v>0.55015436245782001</v>
      </c>
      <c r="G737">
        <v>0.35708129942286998</v>
      </c>
      <c r="H737">
        <v>1.7269908612751801</v>
      </c>
      <c r="I737">
        <v>1.68914317886283E-2</v>
      </c>
      <c r="J737">
        <v>0.99214128978340399</v>
      </c>
      <c r="K737">
        <v>0.84335031024977103</v>
      </c>
      <c r="L737">
        <v>0.30665570846660101</v>
      </c>
      <c r="M737">
        <v>1.0861179599336199</v>
      </c>
      <c r="N737">
        <v>0.27968552009952402</v>
      </c>
      <c r="O737">
        <v>2.4348187353751799E-2</v>
      </c>
      <c r="P737">
        <v>0.47381013770830499</v>
      </c>
    </row>
    <row r="738" spans="1:16" x14ac:dyDescent="0.35">
      <c r="A738" s="13" t="s">
        <v>1298</v>
      </c>
      <c r="B738" s="13" t="s">
        <v>1199</v>
      </c>
      <c r="C738" s="13" t="s">
        <v>138</v>
      </c>
      <c r="D738" s="13">
        <v>0.38634918905292898</v>
      </c>
      <c r="E738" s="13">
        <v>0.775709106250423</v>
      </c>
      <c r="F738">
        <v>0.75232901472764302</v>
      </c>
      <c r="G738">
        <v>0.66141739092113605</v>
      </c>
      <c r="H738">
        <v>2.5006689036292999</v>
      </c>
      <c r="I738">
        <v>2.3052823840065101E-2</v>
      </c>
      <c r="J738">
        <v>1.4459596803374299</v>
      </c>
      <c r="K738">
        <v>1.12051189837775</v>
      </c>
      <c r="L738">
        <v>0.423503766106825</v>
      </c>
      <c r="M738">
        <v>1.61905255970429</v>
      </c>
      <c r="N738">
        <v>0.45311490430273599</v>
      </c>
      <c r="O738">
        <v>3.5445699544683802E-2</v>
      </c>
      <c r="P738">
        <v>0.67283915906221303</v>
      </c>
    </row>
    <row r="739" spans="1:16" x14ac:dyDescent="0.35">
      <c r="A739" s="13" t="s">
        <v>1299</v>
      </c>
      <c r="B739" s="13" t="s">
        <v>1199</v>
      </c>
      <c r="C739" s="13" t="s">
        <v>1300</v>
      </c>
      <c r="D739" s="13">
        <v>0.41813776503863198</v>
      </c>
      <c r="E739" s="13">
        <v>0.513664994563789</v>
      </c>
      <c r="F739">
        <v>0.38504708660647602</v>
      </c>
      <c r="G739">
        <v>0.166090239977569</v>
      </c>
      <c r="H739">
        <v>0.94991156051143599</v>
      </c>
      <c r="I739">
        <v>8.6688154059045702E-3</v>
      </c>
      <c r="J739">
        <v>0.65702278674167403</v>
      </c>
      <c r="K739">
        <v>0.53863659543737497</v>
      </c>
      <c r="L739">
        <v>0.197676234376718</v>
      </c>
      <c r="M739">
        <v>0.45645635834555698</v>
      </c>
      <c r="N739">
        <v>0.13536970260289699</v>
      </c>
      <c r="O739">
        <v>1.3352454148160201E-2</v>
      </c>
      <c r="P739">
        <v>0.30804554065907402</v>
      </c>
    </row>
    <row r="740" spans="1:16" x14ac:dyDescent="0.35">
      <c r="A740" s="13" t="s">
        <v>1301</v>
      </c>
      <c r="B740" s="13" t="s">
        <v>1199</v>
      </c>
      <c r="C740" s="13" t="s">
        <v>1302</v>
      </c>
      <c r="D740" s="13">
        <v>0.201386620316547</v>
      </c>
      <c r="E740" s="13">
        <v>0.35742749764682902</v>
      </c>
      <c r="F740">
        <v>0.36479258920385899</v>
      </c>
      <c r="G740">
        <v>0.34651324209105899</v>
      </c>
      <c r="H740">
        <v>1.4126709005705</v>
      </c>
      <c r="I740">
        <v>1.39624796277249E-2</v>
      </c>
      <c r="J740">
        <v>1.4111654539895599</v>
      </c>
      <c r="K740">
        <v>0.68876054809085197</v>
      </c>
      <c r="L740">
        <v>0.32607750014425502</v>
      </c>
      <c r="M740">
        <v>0.83875949680637396</v>
      </c>
      <c r="N740">
        <v>0.30357314990808298</v>
      </c>
      <c r="O740">
        <v>2.2232696953842099E-2</v>
      </c>
      <c r="P740">
        <v>0.38639336856762202</v>
      </c>
    </row>
    <row r="741" spans="1:16" x14ac:dyDescent="0.35">
      <c r="A741" s="13" t="s">
        <v>1303</v>
      </c>
      <c r="B741" s="13" t="s">
        <v>1199</v>
      </c>
      <c r="C741" s="13" t="s">
        <v>1304</v>
      </c>
      <c r="D741" s="13">
        <v>0.20144064703843301</v>
      </c>
      <c r="E741" s="13">
        <v>0.42433709090253702</v>
      </c>
      <c r="F741">
        <v>0.42323006445800598</v>
      </c>
      <c r="G741">
        <v>0.45740241620898803</v>
      </c>
      <c r="H741">
        <v>1.8320173555150301</v>
      </c>
      <c r="I741">
        <v>1.6273370121055401E-2</v>
      </c>
      <c r="J741">
        <v>1.10545044047952</v>
      </c>
      <c r="K741">
        <v>0.80424696116440597</v>
      </c>
      <c r="L741">
        <v>0.31238464930417897</v>
      </c>
      <c r="M741">
        <v>1.3375322530273199</v>
      </c>
      <c r="N741">
        <v>0.38124544761873402</v>
      </c>
      <c r="O741">
        <v>2.62557068715411E-2</v>
      </c>
      <c r="P741">
        <v>0.46120298650965902</v>
      </c>
    </row>
    <row r="742" spans="1:16" x14ac:dyDescent="0.35">
      <c r="A742" s="13" t="s">
        <v>1305</v>
      </c>
      <c r="B742" s="13" t="s">
        <v>1199</v>
      </c>
      <c r="C742" s="13" t="s">
        <v>1306</v>
      </c>
      <c r="D742" s="13">
        <v>0.26523759532237901</v>
      </c>
      <c r="E742" s="13">
        <v>0.45107783632117099</v>
      </c>
      <c r="F742">
        <v>0.47188235235688802</v>
      </c>
      <c r="G742">
        <v>0.18472120405819201</v>
      </c>
      <c r="H742">
        <v>0.98462834128172805</v>
      </c>
      <c r="I742">
        <v>9.7824463652600099E-3</v>
      </c>
      <c r="J742">
        <v>0.73075435318525495</v>
      </c>
      <c r="K742">
        <v>0.62818417255505099</v>
      </c>
      <c r="L742">
        <v>0.22842355642797799</v>
      </c>
      <c r="M742">
        <v>0.53450273364007195</v>
      </c>
      <c r="N742">
        <v>0.16059790195027299</v>
      </c>
      <c r="O742">
        <v>1.68548233879618E-2</v>
      </c>
      <c r="P742">
        <v>0.35087667151232599</v>
      </c>
    </row>
    <row r="743" spans="1:16" x14ac:dyDescent="0.35">
      <c r="A743" s="13" t="s">
        <v>1307</v>
      </c>
      <c r="B743" s="13" t="s">
        <v>1199</v>
      </c>
      <c r="C743" s="13" t="s">
        <v>1308</v>
      </c>
      <c r="D743" s="13">
        <v>0.14177416554970401</v>
      </c>
      <c r="E743" s="13">
        <v>0.25440679290085499</v>
      </c>
      <c r="F743">
        <v>0.20483597133682499</v>
      </c>
      <c r="G743">
        <v>0.129694681309313</v>
      </c>
      <c r="H743">
        <v>0.57392729439519397</v>
      </c>
      <c r="I743">
        <v>6.4117160044753797E-3</v>
      </c>
      <c r="J743">
        <v>0.376959042989644</v>
      </c>
      <c r="K743">
        <v>0.27322821710210798</v>
      </c>
      <c r="L743">
        <v>0.11203594646995101</v>
      </c>
      <c r="M743">
        <v>0.342002138791551</v>
      </c>
      <c r="N743">
        <v>9.5451202363315807E-2</v>
      </c>
      <c r="O743">
        <v>9.1324708203541008E-3</v>
      </c>
      <c r="P743">
        <v>0.14517891447095899</v>
      </c>
    </row>
    <row r="744" spans="1:16" x14ac:dyDescent="0.35">
      <c r="A744" s="13" t="s">
        <v>1309</v>
      </c>
      <c r="B744" s="13" t="s">
        <v>1199</v>
      </c>
      <c r="C744" s="13" t="s">
        <v>1310</v>
      </c>
      <c r="D744" s="13">
        <v>0.836951587784735</v>
      </c>
      <c r="E744" s="13">
        <v>1.9922730378575999</v>
      </c>
      <c r="F744">
        <v>1.9019375481593199</v>
      </c>
      <c r="G744">
        <v>1.3557865695397</v>
      </c>
      <c r="H744">
        <v>6.3368300805711204</v>
      </c>
      <c r="I744">
        <v>5.3597215395782299E-2</v>
      </c>
      <c r="J744">
        <v>3.7294287786997602</v>
      </c>
      <c r="K744">
        <v>3.1602658406783299</v>
      </c>
      <c r="L744">
        <v>1.13456784438861</v>
      </c>
      <c r="M744">
        <v>3.11989592156193</v>
      </c>
      <c r="N744">
        <v>1.2028978770177501</v>
      </c>
      <c r="O744">
        <v>8.9294681618286298E-2</v>
      </c>
      <c r="P744">
        <v>1.9921113394897301</v>
      </c>
    </row>
    <row r="745" spans="1:16" x14ac:dyDescent="0.35">
      <c r="A745" s="13" t="s">
        <v>1311</v>
      </c>
      <c r="B745" s="13" t="s">
        <v>1199</v>
      </c>
      <c r="C745" s="13" t="s">
        <v>1312</v>
      </c>
      <c r="D745" s="13">
        <v>0.14664468074973799</v>
      </c>
      <c r="E745" s="13">
        <v>0.33930028184329603</v>
      </c>
      <c r="F745">
        <v>0.32021444474263999</v>
      </c>
      <c r="G745">
        <v>0.34269523454849499</v>
      </c>
      <c r="H745">
        <v>1.2687698307298501</v>
      </c>
      <c r="I745">
        <v>1.0365504067258099E-2</v>
      </c>
      <c r="J745">
        <v>0.67876978173070901</v>
      </c>
      <c r="K745">
        <v>0.55091912701796897</v>
      </c>
      <c r="L745">
        <v>0.194464444600567</v>
      </c>
      <c r="M745">
        <v>0.71219312535095503</v>
      </c>
      <c r="N745">
        <v>0.23919820018722401</v>
      </c>
      <c r="O745">
        <v>1.5942328230514901E-2</v>
      </c>
      <c r="P745">
        <v>0.34354233929431699</v>
      </c>
    </row>
    <row r="746" spans="1:16" x14ac:dyDescent="0.35">
      <c r="A746" s="13" t="s">
        <v>1313</v>
      </c>
      <c r="B746" s="13" t="s">
        <v>1199</v>
      </c>
      <c r="C746" s="13" t="s">
        <v>308</v>
      </c>
      <c r="D746" s="13">
        <v>7.4326132096694503E-2</v>
      </c>
      <c r="E746" s="13">
        <v>0.13210596051669701</v>
      </c>
      <c r="F746">
        <v>0.13093505756757201</v>
      </c>
      <c r="G746">
        <v>9.1171923808167299E-2</v>
      </c>
      <c r="H746">
        <v>0.40662711845360999</v>
      </c>
      <c r="I746">
        <v>4.0876946497854201E-3</v>
      </c>
      <c r="J746">
        <v>0.23426493347267499</v>
      </c>
      <c r="K746">
        <v>0.18253213544899599</v>
      </c>
      <c r="L746">
        <v>7.4236406729636203E-2</v>
      </c>
      <c r="M746">
        <v>0.263543894859395</v>
      </c>
      <c r="N746">
        <v>7.7796690478926497E-2</v>
      </c>
      <c r="O746">
        <v>6.3447727466609304E-3</v>
      </c>
      <c r="P746">
        <v>0.104446580886003</v>
      </c>
    </row>
    <row r="747" spans="1:16" x14ac:dyDescent="0.35">
      <c r="A747" s="13" t="s">
        <v>1314</v>
      </c>
      <c r="B747" s="13" t="s">
        <v>1199</v>
      </c>
      <c r="C747" s="13" t="s">
        <v>1315</v>
      </c>
      <c r="D747" s="13">
        <v>2.9217649844226701</v>
      </c>
      <c r="E747" s="13">
        <v>4.3320349400227203</v>
      </c>
      <c r="F747">
        <v>3.9687798422645502</v>
      </c>
      <c r="G747">
        <v>1.9078508407511201</v>
      </c>
      <c r="H747">
        <v>8.4463447491417103</v>
      </c>
      <c r="I747">
        <v>8.0248165900762503E-2</v>
      </c>
      <c r="J747">
        <v>5.7275449300444397</v>
      </c>
      <c r="K747">
        <v>5.0344308882404301</v>
      </c>
      <c r="L747">
        <v>1.9462772629762199</v>
      </c>
      <c r="M747">
        <v>4.4379890744528003</v>
      </c>
      <c r="N747">
        <v>1.2071141037764599</v>
      </c>
      <c r="O747">
        <v>0.128856872173472</v>
      </c>
      <c r="P747">
        <v>2.8531700208572701</v>
      </c>
    </row>
    <row r="748" spans="1:16" x14ac:dyDescent="0.35">
      <c r="A748" s="13" t="s">
        <v>1316</v>
      </c>
      <c r="B748" s="13" t="s">
        <v>1199</v>
      </c>
      <c r="C748" s="13" t="s">
        <v>1317</v>
      </c>
      <c r="D748" s="13">
        <v>0.17202809077514999</v>
      </c>
      <c r="E748" s="13">
        <v>0.33952981542662403</v>
      </c>
      <c r="F748">
        <v>0.37147153758410001</v>
      </c>
      <c r="G748">
        <v>0.18354315025187101</v>
      </c>
      <c r="H748">
        <v>0.91958071377966999</v>
      </c>
      <c r="I748">
        <v>9.1520250490436193E-3</v>
      </c>
      <c r="J748">
        <v>0.51654502179559902</v>
      </c>
      <c r="K748">
        <v>0.51289787049194502</v>
      </c>
      <c r="L748">
        <v>0.197325842714449</v>
      </c>
      <c r="M748">
        <v>0.47092447122203202</v>
      </c>
      <c r="N748">
        <v>0.164764216910088</v>
      </c>
      <c r="O748">
        <v>1.6201967764667698E-2</v>
      </c>
      <c r="P748">
        <v>0.32125278254131701</v>
      </c>
    </row>
    <row r="749" spans="1:16" x14ac:dyDescent="0.35">
      <c r="A749" s="13" t="s">
        <v>1318</v>
      </c>
      <c r="B749" s="13" t="s">
        <v>1199</v>
      </c>
      <c r="C749" s="13" t="s">
        <v>1319</v>
      </c>
      <c r="D749" s="13">
        <v>1.1115189857997501</v>
      </c>
      <c r="E749" s="13">
        <v>2.03637986498061</v>
      </c>
      <c r="F749">
        <v>2.0367415202511201</v>
      </c>
      <c r="G749">
        <v>0.99471364783984195</v>
      </c>
      <c r="H749">
        <v>5.08590757716658</v>
      </c>
      <c r="I749">
        <v>4.6674550316770598E-2</v>
      </c>
      <c r="J749">
        <v>3.2186057910488199</v>
      </c>
      <c r="K749">
        <v>3.0229747313218498</v>
      </c>
      <c r="L749">
        <v>1.0421085477858401</v>
      </c>
      <c r="M749">
        <v>2.6844393857885702</v>
      </c>
      <c r="N749">
        <v>0.85485634083661399</v>
      </c>
      <c r="O749">
        <v>8.1223207419675494E-2</v>
      </c>
      <c r="P749">
        <v>1.7773391728193699</v>
      </c>
    </row>
    <row r="750" spans="1:16" x14ac:dyDescent="0.35">
      <c r="A750" s="13" t="s">
        <v>1320</v>
      </c>
      <c r="B750" s="13" t="s">
        <v>1199</v>
      </c>
      <c r="C750" s="13" t="s">
        <v>1183</v>
      </c>
      <c r="D750" s="13">
        <v>0.26467175937760301</v>
      </c>
      <c r="E750" s="13">
        <v>0.62849344074888003</v>
      </c>
      <c r="F750">
        <v>0.59029993507811096</v>
      </c>
      <c r="G750">
        <v>0.49477021060753201</v>
      </c>
      <c r="H750">
        <v>2.4771489044211501</v>
      </c>
      <c r="I750">
        <v>2.0250672378468001E-2</v>
      </c>
      <c r="J750">
        <v>1.36651683604633</v>
      </c>
      <c r="K750">
        <v>1.1088915285566301</v>
      </c>
      <c r="L750">
        <v>0.39921257538189903</v>
      </c>
      <c r="M750">
        <v>1.2967319789913501</v>
      </c>
      <c r="N750">
        <v>0.48587784069100398</v>
      </c>
      <c r="O750">
        <v>3.23944107704855E-2</v>
      </c>
      <c r="P750">
        <v>0.68383178211405304</v>
      </c>
    </row>
    <row r="751" spans="1:16" x14ac:dyDescent="0.35">
      <c r="A751" s="13" t="s">
        <v>1321</v>
      </c>
      <c r="B751" s="13" t="s">
        <v>1199</v>
      </c>
      <c r="C751" s="13" t="s">
        <v>946</v>
      </c>
      <c r="D751" s="13">
        <v>5.4860822747660402E-2</v>
      </c>
      <c r="E751" s="13">
        <v>0.13600292610888601</v>
      </c>
      <c r="F751">
        <v>0.128601397515484</v>
      </c>
      <c r="G751">
        <v>7.4999735213982094E-2</v>
      </c>
      <c r="H751">
        <v>0.41388978894365003</v>
      </c>
      <c r="I751">
        <v>3.5237917909743299E-3</v>
      </c>
      <c r="J751">
        <v>0.21106023991145401</v>
      </c>
      <c r="K751">
        <v>0.21679159011705801</v>
      </c>
      <c r="L751">
        <v>7.3928196306909805E-2</v>
      </c>
      <c r="M751">
        <v>0.18634836602864299</v>
      </c>
      <c r="N751">
        <v>7.8583695984910898E-2</v>
      </c>
      <c r="O751">
        <v>6.0838676785421103E-3</v>
      </c>
      <c r="P751">
        <v>0.13869261179985401</v>
      </c>
    </row>
    <row r="752" spans="1:16" x14ac:dyDescent="0.35">
      <c r="A752" s="13" t="s">
        <v>1322</v>
      </c>
      <c r="B752" s="13" t="s">
        <v>1199</v>
      </c>
      <c r="C752" s="13" t="s">
        <v>1323</v>
      </c>
      <c r="D752" s="13">
        <v>1.7600874312992401</v>
      </c>
      <c r="E752" s="13">
        <v>1.9872772867287201</v>
      </c>
      <c r="F752">
        <v>1.44059207874048</v>
      </c>
      <c r="G752">
        <v>0.72117174626549296</v>
      </c>
      <c r="H752">
        <v>3.2694271770675098</v>
      </c>
      <c r="I752">
        <v>2.9412572198308399E-2</v>
      </c>
      <c r="J752">
        <v>2.4460593158375898</v>
      </c>
      <c r="K752">
        <v>1.8501177351550699</v>
      </c>
      <c r="L752">
        <v>0.69819164991626603</v>
      </c>
      <c r="M752">
        <v>1.73635108897444</v>
      </c>
      <c r="N752">
        <v>0.47217164419815799</v>
      </c>
      <c r="O752">
        <v>4.6198768032214198E-2</v>
      </c>
      <c r="P752">
        <v>1.05981620032357</v>
      </c>
    </row>
    <row r="753" spans="1:16" x14ac:dyDescent="0.35">
      <c r="A753" s="13" t="s">
        <v>1324</v>
      </c>
      <c r="B753" s="13" t="s">
        <v>1199</v>
      </c>
      <c r="C753" s="13" t="s">
        <v>150</v>
      </c>
      <c r="D753" s="13">
        <v>0.301285607391309</v>
      </c>
      <c r="E753" s="13">
        <v>0.58094813998163197</v>
      </c>
      <c r="F753">
        <v>0.54695444843638796</v>
      </c>
      <c r="G753">
        <v>0.28166116435495903</v>
      </c>
      <c r="H753">
        <v>1.5161307692927799</v>
      </c>
      <c r="I753">
        <v>1.5361312085263401E-2</v>
      </c>
      <c r="J753">
        <v>0.89351719939657204</v>
      </c>
      <c r="K753">
        <v>0.77722112288608902</v>
      </c>
      <c r="L753">
        <v>0.297434487474939</v>
      </c>
      <c r="M753">
        <v>0.95909658836671796</v>
      </c>
      <c r="N753">
        <v>0.240187479302022</v>
      </c>
      <c r="O753">
        <v>2.2944243767167399E-2</v>
      </c>
      <c r="P753">
        <v>0.44564958497277302</v>
      </c>
    </row>
    <row r="754" spans="1:16" x14ac:dyDescent="0.35">
      <c r="A754" s="13" t="s">
        <v>1325</v>
      </c>
      <c r="B754" s="13" t="s">
        <v>1199</v>
      </c>
      <c r="C754" s="13" t="s">
        <v>949</v>
      </c>
      <c r="D754" s="13">
        <v>0.64247068528414197</v>
      </c>
      <c r="E754" s="13">
        <v>1.36373995995389</v>
      </c>
      <c r="F754">
        <v>1.3129497502662</v>
      </c>
      <c r="G754">
        <v>0.95914305539283595</v>
      </c>
      <c r="H754">
        <v>4.5288768337319096</v>
      </c>
      <c r="I754">
        <v>4.0720858088206802E-2</v>
      </c>
      <c r="J754">
        <v>2.31112433704739</v>
      </c>
      <c r="K754">
        <v>1.99869153548815</v>
      </c>
      <c r="L754">
        <v>0.74185113408412195</v>
      </c>
      <c r="M754">
        <v>2.55308272219236</v>
      </c>
      <c r="N754">
        <v>0.85662314830172803</v>
      </c>
      <c r="O754">
        <v>6.3581910466883898E-2</v>
      </c>
      <c r="P754">
        <v>1.17533266259116</v>
      </c>
    </row>
    <row r="755" spans="1:16" x14ac:dyDescent="0.35">
      <c r="A755" s="13" t="s">
        <v>1326</v>
      </c>
      <c r="B755" s="13" t="s">
        <v>1199</v>
      </c>
      <c r="C755" s="13" t="s">
        <v>1327</v>
      </c>
      <c r="D755" s="13">
        <v>0.18575173277773499</v>
      </c>
      <c r="E755" s="13">
        <v>0.48004066639188497</v>
      </c>
      <c r="F755">
        <v>0.41885518664865101</v>
      </c>
      <c r="G755">
        <v>0.35500348455495301</v>
      </c>
      <c r="H755">
        <v>1.8945112101769801</v>
      </c>
      <c r="I755">
        <v>1.42651524850029E-2</v>
      </c>
      <c r="J755">
        <v>0.89698443532822703</v>
      </c>
      <c r="K755">
        <v>0.84496552925028001</v>
      </c>
      <c r="L755">
        <v>0.27238024095079499</v>
      </c>
      <c r="M755">
        <v>0.96678126982372503</v>
      </c>
      <c r="N755">
        <v>0.36553358977438699</v>
      </c>
      <c r="O755">
        <v>2.28682274325357E-2</v>
      </c>
      <c r="P755">
        <v>0.50889126213068403</v>
      </c>
    </row>
    <row r="756" spans="1:16" x14ac:dyDescent="0.35">
      <c r="A756" s="13" t="s">
        <v>1328</v>
      </c>
      <c r="B756" s="13" t="s">
        <v>1199</v>
      </c>
      <c r="C756" s="13" t="s">
        <v>313</v>
      </c>
      <c r="D756" s="13">
        <v>0.194306157278654</v>
      </c>
      <c r="E756" s="13">
        <v>0.47551546951687501</v>
      </c>
      <c r="F756">
        <v>0.41327165592030701</v>
      </c>
      <c r="G756">
        <v>0.31082472208474299</v>
      </c>
      <c r="H756">
        <v>1.65114257505905</v>
      </c>
      <c r="I756">
        <v>1.3173660516086601E-2</v>
      </c>
      <c r="J756">
        <v>1.1611143433268301</v>
      </c>
      <c r="K756">
        <v>0.81901765289769202</v>
      </c>
      <c r="L756">
        <v>0.28461689949033497</v>
      </c>
      <c r="M756">
        <v>0.73610599308994695</v>
      </c>
      <c r="N756">
        <v>0.32639839779630098</v>
      </c>
      <c r="O756">
        <v>2.1696436697542999E-2</v>
      </c>
      <c r="P756">
        <v>0.50836767185830001</v>
      </c>
    </row>
    <row r="757" spans="1:16" x14ac:dyDescent="0.35">
      <c r="A757" s="13" t="s">
        <v>1329</v>
      </c>
      <c r="B757" s="13" t="s">
        <v>1199</v>
      </c>
      <c r="C757" s="13" t="s">
        <v>1330</v>
      </c>
      <c r="D757" s="13">
        <v>0.19261543935065201</v>
      </c>
      <c r="E757" s="13">
        <v>0.45888964258413101</v>
      </c>
      <c r="F757">
        <v>0.42404308167558802</v>
      </c>
      <c r="G757">
        <v>0.39496938357167899</v>
      </c>
      <c r="H757">
        <v>1.8989002141237299</v>
      </c>
      <c r="I757">
        <v>1.52903412209841E-2</v>
      </c>
      <c r="J757">
        <v>1.0633676961371501</v>
      </c>
      <c r="K757">
        <v>0.85262097985116603</v>
      </c>
      <c r="L757">
        <v>0.30518566349284698</v>
      </c>
      <c r="M757">
        <v>1.0879532574244399</v>
      </c>
      <c r="N757">
        <v>0.377634587140256</v>
      </c>
      <c r="O757">
        <v>2.45995376063857E-2</v>
      </c>
      <c r="P757">
        <v>0.50789066763636104</v>
      </c>
    </row>
    <row r="758" spans="1:16" x14ac:dyDescent="0.35">
      <c r="A758" s="13" t="s">
        <v>1331</v>
      </c>
      <c r="B758" s="13" t="s">
        <v>1332</v>
      </c>
      <c r="C758" s="13" t="s">
        <v>1333</v>
      </c>
      <c r="D758" s="13">
        <v>2.5216413116997301E-2</v>
      </c>
      <c r="E758" s="13">
        <v>0.104776913046641</v>
      </c>
      <c r="F758">
        <v>9.6545678694805098E-2</v>
      </c>
      <c r="G758">
        <v>5.6509436175181303E-2</v>
      </c>
      <c r="H758">
        <v>0.33880908366052798</v>
      </c>
      <c r="I758">
        <v>2.6004780704203499E-3</v>
      </c>
      <c r="J758">
        <v>8.8225917730258702E-2</v>
      </c>
      <c r="K758">
        <v>0.15738305922729501</v>
      </c>
      <c r="L758">
        <v>4.2378382898581701E-2</v>
      </c>
      <c r="M758">
        <v>0.12670176817314399</v>
      </c>
      <c r="N758">
        <v>4.2863360368155301E-2</v>
      </c>
      <c r="O758">
        <v>3.9876048148040303E-3</v>
      </c>
      <c r="P758">
        <v>0.182844097673386</v>
      </c>
    </row>
    <row r="759" spans="1:16" x14ac:dyDescent="0.35">
      <c r="A759" s="13" t="s">
        <v>1334</v>
      </c>
      <c r="B759" s="13" t="s">
        <v>1332</v>
      </c>
      <c r="C759" s="13" t="s">
        <v>435</v>
      </c>
      <c r="D759" s="13">
        <v>1.29185749823946E-2</v>
      </c>
      <c r="E759" s="13">
        <v>4.6870039833198499E-2</v>
      </c>
      <c r="F759">
        <v>4.7870557124601497E-2</v>
      </c>
      <c r="G759">
        <v>2.7029090720628E-2</v>
      </c>
      <c r="H759">
        <v>0.14679314733596199</v>
      </c>
      <c r="I759">
        <v>1.26301894092145E-3</v>
      </c>
      <c r="J759">
        <v>4.3186476858970799E-2</v>
      </c>
      <c r="K759">
        <v>7.0034455259435802E-2</v>
      </c>
      <c r="L759">
        <v>2.04961774024808E-2</v>
      </c>
      <c r="M759">
        <v>5.6499092301197998E-2</v>
      </c>
      <c r="N759">
        <v>1.79675253005828E-2</v>
      </c>
      <c r="O759">
        <v>1.82940390241919E-3</v>
      </c>
      <c r="P759">
        <v>7.9229628658129603E-2</v>
      </c>
    </row>
    <row r="760" spans="1:16" x14ac:dyDescent="0.35">
      <c r="A760" s="13" t="s">
        <v>1335</v>
      </c>
      <c r="B760" s="13" t="s">
        <v>1332</v>
      </c>
      <c r="C760" s="13" t="s">
        <v>1336</v>
      </c>
      <c r="D760" s="13">
        <v>3.4162465416387698E-2</v>
      </c>
      <c r="E760" s="13">
        <v>0.144453974985122</v>
      </c>
      <c r="F760">
        <v>0.13687236675075501</v>
      </c>
      <c r="G760">
        <v>0.100535002849961</v>
      </c>
      <c r="H760">
        <v>0.59574795209362696</v>
      </c>
      <c r="I760">
        <v>4.3978038735121199E-3</v>
      </c>
      <c r="J760">
        <v>0.20932650745958001</v>
      </c>
      <c r="K760">
        <v>0.24503273719075599</v>
      </c>
      <c r="L760">
        <v>7.36356995889033E-2</v>
      </c>
      <c r="M760">
        <v>0.336082466008228</v>
      </c>
      <c r="N760">
        <v>0.107660800442431</v>
      </c>
      <c r="O760">
        <v>9.0012720796389702E-3</v>
      </c>
      <c r="P760">
        <v>0.26563434364575</v>
      </c>
    </row>
    <row r="761" spans="1:16" x14ac:dyDescent="0.35">
      <c r="A761" s="13" t="s">
        <v>1337</v>
      </c>
      <c r="B761" s="13" t="s">
        <v>1332</v>
      </c>
      <c r="C761" s="13" t="s">
        <v>1338</v>
      </c>
      <c r="D761" s="13">
        <v>4.6435972638014099E-2</v>
      </c>
      <c r="E761" s="13">
        <v>0.19385942909843901</v>
      </c>
      <c r="F761">
        <v>0.19220143990344599</v>
      </c>
      <c r="G761">
        <v>8.4357545510603704E-2</v>
      </c>
      <c r="H761">
        <v>0.64165820290309605</v>
      </c>
      <c r="I761">
        <v>4.5754245945688896E-3</v>
      </c>
      <c r="J761">
        <v>0.15892374186264899</v>
      </c>
      <c r="K761">
        <v>0.29779556552383002</v>
      </c>
      <c r="L761">
        <v>8.2165452034060699E-2</v>
      </c>
      <c r="M761">
        <v>0.210500666359939</v>
      </c>
      <c r="N761">
        <v>8.6811968516617294E-2</v>
      </c>
      <c r="O761">
        <v>8.4900284617072004E-3</v>
      </c>
      <c r="P761">
        <v>0.31155272586694499</v>
      </c>
    </row>
    <row r="762" spans="1:16" x14ac:dyDescent="0.35">
      <c r="A762" s="13" t="s">
        <v>1339</v>
      </c>
      <c r="B762" s="13" t="s">
        <v>1332</v>
      </c>
      <c r="C762" s="13" t="s">
        <v>1340</v>
      </c>
      <c r="D762" s="13">
        <v>1.6503161896588601E-2</v>
      </c>
      <c r="E762" s="13">
        <v>8.0317754426499299E-2</v>
      </c>
      <c r="F762">
        <v>6.43146333978004E-2</v>
      </c>
      <c r="G762">
        <v>3.8808393746943497E-2</v>
      </c>
      <c r="H762">
        <v>0.235036607687055</v>
      </c>
      <c r="I762">
        <v>1.7211930802516499E-3</v>
      </c>
      <c r="J762">
        <v>5.90075282913037E-2</v>
      </c>
      <c r="K762">
        <v>0.109187220637552</v>
      </c>
      <c r="L762">
        <v>2.76943595943017E-2</v>
      </c>
      <c r="M762">
        <v>9.1322716740214194E-2</v>
      </c>
      <c r="N762">
        <v>2.9367534011162998E-2</v>
      </c>
      <c r="O762">
        <v>2.6043022378031298E-3</v>
      </c>
      <c r="P762">
        <v>0.13261829866289301</v>
      </c>
    </row>
    <row r="763" spans="1:16" x14ac:dyDescent="0.35">
      <c r="A763" s="13" t="s">
        <v>1341</v>
      </c>
      <c r="B763" s="13" t="s">
        <v>1332</v>
      </c>
      <c r="C763" s="13" t="s">
        <v>193</v>
      </c>
      <c r="D763" s="13">
        <v>7.1313756230134806E-2</v>
      </c>
      <c r="E763" s="13">
        <v>0.27387925473316499</v>
      </c>
      <c r="F763">
        <v>0.252814397099967</v>
      </c>
      <c r="G763">
        <v>0.16565178044755799</v>
      </c>
      <c r="H763">
        <v>1.0251118768441001</v>
      </c>
      <c r="I763">
        <v>7.0341698836241398E-3</v>
      </c>
      <c r="J763">
        <v>0.29270058912646901</v>
      </c>
      <c r="K763">
        <v>0.431582109222718</v>
      </c>
      <c r="L763">
        <v>0.11957794729563</v>
      </c>
      <c r="M763">
        <v>0.45193417523336199</v>
      </c>
      <c r="N763">
        <v>0.16568815159091799</v>
      </c>
      <c r="O763">
        <v>1.479584095324E-2</v>
      </c>
      <c r="P763">
        <v>0.477836765501643</v>
      </c>
    </row>
    <row r="764" spans="1:16" x14ac:dyDescent="0.35">
      <c r="A764" s="13" t="s">
        <v>1342</v>
      </c>
      <c r="B764" s="13" t="s">
        <v>1332</v>
      </c>
      <c r="C764" s="13" t="s">
        <v>1343</v>
      </c>
      <c r="D764" s="13">
        <v>0.31240669624122003</v>
      </c>
      <c r="E764" s="13">
        <v>1.2797546088770799</v>
      </c>
      <c r="F764">
        <v>1.1433433633072301</v>
      </c>
      <c r="G764">
        <v>0.85328855819587801</v>
      </c>
      <c r="H764">
        <v>5.0635955399950001</v>
      </c>
      <c r="I764">
        <v>3.3347861697572E-2</v>
      </c>
      <c r="J764">
        <v>1.5083361819271499</v>
      </c>
      <c r="K764">
        <v>2.1149241415917701</v>
      </c>
      <c r="L764">
        <v>0.55976981485058497</v>
      </c>
      <c r="M764">
        <v>2.43257220681939</v>
      </c>
      <c r="N764">
        <v>0.83668130302725596</v>
      </c>
      <c r="O764">
        <v>7.5336158777302403E-2</v>
      </c>
      <c r="P764">
        <v>2.41765983625874</v>
      </c>
    </row>
    <row r="765" spans="1:16" x14ac:dyDescent="0.35">
      <c r="A765" s="13" t="s">
        <v>1344</v>
      </c>
      <c r="B765" s="13" t="s">
        <v>1332</v>
      </c>
      <c r="C765" s="13" t="s">
        <v>195</v>
      </c>
      <c r="D765" s="13">
        <v>6.7562506141005299E-2</v>
      </c>
      <c r="E765" s="13">
        <v>0.31551495417060299</v>
      </c>
      <c r="F765">
        <v>0.26353146513632503</v>
      </c>
      <c r="G765">
        <v>0.20627672015403301</v>
      </c>
      <c r="H765">
        <v>1.1704122781266599</v>
      </c>
      <c r="I765">
        <v>7.7850307014693402E-3</v>
      </c>
      <c r="J765">
        <v>0.30628597236692401</v>
      </c>
      <c r="K765">
        <v>0.52262336544143395</v>
      </c>
      <c r="L765">
        <v>0.12282752656259199</v>
      </c>
      <c r="M765">
        <v>0.50971243669383104</v>
      </c>
      <c r="N765">
        <v>0.165982666952039</v>
      </c>
      <c r="O765">
        <v>1.3446461987561499E-2</v>
      </c>
      <c r="P765">
        <v>0.611724989296766</v>
      </c>
    </row>
    <row r="766" spans="1:16" x14ac:dyDescent="0.35">
      <c r="A766" s="13" t="s">
        <v>1345</v>
      </c>
      <c r="B766" s="13" t="s">
        <v>1332</v>
      </c>
      <c r="C766" s="13" t="s">
        <v>1346</v>
      </c>
      <c r="D766" s="13">
        <v>5.4087603980519802E-2</v>
      </c>
      <c r="E766" s="13">
        <v>0.22765092302026699</v>
      </c>
      <c r="F766">
        <v>0.20572464560746001</v>
      </c>
      <c r="G766">
        <v>0.15811928460845701</v>
      </c>
      <c r="H766">
        <v>0.92309861628884804</v>
      </c>
      <c r="I766">
        <v>6.2068713567604303E-3</v>
      </c>
      <c r="J766">
        <v>0.284989524923079</v>
      </c>
      <c r="K766">
        <v>0.38439180027551501</v>
      </c>
      <c r="L766">
        <v>0.10344088265288801</v>
      </c>
      <c r="M766">
        <v>0.49393131286662401</v>
      </c>
      <c r="N766">
        <v>0.15663585768167401</v>
      </c>
      <c r="O766">
        <v>1.4094312854052099E-2</v>
      </c>
      <c r="P766">
        <v>0.444723607220044</v>
      </c>
    </row>
    <row r="767" spans="1:16" x14ac:dyDescent="0.35">
      <c r="A767" s="13" t="s">
        <v>1347</v>
      </c>
      <c r="B767" s="13" t="s">
        <v>1332</v>
      </c>
      <c r="C767" s="13" t="s">
        <v>1348</v>
      </c>
      <c r="D767" s="13">
        <v>5.8193088035295201E-2</v>
      </c>
      <c r="E767" s="13">
        <v>0.21788060982191501</v>
      </c>
      <c r="F767">
        <v>0.22093304863386101</v>
      </c>
      <c r="G767">
        <v>0.17066520278928199</v>
      </c>
      <c r="H767">
        <v>0.86136292012395699</v>
      </c>
      <c r="I767">
        <v>6.5631816373565802E-3</v>
      </c>
      <c r="J767">
        <v>0.30920219182783598</v>
      </c>
      <c r="K767">
        <v>0.35324545302916799</v>
      </c>
      <c r="L767">
        <v>0.10929826795719</v>
      </c>
      <c r="M767">
        <v>0.47154210608208602</v>
      </c>
      <c r="N767">
        <v>0.14896221113802499</v>
      </c>
      <c r="O767">
        <v>1.44506848263162E-2</v>
      </c>
      <c r="P767">
        <v>0.39452098656511397</v>
      </c>
    </row>
    <row r="768" spans="1:16" x14ac:dyDescent="0.35">
      <c r="A768" s="13" t="s">
        <v>1349</v>
      </c>
      <c r="B768" s="13" t="s">
        <v>1332</v>
      </c>
      <c r="C768" s="13" t="s">
        <v>1350</v>
      </c>
      <c r="D768" s="13">
        <v>3.9160268102888501E-2</v>
      </c>
      <c r="E768" s="13">
        <v>0.202450904298279</v>
      </c>
      <c r="F768">
        <v>0.15054335465348601</v>
      </c>
      <c r="G768">
        <v>9.9440203763223795E-2</v>
      </c>
      <c r="H768">
        <v>0.62688842982841098</v>
      </c>
      <c r="I768">
        <v>4.2474030362935301E-3</v>
      </c>
      <c r="J768">
        <v>0.15524355172211801</v>
      </c>
      <c r="K768">
        <v>0.280301061227753</v>
      </c>
      <c r="L768">
        <v>6.9165484021350698E-2</v>
      </c>
      <c r="M768">
        <v>0.30808857446599303</v>
      </c>
      <c r="N768">
        <v>8.0919345533427306E-2</v>
      </c>
      <c r="O768">
        <v>7.1444468851900103E-3</v>
      </c>
      <c r="P768">
        <v>0.38154777345431401</v>
      </c>
    </row>
    <row r="769" spans="1:16" x14ac:dyDescent="0.35">
      <c r="A769" s="13" t="s">
        <v>1351</v>
      </c>
      <c r="B769" s="13" t="s">
        <v>1332</v>
      </c>
      <c r="C769" s="13" t="s">
        <v>34</v>
      </c>
      <c r="D769" s="13">
        <v>4.8817994429376899E-2</v>
      </c>
      <c r="E769" s="13">
        <v>0.18213456907921699</v>
      </c>
      <c r="F769">
        <v>0.17147484588647999</v>
      </c>
      <c r="G769">
        <v>0.12319359589708601</v>
      </c>
      <c r="H769">
        <v>0.73539660211674895</v>
      </c>
      <c r="I769">
        <v>5.1705999001551203E-3</v>
      </c>
      <c r="J769">
        <v>0.22129725537956599</v>
      </c>
      <c r="K769">
        <v>0.30577238372680499</v>
      </c>
      <c r="L769">
        <v>8.58719461065683E-2</v>
      </c>
      <c r="M769">
        <v>0.38886922807975799</v>
      </c>
      <c r="N769">
        <v>0.117723726898016</v>
      </c>
      <c r="O769">
        <v>1.07277074790451E-2</v>
      </c>
      <c r="P769">
        <v>0.36669141185458098</v>
      </c>
    </row>
    <row r="770" spans="1:16" x14ac:dyDescent="0.35">
      <c r="A770" s="13" t="s">
        <v>1352</v>
      </c>
      <c r="B770" s="13" t="s">
        <v>1332</v>
      </c>
      <c r="C770" s="13" t="s">
        <v>36</v>
      </c>
      <c r="D770" s="13">
        <v>2.7385702283171599E-2</v>
      </c>
      <c r="E770" s="13">
        <v>0.133394345956548</v>
      </c>
      <c r="F770">
        <v>0.108989588042871</v>
      </c>
      <c r="G770">
        <v>7.4581205958858393E-2</v>
      </c>
      <c r="H770">
        <v>0.44503277125013302</v>
      </c>
      <c r="I770">
        <v>3.0914371136399601E-3</v>
      </c>
      <c r="J770">
        <v>0.111224491473794</v>
      </c>
      <c r="K770">
        <v>0.19801917450694201</v>
      </c>
      <c r="L770">
        <v>5.0851227275032697E-2</v>
      </c>
      <c r="M770">
        <v>0.205718475715816</v>
      </c>
      <c r="N770">
        <v>5.9197960771063103E-2</v>
      </c>
      <c r="O770">
        <v>5.2682098055383602E-3</v>
      </c>
      <c r="P770">
        <v>0.25694525083360598</v>
      </c>
    </row>
    <row r="771" spans="1:16" x14ac:dyDescent="0.35">
      <c r="A771" s="13" t="s">
        <v>1353</v>
      </c>
      <c r="B771" s="13" t="s">
        <v>1332</v>
      </c>
      <c r="C771" s="13" t="s">
        <v>200</v>
      </c>
      <c r="D771" s="13">
        <v>5.5341166981461402E-2</v>
      </c>
      <c r="E771" s="13">
        <v>0.283186845427159</v>
      </c>
      <c r="F771">
        <v>0.21624539834263401</v>
      </c>
      <c r="G771">
        <v>0.144058336538573</v>
      </c>
      <c r="H771">
        <v>0.87228039839107896</v>
      </c>
      <c r="I771">
        <v>5.9162995345597696E-3</v>
      </c>
      <c r="J771">
        <v>0.20677684005431701</v>
      </c>
      <c r="K771">
        <v>0.39850867680618601</v>
      </c>
      <c r="L771">
        <v>9.6606059776699393E-2</v>
      </c>
      <c r="M771">
        <v>0.34756631311803599</v>
      </c>
      <c r="N771">
        <v>0.111222135193748</v>
      </c>
      <c r="O771">
        <v>9.4454115991779199E-3</v>
      </c>
      <c r="P771">
        <v>0.500010904022681</v>
      </c>
    </row>
    <row r="772" spans="1:16" x14ac:dyDescent="0.35">
      <c r="A772" s="13" t="s">
        <v>1354</v>
      </c>
      <c r="B772" s="13" t="s">
        <v>1332</v>
      </c>
      <c r="C772" s="13" t="s">
        <v>1055</v>
      </c>
      <c r="D772" s="13">
        <v>5.0055498236016099E-2</v>
      </c>
      <c r="E772" s="13">
        <v>0.218609827755959</v>
      </c>
      <c r="F772">
        <v>0.18871962027297701</v>
      </c>
      <c r="G772">
        <v>0.11712096913071</v>
      </c>
      <c r="H772">
        <v>0.63206009297595001</v>
      </c>
      <c r="I772">
        <v>4.9723262175814398E-3</v>
      </c>
      <c r="J772">
        <v>0.175535072395821</v>
      </c>
      <c r="K772">
        <v>0.29893935787939602</v>
      </c>
      <c r="L772">
        <v>7.8922497339055195E-2</v>
      </c>
      <c r="M772">
        <v>0.24284221735190401</v>
      </c>
      <c r="N772">
        <v>7.6569045281324105E-2</v>
      </c>
      <c r="O772">
        <v>7.1139177326436402E-3</v>
      </c>
      <c r="P772">
        <v>0.34767716210357902</v>
      </c>
    </row>
    <row r="773" spans="1:16" x14ac:dyDescent="0.35">
      <c r="A773" s="13" t="s">
        <v>1355</v>
      </c>
      <c r="B773" s="13" t="s">
        <v>1332</v>
      </c>
      <c r="C773" s="13" t="s">
        <v>1356</v>
      </c>
      <c r="D773" s="13">
        <v>6.8095537300640996E-2</v>
      </c>
      <c r="E773" s="13">
        <v>0.23868228637772301</v>
      </c>
      <c r="F773">
        <v>0.22522432928063599</v>
      </c>
      <c r="G773">
        <v>0.159333310186417</v>
      </c>
      <c r="H773">
        <v>0.79299683554795997</v>
      </c>
      <c r="I773">
        <v>6.0669424941862497E-3</v>
      </c>
      <c r="J773">
        <v>0.302627520072561</v>
      </c>
      <c r="K773">
        <v>0.33951130188492701</v>
      </c>
      <c r="L773">
        <v>0.10790018589601</v>
      </c>
      <c r="M773">
        <v>0.38304367247105803</v>
      </c>
      <c r="N773">
        <v>0.13844123493484101</v>
      </c>
      <c r="O773">
        <v>1.2245400135923699E-2</v>
      </c>
      <c r="P773">
        <v>0.33775425717070001</v>
      </c>
    </row>
    <row r="774" spans="1:16" x14ac:dyDescent="0.35">
      <c r="A774" s="13" t="s">
        <v>1357</v>
      </c>
      <c r="B774" s="13" t="s">
        <v>1332</v>
      </c>
      <c r="C774" s="13" t="s">
        <v>1358</v>
      </c>
      <c r="D774" s="13">
        <v>0.120163092766991</v>
      </c>
      <c r="E774" s="13">
        <v>0.42098284159757499</v>
      </c>
      <c r="F774">
        <v>0.41080222526124199</v>
      </c>
      <c r="G774">
        <v>0.32599132726591801</v>
      </c>
      <c r="H774">
        <v>1.7226453288702499</v>
      </c>
      <c r="I774">
        <v>1.29919019858942E-2</v>
      </c>
      <c r="J774">
        <v>0.57575239436325798</v>
      </c>
      <c r="K774">
        <v>0.71379208773772096</v>
      </c>
      <c r="L774">
        <v>0.213634503661803</v>
      </c>
      <c r="M774">
        <v>1.1108487313637501</v>
      </c>
      <c r="N774">
        <v>0.27177736072984499</v>
      </c>
      <c r="O774">
        <v>2.5744607221733901E-2</v>
      </c>
      <c r="P774">
        <v>0.89105871072531695</v>
      </c>
    </row>
    <row r="775" spans="1:16" x14ac:dyDescent="0.35">
      <c r="A775" s="13" t="s">
        <v>1359</v>
      </c>
      <c r="B775" s="13" t="s">
        <v>1332</v>
      </c>
      <c r="C775" s="13" t="s">
        <v>40</v>
      </c>
      <c r="D775" s="13">
        <v>4.3183576865227703E-2</v>
      </c>
      <c r="E775" s="13">
        <v>0.217337014676934</v>
      </c>
      <c r="F775">
        <v>0.13114930467307501</v>
      </c>
      <c r="G775">
        <v>8.6159292094579801E-2</v>
      </c>
      <c r="H775">
        <v>0.55663131420691203</v>
      </c>
      <c r="I775">
        <v>3.4929813768364102E-3</v>
      </c>
      <c r="J775">
        <v>0.13001442944099001</v>
      </c>
      <c r="K775">
        <v>0.25337042005115901</v>
      </c>
      <c r="L775">
        <v>5.5445682421687702E-2</v>
      </c>
      <c r="M775">
        <v>0.23679257739470799</v>
      </c>
      <c r="N775">
        <v>6.8261832057035704E-2</v>
      </c>
      <c r="O775">
        <v>5.5205252618118804E-3</v>
      </c>
      <c r="P775">
        <v>0.344928235198597</v>
      </c>
    </row>
    <row r="776" spans="1:16" x14ac:dyDescent="0.35">
      <c r="A776" s="13" t="s">
        <v>1360</v>
      </c>
      <c r="B776" s="13" t="s">
        <v>1332</v>
      </c>
      <c r="C776" s="13" t="s">
        <v>1361</v>
      </c>
      <c r="D776" s="13">
        <v>3.3221782559795597E-2</v>
      </c>
      <c r="E776" s="13">
        <v>0.13433113255547599</v>
      </c>
      <c r="F776">
        <v>0.12825120367961201</v>
      </c>
      <c r="G776">
        <v>9.5785714420350193E-2</v>
      </c>
      <c r="H776">
        <v>0.55170342269621397</v>
      </c>
      <c r="I776">
        <v>3.9866662028762304E-3</v>
      </c>
      <c r="J776">
        <v>0.180801980173662</v>
      </c>
      <c r="K776">
        <v>0.228191588191823</v>
      </c>
      <c r="L776">
        <v>6.6139503535986299E-2</v>
      </c>
      <c r="M776">
        <v>0.325149869557808</v>
      </c>
      <c r="N776">
        <v>9.4728479685274702E-2</v>
      </c>
      <c r="O776">
        <v>8.6324585669116504E-3</v>
      </c>
      <c r="P776">
        <v>0.26761835157890801</v>
      </c>
    </row>
    <row r="777" spans="1:16" x14ac:dyDescent="0.35">
      <c r="A777" s="13" t="s">
        <v>1362</v>
      </c>
      <c r="B777" s="13" t="s">
        <v>1332</v>
      </c>
      <c r="C777" s="13" t="s">
        <v>46</v>
      </c>
      <c r="D777" s="13">
        <v>2.8708849000040702E-2</v>
      </c>
      <c r="E777" s="13">
        <v>0.10810835858439601</v>
      </c>
      <c r="F777">
        <v>0.115592287859433</v>
      </c>
      <c r="G777">
        <v>6.4113307331326905E-2</v>
      </c>
      <c r="H777">
        <v>0.37343143077969698</v>
      </c>
      <c r="I777">
        <v>3.0407743891579801E-3</v>
      </c>
      <c r="J777">
        <v>0.10152179393048801</v>
      </c>
      <c r="K777">
        <v>0.17004505497435099</v>
      </c>
      <c r="L777">
        <v>5.1225649755195002E-2</v>
      </c>
      <c r="M777">
        <v>0.143095730762136</v>
      </c>
      <c r="N777">
        <v>4.8933868415749898E-2</v>
      </c>
      <c r="O777">
        <v>4.9808947023671796E-3</v>
      </c>
      <c r="P777">
        <v>0.19065928081500599</v>
      </c>
    </row>
    <row r="778" spans="1:16" x14ac:dyDescent="0.35">
      <c r="A778" s="13" t="s">
        <v>1363</v>
      </c>
      <c r="B778" s="13" t="s">
        <v>1332</v>
      </c>
      <c r="C778" s="13" t="s">
        <v>48</v>
      </c>
      <c r="D778" s="13">
        <v>3.76893870782238E-2</v>
      </c>
      <c r="E778" s="13">
        <v>0.20992418027203799</v>
      </c>
      <c r="F778">
        <v>0.15390500775093599</v>
      </c>
      <c r="G778">
        <v>0.107690921296116</v>
      </c>
      <c r="H778">
        <v>0.69185703786161301</v>
      </c>
      <c r="I778">
        <v>4.5486219769209002E-3</v>
      </c>
      <c r="J778">
        <v>0.168489317755465</v>
      </c>
      <c r="K778">
        <v>0.30590612589567701</v>
      </c>
      <c r="L778">
        <v>7.2973506837512594E-2</v>
      </c>
      <c r="M778">
        <v>0.39229696790198598</v>
      </c>
      <c r="N778">
        <v>9.1284128155665695E-2</v>
      </c>
      <c r="O778">
        <v>7.9226190553758902E-3</v>
      </c>
      <c r="P778">
        <v>0.42656754825265297</v>
      </c>
    </row>
    <row r="779" spans="1:16" x14ac:dyDescent="0.35">
      <c r="A779" s="13" t="s">
        <v>1364</v>
      </c>
      <c r="B779" s="13" t="s">
        <v>1332</v>
      </c>
      <c r="C779" s="13" t="s">
        <v>750</v>
      </c>
      <c r="D779" s="13">
        <v>4.7643684000141399E-2</v>
      </c>
      <c r="E779" s="13">
        <v>0.215471784358126</v>
      </c>
      <c r="F779">
        <v>0.18516522886856601</v>
      </c>
      <c r="G779">
        <v>0.134698972378269</v>
      </c>
      <c r="H779">
        <v>0.86550466951210803</v>
      </c>
      <c r="I779">
        <v>5.7023770285342902E-3</v>
      </c>
      <c r="J779">
        <v>0.26927670840005802</v>
      </c>
      <c r="K779">
        <v>0.36128584823791698</v>
      </c>
      <c r="L779">
        <v>9.6140800642706997E-2</v>
      </c>
      <c r="M779">
        <v>0.40841742098036499</v>
      </c>
      <c r="N779">
        <v>0.15495677372556099</v>
      </c>
      <c r="O779">
        <v>1.17762293495628E-2</v>
      </c>
      <c r="P779">
        <v>0.38497353725720901</v>
      </c>
    </row>
    <row r="780" spans="1:16" x14ac:dyDescent="0.35">
      <c r="A780" s="13" t="s">
        <v>1365</v>
      </c>
      <c r="B780" s="13" t="s">
        <v>1332</v>
      </c>
      <c r="C780" s="13" t="s">
        <v>1063</v>
      </c>
      <c r="D780" s="13">
        <v>0.19074451752757199</v>
      </c>
      <c r="E780" s="13">
        <v>0.66749073980308304</v>
      </c>
      <c r="F780">
        <v>0.65215300725007797</v>
      </c>
      <c r="G780">
        <v>0.52762946918011799</v>
      </c>
      <c r="H780">
        <v>2.4518207641318299</v>
      </c>
      <c r="I780">
        <v>1.8546713730642001E-2</v>
      </c>
      <c r="J780">
        <v>1.0955488305641501</v>
      </c>
      <c r="K780">
        <v>1.0850180043550399</v>
      </c>
      <c r="L780">
        <v>0.33283899761005997</v>
      </c>
      <c r="M780">
        <v>1.2255876445732099</v>
      </c>
      <c r="N780">
        <v>0.47059281270210601</v>
      </c>
      <c r="O780">
        <v>3.92520840143556E-2</v>
      </c>
      <c r="P780">
        <v>0.98385285581214998</v>
      </c>
    </row>
    <row r="781" spans="1:16" x14ac:dyDescent="0.35">
      <c r="A781" s="13" t="s">
        <v>1366</v>
      </c>
      <c r="B781" s="13" t="s">
        <v>1332</v>
      </c>
      <c r="C781" s="13" t="s">
        <v>216</v>
      </c>
      <c r="D781" s="13">
        <v>4.1136112232726597E-2</v>
      </c>
      <c r="E781" s="13">
        <v>0.20764887768686</v>
      </c>
      <c r="F781">
        <v>0.14929961373168901</v>
      </c>
      <c r="G781">
        <v>9.6170676651215994E-2</v>
      </c>
      <c r="H781">
        <v>0.56644097374323599</v>
      </c>
      <c r="I781">
        <v>3.9246622740267204E-3</v>
      </c>
      <c r="J781">
        <v>0.136696620908688</v>
      </c>
      <c r="K781">
        <v>0.26091423879768599</v>
      </c>
      <c r="L781">
        <v>6.2451712429608203E-2</v>
      </c>
      <c r="M781">
        <v>0.21464956541358299</v>
      </c>
      <c r="N781">
        <v>6.7866965883153899E-2</v>
      </c>
      <c r="O781">
        <v>5.8208458558763401E-3</v>
      </c>
      <c r="P781">
        <v>0.33074782545450798</v>
      </c>
    </row>
    <row r="782" spans="1:16" x14ac:dyDescent="0.35">
      <c r="A782" s="13" t="s">
        <v>1367</v>
      </c>
      <c r="B782" s="13" t="s">
        <v>1332</v>
      </c>
      <c r="C782" s="13" t="s">
        <v>68</v>
      </c>
      <c r="D782" s="13">
        <v>0.11673201202085599</v>
      </c>
      <c r="E782" s="13">
        <v>0.54353300629128198</v>
      </c>
      <c r="F782">
        <v>0.46268274642493301</v>
      </c>
      <c r="G782">
        <v>0.31179569137569102</v>
      </c>
      <c r="H782">
        <v>1.9275010610427901</v>
      </c>
      <c r="I782">
        <v>1.3112877782068299E-2</v>
      </c>
      <c r="J782">
        <v>0.491541152635045</v>
      </c>
      <c r="K782">
        <v>0.873010924281583</v>
      </c>
      <c r="L782">
        <v>0.211701099028651</v>
      </c>
      <c r="M782">
        <v>0.79808991688887698</v>
      </c>
      <c r="N782">
        <v>0.263780406646062</v>
      </c>
      <c r="O782">
        <v>2.1681993562180299E-2</v>
      </c>
      <c r="P782">
        <v>1.01615094622533</v>
      </c>
    </row>
    <row r="783" spans="1:16" x14ac:dyDescent="0.35">
      <c r="A783" s="13" t="s">
        <v>1368</v>
      </c>
      <c r="B783" s="13" t="s">
        <v>1332</v>
      </c>
      <c r="C783" s="13" t="s">
        <v>1369</v>
      </c>
      <c r="D783" s="13">
        <v>2.5155934499732802E-2</v>
      </c>
      <c r="E783" s="13">
        <v>9.14188461401651E-2</v>
      </c>
      <c r="F783">
        <v>9.6568712282121605E-2</v>
      </c>
      <c r="G783">
        <v>4.0022482110589598E-2</v>
      </c>
      <c r="H783">
        <v>0.28478906051187802</v>
      </c>
      <c r="I783">
        <v>2.1780045184965598E-3</v>
      </c>
      <c r="J783">
        <v>7.8184165769374897E-2</v>
      </c>
      <c r="K783">
        <v>0.129208543021784</v>
      </c>
      <c r="L783">
        <v>3.98595307673687E-2</v>
      </c>
      <c r="M783">
        <v>0.10315684760331401</v>
      </c>
      <c r="N783">
        <v>4.00067409034119E-2</v>
      </c>
      <c r="O783">
        <v>4.3188286949533902E-3</v>
      </c>
      <c r="P783">
        <v>0.13538084388727001</v>
      </c>
    </row>
    <row r="784" spans="1:16" x14ac:dyDescent="0.35">
      <c r="A784" s="13" t="s">
        <v>1370</v>
      </c>
      <c r="B784" s="13" t="s">
        <v>1332</v>
      </c>
      <c r="C784" s="13" t="s">
        <v>771</v>
      </c>
      <c r="D784" s="13">
        <v>2.4727159192788398E-2</v>
      </c>
      <c r="E784" s="13">
        <v>9.1018935233648707E-2</v>
      </c>
      <c r="F784">
        <v>0.100724754914845</v>
      </c>
      <c r="G784">
        <v>4.9436187055391399E-2</v>
      </c>
      <c r="H784">
        <v>0.30807786745362697</v>
      </c>
      <c r="I784">
        <v>2.5714709529397299E-3</v>
      </c>
      <c r="J784">
        <v>8.3425173453975807E-2</v>
      </c>
      <c r="K784">
        <v>0.143564184698738</v>
      </c>
      <c r="L784">
        <v>4.3475670579749E-2</v>
      </c>
      <c r="M784">
        <v>0.113206626182457</v>
      </c>
      <c r="N784">
        <v>3.9787608678275299E-2</v>
      </c>
      <c r="O784">
        <v>4.1531369780634601E-3</v>
      </c>
      <c r="P784">
        <v>0.15622772535543</v>
      </c>
    </row>
    <row r="785" spans="1:16" x14ac:dyDescent="0.35">
      <c r="A785" s="13" t="s">
        <v>1371</v>
      </c>
      <c r="B785" s="13" t="s">
        <v>1332</v>
      </c>
      <c r="C785" s="13" t="s">
        <v>571</v>
      </c>
      <c r="D785" s="13">
        <v>5.0138623699835898E-2</v>
      </c>
      <c r="E785" s="13">
        <v>0.190785706517136</v>
      </c>
      <c r="F785">
        <v>0.186404909921319</v>
      </c>
      <c r="G785">
        <v>0.14962370864677499</v>
      </c>
      <c r="H785">
        <v>0.74713002938245698</v>
      </c>
      <c r="I785">
        <v>5.6677511781273501E-3</v>
      </c>
      <c r="J785">
        <v>0.282489668367499</v>
      </c>
      <c r="K785">
        <v>0.30765814097022698</v>
      </c>
      <c r="L785">
        <v>9.4332757550756305E-2</v>
      </c>
      <c r="M785">
        <v>0.39253795929683899</v>
      </c>
      <c r="N785">
        <v>0.13425250019547499</v>
      </c>
      <c r="O785">
        <v>1.15685811650275E-2</v>
      </c>
      <c r="P785">
        <v>0.32658188821429801</v>
      </c>
    </row>
    <row r="786" spans="1:16" x14ac:dyDescent="0.35">
      <c r="A786" s="13" t="s">
        <v>1372</v>
      </c>
      <c r="B786" s="13" t="s">
        <v>1332</v>
      </c>
      <c r="C786" s="13" t="s">
        <v>1373</v>
      </c>
      <c r="D786" s="13">
        <v>0.18073280548915099</v>
      </c>
      <c r="E786" s="13">
        <v>0.72202372894615297</v>
      </c>
      <c r="F786">
        <v>0.65138962499945996</v>
      </c>
      <c r="G786">
        <v>0.34248386558648197</v>
      </c>
      <c r="H786">
        <v>2.2303741945360001</v>
      </c>
      <c r="I786">
        <v>1.5141808994100701E-2</v>
      </c>
      <c r="J786">
        <v>0.67635036050097497</v>
      </c>
      <c r="K786">
        <v>0.99785976472717197</v>
      </c>
      <c r="L786">
        <v>0.28292752414741901</v>
      </c>
      <c r="M786">
        <v>0.82327100714704304</v>
      </c>
      <c r="N786">
        <v>0.346107662743459</v>
      </c>
      <c r="O786">
        <v>3.0763806789080899E-2</v>
      </c>
      <c r="P786">
        <v>0.95635803702509004</v>
      </c>
    </row>
    <row r="787" spans="1:16" x14ac:dyDescent="0.35">
      <c r="A787" s="13" t="s">
        <v>1374</v>
      </c>
      <c r="B787" s="13" t="s">
        <v>1332</v>
      </c>
      <c r="C787" s="13" t="s">
        <v>1375</v>
      </c>
      <c r="D787" s="13">
        <v>3.9412818386292098E-2</v>
      </c>
      <c r="E787" s="13">
        <v>0.211995550008201</v>
      </c>
      <c r="F787">
        <v>0.16618004540700401</v>
      </c>
      <c r="G787">
        <v>0.12606286112746601</v>
      </c>
      <c r="H787">
        <v>0.73531234008721502</v>
      </c>
      <c r="I787">
        <v>5.0957952631701603E-3</v>
      </c>
      <c r="J787">
        <v>0.19530653971355699</v>
      </c>
      <c r="K787">
        <v>0.31755099328016001</v>
      </c>
      <c r="L787">
        <v>8.0984034788824696E-2</v>
      </c>
      <c r="M787">
        <v>0.56845829888633503</v>
      </c>
      <c r="N787">
        <v>9.9400143008511702E-2</v>
      </c>
      <c r="O787">
        <v>9.2645112437643399E-3</v>
      </c>
      <c r="P787">
        <v>0.45609507274877198</v>
      </c>
    </row>
    <row r="788" spans="1:16" x14ac:dyDescent="0.35">
      <c r="A788" s="13" t="s">
        <v>1376</v>
      </c>
      <c r="B788" s="13" t="s">
        <v>1332</v>
      </c>
      <c r="C788" s="13" t="s">
        <v>1377</v>
      </c>
      <c r="D788" s="13">
        <v>0.26649325164646498</v>
      </c>
      <c r="E788" s="13">
        <v>1.05587200687508</v>
      </c>
      <c r="F788">
        <v>0.979569527876607</v>
      </c>
      <c r="G788">
        <v>0.74422609885521795</v>
      </c>
      <c r="H788">
        <v>4.0765084060828896</v>
      </c>
      <c r="I788">
        <v>2.9420798423450099E-2</v>
      </c>
      <c r="J788">
        <v>1.4732915962215201</v>
      </c>
      <c r="K788">
        <v>1.7189686990658699</v>
      </c>
      <c r="L788">
        <v>0.50784435789394899</v>
      </c>
      <c r="M788">
        <v>2.0411097464669701</v>
      </c>
      <c r="N788">
        <v>0.75750970233965698</v>
      </c>
      <c r="O788">
        <v>6.0793874059027302E-2</v>
      </c>
      <c r="P788">
        <v>1.7221183913090301</v>
      </c>
    </row>
    <row r="789" spans="1:16" x14ac:dyDescent="0.35">
      <c r="A789" s="13" t="s">
        <v>1378</v>
      </c>
      <c r="B789" s="13" t="s">
        <v>1332</v>
      </c>
      <c r="C789" s="13" t="s">
        <v>1379</v>
      </c>
      <c r="D789" s="13">
        <v>2.0079010097646201E-2</v>
      </c>
      <c r="E789" s="13">
        <v>0.103936630794081</v>
      </c>
      <c r="F789">
        <v>8.5042911963518597E-2</v>
      </c>
      <c r="G789">
        <v>6.4371777759780494E-2</v>
      </c>
      <c r="H789">
        <v>0.38789626281580297</v>
      </c>
      <c r="I789">
        <v>2.6648881392922902E-3</v>
      </c>
      <c r="J789">
        <v>0.10588598523052099</v>
      </c>
      <c r="K789">
        <v>0.16716841931902099</v>
      </c>
      <c r="L789">
        <v>4.3007035911092201E-2</v>
      </c>
      <c r="M789">
        <v>0.32326768722146998</v>
      </c>
      <c r="N789">
        <v>5.52017726906864E-2</v>
      </c>
      <c r="O789">
        <v>5.0722674338766196E-3</v>
      </c>
      <c r="P789">
        <v>0.23275122055516501</v>
      </c>
    </row>
    <row r="790" spans="1:16" x14ac:dyDescent="0.35">
      <c r="A790" s="13" t="s">
        <v>1380</v>
      </c>
      <c r="B790" s="13" t="s">
        <v>1332</v>
      </c>
      <c r="C790" s="13" t="s">
        <v>78</v>
      </c>
      <c r="D790" s="13">
        <v>5.9514777234552299E-2</v>
      </c>
      <c r="E790" s="13">
        <v>0.25368456057393401</v>
      </c>
      <c r="F790">
        <v>0.23399922104746401</v>
      </c>
      <c r="G790">
        <v>0.17273502586846601</v>
      </c>
      <c r="H790">
        <v>1.02918697374353</v>
      </c>
      <c r="I790">
        <v>7.1589667701910803E-3</v>
      </c>
      <c r="J790">
        <v>0.32861157728929702</v>
      </c>
      <c r="K790">
        <v>0.42647799981183498</v>
      </c>
      <c r="L790">
        <v>0.11940225912006799</v>
      </c>
      <c r="M790">
        <v>0.542683008561192</v>
      </c>
      <c r="N790">
        <v>0.18061266742422599</v>
      </c>
      <c r="O790">
        <v>1.56233524896004E-2</v>
      </c>
      <c r="P790">
        <v>0.47877085733935298</v>
      </c>
    </row>
    <row r="791" spans="1:16" x14ac:dyDescent="0.35">
      <c r="A791" s="13" t="s">
        <v>1381</v>
      </c>
      <c r="B791" s="13" t="s">
        <v>1332</v>
      </c>
      <c r="C791" s="13" t="s">
        <v>795</v>
      </c>
      <c r="D791" s="13">
        <v>4.83284012622568E-2</v>
      </c>
      <c r="E791" s="13">
        <v>0.18864836399229901</v>
      </c>
      <c r="F791">
        <v>0.167534668973877</v>
      </c>
      <c r="G791">
        <v>0.12860894535887599</v>
      </c>
      <c r="H791">
        <v>0.776037654847617</v>
      </c>
      <c r="I791">
        <v>5.2431621855634804E-3</v>
      </c>
      <c r="J791">
        <v>0.23529445946173599</v>
      </c>
      <c r="K791">
        <v>0.325204914675292</v>
      </c>
      <c r="L791">
        <v>8.6703518579067496E-2</v>
      </c>
      <c r="M791">
        <v>0.43357162694705798</v>
      </c>
      <c r="N791">
        <v>0.12614122640034101</v>
      </c>
      <c r="O791">
        <v>1.07069864504585E-2</v>
      </c>
      <c r="P791">
        <v>0.388967578094218</v>
      </c>
    </row>
    <row r="792" spans="1:16" x14ac:dyDescent="0.35">
      <c r="A792" s="13" t="s">
        <v>1382</v>
      </c>
      <c r="B792" s="13" t="s">
        <v>1332</v>
      </c>
      <c r="C792" s="13" t="s">
        <v>80</v>
      </c>
      <c r="D792" s="13">
        <v>2.8999128278240301E-2</v>
      </c>
      <c r="E792" s="13">
        <v>0.11344390634426001</v>
      </c>
      <c r="F792">
        <v>0.10647338818266699</v>
      </c>
      <c r="G792">
        <v>7.9697867460623101E-2</v>
      </c>
      <c r="H792">
        <v>0.45886671618119201</v>
      </c>
      <c r="I792">
        <v>3.2632192815041398E-3</v>
      </c>
      <c r="J792">
        <v>0.13984082890773</v>
      </c>
      <c r="K792">
        <v>0.191128329168365</v>
      </c>
      <c r="L792">
        <v>5.33062638628281E-2</v>
      </c>
      <c r="M792">
        <v>0.23961120998031099</v>
      </c>
      <c r="N792">
        <v>7.0779131119721006E-2</v>
      </c>
      <c r="O792">
        <v>6.4962342511026804E-3</v>
      </c>
      <c r="P792">
        <v>0.234452418071736</v>
      </c>
    </row>
    <row r="793" spans="1:16" x14ac:dyDescent="0.35">
      <c r="A793" s="13" t="s">
        <v>1383</v>
      </c>
      <c r="B793" s="13" t="s">
        <v>1332</v>
      </c>
      <c r="C793" s="13" t="s">
        <v>479</v>
      </c>
      <c r="D793" s="13">
        <v>2.9168782722002601E-2</v>
      </c>
      <c r="E793" s="13">
        <v>0.112265249502953</v>
      </c>
      <c r="F793">
        <v>9.4861397166590797E-2</v>
      </c>
      <c r="G793">
        <v>5.3750670547919502E-2</v>
      </c>
      <c r="H793">
        <v>0.29833891981224098</v>
      </c>
      <c r="I793">
        <v>2.3984568086165298E-3</v>
      </c>
      <c r="J793">
        <v>8.1929743475142397E-2</v>
      </c>
      <c r="K793">
        <v>0.15882554219084799</v>
      </c>
      <c r="L793">
        <v>3.82598295942689E-2</v>
      </c>
      <c r="M793">
        <v>9.99619592105528E-2</v>
      </c>
      <c r="N793">
        <v>3.2851875612974597E-2</v>
      </c>
      <c r="O793">
        <v>2.9737569072751701E-3</v>
      </c>
      <c r="P793">
        <v>0.16655433874143799</v>
      </c>
    </row>
    <row r="794" spans="1:16" x14ac:dyDescent="0.35">
      <c r="A794" s="13" t="s">
        <v>1384</v>
      </c>
      <c r="B794" s="13" t="s">
        <v>1332</v>
      </c>
      <c r="C794" s="13" t="s">
        <v>84</v>
      </c>
      <c r="D794" s="13">
        <v>2.6786432936535001E-2</v>
      </c>
      <c r="E794" s="13">
        <v>0.124883193356272</v>
      </c>
      <c r="F794">
        <v>0.10752532584746501</v>
      </c>
      <c r="G794">
        <v>7.2839110522261802E-2</v>
      </c>
      <c r="H794">
        <v>0.42633606280639902</v>
      </c>
      <c r="I794">
        <v>3.0425243544833702E-3</v>
      </c>
      <c r="J794">
        <v>0.10871402735611201</v>
      </c>
      <c r="K794">
        <v>0.19111696780749299</v>
      </c>
      <c r="L794">
        <v>4.9453219891144901E-2</v>
      </c>
      <c r="M794">
        <v>0.184627759066745</v>
      </c>
      <c r="N794">
        <v>5.7212299955313198E-2</v>
      </c>
      <c r="O794">
        <v>5.0939567135835397E-3</v>
      </c>
      <c r="P794">
        <v>0.236699822486624</v>
      </c>
    </row>
    <row r="795" spans="1:16" x14ac:dyDescent="0.35">
      <c r="A795" s="13" t="s">
        <v>1385</v>
      </c>
      <c r="B795" s="13" t="s">
        <v>1332</v>
      </c>
      <c r="C795" s="13" t="s">
        <v>1090</v>
      </c>
      <c r="D795" s="13">
        <v>4.3298977498160099E-2</v>
      </c>
      <c r="E795" s="13">
        <v>0.13276313032352599</v>
      </c>
      <c r="F795">
        <v>0.13303760356970401</v>
      </c>
      <c r="G795">
        <v>9.5004896275608902E-2</v>
      </c>
      <c r="H795">
        <v>0.52528608130301502</v>
      </c>
      <c r="I795">
        <v>3.8841247690059402E-3</v>
      </c>
      <c r="J795">
        <v>0.16651134625601399</v>
      </c>
      <c r="K795">
        <v>0.216369398804824</v>
      </c>
      <c r="L795">
        <v>6.4693450743401701E-2</v>
      </c>
      <c r="M795">
        <v>0.270072809460916</v>
      </c>
      <c r="N795">
        <v>8.2583176117167395E-2</v>
      </c>
      <c r="O795">
        <v>7.9387512134920894E-3</v>
      </c>
      <c r="P795">
        <v>0.25797975670416101</v>
      </c>
    </row>
    <row r="796" spans="1:16" x14ac:dyDescent="0.35">
      <c r="A796" s="13" t="s">
        <v>1386</v>
      </c>
      <c r="B796" s="13" t="s">
        <v>1332</v>
      </c>
      <c r="C796" s="13" t="s">
        <v>1387</v>
      </c>
      <c r="D796" s="13">
        <v>2.8020740845420701E-2</v>
      </c>
      <c r="E796" s="13">
        <v>0.12303852664581499</v>
      </c>
      <c r="F796">
        <v>0.110900711684271</v>
      </c>
      <c r="G796">
        <v>6.6381341611806005E-2</v>
      </c>
      <c r="H796">
        <v>0.40171683779178802</v>
      </c>
      <c r="I796">
        <v>3.05309565799469E-3</v>
      </c>
      <c r="J796">
        <v>0.104387843666908</v>
      </c>
      <c r="K796">
        <v>0.18289250301006399</v>
      </c>
      <c r="L796">
        <v>4.9693267103070503E-2</v>
      </c>
      <c r="M796">
        <v>0.16853613314279101</v>
      </c>
      <c r="N796">
        <v>5.2460010764839603E-2</v>
      </c>
      <c r="O796">
        <v>4.8601407571016398E-3</v>
      </c>
      <c r="P796">
        <v>0.222069416620851</v>
      </c>
    </row>
    <row r="797" spans="1:16" x14ac:dyDescent="0.35">
      <c r="A797" s="13" t="s">
        <v>1388</v>
      </c>
      <c r="B797" s="13" t="s">
        <v>1332</v>
      </c>
      <c r="C797" s="13" t="s">
        <v>620</v>
      </c>
      <c r="D797" s="13">
        <v>4.1783148501536797E-2</v>
      </c>
      <c r="E797" s="13">
        <v>0.18976137084438699</v>
      </c>
      <c r="F797">
        <v>0.16023483057118099</v>
      </c>
      <c r="G797">
        <v>0.126780011582976</v>
      </c>
      <c r="H797">
        <v>0.73713039245863599</v>
      </c>
      <c r="I797">
        <v>4.8436087114325198E-3</v>
      </c>
      <c r="J797">
        <v>0.20196632993650199</v>
      </c>
      <c r="K797">
        <v>0.32240160741169199</v>
      </c>
      <c r="L797">
        <v>7.6692651421045505E-2</v>
      </c>
      <c r="M797">
        <v>0.33086576095668302</v>
      </c>
      <c r="N797">
        <v>0.10785383734533301</v>
      </c>
      <c r="O797">
        <v>8.9812345037476697E-3</v>
      </c>
      <c r="P797">
        <v>0.38218866306438298</v>
      </c>
    </row>
    <row r="798" spans="1:16" x14ac:dyDescent="0.35">
      <c r="A798" s="13" t="s">
        <v>1389</v>
      </c>
      <c r="B798" s="13" t="s">
        <v>1332</v>
      </c>
      <c r="C798" s="13" t="s">
        <v>818</v>
      </c>
      <c r="D798" s="13">
        <v>2.5832007958341702E-2</v>
      </c>
      <c r="E798" s="13">
        <v>0.123429323480324</v>
      </c>
      <c r="F798">
        <v>0.102901763697847</v>
      </c>
      <c r="G798">
        <v>7.5501343379549696E-2</v>
      </c>
      <c r="H798">
        <v>0.49089711251199197</v>
      </c>
      <c r="I798">
        <v>3.22424674958672E-3</v>
      </c>
      <c r="J798">
        <v>0.13184387711437501</v>
      </c>
      <c r="K798">
        <v>0.212012600486916</v>
      </c>
      <c r="L798">
        <v>5.2788281986670203E-2</v>
      </c>
      <c r="M798">
        <v>0.28533493085120898</v>
      </c>
      <c r="N798">
        <v>7.3872060301626297E-2</v>
      </c>
      <c r="O798">
        <v>6.2392058516668901E-3</v>
      </c>
      <c r="P798">
        <v>0.26814907037232999</v>
      </c>
    </row>
    <row r="799" spans="1:16" x14ac:dyDescent="0.35">
      <c r="A799" s="13" t="s">
        <v>1390</v>
      </c>
      <c r="B799" s="13" t="s">
        <v>1332</v>
      </c>
      <c r="C799" s="13" t="s">
        <v>1094</v>
      </c>
      <c r="D799" s="13">
        <v>5.8292308201621103E-2</v>
      </c>
      <c r="E799" s="13">
        <v>0.19900463556348399</v>
      </c>
      <c r="F799">
        <v>0.19677379334980699</v>
      </c>
      <c r="G799">
        <v>0.16234697189876299</v>
      </c>
      <c r="H799">
        <v>0.79767344333249701</v>
      </c>
      <c r="I799">
        <v>5.9225657452122403E-3</v>
      </c>
      <c r="J799">
        <v>0.26589075105605497</v>
      </c>
      <c r="K799">
        <v>0.32736570841402701</v>
      </c>
      <c r="L799">
        <v>9.5010784549524302E-2</v>
      </c>
      <c r="M799">
        <v>0.409274063559804</v>
      </c>
      <c r="N799">
        <v>0.122347463674324</v>
      </c>
      <c r="O799">
        <v>1.1818603375646899E-2</v>
      </c>
      <c r="P799">
        <v>0.39470797185084899</v>
      </c>
    </row>
    <row r="800" spans="1:16" x14ac:dyDescent="0.35">
      <c r="A800" s="13" t="s">
        <v>1391</v>
      </c>
      <c r="B800" s="13" t="s">
        <v>1332</v>
      </c>
      <c r="C800" s="13" t="s">
        <v>1239</v>
      </c>
      <c r="D800" s="13">
        <v>4.7841882499779602E-2</v>
      </c>
      <c r="E800" s="13">
        <v>0.227055749225548</v>
      </c>
      <c r="F800">
        <v>0.170754458541237</v>
      </c>
      <c r="G800">
        <v>0.139606853169217</v>
      </c>
      <c r="H800">
        <v>0.60783756519343901</v>
      </c>
      <c r="I800">
        <v>4.7104078448600298E-3</v>
      </c>
      <c r="J800">
        <v>0.187089409154094</v>
      </c>
      <c r="K800">
        <v>0.28433929934648999</v>
      </c>
      <c r="L800">
        <v>6.7952825587549295E-2</v>
      </c>
      <c r="M800">
        <v>0.24760148468340901</v>
      </c>
      <c r="N800">
        <v>6.9784478315122994E-2</v>
      </c>
      <c r="O800">
        <v>5.8125672633416101E-3</v>
      </c>
      <c r="P800">
        <v>0.34134492738565297</v>
      </c>
    </row>
    <row r="801" spans="1:16" x14ac:dyDescent="0.35">
      <c r="A801" s="13" t="s">
        <v>1392</v>
      </c>
      <c r="B801" s="13" t="s">
        <v>1332</v>
      </c>
      <c r="C801" s="13" t="s">
        <v>88</v>
      </c>
      <c r="D801" s="13">
        <v>7.5960369156930996E-2</v>
      </c>
      <c r="E801" s="13">
        <v>0.288525622959179</v>
      </c>
      <c r="F801">
        <v>0.27729354235942399</v>
      </c>
      <c r="G801">
        <v>0.13773514508965501</v>
      </c>
      <c r="H801">
        <v>0.91820760545436098</v>
      </c>
      <c r="I801">
        <v>6.4839148060522097E-3</v>
      </c>
      <c r="J801">
        <v>0.26696414793142198</v>
      </c>
      <c r="K801">
        <v>0.41005103608553201</v>
      </c>
      <c r="L801">
        <v>0.119583080572865</v>
      </c>
      <c r="M801">
        <v>0.34248194932492398</v>
      </c>
      <c r="N801">
        <v>0.13899379704282999</v>
      </c>
      <c r="O801">
        <v>1.31526214645595E-2</v>
      </c>
      <c r="P801">
        <v>0.40803629611518999</v>
      </c>
    </row>
    <row r="802" spans="1:16" x14ac:dyDescent="0.35">
      <c r="A802" s="13" t="s">
        <v>1393</v>
      </c>
      <c r="B802" s="13" t="s">
        <v>1332</v>
      </c>
      <c r="C802" s="13" t="s">
        <v>241</v>
      </c>
      <c r="D802" s="13">
        <v>2.1336217179569499E-2</v>
      </c>
      <c r="E802" s="13">
        <v>9.5233047176803198E-2</v>
      </c>
      <c r="F802">
        <v>8.3895319160775694E-2</v>
      </c>
      <c r="G802">
        <v>6.4503587507085597E-2</v>
      </c>
      <c r="H802">
        <v>0.39674518519277402</v>
      </c>
      <c r="I802">
        <v>2.7160873259940801E-3</v>
      </c>
      <c r="J802">
        <v>0.127437450499442</v>
      </c>
      <c r="K802">
        <v>0.16543748640523401</v>
      </c>
      <c r="L802">
        <v>4.45388614972302E-2</v>
      </c>
      <c r="M802">
        <v>0.231432894574569</v>
      </c>
      <c r="N802">
        <v>6.8476834170828796E-2</v>
      </c>
      <c r="O802">
        <v>5.6598283728569896E-3</v>
      </c>
      <c r="P802">
        <v>0.19252602882608999</v>
      </c>
    </row>
    <row r="803" spans="1:16" x14ac:dyDescent="0.35">
      <c r="A803" s="13" t="s">
        <v>1394</v>
      </c>
      <c r="B803" s="13" t="s">
        <v>1332</v>
      </c>
      <c r="C803" s="13" t="s">
        <v>342</v>
      </c>
      <c r="D803" s="13">
        <v>2.23430658165348E-2</v>
      </c>
      <c r="E803" s="13">
        <v>0.102217478522188</v>
      </c>
      <c r="F803">
        <v>9.2556053878349601E-2</v>
      </c>
      <c r="G803">
        <v>6.4499558743031898E-2</v>
      </c>
      <c r="H803">
        <v>0.38025518694312399</v>
      </c>
      <c r="I803">
        <v>2.7782381067233699E-3</v>
      </c>
      <c r="J803">
        <v>0.11296414921893801</v>
      </c>
      <c r="K803">
        <v>0.16527932750581001</v>
      </c>
      <c r="L803">
        <v>4.5281363670284097E-2</v>
      </c>
      <c r="M803">
        <v>0.21381987392684901</v>
      </c>
      <c r="N803">
        <v>5.4293315371982197E-2</v>
      </c>
      <c r="O803">
        <v>5.0779694360196604E-3</v>
      </c>
      <c r="P803">
        <v>0.216400560057635</v>
      </c>
    </row>
    <row r="804" spans="1:16" x14ac:dyDescent="0.35">
      <c r="A804" s="13" t="s">
        <v>1395</v>
      </c>
      <c r="B804" s="13" t="s">
        <v>1332</v>
      </c>
      <c r="C804" s="13" t="s">
        <v>1396</v>
      </c>
      <c r="D804" s="13">
        <v>2.34190579268207E-2</v>
      </c>
      <c r="E804" s="13">
        <v>9.3017822690019E-2</v>
      </c>
      <c r="F804">
        <v>6.8487711681535501E-2</v>
      </c>
      <c r="G804">
        <v>4.4760731297067403E-2</v>
      </c>
      <c r="H804">
        <v>0.240446523392917</v>
      </c>
      <c r="I804">
        <v>1.7787874213225699E-3</v>
      </c>
      <c r="J804">
        <v>6.6629711909219499E-2</v>
      </c>
      <c r="K804">
        <v>0.10786491717746099</v>
      </c>
      <c r="L804">
        <v>2.8448244228062601E-2</v>
      </c>
      <c r="M804">
        <v>0.108866969187997</v>
      </c>
      <c r="N804">
        <v>2.9304779631118699E-2</v>
      </c>
      <c r="O804">
        <v>2.7317290855743402E-3</v>
      </c>
      <c r="P804">
        <v>0.14553114190337901</v>
      </c>
    </row>
    <row r="805" spans="1:16" x14ac:dyDescent="0.35">
      <c r="A805" s="13" t="s">
        <v>1397</v>
      </c>
      <c r="B805" s="13" t="s">
        <v>1332</v>
      </c>
      <c r="C805" s="13" t="s">
        <v>1332</v>
      </c>
      <c r="D805" s="13">
        <v>6.0868306348158298E-2</v>
      </c>
      <c r="E805" s="13">
        <v>0.21410505388016601</v>
      </c>
      <c r="F805">
        <v>0.207213491439664</v>
      </c>
      <c r="G805">
        <v>0.11765954880247199</v>
      </c>
      <c r="H805">
        <v>0.740655170588986</v>
      </c>
      <c r="I805">
        <v>5.4061405581956896E-3</v>
      </c>
      <c r="J805">
        <v>0.21404368322490799</v>
      </c>
      <c r="K805">
        <v>0.321132574010011</v>
      </c>
      <c r="L805">
        <v>9.3824772973536599E-2</v>
      </c>
      <c r="M805">
        <v>0.31083869685175702</v>
      </c>
      <c r="N805">
        <v>0.11635963418808799</v>
      </c>
      <c r="O805">
        <v>1.09647869060631E-2</v>
      </c>
      <c r="P805">
        <v>0.34585705604738098</v>
      </c>
    </row>
    <row r="806" spans="1:16" x14ac:dyDescent="0.35">
      <c r="A806" s="13" t="s">
        <v>1398</v>
      </c>
      <c r="B806" s="13" t="s">
        <v>1332</v>
      </c>
      <c r="C806" s="13" t="s">
        <v>92</v>
      </c>
      <c r="D806" s="13">
        <v>7.68568472777032E-2</v>
      </c>
      <c r="E806" s="13">
        <v>0.27022319582395399</v>
      </c>
      <c r="F806">
        <v>0.27103375583795802</v>
      </c>
      <c r="G806">
        <v>0.199115149300923</v>
      </c>
      <c r="H806">
        <v>1.0265994027018199</v>
      </c>
      <c r="I806">
        <v>7.9450778003893399E-3</v>
      </c>
      <c r="J806">
        <v>0.43056636598456799</v>
      </c>
      <c r="K806">
        <v>0.44551974987169801</v>
      </c>
      <c r="L806">
        <v>0.140374617229518</v>
      </c>
      <c r="M806">
        <v>0.50472376499840299</v>
      </c>
      <c r="N806">
        <v>0.197842472683323</v>
      </c>
      <c r="O806">
        <v>1.68768651454624E-2</v>
      </c>
      <c r="P806">
        <v>0.41759834797501599</v>
      </c>
    </row>
    <row r="807" spans="1:16" x14ac:dyDescent="0.35">
      <c r="A807" s="13" t="s">
        <v>1399</v>
      </c>
      <c r="B807" s="13" t="s">
        <v>1332</v>
      </c>
      <c r="C807" s="13" t="s">
        <v>833</v>
      </c>
      <c r="D807" s="13">
        <v>0.116696106368394</v>
      </c>
      <c r="E807" s="13">
        <v>0.46331530578784702</v>
      </c>
      <c r="F807">
        <v>0.39685901865613898</v>
      </c>
      <c r="G807">
        <v>0.337051244487859</v>
      </c>
      <c r="H807">
        <v>1.7623222362681401</v>
      </c>
      <c r="I807">
        <v>1.1413170840317699E-2</v>
      </c>
      <c r="J807">
        <v>0.50082595641544803</v>
      </c>
      <c r="K807">
        <v>0.75814850888795504</v>
      </c>
      <c r="L807">
        <v>0.184841504812541</v>
      </c>
      <c r="M807">
        <v>0.74194564118281403</v>
      </c>
      <c r="N807">
        <v>0.26167208298251798</v>
      </c>
      <c r="O807">
        <v>2.06150705614596E-2</v>
      </c>
      <c r="P807">
        <v>0.83883033367614102</v>
      </c>
    </row>
    <row r="808" spans="1:16" x14ac:dyDescent="0.35">
      <c r="A808" s="13" t="s">
        <v>1400</v>
      </c>
      <c r="B808" s="13" t="s">
        <v>1332</v>
      </c>
      <c r="C808" s="13" t="s">
        <v>94</v>
      </c>
      <c r="D808" s="13">
        <v>7.1946480953076306E-2</v>
      </c>
      <c r="E808" s="13">
        <v>0.23725735309846299</v>
      </c>
      <c r="F808">
        <v>0.22858520699638399</v>
      </c>
      <c r="G808">
        <v>0.107556016565216</v>
      </c>
      <c r="H808">
        <v>0.73728341059097402</v>
      </c>
      <c r="I808">
        <v>5.2735520289782598E-3</v>
      </c>
      <c r="J808">
        <v>0.207556047231854</v>
      </c>
      <c r="K808">
        <v>0.33229228793121701</v>
      </c>
      <c r="L808">
        <v>9.6250992488311801E-2</v>
      </c>
      <c r="M808">
        <v>0.27192134860936601</v>
      </c>
      <c r="N808">
        <v>0.109129530096938</v>
      </c>
      <c r="O808">
        <v>1.0666381121081999E-2</v>
      </c>
      <c r="P808">
        <v>0.33999115249845802</v>
      </c>
    </row>
    <row r="809" spans="1:16" x14ac:dyDescent="0.35">
      <c r="A809" s="13" t="s">
        <v>1401</v>
      </c>
      <c r="B809" s="13" t="s">
        <v>1332</v>
      </c>
      <c r="C809" s="13" t="s">
        <v>249</v>
      </c>
      <c r="D809" s="13">
        <v>0.26660063225068498</v>
      </c>
      <c r="E809" s="13">
        <v>0.95846298332370095</v>
      </c>
      <c r="F809">
        <v>0.93150028742639102</v>
      </c>
      <c r="G809">
        <v>0.607869333143083</v>
      </c>
      <c r="H809">
        <v>3.3025808949720301</v>
      </c>
      <c r="I809">
        <v>2.46356041640074E-2</v>
      </c>
      <c r="J809">
        <v>1.0946564805863499</v>
      </c>
      <c r="K809">
        <v>1.4137068623743501</v>
      </c>
      <c r="L809">
        <v>0.430506035912118</v>
      </c>
      <c r="M809">
        <v>1.5091547997600301</v>
      </c>
      <c r="N809">
        <v>0.54539857993624996</v>
      </c>
      <c r="O809">
        <v>4.9739931210637897E-2</v>
      </c>
      <c r="P809">
        <v>1.4720289424532</v>
      </c>
    </row>
    <row r="810" spans="1:16" x14ac:dyDescent="0.35">
      <c r="A810" s="13" t="s">
        <v>1402</v>
      </c>
      <c r="B810" s="13" t="s">
        <v>1332</v>
      </c>
      <c r="C810" s="13" t="s">
        <v>841</v>
      </c>
      <c r="D810" s="13">
        <v>7.0591561054984694E-2</v>
      </c>
      <c r="E810" s="13">
        <v>0.27495927384778901</v>
      </c>
      <c r="F810">
        <v>0.24869267466661299</v>
      </c>
      <c r="G810">
        <v>0.192816749493922</v>
      </c>
      <c r="H810">
        <v>1.00459900085512</v>
      </c>
      <c r="I810">
        <v>7.2256327402086097E-3</v>
      </c>
      <c r="J810">
        <v>0.37307281444887502</v>
      </c>
      <c r="K810">
        <v>0.423816468852317</v>
      </c>
      <c r="L810">
        <v>0.123573302881061</v>
      </c>
      <c r="M810">
        <v>0.47641476250862103</v>
      </c>
      <c r="N810">
        <v>0.17995498351734401</v>
      </c>
      <c r="O810">
        <v>1.4609108548996301E-2</v>
      </c>
      <c r="P810">
        <v>0.42721811380124902</v>
      </c>
    </row>
    <row r="811" spans="1:16" x14ac:dyDescent="0.35">
      <c r="A811" s="13" t="s">
        <v>1403</v>
      </c>
      <c r="B811" s="13" t="s">
        <v>1332</v>
      </c>
      <c r="C811" s="13" t="s">
        <v>1404</v>
      </c>
      <c r="D811" s="13">
        <v>4.7722420530130198E-2</v>
      </c>
      <c r="E811" s="13">
        <v>0.131308965985901</v>
      </c>
      <c r="F811">
        <v>0.13785808090940599</v>
      </c>
      <c r="G811">
        <v>7.0722827135638697E-2</v>
      </c>
      <c r="H811">
        <v>0.41691363844357998</v>
      </c>
      <c r="I811">
        <v>3.33733893444522E-3</v>
      </c>
      <c r="J811">
        <v>0.133245749590541</v>
      </c>
      <c r="K811">
        <v>0.18309344267556099</v>
      </c>
      <c r="L811">
        <v>5.9295177961141199E-2</v>
      </c>
      <c r="M811">
        <v>0.182403961039482</v>
      </c>
      <c r="N811">
        <v>6.3240302793338601E-2</v>
      </c>
      <c r="O811">
        <v>6.6423842495188998E-3</v>
      </c>
      <c r="P811">
        <v>0.19601075823591199</v>
      </c>
    </row>
    <row r="812" spans="1:16" x14ac:dyDescent="0.35">
      <c r="A812" s="13" t="s">
        <v>1405</v>
      </c>
      <c r="B812" s="13" t="s">
        <v>1332</v>
      </c>
      <c r="C812" s="13" t="s">
        <v>1406</v>
      </c>
      <c r="D812" s="13">
        <v>3.2493279106692301E-2</v>
      </c>
      <c r="E812" s="13">
        <v>0.17609000058927601</v>
      </c>
      <c r="F812">
        <v>0.135900895508728</v>
      </c>
      <c r="G812">
        <v>9.8376348774057307E-2</v>
      </c>
      <c r="H812">
        <v>0.677537302923235</v>
      </c>
      <c r="I812">
        <v>4.2424683106457896E-3</v>
      </c>
      <c r="J812">
        <v>0.17057201280518999</v>
      </c>
      <c r="K812">
        <v>0.29741901574874302</v>
      </c>
      <c r="L812">
        <v>6.8919050860197298E-2</v>
      </c>
      <c r="M812">
        <v>0.43055309440007</v>
      </c>
      <c r="N812">
        <v>9.8611895251445605E-2</v>
      </c>
      <c r="O812">
        <v>8.1033482696917809E-3</v>
      </c>
      <c r="P812">
        <v>0.389594073865563</v>
      </c>
    </row>
    <row r="813" spans="1:16" x14ac:dyDescent="0.35">
      <c r="A813" s="13" t="s">
        <v>1407</v>
      </c>
      <c r="B813" s="13" t="s">
        <v>1332</v>
      </c>
      <c r="C813" s="13" t="s">
        <v>102</v>
      </c>
      <c r="D813" s="13">
        <v>0.15790069045597299</v>
      </c>
      <c r="E813" s="13">
        <v>0.57701345769386703</v>
      </c>
      <c r="F813">
        <v>0.61615565291079299</v>
      </c>
      <c r="G813">
        <v>0.283316751816514</v>
      </c>
      <c r="H813">
        <v>1.8019765104509999</v>
      </c>
      <c r="I813">
        <v>1.3724282289269699E-2</v>
      </c>
      <c r="J813">
        <v>0.55597096069709195</v>
      </c>
      <c r="K813">
        <v>0.81045388399366203</v>
      </c>
      <c r="L813">
        <v>0.25807985323278498</v>
      </c>
      <c r="M813">
        <v>0.68425519189936101</v>
      </c>
      <c r="N813">
        <v>0.26699369760359598</v>
      </c>
      <c r="O813">
        <v>2.83758510049393E-2</v>
      </c>
      <c r="P813">
        <v>0.79551520039307799</v>
      </c>
    </row>
    <row r="814" spans="1:16" x14ac:dyDescent="0.35">
      <c r="A814" s="13" t="s">
        <v>1408</v>
      </c>
      <c r="B814" s="13" t="s">
        <v>1332</v>
      </c>
      <c r="C814" s="13" t="s">
        <v>1409</v>
      </c>
      <c r="D814" s="13">
        <v>0.551381828739399</v>
      </c>
      <c r="E814" s="13">
        <v>2.1956281050723399</v>
      </c>
      <c r="F814">
        <v>1.96900750191714</v>
      </c>
      <c r="G814">
        <v>1.5952779536060899</v>
      </c>
      <c r="H814">
        <v>8.2381283098542308</v>
      </c>
      <c r="I814">
        <v>5.7033432595755801E-2</v>
      </c>
      <c r="J814">
        <v>2.87447174657872</v>
      </c>
      <c r="K814">
        <v>3.4456819935983498</v>
      </c>
      <c r="L814">
        <v>0.95102760964959498</v>
      </c>
      <c r="M814">
        <v>3.8741289586074599</v>
      </c>
      <c r="N814">
        <v>1.4090351827129299</v>
      </c>
      <c r="O814">
        <v>0.114918779303766</v>
      </c>
      <c r="P814">
        <v>3.6308703673017702</v>
      </c>
    </row>
    <row r="815" spans="1:16" x14ac:dyDescent="0.35">
      <c r="A815" s="13" t="s">
        <v>1410</v>
      </c>
      <c r="B815" s="13" t="s">
        <v>1332</v>
      </c>
      <c r="C815" s="13" t="s">
        <v>1411</v>
      </c>
      <c r="D815" s="13">
        <v>4.3215785873046302E-2</v>
      </c>
      <c r="E815" s="13">
        <v>0.14057423048686099</v>
      </c>
      <c r="F815">
        <v>0.143753862214721</v>
      </c>
      <c r="G815">
        <v>7.7272365830252404E-2</v>
      </c>
      <c r="H815">
        <v>0.42799211616184601</v>
      </c>
      <c r="I815">
        <v>3.47443451328236E-3</v>
      </c>
      <c r="J815">
        <v>0.15041740922541799</v>
      </c>
      <c r="K815">
        <v>0.18609781698692299</v>
      </c>
      <c r="L815">
        <v>6.3541248858775906E-2</v>
      </c>
      <c r="M815">
        <v>0.195003802798764</v>
      </c>
      <c r="N815">
        <v>6.9134533471809201E-2</v>
      </c>
      <c r="O815">
        <v>7.0095632317749698E-3</v>
      </c>
      <c r="P815">
        <v>0.18653888888679299</v>
      </c>
    </row>
    <row r="816" spans="1:16" x14ac:dyDescent="0.35">
      <c r="A816" s="13" t="s">
        <v>1412</v>
      </c>
      <c r="B816" s="13" t="s">
        <v>1332</v>
      </c>
      <c r="C816" s="13" t="s">
        <v>1413</v>
      </c>
      <c r="D816" s="13">
        <v>2.9914469986662601E-2</v>
      </c>
      <c r="E816" s="13">
        <v>0.107855278913873</v>
      </c>
      <c r="F816">
        <v>0.12020045058657899</v>
      </c>
      <c r="G816">
        <v>6.5470894437092697E-2</v>
      </c>
      <c r="H816">
        <v>0.37641964386115501</v>
      </c>
      <c r="I816">
        <v>3.0977467941812999E-3</v>
      </c>
      <c r="J816">
        <v>0.105530107184101</v>
      </c>
      <c r="K816">
        <v>0.16824386190930399</v>
      </c>
      <c r="L816">
        <v>5.3493804441428199E-2</v>
      </c>
      <c r="M816">
        <v>0.149313134638173</v>
      </c>
      <c r="N816">
        <v>5.0947766675898502E-2</v>
      </c>
      <c r="O816">
        <v>5.4091415154114697E-3</v>
      </c>
      <c r="P816">
        <v>0.18696633959397699</v>
      </c>
    </row>
    <row r="817" spans="1:16" x14ac:dyDescent="0.35">
      <c r="A817" s="13" t="s">
        <v>1414</v>
      </c>
      <c r="B817" s="13" t="s">
        <v>1332</v>
      </c>
      <c r="C817" s="13" t="s">
        <v>1415</v>
      </c>
      <c r="D817" s="13">
        <v>1.7807012367083101E-2</v>
      </c>
      <c r="E817" s="13">
        <v>0.102313314923784</v>
      </c>
      <c r="F817">
        <v>7.49667124155253E-2</v>
      </c>
      <c r="G817">
        <v>6.07619795632445E-2</v>
      </c>
      <c r="H817">
        <v>0.32507512084560802</v>
      </c>
      <c r="I817">
        <v>2.2202001238219899E-3</v>
      </c>
      <c r="J817">
        <v>7.4376219612025493E-2</v>
      </c>
      <c r="K817">
        <v>0.14078055681752399</v>
      </c>
      <c r="L817">
        <v>3.3566657595079402E-2</v>
      </c>
      <c r="M817">
        <v>0.183475738533323</v>
      </c>
      <c r="N817">
        <v>3.8782652858834601E-2</v>
      </c>
      <c r="O817">
        <v>3.55472930832689E-3</v>
      </c>
      <c r="P817">
        <v>0.21417268104822601</v>
      </c>
    </row>
    <row r="818" spans="1:16" x14ac:dyDescent="0.35">
      <c r="A818" s="13" t="s">
        <v>1416</v>
      </c>
      <c r="B818" s="13" t="s">
        <v>1332</v>
      </c>
      <c r="C818" s="13" t="s">
        <v>110</v>
      </c>
      <c r="D818" s="13">
        <v>3.9697981251019497E-2</v>
      </c>
      <c r="E818" s="13">
        <v>0.181950014722395</v>
      </c>
      <c r="F818">
        <v>0.158088476084215</v>
      </c>
      <c r="G818">
        <v>9.3176403505341399E-2</v>
      </c>
      <c r="H818">
        <v>0.63031025779661098</v>
      </c>
      <c r="I818">
        <v>4.2928499963216897E-3</v>
      </c>
      <c r="J818">
        <v>0.150157920307358</v>
      </c>
      <c r="K818">
        <v>0.29123738806928101</v>
      </c>
      <c r="L818">
        <v>7.1012798475640501E-2</v>
      </c>
      <c r="M818">
        <v>0.22156100567321599</v>
      </c>
      <c r="N818">
        <v>8.2480612933717501E-2</v>
      </c>
      <c r="O818">
        <v>6.9691031177465104E-3</v>
      </c>
      <c r="P818">
        <v>0.32855758492363901</v>
      </c>
    </row>
    <row r="819" spans="1:16" x14ac:dyDescent="0.35">
      <c r="A819" s="13" t="s">
        <v>1417</v>
      </c>
      <c r="B819" s="13" t="s">
        <v>1332</v>
      </c>
      <c r="C819" s="13" t="s">
        <v>1418</v>
      </c>
      <c r="D819" s="13">
        <v>8.2235635829641995E-2</v>
      </c>
      <c r="E819" s="13">
        <v>0.27112045749130598</v>
      </c>
      <c r="F819">
        <v>0.27548150414808698</v>
      </c>
      <c r="G819">
        <v>0.15308212830880799</v>
      </c>
      <c r="H819">
        <v>0.92066474427584999</v>
      </c>
      <c r="I819">
        <v>6.91075203103986E-3</v>
      </c>
      <c r="J819">
        <v>0.28417321016570701</v>
      </c>
      <c r="K819">
        <v>0.40841291871529001</v>
      </c>
      <c r="L819">
        <v>0.12432721475447001</v>
      </c>
      <c r="M819">
        <v>0.37678221837286202</v>
      </c>
      <c r="N819">
        <v>0.13375284684765901</v>
      </c>
      <c r="O819">
        <v>1.3184790803736701E-2</v>
      </c>
      <c r="P819">
        <v>0.44109490953089497</v>
      </c>
    </row>
    <row r="820" spans="1:16" x14ac:dyDescent="0.35">
      <c r="A820" s="13" t="s">
        <v>1419</v>
      </c>
      <c r="B820" s="13" t="s">
        <v>1332</v>
      </c>
      <c r="C820" s="13" t="s">
        <v>114</v>
      </c>
      <c r="D820" s="13">
        <v>0.10097351227559501</v>
      </c>
      <c r="E820" s="13">
        <v>0.386738739058542</v>
      </c>
      <c r="F820">
        <v>0.37955746111321198</v>
      </c>
      <c r="G820">
        <v>0.23626672175080701</v>
      </c>
      <c r="H820">
        <v>1.3872063679225</v>
      </c>
      <c r="I820">
        <v>1.00416283453547E-2</v>
      </c>
      <c r="J820">
        <v>0.38860930361497598</v>
      </c>
      <c r="K820">
        <v>0.61506019725496297</v>
      </c>
      <c r="L820">
        <v>0.173110375366998</v>
      </c>
      <c r="M820">
        <v>0.56659984675535502</v>
      </c>
      <c r="N820">
        <v>0.19525124366180399</v>
      </c>
      <c r="O820">
        <v>1.8179631445655601E-2</v>
      </c>
      <c r="P820">
        <v>0.67488164724167599</v>
      </c>
    </row>
    <row r="821" spans="1:16" x14ac:dyDescent="0.35">
      <c r="A821" s="13" t="s">
        <v>1420</v>
      </c>
      <c r="B821" s="13" t="s">
        <v>1332</v>
      </c>
      <c r="C821" s="13" t="s">
        <v>116</v>
      </c>
      <c r="D821" s="13">
        <v>0.16136330748560701</v>
      </c>
      <c r="E821" s="13">
        <v>0.54474293455895595</v>
      </c>
      <c r="F821">
        <v>0.47104518116970601</v>
      </c>
      <c r="G821">
        <v>0.39375223506613599</v>
      </c>
      <c r="H821">
        <v>2.1432367130316998</v>
      </c>
      <c r="I821">
        <v>1.37150102082143E-2</v>
      </c>
      <c r="J821">
        <v>0.59260089081382905</v>
      </c>
      <c r="K821">
        <v>0.89752079774219895</v>
      </c>
      <c r="L821">
        <v>0.22297200581625701</v>
      </c>
      <c r="M821">
        <v>0.91679656251686503</v>
      </c>
      <c r="N821">
        <v>0.32479291139510902</v>
      </c>
      <c r="O821">
        <v>2.6790986842335499E-2</v>
      </c>
      <c r="P821">
        <v>1.02627754305051</v>
      </c>
    </row>
    <row r="822" spans="1:16" x14ac:dyDescent="0.35">
      <c r="A822" s="13" t="s">
        <v>1421</v>
      </c>
      <c r="B822" s="13" t="s">
        <v>1332</v>
      </c>
      <c r="C822" s="13" t="s">
        <v>1422</v>
      </c>
      <c r="D822" s="13">
        <v>4.5228007198778501E-2</v>
      </c>
      <c r="E822" s="13">
        <v>0.19004053832062501</v>
      </c>
      <c r="F822">
        <v>0.15785521122277199</v>
      </c>
      <c r="G822">
        <v>0.109779171537167</v>
      </c>
      <c r="H822">
        <v>0.51173147763146098</v>
      </c>
      <c r="I822">
        <v>4.2029507632943197E-3</v>
      </c>
      <c r="J822">
        <v>0.15378154363878599</v>
      </c>
      <c r="K822">
        <v>0.26556201809382801</v>
      </c>
      <c r="L822">
        <v>6.4004268525580499E-2</v>
      </c>
      <c r="M822">
        <v>0.19332827594986701</v>
      </c>
      <c r="N822">
        <v>5.6836028576962697E-2</v>
      </c>
      <c r="O822">
        <v>5.1043136998161001E-3</v>
      </c>
      <c r="P822">
        <v>0.28348770254095501</v>
      </c>
    </row>
    <row r="823" spans="1:16" x14ac:dyDescent="0.35">
      <c r="A823" s="13" t="s">
        <v>1423</v>
      </c>
      <c r="B823" s="13" t="s">
        <v>1332</v>
      </c>
      <c r="C823" s="13" t="s">
        <v>866</v>
      </c>
      <c r="D823" s="13">
        <v>3.0151661301559898E-2</v>
      </c>
      <c r="E823" s="13">
        <v>0.122352183986107</v>
      </c>
      <c r="F823">
        <v>0.10671567530779801</v>
      </c>
      <c r="G823">
        <v>8.6026457474267001E-2</v>
      </c>
      <c r="H823">
        <v>0.51082785869116998</v>
      </c>
      <c r="I823">
        <v>3.4736330252191599E-3</v>
      </c>
      <c r="J823">
        <v>0.16606172640759401</v>
      </c>
      <c r="K823">
        <v>0.21406190927442001</v>
      </c>
      <c r="L823">
        <v>5.6838439691581602E-2</v>
      </c>
      <c r="M823">
        <v>0.32033328216910301</v>
      </c>
      <c r="N823">
        <v>8.4612701243224106E-2</v>
      </c>
      <c r="O823">
        <v>7.0020955893945304E-3</v>
      </c>
      <c r="P823">
        <v>0.25540781829750497</v>
      </c>
    </row>
    <row r="824" spans="1:16" x14ac:dyDescent="0.35">
      <c r="A824" s="13" t="s">
        <v>1424</v>
      </c>
      <c r="B824" s="13" t="s">
        <v>1332</v>
      </c>
      <c r="C824" s="13" t="s">
        <v>1425</v>
      </c>
      <c r="D824" s="13">
        <v>3.6004323280060202E-2</v>
      </c>
      <c r="E824" s="13">
        <v>0.17262531902386599</v>
      </c>
      <c r="F824">
        <v>0.124279307766127</v>
      </c>
      <c r="G824">
        <v>8.1210858980213796E-2</v>
      </c>
      <c r="H824">
        <v>0.466842058580619</v>
      </c>
      <c r="I824">
        <v>3.2737212151516901E-3</v>
      </c>
      <c r="J824">
        <v>0.114840497137321</v>
      </c>
      <c r="K824">
        <v>0.21633825795724501</v>
      </c>
      <c r="L824">
        <v>5.0429612084067203E-2</v>
      </c>
      <c r="M824">
        <v>0.17035892983391099</v>
      </c>
      <c r="N824">
        <v>5.3380143081633899E-2</v>
      </c>
      <c r="O824">
        <v>4.4581421635489097E-3</v>
      </c>
      <c r="P824">
        <v>0.27860434969782</v>
      </c>
    </row>
    <row r="825" spans="1:16" x14ac:dyDescent="0.35">
      <c r="A825" s="13" t="s">
        <v>1426</v>
      </c>
      <c r="B825" s="13" t="s">
        <v>1332</v>
      </c>
      <c r="C825" s="13" t="s">
        <v>120</v>
      </c>
      <c r="D825" s="13">
        <v>2.9498273699085802E-2</v>
      </c>
      <c r="E825" s="13">
        <v>0.115474375015839</v>
      </c>
      <c r="F825">
        <v>0.113437788949076</v>
      </c>
      <c r="G825">
        <v>5.7926557035623299E-2</v>
      </c>
      <c r="H825">
        <v>0.391926382174482</v>
      </c>
      <c r="I825">
        <v>2.7870125170361098E-3</v>
      </c>
      <c r="J825">
        <v>0.10759014863859399</v>
      </c>
      <c r="K825">
        <v>0.17924615723712001</v>
      </c>
      <c r="L825">
        <v>5.0763662903209099E-2</v>
      </c>
      <c r="M825">
        <v>0.136293000909186</v>
      </c>
      <c r="N825">
        <v>5.3993961649929499E-2</v>
      </c>
      <c r="O825">
        <v>5.1760002671608204E-3</v>
      </c>
      <c r="P825">
        <v>0.189569399588462</v>
      </c>
    </row>
    <row r="826" spans="1:16" x14ac:dyDescent="0.35">
      <c r="A826" s="13" t="s">
        <v>1427</v>
      </c>
      <c r="B826" s="13" t="s">
        <v>1332</v>
      </c>
      <c r="C826" s="13" t="s">
        <v>122</v>
      </c>
      <c r="D826" s="13">
        <v>4.1755756029784402E-2</v>
      </c>
      <c r="E826" s="13">
        <v>0.18838352696581001</v>
      </c>
      <c r="F826">
        <v>0.15560413672230899</v>
      </c>
      <c r="G826">
        <v>9.4864251252040593E-2</v>
      </c>
      <c r="H826">
        <v>0.54663390053750505</v>
      </c>
      <c r="I826">
        <v>4.0775030206286903E-3</v>
      </c>
      <c r="J826">
        <v>0.14376400132726799</v>
      </c>
      <c r="K826">
        <v>0.27546143313354998</v>
      </c>
      <c r="L826">
        <v>6.4621489342201799E-2</v>
      </c>
      <c r="M826">
        <v>0.18241020039342001</v>
      </c>
      <c r="N826">
        <v>6.3029120475821099E-2</v>
      </c>
      <c r="O826">
        <v>5.4948013893742599E-3</v>
      </c>
      <c r="P826">
        <v>0.29924055687687501</v>
      </c>
    </row>
    <row r="827" spans="1:16" x14ac:dyDescent="0.35">
      <c r="A827" s="13" t="s">
        <v>1428</v>
      </c>
      <c r="B827" s="13" t="s">
        <v>1332</v>
      </c>
      <c r="C827" s="13" t="s">
        <v>1429</v>
      </c>
      <c r="D827" s="13">
        <v>0.17979634393764299</v>
      </c>
      <c r="E827" s="13">
        <v>0.65440547495220702</v>
      </c>
      <c r="F827">
        <v>0.55576012772498795</v>
      </c>
      <c r="G827">
        <v>0.326232897052321</v>
      </c>
      <c r="H827">
        <v>1.9253871386873</v>
      </c>
      <c r="I827">
        <v>1.40054935472685E-2</v>
      </c>
      <c r="J827">
        <v>0.66744473323708498</v>
      </c>
      <c r="K827">
        <v>0.852203612819177</v>
      </c>
      <c r="L827">
        <v>0.25545081830183702</v>
      </c>
      <c r="M827">
        <v>0.82964444773790802</v>
      </c>
      <c r="N827">
        <v>0.32577322811251003</v>
      </c>
      <c r="O827">
        <v>2.83034324111845E-2</v>
      </c>
      <c r="P827">
        <v>0.82918859639984099</v>
      </c>
    </row>
    <row r="828" spans="1:16" x14ac:dyDescent="0.35">
      <c r="A828" s="13" t="s">
        <v>1430</v>
      </c>
      <c r="B828" s="13" t="s">
        <v>1332</v>
      </c>
      <c r="C828" s="13" t="s">
        <v>1431</v>
      </c>
      <c r="D828" s="13">
        <v>3.5114453771963601E-2</v>
      </c>
      <c r="E828" s="13">
        <v>0.18760846857049801</v>
      </c>
      <c r="F828">
        <v>0.13198931885161899</v>
      </c>
      <c r="G828">
        <v>9.3052786252591904E-2</v>
      </c>
      <c r="H828">
        <v>0.55161054461336201</v>
      </c>
      <c r="I828">
        <v>3.7314202934365902E-3</v>
      </c>
      <c r="J828">
        <v>0.13450508004411901</v>
      </c>
      <c r="K828">
        <v>0.24353462211555801</v>
      </c>
      <c r="L828">
        <v>5.8702173965581E-2</v>
      </c>
      <c r="M828">
        <v>0.28921162422121099</v>
      </c>
      <c r="N828">
        <v>6.9145140981855605E-2</v>
      </c>
      <c r="O828">
        <v>6.1428292881239698E-3</v>
      </c>
      <c r="P828">
        <v>0.34810196477483102</v>
      </c>
    </row>
    <row r="829" spans="1:16" x14ac:dyDescent="0.35">
      <c r="A829" s="13" t="s">
        <v>1432</v>
      </c>
      <c r="B829" s="13" t="s">
        <v>1332</v>
      </c>
      <c r="C829" s="13" t="s">
        <v>663</v>
      </c>
      <c r="D829" s="13">
        <v>1.03946862733101E-2</v>
      </c>
      <c r="E829" s="13">
        <v>5.3492264041245401E-2</v>
      </c>
      <c r="F829">
        <v>4.2872263599403097E-2</v>
      </c>
      <c r="G829">
        <v>3.2625820682176801E-2</v>
      </c>
      <c r="H829">
        <v>0.17154497561517901</v>
      </c>
      <c r="I829">
        <v>1.2704355779810999E-3</v>
      </c>
      <c r="J829">
        <v>4.5685774176689703E-2</v>
      </c>
      <c r="K829">
        <v>7.3298189963461005E-2</v>
      </c>
      <c r="L829">
        <v>1.97991101827397E-2</v>
      </c>
      <c r="M829">
        <v>0.119533678378276</v>
      </c>
      <c r="N829">
        <v>2.1978623900241901E-2</v>
      </c>
      <c r="O829">
        <v>2.1757379896486001E-3</v>
      </c>
      <c r="P829">
        <v>0.109233919412278</v>
      </c>
    </row>
    <row r="830" spans="1:16" x14ac:dyDescent="0.35">
      <c r="A830" s="13" t="s">
        <v>1433</v>
      </c>
      <c r="B830" s="13" t="s">
        <v>1332</v>
      </c>
      <c r="C830" s="13" t="s">
        <v>1434</v>
      </c>
      <c r="D830" s="13">
        <v>5.88665605946362E-2</v>
      </c>
      <c r="E830" s="13">
        <v>0.26265365783500599</v>
      </c>
      <c r="F830">
        <v>0.21561103815795499</v>
      </c>
      <c r="G830">
        <v>0.120936399112986</v>
      </c>
      <c r="H830">
        <v>0.77820745275315295</v>
      </c>
      <c r="I830">
        <v>5.5848775593039697E-3</v>
      </c>
      <c r="J830">
        <v>0.19271183384152499</v>
      </c>
      <c r="K830">
        <v>0.40520045006098698</v>
      </c>
      <c r="L830">
        <v>9.0066349054974806E-2</v>
      </c>
      <c r="M830">
        <v>0.234372149732608</v>
      </c>
      <c r="N830">
        <v>8.8700357034475305E-2</v>
      </c>
      <c r="O830">
        <v>7.4261123508815403E-3</v>
      </c>
      <c r="P830">
        <v>0.42084241326449001</v>
      </c>
    </row>
    <row r="831" spans="1:16" x14ac:dyDescent="0.35">
      <c r="A831" s="13" t="s">
        <v>1435</v>
      </c>
      <c r="B831" s="13" t="s">
        <v>1332</v>
      </c>
      <c r="C831" s="13" t="s">
        <v>1436</v>
      </c>
      <c r="D831" s="13">
        <v>2.0559367032367801E-2</v>
      </c>
      <c r="E831" s="13">
        <v>9.8228459472787605E-2</v>
      </c>
      <c r="F831">
        <v>8.6317010047587905E-2</v>
      </c>
      <c r="G831">
        <v>6.0664939144854199E-2</v>
      </c>
      <c r="H831">
        <v>0.35454488148445001</v>
      </c>
      <c r="I831">
        <v>2.61547079049727E-3</v>
      </c>
      <c r="J831">
        <v>0.100409986895835</v>
      </c>
      <c r="K831">
        <v>0.15270392937438501</v>
      </c>
      <c r="L831">
        <v>4.2562845845853299E-2</v>
      </c>
      <c r="M831">
        <v>0.23852195778577401</v>
      </c>
      <c r="N831">
        <v>4.95052791917674E-2</v>
      </c>
      <c r="O831">
        <v>4.7739703610115399E-3</v>
      </c>
      <c r="P831">
        <v>0.21217449595139201</v>
      </c>
    </row>
    <row r="832" spans="1:16" x14ac:dyDescent="0.35">
      <c r="A832" s="13" t="s">
        <v>1437</v>
      </c>
      <c r="B832" s="13" t="s">
        <v>1332</v>
      </c>
      <c r="C832" s="13" t="s">
        <v>1438</v>
      </c>
      <c r="D832" s="13">
        <v>6.9095499493074503E-2</v>
      </c>
      <c r="E832" s="13">
        <v>0.30760724604133799</v>
      </c>
      <c r="F832">
        <v>0.21437213742498601</v>
      </c>
      <c r="G832">
        <v>0.14353823539115301</v>
      </c>
      <c r="H832">
        <v>0.80038449974452996</v>
      </c>
      <c r="I832">
        <v>5.61049249089309E-3</v>
      </c>
      <c r="J832">
        <v>0.20104712583627901</v>
      </c>
      <c r="K832">
        <v>0.36216440745908401</v>
      </c>
      <c r="L832">
        <v>8.8205093969058096E-2</v>
      </c>
      <c r="M832">
        <v>0.35347602832505798</v>
      </c>
      <c r="N832">
        <v>9.2800384799978403E-2</v>
      </c>
      <c r="O832">
        <v>8.3582924780996708E-3</v>
      </c>
      <c r="P832">
        <v>0.51997139768635403</v>
      </c>
    </row>
    <row r="833" spans="1:16" x14ac:dyDescent="0.35">
      <c r="A833" s="13" t="s">
        <v>1439</v>
      </c>
      <c r="B833" s="13" t="s">
        <v>1332</v>
      </c>
      <c r="C833" s="13" t="s">
        <v>1440</v>
      </c>
      <c r="D833" s="13">
        <v>1.60311851006378E-2</v>
      </c>
      <c r="E833" s="13">
        <v>7.89846036283227E-2</v>
      </c>
      <c r="F833">
        <v>6.5741755727927897E-2</v>
      </c>
      <c r="G833">
        <v>4.4099600872955197E-2</v>
      </c>
      <c r="H833">
        <v>0.27292668348286098</v>
      </c>
      <c r="I833">
        <v>1.9187895501075599E-3</v>
      </c>
      <c r="J833">
        <v>7.13412926563564E-2</v>
      </c>
      <c r="K833">
        <v>0.120026023352721</v>
      </c>
      <c r="L833">
        <v>3.14854365428918E-2</v>
      </c>
      <c r="M833">
        <v>0.14431884828949401</v>
      </c>
      <c r="N833">
        <v>3.7054336751082301E-2</v>
      </c>
      <c r="O833">
        <v>3.3781756724505199E-3</v>
      </c>
      <c r="P833">
        <v>0.16136899290853701</v>
      </c>
    </row>
    <row r="834" spans="1:16" x14ac:dyDescent="0.35">
      <c r="A834" s="13" t="s">
        <v>1441</v>
      </c>
      <c r="B834" s="13" t="s">
        <v>1332</v>
      </c>
      <c r="C834" s="13" t="s">
        <v>283</v>
      </c>
      <c r="D834" s="13">
        <v>0.984009977989032</v>
      </c>
      <c r="E834" s="13">
        <v>3.99888194781099</v>
      </c>
      <c r="F834">
        <v>3.4668755052741398</v>
      </c>
      <c r="G834">
        <v>3.61982758968679</v>
      </c>
      <c r="H834">
        <v>15.2767068401653</v>
      </c>
      <c r="I834">
        <v>0.10507982796125</v>
      </c>
      <c r="J834">
        <v>4.9455871350412499</v>
      </c>
      <c r="K834">
        <v>6.5914574367662002</v>
      </c>
      <c r="L834">
        <v>1.60420527075041</v>
      </c>
      <c r="M834">
        <v>7.2431498350293397</v>
      </c>
      <c r="N834">
        <v>2.2430386126849302</v>
      </c>
      <c r="O834">
        <v>0.174408476251734</v>
      </c>
      <c r="P834">
        <v>7.42598902199724</v>
      </c>
    </row>
    <row r="835" spans="1:16" x14ac:dyDescent="0.35">
      <c r="A835" s="13" t="s">
        <v>1442</v>
      </c>
      <c r="B835" s="13" t="s">
        <v>1332</v>
      </c>
      <c r="C835" s="13" t="s">
        <v>1443</v>
      </c>
      <c r="D835" s="13">
        <v>0.26152117037211098</v>
      </c>
      <c r="E835" s="13">
        <v>1.4305374678464999</v>
      </c>
      <c r="F835">
        <v>0.93239818586839396</v>
      </c>
      <c r="G835">
        <v>0.82406641829548199</v>
      </c>
      <c r="H835">
        <v>3.6876120565656301</v>
      </c>
      <c r="I835">
        <v>2.62506173385826E-2</v>
      </c>
      <c r="J835">
        <v>1.08789317833235</v>
      </c>
      <c r="K835">
        <v>1.8473585112072499</v>
      </c>
      <c r="L835">
        <v>0.36878950847099101</v>
      </c>
      <c r="M835">
        <v>1.3531388510537199</v>
      </c>
      <c r="N835">
        <v>0.42177953020775699</v>
      </c>
      <c r="O835">
        <v>3.1182688217164301E-2</v>
      </c>
      <c r="P835">
        <v>2.0029299690897999</v>
      </c>
    </row>
    <row r="836" spans="1:16" x14ac:dyDescent="0.35">
      <c r="A836" s="13" t="s">
        <v>1444</v>
      </c>
      <c r="B836" s="13" t="s">
        <v>1332</v>
      </c>
      <c r="C836" s="13" t="s">
        <v>1445</v>
      </c>
      <c r="D836" s="13">
        <v>7.6154067961734795E-2</v>
      </c>
      <c r="E836" s="13">
        <v>0.29025680654643099</v>
      </c>
      <c r="F836">
        <v>0.25722235373362601</v>
      </c>
      <c r="G836">
        <v>0.155035122456124</v>
      </c>
      <c r="H836">
        <v>1.03852772362019</v>
      </c>
      <c r="I836">
        <v>6.8296162201060403E-3</v>
      </c>
      <c r="J836">
        <v>0.26992228213439601</v>
      </c>
      <c r="K836">
        <v>0.45196994813917102</v>
      </c>
      <c r="L836">
        <v>0.118058084994193</v>
      </c>
      <c r="M836">
        <v>0.39884360556261</v>
      </c>
      <c r="N836">
        <v>0.15638088545471199</v>
      </c>
      <c r="O836">
        <v>1.3350523813028901E-2</v>
      </c>
      <c r="P836">
        <v>0.49552874557409599</v>
      </c>
    </row>
    <row r="837" spans="1:16" x14ac:dyDescent="0.35">
      <c r="A837" s="13" t="s">
        <v>1446</v>
      </c>
      <c r="B837" s="13" t="s">
        <v>1332</v>
      </c>
      <c r="C837" s="13" t="s">
        <v>1447</v>
      </c>
      <c r="D837" s="13">
        <v>1.76032864584246E-2</v>
      </c>
      <c r="E837" s="13">
        <v>6.6682263684137197E-2</v>
      </c>
      <c r="F837">
        <v>6.7690058108077295E-2</v>
      </c>
      <c r="G837">
        <v>3.3674638414161497E-2</v>
      </c>
      <c r="H837">
        <v>0.21899873017535701</v>
      </c>
      <c r="I837">
        <v>1.74664925253172E-3</v>
      </c>
      <c r="J837">
        <v>5.7527405988602301E-2</v>
      </c>
      <c r="K837">
        <v>0.105718910919953</v>
      </c>
      <c r="L837">
        <v>2.90172305295959E-2</v>
      </c>
      <c r="M837">
        <v>7.5464904318323006E-2</v>
      </c>
      <c r="N837">
        <v>2.7449214025803099E-2</v>
      </c>
      <c r="O837">
        <v>2.6446443675335498E-3</v>
      </c>
      <c r="P837">
        <v>0.11325974320959301</v>
      </c>
    </row>
    <row r="838" spans="1:16" x14ac:dyDescent="0.35">
      <c r="A838" s="13" t="s">
        <v>1448</v>
      </c>
      <c r="B838" s="13" t="s">
        <v>1332</v>
      </c>
      <c r="C838" s="13" t="s">
        <v>1449</v>
      </c>
      <c r="D838" s="13">
        <v>3.0960399743701999E-2</v>
      </c>
      <c r="E838" s="13">
        <v>0.15726828051960801</v>
      </c>
      <c r="F838">
        <v>0.113255312589032</v>
      </c>
      <c r="G838">
        <v>7.4368106130309794E-2</v>
      </c>
      <c r="H838">
        <v>0.465206769034469</v>
      </c>
      <c r="I838">
        <v>3.0853457189338701E-3</v>
      </c>
      <c r="J838">
        <v>0.111208534726025</v>
      </c>
      <c r="K838">
        <v>0.21081907280843401</v>
      </c>
      <c r="L838">
        <v>5.0547411695732999E-2</v>
      </c>
      <c r="M838">
        <v>0.19730388868894999</v>
      </c>
      <c r="N838">
        <v>5.8678215813726203E-2</v>
      </c>
      <c r="O838">
        <v>5.0095492204465701E-3</v>
      </c>
      <c r="P838">
        <v>0.27606663054389402</v>
      </c>
    </row>
    <row r="839" spans="1:16" x14ac:dyDescent="0.35">
      <c r="A839" s="13" t="s">
        <v>1450</v>
      </c>
      <c r="B839" s="13" t="s">
        <v>1332</v>
      </c>
      <c r="C839" s="13" t="s">
        <v>296</v>
      </c>
      <c r="D839" s="13">
        <v>0.59651272872780403</v>
      </c>
      <c r="E839" s="13">
        <v>2.0694637680902002</v>
      </c>
      <c r="F839">
        <v>1.96072294184091</v>
      </c>
      <c r="G839">
        <v>1.51756700560347</v>
      </c>
      <c r="H839">
        <v>7.0612191220259799</v>
      </c>
      <c r="I839">
        <v>5.3255357851552103E-2</v>
      </c>
      <c r="J839">
        <v>3.08242953417035</v>
      </c>
      <c r="K839">
        <v>3.1413235144027101</v>
      </c>
      <c r="L839">
        <v>0.96862997953957797</v>
      </c>
      <c r="M839">
        <v>3.5354302711887802</v>
      </c>
      <c r="N839">
        <v>1.3047124975275599</v>
      </c>
      <c r="O839">
        <v>0.108979741923606</v>
      </c>
      <c r="P839">
        <v>2.87227837103188</v>
      </c>
    </row>
    <row r="840" spans="1:16" x14ac:dyDescent="0.35">
      <c r="A840" s="13" t="s">
        <v>1451</v>
      </c>
      <c r="B840" s="13" t="s">
        <v>1332</v>
      </c>
      <c r="C840" s="13" t="s">
        <v>138</v>
      </c>
      <c r="D840" s="13">
        <v>3.6384725216892198E-2</v>
      </c>
      <c r="E840" s="13">
        <v>0.21208009345145901</v>
      </c>
      <c r="F840">
        <v>0.136961577512279</v>
      </c>
      <c r="G840">
        <v>8.8337429801759002E-2</v>
      </c>
      <c r="H840">
        <v>0.54391154510097695</v>
      </c>
      <c r="I840">
        <v>3.56085027106305E-3</v>
      </c>
      <c r="J840">
        <v>0.12810411652643799</v>
      </c>
      <c r="K840">
        <v>0.26089276488944602</v>
      </c>
      <c r="L840">
        <v>5.5429612119027298E-2</v>
      </c>
      <c r="M840">
        <v>0.186735368476105</v>
      </c>
      <c r="N840">
        <v>6.4225684999576899E-2</v>
      </c>
      <c r="O840">
        <v>5.0049640982456796E-3</v>
      </c>
      <c r="P840">
        <v>0.30667493754587699</v>
      </c>
    </row>
    <row r="841" spans="1:16" x14ac:dyDescent="0.35">
      <c r="A841" s="13" t="s">
        <v>1452</v>
      </c>
      <c r="B841" s="13" t="s">
        <v>1332</v>
      </c>
      <c r="C841" s="13" t="s">
        <v>1453</v>
      </c>
      <c r="D841" s="13">
        <v>5.64715554159783E-2</v>
      </c>
      <c r="E841" s="13">
        <v>0.32833404588974602</v>
      </c>
      <c r="F841">
        <v>0.21230757124917701</v>
      </c>
      <c r="G841">
        <v>0.15774202639111401</v>
      </c>
      <c r="H841">
        <v>0.94871423431680801</v>
      </c>
      <c r="I841">
        <v>5.9105779273753503E-3</v>
      </c>
      <c r="J841">
        <v>0.20346936999158599</v>
      </c>
      <c r="K841">
        <v>0.42501918955710499</v>
      </c>
      <c r="L841">
        <v>9.16456824675079E-2</v>
      </c>
      <c r="M841">
        <v>0.41667232557158002</v>
      </c>
      <c r="N841">
        <v>0.11139633019145</v>
      </c>
      <c r="O841">
        <v>9.2104582385156997E-3</v>
      </c>
      <c r="P841">
        <v>0.61882601574777496</v>
      </c>
    </row>
    <row r="842" spans="1:16" x14ac:dyDescent="0.35">
      <c r="A842" s="13" t="s">
        <v>1454</v>
      </c>
      <c r="B842" s="13" t="s">
        <v>1332</v>
      </c>
      <c r="C842" s="13" t="s">
        <v>1455</v>
      </c>
      <c r="D842" s="13">
        <v>0.14285983135529601</v>
      </c>
      <c r="E842" s="13">
        <v>0.54829927367268405</v>
      </c>
      <c r="F842">
        <v>0.48034655610267502</v>
      </c>
      <c r="G842">
        <v>0.53192520173515301</v>
      </c>
      <c r="H842">
        <v>2.1864271906860901</v>
      </c>
      <c r="I842">
        <v>1.4995058352762001E-2</v>
      </c>
      <c r="J842">
        <v>0.71732494076615905</v>
      </c>
      <c r="K842">
        <v>0.91449450500509899</v>
      </c>
      <c r="L842">
        <v>0.226073420303222</v>
      </c>
      <c r="M842">
        <v>1.0540751434089399</v>
      </c>
      <c r="N842">
        <v>0.332001942736321</v>
      </c>
      <c r="O842">
        <v>2.7120756016988001E-2</v>
      </c>
      <c r="P842">
        <v>1.05006153177413</v>
      </c>
    </row>
    <row r="843" spans="1:16" x14ac:dyDescent="0.35">
      <c r="A843" s="13" t="s">
        <v>1456</v>
      </c>
      <c r="B843" s="13" t="s">
        <v>1332</v>
      </c>
      <c r="C843" s="13" t="s">
        <v>1457</v>
      </c>
      <c r="D843" s="13">
        <v>6.6174841296988904E-2</v>
      </c>
      <c r="E843" s="13">
        <v>0.21640842485516601</v>
      </c>
      <c r="F843">
        <v>0.205143373826806</v>
      </c>
      <c r="G843">
        <v>0.13657056495252301</v>
      </c>
      <c r="H843">
        <v>0.82441800971512302</v>
      </c>
      <c r="I843">
        <v>5.7269172348630697E-3</v>
      </c>
      <c r="J843">
        <v>0.22972570784412799</v>
      </c>
      <c r="K843">
        <v>0.34526212341446899</v>
      </c>
      <c r="L843">
        <v>9.7183615631864007E-2</v>
      </c>
      <c r="M843">
        <v>0.36512644546434198</v>
      </c>
      <c r="N843">
        <v>0.128294414053408</v>
      </c>
      <c r="O843">
        <v>1.16640017147437E-2</v>
      </c>
      <c r="P843">
        <v>0.39565796693567401</v>
      </c>
    </row>
    <row r="844" spans="1:16" x14ac:dyDescent="0.35">
      <c r="A844" s="13" t="s">
        <v>1458</v>
      </c>
      <c r="B844" s="13" t="s">
        <v>1332</v>
      </c>
      <c r="C844" s="13" t="s">
        <v>687</v>
      </c>
      <c r="D844" s="13">
        <v>2.1429722314404601E-2</v>
      </c>
      <c r="E844" s="13">
        <v>8.2023489808197694E-2</v>
      </c>
      <c r="F844">
        <v>7.8535610826130905E-2</v>
      </c>
      <c r="G844">
        <v>4.1344314624522399E-2</v>
      </c>
      <c r="H844">
        <v>0.25798350539675402</v>
      </c>
      <c r="I844">
        <v>2.0467430861961398E-3</v>
      </c>
      <c r="J844">
        <v>6.9623491140393401E-2</v>
      </c>
      <c r="K844">
        <v>0.12883271367528501</v>
      </c>
      <c r="L844">
        <v>3.3371518514541398E-2</v>
      </c>
      <c r="M844">
        <v>8.7671658280074602E-2</v>
      </c>
      <c r="N844">
        <v>3.11141512706609E-2</v>
      </c>
      <c r="O844">
        <v>2.9021551848133599E-3</v>
      </c>
      <c r="P844">
        <v>0.13613825376747599</v>
      </c>
    </row>
    <row r="845" spans="1:16" x14ac:dyDescent="0.35">
      <c r="A845" s="13" t="s">
        <v>1459</v>
      </c>
      <c r="B845" s="13" t="s">
        <v>1332</v>
      </c>
      <c r="C845" s="13" t="s">
        <v>308</v>
      </c>
      <c r="D845" s="13">
        <v>3.7944498026697901E-2</v>
      </c>
      <c r="E845" s="13">
        <v>0.15184486019931001</v>
      </c>
      <c r="F845">
        <v>0.146249108970994</v>
      </c>
      <c r="G845">
        <v>7.9662000694957005E-2</v>
      </c>
      <c r="H845">
        <v>0.50429729744151197</v>
      </c>
      <c r="I845">
        <v>3.86081456017565E-3</v>
      </c>
      <c r="J845">
        <v>0.12971217612782701</v>
      </c>
      <c r="K845">
        <v>0.238607774879773</v>
      </c>
      <c r="L845">
        <v>6.3953057326815096E-2</v>
      </c>
      <c r="M845">
        <v>0.17629935079544201</v>
      </c>
      <c r="N845">
        <v>6.37349456975599E-2</v>
      </c>
      <c r="O845">
        <v>5.95660348610055E-3</v>
      </c>
      <c r="P845">
        <v>0.26474682972339297</v>
      </c>
    </row>
    <row r="846" spans="1:16" x14ac:dyDescent="0.35">
      <c r="A846" s="13" t="s">
        <v>1460</v>
      </c>
      <c r="B846" s="13" t="s">
        <v>1332</v>
      </c>
      <c r="C846" s="13" t="s">
        <v>310</v>
      </c>
      <c r="D846" s="13">
        <v>3.0966549944488699E-2</v>
      </c>
      <c r="E846" s="13">
        <v>0.10497329160632</v>
      </c>
      <c r="F846">
        <v>0.11811025837386099</v>
      </c>
      <c r="G846">
        <v>4.9631284916614497E-2</v>
      </c>
      <c r="H846">
        <v>0.32656230286267501</v>
      </c>
      <c r="I846">
        <v>2.63380769052167E-3</v>
      </c>
      <c r="J846">
        <v>9.6898642549531497E-2</v>
      </c>
      <c r="K846">
        <v>0.14621270803217901</v>
      </c>
      <c r="L846">
        <v>4.8672418665507998E-2</v>
      </c>
      <c r="M846">
        <v>0.125880579081836</v>
      </c>
      <c r="N846">
        <v>4.7485026590851499E-2</v>
      </c>
      <c r="O846">
        <v>5.4289808048511396E-3</v>
      </c>
      <c r="P846">
        <v>0.15102809078167101</v>
      </c>
    </row>
    <row r="847" spans="1:16" x14ac:dyDescent="0.35">
      <c r="A847" s="13" t="s">
        <v>1461</v>
      </c>
      <c r="B847" s="13" t="s">
        <v>1332</v>
      </c>
      <c r="C847" s="13" t="s">
        <v>1462</v>
      </c>
      <c r="D847" s="13">
        <v>0.169743494866789</v>
      </c>
      <c r="E847" s="13">
        <v>0.53789243595959702</v>
      </c>
      <c r="F847">
        <v>0.51136021472121795</v>
      </c>
      <c r="G847">
        <v>0.24614418424294299</v>
      </c>
      <c r="H847">
        <v>1.6709920429313001</v>
      </c>
      <c r="I847">
        <v>1.18595583174992E-2</v>
      </c>
      <c r="J847">
        <v>0.47724748169977799</v>
      </c>
      <c r="K847">
        <v>0.75587586744370705</v>
      </c>
      <c r="L847">
        <v>0.21779890351130099</v>
      </c>
      <c r="M847">
        <v>0.61028395202205898</v>
      </c>
      <c r="N847">
        <v>0.23897204372237901</v>
      </c>
      <c r="O847">
        <v>2.3233402089882699E-2</v>
      </c>
      <c r="P847">
        <v>0.79073473407955697</v>
      </c>
    </row>
    <row r="848" spans="1:16" x14ac:dyDescent="0.35">
      <c r="A848" s="13" t="s">
        <v>1463</v>
      </c>
      <c r="B848" s="13" t="s">
        <v>1332</v>
      </c>
      <c r="C848" s="13" t="s">
        <v>946</v>
      </c>
      <c r="D848" s="13">
        <v>0.121285141736098</v>
      </c>
      <c r="E848" s="13">
        <v>0.60795324530649897</v>
      </c>
      <c r="F848">
        <v>0.47298938313390199</v>
      </c>
      <c r="G848">
        <v>0.30695179025504299</v>
      </c>
      <c r="H848">
        <v>2.2134154487284898</v>
      </c>
      <c r="I848">
        <v>1.29212962510688E-2</v>
      </c>
      <c r="J848">
        <v>0.471499549638979</v>
      </c>
      <c r="K848">
        <v>1.0126029171794899</v>
      </c>
      <c r="L848">
        <v>0.21451272355534801</v>
      </c>
      <c r="M848">
        <v>0.72001909743572601</v>
      </c>
      <c r="N848">
        <v>0.29911698111034601</v>
      </c>
      <c r="O848">
        <v>2.20340833116476E-2</v>
      </c>
      <c r="P848">
        <v>1.0968602612676399</v>
      </c>
    </row>
    <row r="849" spans="1:16" x14ac:dyDescent="0.35">
      <c r="A849" s="13" t="s">
        <v>1464</v>
      </c>
      <c r="B849" s="13" t="s">
        <v>1332</v>
      </c>
      <c r="C849" s="13" t="s">
        <v>150</v>
      </c>
      <c r="D849" s="13">
        <v>8.9022962413001103E-2</v>
      </c>
      <c r="E849" s="13">
        <v>0.32312276827695902</v>
      </c>
      <c r="F849">
        <v>0.30881175504584402</v>
      </c>
      <c r="G849">
        <v>0.163083033554659</v>
      </c>
      <c r="H849">
        <v>1.0480488545931701</v>
      </c>
      <c r="I849">
        <v>7.6297532341625604E-3</v>
      </c>
      <c r="J849">
        <v>0.30637381171109501</v>
      </c>
      <c r="K849">
        <v>0.46607236077324798</v>
      </c>
      <c r="L849">
        <v>0.13635677972826599</v>
      </c>
      <c r="M849">
        <v>0.42057390710005699</v>
      </c>
      <c r="N849">
        <v>0.163530563793781</v>
      </c>
      <c r="O849">
        <v>1.5390583207650001E-2</v>
      </c>
      <c r="P849">
        <v>0.47629757915901599</v>
      </c>
    </row>
    <row r="850" spans="1:16" x14ac:dyDescent="0.35">
      <c r="A850" s="13" t="s">
        <v>1465</v>
      </c>
      <c r="B850" s="13" t="s">
        <v>1332</v>
      </c>
      <c r="C850" s="13" t="s">
        <v>949</v>
      </c>
      <c r="D850" s="13">
        <v>2.01864004783288E-2</v>
      </c>
      <c r="E850" s="13">
        <v>7.3934790442479401E-2</v>
      </c>
      <c r="F850">
        <v>8.4209188607827501E-2</v>
      </c>
      <c r="G850">
        <v>3.96161798191772E-2</v>
      </c>
      <c r="H850">
        <v>0.25099919813907001</v>
      </c>
      <c r="I850">
        <v>2.09690227075906E-3</v>
      </c>
      <c r="J850">
        <v>6.8355998306187604E-2</v>
      </c>
      <c r="K850">
        <v>0.11510008149279501</v>
      </c>
      <c r="L850">
        <v>3.6310798087385902E-2</v>
      </c>
      <c r="M850">
        <v>9.3657411802255897E-2</v>
      </c>
      <c r="N850">
        <v>3.3363461256926498E-2</v>
      </c>
      <c r="O850">
        <v>3.6259744736093801E-3</v>
      </c>
      <c r="P850">
        <v>0.12499289749694099</v>
      </c>
    </row>
    <row r="851" spans="1:16" x14ac:dyDescent="0.35">
      <c r="A851" s="13" t="s">
        <v>1466</v>
      </c>
      <c r="B851" s="13" t="s">
        <v>1332</v>
      </c>
      <c r="C851" s="13" t="s">
        <v>951</v>
      </c>
      <c r="D851" s="13">
        <v>9.0067537568731995E-2</v>
      </c>
      <c r="E851" s="13">
        <v>0.50789539709716103</v>
      </c>
      <c r="F851">
        <v>0.364980284987029</v>
      </c>
      <c r="G851">
        <v>0.25772036325513098</v>
      </c>
      <c r="H851">
        <v>1.84262208833022</v>
      </c>
      <c r="I851">
        <v>1.0720559643578299E-2</v>
      </c>
      <c r="J851">
        <v>0.42938068593287598</v>
      </c>
      <c r="K851">
        <v>0.83911164438137698</v>
      </c>
      <c r="L851">
        <v>0.173320887412481</v>
      </c>
      <c r="M851">
        <v>0.735157273660629</v>
      </c>
      <c r="N851">
        <v>0.25465926931388999</v>
      </c>
      <c r="O851">
        <v>1.9008683123322202E-2</v>
      </c>
      <c r="P851">
        <v>1.0210070943231</v>
      </c>
    </row>
    <row r="852" spans="1:16" x14ac:dyDescent="0.35">
      <c r="A852" s="13" t="s">
        <v>1467</v>
      </c>
      <c r="B852" s="13" t="s">
        <v>1332</v>
      </c>
      <c r="C852" s="13" t="s">
        <v>1195</v>
      </c>
      <c r="D852" s="13">
        <v>2.3613582140670698E-2</v>
      </c>
      <c r="E852" s="13">
        <v>9.89687430350219E-2</v>
      </c>
      <c r="F852">
        <v>9.2698171583923197E-2</v>
      </c>
      <c r="G852">
        <v>7.13649854563531E-2</v>
      </c>
      <c r="H852">
        <v>0.39926014122968101</v>
      </c>
      <c r="I852">
        <v>2.9998266586210398E-3</v>
      </c>
      <c r="J852">
        <v>0.12596694151138199</v>
      </c>
      <c r="K852">
        <v>0.16790486831772</v>
      </c>
      <c r="L852">
        <v>4.8593520255304001E-2</v>
      </c>
      <c r="M852">
        <v>0.336692682183794</v>
      </c>
      <c r="N852">
        <v>6.2023414658510898E-2</v>
      </c>
      <c r="O852">
        <v>5.9156667280894099E-3</v>
      </c>
      <c r="P852">
        <v>0.21867494497985601</v>
      </c>
    </row>
    <row r="853" spans="1:16" x14ac:dyDescent="0.35">
      <c r="A853" s="13" t="s">
        <v>1468</v>
      </c>
      <c r="B853" s="13" t="s">
        <v>1332</v>
      </c>
      <c r="C853" s="13" t="s">
        <v>1469</v>
      </c>
      <c r="D853" s="13">
        <v>4.4381874578409503E-2</v>
      </c>
      <c r="E853" s="13">
        <v>0.20510518860093899</v>
      </c>
      <c r="F853">
        <v>0.178759404976784</v>
      </c>
      <c r="G853">
        <v>0.13272488969530599</v>
      </c>
      <c r="H853">
        <v>0.84846317812834904</v>
      </c>
      <c r="I853">
        <v>5.7254393044473403E-3</v>
      </c>
      <c r="J853">
        <v>0.27080988239298398</v>
      </c>
      <c r="K853">
        <v>0.35286744018241201</v>
      </c>
      <c r="L853">
        <v>9.4797948187306594E-2</v>
      </c>
      <c r="M853">
        <v>0.45724103123212001</v>
      </c>
      <c r="N853">
        <v>0.14990571578593501</v>
      </c>
      <c r="O853">
        <v>1.19833541271889E-2</v>
      </c>
      <c r="P853">
        <v>0.396688719084484</v>
      </c>
    </row>
    <row r="854" spans="1:16" x14ac:dyDescent="0.35">
      <c r="A854" s="13" t="s">
        <v>1470</v>
      </c>
      <c r="B854" s="13" t="s">
        <v>1332</v>
      </c>
      <c r="C854" s="13" t="s">
        <v>1471</v>
      </c>
      <c r="D854" s="13">
        <v>0.279901718445494</v>
      </c>
      <c r="E854" s="13">
        <v>1.3319479442834099</v>
      </c>
      <c r="F854">
        <v>0.77971649266341603</v>
      </c>
      <c r="G854">
        <v>0.51685426010788404</v>
      </c>
      <c r="H854">
        <v>3.24154345328916</v>
      </c>
      <c r="I854">
        <v>1.9911082734099899E-2</v>
      </c>
      <c r="J854">
        <v>0.74383812113717795</v>
      </c>
      <c r="K854">
        <v>1.51277396906657</v>
      </c>
      <c r="L854">
        <v>0.31190641989613799</v>
      </c>
      <c r="M854">
        <v>1.1621102182265299</v>
      </c>
      <c r="N854">
        <v>0.373343308723179</v>
      </c>
      <c r="O854">
        <v>2.8638258134272902E-2</v>
      </c>
      <c r="P854">
        <v>2.0095108282792302</v>
      </c>
    </row>
    <row r="855" spans="1:16" x14ac:dyDescent="0.35">
      <c r="A855" s="13" t="s">
        <v>1472</v>
      </c>
      <c r="B855" s="13" t="s">
        <v>1332</v>
      </c>
      <c r="C855" s="13" t="s">
        <v>963</v>
      </c>
      <c r="D855" s="13">
        <v>1.8298027905172699E-2</v>
      </c>
      <c r="E855" s="13">
        <v>6.4627412886378702E-2</v>
      </c>
      <c r="F855">
        <v>6.2799149589504596E-2</v>
      </c>
      <c r="G855">
        <v>5.2110321061491903E-2</v>
      </c>
      <c r="H855">
        <v>0.26766080919635798</v>
      </c>
      <c r="I855">
        <v>2.0575502123291798E-3</v>
      </c>
      <c r="J855">
        <v>9.4513467176089203E-2</v>
      </c>
      <c r="K855">
        <v>0.110558670293409</v>
      </c>
      <c r="L855">
        <v>3.35074830369326E-2</v>
      </c>
      <c r="M855">
        <v>0.21106864811023099</v>
      </c>
      <c r="N855">
        <v>4.3147545959417902E-2</v>
      </c>
      <c r="O855">
        <v>4.0779419148948698E-3</v>
      </c>
      <c r="P855">
        <v>0.138585389761816</v>
      </c>
    </row>
    <row r="856" spans="1:16" x14ac:dyDescent="0.35">
      <c r="A856" s="13" t="s">
        <v>1473</v>
      </c>
      <c r="B856" s="13" t="s">
        <v>1332</v>
      </c>
      <c r="C856" s="13" t="s">
        <v>1474</v>
      </c>
      <c r="D856" s="13">
        <v>3.0443511495995799E-2</v>
      </c>
      <c r="E856" s="13">
        <v>0.14738007420179899</v>
      </c>
      <c r="F856">
        <v>0.12152792809919501</v>
      </c>
      <c r="G856">
        <v>8.9448361511615698E-2</v>
      </c>
      <c r="H856">
        <v>0.57752821424101197</v>
      </c>
      <c r="I856">
        <v>3.7138896930848202E-3</v>
      </c>
      <c r="J856">
        <v>0.154698230482923</v>
      </c>
      <c r="K856">
        <v>0.25205958495169001</v>
      </c>
      <c r="L856">
        <v>6.0345630720274497E-2</v>
      </c>
      <c r="M856">
        <v>0.27795886490421701</v>
      </c>
      <c r="N856">
        <v>8.5095474564953102E-2</v>
      </c>
      <c r="O856">
        <v>7.0274715210353897E-3</v>
      </c>
      <c r="P856">
        <v>0.31012508196776101</v>
      </c>
    </row>
    <row r="857" spans="1:16" x14ac:dyDescent="0.35">
      <c r="A857" s="13" t="s">
        <v>1475</v>
      </c>
      <c r="B857" s="13" t="s">
        <v>1476</v>
      </c>
      <c r="C857" s="13" t="s">
        <v>1201</v>
      </c>
      <c r="D857" s="13">
        <v>5.8334368645897201E-2</v>
      </c>
      <c r="E857" s="13">
        <v>0.17939728478067399</v>
      </c>
      <c r="F857">
        <v>0.17962892755636001</v>
      </c>
      <c r="G857">
        <v>9.2953532051562399E-2</v>
      </c>
      <c r="H857">
        <v>0.59689803145696196</v>
      </c>
      <c r="I857">
        <v>5.2114366204313901E-3</v>
      </c>
      <c r="J857">
        <v>0.27282134528431101</v>
      </c>
      <c r="K857">
        <v>0.56724635412217606</v>
      </c>
      <c r="L857">
        <v>9.4460570951711106E-2</v>
      </c>
      <c r="M857">
        <v>0.16607434831456799</v>
      </c>
      <c r="N857">
        <v>6.3065663262069693E-2</v>
      </c>
      <c r="O857">
        <v>5.0443862079787398E-3</v>
      </c>
      <c r="P857">
        <v>0.300447671579751</v>
      </c>
    </row>
    <row r="858" spans="1:16" x14ac:dyDescent="0.35">
      <c r="A858" s="13" t="s">
        <v>1477</v>
      </c>
      <c r="B858" s="13" t="s">
        <v>1476</v>
      </c>
      <c r="C858" s="13" t="s">
        <v>1478</v>
      </c>
      <c r="D858" s="13">
        <v>2.6672168264570799E-2</v>
      </c>
      <c r="E858" s="13">
        <v>9.6190855671756101E-2</v>
      </c>
      <c r="F858">
        <v>8.3400507497025198E-2</v>
      </c>
      <c r="G858">
        <v>4.4462964050857499E-2</v>
      </c>
      <c r="H858">
        <v>0.31784604022785901</v>
      </c>
      <c r="I858">
        <v>2.3925771974895398E-3</v>
      </c>
      <c r="J858">
        <v>0.11305314370427801</v>
      </c>
      <c r="K858">
        <v>0.286771299663792</v>
      </c>
      <c r="L858">
        <v>4.2648101472639199E-2</v>
      </c>
      <c r="M858">
        <v>7.94079934995887E-2</v>
      </c>
      <c r="N858">
        <v>3.3815147127206201E-2</v>
      </c>
      <c r="O858">
        <v>2.4303320199367201E-3</v>
      </c>
      <c r="P858">
        <v>0.161163496664079</v>
      </c>
    </row>
    <row r="859" spans="1:16" x14ac:dyDescent="0.35">
      <c r="A859" s="13" t="s">
        <v>1479</v>
      </c>
      <c r="B859" s="13" t="s">
        <v>1476</v>
      </c>
      <c r="C859" s="13" t="s">
        <v>1480</v>
      </c>
      <c r="D859" s="13">
        <v>5.51331533593497E-2</v>
      </c>
      <c r="E859" s="13">
        <v>0.210628598077827</v>
      </c>
      <c r="F859">
        <v>0.168259406061323</v>
      </c>
      <c r="G859">
        <v>0.116420700727596</v>
      </c>
      <c r="H859">
        <v>0.67055560890349997</v>
      </c>
      <c r="I859">
        <v>4.8603801525838103E-3</v>
      </c>
      <c r="J859">
        <v>0.21114404183272001</v>
      </c>
      <c r="K859">
        <v>0.400064427485045</v>
      </c>
      <c r="L859">
        <v>7.7898036264319501E-2</v>
      </c>
      <c r="M859">
        <v>0.219738661108834</v>
      </c>
      <c r="N859">
        <v>7.6816649481372706E-2</v>
      </c>
      <c r="O859">
        <v>5.4439368998968098E-3</v>
      </c>
      <c r="P859">
        <v>0.32741537399370702</v>
      </c>
    </row>
    <row r="860" spans="1:16" x14ac:dyDescent="0.35">
      <c r="A860" s="13" t="s">
        <v>1481</v>
      </c>
      <c r="B860" s="13" t="s">
        <v>1476</v>
      </c>
      <c r="C860" s="13" t="s">
        <v>1482</v>
      </c>
      <c r="D860" s="13">
        <v>7.9503946108282399E-3</v>
      </c>
      <c r="E860" s="13">
        <v>3.2451069778712802E-2</v>
      </c>
      <c r="F860">
        <v>3.8114571663997399E-2</v>
      </c>
      <c r="G860">
        <v>2.0439150707857699E-2</v>
      </c>
      <c r="H860">
        <v>0.13500469350486399</v>
      </c>
      <c r="I860">
        <v>1.38036429157511E-3</v>
      </c>
      <c r="J860">
        <v>6.7248967622526995E-2</v>
      </c>
      <c r="K860">
        <v>0.22048844811601101</v>
      </c>
      <c r="L860">
        <v>2.78714162785174E-2</v>
      </c>
      <c r="M860">
        <v>2.1436486847230901E-2</v>
      </c>
      <c r="N860">
        <v>1.1432197693354801E-2</v>
      </c>
      <c r="O860">
        <v>8.4751528200893895E-4</v>
      </c>
      <c r="P860">
        <v>9.6925589186970806E-2</v>
      </c>
    </row>
    <row r="861" spans="1:16" x14ac:dyDescent="0.35">
      <c r="A861" s="13" t="s">
        <v>1483</v>
      </c>
      <c r="B861" s="13" t="s">
        <v>1476</v>
      </c>
      <c r="C861" s="13" t="s">
        <v>1484</v>
      </c>
      <c r="D861" s="13">
        <v>3.3573554610538903E-2</v>
      </c>
      <c r="E861" s="13">
        <v>0.182326616560851</v>
      </c>
      <c r="F861">
        <v>0.180278280717169</v>
      </c>
      <c r="G861">
        <v>9.2091035127809806E-2</v>
      </c>
      <c r="H861">
        <v>0.71931445487418399</v>
      </c>
      <c r="I861">
        <v>5.9200616349025402E-3</v>
      </c>
      <c r="J861">
        <v>0.209057462613713</v>
      </c>
      <c r="K861">
        <v>0.85348013530143396</v>
      </c>
      <c r="L861">
        <v>0.11179344008273499</v>
      </c>
      <c r="M861">
        <v>0.130171395831614</v>
      </c>
      <c r="N861">
        <v>6.4075028440019804E-2</v>
      </c>
      <c r="O861">
        <v>4.1637268697103996E-3</v>
      </c>
      <c r="P861">
        <v>0.54942347932097702</v>
      </c>
    </row>
    <row r="862" spans="1:16" x14ac:dyDescent="0.35">
      <c r="A862" s="13" t="s">
        <v>1485</v>
      </c>
      <c r="B862" s="13" t="s">
        <v>1476</v>
      </c>
      <c r="C862" s="13" t="s">
        <v>1486</v>
      </c>
      <c r="D862" s="13">
        <v>6.5025461334815904E-2</v>
      </c>
      <c r="E862" s="13">
        <v>0.20620101140122299</v>
      </c>
      <c r="F862">
        <v>0.19721416352343901</v>
      </c>
      <c r="G862">
        <v>0.103530670399462</v>
      </c>
      <c r="H862">
        <v>0.65907802362490697</v>
      </c>
      <c r="I862">
        <v>5.5449002402989198E-3</v>
      </c>
      <c r="J862">
        <v>0.25878877327840699</v>
      </c>
      <c r="K862">
        <v>0.53373659656661199</v>
      </c>
      <c r="L862">
        <v>9.9728756645188502E-2</v>
      </c>
      <c r="M862">
        <v>0.19573149692425101</v>
      </c>
      <c r="N862">
        <v>7.0314950760053299E-2</v>
      </c>
      <c r="O862">
        <v>5.7271507485028199E-3</v>
      </c>
      <c r="P862">
        <v>0.31613218663366899</v>
      </c>
    </row>
    <row r="863" spans="1:16" x14ac:dyDescent="0.35">
      <c r="A863" s="13" t="s">
        <v>1487</v>
      </c>
      <c r="B863" s="13" t="s">
        <v>1476</v>
      </c>
      <c r="C863" s="13" t="s">
        <v>1049</v>
      </c>
      <c r="D863" s="13">
        <v>3.3089070100658799E-2</v>
      </c>
      <c r="E863" s="13">
        <v>0.13850725515114701</v>
      </c>
      <c r="F863">
        <v>0.109462666191127</v>
      </c>
      <c r="G863">
        <v>6.3307855692019105E-2</v>
      </c>
      <c r="H863">
        <v>0.42563550664414201</v>
      </c>
      <c r="I863">
        <v>3.0076612647051901E-3</v>
      </c>
      <c r="J863">
        <v>0.11163686303841</v>
      </c>
      <c r="K863">
        <v>0.25483208203076302</v>
      </c>
      <c r="L863">
        <v>4.9637958340631699E-2</v>
      </c>
      <c r="M863">
        <v>0.117891872422742</v>
      </c>
      <c r="N863">
        <v>4.7301573481268899E-2</v>
      </c>
      <c r="O863">
        <v>3.4739230182448499E-3</v>
      </c>
      <c r="P863">
        <v>0.225226155253829</v>
      </c>
    </row>
    <row r="864" spans="1:16" x14ac:dyDescent="0.35">
      <c r="A864" s="13" t="s">
        <v>1488</v>
      </c>
      <c r="B864" s="13" t="s">
        <v>1476</v>
      </c>
      <c r="C864" s="13" t="s">
        <v>34</v>
      </c>
      <c r="D864" s="13">
        <v>0.15998591021744801</v>
      </c>
      <c r="E864" s="13">
        <v>0.64871326566911003</v>
      </c>
      <c r="F864">
        <v>0.55988708448698199</v>
      </c>
      <c r="G864">
        <v>0.46172080303940199</v>
      </c>
      <c r="H864">
        <v>2.6259180144085699</v>
      </c>
      <c r="I864">
        <v>2.04237156545969E-2</v>
      </c>
      <c r="J864">
        <v>0.96325526378011295</v>
      </c>
      <c r="K864">
        <v>2.55487625616</v>
      </c>
      <c r="L864">
        <v>0.37128967017250403</v>
      </c>
      <c r="M864">
        <v>0.61348069931950799</v>
      </c>
      <c r="N864">
        <v>0.26524528922053803</v>
      </c>
      <c r="O864">
        <v>1.4880195357778601E-2</v>
      </c>
      <c r="P864">
        <v>1.4158610316193601</v>
      </c>
    </row>
    <row r="865" spans="1:16" x14ac:dyDescent="0.35">
      <c r="A865" s="13" t="s">
        <v>1489</v>
      </c>
      <c r="B865" s="13" t="s">
        <v>1476</v>
      </c>
      <c r="C865" s="13" t="s">
        <v>1490</v>
      </c>
      <c r="D865" s="13">
        <v>7.3721611460519296E-3</v>
      </c>
      <c r="E865" s="13">
        <v>2.75425571665542E-2</v>
      </c>
      <c r="F865">
        <v>2.6698777579814901E-2</v>
      </c>
      <c r="G865">
        <v>1.6464954533756199E-2</v>
      </c>
      <c r="H865">
        <v>0.106543703134998</v>
      </c>
      <c r="I865">
        <v>8.7051066558358403E-4</v>
      </c>
      <c r="J865">
        <v>3.5420850321490199E-2</v>
      </c>
      <c r="K865">
        <v>9.4215065647257207E-2</v>
      </c>
      <c r="L865">
        <v>1.57363421814249E-2</v>
      </c>
      <c r="M865">
        <v>2.41097024680808E-2</v>
      </c>
      <c r="N865">
        <v>1.0599102999612E-2</v>
      </c>
      <c r="O865">
        <v>7.4017930107393899E-4</v>
      </c>
      <c r="P865">
        <v>5.9723396070405499E-2</v>
      </c>
    </row>
    <row r="866" spans="1:16" x14ac:dyDescent="0.35">
      <c r="A866" s="13" t="s">
        <v>1491</v>
      </c>
      <c r="B866" s="13" t="s">
        <v>1476</v>
      </c>
      <c r="C866" s="13" t="s">
        <v>1492</v>
      </c>
      <c r="D866" s="13">
        <v>1.31262562257017E-2</v>
      </c>
      <c r="E866" s="13">
        <v>4.1423921856108901E-2</v>
      </c>
      <c r="F866">
        <v>4.0908915201559301E-2</v>
      </c>
      <c r="G866">
        <v>2.3137809379135201E-2</v>
      </c>
      <c r="H866">
        <v>0.15087027453396301</v>
      </c>
      <c r="I866">
        <v>1.3918840291583E-3</v>
      </c>
      <c r="J866">
        <v>6.6499596424001994E-2</v>
      </c>
      <c r="K866">
        <v>0.14852759942489699</v>
      </c>
      <c r="L866">
        <v>2.5420287688933299E-2</v>
      </c>
      <c r="M866">
        <v>3.01097689443388E-2</v>
      </c>
      <c r="N866">
        <v>1.55763446236796E-2</v>
      </c>
      <c r="O866">
        <v>1.0422743474918E-3</v>
      </c>
      <c r="P866">
        <v>7.7022874867576002E-2</v>
      </c>
    </row>
    <row r="867" spans="1:16" x14ac:dyDescent="0.35">
      <c r="A867" s="13" t="s">
        <v>1493</v>
      </c>
      <c r="B867" s="13" t="s">
        <v>1476</v>
      </c>
      <c r="C867" s="13" t="s">
        <v>40</v>
      </c>
      <c r="D867" s="13">
        <v>0.109210612651747</v>
      </c>
      <c r="E867" s="13">
        <v>0.37027844572808299</v>
      </c>
      <c r="F867">
        <v>0.30736775524544102</v>
      </c>
      <c r="G867">
        <v>0.16642881706160301</v>
      </c>
      <c r="H867">
        <v>1.12363558392042</v>
      </c>
      <c r="I867">
        <v>8.8291262874703597E-3</v>
      </c>
      <c r="J867">
        <v>0.459559767741888</v>
      </c>
      <c r="K867">
        <v>0.88755156257218404</v>
      </c>
      <c r="L867">
        <v>0.16240594921617901</v>
      </c>
      <c r="M867">
        <v>0.276883438256048</v>
      </c>
      <c r="N867">
        <v>0.114779875081762</v>
      </c>
      <c r="O867">
        <v>8.2582692775565094E-3</v>
      </c>
      <c r="P867">
        <v>0.50338179706068797</v>
      </c>
    </row>
    <row r="868" spans="1:16" x14ac:dyDescent="0.35">
      <c r="A868" s="13" t="s">
        <v>1494</v>
      </c>
      <c r="B868" s="13" t="s">
        <v>1476</v>
      </c>
      <c r="C868" s="13" t="s">
        <v>453</v>
      </c>
      <c r="D868" s="13">
        <v>2.2694441788905298E-3</v>
      </c>
      <c r="E868" s="13">
        <v>1.98710491124344E-2</v>
      </c>
      <c r="F868">
        <v>1.61417635569359E-2</v>
      </c>
      <c r="G868">
        <v>7.4568178348276403E-3</v>
      </c>
      <c r="H868">
        <v>7.6283029624391097E-2</v>
      </c>
      <c r="I868">
        <v>5.3520485060468798E-4</v>
      </c>
      <c r="J868">
        <v>1.52742421847414E-2</v>
      </c>
      <c r="K868">
        <v>7.3562008757334194E-2</v>
      </c>
      <c r="L868">
        <v>8.6358626254470095E-3</v>
      </c>
      <c r="M868">
        <v>7.9391894993355808E-3</v>
      </c>
      <c r="N868">
        <v>7.0523277489663002E-3</v>
      </c>
      <c r="O868">
        <v>2.9441106062013501E-4</v>
      </c>
      <c r="P868">
        <v>6.1727118338566402E-2</v>
      </c>
    </row>
    <row r="869" spans="1:16" x14ac:dyDescent="0.35">
      <c r="A869" s="13" t="s">
        <v>1495</v>
      </c>
      <c r="B869" s="13" t="s">
        <v>1476</v>
      </c>
      <c r="C869" s="13" t="s">
        <v>204</v>
      </c>
      <c r="D869" s="13">
        <v>2.3060076378059102E-3</v>
      </c>
      <c r="E869" s="13">
        <v>1.2184910407761301E-2</v>
      </c>
      <c r="F869">
        <v>1.36819392147828E-2</v>
      </c>
      <c r="G869">
        <v>5.9077684225862298E-3</v>
      </c>
      <c r="H869">
        <v>4.7601815370222601E-2</v>
      </c>
      <c r="I869">
        <v>4.5861729612052998E-4</v>
      </c>
      <c r="J869">
        <v>1.8139867068619801E-2</v>
      </c>
      <c r="K869">
        <v>7.7934886831143302E-2</v>
      </c>
      <c r="L869">
        <v>9.6422885144049706E-3</v>
      </c>
      <c r="M869">
        <v>6.38771383162601E-3</v>
      </c>
      <c r="N869">
        <v>3.8728387350439801E-3</v>
      </c>
      <c r="O869">
        <v>2.60645440274044E-4</v>
      </c>
      <c r="P869">
        <v>3.8251802391671197E-2</v>
      </c>
    </row>
    <row r="870" spans="1:16" x14ac:dyDescent="0.35">
      <c r="A870" s="13" t="s">
        <v>1496</v>
      </c>
      <c r="B870" s="13" t="s">
        <v>1476</v>
      </c>
      <c r="C870" s="13" t="s">
        <v>48</v>
      </c>
      <c r="D870" s="13">
        <v>1.7907253875552899E-2</v>
      </c>
      <c r="E870" s="13">
        <v>9.1904458058292504E-2</v>
      </c>
      <c r="F870">
        <v>7.4773741474399899E-2</v>
      </c>
      <c r="G870">
        <v>4.1198183448193301E-2</v>
      </c>
      <c r="H870">
        <v>0.33243581840735797</v>
      </c>
      <c r="I870">
        <v>2.26003176141727E-3</v>
      </c>
      <c r="J870">
        <v>7.92970991462182E-2</v>
      </c>
      <c r="K870">
        <v>0.27001052945190002</v>
      </c>
      <c r="L870">
        <v>3.9772704930950399E-2</v>
      </c>
      <c r="M870">
        <v>6.6092336177511396E-2</v>
      </c>
      <c r="N870">
        <v>3.2597729224156997E-2</v>
      </c>
      <c r="O870">
        <v>2.06062456210388E-3</v>
      </c>
      <c r="P870">
        <v>0.212554110945925</v>
      </c>
    </row>
    <row r="871" spans="1:16" x14ac:dyDescent="0.35">
      <c r="A871" s="13" t="s">
        <v>1497</v>
      </c>
      <c r="B871" s="13" t="s">
        <v>1476</v>
      </c>
      <c r="C871" s="13" t="s">
        <v>1498</v>
      </c>
      <c r="D871" s="13">
        <v>1.7702647959996799E-2</v>
      </c>
      <c r="E871" s="13">
        <v>9.0251914871271294E-2</v>
      </c>
      <c r="F871">
        <v>8.4415728116676997E-2</v>
      </c>
      <c r="G871">
        <v>4.3210680278086097E-2</v>
      </c>
      <c r="H871">
        <v>0.33168253224437799</v>
      </c>
      <c r="I871">
        <v>2.50888405638271E-3</v>
      </c>
      <c r="J871">
        <v>8.4840779875566805E-2</v>
      </c>
      <c r="K871">
        <v>0.27722797021824302</v>
      </c>
      <c r="L871">
        <v>4.471690134458E-2</v>
      </c>
      <c r="M871">
        <v>6.6930342970324894E-2</v>
      </c>
      <c r="N871">
        <v>3.1468618432830497E-2</v>
      </c>
      <c r="O871">
        <v>2.23079248093733E-3</v>
      </c>
      <c r="P871">
        <v>0.22944378165565399</v>
      </c>
    </row>
    <row r="872" spans="1:16" x14ac:dyDescent="0.35">
      <c r="A872" s="13" t="s">
        <v>1499</v>
      </c>
      <c r="B872" s="13" t="s">
        <v>1476</v>
      </c>
      <c r="C872" s="13" t="s">
        <v>1500</v>
      </c>
      <c r="D872" s="13">
        <v>2.9157479764035099E-2</v>
      </c>
      <c r="E872" s="13">
        <v>9.38632392525134E-2</v>
      </c>
      <c r="F872">
        <v>9.5584541529023195E-2</v>
      </c>
      <c r="G872">
        <v>5.0608080449362103E-2</v>
      </c>
      <c r="H872">
        <v>0.32510701950035897</v>
      </c>
      <c r="I872">
        <v>2.8569193777245499E-3</v>
      </c>
      <c r="J872">
        <v>0.12510392952268601</v>
      </c>
      <c r="K872">
        <v>0.29125142954288102</v>
      </c>
      <c r="L872">
        <v>5.0865174591156102E-2</v>
      </c>
      <c r="M872">
        <v>8.4457336090045798E-2</v>
      </c>
      <c r="N872">
        <v>3.3987783910313402E-2</v>
      </c>
      <c r="O872">
        <v>2.7350496574391398E-3</v>
      </c>
      <c r="P872">
        <v>0.173836801093701</v>
      </c>
    </row>
    <row r="873" spans="1:16" x14ac:dyDescent="0.35">
      <c r="A873" s="13" t="s">
        <v>1501</v>
      </c>
      <c r="B873" s="13" t="s">
        <v>1476</v>
      </c>
      <c r="C873" s="13" t="s">
        <v>1502</v>
      </c>
      <c r="D873" s="13">
        <v>2.87264735551113E-3</v>
      </c>
      <c r="E873" s="13">
        <v>1.2472043671637199E-2</v>
      </c>
      <c r="F873">
        <v>1.5559658761651199E-2</v>
      </c>
      <c r="G873">
        <v>7.1280471241957901E-3</v>
      </c>
      <c r="H873">
        <v>5.0287284886897703E-2</v>
      </c>
      <c r="I873">
        <v>5.4013270859808204E-4</v>
      </c>
      <c r="J873">
        <v>2.3005041447585702E-2</v>
      </c>
      <c r="K873">
        <v>8.1531932072956795E-2</v>
      </c>
      <c r="L873">
        <v>1.1081771859169301E-2</v>
      </c>
      <c r="M873">
        <v>7.5497381049269702E-3</v>
      </c>
      <c r="N873">
        <v>4.1500291271588897E-3</v>
      </c>
      <c r="O873">
        <v>3.2063592452558E-4</v>
      </c>
      <c r="P873">
        <v>3.8689544064519403E-2</v>
      </c>
    </row>
    <row r="874" spans="1:16" x14ac:dyDescent="0.35">
      <c r="A874" s="13" t="s">
        <v>1503</v>
      </c>
      <c r="B874" s="13" t="s">
        <v>1476</v>
      </c>
      <c r="C874" s="13" t="s">
        <v>1504</v>
      </c>
      <c r="D874" s="13">
        <v>0.10481917328649</v>
      </c>
      <c r="E874" s="13">
        <v>0.34681783620204898</v>
      </c>
      <c r="F874">
        <v>0.333930053443041</v>
      </c>
      <c r="G874">
        <v>0.223764614376329</v>
      </c>
      <c r="H874">
        <v>1.30233467529063</v>
      </c>
      <c r="I874">
        <v>1.2154812716792401E-2</v>
      </c>
      <c r="J874">
        <v>0.58960855486608299</v>
      </c>
      <c r="K874">
        <v>1.3743385592625199</v>
      </c>
      <c r="L874">
        <v>0.23609900273515899</v>
      </c>
      <c r="M874">
        <v>0.27177512361983902</v>
      </c>
      <c r="N874">
        <v>0.130100503931566</v>
      </c>
      <c r="O874">
        <v>8.44775725399575E-3</v>
      </c>
      <c r="P874">
        <v>0.69899480933299796</v>
      </c>
    </row>
    <row r="875" spans="1:16" x14ac:dyDescent="0.35">
      <c r="A875" s="13" t="s">
        <v>1505</v>
      </c>
      <c r="B875" s="13" t="s">
        <v>1476</v>
      </c>
      <c r="C875" s="13" t="s">
        <v>216</v>
      </c>
      <c r="D875" s="13">
        <v>0.13703336231836699</v>
      </c>
      <c r="E875" s="13">
        <v>0.41953870490631701</v>
      </c>
      <c r="F875">
        <v>0.39888025919057402</v>
      </c>
      <c r="G875">
        <v>0.21342386478322301</v>
      </c>
      <c r="H875">
        <v>1.32312338197158</v>
      </c>
      <c r="I875">
        <v>1.13697730328231E-2</v>
      </c>
      <c r="J875">
        <v>0.554936190328985</v>
      </c>
      <c r="K875">
        <v>1.0587098010692499</v>
      </c>
      <c r="L875">
        <v>0.20712947494158701</v>
      </c>
      <c r="M875">
        <v>0.39975057494375599</v>
      </c>
      <c r="N875">
        <v>0.138728178762831</v>
      </c>
      <c r="O875">
        <v>1.11755690617078E-2</v>
      </c>
      <c r="P875">
        <v>0.61846314541759095</v>
      </c>
    </row>
    <row r="876" spans="1:16" x14ac:dyDescent="0.35">
      <c r="A876" s="13" t="s">
        <v>1506</v>
      </c>
      <c r="B876" s="13" t="s">
        <v>1476</v>
      </c>
      <c r="C876" s="13" t="s">
        <v>771</v>
      </c>
      <c r="D876" s="13">
        <v>2.8852830792757099E-3</v>
      </c>
      <c r="E876" s="13">
        <v>2.3526801536383299E-2</v>
      </c>
      <c r="F876">
        <v>2.2705596686621098E-2</v>
      </c>
      <c r="G876">
        <v>8.7902463002752194E-3</v>
      </c>
      <c r="H876">
        <v>8.3203535462364198E-2</v>
      </c>
      <c r="I876">
        <v>6.1565047730641697E-4</v>
      </c>
      <c r="J876">
        <v>1.54997820923766E-2</v>
      </c>
      <c r="K876">
        <v>7.8298881419818306E-2</v>
      </c>
      <c r="L876">
        <v>1.08814720826024E-2</v>
      </c>
      <c r="M876">
        <v>1.05642807126681E-2</v>
      </c>
      <c r="N876">
        <v>7.0731163537537597E-3</v>
      </c>
      <c r="O876">
        <v>4.0195526149970802E-4</v>
      </c>
      <c r="P876">
        <v>7.1234037302703501E-2</v>
      </c>
    </row>
    <row r="877" spans="1:16" x14ac:dyDescent="0.35">
      <c r="A877" s="13" t="s">
        <v>1507</v>
      </c>
      <c r="B877" s="13" t="s">
        <v>1476</v>
      </c>
      <c r="C877" s="13" t="s">
        <v>1375</v>
      </c>
      <c r="D877" s="13">
        <v>4.0919908725533097E-2</v>
      </c>
      <c r="E877" s="13">
        <v>0.17532273727716</v>
      </c>
      <c r="F877">
        <v>0.16761436226721901</v>
      </c>
      <c r="G877">
        <v>0.106319619323592</v>
      </c>
      <c r="H877">
        <v>0.68914233673534397</v>
      </c>
      <c r="I877">
        <v>5.3989842597986096E-3</v>
      </c>
      <c r="J877">
        <v>0.214441481467846</v>
      </c>
      <c r="K877">
        <v>0.59853950958013202</v>
      </c>
      <c r="L877">
        <v>9.6969244094947199E-2</v>
      </c>
      <c r="M877">
        <v>0.166313411701106</v>
      </c>
      <c r="N877">
        <v>6.8082118163656502E-2</v>
      </c>
      <c r="O877">
        <v>4.5993423346599796E-3</v>
      </c>
      <c r="P877">
        <v>0.42197222144441898</v>
      </c>
    </row>
    <row r="878" spans="1:16" x14ac:dyDescent="0.35">
      <c r="A878" s="13" t="s">
        <v>1508</v>
      </c>
      <c r="B878" s="13" t="s">
        <v>1476</v>
      </c>
      <c r="C878" s="13" t="s">
        <v>1509</v>
      </c>
      <c r="D878" s="13">
        <v>2.57110549370719E-2</v>
      </c>
      <c r="E878" s="13">
        <v>0.106904398806849</v>
      </c>
      <c r="F878">
        <v>8.1523139419388199E-2</v>
      </c>
      <c r="G878">
        <v>5.3515095351279303E-2</v>
      </c>
      <c r="H878">
        <v>0.34347825294458001</v>
      </c>
      <c r="I878">
        <v>2.3076807781080102E-3</v>
      </c>
      <c r="J878">
        <v>9.43077197852705E-2</v>
      </c>
      <c r="K878">
        <v>0.19488714094902099</v>
      </c>
      <c r="L878">
        <v>3.6558667885907198E-2</v>
      </c>
      <c r="M878">
        <v>9.7650332951470298E-2</v>
      </c>
      <c r="N878">
        <v>3.9439201908762302E-2</v>
      </c>
      <c r="O878">
        <v>2.7153807742192298E-3</v>
      </c>
      <c r="P878">
        <v>0.16759326706588601</v>
      </c>
    </row>
    <row r="879" spans="1:16" x14ac:dyDescent="0.35">
      <c r="A879" s="13" t="s">
        <v>1510</v>
      </c>
      <c r="B879" s="13" t="s">
        <v>1476</v>
      </c>
      <c r="C879" s="13" t="s">
        <v>471</v>
      </c>
      <c r="D879" s="13">
        <v>0.249902415532367</v>
      </c>
      <c r="E879" s="13">
        <v>0.87425809141843103</v>
      </c>
      <c r="F879">
        <v>0.74833393240525103</v>
      </c>
      <c r="G879">
        <v>0.57375900448949202</v>
      </c>
      <c r="H879">
        <v>2.8923183941289201</v>
      </c>
      <c r="I879">
        <v>2.1544135052712399E-2</v>
      </c>
      <c r="J879">
        <v>1.0433910488039</v>
      </c>
      <c r="K879">
        <v>2.0470161631232799</v>
      </c>
      <c r="L879">
        <v>0.36603602015738101</v>
      </c>
      <c r="M879">
        <v>0.99665859948536795</v>
      </c>
      <c r="N879">
        <v>0.32784530410675999</v>
      </c>
      <c r="O879">
        <v>2.3277257339191799E-2</v>
      </c>
      <c r="P879">
        <v>1.3934952663587801</v>
      </c>
    </row>
    <row r="880" spans="1:16" x14ac:dyDescent="0.35">
      <c r="A880" s="13" t="s">
        <v>1511</v>
      </c>
      <c r="B880" s="13" t="s">
        <v>1476</v>
      </c>
      <c r="C880" s="13" t="s">
        <v>1079</v>
      </c>
      <c r="D880" s="13">
        <v>3.2934956633879102E-3</v>
      </c>
      <c r="E880" s="13">
        <v>1.73285087718754E-2</v>
      </c>
      <c r="F880">
        <v>1.8663617752252101E-2</v>
      </c>
      <c r="G880">
        <v>9.28306237948919E-3</v>
      </c>
      <c r="H880">
        <v>6.7494254673151996E-2</v>
      </c>
      <c r="I880">
        <v>6.2114481697481995E-4</v>
      </c>
      <c r="J880">
        <v>2.27365458026445E-2</v>
      </c>
      <c r="K880">
        <v>9.4360704830967396E-2</v>
      </c>
      <c r="L880">
        <v>1.23483118982725E-2</v>
      </c>
      <c r="M880">
        <v>1.0718448342486199E-2</v>
      </c>
      <c r="N880">
        <v>5.7269928232555802E-3</v>
      </c>
      <c r="O880">
        <v>3.9161426215104402E-4</v>
      </c>
      <c r="P880">
        <v>5.3645809266625301E-2</v>
      </c>
    </row>
    <row r="881" spans="1:16" x14ac:dyDescent="0.35">
      <c r="A881" s="13" t="s">
        <v>1512</v>
      </c>
      <c r="B881" s="13" t="s">
        <v>1476</v>
      </c>
      <c r="C881" s="13" t="s">
        <v>1513</v>
      </c>
      <c r="D881" s="13">
        <v>8.5873003963473794E-3</v>
      </c>
      <c r="E881" s="13">
        <v>2.9164655132155E-2</v>
      </c>
      <c r="F881">
        <v>2.7878169330699299E-2</v>
      </c>
      <c r="G881">
        <v>1.5115827808676799E-2</v>
      </c>
      <c r="H881">
        <v>0.10656596305895499</v>
      </c>
      <c r="I881">
        <v>9.3296099957114898E-4</v>
      </c>
      <c r="J881">
        <v>4.1966706588118401E-2</v>
      </c>
      <c r="K881">
        <v>0.10415508978414199</v>
      </c>
      <c r="L881">
        <v>1.6957346140828701E-2</v>
      </c>
      <c r="M881">
        <v>2.2304525768509598E-2</v>
      </c>
      <c r="N881">
        <v>1.0965208696664799E-2</v>
      </c>
      <c r="O881">
        <v>7.3215340466772395E-4</v>
      </c>
      <c r="P881">
        <v>5.6436969179202601E-2</v>
      </c>
    </row>
    <row r="882" spans="1:16" x14ac:dyDescent="0.35">
      <c r="A882" s="13" t="s">
        <v>1514</v>
      </c>
      <c r="B882" s="13" t="s">
        <v>1476</v>
      </c>
      <c r="C882" s="13" t="s">
        <v>1515</v>
      </c>
      <c r="D882" s="13">
        <v>2.7362023244536699E-2</v>
      </c>
      <c r="E882" s="13">
        <v>0.18151369452295699</v>
      </c>
      <c r="F882">
        <v>0.165983776284929</v>
      </c>
      <c r="G882">
        <v>7.4512787725723797E-2</v>
      </c>
      <c r="H882">
        <v>0.68563246520366605</v>
      </c>
      <c r="I882">
        <v>5.1018901809198203E-3</v>
      </c>
      <c r="J882">
        <v>0.165567757311365</v>
      </c>
      <c r="K882">
        <v>0.75416725361832604</v>
      </c>
      <c r="L882">
        <v>9.5390226659888E-2</v>
      </c>
      <c r="M882">
        <v>0.106694974079749</v>
      </c>
      <c r="N882">
        <v>6.0095408109365797E-2</v>
      </c>
      <c r="O882">
        <v>3.5446433275386001E-3</v>
      </c>
      <c r="P882">
        <v>0.55893257923505801</v>
      </c>
    </row>
    <row r="883" spans="1:16" x14ac:dyDescent="0.35">
      <c r="A883" s="13" t="s">
        <v>1516</v>
      </c>
      <c r="B883" s="13" t="s">
        <v>1476</v>
      </c>
      <c r="C883" s="13" t="s">
        <v>1517</v>
      </c>
      <c r="D883" s="13">
        <v>1.0910122177732901E-2</v>
      </c>
      <c r="E883" s="13">
        <v>5.1655701036263997E-2</v>
      </c>
      <c r="F883">
        <v>5.3751240128265598E-2</v>
      </c>
      <c r="G883">
        <v>2.92292949666892E-2</v>
      </c>
      <c r="H883">
        <v>0.20569717463242801</v>
      </c>
      <c r="I883">
        <v>1.75789549862664E-3</v>
      </c>
      <c r="J883">
        <v>6.8952050634091905E-2</v>
      </c>
      <c r="K883">
        <v>0.22139650072032799</v>
      </c>
      <c r="L883">
        <v>3.2537540726691697E-2</v>
      </c>
      <c r="M883">
        <v>4.2688768742416297E-2</v>
      </c>
      <c r="N883">
        <v>1.9014203147293299E-2</v>
      </c>
      <c r="O883">
        <v>1.3306172219293101E-3</v>
      </c>
      <c r="P883">
        <v>0.14699338216233701</v>
      </c>
    </row>
    <row r="884" spans="1:16" x14ac:dyDescent="0.35">
      <c r="A884" s="13" t="s">
        <v>1518</v>
      </c>
      <c r="B884" s="13" t="s">
        <v>1476</v>
      </c>
      <c r="C884" s="13" t="s">
        <v>1519</v>
      </c>
      <c r="D884" s="13">
        <v>2.25998716272649E-2</v>
      </c>
      <c r="E884" s="13">
        <v>0.15767774672279899</v>
      </c>
      <c r="F884">
        <v>0.125930626593073</v>
      </c>
      <c r="G884">
        <v>6.5429480302199E-2</v>
      </c>
      <c r="H884">
        <v>0.50034514624267301</v>
      </c>
      <c r="I884">
        <v>3.8991828557142102E-3</v>
      </c>
      <c r="J884">
        <v>0.17600290512452799</v>
      </c>
      <c r="K884">
        <v>0.76175871254210403</v>
      </c>
      <c r="L884">
        <v>8.1882331843330505E-2</v>
      </c>
      <c r="M884">
        <v>6.4389436433949093E-2</v>
      </c>
      <c r="N884">
        <v>4.2088125331147801E-2</v>
      </c>
      <c r="O884">
        <v>2.14819674812606E-3</v>
      </c>
      <c r="P884">
        <v>0.42207344470486202</v>
      </c>
    </row>
    <row r="885" spans="1:16" x14ac:dyDescent="0.35">
      <c r="A885" s="13" t="s">
        <v>1520</v>
      </c>
      <c r="B885" s="13" t="s">
        <v>1476</v>
      </c>
      <c r="C885" s="13" t="s">
        <v>1083</v>
      </c>
      <c r="D885" s="13">
        <v>2.24668263659396E-2</v>
      </c>
      <c r="E885" s="13">
        <v>0.133188622147212</v>
      </c>
      <c r="F885">
        <v>0.13285952781938501</v>
      </c>
      <c r="G885">
        <v>6.6146475519453199E-2</v>
      </c>
      <c r="H885">
        <v>0.50233152821245697</v>
      </c>
      <c r="I885">
        <v>4.3519567709977003E-3</v>
      </c>
      <c r="J885">
        <v>0.165686839035977</v>
      </c>
      <c r="K885">
        <v>0.747121306038938</v>
      </c>
      <c r="L885">
        <v>8.9622923085567893E-2</v>
      </c>
      <c r="M885">
        <v>7.2154280075080901E-2</v>
      </c>
      <c r="N885">
        <v>4.1714825254259E-2</v>
      </c>
      <c r="O885">
        <v>2.54557127881163E-3</v>
      </c>
      <c r="P885">
        <v>0.41053661771466698</v>
      </c>
    </row>
    <row r="886" spans="1:16" x14ac:dyDescent="0.35">
      <c r="A886" s="13" t="s">
        <v>1521</v>
      </c>
      <c r="B886" s="13" t="s">
        <v>1476</v>
      </c>
      <c r="C886" s="13" t="s">
        <v>80</v>
      </c>
      <c r="D886" s="13">
        <v>8.6976992179055607E-2</v>
      </c>
      <c r="E886" s="13">
        <v>0.33274282327733701</v>
      </c>
      <c r="F886">
        <v>0.27087226928055003</v>
      </c>
      <c r="G886">
        <v>0.16865807125198801</v>
      </c>
      <c r="H886">
        <v>1.1129124104828201</v>
      </c>
      <c r="I886">
        <v>7.74202754997974E-3</v>
      </c>
      <c r="J886">
        <v>0.34724610429855901</v>
      </c>
      <c r="K886">
        <v>0.90010783615580903</v>
      </c>
      <c r="L886">
        <v>0.13489119619207901</v>
      </c>
      <c r="M886">
        <v>0.29725320019558199</v>
      </c>
      <c r="N886">
        <v>0.11996121705643401</v>
      </c>
      <c r="O886">
        <v>8.1885192675609092E-3</v>
      </c>
      <c r="P886">
        <v>0.55280865321566797</v>
      </c>
    </row>
    <row r="887" spans="1:16" x14ac:dyDescent="0.35">
      <c r="A887" s="13" t="s">
        <v>1522</v>
      </c>
      <c r="B887" s="13" t="s">
        <v>1476</v>
      </c>
      <c r="C887" s="13" t="s">
        <v>1523</v>
      </c>
      <c r="D887" s="13">
        <v>3.8128183093469797E-2</v>
      </c>
      <c r="E887" s="13">
        <v>0.151459740230492</v>
      </c>
      <c r="F887">
        <v>0.14375157600448901</v>
      </c>
      <c r="G887">
        <v>8.3603163018285895E-2</v>
      </c>
      <c r="H887">
        <v>0.54849324968538304</v>
      </c>
      <c r="I887">
        <v>4.4021277186865699E-3</v>
      </c>
      <c r="J887">
        <v>0.16189877410682399</v>
      </c>
      <c r="K887">
        <v>0.43852870249152998</v>
      </c>
      <c r="L887">
        <v>7.7803282542403499E-2</v>
      </c>
      <c r="M887">
        <v>0.13786062896739701</v>
      </c>
      <c r="N887">
        <v>5.51157430330401E-2</v>
      </c>
      <c r="O887">
        <v>4.0462159931224399E-3</v>
      </c>
      <c r="P887">
        <v>0.32753840041299098</v>
      </c>
    </row>
    <row r="888" spans="1:16" x14ac:dyDescent="0.35">
      <c r="A888" s="13" t="s">
        <v>1524</v>
      </c>
      <c r="B888" s="13" t="s">
        <v>1476</v>
      </c>
      <c r="C888" s="13" t="s">
        <v>1525</v>
      </c>
      <c r="D888" s="13">
        <v>2.9488960739548599E-3</v>
      </c>
      <c r="E888" s="13">
        <v>2.00775286042887E-2</v>
      </c>
      <c r="F888">
        <v>2.0104041994776899E-2</v>
      </c>
      <c r="G888">
        <v>8.5064698517965803E-3</v>
      </c>
      <c r="H888">
        <v>6.9398918807236101E-2</v>
      </c>
      <c r="I888">
        <v>6.0519845047664496E-4</v>
      </c>
      <c r="J888">
        <v>1.7432173103885999E-2</v>
      </c>
      <c r="K888">
        <v>7.9055748881950896E-2</v>
      </c>
      <c r="L888">
        <v>1.14213643241895E-2</v>
      </c>
      <c r="M888">
        <v>9.50847157776827E-3</v>
      </c>
      <c r="N888">
        <v>5.96534171069523E-3</v>
      </c>
      <c r="O888">
        <v>3.6646905561219699E-4</v>
      </c>
      <c r="P888">
        <v>5.9945604870000502E-2</v>
      </c>
    </row>
    <row r="889" spans="1:16" x14ac:dyDescent="0.35">
      <c r="A889" s="13" t="s">
        <v>1526</v>
      </c>
      <c r="B889" s="13" t="s">
        <v>1476</v>
      </c>
      <c r="C889" s="13" t="s">
        <v>165</v>
      </c>
      <c r="D889" s="13">
        <v>2.3781692745304299E-3</v>
      </c>
      <c r="E889" s="13">
        <v>1.7309960391273499E-2</v>
      </c>
      <c r="F889">
        <v>1.67416801430668E-2</v>
      </c>
      <c r="G889">
        <v>6.6480421902337297E-3</v>
      </c>
      <c r="H889">
        <v>6.2501586505181603E-2</v>
      </c>
      <c r="I889">
        <v>4.8198066742343902E-4</v>
      </c>
      <c r="J889">
        <v>1.31141027992872E-2</v>
      </c>
      <c r="K889">
        <v>6.3474463496014294E-2</v>
      </c>
      <c r="L889">
        <v>8.83061565971042E-3</v>
      </c>
      <c r="M889">
        <v>8.4174813432587193E-3</v>
      </c>
      <c r="N889">
        <v>5.36333487845025E-3</v>
      </c>
      <c r="O889">
        <v>3.2530448446147902E-4</v>
      </c>
      <c r="P889">
        <v>5.3143574597377501E-2</v>
      </c>
    </row>
    <row r="890" spans="1:16" x14ac:dyDescent="0.35">
      <c r="A890" s="13" t="s">
        <v>1527</v>
      </c>
      <c r="B890" s="13" t="s">
        <v>1476</v>
      </c>
      <c r="C890" s="13" t="s">
        <v>234</v>
      </c>
      <c r="D890" s="13">
        <v>4.9866209190622401E-3</v>
      </c>
      <c r="E890" s="13">
        <v>2.5071354587747001E-2</v>
      </c>
      <c r="F890">
        <v>2.8798265991603102E-2</v>
      </c>
      <c r="G890">
        <v>1.34075994289972E-2</v>
      </c>
      <c r="H890">
        <v>9.2468028025122703E-2</v>
      </c>
      <c r="I890">
        <v>9.0142023191042099E-4</v>
      </c>
      <c r="J890">
        <v>4.7953683944652999E-2</v>
      </c>
      <c r="K890">
        <v>0.157412731043892</v>
      </c>
      <c r="L890">
        <v>2.1072430908720501E-2</v>
      </c>
      <c r="M890">
        <v>1.1874836973431901E-2</v>
      </c>
      <c r="N890">
        <v>7.6405469014514298E-3</v>
      </c>
      <c r="O890">
        <v>4.5596256181394001E-4</v>
      </c>
      <c r="P890">
        <v>7.8082399562688601E-2</v>
      </c>
    </row>
    <row r="891" spans="1:16" x14ac:dyDescent="0.35">
      <c r="A891" s="13" t="s">
        <v>1528</v>
      </c>
      <c r="B891" s="13" t="s">
        <v>1476</v>
      </c>
      <c r="C891" s="13" t="s">
        <v>1529</v>
      </c>
      <c r="D891" s="13">
        <v>4.5228157924087102E-3</v>
      </c>
      <c r="E891" s="13">
        <v>2.7479777706450201E-2</v>
      </c>
      <c r="F891">
        <v>2.67629048741789E-2</v>
      </c>
      <c r="G891">
        <v>1.40032738445422E-2</v>
      </c>
      <c r="H891">
        <v>9.7136521215210006E-2</v>
      </c>
      <c r="I891">
        <v>8.5221201087053795E-4</v>
      </c>
      <c r="J891">
        <v>3.55690379261214E-2</v>
      </c>
      <c r="K891">
        <v>0.151090471683438</v>
      </c>
      <c r="L891">
        <v>1.8029086173381201E-2</v>
      </c>
      <c r="M891">
        <v>1.4172544474058199E-2</v>
      </c>
      <c r="N891">
        <v>8.0191168320902905E-3</v>
      </c>
      <c r="O891">
        <v>4.7224061903033E-4</v>
      </c>
      <c r="P891">
        <v>8.1074267385249907E-2</v>
      </c>
    </row>
    <row r="892" spans="1:16" x14ac:dyDescent="0.35">
      <c r="A892" s="13" t="s">
        <v>1530</v>
      </c>
      <c r="B892" s="13" t="s">
        <v>1476</v>
      </c>
      <c r="C892" s="13" t="s">
        <v>1531</v>
      </c>
      <c r="D892" s="13">
        <v>8.0252082336981399E-4</v>
      </c>
      <c r="E892" s="13">
        <v>6.5938561424391104E-3</v>
      </c>
      <c r="F892">
        <v>5.4498860296598901E-3</v>
      </c>
      <c r="G892">
        <v>2.3064602351647802E-3</v>
      </c>
      <c r="H892">
        <v>2.43318746868714E-2</v>
      </c>
      <c r="I892">
        <v>1.8400755320863201E-4</v>
      </c>
      <c r="J892">
        <v>5.3314563751329204E-3</v>
      </c>
      <c r="K892">
        <v>2.86501184850988E-2</v>
      </c>
      <c r="L892">
        <v>3.4187870278621301E-3</v>
      </c>
      <c r="M892">
        <v>2.3693821669434098E-3</v>
      </c>
      <c r="N892">
        <v>2.1959428747454798E-3</v>
      </c>
      <c r="O892">
        <v>9.3471740135033299E-5</v>
      </c>
      <c r="P892">
        <v>2.0363273048571301E-2</v>
      </c>
    </row>
    <row r="893" spans="1:16" x14ac:dyDescent="0.35">
      <c r="A893" s="13" t="s">
        <v>1532</v>
      </c>
      <c r="B893" s="13" t="s">
        <v>1476</v>
      </c>
      <c r="C893" s="13" t="s">
        <v>1533</v>
      </c>
      <c r="D893" s="13">
        <v>2.23350416098426E-2</v>
      </c>
      <c r="E893" s="13">
        <v>7.5499344799873802E-2</v>
      </c>
      <c r="F893">
        <v>7.5901858154472396E-2</v>
      </c>
      <c r="G893">
        <v>4.0776863920819903E-2</v>
      </c>
      <c r="H893">
        <v>0.27636179792347998</v>
      </c>
      <c r="I893">
        <v>2.4599492750663398E-3</v>
      </c>
      <c r="J893">
        <v>0.105142912012284</v>
      </c>
      <c r="K893">
        <v>0.258836033597723</v>
      </c>
      <c r="L893">
        <v>4.4441668924419198E-2</v>
      </c>
      <c r="M893">
        <v>6.3393790182042706E-2</v>
      </c>
      <c r="N893">
        <v>2.8299314710475299E-2</v>
      </c>
      <c r="O893">
        <v>2.0705481528131898E-3</v>
      </c>
      <c r="P893">
        <v>0.15125802370230201</v>
      </c>
    </row>
    <row r="894" spans="1:16" x14ac:dyDescent="0.35">
      <c r="A894" s="13" t="s">
        <v>1534</v>
      </c>
      <c r="B894" s="13" t="s">
        <v>1476</v>
      </c>
      <c r="C894" s="13" t="s">
        <v>620</v>
      </c>
      <c r="D894" s="13">
        <v>1.23395362085812E-3</v>
      </c>
      <c r="E894" s="13">
        <v>7.9080847639360508E-3</v>
      </c>
      <c r="F894">
        <v>8.3936537882781694E-3</v>
      </c>
      <c r="G894">
        <v>3.5591322469549899E-3</v>
      </c>
      <c r="H894">
        <v>2.91901228576869E-2</v>
      </c>
      <c r="I894">
        <v>2.74962195792767E-4</v>
      </c>
      <c r="J894">
        <v>9.0458915958350899E-3</v>
      </c>
      <c r="K894">
        <v>3.8074841632791401E-2</v>
      </c>
      <c r="L894">
        <v>5.5528918948308699E-3</v>
      </c>
      <c r="M894">
        <v>3.5862395156195E-3</v>
      </c>
      <c r="N894">
        <v>2.54113290822063E-3</v>
      </c>
      <c r="O894">
        <v>1.36685920606661E-4</v>
      </c>
      <c r="P894">
        <v>2.4515906833807201E-2</v>
      </c>
    </row>
    <row r="895" spans="1:16" x14ac:dyDescent="0.35">
      <c r="A895" s="13" t="s">
        <v>1535</v>
      </c>
      <c r="B895" s="13" t="s">
        <v>1476</v>
      </c>
      <c r="C895" s="13" t="s">
        <v>1536</v>
      </c>
      <c r="D895" s="13">
        <v>1.0522527720656E-2</v>
      </c>
      <c r="E895" s="13">
        <v>4.0155458441608803E-2</v>
      </c>
      <c r="F895">
        <v>4.2616017587936497E-2</v>
      </c>
      <c r="G895">
        <v>2.7532838710198099E-2</v>
      </c>
      <c r="H895">
        <v>0.16903697122334399</v>
      </c>
      <c r="I895">
        <v>1.6224718051939099E-3</v>
      </c>
      <c r="J895">
        <v>8.0231783880195195E-2</v>
      </c>
      <c r="K895">
        <v>0.257522691213458</v>
      </c>
      <c r="L895">
        <v>3.39497694566646E-2</v>
      </c>
      <c r="M895">
        <v>2.8562003910825601E-2</v>
      </c>
      <c r="N895">
        <v>1.5014156674326399E-2</v>
      </c>
      <c r="O895">
        <v>1.00409502497093E-3</v>
      </c>
      <c r="P895">
        <v>0.110647342305602</v>
      </c>
    </row>
    <row r="896" spans="1:16" x14ac:dyDescent="0.35">
      <c r="A896" s="13" t="s">
        <v>1537</v>
      </c>
      <c r="B896" s="13" t="s">
        <v>1476</v>
      </c>
      <c r="C896" s="13" t="s">
        <v>1538</v>
      </c>
      <c r="D896" s="13">
        <v>7.6013380604539896E-2</v>
      </c>
      <c r="E896" s="13">
        <v>0.26401184121532001</v>
      </c>
      <c r="F896">
        <v>0.29849380867976999</v>
      </c>
      <c r="G896">
        <v>0.33473515034679302</v>
      </c>
      <c r="H896">
        <v>1.17534577708337</v>
      </c>
      <c r="I896">
        <v>1.17575707659949E-2</v>
      </c>
      <c r="J896">
        <v>0.59599457319592297</v>
      </c>
      <c r="K896">
        <v>1.14911413718856</v>
      </c>
      <c r="L896">
        <v>0.20672319400313999</v>
      </c>
      <c r="M896">
        <v>0.39490061793076803</v>
      </c>
      <c r="N896">
        <v>0.11951263946639</v>
      </c>
      <c r="O896">
        <v>7.8587474434811608E-3</v>
      </c>
      <c r="P896">
        <v>0.66370358793377005</v>
      </c>
    </row>
    <row r="897" spans="1:16" x14ac:dyDescent="0.35">
      <c r="A897" s="13" t="s">
        <v>1539</v>
      </c>
      <c r="B897" s="13" t="s">
        <v>1476</v>
      </c>
      <c r="C897" s="13" t="s">
        <v>1540</v>
      </c>
      <c r="D897" s="13">
        <v>2.3986975550601901E-3</v>
      </c>
      <c r="E897" s="13">
        <v>1.4028858466462599E-2</v>
      </c>
      <c r="F897">
        <v>1.37313312216648E-2</v>
      </c>
      <c r="G897">
        <v>7.1177838156173297E-3</v>
      </c>
      <c r="H897">
        <v>5.1008995187097998E-2</v>
      </c>
      <c r="I897">
        <v>4.34009036547807E-4</v>
      </c>
      <c r="J897">
        <v>2.38515118359552E-2</v>
      </c>
      <c r="K897">
        <v>8.8642285731962506E-2</v>
      </c>
      <c r="L897">
        <v>9.8342951831315202E-3</v>
      </c>
      <c r="M897">
        <v>6.65288008288345E-3</v>
      </c>
      <c r="N897">
        <v>4.1982347143193601E-3</v>
      </c>
      <c r="O897">
        <v>2.2779609884485201E-4</v>
      </c>
      <c r="P897">
        <v>4.2632872322236399E-2</v>
      </c>
    </row>
    <row r="898" spans="1:16" x14ac:dyDescent="0.35">
      <c r="A898" s="13" t="s">
        <v>1541</v>
      </c>
      <c r="B898" s="13" t="s">
        <v>1476</v>
      </c>
      <c r="C898" s="13" t="s">
        <v>1542</v>
      </c>
      <c r="D898" s="13">
        <v>1.81875838886809E-3</v>
      </c>
      <c r="E898" s="13">
        <v>1.23991541951164E-2</v>
      </c>
      <c r="F898">
        <v>1.0756406786871901E-2</v>
      </c>
      <c r="G898">
        <v>5.16627907725017E-3</v>
      </c>
      <c r="H898">
        <v>4.4197478620434001E-2</v>
      </c>
      <c r="I898">
        <v>3.4287220448028999E-4</v>
      </c>
      <c r="J898">
        <v>1.2277692713944899E-2</v>
      </c>
      <c r="K898">
        <v>6.02543172947319E-2</v>
      </c>
      <c r="L898">
        <v>6.8615640351593803E-3</v>
      </c>
      <c r="M898">
        <v>5.75788014539082E-3</v>
      </c>
      <c r="N898">
        <v>3.7266557430845099E-3</v>
      </c>
      <c r="O898">
        <v>2.0715815432304101E-4</v>
      </c>
      <c r="P898">
        <v>3.6593796386383298E-2</v>
      </c>
    </row>
    <row r="899" spans="1:16" x14ac:dyDescent="0.35">
      <c r="A899" s="13" t="s">
        <v>1543</v>
      </c>
      <c r="B899" s="13" t="s">
        <v>1476</v>
      </c>
      <c r="C899" s="13" t="s">
        <v>92</v>
      </c>
      <c r="D899" s="13">
        <v>4.8205729519724599E-2</v>
      </c>
      <c r="E899" s="13">
        <v>0.192931605802906</v>
      </c>
      <c r="F899">
        <v>0.13430045961825399</v>
      </c>
      <c r="G899">
        <v>8.6281189317454196E-2</v>
      </c>
      <c r="H899">
        <v>0.57687862380298505</v>
      </c>
      <c r="I899">
        <v>3.7994521138983699E-3</v>
      </c>
      <c r="J899">
        <v>0.15143295514642199</v>
      </c>
      <c r="K899">
        <v>0.37991935291316298</v>
      </c>
      <c r="L899">
        <v>6.3936704393343397E-2</v>
      </c>
      <c r="M899">
        <v>0.16248543395252801</v>
      </c>
      <c r="N899">
        <v>6.3388056673017598E-2</v>
      </c>
      <c r="O899">
        <v>4.0782619789918803E-3</v>
      </c>
      <c r="P899">
        <v>0.30316482677466999</v>
      </c>
    </row>
    <row r="900" spans="1:16" x14ac:dyDescent="0.35">
      <c r="A900" s="13" t="s">
        <v>1544</v>
      </c>
      <c r="B900" s="13" t="s">
        <v>1476</v>
      </c>
      <c r="C900" s="13" t="s">
        <v>94</v>
      </c>
      <c r="D900" s="13">
        <v>7.1531809765380802E-2</v>
      </c>
      <c r="E900" s="13">
        <v>0.26998294822751601</v>
      </c>
      <c r="F900">
        <v>0.209777131972577</v>
      </c>
      <c r="G900">
        <v>0.166391801294589</v>
      </c>
      <c r="H900">
        <v>0.88110819647234295</v>
      </c>
      <c r="I900">
        <v>6.0777108129882497E-3</v>
      </c>
      <c r="J900">
        <v>0.29304795569866199</v>
      </c>
      <c r="K900">
        <v>0.56288207196264495</v>
      </c>
      <c r="L900">
        <v>0.100672723108997</v>
      </c>
      <c r="M900">
        <v>0.31065622576010299</v>
      </c>
      <c r="N900">
        <v>0.101708872067188</v>
      </c>
      <c r="O900">
        <v>6.6449211875758904E-3</v>
      </c>
      <c r="P900">
        <v>0.42353978227147199</v>
      </c>
    </row>
    <row r="901" spans="1:16" x14ac:dyDescent="0.35">
      <c r="A901" s="13" t="s">
        <v>1545</v>
      </c>
      <c r="B901" s="13" t="s">
        <v>1476</v>
      </c>
      <c r="C901" s="13" t="s">
        <v>1546</v>
      </c>
      <c r="D901" s="13">
        <v>5.5602035035882203E-3</v>
      </c>
      <c r="E901" s="13">
        <v>3.1827489271435798E-2</v>
      </c>
      <c r="F901">
        <v>3.0863242537980499E-2</v>
      </c>
      <c r="G901">
        <v>1.3477271955228401E-2</v>
      </c>
      <c r="H901">
        <v>0.114723978197582</v>
      </c>
      <c r="I901">
        <v>8.5224914381345205E-4</v>
      </c>
      <c r="J901">
        <v>2.5341619516262501E-2</v>
      </c>
      <c r="K901">
        <v>9.4411333767027095E-2</v>
      </c>
      <c r="L901">
        <v>1.51761382459301E-2</v>
      </c>
      <c r="M901">
        <v>2.0277521709525199E-2</v>
      </c>
      <c r="N901">
        <v>1.03991454054743E-2</v>
      </c>
      <c r="O901">
        <v>7.4272938172129197E-4</v>
      </c>
      <c r="P901">
        <v>8.5524947157014294E-2</v>
      </c>
    </row>
    <row r="902" spans="1:16" x14ac:dyDescent="0.35">
      <c r="A902" s="13" t="s">
        <v>1547</v>
      </c>
      <c r="B902" s="13" t="s">
        <v>1476</v>
      </c>
      <c r="C902" s="13" t="s">
        <v>249</v>
      </c>
      <c r="D902" s="13">
        <v>1.85614357778464</v>
      </c>
      <c r="E902" s="13">
        <v>5.62345496421886</v>
      </c>
      <c r="F902">
        <v>5.2736666573929503</v>
      </c>
      <c r="G902">
        <v>6.2347939033330499</v>
      </c>
      <c r="H902">
        <v>18.874648185345901</v>
      </c>
      <c r="I902">
        <v>0.152197015754054</v>
      </c>
      <c r="J902">
        <v>9.5968558737109007</v>
      </c>
      <c r="K902">
        <v>12.094978180157799</v>
      </c>
      <c r="L902">
        <v>2.5075811343504202</v>
      </c>
      <c r="M902">
        <v>9.2689718438076092</v>
      </c>
      <c r="N902">
        <v>2.32817525924479</v>
      </c>
      <c r="O902">
        <v>0.17157437662220501</v>
      </c>
      <c r="P902">
        <v>8.1953336019712708</v>
      </c>
    </row>
    <row r="903" spans="1:16" x14ac:dyDescent="0.35">
      <c r="A903" s="13" t="s">
        <v>1548</v>
      </c>
      <c r="B903" s="13" t="s">
        <v>1476</v>
      </c>
      <c r="C903" s="13" t="s">
        <v>1549</v>
      </c>
      <c r="D903" s="13">
        <v>3.0599232688206298E-3</v>
      </c>
      <c r="E903" s="13">
        <v>1.6717148959436701E-2</v>
      </c>
      <c r="F903">
        <v>1.8404002609582901E-2</v>
      </c>
      <c r="G903">
        <v>8.2716175731342399E-3</v>
      </c>
      <c r="H903">
        <v>5.9549002053743E-2</v>
      </c>
      <c r="I903">
        <v>5.8172021314556997E-4</v>
      </c>
      <c r="J903">
        <v>2.6049779476423299E-2</v>
      </c>
      <c r="K903">
        <v>9.1668610771990705E-2</v>
      </c>
      <c r="L903">
        <v>1.26351789630065E-2</v>
      </c>
      <c r="M903">
        <v>8.3695590879474292E-3</v>
      </c>
      <c r="N903">
        <v>5.0705989891937997E-3</v>
      </c>
      <c r="O903">
        <v>3.02508484407068E-4</v>
      </c>
      <c r="P903">
        <v>5.0900140831819901E-2</v>
      </c>
    </row>
    <row r="904" spans="1:16" x14ac:dyDescent="0.35">
      <c r="A904" s="13" t="s">
        <v>1550</v>
      </c>
      <c r="B904" s="13" t="s">
        <v>1476</v>
      </c>
      <c r="C904" s="13" t="s">
        <v>1551</v>
      </c>
      <c r="D904" s="13">
        <v>1.62434783597054E-2</v>
      </c>
      <c r="E904" s="13">
        <v>6.7419417039277604E-2</v>
      </c>
      <c r="F904">
        <v>6.9616669337981205E-2</v>
      </c>
      <c r="G904">
        <v>4.3702628522788702E-2</v>
      </c>
      <c r="H904">
        <v>0.28383500946733897</v>
      </c>
      <c r="I904">
        <v>2.5716350653961599E-3</v>
      </c>
      <c r="J904">
        <v>0.11738454404173899</v>
      </c>
      <c r="K904">
        <v>0.40743601135440499</v>
      </c>
      <c r="L904">
        <v>5.11217953315082E-2</v>
      </c>
      <c r="M904">
        <v>5.16121015368739E-2</v>
      </c>
      <c r="N904">
        <v>2.5456388122417298E-2</v>
      </c>
      <c r="O904">
        <v>1.67204112573348E-3</v>
      </c>
      <c r="P904">
        <v>0.18928021089567201</v>
      </c>
    </row>
    <row r="905" spans="1:16" x14ac:dyDescent="0.35">
      <c r="A905" s="13" t="s">
        <v>1552</v>
      </c>
      <c r="B905" s="13" t="s">
        <v>1476</v>
      </c>
      <c r="C905" s="13" t="s">
        <v>495</v>
      </c>
      <c r="D905" s="13">
        <v>2.7460499563258202E-3</v>
      </c>
      <c r="E905" s="13">
        <v>1.43870421566814E-2</v>
      </c>
      <c r="F905">
        <v>1.5236994277153301E-2</v>
      </c>
      <c r="G905">
        <v>7.22406495871221E-3</v>
      </c>
      <c r="H905">
        <v>5.7068800957476198E-2</v>
      </c>
      <c r="I905">
        <v>5.1781046006306702E-4</v>
      </c>
      <c r="J905">
        <v>1.9920054632344999E-2</v>
      </c>
      <c r="K905">
        <v>8.6741703529653005E-2</v>
      </c>
      <c r="L905">
        <v>1.04623906722607E-2</v>
      </c>
      <c r="M905">
        <v>8.1089103355784196E-3</v>
      </c>
      <c r="N905">
        <v>4.7766132215437398E-3</v>
      </c>
      <c r="O905">
        <v>3.17529892165155E-4</v>
      </c>
      <c r="P905">
        <v>4.4710306988524601E-2</v>
      </c>
    </row>
    <row r="906" spans="1:16" x14ac:dyDescent="0.35">
      <c r="A906" s="13" t="s">
        <v>1553</v>
      </c>
      <c r="B906" s="13" t="s">
        <v>1476</v>
      </c>
      <c r="C906" s="13" t="s">
        <v>1554</v>
      </c>
      <c r="D906" s="13">
        <v>0.108787661587941</v>
      </c>
      <c r="E906" s="13">
        <v>0.30834637954437399</v>
      </c>
      <c r="F906">
        <v>0.28770887534384598</v>
      </c>
      <c r="G906">
        <v>0.15273884612705399</v>
      </c>
      <c r="H906">
        <v>0.96716782587938399</v>
      </c>
      <c r="I906">
        <v>8.3955238898162903E-3</v>
      </c>
      <c r="J906">
        <v>0.46860231707583699</v>
      </c>
      <c r="K906">
        <v>0.861796084440409</v>
      </c>
      <c r="L906">
        <v>0.15562936861499199</v>
      </c>
      <c r="M906">
        <v>0.23532745386746001</v>
      </c>
      <c r="N906">
        <v>0.10002666118878201</v>
      </c>
      <c r="O906">
        <v>7.3081801858262399E-3</v>
      </c>
      <c r="P906">
        <v>0.44760956147499098</v>
      </c>
    </row>
    <row r="907" spans="1:16" x14ac:dyDescent="0.35">
      <c r="A907" s="13" t="s">
        <v>1555</v>
      </c>
      <c r="B907" s="13" t="s">
        <v>1476</v>
      </c>
      <c r="C907" s="13" t="s">
        <v>1556</v>
      </c>
      <c r="D907" s="13">
        <v>1.7930962906556099E-3</v>
      </c>
      <c r="E907" s="13">
        <v>1.2251008343969199E-2</v>
      </c>
      <c r="F907">
        <v>1.0820065636302599E-2</v>
      </c>
      <c r="G907">
        <v>5.0030573622989001E-3</v>
      </c>
      <c r="H907">
        <v>3.8797681116480402E-2</v>
      </c>
      <c r="I907">
        <v>3.3024386375690799E-4</v>
      </c>
      <c r="J907">
        <v>1.1437620114995E-2</v>
      </c>
      <c r="K907">
        <v>4.9970646454674701E-2</v>
      </c>
      <c r="L907">
        <v>6.4948386468339902E-3</v>
      </c>
      <c r="M907">
        <v>5.2432328907952097E-3</v>
      </c>
      <c r="N907">
        <v>3.31385568100529E-3</v>
      </c>
      <c r="O907">
        <v>1.9344939686657099E-4</v>
      </c>
      <c r="P907">
        <v>3.3254448963115101E-2</v>
      </c>
    </row>
    <row r="908" spans="1:16" x14ac:dyDescent="0.35">
      <c r="A908" s="13" t="s">
        <v>1557</v>
      </c>
      <c r="B908" s="13" t="s">
        <v>1476</v>
      </c>
      <c r="C908" s="13" t="s">
        <v>1558</v>
      </c>
      <c r="D908" s="13">
        <v>0.23030132208637799</v>
      </c>
      <c r="E908" s="13">
        <v>0.74505742095000504</v>
      </c>
      <c r="F908">
        <v>0.65932891830865703</v>
      </c>
      <c r="G908">
        <v>0.62514448229022102</v>
      </c>
      <c r="H908">
        <v>2.4434989027651999</v>
      </c>
      <c r="I908">
        <v>1.9270725700698099E-2</v>
      </c>
      <c r="J908">
        <v>1.0438067752517499</v>
      </c>
      <c r="K908">
        <v>1.4654757299352399</v>
      </c>
      <c r="L908">
        <v>0.309369098753423</v>
      </c>
      <c r="M908">
        <v>1.06012500124127</v>
      </c>
      <c r="N908">
        <v>0.29556514585632498</v>
      </c>
      <c r="O908">
        <v>2.1483555594985899E-2</v>
      </c>
      <c r="P908">
        <v>1.09146039720766</v>
      </c>
    </row>
    <row r="909" spans="1:16" x14ac:dyDescent="0.35">
      <c r="A909" s="13" t="s">
        <v>1559</v>
      </c>
      <c r="B909" s="13" t="s">
        <v>1476</v>
      </c>
      <c r="C909" s="13" t="s">
        <v>255</v>
      </c>
      <c r="D909" s="13">
        <v>4.3417686140755302E-3</v>
      </c>
      <c r="E909" s="13">
        <v>2.3812023406034801E-2</v>
      </c>
      <c r="F909">
        <v>2.2325500173164401E-2</v>
      </c>
      <c r="G909">
        <v>1.1018163120725601E-2</v>
      </c>
      <c r="H909">
        <v>9.2481585694104904E-2</v>
      </c>
      <c r="I909">
        <v>6.9531900473209104E-4</v>
      </c>
      <c r="J909">
        <v>2.4668177771030898E-2</v>
      </c>
      <c r="K909">
        <v>9.1606533062456197E-2</v>
      </c>
      <c r="L909">
        <v>1.2718279083047099E-2</v>
      </c>
      <c r="M909">
        <v>1.6475882390513799E-2</v>
      </c>
      <c r="N909">
        <v>8.5140211043175703E-3</v>
      </c>
      <c r="O909">
        <v>5.5193213325391895E-4</v>
      </c>
      <c r="P909">
        <v>6.7236249108554205E-2</v>
      </c>
    </row>
    <row r="910" spans="1:16" x14ac:dyDescent="0.35">
      <c r="A910" s="13" t="s">
        <v>1560</v>
      </c>
      <c r="B910" s="13" t="s">
        <v>1476</v>
      </c>
      <c r="C910" s="13" t="s">
        <v>1409</v>
      </c>
      <c r="D910" s="13">
        <v>4.5055868260158997E-2</v>
      </c>
      <c r="E910" s="13">
        <v>0.144476578492609</v>
      </c>
      <c r="F910">
        <v>0.12919751785158801</v>
      </c>
      <c r="G910">
        <v>7.0505243879784907E-2</v>
      </c>
      <c r="H910">
        <v>0.43856868009545102</v>
      </c>
      <c r="I910">
        <v>3.5822722660523898E-3</v>
      </c>
      <c r="J910">
        <v>0.16177383848389401</v>
      </c>
      <c r="K910">
        <v>0.34281093845210597</v>
      </c>
      <c r="L910">
        <v>6.3243999826553599E-2</v>
      </c>
      <c r="M910">
        <v>0.132818826410534</v>
      </c>
      <c r="N910">
        <v>4.7675813354779301E-2</v>
      </c>
      <c r="O910">
        <v>3.8860298361321401E-3</v>
      </c>
      <c r="P910">
        <v>0.21156335227312401</v>
      </c>
    </row>
    <row r="911" spans="1:16" x14ac:dyDescent="0.35">
      <c r="A911" s="13" t="s">
        <v>1561</v>
      </c>
      <c r="B911" s="13" t="s">
        <v>1476</v>
      </c>
      <c r="C911" s="13" t="s">
        <v>259</v>
      </c>
      <c r="D911" s="13">
        <v>2.8121364369262198E-3</v>
      </c>
      <c r="E911" s="13">
        <v>1.9203781160848699E-2</v>
      </c>
      <c r="F911">
        <v>1.9446631651098199E-2</v>
      </c>
      <c r="G911">
        <v>8.3557878609874098E-3</v>
      </c>
      <c r="H911">
        <v>6.8665274491404693E-2</v>
      </c>
      <c r="I911">
        <v>6.1259861377092797E-4</v>
      </c>
      <c r="J911">
        <v>1.76005948108185E-2</v>
      </c>
      <c r="K911">
        <v>7.8672393282370606E-2</v>
      </c>
      <c r="L911">
        <v>1.13567866041444E-2</v>
      </c>
      <c r="M911">
        <v>9.1242631175004994E-3</v>
      </c>
      <c r="N911">
        <v>6.0534289642754698E-3</v>
      </c>
      <c r="O911">
        <v>3.4393324770447698E-4</v>
      </c>
      <c r="P911">
        <v>5.9498656071455998E-2</v>
      </c>
    </row>
    <row r="912" spans="1:16" x14ac:dyDescent="0.35">
      <c r="A912" s="13" t="s">
        <v>1562</v>
      </c>
      <c r="B912" s="13" t="s">
        <v>1476</v>
      </c>
      <c r="C912" s="13" t="s">
        <v>1415</v>
      </c>
      <c r="D912" s="13">
        <v>7.4272398893605998E-2</v>
      </c>
      <c r="E912" s="13">
        <v>0.26852902320118199</v>
      </c>
      <c r="F912">
        <v>0.25319943468258999</v>
      </c>
      <c r="G912">
        <v>0.14572193649113099</v>
      </c>
      <c r="H912">
        <v>0.96562200907851004</v>
      </c>
      <c r="I912">
        <v>7.7712694465047697E-3</v>
      </c>
      <c r="J912">
        <v>0.30369216191285198</v>
      </c>
      <c r="K912">
        <v>0.81168144768936001</v>
      </c>
      <c r="L912">
        <v>0.13802386134160599</v>
      </c>
      <c r="M912">
        <v>0.221076907223998</v>
      </c>
      <c r="N912">
        <v>9.7789260742623299E-2</v>
      </c>
      <c r="O912">
        <v>7.2215485010859101E-3</v>
      </c>
      <c r="P912">
        <v>0.53246148236912005</v>
      </c>
    </row>
    <row r="913" spans="1:16" x14ac:dyDescent="0.35">
      <c r="A913" s="13" t="s">
        <v>1563</v>
      </c>
      <c r="B913" s="13" t="s">
        <v>1476</v>
      </c>
      <c r="C913" s="13" t="s">
        <v>1564</v>
      </c>
      <c r="D913" s="13">
        <v>6.9404746718273694E-2</v>
      </c>
      <c r="E913" s="13">
        <v>0.27326651069916003</v>
      </c>
      <c r="F913">
        <v>0.29587623097441801</v>
      </c>
      <c r="G913">
        <v>0.21325922724964799</v>
      </c>
      <c r="H913">
        <v>1.1540739178727699</v>
      </c>
      <c r="I913">
        <v>1.0422253233374E-2</v>
      </c>
      <c r="J913">
        <v>0.49252891692281098</v>
      </c>
      <c r="K913">
        <v>1.17993268882316</v>
      </c>
      <c r="L913">
        <v>0.191455404634573</v>
      </c>
      <c r="M913">
        <v>0.29852044612495898</v>
      </c>
      <c r="N913">
        <v>0.112167437272762</v>
      </c>
      <c r="O913">
        <v>7.7220413243516001E-3</v>
      </c>
      <c r="P913">
        <v>0.721930926814639</v>
      </c>
    </row>
    <row r="914" spans="1:16" x14ac:dyDescent="0.35">
      <c r="A914" s="13" t="s">
        <v>1565</v>
      </c>
      <c r="B914" s="13" t="s">
        <v>1476</v>
      </c>
      <c r="C914" s="13" t="s">
        <v>114</v>
      </c>
      <c r="D914" s="13">
        <v>3.1093265901055701E-2</v>
      </c>
      <c r="E914" s="13">
        <v>0.129022532808618</v>
      </c>
      <c r="F914">
        <v>0.120671145875776</v>
      </c>
      <c r="G914">
        <v>8.9010650655975507E-2</v>
      </c>
      <c r="H914">
        <v>0.54132204230404701</v>
      </c>
      <c r="I914">
        <v>4.2047215832083E-3</v>
      </c>
      <c r="J914">
        <v>0.18578280703441899</v>
      </c>
      <c r="K914">
        <v>0.49793968276888001</v>
      </c>
      <c r="L914">
        <v>7.5785814625913495E-2</v>
      </c>
      <c r="M914">
        <v>0.12645728044976701</v>
      </c>
      <c r="N914">
        <v>5.4050098810997101E-2</v>
      </c>
      <c r="O914">
        <v>3.27272699775406E-3</v>
      </c>
      <c r="P914">
        <v>0.30900578102194998</v>
      </c>
    </row>
    <row r="915" spans="1:16" x14ac:dyDescent="0.35">
      <c r="A915" s="13" t="s">
        <v>1566</v>
      </c>
      <c r="B915" s="13" t="s">
        <v>1476</v>
      </c>
      <c r="C915" s="13" t="s">
        <v>116</v>
      </c>
      <c r="D915" s="13">
        <v>3.10175999384192E-2</v>
      </c>
      <c r="E915" s="13">
        <v>0.13971833508742901</v>
      </c>
      <c r="F915">
        <v>0.101938797966446</v>
      </c>
      <c r="G915">
        <v>5.7304931253538402E-2</v>
      </c>
      <c r="H915">
        <v>0.40852906650145698</v>
      </c>
      <c r="I915">
        <v>2.80802186600462E-3</v>
      </c>
      <c r="J915">
        <v>9.9739859526017396E-2</v>
      </c>
      <c r="K915">
        <v>0.27821662164314598</v>
      </c>
      <c r="L915">
        <v>4.78535049537527E-2</v>
      </c>
      <c r="M915">
        <v>9.27566868270088E-2</v>
      </c>
      <c r="N915">
        <v>4.1510338657471703E-2</v>
      </c>
      <c r="O915">
        <v>2.9129037085866998E-3</v>
      </c>
      <c r="P915">
        <v>0.243555042233144</v>
      </c>
    </row>
    <row r="916" spans="1:16" x14ac:dyDescent="0.35">
      <c r="A916" s="13" t="s">
        <v>1567</v>
      </c>
      <c r="B916" s="13" t="s">
        <v>1476</v>
      </c>
      <c r="C916" s="13" t="s">
        <v>1568</v>
      </c>
      <c r="D916" s="13">
        <v>3.69520100945999E-3</v>
      </c>
      <c r="E916" s="13">
        <v>2.19969604256697E-2</v>
      </c>
      <c r="F916">
        <v>2.2925903480693E-2</v>
      </c>
      <c r="G916">
        <v>1.0766902917980501E-2</v>
      </c>
      <c r="H916">
        <v>8.35590960902515E-2</v>
      </c>
      <c r="I916">
        <v>7.4671315059246404E-4</v>
      </c>
      <c r="J916">
        <v>3.3319014934681201E-2</v>
      </c>
      <c r="K916">
        <v>0.14219856888840199</v>
      </c>
      <c r="L916">
        <v>1.6294746750809101E-2</v>
      </c>
      <c r="M916">
        <v>1.0663430152794501E-2</v>
      </c>
      <c r="N916">
        <v>6.7461496246517798E-3</v>
      </c>
      <c r="O916">
        <v>4.0194269632407302E-4</v>
      </c>
      <c r="P916">
        <v>6.82947393894002E-2</v>
      </c>
    </row>
    <row r="917" spans="1:16" x14ac:dyDescent="0.35">
      <c r="A917" s="13" t="s">
        <v>1569</v>
      </c>
      <c r="B917" s="13" t="s">
        <v>1476</v>
      </c>
      <c r="C917" s="13" t="s">
        <v>1268</v>
      </c>
      <c r="D917" s="13">
        <v>0.113716055842568</v>
      </c>
      <c r="E917" s="13">
        <v>0.40655497578652899</v>
      </c>
      <c r="F917">
        <v>0.32291757264115201</v>
      </c>
      <c r="G917">
        <v>0.22052095883556999</v>
      </c>
      <c r="H917">
        <v>1.2593232918963899</v>
      </c>
      <c r="I917">
        <v>8.9930153906524705E-3</v>
      </c>
      <c r="J917">
        <v>0.42823611932192401</v>
      </c>
      <c r="K917">
        <v>0.93150327627234097</v>
      </c>
      <c r="L917">
        <v>0.154492779313151</v>
      </c>
      <c r="M917">
        <v>0.40006256483104202</v>
      </c>
      <c r="N917">
        <v>0.14067860954099301</v>
      </c>
      <c r="O917">
        <v>1.00999202813383E-2</v>
      </c>
      <c r="P917">
        <v>0.58670621959528002</v>
      </c>
    </row>
    <row r="918" spans="1:16" x14ac:dyDescent="0.35">
      <c r="A918" s="13" t="s">
        <v>1570</v>
      </c>
      <c r="B918" s="13" t="s">
        <v>1476</v>
      </c>
      <c r="C918" s="13" t="s">
        <v>866</v>
      </c>
      <c r="D918" s="13">
        <v>1.0124249014066699E-2</v>
      </c>
      <c r="E918" s="13">
        <v>5.3696869745959601E-2</v>
      </c>
      <c r="F918">
        <v>5.4219528746119398E-2</v>
      </c>
      <c r="G918">
        <v>2.5136224968063701E-2</v>
      </c>
      <c r="H918">
        <v>0.19986258498975901</v>
      </c>
      <c r="I918">
        <v>1.5996432021632299E-3</v>
      </c>
      <c r="J918">
        <v>5.1096045982823503E-2</v>
      </c>
      <c r="K918">
        <v>0.180044516497468</v>
      </c>
      <c r="L918">
        <v>2.8957814012125601E-2</v>
      </c>
      <c r="M918">
        <v>3.7622682419096803E-2</v>
      </c>
      <c r="N918">
        <v>1.8362366227954102E-2</v>
      </c>
      <c r="O918">
        <v>1.33104266658117E-3</v>
      </c>
      <c r="P918">
        <v>0.14827569973480201</v>
      </c>
    </row>
    <row r="919" spans="1:16" x14ac:dyDescent="0.35">
      <c r="A919" s="13" t="s">
        <v>1571</v>
      </c>
      <c r="B919" s="13" t="s">
        <v>1476</v>
      </c>
      <c r="C919" s="13" t="s">
        <v>122</v>
      </c>
      <c r="D919" s="13">
        <v>0.14128808843947699</v>
      </c>
      <c r="E919" s="13">
        <v>0.40718950595988002</v>
      </c>
      <c r="F919">
        <v>0.39659680670935499</v>
      </c>
      <c r="G919">
        <v>0.2328505775419</v>
      </c>
      <c r="H919">
        <v>1.41670045378041</v>
      </c>
      <c r="I919">
        <v>1.2467412273240001E-2</v>
      </c>
      <c r="J919">
        <v>0.72764779462922102</v>
      </c>
      <c r="K919">
        <v>1.3418248943397</v>
      </c>
      <c r="L919">
        <v>0.22659596549035699</v>
      </c>
      <c r="M919">
        <v>0.32682880287322902</v>
      </c>
      <c r="N919">
        <v>0.151086637360836</v>
      </c>
      <c r="O919">
        <v>1.0069288521049401E-2</v>
      </c>
      <c r="P919">
        <v>0.67204100182237603</v>
      </c>
    </row>
    <row r="920" spans="1:16" x14ac:dyDescent="0.35">
      <c r="A920" s="13" t="s">
        <v>1572</v>
      </c>
      <c r="B920" s="13" t="s">
        <v>1476</v>
      </c>
      <c r="C920" s="13" t="s">
        <v>1573</v>
      </c>
      <c r="D920" s="13">
        <v>1.4826015283661301E-2</v>
      </c>
      <c r="E920" s="13">
        <v>6.3165049010767693E-2</v>
      </c>
      <c r="F920">
        <v>5.4853693253175399E-2</v>
      </c>
      <c r="G920">
        <v>3.1769301306699103E-2</v>
      </c>
      <c r="H920">
        <v>0.23908738983785499</v>
      </c>
      <c r="I920">
        <v>1.7259220940328899E-3</v>
      </c>
      <c r="J920">
        <v>6.4697744424074596E-2</v>
      </c>
      <c r="K920">
        <v>0.20149725984345701</v>
      </c>
      <c r="L920">
        <v>3.08053379459317E-2</v>
      </c>
      <c r="M920">
        <v>4.99417958489368E-2</v>
      </c>
      <c r="N920">
        <v>2.3721679917178301E-2</v>
      </c>
      <c r="O920">
        <v>1.54054040519589E-3</v>
      </c>
      <c r="P920">
        <v>0.13764631799070301</v>
      </c>
    </row>
    <row r="921" spans="1:16" x14ac:dyDescent="0.35">
      <c r="A921" s="13" t="s">
        <v>1574</v>
      </c>
      <c r="B921" s="13" t="s">
        <v>1476</v>
      </c>
      <c r="C921" s="13" t="s">
        <v>1575</v>
      </c>
      <c r="D921" s="13">
        <v>2.1572750120674999E-3</v>
      </c>
      <c r="E921" s="13">
        <v>1.4609410330393899E-2</v>
      </c>
      <c r="F921">
        <v>1.5541346409473401E-2</v>
      </c>
      <c r="G921">
        <v>6.1638614396864596E-3</v>
      </c>
      <c r="H921">
        <v>5.5010336390276901E-2</v>
      </c>
      <c r="I921">
        <v>4.72453780625006E-4</v>
      </c>
      <c r="J921">
        <v>1.9388539324820601E-2</v>
      </c>
      <c r="K921">
        <v>7.9033114818597802E-2</v>
      </c>
      <c r="L921">
        <v>1.0556788647759999E-2</v>
      </c>
      <c r="M921">
        <v>5.5602764110931997E-3</v>
      </c>
      <c r="N921">
        <v>4.4260904967001998E-3</v>
      </c>
      <c r="O921">
        <v>2.2410469538435701E-4</v>
      </c>
      <c r="P921">
        <v>4.4772754933623399E-2</v>
      </c>
    </row>
    <row r="922" spans="1:16" x14ac:dyDescent="0.35">
      <c r="A922" s="13" t="s">
        <v>1576</v>
      </c>
      <c r="B922" s="13" t="s">
        <v>1476</v>
      </c>
      <c r="C922" s="13" t="s">
        <v>1577</v>
      </c>
      <c r="D922" s="13">
        <v>4.01724964926626E-2</v>
      </c>
      <c r="E922" s="13">
        <v>0.17060720665450199</v>
      </c>
      <c r="F922">
        <v>0.11644525201401899</v>
      </c>
      <c r="G922">
        <v>6.4173168293010202E-2</v>
      </c>
      <c r="H922">
        <v>0.46568234099492201</v>
      </c>
      <c r="I922">
        <v>3.1512172371346101E-3</v>
      </c>
      <c r="J922">
        <v>0.111869118811525</v>
      </c>
      <c r="K922">
        <v>0.29903453656567203</v>
      </c>
      <c r="L922">
        <v>5.3117840810930801E-2</v>
      </c>
      <c r="M922">
        <v>0.11361282931932699</v>
      </c>
      <c r="N922">
        <v>4.9362312180561599E-2</v>
      </c>
      <c r="O922">
        <v>3.4673614465757E-3</v>
      </c>
      <c r="P922">
        <v>0.26087758279201401</v>
      </c>
    </row>
    <row r="923" spans="1:16" x14ac:dyDescent="0.35">
      <c r="A923" s="13" t="s">
        <v>1578</v>
      </c>
      <c r="B923" s="13" t="s">
        <v>1476</v>
      </c>
      <c r="C923" s="13" t="s">
        <v>1579</v>
      </c>
      <c r="D923" s="13">
        <v>7.0045834666019796E-2</v>
      </c>
      <c r="E923" s="13">
        <v>0.21778011454659699</v>
      </c>
      <c r="F923">
        <v>0.204569352997024</v>
      </c>
      <c r="G923">
        <v>0.107197804285992</v>
      </c>
      <c r="H923">
        <v>0.71709400487899499</v>
      </c>
      <c r="I923">
        <v>5.9864018021248203E-3</v>
      </c>
      <c r="J923">
        <v>0.33075483456858801</v>
      </c>
      <c r="K923">
        <v>0.67817550136901905</v>
      </c>
      <c r="L923">
        <v>0.10978790223443</v>
      </c>
      <c r="M923">
        <v>0.18633195667653099</v>
      </c>
      <c r="N923">
        <v>7.5071370598581294E-2</v>
      </c>
      <c r="O923">
        <v>5.5130142907679298E-3</v>
      </c>
      <c r="P923">
        <v>0.348570948210981</v>
      </c>
    </row>
    <row r="924" spans="1:16" x14ac:dyDescent="0.35">
      <c r="A924" s="13" t="s">
        <v>1580</v>
      </c>
      <c r="B924" s="13" t="s">
        <v>1476</v>
      </c>
      <c r="C924" s="13" t="s">
        <v>1581</v>
      </c>
      <c r="D924" s="13">
        <v>3.61241248790672E-3</v>
      </c>
      <c r="E924" s="13">
        <v>2.3672539816573999E-2</v>
      </c>
      <c r="F924">
        <v>2.2560089233484501E-2</v>
      </c>
      <c r="G924">
        <v>9.5216420851971899E-3</v>
      </c>
      <c r="H924">
        <v>8.2802606990561897E-2</v>
      </c>
      <c r="I924">
        <v>7.0003128495095004E-4</v>
      </c>
      <c r="J924">
        <v>2.24850193377144E-2</v>
      </c>
      <c r="K924">
        <v>0.10308120300925699</v>
      </c>
      <c r="L924">
        <v>1.3625213239202899E-2</v>
      </c>
      <c r="M924">
        <v>1.1318530657158101E-2</v>
      </c>
      <c r="N924">
        <v>7.0832597431654404E-3</v>
      </c>
      <c r="O924">
        <v>4.3688871385336999E-4</v>
      </c>
      <c r="P924">
        <v>7.0014861219432595E-2</v>
      </c>
    </row>
    <row r="925" spans="1:16" x14ac:dyDescent="0.35">
      <c r="A925" s="13" t="s">
        <v>1582</v>
      </c>
      <c r="B925" s="13" t="s">
        <v>1476</v>
      </c>
      <c r="C925" s="13" t="s">
        <v>1583</v>
      </c>
      <c r="D925" s="13">
        <v>4.8432932348352201E-3</v>
      </c>
      <c r="E925" s="13">
        <v>3.5915826411634398E-2</v>
      </c>
      <c r="F925">
        <v>3.6127852316182402E-2</v>
      </c>
      <c r="G925">
        <v>1.3715262534883799E-2</v>
      </c>
      <c r="H925">
        <v>0.127226679460896</v>
      </c>
      <c r="I925">
        <v>9.7688305469356305E-4</v>
      </c>
      <c r="J925">
        <v>2.5054337536843899E-2</v>
      </c>
      <c r="K925">
        <v>0.116822692977075</v>
      </c>
      <c r="L925">
        <v>1.7428813756908201E-2</v>
      </c>
      <c r="M925">
        <v>1.7860686784277099E-2</v>
      </c>
      <c r="N925">
        <v>1.0843555693021501E-2</v>
      </c>
      <c r="O925">
        <v>6.8602518696309598E-4</v>
      </c>
      <c r="P925">
        <v>0.10774990707118</v>
      </c>
    </row>
    <row r="926" spans="1:16" x14ac:dyDescent="0.35">
      <c r="A926" s="13" t="s">
        <v>1584</v>
      </c>
      <c r="B926" s="13" t="s">
        <v>1476</v>
      </c>
      <c r="C926" s="13" t="s">
        <v>1585</v>
      </c>
      <c r="D926" s="13">
        <v>5.6211284537193498E-2</v>
      </c>
      <c r="E926" s="13">
        <v>0.218159917943124</v>
      </c>
      <c r="F926">
        <v>0.1809484912224</v>
      </c>
      <c r="G926">
        <v>0.109265519535804</v>
      </c>
      <c r="H926">
        <v>0.76036113488969204</v>
      </c>
      <c r="I926">
        <v>5.3173787849817404E-3</v>
      </c>
      <c r="J926">
        <v>0.21346425447248499</v>
      </c>
      <c r="K926">
        <v>0.60741835524969001</v>
      </c>
      <c r="L926">
        <v>9.2937349116440998E-2</v>
      </c>
      <c r="M926">
        <v>0.18643807243673599</v>
      </c>
      <c r="N926">
        <v>7.9683296586267105E-2</v>
      </c>
      <c r="O926">
        <v>5.3534944018756997E-3</v>
      </c>
      <c r="P926">
        <v>0.39773775134666201</v>
      </c>
    </row>
    <row r="927" spans="1:16" x14ac:dyDescent="0.35">
      <c r="A927" s="13" t="s">
        <v>1586</v>
      </c>
      <c r="B927" s="13" t="s">
        <v>1476</v>
      </c>
      <c r="C927" s="13" t="s">
        <v>1587</v>
      </c>
      <c r="D927" s="13">
        <v>6.0515896489965696E-3</v>
      </c>
      <c r="E927" s="13">
        <v>3.3660352310402902E-2</v>
      </c>
      <c r="F927">
        <v>3.5457843966349198E-2</v>
      </c>
      <c r="G927">
        <v>1.52096098931188E-2</v>
      </c>
      <c r="H927">
        <v>0.12519570186489401</v>
      </c>
      <c r="I927">
        <v>1.04659731564774E-3</v>
      </c>
      <c r="J927">
        <v>3.31149564681847E-2</v>
      </c>
      <c r="K927">
        <v>0.118808949165088</v>
      </c>
      <c r="L927">
        <v>1.9063114141408301E-2</v>
      </c>
      <c r="M927">
        <v>2.31489291232122E-2</v>
      </c>
      <c r="N927">
        <v>1.12393533226252E-2</v>
      </c>
      <c r="O927">
        <v>8.1298414989348802E-4</v>
      </c>
      <c r="P927">
        <v>9.8420109270889497E-2</v>
      </c>
    </row>
    <row r="928" spans="1:16" x14ac:dyDescent="0.35">
      <c r="A928" s="13" t="s">
        <v>1588</v>
      </c>
      <c r="B928" s="13" t="s">
        <v>1476</v>
      </c>
      <c r="C928" s="13" t="s">
        <v>1589</v>
      </c>
      <c r="D928" s="13">
        <v>9.9454021477275705E-3</v>
      </c>
      <c r="E928" s="13">
        <v>4.5051054501730303E-2</v>
      </c>
      <c r="F928">
        <v>4.6138617511999602E-2</v>
      </c>
      <c r="G928">
        <v>2.6348185825227698E-2</v>
      </c>
      <c r="H928">
        <v>0.173286870386515</v>
      </c>
      <c r="I928">
        <v>1.4447174998591301E-3</v>
      </c>
      <c r="J928">
        <v>5.40207483740337E-2</v>
      </c>
      <c r="K928">
        <v>0.15363305597462701</v>
      </c>
      <c r="L928">
        <v>2.6041486409149502E-2</v>
      </c>
      <c r="M928">
        <v>3.98872683150341E-2</v>
      </c>
      <c r="N928">
        <v>1.6636679349143101E-2</v>
      </c>
      <c r="O928">
        <v>1.2182675893056001E-3</v>
      </c>
      <c r="P928">
        <v>0.11713212286460201</v>
      </c>
    </row>
    <row r="929" spans="1:16" x14ac:dyDescent="0.35">
      <c r="A929" s="13" t="s">
        <v>1590</v>
      </c>
      <c r="B929" s="13" t="s">
        <v>1476</v>
      </c>
      <c r="C929" s="13" t="s">
        <v>1591</v>
      </c>
      <c r="D929" s="13">
        <v>7.7364461795753304E-3</v>
      </c>
      <c r="E929" s="13">
        <v>4.3084340260187301E-2</v>
      </c>
      <c r="F929">
        <v>4.4427440151250899E-2</v>
      </c>
      <c r="G929">
        <v>2.0975836030819699E-2</v>
      </c>
      <c r="H929">
        <v>0.16589183570168201</v>
      </c>
      <c r="I929">
        <v>1.45441410117973E-3</v>
      </c>
      <c r="J929">
        <v>4.9057850169583403E-2</v>
      </c>
      <c r="K929">
        <v>0.215633030121407</v>
      </c>
      <c r="L929">
        <v>2.8340626443044602E-2</v>
      </c>
      <c r="M929">
        <v>2.58592262160466E-2</v>
      </c>
      <c r="N929">
        <v>1.4269585118830599E-2</v>
      </c>
      <c r="O929">
        <v>9.4987717905116302E-4</v>
      </c>
      <c r="P929">
        <v>0.13272555572877801</v>
      </c>
    </row>
    <row r="930" spans="1:16" x14ac:dyDescent="0.35">
      <c r="A930" s="13" t="s">
        <v>1592</v>
      </c>
      <c r="B930" s="13" t="s">
        <v>1476</v>
      </c>
      <c r="C930" s="13" t="s">
        <v>278</v>
      </c>
      <c r="D930" s="13">
        <v>5.7842875163232003E-3</v>
      </c>
      <c r="E930" s="13">
        <v>3.8549070876154001E-2</v>
      </c>
      <c r="F930">
        <v>3.95351754428847E-2</v>
      </c>
      <c r="G930">
        <v>1.5558780980091299E-2</v>
      </c>
      <c r="H930">
        <v>0.13842046814859399</v>
      </c>
      <c r="I930">
        <v>1.08329296900457E-3</v>
      </c>
      <c r="J930">
        <v>2.9558078996847599E-2</v>
      </c>
      <c r="K930">
        <v>0.123232876866397</v>
      </c>
      <c r="L930">
        <v>1.9336993169731601E-2</v>
      </c>
      <c r="M930">
        <v>2.2137900737102902E-2</v>
      </c>
      <c r="N930">
        <v>1.2001521317319601E-2</v>
      </c>
      <c r="O930">
        <v>8.1866063655270597E-4</v>
      </c>
      <c r="P930">
        <v>0.113698416572351</v>
      </c>
    </row>
    <row r="931" spans="1:16" x14ac:dyDescent="0.35">
      <c r="A931" s="13" t="s">
        <v>1593</v>
      </c>
      <c r="B931" s="13" t="s">
        <v>1476</v>
      </c>
      <c r="C931" s="13" t="s">
        <v>1594</v>
      </c>
      <c r="D931" s="13">
        <v>6.3793829549010903E-2</v>
      </c>
      <c r="E931" s="13">
        <v>0.26012718457666001</v>
      </c>
      <c r="F931">
        <v>0.17668392226813301</v>
      </c>
      <c r="G931">
        <v>0.103564713942328</v>
      </c>
      <c r="H931">
        <v>0.73911076575599999</v>
      </c>
      <c r="I931">
        <v>5.0040783196161698E-3</v>
      </c>
      <c r="J931">
        <v>0.18852460344095501</v>
      </c>
      <c r="K931">
        <v>0.52856896356574201</v>
      </c>
      <c r="L931">
        <v>8.5719537356727202E-2</v>
      </c>
      <c r="M931">
        <v>0.172605033633038</v>
      </c>
      <c r="N931">
        <v>7.6654551231061699E-2</v>
      </c>
      <c r="O931">
        <v>5.0437036042386601E-3</v>
      </c>
      <c r="P931">
        <v>0.42291061193469198</v>
      </c>
    </row>
    <row r="932" spans="1:16" x14ac:dyDescent="0.35">
      <c r="A932" s="13" t="s">
        <v>1595</v>
      </c>
      <c r="B932" s="13" t="s">
        <v>1476</v>
      </c>
      <c r="C932" s="13" t="s">
        <v>1596</v>
      </c>
      <c r="D932" s="13">
        <v>1.36781365713335E-2</v>
      </c>
      <c r="E932" s="13">
        <v>6.7652142549752395E-2</v>
      </c>
      <c r="F932">
        <v>6.8695506071616397E-2</v>
      </c>
      <c r="G932">
        <v>3.6875779774318003E-2</v>
      </c>
      <c r="H932">
        <v>0.27767262288762901</v>
      </c>
      <c r="I932">
        <v>2.4078558519990598E-3</v>
      </c>
      <c r="J932">
        <v>0.102250015988979</v>
      </c>
      <c r="K932">
        <v>0.41782350275365898</v>
      </c>
      <c r="L932">
        <v>4.75426371101779E-2</v>
      </c>
      <c r="M932">
        <v>4.2107102325777399E-2</v>
      </c>
      <c r="N932">
        <v>2.3812215853667999E-2</v>
      </c>
      <c r="O932">
        <v>1.5479042200609199E-3</v>
      </c>
      <c r="P932">
        <v>0.20411631441823899</v>
      </c>
    </row>
    <row r="933" spans="1:16" x14ac:dyDescent="0.35">
      <c r="A933" s="13" t="s">
        <v>1597</v>
      </c>
      <c r="B933" s="13" t="s">
        <v>1476</v>
      </c>
      <c r="C933" s="13" t="s">
        <v>1598</v>
      </c>
      <c r="D933" s="13">
        <v>2.5977819777829501E-3</v>
      </c>
      <c r="E933" s="13">
        <v>2.0073905711615998E-2</v>
      </c>
      <c r="F933">
        <v>2.0068746495318202E-2</v>
      </c>
      <c r="G933">
        <v>8.4536608139267003E-3</v>
      </c>
      <c r="H933">
        <v>7.3426048830824195E-2</v>
      </c>
      <c r="I933">
        <v>5.8517232918201001E-4</v>
      </c>
      <c r="J933">
        <v>1.5437746622057999E-2</v>
      </c>
      <c r="K933">
        <v>7.0288179631612102E-2</v>
      </c>
      <c r="L933">
        <v>1.0047890355882201E-2</v>
      </c>
      <c r="M933">
        <v>9.2017561867738101E-3</v>
      </c>
      <c r="N933">
        <v>6.40686915338277E-3</v>
      </c>
      <c r="O933">
        <v>3.5220664365078299E-4</v>
      </c>
      <c r="P933">
        <v>6.2190972970542803E-2</v>
      </c>
    </row>
    <row r="934" spans="1:16" x14ac:dyDescent="0.35">
      <c r="A934" s="13" t="s">
        <v>1599</v>
      </c>
      <c r="B934" s="13" t="s">
        <v>1476</v>
      </c>
      <c r="C934" s="13" t="s">
        <v>1600</v>
      </c>
      <c r="D934" s="13">
        <v>0.11801194001486801</v>
      </c>
      <c r="E934" s="13">
        <v>0.47104565007680599</v>
      </c>
      <c r="F934">
        <v>0.51936999189360999</v>
      </c>
      <c r="G934">
        <v>0.347553169093962</v>
      </c>
      <c r="H934">
        <v>1.9853814247472801</v>
      </c>
      <c r="I934">
        <v>1.8827608348287301E-2</v>
      </c>
      <c r="J934">
        <v>0.80615283684939698</v>
      </c>
      <c r="K934">
        <v>2.45875471272607</v>
      </c>
      <c r="L934">
        <v>0.35835247186123897</v>
      </c>
      <c r="M934">
        <v>0.45556141317722199</v>
      </c>
      <c r="N934">
        <v>0.18412302673880901</v>
      </c>
      <c r="O934">
        <v>1.2795330409251E-2</v>
      </c>
      <c r="P934">
        <v>1.32385117149735</v>
      </c>
    </row>
    <row r="935" spans="1:16" x14ac:dyDescent="0.35">
      <c r="A935" s="13" t="s">
        <v>1601</v>
      </c>
      <c r="B935" s="13" t="s">
        <v>1476</v>
      </c>
      <c r="C935" s="13" t="s">
        <v>1602</v>
      </c>
      <c r="D935" s="13">
        <v>1.2093558126147701E-2</v>
      </c>
      <c r="E935" s="13">
        <v>7.3122577491767607E-2</v>
      </c>
      <c r="F935">
        <v>5.9077949973482403E-2</v>
      </c>
      <c r="G935">
        <v>2.9082669027254499E-2</v>
      </c>
      <c r="H935">
        <v>0.26316359177409099</v>
      </c>
      <c r="I935">
        <v>1.67093040329164E-3</v>
      </c>
      <c r="J935">
        <v>5.34926026886582E-2</v>
      </c>
      <c r="K935">
        <v>0.207141371293908</v>
      </c>
      <c r="L935">
        <v>2.94108895717544E-2</v>
      </c>
      <c r="M935">
        <v>4.5838938943279298E-2</v>
      </c>
      <c r="N935">
        <v>2.45434664302559E-2</v>
      </c>
      <c r="O935">
        <v>1.5577026891153401E-3</v>
      </c>
      <c r="P935">
        <v>0.182954748193321</v>
      </c>
    </row>
    <row r="936" spans="1:16" x14ac:dyDescent="0.35">
      <c r="A936" s="13" t="s">
        <v>1603</v>
      </c>
      <c r="B936" s="13" t="s">
        <v>1476</v>
      </c>
      <c r="C936" s="13" t="s">
        <v>1604</v>
      </c>
      <c r="D936" s="13">
        <v>1.7068850311007602E-2</v>
      </c>
      <c r="E936" s="13">
        <v>8.3627804026024294E-2</v>
      </c>
      <c r="F936">
        <v>8.0499520237015204E-2</v>
      </c>
      <c r="G936">
        <v>4.7677070965726098E-2</v>
      </c>
      <c r="H936">
        <v>0.34401001952680899</v>
      </c>
      <c r="I936">
        <v>2.7555113638766701E-3</v>
      </c>
      <c r="J936">
        <v>0.112887898473927</v>
      </c>
      <c r="K936">
        <v>0.40612055966294303</v>
      </c>
      <c r="L936">
        <v>5.1654074886846299E-2</v>
      </c>
      <c r="M936">
        <v>6.7287453817262699E-2</v>
      </c>
      <c r="N936">
        <v>3.1636238900273297E-2</v>
      </c>
      <c r="O936">
        <v>1.98369503901216E-3</v>
      </c>
      <c r="P936">
        <v>0.23914439056228901</v>
      </c>
    </row>
    <row r="937" spans="1:16" x14ac:dyDescent="0.35">
      <c r="A937" s="13" t="s">
        <v>1605</v>
      </c>
      <c r="B937" s="13" t="s">
        <v>1476</v>
      </c>
      <c r="C937" s="13" t="s">
        <v>1606</v>
      </c>
      <c r="D937" s="13">
        <v>7.2582822265010602E-2</v>
      </c>
      <c r="E937" s="13">
        <v>0.31306595697513701</v>
      </c>
      <c r="F937">
        <v>0.26774689374727001</v>
      </c>
      <c r="G937">
        <v>0.15893675147706601</v>
      </c>
      <c r="H937">
        <v>1.0584261973453799</v>
      </c>
      <c r="I937">
        <v>7.9443862721916402E-3</v>
      </c>
      <c r="J937">
        <v>0.29732721122786698</v>
      </c>
      <c r="K937">
        <v>0.80486256643832399</v>
      </c>
      <c r="L937">
        <v>0.138007231848536</v>
      </c>
      <c r="M937">
        <v>0.252199900092062</v>
      </c>
      <c r="N937">
        <v>0.10716006176055</v>
      </c>
      <c r="O937">
        <v>7.54831954453772E-3</v>
      </c>
      <c r="P937">
        <v>0.63967686847576499</v>
      </c>
    </row>
    <row r="938" spans="1:16" x14ac:dyDescent="0.35">
      <c r="A938" s="13" t="s">
        <v>1607</v>
      </c>
      <c r="B938" s="13" t="s">
        <v>1476</v>
      </c>
      <c r="C938" s="13" t="s">
        <v>1608</v>
      </c>
      <c r="D938" s="13">
        <v>5.8670890490750398E-3</v>
      </c>
      <c r="E938" s="13">
        <v>3.8123148273241501E-2</v>
      </c>
      <c r="F938">
        <v>3.7521362343768801E-2</v>
      </c>
      <c r="G938">
        <v>1.55407585552021E-2</v>
      </c>
      <c r="H938">
        <v>0.14077982419969101</v>
      </c>
      <c r="I938">
        <v>1.0963290630834799E-3</v>
      </c>
      <c r="J938">
        <v>3.3199170576445697E-2</v>
      </c>
      <c r="K938">
        <v>0.13931935259775699</v>
      </c>
      <c r="L938">
        <v>2.0028314078999701E-2</v>
      </c>
      <c r="M938">
        <v>2.3096820980832499E-2</v>
      </c>
      <c r="N938">
        <v>1.23574656942594E-2</v>
      </c>
      <c r="O938">
        <v>7.9481647066996703E-4</v>
      </c>
      <c r="P938">
        <v>0.115704907904584</v>
      </c>
    </row>
    <row r="939" spans="1:16" x14ac:dyDescent="0.35">
      <c r="A939" s="13" t="s">
        <v>1609</v>
      </c>
      <c r="B939" s="13" t="s">
        <v>1476</v>
      </c>
      <c r="C939" s="13" t="s">
        <v>1294</v>
      </c>
      <c r="D939" s="13">
        <v>4.38361873295459E-3</v>
      </c>
      <c r="E939" s="13">
        <v>2.60459862691786E-2</v>
      </c>
      <c r="F939">
        <v>2.6243171295192599E-2</v>
      </c>
      <c r="G939">
        <v>1.15609771084289E-2</v>
      </c>
      <c r="H939">
        <v>9.86918728388788E-2</v>
      </c>
      <c r="I939">
        <v>8.3418769234551199E-4</v>
      </c>
      <c r="J939">
        <v>2.6412145367818E-2</v>
      </c>
      <c r="K939">
        <v>0.11849286253975</v>
      </c>
      <c r="L939">
        <v>1.59673309676811E-2</v>
      </c>
      <c r="M939">
        <v>1.5488268230459099E-2</v>
      </c>
      <c r="N939">
        <v>8.58702993147069E-3</v>
      </c>
      <c r="O939">
        <v>5.5916971320511496E-4</v>
      </c>
      <c r="P939">
        <v>8.0437124171591101E-2</v>
      </c>
    </row>
    <row r="940" spans="1:16" x14ac:dyDescent="0.35">
      <c r="A940" s="13" t="s">
        <v>1610</v>
      </c>
      <c r="B940" s="13" t="s">
        <v>1476</v>
      </c>
      <c r="C940" s="13" t="s">
        <v>134</v>
      </c>
      <c r="D940" s="13">
        <v>9.87663675807046E-3</v>
      </c>
      <c r="E940" s="13">
        <v>5.4383828330879298E-2</v>
      </c>
      <c r="F940">
        <v>5.4643665508419197E-2</v>
      </c>
      <c r="G940">
        <v>2.6391129607940302E-2</v>
      </c>
      <c r="H940">
        <v>0.209678655059165</v>
      </c>
      <c r="I940">
        <v>1.7138902727822001E-3</v>
      </c>
      <c r="J940">
        <v>6.0376168487269802E-2</v>
      </c>
      <c r="K940">
        <v>0.22213495867349001</v>
      </c>
      <c r="L940">
        <v>3.1751518462448301E-2</v>
      </c>
      <c r="M940">
        <v>3.8950961783474999E-2</v>
      </c>
      <c r="N940">
        <v>1.8853295695151501E-2</v>
      </c>
      <c r="O940">
        <v>1.26550272102323E-3</v>
      </c>
      <c r="P940">
        <v>0.16221823469499499</v>
      </c>
    </row>
    <row r="941" spans="1:16" x14ac:dyDescent="0.35">
      <c r="A941" s="13" t="s">
        <v>1611</v>
      </c>
      <c r="B941" s="13" t="s">
        <v>1476</v>
      </c>
      <c r="C941" s="13" t="s">
        <v>294</v>
      </c>
      <c r="D941" s="13">
        <v>8.9546814553729703E-2</v>
      </c>
      <c r="E941" s="13">
        <v>0.394031829484428</v>
      </c>
      <c r="F941">
        <v>0.40111581615380798</v>
      </c>
      <c r="G941">
        <v>0.26256579440123801</v>
      </c>
      <c r="H941">
        <v>1.59703070604722</v>
      </c>
      <c r="I941">
        <v>1.32422359204662E-2</v>
      </c>
      <c r="J941">
        <v>0.58302506026516798</v>
      </c>
      <c r="K941">
        <v>1.5327111851756099</v>
      </c>
      <c r="L941">
        <v>0.24163394872216501</v>
      </c>
      <c r="M941">
        <v>0.38032493927786998</v>
      </c>
      <c r="N941">
        <v>0.15396083745431399</v>
      </c>
      <c r="O941">
        <v>1.05631087573318E-2</v>
      </c>
      <c r="P941">
        <v>1.04180890037439</v>
      </c>
    </row>
    <row r="942" spans="1:16" x14ac:dyDescent="0.35">
      <c r="A942" s="13" t="s">
        <v>1612</v>
      </c>
      <c r="B942" s="13" t="s">
        <v>1476</v>
      </c>
      <c r="C942" s="13" t="s">
        <v>296</v>
      </c>
      <c r="D942" s="13">
        <v>4.9460946410731501E-3</v>
      </c>
      <c r="E942" s="13">
        <v>3.4237944255307899E-2</v>
      </c>
      <c r="F942">
        <v>3.0597775945720499E-2</v>
      </c>
      <c r="G942">
        <v>1.43060882529425E-2</v>
      </c>
      <c r="H942">
        <v>0.110618853117597</v>
      </c>
      <c r="I942">
        <v>9.43120407285223E-4</v>
      </c>
      <c r="J942">
        <v>3.3872680446807898E-2</v>
      </c>
      <c r="K942">
        <v>0.14660778388492601</v>
      </c>
      <c r="L942">
        <v>1.8680077598757502E-2</v>
      </c>
      <c r="M942">
        <v>1.4400225095943801E-2</v>
      </c>
      <c r="N942">
        <v>9.5278233005676102E-3</v>
      </c>
      <c r="O942">
        <v>5.27057928251098E-4</v>
      </c>
      <c r="P942">
        <v>9.5327866839841305E-2</v>
      </c>
    </row>
    <row r="943" spans="1:16" x14ac:dyDescent="0.35">
      <c r="A943" s="13" t="s">
        <v>1613</v>
      </c>
      <c r="B943" s="13" t="s">
        <v>1476</v>
      </c>
      <c r="C943" s="13" t="s">
        <v>544</v>
      </c>
      <c r="D943" s="13">
        <v>0.86714850463610504</v>
      </c>
      <c r="E943" s="13">
        <v>3.3006987887842998</v>
      </c>
      <c r="F943">
        <v>3.24164399138267</v>
      </c>
      <c r="G943">
        <v>3.8991309211661398</v>
      </c>
      <c r="H943">
        <v>14.5916884725778</v>
      </c>
      <c r="I943">
        <v>0.132130692972909</v>
      </c>
      <c r="J943">
        <v>6.9297343763829904</v>
      </c>
      <c r="K943">
        <v>15.7886494142933</v>
      </c>
      <c r="L943">
        <v>2.41308222958819</v>
      </c>
      <c r="M943">
        <v>4.2449884458046796</v>
      </c>
      <c r="N943">
        <v>1.4530604661903701</v>
      </c>
      <c r="O943">
        <v>8.3409659952752901E-2</v>
      </c>
      <c r="P943">
        <v>8.1731095132229807</v>
      </c>
    </row>
    <row r="944" spans="1:16" x14ac:dyDescent="0.35">
      <c r="A944" s="13" t="s">
        <v>1614</v>
      </c>
      <c r="B944" s="13" t="s">
        <v>1476</v>
      </c>
      <c r="C944" s="13" t="s">
        <v>1615</v>
      </c>
      <c r="D944" s="13">
        <v>1.16500192823624E-2</v>
      </c>
      <c r="E944" s="13">
        <v>6.7870388211266897E-2</v>
      </c>
      <c r="F944">
        <v>7.3360292551472098E-2</v>
      </c>
      <c r="G944">
        <v>3.4912991066226702E-2</v>
      </c>
      <c r="H944">
        <v>0.25300858826942502</v>
      </c>
      <c r="I944">
        <v>2.3197807272524302E-3</v>
      </c>
      <c r="J944">
        <v>0.125714305949328</v>
      </c>
      <c r="K944">
        <v>0.44137894102785102</v>
      </c>
      <c r="L944">
        <v>5.3409110289346098E-2</v>
      </c>
      <c r="M944">
        <v>3.1078647178154901E-2</v>
      </c>
      <c r="N944">
        <v>2.0463267901534601E-2</v>
      </c>
      <c r="O944">
        <v>1.18999782561676E-3</v>
      </c>
      <c r="P944">
        <v>0.20808754978469299</v>
      </c>
    </row>
    <row r="945" spans="1:16" x14ac:dyDescent="0.35">
      <c r="A945" s="13" t="s">
        <v>1616</v>
      </c>
      <c r="B945" s="13" t="s">
        <v>1476</v>
      </c>
      <c r="C945" s="13" t="s">
        <v>1617</v>
      </c>
      <c r="D945" s="13">
        <v>0.599560863837591</v>
      </c>
      <c r="E945" s="13">
        <v>2.0991484446105799</v>
      </c>
      <c r="F945">
        <v>1.77445202894065</v>
      </c>
      <c r="G945">
        <v>1.2496965778020701</v>
      </c>
      <c r="H945">
        <v>7.0063596487914301</v>
      </c>
      <c r="I945">
        <v>5.1684051365287302E-2</v>
      </c>
      <c r="J945">
        <v>2.1765079958495299</v>
      </c>
      <c r="K945">
        <v>4.9150040324805397</v>
      </c>
      <c r="L945">
        <v>0.88527230430875503</v>
      </c>
      <c r="M945">
        <v>2.2904406666833101</v>
      </c>
      <c r="N945">
        <v>0.76773107111869998</v>
      </c>
      <c r="O945">
        <v>5.36430499961707E-2</v>
      </c>
      <c r="P945">
        <v>3.62690304719957</v>
      </c>
    </row>
    <row r="946" spans="1:16" x14ac:dyDescent="0.35">
      <c r="A946" s="13" t="s">
        <v>1618</v>
      </c>
      <c r="B946" s="13" t="s">
        <v>1476</v>
      </c>
      <c r="C946" s="13" t="s">
        <v>1619</v>
      </c>
      <c r="D946" s="13">
        <v>1.81651575018137E-3</v>
      </c>
      <c r="E946" s="13">
        <v>1.5351080708895201E-2</v>
      </c>
      <c r="F946">
        <v>1.33237294386421E-2</v>
      </c>
      <c r="G946">
        <v>5.7404394359988602E-3</v>
      </c>
      <c r="H946">
        <v>5.4837118681398997E-2</v>
      </c>
      <c r="I946">
        <v>3.8511277130331501E-4</v>
      </c>
      <c r="J946">
        <v>1.0169150499279399E-2</v>
      </c>
      <c r="K946">
        <v>5.6787045626501699E-2</v>
      </c>
      <c r="L946">
        <v>7.0118353524115801E-3</v>
      </c>
      <c r="M946">
        <v>6.2617938516823703E-3</v>
      </c>
      <c r="N946">
        <v>4.6785641295096899E-3</v>
      </c>
      <c r="O946">
        <v>2.4254968032887101E-4</v>
      </c>
      <c r="P946">
        <v>4.7025457979832597E-2</v>
      </c>
    </row>
    <row r="947" spans="1:16" x14ac:dyDescent="0.35">
      <c r="A947" s="13" t="s">
        <v>1620</v>
      </c>
      <c r="B947" s="13" t="s">
        <v>1476</v>
      </c>
      <c r="C947" s="13" t="s">
        <v>1621</v>
      </c>
      <c r="D947" s="13">
        <v>4.4471539646698203E-3</v>
      </c>
      <c r="E947" s="13">
        <v>3.1474959042430903E-2</v>
      </c>
      <c r="F947">
        <v>3.0952616857174702E-2</v>
      </c>
      <c r="G947">
        <v>1.464986356692E-2</v>
      </c>
      <c r="H947">
        <v>0.119301555623787</v>
      </c>
      <c r="I947">
        <v>1.0518181613913299E-3</v>
      </c>
      <c r="J947">
        <v>2.8736637026318099E-2</v>
      </c>
      <c r="K947">
        <v>0.119672691338179</v>
      </c>
      <c r="L947">
        <v>1.7586165031991799E-2</v>
      </c>
      <c r="M947">
        <v>1.44442459577423E-2</v>
      </c>
      <c r="N947">
        <v>1.1068526504096701E-2</v>
      </c>
      <c r="O947">
        <v>5.6369729119334401E-4</v>
      </c>
      <c r="P947">
        <v>9.86117006773361E-2</v>
      </c>
    </row>
    <row r="948" spans="1:16" x14ac:dyDescent="0.35">
      <c r="A948" s="13" t="s">
        <v>1622</v>
      </c>
      <c r="B948" s="13" t="s">
        <v>1476</v>
      </c>
      <c r="C948" s="13" t="s">
        <v>1623</v>
      </c>
      <c r="D948" s="13">
        <v>6.7325313440183302E-3</v>
      </c>
      <c r="E948" s="13">
        <v>4.1270717653445602E-2</v>
      </c>
      <c r="F948">
        <v>4.1740888018054499E-2</v>
      </c>
      <c r="G948">
        <v>1.68961086724078E-2</v>
      </c>
      <c r="H948">
        <v>0.14886880565583799</v>
      </c>
      <c r="I948">
        <v>1.1477509365911799E-3</v>
      </c>
      <c r="J948">
        <v>3.2495904261962499E-2</v>
      </c>
      <c r="K948">
        <v>0.12776817113675101</v>
      </c>
      <c r="L948">
        <v>2.0491805884326902E-2</v>
      </c>
      <c r="M948">
        <v>2.5255040502968201E-2</v>
      </c>
      <c r="N948">
        <v>1.31847084087253E-2</v>
      </c>
      <c r="O948">
        <v>9.3326488323688104E-4</v>
      </c>
      <c r="P948">
        <v>0.11725907535493101</v>
      </c>
    </row>
    <row r="949" spans="1:16" x14ac:dyDescent="0.35">
      <c r="A949" s="13" t="s">
        <v>1624</v>
      </c>
      <c r="B949" s="13" t="s">
        <v>1476</v>
      </c>
      <c r="C949" s="13" t="s">
        <v>1625</v>
      </c>
      <c r="D949" s="13">
        <v>6.4427486917157202E-3</v>
      </c>
      <c r="E949" s="13">
        <v>3.0665159783046399E-2</v>
      </c>
      <c r="F949">
        <v>3.3230830363707303E-2</v>
      </c>
      <c r="G949">
        <v>1.77039701927716E-2</v>
      </c>
      <c r="H949">
        <v>0.123747650143074</v>
      </c>
      <c r="I949">
        <v>1.1346527128708399E-3</v>
      </c>
      <c r="J949">
        <v>4.29273425709591E-2</v>
      </c>
      <c r="K949">
        <v>0.16383599485123199</v>
      </c>
      <c r="L949">
        <v>2.1902019123580301E-2</v>
      </c>
      <c r="M949">
        <v>2.21837376691334E-2</v>
      </c>
      <c r="N949">
        <v>1.08435368056711E-2</v>
      </c>
      <c r="O949">
        <v>7.6200709770580101E-4</v>
      </c>
      <c r="P949">
        <v>9.2476351773478599E-2</v>
      </c>
    </row>
    <row r="950" spans="1:16" x14ac:dyDescent="0.35">
      <c r="A950" s="13" t="s">
        <v>1626</v>
      </c>
      <c r="B950" s="13" t="s">
        <v>1476</v>
      </c>
      <c r="C950" s="13" t="s">
        <v>1627</v>
      </c>
      <c r="D950" s="13">
        <v>1.17416332494197E-3</v>
      </c>
      <c r="E950" s="13">
        <v>8.3929520256922907E-3</v>
      </c>
      <c r="F950">
        <v>8.1335445089033894E-3</v>
      </c>
      <c r="G950">
        <v>3.3581701893429699E-3</v>
      </c>
      <c r="H950">
        <v>3.1631880363396203E-2</v>
      </c>
      <c r="I950">
        <v>2.57844230785202E-4</v>
      </c>
      <c r="J950">
        <v>9.8038953951767299E-3</v>
      </c>
      <c r="K950">
        <v>4.4857399136516603E-2</v>
      </c>
      <c r="L950">
        <v>5.5597125916511496E-3</v>
      </c>
      <c r="M950">
        <v>3.1945971888658001E-3</v>
      </c>
      <c r="N950">
        <v>2.6359594263008399E-3</v>
      </c>
      <c r="O950">
        <v>1.2527713638408401E-4</v>
      </c>
      <c r="P950">
        <v>2.62576459112089E-2</v>
      </c>
    </row>
    <row r="951" spans="1:16" x14ac:dyDescent="0.35">
      <c r="A951" s="13" t="s">
        <v>1628</v>
      </c>
      <c r="B951" s="13" t="s">
        <v>1476</v>
      </c>
      <c r="C951" s="13" t="s">
        <v>1629</v>
      </c>
      <c r="D951" s="13">
        <v>4.3554136505069996E-3</v>
      </c>
      <c r="E951" s="13">
        <v>2.63949626737825E-2</v>
      </c>
      <c r="F951">
        <v>2.8596805407997201E-2</v>
      </c>
      <c r="G951">
        <v>1.2519743899752E-2</v>
      </c>
      <c r="H951">
        <v>9.8004537150208307E-2</v>
      </c>
      <c r="I951">
        <v>8.7542086452452902E-4</v>
      </c>
      <c r="J951">
        <v>4.6847058911048498E-2</v>
      </c>
      <c r="K951">
        <v>0.16413678266522599</v>
      </c>
      <c r="L951">
        <v>2.06912438553617E-2</v>
      </c>
      <c r="M951">
        <v>1.0797839653057599E-2</v>
      </c>
      <c r="N951">
        <v>7.8705576270711106E-3</v>
      </c>
      <c r="O951">
        <v>4.3229524054210302E-4</v>
      </c>
      <c r="P951">
        <v>8.0694058035587296E-2</v>
      </c>
    </row>
    <row r="952" spans="1:16" x14ac:dyDescent="0.35">
      <c r="A952" s="13" t="s">
        <v>1630</v>
      </c>
      <c r="B952" s="13" t="s">
        <v>1476</v>
      </c>
      <c r="C952" s="13" t="s">
        <v>1631</v>
      </c>
      <c r="D952" s="13">
        <v>5.5005484916684201E-2</v>
      </c>
      <c r="E952" s="13">
        <v>0.19381699404820901</v>
      </c>
      <c r="F952">
        <v>0.18810425941011499</v>
      </c>
      <c r="G952">
        <v>0.14177127827379599</v>
      </c>
      <c r="H952">
        <v>0.79037082509440704</v>
      </c>
      <c r="I952">
        <v>7.2021159793156401E-3</v>
      </c>
      <c r="J952">
        <v>0.34977372465718598</v>
      </c>
      <c r="K952">
        <v>0.978734998986866</v>
      </c>
      <c r="L952">
        <v>0.15281987284551299</v>
      </c>
      <c r="M952">
        <v>0.15466470813238101</v>
      </c>
      <c r="N952">
        <v>7.5125229088353507E-2</v>
      </c>
      <c r="O952">
        <v>4.6243364745625001E-3</v>
      </c>
      <c r="P952">
        <v>0.45783588182176499</v>
      </c>
    </row>
    <row r="953" spans="1:16" x14ac:dyDescent="0.35">
      <c r="A953" s="13" t="s">
        <v>1632</v>
      </c>
      <c r="B953" s="13" t="s">
        <v>1476</v>
      </c>
      <c r="C953" s="13" t="s">
        <v>923</v>
      </c>
      <c r="D953" s="13">
        <v>5.3685380502104599E-3</v>
      </c>
      <c r="E953" s="13">
        <v>4.2346879280250098E-2</v>
      </c>
      <c r="F953">
        <v>3.9118444970173201E-2</v>
      </c>
      <c r="G953">
        <v>1.8259739533350101E-2</v>
      </c>
      <c r="H953">
        <v>0.15518827335809701</v>
      </c>
      <c r="I953">
        <v>1.19708603524074E-3</v>
      </c>
      <c r="J953">
        <v>3.2351804210677897E-2</v>
      </c>
      <c r="K953">
        <v>0.16056072676838501</v>
      </c>
      <c r="L953">
        <v>2.1250940315482601E-2</v>
      </c>
      <c r="M953">
        <v>1.8014178658879099E-2</v>
      </c>
      <c r="N953">
        <v>1.35770248212954E-2</v>
      </c>
      <c r="O953">
        <v>6.9856992800879797E-4</v>
      </c>
      <c r="P953">
        <v>0.13236610646459299</v>
      </c>
    </row>
    <row r="954" spans="1:16" x14ac:dyDescent="0.35">
      <c r="A954" s="13" t="s">
        <v>1633</v>
      </c>
      <c r="B954" s="13" t="s">
        <v>1476</v>
      </c>
      <c r="C954" s="13" t="s">
        <v>1634</v>
      </c>
      <c r="D954" s="13">
        <v>3.9975439076869604E-3</v>
      </c>
      <c r="E954" s="13">
        <v>2.5540487451093202E-2</v>
      </c>
      <c r="F954">
        <v>2.6709335133012799E-2</v>
      </c>
      <c r="G954">
        <v>1.08989162106697E-2</v>
      </c>
      <c r="H954">
        <v>9.2139708449311797E-2</v>
      </c>
      <c r="I954">
        <v>8.0468635682777998E-4</v>
      </c>
      <c r="J954">
        <v>2.3337782331317301E-2</v>
      </c>
      <c r="K954">
        <v>0.102580783539634</v>
      </c>
      <c r="L954">
        <v>1.5167317072391001E-2</v>
      </c>
      <c r="M954">
        <v>1.33727072117426E-2</v>
      </c>
      <c r="N954">
        <v>7.9273426629729807E-3</v>
      </c>
      <c r="O954">
        <v>5.2330959918747504E-4</v>
      </c>
      <c r="P954">
        <v>7.8324499317416599E-2</v>
      </c>
    </row>
    <row r="955" spans="1:16" x14ac:dyDescent="0.35">
      <c r="A955" s="13" t="s">
        <v>1635</v>
      </c>
      <c r="B955" s="13" t="s">
        <v>1476</v>
      </c>
      <c r="C955" s="13" t="s">
        <v>1636</v>
      </c>
      <c r="D955" s="13">
        <v>1.87729642552204E-2</v>
      </c>
      <c r="E955" s="13">
        <v>6.8235604701784705E-2</v>
      </c>
      <c r="F955">
        <v>6.0453438551273102E-2</v>
      </c>
      <c r="G955">
        <v>3.4534961386046802E-2</v>
      </c>
      <c r="H955">
        <v>0.229690516815347</v>
      </c>
      <c r="I955">
        <v>1.78845810475936E-3</v>
      </c>
      <c r="J955">
        <v>6.6019107370449095E-2</v>
      </c>
      <c r="K955">
        <v>0.17341782624331201</v>
      </c>
      <c r="L955">
        <v>3.1128093365218198E-2</v>
      </c>
      <c r="M955">
        <v>5.80043288169853E-2</v>
      </c>
      <c r="N955">
        <v>2.3685271059990898E-2</v>
      </c>
      <c r="O955">
        <v>1.75120857408208E-3</v>
      </c>
      <c r="P955">
        <v>0.128418126894734</v>
      </c>
    </row>
    <row r="956" spans="1:16" x14ac:dyDescent="0.35">
      <c r="A956" s="13" t="s">
        <v>1637</v>
      </c>
      <c r="B956" s="13" t="s">
        <v>1476</v>
      </c>
      <c r="C956" s="13" t="s">
        <v>1638</v>
      </c>
      <c r="D956" s="13">
        <v>1.1053479418528199E-3</v>
      </c>
      <c r="E956" s="13">
        <v>9.0352716299914992E-3</v>
      </c>
      <c r="F956">
        <v>7.5599942516652802E-3</v>
      </c>
      <c r="G956">
        <v>3.23991453710816E-3</v>
      </c>
      <c r="H956">
        <v>3.3741734942461903E-2</v>
      </c>
      <c r="I956">
        <v>2.58267895211381E-4</v>
      </c>
      <c r="J956">
        <v>7.0475983973119901E-3</v>
      </c>
      <c r="K956">
        <v>3.6792751629311102E-2</v>
      </c>
      <c r="L956">
        <v>4.5244216642666597E-3</v>
      </c>
      <c r="M956">
        <v>3.3677441295772298E-3</v>
      </c>
      <c r="N956">
        <v>3.1112044124209101E-3</v>
      </c>
      <c r="O956">
        <v>1.3463069562131199E-4</v>
      </c>
      <c r="P956">
        <v>2.8214436107894401E-2</v>
      </c>
    </row>
    <row r="957" spans="1:16" x14ac:dyDescent="0.35">
      <c r="A957" s="13" t="s">
        <v>1639</v>
      </c>
      <c r="B957" s="13" t="s">
        <v>1476</v>
      </c>
      <c r="C957" s="13" t="s">
        <v>150</v>
      </c>
      <c r="D957" s="13">
        <v>1.1044940331660501E-2</v>
      </c>
      <c r="E957" s="13">
        <v>5.6777804244258198E-2</v>
      </c>
      <c r="F957">
        <v>4.6497484882122499E-2</v>
      </c>
      <c r="G957">
        <v>2.4587449276057601E-2</v>
      </c>
      <c r="H957">
        <v>0.193757940852955</v>
      </c>
      <c r="I957">
        <v>1.32706082371903E-3</v>
      </c>
      <c r="J957">
        <v>4.47141289908944E-2</v>
      </c>
      <c r="K957">
        <v>0.14249807256362901</v>
      </c>
      <c r="L957">
        <v>2.2969325210190399E-2</v>
      </c>
      <c r="M957">
        <v>3.9442139434233997E-2</v>
      </c>
      <c r="N957">
        <v>1.8870986679997301E-2</v>
      </c>
      <c r="O957">
        <v>1.2955212433449601E-3</v>
      </c>
      <c r="P957">
        <v>0.125139969591683</v>
      </c>
    </row>
    <row r="958" spans="1:16" x14ac:dyDescent="0.35">
      <c r="A958" s="13" t="s">
        <v>1640</v>
      </c>
      <c r="B958" s="13" t="s">
        <v>1476</v>
      </c>
      <c r="C958" s="13" t="s">
        <v>1641</v>
      </c>
      <c r="D958" s="13">
        <v>1.63718017701206E-3</v>
      </c>
      <c r="E958" s="13">
        <v>1.1489336833542601E-2</v>
      </c>
      <c r="F958">
        <v>1.0862827088503699E-2</v>
      </c>
      <c r="G958">
        <v>4.7700633953144797E-3</v>
      </c>
      <c r="H958">
        <v>4.0847634596450903E-2</v>
      </c>
      <c r="I958">
        <v>3.47754101293412E-4</v>
      </c>
      <c r="J958">
        <v>1.1727402397423E-2</v>
      </c>
      <c r="K958">
        <v>5.3076959396399503E-2</v>
      </c>
      <c r="L958">
        <v>6.81002806105265E-3</v>
      </c>
      <c r="M958">
        <v>5.0091842707624496E-3</v>
      </c>
      <c r="N958">
        <v>3.5716716040271302E-3</v>
      </c>
      <c r="O958">
        <v>1.8586507635659299E-4</v>
      </c>
      <c r="P958">
        <v>3.51501753561686E-2</v>
      </c>
    </row>
    <row r="959" spans="1:16" x14ac:dyDescent="0.35">
      <c r="A959" s="13" t="s">
        <v>1642</v>
      </c>
      <c r="B959" s="13" t="s">
        <v>1476</v>
      </c>
      <c r="C959" s="13" t="s">
        <v>1643</v>
      </c>
      <c r="D959" s="13">
        <v>3.9913454015640198E-2</v>
      </c>
      <c r="E959" s="13">
        <v>0.118200647977119</v>
      </c>
      <c r="F959">
        <v>0.121911387970511</v>
      </c>
      <c r="G959">
        <v>6.46643281675022E-2</v>
      </c>
      <c r="H959">
        <v>0.41296392517326302</v>
      </c>
      <c r="I959">
        <v>3.7809938258084701E-3</v>
      </c>
      <c r="J959">
        <v>0.20761721820637399</v>
      </c>
      <c r="K959">
        <v>0.40684801545523203</v>
      </c>
      <c r="L959">
        <v>6.8536417905309094E-2</v>
      </c>
      <c r="M959">
        <v>0.10577745599661501</v>
      </c>
      <c r="N959">
        <v>4.3571216686072799E-2</v>
      </c>
      <c r="O959">
        <v>3.2508705728655899E-3</v>
      </c>
      <c r="P959">
        <v>0.20968343168244</v>
      </c>
    </row>
    <row r="960" spans="1:16" x14ac:dyDescent="0.35">
      <c r="A960" s="13" t="s">
        <v>1644</v>
      </c>
      <c r="B960" s="13" t="s">
        <v>1476</v>
      </c>
      <c r="C960" s="13" t="s">
        <v>1645</v>
      </c>
      <c r="D960" s="13">
        <v>1.3375623775464101E-2</v>
      </c>
      <c r="E960" s="13">
        <v>4.1417982647514097E-2</v>
      </c>
      <c r="F960">
        <v>4.3019570637966097E-2</v>
      </c>
      <c r="G960">
        <v>2.16685379296126E-2</v>
      </c>
      <c r="H960">
        <v>0.14424902411614801</v>
      </c>
      <c r="I960">
        <v>1.31040614806569E-3</v>
      </c>
      <c r="J960">
        <v>6.5349212334321394E-2</v>
      </c>
      <c r="K960">
        <v>0.14036265376639701</v>
      </c>
      <c r="L960">
        <v>2.3583370498849201E-2</v>
      </c>
      <c r="M960">
        <v>3.62411893417953E-2</v>
      </c>
      <c r="N960">
        <v>1.5133861608565599E-2</v>
      </c>
      <c r="O960">
        <v>1.18863267375095E-3</v>
      </c>
      <c r="P960">
        <v>7.6071534623145198E-2</v>
      </c>
    </row>
    <row r="961" spans="1:16" x14ac:dyDescent="0.35">
      <c r="A961" s="13" t="s">
        <v>1646</v>
      </c>
      <c r="B961" s="13" t="s">
        <v>1476</v>
      </c>
      <c r="C961" s="13" t="s">
        <v>1647</v>
      </c>
      <c r="D961" s="13">
        <v>0.51910756865766605</v>
      </c>
      <c r="E961" s="13">
        <v>1.46722077581441</v>
      </c>
      <c r="F961">
        <v>1.3763178583806801</v>
      </c>
      <c r="G961">
        <v>2.1519093589407601</v>
      </c>
      <c r="H961">
        <v>5.10454925951358</v>
      </c>
      <c r="I961">
        <v>4.0927576071044199E-2</v>
      </c>
      <c r="J961">
        <v>3.0520807521933802</v>
      </c>
      <c r="K961">
        <v>2.8682445687978602</v>
      </c>
      <c r="L961">
        <v>0.64439747718926399</v>
      </c>
      <c r="M961">
        <v>2.9692679733268399</v>
      </c>
      <c r="N961">
        <v>0.66675760870821099</v>
      </c>
      <c r="O961">
        <v>4.5874597170283402E-2</v>
      </c>
      <c r="P961">
        <v>2.0540535182220601</v>
      </c>
    </row>
    <row r="962" spans="1:16" x14ac:dyDescent="0.35">
      <c r="A962" s="13" t="s">
        <v>1648</v>
      </c>
      <c r="B962" s="13" t="s">
        <v>1649</v>
      </c>
      <c r="C962" s="13" t="s">
        <v>1333</v>
      </c>
      <c r="D962" s="13">
        <v>0.118778554974434</v>
      </c>
      <c r="E962" s="13">
        <v>0.27447694294317199</v>
      </c>
      <c r="F962">
        <v>0.30209097461408502</v>
      </c>
      <c r="G962">
        <v>0.135487064844836</v>
      </c>
      <c r="H962">
        <v>1.0104290625965999</v>
      </c>
      <c r="I962">
        <v>1.03564127378355E-2</v>
      </c>
      <c r="J962">
        <v>0.54136232596550804</v>
      </c>
      <c r="K962">
        <v>0.535494349032415</v>
      </c>
      <c r="L962">
        <v>0.19474792941215699</v>
      </c>
      <c r="M962">
        <v>0.31665130065645802</v>
      </c>
      <c r="N962">
        <v>0.13343748633792099</v>
      </c>
      <c r="O962">
        <v>1.3553707050328901E-2</v>
      </c>
      <c r="P962">
        <v>0.28349862017186001</v>
      </c>
    </row>
    <row r="963" spans="1:16" x14ac:dyDescent="0.35">
      <c r="A963" s="13" t="s">
        <v>1650</v>
      </c>
      <c r="B963" s="13" t="s">
        <v>1649</v>
      </c>
      <c r="C963" s="13" t="s">
        <v>1201</v>
      </c>
      <c r="D963" s="13">
        <v>0.132619203469136</v>
      </c>
      <c r="E963" s="13">
        <v>0.285827922136489</v>
      </c>
      <c r="F963">
        <v>0.32749350369232499</v>
      </c>
      <c r="G963">
        <v>0.20617912574095801</v>
      </c>
      <c r="H963">
        <v>1.1224767075281099</v>
      </c>
      <c r="I963">
        <v>1.1558691479422799E-2</v>
      </c>
      <c r="J963">
        <v>0.81557443921285799</v>
      </c>
      <c r="K963">
        <v>0.55086622022979304</v>
      </c>
      <c r="L963">
        <v>0.211995758056754</v>
      </c>
      <c r="M963">
        <v>0.38790849979557601</v>
      </c>
      <c r="N963">
        <v>0.14761541118940799</v>
      </c>
      <c r="O963">
        <v>1.4977707513538999E-2</v>
      </c>
      <c r="P963">
        <v>0.29925857867927302</v>
      </c>
    </row>
    <row r="964" spans="1:16" x14ac:dyDescent="0.35">
      <c r="A964" s="13" t="s">
        <v>1651</v>
      </c>
      <c r="B964" s="13" t="s">
        <v>1649</v>
      </c>
      <c r="C964" s="13" t="s">
        <v>1478</v>
      </c>
      <c r="D964" s="13">
        <v>0.16096568471762199</v>
      </c>
      <c r="E964" s="13">
        <v>0.36096853739665102</v>
      </c>
      <c r="F964">
        <v>0.34346948335634198</v>
      </c>
      <c r="G964">
        <v>0.19585681900507401</v>
      </c>
      <c r="H964">
        <v>1.1844957947747301</v>
      </c>
      <c r="I964">
        <v>1.1353718597813299E-2</v>
      </c>
      <c r="J964">
        <v>0.59286297478042005</v>
      </c>
      <c r="K964">
        <v>0.592112993061643</v>
      </c>
      <c r="L964">
        <v>0.207911908458145</v>
      </c>
      <c r="M964">
        <v>0.44362677645168103</v>
      </c>
      <c r="N964">
        <v>0.17367426764045099</v>
      </c>
      <c r="O964">
        <v>1.5597361863326E-2</v>
      </c>
      <c r="P964">
        <v>0.31538073197642802</v>
      </c>
    </row>
    <row r="965" spans="1:16" x14ac:dyDescent="0.35">
      <c r="A965" s="13" t="s">
        <v>1652</v>
      </c>
      <c r="B965" s="13" t="s">
        <v>1649</v>
      </c>
      <c r="C965" s="13" t="s">
        <v>1653</v>
      </c>
      <c r="D965" s="13">
        <v>0.102809797270957</v>
      </c>
      <c r="E965" s="13">
        <v>0.210006811973523</v>
      </c>
      <c r="F965">
        <v>0.203619307073717</v>
      </c>
      <c r="G965">
        <v>7.9704975455731006E-2</v>
      </c>
      <c r="H965">
        <v>0.460233789076332</v>
      </c>
      <c r="I965">
        <v>4.4057398249626196E-3</v>
      </c>
      <c r="J965">
        <v>0.210223152493627</v>
      </c>
      <c r="K965">
        <v>0.239419451200788</v>
      </c>
      <c r="L965">
        <v>9.2097216663693499E-2</v>
      </c>
      <c r="M965">
        <v>0.15031681249242801</v>
      </c>
      <c r="N965">
        <v>5.5082580399091502E-2</v>
      </c>
      <c r="O965">
        <v>7.43078828230735E-3</v>
      </c>
      <c r="P965">
        <v>0.16450960580128801</v>
      </c>
    </row>
    <row r="966" spans="1:16" x14ac:dyDescent="0.35">
      <c r="A966" s="13" t="s">
        <v>1654</v>
      </c>
      <c r="B966" s="13" t="s">
        <v>1649</v>
      </c>
      <c r="C966" s="13" t="s">
        <v>1655</v>
      </c>
      <c r="D966" s="13">
        <v>0.29960583548749897</v>
      </c>
      <c r="E966" s="13">
        <v>0.63607208402042703</v>
      </c>
      <c r="F966">
        <v>0.73401823762709895</v>
      </c>
      <c r="G966">
        <v>0.39246322999097799</v>
      </c>
      <c r="H966">
        <v>2.40741594967262</v>
      </c>
      <c r="I966">
        <v>2.5045186643734001E-2</v>
      </c>
      <c r="J966">
        <v>1.43728873867186</v>
      </c>
      <c r="K966">
        <v>1.2036499125188</v>
      </c>
      <c r="L966">
        <v>0.468405083062648</v>
      </c>
      <c r="M966">
        <v>0.82067415032479496</v>
      </c>
      <c r="N966">
        <v>0.31526238707043702</v>
      </c>
      <c r="O966">
        <v>3.27768375969998E-2</v>
      </c>
      <c r="P966">
        <v>0.67283653356669304</v>
      </c>
    </row>
    <row r="967" spans="1:16" x14ac:dyDescent="0.35">
      <c r="A967" s="13" t="s">
        <v>1656</v>
      </c>
      <c r="B967" s="13" t="s">
        <v>1649</v>
      </c>
      <c r="C967" s="13" t="s">
        <v>1657</v>
      </c>
      <c r="D967" s="13">
        <v>0.116060368366543</v>
      </c>
      <c r="E967" s="13">
        <v>0.20731686126320201</v>
      </c>
      <c r="F967">
        <v>0.21382691262033701</v>
      </c>
      <c r="G967">
        <v>0.115140402838806</v>
      </c>
      <c r="H967">
        <v>0.64764277796055103</v>
      </c>
      <c r="I967">
        <v>6.8909906444194298E-3</v>
      </c>
      <c r="J967">
        <v>0.33692889614694499</v>
      </c>
      <c r="K967">
        <v>0.34581534397549402</v>
      </c>
      <c r="L967">
        <v>0.12999692036279001</v>
      </c>
      <c r="M967">
        <v>0.264890645952994</v>
      </c>
      <c r="N967">
        <v>9.8191280291717004E-2</v>
      </c>
      <c r="O967">
        <v>9.9948191627937093E-3</v>
      </c>
      <c r="P967">
        <v>0.16271882345241301</v>
      </c>
    </row>
    <row r="968" spans="1:16" x14ac:dyDescent="0.35">
      <c r="A968" s="13" t="s">
        <v>1658</v>
      </c>
      <c r="B968" s="13" t="s">
        <v>1649</v>
      </c>
      <c r="C968" s="13" t="s">
        <v>1659</v>
      </c>
      <c r="D968" s="13">
        <v>0.203622685850188</v>
      </c>
      <c r="E968" s="13">
        <v>0.39141860798943801</v>
      </c>
      <c r="F968">
        <v>0.50493351149680299</v>
      </c>
      <c r="G968">
        <v>0.27406478785681898</v>
      </c>
      <c r="H968">
        <v>1.5584751121431699</v>
      </c>
      <c r="I968">
        <v>1.95092841111121E-2</v>
      </c>
      <c r="J968">
        <v>1.09180670911516</v>
      </c>
      <c r="K968">
        <v>0.87699389946205697</v>
      </c>
      <c r="L968">
        <v>0.35517015314841299</v>
      </c>
      <c r="M968">
        <v>0.58499866738260997</v>
      </c>
      <c r="N968">
        <v>0.19643134677716301</v>
      </c>
      <c r="O968">
        <v>2.43889873692563E-2</v>
      </c>
      <c r="P968">
        <v>0.346904574277142</v>
      </c>
    </row>
    <row r="969" spans="1:16" x14ac:dyDescent="0.35">
      <c r="A969" s="13" t="s">
        <v>1660</v>
      </c>
      <c r="B969" s="13" t="s">
        <v>1649</v>
      </c>
      <c r="C969" s="13" t="s">
        <v>195</v>
      </c>
      <c r="D969" s="13">
        <v>1.3122816067415399</v>
      </c>
      <c r="E969" s="13">
        <v>2.3058602822266399</v>
      </c>
      <c r="F969">
        <v>1.77362059511274</v>
      </c>
      <c r="G969">
        <v>1.3856753685032901</v>
      </c>
      <c r="H969">
        <v>5.4519369348951399</v>
      </c>
      <c r="I969">
        <v>5.8558661604991999E-2</v>
      </c>
      <c r="J969">
        <v>3.2982130696558301</v>
      </c>
      <c r="K969">
        <v>2.51259011117634</v>
      </c>
      <c r="L969">
        <v>0.96500908799573804</v>
      </c>
      <c r="M969">
        <v>3.1881401764571802</v>
      </c>
      <c r="N969">
        <v>0.92289198815737705</v>
      </c>
      <c r="O969">
        <v>8.00212545531232E-2</v>
      </c>
      <c r="P969">
        <v>1.3034642028541901</v>
      </c>
    </row>
    <row r="970" spans="1:16" x14ac:dyDescent="0.35">
      <c r="A970" s="13" t="s">
        <v>1661</v>
      </c>
      <c r="B970" s="13" t="s">
        <v>1649</v>
      </c>
      <c r="C970" s="13" t="s">
        <v>1486</v>
      </c>
      <c r="D970" s="13">
        <v>0.173834476797461</v>
      </c>
      <c r="E970" s="13">
        <v>0.35449002979329503</v>
      </c>
      <c r="F970">
        <v>0.32201734957189398</v>
      </c>
      <c r="G970">
        <v>0.28818699462810599</v>
      </c>
      <c r="H970">
        <v>1.1720736409233701</v>
      </c>
      <c r="I970">
        <v>1.06283617625983E-2</v>
      </c>
      <c r="J970">
        <v>0.63391228902832697</v>
      </c>
      <c r="K970">
        <v>0.55741349728929301</v>
      </c>
      <c r="L970">
        <v>0.19218692405757501</v>
      </c>
      <c r="M970">
        <v>0.43637295904596801</v>
      </c>
      <c r="N970">
        <v>0.17698804496399601</v>
      </c>
      <c r="O970">
        <v>1.5129535866552499E-2</v>
      </c>
      <c r="P970">
        <v>0.28412732862715301</v>
      </c>
    </row>
    <row r="971" spans="1:16" x14ac:dyDescent="0.35">
      <c r="A971" s="13" t="s">
        <v>1662</v>
      </c>
      <c r="B971" s="13" t="s">
        <v>1649</v>
      </c>
      <c r="C971" s="13" t="s">
        <v>1663</v>
      </c>
      <c r="D971" s="13">
        <v>0.57372623114174903</v>
      </c>
      <c r="E971" s="13">
        <v>0.91019490061903496</v>
      </c>
      <c r="F971">
        <v>0.90842552134896304</v>
      </c>
      <c r="G971">
        <v>0.39341688837420002</v>
      </c>
      <c r="H971">
        <v>2.3129957592964399</v>
      </c>
      <c r="I971">
        <v>2.7013634804028502E-2</v>
      </c>
      <c r="J971">
        <v>1.71862774690862</v>
      </c>
      <c r="K971">
        <v>1.6507287336493099</v>
      </c>
      <c r="L971">
        <v>0.54490420167904297</v>
      </c>
      <c r="M971">
        <v>1.08621934952708</v>
      </c>
      <c r="N971">
        <v>0.37226210985857999</v>
      </c>
      <c r="O971">
        <v>4.0777631497782699E-2</v>
      </c>
      <c r="P971">
        <v>0.55136172879978496</v>
      </c>
    </row>
    <row r="972" spans="1:16" x14ac:dyDescent="0.35">
      <c r="A972" s="13" t="s">
        <v>1664</v>
      </c>
      <c r="B972" s="13" t="s">
        <v>1649</v>
      </c>
      <c r="C972" s="13" t="s">
        <v>1665</v>
      </c>
      <c r="D972" s="13">
        <v>0.20907102257691501</v>
      </c>
      <c r="E972" s="13">
        <v>0.45536257870924801</v>
      </c>
      <c r="F972">
        <v>0.490453985233545</v>
      </c>
      <c r="G972">
        <v>0.24451721851078201</v>
      </c>
      <c r="H972">
        <v>1.56070845343418</v>
      </c>
      <c r="I972">
        <v>1.6262611389870899E-2</v>
      </c>
      <c r="J972">
        <v>0.79052957635964105</v>
      </c>
      <c r="K972">
        <v>0.82919086615272997</v>
      </c>
      <c r="L972">
        <v>0.30585798882730197</v>
      </c>
      <c r="M972">
        <v>0.57459726906889297</v>
      </c>
      <c r="N972">
        <v>0.21718746840358599</v>
      </c>
      <c r="O972">
        <v>2.2203244821469001E-2</v>
      </c>
      <c r="P972">
        <v>0.43053163265156502</v>
      </c>
    </row>
    <row r="973" spans="1:16" x14ac:dyDescent="0.35">
      <c r="A973" s="13" t="s">
        <v>1666</v>
      </c>
      <c r="B973" s="13" t="s">
        <v>1649</v>
      </c>
      <c r="C973" s="13" t="s">
        <v>1667</v>
      </c>
      <c r="D973" s="13">
        <v>0.112570334811086</v>
      </c>
      <c r="E973" s="13">
        <v>0.19420712015163599</v>
      </c>
      <c r="F973">
        <v>0.172781728225676</v>
      </c>
      <c r="G973">
        <v>9.5946891199161E-2</v>
      </c>
      <c r="H973">
        <v>0.49073991110937498</v>
      </c>
      <c r="I973">
        <v>5.1710622664153799E-3</v>
      </c>
      <c r="J973">
        <v>0.27688629087824301</v>
      </c>
      <c r="K973">
        <v>0.246033793444766</v>
      </c>
      <c r="L973">
        <v>9.6039946919899394E-2</v>
      </c>
      <c r="M973">
        <v>0.22203729787007601</v>
      </c>
      <c r="N973">
        <v>8.1410623910997695E-2</v>
      </c>
      <c r="O973">
        <v>7.6807850331125299E-3</v>
      </c>
      <c r="P973">
        <v>0.121400853793001</v>
      </c>
    </row>
    <row r="974" spans="1:16" x14ac:dyDescent="0.35">
      <c r="A974" s="13" t="s">
        <v>1668</v>
      </c>
      <c r="B974" s="13" t="s">
        <v>1649</v>
      </c>
      <c r="C974" s="13" t="s">
        <v>1669</v>
      </c>
      <c r="D974" s="13">
        <v>0.128667642226554</v>
      </c>
      <c r="E974" s="13">
        <v>0.27178844504751998</v>
      </c>
      <c r="F974">
        <v>0.304346559590018</v>
      </c>
      <c r="G974">
        <v>0.12798221495926501</v>
      </c>
      <c r="H974">
        <v>0.914558070135019</v>
      </c>
      <c r="I974">
        <v>1.0548833184372801E-2</v>
      </c>
      <c r="J974">
        <v>0.49344216457873202</v>
      </c>
      <c r="K974">
        <v>0.59216005017889795</v>
      </c>
      <c r="L974">
        <v>0.200891004100717</v>
      </c>
      <c r="M974">
        <v>0.32844368901714699</v>
      </c>
      <c r="N974">
        <v>0.12931000425939401</v>
      </c>
      <c r="O974">
        <v>1.46188042865741E-2</v>
      </c>
      <c r="P974">
        <v>0.22290986358068801</v>
      </c>
    </row>
    <row r="975" spans="1:16" x14ac:dyDescent="0.35">
      <c r="A975" s="13" t="s">
        <v>1670</v>
      </c>
      <c r="B975" s="13" t="s">
        <v>1649</v>
      </c>
      <c r="C975" s="13" t="s">
        <v>1671</v>
      </c>
      <c r="D975" s="13">
        <v>0.242070760175432</v>
      </c>
      <c r="E975" s="13">
        <v>0.39041053118887498</v>
      </c>
      <c r="F975">
        <v>0.407685822206311</v>
      </c>
      <c r="G975">
        <v>0.18015859792590799</v>
      </c>
      <c r="H975">
        <v>1.1025392760125701</v>
      </c>
      <c r="I975">
        <v>1.15506836443818E-2</v>
      </c>
      <c r="J975">
        <v>0.75392062208302602</v>
      </c>
      <c r="K975">
        <v>0.60703727459060097</v>
      </c>
      <c r="L975">
        <v>0.236837202472296</v>
      </c>
      <c r="M975">
        <v>0.43236649856894299</v>
      </c>
      <c r="N975">
        <v>0.15449184607784899</v>
      </c>
      <c r="O975">
        <v>1.6720109894759E-2</v>
      </c>
      <c r="P975">
        <v>0.33971130734918498</v>
      </c>
    </row>
    <row r="976" spans="1:16" x14ac:dyDescent="0.35">
      <c r="A976" s="13" t="s">
        <v>1672</v>
      </c>
      <c r="B976" s="13" t="s">
        <v>1649</v>
      </c>
      <c r="C976" s="13" t="s">
        <v>1673</v>
      </c>
      <c r="D976" s="13">
        <v>0.59211870850498105</v>
      </c>
      <c r="E976" s="13">
        <v>1.20745492693658</v>
      </c>
      <c r="F976">
        <v>1.1909501883282201</v>
      </c>
      <c r="G976">
        <v>0.78869519573935798</v>
      </c>
      <c r="H976">
        <v>3.9223869851190298</v>
      </c>
      <c r="I976">
        <v>3.90466402266645E-2</v>
      </c>
      <c r="J976">
        <v>2.3352752470782199</v>
      </c>
      <c r="K976">
        <v>1.95315865050361</v>
      </c>
      <c r="L976">
        <v>0.70889202887811498</v>
      </c>
      <c r="M976">
        <v>1.67832513458761</v>
      </c>
      <c r="N976">
        <v>0.56765584102653099</v>
      </c>
      <c r="O976">
        <v>5.2747269100722798E-2</v>
      </c>
      <c r="P976">
        <v>1.0493066649766001</v>
      </c>
    </row>
    <row r="977" spans="1:16" x14ac:dyDescent="0.35">
      <c r="A977" s="13" t="s">
        <v>1674</v>
      </c>
      <c r="B977" s="13" t="s">
        <v>1649</v>
      </c>
      <c r="C977" s="13" t="s">
        <v>34</v>
      </c>
      <c r="D977" s="13">
        <v>0.13167392409291401</v>
      </c>
      <c r="E977" s="13">
        <v>0.21703591116837501</v>
      </c>
      <c r="F977">
        <v>0.246395313461335</v>
      </c>
      <c r="G977">
        <v>0.116080869932357</v>
      </c>
      <c r="H977">
        <v>0.69714717453325703</v>
      </c>
      <c r="I977">
        <v>7.4008286004120698E-3</v>
      </c>
      <c r="J977">
        <v>0.43895125753235098</v>
      </c>
      <c r="K977">
        <v>0.36182540887624098</v>
      </c>
      <c r="L977">
        <v>0.14531772138430499</v>
      </c>
      <c r="M977">
        <v>0.24528817194767399</v>
      </c>
      <c r="N977">
        <v>9.2440726058024003E-2</v>
      </c>
      <c r="O977">
        <v>1.03876090916098E-2</v>
      </c>
      <c r="P977">
        <v>0.213229366856242</v>
      </c>
    </row>
    <row r="978" spans="1:16" x14ac:dyDescent="0.35">
      <c r="A978" s="13" t="s">
        <v>1675</v>
      </c>
      <c r="B978" s="13" t="s">
        <v>1649</v>
      </c>
      <c r="C978" s="13" t="s">
        <v>1676</v>
      </c>
      <c r="D978" s="13">
        <v>0.16929349226264001</v>
      </c>
      <c r="E978" s="13">
        <v>0.30212587571962402</v>
      </c>
      <c r="F978">
        <v>0.31804876015100902</v>
      </c>
      <c r="G978">
        <v>0.122652116793512</v>
      </c>
      <c r="H978">
        <v>0.76616857079813205</v>
      </c>
      <c r="I978">
        <v>7.6842628878825998E-3</v>
      </c>
      <c r="J978">
        <v>0.41708194125311399</v>
      </c>
      <c r="K978">
        <v>0.41982762643337801</v>
      </c>
      <c r="L978">
        <v>0.165983538266301</v>
      </c>
      <c r="M978">
        <v>0.25150175915032502</v>
      </c>
      <c r="N978">
        <v>9.6953116055076602E-2</v>
      </c>
      <c r="O978">
        <v>1.16490860561484E-2</v>
      </c>
      <c r="P978">
        <v>0.256330189230009</v>
      </c>
    </row>
    <row r="979" spans="1:16" x14ac:dyDescent="0.35">
      <c r="A979" s="13" t="s">
        <v>1677</v>
      </c>
      <c r="B979" s="13" t="s">
        <v>1649</v>
      </c>
      <c r="C979" s="13" t="s">
        <v>1678</v>
      </c>
      <c r="D979" s="13">
        <v>0.33083082620640802</v>
      </c>
      <c r="E979" s="13">
        <v>0.54315666104017102</v>
      </c>
      <c r="F979">
        <v>0.65827452865316005</v>
      </c>
      <c r="G979">
        <v>0.25986442880294802</v>
      </c>
      <c r="H979">
        <v>1.5211384435959201</v>
      </c>
      <c r="I979">
        <v>1.72156919773041E-2</v>
      </c>
      <c r="J979">
        <v>0.99507383071509203</v>
      </c>
      <c r="K979">
        <v>0.82903547531117605</v>
      </c>
      <c r="L979">
        <v>0.361857062607994</v>
      </c>
      <c r="M979">
        <v>0.54488059167369296</v>
      </c>
      <c r="N979">
        <v>0.189390163973717</v>
      </c>
      <c r="O979">
        <v>2.5368304202749398E-2</v>
      </c>
      <c r="P979">
        <v>0.52699640994612496</v>
      </c>
    </row>
    <row r="980" spans="1:16" x14ac:dyDescent="0.35">
      <c r="A980" s="13" t="s">
        <v>1679</v>
      </c>
      <c r="B980" s="13" t="s">
        <v>1649</v>
      </c>
      <c r="C980" s="13" t="s">
        <v>1680</v>
      </c>
      <c r="D980" s="13">
        <v>1.1292217770701301</v>
      </c>
      <c r="E980" s="13">
        <v>1.71978967494105</v>
      </c>
      <c r="F980">
        <v>1.46001254090223</v>
      </c>
      <c r="G980">
        <v>1.4006205255173101</v>
      </c>
      <c r="H980">
        <v>4.1870713089481804</v>
      </c>
      <c r="I980">
        <v>4.6733253390160899E-2</v>
      </c>
      <c r="J980">
        <v>2.84332046288631</v>
      </c>
      <c r="K980">
        <v>1.8687768677282499</v>
      </c>
      <c r="L980">
        <v>0.78306555287709401</v>
      </c>
      <c r="M980">
        <v>2.35053294305103</v>
      </c>
      <c r="N980">
        <v>0.71397735336178603</v>
      </c>
      <c r="O980">
        <v>6.4979939680061605E-2</v>
      </c>
      <c r="P980">
        <v>0.944871864499366</v>
      </c>
    </row>
    <row r="981" spans="1:16" x14ac:dyDescent="0.35">
      <c r="A981" s="13" t="s">
        <v>1681</v>
      </c>
      <c r="B981" s="13" t="s">
        <v>1649</v>
      </c>
      <c r="C981" s="13" t="s">
        <v>1682</v>
      </c>
      <c r="D981" s="13">
        <v>5.5907661516081397E-2</v>
      </c>
      <c r="E981" s="13">
        <v>0.118295245647919</v>
      </c>
      <c r="F981">
        <v>0.11555968768363301</v>
      </c>
      <c r="G981">
        <v>4.5549499343488703E-2</v>
      </c>
      <c r="H981">
        <v>0.26223509370890502</v>
      </c>
      <c r="I981">
        <v>2.6287331784469099E-3</v>
      </c>
      <c r="J981">
        <v>0.13052828509174499</v>
      </c>
      <c r="K981">
        <v>0.13704261662678</v>
      </c>
      <c r="L981">
        <v>5.4702934007495797E-2</v>
      </c>
      <c r="M981">
        <v>8.2085693103431306E-2</v>
      </c>
      <c r="N981">
        <v>3.1162359237434101E-2</v>
      </c>
      <c r="O981">
        <v>4.26443810590097E-3</v>
      </c>
      <c r="P981">
        <v>9.4523625151174795E-2</v>
      </c>
    </row>
    <row r="982" spans="1:16" x14ac:dyDescent="0.35">
      <c r="A982" s="13" t="s">
        <v>1683</v>
      </c>
      <c r="B982" s="13" t="s">
        <v>1649</v>
      </c>
      <c r="C982" s="13" t="s">
        <v>200</v>
      </c>
      <c r="D982" s="13">
        <v>0.130839574352036</v>
      </c>
      <c r="E982" s="13">
        <v>0.23638785789407801</v>
      </c>
      <c r="F982">
        <v>0.20896153171064</v>
      </c>
      <c r="G982">
        <v>0.13980369743239701</v>
      </c>
      <c r="H982">
        <v>0.60511949773903895</v>
      </c>
      <c r="I982">
        <v>6.7506888218840698E-3</v>
      </c>
      <c r="J982">
        <v>0.39759893471297603</v>
      </c>
      <c r="K982">
        <v>0.288085308560878</v>
      </c>
      <c r="L982">
        <v>0.117177820450115</v>
      </c>
      <c r="M982">
        <v>0.32848343126589402</v>
      </c>
      <c r="N982">
        <v>9.7875022942267798E-2</v>
      </c>
      <c r="O982">
        <v>9.4076987843813402E-3</v>
      </c>
      <c r="P982">
        <v>0.15222684095233299</v>
      </c>
    </row>
    <row r="983" spans="1:16" x14ac:dyDescent="0.35">
      <c r="A983" s="13" t="s">
        <v>1684</v>
      </c>
      <c r="B983" s="13" t="s">
        <v>1649</v>
      </c>
      <c r="C983" s="13" t="s">
        <v>1685</v>
      </c>
      <c r="D983" s="13">
        <v>0.26587309794105801</v>
      </c>
      <c r="E983" s="13">
        <v>0.50143575761631598</v>
      </c>
      <c r="F983">
        <v>0.469323180898082</v>
      </c>
      <c r="G983">
        <v>0.20076264732598001</v>
      </c>
      <c r="H983">
        <v>1.37739298740136</v>
      </c>
      <c r="I983">
        <v>1.44053224191564E-2</v>
      </c>
      <c r="J983">
        <v>0.72342392024818503</v>
      </c>
      <c r="K983">
        <v>0.86282316360385003</v>
      </c>
      <c r="L983">
        <v>0.28362942241578998</v>
      </c>
      <c r="M983">
        <v>0.55540262580237099</v>
      </c>
      <c r="N983">
        <v>0.219078585730863</v>
      </c>
      <c r="O983">
        <v>2.14492551306785E-2</v>
      </c>
      <c r="P983">
        <v>0.33984496583988699</v>
      </c>
    </row>
    <row r="984" spans="1:16" x14ac:dyDescent="0.35">
      <c r="A984" s="13" t="s">
        <v>1686</v>
      </c>
      <c r="B984" s="13" t="s">
        <v>1649</v>
      </c>
      <c r="C984" s="13" t="s">
        <v>1687</v>
      </c>
      <c r="D984" s="13">
        <v>0.11650457681885899</v>
      </c>
      <c r="E984" s="13">
        <v>0.27186095405035099</v>
      </c>
      <c r="F984">
        <v>0.28927066322926298</v>
      </c>
      <c r="G984">
        <v>0.13301804010777701</v>
      </c>
      <c r="H984">
        <v>0.96926489692553497</v>
      </c>
      <c r="I984">
        <v>9.7940583340348497E-3</v>
      </c>
      <c r="J984">
        <v>0.46868861570928599</v>
      </c>
      <c r="K984">
        <v>0.52775395494238697</v>
      </c>
      <c r="L984">
        <v>0.18433809447830399</v>
      </c>
      <c r="M984">
        <v>0.321345081045257</v>
      </c>
      <c r="N984">
        <v>0.13027636714134799</v>
      </c>
      <c r="O984">
        <v>1.3076355854785501E-2</v>
      </c>
      <c r="P984">
        <v>0.268143856628002</v>
      </c>
    </row>
    <row r="985" spans="1:16" x14ac:dyDescent="0.35">
      <c r="A985" s="13" t="s">
        <v>1688</v>
      </c>
      <c r="B985" s="13" t="s">
        <v>1649</v>
      </c>
      <c r="C985" s="13" t="s">
        <v>1059</v>
      </c>
      <c r="D985" s="13">
        <v>0.406706795728705</v>
      </c>
      <c r="E985" s="13">
        <v>0.94476019992655702</v>
      </c>
      <c r="F985">
        <v>0.84095731919502703</v>
      </c>
      <c r="G985">
        <v>0.37622872398731799</v>
      </c>
      <c r="H985">
        <v>2.83480136474151</v>
      </c>
      <c r="I985">
        <v>2.3162226737217601E-2</v>
      </c>
      <c r="J985">
        <v>1.3757477639996101</v>
      </c>
      <c r="K985">
        <v>1.5178981679868999</v>
      </c>
      <c r="L985">
        <v>0.48088144887043099</v>
      </c>
      <c r="M985">
        <v>0.73656707211171302</v>
      </c>
      <c r="N985">
        <v>0.35790846722078901</v>
      </c>
      <c r="O985">
        <v>3.3107267193678298E-2</v>
      </c>
      <c r="P985">
        <v>0.90190359512545804</v>
      </c>
    </row>
    <row r="986" spans="1:16" x14ac:dyDescent="0.35">
      <c r="A986" s="13" t="s">
        <v>1689</v>
      </c>
      <c r="B986" s="13" t="s">
        <v>1649</v>
      </c>
      <c r="C986" s="13" t="s">
        <v>204</v>
      </c>
      <c r="D986" s="13">
        <v>0.35078682997834698</v>
      </c>
      <c r="E986" s="13">
        <v>0.62092290863000399</v>
      </c>
      <c r="F986">
        <v>0.69048917994891301</v>
      </c>
      <c r="G986">
        <v>0.52199182684491197</v>
      </c>
      <c r="H986">
        <v>2.11549565995043</v>
      </c>
      <c r="I986">
        <v>2.2881450962315201E-2</v>
      </c>
      <c r="J986">
        <v>1.26277611439534</v>
      </c>
      <c r="K986">
        <v>1.0560331450039899</v>
      </c>
      <c r="L986">
        <v>0.42244913458623201</v>
      </c>
      <c r="M986">
        <v>0.90244006302574897</v>
      </c>
      <c r="N986">
        <v>0.30713240958949201</v>
      </c>
      <c r="O986">
        <v>3.24740983213627E-2</v>
      </c>
      <c r="P986">
        <v>0.52297868993350305</v>
      </c>
    </row>
    <row r="987" spans="1:16" x14ac:dyDescent="0.35">
      <c r="A987" s="13" t="s">
        <v>1690</v>
      </c>
      <c r="B987" s="13" t="s">
        <v>1649</v>
      </c>
      <c r="C987" s="13" t="s">
        <v>48</v>
      </c>
      <c r="D987" s="13">
        <v>0.145644335268165</v>
      </c>
      <c r="E987" s="13">
        <v>0.30656512805517999</v>
      </c>
      <c r="F987">
        <v>0.35716149915100498</v>
      </c>
      <c r="G987">
        <v>0.17593658285705799</v>
      </c>
      <c r="H987">
        <v>1.12753694316502</v>
      </c>
      <c r="I987">
        <v>1.2895611282189599E-2</v>
      </c>
      <c r="J987">
        <v>0.62945468147005301</v>
      </c>
      <c r="K987">
        <v>0.66284650542065904</v>
      </c>
      <c r="L987">
        <v>0.24004434455026999</v>
      </c>
      <c r="M987">
        <v>0.416105126089447</v>
      </c>
      <c r="N987">
        <v>0.14829849240623599</v>
      </c>
      <c r="O987">
        <v>1.7033286337059299E-2</v>
      </c>
      <c r="P987">
        <v>0.267992111408349</v>
      </c>
    </row>
    <row r="988" spans="1:16" x14ac:dyDescent="0.35">
      <c r="A988" s="13" t="s">
        <v>1691</v>
      </c>
      <c r="B988" s="13" t="s">
        <v>1649</v>
      </c>
      <c r="C988" s="13" t="s">
        <v>1063</v>
      </c>
      <c r="D988" s="13">
        <v>6.7836266579656995E-2</v>
      </c>
      <c r="E988" s="13">
        <v>0.137202828601169</v>
      </c>
      <c r="F988">
        <v>0.18124390897592901</v>
      </c>
      <c r="G988">
        <v>8.3098413288166001E-2</v>
      </c>
      <c r="H988">
        <v>0.53798876688040898</v>
      </c>
      <c r="I988">
        <v>6.55155882691305E-3</v>
      </c>
      <c r="J988">
        <v>0.338142040219158</v>
      </c>
      <c r="K988">
        <v>0.27746823964695699</v>
      </c>
      <c r="L988">
        <v>0.12199029021855901</v>
      </c>
      <c r="M988">
        <v>0.18323214052839501</v>
      </c>
      <c r="N988">
        <v>6.8230239363207004E-2</v>
      </c>
      <c r="O988">
        <v>8.2132773780111707E-3</v>
      </c>
      <c r="P988">
        <v>0.141611707891277</v>
      </c>
    </row>
    <row r="989" spans="1:16" x14ac:dyDescent="0.35">
      <c r="A989" s="13" t="s">
        <v>1692</v>
      </c>
      <c r="B989" s="13" t="s">
        <v>1649</v>
      </c>
      <c r="C989" s="13" t="s">
        <v>218</v>
      </c>
      <c r="D989" s="13">
        <v>0.144132645611253</v>
      </c>
      <c r="E989" s="13">
        <v>0.23349412018183099</v>
      </c>
      <c r="F989">
        <v>0.25288838291978699</v>
      </c>
      <c r="G989">
        <v>9.1614071536618893E-2</v>
      </c>
      <c r="H989">
        <v>0.52943927890913101</v>
      </c>
      <c r="I989">
        <v>5.5365882062529299E-3</v>
      </c>
      <c r="J989">
        <v>0.31015005549201402</v>
      </c>
      <c r="K989">
        <v>0.29361868476155301</v>
      </c>
      <c r="L989">
        <v>0.12170694263712201</v>
      </c>
      <c r="M989">
        <v>0.192235997959602</v>
      </c>
      <c r="N989">
        <v>6.7933251683620494E-2</v>
      </c>
      <c r="O989">
        <v>8.8423631006458499E-3</v>
      </c>
      <c r="P989">
        <v>0.181390838725007</v>
      </c>
    </row>
    <row r="990" spans="1:16" x14ac:dyDescent="0.35">
      <c r="A990" s="13" t="s">
        <v>1693</v>
      </c>
      <c r="B990" s="13" t="s">
        <v>1649</v>
      </c>
      <c r="C990" s="13" t="s">
        <v>1069</v>
      </c>
      <c r="D990" s="13">
        <v>5.1653821290566497E-2</v>
      </c>
      <c r="E990" s="13">
        <v>9.0563535586201602E-2</v>
      </c>
      <c r="F990">
        <v>0.13698431226122901</v>
      </c>
      <c r="G990">
        <v>6.2985867915975796E-2</v>
      </c>
      <c r="H990">
        <v>0.35124516501817499</v>
      </c>
      <c r="I990">
        <v>4.8836907464248598E-3</v>
      </c>
      <c r="J990">
        <v>0.26124970853274199</v>
      </c>
      <c r="K990">
        <v>0.17835463715328101</v>
      </c>
      <c r="L990">
        <v>9.1150385275596102E-2</v>
      </c>
      <c r="M990">
        <v>0.13868897899200999</v>
      </c>
      <c r="N990">
        <v>4.5140360113524201E-2</v>
      </c>
      <c r="O990">
        <v>6.1819101737348604E-3</v>
      </c>
      <c r="P990">
        <v>9.4939190080738298E-2</v>
      </c>
    </row>
    <row r="991" spans="1:16" x14ac:dyDescent="0.35">
      <c r="A991" s="13" t="s">
        <v>1694</v>
      </c>
      <c r="B991" s="13" t="s">
        <v>1649</v>
      </c>
      <c r="C991" s="13" t="s">
        <v>1216</v>
      </c>
      <c r="D991" s="13">
        <v>1.4213248266071301</v>
      </c>
      <c r="E991" s="13">
        <v>1.9947572789256001</v>
      </c>
      <c r="F991">
        <v>1.9615762643849199</v>
      </c>
      <c r="G991">
        <v>0.85471563436307496</v>
      </c>
      <c r="H991">
        <v>4.7111567088530002</v>
      </c>
      <c r="I991">
        <v>4.7924032256038897E-2</v>
      </c>
      <c r="J991">
        <v>3.14004986577612</v>
      </c>
      <c r="K991">
        <v>2.6463511402779298</v>
      </c>
      <c r="L991">
        <v>1.0630533888522999</v>
      </c>
      <c r="M991">
        <v>1.92242894913221</v>
      </c>
      <c r="N991">
        <v>0.64787099054742603</v>
      </c>
      <c r="O991">
        <v>7.2625096197306394E-2</v>
      </c>
      <c r="P991">
        <v>1.5455967673050399</v>
      </c>
    </row>
    <row r="992" spans="1:16" x14ac:dyDescent="0.35">
      <c r="A992" s="13" t="s">
        <v>1695</v>
      </c>
      <c r="B992" s="13" t="s">
        <v>1649</v>
      </c>
      <c r="C992" s="13" t="s">
        <v>1696</v>
      </c>
      <c r="D992" s="13">
        <v>0.110418861892361</v>
      </c>
      <c r="E992" s="13">
        <v>0.23278405312730999</v>
      </c>
      <c r="F992">
        <v>0.240150879756337</v>
      </c>
      <c r="G992">
        <v>0.13326022291529599</v>
      </c>
      <c r="H992">
        <v>0.82094963199412796</v>
      </c>
      <c r="I992">
        <v>7.7034841633884799E-3</v>
      </c>
      <c r="J992">
        <v>0.45521805883449801</v>
      </c>
      <c r="K992">
        <v>0.41626535713059498</v>
      </c>
      <c r="L992">
        <v>0.14633899745333001</v>
      </c>
      <c r="M992">
        <v>0.26978982111175198</v>
      </c>
      <c r="N992">
        <v>0.10880393296634699</v>
      </c>
      <c r="O992">
        <v>1.0493422786563201E-2</v>
      </c>
      <c r="P992">
        <v>0.23698217807730301</v>
      </c>
    </row>
    <row r="993" spans="1:16" x14ac:dyDescent="0.35">
      <c r="A993" s="13" t="s">
        <v>1697</v>
      </c>
      <c r="B993" s="13" t="s">
        <v>1649</v>
      </c>
      <c r="C993" s="13" t="s">
        <v>1698</v>
      </c>
      <c r="D993" s="13">
        <v>5.9907732185556499E-2</v>
      </c>
      <c r="E993" s="13">
        <v>0.104352501508974</v>
      </c>
      <c r="F993">
        <v>0.11599819028965901</v>
      </c>
      <c r="G993">
        <v>4.86185409218532E-2</v>
      </c>
      <c r="H993">
        <v>0.304265208342481</v>
      </c>
      <c r="I993">
        <v>3.6869581375428302E-3</v>
      </c>
      <c r="J993">
        <v>0.1765153777222</v>
      </c>
      <c r="K993">
        <v>0.19231699633305899</v>
      </c>
      <c r="L993">
        <v>7.1838673528305294E-2</v>
      </c>
      <c r="M993">
        <v>0.131345526695958</v>
      </c>
      <c r="N993">
        <v>4.7034804159542802E-2</v>
      </c>
      <c r="O993">
        <v>5.4081122214687397E-3</v>
      </c>
      <c r="P993">
        <v>7.5111757150319397E-2</v>
      </c>
    </row>
    <row r="994" spans="1:16" x14ac:dyDescent="0.35">
      <c r="A994" s="13" t="s">
        <v>1699</v>
      </c>
      <c r="B994" s="13" t="s">
        <v>1649</v>
      </c>
      <c r="C994" s="13" t="s">
        <v>1700</v>
      </c>
      <c r="D994" s="13">
        <v>0.12658107425050899</v>
      </c>
      <c r="E994" s="13">
        <v>0.22660884519976901</v>
      </c>
      <c r="F994">
        <v>0.28338808260788301</v>
      </c>
      <c r="G994">
        <v>0.14801924425271401</v>
      </c>
      <c r="H994">
        <v>0.77869295769271396</v>
      </c>
      <c r="I994">
        <v>9.5059336134990392E-3</v>
      </c>
      <c r="J994">
        <v>0.45484725640110402</v>
      </c>
      <c r="K994">
        <v>0.42362487924736802</v>
      </c>
      <c r="L994">
        <v>0.178978435634088</v>
      </c>
      <c r="M994">
        <v>0.339977489714619</v>
      </c>
      <c r="N994">
        <v>0.10867639962506</v>
      </c>
      <c r="O994">
        <v>1.3282073344689199E-2</v>
      </c>
      <c r="P994">
        <v>0.195733897912136</v>
      </c>
    </row>
    <row r="995" spans="1:16" x14ac:dyDescent="0.35">
      <c r="A995" s="13" t="s">
        <v>1701</v>
      </c>
      <c r="B995" s="13" t="s">
        <v>1649</v>
      </c>
      <c r="C995" s="13" t="s">
        <v>78</v>
      </c>
      <c r="D995" s="13">
        <v>1.6851672862959</v>
      </c>
      <c r="E995" s="13">
        <v>3.1557347821327499</v>
      </c>
      <c r="F995">
        <v>3.5009154520600698</v>
      </c>
      <c r="G995">
        <v>2.99845587896132</v>
      </c>
      <c r="H995">
        <v>10.745373665009501</v>
      </c>
      <c r="I995">
        <v>0.116658790918443</v>
      </c>
      <c r="J995">
        <v>6.6561758039817898</v>
      </c>
      <c r="K995">
        <v>5.1892346037323804</v>
      </c>
      <c r="L995">
        <v>2.1232382626919999</v>
      </c>
      <c r="M995">
        <v>4.7317490190071698</v>
      </c>
      <c r="N995">
        <v>1.5752506916613001</v>
      </c>
      <c r="O995">
        <v>0.16325541734568899</v>
      </c>
      <c r="P995">
        <v>2.68790951040218</v>
      </c>
    </row>
    <row r="996" spans="1:16" x14ac:dyDescent="0.35">
      <c r="A996" s="13" t="s">
        <v>1702</v>
      </c>
      <c r="B996" s="13" t="s">
        <v>1649</v>
      </c>
      <c r="C996" s="13" t="s">
        <v>1703</v>
      </c>
      <c r="D996" s="13">
        <v>0.171616054390863</v>
      </c>
      <c r="E996" s="13">
        <v>0.28532556684819199</v>
      </c>
      <c r="F996">
        <v>0.30107222579929699</v>
      </c>
      <c r="G996">
        <v>0.14832934203533801</v>
      </c>
      <c r="H996">
        <v>0.81928351532011201</v>
      </c>
      <c r="I996">
        <v>9.3951294254602403E-3</v>
      </c>
      <c r="J996">
        <v>0.45207590901699701</v>
      </c>
      <c r="K996">
        <v>0.44006869953656202</v>
      </c>
      <c r="L996">
        <v>0.178835481464651</v>
      </c>
      <c r="M996">
        <v>0.36749095618421002</v>
      </c>
      <c r="N996">
        <v>0.12990978798376901</v>
      </c>
      <c r="O996">
        <v>1.3868579498113799E-2</v>
      </c>
      <c r="P996">
        <v>0.20848923117044299</v>
      </c>
    </row>
    <row r="997" spans="1:16" x14ac:dyDescent="0.35">
      <c r="A997" s="13" t="s">
        <v>1704</v>
      </c>
      <c r="B997" s="13" t="s">
        <v>1649</v>
      </c>
      <c r="C997" s="13" t="s">
        <v>795</v>
      </c>
      <c r="D997" s="13">
        <v>0.29614474148532799</v>
      </c>
      <c r="E997" s="13">
        <v>0.74297247757815799</v>
      </c>
      <c r="F997">
        <v>0.67025429046579099</v>
      </c>
      <c r="G997">
        <v>0.29107975440145201</v>
      </c>
      <c r="H997">
        <v>2.40167285610397</v>
      </c>
      <c r="I997">
        <v>2.34954332693602E-2</v>
      </c>
      <c r="J997">
        <v>1.2301371773379399</v>
      </c>
      <c r="K997">
        <v>1.8221298120546401</v>
      </c>
      <c r="L997">
        <v>0.45899113046503298</v>
      </c>
      <c r="M997">
        <v>0.78123009781652197</v>
      </c>
      <c r="N997">
        <v>0.346099463557066</v>
      </c>
      <c r="O997">
        <v>3.33614948651417E-2</v>
      </c>
      <c r="P997">
        <v>0.56759672774148395</v>
      </c>
    </row>
    <row r="998" spans="1:16" x14ac:dyDescent="0.35">
      <c r="A998" s="13" t="s">
        <v>1705</v>
      </c>
      <c r="B998" s="13" t="s">
        <v>1649</v>
      </c>
      <c r="C998" s="13" t="s">
        <v>80</v>
      </c>
      <c r="D998" s="13">
        <v>0.44280779943215098</v>
      </c>
      <c r="E998" s="13">
        <v>0.92260072887433497</v>
      </c>
      <c r="F998">
        <v>0.88582289101735201</v>
      </c>
      <c r="G998">
        <v>0.59481384338402998</v>
      </c>
      <c r="H998">
        <v>2.9792862624649699</v>
      </c>
      <c r="I998">
        <v>2.96942616975918E-2</v>
      </c>
      <c r="J998">
        <v>1.6342784426252199</v>
      </c>
      <c r="K998">
        <v>1.43615418142894</v>
      </c>
      <c r="L998">
        <v>0.52604375521798896</v>
      </c>
      <c r="M998">
        <v>1.22644579358378</v>
      </c>
      <c r="N998">
        <v>0.45191550076391201</v>
      </c>
      <c r="O998">
        <v>4.0697939904776902E-2</v>
      </c>
      <c r="P998">
        <v>0.74825222033876504</v>
      </c>
    </row>
    <row r="999" spans="1:16" x14ac:dyDescent="0.35">
      <c r="A999" s="13" t="s">
        <v>1706</v>
      </c>
      <c r="B999" s="13" t="s">
        <v>1649</v>
      </c>
      <c r="C999" s="13" t="s">
        <v>230</v>
      </c>
      <c r="D999" s="13">
        <v>6.9827941360442403E-2</v>
      </c>
      <c r="E999" s="13">
        <v>0.15677973908041001</v>
      </c>
      <c r="F999">
        <v>0.16237989513224599</v>
      </c>
      <c r="G999">
        <v>6.6237597900236603E-2</v>
      </c>
      <c r="H999">
        <v>0.356222349679993</v>
      </c>
      <c r="I999">
        <v>3.9310140047658397E-3</v>
      </c>
      <c r="J999">
        <v>0.23478526475407499</v>
      </c>
      <c r="K999">
        <v>0.18898474726092701</v>
      </c>
      <c r="L999">
        <v>8.0002298025904098E-2</v>
      </c>
      <c r="M999">
        <v>0.11240776464212</v>
      </c>
      <c r="N999">
        <v>4.1679770800017599E-2</v>
      </c>
      <c r="O999">
        <v>6.20821291191397E-3</v>
      </c>
      <c r="P999">
        <v>0.12821811177095599</v>
      </c>
    </row>
    <row r="1000" spans="1:16" x14ac:dyDescent="0.35">
      <c r="A1000" s="13" t="s">
        <v>1707</v>
      </c>
      <c r="B1000" s="13" t="s">
        <v>1649</v>
      </c>
      <c r="C1000" s="13" t="s">
        <v>1087</v>
      </c>
      <c r="D1000" s="13">
        <v>0.14966341202018901</v>
      </c>
      <c r="E1000" s="13">
        <v>0.20190432242008199</v>
      </c>
      <c r="F1000">
        <v>0.194024720992858</v>
      </c>
      <c r="G1000">
        <v>0.12529122215038199</v>
      </c>
      <c r="H1000">
        <v>0.47624072165748998</v>
      </c>
      <c r="I1000">
        <v>6.1394746253401198E-3</v>
      </c>
      <c r="J1000">
        <v>0.36132163992851002</v>
      </c>
      <c r="K1000">
        <v>0.22729875971185901</v>
      </c>
      <c r="L1000">
        <v>0.107531711249243</v>
      </c>
      <c r="M1000">
        <v>0.29436854455905598</v>
      </c>
      <c r="N1000">
        <v>7.8468669507849698E-2</v>
      </c>
      <c r="O1000">
        <v>8.6752852692610904E-3</v>
      </c>
      <c r="P1000">
        <v>0.118777548570172</v>
      </c>
    </row>
    <row r="1001" spans="1:16" x14ac:dyDescent="0.35">
      <c r="A1001" s="13" t="s">
        <v>1708</v>
      </c>
      <c r="B1001" s="13" t="s">
        <v>1649</v>
      </c>
      <c r="C1001" s="13" t="s">
        <v>1709</v>
      </c>
      <c r="D1001" s="13">
        <v>0.120853705016464</v>
      </c>
      <c r="E1001" s="13">
        <v>0.27330943637204302</v>
      </c>
      <c r="F1001">
        <v>0.28324043692920797</v>
      </c>
      <c r="G1001">
        <v>0.154107042482927</v>
      </c>
      <c r="H1001">
        <v>0.95522248846576197</v>
      </c>
      <c r="I1001">
        <v>9.4662629260830397E-3</v>
      </c>
      <c r="J1001">
        <v>0.45255026277104698</v>
      </c>
      <c r="K1001">
        <v>0.50259261958635504</v>
      </c>
      <c r="L1001">
        <v>0.177536075864727</v>
      </c>
      <c r="M1001">
        <v>0.34920791601942602</v>
      </c>
      <c r="N1001">
        <v>0.13143496909322</v>
      </c>
      <c r="O1001">
        <v>1.30069673433417E-2</v>
      </c>
      <c r="P1001">
        <v>0.25323569341947</v>
      </c>
    </row>
    <row r="1002" spans="1:16" x14ac:dyDescent="0.35">
      <c r="A1002" s="13" t="s">
        <v>1710</v>
      </c>
      <c r="B1002" s="13" t="s">
        <v>1649</v>
      </c>
      <c r="C1002" s="13" t="s">
        <v>234</v>
      </c>
      <c r="D1002" s="13">
        <v>0.26062630405005199</v>
      </c>
      <c r="E1002" s="13">
        <v>0.543781841720265</v>
      </c>
      <c r="F1002">
        <v>0.410244427102889</v>
      </c>
      <c r="G1002">
        <v>0.258836172534536</v>
      </c>
      <c r="H1002">
        <v>1.40295398624113</v>
      </c>
      <c r="I1002">
        <v>1.31231680736113E-2</v>
      </c>
      <c r="J1002">
        <v>0.69643124190340999</v>
      </c>
      <c r="K1002">
        <v>0.67528176590937405</v>
      </c>
      <c r="L1002">
        <v>0.23201822427451299</v>
      </c>
      <c r="M1002">
        <v>0.57123411836455196</v>
      </c>
      <c r="N1002">
        <v>0.22456936219215001</v>
      </c>
      <c r="O1002">
        <v>1.8513607363272601E-2</v>
      </c>
      <c r="P1002">
        <v>0.34675826875418603</v>
      </c>
    </row>
    <row r="1003" spans="1:16" x14ac:dyDescent="0.35">
      <c r="A1003" s="13" t="s">
        <v>1711</v>
      </c>
      <c r="B1003" s="13" t="s">
        <v>1649</v>
      </c>
      <c r="C1003" s="13" t="s">
        <v>1712</v>
      </c>
      <c r="D1003" s="13">
        <v>0.44234683715354001</v>
      </c>
      <c r="E1003" s="13">
        <v>0.87217693121852902</v>
      </c>
      <c r="F1003">
        <v>0.81344330262938802</v>
      </c>
      <c r="G1003">
        <v>0.30648787908785502</v>
      </c>
      <c r="H1003">
        <v>2.11393406715939</v>
      </c>
      <c r="I1003">
        <v>1.9503561660981199E-2</v>
      </c>
      <c r="J1003">
        <v>1.0681701077900601</v>
      </c>
      <c r="K1003">
        <v>1.14314669217798</v>
      </c>
      <c r="L1003">
        <v>0.40846033700663997</v>
      </c>
      <c r="M1003">
        <v>0.61776993784313505</v>
      </c>
      <c r="N1003">
        <v>0.25731638047191802</v>
      </c>
      <c r="O1003">
        <v>3.00909673359777E-2</v>
      </c>
      <c r="P1003">
        <v>0.75501141867528698</v>
      </c>
    </row>
    <row r="1004" spans="1:16" x14ac:dyDescent="0.35">
      <c r="A1004" s="13" t="s">
        <v>1713</v>
      </c>
      <c r="B1004" s="13" t="s">
        <v>1649</v>
      </c>
      <c r="C1004" s="13" t="s">
        <v>1714</v>
      </c>
      <c r="D1004" s="13">
        <v>0.28303273061714301</v>
      </c>
      <c r="E1004" s="13">
        <v>0.46407094859882297</v>
      </c>
      <c r="F1004">
        <v>0.55155772131647696</v>
      </c>
      <c r="G1004">
        <v>0.257403470584052</v>
      </c>
      <c r="H1004">
        <v>1.4689679814019601</v>
      </c>
      <c r="I1004">
        <v>1.66792053781065E-2</v>
      </c>
      <c r="J1004">
        <v>0.936192231508582</v>
      </c>
      <c r="K1004">
        <v>0.76509765382825801</v>
      </c>
      <c r="L1004">
        <v>0.32599192192362603</v>
      </c>
      <c r="M1004">
        <v>0.571932214155499</v>
      </c>
      <c r="N1004">
        <v>0.20002797138342401</v>
      </c>
      <c r="O1004">
        <v>2.3448911100074799E-2</v>
      </c>
      <c r="P1004">
        <v>0.44361621726148598</v>
      </c>
    </row>
    <row r="1005" spans="1:16" x14ac:dyDescent="0.35">
      <c r="A1005" s="13" t="s">
        <v>1715</v>
      </c>
      <c r="B1005" s="13" t="s">
        <v>1649</v>
      </c>
      <c r="C1005" s="13" t="s">
        <v>1716</v>
      </c>
      <c r="D1005" s="13">
        <v>8.8845927002256395E-2</v>
      </c>
      <c r="E1005" s="13">
        <v>0.18493554757594899</v>
      </c>
      <c r="F1005">
        <v>0.214561899399626</v>
      </c>
      <c r="G1005">
        <v>0.102129225394522</v>
      </c>
      <c r="H1005">
        <v>0.66310233303188904</v>
      </c>
      <c r="I1005">
        <v>7.1729681093336602E-3</v>
      </c>
      <c r="J1005">
        <v>0.38299510996568797</v>
      </c>
      <c r="K1005">
        <v>0.34156202216374099</v>
      </c>
      <c r="L1005">
        <v>0.13500989897999599</v>
      </c>
      <c r="M1005">
        <v>0.233697233929264</v>
      </c>
      <c r="N1005">
        <v>8.8798942551566201E-2</v>
      </c>
      <c r="O1005">
        <v>9.5370969812292906E-3</v>
      </c>
      <c r="P1005">
        <v>0.18920821738313801</v>
      </c>
    </row>
    <row r="1006" spans="1:16" x14ac:dyDescent="0.35">
      <c r="A1006" s="13" t="s">
        <v>1717</v>
      </c>
      <c r="B1006" s="13" t="s">
        <v>1649</v>
      </c>
      <c r="C1006" s="13" t="s">
        <v>1718</v>
      </c>
      <c r="D1006" s="13">
        <v>0.50586770889142396</v>
      </c>
      <c r="E1006" s="13">
        <v>0.83684418975124197</v>
      </c>
      <c r="F1006">
        <v>0.77240320847755195</v>
      </c>
      <c r="G1006">
        <v>0.33565817051764701</v>
      </c>
      <c r="H1006">
        <v>2.1109225261517599</v>
      </c>
      <c r="I1006">
        <v>2.25470079456878E-2</v>
      </c>
      <c r="J1006">
        <v>1.2155050872139901</v>
      </c>
      <c r="K1006">
        <v>1.3270565519080899</v>
      </c>
      <c r="L1006">
        <v>0.45199158364813902</v>
      </c>
      <c r="M1006">
        <v>0.958111807009279</v>
      </c>
      <c r="N1006">
        <v>0.35106544740955098</v>
      </c>
      <c r="O1006">
        <v>3.4223750404743E-2</v>
      </c>
      <c r="P1006">
        <v>0.51477673159317106</v>
      </c>
    </row>
    <row r="1007" spans="1:16" x14ac:dyDescent="0.35">
      <c r="A1007" s="13" t="s">
        <v>1719</v>
      </c>
      <c r="B1007" s="13" t="s">
        <v>1649</v>
      </c>
      <c r="C1007" s="13" t="s">
        <v>818</v>
      </c>
      <c r="D1007" s="13">
        <v>0.108049869949221</v>
      </c>
      <c r="E1007" s="13">
        <v>0.14608669981528499</v>
      </c>
      <c r="F1007">
        <v>0.14792267430283701</v>
      </c>
      <c r="G1007">
        <v>6.7576271900842796E-2</v>
      </c>
      <c r="H1007">
        <v>0.36035981546404999</v>
      </c>
      <c r="I1007">
        <v>3.7893831045776802E-3</v>
      </c>
      <c r="J1007">
        <v>0.27200528012151898</v>
      </c>
      <c r="K1007">
        <v>0.20316551185418799</v>
      </c>
      <c r="L1007">
        <v>8.2590716706606296E-2</v>
      </c>
      <c r="M1007">
        <v>0.16002989722720201</v>
      </c>
      <c r="N1007">
        <v>5.0533113438280701E-2</v>
      </c>
      <c r="O1007">
        <v>5.6591822557589396E-3</v>
      </c>
      <c r="P1007">
        <v>0.114804621851693</v>
      </c>
    </row>
    <row r="1008" spans="1:16" x14ac:dyDescent="0.35">
      <c r="A1008" s="13" t="s">
        <v>1720</v>
      </c>
      <c r="B1008" s="13" t="s">
        <v>1649</v>
      </c>
      <c r="C1008" s="13" t="s">
        <v>1094</v>
      </c>
      <c r="D1008" s="13">
        <v>0.74229940533728</v>
      </c>
      <c r="E1008" s="13">
        <v>1.29356729180484</v>
      </c>
      <c r="F1008">
        <v>1.49724656816415</v>
      </c>
      <c r="G1008">
        <v>0.78459746210760895</v>
      </c>
      <c r="H1008">
        <v>4.1608692368918003</v>
      </c>
      <c r="I1008">
        <v>4.6662667582658801E-2</v>
      </c>
      <c r="J1008">
        <v>2.5414995800597699</v>
      </c>
      <c r="K1008">
        <v>2.1220139782697802</v>
      </c>
      <c r="L1008">
        <v>0.892897427307494</v>
      </c>
      <c r="M1008">
        <v>1.75583039242647</v>
      </c>
      <c r="N1008">
        <v>0.57979857522177702</v>
      </c>
      <c r="O1008">
        <v>6.4744600210658296E-2</v>
      </c>
      <c r="P1008">
        <v>1.20182345491881</v>
      </c>
    </row>
    <row r="1009" spans="1:16" x14ac:dyDescent="0.35">
      <c r="A1009" s="13" t="s">
        <v>1721</v>
      </c>
      <c r="B1009" s="13" t="s">
        <v>1649</v>
      </c>
      <c r="C1009" s="13" t="s">
        <v>1722</v>
      </c>
      <c r="D1009" s="13">
        <v>0.221307203083002</v>
      </c>
      <c r="E1009" s="13">
        <v>0.46334294076995203</v>
      </c>
      <c r="F1009">
        <v>0.532692490606679</v>
      </c>
      <c r="G1009">
        <v>0.263194193124408</v>
      </c>
      <c r="H1009">
        <v>1.7679254861009699</v>
      </c>
      <c r="I1009">
        <v>2.07560066885355E-2</v>
      </c>
      <c r="J1009">
        <v>1.0897869200585699</v>
      </c>
      <c r="K1009">
        <v>1.08616100275574</v>
      </c>
      <c r="L1009">
        <v>0.384183753832471</v>
      </c>
      <c r="M1009">
        <v>0.61397374335041</v>
      </c>
      <c r="N1009">
        <v>0.23021424974083199</v>
      </c>
      <c r="O1009">
        <v>2.68565088233415E-2</v>
      </c>
      <c r="P1009">
        <v>0.39726642382424499</v>
      </c>
    </row>
    <row r="1010" spans="1:16" x14ac:dyDescent="0.35">
      <c r="A1010" s="13" t="s">
        <v>1723</v>
      </c>
      <c r="B1010" s="13" t="s">
        <v>1649</v>
      </c>
      <c r="C1010" s="13" t="s">
        <v>1239</v>
      </c>
      <c r="D1010" s="13">
        <v>0.208483415503285</v>
      </c>
      <c r="E1010" s="13">
        <v>0.40093653314474798</v>
      </c>
      <c r="F1010">
        <v>0.37368190024227699</v>
      </c>
      <c r="G1010">
        <v>0.26251059940333799</v>
      </c>
      <c r="H1010">
        <v>1.1990193782167</v>
      </c>
      <c r="I1010">
        <v>1.19807220576502E-2</v>
      </c>
      <c r="J1010">
        <v>0.64673674736345499</v>
      </c>
      <c r="K1010">
        <v>0.57251616367468705</v>
      </c>
      <c r="L1010">
        <v>0.217493529188901</v>
      </c>
      <c r="M1010">
        <v>0.49778604593778703</v>
      </c>
      <c r="N1010">
        <v>0.1871495477582</v>
      </c>
      <c r="O1010">
        <v>1.7198733336021899E-2</v>
      </c>
      <c r="P1010">
        <v>0.29562907963784701</v>
      </c>
    </row>
    <row r="1011" spans="1:16" x14ac:dyDescent="0.35">
      <c r="A1011" s="13" t="s">
        <v>1724</v>
      </c>
      <c r="B1011" s="13" t="s">
        <v>1649</v>
      </c>
      <c r="C1011" s="13" t="s">
        <v>824</v>
      </c>
      <c r="D1011" s="13">
        <v>0.15778578935642101</v>
      </c>
      <c r="E1011" s="13">
        <v>0.35439445373609502</v>
      </c>
      <c r="F1011">
        <v>0.35983966855559701</v>
      </c>
      <c r="G1011">
        <v>0.18287176022693699</v>
      </c>
      <c r="H1011">
        <v>1.2520218273838</v>
      </c>
      <c r="I1011">
        <v>1.1735916086814799E-2</v>
      </c>
      <c r="J1011">
        <v>0.62611277164035795</v>
      </c>
      <c r="K1011">
        <v>0.637530630974248</v>
      </c>
      <c r="L1011">
        <v>0.222010054821525</v>
      </c>
      <c r="M1011">
        <v>0.39725451020417002</v>
      </c>
      <c r="N1011">
        <v>0.16680755762605601</v>
      </c>
      <c r="O1011">
        <v>1.5805258863312001E-2</v>
      </c>
      <c r="P1011">
        <v>0.35916583790088502</v>
      </c>
    </row>
    <row r="1012" spans="1:16" x14ac:dyDescent="0.35">
      <c r="A1012" s="13" t="s">
        <v>1725</v>
      </c>
      <c r="B1012" s="13" t="s">
        <v>1649</v>
      </c>
      <c r="C1012" s="13" t="s">
        <v>1096</v>
      </c>
      <c r="D1012" s="13">
        <v>0.63256128355288199</v>
      </c>
      <c r="E1012" s="13">
        <v>1.0254193589676801</v>
      </c>
      <c r="F1012">
        <v>0.98592645356201103</v>
      </c>
      <c r="G1012">
        <v>0.40797316211727502</v>
      </c>
      <c r="H1012">
        <v>2.2625586837654699</v>
      </c>
      <c r="I1012">
        <v>2.17200905818812E-2</v>
      </c>
      <c r="J1012">
        <v>1.43871601929493</v>
      </c>
      <c r="K1012">
        <v>1.30555095601027</v>
      </c>
      <c r="L1012">
        <v>0.50950619416745402</v>
      </c>
      <c r="M1012">
        <v>0.88487665124498904</v>
      </c>
      <c r="N1012">
        <v>0.31093460781892601</v>
      </c>
      <c r="O1012">
        <v>3.4338249263853399E-2</v>
      </c>
      <c r="P1012">
        <v>0.76967505061763597</v>
      </c>
    </row>
    <row r="1013" spans="1:16" x14ac:dyDescent="0.35">
      <c r="A1013" s="13" t="s">
        <v>1726</v>
      </c>
      <c r="B1013" s="13" t="s">
        <v>1649</v>
      </c>
      <c r="C1013" s="13" t="s">
        <v>88</v>
      </c>
      <c r="D1013" s="13">
        <v>0.16564208962254801</v>
      </c>
      <c r="E1013" s="13">
        <v>0.36669039165970302</v>
      </c>
      <c r="F1013">
        <v>0.30890049137896602</v>
      </c>
      <c r="G1013">
        <v>0.24138005553995501</v>
      </c>
      <c r="H1013">
        <v>1.1154965829477601</v>
      </c>
      <c r="I1013">
        <v>1.05826974950955E-2</v>
      </c>
      <c r="J1013">
        <v>0.67195045843765699</v>
      </c>
      <c r="K1013">
        <v>0.53249344515001396</v>
      </c>
      <c r="L1013">
        <v>0.17909588248219999</v>
      </c>
      <c r="M1013">
        <v>0.48195910310093998</v>
      </c>
      <c r="N1013">
        <v>0.17469228155317801</v>
      </c>
      <c r="O1013">
        <v>1.4170235390302099E-2</v>
      </c>
      <c r="P1013">
        <v>0.27181367103033199</v>
      </c>
    </row>
    <row r="1014" spans="1:16" x14ac:dyDescent="0.35">
      <c r="A1014" s="13" t="s">
        <v>1727</v>
      </c>
      <c r="B1014" s="13" t="s">
        <v>1649</v>
      </c>
      <c r="C1014" s="13" t="s">
        <v>1728</v>
      </c>
      <c r="D1014" s="13">
        <v>4.5266896086343197E-2</v>
      </c>
      <c r="E1014" s="13">
        <v>0.10189190763652101</v>
      </c>
      <c r="F1014">
        <v>9.8273661916144894E-2</v>
      </c>
      <c r="G1014">
        <v>3.9378785853346199E-2</v>
      </c>
      <c r="H1014">
        <v>0.23591836466562299</v>
      </c>
      <c r="I1014">
        <v>2.3489533690266998E-3</v>
      </c>
      <c r="J1014">
        <v>0.131418265764881</v>
      </c>
      <c r="K1014">
        <v>0.125063881399023</v>
      </c>
      <c r="L1014">
        <v>4.8539345923826901E-2</v>
      </c>
      <c r="M1014">
        <v>6.9055014668150297E-2</v>
      </c>
      <c r="N1014">
        <v>2.7890226018468901E-2</v>
      </c>
      <c r="O1014">
        <v>3.70782719442632E-3</v>
      </c>
      <c r="P1014">
        <v>8.5045007294815497E-2</v>
      </c>
    </row>
    <row r="1015" spans="1:16" x14ac:dyDescent="0.35">
      <c r="A1015" s="13" t="s">
        <v>1729</v>
      </c>
      <c r="B1015" s="13" t="s">
        <v>1649</v>
      </c>
      <c r="C1015" s="13" t="s">
        <v>1730</v>
      </c>
      <c r="D1015" s="13">
        <v>0.57917742456850696</v>
      </c>
      <c r="E1015" s="13">
        <v>1.0576843701460199</v>
      </c>
      <c r="F1015">
        <v>1.07271438610157</v>
      </c>
      <c r="G1015">
        <v>0.42904703322242399</v>
      </c>
      <c r="H1015">
        <v>2.7430661465789599</v>
      </c>
      <c r="I1015">
        <v>2.64500344820012E-2</v>
      </c>
      <c r="J1015">
        <v>1.49438601570417</v>
      </c>
      <c r="K1015">
        <v>1.5174480905887</v>
      </c>
      <c r="L1015">
        <v>0.57005128346466605</v>
      </c>
      <c r="M1015">
        <v>0.89270476733461201</v>
      </c>
      <c r="N1015">
        <v>0.35562847953226301</v>
      </c>
      <c r="O1015">
        <v>3.9843222276252803E-2</v>
      </c>
      <c r="P1015">
        <v>0.90643212218160596</v>
      </c>
    </row>
    <row r="1016" spans="1:16" x14ac:dyDescent="0.35">
      <c r="A1016" s="13" t="s">
        <v>1731</v>
      </c>
      <c r="B1016" s="13" t="s">
        <v>1649</v>
      </c>
      <c r="C1016" s="13" t="s">
        <v>92</v>
      </c>
      <c r="D1016" s="13">
        <v>0.10265986460609999</v>
      </c>
      <c r="E1016" s="13">
        <v>0.183052800710095</v>
      </c>
      <c r="F1016">
        <v>0.24361157391286001</v>
      </c>
      <c r="G1016">
        <v>0.125984940075481</v>
      </c>
      <c r="H1016">
        <v>0.65562250187361903</v>
      </c>
      <c r="I1016">
        <v>8.41387679610393E-3</v>
      </c>
      <c r="J1016">
        <v>0.39295297665531598</v>
      </c>
      <c r="K1016">
        <v>0.35768255117950898</v>
      </c>
      <c r="L1016">
        <v>0.157483413239808</v>
      </c>
      <c r="M1016">
        <v>0.290090059198095</v>
      </c>
      <c r="N1016">
        <v>8.7659890809698507E-2</v>
      </c>
      <c r="O1016">
        <v>1.14020437879397E-2</v>
      </c>
      <c r="P1016">
        <v>0.16237573928565299</v>
      </c>
    </row>
    <row r="1017" spans="1:16" x14ac:dyDescent="0.35">
      <c r="A1017" s="13" t="s">
        <v>1732</v>
      </c>
      <c r="B1017" s="13" t="s">
        <v>1649</v>
      </c>
      <c r="C1017" s="13" t="s">
        <v>94</v>
      </c>
      <c r="D1017" s="13">
        <v>6.1064409309034202</v>
      </c>
      <c r="E1017" s="13">
        <v>12.0764457446141</v>
      </c>
      <c r="F1017">
        <v>11.9663722638174</v>
      </c>
      <c r="G1017">
        <v>11.9577675579293</v>
      </c>
      <c r="H1017">
        <v>39.721809176379502</v>
      </c>
      <c r="I1017">
        <v>0.42994835316121399</v>
      </c>
      <c r="J1017">
        <v>37.086934313838498</v>
      </c>
      <c r="K1017">
        <v>19.399988110088099</v>
      </c>
      <c r="L1017">
        <v>7.0149371941735899</v>
      </c>
      <c r="M1017">
        <v>22.465968161537599</v>
      </c>
      <c r="N1017">
        <v>6.10031201748623</v>
      </c>
      <c r="O1017">
        <v>0.54387600478581</v>
      </c>
      <c r="P1017">
        <v>9.7955094770029199</v>
      </c>
    </row>
    <row r="1018" spans="1:16" x14ac:dyDescent="0.35">
      <c r="A1018" s="13" t="s">
        <v>1733</v>
      </c>
      <c r="B1018" s="13" t="s">
        <v>1649</v>
      </c>
      <c r="C1018" s="13" t="s">
        <v>1734</v>
      </c>
      <c r="D1018" s="13">
        <v>0.35212541604229303</v>
      </c>
      <c r="E1018" s="13">
        <v>0.71163905502138702</v>
      </c>
      <c r="F1018">
        <v>0.77655759286033099</v>
      </c>
      <c r="G1018">
        <v>0.488609460511222</v>
      </c>
      <c r="H1018">
        <v>2.41679266641713</v>
      </c>
      <c r="I1018">
        <v>2.5688587209440901E-2</v>
      </c>
      <c r="J1018">
        <v>1.2957997153390499</v>
      </c>
      <c r="K1018">
        <v>1.22313745182192</v>
      </c>
      <c r="L1018">
        <v>0.47749116869665897</v>
      </c>
      <c r="M1018">
        <v>0.97913143696563898</v>
      </c>
      <c r="N1018">
        <v>0.34456607316394799</v>
      </c>
      <c r="O1018">
        <v>3.5712373968510798E-2</v>
      </c>
      <c r="P1018">
        <v>0.63355044370696401</v>
      </c>
    </row>
    <row r="1019" spans="1:16" x14ac:dyDescent="0.35">
      <c r="A1019" s="13" t="s">
        <v>1735</v>
      </c>
      <c r="B1019" s="13" t="s">
        <v>1649</v>
      </c>
      <c r="C1019" s="13" t="s">
        <v>249</v>
      </c>
      <c r="D1019" s="13">
        <v>0.217142925609666</v>
      </c>
      <c r="E1019" s="13">
        <v>0.51723952694518804</v>
      </c>
      <c r="F1019">
        <v>0.45745520955652103</v>
      </c>
      <c r="G1019">
        <v>0.189381951258217</v>
      </c>
      <c r="H1019">
        <v>1.5682549514642401</v>
      </c>
      <c r="I1019">
        <v>1.5190654540887701E-2</v>
      </c>
      <c r="J1019">
        <v>0.75928729953671803</v>
      </c>
      <c r="K1019">
        <v>1.1239732392166599</v>
      </c>
      <c r="L1019">
        <v>0.29696257363976902</v>
      </c>
      <c r="M1019">
        <v>0.52496052819913497</v>
      </c>
      <c r="N1019">
        <v>0.23420549928033699</v>
      </c>
      <c r="O1019">
        <v>2.20225813156101E-2</v>
      </c>
      <c r="P1019">
        <v>0.37877620928142802</v>
      </c>
    </row>
    <row r="1020" spans="1:16" x14ac:dyDescent="0.35">
      <c r="A1020" s="13" t="s">
        <v>1736</v>
      </c>
      <c r="B1020" s="13" t="s">
        <v>1649</v>
      </c>
      <c r="C1020" s="13" t="s">
        <v>1737</v>
      </c>
      <c r="D1020" s="13">
        <v>1.95247664796613</v>
      </c>
      <c r="E1020" s="13">
        <v>3.47239845949884</v>
      </c>
      <c r="F1020">
        <v>2.52961594650986</v>
      </c>
      <c r="G1020">
        <v>2.3661048900561399</v>
      </c>
      <c r="H1020">
        <v>8.2385529800562995</v>
      </c>
      <c r="I1020">
        <v>8.4674041928970795E-2</v>
      </c>
      <c r="J1020">
        <v>4.8330183178296702</v>
      </c>
      <c r="K1020">
        <v>3.7114184724878201</v>
      </c>
      <c r="L1020">
        <v>1.3684445977125801</v>
      </c>
      <c r="M1020">
        <v>4.09587963908095</v>
      </c>
      <c r="N1020">
        <v>1.3741145420561101</v>
      </c>
      <c r="O1020">
        <v>0.11322590544574</v>
      </c>
      <c r="P1020">
        <v>1.88220289129802</v>
      </c>
    </row>
    <row r="1021" spans="1:16" x14ac:dyDescent="0.35">
      <c r="A1021" s="13" t="s">
        <v>1738</v>
      </c>
      <c r="B1021" s="13" t="s">
        <v>1649</v>
      </c>
      <c r="C1021" s="13" t="s">
        <v>1739</v>
      </c>
      <c r="D1021" s="13">
        <v>0.125670770212298</v>
      </c>
      <c r="E1021" s="13">
        <v>0.31340955790758601</v>
      </c>
      <c r="F1021">
        <v>0.298118250283607</v>
      </c>
      <c r="G1021">
        <v>0.133280357095001</v>
      </c>
      <c r="H1021">
        <v>1.06819048737175</v>
      </c>
      <c r="I1021">
        <v>1.07554035360012E-2</v>
      </c>
      <c r="J1021">
        <v>0.55419174336197896</v>
      </c>
      <c r="K1021">
        <v>0.76312875529305202</v>
      </c>
      <c r="L1021">
        <v>0.206313828179081</v>
      </c>
      <c r="M1021">
        <v>0.34108248033774202</v>
      </c>
      <c r="N1021">
        <v>0.14928571387797401</v>
      </c>
      <c r="O1021">
        <v>1.4845889124498799E-2</v>
      </c>
      <c r="P1021">
        <v>0.25155200462170901</v>
      </c>
    </row>
    <row r="1022" spans="1:16" x14ac:dyDescent="0.35">
      <c r="A1022" s="13" t="s">
        <v>1740</v>
      </c>
      <c r="B1022" s="13" t="s">
        <v>1649</v>
      </c>
      <c r="C1022" s="13" t="s">
        <v>1115</v>
      </c>
      <c r="D1022" s="13">
        <v>0.201272617937298</v>
      </c>
      <c r="E1022" s="13">
        <v>0.43127345418135898</v>
      </c>
      <c r="F1022">
        <v>0.50145649218035804</v>
      </c>
      <c r="G1022">
        <v>0.26615258938984498</v>
      </c>
      <c r="H1022">
        <v>1.67017124119786</v>
      </c>
      <c r="I1022">
        <v>1.8663695607012198E-2</v>
      </c>
      <c r="J1022">
        <v>0.95622614751397805</v>
      </c>
      <c r="K1022">
        <v>0.944787464682455</v>
      </c>
      <c r="L1022">
        <v>0.34330081786621702</v>
      </c>
      <c r="M1022">
        <v>0.57570774659242097</v>
      </c>
      <c r="N1022">
        <v>0.21202051109874401</v>
      </c>
      <c r="O1022">
        <v>2.3801956098689601E-2</v>
      </c>
      <c r="P1022">
        <v>0.38573179525609502</v>
      </c>
    </row>
    <row r="1023" spans="1:16" x14ac:dyDescent="0.35">
      <c r="A1023" s="13" t="s">
        <v>1741</v>
      </c>
      <c r="B1023" s="13" t="s">
        <v>1649</v>
      </c>
      <c r="C1023" s="13" t="s">
        <v>1742</v>
      </c>
      <c r="D1023" s="13">
        <v>0.121186147541721</v>
      </c>
      <c r="E1023" s="13">
        <v>0.24780971092530199</v>
      </c>
      <c r="F1023">
        <v>0.26912716119958802</v>
      </c>
      <c r="G1023">
        <v>0.139049824542022</v>
      </c>
      <c r="H1023">
        <v>0.84843978542431397</v>
      </c>
      <c r="I1023">
        <v>8.72978139474892E-3</v>
      </c>
      <c r="J1023">
        <v>0.44942160586319801</v>
      </c>
      <c r="K1023">
        <v>0.42968698182019799</v>
      </c>
      <c r="L1023">
        <v>0.16454546189755001</v>
      </c>
      <c r="M1023">
        <v>0.30608047196551702</v>
      </c>
      <c r="N1023">
        <v>0.115920635160377</v>
      </c>
      <c r="O1023">
        <v>1.18674808195497E-2</v>
      </c>
      <c r="P1023">
        <v>0.241202386214141</v>
      </c>
    </row>
    <row r="1024" spans="1:16" x14ac:dyDescent="0.35">
      <c r="A1024" s="13" t="s">
        <v>1743</v>
      </c>
      <c r="B1024" s="13" t="s">
        <v>1649</v>
      </c>
      <c r="C1024" s="13" t="s">
        <v>1744</v>
      </c>
      <c r="D1024" s="13">
        <v>0.34639942397439999</v>
      </c>
      <c r="E1024" s="13">
        <v>0.69893774181402801</v>
      </c>
      <c r="F1024">
        <v>0.85007183806252795</v>
      </c>
      <c r="G1024">
        <v>0.455283102674228</v>
      </c>
      <c r="H1024">
        <v>2.6234428199824702</v>
      </c>
      <c r="I1024">
        <v>3.0332565552051799E-2</v>
      </c>
      <c r="J1024">
        <v>1.47547655369565</v>
      </c>
      <c r="K1024">
        <v>1.4206127068291801</v>
      </c>
      <c r="L1024">
        <v>0.56315469698914</v>
      </c>
      <c r="M1024">
        <v>1.0028636861859199</v>
      </c>
      <c r="N1024">
        <v>0.33723431961734102</v>
      </c>
      <c r="O1024">
        <v>3.9716115953263097E-2</v>
      </c>
      <c r="P1024">
        <v>0.63701303138518595</v>
      </c>
    </row>
    <row r="1025" spans="1:16" x14ac:dyDescent="0.35">
      <c r="A1025" s="13" t="s">
        <v>1745</v>
      </c>
      <c r="B1025" s="13" t="s">
        <v>1649</v>
      </c>
      <c r="C1025" s="13" t="s">
        <v>100</v>
      </c>
      <c r="D1025" s="13">
        <v>0.17545664501571501</v>
      </c>
      <c r="E1025" s="13">
        <v>0.36547110920380699</v>
      </c>
      <c r="F1025">
        <v>0.33055801131511198</v>
      </c>
      <c r="G1025">
        <v>0.13636436995978099</v>
      </c>
      <c r="H1025">
        <v>1.0132369384414499</v>
      </c>
      <c r="I1025">
        <v>1.05169814875765E-2</v>
      </c>
      <c r="J1025">
        <v>0.54680044930516103</v>
      </c>
      <c r="K1025">
        <v>0.72735933960058197</v>
      </c>
      <c r="L1025">
        <v>0.20794787773884901</v>
      </c>
      <c r="M1025">
        <v>0.37846039366331402</v>
      </c>
      <c r="N1025">
        <v>0.156045656234544</v>
      </c>
      <c r="O1025">
        <v>1.5551111462514E-2</v>
      </c>
      <c r="P1025">
        <v>0.24413135400390301</v>
      </c>
    </row>
    <row r="1026" spans="1:16" x14ac:dyDescent="0.35">
      <c r="A1026" s="13" t="s">
        <v>1746</v>
      </c>
      <c r="B1026" s="13" t="s">
        <v>1649</v>
      </c>
      <c r="C1026" s="13" t="s">
        <v>102</v>
      </c>
      <c r="D1026" s="13">
        <v>6.6117721634507604E-2</v>
      </c>
      <c r="E1026" s="13">
        <v>0.113660188105869</v>
      </c>
      <c r="F1026">
        <v>0.153476712180248</v>
      </c>
      <c r="G1026">
        <v>6.8431168715353499E-2</v>
      </c>
      <c r="H1026">
        <v>0.38654038449477301</v>
      </c>
      <c r="I1026">
        <v>5.2180548688889302E-3</v>
      </c>
      <c r="J1026">
        <v>0.238433391336489</v>
      </c>
      <c r="K1026">
        <v>0.226091100335789</v>
      </c>
      <c r="L1026">
        <v>9.8647552417259102E-2</v>
      </c>
      <c r="M1026">
        <v>0.17319376410156001</v>
      </c>
      <c r="N1026">
        <v>5.4204123583649101E-2</v>
      </c>
      <c r="O1026">
        <v>7.2295883391376202E-3</v>
      </c>
      <c r="P1026">
        <v>9.6365418208824896E-2</v>
      </c>
    </row>
    <row r="1027" spans="1:16" x14ac:dyDescent="0.35">
      <c r="A1027" s="13" t="s">
        <v>1747</v>
      </c>
      <c r="B1027" s="13" t="s">
        <v>1649</v>
      </c>
      <c r="C1027" s="13" t="s">
        <v>1748</v>
      </c>
      <c r="D1027" s="13">
        <v>9.3711713025318805E-2</v>
      </c>
      <c r="E1027" s="13">
        <v>0.16382194326354901</v>
      </c>
      <c r="F1027">
        <v>0.23209381666054599</v>
      </c>
      <c r="G1027">
        <v>0.106606138861897</v>
      </c>
      <c r="H1027">
        <v>0.59850800564796403</v>
      </c>
      <c r="I1027">
        <v>8.5954952307099302E-3</v>
      </c>
      <c r="J1027">
        <v>0.425114527650781</v>
      </c>
      <c r="K1027">
        <v>0.37389774224571598</v>
      </c>
      <c r="L1027">
        <v>0.160460474965961</v>
      </c>
      <c r="M1027">
        <v>0.25842435785407297</v>
      </c>
      <c r="N1027">
        <v>8.0073036925847399E-2</v>
      </c>
      <c r="O1027">
        <v>1.1358055213215401E-2</v>
      </c>
      <c r="P1027">
        <v>0.13931180218428801</v>
      </c>
    </row>
    <row r="1028" spans="1:16" x14ac:dyDescent="0.35">
      <c r="A1028" s="13" t="s">
        <v>1749</v>
      </c>
      <c r="B1028" s="13" t="s">
        <v>1649</v>
      </c>
      <c r="C1028" s="13" t="s">
        <v>1750</v>
      </c>
      <c r="D1028" s="13">
        <v>0.17836155403548201</v>
      </c>
      <c r="E1028" s="13">
        <v>0.42283278550238901</v>
      </c>
      <c r="F1028">
        <v>0.41174905284503799</v>
      </c>
      <c r="G1028">
        <v>0.191794051676873</v>
      </c>
      <c r="H1028">
        <v>1.4907214530934401</v>
      </c>
      <c r="I1028">
        <v>1.55881215182257E-2</v>
      </c>
      <c r="J1028">
        <v>0.82785170812049702</v>
      </c>
      <c r="K1028">
        <v>1.05061617502232</v>
      </c>
      <c r="L1028">
        <v>0.29688981845507001</v>
      </c>
      <c r="M1028">
        <v>0.48656718180992098</v>
      </c>
      <c r="N1028">
        <v>0.20303227705572799</v>
      </c>
      <c r="O1028">
        <v>2.1149006110543499E-2</v>
      </c>
      <c r="P1028">
        <v>0.34160727999511198</v>
      </c>
    </row>
    <row r="1029" spans="1:16" x14ac:dyDescent="0.35">
      <c r="A1029" s="13" t="s">
        <v>1751</v>
      </c>
      <c r="B1029" s="13" t="s">
        <v>1649</v>
      </c>
      <c r="C1029" s="13" t="s">
        <v>1017</v>
      </c>
      <c r="D1029" s="13">
        <v>0.16005008270555901</v>
      </c>
      <c r="E1029" s="13">
        <v>0.27984620026842799</v>
      </c>
      <c r="F1029">
        <v>0.26232454068128702</v>
      </c>
      <c r="G1029">
        <v>0.118983707096547</v>
      </c>
      <c r="H1029">
        <v>0.73805072062367705</v>
      </c>
      <c r="I1029">
        <v>7.90705587568717E-3</v>
      </c>
      <c r="J1029">
        <v>0.385834218625912</v>
      </c>
      <c r="K1029">
        <v>0.42281524005354698</v>
      </c>
      <c r="L1029">
        <v>0.153997279810724</v>
      </c>
      <c r="M1029">
        <v>0.32434278266217098</v>
      </c>
      <c r="N1029">
        <v>0.12220106691561</v>
      </c>
      <c r="O1029">
        <v>1.18742423129472E-2</v>
      </c>
      <c r="P1029">
        <v>0.18659758295607901</v>
      </c>
    </row>
    <row r="1030" spans="1:16" x14ac:dyDescent="0.35">
      <c r="A1030" s="13" t="s">
        <v>1752</v>
      </c>
      <c r="B1030" s="13" t="s">
        <v>1649</v>
      </c>
      <c r="C1030" s="13" t="s">
        <v>255</v>
      </c>
      <c r="D1030" s="13">
        <v>0.17281012832812101</v>
      </c>
      <c r="E1030" s="13">
        <v>0.42186853456294399</v>
      </c>
      <c r="F1030">
        <v>0.42128396944134999</v>
      </c>
      <c r="G1030">
        <v>0.20575259250722999</v>
      </c>
      <c r="H1030">
        <v>1.4931432911708</v>
      </c>
      <c r="I1030">
        <v>1.4212292878688399E-2</v>
      </c>
      <c r="J1030">
        <v>0.67282373381860605</v>
      </c>
      <c r="K1030">
        <v>0.81595571136478295</v>
      </c>
      <c r="L1030">
        <v>0.26707009539767201</v>
      </c>
      <c r="M1030">
        <v>0.490446846009508</v>
      </c>
      <c r="N1030">
        <v>0.20195938534604899</v>
      </c>
      <c r="O1030">
        <v>1.9232199740773399E-2</v>
      </c>
      <c r="P1030">
        <v>0.402749396795401</v>
      </c>
    </row>
    <row r="1031" spans="1:16" x14ac:dyDescent="0.35">
      <c r="A1031" s="13" t="s">
        <v>1753</v>
      </c>
      <c r="B1031" s="13" t="s">
        <v>1649</v>
      </c>
      <c r="C1031" s="13" t="s">
        <v>1122</v>
      </c>
      <c r="D1031" s="13">
        <v>0.214169269452301</v>
      </c>
      <c r="E1031" s="13">
        <v>0.29214297393107702</v>
      </c>
      <c r="F1031">
        <v>0.29090390581544701</v>
      </c>
      <c r="G1031">
        <v>0.107155875725315</v>
      </c>
      <c r="H1031">
        <v>0.58047980350524697</v>
      </c>
      <c r="I1031">
        <v>5.9298287331525697E-3</v>
      </c>
      <c r="J1031">
        <v>0.334637624038503</v>
      </c>
      <c r="K1031">
        <v>0.32234919742648099</v>
      </c>
      <c r="L1031">
        <v>0.12999811526119201</v>
      </c>
      <c r="M1031">
        <v>0.222387917467365</v>
      </c>
      <c r="N1031">
        <v>7.3030591263859607E-2</v>
      </c>
      <c r="O1031">
        <v>9.5146130397176006E-3</v>
      </c>
      <c r="P1031">
        <v>0.19973163010627201</v>
      </c>
    </row>
    <row r="1032" spans="1:16" x14ac:dyDescent="0.35">
      <c r="A1032" s="13" t="s">
        <v>1754</v>
      </c>
      <c r="B1032" s="13" t="s">
        <v>1649</v>
      </c>
      <c r="C1032" s="13" t="s">
        <v>259</v>
      </c>
      <c r="D1032" s="13">
        <v>0.22216386090332199</v>
      </c>
      <c r="E1032" s="13">
        <v>0.43475793816178698</v>
      </c>
      <c r="F1032">
        <v>0.48407943648548302</v>
      </c>
      <c r="G1032">
        <v>0.26711033054739097</v>
      </c>
      <c r="H1032">
        <v>1.5330092877449499</v>
      </c>
      <c r="I1032">
        <v>1.53416763743354E-2</v>
      </c>
      <c r="J1032">
        <v>1.0418751641989501</v>
      </c>
      <c r="K1032">
        <v>0.76349132073210602</v>
      </c>
      <c r="L1032">
        <v>0.29432730323366402</v>
      </c>
      <c r="M1032">
        <v>0.50495774810843697</v>
      </c>
      <c r="N1032">
        <v>0.19826602721377001</v>
      </c>
      <c r="O1032">
        <v>2.0883588261987301E-2</v>
      </c>
      <c r="P1032">
        <v>0.45248061942627898</v>
      </c>
    </row>
    <row r="1033" spans="1:16" x14ac:dyDescent="0.35">
      <c r="A1033" s="13" t="s">
        <v>1755</v>
      </c>
      <c r="B1033" s="13" t="s">
        <v>1649</v>
      </c>
      <c r="C1033" s="13" t="s">
        <v>1415</v>
      </c>
      <c r="D1033" s="13">
        <v>0.12695509129339599</v>
      </c>
      <c r="E1033" s="13">
        <v>0.204459871223337</v>
      </c>
      <c r="F1033">
        <v>0.217173124419862</v>
      </c>
      <c r="G1033">
        <v>8.9540460995944399E-2</v>
      </c>
      <c r="H1033">
        <v>0.51188035093975903</v>
      </c>
      <c r="I1033">
        <v>5.2308726123651804E-3</v>
      </c>
      <c r="J1033">
        <v>0.310477014356</v>
      </c>
      <c r="K1033">
        <v>0.28479616786265</v>
      </c>
      <c r="L1033">
        <v>0.11471837552736</v>
      </c>
      <c r="M1033">
        <v>0.18472122837343299</v>
      </c>
      <c r="N1033">
        <v>6.3952806677657195E-2</v>
      </c>
      <c r="O1033">
        <v>7.9503672280727099E-3</v>
      </c>
      <c r="P1033">
        <v>0.17265882438084801</v>
      </c>
    </row>
    <row r="1034" spans="1:16" x14ac:dyDescent="0.35">
      <c r="A1034" s="13" t="s">
        <v>1756</v>
      </c>
      <c r="B1034" s="13" t="s">
        <v>1649</v>
      </c>
      <c r="C1034" s="13" t="s">
        <v>1757</v>
      </c>
      <c r="D1034" s="13">
        <v>1.16956266020164</v>
      </c>
      <c r="E1034" s="13">
        <v>1.8306049842148899</v>
      </c>
      <c r="F1034">
        <v>1.67233110175355</v>
      </c>
      <c r="G1034">
        <v>0.62881286897839095</v>
      </c>
      <c r="H1034">
        <v>3.8077390889562199</v>
      </c>
      <c r="I1034">
        <v>3.5488045801586598E-2</v>
      </c>
      <c r="J1034">
        <v>1.80856939170038</v>
      </c>
      <c r="K1034">
        <v>2.0329428623086301</v>
      </c>
      <c r="L1034">
        <v>0.75418157524283902</v>
      </c>
      <c r="M1034">
        <v>1.2582209409209899</v>
      </c>
      <c r="N1034">
        <v>0.464929611130805</v>
      </c>
      <c r="O1034">
        <v>5.7898877879990499E-2</v>
      </c>
      <c r="P1034">
        <v>1.35101665140553</v>
      </c>
    </row>
    <row r="1035" spans="1:16" x14ac:dyDescent="0.35">
      <c r="A1035" s="13" t="s">
        <v>1758</v>
      </c>
      <c r="B1035" s="13" t="s">
        <v>1649</v>
      </c>
      <c r="C1035" s="13" t="s">
        <v>1759</v>
      </c>
      <c r="D1035" s="13">
        <v>0.11960727582498</v>
      </c>
      <c r="E1035" s="13">
        <v>0.24636624758401299</v>
      </c>
      <c r="F1035">
        <v>0.30349629927808602</v>
      </c>
      <c r="G1035">
        <v>0.14612140793922301</v>
      </c>
      <c r="H1035">
        <v>0.96768732503746402</v>
      </c>
      <c r="I1035">
        <v>1.1165866030782901E-2</v>
      </c>
      <c r="J1035">
        <v>0.53326563744994904</v>
      </c>
      <c r="K1035">
        <v>0.50417688737646105</v>
      </c>
      <c r="L1035">
        <v>0.20589695385624701</v>
      </c>
      <c r="M1035">
        <v>0.314254398436416</v>
      </c>
      <c r="N1035">
        <v>0.121184429482336</v>
      </c>
      <c r="O1035">
        <v>1.39512960987718E-2</v>
      </c>
      <c r="P1035">
        <v>0.23554700171286999</v>
      </c>
    </row>
    <row r="1036" spans="1:16" x14ac:dyDescent="0.35">
      <c r="A1036" s="13" t="s">
        <v>1760</v>
      </c>
      <c r="B1036" s="13" t="s">
        <v>1649</v>
      </c>
      <c r="C1036" s="13" t="s">
        <v>1129</v>
      </c>
      <c r="D1036" s="13">
        <v>0.143588671235164</v>
      </c>
      <c r="E1036" s="13">
        <v>0.21987784220016601</v>
      </c>
      <c r="F1036">
        <v>0.226626574397088</v>
      </c>
      <c r="G1036">
        <v>9.3586886277347306E-2</v>
      </c>
      <c r="H1036">
        <v>0.55037406116028698</v>
      </c>
      <c r="I1036">
        <v>5.5965438983166501E-3</v>
      </c>
      <c r="J1036">
        <v>0.33873699216141501</v>
      </c>
      <c r="K1036">
        <v>0.30853403327284001</v>
      </c>
      <c r="L1036">
        <v>0.12184427147523599</v>
      </c>
      <c r="M1036">
        <v>0.20296784966999701</v>
      </c>
      <c r="N1036">
        <v>7.3590814159006104E-2</v>
      </c>
      <c r="O1036">
        <v>8.4522443211155398E-3</v>
      </c>
      <c r="P1036">
        <v>0.18112645728462901</v>
      </c>
    </row>
    <row r="1037" spans="1:16" x14ac:dyDescent="0.35">
      <c r="A1037" s="13" t="s">
        <v>1761</v>
      </c>
      <c r="B1037" s="13" t="s">
        <v>1649</v>
      </c>
      <c r="C1037" s="13" t="s">
        <v>110</v>
      </c>
      <c r="D1037" s="13">
        <v>0.515008055881225</v>
      </c>
      <c r="E1037" s="13">
        <v>1.00620481371663</v>
      </c>
      <c r="F1037">
        <v>1.1631545424860801</v>
      </c>
      <c r="G1037">
        <v>0.68134868419060401</v>
      </c>
      <c r="H1037">
        <v>3.5050833893647502</v>
      </c>
      <c r="I1037">
        <v>3.8852290136898802E-2</v>
      </c>
      <c r="J1037">
        <v>1.9139301452655499</v>
      </c>
      <c r="K1037">
        <v>1.8220232288328599</v>
      </c>
      <c r="L1037">
        <v>0.72728123433200897</v>
      </c>
      <c r="M1037">
        <v>1.44550546938526</v>
      </c>
      <c r="N1037">
        <v>0.487440900975181</v>
      </c>
      <c r="O1037">
        <v>5.4136353631085599E-2</v>
      </c>
      <c r="P1037">
        <v>0.89835304822700102</v>
      </c>
    </row>
    <row r="1038" spans="1:16" x14ac:dyDescent="0.35">
      <c r="A1038" s="13" t="s">
        <v>1762</v>
      </c>
      <c r="B1038" s="13" t="s">
        <v>1649</v>
      </c>
      <c r="C1038" s="13" t="s">
        <v>1763</v>
      </c>
      <c r="D1038" s="13">
        <v>0.10373377445802399</v>
      </c>
      <c r="E1038" s="13">
        <v>0.26377222892275998</v>
      </c>
      <c r="F1038">
        <v>0.23248609485202801</v>
      </c>
      <c r="G1038">
        <v>9.5337359029655094E-2</v>
      </c>
      <c r="H1038">
        <v>0.84422091616164796</v>
      </c>
      <c r="I1038">
        <v>7.8754798292474306E-3</v>
      </c>
      <c r="J1038">
        <v>0.37547509096623199</v>
      </c>
      <c r="K1038">
        <v>0.57525713736094497</v>
      </c>
      <c r="L1038">
        <v>0.15199301089115</v>
      </c>
      <c r="M1038">
        <v>0.25217283644718702</v>
      </c>
      <c r="N1038">
        <v>0.123178300671828</v>
      </c>
      <c r="O1038">
        <v>1.1193147810145999E-2</v>
      </c>
      <c r="P1038">
        <v>0.20562761597044599</v>
      </c>
    </row>
    <row r="1039" spans="1:16" x14ac:dyDescent="0.35">
      <c r="A1039" s="13" t="s">
        <v>1764</v>
      </c>
      <c r="B1039" s="13" t="s">
        <v>1649</v>
      </c>
      <c r="C1039" s="13" t="s">
        <v>114</v>
      </c>
      <c r="D1039" s="13">
        <v>0.136537032172654</v>
      </c>
      <c r="E1039" s="13">
        <v>0.30624003185495002</v>
      </c>
      <c r="F1039">
        <v>0.31693210025331803</v>
      </c>
      <c r="G1039">
        <v>0.15234017634413499</v>
      </c>
      <c r="H1039">
        <v>1.05031670016611</v>
      </c>
      <c r="I1039">
        <v>1.0465090689469599E-2</v>
      </c>
      <c r="J1039">
        <v>0.52718966211305895</v>
      </c>
      <c r="K1039">
        <v>0.55319318368749804</v>
      </c>
      <c r="L1039">
        <v>0.19679269187944001</v>
      </c>
      <c r="M1039">
        <v>0.36317960575085301</v>
      </c>
      <c r="N1039">
        <v>0.14534199570540199</v>
      </c>
      <c r="O1039">
        <v>1.4171577867242E-2</v>
      </c>
      <c r="P1039">
        <v>0.29810069544255902</v>
      </c>
    </row>
    <row r="1040" spans="1:16" x14ac:dyDescent="0.35">
      <c r="A1040" s="13" t="s">
        <v>1765</v>
      </c>
      <c r="B1040" s="13" t="s">
        <v>1649</v>
      </c>
      <c r="C1040" s="13" t="s">
        <v>116</v>
      </c>
      <c r="D1040" s="13">
        <v>0.50414107940805397</v>
      </c>
      <c r="E1040" s="13">
        <v>0.82416370905796699</v>
      </c>
      <c r="F1040">
        <v>0.79167753509882999</v>
      </c>
      <c r="G1040">
        <v>0.31715065023995498</v>
      </c>
      <c r="H1040">
        <v>1.99740949126581</v>
      </c>
      <c r="I1040">
        <v>1.88358579919027E-2</v>
      </c>
      <c r="J1040">
        <v>1.07055061481127</v>
      </c>
      <c r="K1040">
        <v>1.1020030422396601</v>
      </c>
      <c r="L1040">
        <v>0.40600678127048601</v>
      </c>
      <c r="M1040">
        <v>0.67191303927972101</v>
      </c>
      <c r="N1040">
        <v>0.247974688426568</v>
      </c>
      <c r="O1040">
        <v>2.88136517561772E-2</v>
      </c>
      <c r="P1040">
        <v>0.69410450937619195</v>
      </c>
    </row>
    <row r="1041" spans="1:16" x14ac:dyDescent="0.35">
      <c r="A1041" s="13" t="s">
        <v>1766</v>
      </c>
      <c r="B1041" s="13" t="s">
        <v>1649</v>
      </c>
      <c r="C1041" s="13" t="s">
        <v>651</v>
      </c>
      <c r="D1041" s="13">
        <v>0.108595115588143</v>
      </c>
      <c r="E1041" s="13">
        <v>0.19167140654591699</v>
      </c>
      <c r="F1041">
        <v>0.225363251502808</v>
      </c>
      <c r="G1041">
        <v>9.8164632436863297E-2</v>
      </c>
      <c r="H1041">
        <v>0.569096126029767</v>
      </c>
      <c r="I1041">
        <v>7.5715082437481799E-3</v>
      </c>
      <c r="J1041">
        <v>0.410529311730299</v>
      </c>
      <c r="K1041">
        <v>0.44740630931501002</v>
      </c>
      <c r="L1041">
        <v>0.15005009765389099</v>
      </c>
      <c r="M1041">
        <v>0.27797086999445297</v>
      </c>
      <c r="N1041">
        <v>8.5307456831410805E-2</v>
      </c>
      <c r="O1041">
        <v>1.10875976334708E-2</v>
      </c>
      <c r="P1041">
        <v>0.13363603816112199</v>
      </c>
    </row>
    <row r="1042" spans="1:16" x14ac:dyDescent="0.35">
      <c r="A1042" s="13" t="s">
        <v>1767</v>
      </c>
      <c r="B1042" s="13" t="s">
        <v>1649</v>
      </c>
      <c r="C1042" s="13" t="s">
        <v>1137</v>
      </c>
      <c r="D1042" s="13">
        <v>0.23328774196236701</v>
      </c>
      <c r="E1042" s="13">
        <v>0.40190275552986099</v>
      </c>
      <c r="F1042">
        <v>0.36896720014633799</v>
      </c>
      <c r="G1042">
        <v>0.18449321419671899</v>
      </c>
      <c r="H1042">
        <v>1.0431015262257901</v>
      </c>
      <c r="I1042">
        <v>1.11152173404297E-2</v>
      </c>
      <c r="J1042">
        <v>0.55442400938407399</v>
      </c>
      <c r="K1042">
        <v>0.55343793812207798</v>
      </c>
      <c r="L1042">
        <v>0.21075390965895899</v>
      </c>
      <c r="M1042">
        <v>0.45996007815246998</v>
      </c>
      <c r="N1042">
        <v>0.17192397983729901</v>
      </c>
      <c r="O1042">
        <v>1.66247059021629E-2</v>
      </c>
      <c r="P1042">
        <v>0.26496598111574998</v>
      </c>
    </row>
    <row r="1043" spans="1:16" x14ac:dyDescent="0.35">
      <c r="A1043" s="13" t="s">
        <v>1768</v>
      </c>
      <c r="B1043" s="13" t="s">
        <v>1649</v>
      </c>
      <c r="C1043" s="13" t="s">
        <v>1568</v>
      </c>
      <c r="D1043" s="13">
        <v>0.25379634229072101</v>
      </c>
      <c r="E1043" s="13">
        <v>0.48591470791469099</v>
      </c>
      <c r="F1043">
        <v>0.43020538424619398</v>
      </c>
      <c r="G1043">
        <v>0.20021807391152099</v>
      </c>
      <c r="H1043">
        <v>1.3407900182596499</v>
      </c>
      <c r="I1043">
        <v>1.2363492873178001E-2</v>
      </c>
      <c r="J1043">
        <v>0.75398942007027803</v>
      </c>
      <c r="K1043">
        <v>0.72959661478516802</v>
      </c>
      <c r="L1043">
        <v>0.24683219654278901</v>
      </c>
      <c r="M1043">
        <v>0.51495940920883299</v>
      </c>
      <c r="N1043">
        <v>0.19198189891069001</v>
      </c>
      <c r="O1043">
        <v>1.7772330509777001E-2</v>
      </c>
      <c r="P1043">
        <v>0.40127765557483702</v>
      </c>
    </row>
    <row r="1044" spans="1:16" x14ac:dyDescent="0.35">
      <c r="A1044" s="13" t="s">
        <v>1769</v>
      </c>
      <c r="B1044" s="13" t="s">
        <v>1649</v>
      </c>
      <c r="C1044" s="13" t="s">
        <v>1770</v>
      </c>
      <c r="D1044" s="13">
        <v>5.2898044331874998E-2</v>
      </c>
      <c r="E1044" s="13">
        <v>9.0014195295676697E-2</v>
      </c>
      <c r="F1044">
        <v>0.10891728608612999</v>
      </c>
      <c r="G1044">
        <v>5.1120628695216802E-2</v>
      </c>
      <c r="H1044">
        <v>0.28816179217718801</v>
      </c>
      <c r="I1044">
        <v>3.5694031135966799E-3</v>
      </c>
      <c r="J1044">
        <v>0.170410128116951</v>
      </c>
      <c r="K1044">
        <v>0.16553886776733201</v>
      </c>
      <c r="L1044">
        <v>6.7892933545584705E-2</v>
      </c>
      <c r="M1044">
        <v>0.12631103981445699</v>
      </c>
      <c r="N1044">
        <v>4.26823799475936E-2</v>
      </c>
      <c r="O1044">
        <v>5.1178600390384002E-3</v>
      </c>
      <c r="P1044">
        <v>7.2129620497923402E-2</v>
      </c>
    </row>
    <row r="1045" spans="1:16" x14ac:dyDescent="0.35">
      <c r="A1045" s="13" t="s">
        <v>1771</v>
      </c>
      <c r="B1045" s="13" t="s">
        <v>1649</v>
      </c>
      <c r="C1045" s="13" t="s">
        <v>1143</v>
      </c>
      <c r="D1045" s="13">
        <v>0.17870491014374301</v>
      </c>
      <c r="E1045" s="13">
        <v>0.38798533127859203</v>
      </c>
      <c r="F1045">
        <v>0.40146015888809</v>
      </c>
      <c r="G1045">
        <v>0.214382576489103</v>
      </c>
      <c r="H1045">
        <v>1.30078816799166</v>
      </c>
      <c r="I1045">
        <v>1.3227064912007201E-2</v>
      </c>
      <c r="J1045">
        <v>0.65499198592878505</v>
      </c>
      <c r="K1045">
        <v>0.67006808731554302</v>
      </c>
      <c r="L1045">
        <v>0.247173119956901</v>
      </c>
      <c r="M1045">
        <v>0.48412565904821803</v>
      </c>
      <c r="N1045">
        <v>0.185163397834927</v>
      </c>
      <c r="O1045">
        <v>1.8207062367210699E-2</v>
      </c>
      <c r="P1045">
        <v>0.35475044267677702</v>
      </c>
    </row>
    <row r="1046" spans="1:16" x14ac:dyDescent="0.35">
      <c r="A1046" s="13" t="s">
        <v>1772</v>
      </c>
      <c r="B1046" s="13" t="s">
        <v>1649</v>
      </c>
      <c r="C1046" s="13" t="s">
        <v>1773</v>
      </c>
      <c r="D1046" s="13">
        <v>6.7602972274187004E-2</v>
      </c>
      <c r="E1046" s="13">
        <v>0.140644380152354</v>
      </c>
      <c r="F1046">
        <v>0.17070095572018801</v>
      </c>
      <c r="G1046">
        <v>8.2974641637899693E-2</v>
      </c>
      <c r="H1046">
        <v>0.53011439353964096</v>
      </c>
      <c r="I1046">
        <v>5.8733860509392602E-3</v>
      </c>
      <c r="J1046">
        <v>0.32412406704688301</v>
      </c>
      <c r="K1046">
        <v>0.26972109945316802</v>
      </c>
      <c r="L1046">
        <v>0.11006898116045501</v>
      </c>
      <c r="M1046">
        <v>0.18265601754338501</v>
      </c>
      <c r="N1046">
        <v>6.9384344893532096E-2</v>
      </c>
      <c r="O1046">
        <v>7.6322303717899298E-3</v>
      </c>
      <c r="P1046">
        <v>0.148900144780232</v>
      </c>
    </row>
    <row r="1047" spans="1:16" x14ac:dyDescent="0.35">
      <c r="A1047" s="13" t="s">
        <v>1774</v>
      </c>
      <c r="B1047" s="13" t="s">
        <v>1649</v>
      </c>
      <c r="C1047" s="13" t="s">
        <v>120</v>
      </c>
      <c r="D1047" s="13">
        <v>8.2645021257299001E-2</v>
      </c>
      <c r="E1047" s="13">
        <v>0.15515299922686801</v>
      </c>
      <c r="F1047">
        <v>0.21786427453847099</v>
      </c>
      <c r="G1047">
        <v>0.109923963153439</v>
      </c>
      <c r="H1047">
        <v>0.614980324669821</v>
      </c>
      <c r="I1047">
        <v>7.8024287692136096E-3</v>
      </c>
      <c r="J1047">
        <v>0.44783881116000801</v>
      </c>
      <c r="K1047">
        <v>0.30376817931196198</v>
      </c>
      <c r="L1047">
        <v>0.144796048440158</v>
      </c>
      <c r="M1047">
        <v>0.22998562346665699</v>
      </c>
      <c r="N1047">
        <v>7.8957808284512404E-2</v>
      </c>
      <c r="O1047">
        <v>9.8608227766108902E-3</v>
      </c>
      <c r="P1047">
        <v>0.16575344963282199</v>
      </c>
    </row>
    <row r="1048" spans="1:16" x14ac:dyDescent="0.35">
      <c r="A1048" s="13" t="s">
        <v>1775</v>
      </c>
      <c r="B1048" s="13" t="s">
        <v>1649</v>
      </c>
      <c r="C1048" s="13" t="s">
        <v>122</v>
      </c>
      <c r="D1048" s="13">
        <v>0.23084682270658199</v>
      </c>
      <c r="E1048" s="13">
        <v>0.432678800298815</v>
      </c>
      <c r="F1048">
        <v>0.41851136446622</v>
      </c>
      <c r="G1048">
        <v>0.25218381194672301</v>
      </c>
      <c r="H1048">
        <v>1.41821717519298</v>
      </c>
      <c r="I1048">
        <v>1.3705544067394101E-2</v>
      </c>
      <c r="J1048">
        <v>0.69819461365764102</v>
      </c>
      <c r="K1048">
        <v>0.73615088298805198</v>
      </c>
      <c r="L1048">
        <v>0.256064528490347</v>
      </c>
      <c r="M1048">
        <v>0.52366875250905898</v>
      </c>
      <c r="N1048">
        <v>0.20944046890602</v>
      </c>
      <c r="O1048">
        <v>1.9655804619151E-2</v>
      </c>
      <c r="P1048">
        <v>0.35292433524205502</v>
      </c>
    </row>
    <row r="1049" spans="1:16" x14ac:dyDescent="0.35">
      <c r="A1049" s="13" t="s">
        <v>1776</v>
      </c>
      <c r="B1049" s="13" t="s">
        <v>1649</v>
      </c>
      <c r="C1049" s="13" t="s">
        <v>124</v>
      </c>
      <c r="D1049" s="13">
        <v>0.104678494022603</v>
      </c>
      <c r="E1049" s="13">
        <v>0.192181771039068</v>
      </c>
      <c r="F1049">
        <v>0.21953675888367799</v>
      </c>
      <c r="G1049">
        <v>9.2330111988112307E-2</v>
      </c>
      <c r="H1049">
        <v>0.59701179281765204</v>
      </c>
      <c r="I1049">
        <v>7.1925720150738696E-3</v>
      </c>
      <c r="J1049">
        <v>0.33581795324845598</v>
      </c>
      <c r="K1049">
        <v>0.375137494015645</v>
      </c>
      <c r="L1049">
        <v>0.13854289669892</v>
      </c>
      <c r="M1049">
        <v>0.24308883847075499</v>
      </c>
      <c r="N1049">
        <v>8.9417550364871604E-2</v>
      </c>
      <c r="O1049">
        <v>1.0360592074193299E-2</v>
      </c>
      <c r="P1049">
        <v>0.147818418043035</v>
      </c>
    </row>
    <row r="1050" spans="1:16" x14ac:dyDescent="0.35">
      <c r="A1050" s="13" t="s">
        <v>1777</v>
      </c>
      <c r="B1050" s="13" t="s">
        <v>1649</v>
      </c>
      <c r="C1050" s="13" t="s">
        <v>1778</v>
      </c>
      <c r="D1050" s="13">
        <v>0.37060194661030899</v>
      </c>
      <c r="E1050" s="13">
        <v>0.58971674607707003</v>
      </c>
      <c r="F1050">
        <v>0.62872872043654304</v>
      </c>
      <c r="G1050">
        <v>0.27531671408706598</v>
      </c>
      <c r="H1050">
        <v>1.68928420683443</v>
      </c>
      <c r="I1050">
        <v>1.7053446572077201E-2</v>
      </c>
      <c r="J1050">
        <v>0.99198530494167803</v>
      </c>
      <c r="K1050">
        <v>0.90667390006978599</v>
      </c>
      <c r="L1050">
        <v>0.35321209333354803</v>
      </c>
      <c r="M1050">
        <v>0.57154642415042001</v>
      </c>
      <c r="N1050">
        <v>0.21982479336956201</v>
      </c>
      <c r="O1050">
        <v>2.4699553682917E-2</v>
      </c>
      <c r="P1050">
        <v>0.53955822403948095</v>
      </c>
    </row>
    <row r="1051" spans="1:16" x14ac:dyDescent="0.35">
      <c r="A1051" s="13" t="s">
        <v>1779</v>
      </c>
      <c r="B1051" s="13" t="s">
        <v>1649</v>
      </c>
      <c r="C1051" s="13" t="s">
        <v>1780</v>
      </c>
      <c r="D1051" s="13">
        <v>0.31444786671494601</v>
      </c>
      <c r="E1051" s="13">
        <v>0.71132078040703794</v>
      </c>
      <c r="F1051">
        <v>0.68160147410906002</v>
      </c>
      <c r="G1051">
        <v>0.38357149033314702</v>
      </c>
      <c r="H1051">
        <v>2.3807568238460299</v>
      </c>
      <c r="I1051">
        <v>2.2409373865991799E-2</v>
      </c>
      <c r="J1051">
        <v>1.1955690923483799</v>
      </c>
      <c r="K1051">
        <v>1.2004859240182799</v>
      </c>
      <c r="L1051">
        <v>0.41496901994593499</v>
      </c>
      <c r="M1051">
        <v>0.85822200284935202</v>
      </c>
      <c r="N1051">
        <v>0.33694888998799799</v>
      </c>
      <c r="O1051">
        <v>3.04484049486538E-2</v>
      </c>
      <c r="P1051">
        <v>0.65391646968124595</v>
      </c>
    </row>
    <row r="1052" spans="1:16" x14ac:dyDescent="0.35">
      <c r="A1052" s="13" t="s">
        <v>1781</v>
      </c>
      <c r="B1052" s="13" t="s">
        <v>1649</v>
      </c>
      <c r="C1052" s="13" t="s">
        <v>1782</v>
      </c>
      <c r="D1052" s="13">
        <v>8.9418839794261407E-2</v>
      </c>
      <c r="E1052" s="13">
        <v>0.143477275702975</v>
      </c>
      <c r="F1052">
        <v>0.153029308772758</v>
      </c>
      <c r="G1052">
        <v>9.2009392299720105E-2</v>
      </c>
      <c r="H1052">
        <v>0.43206695480724999</v>
      </c>
      <c r="I1052">
        <v>4.8591736188799304E-3</v>
      </c>
      <c r="J1052">
        <v>0.24864307236776101</v>
      </c>
      <c r="K1052">
        <v>0.21526388786012601</v>
      </c>
      <c r="L1052">
        <v>9.0172933262418598E-2</v>
      </c>
      <c r="M1052">
        <v>0.18963932190443</v>
      </c>
      <c r="N1052">
        <v>6.7230445150650506E-2</v>
      </c>
      <c r="O1052">
        <v>7.0790888232562304E-3</v>
      </c>
      <c r="P1052">
        <v>0.108239439215691</v>
      </c>
    </row>
    <row r="1053" spans="1:16" x14ac:dyDescent="0.35">
      <c r="A1053" s="13" t="s">
        <v>1783</v>
      </c>
      <c r="B1053" s="13" t="s">
        <v>1649</v>
      </c>
      <c r="C1053" s="13" t="s">
        <v>1276</v>
      </c>
      <c r="D1053" s="13">
        <v>0.29847583529046001</v>
      </c>
      <c r="E1053" s="13">
        <v>0.48246939014625201</v>
      </c>
      <c r="F1053">
        <v>0.464869459230358</v>
      </c>
      <c r="G1053">
        <v>0.197492432620238</v>
      </c>
      <c r="H1053">
        <v>1.3422744359236101</v>
      </c>
      <c r="I1053">
        <v>1.27023885214246E-2</v>
      </c>
      <c r="J1053">
        <v>0.758852388474613</v>
      </c>
      <c r="K1053">
        <v>0.73946044585482495</v>
      </c>
      <c r="L1053">
        <v>0.26298393278377402</v>
      </c>
      <c r="M1053">
        <v>0.44307262651442197</v>
      </c>
      <c r="N1053">
        <v>0.18041564493134801</v>
      </c>
      <c r="O1053">
        <v>1.85254948492291E-2</v>
      </c>
      <c r="P1053">
        <v>0.42816835970734102</v>
      </c>
    </row>
    <row r="1054" spans="1:16" x14ac:dyDescent="0.35">
      <c r="A1054" s="13" t="s">
        <v>1784</v>
      </c>
      <c r="B1054" s="13" t="s">
        <v>1649</v>
      </c>
      <c r="C1054" s="13" t="s">
        <v>1785</v>
      </c>
      <c r="D1054" s="13">
        <v>0.50082517382783098</v>
      </c>
      <c r="E1054" s="13">
        <v>1.16875647623746</v>
      </c>
      <c r="F1054">
        <v>0.98257386211329001</v>
      </c>
      <c r="G1054">
        <v>1.16961837450604</v>
      </c>
      <c r="H1054">
        <v>3.8540330298674101</v>
      </c>
      <c r="I1054">
        <v>3.7355924409696803E-2</v>
      </c>
      <c r="J1054">
        <v>3.54737600976779</v>
      </c>
      <c r="K1054">
        <v>1.84352233708087</v>
      </c>
      <c r="L1054">
        <v>0.57218034101214399</v>
      </c>
      <c r="M1054">
        <v>2.0226728681622599</v>
      </c>
      <c r="N1054">
        <v>0.61506428929207002</v>
      </c>
      <c r="O1054">
        <v>4.5972612556670303E-2</v>
      </c>
      <c r="P1054">
        <v>0.88761018114303103</v>
      </c>
    </row>
    <row r="1055" spans="1:16" x14ac:dyDescent="0.35">
      <c r="A1055" s="13" t="s">
        <v>1786</v>
      </c>
      <c r="B1055" s="13" t="s">
        <v>1649</v>
      </c>
      <c r="C1055" s="13" t="s">
        <v>1279</v>
      </c>
      <c r="D1055" s="13">
        <v>0.11247276328182999</v>
      </c>
      <c r="E1055" s="13">
        <v>0.22436753754291799</v>
      </c>
      <c r="F1055">
        <v>0.19340767623712801</v>
      </c>
      <c r="G1055">
        <v>0.12501039790792101</v>
      </c>
      <c r="H1055">
        <v>0.63350175918400797</v>
      </c>
      <c r="I1055">
        <v>6.3017348404520003E-3</v>
      </c>
      <c r="J1055">
        <v>0.34118106208568499</v>
      </c>
      <c r="K1055">
        <v>0.30334712707802097</v>
      </c>
      <c r="L1055">
        <v>0.111326008451144</v>
      </c>
      <c r="M1055">
        <v>0.27376965575067003</v>
      </c>
      <c r="N1055">
        <v>9.9452206095869397E-2</v>
      </c>
      <c r="O1055">
        <v>8.79119845984167E-3</v>
      </c>
      <c r="P1055">
        <v>0.15847398135318899</v>
      </c>
    </row>
    <row r="1056" spans="1:16" x14ac:dyDescent="0.35">
      <c r="A1056" s="13" t="s">
        <v>1787</v>
      </c>
      <c r="B1056" s="13" t="s">
        <v>1649</v>
      </c>
      <c r="C1056" s="13" t="s">
        <v>1788</v>
      </c>
      <c r="D1056" s="13">
        <v>4.7106123533123101E-2</v>
      </c>
      <c r="E1056" s="13">
        <v>7.0786021806980196E-2</v>
      </c>
      <c r="F1056">
        <v>0.113003753429631</v>
      </c>
      <c r="G1056">
        <v>5.07473322669445E-2</v>
      </c>
      <c r="H1056">
        <v>0.247201640519983</v>
      </c>
      <c r="I1056">
        <v>3.9373269151699204E-3</v>
      </c>
      <c r="J1056">
        <v>0.18231690027298</v>
      </c>
      <c r="K1056">
        <v>0.14598939517450199</v>
      </c>
      <c r="L1056">
        <v>7.4063858655894196E-2</v>
      </c>
      <c r="M1056">
        <v>0.127419294776875</v>
      </c>
      <c r="N1056">
        <v>3.39333970828464E-2</v>
      </c>
      <c r="O1056">
        <v>5.3530664991285398E-3</v>
      </c>
      <c r="P1056">
        <v>6.0438970082065002E-2</v>
      </c>
    </row>
    <row r="1057" spans="1:16" x14ac:dyDescent="0.35">
      <c r="A1057" s="13" t="s">
        <v>1789</v>
      </c>
      <c r="B1057" s="13" t="s">
        <v>1649</v>
      </c>
      <c r="C1057" s="13" t="s">
        <v>1790</v>
      </c>
      <c r="D1057" s="13">
        <v>0.17339046826754601</v>
      </c>
      <c r="E1057" s="13">
        <v>0.31871480195959401</v>
      </c>
      <c r="F1057">
        <v>0.271171628597762</v>
      </c>
      <c r="G1057">
        <v>0.17676355833433099</v>
      </c>
      <c r="H1057">
        <v>0.82942054753290995</v>
      </c>
      <c r="I1057">
        <v>8.4341876939973692E-3</v>
      </c>
      <c r="J1057">
        <v>0.45857085146497001</v>
      </c>
      <c r="K1057">
        <v>0.39892851707083399</v>
      </c>
      <c r="L1057">
        <v>0.152202139169373</v>
      </c>
      <c r="M1057">
        <v>0.36903987014383</v>
      </c>
      <c r="N1057">
        <v>0.13510060147203301</v>
      </c>
      <c r="O1057">
        <v>1.21928082792674E-2</v>
      </c>
      <c r="P1057">
        <v>0.20134343032652199</v>
      </c>
    </row>
    <row r="1058" spans="1:16" x14ac:dyDescent="0.35">
      <c r="A1058" s="13" t="s">
        <v>1791</v>
      </c>
      <c r="B1058" s="13" t="s">
        <v>1649</v>
      </c>
      <c r="C1058" s="13" t="s">
        <v>126</v>
      </c>
      <c r="D1058" s="13">
        <v>0.22444609654460801</v>
      </c>
      <c r="E1058" s="13">
        <v>0.55675865895102095</v>
      </c>
      <c r="F1058">
        <v>0.54573808842727001</v>
      </c>
      <c r="G1058">
        <v>0.242054173296467</v>
      </c>
      <c r="H1058">
        <v>1.9633285390985</v>
      </c>
      <c r="I1058">
        <v>1.9862730093946599E-2</v>
      </c>
      <c r="J1058">
        <v>0.97570525682582898</v>
      </c>
      <c r="K1058">
        <v>1.29310351751262</v>
      </c>
      <c r="L1058">
        <v>0.37511106256547799</v>
      </c>
      <c r="M1058">
        <v>0.60260842435751405</v>
      </c>
      <c r="N1058">
        <v>0.26869748617473999</v>
      </c>
      <c r="O1058">
        <v>2.6822972679894901E-2</v>
      </c>
      <c r="P1058">
        <v>0.463226309480404</v>
      </c>
    </row>
    <row r="1059" spans="1:16" x14ac:dyDescent="0.35">
      <c r="A1059" s="13" t="s">
        <v>1792</v>
      </c>
      <c r="B1059" s="13" t="s">
        <v>1649</v>
      </c>
      <c r="C1059" s="13" t="s">
        <v>130</v>
      </c>
      <c r="D1059" s="13">
        <v>0.50431279732906398</v>
      </c>
      <c r="E1059" s="13">
        <v>1.14023129724797</v>
      </c>
      <c r="F1059">
        <v>1.1164119106897601</v>
      </c>
      <c r="G1059">
        <v>0.51120040301782299</v>
      </c>
      <c r="H1059">
        <v>3.6716011758580098</v>
      </c>
      <c r="I1059">
        <v>4.0357621494181199E-2</v>
      </c>
      <c r="J1059">
        <v>2.3735356533222198</v>
      </c>
      <c r="K1059">
        <v>3.0756239288056602</v>
      </c>
      <c r="L1059">
        <v>0.80725930921465106</v>
      </c>
      <c r="M1059">
        <v>1.4061048620879799</v>
      </c>
      <c r="N1059">
        <v>0.52984169444027296</v>
      </c>
      <c r="O1059">
        <v>5.8000323961725303E-2</v>
      </c>
      <c r="P1059">
        <v>0.842058662560902</v>
      </c>
    </row>
    <row r="1060" spans="1:16" x14ac:dyDescent="0.35">
      <c r="A1060" s="13" t="s">
        <v>1793</v>
      </c>
      <c r="B1060" s="13" t="s">
        <v>1649</v>
      </c>
      <c r="C1060" s="13" t="s">
        <v>1794</v>
      </c>
      <c r="D1060" s="13">
        <v>0.13048880514181199</v>
      </c>
      <c r="E1060" s="13">
        <v>0.20359748376930101</v>
      </c>
      <c r="F1060">
        <v>0.27679140041148997</v>
      </c>
      <c r="G1060">
        <v>0.14040817007789</v>
      </c>
      <c r="H1060">
        <v>0.67599747438092095</v>
      </c>
      <c r="I1060">
        <v>9.1733071288899702E-3</v>
      </c>
      <c r="J1060">
        <v>0.44257987618646799</v>
      </c>
      <c r="K1060">
        <v>0.37261894752277103</v>
      </c>
      <c r="L1060">
        <v>0.173240288870291</v>
      </c>
      <c r="M1060">
        <v>0.33025935840912501</v>
      </c>
      <c r="N1060">
        <v>9.7457670297317098E-2</v>
      </c>
      <c r="O1060">
        <v>1.30032968777296E-2</v>
      </c>
      <c r="P1060">
        <v>0.169408080119656</v>
      </c>
    </row>
    <row r="1061" spans="1:16" x14ac:dyDescent="0.35">
      <c r="A1061" s="13" t="s">
        <v>1795</v>
      </c>
      <c r="B1061" s="13" t="s">
        <v>1649</v>
      </c>
      <c r="C1061" s="13" t="s">
        <v>289</v>
      </c>
      <c r="D1061" s="13">
        <v>0.490747529711272</v>
      </c>
      <c r="E1061" s="13">
        <v>1.1365131361309799</v>
      </c>
      <c r="F1061">
        <v>1.25353581322844</v>
      </c>
      <c r="G1061">
        <v>0.61440533448110002</v>
      </c>
      <c r="H1061">
        <v>4.2440531423488803</v>
      </c>
      <c r="I1061">
        <v>4.3929115119696403E-2</v>
      </c>
      <c r="J1061">
        <v>2.1150667165452401</v>
      </c>
      <c r="K1061">
        <v>2.26539128568895</v>
      </c>
      <c r="L1061">
        <v>0.82096626380760096</v>
      </c>
      <c r="M1061">
        <v>1.4088673037489401</v>
      </c>
      <c r="N1061">
        <v>0.55050148699507695</v>
      </c>
      <c r="O1061">
        <v>5.7573537594395603E-2</v>
      </c>
      <c r="P1061">
        <v>1.1005589962003</v>
      </c>
    </row>
    <row r="1062" spans="1:16" x14ac:dyDescent="0.35">
      <c r="A1062" s="13" t="s">
        <v>1796</v>
      </c>
      <c r="B1062" s="13" t="s">
        <v>1649</v>
      </c>
      <c r="C1062" s="13" t="s">
        <v>1797</v>
      </c>
      <c r="D1062" s="13">
        <v>3.6547599588117798E-2</v>
      </c>
      <c r="E1062" s="13">
        <v>5.3973130088628897E-2</v>
      </c>
      <c r="F1062">
        <v>6.0955993161404098E-2</v>
      </c>
      <c r="G1062">
        <v>3.37462991929613E-2</v>
      </c>
      <c r="H1062">
        <v>0.150108524205709</v>
      </c>
      <c r="I1062">
        <v>1.87727301195541E-3</v>
      </c>
      <c r="J1062">
        <v>9.5074414282327602E-2</v>
      </c>
      <c r="K1062">
        <v>7.4566107355861597E-2</v>
      </c>
      <c r="L1062">
        <v>3.4920655970028303E-2</v>
      </c>
      <c r="M1062">
        <v>7.5583273714746102E-2</v>
      </c>
      <c r="N1062">
        <v>2.4211687648287399E-2</v>
      </c>
      <c r="O1062">
        <v>2.7676449367056901E-3</v>
      </c>
      <c r="P1062">
        <v>3.7673857663209402E-2</v>
      </c>
    </row>
    <row r="1063" spans="1:16" x14ac:dyDescent="0.35">
      <c r="A1063" s="13" t="s">
        <v>1798</v>
      </c>
      <c r="B1063" s="13" t="s">
        <v>1649</v>
      </c>
      <c r="C1063" s="13" t="s">
        <v>1799</v>
      </c>
      <c r="D1063" s="13">
        <v>0.12778798454198401</v>
      </c>
      <c r="E1063" s="13">
        <v>0.27696608909206699</v>
      </c>
      <c r="F1063">
        <v>0.31247074760820698</v>
      </c>
      <c r="G1063">
        <v>0.164378360642608</v>
      </c>
      <c r="H1063">
        <v>1.00854269620542</v>
      </c>
      <c r="I1063">
        <v>1.0748703440483801E-2</v>
      </c>
      <c r="J1063">
        <v>0.51932640533379704</v>
      </c>
      <c r="K1063">
        <v>0.53899960754419995</v>
      </c>
      <c r="L1063">
        <v>0.20114600374005601</v>
      </c>
      <c r="M1063">
        <v>0.37243523784710902</v>
      </c>
      <c r="N1063">
        <v>0.13331975977536401</v>
      </c>
      <c r="O1063">
        <v>1.4484908655442E-2</v>
      </c>
      <c r="P1063">
        <v>0.25726266619682697</v>
      </c>
    </row>
    <row r="1064" spans="1:16" x14ac:dyDescent="0.35">
      <c r="A1064" s="13" t="s">
        <v>1800</v>
      </c>
      <c r="B1064" s="13" t="s">
        <v>1649</v>
      </c>
      <c r="C1064" s="13" t="s">
        <v>1801</v>
      </c>
      <c r="D1064" s="13">
        <v>0.18067611939790801</v>
      </c>
      <c r="E1064" s="13">
        <v>0.34176363279972999</v>
      </c>
      <c r="F1064">
        <v>0.344003647399586</v>
      </c>
      <c r="G1064">
        <v>0.157059996234472</v>
      </c>
      <c r="H1064">
        <v>1.0168280919347099</v>
      </c>
      <c r="I1064">
        <v>1.0905595451892E-2</v>
      </c>
      <c r="J1064">
        <v>0.51463310719926403</v>
      </c>
      <c r="K1064">
        <v>0.58578890594770805</v>
      </c>
      <c r="L1064">
        <v>0.20970003886899899</v>
      </c>
      <c r="M1064">
        <v>0.40706283813386501</v>
      </c>
      <c r="N1064">
        <v>0.15754613633345299</v>
      </c>
      <c r="O1064">
        <v>1.5987212129483799E-2</v>
      </c>
      <c r="P1064">
        <v>0.255773247736229</v>
      </c>
    </row>
    <row r="1065" spans="1:16" x14ac:dyDescent="0.35">
      <c r="A1065" s="13" t="s">
        <v>1802</v>
      </c>
      <c r="B1065" s="13" t="s">
        <v>1649</v>
      </c>
      <c r="C1065" s="13" t="s">
        <v>134</v>
      </c>
      <c r="D1065" s="13">
        <v>0.12967750567377301</v>
      </c>
      <c r="E1065" s="13">
        <v>0.33739691821073903</v>
      </c>
      <c r="F1065">
        <v>0.337597950491832</v>
      </c>
      <c r="G1065">
        <v>0.15333726376906401</v>
      </c>
      <c r="H1065">
        <v>1.2668938782055399</v>
      </c>
      <c r="I1065">
        <v>1.17816022940398E-2</v>
      </c>
      <c r="J1065">
        <v>0.580190550515023</v>
      </c>
      <c r="K1065">
        <v>0.67842983467627604</v>
      </c>
      <c r="L1065">
        <v>0.22103424760558801</v>
      </c>
      <c r="M1065">
        <v>0.35807318802480997</v>
      </c>
      <c r="N1065">
        <v>0.16459724806968101</v>
      </c>
      <c r="O1065">
        <v>1.5259868818376999E-2</v>
      </c>
      <c r="P1065">
        <v>0.345908444252361</v>
      </c>
    </row>
    <row r="1066" spans="1:16" x14ac:dyDescent="0.35">
      <c r="A1066" s="13" t="s">
        <v>1803</v>
      </c>
      <c r="B1066" s="13" t="s">
        <v>1649</v>
      </c>
      <c r="C1066" s="13" t="s">
        <v>296</v>
      </c>
      <c r="D1066" s="13">
        <v>0.30588592796393799</v>
      </c>
      <c r="E1066" s="13">
        <v>0.65078218589766001</v>
      </c>
      <c r="F1066">
        <v>0.59499751948651103</v>
      </c>
      <c r="G1066">
        <v>0.44561589861798201</v>
      </c>
      <c r="H1066">
        <v>2.0831523732587001</v>
      </c>
      <c r="I1066">
        <v>1.9693714943675399E-2</v>
      </c>
      <c r="J1066">
        <v>1.09395550072297</v>
      </c>
      <c r="K1066">
        <v>0.99237798278743405</v>
      </c>
      <c r="L1066">
        <v>0.35268557272294299</v>
      </c>
      <c r="M1066">
        <v>0.819205039908528</v>
      </c>
      <c r="N1066">
        <v>0.315994398072038</v>
      </c>
      <c r="O1066">
        <v>2.75171188691344E-2</v>
      </c>
      <c r="P1066">
        <v>0.51698862343487195</v>
      </c>
    </row>
    <row r="1067" spans="1:16" x14ac:dyDescent="0.35">
      <c r="A1067" s="13" t="s">
        <v>1804</v>
      </c>
      <c r="B1067" s="13" t="s">
        <v>1649</v>
      </c>
      <c r="C1067" s="13" t="s">
        <v>138</v>
      </c>
      <c r="D1067" s="13">
        <v>0.345016878623151</v>
      </c>
      <c r="E1067" s="13">
        <v>0.67726789027790102</v>
      </c>
      <c r="F1067">
        <v>0.69568890450566501</v>
      </c>
      <c r="G1067">
        <v>0.58925815655084501</v>
      </c>
      <c r="H1067">
        <v>2.2446439445796398</v>
      </c>
      <c r="I1067">
        <v>2.47246506978284E-2</v>
      </c>
      <c r="J1067">
        <v>1.77794542487077</v>
      </c>
      <c r="K1067">
        <v>1.08183783282644</v>
      </c>
      <c r="L1067">
        <v>0.41322118809813002</v>
      </c>
      <c r="M1067">
        <v>1.1196711879032</v>
      </c>
      <c r="N1067">
        <v>0.34549914547621602</v>
      </c>
      <c r="O1067">
        <v>3.2128441930584201E-2</v>
      </c>
      <c r="P1067">
        <v>0.547553581235939</v>
      </c>
    </row>
    <row r="1068" spans="1:16" x14ac:dyDescent="0.35">
      <c r="A1068" s="13" t="s">
        <v>1805</v>
      </c>
      <c r="B1068" s="13" t="s">
        <v>1649</v>
      </c>
      <c r="C1068" s="13" t="s">
        <v>1806</v>
      </c>
      <c r="D1068" s="13">
        <v>0.11981815305949201</v>
      </c>
      <c r="E1068" s="13">
        <v>0.23432132074961401</v>
      </c>
      <c r="F1068">
        <v>0.28622218101764701</v>
      </c>
      <c r="G1068">
        <v>0.20191715129624099</v>
      </c>
      <c r="H1068">
        <v>0.93925092041304403</v>
      </c>
      <c r="I1068">
        <v>1.00630946237221E-2</v>
      </c>
      <c r="J1068">
        <v>0.77730875031131796</v>
      </c>
      <c r="K1068">
        <v>0.43996854168751598</v>
      </c>
      <c r="L1068">
        <v>0.18110824508220699</v>
      </c>
      <c r="M1068">
        <v>0.339133559944369</v>
      </c>
      <c r="N1068">
        <v>0.12395618307275499</v>
      </c>
      <c r="O1068">
        <v>1.3305794839563E-2</v>
      </c>
      <c r="P1068">
        <v>0.25100887629185298</v>
      </c>
    </row>
    <row r="1069" spans="1:16" x14ac:dyDescent="0.35">
      <c r="A1069" s="13" t="s">
        <v>1807</v>
      </c>
      <c r="B1069" s="13" t="s">
        <v>1649</v>
      </c>
      <c r="C1069" s="13" t="s">
        <v>1300</v>
      </c>
      <c r="D1069" s="13">
        <v>0.130844995797294</v>
      </c>
      <c r="E1069" s="13">
        <v>0.28020142846770801</v>
      </c>
      <c r="F1069">
        <v>0.274460818436078</v>
      </c>
      <c r="G1069">
        <v>0.18530817455335899</v>
      </c>
      <c r="H1069">
        <v>0.92706046477137005</v>
      </c>
      <c r="I1069">
        <v>9.3027146700994292E-3</v>
      </c>
      <c r="J1069">
        <v>0.55646078755141704</v>
      </c>
      <c r="K1069">
        <v>0.45708256912012102</v>
      </c>
      <c r="L1069">
        <v>0.16535032102472799</v>
      </c>
      <c r="M1069">
        <v>0.39460815996408599</v>
      </c>
      <c r="N1069">
        <v>0.13654109690775099</v>
      </c>
      <c r="O1069">
        <v>1.2432605737601E-2</v>
      </c>
      <c r="P1069">
        <v>0.240713853596561</v>
      </c>
    </row>
    <row r="1070" spans="1:16" x14ac:dyDescent="0.35">
      <c r="A1070" s="13" t="s">
        <v>1808</v>
      </c>
      <c r="B1070" s="13" t="s">
        <v>1649</v>
      </c>
      <c r="C1070" s="13" t="s">
        <v>687</v>
      </c>
      <c r="D1070" s="13">
        <v>0.188195711201987</v>
      </c>
      <c r="E1070" s="13">
        <v>0.38282206693474902</v>
      </c>
      <c r="F1070">
        <v>0.45324072935166498</v>
      </c>
      <c r="G1070">
        <v>0.20838178573996299</v>
      </c>
      <c r="H1070">
        <v>1.34571137939325</v>
      </c>
      <c r="I1070">
        <v>1.5114281744800799E-2</v>
      </c>
      <c r="J1070">
        <v>0.765085763783102</v>
      </c>
      <c r="K1070">
        <v>0.70796670031963205</v>
      </c>
      <c r="L1070">
        <v>0.28474831061102102</v>
      </c>
      <c r="M1070">
        <v>0.49985560179052801</v>
      </c>
      <c r="N1070">
        <v>0.18313171551285901</v>
      </c>
      <c r="O1070">
        <v>2.0229588232063798E-2</v>
      </c>
      <c r="P1070">
        <v>0.38338357668777001</v>
      </c>
    </row>
    <row r="1071" spans="1:16" x14ac:dyDescent="0.35">
      <c r="A1071" s="13" t="s">
        <v>1809</v>
      </c>
      <c r="B1071" s="13" t="s">
        <v>1649</v>
      </c>
      <c r="C1071" s="13" t="s">
        <v>1810</v>
      </c>
      <c r="D1071" s="13">
        <v>9.8190117822173295E-2</v>
      </c>
      <c r="E1071" s="13">
        <v>0.201211796380561</v>
      </c>
      <c r="F1071">
        <v>0.208239634947637</v>
      </c>
      <c r="G1071">
        <v>0.107382843815548</v>
      </c>
      <c r="H1071">
        <v>0.66079730808563097</v>
      </c>
      <c r="I1071">
        <v>6.1753100878662098E-3</v>
      </c>
      <c r="J1071">
        <v>0.413087356760309</v>
      </c>
      <c r="K1071">
        <v>0.34002514529379102</v>
      </c>
      <c r="L1071">
        <v>0.123944001670778</v>
      </c>
      <c r="M1071">
        <v>0.20349258675286</v>
      </c>
      <c r="N1071">
        <v>8.4203430280336194E-2</v>
      </c>
      <c r="O1071">
        <v>8.5698941728755296E-3</v>
      </c>
      <c r="P1071">
        <v>0.20215446343969201</v>
      </c>
    </row>
    <row r="1072" spans="1:16" x14ac:dyDescent="0.35">
      <c r="A1072" s="13" t="s">
        <v>1811</v>
      </c>
      <c r="B1072" s="13" t="s">
        <v>1649</v>
      </c>
      <c r="C1072" s="13" t="s">
        <v>1812</v>
      </c>
      <c r="D1072" s="13">
        <v>0.15750054765355301</v>
      </c>
      <c r="E1072" s="13">
        <v>0.315261078314506</v>
      </c>
      <c r="F1072">
        <v>0.317375233565582</v>
      </c>
      <c r="G1072">
        <v>0.12799727609806599</v>
      </c>
      <c r="H1072">
        <v>0.90409342100585399</v>
      </c>
      <c r="I1072">
        <v>8.4321957526468493E-3</v>
      </c>
      <c r="J1072">
        <v>0.46980801421054302</v>
      </c>
      <c r="K1072">
        <v>0.494640443408085</v>
      </c>
      <c r="L1072">
        <v>0.178147951124312</v>
      </c>
      <c r="M1072">
        <v>0.26429398017744998</v>
      </c>
      <c r="N1072">
        <v>0.113171531310471</v>
      </c>
      <c r="O1072">
        <v>1.22861565298717E-2</v>
      </c>
      <c r="P1072">
        <v>0.29948686327649898</v>
      </c>
    </row>
    <row r="1073" spans="1:16" x14ac:dyDescent="0.35">
      <c r="A1073" s="13" t="s">
        <v>1813</v>
      </c>
      <c r="B1073" s="13" t="s">
        <v>1649</v>
      </c>
      <c r="C1073" s="13" t="s">
        <v>1814</v>
      </c>
      <c r="D1073" s="13">
        <v>9.0008400773388897E-2</v>
      </c>
      <c r="E1073" s="13">
        <v>0.17568743883479701</v>
      </c>
      <c r="F1073">
        <v>0.16924835465551999</v>
      </c>
      <c r="G1073">
        <v>0.135699587928268</v>
      </c>
      <c r="H1073">
        <v>0.49613217575506602</v>
      </c>
      <c r="I1073">
        <v>5.6964995208508397E-3</v>
      </c>
      <c r="J1073">
        <v>0.37376959378951902</v>
      </c>
      <c r="K1073">
        <v>0.23427855703054201</v>
      </c>
      <c r="L1073">
        <v>9.56915415761872E-2</v>
      </c>
      <c r="M1073">
        <v>0.30765233974047301</v>
      </c>
      <c r="N1073">
        <v>8.0126409184206701E-2</v>
      </c>
      <c r="O1073">
        <v>7.7026952776151998E-3</v>
      </c>
      <c r="P1073">
        <v>0.122944774894682</v>
      </c>
    </row>
    <row r="1074" spans="1:16" x14ac:dyDescent="0.35">
      <c r="A1074" s="13" t="s">
        <v>1815</v>
      </c>
      <c r="B1074" s="13" t="s">
        <v>1649</v>
      </c>
      <c r="C1074" s="13" t="s">
        <v>308</v>
      </c>
      <c r="D1074" s="13">
        <v>0.18818592211120999</v>
      </c>
      <c r="E1074" s="13">
        <v>0.34256561263754198</v>
      </c>
      <c r="F1074">
        <v>0.33625482865942302</v>
      </c>
      <c r="G1074">
        <v>0.117569331670775</v>
      </c>
      <c r="H1074">
        <v>0.78204650020686695</v>
      </c>
      <c r="I1074">
        <v>7.3321143571539599E-3</v>
      </c>
      <c r="J1074">
        <v>0.400989721751777</v>
      </c>
      <c r="K1074">
        <v>0.45109855457671799</v>
      </c>
      <c r="L1074">
        <v>0.163879611174471</v>
      </c>
      <c r="M1074">
        <v>0.27107279686085101</v>
      </c>
      <c r="N1074">
        <v>0.105253467435253</v>
      </c>
      <c r="O1074">
        <v>1.1942468562557301E-2</v>
      </c>
      <c r="P1074">
        <v>0.27450608021283501</v>
      </c>
    </row>
    <row r="1075" spans="1:16" x14ac:dyDescent="0.35">
      <c r="A1075" s="13" t="s">
        <v>1816</v>
      </c>
      <c r="B1075" s="13" t="s">
        <v>1649</v>
      </c>
      <c r="C1075" s="13" t="s">
        <v>946</v>
      </c>
      <c r="D1075" s="13">
        <v>0.68065179132825804</v>
      </c>
      <c r="E1075" s="13">
        <v>1.1612450010712501</v>
      </c>
      <c r="F1075">
        <v>1.5326776794372701</v>
      </c>
      <c r="G1075">
        <v>0.90707224899167804</v>
      </c>
      <c r="H1075">
        <v>4.2785001847286601</v>
      </c>
      <c r="I1075">
        <v>5.0571962565153297E-2</v>
      </c>
      <c r="J1075">
        <v>3.24940531343865</v>
      </c>
      <c r="K1075">
        <v>2.09029646335402</v>
      </c>
      <c r="L1075">
        <v>0.94650861328710501</v>
      </c>
      <c r="M1075">
        <v>1.71791168797614</v>
      </c>
      <c r="N1075">
        <v>0.56595677745278705</v>
      </c>
      <c r="O1075">
        <v>6.8292898906665206E-2</v>
      </c>
      <c r="P1075">
        <v>1.21630903781352</v>
      </c>
    </row>
    <row r="1076" spans="1:16" x14ac:dyDescent="0.35">
      <c r="A1076" s="13" t="s">
        <v>1817</v>
      </c>
      <c r="B1076" s="13" t="s">
        <v>1649</v>
      </c>
      <c r="C1076" s="13" t="s">
        <v>150</v>
      </c>
      <c r="D1076" s="13">
        <v>9.0554654465142007E-2</v>
      </c>
      <c r="E1076" s="13">
        <v>0.17805426035188801</v>
      </c>
      <c r="F1076">
        <v>0.20348477188486599</v>
      </c>
      <c r="G1076">
        <v>0.10279812652298401</v>
      </c>
      <c r="H1076">
        <v>0.59426604843677799</v>
      </c>
      <c r="I1076">
        <v>6.6894886900713E-3</v>
      </c>
      <c r="J1076">
        <v>0.33852402946288301</v>
      </c>
      <c r="K1076">
        <v>0.30450122375515298</v>
      </c>
      <c r="L1076">
        <v>0.125143397543377</v>
      </c>
      <c r="M1076">
        <v>0.24307762582683401</v>
      </c>
      <c r="N1076">
        <v>8.4414210715159504E-2</v>
      </c>
      <c r="O1076">
        <v>9.1389509439786607E-3</v>
      </c>
      <c r="P1076">
        <v>0.165614316331477</v>
      </c>
    </row>
    <row r="1077" spans="1:16" x14ac:dyDescent="0.35">
      <c r="A1077" s="13" t="s">
        <v>1818</v>
      </c>
      <c r="B1077" s="13" t="s">
        <v>1649</v>
      </c>
      <c r="C1077" s="13" t="s">
        <v>949</v>
      </c>
      <c r="D1077" s="13">
        <v>0.130900179328542</v>
      </c>
      <c r="E1077" s="13">
        <v>0.29954727450068402</v>
      </c>
      <c r="F1077">
        <v>0.34434554964039299</v>
      </c>
      <c r="G1077">
        <v>0.159247932544892</v>
      </c>
      <c r="H1077">
        <v>1.1626801972058001</v>
      </c>
      <c r="I1077">
        <v>1.24357317333015E-2</v>
      </c>
      <c r="J1077">
        <v>0.59803186706904898</v>
      </c>
      <c r="K1077">
        <v>0.61044128034718803</v>
      </c>
      <c r="L1077">
        <v>0.23122007213599899</v>
      </c>
      <c r="M1077">
        <v>0.35905366375959802</v>
      </c>
      <c r="N1077">
        <v>0.14767556136132501</v>
      </c>
      <c r="O1077">
        <v>1.5705199387582199E-2</v>
      </c>
      <c r="P1077">
        <v>0.30039821041067399</v>
      </c>
    </row>
    <row r="1078" spans="1:16" x14ac:dyDescent="0.35">
      <c r="A1078" s="13" t="s">
        <v>1819</v>
      </c>
      <c r="B1078" s="13" t="s">
        <v>1649</v>
      </c>
      <c r="C1078" s="13" t="s">
        <v>951</v>
      </c>
      <c r="D1078" s="13">
        <v>0.17551060726787299</v>
      </c>
      <c r="E1078" s="13">
        <v>0.33593090742743098</v>
      </c>
      <c r="F1078">
        <v>0.31475036420795499</v>
      </c>
      <c r="G1078">
        <v>0.11830075936107901</v>
      </c>
      <c r="H1078">
        <v>0.80378161738868703</v>
      </c>
      <c r="I1078">
        <v>7.2691458504597897E-3</v>
      </c>
      <c r="J1078">
        <v>0.41859406176854602</v>
      </c>
      <c r="K1078">
        <v>0.45758784934732799</v>
      </c>
      <c r="L1078">
        <v>0.16104149160759801</v>
      </c>
      <c r="M1078">
        <v>0.25599594697428701</v>
      </c>
      <c r="N1078">
        <v>0.106134869237635</v>
      </c>
      <c r="O1078">
        <v>1.1355301625982601E-2</v>
      </c>
      <c r="P1078">
        <v>0.27349062186416201</v>
      </c>
    </row>
    <row r="1079" spans="1:16" x14ac:dyDescent="0.35">
      <c r="A1079" s="13" t="s">
        <v>1820</v>
      </c>
      <c r="B1079" s="13" t="s">
        <v>1649</v>
      </c>
      <c r="C1079" s="13" t="s">
        <v>1330</v>
      </c>
      <c r="D1079" s="13">
        <v>0.27011189097574401</v>
      </c>
      <c r="E1079" s="13">
        <v>0.55367491439510996</v>
      </c>
      <c r="F1079">
        <v>0.66198839804655196</v>
      </c>
      <c r="G1079">
        <v>0.35131663685941</v>
      </c>
      <c r="H1079">
        <v>2.18050970958046</v>
      </c>
      <c r="I1079">
        <v>2.46753401981466E-2</v>
      </c>
      <c r="J1079">
        <v>1.2536604666025799</v>
      </c>
      <c r="K1079">
        <v>1.1604161780606299</v>
      </c>
      <c r="L1079">
        <v>0.45207736138954102</v>
      </c>
      <c r="M1079">
        <v>0.71736140373759905</v>
      </c>
      <c r="N1079">
        <v>0.271448478631243</v>
      </c>
      <c r="O1079">
        <v>3.0809619644767802E-2</v>
      </c>
      <c r="P1079">
        <v>0.50645123130492997</v>
      </c>
    </row>
    <row r="1080" spans="1:16" x14ac:dyDescent="0.35">
      <c r="A1080" s="13" t="s">
        <v>1821</v>
      </c>
      <c r="B1080" s="13" t="s">
        <v>1649</v>
      </c>
      <c r="C1080" s="13" t="s">
        <v>1822</v>
      </c>
      <c r="D1080" s="13">
        <v>6.7038782943387901E-2</v>
      </c>
      <c r="E1080" s="13">
        <v>0.11647663005601799</v>
      </c>
      <c r="F1080">
        <v>0.15015936802854801</v>
      </c>
      <c r="G1080">
        <v>6.4688795401287205E-2</v>
      </c>
      <c r="H1080">
        <v>0.38087493730177602</v>
      </c>
      <c r="I1080">
        <v>5.0327502854048802E-3</v>
      </c>
      <c r="J1080">
        <v>0.232679203574535</v>
      </c>
      <c r="K1080">
        <v>0.23498849812812</v>
      </c>
      <c r="L1080">
        <v>9.5934625726421099E-2</v>
      </c>
      <c r="M1080">
        <v>0.16560113861397799</v>
      </c>
      <c r="N1080">
        <v>5.5192340515860097E-2</v>
      </c>
      <c r="O1080">
        <v>7.10405142772333E-3</v>
      </c>
      <c r="P1080">
        <v>9.4779251304807202E-2</v>
      </c>
    </row>
    <row r="1081" spans="1:16" x14ac:dyDescent="0.35">
      <c r="A1081" s="13" t="s">
        <v>1823</v>
      </c>
      <c r="B1081" s="13" t="s">
        <v>1649</v>
      </c>
      <c r="C1081" s="13" t="s">
        <v>1197</v>
      </c>
      <c r="D1081" s="13">
        <v>0.19257666838287499</v>
      </c>
      <c r="E1081" s="13">
        <v>0.43969940866722401</v>
      </c>
      <c r="F1081">
        <v>0.40734284852246</v>
      </c>
      <c r="G1081">
        <v>0.25462412041347998</v>
      </c>
      <c r="H1081">
        <v>1.4571170467140599</v>
      </c>
      <c r="I1081">
        <v>1.34897753584998E-2</v>
      </c>
      <c r="J1081">
        <v>0.70817607646270198</v>
      </c>
      <c r="K1081">
        <v>0.72406163748602104</v>
      </c>
      <c r="L1081">
        <v>0.246525517054933</v>
      </c>
      <c r="M1081">
        <v>0.52419276764998901</v>
      </c>
      <c r="N1081">
        <v>0.21404309894989701</v>
      </c>
      <c r="O1081">
        <v>1.8685656744909001E-2</v>
      </c>
      <c r="P1081">
        <v>0.37909526089453599</v>
      </c>
    </row>
    <row r="1082" spans="1:16" x14ac:dyDescent="0.35">
      <c r="A1082" s="13" t="s">
        <v>1824</v>
      </c>
      <c r="B1082" s="13" t="s">
        <v>1825</v>
      </c>
      <c r="C1082" s="13" t="s">
        <v>1826</v>
      </c>
      <c r="D1082" s="13">
        <v>0.32484780167350402</v>
      </c>
      <c r="E1082" s="13">
        <v>0.37647593795568102</v>
      </c>
      <c r="F1082">
        <v>0.49433385730915602</v>
      </c>
      <c r="G1082">
        <v>0.34156914818121598</v>
      </c>
      <c r="H1082">
        <v>1.3592544844807199</v>
      </c>
      <c r="I1082">
        <v>2.2660779557077401E-2</v>
      </c>
      <c r="J1082">
        <v>1.66713639133122</v>
      </c>
      <c r="K1082">
        <v>1.38987246494759</v>
      </c>
      <c r="L1082">
        <v>0.629106025140591</v>
      </c>
      <c r="M1082">
        <v>0.22753403069901099</v>
      </c>
      <c r="N1082">
        <v>8.8058372585889499E-2</v>
      </c>
      <c r="O1082">
        <v>1.4381038819210301E-2</v>
      </c>
      <c r="P1082">
        <v>0.34937339392579603</v>
      </c>
    </row>
    <row r="1083" spans="1:16" x14ac:dyDescent="0.35">
      <c r="A1083" s="13" t="s">
        <v>1827</v>
      </c>
      <c r="B1083" s="13" t="s">
        <v>1825</v>
      </c>
      <c r="C1083" s="13" t="s">
        <v>1201</v>
      </c>
      <c r="D1083" s="13">
        <v>0.11680013098064899</v>
      </c>
      <c r="E1083" s="13">
        <v>0.172382981439129</v>
      </c>
      <c r="F1083">
        <v>0.247036455692799</v>
      </c>
      <c r="G1083">
        <v>0.125314631096798</v>
      </c>
      <c r="H1083">
        <v>0.56421126869709803</v>
      </c>
      <c r="I1083">
        <v>9.5771511618160908E-3</v>
      </c>
      <c r="J1083">
        <v>0.73537373546205298</v>
      </c>
      <c r="K1083">
        <v>0.59999265852759198</v>
      </c>
      <c r="L1083">
        <v>0.28929302539340301</v>
      </c>
      <c r="M1083">
        <v>8.9985803567824693E-2</v>
      </c>
      <c r="N1083">
        <v>3.8231958576666697E-2</v>
      </c>
      <c r="O1083">
        <v>5.9040286805607297E-3</v>
      </c>
      <c r="P1083">
        <v>0.146053233142761</v>
      </c>
    </row>
    <row r="1084" spans="1:16" x14ac:dyDescent="0.35">
      <c r="A1084" s="13" t="s">
        <v>1828</v>
      </c>
      <c r="B1084" s="13" t="s">
        <v>1825</v>
      </c>
      <c r="C1084" s="13" t="s">
        <v>1829</v>
      </c>
      <c r="D1084" s="13">
        <v>0.55577155702257497</v>
      </c>
      <c r="E1084" s="13">
        <v>0.72260140947735696</v>
      </c>
      <c r="F1084">
        <v>0.70614978239724302</v>
      </c>
      <c r="G1084">
        <v>0.892169228389185</v>
      </c>
      <c r="H1084">
        <v>3.1371509166065201</v>
      </c>
      <c r="I1084">
        <v>5.0638994299468998E-2</v>
      </c>
      <c r="J1084">
        <v>6.3561518600564497</v>
      </c>
      <c r="K1084">
        <v>3.4034247820522099</v>
      </c>
      <c r="L1084">
        <v>1.6910780255894799</v>
      </c>
      <c r="M1084">
        <v>0.43069786916904801</v>
      </c>
      <c r="N1084">
        <v>0.17629827301126699</v>
      </c>
      <c r="O1084">
        <v>2.5857870073093401E-2</v>
      </c>
      <c r="P1084">
        <v>0.48068696686518397</v>
      </c>
    </row>
    <row r="1085" spans="1:16" x14ac:dyDescent="0.35">
      <c r="A1085" s="13" t="s">
        <v>1830</v>
      </c>
      <c r="B1085" s="13" t="s">
        <v>1825</v>
      </c>
      <c r="C1085" s="13" t="s">
        <v>1831</v>
      </c>
      <c r="D1085" s="13">
        <v>9.9347154704840304E-2</v>
      </c>
      <c r="E1085" s="13">
        <v>0.13878022623582401</v>
      </c>
      <c r="F1085">
        <v>0.169986583169626</v>
      </c>
      <c r="G1085">
        <v>0.15476006449936799</v>
      </c>
      <c r="H1085">
        <v>0.60939183277867504</v>
      </c>
      <c r="I1085">
        <v>1.0256246121390301E-2</v>
      </c>
      <c r="J1085">
        <v>1.00243169175726</v>
      </c>
      <c r="K1085">
        <v>0.58387082556394099</v>
      </c>
      <c r="L1085">
        <v>0.36046891361845501</v>
      </c>
      <c r="M1085">
        <v>8.4124534256423994E-2</v>
      </c>
      <c r="N1085">
        <v>3.6364724499819902E-2</v>
      </c>
      <c r="O1085">
        <v>5.9444395710809804E-3</v>
      </c>
      <c r="P1085">
        <v>0.10199416989809899</v>
      </c>
    </row>
    <row r="1086" spans="1:16" x14ac:dyDescent="0.35">
      <c r="A1086" s="13" t="s">
        <v>1832</v>
      </c>
      <c r="B1086" s="13" t="s">
        <v>1825</v>
      </c>
      <c r="C1086" s="13" t="s">
        <v>1833</v>
      </c>
      <c r="D1086" s="13">
        <v>0.202012701355998</v>
      </c>
      <c r="E1086" s="13">
        <v>0.33294911951605399</v>
      </c>
      <c r="F1086">
        <v>0.44623245502009201</v>
      </c>
      <c r="G1086">
        <v>0.25169083857852098</v>
      </c>
      <c r="H1086">
        <v>1.20115234968421</v>
      </c>
      <c r="I1086">
        <v>1.9609422314068502E-2</v>
      </c>
      <c r="J1086">
        <v>1.3235164424071999</v>
      </c>
      <c r="K1086">
        <v>1.17334364881385</v>
      </c>
      <c r="L1086">
        <v>0.61226796114147997</v>
      </c>
      <c r="M1086">
        <v>0.195451461416904</v>
      </c>
      <c r="N1086">
        <v>8.4810109396784697E-2</v>
      </c>
      <c r="O1086">
        <v>1.2969508767015799E-2</v>
      </c>
      <c r="P1086">
        <v>0.33811829119431502</v>
      </c>
    </row>
    <row r="1087" spans="1:16" x14ac:dyDescent="0.35">
      <c r="A1087" s="13" t="s">
        <v>1834</v>
      </c>
      <c r="B1087" s="13" t="s">
        <v>1825</v>
      </c>
      <c r="C1087" s="13" t="s">
        <v>1835</v>
      </c>
      <c r="D1087" s="13">
        <v>0.21011896494660701</v>
      </c>
      <c r="E1087" s="13">
        <v>0.265268889262185</v>
      </c>
      <c r="F1087">
        <v>0.41597183299752799</v>
      </c>
      <c r="G1087">
        <v>0.207121402751856</v>
      </c>
      <c r="H1087">
        <v>0.80722632443186504</v>
      </c>
      <c r="I1087">
        <v>1.5092107054791901E-2</v>
      </c>
      <c r="J1087">
        <v>1.3578505338633899</v>
      </c>
      <c r="K1087">
        <v>0.89578836506957804</v>
      </c>
      <c r="L1087">
        <v>0.50722121185725</v>
      </c>
      <c r="M1087">
        <v>0.14805767680399101</v>
      </c>
      <c r="N1087">
        <v>5.73277665899685E-2</v>
      </c>
      <c r="O1087">
        <v>8.4240445361403894E-3</v>
      </c>
      <c r="P1087">
        <v>0.18748738004194601</v>
      </c>
    </row>
    <row r="1088" spans="1:16" x14ac:dyDescent="0.35">
      <c r="A1088" s="13" t="s">
        <v>1836</v>
      </c>
      <c r="B1088" s="13" t="s">
        <v>1825</v>
      </c>
      <c r="C1088" s="13" t="s">
        <v>1837</v>
      </c>
      <c r="D1088" s="13">
        <v>7.4412940187225995E-2</v>
      </c>
      <c r="E1088" s="13">
        <v>0.140585921276494</v>
      </c>
      <c r="F1088">
        <v>0.19787293793319399</v>
      </c>
      <c r="G1088">
        <v>8.4044857240534607E-2</v>
      </c>
      <c r="H1088">
        <v>0.466287676985364</v>
      </c>
      <c r="I1088">
        <v>7.2038685840190896E-3</v>
      </c>
      <c r="J1088">
        <v>0.64525856078883703</v>
      </c>
      <c r="K1088">
        <v>0.625318201033642</v>
      </c>
      <c r="L1088">
        <v>0.19180316615859899</v>
      </c>
      <c r="M1088">
        <v>7.6902691356366307E-2</v>
      </c>
      <c r="N1088">
        <v>3.8649252261402298E-2</v>
      </c>
      <c r="O1088">
        <v>5.1331199526018102E-3</v>
      </c>
      <c r="P1088">
        <v>0.13768682329690601</v>
      </c>
    </row>
    <row r="1089" spans="1:16" x14ac:dyDescent="0.35">
      <c r="A1089" s="13" t="s">
        <v>1838</v>
      </c>
      <c r="B1089" s="13" t="s">
        <v>1825</v>
      </c>
      <c r="C1089" s="13" t="s">
        <v>1839</v>
      </c>
      <c r="D1089" s="13">
        <v>0.51624371528772495</v>
      </c>
      <c r="E1089" s="13">
        <v>1.06938285204968</v>
      </c>
      <c r="F1089">
        <v>1.26502180702953</v>
      </c>
      <c r="G1089">
        <v>0.76747327739837801</v>
      </c>
      <c r="H1089">
        <v>3.0680174157909601</v>
      </c>
      <c r="I1089">
        <v>4.4754615649017997E-2</v>
      </c>
      <c r="J1089">
        <v>4.3168052170930302</v>
      </c>
      <c r="K1089">
        <v>4.1657356040434204</v>
      </c>
      <c r="L1089">
        <v>1.0572732800839699</v>
      </c>
      <c r="M1089">
        <v>0.59688548116546603</v>
      </c>
      <c r="N1089">
        <v>0.25480892401570199</v>
      </c>
      <c r="O1089">
        <v>2.88963597939269E-2</v>
      </c>
      <c r="P1089">
        <v>0.85847017670294701</v>
      </c>
    </row>
    <row r="1090" spans="1:16" x14ac:dyDescent="0.35">
      <c r="A1090" s="13" t="s">
        <v>1840</v>
      </c>
      <c r="B1090" s="13" t="s">
        <v>1825</v>
      </c>
      <c r="C1090" s="13" t="s">
        <v>1841</v>
      </c>
      <c r="D1090" s="13">
        <v>1.3553645836310999</v>
      </c>
      <c r="E1090" s="13">
        <v>2.6546726491342301</v>
      </c>
      <c r="F1090">
        <v>3.2856516206105999</v>
      </c>
      <c r="G1090">
        <v>1.7650119283383301</v>
      </c>
      <c r="H1090">
        <v>6.3954284439312499</v>
      </c>
      <c r="I1090">
        <v>0.106205122084317</v>
      </c>
      <c r="J1090">
        <v>9.8675086689794806</v>
      </c>
      <c r="K1090">
        <v>8.6712666045037192</v>
      </c>
      <c r="L1090">
        <v>2.4288745117780599</v>
      </c>
      <c r="M1090">
        <v>1.3790764602205301</v>
      </c>
      <c r="N1090">
        <v>0.53280847405818099</v>
      </c>
      <c r="O1090">
        <v>6.4810689083182105E-2</v>
      </c>
      <c r="P1090">
        <v>1.8249101142041</v>
      </c>
    </row>
    <row r="1091" spans="1:16" x14ac:dyDescent="0.35">
      <c r="A1091" s="13" t="s">
        <v>1842</v>
      </c>
      <c r="B1091" s="13" t="s">
        <v>1825</v>
      </c>
      <c r="C1091" s="13" t="s">
        <v>1843</v>
      </c>
      <c r="D1091" s="13">
        <v>1.05481599121162</v>
      </c>
      <c r="E1091" s="13">
        <v>1.57360512178971</v>
      </c>
      <c r="F1091">
        <v>1.78720673052987</v>
      </c>
      <c r="G1091">
        <v>1.2382261357958499</v>
      </c>
      <c r="H1091">
        <v>4.6147987316692003</v>
      </c>
      <c r="I1091">
        <v>7.3175188334060698E-2</v>
      </c>
      <c r="J1091">
        <v>7.2075207226283604</v>
      </c>
      <c r="K1091">
        <v>5.01366669697288</v>
      </c>
      <c r="L1091">
        <v>2.2558552296720702</v>
      </c>
      <c r="M1091">
        <v>0.74318589021791603</v>
      </c>
      <c r="N1091">
        <v>0.301571528529126</v>
      </c>
      <c r="O1091">
        <v>4.0569867805767497E-2</v>
      </c>
      <c r="P1091">
        <v>0.96709954088135996</v>
      </c>
    </row>
    <row r="1092" spans="1:16" x14ac:dyDescent="0.35">
      <c r="A1092" s="13" t="s">
        <v>1844</v>
      </c>
      <c r="B1092" s="13" t="s">
        <v>1825</v>
      </c>
      <c r="C1092" s="13" t="s">
        <v>1676</v>
      </c>
      <c r="D1092" s="13">
        <v>5.5107710273937502E-2</v>
      </c>
      <c r="E1092" s="13">
        <v>5.9217246823487502E-2</v>
      </c>
      <c r="F1092">
        <v>0.11596985845772</v>
      </c>
      <c r="G1092">
        <v>5.0187619155952302E-2</v>
      </c>
      <c r="H1092">
        <v>0.21704288898416599</v>
      </c>
      <c r="I1092">
        <v>4.6223060022544402E-3</v>
      </c>
      <c r="J1092">
        <v>0.27645553851039001</v>
      </c>
      <c r="K1092">
        <v>0.22833578377328001</v>
      </c>
      <c r="L1092">
        <v>0.12621789430052499</v>
      </c>
      <c r="M1092">
        <v>4.7573461642706601E-2</v>
      </c>
      <c r="N1092">
        <v>1.7336109451184901E-2</v>
      </c>
      <c r="O1092">
        <v>3.5349534816242699E-3</v>
      </c>
      <c r="P1092">
        <v>6.7547935348683696E-2</v>
      </c>
    </row>
    <row r="1093" spans="1:16" x14ac:dyDescent="0.35">
      <c r="A1093" s="13" t="s">
        <v>1845</v>
      </c>
      <c r="B1093" s="13" t="s">
        <v>1825</v>
      </c>
      <c r="C1093" s="13" t="s">
        <v>1846</v>
      </c>
      <c r="D1093" s="13">
        <v>1.58059440441226E-2</v>
      </c>
      <c r="E1093" s="13">
        <v>2.7160638771906599E-2</v>
      </c>
      <c r="F1093">
        <v>3.5019207141576997E-2</v>
      </c>
      <c r="G1093">
        <v>1.91005933981283E-2</v>
      </c>
      <c r="H1093">
        <v>9.0327125349081397E-2</v>
      </c>
      <c r="I1093">
        <v>1.55355801784194E-3</v>
      </c>
      <c r="J1093">
        <v>9.2108506117837094E-2</v>
      </c>
      <c r="K1093">
        <v>8.8005572915805796E-2</v>
      </c>
      <c r="L1093">
        <v>4.1501710179088699E-2</v>
      </c>
      <c r="M1093">
        <v>1.2347987178996701E-2</v>
      </c>
      <c r="N1093">
        <v>6.14548955357078E-3</v>
      </c>
      <c r="O1093">
        <v>9.3920918793229395E-4</v>
      </c>
      <c r="P1093">
        <v>1.9639742771814898E-2</v>
      </c>
    </row>
    <row r="1094" spans="1:16" x14ac:dyDescent="0.35">
      <c r="A1094" s="13" t="s">
        <v>1847</v>
      </c>
      <c r="B1094" s="13" t="s">
        <v>1825</v>
      </c>
      <c r="C1094" s="13" t="s">
        <v>1848</v>
      </c>
      <c r="D1094" s="13">
        <v>4.6935371574619897E-2</v>
      </c>
      <c r="E1094" s="13">
        <v>5.9096629868313599E-2</v>
      </c>
      <c r="F1094">
        <v>0.121116630852545</v>
      </c>
      <c r="G1094">
        <v>5.5633959256030097E-2</v>
      </c>
      <c r="H1094">
        <v>0.22400700054869799</v>
      </c>
      <c r="I1094">
        <v>5.0389283912575999E-3</v>
      </c>
      <c r="J1094">
        <v>0.28199295227961102</v>
      </c>
      <c r="K1094">
        <v>0.212398157900797</v>
      </c>
      <c r="L1094">
        <v>0.149237303318975</v>
      </c>
      <c r="M1094">
        <v>4.9211492674605499E-2</v>
      </c>
      <c r="N1094">
        <v>1.7036069074126602E-2</v>
      </c>
      <c r="O1094">
        <v>3.6530847516720098E-3</v>
      </c>
      <c r="P1094">
        <v>6.8704342150518793E-2</v>
      </c>
    </row>
    <row r="1095" spans="1:16" x14ac:dyDescent="0.35">
      <c r="A1095" s="13" t="s">
        <v>1849</v>
      </c>
      <c r="B1095" s="13" t="s">
        <v>1825</v>
      </c>
      <c r="C1095" s="13" t="s">
        <v>1850</v>
      </c>
      <c r="D1095" s="13">
        <v>6.9275769658118005E-2</v>
      </c>
      <c r="E1095" s="13">
        <v>0.121250834854973</v>
      </c>
      <c r="F1095">
        <v>0.183269664219536</v>
      </c>
      <c r="G1095">
        <v>8.0811513086012796E-2</v>
      </c>
      <c r="H1095">
        <v>0.39521970199015999</v>
      </c>
      <c r="I1095">
        <v>6.5396169296889697E-3</v>
      </c>
      <c r="J1095">
        <v>0.51271589319379696</v>
      </c>
      <c r="K1095">
        <v>0.51677793626328905</v>
      </c>
      <c r="L1095">
        <v>0.16624778444687699</v>
      </c>
      <c r="M1095">
        <v>7.6541123904537905E-2</v>
      </c>
      <c r="N1095">
        <v>3.3843449398187397E-2</v>
      </c>
      <c r="O1095">
        <v>4.9420462986064298E-3</v>
      </c>
      <c r="P1095">
        <v>0.11938064668175399</v>
      </c>
    </row>
    <row r="1096" spans="1:16" x14ac:dyDescent="0.35">
      <c r="A1096" s="13" t="s">
        <v>1851</v>
      </c>
      <c r="B1096" s="13" t="s">
        <v>1825</v>
      </c>
      <c r="C1096" s="13" t="s">
        <v>1852</v>
      </c>
      <c r="D1096" s="13">
        <v>8.5368219044616694E-2</v>
      </c>
      <c r="E1096" s="13">
        <v>0.14007781616854401</v>
      </c>
      <c r="F1096">
        <v>0.230069519231618</v>
      </c>
      <c r="G1096">
        <v>0.11094441829516</v>
      </c>
      <c r="H1096">
        <v>0.53081165875701697</v>
      </c>
      <c r="I1096">
        <v>9.5697438897818093E-3</v>
      </c>
      <c r="J1096">
        <v>0.56334548047145305</v>
      </c>
      <c r="K1096">
        <v>0.49087343840636599</v>
      </c>
      <c r="L1096">
        <v>0.31112810654017098</v>
      </c>
      <c r="M1096">
        <v>9.2400049753886798E-2</v>
      </c>
      <c r="N1096">
        <v>3.9002382206697397E-2</v>
      </c>
      <c r="O1096">
        <v>6.66250808071481E-3</v>
      </c>
      <c r="P1096">
        <v>0.15459855280910301</v>
      </c>
    </row>
    <row r="1097" spans="1:16" x14ac:dyDescent="0.35">
      <c r="A1097" s="13" t="s">
        <v>1853</v>
      </c>
      <c r="B1097" s="13" t="s">
        <v>1825</v>
      </c>
      <c r="C1097" s="13" t="s">
        <v>602</v>
      </c>
      <c r="D1097" s="13">
        <v>0.119206763428298</v>
      </c>
      <c r="E1097" s="13">
        <v>0.29011686644651102</v>
      </c>
      <c r="F1097">
        <v>0.31212988132703601</v>
      </c>
      <c r="G1097">
        <v>0.141362571818962</v>
      </c>
      <c r="H1097">
        <v>0.85148076074048096</v>
      </c>
      <c r="I1097">
        <v>1.1455697716957199E-2</v>
      </c>
      <c r="J1097">
        <v>0.92821435872619196</v>
      </c>
      <c r="K1097">
        <v>1.10684600972884</v>
      </c>
      <c r="L1097">
        <v>0.297476064700186</v>
      </c>
      <c r="M1097">
        <v>0.123640993335633</v>
      </c>
      <c r="N1097">
        <v>7.2054052692365395E-2</v>
      </c>
      <c r="O1097">
        <v>7.0160450495340204E-3</v>
      </c>
      <c r="P1097">
        <v>0.23878913904255999</v>
      </c>
    </row>
    <row r="1098" spans="1:16" x14ac:dyDescent="0.35">
      <c r="A1098" s="13" t="s">
        <v>1854</v>
      </c>
      <c r="B1098" s="13" t="s">
        <v>1825</v>
      </c>
      <c r="C1098" s="13" t="s">
        <v>1855</v>
      </c>
      <c r="D1098" s="13">
        <v>2.5282654700106502</v>
      </c>
      <c r="E1098" s="13">
        <v>2.6811476988528802</v>
      </c>
      <c r="F1098">
        <v>3.1842740113310799</v>
      </c>
      <c r="G1098">
        <v>4.5355532889871197</v>
      </c>
      <c r="H1098">
        <v>11.2413413052116</v>
      </c>
      <c r="I1098">
        <v>0.20623555565196899</v>
      </c>
      <c r="J1098">
        <v>28.387696501857601</v>
      </c>
      <c r="K1098">
        <v>11.099193212869</v>
      </c>
      <c r="L1098">
        <v>9.0044379389578104</v>
      </c>
      <c r="M1098">
        <v>2.38283187447596</v>
      </c>
      <c r="N1098">
        <v>0.66578854162183199</v>
      </c>
      <c r="O1098">
        <v>0.108535495040421</v>
      </c>
      <c r="P1098">
        <v>1.88612879963803</v>
      </c>
    </row>
    <row r="1099" spans="1:16" x14ac:dyDescent="0.35">
      <c r="A1099" s="13" t="s">
        <v>1856</v>
      </c>
      <c r="B1099" s="13" t="s">
        <v>1825</v>
      </c>
      <c r="C1099" s="13" t="s">
        <v>1857</v>
      </c>
      <c r="D1099" s="13">
        <v>2.7405919400645899E-2</v>
      </c>
      <c r="E1099" s="13">
        <v>3.85908728888152E-2</v>
      </c>
      <c r="F1099">
        <v>7.5250045721519304E-2</v>
      </c>
      <c r="G1099">
        <v>3.6606567992900997E-2</v>
      </c>
      <c r="H1099">
        <v>0.156995763353135</v>
      </c>
      <c r="I1099">
        <v>3.02007370340498E-3</v>
      </c>
      <c r="J1099">
        <v>0.15885954287738499</v>
      </c>
      <c r="K1099">
        <v>0.140484785572105</v>
      </c>
      <c r="L1099">
        <v>8.2120777498670194E-2</v>
      </c>
      <c r="M1099">
        <v>3.42045903907683E-2</v>
      </c>
      <c r="N1099">
        <v>1.3090594352442E-2</v>
      </c>
      <c r="O1099">
        <v>2.6105551056548799E-3</v>
      </c>
      <c r="P1099">
        <v>5.5709176204772497E-2</v>
      </c>
    </row>
    <row r="1100" spans="1:16" x14ac:dyDescent="0.35">
      <c r="A1100" s="13" t="s">
        <v>1858</v>
      </c>
      <c r="B1100" s="13" t="s">
        <v>1825</v>
      </c>
      <c r="C1100" s="13" t="s">
        <v>1859</v>
      </c>
      <c r="D1100" s="13">
        <v>0.13752626968225001</v>
      </c>
      <c r="E1100" s="13">
        <v>0.192711419260442</v>
      </c>
      <c r="F1100">
        <v>0.24660904389092</v>
      </c>
      <c r="G1100">
        <v>0.26971930794599402</v>
      </c>
      <c r="H1100">
        <v>0.81913183358692199</v>
      </c>
      <c r="I1100">
        <v>1.4955223544428801E-2</v>
      </c>
      <c r="J1100">
        <v>1.66233954540758</v>
      </c>
      <c r="K1100">
        <v>0.79507906339363499</v>
      </c>
      <c r="L1100">
        <v>0.675607887299016</v>
      </c>
      <c r="M1100">
        <v>0.16770597294261999</v>
      </c>
      <c r="N1100">
        <v>5.2107059210054499E-2</v>
      </c>
      <c r="O1100">
        <v>8.1795123928561399E-3</v>
      </c>
      <c r="P1100">
        <v>0.154148779834615</v>
      </c>
    </row>
    <row r="1101" spans="1:16" x14ac:dyDescent="0.35">
      <c r="A1101" s="13" t="s">
        <v>1860</v>
      </c>
      <c r="B1101" s="13" t="s">
        <v>1825</v>
      </c>
      <c r="C1101" s="13" t="s">
        <v>1861</v>
      </c>
      <c r="D1101" s="13">
        <v>0.17069235605074701</v>
      </c>
      <c r="E1101" s="13">
        <v>0.26637729725332698</v>
      </c>
      <c r="F1101">
        <v>0.28851033924291503</v>
      </c>
      <c r="G1101">
        <v>0.16840236200148101</v>
      </c>
      <c r="H1101">
        <v>0.88674982963681503</v>
      </c>
      <c r="I1101">
        <v>1.2822200229415E-2</v>
      </c>
      <c r="J1101">
        <v>0.90378993820526299</v>
      </c>
      <c r="K1101">
        <v>0.92649455348160603</v>
      </c>
      <c r="L1101">
        <v>0.379174664158688</v>
      </c>
      <c r="M1101">
        <v>0.12601603692726801</v>
      </c>
      <c r="N1101">
        <v>6.0936879207160503E-2</v>
      </c>
      <c r="O1101">
        <v>8.2553260824492596E-3</v>
      </c>
      <c r="P1101">
        <v>0.247317005457693</v>
      </c>
    </row>
    <row r="1102" spans="1:16" x14ac:dyDescent="0.35">
      <c r="A1102" s="13" t="s">
        <v>1862</v>
      </c>
      <c r="B1102" s="13" t="s">
        <v>1825</v>
      </c>
      <c r="C1102" s="13" t="s">
        <v>80</v>
      </c>
      <c r="D1102" s="13">
        <v>9.3748948743770003E-2</v>
      </c>
      <c r="E1102" s="13">
        <v>0.13181928119344599</v>
      </c>
      <c r="F1102">
        <v>0.24094415517305301</v>
      </c>
      <c r="G1102">
        <v>0.106983961535352</v>
      </c>
      <c r="H1102">
        <v>0.50558290939358597</v>
      </c>
      <c r="I1102">
        <v>9.7556183690841805E-3</v>
      </c>
      <c r="J1102">
        <v>0.51960834568820602</v>
      </c>
      <c r="K1102">
        <v>0.48027155779175101</v>
      </c>
      <c r="L1102">
        <v>0.27616167486625098</v>
      </c>
      <c r="M1102">
        <v>0.100448395670954</v>
      </c>
      <c r="N1102">
        <v>4.0473987331269501E-2</v>
      </c>
      <c r="O1102">
        <v>7.6508880545036696E-3</v>
      </c>
      <c r="P1102">
        <v>0.168733326242342</v>
      </c>
    </row>
    <row r="1103" spans="1:16" x14ac:dyDescent="0.35">
      <c r="A1103" s="13" t="s">
        <v>1863</v>
      </c>
      <c r="B1103" s="13" t="s">
        <v>1825</v>
      </c>
      <c r="C1103" s="13" t="s">
        <v>234</v>
      </c>
      <c r="D1103" s="13">
        <v>9.0806757975111799E-2</v>
      </c>
      <c r="E1103" s="13">
        <v>0.172839325370547</v>
      </c>
      <c r="F1103">
        <v>0.227907589123061</v>
      </c>
      <c r="G1103">
        <v>0.107027000075193</v>
      </c>
      <c r="H1103">
        <v>0.61465984975689802</v>
      </c>
      <c r="I1103">
        <v>9.1804590962512502E-3</v>
      </c>
      <c r="J1103">
        <v>0.60038352613051205</v>
      </c>
      <c r="K1103">
        <v>0.62916805275521104</v>
      </c>
      <c r="L1103">
        <v>0.25727397794699303</v>
      </c>
      <c r="M1103">
        <v>9.2350143168055898E-2</v>
      </c>
      <c r="N1103">
        <v>4.6867220161573998E-2</v>
      </c>
      <c r="O1103">
        <v>6.3374966690647704E-3</v>
      </c>
      <c r="P1103">
        <v>0.17302138114138399</v>
      </c>
    </row>
    <row r="1104" spans="1:16" x14ac:dyDescent="0.35">
      <c r="A1104" s="13" t="s">
        <v>1864</v>
      </c>
      <c r="B1104" s="13" t="s">
        <v>1825</v>
      </c>
      <c r="C1104" s="13" t="s">
        <v>1865</v>
      </c>
      <c r="D1104" s="13">
        <v>0.25799983607437099</v>
      </c>
      <c r="E1104" s="13">
        <v>0.37029892796698299</v>
      </c>
      <c r="F1104">
        <v>0.54921658567397802</v>
      </c>
      <c r="G1104">
        <v>0.37885237082162199</v>
      </c>
      <c r="H1104">
        <v>1.5106418650244</v>
      </c>
      <c r="I1104">
        <v>2.7559590598279799E-2</v>
      </c>
      <c r="J1104">
        <v>2.5536387372096101</v>
      </c>
      <c r="K1104">
        <v>1.4882656531788401</v>
      </c>
      <c r="L1104">
        <v>0.95413276781409095</v>
      </c>
      <c r="M1104">
        <v>0.24764640616467101</v>
      </c>
      <c r="N1104">
        <v>9.8375596525071399E-2</v>
      </c>
      <c r="O1104">
        <v>1.7587304513828901E-2</v>
      </c>
      <c r="P1104">
        <v>0.31451642200874502</v>
      </c>
    </row>
    <row r="1105" spans="1:16" x14ac:dyDescent="0.35">
      <c r="A1105" s="13" t="s">
        <v>1866</v>
      </c>
      <c r="B1105" s="13" t="s">
        <v>1825</v>
      </c>
      <c r="C1105" s="13" t="s">
        <v>1867</v>
      </c>
      <c r="D1105" s="13">
        <v>0.21703434551895301</v>
      </c>
      <c r="E1105" s="13">
        <v>0.24046039882131501</v>
      </c>
      <c r="F1105">
        <v>0.26751496472656699</v>
      </c>
      <c r="G1105">
        <v>0.246068552458276</v>
      </c>
      <c r="H1105">
        <v>0.92649776128925398</v>
      </c>
      <c r="I1105">
        <v>1.51483679035596E-2</v>
      </c>
      <c r="J1105">
        <v>1.7215188614675501</v>
      </c>
      <c r="K1105">
        <v>0.92936754576541503</v>
      </c>
      <c r="L1105">
        <v>0.594514512564977</v>
      </c>
      <c r="M1105">
        <v>0.13692208940456699</v>
      </c>
      <c r="N1105">
        <v>5.6415876020831798E-2</v>
      </c>
      <c r="O1105">
        <v>8.8358751472209299E-3</v>
      </c>
      <c r="P1105">
        <v>0.17368740278653999</v>
      </c>
    </row>
    <row r="1106" spans="1:16" x14ac:dyDescent="0.35">
      <c r="A1106" s="13" t="s">
        <v>1868</v>
      </c>
      <c r="B1106" s="13" t="s">
        <v>1825</v>
      </c>
      <c r="C1106" s="13" t="s">
        <v>92</v>
      </c>
      <c r="D1106" s="13">
        <v>8.1491307885895398E-2</v>
      </c>
      <c r="E1106" s="13">
        <v>0.123725641584175</v>
      </c>
      <c r="F1106">
        <v>0.18171896248917499</v>
      </c>
      <c r="G1106">
        <v>7.4721062234060595E-2</v>
      </c>
      <c r="H1106">
        <v>0.43368442490883202</v>
      </c>
      <c r="I1106">
        <v>6.8646961296906896E-3</v>
      </c>
      <c r="J1106">
        <v>0.48574993377936898</v>
      </c>
      <c r="K1106">
        <v>0.53728986110023502</v>
      </c>
      <c r="L1106">
        <v>0.18218819862666899</v>
      </c>
      <c r="M1106">
        <v>7.2777611747083804E-2</v>
      </c>
      <c r="N1106">
        <v>3.5767507867989601E-2</v>
      </c>
      <c r="O1106">
        <v>5.1984189642609799E-3</v>
      </c>
      <c r="P1106">
        <v>0.13017212613342</v>
      </c>
    </row>
    <row r="1107" spans="1:16" x14ac:dyDescent="0.35">
      <c r="A1107" s="13" t="s">
        <v>1869</v>
      </c>
      <c r="B1107" s="13" t="s">
        <v>1825</v>
      </c>
      <c r="C1107" s="13" t="s">
        <v>94</v>
      </c>
      <c r="D1107" s="13">
        <v>2.7495781190953701</v>
      </c>
      <c r="E1107" s="13">
        <v>3.3299638327079299</v>
      </c>
      <c r="F1107">
        <v>2.86968216622373</v>
      </c>
      <c r="G1107">
        <v>4.5028047537935301</v>
      </c>
      <c r="H1107">
        <v>12.9730558475383</v>
      </c>
      <c r="I1107">
        <v>0.28886707535623801</v>
      </c>
      <c r="J1107">
        <v>18.131145749396101</v>
      </c>
      <c r="K1107">
        <v>9.2729031877406403</v>
      </c>
      <c r="L1107">
        <v>5.1281324843254099</v>
      </c>
      <c r="M1107">
        <v>1.6503511765348799</v>
      </c>
      <c r="N1107">
        <v>0.761286631208971</v>
      </c>
      <c r="O1107">
        <v>0.119831964269399</v>
      </c>
      <c r="P1107">
        <v>1.46516826212212</v>
      </c>
    </row>
    <row r="1108" spans="1:16" x14ac:dyDescent="0.35">
      <c r="A1108" s="13" t="s">
        <v>1870</v>
      </c>
      <c r="B1108" s="13" t="s">
        <v>1825</v>
      </c>
      <c r="C1108" s="13" t="s">
        <v>1871</v>
      </c>
      <c r="D1108" s="13">
        <v>0.16104971906825999</v>
      </c>
      <c r="E1108" s="13">
        <v>0.251651848727238</v>
      </c>
      <c r="F1108">
        <v>0.31407897748263702</v>
      </c>
      <c r="G1108">
        <v>0.19685333956088599</v>
      </c>
      <c r="H1108">
        <v>0.81816336666133005</v>
      </c>
      <c r="I1108">
        <v>1.3010051902799099E-2</v>
      </c>
      <c r="J1108">
        <v>1.0098063407672899</v>
      </c>
      <c r="K1108">
        <v>0.83229636212189995</v>
      </c>
      <c r="L1108">
        <v>0.368078709396294</v>
      </c>
      <c r="M1108">
        <v>0.12123139651758399</v>
      </c>
      <c r="N1108">
        <v>5.2188618923324402E-2</v>
      </c>
      <c r="O1108">
        <v>7.9250164297195499E-3</v>
      </c>
      <c r="P1108">
        <v>0.19543142103171399</v>
      </c>
    </row>
    <row r="1109" spans="1:16" x14ac:dyDescent="0.35">
      <c r="A1109" s="13" t="s">
        <v>1872</v>
      </c>
      <c r="B1109" s="13" t="s">
        <v>1825</v>
      </c>
      <c r="C1109" s="13" t="s">
        <v>251</v>
      </c>
      <c r="D1109" s="13">
        <v>0.78106708548813897</v>
      </c>
      <c r="E1109" s="13">
        <v>0.91864214935496502</v>
      </c>
      <c r="F1109">
        <v>1.44803104195472</v>
      </c>
      <c r="G1109">
        <v>1.3888041159470801</v>
      </c>
      <c r="H1109">
        <v>3.8173371634089102</v>
      </c>
      <c r="I1109">
        <v>7.1304419471010905E-2</v>
      </c>
      <c r="J1109">
        <v>7.4993290729842998</v>
      </c>
      <c r="K1109">
        <v>3.7720263809013801</v>
      </c>
      <c r="L1109">
        <v>2.0861367764352101</v>
      </c>
      <c r="M1109">
        <v>0.88313657525225198</v>
      </c>
      <c r="N1109">
        <v>0.24536903737699201</v>
      </c>
      <c r="O1109">
        <v>4.4584671720907999E-2</v>
      </c>
      <c r="P1109">
        <v>0.89695936374461305</v>
      </c>
    </row>
    <row r="1110" spans="1:16" x14ac:dyDescent="0.35">
      <c r="A1110" s="13" t="s">
        <v>1873</v>
      </c>
      <c r="B1110" s="13" t="s">
        <v>1825</v>
      </c>
      <c r="C1110" s="13" t="s">
        <v>1874</v>
      </c>
      <c r="D1110" s="13">
        <v>0.33630022218218503</v>
      </c>
      <c r="E1110" s="13">
        <v>0.474762178964802</v>
      </c>
      <c r="F1110">
        <v>0.62769161706665799</v>
      </c>
      <c r="G1110">
        <v>0.62307729372676901</v>
      </c>
      <c r="H1110">
        <v>2.20704737292963</v>
      </c>
      <c r="I1110">
        <v>4.2789685827018101E-2</v>
      </c>
      <c r="J1110">
        <v>2.8227959339242998</v>
      </c>
      <c r="K1110">
        <v>1.7072471236142901</v>
      </c>
      <c r="L1110">
        <v>1.0426300902876999</v>
      </c>
      <c r="M1110">
        <v>0.30041909019268398</v>
      </c>
      <c r="N1110">
        <v>0.12827360306177299</v>
      </c>
      <c r="O1110">
        <v>2.3467313975112401E-2</v>
      </c>
      <c r="P1110">
        <v>0.31799953384020602</v>
      </c>
    </row>
    <row r="1111" spans="1:16" x14ac:dyDescent="0.35">
      <c r="A1111" s="13" t="s">
        <v>1875</v>
      </c>
      <c r="B1111" s="13" t="s">
        <v>1825</v>
      </c>
      <c r="C1111" s="13" t="s">
        <v>1876</v>
      </c>
      <c r="D1111" s="13">
        <v>6.1667367034957898E-2</v>
      </c>
      <c r="E1111" s="13">
        <v>0.12623268559585599</v>
      </c>
      <c r="F1111">
        <v>0.14791126441687</v>
      </c>
      <c r="G1111">
        <v>6.9024510570414199E-2</v>
      </c>
      <c r="H1111">
        <v>0.45727362594064602</v>
      </c>
      <c r="I1111">
        <v>6.1182002567524299E-3</v>
      </c>
      <c r="J1111">
        <v>0.37425376694967799</v>
      </c>
      <c r="K1111">
        <v>0.45896916801913901</v>
      </c>
      <c r="L1111">
        <v>0.174161523051031</v>
      </c>
      <c r="M1111">
        <v>6.1116448358973001E-2</v>
      </c>
      <c r="N1111">
        <v>3.5113706410028298E-2</v>
      </c>
      <c r="O1111">
        <v>4.3987672604802299E-3</v>
      </c>
      <c r="P1111">
        <v>0.13357585854899701</v>
      </c>
    </row>
    <row r="1112" spans="1:16" x14ac:dyDescent="0.35">
      <c r="A1112" s="13" t="s">
        <v>1877</v>
      </c>
      <c r="B1112" s="13" t="s">
        <v>1825</v>
      </c>
      <c r="C1112" s="13" t="s">
        <v>255</v>
      </c>
      <c r="D1112" s="13">
        <v>0.166323659403809</v>
      </c>
      <c r="E1112" s="13">
        <v>0.238214092394292</v>
      </c>
      <c r="F1112">
        <v>0.36842007937737098</v>
      </c>
      <c r="G1112">
        <v>0.16659940468081499</v>
      </c>
      <c r="H1112">
        <v>0.82858116036153395</v>
      </c>
      <c r="I1112">
        <v>1.3510849981931E-2</v>
      </c>
      <c r="J1112">
        <v>1.07357964718652</v>
      </c>
      <c r="K1112">
        <v>1.1067312085616301</v>
      </c>
      <c r="L1112">
        <v>0.35080189832772002</v>
      </c>
      <c r="M1112">
        <v>0.15584889321155601</v>
      </c>
      <c r="N1112">
        <v>6.9917474277704797E-2</v>
      </c>
      <c r="O1112">
        <v>1.0449888308727701E-2</v>
      </c>
      <c r="P1112">
        <v>0.24895559452667301</v>
      </c>
    </row>
    <row r="1113" spans="1:16" x14ac:dyDescent="0.35">
      <c r="A1113" s="13" t="s">
        <v>1878</v>
      </c>
      <c r="B1113" s="13" t="s">
        <v>1825</v>
      </c>
      <c r="C1113" s="13" t="s">
        <v>1122</v>
      </c>
      <c r="D1113" s="13">
        <v>0.71368383252770895</v>
      </c>
      <c r="E1113" s="13">
        <v>1.17329458341188</v>
      </c>
      <c r="F1113">
        <v>1.0688365006885301</v>
      </c>
      <c r="G1113">
        <v>1.4870290667367101</v>
      </c>
      <c r="H1113">
        <v>5.5103687738470004</v>
      </c>
      <c r="I1113">
        <v>8.2946813890440493E-2</v>
      </c>
      <c r="J1113">
        <v>9.5894903922783996</v>
      </c>
      <c r="K1113">
        <v>5.8563343192202399</v>
      </c>
      <c r="L1113">
        <v>2.6856731656200101</v>
      </c>
      <c r="M1113">
        <v>0.79202694337699397</v>
      </c>
      <c r="N1113">
        <v>0.31732300105700501</v>
      </c>
      <c r="O1113">
        <v>4.0480365161387102E-2</v>
      </c>
      <c r="P1113">
        <v>0.82279649488912399</v>
      </c>
    </row>
    <row r="1114" spans="1:16" x14ac:dyDescent="0.35">
      <c r="A1114" s="13" t="s">
        <v>1879</v>
      </c>
      <c r="B1114" s="13" t="s">
        <v>1825</v>
      </c>
      <c r="C1114" s="13" t="s">
        <v>110</v>
      </c>
      <c r="D1114" s="13">
        <v>4.3910285021176498E-2</v>
      </c>
      <c r="E1114" s="13">
        <v>6.4375980804579305E-2</v>
      </c>
      <c r="F1114">
        <v>0.121834197454667</v>
      </c>
      <c r="G1114">
        <v>6.11449961951855E-2</v>
      </c>
      <c r="H1114">
        <v>0.26273830384907798</v>
      </c>
      <c r="I1114">
        <v>5.0775185678528303E-3</v>
      </c>
      <c r="J1114">
        <v>0.26907588794274701</v>
      </c>
      <c r="K1114">
        <v>0.228725219674701</v>
      </c>
      <c r="L1114">
        <v>0.14709504083644201</v>
      </c>
      <c r="M1114">
        <v>5.5342993157010398E-2</v>
      </c>
      <c r="N1114">
        <v>2.1177132552941898E-2</v>
      </c>
      <c r="O1114">
        <v>4.1236728986281702E-3</v>
      </c>
      <c r="P1114">
        <v>8.7448356228227803E-2</v>
      </c>
    </row>
    <row r="1115" spans="1:16" x14ac:dyDescent="0.35">
      <c r="A1115" s="13" t="s">
        <v>1880</v>
      </c>
      <c r="B1115" s="13" t="s">
        <v>1825</v>
      </c>
      <c r="C1115" s="13" t="s">
        <v>1881</v>
      </c>
      <c r="D1115" s="13">
        <v>0.22804004184950499</v>
      </c>
      <c r="E1115" s="13">
        <v>0.22539892904189399</v>
      </c>
      <c r="F1115">
        <v>0.35494549014982502</v>
      </c>
      <c r="G1115">
        <v>0.17668359546118001</v>
      </c>
      <c r="H1115">
        <v>0.84253463860725997</v>
      </c>
      <c r="I1115">
        <v>1.35567939790591E-2</v>
      </c>
      <c r="J1115">
        <v>1.0037706410484899</v>
      </c>
      <c r="K1115">
        <v>1.02342491884942</v>
      </c>
      <c r="L1115">
        <v>0.35104546050672503</v>
      </c>
      <c r="M1115">
        <v>0.168491950669343</v>
      </c>
      <c r="N1115">
        <v>7.1176532601234396E-2</v>
      </c>
      <c r="O1115">
        <v>1.1650352801148201E-2</v>
      </c>
      <c r="P1115">
        <v>0.28295036189830902</v>
      </c>
    </row>
    <row r="1116" spans="1:16" x14ac:dyDescent="0.35">
      <c r="A1116" s="13" t="s">
        <v>1882</v>
      </c>
      <c r="B1116" s="13" t="s">
        <v>1825</v>
      </c>
      <c r="C1116" s="13" t="s">
        <v>1883</v>
      </c>
      <c r="D1116" s="13">
        <v>0.144182189820206</v>
      </c>
      <c r="E1116" s="13">
        <v>0.22488564931232299</v>
      </c>
      <c r="F1116">
        <v>0.389472101499311</v>
      </c>
      <c r="G1116">
        <v>0.15860253750947501</v>
      </c>
      <c r="H1116">
        <v>0.76123083073392495</v>
      </c>
      <c r="I1116">
        <v>1.4419924453724999E-2</v>
      </c>
      <c r="J1116">
        <v>0.97363253412184403</v>
      </c>
      <c r="K1116">
        <v>0.85069343697129096</v>
      </c>
      <c r="L1116">
        <v>0.410562496019518</v>
      </c>
      <c r="M1116">
        <v>0.14225994478942</v>
      </c>
      <c r="N1116">
        <v>6.0601998015122602E-2</v>
      </c>
      <c r="O1116">
        <v>9.5734305033513094E-3</v>
      </c>
      <c r="P1116">
        <v>0.214331999870125</v>
      </c>
    </row>
    <row r="1117" spans="1:16" x14ac:dyDescent="0.35">
      <c r="A1117" s="13" t="s">
        <v>1884</v>
      </c>
      <c r="B1117" s="13" t="s">
        <v>1825</v>
      </c>
      <c r="C1117" s="13" t="s">
        <v>1885</v>
      </c>
      <c r="D1117" s="13">
        <v>1.6300152184233401</v>
      </c>
      <c r="E1117" s="13">
        <v>1.85963185590449</v>
      </c>
      <c r="F1117">
        <v>1.91160226535413</v>
      </c>
      <c r="G1117">
        <v>3.9884624873074501</v>
      </c>
      <c r="H1117">
        <v>8.0621350185682097</v>
      </c>
      <c r="I1117">
        <v>0.22680259785261001</v>
      </c>
      <c r="J1117">
        <v>14.4355094150153</v>
      </c>
      <c r="K1117">
        <v>4.9638883408791399</v>
      </c>
      <c r="L1117">
        <v>3.5366317655515598</v>
      </c>
      <c r="M1117">
        <v>1.3118344280121499</v>
      </c>
      <c r="N1117">
        <v>0.48113871049601498</v>
      </c>
      <c r="O1117">
        <v>9.0791584182219096E-2</v>
      </c>
      <c r="P1117">
        <v>0.81890074832537896</v>
      </c>
    </row>
    <row r="1118" spans="1:16" x14ac:dyDescent="0.35">
      <c r="A1118" s="13" t="s">
        <v>1886</v>
      </c>
      <c r="B1118" s="13" t="s">
        <v>1825</v>
      </c>
      <c r="C1118" s="13" t="s">
        <v>275</v>
      </c>
      <c r="D1118" s="13">
        <v>1.1629475684869299</v>
      </c>
      <c r="E1118" s="13">
        <v>0.91268117911811897</v>
      </c>
      <c r="F1118">
        <v>1.4571495257493901</v>
      </c>
      <c r="G1118">
        <v>0.77835904190557104</v>
      </c>
      <c r="H1118">
        <v>3.3106859294492699</v>
      </c>
      <c r="I1118">
        <v>5.6314589684503397E-2</v>
      </c>
      <c r="J1118">
        <v>4.4583758736833996</v>
      </c>
      <c r="K1118">
        <v>4.0824373991782101</v>
      </c>
      <c r="L1118">
        <v>1.4855832004425</v>
      </c>
      <c r="M1118">
        <v>0.708739692556277</v>
      </c>
      <c r="N1118">
        <v>0.27246271551180401</v>
      </c>
      <c r="O1118">
        <v>4.4967424342762401E-2</v>
      </c>
      <c r="P1118">
        <v>1.02073331856589</v>
      </c>
    </row>
    <row r="1119" spans="1:16" x14ac:dyDescent="0.35">
      <c r="A1119" s="13" t="s">
        <v>1887</v>
      </c>
      <c r="B1119" s="13" t="s">
        <v>1825</v>
      </c>
      <c r="C1119" s="13" t="s">
        <v>1888</v>
      </c>
      <c r="D1119" s="13">
        <v>5.6629828995382499E-2</v>
      </c>
      <c r="E1119" s="13">
        <v>0.11673551530418499</v>
      </c>
      <c r="F1119">
        <v>0.12530300469337399</v>
      </c>
      <c r="G1119">
        <v>0.132867382020528</v>
      </c>
      <c r="H1119">
        <v>0.51798296254716703</v>
      </c>
      <c r="I1119">
        <v>1.09348508205121E-2</v>
      </c>
      <c r="J1119">
        <v>0.46305898617073199</v>
      </c>
      <c r="K1119">
        <v>0.328484381828126</v>
      </c>
      <c r="L1119">
        <v>0.189359450081269</v>
      </c>
      <c r="M1119">
        <v>5.83953324250686E-2</v>
      </c>
      <c r="N1119">
        <v>3.1272830383037499E-2</v>
      </c>
      <c r="O1119">
        <v>5.1103336149441103E-3</v>
      </c>
      <c r="P1119">
        <v>6.3008242360144295E-2</v>
      </c>
    </row>
    <row r="1120" spans="1:16" x14ac:dyDescent="0.35">
      <c r="A1120" s="13" t="s">
        <v>1889</v>
      </c>
      <c r="B1120" s="13" t="s">
        <v>1825</v>
      </c>
      <c r="C1120" s="13" t="s">
        <v>1890</v>
      </c>
      <c r="D1120" s="13">
        <v>0.14958077552775501</v>
      </c>
      <c r="E1120" s="13">
        <v>0.19840151521791499</v>
      </c>
      <c r="F1120">
        <v>0.26409103255232003</v>
      </c>
      <c r="G1120">
        <v>0.19050294280572699</v>
      </c>
      <c r="H1120">
        <v>0.72414515502065302</v>
      </c>
      <c r="I1120">
        <v>1.2387359370892701E-2</v>
      </c>
      <c r="J1120">
        <v>1.15920298645636</v>
      </c>
      <c r="K1120">
        <v>0.69937195070296798</v>
      </c>
      <c r="L1120">
        <v>0.46593716849617201</v>
      </c>
      <c r="M1120">
        <v>0.119842788470926</v>
      </c>
      <c r="N1120">
        <v>4.6725091259797402E-2</v>
      </c>
      <c r="O1120">
        <v>7.5510647371834303E-3</v>
      </c>
      <c r="P1120">
        <v>0.16607423809837299</v>
      </c>
    </row>
    <row r="1121" spans="1:16" x14ac:dyDescent="0.35">
      <c r="A1121" s="13" t="s">
        <v>1891</v>
      </c>
      <c r="B1121" s="13" t="s">
        <v>1825</v>
      </c>
      <c r="C1121" s="13" t="s">
        <v>1892</v>
      </c>
      <c r="D1121" s="13">
        <v>0.56021871952399704</v>
      </c>
      <c r="E1121" s="13">
        <v>0.95822876729694295</v>
      </c>
      <c r="F1121">
        <v>1.27965413950403</v>
      </c>
      <c r="G1121">
        <v>0.65700747932988202</v>
      </c>
      <c r="H1121">
        <v>3.30736963625146</v>
      </c>
      <c r="I1121">
        <v>5.3040719645642297E-2</v>
      </c>
      <c r="J1121">
        <v>3.5961738401911401</v>
      </c>
      <c r="K1121">
        <v>3.3454707791254101</v>
      </c>
      <c r="L1121">
        <v>1.55798352397943</v>
      </c>
      <c r="M1121">
        <v>0.53718967912688897</v>
      </c>
      <c r="N1121">
        <v>0.24147918997684401</v>
      </c>
      <c r="O1121">
        <v>3.5164290438959397E-2</v>
      </c>
      <c r="P1121">
        <v>0.91578366558839297</v>
      </c>
    </row>
    <row r="1122" spans="1:16" x14ac:dyDescent="0.35">
      <c r="A1122" s="13" t="s">
        <v>1893</v>
      </c>
      <c r="B1122" s="13" t="s">
        <v>1825</v>
      </c>
      <c r="C1122" s="13" t="s">
        <v>1894</v>
      </c>
      <c r="D1122" s="13">
        <v>3.9937065032739603E-2</v>
      </c>
      <c r="E1122" s="13">
        <v>5.97751318295454E-2</v>
      </c>
      <c r="F1122">
        <v>0.109536010856398</v>
      </c>
      <c r="G1122">
        <v>4.7005809217849401E-2</v>
      </c>
      <c r="H1122">
        <v>0.194863790490032</v>
      </c>
      <c r="I1122">
        <v>3.99629484660694E-3</v>
      </c>
      <c r="J1122">
        <v>0.37456787427528898</v>
      </c>
      <c r="K1122">
        <v>0.254559574748839</v>
      </c>
      <c r="L1122">
        <v>0.10917246987245099</v>
      </c>
      <c r="M1122">
        <v>4.1076783139494998E-2</v>
      </c>
      <c r="N1122">
        <v>1.5950812932693799E-2</v>
      </c>
      <c r="O1122">
        <v>2.65083045222172E-3</v>
      </c>
      <c r="P1122">
        <v>5.6921113215642902E-2</v>
      </c>
    </row>
    <row r="1123" spans="1:16" x14ac:dyDescent="0.35">
      <c r="A1123" s="13" t="s">
        <v>1895</v>
      </c>
      <c r="B1123" s="13" t="s">
        <v>1825</v>
      </c>
      <c r="C1123" s="13" t="s">
        <v>1162</v>
      </c>
      <c r="D1123" s="13">
        <v>0.11504156233188</v>
      </c>
      <c r="E1123" s="13">
        <v>0.16912879068042899</v>
      </c>
      <c r="F1123">
        <v>0.21719263719805701</v>
      </c>
      <c r="G1123">
        <v>0.105918559513241</v>
      </c>
      <c r="H1123">
        <v>0.63960929896444596</v>
      </c>
      <c r="I1123">
        <v>8.5966952257630503E-3</v>
      </c>
      <c r="J1123">
        <v>0.52521987059894604</v>
      </c>
      <c r="K1123">
        <v>0.67570977676427302</v>
      </c>
      <c r="L1123">
        <v>0.23174575914455001</v>
      </c>
      <c r="M1123">
        <v>9.7197427192772606E-2</v>
      </c>
      <c r="N1123">
        <v>5.2105924779942601E-2</v>
      </c>
      <c r="O1123">
        <v>7.0141243821899698E-3</v>
      </c>
      <c r="P1123">
        <v>0.211760615432457</v>
      </c>
    </row>
    <row r="1124" spans="1:16" x14ac:dyDescent="0.35">
      <c r="A1124" s="13" t="s">
        <v>1896</v>
      </c>
      <c r="B1124" s="13" t="s">
        <v>1825</v>
      </c>
      <c r="C1124" s="13" t="s">
        <v>1897</v>
      </c>
      <c r="D1124" s="13">
        <v>0.11763722588263199</v>
      </c>
      <c r="E1124" s="13">
        <v>0.20242759760742299</v>
      </c>
      <c r="F1124">
        <v>0.28079732804379698</v>
      </c>
      <c r="G1124">
        <v>0.114573508117451</v>
      </c>
      <c r="H1124">
        <v>0.652582677846827</v>
      </c>
      <c r="I1124">
        <v>1.05926828058459E-2</v>
      </c>
      <c r="J1124">
        <v>0.66142254475344198</v>
      </c>
      <c r="K1124">
        <v>0.71489167619004601</v>
      </c>
      <c r="L1124">
        <v>0.30575114232907202</v>
      </c>
      <c r="M1124">
        <v>0.10756030290039099</v>
      </c>
      <c r="N1124">
        <v>5.5265377769185102E-2</v>
      </c>
      <c r="O1124">
        <v>6.4887382463763004E-3</v>
      </c>
      <c r="P1124">
        <v>0.17554600562985401</v>
      </c>
    </row>
    <row r="1125" spans="1:16" x14ac:dyDescent="0.35">
      <c r="A1125" s="13" t="s">
        <v>1898</v>
      </c>
      <c r="B1125" s="13" t="s">
        <v>1825</v>
      </c>
      <c r="C1125" s="13" t="s">
        <v>1899</v>
      </c>
      <c r="D1125" s="13">
        <v>0.104593320722926</v>
      </c>
      <c r="E1125" s="13">
        <v>0.19184271046312701</v>
      </c>
      <c r="F1125">
        <v>0.21127323989706501</v>
      </c>
      <c r="G1125">
        <v>0.248852854588483</v>
      </c>
      <c r="H1125">
        <v>0.90681035692994005</v>
      </c>
      <c r="I1125">
        <v>1.9910043703265001E-2</v>
      </c>
      <c r="J1125">
        <v>0.90134050849496905</v>
      </c>
      <c r="K1125">
        <v>0.57755947287486697</v>
      </c>
      <c r="L1125">
        <v>0.34757911260889401</v>
      </c>
      <c r="M1125">
        <v>0.106530546458918</v>
      </c>
      <c r="N1125">
        <v>5.2144966139E-2</v>
      </c>
      <c r="O1125">
        <v>8.9806099890317407E-3</v>
      </c>
      <c r="P1125">
        <v>0.10236939626849099</v>
      </c>
    </row>
    <row r="1126" spans="1:16" x14ac:dyDescent="0.35">
      <c r="A1126" s="13" t="s">
        <v>1900</v>
      </c>
      <c r="B1126" s="13" t="s">
        <v>1825</v>
      </c>
      <c r="C1126" s="13" t="s">
        <v>1901</v>
      </c>
      <c r="D1126" s="13">
        <v>0.35701366347893299</v>
      </c>
      <c r="E1126" s="13">
        <v>0.368180361802804</v>
      </c>
      <c r="F1126">
        <v>0.33040638303000303</v>
      </c>
      <c r="G1126">
        <v>0.49140348259195499</v>
      </c>
      <c r="H1126">
        <v>1.5537186967774901</v>
      </c>
      <c r="I1126">
        <v>2.92750492588837E-2</v>
      </c>
      <c r="J1126">
        <v>2.2720242548634202</v>
      </c>
      <c r="K1126">
        <v>1.27698481636385</v>
      </c>
      <c r="L1126">
        <v>0.64027288471643196</v>
      </c>
      <c r="M1126">
        <v>0.184359124995506</v>
      </c>
      <c r="N1126">
        <v>8.31489112350937E-2</v>
      </c>
      <c r="O1126">
        <v>1.3150680431990899E-2</v>
      </c>
      <c r="P1126">
        <v>0.186771087539292</v>
      </c>
    </row>
    <row r="1127" spans="1:16" x14ac:dyDescent="0.35">
      <c r="A1127" s="13" t="s">
        <v>1902</v>
      </c>
      <c r="B1127" s="13" t="s">
        <v>1825</v>
      </c>
      <c r="C1127" s="13" t="s">
        <v>1903</v>
      </c>
      <c r="D1127" s="13">
        <v>5.02970099833231E-2</v>
      </c>
      <c r="E1127" s="13">
        <v>6.8920367522562601E-2</v>
      </c>
      <c r="F1127">
        <v>9.9190082735403806E-2</v>
      </c>
      <c r="G1127">
        <v>9.9898286076310905E-2</v>
      </c>
      <c r="H1127">
        <v>0.32651541821791102</v>
      </c>
      <c r="I1127">
        <v>6.8262177036625101E-3</v>
      </c>
      <c r="J1127">
        <v>0.59862362388188695</v>
      </c>
      <c r="K1127">
        <v>0.30680075007965102</v>
      </c>
      <c r="L1127">
        <v>0.23200820237658301</v>
      </c>
      <c r="M1127">
        <v>6.6809509735948902E-2</v>
      </c>
      <c r="N1127">
        <v>2.0653897947871501E-2</v>
      </c>
      <c r="O1127">
        <v>3.67315243659978E-3</v>
      </c>
      <c r="P1127">
        <v>5.7646728180328698E-2</v>
      </c>
    </row>
    <row r="1128" spans="1:16" x14ac:dyDescent="0.35">
      <c r="A1128" s="13" t="s">
        <v>1904</v>
      </c>
      <c r="B1128" s="13" t="s">
        <v>1825</v>
      </c>
      <c r="C1128" s="13" t="s">
        <v>1905</v>
      </c>
      <c r="D1128" s="13">
        <v>0.103967721302512</v>
      </c>
      <c r="E1128" s="13">
        <v>0.137052390138511</v>
      </c>
      <c r="F1128">
        <v>0.15195140632775</v>
      </c>
      <c r="G1128">
        <v>0.186378854260351</v>
      </c>
      <c r="H1128">
        <v>0.64663883594775196</v>
      </c>
      <c r="I1128">
        <v>1.0980539489144001E-2</v>
      </c>
      <c r="J1128">
        <v>1.1677222932459199</v>
      </c>
      <c r="K1128">
        <v>0.63888071736009999</v>
      </c>
      <c r="L1128">
        <v>0.33202537827359802</v>
      </c>
      <c r="M1128">
        <v>8.3085327233398107E-2</v>
      </c>
      <c r="N1128">
        <v>3.5330963614568701E-2</v>
      </c>
      <c r="O1128">
        <v>5.6174680162072704E-3</v>
      </c>
      <c r="P1128">
        <v>9.3996722054688994E-2</v>
      </c>
    </row>
    <row r="1129" spans="1:16" x14ac:dyDescent="0.35">
      <c r="A1129" s="13" t="s">
        <v>1906</v>
      </c>
      <c r="B1129" s="13" t="s">
        <v>1825</v>
      </c>
      <c r="C1129" s="13" t="s">
        <v>1907</v>
      </c>
      <c r="D1129" s="13">
        <v>0.29567872285964802</v>
      </c>
      <c r="E1129" s="13">
        <v>0.33222688738026701</v>
      </c>
      <c r="F1129">
        <v>0.328731292406436</v>
      </c>
      <c r="G1129">
        <v>0.484881771035228</v>
      </c>
      <c r="H1129">
        <v>1.5548770017545801</v>
      </c>
      <c r="I1129">
        <v>2.8745654305798798E-2</v>
      </c>
      <c r="J1129">
        <v>2.7311715276614801</v>
      </c>
      <c r="K1129">
        <v>1.4537993186827201</v>
      </c>
      <c r="L1129">
        <v>0.72847334442383505</v>
      </c>
      <c r="M1129">
        <v>0.18804573206882599</v>
      </c>
      <c r="N1129">
        <v>8.1434151499422305E-2</v>
      </c>
      <c r="O1129">
        <v>1.3029821885079999E-2</v>
      </c>
      <c r="P1129">
        <v>0.195543400700466</v>
      </c>
    </row>
    <row r="1130" spans="1:16" x14ac:dyDescent="0.35">
      <c r="A1130" s="13" t="s">
        <v>1908</v>
      </c>
      <c r="B1130" s="13" t="s">
        <v>1825</v>
      </c>
      <c r="C1130" s="13" t="s">
        <v>1909</v>
      </c>
      <c r="D1130" s="13">
        <v>0.44060733809847102</v>
      </c>
      <c r="E1130" s="13">
        <v>0.56580651946355098</v>
      </c>
      <c r="F1130">
        <v>0.74420138375200895</v>
      </c>
      <c r="G1130">
        <v>0.59484421244185404</v>
      </c>
      <c r="H1130">
        <v>2.1799714636310199</v>
      </c>
      <c r="I1130">
        <v>3.6274724327911803E-2</v>
      </c>
      <c r="J1130">
        <v>3.2541573001006898</v>
      </c>
      <c r="K1130">
        <v>2.1726448355719201</v>
      </c>
      <c r="L1130">
        <v>1.1092053386996901</v>
      </c>
      <c r="M1130">
        <v>0.399938630680652</v>
      </c>
      <c r="N1130">
        <v>0.14382058047240101</v>
      </c>
      <c r="O1130">
        <v>2.2441181652491499E-2</v>
      </c>
      <c r="P1130">
        <v>0.55157290183946694</v>
      </c>
    </row>
    <row r="1131" spans="1:16" x14ac:dyDescent="0.35">
      <c r="A1131" s="13" t="s">
        <v>1910</v>
      </c>
      <c r="B1131" s="13" t="s">
        <v>1825</v>
      </c>
      <c r="C1131" s="13" t="s">
        <v>1911</v>
      </c>
      <c r="D1131" s="13">
        <v>0.223815126496478</v>
      </c>
      <c r="E1131" s="13">
        <v>0.31742406079438401</v>
      </c>
      <c r="F1131">
        <v>0.40039236345120699</v>
      </c>
      <c r="G1131">
        <v>0.36906295168595898</v>
      </c>
      <c r="H1131">
        <v>1.3306932603060899</v>
      </c>
      <c r="I1131">
        <v>2.1029103464009401E-2</v>
      </c>
      <c r="J1131">
        <v>2.3632459364278402</v>
      </c>
      <c r="K1131">
        <v>1.31585042877963</v>
      </c>
      <c r="L1131">
        <v>0.76341339546283504</v>
      </c>
      <c r="M1131">
        <v>0.223041411692564</v>
      </c>
      <c r="N1131">
        <v>8.4573701667505094E-2</v>
      </c>
      <c r="O1131">
        <v>1.2869606179919099E-2</v>
      </c>
      <c r="P1131">
        <v>0.27463344926677502</v>
      </c>
    </row>
    <row r="1132" spans="1:16" x14ac:dyDescent="0.35">
      <c r="A1132" s="13" t="s">
        <v>1912</v>
      </c>
      <c r="B1132" s="13" t="s">
        <v>1825</v>
      </c>
      <c r="C1132" s="13" t="s">
        <v>1913</v>
      </c>
      <c r="D1132" s="13">
        <v>0.167781224604729</v>
      </c>
      <c r="E1132" s="13">
        <v>0.242957791618781</v>
      </c>
      <c r="F1132">
        <v>0.368033244250072</v>
      </c>
      <c r="G1132">
        <v>0.246301157556754</v>
      </c>
      <c r="H1132">
        <v>1.0069083761628399</v>
      </c>
      <c r="I1132">
        <v>1.8988237376942899E-2</v>
      </c>
      <c r="J1132">
        <v>1.6211164477415001</v>
      </c>
      <c r="K1132">
        <v>0.96866160467970197</v>
      </c>
      <c r="L1132">
        <v>0.68462170638516895</v>
      </c>
      <c r="M1132">
        <v>0.15460343954318001</v>
      </c>
      <c r="N1132">
        <v>6.4968870335452594E-2</v>
      </c>
      <c r="O1132">
        <v>1.21453959613312E-2</v>
      </c>
      <c r="P1132">
        <v>0.19281397788586699</v>
      </c>
    </row>
    <row r="1133" spans="1:16" x14ac:dyDescent="0.35">
      <c r="A1133" s="13" t="s">
        <v>1914</v>
      </c>
      <c r="B1133" s="13" t="s">
        <v>1825</v>
      </c>
      <c r="C1133" s="13" t="s">
        <v>1915</v>
      </c>
      <c r="D1133" s="13">
        <v>1.1947189999374901</v>
      </c>
      <c r="E1133" s="13">
        <v>2.0763172208436802</v>
      </c>
      <c r="F1133">
        <v>2.12606976362179</v>
      </c>
      <c r="G1133">
        <v>2.5711265133812198</v>
      </c>
      <c r="H1133">
        <v>10.0996552496297</v>
      </c>
      <c r="I1133">
        <v>0.197342788699333</v>
      </c>
      <c r="J1133">
        <v>10.4733893678715</v>
      </c>
      <c r="K1133">
        <v>7.2028377498187597</v>
      </c>
      <c r="L1133">
        <v>3.8268299686187199</v>
      </c>
      <c r="M1133">
        <v>1.44392589707718</v>
      </c>
      <c r="N1133">
        <v>0.62671317201590104</v>
      </c>
      <c r="O1133">
        <v>9.74013262032635E-2</v>
      </c>
      <c r="P1133">
        <v>1.3600814848045999</v>
      </c>
    </row>
    <row r="1134" spans="1:16" x14ac:dyDescent="0.35">
      <c r="A1134" s="13" t="s">
        <v>1916</v>
      </c>
      <c r="B1134" s="13" t="s">
        <v>1825</v>
      </c>
      <c r="C1134" s="13" t="s">
        <v>1917</v>
      </c>
      <c r="D1134" s="13">
        <v>0.57095724258323699</v>
      </c>
      <c r="E1134" s="13">
        <v>0.87201781551780899</v>
      </c>
      <c r="F1134">
        <v>0.98815723387571197</v>
      </c>
      <c r="G1134">
        <v>1.0258708357302899</v>
      </c>
      <c r="H1134">
        <v>4.2036053569370004</v>
      </c>
      <c r="I1134">
        <v>7.8832593088620201E-2</v>
      </c>
      <c r="J1134">
        <v>5.4532710512795104</v>
      </c>
      <c r="K1134">
        <v>3.6472119178048699</v>
      </c>
      <c r="L1134">
        <v>2.0194585306507702</v>
      </c>
      <c r="M1134">
        <v>0.634734817672721</v>
      </c>
      <c r="N1134">
        <v>0.25410037290583298</v>
      </c>
      <c r="O1134">
        <v>4.0059095708480597E-2</v>
      </c>
      <c r="P1134">
        <v>0.66034319882136105</v>
      </c>
    </row>
    <row r="1135" spans="1:16" x14ac:dyDescent="0.35">
      <c r="A1135" s="13" t="s">
        <v>1918</v>
      </c>
      <c r="B1135" s="13" t="s">
        <v>1825</v>
      </c>
      <c r="C1135" s="13" t="s">
        <v>1919</v>
      </c>
      <c r="D1135" s="13">
        <v>1.6853202471648399E-2</v>
      </c>
      <c r="E1135" s="13">
        <v>2.85057662289439E-2</v>
      </c>
      <c r="F1135">
        <v>4.7900781624115499E-2</v>
      </c>
      <c r="G1135">
        <v>2.2068840998736999E-2</v>
      </c>
      <c r="H1135">
        <v>0.113007327572723</v>
      </c>
      <c r="I1135">
        <v>2.0238017978465202E-3</v>
      </c>
      <c r="J1135">
        <v>0.104224249015792</v>
      </c>
      <c r="K1135">
        <v>0.100942220816728</v>
      </c>
      <c r="L1135">
        <v>6.2471076725432201E-2</v>
      </c>
      <c r="M1135">
        <v>2.0595295199175599E-2</v>
      </c>
      <c r="N1135">
        <v>8.86016325337932E-3</v>
      </c>
      <c r="O1135">
        <v>1.54460902493483E-3</v>
      </c>
      <c r="P1135">
        <v>3.5900585446349199E-2</v>
      </c>
    </row>
    <row r="1136" spans="1:16" x14ac:dyDescent="0.35">
      <c r="A1136" s="13" t="s">
        <v>1920</v>
      </c>
      <c r="B1136" s="13" t="s">
        <v>1825</v>
      </c>
      <c r="C1136" s="13" t="s">
        <v>1921</v>
      </c>
      <c r="D1136" s="13">
        <v>0.29585558632495201</v>
      </c>
      <c r="E1136" s="13">
        <v>0.47861329119206197</v>
      </c>
      <c r="F1136">
        <v>0.71415132375600099</v>
      </c>
      <c r="G1136">
        <v>0.50964813875390202</v>
      </c>
      <c r="H1136">
        <v>2.1254395114053399</v>
      </c>
      <c r="I1136">
        <v>4.0954269612779197E-2</v>
      </c>
      <c r="J1136">
        <v>2.6881977096751801</v>
      </c>
      <c r="K1136">
        <v>1.76534906755065</v>
      </c>
      <c r="L1136">
        <v>1.13781856293265</v>
      </c>
      <c r="M1136">
        <v>0.30489202211326699</v>
      </c>
      <c r="N1136">
        <v>0.13483702744496601</v>
      </c>
      <c r="O1136">
        <v>2.5189387898114299E-2</v>
      </c>
      <c r="P1136">
        <v>0.35920325050702201</v>
      </c>
    </row>
    <row r="1137" spans="1:16" x14ac:dyDescent="0.35">
      <c r="A1137" s="13" t="s">
        <v>1922</v>
      </c>
      <c r="B1137" s="13" t="s">
        <v>1825</v>
      </c>
      <c r="C1137" s="13" t="s">
        <v>308</v>
      </c>
      <c r="D1137" s="13">
        <v>0.150060653945605</v>
      </c>
      <c r="E1137" s="13">
        <v>0.203383346595054</v>
      </c>
      <c r="F1137">
        <v>0.27062648137204098</v>
      </c>
      <c r="G1137">
        <v>0.12770766369284001</v>
      </c>
      <c r="H1137">
        <v>0.71646431575205205</v>
      </c>
      <c r="I1137">
        <v>9.9643260225685207E-3</v>
      </c>
      <c r="J1137">
        <v>0.86394472378134302</v>
      </c>
      <c r="K1137">
        <v>1.00830337656863</v>
      </c>
      <c r="L1137">
        <v>0.25512709385772903</v>
      </c>
      <c r="M1137">
        <v>0.12259903929219899</v>
      </c>
      <c r="N1137">
        <v>6.13981117300589E-2</v>
      </c>
      <c r="O1137">
        <v>8.1602635685845103E-3</v>
      </c>
      <c r="P1137">
        <v>0.21934121684318</v>
      </c>
    </row>
    <row r="1138" spans="1:16" x14ac:dyDescent="0.35">
      <c r="A1138" s="13" t="s">
        <v>1923</v>
      </c>
      <c r="B1138" s="13" t="s">
        <v>1825</v>
      </c>
      <c r="C1138" s="13" t="s">
        <v>1181</v>
      </c>
      <c r="D1138" s="13">
        <v>0.165686007146361</v>
      </c>
      <c r="E1138" s="13">
        <v>0.24473284039264001</v>
      </c>
      <c r="F1138">
        <v>0.38674480303124797</v>
      </c>
      <c r="G1138">
        <v>0.22138662381247001</v>
      </c>
      <c r="H1138">
        <v>0.92167517917059305</v>
      </c>
      <c r="I1138">
        <v>1.78072091509433E-2</v>
      </c>
      <c r="J1138">
        <v>1.08669098970429</v>
      </c>
      <c r="K1138">
        <v>0.901194049338779</v>
      </c>
      <c r="L1138">
        <v>0.48760371267635899</v>
      </c>
      <c r="M1138">
        <v>0.153255697421225</v>
      </c>
      <c r="N1138">
        <v>6.1729864698827699E-2</v>
      </c>
      <c r="O1138">
        <v>1.1653032468623601E-2</v>
      </c>
      <c r="P1138">
        <v>0.21444481507438901</v>
      </c>
    </row>
    <row r="1139" spans="1:16" x14ac:dyDescent="0.35">
      <c r="A1139" s="13" t="s">
        <v>1924</v>
      </c>
      <c r="B1139" s="13" t="s">
        <v>1825</v>
      </c>
      <c r="C1139" s="13" t="s">
        <v>1925</v>
      </c>
      <c r="D1139" s="13">
        <v>0.157463282993169</v>
      </c>
      <c r="E1139" s="13">
        <v>0.24523112020033599</v>
      </c>
      <c r="F1139">
        <v>0.36815255501013899</v>
      </c>
      <c r="G1139">
        <v>0.14956202531112101</v>
      </c>
      <c r="H1139">
        <v>0.79096203876507098</v>
      </c>
      <c r="I1139">
        <v>1.3482039197091299E-2</v>
      </c>
      <c r="J1139">
        <v>0.91187481566433304</v>
      </c>
      <c r="K1139">
        <v>0.85593500146510104</v>
      </c>
      <c r="L1139">
        <v>0.41902481130084102</v>
      </c>
      <c r="M1139">
        <v>0.12933592401819999</v>
      </c>
      <c r="N1139">
        <v>6.0975356236430599E-2</v>
      </c>
      <c r="O1139">
        <v>8.28086675514857E-3</v>
      </c>
      <c r="P1139">
        <v>0.20441060188223401</v>
      </c>
    </row>
    <row r="1140" spans="1:16" x14ac:dyDescent="0.35">
      <c r="A1140" s="13" t="s">
        <v>1926</v>
      </c>
      <c r="B1140" s="13" t="s">
        <v>1825</v>
      </c>
      <c r="C1140" s="13" t="s">
        <v>150</v>
      </c>
      <c r="D1140" s="13">
        <v>0.207464664657172</v>
      </c>
      <c r="E1140" s="13">
        <v>0.38153951873758402</v>
      </c>
      <c r="F1140">
        <v>0.45639821148300502</v>
      </c>
      <c r="G1140">
        <v>0.41040007028916098</v>
      </c>
      <c r="H1140">
        <v>1.8523258897339401</v>
      </c>
      <c r="I1140">
        <v>3.5381585915247198E-2</v>
      </c>
      <c r="J1140">
        <v>1.9651341475906099</v>
      </c>
      <c r="K1140">
        <v>1.50948528946404</v>
      </c>
      <c r="L1140">
        <v>0.79598670027108398</v>
      </c>
      <c r="M1140">
        <v>0.32021922257444002</v>
      </c>
      <c r="N1140">
        <v>0.121383445965207</v>
      </c>
      <c r="O1140">
        <v>1.92905903612508E-2</v>
      </c>
      <c r="P1140">
        <v>0.31691572924667599</v>
      </c>
    </row>
    <row r="1141" spans="1:16" x14ac:dyDescent="0.35">
      <c r="A1141" s="13" t="s">
        <v>1927</v>
      </c>
      <c r="B1141" s="13" t="s">
        <v>1825</v>
      </c>
      <c r="C1141" s="13" t="s">
        <v>951</v>
      </c>
      <c r="D1141" s="13">
        <v>0.20069431722652201</v>
      </c>
      <c r="E1141" s="13">
        <v>0.476270009674579</v>
      </c>
      <c r="F1141">
        <v>0.537026695342391</v>
      </c>
      <c r="G1141">
        <v>0.28091902081958497</v>
      </c>
      <c r="H1141">
        <v>1.4777430927967099</v>
      </c>
      <c r="I1141">
        <v>1.9316471921782701E-2</v>
      </c>
      <c r="J1141">
        <v>1.6978143486483599</v>
      </c>
      <c r="K1141">
        <v>1.9930880642362701</v>
      </c>
      <c r="L1141">
        <v>0.478156082432241</v>
      </c>
      <c r="M1141">
        <v>0.23864229188251601</v>
      </c>
      <c r="N1141">
        <v>0.123700098274725</v>
      </c>
      <c r="O1141">
        <v>1.33776462314032E-2</v>
      </c>
      <c r="P1141">
        <v>0.421918324764604</v>
      </c>
    </row>
    <row r="1142" spans="1:16" x14ac:dyDescent="0.35">
      <c r="A1142" s="13" t="s">
        <v>1928</v>
      </c>
      <c r="B1142" s="13" t="s">
        <v>1825</v>
      </c>
      <c r="C1142" s="13" t="s">
        <v>1929</v>
      </c>
      <c r="D1142" s="13">
        <v>0.18326279385295199</v>
      </c>
      <c r="E1142" s="13">
        <v>0.18104529406820799</v>
      </c>
      <c r="F1142">
        <v>0.19575361685053899</v>
      </c>
      <c r="G1142">
        <v>0.204404810827235</v>
      </c>
      <c r="H1142">
        <v>0.66253022042984699</v>
      </c>
      <c r="I1142">
        <v>1.1168404611933301E-2</v>
      </c>
      <c r="J1142">
        <v>1.36058814427143</v>
      </c>
      <c r="K1142">
        <v>0.65053174358787103</v>
      </c>
      <c r="L1142">
        <v>0.46965093406050601</v>
      </c>
      <c r="M1142">
        <v>0.10512419895569799</v>
      </c>
      <c r="N1142">
        <v>3.94575913901773E-2</v>
      </c>
      <c r="O1142">
        <v>6.3247016174465499E-3</v>
      </c>
      <c r="P1142">
        <v>0.122854462501582</v>
      </c>
    </row>
    <row r="1143" spans="1:16" x14ac:dyDescent="0.35">
      <c r="A1143" s="13" t="s">
        <v>1930</v>
      </c>
      <c r="B1143" s="13" t="s">
        <v>1825</v>
      </c>
      <c r="C1143" s="13" t="s">
        <v>1931</v>
      </c>
      <c r="D1143" s="13">
        <v>5.4736864547769597E-2</v>
      </c>
      <c r="E1143" s="13">
        <v>9.7480309282365105E-2</v>
      </c>
      <c r="F1143">
        <v>0.13552965337595599</v>
      </c>
      <c r="G1143">
        <v>6.2613879643623402E-2</v>
      </c>
      <c r="H1143">
        <v>0.37959625205417002</v>
      </c>
      <c r="I1143">
        <v>5.2896663723543203E-3</v>
      </c>
      <c r="J1143">
        <v>0.29923637181842799</v>
      </c>
      <c r="K1143">
        <v>0.38686075820771898</v>
      </c>
      <c r="L1143">
        <v>0.139870149045625</v>
      </c>
      <c r="M1143">
        <v>6.0714551421223499E-2</v>
      </c>
      <c r="N1143">
        <v>3.2001947014962499E-2</v>
      </c>
      <c r="O1143">
        <v>4.61364196769074E-3</v>
      </c>
      <c r="P1143">
        <v>0.13618104335036199</v>
      </c>
    </row>
    <row r="1144" spans="1:16" x14ac:dyDescent="0.35">
      <c r="A1144" s="13" t="s">
        <v>1932</v>
      </c>
      <c r="B1144" s="13" t="s">
        <v>1825</v>
      </c>
      <c r="C1144" s="13" t="s">
        <v>1933</v>
      </c>
      <c r="D1144" s="13">
        <v>7.0374537886395999E-2</v>
      </c>
      <c r="E1144" s="13">
        <v>9.8627148530415307E-2</v>
      </c>
      <c r="F1144">
        <v>0.14169220254794701</v>
      </c>
      <c r="G1144">
        <v>9.2503738522839593E-2</v>
      </c>
      <c r="H1144">
        <v>0.34948673192948798</v>
      </c>
      <c r="I1144">
        <v>6.4761188499908402E-3</v>
      </c>
      <c r="J1144">
        <v>0.57647836749477299</v>
      </c>
      <c r="K1144">
        <v>0.33423673831628298</v>
      </c>
      <c r="L1144">
        <v>0.26924587994627602</v>
      </c>
      <c r="M1144">
        <v>6.0755243864853398E-2</v>
      </c>
      <c r="N1144">
        <v>2.26980003688073E-2</v>
      </c>
      <c r="O1144">
        <v>3.90295276200476E-3</v>
      </c>
      <c r="P1144">
        <v>7.9504070222628107E-2</v>
      </c>
    </row>
    <row r="1145" spans="1:16" x14ac:dyDescent="0.35">
      <c r="A1145" s="13" t="s">
        <v>1934</v>
      </c>
      <c r="B1145" s="13" t="s">
        <v>1825</v>
      </c>
      <c r="C1145" s="13" t="s">
        <v>1935</v>
      </c>
      <c r="D1145" s="13">
        <v>6.7953408839433294E-2</v>
      </c>
      <c r="E1145" s="13">
        <v>0.124301106010902</v>
      </c>
      <c r="F1145">
        <v>0.17184298942777901</v>
      </c>
      <c r="G1145">
        <v>7.0515026502343106E-2</v>
      </c>
      <c r="H1145">
        <v>0.43720268783052502</v>
      </c>
      <c r="I1145">
        <v>6.6265744964167598E-3</v>
      </c>
      <c r="J1145">
        <v>0.42400146227346702</v>
      </c>
      <c r="K1145">
        <v>0.48430663352179998</v>
      </c>
      <c r="L1145">
        <v>0.18072192370500001</v>
      </c>
      <c r="M1145">
        <v>6.5818461488200794E-2</v>
      </c>
      <c r="N1145">
        <v>3.4858521430155803E-2</v>
      </c>
      <c r="O1145">
        <v>4.7590863676538701E-3</v>
      </c>
      <c r="P1145">
        <v>0.12717133419405699</v>
      </c>
    </row>
    <row r="1146" spans="1:16" x14ac:dyDescent="0.35">
      <c r="A1146" s="13" t="s">
        <v>1936</v>
      </c>
      <c r="B1146" s="13" t="s">
        <v>1937</v>
      </c>
      <c r="C1146" s="13" t="s">
        <v>1938</v>
      </c>
      <c r="D1146" s="13">
        <v>0.15473236691721601</v>
      </c>
      <c r="E1146" s="13">
        <v>0.318156467713124</v>
      </c>
      <c r="F1146">
        <v>0.19079472536945599</v>
      </c>
      <c r="G1146">
        <v>0.59620934035390705</v>
      </c>
      <c r="H1146">
        <v>2.3213578097625498</v>
      </c>
      <c r="I1146">
        <v>3.3882934674309001E-2</v>
      </c>
      <c r="J1146">
        <v>1.06656625721905</v>
      </c>
      <c r="K1146">
        <v>0.85710524350427897</v>
      </c>
      <c r="L1146">
        <v>0.18109657781385</v>
      </c>
      <c r="M1146">
        <v>3.27495610428877</v>
      </c>
      <c r="N1146">
        <v>0.80515179909143697</v>
      </c>
      <c r="O1146">
        <v>6.9323945202112103E-2</v>
      </c>
      <c r="P1146">
        <v>0.24120442884201701</v>
      </c>
    </row>
    <row r="1147" spans="1:16" x14ac:dyDescent="0.35">
      <c r="A1147" s="13" t="s">
        <v>1939</v>
      </c>
      <c r="B1147" s="13" t="s">
        <v>1937</v>
      </c>
      <c r="C1147" s="13" t="s">
        <v>1940</v>
      </c>
      <c r="D1147" s="13">
        <v>3.6872337136852E-2</v>
      </c>
      <c r="E1147" s="13">
        <v>0.111511517421288</v>
      </c>
      <c r="F1147">
        <v>7.5160563682122802E-2</v>
      </c>
      <c r="G1147">
        <v>0.100839655886849</v>
      </c>
      <c r="H1147">
        <v>0.752961942004304</v>
      </c>
      <c r="I1147">
        <v>1.01820661403324E-2</v>
      </c>
      <c r="J1147">
        <v>0.24043672288587101</v>
      </c>
      <c r="K1147">
        <v>0.318603869644003</v>
      </c>
      <c r="L1147">
        <v>7.8153194626577396E-2</v>
      </c>
      <c r="M1147">
        <v>0.53602886279648099</v>
      </c>
      <c r="N1147">
        <v>0.24488470132798901</v>
      </c>
      <c r="O1147">
        <v>2.1715163257040201E-2</v>
      </c>
      <c r="P1147">
        <v>0.11938987650862801</v>
      </c>
    </row>
    <row r="1148" spans="1:16" x14ac:dyDescent="0.35">
      <c r="A1148" s="13" t="s">
        <v>1941</v>
      </c>
      <c r="B1148" s="13" t="s">
        <v>1937</v>
      </c>
      <c r="C1148" s="13" t="s">
        <v>1069</v>
      </c>
      <c r="D1148" s="13">
        <v>0.52503568834204795</v>
      </c>
      <c r="E1148" s="13">
        <v>0.93925278488635899</v>
      </c>
      <c r="F1148">
        <v>0.58054397455131501</v>
      </c>
      <c r="G1148">
        <v>2.0034776098111799</v>
      </c>
      <c r="H1148">
        <v>7.00004221861996</v>
      </c>
      <c r="I1148">
        <v>0.108381036706492</v>
      </c>
      <c r="J1148">
        <v>3.43667314921719</v>
      </c>
      <c r="K1148">
        <v>2.4979835375438402</v>
      </c>
      <c r="L1148">
        <v>0.54156390931716603</v>
      </c>
      <c r="M1148">
        <v>10.836413730782599</v>
      </c>
      <c r="N1148">
        <v>2.4527189181308402</v>
      </c>
      <c r="O1148">
        <v>0.21878619505177699</v>
      </c>
      <c r="P1148">
        <v>0.68885252782134998</v>
      </c>
    </row>
    <row r="1149" spans="1:16" x14ac:dyDescent="0.35">
      <c r="A1149" s="13" t="s">
        <v>1942</v>
      </c>
      <c r="B1149" s="13" t="s">
        <v>1937</v>
      </c>
      <c r="C1149" s="13" t="s">
        <v>80</v>
      </c>
      <c r="D1149" s="13">
        <v>3.3843411709387698E-2</v>
      </c>
      <c r="E1149" s="13">
        <v>8.66902775584871E-2</v>
      </c>
      <c r="F1149">
        <v>5.9762537850649097E-2</v>
      </c>
      <c r="G1149">
        <v>9.1542140929129295E-2</v>
      </c>
      <c r="H1149">
        <v>0.55251307960098905</v>
      </c>
      <c r="I1149">
        <v>8.1596016709095907E-3</v>
      </c>
      <c r="J1149">
        <v>0.235691069605658</v>
      </c>
      <c r="K1149">
        <v>0.24085820779558301</v>
      </c>
      <c r="L1149">
        <v>6.0827799325602103E-2</v>
      </c>
      <c r="M1149">
        <v>0.51872418611236204</v>
      </c>
      <c r="N1149">
        <v>0.18092043299659399</v>
      </c>
      <c r="O1149">
        <v>1.7369346836067098E-2</v>
      </c>
      <c r="P1149">
        <v>7.3870905281927302E-2</v>
      </c>
    </row>
    <row r="1150" spans="1:16" x14ac:dyDescent="0.35">
      <c r="A1150" s="13" t="s">
        <v>1943</v>
      </c>
      <c r="B1150" s="13" t="s">
        <v>1937</v>
      </c>
      <c r="C1150" s="13" t="s">
        <v>818</v>
      </c>
      <c r="D1150" s="13">
        <v>4.7126264819160699E-2</v>
      </c>
      <c r="E1150" s="13">
        <v>0.10332306426638301</v>
      </c>
      <c r="F1150">
        <v>7.0167748665674406E-2</v>
      </c>
      <c r="G1150">
        <v>0.16972484109035599</v>
      </c>
      <c r="H1150">
        <v>0.86094849634930004</v>
      </c>
      <c r="I1150">
        <v>1.3546234148189701E-2</v>
      </c>
      <c r="J1150">
        <v>0.31787550428984801</v>
      </c>
      <c r="K1150">
        <v>0.29736643464432</v>
      </c>
      <c r="L1150">
        <v>6.9046958128033395E-2</v>
      </c>
      <c r="M1150">
        <v>0.91028608179637605</v>
      </c>
      <c r="N1150">
        <v>0.29790100366411898</v>
      </c>
      <c r="O1150">
        <v>2.76410658660107E-2</v>
      </c>
      <c r="P1150">
        <v>8.8270126493031301E-2</v>
      </c>
    </row>
    <row r="1151" spans="1:16" x14ac:dyDescent="0.35">
      <c r="A1151" s="13" t="s">
        <v>1944</v>
      </c>
      <c r="B1151" s="13" t="s">
        <v>1937</v>
      </c>
      <c r="C1151" s="13" t="s">
        <v>1945</v>
      </c>
      <c r="D1151" s="13">
        <v>0.16427560895893201</v>
      </c>
      <c r="E1151" s="13">
        <v>0.35828401671435101</v>
      </c>
      <c r="F1151">
        <v>0.22663850977973701</v>
      </c>
      <c r="G1151">
        <v>0.65369481875715496</v>
      </c>
      <c r="H1151">
        <v>2.7341616141123</v>
      </c>
      <c r="I1151">
        <v>4.0092789702506702E-2</v>
      </c>
      <c r="J1151">
        <v>1.21358181932321</v>
      </c>
      <c r="K1151">
        <v>1.0200061045876001</v>
      </c>
      <c r="L1151">
        <v>0.22182245563337399</v>
      </c>
      <c r="M1151">
        <v>3.9429247202170798</v>
      </c>
      <c r="N1151">
        <v>0.95092746116260596</v>
      </c>
      <c r="O1151">
        <v>8.3322504607938497E-2</v>
      </c>
      <c r="P1151">
        <v>0.28938941854341999</v>
      </c>
    </row>
    <row r="1152" spans="1:16" x14ac:dyDescent="0.35">
      <c r="A1152" s="13" t="s">
        <v>1946</v>
      </c>
      <c r="B1152" s="13" t="s">
        <v>1937</v>
      </c>
      <c r="C1152" s="13" t="s">
        <v>1115</v>
      </c>
      <c r="D1152" s="13">
        <v>5.2672474695990998E-2</v>
      </c>
      <c r="E1152" s="13">
        <v>0.111435507597829</v>
      </c>
      <c r="F1152">
        <v>7.0416008259853793E-2</v>
      </c>
      <c r="G1152">
        <v>0.226414635977218</v>
      </c>
      <c r="H1152">
        <v>0.92066073622865097</v>
      </c>
      <c r="I1152">
        <v>1.3641076915449499E-2</v>
      </c>
      <c r="J1152">
        <v>0.36409566194141701</v>
      </c>
      <c r="K1152">
        <v>0.31653114113689901</v>
      </c>
      <c r="L1152">
        <v>6.83874189584424E-2</v>
      </c>
      <c r="M1152">
        <v>1.1732351004607</v>
      </c>
      <c r="N1152">
        <v>0.31825535468016602</v>
      </c>
      <c r="O1152">
        <v>2.8055705408452401E-2</v>
      </c>
      <c r="P1152">
        <v>8.7678318570916694E-2</v>
      </c>
    </row>
    <row r="1153" spans="1:16" x14ac:dyDescent="0.35">
      <c r="A1153" s="13" t="s">
        <v>1947</v>
      </c>
      <c r="B1153" s="13" t="s">
        <v>1937</v>
      </c>
      <c r="C1153" s="13" t="s">
        <v>255</v>
      </c>
      <c r="D1153" s="13">
        <v>6.4406144478660304E-2</v>
      </c>
      <c r="E1153" s="13">
        <v>0.13800514712037501</v>
      </c>
      <c r="F1153">
        <v>7.9987398049402997E-2</v>
      </c>
      <c r="G1153">
        <v>0.27161793466885498</v>
      </c>
      <c r="H1153">
        <v>1.1010083803515101</v>
      </c>
      <c r="I1153">
        <v>1.52932011909463E-2</v>
      </c>
      <c r="J1153">
        <v>0.43929917492978299</v>
      </c>
      <c r="K1153">
        <v>0.38325876384695401</v>
      </c>
      <c r="L1153">
        <v>7.7127961737945699E-2</v>
      </c>
      <c r="M1153">
        <v>1.4492054134369601</v>
      </c>
      <c r="N1153">
        <v>0.38544258659341202</v>
      </c>
      <c r="O1153">
        <v>3.1514396103183198E-2</v>
      </c>
      <c r="P1153">
        <v>0.105512325911309</v>
      </c>
    </row>
    <row r="1154" spans="1:16" x14ac:dyDescent="0.35">
      <c r="A1154" s="13" t="s">
        <v>1948</v>
      </c>
      <c r="B1154" s="13" t="s">
        <v>1937</v>
      </c>
      <c r="C1154" s="13" t="s">
        <v>1949</v>
      </c>
      <c r="D1154" s="13">
        <v>8.3255152734349594E-2</v>
      </c>
      <c r="E1154" s="13">
        <v>0.20296223658644899</v>
      </c>
      <c r="F1154">
        <v>0.13117119228111199</v>
      </c>
      <c r="G1154">
        <v>0.244386495587577</v>
      </c>
      <c r="H1154">
        <v>1.33015752505491</v>
      </c>
      <c r="I1154">
        <v>1.8971056615644698E-2</v>
      </c>
      <c r="J1154">
        <v>0.52029925980796099</v>
      </c>
      <c r="K1154">
        <v>0.54109384028118102</v>
      </c>
      <c r="L1154">
        <v>0.12786445287338399</v>
      </c>
      <c r="M1154">
        <v>1.44047582235477</v>
      </c>
      <c r="N1154">
        <v>0.442805818997969</v>
      </c>
      <c r="O1154">
        <v>3.9941476608670902E-2</v>
      </c>
      <c r="P1154">
        <v>0.166476362905119</v>
      </c>
    </row>
    <row r="1155" spans="1:16" x14ac:dyDescent="0.35">
      <c r="A1155" s="13" t="s">
        <v>1950</v>
      </c>
      <c r="B1155" s="13" t="s">
        <v>1937</v>
      </c>
      <c r="C1155" s="13" t="s">
        <v>1951</v>
      </c>
      <c r="D1155" s="13">
        <v>0.10869056357611701</v>
      </c>
      <c r="E1155" s="13">
        <v>0.26502601469837</v>
      </c>
      <c r="F1155">
        <v>0.17507375990615601</v>
      </c>
      <c r="G1155">
        <v>0.35569170974222097</v>
      </c>
      <c r="H1155">
        <v>2.0355741522677202</v>
      </c>
      <c r="I1155">
        <v>2.97681141590533E-2</v>
      </c>
      <c r="J1155">
        <v>0.71345962826671905</v>
      </c>
      <c r="K1155">
        <v>0.77913494081894197</v>
      </c>
      <c r="L1155">
        <v>0.17951786793122301</v>
      </c>
      <c r="M1155">
        <v>1.9354481713776299</v>
      </c>
      <c r="N1155">
        <v>0.695599775261737</v>
      </c>
      <c r="O1155">
        <v>6.2807823981628902E-2</v>
      </c>
      <c r="P1155">
        <v>0.24861171124443701</v>
      </c>
    </row>
    <row r="1156" spans="1:16" x14ac:dyDescent="0.35">
      <c r="A1156" s="13" t="s">
        <v>1952</v>
      </c>
      <c r="B1156" s="13" t="s">
        <v>1937</v>
      </c>
      <c r="C1156" s="13" t="s">
        <v>1953</v>
      </c>
      <c r="D1156" s="13">
        <v>1.59720651810943E-2</v>
      </c>
      <c r="E1156" s="13">
        <v>3.7470514392796E-2</v>
      </c>
      <c r="F1156">
        <v>2.99804947495599E-2</v>
      </c>
      <c r="G1156">
        <v>4.3240353709641202E-2</v>
      </c>
      <c r="H1156">
        <v>0.24938519061745201</v>
      </c>
      <c r="I1156">
        <v>4.2120290606215E-3</v>
      </c>
      <c r="J1156">
        <v>0.10020918105747401</v>
      </c>
      <c r="K1156">
        <v>0.109865241448639</v>
      </c>
      <c r="L1156">
        <v>3.1689536755481001E-2</v>
      </c>
      <c r="M1156">
        <v>0.214978459543855</v>
      </c>
      <c r="N1156">
        <v>8.1331284865715295E-2</v>
      </c>
      <c r="O1156">
        <v>9.0216908394221192E-3</v>
      </c>
      <c r="P1156">
        <v>3.5124912255966201E-2</v>
      </c>
    </row>
    <row r="1157" spans="1:16" x14ac:dyDescent="0.35">
      <c r="A1157" s="13" t="s">
        <v>1954</v>
      </c>
      <c r="B1157" s="13" t="s">
        <v>1937</v>
      </c>
      <c r="C1157" s="13" t="s">
        <v>1955</v>
      </c>
      <c r="D1157" s="13">
        <v>6.4268863868861006E-2</v>
      </c>
      <c r="E1157" s="13">
        <v>0.119994827117679</v>
      </c>
      <c r="F1157">
        <v>7.15574168692409E-2</v>
      </c>
      <c r="G1157">
        <v>0.26252907955641003</v>
      </c>
      <c r="H1157">
        <v>0.91799105126367297</v>
      </c>
      <c r="I1157">
        <v>1.3525561096147099E-2</v>
      </c>
      <c r="J1157">
        <v>0.43169302507900498</v>
      </c>
      <c r="K1157">
        <v>0.31965661981836702</v>
      </c>
      <c r="L1157">
        <v>6.7708594596468302E-2</v>
      </c>
      <c r="M1157">
        <v>1.37256902340065</v>
      </c>
      <c r="N1157">
        <v>0.32364720414355302</v>
      </c>
      <c r="O1157">
        <v>2.7651825353483699E-2</v>
      </c>
      <c r="P1157">
        <v>8.7085904880657206E-2</v>
      </c>
    </row>
    <row r="1158" spans="1:16" x14ac:dyDescent="0.35">
      <c r="A1158" s="13" t="s">
        <v>1956</v>
      </c>
      <c r="B1158" s="13" t="s">
        <v>1937</v>
      </c>
      <c r="C1158" s="13" t="s">
        <v>1957</v>
      </c>
      <c r="D1158" s="13">
        <v>4.7214595660335999E-2</v>
      </c>
      <c r="E1158" s="13">
        <v>0.13114246485689199</v>
      </c>
      <c r="F1158">
        <v>8.6918845505654194E-2</v>
      </c>
      <c r="G1158">
        <v>0.12295531276513399</v>
      </c>
      <c r="H1158">
        <v>0.83997544514160205</v>
      </c>
      <c r="I1158">
        <v>1.17939693323413E-2</v>
      </c>
      <c r="J1158">
        <v>0.31727634125665999</v>
      </c>
      <c r="K1158">
        <v>0.37918163033982699</v>
      </c>
      <c r="L1158">
        <v>9.1798539041499094E-2</v>
      </c>
      <c r="M1158">
        <v>0.67170396666672705</v>
      </c>
      <c r="N1158">
        <v>0.274434380677888</v>
      </c>
      <c r="O1158">
        <v>2.5099348669047401E-2</v>
      </c>
      <c r="P1158">
        <v>0.115125069609224</v>
      </c>
    </row>
    <row r="1159" spans="1:16" x14ac:dyDescent="0.35">
      <c r="A1159" s="13" t="s">
        <v>1958</v>
      </c>
      <c r="B1159" s="13" t="s">
        <v>1937</v>
      </c>
      <c r="C1159" s="13" t="s">
        <v>1959</v>
      </c>
      <c r="D1159" s="13">
        <v>4.22149612290766E-2</v>
      </c>
      <c r="E1159" s="13">
        <v>8.7771196997182194E-2</v>
      </c>
      <c r="F1159">
        <v>6.0594741346771099E-2</v>
      </c>
      <c r="G1159">
        <v>0.179371783723416</v>
      </c>
      <c r="H1159">
        <v>0.71346045205366704</v>
      </c>
      <c r="I1159">
        <v>1.12348554732554E-2</v>
      </c>
      <c r="J1159">
        <v>0.33042895193722399</v>
      </c>
      <c r="K1159">
        <v>0.256489607944626</v>
      </c>
      <c r="L1159">
        <v>6.02386069074764E-2</v>
      </c>
      <c r="M1159">
        <v>1.0300654033724199</v>
      </c>
      <c r="N1159">
        <v>0.245038965141399</v>
      </c>
      <c r="O1159">
        <v>2.33795766520166E-2</v>
      </c>
      <c r="P1159">
        <v>7.3660240273624E-2</v>
      </c>
    </row>
    <row r="1160" spans="1:16" x14ac:dyDescent="0.35">
      <c r="A1160" s="13" t="s">
        <v>1960</v>
      </c>
      <c r="B1160" s="13" t="s">
        <v>1937</v>
      </c>
      <c r="C1160" s="13" t="s">
        <v>150</v>
      </c>
      <c r="D1160" s="13">
        <v>2.4027452396368401E-2</v>
      </c>
      <c r="E1160" s="13">
        <v>6.1257922180102599E-2</v>
      </c>
      <c r="F1160">
        <v>3.9052770999770302E-2</v>
      </c>
      <c r="G1160">
        <v>8.2753128287361297E-2</v>
      </c>
      <c r="H1160">
        <v>0.51303473434065505</v>
      </c>
      <c r="I1160">
        <v>7.3515597592237001E-3</v>
      </c>
      <c r="J1160">
        <v>0.16900071979833101</v>
      </c>
      <c r="K1160">
        <v>0.180373172434388</v>
      </c>
      <c r="L1160">
        <v>3.8280973860757198E-2</v>
      </c>
      <c r="M1160">
        <v>0.42764773852657201</v>
      </c>
      <c r="N1160">
        <v>0.18031699153157801</v>
      </c>
      <c r="O1160">
        <v>1.49364246913183E-2</v>
      </c>
      <c r="P1160">
        <v>5.5099949194366497E-2</v>
      </c>
    </row>
    <row r="1161" spans="1:16" x14ac:dyDescent="0.35">
      <c r="A1161" s="13" t="s">
        <v>1961</v>
      </c>
      <c r="B1161" s="13" t="s">
        <v>1937</v>
      </c>
      <c r="C1161" s="13" t="s">
        <v>1962</v>
      </c>
      <c r="D1161" s="13">
        <v>0.47482070448068397</v>
      </c>
      <c r="E1161" s="13">
        <v>0.69491560181196499</v>
      </c>
      <c r="F1161">
        <v>0.46393266139549899</v>
      </c>
      <c r="G1161">
        <v>1.6879037257207301</v>
      </c>
      <c r="H1161">
        <v>5.4519295240007803</v>
      </c>
      <c r="I1161">
        <v>9.3659238074479706E-2</v>
      </c>
      <c r="J1161">
        <v>3.1366011199393</v>
      </c>
      <c r="K1161">
        <v>1.94237686746247</v>
      </c>
      <c r="L1161">
        <v>0.43329776666486802</v>
      </c>
      <c r="M1161">
        <v>9.1943839938802707</v>
      </c>
      <c r="N1161">
        <v>1.96204271855607</v>
      </c>
      <c r="O1161">
        <v>0.18851918036034701</v>
      </c>
      <c r="P1161">
        <v>0.50866320660698205</v>
      </c>
    </row>
    <row r="1162" spans="1:16" x14ac:dyDescent="0.35">
      <c r="A1162" s="13" t="s">
        <v>1963</v>
      </c>
      <c r="B1162" s="13" t="s">
        <v>1964</v>
      </c>
      <c r="C1162" s="13" t="s">
        <v>1965</v>
      </c>
      <c r="D1162" s="13">
        <v>0.83553249187828904</v>
      </c>
      <c r="E1162" s="13">
        <v>1.38154514755641</v>
      </c>
      <c r="F1162">
        <v>1.07232246482055</v>
      </c>
      <c r="G1162">
        <v>0.658951430087937</v>
      </c>
      <c r="H1162">
        <v>3.43615321922129</v>
      </c>
      <c r="I1162">
        <v>4.8591942616065698E-2</v>
      </c>
      <c r="J1162">
        <v>2.2904152333848802</v>
      </c>
      <c r="K1162">
        <v>2.3756193099671199</v>
      </c>
      <c r="L1162">
        <v>0.84070669333132597</v>
      </c>
      <c r="M1162">
        <v>2.0331188738241601</v>
      </c>
      <c r="N1162">
        <v>0.714641626276729</v>
      </c>
      <c r="O1162">
        <v>9.51663527797805E-2</v>
      </c>
      <c r="P1162">
        <v>0.63079096752703701</v>
      </c>
    </row>
    <row r="1163" spans="1:16" x14ac:dyDescent="0.35">
      <c r="A1163" s="13" t="s">
        <v>1966</v>
      </c>
      <c r="B1163" s="13" t="s">
        <v>1964</v>
      </c>
      <c r="C1163" s="13" t="s">
        <v>1967</v>
      </c>
      <c r="D1163" s="13">
        <v>5.3435115568948603</v>
      </c>
      <c r="E1163" s="13">
        <v>5.1924589513184003</v>
      </c>
      <c r="F1163">
        <v>3.72846162840003</v>
      </c>
      <c r="G1163">
        <v>14.067116091024999</v>
      </c>
      <c r="H1163">
        <v>29.736289324374901</v>
      </c>
      <c r="I1163">
        <v>0.46931879869958998</v>
      </c>
      <c r="J1163">
        <v>23.105521502491602</v>
      </c>
      <c r="K1163">
        <v>10.42726021486</v>
      </c>
      <c r="L1163">
        <v>2.9446385457184299</v>
      </c>
      <c r="M1163">
        <v>17.27173688005</v>
      </c>
      <c r="N1163">
        <v>7.3874373091487797</v>
      </c>
      <c r="O1163">
        <v>0.88335526568757206</v>
      </c>
      <c r="P1163">
        <v>3.03705499700536</v>
      </c>
    </row>
    <row r="1164" spans="1:16" x14ac:dyDescent="0.35">
      <c r="A1164" s="13" t="s">
        <v>1968</v>
      </c>
      <c r="B1164" s="13" t="s">
        <v>1964</v>
      </c>
      <c r="C1164" s="13" t="s">
        <v>1969</v>
      </c>
      <c r="D1164" s="13">
        <v>7.9575015403181704</v>
      </c>
      <c r="E1164" s="13">
        <v>8.3464589582368998</v>
      </c>
      <c r="F1164">
        <v>6.1904487257810104</v>
      </c>
      <c r="G1164">
        <v>20.2121241073921</v>
      </c>
      <c r="H1164">
        <v>46.0142924463727</v>
      </c>
      <c r="I1164">
        <v>0.74959720736251501</v>
      </c>
      <c r="J1164">
        <v>37.1479553136787</v>
      </c>
      <c r="K1164">
        <v>18.628054652725101</v>
      </c>
      <c r="L1164">
        <v>5.0733171587035999</v>
      </c>
      <c r="M1164">
        <v>32.248077555266697</v>
      </c>
      <c r="N1164">
        <v>12.027170722792301</v>
      </c>
      <c r="O1164">
        <v>1.6375503544885499</v>
      </c>
      <c r="P1164">
        <v>4.9947135165354597</v>
      </c>
    </row>
    <row r="1165" spans="1:16" x14ac:dyDescent="0.35">
      <c r="A1165" s="13" t="s">
        <v>1970</v>
      </c>
      <c r="B1165" s="13" t="s">
        <v>1964</v>
      </c>
      <c r="C1165" s="13" t="s">
        <v>1971</v>
      </c>
      <c r="D1165" s="13">
        <v>0.95118547052776103</v>
      </c>
      <c r="E1165" s="13">
        <v>0.81392999119152298</v>
      </c>
      <c r="F1165">
        <v>0.67487175189825399</v>
      </c>
      <c r="G1165">
        <v>1.4684459652684101</v>
      </c>
      <c r="H1165">
        <v>4.1935021468920004</v>
      </c>
      <c r="I1165">
        <v>7.0150493159592098E-2</v>
      </c>
      <c r="J1165">
        <v>2.7224442707215402</v>
      </c>
      <c r="K1165">
        <v>1.5325914617390599</v>
      </c>
      <c r="L1165">
        <v>0.53104035475830402</v>
      </c>
      <c r="M1165">
        <v>2.3365091396897402</v>
      </c>
      <c r="N1165">
        <v>0.90873866414426696</v>
      </c>
      <c r="O1165">
        <v>0.12692020445778401</v>
      </c>
      <c r="P1165">
        <v>0.48863085874409301</v>
      </c>
    </row>
    <row r="1166" spans="1:16" x14ac:dyDescent="0.35">
      <c r="A1166" s="13" t="s">
        <v>1972</v>
      </c>
      <c r="B1166" s="13" t="s">
        <v>1964</v>
      </c>
      <c r="C1166" s="13" t="s">
        <v>1973</v>
      </c>
      <c r="D1166" s="13">
        <v>0.248247219175567</v>
      </c>
      <c r="E1166" s="13">
        <v>0.31667317348707702</v>
      </c>
      <c r="F1166">
        <v>0.22289084526532901</v>
      </c>
      <c r="G1166">
        <v>0.44490165958292999</v>
      </c>
      <c r="H1166">
        <v>1.88257818846459</v>
      </c>
      <c r="I1166">
        <v>2.6401645362349901E-2</v>
      </c>
      <c r="J1166">
        <v>0.89467791734886204</v>
      </c>
      <c r="K1166">
        <v>0.67551033575251096</v>
      </c>
      <c r="L1166">
        <v>0.187658064455062</v>
      </c>
      <c r="M1166">
        <v>0.80219130555418905</v>
      </c>
      <c r="N1166">
        <v>0.42489689785072099</v>
      </c>
      <c r="O1166">
        <v>4.4783856439639801E-2</v>
      </c>
      <c r="P1166">
        <v>0.21703020880063401</v>
      </c>
    </row>
    <row r="1167" spans="1:16" x14ac:dyDescent="0.35">
      <c r="A1167" s="13" t="s">
        <v>1974</v>
      </c>
      <c r="B1167" s="13" t="s">
        <v>1964</v>
      </c>
      <c r="C1167" s="13" t="s">
        <v>200</v>
      </c>
      <c r="D1167" s="13">
        <v>1.8523413274945899</v>
      </c>
      <c r="E1167" s="13">
        <v>2.33262344337269</v>
      </c>
      <c r="F1167">
        <v>1.6165702002782101</v>
      </c>
      <c r="G1167">
        <v>3.7682212568388098</v>
      </c>
      <c r="H1167">
        <v>11.484272150623999</v>
      </c>
      <c r="I1167">
        <v>0.16744600325357201</v>
      </c>
      <c r="J1167">
        <v>7.7282606183140503</v>
      </c>
      <c r="K1167">
        <v>5.3064583137596397</v>
      </c>
      <c r="L1167">
        <v>1.3362386079577899</v>
      </c>
      <c r="M1167">
        <v>7.1438567375768498</v>
      </c>
      <c r="N1167">
        <v>2.7830057021437602</v>
      </c>
      <c r="O1167">
        <v>0.36953598411062999</v>
      </c>
      <c r="P1167">
        <v>1.43355923064331</v>
      </c>
    </row>
    <row r="1168" spans="1:16" x14ac:dyDescent="0.35">
      <c r="A1168" s="13" t="s">
        <v>1975</v>
      </c>
      <c r="B1168" s="13" t="s">
        <v>1964</v>
      </c>
      <c r="C1168" s="13" t="s">
        <v>1976</v>
      </c>
      <c r="D1168" s="13">
        <v>1.09515323915181</v>
      </c>
      <c r="E1168" s="13">
        <v>1.1870490588343601</v>
      </c>
      <c r="F1168">
        <v>0.68668212970380504</v>
      </c>
      <c r="G1168">
        <v>1.7823255062247401</v>
      </c>
      <c r="H1168">
        <v>6.5773064849871403</v>
      </c>
      <c r="I1168">
        <v>8.6346782374458406E-2</v>
      </c>
      <c r="J1168">
        <v>3.9629263408492799</v>
      </c>
      <c r="K1168">
        <v>2.71594332751634</v>
      </c>
      <c r="L1168">
        <v>0.59589628331367395</v>
      </c>
      <c r="M1168">
        <v>3.6057683416435902</v>
      </c>
      <c r="N1168">
        <v>1.6853678882407901</v>
      </c>
      <c r="O1168">
        <v>0.16079604275623599</v>
      </c>
      <c r="P1168">
        <v>0.728784537778701</v>
      </c>
    </row>
    <row r="1169" spans="1:16" x14ac:dyDescent="0.35">
      <c r="A1169" s="13" t="s">
        <v>1977</v>
      </c>
      <c r="B1169" s="13" t="s">
        <v>1964</v>
      </c>
      <c r="C1169" s="13" t="s">
        <v>1978</v>
      </c>
      <c r="D1169" s="13">
        <v>1.31155488241364</v>
      </c>
      <c r="E1169" s="13">
        <v>1.2177387686280901</v>
      </c>
      <c r="F1169">
        <v>1.02689595530602</v>
      </c>
      <c r="G1169">
        <v>1.8587449412569901</v>
      </c>
      <c r="H1169">
        <v>5.8140031127518599</v>
      </c>
      <c r="I1169">
        <v>9.4829933810733305E-2</v>
      </c>
      <c r="J1169">
        <v>4.0441114353080598</v>
      </c>
      <c r="K1169">
        <v>2.29068903201245</v>
      </c>
      <c r="L1169">
        <v>0.78096348242596003</v>
      </c>
      <c r="M1169">
        <v>2.9984691854627301</v>
      </c>
      <c r="N1169">
        <v>1.24745555111201</v>
      </c>
      <c r="O1169">
        <v>0.17421418021812499</v>
      </c>
      <c r="P1169">
        <v>0.72818368760152297</v>
      </c>
    </row>
    <row r="1170" spans="1:16" x14ac:dyDescent="0.35">
      <c r="A1170" s="13" t="s">
        <v>1979</v>
      </c>
      <c r="B1170" s="13" t="s">
        <v>1964</v>
      </c>
      <c r="C1170" s="13" t="s">
        <v>1980</v>
      </c>
      <c r="D1170" s="13">
        <v>0.26208662893781998</v>
      </c>
      <c r="E1170" s="13">
        <v>0.313919247282828</v>
      </c>
      <c r="F1170">
        <v>0.249121644637606</v>
      </c>
      <c r="G1170">
        <v>0.40336553694686</v>
      </c>
      <c r="H1170">
        <v>1.7520793894283699</v>
      </c>
      <c r="I1170">
        <v>2.70807142869369E-2</v>
      </c>
      <c r="J1170">
        <v>0.878890183664636</v>
      </c>
      <c r="K1170">
        <v>0.63516163578826901</v>
      </c>
      <c r="L1170">
        <v>0.20703444414070599</v>
      </c>
      <c r="M1170">
        <v>0.72434341880220099</v>
      </c>
      <c r="N1170">
        <v>0.36678154706021499</v>
      </c>
      <c r="O1170">
        <v>4.4842740284324598E-2</v>
      </c>
      <c r="P1170">
        <v>0.20875832855040299</v>
      </c>
    </row>
    <row r="1171" spans="1:16" x14ac:dyDescent="0.35">
      <c r="A1171" s="13" t="s">
        <v>1981</v>
      </c>
      <c r="B1171" s="13" t="s">
        <v>1964</v>
      </c>
      <c r="C1171" s="13" t="s">
        <v>1982</v>
      </c>
      <c r="D1171" s="13">
        <v>1.91057635349555</v>
      </c>
      <c r="E1171" s="13">
        <v>2.4710097782167701</v>
      </c>
      <c r="F1171">
        <v>1.93252400090831</v>
      </c>
      <c r="G1171">
        <v>3.7339252173570898</v>
      </c>
      <c r="H1171">
        <v>11.389025644037099</v>
      </c>
      <c r="I1171">
        <v>0.18541162127973199</v>
      </c>
      <c r="J1171">
        <v>7.8362660353037104</v>
      </c>
      <c r="K1171">
        <v>5.3043235431740703</v>
      </c>
      <c r="L1171">
        <v>1.5742961692595701</v>
      </c>
      <c r="M1171">
        <v>6.9286221414312701</v>
      </c>
      <c r="N1171">
        <v>2.52094958219147</v>
      </c>
      <c r="O1171">
        <v>0.36390795985407998</v>
      </c>
      <c r="P1171">
        <v>1.53302694133937</v>
      </c>
    </row>
    <row r="1172" spans="1:16" x14ac:dyDescent="0.35">
      <c r="A1172" s="13" t="s">
        <v>1983</v>
      </c>
      <c r="B1172" s="13" t="s">
        <v>1964</v>
      </c>
      <c r="C1172" s="13" t="s">
        <v>1984</v>
      </c>
      <c r="D1172" s="13">
        <v>0.37764625242111799</v>
      </c>
      <c r="E1172" s="13">
        <v>0.64957980061866705</v>
      </c>
      <c r="F1172">
        <v>0.47282348356312698</v>
      </c>
      <c r="G1172">
        <v>0.22331648786309399</v>
      </c>
      <c r="H1172">
        <v>1.24546191468961</v>
      </c>
      <c r="I1172">
        <v>1.7119211678263701E-2</v>
      </c>
      <c r="J1172">
        <v>0.80642772560758302</v>
      </c>
      <c r="K1172">
        <v>0.98847012390033295</v>
      </c>
      <c r="L1172">
        <v>0.30845709063419002</v>
      </c>
      <c r="M1172">
        <v>0.74374912742736399</v>
      </c>
      <c r="N1172">
        <v>0.26514877179454799</v>
      </c>
      <c r="O1172">
        <v>3.2570467758607599E-2</v>
      </c>
      <c r="P1172">
        <v>0.246577795426382</v>
      </c>
    </row>
    <row r="1173" spans="1:16" x14ac:dyDescent="0.35">
      <c r="A1173" s="13" t="s">
        <v>1985</v>
      </c>
      <c r="B1173" s="13" t="s">
        <v>1964</v>
      </c>
      <c r="C1173" s="13" t="s">
        <v>1986</v>
      </c>
      <c r="D1173" s="13">
        <v>2.6747169405119799</v>
      </c>
      <c r="E1173" s="13">
        <v>2.7800412012296198</v>
      </c>
      <c r="F1173">
        <v>1.8797183646555</v>
      </c>
      <c r="G1173">
        <v>6.0110491435971403</v>
      </c>
      <c r="H1173">
        <v>15.405800419213</v>
      </c>
      <c r="I1173">
        <v>0.228562513390556</v>
      </c>
      <c r="J1173">
        <v>11.7211131381885</v>
      </c>
      <c r="K1173">
        <v>6.2142746353687901</v>
      </c>
      <c r="L1173">
        <v>1.57808138191517</v>
      </c>
      <c r="M1173">
        <v>10.340230719250201</v>
      </c>
      <c r="N1173">
        <v>4.0943200307989596</v>
      </c>
      <c r="O1173">
        <v>0.48870716422084198</v>
      </c>
      <c r="P1173">
        <v>1.6477422496159499</v>
      </c>
    </row>
    <row r="1174" spans="1:16" x14ac:dyDescent="0.35">
      <c r="A1174" s="13" t="s">
        <v>1987</v>
      </c>
      <c r="B1174" s="13" t="s">
        <v>1964</v>
      </c>
      <c r="C1174" s="13" t="s">
        <v>241</v>
      </c>
      <c r="D1174" s="13">
        <v>1.82404191227309</v>
      </c>
      <c r="E1174" s="13">
        <v>2.0682610177822802</v>
      </c>
      <c r="F1174">
        <v>1.57802003721048</v>
      </c>
      <c r="G1174">
        <v>5.8796888360693398</v>
      </c>
      <c r="H1174">
        <v>11.5766729692285</v>
      </c>
      <c r="I1174">
        <v>0.192295570246588</v>
      </c>
      <c r="J1174">
        <v>9.8305549983813094</v>
      </c>
      <c r="K1174">
        <v>4.4575194418056796</v>
      </c>
      <c r="L1174">
        <v>1.2640149548034501</v>
      </c>
      <c r="M1174">
        <v>7.4783345487373003</v>
      </c>
      <c r="N1174">
        <v>2.90775409213148</v>
      </c>
      <c r="O1174">
        <v>0.38056436094324397</v>
      </c>
      <c r="P1174">
        <v>1.2599488303215001</v>
      </c>
    </row>
    <row r="1175" spans="1:16" x14ac:dyDescent="0.35">
      <c r="A1175" s="13" t="s">
        <v>1988</v>
      </c>
      <c r="B1175" s="13" t="s">
        <v>1964</v>
      </c>
      <c r="C1175" s="13" t="s">
        <v>572</v>
      </c>
      <c r="D1175" s="13">
        <v>0.24780089606721101</v>
      </c>
      <c r="E1175" s="13">
        <v>0.25289896410101398</v>
      </c>
      <c r="F1175">
        <v>0.194049429486712</v>
      </c>
      <c r="G1175">
        <v>0.46240915646142</v>
      </c>
      <c r="H1175">
        <v>1.4972142517743501</v>
      </c>
      <c r="I1175">
        <v>2.39367087153332E-2</v>
      </c>
      <c r="J1175">
        <v>0.93764820436654295</v>
      </c>
      <c r="K1175">
        <v>0.55398637029250597</v>
      </c>
      <c r="L1175">
        <v>0.16334978886082699</v>
      </c>
      <c r="M1175">
        <v>0.80204456641611799</v>
      </c>
      <c r="N1175">
        <v>0.37003026470874201</v>
      </c>
      <c r="O1175">
        <v>4.3680837700498097E-2</v>
      </c>
      <c r="P1175">
        <v>0.16237633530356299</v>
      </c>
    </row>
    <row r="1176" spans="1:16" x14ac:dyDescent="0.35">
      <c r="A1176" s="13" t="s">
        <v>1989</v>
      </c>
      <c r="B1176" s="13" t="s">
        <v>1964</v>
      </c>
      <c r="C1176" s="13" t="s">
        <v>122</v>
      </c>
      <c r="D1176" s="13">
        <v>6.3343118791456199</v>
      </c>
      <c r="E1176" s="13">
        <v>6.87317706598028</v>
      </c>
      <c r="F1176">
        <v>5.68444332651202</v>
      </c>
      <c r="G1176">
        <v>19.265269643016602</v>
      </c>
      <c r="H1176">
        <v>36.5661554821762</v>
      </c>
      <c r="I1176">
        <v>0.65626020259233397</v>
      </c>
      <c r="J1176">
        <v>34.493108384659202</v>
      </c>
      <c r="K1176">
        <v>14.556532441444601</v>
      </c>
      <c r="L1176">
        <v>4.5251149429884796</v>
      </c>
      <c r="M1176">
        <v>23.528201042438301</v>
      </c>
      <c r="N1176">
        <v>8.6214614334096193</v>
      </c>
      <c r="O1176">
        <v>1.2062280707834001</v>
      </c>
      <c r="P1176">
        <v>4.2401419307491697</v>
      </c>
    </row>
    <row r="1177" spans="1:16" x14ac:dyDescent="0.35">
      <c r="A1177" s="13" t="s">
        <v>1990</v>
      </c>
      <c r="B1177" s="13" t="s">
        <v>1964</v>
      </c>
      <c r="C1177" s="13" t="s">
        <v>1991</v>
      </c>
      <c r="D1177" s="13">
        <v>7.3159253268660001</v>
      </c>
      <c r="E1177" s="13">
        <v>5.6899159038678402</v>
      </c>
      <c r="F1177">
        <v>5.2637184702450996</v>
      </c>
      <c r="G1177">
        <v>19.884243335897601</v>
      </c>
      <c r="H1177">
        <v>31.708393946321198</v>
      </c>
      <c r="I1177">
        <v>0.60622270388712296</v>
      </c>
      <c r="J1177">
        <v>37.453195074350504</v>
      </c>
      <c r="K1177">
        <v>11.487711580627201</v>
      </c>
      <c r="L1177">
        <v>4.0676215802227702</v>
      </c>
      <c r="M1177">
        <v>22.727141000875299</v>
      </c>
      <c r="N1177">
        <v>7.7246503707015997</v>
      </c>
      <c r="O1177">
        <v>1.11289151694523</v>
      </c>
      <c r="P1177">
        <v>3.3509065966126101</v>
      </c>
    </row>
    <row r="1178" spans="1:16" x14ac:dyDescent="0.35">
      <c r="A1178" s="13" t="s">
        <v>1992</v>
      </c>
      <c r="B1178" s="13" t="s">
        <v>1964</v>
      </c>
      <c r="C1178" s="13" t="s">
        <v>1993</v>
      </c>
      <c r="D1178" s="13">
        <v>0.44015389394943799</v>
      </c>
      <c r="E1178" s="13">
        <v>0.54120913018595596</v>
      </c>
      <c r="F1178">
        <v>0.36351617820357601</v>
      </c>
      <c r="G1178">
        <v>0.82001362431269098</v>
      </c>
      <c r="H1178">
        <v>3.1916734703609699</v>
      </c>
      <c r="I1178">
        <v>4.4302342441504501E-2</v>
      </c>
      <c r="J1178">
        <v>1.60733691409782</v>
      </c>
      <c r="K1178">
        <v>1.15548881829365</v>
      </c>
      <c r="L1178">
        <v>0.30374692696538202</v>
      </c>
      <c r="M1178">
        <v>1.3937571613286901</v>
      </c>
      <c r="N1178">
        <v>0.75287909966053201</v>
      </c>
      <c r="O1178">
        <v>7.8258311058946498E-2</v>
      </c>
      <c r="P1178">
        <v>0.35407985487412402</v>
      </c>
    </row>
    <row r="1179" spans="1:16" x14ac:dyDescent="0.35">
      <c r="A1179" s="13" t="s">
        <v>1994</v>
      </c>
      <c r="B1179" s="13" t="s">
        <v>1964</v>
      </c>
      <c r="C1179" s="13" t="s">
        <v>1995</v>
      </c>
      <c r="D1179" s="13">
        <v>0.81576929924245301</v>
      </c>
      <c r="E1179" s="13">
        <v>0.880174929678326</v>
      </c>
      <c r="F1179">
        <v>0.70070791238027497</v>
      </c>
      <c r="G1179">
        <v>1.0773247789526901</v>
      </c>
      <c r="H1179">
        <v>4.3064828359196001</v>
      </c>
      <c r="I1179">
        <v>6.7708860781672806E-2</v>
      </c>
      <c r="J1179">
        <v>2.4477942368140102</v>
      </c>
      <c r="K1179">
        <v>1.6649381407097801</v>
      </c>
      <c r="L1179">
        <v>0.55775827532574196</v>
      </c>
      <c r="M1179">
        <v>1.9067563954337201</v>
      </c>
      <c r="N1179">
        <v>0.87288490261822305</v>
      </c>
      <c r="O1179">
        <v>0.115669981038694</v>
      </c>
      <c r="P1179">
        <v>0.546808781947144</v>
      </c>
    </row>
    <row r="1180" spans="1:16" x14ac:dyDescent="0.35">
      <c r="A1180" s="13" t="s">
        <v>1996</v>
      </c>
      <c r="B1180" s="13" t="s">
        <v>1964</v>
      </c>
      <c r="C1180" s="13" t="s">
        <v>1957</v>
      </c>
      <c r="D1180" s="13">
        <v>0.15538336741632999</v>
      </c>
      <c r="E1180" s="13">
        <v>0.186352828693223</v>
      </c>
      <c r="F1180">
        <v>0.17289184453433301</v>
      </c>
      <c r="G1180">
        <v>0.23393591746161899</v>
      </c>
      <c r="H1180">
        <v>1.06835772270927</v>
      </c>
      <c r="I1180">
        <v>1.9003616528077201E-2</v>
      </c>
      <c r="J1180">
        <v>0.57483166424362397</v>
      </c>
      <c r="K1180">
        <v>0.37684706437239102</v>
      </c>
      <c r="L1180">
        <v>0.147210391674721</v>
      </c>
      <c r="M1180">
        <v>0.41931884404998598</v>
      </c>
      <c r="N1180">
        <v>0.20670325723393701</v>
      </c>
      <c r="O1180">
        <v>2.8370499410407601E-2</v>
      </c>
      <c r="P1180">
        <v>0.12661977414990999</v>
      </c>
    </row>
    <row r="1181" spans="1:16" x14ac:dyDescent="0.35">
      <c r="A1181" s="13" t="s">
        <v>1997</v>
      </c>
      <c r="B1181" s="13" t="s">
        <v>1964</v>
      </c>
      <c r="C1181" s="13" t="s">
        <v>912</v>
      </c>
      <c r="D1181" s="13">
        <v>0.40454394510476799</v>
      </c>
      <c r="E1181" s="13">
        <v>0.47180383112622798</v>
      </c>
      <c r="F1181">
        <v>0.35475265265060801</v>
      </c>
      <c r="G1181">
        <v>0.69111225286617395</v>
      </c>
      <c r="H1181">
        <v>2.7087595583025301</v>
      </c>
      <c r="I1181">
        <v>4.0517260017681002E-2</v>
      </c>
      <c r="J1181">
        <v>1.3992518466797701</v>
      </c>
      <c r="K1181">
        <v>0.97122372139921598</v>
      </c>
      <c r="L1181">
        <v>0.29278315170165597</v>
      </c>
      <c r="M1181">
        <v>1.16750455769532</v>
      </c>
      <c r="N1181">
        <v>0.60854258112818305</v>
      </c>
      <c r="O1181">
        <v>7.04084478684429E-2</v>
      </c>
      <c r="P1181">
        <v>0.30742498929984802</v>
      </c>
    </row>
    <row r="1182" spans="1:16" x14ac:dyDescent="0.35">
      <c r="A1182" s="13" t="s">
        <v>1998</v>
      </c>
      <c r="B1182" s="13" t="s">
        <v>1964</v>
      </c>
      <c r="C1182" s="13" t="s">
        <v>150</v>
      </c>
      <c r="D1182" s="13">
        <v>1.25513987513286</v>
      </c>
      <c r="E1182" s="13">
        <v>1.9689566349795</v>
      </c>
      <c r="F1182">
        <v>1.5607796259084501</v>
      </c>
      <c r="G1182">
        <v>2.0047610299587602</v>
      </c>
      <c r="H1182">
        <v>7.6380698189445599</v>
      </c>
      <c r="I1182">
        <v>0.115299538236055</v>
      </c>
      <c r="J1182">
        <v>4.8178286160046104</v>
      </c>
      <c r="K1182">
        <v>4.0989499520096198</v>
      </c>
      <c r="L1182">
        <v>1.2875599446524399</v>
      </c>
      <c r="M1182">
        <v>4.80680361228334</v>
      </c>
      <c r="N1182">
        <v>1.5888747823431499</v>
      </c>
      <c r="O1182">
        <v>0.22856153932671799</v>
      </c>
      <c r="P1182">
        <v>1.1613354037096699</v>
      </c>
    </row>
    <row r="1183" spans="1:16" x14ac:dyDescent="0.35">
      <c r="A1183" s="13" t="s">
        <v>1999</v>
      </c>
      <c r="B1183" s="13" t="s">
        <v>1964</v>
      </c>
      <c r="C1183" s="13" t="s">
        <v>2000</v>
      </c>
      <c r="D1183" s="13">
        <v>0.57628849654886904</v>
      </c>
      <c r="E1183" s="13">
        <v>0.74831801494699401</v>
      </c>
      <c r="F1183">
        <v>0.60366967297210605</v>
      </c>
      <c r="G1183">
        <v>0.96520646646434105</v>
      </c>
      <c r="H1183">
        <v>4.3620830506732204</v>
      </c>
      <c r="I1183">
        <v>6.7680461451481197E-2</v>
      </c>
      <c r="J1183">
        <v>2.14210850244213</v>
      </c>
      <c r="K1183">
        <v>1.5412706475100399</v>
      </c>
      <c r="L1183">
        <v>0.51267799438217598</v>
      </c>
      <c r="M1183">
        <v>1.75961800999399</v>
      </c>
      <c r="N1183">
        <v>0.89296483270993399</v>
      </c>
      <c r="O1183">
        <v>0.10618577056331301</v>
      </c>
      <c r="P1183">
        <v>0.51675946587115495</v>
      </c>
    </row>
    <row r="1184" spans="1:16" x14ac:dyDescent="0.35">
      <c r="A1184" s="13" t="s">
        <v>2001</v>
      </c>
      <c r="B1184" s="13" t="s">
        <v>1964</v>
      </c>
      <c r="C1184" s="13" t="s">
        <v>2002</v>
      </c>
      <c r="D1184" s="13">
        <v>0.355250504029825</v>
      </c>
      <c r="E1184" s="13">
        <v>0.553642741274462</v>
      </c>
      <c r="F1184">
        <v>0.40080803614518201</v>
      </c>
      <c r="G1184">
        <v>0.62705596890815196</v>
      </c>
      <c r="H1184">
        <v>3.2796000591294199</v>
      </c>
      <c r="I1184">
        <v>4.4920024577838197E-2</v>
      </c>
      <c r="J1184">
        <v>1.47410785137124</v>
      </c>
      <c r="K1184">
        <v>1.1344788725333399</v>
      </c>
      <c r="L1184">
        <v>0.345693485628431</v>
      </c>
      <c r="M1184">
        <v>1.1295104437057999</v>
      </c>
      <c r="N1184">
        <v>0.65016701665949606</v>
      </c>
      <c r="O1184">
        <v>6.7997158900813995E-2</v>
      </c>
      <c r="P1184">
        <v>0.38596781039621297</v>
      </c>
    </row>
    <row r="1185" spans="1:16" x14ac:dyDescent="0.35">
      <c r="A1185" s="13" t="s">
        <v>2003</v>
      </c>
      <c r="B1185" s="13" t="s">
        <v>1964</v>
      </c>
      <c r="C1185" s="13" t="s">
        <v>2004</v>
      </c>
      <c r="D1185" s="13">
        <v>5.7824861963091898</v>
      </c>
      <c r="E1185" s="13">
        <v>5.5883781704762701</v>
      </c>
      <c r="F1185">
        <v>4.5639540692917198</v>
      </c>
      <c r="G1185">
        <v>16.824875217258199</v>
      </c>
      <c r="H1185">
        <v>32.516391711852201</v>
      </c>
      <c r="I1185">
        <v>0.59124230972452796</v>
      </c>
      <c r="J1185">
        <v>28.449586658351599</v>
      </c>
      <c r="K1185">
        <v>11.9528156493258</v>
      </c>
      <c r="L1185">
        <v>3.6820991151621598</v>
      </c>
      <c r="M1185">
        <v>23.3978501988373</v>
      </c>
      <c r="N1185">
        <v>8.4565111737707301</v>
      </c>
      <c r="O1185">
        <v>1.2256728728939601</v>
      </c>
      <c r="P1185">
        <v>3.3467898442822102</v>
      </c>
    </row>
    <row r="1186" spans="1:16" x14ac:dyDescent="0.35">
      <c r="A1186" s="13" t="s">
        <v>2005</v>
      </c>
      <c r="B1186" s="13" t="s">
        <v>2006</v>
      </c>
      <c r="C1186" s="13" t="s">
        <v>2007</v>
      </c>
      <c r="D1186" s="13">
        <v>0.81625119184675998</v>
      </c>
      <c r="E1186" s="13">
        <v>1.2958479731111501</v>
      </c>
      <c r="F1186">
        <v>0.72997298680697298</v>
      </c>
      <c r="G1186">
        <v>3.0218546635412502</v>
      </c>
      <c r="H1186">
        <v>10.6973458003991</v>
      </c>
      <c r="I1186">
        <v>0.13806162852227699</v>
      </c>
      <c r="J1186">
        <v>5.3526501941436804</v>
      </c>
      <c r="K1186">
        <v>3.1280324073411201</v>
      </c>
      <c r="L1186">
        <v>0.65815019003230002</v>
      </c>
      <c r="M1186">
        <v>11.3348174418878</v>
      </c>
      <c r="N1186">
        <v>3.9354990416631401</v>
      </c>
      <c r="O1186">
        <v>0.26920987882403302</v>
      </c>
      <c r="P1186">
        <v>0.78968432820470402</v>
      </c>
    </row>
    <row r="1187" spans="1:16" x14ac:dyDescent="0.35">
      <c r="A1187" s="13" t="s">
        <v>2008</v>
      </c>
      <c r="B1187" s="13" t="s">
        <v>2006</v>
      </c>
      <c r="C1187" s="13" t="s">
        <v>2009</v>
      </c>
      <c r="D1187" s="13">
        <v>0.62555603667938298</v>
      </c>
      <c r="E1187" s="13">
        <v>0.83608990754032897</v>
      </c>
      <c r="F1187">
        <v>0.55659518162615895</v>
      </c>
      <c r="G1187">
        <v>1.39037789676118</v>
      </c>
      <c r="H1187">
        <v>5.2514384026399403</v>
      </c>
      <c r="I1187">
        <v>9.1547555699550906E-2</v>
      </c>
      <c r="J1187">
        <v>3.0096719161168402</v>
      </c>
      <c r="K1187">
        <v>1.9457385244010299</v>
      </c>
      <c r="L1187">
        <v>0.53227106997032403</v>
      </c>
      <c r="M1187">
        <v>6.2627991110599597</v>
      </c>
      <c r="N1187">
        <v>1.7536081588512</v>
      </c>
      <c r="O1187">
        <v>0.17527302858067101</v>
      </c>
      <c r="P1187">
        <v>0.57478552552492501</v>
      </c>
    </row>
    <row r="1188" spans="1:16" x14ac:dyDescent="0.35">
      <c r="A1188" s="13" t="s">
        <v>2010</v>
      </c>
      <c r="B1188" s="13" t="s">
        <v>2006</v>
      </c>
      <c r="C1188" s="13" t="s">
        <v>2011</v>
      </c>
      <c r="D1188" s="13">
        <v>2.5265943835487801</v>
      </c>
      <c r="E1188" s="13">
        <v>2.6906553917854499</v>
      </c>
      <c r="F1188">
        <v>1.44317356861528</v>
      </c>
      <c r="G1188">
        <v>8.0246380335028196</v>
      </c>
      <c r="H1188">
        <v>21.5910666087672</v>
      </c>
      <c r="I1188">
        <v>0.30980260989352598</v>
      </c>
      <c r="J1188">
        <v>15.0797340517659</v>
      </c>
      <c r="K1188">
        <v>6.3709905785076204</v>
      </c>
      <c r="L1188">
        <v>1.3035603875844199</v>
      </c>
      <c r="M1188">
        <v>29.427162820042099</v>
      </c>
      <c r="N1188">
        <v>8.1276354591138809</v>
      </c>
      <c r="O1188">
        <v>0.62211481418556303</v>
      </c>
      <c r="P1188">
        <v>1.5758549072472301</v>
      </c>
    </row>
    <row r="1189" spans="1:16" x14ac:dyDescent="0.35">
      <c r="A1189" s="13" t="s">
        <v>2012</v>
      </c>
      <c r="B1189" s="13" t="s">
        <v>2006</v>
      </c>
      <c r="C1189" s="13" t="s">
        <v>2013</v>
      </c>
      <c r="D1189" s="13">
        <v>4.91114817418732E-2</v>
      </c>
      <c r="E1189" s="13">
        <v>8.4418574364269305E-2</v>
      </c>
      <c r="F1189">
        <v>4.5271223477856802E-2</v>
      </c>
      <c r="G1189">
        <v>0.132036859143148</v>
      </c>
      <c r="H1189">
        <v>0.65550832962816896</v>
      </c>
      <c r="I1189">
        <v>8.0535876045957598E-3</v>
      </c>
      <c r="J1189">
        <v>0.25751934429561102</v>
      </c>
      <c r="K1189">
        <v>0.19740131953665699</v>
      </c>
      <c r="L1189">
        <v>4.0591685470709002E-2</v>
      </c>
      <c r="M1189">
        <v>0.46594731671439799</v>
      </c>
      <c r="N1189">
        <v>0.230975123068934</v>
      </c>
      <c r="O1189">
        <v>1.5151671871883401E-2</v>
      </c>
      <c r="P1189">
        <v>5.0757106413727202E-2</v>
      </c>
    </row>
    <row r="1190" spans="1:16" x14ac:dyDescent="0.35">
      <c r="A1190" s="13" t="s">
        <v>2014</v>
      </c>
      <c r="B1190" s="13" t="s">
        <v>2006</v>
      </c>
      <c r="C1190" s="13" t="s">
        <v>2015</v>
      </c>
      <c r="D1190" s="13">
        <v>3.05796017167529</v>
      </c>
      <c r="E1190" s="13">
        <v>2.60912147720168</v>
      </c>
      <c r="F1190">
        <v>1.6148590531685101</v>
      </c>
      <c r="G1190">
        <v>13.231979177833599</v>
      </c>
      <c r="H1190">
        <v>23.5372641984005</v>
      </c>
      <c r="I1190">
        <v>0.46176620025096099</v>
      </c>
      <c r="J1190">
        <v>27.725919744649801</v>
      </c>
      <c r="K1190">
        <v>7.5279592001583797</v>
      </c>
      <c r="L1190">
        <v>1.5013718416726001</v>
      </c>
      <c r="M1190">
        <v>42.226784650514901</v>
      </c>
      <c r="N1190">
        <v>9.1015033148858198</v>
      </c>
      <c r="O1190">
        <v>0.80468066015763495</v>
      </c>
      <c r="P1190">
        <v>1.6845537446441701</v>
      </c>
    </row>
    <row r="1191" spans="1:16" x14ac:dyDescent="0.35">
      <c r="A1191" s="13" t="s">
        <v>2016</v>
      </c>
      <c r="B1191" s="13" t="s">
        <v>2006</v>
      </c>
      <c r="C1191" s="13" t="s">
        <v>80</v>
      </c>
      <c r="D1191" s="13">
        <v>0.26121294334315598</v>
      </c>
      <c r="E1191" s="13">
        <v>0.44764121102559001</v>
      </c>
      <c r="F1191">
        <v>0.252469912861159</v>
      </c>
      <c r="G1191">
        <v>0.67693271070802197</v>
      </c>
      <c r="H1191">
        <v>2.9361268231967101</v>
      </c>
      <c r="I1191">
        <v>4.1445189743214102E-2</v>
      </c>
      <c r="J1191">
        <v>1.4117100664928901</v>
      </c>
      <c r="K1191">
        <v>1.0557487145989</v>
      </c>
      <c r="L1191">
        <v>0.23523978024988301</v>
      </c>
      <c r="M1191">
        <v>3.6589600156224602</v>
      </c>
      <c r="N1191">
        <v>1.08337814110761</v>
      </c>
      <c r="O1191">
        <v>9.4091627265373096E-2</v>
      </c>
      <c r="P1191">
        <v>0.30853865286696902</v>
      </c>
    </row>
    <row r="1192" spans="1:16" x14ac:dyDescent="0.35">
      <c r="A1192" s="13" t="s">
        <v>2017</v>
      </c>
      <c r="B1192" s="13" t="s">
        <v>2006</v>
      </c>
      <c r="C1192" s="13" t="s">
        <v>2018</v>
      </c>
      <c r="D1192" s="13">
        <v>1.9505743534262701</v>
      </c>
      <c r="E1192" s="13">
        <v>2.4781454871508202</v>
      </c>
      <c r="F1192">
        <v>1.5193299414784101</v>
      </c>
      <c r="G1192">
        <v>5.5900751634255599</v>
      </c>
      <c r="H1192">
        <v>16.8072519925033</v>
      </c>
      <c r="I1192">
        <v>0.27889358306401402</v>
      </c>
      <c r="J1192">
        <v>11.6982522268222</v>
      </c>
      <c r="K1192">
        <v>5.6253443929544096</v>
      </c>
      <c r="L1192">
        <v>1.3853712771165101</v>
      </c>
      <c r="M1192">
        <v>24.588179478904799</v>
      </c>
      <c r="N1192">
        <v>6.28864324347773</v>
      </c>
      <c r="O1192">
        <v>0.52837480497190703</v>
      </c>
      <c r="P1192">
        <v>1.53156997374857</v>
      </c>
    </row>
    <row r="1193" spans="1:16" x14ac:dyDescent="0.35">
      <c r="A1193" s="13" t="s">
        <v>2019</v>
      </c>
      <c r="B1193" s="13" t="s">
        <v>2006</v>
      </c>
      <c r="C1193" s="13" t="s">
        <v>2020</v>
      </c>
      <c r="D1193" s="13">
        <v>0.54828507589854703</v>
      </c>
      <c r="E1193" s="13">
        <v>0.74555345175924304</v>
      </c>
      <c r="F1193">
        <v>0.471778226420627</v>
      </c>
      <c r="G1193">
        <v>1.5031467890975101</v>
      </c>
      <c r="H1193">
        <v>4.98466579516134</v>
      </c>
      <c r="I1193">
        <v>8.1925712485591301E-2</v>
      </c>
      <c r="J1193">
        <v>3.1472317267624899</v>
      </c>
      <c r="K1193">
        <v>1.7277599551106999</v>
      </c>
      <c r="L1193">
        <v>0.43644808266253998</v>
      </c>
      <c r="M1193">
        <v>7.1987979249179004</v>
      </c>
      <c r="N1193">
        <v>1.8599321571351899</v>
      </c>
      <c r="O1193">
        <v>0.17399378253357101</v>
      </c>
      <c r="P1193">
        <v>0.48598778591237501</v>
      </c>
    </row>
    <row r="1194" spans="1:16" x14ac:dyDescent="0.35">
      <c r="A1194" s="13" t="s">
        <v>2021</v>
      </c>
      <c r="B1194" s="13" t="s">
        <v>2006</v>
      </c>
      <c r="C1194" s="13" t="s">
        <v>561</v>
      </c>
      <c r="D1194" s="13">
        <v>4.5172877459378604</v>
      </c>
      <c r="E1194" s="13">
        <v>4.89542833064489</v>
      </c>
      <c r="F1194">
        <v>2.9274451451595702</v>
      </c>
      <c r="G1194">
        <v>17.852044885094902</v>
      </c>
      <c r="H1194">
        <v>39.061552404327699</v>
      </c>
      <c r="I1194">
        <v>0.69378118280803003</v>
      </c>
      <c r="J1194">
        <v>37.124068240625299</v>
      </c>
      <c r="K1194">
        <v>12.769217958810099</v>
      </c>
      <c r="L1194">
        <v>2.6978542843126099</v>
      </c>
      <c r="M1194">
        <v>67.349731436834603</v>
      </c>
      <c r="N1194">
        <v>14.9852111263789</v>
      </c>
      <c r="O1194">
        <v>1.2689036775704701</v>
      </c>
      <c r="P1194">
        <v>3.0682512698229898</v>
      </c>
    </row>
    <row r="1195" spans="1:16" x14ac:dyDescent="0.35">
      <c r="A1195" s="13" t="s">
        <v>2022</v>
      </c>
      <c r="B1195" s="13" t="s">
        <v>2006</v>
      </c>
      <c r="C1195" s="13" t="s">
        <v>2023</v>
      </c>
      <c r="D1195" s="13">
        <v>1.3330975385569399E-2</v>
      </c>
      <c r="E1195" s="13">
        <v>2.4319025638787701E-2</v>
      </c>
      <c r="F1195">
        <v>1.4803534045868901E-2</v>
      </c>
      <c r="G1195">
        <v>3.5211186317902599E-2</v>
      </c>
      <c r="H1195">
        <v>0.18877533410511499</v>
      </c>
      <c r="I1195">
        <v>2.6489825471763002E-3</v>
      </c>
      <c r="J1195">
        <v>6.6881281216077504E-2</v>
      </c>
      <c r="K1195">
        <v>5.6122012854462E-2</v>
      </c>
      <c r="L1195">
        <v>1.3221374983659599E-2</v>
      </c>
      <c r="M1195">
        <v>0.117853301296278</v>
      </c>
      <c r="N1195">
        <v>6.53024698884931E-2</v>
      </c>
      <c r="O1195">
        <v>4.7272348115042504E-3</v>
      </c>
      <c r="P1195">
        <v>1.45544685635761E-2</v>
      </c>
    </row>
    <row r="1196" spans="1:16" x14ac:dyDescent="0.35">
      <c r="A1196" s="13" t="s">
        <v>2024</v>
      </c>
      <c r="B1196" s="13" t="s">
        <v>2006</v>
      </c>
      <c r="C1196" s="13" t="s">
        <v>2025</v>
      </c>
      <c r="D1196" s="13">
        <v>2.9371501771975299</v>
      </c>
      <c r="E1196" s="13">
        <v>2.7210432444104802</v>
      </c>
      <c r="F1196">
        <v>1.5494971121348</v>
      </c>
      <c r="G1196">
        <v>10.816865430279901</v>
      </c>
      <c r="H1196">
        <v>22.3158412362618</v>
      </c>
      <c r="I1196">
        <v>0.390724972626319</v>
      </c>
      <c r="J1196">
        <v>21.406243830157301</v>
      </c>
      <c r="K1196">
        <v>6.76923488746624</v>
      </c>
      <c r="L1196">
        <v>1.4185947727192201</v>
      </c>
      <c r="M1196">
        <v>37.5947033713501</v>
      </c>
      <c r="N1196">
        <v>8.7409198666833294</v>
      </c>
      <c r="O1196">
        <v>0.74975171023867204</v>
      </c>
      <c r="P1196">
        <v>1.6116375404712999</v>
      </c>
    </row>
    <row r="1197" spans="1:16" x14ac:dyDescent="0.35">
      <c r="A1197" s="13" t="s">
        <v>2026</v>
      </c>
      <c r="B1197" s="13" t="s">
        <v>2006</v>
      </c>
      <c r="C1197" s="13" t="s">
        <v>1438</v>
      </c>
      <c r="D1197" s="13">
        <v>2.0316561223271101</v>
      </c>
      <c r="E1197" s="13">
        <v>2.41598940182763</v>
      </c>
      <c r="F1197">
        <v>1.29476135427761</v>
      </c>
      <c r="G1197">
        <v>7.9772819169334896</v>
      </c>
      <c r="H1197">
        <v>20.515028126299001</v>
      </c>
      <c r="I1197">
        <v>0.27754059356751398</v>
      </c>
      <c r="J1197">
        <v>15.9867270980334</v>
      </c>
      <c r="K1197">
        <v>6.0104576118933597</v>
      </c>
      <c r="L1197">
        <v>1.17114712730805</v>
      </c>
      <c r="M1197">
        <v>28.3982061140958</v>
      </c>
      <c r="N1197">
        <v>8.0449363796547502</v>
      </c>
      <c r="O1197">
        <v>0.573557090807579</v>
      </c>
      <c r="P1197">
        <v>1.44221719329394</v>
      </c>
    </row>
    <row r="1198" spans="1:16" x14ac:dyDescent="0.35">
      <c r="A1198" s="13" t="s">
        <v>2027</v>
      </c>
      <c r="B1198" s="13" t="s">
        <v>2006</v>
      </c>
      <c r="C1198" s="13" t="s">
        <v>2028</v>
      </c>
      <c r="D1198" s="13">
        <v>2.1066478732539502</v>
      </c>
      <c r="E1198" s="13">
        <v>1.82082074937986</v>
      </c>
      <c r="F1198">
        <v>1.1086901579551001</v>
      </c>
      <c r="G1198">
        <v>9.8166136155059593</v>
      </c>
      <c r="H1198">
        <v>16.119616019375599</v>
      </c>
      <c r="I1198">
        <v>0.331586755774607</v>
      </c>
      <c r="J1198">
        <v>19.947674381138899</v>
      </c>
      <c r="K1198">
        <v>4.8645676404926501</v>
      </c>
      <c r="L1198">
        <v>1.0254264729190401</v>
      </c>
      <c r="M1198">
        <v>29.262852509336199</v>
      </c>
      <c r="N1198">
        <v>6.3773969214910897</v>
      </c>
      <c r="O1198">
        <v>0.58585105594681997</v>
      </c>
      <c r="P1198">
        <v>1.10934622339278</v>
      </c>
    </row>
    <row r="1199" spans="1:16" x14ac:dyDescent="0.35">
      <c r="A1199" s="13" t="s">
        <v>2029</v>
      </c>
      <c r="B1199" s="13" t="s">
        <v>2006</v>
      </c>
      <c r="C1199" s="13" t="s">
        <v>2002</v>
      </c>
      <c r="D1199" s="13">
        <v>2.7519074455995001</v>
      </c>
      <c r="E1199" s="13">
        <v>3.75634057926468</v>
      </c>
      <c r="F1199">
        <v>2.13827126371925</v>
      </c>
      <c r="G1199">
        <v>8.3270738646341194</v>
      </c>
      <c r="H1199">
        <v>26.824756678442501</v>
      </c>
      <c r="I1199">
        <v>0.416660209993782</v>
      </c>
      <c r="J1199">
        <v>16.954668270316599</v>
      </c>
      <c r="K1199">
        <v>8.9085560860337303</v>
      </c>
      <c r="L1199">
        <v>1.9425865919363201</v>
      </c>
      <c r="M1199">
        <v>41.879240132052402</v>
      </c>
      <c r="N1199">
        <v>10.2645236628783</v>
      </c>
      <c r="O1199">
        <v>0.84072642406105302</v>
      </c>
      <c r="P1199">
        <v>2.3438747424475102</v>
      </c>
    </row>
    <row r="1200" spans="1:16" x14ac:dyDescent="0.35">
      <c r="A1200" s="13" t="s">
        <v>2030</v>
      </c>
      <c r="B1200" s="13" t="s">
        <v>2031</v>
      </c>
      <c r="C1200" s="13" t="s">
        <v>2032</v>
      </c>
      <c r="D1200" s="13">
        <v>5.6858902768256003E-2</v>
      </c>
      <c r="E1200" s="13">
        <v>0.153468221529348</v>
      </c>
      <c r="F1200">
        <v>0.13007960672869601</v>
      </c>
      <c r="G1200">
        <v>9.3547183515570606E-2</v>
      </c>
      <c r="H1200">
        <v>0.52123463428004801</v>
      </c>
      <c r="I1200">
        <v>5.0927790061482403E-3</v>
      </c>
      <c r="J1200">
        <v>0.26692731660276803</v>
      </c>
      <c r="K1200">
        <v>0.34532846344372298</v>
      </c>
      <c r="L1200">
        <v>9.7519550237816902E-2</v>
      </c>
      <c r="M1200">
        <v>0.508786220061207</v>
      </c>
      <c r="N1200">
        <v>0.128610916170113</v>
      </c>
      <c r="O1200">
        <v>8.6612070972228103E-3</v>
      </c>
      <c r="P1200">
        <v>0.141732311614683</v>
      </c>
    </row>
    <row r="1201" spans="1:16" x14ac:dyDescent="0.35">
      <c r="A1201" s="13" t="s">
        <v>2033</v>
      </c>
      <c r="B1201" s="13" t="s">
        <v>2031</v>
      </c>
      <c r="C1201" s="13" t="s">
        <v>2034</v>
      </c>
      <c r="D1201" s="13">
        <v>1.6456696097745801E-2</v>
      </c>
      <c r="E1201" s="13">
        <v>7.0648109528498301E-2</v>
      </c>
      <c r="F1201">
        <v>5.7009970566768202E-2</v>
      </c>
      <c r="G1201">
        <v>3.8483041942444202E-2</v>
      </c>
      <c r="H1201">
        <v>0.29266905249936598</v>
      </c>
      <c r="I1201">
        <v>2.3239365770911101E-3</v>
      </c>
      <c r="J1201">
        <v>0.118466890352546</v>
      </c>
      <c r="K1201">
        <v>0.22469498352766001</v>
      </c>
      <c r="L1201">
        <v>4.8468520416765103E-2</v>
      </c>
      <c r="M1201">
        <v>0.204220035018466</v>
      </c>
      <c r="N1201">
        <v>6.1360845760754998E-2</v>
      </c>
      <c r="O1201">
        <v>4.2237387414768698E-3</v>
      </c>
      <c r="P1201">
        <v>9.3444443165827201E-2</v>
      </c>
    </row>
    <row r="1202" spans="1:16" x14ac:dyDescent="0.35">
      <c r="A1202" s="13" t="s">
        <v>2035</v>
      </c>
      <c r="B1202" s="13" t="s">
        <v>2031</v>
      </c>
      <c r="C1202" s="13" t="s">
        <v>2036</v>
      </c>
      <c r="D1202" s="13">
        <v>0.63175031674484305</v>
      </c>
      <c r="E1202" s="13">
        <v>1.3523889328502501</v>
      </c>
      <c r="F1202">
        <v>1.2011247979231101</v>
      </c>
      <c r="G1202">
        <v>1.14541449615879</v>
      </c>
      <c r="H1202">
        <v>5.4657448915050599</v>
      </c>
      <c r="I1202">
        <v>4.8518037589193597E-2</v>
      </c>
      <c r="J1202">
        <v>3.57278880422525</v>
      </c>
      <c r="K1202">
        <v>2.5344492795273701</v>
      </c>
      <c r="L1202">
        <v>0.89839902178009601</v>
      </c>
      <c r="M1202">
        <v>3.58736516633742</v>
      </c>
      <c r="N1202">
        <v>1.3587576498785801</v>
      </c>
      <c r="O1202">
        <v>7.9167294216669307E-2</v>
      </c>
      <c r="P1202">
        <v>1.38450407406451</v>
      </c>
    </row>
    <row r="1203" spans="1:16" x14ac:dyDescent="0.35">
      <c r="A1203" s="13" t="s">
        <v>2037</v>
      </c>
      <c r="B1203" s="13" t="s">
        <v>2031</v>
      </c>
      <c r="C1203" s="13" t="s">
        <v>2038</v>
      </c>
      <c r="D1203" s="13">
        <v>8.77150946010853E-2</v>
      </c>
      <c r="E1203" s="13">
        <v>0.23597168235910099</v>
      </c>
      <c r="F1203">
        <v>0.22314332786281599</v>
      </c>
      <c r="G1203">
        <v>0.16199645512195501</v>
      </c>
      <c r="H1203">
        <v>0.83785636513607398</v>
      </c>
      <c r="I1203">
        <v>8.8737490968585006E-3</v>
      </c>
      <c r="J1203">
        <v>0.52617246306398602</v>
      </c>
      <c r="K1203">
        <v>0.67519237356451101</v>
      </c>
      <c r="L1203">
        <v>0.177747600752656</v>
      </c>
      <c r="M1203">
        <v>0.85745159260259696</v>
      </c>
      <c r="N1203">
        <v>0.20152355322629301</v>
      </c>
      <c r="O1203">
        <v>1.5130110104173001E-2</v>
      </c>
      <c r="P1203">
        <v>0.229533653583505</v>
      </c>
    </row>
    <row r="1204" spans="1:16" x14ac:dyDescent="0.35">
      <c r="A1204" s="13" t="s">
        <v>2039</v>
      </c>
      <c r="B1204" s="13" t="s">
        <v>2031</v>
      </c>
      <c r="C1204" s="13" t="s">
        <v>2040</v>
      </c>
      <c r="D1204" s="13">
        <v>6.3923483285085694E-2</v>
      </c>
      <c r="E1204" s="13">
        <v>0.19611299061944401</v>
      </c>
      <c r="F1204">
        <v>0.18212817725921601</v>
      </c>
      <c r="G1204">
        <v>0.13649664841072501</v>
      </c>
      <c r="H1204">
        <v>0.76002831388939596</v>
      </c>
      <c r="I1204">
        <v>7.1827165552311896E-3</v>
      </c>
      <c r="J1204">
        <v>0.424348629245834</v>
      </c>
      <c r="K1204">
        <v>0.50488353760003102</v>
      </c>
      <c r="L1204">
        <v>0.138108093052489</v>
      </c>
      <c r="M1204">
        <v>0.64849682560599098</v>
      </c>
      <c r="N1204">
        <v>0.18021089123109499</v>
      </c>
      <c r="O1204">
        <v>1.24100407591999E-2</v>
      </c>
      <c r="P1204">
        <v>0.218457194316479</v>
      </c>
    </row>
    <row r="1205" spans="1:16" x14ac:dyDescent="0.35">
      <c r="A1205" s="13" t="s">
        <v>2041</v>
      </c>
      <c r="B1205" s="13" t="s">
        <v>2031</v>
      </c>
      <c r="C1205" s="13" t="s">
        <v>2042</v>
      </c>
      <c r="D1205" s="13">
        <v>0.11408302518268</v>
      </c>
      <c r="E1205" s="13">
        <v>0.26906959889775101</v>
      </c>
      <c r="F1205">
        <v>0.17352576378409901</v>
      </c>
      <c r="G1205">
        <v>0.148110659161384</v>
      </c>
      <c r="H1205">
        <v>0.75473326081506098</v>
      </c>
      <c r="I1205">
        <v>6.7019504950965904E-3</v>
      </c>
      <c r="J1205">
        <v>0.39966697860641698</v>
      </c>
      <c r="K1205">
        <v>0.41749775983381598</v>
      </c>
      <c r="L1205">
        <v>0.124728563042486</v>
      </c>
      <c r="M1205">
        <v>0.68082643855329805</v>
      </c>
      <c r="N1205">
        <v>0.197351876544512</v>
      </c>
      <c r="O1205">
        <v>1.1272418107955399E-2</v>
      </c>
      <c r="P1205">
        <v>0.204580572855103</v>
      </c>
    </row>
    <row r="1206" spans="1:16" x14ac:dyDescent="0.35">
      <c r="A1206" s="13" t="s">
        <v>2043</v>
      </c>
      <c r="B1206" s="13" t="s">
        <v>2031</v>
      </c>
      <c r="C1206" s="13" t="s">
        <v>2044</v>
      </c>
      <c r="D1206" s="13">
        <v>1.4511805273679901E-2</v>
      </c>
      <c r="E1206" s="13">
        <v>4.1531576237008198E-2</v>
      </c>
      <c r="F1206">
        <v>4.7604082071420299E-2</v>
      </c>
      <c r="G1206">
        <v>3.2057656713252301E-2</v>
      </c>
      <c r="H1206">
        <v>0.175366744711483</v>
      </c>
      <c r="I1206">
        <v>1.8375334242049499E-3</v>
      </c>
      <c r="J1206">
        <v>8.1980220425038802E-2</v>
      </c>
      <c r="K1206">
        <v>0.100112395495621</v>
      </c>
      <c r="L1206">
        <v>3.6453300985805799E-2</v>
      </c>
      <c r="M1206">
        <v>0.202123670782385</v>
      </c>
      <c r="N1206">
        <v>3.50167668513377E-2</v>
      </c>
      <c r="O1206">
        <v>3.59347574830605E-3</v>
      </c>
      <c r="P1206">
        <v>6.2390363599167498E-2</v>
      </c>
    </row>
    <row r="1207" spans="1:16" x14ac:dyDescent="0.35">
      <c r="A1207" s="13" t="s">
        <v>2045</v>
      </c>
      <c r="B1207" s="13" t="s">
        <v>2031</v>
      </c>
      <c r="C1207" s="13" t="s">
        <v>2046</v>
      </c>
      <c r="D1207" s="13">
        <v>0.31279657511161402</v>
      </c>
      <c r="E1207" s="13">
        <v>0.69601232642140898</v>
      </c>
      <c r="F1207">
        <v>0.61977853843694397</v>
      </c>
      <c r="G1207">
        <v>0.62756684918584105</v>
      </c>
      <c r="H1207">
        <v>2.78920084486874</v>
      </c>
      <c r="I1207">
        <v>2.4473843419332501E-2</v>
      </c>
      <c r="J1207">
        <v>1.9203153843473699</v>
      </c>
      <c r="K1207">
        <v>1.2951826123138499</v>
      </c>
      <c r="L1207">
        <v>0.45494550122307198</v>
      </c>
      <c r="M1207">
        <v>2.1655002176056701</v>
      </c>
      <c r="N1207">
        <v>0.70347931514749096</v>
      </c>
      <c r="O1207">
        <v>3.9824551071414999E-2</v>
      </c>
      <c r="P1207">
        <v>0.715866316863913</v>
      </c>
    </row>
    <row r="1208" spans="1:16" x14ac:dyDescent="0.35">
      <c r="A1208" s="13" t="s">
        <v>2047</v>
      </c>
      <c r="B1208" s="13" t="s">
        <v>2031</v>
      </c>
      <c r="C1208" s="13" t="s">
        <v>585</v>
      </c>
      <c r="D1208" s="13">
        <v>0.85721931156970399</v>
      </c>
      <c r="E1208" s="13">
        <v>1.6700890989766599</v>
      </c>
      <c r="F1208">
        <v>1.0182482282079599</v>
      </c>
      <c r="G1208">
        <v>0.99692077481694297</v>
      </c>
      <c r="H1208">
        <v>4.3158402082069998</v>
      </c>
      <c r="I1208">
        <v>4.0232903040036697E-2</v>
      </c>
      <c r="J1208">
        <v>2.8579769394947898</v>
      </c>
      <c r="K1208">
        <v>2.2016599826977399</v>
      </c>
      <c r="L1208">
        <v>0.73786426090794799</v>
      </c>
      <c r="M1208">
        <v>4.0302890130264899</v>
      </c>
      <c r="N1208">
        <v>1.1773203678705899</v>
      </c>
      <c r="O1208">
        <v>6.6445098678329206E-2</v>
      </c>
      <c r="P1208">
        <v>1.1406656317564401</v>
      </c>
    </row>
    <row r="1209" spans="1:16" x14ac:dyDescent="0.35">
      <c r="A1209" s="13" t="s">
        <v>2048</v>
      </c>
      <c r="B1209" s="13" t="s">
        <v>2031</v>
      </c>
      <c r="C1209" s="13" t="s">
        <v>2049</v>
      </c>
      <c r="D1209" s="13">
        <v>5.9413886856482898E-2</v>
      </c>
      <c r="E1209" s="13">
        <v>0.176353629996745</v>
      </c>
      <c r="F1209">
        <v>0.16166932271009099</v>
      </c>
      <c r="G1209">
        <v>0.112801967867016</v>
      </c>
      <c r="H1209">
        <v>0.67692152800336103</v>
      </c>
      <c r="I1209">
        <v>6.2872450741183802E-3</v>
      </c>
      <c r="J1209">
        <v>0.35267615100324201</v>
      </c>
      <c r="K1209">
        <v>0.36973523851482498</v>
      </c>
      <c r="L1209">
        <v>0.122067998771702</v>
      </c>
      <c r="M1209">
        <v>0.47278997428250402</v>
      </c>
      <c r="N1209">
        <v>0.161263882673814</v>
      </c>
      <c r="O1209">
        <v>1.10374524085084E-2</v>
      </c>
      <c r="P1209">
        <v>0.19528820035698299</v>
      </c>
    </row>
    <row r="1210" spans="1:16" x14ac:dyDescent="0.35">
      <c r="A1210" s="13" t="s">
        <v>2050</v>
      </c>
      <c r="B1210" s="13" t="s">
        <v>2031</v>
      </c>
      <c r="C1210" s="13" t="s">
        <v>714</v>
      </c>
      <c r="D1210" s="13">
        <v>1.1337574791291101</v>
      </c>
      <c r="E1210" s="13">
        <v>2.1926569904305402</v>
      </c>
      <c r="F1210">
        <v>2.0842847062168</v>
      </c>
      <c r="G1210">
        <v>2.4311242044669701</v>
      </c>
      <c r="H1210">
        <v>9.6378446491132692</v>
      </c>
      <c r="I1210">
        <v>9.2568015843351795E-2</v>
      </c>
      <c r="J1210">
        <v>7.8132386397761602</v>
      </c>
      <c r="K1210">
        <v>4.4193617179757299</v>
      </c>
      <c r="L1210">
        <v>1.79705371301241</v>
      </c>
      <c r="M1210">
        <v>5.7411087400820104</v>
      </c>
      <c r="N1210">
        <v>2.2980774330176201</v>
      </c>
      <c r="O1210">
        <v>0.14476138583586701</v>
      </c>
      <c r="P1210">
        <v>2.32432499853571</v>
      </c>
    </row>
    <row r="1211" spans="1:16" x14ac:dyDescent="0.35">
      <c r="A1211" s="13" t="s">
        <v>2051</v>
      </c>
      <c r="B1211" s="13" t="s">
        <v>2031</v>
      </c>
      <c r="C1211" s="13" t="s">
        <v>2052</v>
      </c>
      <c r="D1211" s="13">
        <v>0.241956246425403</v>
      </c>
      <c r="E1211" s="13">
        <v>0.57743459619359605</v>
      </c>
      <c r="F1211">
        <v>0.50694450989547402</v>
      </c>
      <c r="G1211">
        <v>0.49282890993360501</v>
      </c>
      <c r="H1211">
        <v>2.4247222303157199</v>
      </c>
      <c r="I1211">
        <v>1.9715367475676499E-2</v>
      </c>
      <c r="J1211">
        <v>1.3528086725399</v>
      </c>
      <c r="K1211">
        <v>1.09444941759879</v>
      </c>
      <c r="L1211">
        <v>0.37515557810299299</v>
      </c>
      <c r="M1211">
        <v>1.5908055082755399</v>
      </c>
      <c r="N1211">
        <v>0.533763596590203</v>
      </c>
      <c r="O1211">
        <v>3.1932809619919199E-2</v>
      </c>
      <c r="P1211">
        <v>0.62724281985716202</v>
      </c>
    </row>
    <row r="1212" spans="1:16" x14ac:dyDescent="0.35">
      <c r="A1212" s="13" t="s">
        <v>2053</v>
      </c>
      <c r="B1212" s="13" t="s">
        <v>2031</v>
      </c>
      <c r="C1212" s="13" t="s">
        <v>36</v>
      </c>
      <c r="D1212" s="13">
        <v>0.75836694257928305</v>
      </c>
      <c r="E1212" s="13">
        <v>1.72815421139883</v>
      </c>
      <c r="F1212">
        <v>1.5537070366482999</v>
      </c>
      <c r="G1212">
        <v>1.5503787575893999</v>
      </c>
      <c r="H1212">
        <v>7.0255463398593099</v>
      </c>
      <c r="I1212">
        <v>6.06661287508563E-2</v>
      </c>
      <c r="J1212">
        <v>4.7206232756517696</v>
      </c>
      <c r="K1212">
        <v>3.2285742626974199</v>
      </c>
      <c r="L1212">
        <v>1.1413258070743599</v>
      </c>
      <c r="M1212">
        <v>5.1643003612262204</v>
      </c>
      <c r="N1212">
        <v>1.67506498658731</v>
      </c>
      <c r="O1212">
        <v>9.8344518971377207E-2</v>
      </c>
      <c r="P1212">
        <v>1.81513340987306</v>
      </c>
    </row>
    <row r="1213" spans="1:16" x14ac:dyDescent="0.35">
      <c r="A1213" s="13" t="s">
        <v>2054</v>
      </c>
      <c r="B1213" s="13" t="s">
        <v>2031</v>
      </c>
      <c r="C1213" s="13" t="s">
        <v>1055</v>
      </c>
      <c r="D1213" s="13">
        <v>0.38201889693684299</v>
      </c>
      <c r="E1213" s="13">
        <v>0.725911822623037</v>
      </c>
      <c r="F1213">
        <v>0.67914256833767594</v>
      </c>
      <c r="G1213">
        <v>0.82481726786406595</v>
      </c>
      <c r="H1213">
        <v>3.1631207112998498</v>
      </c>
      <c r="I1213">
        <v>2.8425081970476999E-2</v>
      </c>
      <c r="J1213">
        <v>2.1993833826414999</v>
      </c>
      <c r="K1213">
        <v>1.4019101094008299</v>
      </c>
      <c r="L1213">
        <v>0.53707037499226795</v>
      </c>
      <c r="M1213">
        <v>2.0990221332136301</v>
      </c>
      <c r="N1213">
        <v>0.72585521900185201</v>
      </c>
      <c r="O1213">
        <v>4.6296179090354501E-2</v>
      </c>
      <c r="P1213">
        <v>0.78260967934706904</v>
      </c>
    </row>
    <row r="1214" spans="1:16" x14ac:dyDescent="0.35">
      <c r="A1214" s="13" t="s">
        <v>2055</v>
      </c>
      <c r="B1214" s="13" t="s">
        <v>2031</v>
      </c>
      <c r="C1214" s="13" t="s">
        <v>2056</v>
      </c>
      <c r="D1214" s="13">
        <v>6.2994743416806998E-2</v>
      </c>
      <c r="E1214" s="13">
        <v>0.21032379378635299</v>
      </c>
      <c r="F1214">
        <v>0.18863321444589001</v>
      </c>
      <c r="G1214">
        <v>0.13331616152630599</v>
      </c>
      <c r="H1214">
        <v>0.82444163390559699</v>
      </c>
      <c r="I1214">
        <v>7.4547022072019202E-3</v>
      </c>
      <c r="J1214">
        <v>0.43313430693495403</v>
      </c>
      <c r="K1214">
        <v>0.57399067378697</v>
      </c>
      <c r="L1214">
        <v>0.14761102220854899</v>
      </c>
      <c r="M1214">
        <v>0.619199353411515</v>
      </c>
      <c r="N1214">
        <v>0.190429149643911</v>
      </c>
      <c r="O1214">
        <v>1.2954311263353099E-2</v>
      </c>
      <c r="P1214">
        <v>0.23949449288487601</v>
      </c>
    </row>
    <row r="1215" spans="1:16" x14ac:dyDescent="0.35">
      <c r="A1215" s="13" t="s">
        <v>2057</v>
      </c>
      <c r="B1215" s="13" t="s">
        <v>2031</v>
      </c>
      <c r="C1215" s="13" t="s">
        <v>2058</v>
      </c>
      <c r="D1215" s="13">
        <v>6.8658449170845307E-2</v>
      </c>
      <c r="E1215" s="13">
        <v>0.208946322825212</v>
      </c>
      <c r="F1215">
        <v>0.20201272768966899</v>
      </c>
      <c r="G1215">
        <v>0.15246168223742301</v>
      </c>
      <c r="H1215">
        <v>0.80962752127476001</v>
      </c>
      <c r="I1215">
        <v>8.0846646553637304E-3</v>
      </c>
      <c r="J1215">
        <v>0.47100896742892501</v>
      </c>
      <c r="K1215">
        <v>0.605820783431951</v>
      </c>
      <c r="L1215">
        <v>0.15805436416766799</v>
      </c>
      <c r="M1215">
        <v>0.74434528526099697</v>
      </c>
      <c r="N1215">
        <v>0.187000348068427</v>
      </c>
      <c r="O1215">
        <v>1.3909574379813799E-2</v>
      </c>
      <c r="P1215">
        <v>0.23073656961123501</v>
      </c>
    </row>
    <row r="1216" spans="1:16" x14ac:dyDescent="0.35">
      <c r="A1216" s="13" t="s">
        <v>2059</v>
      </c>
      <c r="B1216" s="13" t="s">
        <v>2031</v>
      </c>
      <c r="C1216" s="13" t="s">
        <v>2060</v>
      </c>
      <c r="D1216" s="13">
        <v>4.8768346992622703E-2</v>
      </c>
      <c r="E1216" s="13">
        <v>0.15218607227381101</v>
      </c>
      <c r="F1216">
        <v>0.162619148179485</v>
      </c>
      <c r="G1216">
        <v>0.108797095328591</v>
      </c>
      <c r="H1216">
        <v>0.62498235175881101</v>
      </c>
      <c r="I1216">
        <v>6.7669984676641797E-3</v>
      </c>
      <c r="J1216">
        <v>0.26673603688044101</v>
      </c>
      <c r="K1216">
        <v>0.38522009749570002</v>
      </c>
      <c r="L1216">
        <v>0.12975749007915299</v>
      </c>
      <c r="M1216">
        <v>0.516054064028027</v>
      </c>
      <c r="N1216">
        <v>0.13349514418244701</v>
      </c>
      <c r="O1216">
        <v>1.1570656299435701E-2</v>
      </c>
      <c r="P1216">
        <v>0.179222563926243</v>
      </c>
    </row>
    <row r="1217" spans="1:16" x14ac:dyDescent="0.35">
      <c r="A1217" s="13" t="s">
        <v>2061</v>
      </c>
      <c r="B1217" s="13" t="s">
        <v>2031</v>
      </c>
      <c r="C1217" s="13" t="s">
        <v>2062</v>
      </c>
      <c r="D1217" s="13">
        <v>0.15600709781777999</v>
      </c>
      <c r="E1217" s="13">
        <v>0.41880427191900899</v>
      </c>
      <c r="F1217">
        <v>0.32692376628118403</v>
      </c>
      <c r="G1217">
        <v>0.263952266223628</v>
      </c>
      <c r="H1217">
        <v>1.4259495759798699</v>
      </c>
      <c r="I1217">
        <v>1.26716870629926E-2</v>
      </c>
      <c r="J1217">
        <v>0.75064433166112599</v>
      </c>
      <c r="K1217">
        <v>0.79452619590126805</v>
      </c>
      <c r="L1217">
        <v>0.235766954310282</v>
      </c>
      <c r="M1217">
        <v>1.14621337970917</v>
      </c>
      <c r="N1217">
        <v>0.36460396574366499</v>
      </c>
      <c r="O1217">
        <v>2.14946834805614E-2</v>
      </c>
      <c r="P1217">
        <v>0.39812606853438698</v>
      </c>
    </row>
    <row r="1218" spans="1:16" x14ac:dyDescent="0.35">
      <c r="A1218" s="13" t="s">
        <v>2063</v>
      </c>
      <c r="B1218" s="13" t="s">
        <v>2031</v>
      </c>
      <c r="C1218" s="13" t="s">
        <v>1063</v>
      </c>
      <c r="D1218" s="13">
        <v>0.39474513599134797</v>
      </c>
      <c r="E1218" s="13">
        <v>0.87985515486628296</v>
      </c>
      <c r="F1218">
        <v>0.76548247231706601</v>
      </c>
      <c r="G1218">
        <v>0.75031151637351701</v>
      </c>
      <c r="H1218">
        <v>3.1911102339510999</v>
      </c>
      <c r="I1218">
        <v>2.98145802467067E-2</v>
      </c>
      <c r="J1218">
        <v>2.15467069177555</v>
      </c>
      <c r="K1218">
        <v>1.48381511562651</v>
      </c>
      <c r="L1218">
        <v>0.54337772966692899</v>
      </c>
      <c r="M1218">
        <v>2.65044336909471</v>
      </c>
      <c r="N1218">
        <v>0.84313311561877802</v>
      </c>
      <c r="O1218">
        <v>4.8064085837916701E-2</v>
      </c>
      <c r="P1218">
        <v>0.82280824543723496</v>
      </c>
    </row>
    <row r="1219" spans="1:16" x14ac:dyDescent="0.35">
      <c r="A1219" s="13" t="s">
        <v>2064</v>
      </c>
      <c r="B1219" s="13" t="s">
        <v>2031</v>
      </c>
      <c r="C1219" s="13" t="s">
        <v>216</v>
      </c>
      <c r="D1219" s="13">
        <v>4.7294139769835597E-2</v>
      </c>
      <c r="E1219" s="13">
        <v>0.12775502985374201</v>
      </c>
      <c r="F1219">
        <v>0.120078009768311</v>
      </c>
      <c r="G1219">
        <v>8.9672662982685905E-2</v>
      </c>
      <c r="H1219">
        <v>0.46564051425363701</v>
      </c>
      <c r="I1219">
        <v>4.6708021918934603E-3</v>
      </c>
      <c r="J1219">
        <v>0.28176187506188399</v>
      </c>
      <c r="K1219">
        <v>0.30630510629796198</v>
      </c>
      <c r="L1219">
        <v>8.8436400277913094E-2</v>
      </c>
      <c r="M1219">
        <v>0.46651873798020199</v>
      </c>
      <c r="N1219">
        <v>0.113470055344566</v>
      </c>
      <c r="O1219">
        <v>8.0445659528995093E-3</v>
      </c>
      <c r="P1219">
        <v>0.131774510616951</v>
      </c>
    </row>
    <row r="1220" spans="1:16" x14ac:dyDescent="0.35">
      <c r="A1220" s="13" t="s">
        <v>2065</v>
      </c>
      <c r="B1220" s="13" t="s">
        <v>2031</v>
      </c>
      <c r="C1220" s="13" t="s">
        <v>465</v>
      </c>
      <c r="D1220" s="13">
        <v>6.5374111897919099E-2</v>
      </c>
      <c r="E1220" s="13">
        <v>0.242111626064449</v>
      </c>
      <c r="F1220">
        <v>0.22346623561742901</v>
      </c>
      <c r="G1220">
        <v>0.14905763807862099</v>
      </c>
      <c r="H1220">
        <v>1.01795213184527</v>
      </c>
      <c r="I1220">
        <v>9.0065371191848306E-3</v>
      </c>
      <c r="J1220">
        <v>0.48068755517573603</v>
      </c>
      <c r="K1220">
        <v>0.69379586324285503</v>
      </c>
      <c r="L1220">
        <v>0.190544713570339</v>
      </c>
      <c r="M1220">
        <v>0.70970358301469605</v>
      </c>
      <c r="N1220">
        <v>0.22097348186695401</v>
      </c>
      <c r="O1220">
        <v>1.65237260671936E-2</v>
      </c>
      <c r="P1220">
        <v>0.323727504253914</v>
      </c>
    </row>
    <row r="1221" spans="1:16" x14ac:dyDescent="0.35">
      <c r="A1221" s="13" t="s">
        <v>2066</v>
      </c>
      <c r="B1221" s="13" t="s">
        <v>2031</v>
      </c>
      <c r="C1221" s="13" t="s">
        <v>1375</v>
      </c>
      <c r="D1221" s="13">
        <v>4.64183716210902E-2</v>
      </c>
      <c r="E1221" s="13">
        <v>0.14743330917554701</v>
      </c>
      <c r="F1221">
        <v>0.16637200146697501</v>
      </c>
      <c r="G1221">
        <v>0.12279451379173</v>
      </c>
      <c r="H1221">
        <v>0.63315088721002499</v>
      </c>
      <c r="I1221">
        <v>6.5908290063618202E-3</v>
      </c>
      <c r="J1221">
        <v>0.36260211677325099</v>
      </c>
      <c r="K1221">
        <v>0.38981444597091802</v>
      </c>
      <c r="L1221">
        <v>0.13704605809853401</v>
      </c>
      <c r="M1221">
        <v>0.62302999825133398</v>
      </c>
      <c r="N1221">
        <v>0.13383034969556301</v>
      </c>
      <c r="O1221">
        <v>1.2571592018905601E-2</v>
      </c>
      <c r="P1221">
        <v>0.21354698969238001</v>
      </c>
    </row>
    <row r="1222" spans="1:16" x14ac:dyDescent="0.35">
      <c r="A1222" s="13" t="s">
        <v>2067</v>
      </c>
      <c r="B1222" s="13" t="s">
        <v>2031</v>
      </c>
      <c r="C1222" s="13" t="s">
        <v>2068</v>
      </c>
      <c r="D1222" s="13">
        <v>0.595304600289011</v>
      </c>
      <c r="E1222" s="13">
        <v>1.32160987583347</v>
      </c>
      <c r="F1222">
        <v>1.2284600659788001</v>
      </c>
      <c r="G1222">
        <v>1.16468286089296</v>
      </c>
      <c r="H1222">
        <v>5.0518032600483904</v>
      </c>
      <c r="I1222">
        <v>4.7052716665963099E-2</v>
      </c>
      <c r="J1222">
        <v>3.6360541906990398</v>
      </c>
      <c r="K1222">
        <v>2.3350198605862098</v>
      </c>
      <c r="L1222">
        <v>0.87512759327730805</v>
      </c>
      <c r="M1222">
        <v>4.1271289748423898</v>
      </c>
      <c r="N1222">
        <v>1.27602587235773</v>
      </c>
      <c r="O1222">
        <v>7.6343065721306197E-2</v>
      </c>
      <c r="P1222">
        <v>1.30260501601302</v>
      </c>
    </row>
    <row r="1223" spans="1:16" x14ac:dyDescent="0.35">
      <c r="A1223" s="13" t="s">
        <v>2069</v>
      </c>
      <c r="B1223" s="13" t="s">
        <v>2031</v>
      </c>
      <c r="C1223" s="13" t="s">
        <v>1379</v>
      </c>
      <c r="D1223" s="13">
        <v>8.0539517735455493E-2</v>
      </c>
      <c r="E1223" s="13">
        <v>0.24298658759662201</v>
      </c>
      <c r="F1223">
        <v>0.24787876522442101</v>
      </c>
      <c r="G1223">
        <v>0.17803124551388799</v>
      </c>
      <c r="H1223">
        <v>0.96084088867837303</v>
      </c>
      <c r="I1223">
        <v>9.9009703291598299E-3</v>
      </c>
      <c r="J1223">
        <v>0.536119805590206</v>
      </c>
      <c r="K1223">
        <v>0.65168431282963102</v>
      </c>
      <c r="L1223">
        <v>0.19655232045324</v>
      </c>
      <c r="M1223">
        <v>0.80247897867264395</v>
      </c>
      <c r="N1223">
        <v>0.22003002786596801</v>
      </c>
      <c r="O1223">
        <v>1.7115817835091401E-2</v>
      </c>
      <c r="P1223">
        <v>0.27765993013218998</v>
      </c>
    </row>
    <row r="1224" spans="1:16" x14ac:dyDescent="0.35">
      <c r="A1224" s="13" t="s">
        <v>2070</v>
      </c>
      <c r="B1224" s="13" t="s">
        <v>2031</v>
      </c>
      <c r="C1224" s="13" t="s">
        <v>2071</v>
      </c>
      <c r="D1224" s="13">
        <v>2.6311295895083</v>
      </c>
      <c r="E1224" s="13">
        <v>5.0060932811813803</v>
      </c>
      <c r="F1224">
        <v>4.2102954546113596</v>
      </c>
      <c r="G1224">
        <v>5.5732222084110701</v>
      </c>
      <c r="H1224">
        <v>18.5348539982269</v>
      </c>
      <c r="I1224">
        <v>0.17829917765213199</v>
      </c>
      <c r="J1224">
        <v>14.617971150852901</v>
      </c>
      <c r="K1224">
        <v>8.4050030385660008</v>
      </c>
      <c r="L1224">
        <v>3.1228941509984498</v>
      </c>
      <c r="M1224">
        <v>18.7183026978723</v>
      </c>
      <c r="N1224">
        <v>5.3715350452182999</v>
      </c>
      <c r="O1224">
        <v>0.27580985909751099</v>
      </c>
      <c r="P1224">
        <v>4.3718238364301598</v>
      </c>
    </row>
    <row r="1225" spans="1:16" x14ac:dyDescent="0.35">
      <c r="A1225" s="13" t="s">
        <v>2072</v>
      </c>
      <c r="B1225" s="13" t="s">
        <v>2031</v>
      </c>
      <c r="C1225" s="13" t="s">
        <v>2073</v>
      </c>
      <c r="D1225" s="13">
        <v>0.178493431811063</v>
      </c>
      <c r="E1225" s="13">
        <v>0.41372279709223803</v>
      </c>
      <c r="F1225">
        <v>0.27675801020113799</v>
      </c>
      <c r="G1225">
        <v>0.23047303655774201</v>
      </c>
      <c r="H1225">
        <v>1.17591205969513</v>
      </c>
      <c r="I1225">
        <v>1.06990410410164E-2</v>
      </c>
      <c r="J1225">
        <v>0.64428079319701004</v>
      </c>
      <c r="K1225">
        <v>0.65725385971393802</v>
      </c>
      <c r="L1225">
        <v>0.199029965715422</v>
      </c>
      <c r="M1225">
        <v>1.0366533862673</v>
      </c>
      <c r="N1225">
        <v>0.30504523423523899</v>
      </c>
      <c r="O1225">
        <v>1.80652657711486E-2</v>
      </c>
      <c r="P1225">
        <v>0.325300508647689</v>
      </c>
    </row>
    <row r="1226" spans="1:16" x14ac:dyDescent="0.35">
      <c r="A1226" s="13" t="s">
        <v>2074</v>
      </c>
      <c r="B1226" s="13" t="s">
        <v>2031</v>
      </c>
      <c r="C1226" s="13" t="s">
        <v>2075</v>
      </c>
      <c r="D1226" s="13">
        <v>2.44760168597947E-2</v>
      </c>
      <c r="E1226" s="13">
        <v>9.5349147481969002E-2</v>
      </c>
      <c r="F1226">
        <v>0.100864335855447</v>
      </c>
      <c r="G1226">
        <v>6.9052365610319605E-2</v>
      </c>
      <c r="H1226">
        <v>0.40614650135389002</v>
      </c>
      <c r="I1226">
        <v>3.7073998064239E-3</v>
      </c>
      <c r="J1226">
        <v>0.16898311078577799</v>
      </c>
      <c r="K1226">
        <v>0.20061220192194201</v>
      </c>
      <c r="L1226">
        <v>7.1809067874433294E-2</v>
      </c>
      <c r="M1226">
        <v>0.40432504639078598</v>
      </c>
      <c r="N1226">
        <v>7.7306796219921495E-2</v>
      </c>
      <c r="O1226">
        <v>7.5249528027390702E-3</v>
      </c>
      <c r="P1226">
        <v>0.15311379318065399</v>
      </c>
    </row>
    <row r="1227" spans="1:16" x14ac:dyDescent="0.35">
      <c r="A1227" s="13" t="s">
        <v>2076</v>
      </c>
      <c r="B1227" s="13" t="s">
        <v>2031</v>
      </c>
      <c r="C1227" s="13" t="s">
        <v>2077</v>
      </c>
      <c r="D1227" s="13">
        <v>0.24443895609182101</v>
      </c>
      <c r="E1227" s="13">
        <v>0.719860560032069</v>
      </c>
      <c r="F1227">
        <v>0.65828206899384301</v>
      </c>
      <c r="G1227">
        <v>0.54324102288720699</v>
      </c>
      <c r="H1227">
        <v>2.7502557226784599</v>
      </c>
      <c r="I1227">
        <v>2.5897701805807801E-2</v>
      </c>
      <c r="J1227">
        <v>1.5968229556010101</v>
      </c>
      <c r="K1227">
        <v>1.54872661040413</v>
      </c>
      <c r="L1227">
        <v>0.48763499920415998</v>
      </c>
      <c r="M1227">
        <v>2.4064390452771698</v>
      </c>
      <c r="N1227">
        <v>0.66385474054372096</v>
      </c>
      <c r="O1227">
        <v>4.4731837369453797E-2</v>
      </c>
      <c r="P1227">
        <v>0.78464139046701098</v>
      </c>
    </row>
    <row r="1228" spans="1:16" x14ac:dyDescent="0.35">
      <c r="A1228" s="13" t="s">
        <v>2078</v>
      </c>
      <c r="B1228" s="13" t="s">
        <v>2031</v>
      </c>
      <c r="C1228" s="13" t="s">
        <v>2079</v>
      </c>
      <c r="D1228" s="13">
        <v>0.20751315410749199</v>
      </c>
      <c r="E1228" s="13">
        <v>0.47042816071106902</v>
      </c>
      <c r="F1228">
        <v>0.39296593755352199</v>
      </c>
      <c r="G1228">
        <v>0.36788520911698802</v>
      </c>
      <c r="H1228">
        <v>1.64022190547946</v>
      </c>
      <c r="I1228">
        <v>1.55318406815075E-2</v>
      </c>
      <c r="J1228">
        <v>1.0374373902090801</v>
      </c>
      <c r="K1228">
        <v>0.78934710679217901</v>
      </c>
      <c r="L1228">
        <v>0.28262251099187302</v>
      </c>
      <c r="M1228">
        <v>1.38974711466531</v>
      </c>
      <c r="N1228">
        <v>0.43842882990307303</v>
      </c>
      <c r="O1228">
        <v>2.5300995476527002E-2</v>
      </c>
      <c r="P1228">
        <v>0.433070125738241</v>
      </c>
    </row>
    <row r="1229" spans="1:16" x14ac:dyDescent="0.35">
      <c r="A1229" s="13" t="s">
        <v>2080</v>
      </c>
      <c r="B1229" s="13" t="s">
        <v>2031</v>
      </c>
      <c r="C1229" s="13" t="s">
        <v>2081</v>
      </c>
      <c r="D1229" s="13">
        <v>0.28892821822049197</v>
      </c>
      <c r="E1229" s="13">
        <v>0.69349120631663597</v>
      </c>
      <c r="F1229">
        <v>0.56758910923217099</v>
      </c>
      <c r="G1229">
        <v>0.53543364240478897</v>
      </c>
      <c r="H1229">
        <v>2.83069971171177</v>
      </c>
      <c r="I1229">
        <v>2.1938149342772599E-2</v>
      </c>
      <c r="J1229">
        <v>1.5048987912468399</v>
      </c>
      <c r="K1229">
        <v>1.30512609957559</v>
      </c>
      <c r="L1229">
        <v>0.41588222664383601</v>
      </c>
      <c r="M1229">
        <v>1.7155289457769101</v>
      </c>
      <c r="N1229">
        <v>0.62404458577327804</v>
      </c>
      <c r="O1229">
        <v>3.5318349680317301E-2</v>
      </c>
      <c r="P1229">
        <v>0.72767456393386898</v>
      </c>
    </row>
    <row r="1230" spans="1:16" x14ac:dyDescent="0.35">
      <c r="A1230" s="13" t="s">
        <v>2082</v>
      </c>
      <c r="B1230" s="13" t="s">
        <v>2031</v>
      </c>
      <c r="C1230" s="13" t="s">
        <v>2083</v>
      </c>
      <c r="D1230" s="13">
        <v>3.7300084726017903E-2</v>
      </c>
      <c r="E1230" s="13">
        <v>0.12602852301338599</v>
      </c>
      <c r="F1230">
        <v>0.14192665005805</v>
      </c>
      <c r="G1230">
        <v>9.0847566522906598E-2</v>
      </c>
      <c r="H1230">
        <v>0.53071385556208095</v>
      </c>
      <c r="I1230">
        <v>5.4279267310591399E-3</v>
      </c>
      <c r="J1230">
        <v>0.22744789682489699</v>
      </c>
      <c r="K1230">
        <v>0.29162219011697998</v>
      </c>
      <c r="L1230">
        <v>0.106130802786795</v>
      </c>
      <c r="M1230">
        <v>0.54129380616886902</v>
      </c>
      <c r="N1230">
        <v>0.10385992484149</v>
      </c>
      <c r="O1230">
        <v>1.0710341510906199E-2</v>
      </c>
      <c r="P1230">
        <v>0.192700404699026</v>
      </c>
    </row>
    <row r="1231" spans="1:16" x14ac:dyDescent="0.35">
      <c r="A1231" s="13" t="s">
        <v>2084</v>
      </c>
      <c r="B1231" s="13" t="s">
        <v>2031</v>
      </c>
      <c r="C1231" s="13" t="s">
        <v>2085</v>
      </c>
      <c r="D1231" s="13">
        <v>0.20499249730194899</v>
      </c>
      <c r="E1231" s="13">
        <v>0.46010459677153998</v>
      </c>
      <c r="F1231">
        <v>0.37134494782442601</v>
      </c>
      <c r="G1231">
        <v>0.29684924183343703</v>
      </c>
      <c r="H1231">
        <v>1.4787157672965101</v>
      </c>
      <c r="I1231">
        <v>1.4739726746579499E-2</v>
      </c>
      <c r="J1231">
        <v>0.85545762977333895</v>
      </c>
      <c r="K1231">
        <v>0.75200333078908199</v>
      </c>
      <c r="L1231">
        <v>0.265663874599739</v>
      </c>
      <c r="M1231">
        <v>1.14901340588567</v>
      </c>
      <c r="N1231">
        <v>0.40362148062326297</v>
      </c>
      <c r="O1231">
        <v>2.3875288565547902E-2</v>
      </c>
      <c r="P1231">
        <v>0.37434284001276802</v>
      </c>
    </row>
    <row r="1232" spans="1:16" x14ac:dyDescent="0.35">
      <c r="A1232" s="13" t="s">
        <v>2086</v>
      </c>
      <c r="B1232" s="13" t="s">
        <v>2031</v>
      </c>
      <c r="C1232" s="13" t="s">
        <v>2087</v>
      </c>
      <c r="D1232" s="13">
        <v>1.1499187935928099</v>
      </c>
      <c r="E1232" s="13">
        <v>2.4322305040329102</v>
      </c>
      <c r="F1232">
        <v>2.1391035479204099</v>
      </c>
      <c r="G1232">
        <v>2.2557145338201701</v>
      </c>
      <c r="H1232">
        <v>9.0983242423395492</v>
      </c>
      <c r="I1232">
        <v>8.3916509571614006E-2</v>
      </c>
      <c r="J1232">
        <v>6.7535896209910602</v>
      </c>
      <c r="K1232">
        <v>4.1842053832894299</v>
      </c>
      <c r="L1232">
        <v>1.5391318124340101</v>
      </c>
      <c r="M1232">
        <v>7.7852327395975598</v>
      </c>
      <c r="N1232">
        <v>2.3821950114153299</v>
      </c>
      <c r="O1232">
        <v>0.13395845950690599</v>
      </c>
      <c r="P1232">
        <v>2.2946345461475901</v>
      </c>
    </row>
    <row r="1233" spans="1:16" x14ac:dyDescent="0.35">
      <c r="A1233" s="13" t="s">
        <v>2088</v>
      </c>
      <c r="B1233" s="13" t="s">
        <v>2031</v>
      </c>
      <c r="C1233" s="13" t="s">
        <v>2089</v>
      </c>
      <c r="D1233" s="13">
        <v>0.27009433224064</v>
      </c>
      <c r="E1233" s="13">
        <v>0.630190695683435</v>
      </c>
      <c r="F1233">
        <v>0.55392546020265399</v>
      </c>
      <c r="G1233">
        <v>0.59254317058731398</v>
      </c>
      <c r="H1233">
        <v>2.4167088289833401</v>
      </c>
      <c r="I1233">
        <v>2.2012263124006101E-2</v>
      </c>
      <c r="J1233">
        <v>1.8277938672581699</v>
      </c>
      <c r="K1233">
        <v>1.12521302737841</v>
      </c>
      <c r="L1233">
        <v>0.40054266161665297</v>
      </c>
      <c r="M1233">
        <v>2.06152050837429</v>
      </c>
      <c r="N1233">
        <v>0.64294630147822995</v>
      </c>
      <c r="O1233">
        <v>3.5430542816608297E-2</v>
      </c>
      <c r="P1233">
        <v>0.61816520557862897</v>
      </c>
    </row>
    <row r="1234" spans="1:16" x14ac:dyDescent="0.35">
      <c r="A1234" s="13" t="s">
        <v>2090</v>
      </c>
      <c r="B1234" s="13" t="s">
        <v>2031</v>
      </c>
      <c r="C1234" s="13" t="s">
        <v>2091</v>
      </c>
      <c r="D1234" s="13">
        <v>0.16313306445737499</v>
      </c>
      <c r="E1234" s="13">
        <v>0.45072980669365698</v>
      </c>
      <c r="F1234">
        <v>0.321938079320846</v>
      </c>
      <c r="G1234">
        <v>0.2451016046499</v>
      </c>
      <c r="H1234">
        <v>1.4376697374348899</v>
      </c>
      <c r="I1234">
        <v>1.2474030756617901E-2</v>
      </c>
      <c r="J1234">
        <v>0.66317632212369204</v>
      </c>
      <c r="K1234">
        <v>0.84657490449759598</v>
      </c>
      <c r="L1234">
        <v>0.23434579466929401</v>
      </c>
      <c r="M1234">
        <v>1.1943212821303499</v>
      </c>
      <c r="N1234">
        <v>0.364156402004647</v>
      </c>
      <c r="O1234">
        <v>2.1077011288977501E-2</v>
      </c>
      <c r="P1234">
        <v>0.38914129454329599</v>
      </c>
    </row>
    <row r="1235" spans="1:16" x14ac:dyDescent="0.35">
      <c r="A1235" s="13" t="s">
        <v>2092</v>
      </c>
      <c r="B1235" s="13" t="s">
        <v>2031</v>
      </c>
      <c r="C1235" s="13" t="s">
        <v>2093</v>
      </c>
      <c r="D1235" s="13">
        <v>2.4433341683002201E-2</v>
      </c>
      <c r="E1235" s="13">
        <v>8.8965732701026798E-2</v>
      </c>
      <c r="F1235">
        <v>9.2850680685499606E-2</v>
      </c>
      <c r="G1235">
        <v>6.5297596775574201E-2</v>
      </c>
      <c r="H1235">
        <v>0.38077323046648698</v>
      </c>
      <c r="I1235">
        <v>3.5576377270194999E-3</v>
      </c>
      <c r="J1235">
        <v>0.16420225325909199</v>
      </c>
      <c r="K1235">
        <v>0.20754934301796399</v>
      </c>
      <c r="L1235">
        <v>7.1832929474824794E-2</v>
      </c>
      <c r="M1235">
        <v>0.39237551929929798</v>
      </c>
      <c r="N1235">
        <v>7.6938096892259306E-2</v>
      </c>
      <c r="O1235">
        <v>6.9868935884628202E-3</v>
      </c>
      <c r="P1235">
        <v>0.13492831432918401</v>
      </c>
    </row>
    <row r="1236" spans="1:16" x14ac:dyDescent="0.35">
      <c r="A1236" s="13" t="s">
        <v>2094</v>
      </c>
      <c r="B1236" s="13" t="s">
        <v>2031</v>
      </c>
      <c r="C1236" s="13" t="s">
        <v>2095</v>
      </c>
      <c r="D1236" s="13">
        <v>0.20206129770412101</v>
      </c>
      <c r="E1236" s="13">
        <v>0.51651214536608603</v>
      </c>
      <c r="F1236">
        <v>0.404951197397522</v>
      </c>
      <c r="G1236">
        <v>0.35763652346219998</v>
      </c>
      <c r="H1236">
        <v>1.7572898425874901</v>
      </c>
      <c r="I1236">
        <v>1.5876687761979699E-2</v>
      </c>
      <c r="J1236">
        <v>1.0162790463736899</v>
      </c>
      <c r="K1236">
        <v>0.89923409119395503</v>
      </c>
      <c r="L1236">
        <v>0.292057810655723</v>
      </c>
      <c r="M1236">
        <v>1.40663424576504</v>
      </c>
      <c r="N1236">
        <v>0.46326216925133801</v>
      </c>
      <c r="O1236">
        <v>2.6465670147297098E-2</v>
      </c>
      <c r="P1236">
        <v>0.47950404427419102</v>
      </c>
    </row>
    <row r="1237" spans="1:16" x14ac:dyDescent="0.35">
      <c r="A1237" s="13" t="s">
        <v>2096</v>
      </c>
      <c r="B1237" s="13" t="s">
        <v>2031</v>
      </c>
      <c r="C1237" s="13" t="s">
        <v>92</v>
      </c>
      <c r="D1237" s="13">
        <v>1.0080204788017899</v>
      </c>
      <c r="E1237" s="13">
        <v>2.0875815492501402</v>
      </c>
      <c r="F1237">
        <v>1.83406932752996</v>
      </c>
      <c r="G1237">
        <v>1.7702104344492999</v>
      </c>
      <c r="H1237">
        <v>8.1124510935259693</v>
      </c>
      <c r="I1237">
        <v>7.2298111783854396E-2</v>
      </c>
      <c r="J1237">
        <v>5.3693867517397704</v>
      </c>
      <c r="K1237">
        <v>3.7561415688758499</v>
      </c>
      <c r="L1237">
        <v>1.3435374321468101</v>
      </c>
      <c r="M1237">
        <v>6.0525939277593102</v>
      </c>
      <c r="N1237">
        <v>1.98059897727621</v>
      </c>
      <c r="O1237">
        <v>0.115142143703983</v>
      </c>
      <c r="P1237">
        <v>2.0663061144710499</v>
      </c>
    </row>
    <row r="1238" spans="1:16" x14ac:dyDescent="0.35">
      <c r="A1238" s="13" t="s">
        <v>2097</v>
      </c>
      <c r="B1238" s="13" t="s">
        <v>2031</v>
      </c>
      <c r="C1238" s="13" t="s">
        <v>2098</v>
      </c>
      <c r="D1238" s="13">
        <v>1.1580684694049901</v>
      </c>
      <c r="E1238" s="13">
        <v>2.4824792434065999</v>
      </c>
      <c r="F1238">
        <v>2.2996899622586602</v>
      </c>
      <c r="G1238">
        <v>2.4457176579522999</v>
      </c>
      <c r="H1238">
        <v>10.368842594331801</v>
      </c>
      <c r="I1238">
        <v>9.1932252845286805E-2</v>
      </c>
      <c r="J1238">
        <v>7.1478534842057897</v>
      </c>
      <c r="K1238">
        <v>4.7007070899040002</v>
      </c>
      <c r="L1238">
        <v>1.7252664542865299</v>
      </c>
      <c r="M1238">
        <v>7.77816403691972</v>
      </c>
      <c r="N1238">
        <v>2.4775139394902199</v>
      </c>
      <c r="O1238">
        <v>0.149610270150495</v>
      </c>
      <c r="P1238">
        <v>2.64704406144803</v>
      </c>
    </row>
    <row r="1239" spans="1:16" x14ac:dyDescent="0.35">
      <c r="A1239" s="13" t="s">
        <v>2099</v>
      </c>
      <c r="B1239" s="13" t="s">
        <v>2031</v>
      </c>
      <c r="C1239" s="13" t="s">
        <v>2100</v>
      </c>
      <c r="D1239" s="13">
        <v>5.0046240083758298E-2</v>
      </c>
      <c r="E1239" s="13">
        <v>0.12783415731662601</v>
      </c>
      <c r="F1239">
        <v>0.13351065933595599</v>
      </c>
      <c r="G1239">
        <v>0.106342345915018</v>
      </c>
      <c r="H1239">
        <v>0.483607148348558</v>
      </c>
      <c r="I1239">
        <v>5.2393554990608398E-3</v>
      </c>
      <c r="J1239">
        <v>0.31298370752813898</v>
      </c>
      <c r="K1239">
        <v>0.29218769781084297</v>
      </c>
      <c r="L1239">
        <v>9.88160523307825E-2</v>
      </c>
      <c r="M1239">
        <v>0.50978303784063606</v>
      </c>
      <c r="N1239">
        <v>0.11811981972072499</v>
      </c>
      <c r="O1239">
        <v>9.01004532579887E-3</v>
      </c>
      <c r="P1239">
        <v>0.13748054111816499</v>
      </c>
    </row>
    <row r="1240" spans="1:16" x14ac:dyDescent="0.35">
      <c r="A1240" s="13" t="s">
        <v>2101</v>
      </c>
      <c r="B1240" s="13" t="s">
        <v>2031</v>
      </c>
      <c r="C1240" s="13" t="s">
        <v>572</v>
      </c>
      <c r="D1240" s="13">
        <v>2.4644097841091299</v>
      </c>
      <c r="E1240" s="13">
        <v>5.2840907947661897</v>
      </c>
      <c r="F1240">
        <v>4.7464254568601101</v>
      </c>
      <c r="G1240">
        <v>5.7670396754429101</v>
      </c>
      <c r="H1240">
        <v>20.036965923925901</v>
      </c>
      <c r="I1240">
        <v>0.19014729389472301</v>
      </c>
      <c r="J1240">
        <v>18.9788115077552</v>
      </c>
      <c r="K1240">
        <v>9.2790476304326308</v>
      </c>
      <c r="L1240">
        <v>3.4417329944144202</v>
      </c>
      <c r="M1240">
        <v>18.472785332006101</v>
      </c>
      <c r="N1240">
        <v>5.4032941727432897</v>
      </c>
      <c r="O1240">
        <v>0.30568838506273999</v>
      </c>
      <c r="P1240">
        <v>5.0029108579638004</v>
      </c>
    </row>
    <row r="1241" spans="1:16" x14ac:dyDescent="0.35">
      <c r="A1241" s="13" t="s">
        <v>2102</v>
      </c>
      <c r="B1241" s="13" t="s">
        <v>2031</v>
      </c>
      <c r="C1241" s="13" t="s">
        <v>2103</v>
      </c>
      <c r="D1241" s="13">
        <v>2.1854670962452899E-3</v>
      </c>
      <c r="E1241" s="13">
        <v>7.5249594524118097E-3</v>
      </c>
      <c r="F1241">
        <v>8.4306141974646396E-3</v>
      </c>
      <c r="G1241">
        <v>6.6418771905729299E-3</v>
      </c>
      <c r="H1241">
        <v>3.1356211585920397E-2</v>
      </c>
      <c r="I1241">
        <v>3.38133484623526E-4</v>
      </c>
      <c r="J1241">
        <v>1.2558014225117899E-2</v>
      </c>
      <c r="K1241">
        <v>1.9221376263075799E-2</v>
      </c>
      <c r="L1241">
        <v>6.4564101287841302E-3</v>
      </c>
      <c r="M1241">
        <v>2.43297084785494E-2</v>
      </c>
      <c r="N1241">
        <v>5.9807449741239504E-3</v>
      </c>
      <c r="O1241">
        <v>6.3995551160279604E-4</v>
      </c>
      <c r="P1241">
        <v>1.1075213981418201E-2</v>
      </c>
    </row>
    <row r="1242" spans="1:16" x14ac:dyDescent="0.35">
      <c r="A1242" s="13" t="s">
        <v>2104</v>
      </c>
      <c r="B1242" s="13" t="s">
        <v>2031</v>
      </c>
      <c r="C1242" s="13" t="s">
        <v>352</v>
      </c>
      <c r="D1242" s="13">
        <v>5.44403595420185E-2</v>
      </c>
      <c r="E1242" s="13">
        <v>0.14049389596423201</v>
      </c>
      <c r="F1242">
        <v>0.136693595396013</v>
      </c>
      <c r="G1242">
        <v>0.103486473063647</v>
      </c>
      <c r="H1242">
        <v>0.53303901046625701</v>
      </c>
      <c r="I1242">
        <v>5.2944233393371802E-3</v>
      </c>
      <c r="J1242">
        <v>0.32231568222458601</v>
      </c>
      <c r="K1242">
        <v>0.26719085305447399</v>
      </c>
      <c r="L1242">
        <v>9.9295736361295503E-2</v>
      </c>
      <c r="M1242">
        <v>0.44032545362090902</v>
      </c>
      <c r="N1242">
        <v>0.13366793130851101</v>
      </c>
      <c r="O1242">
        <v>9.0874927249603304E-3</v>
      </c>
      <c r="P1242">
        <v>0.14760197974442299</v>
      </c>
    </row>
    <row r="1243" spans="1:16" x14ac:dyDescent="0.35">
      <c r="A1243" s="13" t="s">
        <v>2105</v>
      </c>
      <c r="B1243" s="13" t="s">
        <v>2031</v>
      </c>
      <c r="C1243" s="13" t="s">
        <v>2106</v>
      </c>
      <c r="D1243" s="13">
        <v>0.64425286664138803</v>
      </c>
      <c r="E1243" s="13">
        <v>1.2380287619171599</v>
      </c>
      <c r="F1243">
        <v>0.98249785496979603</v>
      </c>
      <c r="G1243">
        <v>1.4906570445125</v>
      </c>
      <c r="H1243">
        <v>4.6153870072340499</v>
      </c>
      <c r="I1243">
        <v>4.28979092293129E-2</v>
      </c>
      <c r="J1243">
        <v>3.8911738531375399</v>
      </c>
      <c r="K1243">
        <v>2.0789590408546799</v>
      </c>
      <c r="L1243">
        <v>0.72929465011046302</v>
      </c>
      <c r="M1243">
        <v>4.3198672036980499</v>
      </c>
      <c r="N1243">
        <v>1.4173714844560199</v>
      </c>
      <c r="O1243">
        <v>6.3856328594439807E-2</v>
      </c>
      <c r="P1243">
        <v>1.0120839965998101</v>
      </c>
    </row>
    <row r="1244" spans="1:16" x14ac:dyDescent="0.35">
      <c r="A1244" s="13" t="s">
        <v>2107</v>
      </c>
      <c r="B1244" s="13" t="s">
        <v>2031</v>
      </c>
      <c r="C1244" s="13" t="s">
        <v>2108</v>
      </c>
      <c r="D1244" s="13">
        <v>7.1058992785336506E-2</v>
      </c>
      <c r="E1244" s="13">
        <v>0.227696857456893</v>
      </c>
      <c r="F1244">
        <v>0.20545700907720801</v>
      </c>
      <c r="G1244">
        <v>0.14763483217634901</v>
      </c>
      <c r="H1244">
        <v>0.89081366700948705</v>
      </c>
      <c r="I1244">
        <v>8.0465460552632297E-3</v>
      </c>
      <c r="J1244">
        <v>0.42880534825639999</v>
      </c>
      <c r="K1244">
        <v>0.50887950428409701</v>
      </c>
      <c r="L1244">
        <v>0.156645686867145</v>
      </c>
      <c r="M1244">
        <v>0.63596164842668801</v>
      </c>
      <c r="N1244">
        <v>0.20844302209118001</v>
      </c>
      <c r="O1244">
        <v>1.4134599081245701E-2</v>
      </c>
      <c r="P1244">
        <v>0.25856763585800302</v>
      </c>
    </row>
    <row r="1245" spans="1:16" x14ac:dyDescent="0.35">
      <c r="A1245" s="13" t="s">
        <v>2109</v>
      </c>
      <c r="B1245" s="13" t="s">
        <v>2031</v>
      </c>
      <c r="C1245" s="13" t="s">
        <v>2110</v>
      </c>
      <c r="D1245" s="13">
        <v>0.76470786433095805</v>
      </c>
      <c r="E1245" s="13">
        <v>1.49239055734585</v>
      </c>
      <c r="F1245">
        <v>1.22528192857531</v>
      </c>
      <c r="G1245">
        <v>1.1846814692349601</v>
      </c>
      <c r="H1245">
        <v>5.7793647258435197</v>
      </c>
      <c r="I1245">
        <v>4.8181562401014302E-2</v>
      </c>
      <c r="J1245">
        <v>3.5400969922948802</v>
      </c>
      <c r="K1245">
        <v>2.7425500906646301</v>
      </c>
      <c r="L1245">
        <v>0.90875680193001995</v>
      </c>
      <c r="M1245">
        <v>3.76828144685263</v>
      </c>
      <c r="N1245">
        <v>1.3447258499358501</v>
      </c>
      <c r="O1245">
        <v>7.63958972897021E-2</v>
      </c>
      <c r="P1245">
        <v>1.44541228209487</v>
      </c>
    </row>
    <row r="1246" spans="1:16" x14ac:dyDescent="0.35">
      <c r="A1246" s="13" t="s">
        <v>2111</v>
      </c>
      <c r="B1246" s="13" t="s">
        <v>2031</v>
      </c>
      <c r="C1246" s="13" t="s">
        <v>1122</v>
      </c>
      <c r="D1246" s="13">
        <v>1.2319940436063499</v>
      </c>
      <c r="E1246" s="13">
        <v>2.2822790641083599</v>
      </c>
      <c r="F1246">
        <v>2.0304075069735701</v>
      </c>
      <c r="G1246">
        <v>2.4960587451662799</v>
      </c>
      <c r="H1246">
        <v>8.7548883308011902</v>
      </c>
      <c r="I1246">
        <v>8.5496182840835697E-2</v>
      </c>
      <c r="J1246">
        <v>7.0401159789203902</v>
      </c>
      <c r="K1246">
        <v>3.9866222020003201</v>
      </c>
      <c r="L1246">
        <v>1.5076493535818101</v>
      </c>
      <c r="M1246">
        <v>8.0359059646772799</v>
      </c>
      <c r="N1246">
        <v>2.4181829665950398</v>
      </c>
      <c r="O1246">
        <v>0.13046967240714299</v>
      </c>
      <c r="P1246">
        <v>2.0791710867211401</v>
      </c>
    </row>
    <row r="1247" spans="1:16" x14ac:dyDescent="0.35">
      <c r="A1247" s="13" t="s">
        <v>2112</v>
      </c>
      <c r="B1247" s="13" t="s">
        <v>2031</v>
      </c>
      <c r="C1247" s="13" t="s">
        <v>2113</v>
      </c>
      <c r="D1247" s="13">
        <v>8.5533863490731606E-3</v>
      </c>
      <c r="E1247" s="13">
        <v>2.51449192849009E-2</v>
      </c>
      <c r="F1247">
        <v>2.9917161027901401E-2</v>
      </c>
      <c r="G1247">
        <v>2.0669518784406999E-2</v>
      </c>
      <c r="H1247">
        <v>0.104570943918581</v>
      </c>
      <c r="I1247">
        <v>1.2391032307412101E-3</v>
      </c>
      <c r="J1247">
        <v>5.0597367808100299E-2</v>
      </c>
      <c r="K1247">
        <v>6.6072764861677499E-2</v>
      </c>
      <c r="L1247">
        <v>2.4601716870271802E-2</v>
      </c>
      <c r="M1247">
        <v>0.102381688517132</v>
      </c>
      <c r="N1247">
        <v>2.1989145110718901E-2</v>
      </c>
      <c r="O1247">
        <v>2.1717515874735498E-3</v>
      </c>
      <c r="P1247">
        <v>3.1541059312911499E-2</v>
      </c>
    </row>
    <row r="1248" spans="1:16" x14ac:dyDescent="0.35">
      <c r="A1248" s="13" t="s">
        <v>2114</v>
      </c>
      <c r="B1248" s="13" t="s">
        <v>2031</v>
      </c>
      <c r="C1248" s="13" t="s">
        <v>2115</v>
      </c>
      <c r="D1248" s="13">
        <v>2.06165115859854E-2</v>
      </c>
      <c r="E1248" s="13">
        <v>6.2167924518380803E-2</v>
      </c>
      <c r="F1248">
        <v>6.8610515005374406E-2</v>
      </c>
      <c r="G1248">
        <v>4.3700344016788198E-2</v>
      </c>
      <c r="H1248">
        <v>0.253004482321322</v>
      </c>
      <c r="I1248">
        <v>2.80122181756315E-3</v>
      </c>
      <c r="J1248">
        <v>0.118727800794103</v>
      </c>
      <c r="K1248">
        <v>0.158308815984681</v>
      </c>
      <c r="L1248">
        <v>5.5216778763489301E-2</v>
      </c>
      <c r="M1248">
        <v>0.212774658855406</v>
      </c>
      <c r="N1248">
        <v>5.5033168319137502E-2</v>
      </c>
      <c r="O1248">
        <v>4.8576994650267004E-3</v>
      </c>
      <c r="P1248">
        <v>7.4118736904532898E-2</v>
      </c>
    </row>
    <row r="1249" spans="1:16" x14ac:dyDescent="0.35">
      <c r="A1249" s="13" t="s">
        <v>2116</v>
      </c>
      <c r="B1249" s="13" t="s">
        <v>2031</v>
      </c>
      <c r="C1249" s="13" t="s">
        <v>2117</v>
      </c>
      <c r="D1249" s="13">
        <v>7.1748934069670796</v>
      </c>
      <c r="E1249" s="13">
        <v>10.9597082248522</v>
      </c>
      <c r="F1249">
        <v>9.54441891044846</v>
      </c>
      <c r="G1249">
        <v>20.746624742111202</v>
      </c>
      <c r="H1249">
        <v>43.633785664833503</v>
      </c>
      <c r="I1249">
        <v>0.47156928070691001</v>
      </c>
      <c r="J1249">
        <v>57.918702862026699</v>
      </c>
      <c r="K1249">
        <v>19.261601328253999</v>
      </c>
      <c r="L1249">
        <v>7.3453387097548504</v>
      </c>
      <c r="M1249">
        <v>43.742929983001503</v>
      </c>
      <c r="N1249">
        <v>13.9132442980746</v>
      </c>
      <c r="O1249">
        <v>0.61794508566427997</v>
      </c>
      <c r="P1249">
        <v>8.2635392352295707</v>
      </c>
    </row>
    <row r="1250" spans="1:16" x14ac:dyDescent="0.35">
      <c r="A1250" s="13" t="s">
        <v>2118</v>
      </c>
      <c r="B1250" s="13" t="s">
        <v>2031</v>
      </c>
      <c r="C1250" s="13" t="s">
        <v>2119</v>
      </c>
      <c r="D1250" s="13">
        <v>9.6312070682483403E-2</v>
      </c>
      <c r="E1250" s="13">
        <v>0.27759117952747298</v>
      </c>
      <c r="F1250">
        <v>0.248820016064904</v>
      </c>
      <c r="G1250">
        <v>0.17636798924184299</v>
      </c>
      <c r="H1250">
        <v>1.05361735313935</v>
      </c>
      <c r="I1250">
        <v>9.6723255525524698E-3</v>
      </c>
      <c r="J1250">
        <v>0.57669050131751598</v>
      </c>
      <c r="K1250">
        <v>0.55606505219010305</v>
      </c>
      <c r="L1250">
        <v>0.186201118069479</v>
      </c>
      <c r="M1250">
        <v>0.70679013295358495</v>
      </c>
      <c r="N1250">
        <v>0.25554096178012897</v>
      </c>
      <c r="O1250">
        <v>1.68356668572913E-2</v>
      </c>
      <c r="P1250">
        <v>0.29946445455183701</v>
      </c>
    </row>
    <row r="1251" spans="1:16" x14ac:dyDescent="0.35">
      <c r="A1251" s="13" t="s">
        <v>2120</v>
      </c>
      <c r="B1251" s="13" t="s">
        <v>2031</v>
      </c>
      <c r="C1251" s="13" t="s">
        <v>2121</v>
      </c>
      <c r="D1251" s="13">
        <v>9.3461242415191506E-2</v>
      </c>
      <c r="E1251" s="13">
        <v>0.30660510858713902</v>
      </c>
      <c r="F1251">
        <v>0.30977780733337801</v>
      </c>
      <c r="G1251">
        <v>0.20717521636693001</v>
      </c>
      <c r="H1251">
        <v>1.27579061205421</v>
      </c>
      <c r="I1251">
        <v>1.22906781817494E-2</v>
      </c>
      <c r="J1251">
        <v>0.69155921658036301</v>
      </c>
      <c r="K1251">
        <v>0.94401274242858302</v>
      </c>
      <c r="L1251">
        <v>0.25508666771527999</v>
      </c>
      <c r="M1251">
        <v>1.1458183773677399</v>
      </c>
      <c r="N1251">
        <v>0.26597284564284002</v>
      </c>
      <c r="O1251">
        <v>2.3286823730465599E-2</v>
      </c>
      <c r="P1251">
        <v>0.43266650429120102</v>
      </c>
    </row>
    <row r="1252" spans="1:16" x14ac:dyDescent="0.35">
      <c r="A1252" s="13" t="s">
        <v>2122</v>
      </c>
      <c r="B1252" s="13" t="s">
        <v>2031</v>
      </c>
      <c r="C1252" s="13" t="s">
        <v>1137</v>
      </c>
      <c r="D1252" s="13">
        <v>0.11076589020449</v>
      </c>
      <c r="E1252" s="13">
        <v>0.32495793947176499</v>
      </c>
      <c r="F1252">
        <v>0.28457502408947999</v>
      </c>
      <c r="G1252">
        <v>0.20457215169530399</v>
      </c>
      <c r="H1252">
        <v>1.2711585538844901</v>
      </c>
      <c r="I1252">
        <v>1.12275178603061E-2</v>
      </c>
      <c r="J1252">
        <v>0.67820160887886605</v>
      </c>
      <c r="K1252">
        <v>0.633634202554479</v>
      </c>
      <c r="L1252">
        <v>0.21623823230279099</v>
      </c>
      <c r="M1252">
        <v>0.73571728049164498</v>
      </c>
      <c r="N1252">
        <v>0.31489725750259601</v>
      </c>
      <c r="O1252">
        <v>1.9314536252474E-2</v>
      </c>
      <c r="P1252">
        <v>0.35218966985620198</v>
      </c>
    </row>
    <row r="1253" spans="1:16" x14ac:dyDescent="0.35">
      <c r="A1253" s="13" t="s">
        <v>2123</v>
      </c>
      <c r="B1253" s="13" t="s">
        <v>2031</v>
      </c>
      <c r="C1253" s="13" t="s">
        <v>2124</v>
      </c>
      <c r="D1253" s="13">
        <v>0.16380580279813101</v>
      </c>
      <c r="E1253" s="13">
        <v>0.41826672077499399</v>
      </c>
      <c r="F1253">
        <v>0.37141437401956001</v>
      </c>
      <c r="G1253">
        <v>0.31354002682969601</v>
      </c>
      <c r="H1253">
        <v>1.5508008257910899</v>
      </c>
      <c r="I1253">
        <v>1.4611850009853799E-2</v>
      </c>
      <c r="J1253">
        <v>0.97938757807739596</v>
      </c>
      <c r="K1253">
        <v>0.76946851688081497</v>
      </c>
      <c r="L1253">
        <v>0.268181738983578</v>
      </c>
      <c r="M1253">
        <v>1.24369713521097</v>
      </c>
      <c r="N1253">
        <v>0.40906072957772599</v>
      </c>
      <c r="O1253">
        <v>2.43382908761638E-2</v>
      </c>
      <c r="P1253">
        <v>0.41637113506022799</v>
      </c>
    </row>
    <row r="1254" spans="1:16" x14ac:dyDescent="0.35">
      <c r="A1254" s="13" t="s">
        <v>2125</v>
      </c>
      <c r="B1254" s="13" t="s">
        <v>2031</v>
      </c>
      <c r="C1254" s="13" t="s">
        <v>2126</v>
      </c>
      <c r="D1254" s="13">
        <v>4.8000601352415802E-2</v>
      </c>
      <c r="E1254" s="13">
        <v>0.166664655225573</v>
      </c>
      <c r="F1254">
        <v>0.16261477475688799</v>
      </c>
      <c r="G1254">
        <v>0.11841511444786799</v>
      </c>
      <c r="H1254">
        <v>0.72257415827807403</v>
      </c>
      <c r="I1254">
        <v>6.5413567297120199E-3</v>
      </c>
      <c r="J1254">
        <v>0.37952396745928102</v>
      </c>
      <c r="K1254">
        <v>0.430575686470269</v>
      </c>
      <c r="L1254">
        <v>0.137435601899903</v>
      </c>
      <c r="M1254">
        <v>0.54450250198656602</v>
      </c>
      <c r="N1254">
        <v>0.15812423297172401</v>
      </c>
      <c r="O1254">
        <v>1.2201811551253799E-2</v>
      </c>
      <c r="P1254">
        <v>0.232502746220764</v>
      </c>
    </row>
    <row r="1255" spans="1:16" x14ac:dyDescent="0.35">
      <c r="A1255" s="13" t="s">
        <v>2127</v>
      </c>
      <c r="B1255" s="13" t="s">
        <v>2031</v>
      </c>
      <c r="C1255" s="13" t="s">
        <v>2128</v>
      </c>
      <c r="D1255" s="13">
        <v>0.51615499059758496</v>
      </c>
      <c r="E1255" s="13">
        <v>1.16998243296578</v>
      </c>
      <c r="F1255">
        <v>0.69318972100091003</v>
      </c>
      <c r="G1255">
        <v>0.64609350914601404</v>
      </c>
      <c r="H1255">
        <v>3.13952816841973</v>
      </c>
      <c r="I1255">
        <v>2.71990965814921E-2</v>
      </c>
      <c r="J1255">
        <v>1.81604022865656</v>
      </c>
      <c r="K1255">
        <v>1.60726355900277</v>
      </c>
      <c r="L1255">
        <v>0.50026001428146205</v>
      </c>
      <c r="M1255">
        <v>2.5468802751656301</v>
      </c>
      <c r="N1255">
        <v>0.83645232492583899</v>
      </c>
      <c r="O1255">
        <v>4.5133269242400499E-2</v>
      </c>
      <c r="P1255">
        <v>0.85235621071697099</v>
      </c>
    </row>
    <row r="1256" spans="1:16" x14ac:dyDescent="0.35">
      <c r="A1256" s="13" t="s">
        <v>2129</v>
      </c>
      <c r="B1256" s="13" t="s">
        <v>2031</v>
      </c>
      <c r="C1256" s="13" t="s">
        <v>2130</v>
      </c>
      <c r="D1256" s="13">
        <v>5.3360934464455903E-2</v>
      </c>
      <c r="E1256" s="13">
        <v>0.14464098732761099</v>
      </c>
      <c r="F1256">
        <v>0.13197638749252699</v>
      </c>
      <c r="G1256">
        <v>9.9654291780944607E-2</v>
      </c>
      <c r="H1256">
        <v>0.52992616056092601</v>
      </c>
      <c r="I1256">
        <v>5.1087030034119999E-3</v>
      </c>
      <c r="J1256">
        <v>0.29546956409785102</v>
      </c>
      <c r="K1256">
        <v>0.301271465680573</v>
      </c>
      <c r="L1256">
        <v>9.5996555572747999E-2</v>
      </c>
      <c r="M1256">
        <v>0.47380849568109601</v>
      </c>
      <c r="N1256">
        <v>0.131354262643532</v>
      </c>
      <c r="O1256">
        <v>8.7823225131162998E-3</v>
      </c>
      <c r="P1256">
        <v>0.14994928216815701</v>
      </c>
    </row>
    <row r="1257" spans="1:16" x14ac:dyDescent="0.35">
      <c r="A1257" s="13" t="s">
        <v>2131</v>
      </c>
      <c r="B1257" s="13" t="s">
        <v>2031</v>
      </c>
      <c r="C1257" s="13" t="s">
        <v>120</v>
      </c>
      <c r="D1257" s="13">
        <v>2.0131769739960399</v>
      </c>
      <c r="E1257" s="13">
        <v>2.36362659732906</v>
      </c>
      <c r="F1257">
        <v>1.9215911856766099</v>
      </c>
      <c r="G1257">
        <v>2.3125507395264902</v>
      </c>
      <c r="H1257">
        <v>8.0802835636612809</v>
      </c>
      <c r="I1257">
        <v>7.9422695813484004E-2</v>
      </c>
      <c r="J1257">
        <v>7.1025745387876196</v>
      </c>
      <c r="K1257">
        <v>3.8673440012132501</v>
      </c>
      <c r="L1257">
        <v>1.4503591378782501</v>
      </c>
      <c r="M1257">
        <v>6.1963733876903397</v>
      </c>
      <c r="N1257">
        <v>1.9983296156430299</v>
      </c>
      <c r="O1257">
        <v>0.11900279803015699</v>
      </c>
      <c r="P1257">
        <v>1.8324700775137399</v>
      </c>
    </row>
    <row r="1258" spans="1:16" x14ac:dyDescent="0.35">
      <c r="A1258" s="13" t="s">
        <v>2132</v>
      </c>
      <c r="B1258" s="13" t="s">
        <v>2031</v>
      </c>
      <c r="C1258" s="13" t="s">
        <v>2133</v>
      </c>
      <c r="D1258" s="13">
        <v>0.28614509588128301</v>
      </c>
      <c r="E1258" s="13">
        <v>0.72863799291881703</v>
      </c>
      <c r="F1258">
        <v>0.60507385914728096</v>
      </c>
      <c r="G1258">
        <v>0.645450884287464</v>
      </c>
      <c r="H1258">
        <v>2.7493249523147498</v>
      </c>
      <c r="I1258">
        <v>2.4440218544015901E-2</v>
      </c>
      <c r="J1258">
        <v>2.0416583139007698</v>
      </c>
      <c r="K1258">
        <v>1.3124031088201</v>
      </c>
      <c r="L1258">
        <v>0.44064853521366998</v>
      </c>
      <c r="M1258">
        <v>2.2959613675630499</v>
      </c>
      <c r="N1258">
        <v>0.74798561141694597</v>
      </c>
      <c r="O1258">
        <v>3.9476095215521499E-2</v>
      </c>
      <c r="P1258">
        <v>0.71082325031249005</v>
      </c>
    </row>
    <row r="1259" spans="1:16" x14ac:dyDescent="0.35">
      <c r="A1259" s="13" t="s">
        <v>2134</v>
      </c>
      <c r="B1259" s="13" t="s">
        <v>2031</v>
      </c>
      <c r="C1259" s="13" t="s">
        <v>2135</v>
      </c>
      <c r="D1259" s="13">
        <v>4.08332434132379E-2</v>
      </c>
      <c r="E1259" s="13">
        <v>0.125612163475077</v>
      </c>
      <c r="F1259">
        <v>0.10622912290132</v>
      </c>
      <c r="G1259">
        <v>7.8427299158414204E-2</v>
      </c>
      <c r="H1259">
        <v>0.453117496996918</v>
      </c>
      <c r="I1259">
        <v>4.1852947534174604E-3</v>
      </c>
      <c r="J1259">
        <v>0.27585742749876402</v>
      </c>
      <c r="K1259">
        <v>0.37759619656163601</v>
      </c>
      <c r="L1259">
        <v>8.1206756495611696E-2</v>
      </c>
      <c r="M1259">
        <v>0.43881619519110399</v>
      </c>
      <c r="N1259">
        <v>0.10794218015113199</v>
      </c>
      <c r="O1259">
        <v>7.2111074185347403E-3</v>
      </c>
      <c r="P1259">
        <v>0.12783062295918801</v>
      </c>
    </row>
    <row r="1260" spans="1:16" x14ac:dyDescent="0.35">
      <c r="A1260" s="13" t="s">
        <v>2136</v>
      </c>
      <c r="B1260" s="13" t="s">
        <v>2031</v>
      </c>
      <c r="C1260" s="13" t="s">
        <v>2137</v>
      </c>
      <c r="D1260" s="13">
        <v>0.73636668630825397</v>
      </c>
      <c r="E1260" s="13">
        <v>1.8501780342909599</v>
      </c>
      <c r="F1260">
        <v>1.64448484312764</v>
      </c>
      <c r="G1260">
        <v>1.4463285964388699</v>
      </c>
      <c r="H1260">
        <v>7.1866068081914403</v>
      </c>
      <c r="I1260">
        <v>6.5129828786060301E-2</v>
      </c>
      <c r="J1260">
        <v>5.0776197200665196</v>
      </c>
      <c r="K1260">
        <v>3.3671029913958601</v>
      </c>
      <c r="L1260">
        <v>1.22884703263864</v>
      </c>
      <c r="M1260">
        <v>4.5329082910463896</v>
      </c>
      <c r="N1260">
        <v>1.8845626746066699</v>
      </c>
      <c r="O1260">
        <v>0.108043832344805</v>
      </c>
      <c r="P1260">
        <v>1.8329419422737101</v>
      </c>
    </row>
    <row r="1261" spans="1:16" x14ac:dyDescent="0.35">
      <c r="A1261" s="13" t="s">
        <v>2138</v>
      </c>
      <c r="B1261" s="13" t="s">
        <v>2031</v>
      </c>
      <c r="C1261" s="13" t="s">
        <v>2139</v>
      </c>
      <c r="D1261" s="13">
        <v>0.208577513959362</v>
      </c>
      <c r="E1261" s="13">
        <v>0.60946546958927805</v>
      </c>
      <c r="F1261">
        <v>0.485375877661609</v>
      </c>
      <c r="G1261">
        <v>0.431649956960447</v>
      </c>
      <c r="H1261">
        <v>2.3199058274433999</v>
      </c>
      <c r="I1261">
        <v>1.8969498814544201E-2</v>
      </c>
      <c r="J1261">
        <v>1.44417811307281</v>
      </c>
      <c r="K1261">
        <v>1.1153386067020501</v>
      </c>
      <c r="L1261">
        <v>0.35214691313792501</v>
      </c>
      <c r="M1261">
        <v>1.59122122685345</v>
      </c>
      <c r="N1261">
        <v>0.605356186950335</v>
      </c>
      <c r="O1261">
        <v>3.1754833809819201E-2</v>
      </c>
      <c r="P1261">
        <v>0.61302959163275605</v>
      </c>
    </row>
    <row r="1262" spans="1:16" x14ac:dyDescent="0.35">
      <c r="A1262" s="13" t="s">
        <v>2140</v>
      </c>
      <c r="B1262" s="13" t="s">
        <v>2031</v>
      </c>
      <c r="C1262" s="13" t="s">
        <v>2141</v>
      </c>
      <c r="D1262" s="13">
        <v>8.5493225315676398</v>
      </c>
      <c r="E1262" s="13">
        <v>13.4075530828495</v>
      </c>
      <c r="F1262">
        <v>11.754860399172101</v>
      </c>
      <c r="G1262">
        <v>23.3007453700138</v>
      </c>
      <c r="H1262">
        <v>53.461341086885703</v>
      </c>
      <c r="I1262">
        <v>0.57439782076256496</v>
      </c>
      <c r="J1262">
        <v>60.538851392916101</v>
      </c>
      <c r="K1262">
        <v>23.495588944405601</v>
      </c>
      <c r="L1262">
        <v>9.1131919635418903</v>
      </c>
      <c r="M1262">
        <v>53.831548646661197</v>
      </c>
      <c r="N1262">
        <v>16.3928135777081</v>
      </c>
      <c r="O1262">
        <v>0.77327719630361402</v>
      </c>
      <c r="P1262">
        <v>10.9621717305485</v>
      </c>
    </row>
    <row r="1263" spans="1:16" x14ac:dyDescent="0.35">
      <c r="A1263" s="13" t="s">
        <v>2142</v>
      </c>
      <c r="B1263" s="13" t="s">
        <v>2031</v>
      </c>
      <c r="C1263" s="13" t="s">
        <v>2143</v>
      </c>
      <c r="D1263" s="13">
        <v>9.9140854858662003E-2</v>
      </c>
      <c r="E1263" s="13">
        <v>0.28315200743276903</v>
      </c>
      <c r="F1263">
        <v>0.24464248272967701</v>
      </c>
      <c r="G1263">
        <v>0.18847657736180301</v>
      </c>
      <c r="H1263">
        <v>1.1247684966760301</v>
      </c>
      <c r="I1263">
        <v>9.7539774988764597E-3</v>
      </c>
      <c r="J1263">
        <v>0.63931026872250796</v>
      </c>
      <c r="K1263">
        <v>0.54087310329611704</v>
      </c>
      <c r="L1263">
        <v>0.18609213895048299</v>
      </c>
      <c r="M1263">
        <v>0.63780970635671697</v>
      </c>
      <c r="N1263">
        <v>0.28668614510476398</v>
      </c>
      <c r="O1263">
        <v>1.6474129158530099E-2</v>
      </c>
      <c r="P1263">
        <v>0.29992455237317101</v>
      </c>
    </row>
    <row r="1264" spans="1:16" x14ac:dyDescent="0.35">
      <c r="A1264" s="13" t="s">
        <v>2144</v>
      </c>
      <c r="B1264" s="13" t="s">
        <v>2031</v>
      </c>
      <c r="C1264" s="13" t="s">
        <v>2145</v>
      </c>
      <c r="D1264" s="13">
        <v>0.125769782662672</v>
      </c>
      <c r="E1264" s="13">
        <v>0.30756236267959702</v>
      </c>
      <c r="F1264">
        <v>0.243820742842386</v>
      </c>
      <c r="G1264">
        <v>0.18911700728459199</v>
      </c>
      <c r="H1264">
        <v>0.96918848103164201</v>
      </c>
      <c r="I1264">
        <v>9.3978559641218797E-3</v>
      </c>
      <c r="J1264">
        <v>0.51848774277659104</v>
      </c>
      <c r="K1264">
        <v>0.57677584588876496</v>
      </c>
      <c r="L1264">
        <v>0.17638993110644099</v>
      </c>
      <c r="M1264">
        <v>0.962876370567747</v>
      </c>
      <c r="N1264">
        <v>0.244992688065203</v>
      </c>
      <c r="O1264">
        <v>1.6009514299712001E-2</v>
      </c>
      <c r="P1264">
        <v>0.26811367594332097</v>
      </c>
    </row>
    <row r="1265" spans="1:16" x14ac:dyDescent="0.35">
      <c r="A1265" s="13" t="s">
        <v>2146</v>
      </c>
      <c r="B1265" s="13" t="s">
        <v>2031</v>
      </c>
      <c r="C1265" s="13" t="s">
        <v>2147</v>
      </c>
      <c r="D1265" s="13">
        <v>1.04096221937748E-2</v>
      </c>
      <c r="E1265" s="13">
        <v>3.4870834407567601E-2</v>
      </c>
      <c r="F1265">
        <v>4.2335624494700297E-2</v>
      </c>
      <c r="G1265">
        <v>2.6959982179142101E-2</v>
      </c>
      <c r="H1265">
        <v>0.147285223829039</v>
      </c>
      <c r="I1265">
        <v>1.57108356856594E-3</v>
      </c>
      <c r="J1265">
        <v>6.7091835646377995E-2</v>
      </c>
      <c r="K1265">
        <v>7.4787833209098806E-2</v>
      </c>
      <c r="L1265">
        <v>3.06979843312029E-2</v>
      </c>
      <c r="M1265">
        <v>0.16896340371481899</v>
      </c>
      <c r="N1265">
        <v>2.83749976885448E-2</v>
      </c>
      <c r="O1265">
        <v>3.1703372178063299E-3</v>
      </c>
      <c r="P1265">
        <v>5.5001885658642703E-2</v>
      </c>
    </row>
    <row r="1266" spans="1:16" x14ac:dyDescent="0.35">
      <c r="A1266" s="13" t="s">
        <v>2148</v>
      </c>
      <c r="B1266" s="13" t="s">
        <v>2031</v>
      </c>
      <c r="C1266" s="13" t="s">
        <v>663</v>
      </c>
      <c r="D1266" s="13">
        <v>7.63102478969616E-2</v>
      </c>
      <c r="E1266" s="13">
        <v>0.20852660907859399</v>
      </c>
      <c r="F1266">
        <v>0.18225148459917601</v>
      </c>
      <c r="G1266">
        <v>0.13947056905786301</v>
      </c>
      <c r="H1266">
        <v>0.76227406051711299</v>
      </c>
      <c r="I1266">
        <v>7.0591493239454796E-3</v>
      </c>
      <c r="J1266">
        <v>0.42015771872010399</v>
      </c>
      <c r="K1266">
        <v>0.40028923641171599</v>
      </c>
      <c r="L1266">
        <v>0.13141558923289001</v>
      </c>
      <c r="M1266">
        <v>0.61957317279230295</v>
      </c>
      <c r="N1266">
        <v>0.19339762392901</v>
      </c>
      <c r="O1266">
        <v>1.2025857343913199E-2</v>
      </c>
      <c r="P1266">
        <v>0.21189338015496501</v>
      </c>
    </row>
    <row r="1267" spans="1:16" x14ac:dyDescent="0.35">
      <c r="A1267" s="13" t="s">
        <v>2149</v>
      </c>
      <c r="B1267" s="13" t="s">
        <v>2031</v>
      </c>
      <c r="C1267" s="13" t="s">
        <v>2150</v>
      </c>
      <c r="D1267" s="13">
        <v>3.8051251220404703E-2</v>
      </c>
      <c r="E1267" s="13">
        <v>8.8685614699964097E-2</v>
      </c>
      <c r="F1267">
        <v>8.8798565100391594E-2</v>
      </c>
      <c r="G1267">
        <v>6.6490987875208102E-2</v>
      </c>
      <c r="H1267">
        <v>0.305294539137896</v>
      </c>
      <c r="I1267">
        <v>3.4489455022241001E-3</v>
      </c>
      <c r="J1267">
        <v>0.20165965921192899</v>
      </c>
      <c r="K1267">
        <v>0.20309408364926901</v>
      </c>
      <c r="L1267">
        <v>6.5516627127848698E-2</v>
      </c>
      <c r="M1267">
        <v>0.36868363536830601</v>
      </c>
      <c r="N1267">
        <v>7.5201105875570801E-2</v>
      </c>
      <c r="O1267">
        <v>5.9251152922524201E-3</v>
      </c>
      <c r="P1267">
        <v>8.4908468743771601E-2</v>
      </c>
    </row>
    <row r="1268" spans="1:16" x14ac:dyDescent="0.35">
      <c r="A1268" s="13" t="s">
        <v>2151</v>
      </c>
      <c r="B1268" s="13" t="s">
        <v>2031</v>
      </c>
      <c r="C1268" s="13" t="s">
        <v>2152</v>
      </c>
      <c r="D1268" s="13">
        <v>6.9696583557613906E-2</v>
      </c>
      <c r="E1268" s="13">
        <v>0.228756946583965</v>
      </c>
      <c r="F1268">
        <v>0.190895905847142</v>
      </c>
      <c r="G1268">
        <v>0.14326902252877799</v>
      </c>
      <c r="H1268">
        <v>0.85882206998887001</v>
      </c>
      <c r="I1268">
        <v>7.5055609653344397E-3</v>
      </c>
      <c r="J1268">
        <v>0.50668934070631499</v>
      </c>
      <c r="K1268">
        <v>0.68125052991504298</v>
      </c>
      <c r="L1268">
        <v>0.14493553158403799</v>
      </c>
      <c r="M1268">
        <v>0.74076831908734497</v>
      </c>
      <c r="N1268">
        <v>0.20362021873740699</v>
      </c>
      <c r="O1268">
        <v>1.29618633199184E-2</v>
      </c>
      <c r="P1268">
        <v>0.24561627901643401</v>
      </c>
    </row>
    <row r="1269" spans="1:16" x14ac:dyDescent="0.35">
      <c r="A1269" s="13" t="s">
        <v>2153</v>
      </c>
      <c r="B1269" s="13" t="s">
        <v>2031</v>
      </c>
      <c r="C1269" s="13" t="s">
        <v>1589</v>
      </c>
      <c r="D1269" s="13">
        <v>1.1149707966743101</v>
      </c>
      <c r="E1269" s="13">
        <v>2.3847794990554698</v>
      </c>
      <c r="F1269">
        <v>2.1955009998361401</v>
      </c>
      <c r="G1269">
        <v>2.1260477655336598</v>
      </c>
      <c r="H1269">
        <v>8.9973124464359397</v>
      </c>
      <c r="I1269">
        <v>8.6354299464563994E-2</v>
      </c>
      <c r="J1269">
        <v>7.1837763507615398</v>
      </c>
      <c r="K1269">
        <v>4.1811137016251099</v>
      </c>
      <c r="L1269">
        <v>1.60581679549334</v>
      </c>
      <c r="M1269">
        <v>6.3847272462637399</v>
      </c>
      <c r="N1269">
        <v>2.3421399571086101</v>
      </c>
      <c r="O1269">
        <v>0.14167132153478201</v>
      </c>
      <c r="P1269">
        <v>2.2582436475180399</v>
      </c>
    </row>
    <row r="1270" spans="1:16" x14ac:dyDescent="0.35">
      <c r="A1270" s="13" t="s">
        <v>2154</v>
      </c>
      <c r="B1270" s="13" t="s">
        <v>2031</v>
      </c>
      <c r="C1270" s="13" t="s">
        <v>2155</v>
      </c>
      <c r="D1270" s="13">
        <v>4.3513159989436202E-2</v>
      </c>
      <c r="E1270" s="13">
        <v>0.13991191607671899</v>
      </c>
      <c r="F1270">
        <v>0.120611169076299</v>
      </c>
      <c r="G1270">
        <v>8.7042622088237306E-2</v>
      </c>
      <c r="H1270">
        <v>0.52149999225937205</v>
      </c>
      <c r="I1270">
        <v>4.8412600029927701E-3</v>
      </c>
      <c r="J1270">
        <v>0.27410353789436298</v>
      </c>
      <c r="K1270">
        <v>0.41882268890411001</v>
      </c>
      <c r="L1270">
        <v>9.5240570039261896E-2</v>
      </c>
      <c r="M1270">
        <v>0.462082745324296</v>
      </c>
      <c r="N1270">
        <v>0.12128062312009399</v>
      </c>
      <c r="O1270">
        <v>8.2788330606314992E-3</v>
      </c>
      <c r="P1270">
        <v>0.14570935585554201</v>
      </c>
    </row>
    <row r="1271" spans="1:16" x14ac:dyDescent="0.35">
      <c r="A1271" s="13" t="s">
        <v>2156</v>
      </c>
      <c r="B1271" s="13" t="s">
        <v>2031</v>
      </c>
      <c r="C1271" s="13" t="s">
        <v>2157</v>
      </c>
      <c r="D1271" s="13">
        <v>0.137686288158582</v>
      </c>
      <c r="E1271" s="13">
        <v>0.40273715902578699</v>
      </c>
      <c r="F1271">
        <v>0.30855816955637699</v>
      </c>
      <c r="G1271">
        <v>0.23458125513925801</v>
      </c>
      <c r="H1271">
        <v>1.38346005220942</v>
      </c>
      <c r="I1271">
        <v>1.19064796787392E-2</v>
      </c>
      <c r="J1271">
        <v>0.66477000014641396</v>
      </c>
      <c r="K1271">
        <v>0.83419215193618601</v>
      </c>
      <c r="L1271">
        <v>0.22353583785148801</v>
      </c>
      <c r="M1271">
        <v>1.15240383300801</v>
      </c>
      <c r="N1271">
        <v>0.34427065730658701</v>
      </c>
      <c r="O1271">
        <v>2.03922558112756E-2</v>
      </c>
      <c r="P1271">
        <v>0.38949238384435803</v>
      </c>
    </row>
    <row r="1272" spans="1:16" x14ac:dyDescent="0.35">
      <c r="A1272" s="13" t="s">
        <v>2158</v>
      </c>
      <c r="B1272" s="13" t="s">
        <v>2031</v>
      </c>
      <c r="C1272" s="13" t="s">
        <v>2159</v>
      </c>
      <c r="D1272" s="13">
        <v>1.1419409838141801</v>
      </c>
      <c r="E1272" s="13">
        <v>2.4272200438739899</v>
      </c>
      <c r="F1272">
        <v>1.84186780895473</v>
      </c>
      <c r="G1272">
        <v>1.9297816871565201</v>
      </c>
      <c r="H1272">
        <v>8.0239709555472896</v>
      </c>
      <c r="I1272">
        <v>7.4392733452618195E-2</v>
      </c>
      <c r="J1272">
        <v>5.3880214149836299</v>
      </c>
      <c r="K1272">
        <v>3.8300245810976801</v>
      </c>
      <c r="L1272">
        <v>1.3455243428400101</v>
      </c>
      <c r="M1272">
        <v>7.14064013672452</v>
      </c>
      <c r="N1272">
        <v>2.21448822722548</v>
      </c>
      <c r="O1272">
        <v>0.12008113924630399</v>
      </c>
      <c r="P1272">
        <v>2.0640738049463301</v>
      </c>
    </row>
    <row r="1273" spans="1:16" x14ac:dyDescent="0.35">
      <c r="A1273" s="13" t="s">
        <v>2160</v>
      </c>
      <c r="B1273" s="13" t="s">
        <v>2031</v>
      </c>
      <c r="C1273" s="13" t="s">
        <v>136</v>
      </c>
      <c r="D1273" s="13">
        <v>1.40043873420937</v>
      </c>
      <c r="E1273" s="13">
        <v>2.5643352495440799</v>
      </c>
      <c r="F1273">
        <v>1.9928514615630899</v>
      </c>
      <c r="G1273">
        <v>2.68647181925067</v>
      </c>
      <c r="H1273">
        <v>8.5845245200134208</v>
      </c>
      <c r="I1273">
        <v>8.0753314824091496E-2</v>
      </c>
      <c r="J1273">
        <v>8.1146121134122406</v>
      </c>
      <c r="K1273">
        <v>4.01077459982913</v>
      </c>
      <c r="L1273">
        <v>1.37578429678421</v>
      </c>
      <c r="M1273">
        <v>7.0200471432864804</v>
      </c>
      <c r="N1273">
        <v>2.6067668927155401</v>
      </c>
      <c r="O1273">
        <v>0.12033243348488699</v>
      </c>
      <c r="P1273">
        <v>1.7920386160195401</v>
      </c>
    </row>
    <row r="1274" spans="1:16" x14ac:dyDescent="0.35">
      <c r="A1274" s="13" t="s">
        <v>2161</v>
      </c>
      <c r="B1274" s="13" t="s">
        <v>2031</v>
      </c>
      <c r="C1274" s="13" t="s">
        <v>1296</v>
      </c>
      <c r="D1274" s="13">
        <v>0.36873243544345502</v>
      </c>
      <c r="E1274" s="13">
        <v>0.80422906049198795</v>
      </c>
      <c r="F1274">
        <v>0.75109233750285498</v>
      </c>
      <c r="G1274">
        <v>0.82170922444096495</v>
      </c>
      <c r="H1274">
        <v>3.47044460332202</v>
      </c>
      <c r="I1274">
        <v>2.9935933416964999E-2</v>
      </c>
      <c r="J1274">
        <v>2.1774245988156</v>
      </c>
      <c r="K1274">
        <v>1.53284814520636</v>
      </c>
      <c r="L1274">
        <v>0.57134807579501101</v>
      </c>
      <c r="M1274">
        <v>2.3797125347197299</v>
      </c>
      <c r="N1274">
        <v>0.77273806318414595</v>
      </c>
      <c r="O1274">
        <v>4.8587542298369403E-2</v>
      </c>
      <c r="P1274">
        <v>0.88030856535803004</v>
      </c>
    </row>
    <row r="1275" spans="1:16" x14ac:dyDescent="0.35">
      <c r="A1275" s="13" t="s">
        <v>2162</v>
      </c>
      <c r="B1275" s="13" t="s">
        <v>2031</v>
      </c>
      <c r="C1275" s="13" t="s">
        <v>2163</v>
      </c>
      <c r="D1275" s="13">
        <v>0.262865240168079</v>
      </c>
      <c r="E1275" s="13">
        <v>0.612059610773795</v>
      </c>
      <c r="F1275">
        <v>0.43819588976287999</v>
      </c>
      <c r="G1275">
        <v>0.41492484535938301</v>
      </c>
      <c r="H1275">
        <v>2.01404046496152</v>
      </c>
      <c r="I1275">
        <v>1.7462118282107801E-2</v>
      </c>
      <c r="J1275">
        <v>1.17704326824594</v>
      </c>
      <c r="K1275">
        <v>0.974536221037129</v>
      </c>
      <c r="L1275">
        <v>0.30644887447331898</v>
      </c>
      <c r="M1275">
        <v>1.4196005343329401</v>
      </c>
      <c r="N1275">
        <v>0.57323737395561702</v>
      </c>
      <c r="O1275">
        <v>2.72676916068606E-2</v>
      </c>
      <c r="P1275">
        <v>0.47801189550571499</v>
      </c>
    </row>
    <row r="1276" spans="1:16" x14ac:dyDescent="0.35">
      <c r="A1276" s="13" t="s">
        <v>2164</v>
      </c>
      <c r="B1276" s="13" t="s">
        <v>2031</v>
      </c>
      <c r="C1276" s="13" t="s">
        <v>2165</v>
      </c>
      <c r="D1276" s="13">
        <v>1.6509892385751498E-2</v>
      </c>
      <c r="E1276" s="13">
        <v>5.1385146807742602E-2</v>
      </c>
      <c r="F1276">
        <v>5.7046110932913299E-2</v>
      </c>
      <c r="G1276">
        <v>3.7058971679572901E-2</v>
      </c>
      <c r="H1276">
        <v>0.21313649080824801</v>
      </c>
      <c r="I1276">
        <v>2.3158884343749101E-3</v>
      </c>
      <c r="J1276">
        <v>0.10873293020963</v>
      </c>
      <c r="K1276">
        <v>0.14130348739172999</v>
      </c>
      <c r="L1276">
        <v>4.7903316834871701E-2</v>
      </c>
      <c r="M1276">
        <v>0.18656199038653201</v>
      </c>
      <c r="N1276">
        <v>4.5805365097081101E-2</v>
      </c>
      <c r="O1276">
        <v>4.1574003169257499E-3</v>
      </c>
      <c r="P1276">
        <v>6.5915478990115003E-2</v>
      </c>
    </row>
    <row r="1277" spans="1:16" x14ac:dyDescent="0.35">
      <c r="A1277" s="13" t="s">
        <v>2166</v>
      </c>
      <c r="B1277" s="13" t="s">
        <v>2031</v>
      </c>
      <c r="C1277" s="13" t="s">
        <v>2167</v>
      </c>
      <c r="D1277" s="13">
        <v>0.445563671367599</v>
      </c>
      <c r="E1277" s="13">
        <v>0.95354700873709297</v>
      </c>
      <c r="F1277">
        <v>0.76665192140364702</v>
      </c>
      <c r="G1277">
        <v>0.83591502168068499</v>
      </c>
      <c r="H1277">
        <v>3.4447801615621301</v>
      </c>
      <c r="I1277">
        <v>3.0974704802060601E-2</v>
      </c>
      <c r="J1277">
        <v>2.3110517496727199</v>
      </c>
      <c r="K1277">
        <v>1.5883075572016201</v>
      </c>
      <c r="L1277">
        <v>0.55857673840512001</v>
      </c>
      <c r="M1277">
        <v>2.9077786980256999</v>
      </c>
      <c r="N1277">
        <v>0.94204568503532204</v>
      </c>
      <c r="O1277">
        <v>4.9324632465709499E-2</v>
      </c>
      <c r="P1277">
        <v>0.86564697683250802</v>
      </c>
    </row>
    <row r="1278" spans="1:16" x14ac:dyDescent="0.35">
      <c r="A1278" s="13" t="s">
        <v>2168</v>
      </c>
      <c r="B1278" s="13" t="s">
        <v>2031</v>
      </c>
      <c r="C1278" s="13" t="s">
        <v>2169</v>
      </c>
      <c r="D1278" s="13">
        <v>0.33438289867298299</v>
      </c>
      <c r="E1278" s="13">
        <v>0.76193566230671805</v>
      </c>
      <c r="F1278">
        <v>0.53793021530579899</v>
      </c>
      <c r="G1278">
        <v>0.56902375183885501</v>
      </c>
      <c r="H1278">
        <v>2.54825866193818</v>
      </c>
      <c r="I1278">
        <v>2.2038853500601401E-2</v>
      </c>
      <c r="J1278">
        <v>1.5605226560132901</v>
      </c>
      <c r="K1278">
        <v>1.2237143766620899</v>
      </c>
      <c r="L1278">
        <v>0.39246478910949401</v>
      </c>
      <c r="M1278">
        <v>2.1214502072948802</v>
      </c>
      <c r="N1278">
        <v>0.72919766410143605</v>
      </c>
      <c r="O1278">
        <v>3.5111238609796903E-2</v>
      </c>
      <c r="P1278">
        <v>0.62910424672582799</v>
      </c>
    </row>
    <row r="1279" spans="1:16" x14ac:dyDescent="0.35">
      <c r="A1279" s="13" t="s">
        <v>2170</v>
      </c>
      <c r="B1279" s="13" t="s">
        <v>2031</v>
      </c>
      <c r="C1279" s="13" t="s">
        <v>310</v>
      </c>
      <c r="D1279" s="13">
        <v>0.43478604548761701</v>
      </c>
      <c r="E1279" s="13">
        <v>0.91381425564747398</v>
      </c>
      <c r="F1279">
        <v>0.82820804664663294</v>
      </c>
      <c r="G1279">
        <v>0.84014561017908695</v>
      </c>
      <c r="H1279">
        <v>3.86224832492436</v>
      </c>
      <c r="I1279">
        <v>3.4381639449043801E-2</v>
      </c>
      <c r="J1279">
        <v>2.5051297394724501</v>
      </c>
      <c r="K1279">
        <v>1.7561117663077801</v>
      </c>
      <c r="L1279">
        <v>0.63957057304821696</v>
      </c>
      <c r="M1279">
        <v>2.4743871215955999</v>
      </c>
      <c r="N1279">
        <v>0.92797740076373003</v>
      </c>
      <c r="O1279">
        <v>5.5857731533589403E-2</v>
      </c>
      <c r="P1279">
        <v>0.96795200246818602</v>
      </c>
    </row>
    <row r="1280" spans="1:16" x14ac:dyDescent="0.35">
      <c r="A1280" s="13" t="s">
        <v>2171</v>
      </c>
      <c r="B1280" s="13" t="s">
        <v>2031</v>
      </c>
      <c r="C1280" s="13" t="s">
        <v>2172</v>
      </c>
      <c r="D1280" s="13">
        <v>1.8445788810052299</v>
      </c>
      <c r="E1280" s="13">
        <v>2.9438450079827598</v>
      </c>
      <c r="F1280">
        <v>2.5975833599951299</v>
      </c>
      <c r="G1280">
        <v>3.0027765440137202</v>
      </c>
      <c r="H1280">
        <v>11.0708530403152</v>
      </c>
      <c r="I1280">
        <v>0.110123730037019</v>
      </c>
      <c r="J1280">
        <v>8.8770480194130599</v>
      </c>
      <c r="K1280">
        <v>5.1241882595011896</v>
      </c>
      <c r="L1280">
        <v>1.9506529398110899</v>
      </c>
      <c r="M1280">
        <v>9.3620769591353206</v>
      </c>
      <c r="N1280">
        <v>2.90292923586955</v>
      </c>
      <c r="O1280">
        <v>0.16473601568705501</v>
      </c>
      <c r="P1280">
        <v>2.61757169683748</v>
      </c>
    </row>
    <row r="1281" spans="1:16" x14ac:dyDescent="0.35">
      <c r="A1281" s="13" t="s">
        <v>2173</v>
      </c>
      <c r="B1281" s="13" t="s">
        <v>2031</v>
      </c>
      <c r="C1281" s="13" t="s">
        <v>949</v>
      </c>
      <c r="D1281" s="13">
        <v>17.414276545806299</v>
      </c>
      <c r="E1281" s="13">
        <v>21.595193983347201</v>
      </c>
      <c r="F1281">
        <v>17.925286830174599</v>
      </c>
      <c r="G1281">
        <v>35.053478396939603</v>
      </c>
      <c r="H1281">
        <v>80.299082427805104</v>
      </c>
      <c r="I1281">
        <v>0.93494842288156399</v>
      </c>
      <c r="J1281">
        <v>98.629715909072601</v>
      </c>
      <c r="K1281">
        <v>36.270000241726301</v>
      </c>
      <c r="L1281">
        <v>14.2458433338061</v>
      </c>
      <c r="M1281">
        <v>75.362386223071994</v>
      </c>
      <c r="N1281">
        <v>22.968547294708699</v>
      </c>
      <c r="O1281">
        <v>1.1506587796268399</v>
      </c>
      <c r="P1281">
        <v>15.9505210106653</v>
      </c>
    </row>
    <row r="1282" spans="1:16" x14ac:dyDescent="0.35">
      <c r="A1282" s="13" t="s">
        <v>2174</v>
      </c>
      <c r="B1282" s="13" t="s">
        <v>2031</v>
      </c>
      <c r="C1282" s="13" t="s">
        <v>2175</v>
      </c>
      <c r="D1282" s="13">
        <v>0.10750571775819801</v>
      </c>
      <c r="E1282" s="13">
        <v>0.27168059944171802</v>
      </c>
      <c r="F1282">
        <v>0.27352815807071401</v>
      </c>
      <c r="G1282">
        <v>0.20391380019081401</v>
      </c>
      <c r="H1282">
        <v>1.0119417371712101</v>
      </c>
      <c r="I1282">
        <v>1.05724600648721E-2</v>
      </c>
      <c r="J1282">
        <v>0.63698626729848895</v>
      </c>
      <c r="K1282">
        <v>0.54357931686624195</v>
      </c>
      <c r="L1282">
        <v>0.19909655502298501</v>
      </c>
      <c r="M1282">
        <v>0.92659304498366102</v>
      </c>
      <c r="N1282">
        <v>0.24906901010368601</v>
      </c>
      <c r="O1282">
        <v>1.8281384691169598E-2</v>
      </c>
      <c r="P1282">
        <v>0.28602678870164999</v>
      </c>
    </row>
    <row r="1283" spans="1:16" x14ac:dyDescent="0.35">
      <c r="A1283" s="13" t="s">
        <v>2176</v>
      </c>
      <c r="B1283" s="13" t="s">
        <v>2177</v>
      </c>
      <c r="C1283" s="13" t="s">
        <v>2178</v>
      </c>
      <c r="D1283" s="13">
        <v>4.1064672489004202E-2</v>
      </c>
      <c r="E1283" s="13">
        <v>0.126812732696024</v>
      </c>
      <c r="F1283">
        <v>0.10934106358156399</v>
      </c>
      <c r="G1283">
        <v>9.6740771011819104E-2</v>
      </c>
      <c r="H1283">
        <v>0.53544096048074896</v>
      </c>
      <c r="I1283">
        <v>4.54769004002428E-3</v>
      </c>
      <c r="J1283">
        <v>0.22490832681213799</v>
      </c>
      <c r="K1283">
        <v>0.22288581487106099</v>
      </c>
      <c r="L1283">
        <v>6.3224314139925394E-2</v>
      </c>
      <c r="M1283">
        <v>0.70561715028185901</v>
      </c>
      <c r="N1283">
        <v>9.4913152506273205E-2</v>
      </c>
      <c r="O1283">
        <v>8.8299947988716501E-3</v>
      </c>
      <c r="P1283">
        <v>0.23421482938535901</v>
      </c>
    </row>
    <row r="1284" spans="1:16" x14ac:dyDescent="0.35">
      <c r="A1284" s="13" t="s">
        <v>2179</v>
      </c>
      <c r="B1284" s="13" t="s">
        <v>2177</v>
      </c>
      <c r="C1284" s="13" t="s">
        <v>2180</v>
      </c>
      <c r="D1284" s="13">
        <v>0.74723328010880696</v>
      </c>
      <c r="E1284" s="13">
        <v>2.0877451678339098</v>
      </c>
      <c r="F1284">
        <v>1.7043308132096999</v>
      </c>
      <c r="G1284">
        <v>5.8218994295280799</v>
      </c>
      <c r="H1284">
        <v>9.5578650721104008</v>
      </c>
      <c r="I1284">
        <v>0.13783006155677699</v>
      </c>
      <c r="J1284">
        <v>15.013998874368299</v>
      </c>
      <c r="K1284">
        <v>3.6135138358545298</v>
      </c>
      <c r="L1284">
        <v>1.0293892928909301</v>
      </c>
      <c r="M1284">
        <v>20.7068989706076</v>
      </c>
      <c r="N1284">
        <v>2.0821008272090298</v>
      </c>
      <c r="O1284">
        <v>0.145339314041771</v>
      </c>
      <c r="P1284">
        <v>3.5231714448467701</v>
      </c>
    </row>
    <row r="1285" spans="1:16" x14ac:dyDescent="0.35">
      <c r="A1285" s="13" t="s">
        <v>2181</v>
      </c>
      <c r="B1285" s="13" t="s">
        <v>2177</v>
      </c>
      <c r="C1285" s="13" t="s">
        <v>2182</v>
      </c>
      <c r="D1285" s="13">
        <v>3.92738321708491E-2</v>
      </c>
      <c r="E1285" s="13">
        <v>0.15439174128949701</v>
      </c>
      <c r="F1285">
        <v>0.14216051948515801</v>
      </c>
      <c r="G1285">
        <v>0.17011388498079599</v>
      </c>
      <c r="H1285">
        <v>0.72535328948394295</v>
      </c>
      <c r="I1285">
        <v>5.0211177769582897E-3</v>
      </c>
      <c r="J1285">
        <v>0.26347918137401199</v>
      </c>
      <c r="K1285">
        <v>0.27717656350083197</v>
      </c>
      <c r="L1285">
        <v>8.7024796362230095E-2</v>
      </c>
      <c r="M1285">
        <v>1.56106259229074</v>
      </c>
      <c r="N1285">
        <v>9.3733412159426294E-2</v>
      </c>
      <c r="O1285">
        <v>1.20807080249164E-2</v>
      </c>
      <c r="P1285">
        <v>0.410892338381046</v>
      </c>
    </row>
    <row r="1286" spans="1:16" x14ac:dyDescent="0.35">
      <c r="A1286" s="13" t="s">
        <v>2183</v>
      </c>
      <c r="B1286" s="13" t="s">
        <v>2177</v>
      </c>
      <c r="C1286" s="13" t="s">
        <v>2184</v>
      </c>
      <c r="D1286" s="13">
        <v>4.5501820085083702E-2</v>
      </c>
      <c r="E1286" s="13">
        <v>0.16143462789791199</v>
      </c>
      <c r="F1286">
        <v>0.13893124980343599</v>
      </c>
      <c r="G1286">
        <v>0.12909433360234099</v>
      </c>
      <c r="H1286">
        <v>0.729567697017664</v>
      </c>
      <c r="I1286">
        <v>5.0693530888496598E-3</v>
      </c>
      <c r="J1286">
        <v>0.245267274917253</v>
      </c>
      <c r="K1286">
        <v>0.303057472414341</v>
      </c>
      <c r="L1286">
        <v>9.0516898650963198E-2</v>
      </c>
      <c r="M1286">
        <v>1.4927919152167499</v>
      </c>
      <c r="N1286">
        <v>0.10388641530616401</v>
      </c>
      <c r="O1286">
        <v>1.23150359895311E-2</v>
      </c>
      <c r="P1286">
        <v>0.396627354165139</v>
      </c>
    </row>
    <row r="1287" spans="1:16" x14ac:dyDescent="0.35">
      <c r="A1287" s="13" t="s">
        <v>2185</v>
      </c>
      <c r="B1287" s="13" t="s">
        <v>2177</v>
      </c>
      <c r="C1287" s="13" t="s">
        <v>193</v>
      </c>
      <c r="D1287" s="13">
        <v>9.5398155532343903E-2</v>
      </c>
      <c r="E1287" s="13">
        <v>0.253641263991711</v>
      </c>
      <c r="F1287">
        <v>0.22703137583310101</v>
      </c>
      <c r="G1287">
        <v>0.29862658396435199</v>
      </c>
      <c r="H1287">
        <v>1.0249860901725401</v>
      </c>
      <c r="I1287">
        <v>9.3351762642638093E-3</v>
      </c>
      <c r="J1287">
        <v>0.63742419262390704</v>
      </c>
      <c r="K1287">
        <v>0.388507851422697</v>
      </c>
      <c r="L1287">
        <v>0.119259876591152</v>
      </c>
      <c r="M1287">
        <v>1.8323595383143501</v>
      </c>
      <c r="N1287">
        <v>0.18015686553785701</v>
      </c>
      <c r="O1287">
        <v>1.7474644808865E-2</v>
      </c>
      <c r="P1287">
        <v>0.470129232936849</v>
      </c>
    </row>
    <row r="1288" spans="1:16" x14ac:dyDescent="0.35">
      <c r="A1288" s="13" t="s">
        <v>2186</v>
      </c>
      <c r="B1288" s="13" t="s">
        <v>2177</v>
      </c>
      <c r="C1288" s="13" t="s">
        <v>2187</v>
      </c>
      <c r="D1288" s="13">
        <v>6.2368955660174899E-3</v>
      </c>
      <c r="E1288" s="13">
        <v>3.3944921484122398E-2</v>
      </c>
      <c r="F1288">
        <v>3.00313244757704E-2</v>
      </c>
      <c r="G1288">
        <v>2.6043169209827001E-2</v>
      </c>
      <c r="H1288">
        <v>0.13104249246976499</v>
      </c>
      <c r="I1288">
        <v>9.1768295310204701E-4</v>
      </c>
      <c r="J1288">
        <v>3.3893602912584198E-2</v>
      </c>
      <c r="K1288">
        <v>5.1961669047301998E-2</v>
      </c>
      <c r="L1288">
        <v>1.50868242749575E-2</v>
      </c>
      <c r="M1288">
        <v>0.38466035578757501</v>
      </c>
      <c r="N1288">
        <v>1.6565153890178201E-2</v>
      </c>
      <c r="O1288">
        <v>2.1371460292644502E-3</v>
      </c>
      <c r="P1288">
        <v>8.9453799236511894E-2</v>
      </c>
    </row>
    <row r="1289" spans="1:16" x14ac:dyDescent="0.35">
      <c r="A1289" s="13" t="s">
        <v>2188</v>
      </c>
      <c r="B1289" s="13" t="s">
        <v>2177</v>
      </c>
      <c r="C1289" s="13" t="s">
        <v>2189</v>
      </c>
      <c r="D1289" s="13">
        <v>8.4871378168578301E-2</v>
      </c>
      <c r="E1289" s="13">
        <v>0.383425830476126</v>
      </c>
      <c r="F1289">
        <v>0.344058778411031</v>
      </c>
      <c r="G1289">
        <v>0.33843395829050998</v>
      </c>
      <c r="H1289">
        <v>1.60010818418391</v>
      </c>
      <c r="I1289">
        <v>1.1999153829663101E-2</v>
      </c>
      <c r="J1289">
        <v>0.67843541016736697</v>
      </c>
      <c r="K1289">
        <v>0.665548386772156</v>
      </c>
      <c r="L1289">
        <v>0.187977693014384</v>
      </c>
      <c r="M1289">
        <v>4.24347420623688</v>
      </c>
      <c r="N1289">
        <v>0.261860975603527</v>
      </c>
      <c r="O1289">
        <v>2.6180686685947498E-2</v>
      </c>
      <c r="P1289">
        <v>0.88017245583505699</v>
      </c>
    </row>
    <row r="1290" spans="1:16" x14ac:dyDescent="0.35">
      <c r="A1290" s="13" t="s">
        <v>2190</v>
      </c>
      <c r="B1290" s="13" t="s">
        <v>2177</v>
      </c>
      <c r="C1290" s="13" t="s">
        <v>1049</v>
      </c>
      <c r="D1290" s="13">
        <v>4.7206343988842797E-2</v>
      </c>
      <c r="E1290" s="13">
        <v>0.21639764425320401</v>
      </c>
      <c r="F1290">
        <v>0.19794343397365899</v>
      </c>
      <c r="G1290">
        <v>0.184497825115611</v>
      </c>
      <c r="H1290">
        <v>0.89050433925639605</v>
      </c>
      <c r="I1290">
        <v>6.6822290986163803E-3</v>
      </c>
      <c r="J1290">
        <v>0.33614824514639102</v>
      </c>
      <c r="K1290">
        <v>0.36735619224400701</v>
      </c>
      <c r="L1290">
        <v>0.10766708812469999</v>
      </c>
      <c r="M1290">
        <v>5.3071714439133704</v>
      </c>
      <c r="N1290">
        <v>0.142637384136062</v>
      </c>
      <c r="O1290">
        <v>1.7245062771563499E-2</v>
      </c>
      <c r="P1290">
        <v>0.52540643525722996</v>
      </c>
    </row>
    <row r="1291" spans="1:16" x14ac:dyDescent="0.35">
      <c r="A1291" s="13" t="s">
        <v>2191</v>
      </c>
      <c r="B1291" s="13" t="s">
        <v>2177</v>
      </c>
      <c r="C1291" s="13" t="s">
        <v>2192</v>
      </c>
      <c r="D1291" s="13">
        <v>6.7008915827035304E-2</v>
      </c>
      <c r="E1291" s="13">
        <v>0.201019447909214</v>
      </c>
      <c r="F1291">
        <v>0.19149979579093501</v>
      </c>
      <c r="G1291">
        <v>0.16747080621939101</v>
      </c>
      <c r="H1291">
        <v>0.86639679499198896</v>
      </c>
      <c r="I1291">
        <v>7.8455771732269808E-3</v>
      </c>
      <c r="J1291">
        <v>0.44696270522702303</v>
      </c>
      <c r="K1291">
        <v>0.39625351504676698</v>
      </c>
      <c r="L1291">
        <v>0.11826170184399</v>
      </c>
      <c r="M1291">
        <v>1.0839130167962701</v>
      </c>
      <c r="N1291">
        <v>0.15866644812199701</v>
      </c>
      <c r="O1291">
        <v>1.5790379461131501E-2</v>
      </c>
      <c r="P1291">
        <v>0.35869240585723999</v>
      </c>
    </row>
    <row r="1292" spans="1:16" x14ac:dyDescent="0.35">
      <c r="A1292" s="13" t="s">
        <v>2193</v>
      </c>
      <c r="B1292" s="13" t="s">
        <v>2177</v>
      </c>
      <c r="C1292" s="13" t="s">
        <v>2194</v>
      </c>
      <c r="D1292" s="13">
        <v>0.124336278647001</v>
      </c>
      <c r="E1292" s="13">
        <v>0.467574643281293</v>
      </c>
      <c r="F1292">
        <v>0.41133133260558902</v>
      </c>
      <c r="G1292">
        <v>0.56839162041791202</v>
      </c>
      <c r="H1292">
        <v>2.0687375701449602</v>
      </c>
      <c r="I1292">
        <v>1.7837754566521601E-2</v>
      </c>
      <c r="J1292">
        <v>1.4219551350831401</v>
      </c>
      <c r="K1292">
        <v>0.83158557259312404</v>
      </c>
      <c r="L1292">
        <v>0.23686285471518401</v>
      </c>
      <c r="M1292">
        <v>3.4070303762910701</v>
      </c>
      <c r="N1292">
        <v>0.37827539520548398</v>
      </c>
      <c r="O1292">
        <v>3.2709366439968197E-2</v>
      </c>
      <c r="P1292">
        <v>0.99012537286944602</v>
      </c>
    </row>
    <row r="1293" spans="1:16" x14ac:dyDescent="0.35">
      <c r="A1293" s="13" t="s">
        <v>2195</v>
      </c>
      <c r="B1293" s="13" t="s">
        <v>2177</v>
      </c>
      <c r="C1293" s="13" t="s">
        <v>1055</v>
      </c>
      <c r="D1293" s="13">
        <v>4.8126325713084901E-2</v>
      </c>
      <c r="E1293" s="13">
        <v>0.158103883189887</v>
      </c>
      <c r="F1293">
        <v>0.1404427819697</v>
      </c>
      <c r="G1293">
        <v>0.13411894587626999</v>
      </c>
      <c r="H1293">
        <v>0.72167937417581796</v>
      </c>
      <c r="I1293">
        <v>5.4097013996877103E-3</v>
      </c>
      <c r="J1293">
        <v>0.26399721301093398</v>
      </c>
      <c r="K1293">
        <v>0.28690506633614699</v>
      </c>
      <c r="L1293">
        <v>8.4226084969413598E-2</v>
      </c>
      <c r="M1293">
        <v>1.1115454965273801</v>
      </c>
      <c r="N1293">
        <v>0.111661222419443</v>
      </c>
      <c r="O1293">
        <v>1.2157734947910699E-2</v>
      </c>
      <c r="P1293">
        <v>0.35720350438792797</v>
      </c>
    </row>
    <row r="1294" spans="1:16" x14ac:dyDescent="0.35">
      <c r="A1294" s="13" t="s">
        <v>2196</v>
      </c>
      <c r="B1294" s="13" t="s">
        <v>2177</v>
      </c>
      <c r="C1294" s="13" t="s">
        <v>2060</v>
      </c>
      <c r="D1294" s="13">
        <v>1.77662980901197E-2</v>
      </c>
      <c r="E1294" s="13">
        <v>9.1407817126550397E-2</v>
      </c>
      <c r="F1294">
        <v>7.7505082679204501E-2</v>
      </c>
      <c r="G1294">
        <v>7.4345283702751702E-2</v>
      </c>
      <c r="H1294">
        <v>0.36947139987419603</v>
      </c>
      <c r="I1294">
        <v>2.4979409401471599E-3</v>
      </c>
      <c r="J1294">
        <v>0.1092200829248</v>
      </c>
      <c r="K1294">
        <v>0.14969675366228499</v>
      </c>
      <c r="L1294">
        <v>4.1195602356560002E-2</v>
      </c>
      <c r="M1294">
        <v>0.87226186212180201</v>
      </c>
      <c r="N1294">
        <v>5.2670332542522E-2</v>
      </c>
      <c r="O1294">
        <v>5.9585780719937998E-3</v>
      </c>
      <c r="P1294">
        <v>0.232495344727007</v>
      </c>
    </row>
    <row r="1295" spans="1:16" x14ac:dyDescent="0.35">
      <c r="A1295" s="13" t="s">
        <v>2197</v>
      </c>
      <c r="B1295" s="13" t="s">
        <v>2177</v>
      </c>
      <c r="C1295" s="13" t="s">
        <v>2198</v>
      </c>
      <c r="D1295" s="13">
        <v>0.140944443222416</v>
      </c>
      <c r="E1295" s="13">
        <v>0.38111938393181699</v>
      </c>
      <c r="F1295">
        <v>0.31767919551698998</v>
      </c>
      <c r="G1295">
        <v>0.60572787141233897</v>
      </c>
      <c r="H1295">
        <v>1.6587577532412401</v>
      </c>
      <c r="I1295">
        <v>1.7869937048893801E-2</v>
      </c>
      <c r="J1295">
        <v>1.5719985427564001</v>
      </c>
      <c r="K1295">
        <v>0.65799693685745497</v>
      </c>
      <c r="L1295">
        <v>0.18985105000086699</v>
      </c>
      <c r="M1295">
        <v>4.0535193030040704</v>
      </c>
      <c r="N1295">
        <v>0.35167402169997503</v>
      </c>
      <c r="O1295">
        <v>2.6943630942747598E-2</v>
      </c>
      <c r="P1295">
        <v>0.62926566895346903</v>
      </c>
    </row>
    <row r="1296" spans="1:16" x14ac:dyDescent="0.35">
      <c r="A1296" s="13" t="s">
        <v>2199</v>
      </c>
      <c r="B1296" s="13" t="s">
        <v>2177</v>
      </c>
      <c r="C1296" s="13" t="s">
        <v>48</v>
      </c>
      <c r="D1296" s="13">
        <v>4.2679128194060598E-2</v>
      </c>
      <c r="E1296" s="13">
        <v>0.20995496002311201</v>
      </c>
      <c r="F1296">
        <v>0.186556129956262</v>
      </c>
      <c r="G1296">
        <v>0.28089770845044598</v>
      </c>
      <c r="H1296">
        <v>0.97932556410286897</v>
      </c>
      <c r="I1296">
        <v>6.38753291567046E-3</v>
      </c>
      <c r="J1296">
        <v>0.343567192085038</v>
      </c>
      <c r="K1296">
        <v>0.36872894798697697</v>
      </c>
      <c r="L1296">
        <v>0.11271294542280599</v>
      </c>
      <c r="M1296">
        <v>1.08433995563496</v>
      </c>
      <c r="N1296">
        <v>0.10885002047017001</v>
      </c>
      <c r="O1296">
        <v>1.3918714658877699E-2</v>
      </c>
      <c r="P1296">
        <v>0.599091232604264</v>
      </c>
    </row>
    <row r="1297" spans="1:16" x14ac:dyDescent="0.35">
      <c r="A1297" s="13" t="s">
        <v>2200</v>
      </c>
      <c r="B1297" s="13" t="s">
        <v>2177</v>
      </c>
      <c r="C1297" s="13" t="s">
        <v>997</v>
      </c>
      <c r="D1297" s="13">
        <v>9.8572445754387499E-3</v>
      </c>
      <c r="E1297" s="13">
        <v>3.3194128653003002E-2</v>
      </c>
      <c r="F1297">
        <v>3.4444983525054901E-2</v>
      </c>
      <c r="G1297">
        <v>3.8206748886974798E-2</v>
      </c>
      <c r="H1297">
        <v>0.151201745368271</v>
      </c>
      <c r="I1297">
        <v>1.2293076013088901E-3</v>
      </c>
      <c r="J1297">
        <v>6.1964436796798202E-2</v>
      </c>
      <c r="K1297">
        <v>5.9984980118178703E-2</v>
      </c>
      <c r="L1297">
        <v>2.2609475038272799E-2</v>
      </c>
      <c r="M1297">
        <v>0.42470733546887302</v>
      </c>
      <c r="N1297">
        <v>2.0581938541893701E-2</v>
      </c>
      <c r="O1297">
        <v>3.0537059624984198E-3</v>
      </c>
      <c r="P1297">
        <v>8.5660497984607495E-2</v>
      </c>
    </row>
    <row r="1298" spans="1:16" x14ac:dyDescent="0.35">
      <c r="A1298" s="13" t="s">
        <v>2201</v>
      </c>
      <c r="B1298" s="13" t="s">
        <v>2177</v>
      </c>
      <c r="C1298" s="13" t="s">
        <v>760</v>
      </c>
      <c r="D1298" s="13">
        <v>5.76285110896486E-3</v>
      </c>
      <c r="E1298" s="13">
        <v>1.91940474883255E-2</v>
      </c>
      <c r="F1298">
        <v>1.94968788645433E-2</v>
      </c>
      <c r="G1298">
        <v>1.0886861259031501E-2</v>
      </c>
      <c r="H1298">
        <v>6.8513060337072398E-2</v>
      </c>
      <c r="I1298">
        <v>6.6524067728501301E-4</v>
      </c>
      <c r="J1298">
        <v>3.2925430854808299E-2</v>
      </c>
      <c r="K1298">
        <v>3.6636440234732497E-2</v>
      </c>
      <c r="L1298">
        <v>1.22240866616812E-2</v>
      </c>
      <c r="M1298">
        <v>7.4298489103477097E-2</v>
      </c>
      <c r="N1298">
        <v>1.20341531010654E-2</v>
      </c>
      <c r="O1298">
        <v>1.37370849490525E-3</v>
      </c>
      <c r="P1298">
        <v>2.7047919031914999E-2</v>
      </c>
    </row>
    <row r="1299" spans="1:16" x14ac:dyDescent="0.35">
      <c r="A1299" s="13" t="s">
        <v>2202</v>
      </c>
      <c r="B1299" s="13" t="s">
        <v>2177</v>
      </c>
      <c r="C1299" s="13" t="s">
        <v>2203</v>
      </c>
      <c r="D1299" s="13">
        <v>1.7824338397414E-2</v>
      </c>
      <c r="E1299" s="13">
        <v>9.2547000386299302E-2</v>
      </c>
      <c r="F1299">
        <v>7.8640491537657203E-2</v>
      </c>
      <c r="G1299">
        <v>6.6183528503290998E-2</v>
      </c>
      <c r="H1299">
        <v>0.35157460220543701</v>
      </c>
      <c r="I1299">
        <v>2.5254413420794102E-3</v>
      </c>
      <c r="J1299">
        <v>0.107664050338778</v>
      </c>
      <c r="K1299">
        <v>0.147163606264932</v>
      </c>
      <c r="L1299">
        <v>4.0363921517734699E-2</v>
      </c>
      <c r="M1299">
        <v>1.59518550526523</v>
      </c>
      <c r="N1299">
        <v>5.1512386984456399E-2</v>
      </c>
      <c r="O1299">
        <v>6.0040316662240802E-3</v>
      </c>
      <c r="P1299">
        <v>0.218664511196241</v>
      </c>
    </row>
    <row r="1300" spans="1:16" x14ac:dyDescent="0.35">
      <c r="A1300" s="13" t="s">
        <v>2204</v>
      </c>
      <c r="B1300" s="13" t="s">
        <v>2177</v>
      </c>
      <c r="C1300" s="13" t="s">
        <v>2205</v>
      </c>
      <c r="D1300" s="13">
        <v>0.111660550018553</v>
      </c>
      <c r="E1300" s="13">
        <v>0.39117182177691301</v>
      </c>
      <c r="F1300">
        <v>0.34976292000501502</v>
      </c>
      <c r="G1300">
        <v>0.36150202975492601</v>
      </c>
      <c r="H1300">
        <v>1.74765507248379</v>
      </c>
      <c r="I1300">
        <v>1.41204257028883E-2</v>
      </c>
      <c r="J1300">
        <v>0.72020383978633196</v>
      </c>
      <c r="K1300">
        <v>0.68149029563710695</v>
      </c>
      <c r="L1300">
        <v>0.20017470082803299</v>
      </c>
      <c r="M1300">
        <v>2.1745486446047901</v>
      </c>
      <c r="N1300">
        <v>0.28592905662235502</v>
      </c>
      <c r="O1300">
        <v>2.90112995572595E-2</v>
      </c>
      <c r="P1300">
        <v>0.82213035849403704</v>
      </c>
    </row>
    <row r="1301" spans="1:16" x14ac:dyDescent="0.35">
      <c r="A1301" s="13" t="s">
        <v>2206</v>
      </c>
      <c r="B1301" s="13" t="s">
        <v>2177</v>
      </c>
      <c r="C1301" s="13" t="s">
        <v>2207</v>
      </c>
      <c r="D1301" s="13">
        <v>0.78365930562297004</v>
      </c>
      <c r="E1301" s="13">
        <v>2.4528237773192001</v>
      </c>
      <c r="F1301">
        <v>2.2249547854589098</v>
      </c>
      <c r="G1301">
        <v>4.1257321610625599</v>
      </c>
      <c r="H1301">
        <v>11.069202498235301</v>
      </c>
      <c r="I1301">
        <v>0.10849489580180501</v>
      </c>
      <c r="J1301">
        <v>10.7018170786351</v>
      </c>
      <c r="K1301">
        <v>4.4535408381585402</v>
      </c>
      <c r="L1301">
        <v>1.3854858861374699</v>
      </c>
      <c r="M1301">
        <v>22.7126158457523</v>
      </c>
      <c r="N1301">
        <v>2.1952979373096402</v>
      </c>
      <c r="O1301">
        <v>0.17827634997355701</v>
      </c>
      <c r="P1301">
        <v>4.7414803433779102</v>
      </c>
    </row>
    <row r="1302" spans="1:16" x14ac:dyDescent="0.35">
      <c r="A1302" s="13" t="s">
        <v>2208</v>
      </c>
      <c r="B1302" s="13" t="s">
        <v>2177</v>
      </c>
      <c r="C1302" s="13" t="s">
        <v>774</v>
      </c>
      <c r="D1302" s="13">
        <v>3.1427370647427802E-2</v>
      </c>
      <c r="E1302" s="13">
        <v>0.12697089778586201</v>
      </c>
      <c r="F1302">
        <v>0.11580812657851999</v>
      </c>
      <c r="G1302">
        <v>0.119329223834491</v>
      </c>
      <c r="H1302">
        <v>0.55008784550646905</v>
      </c>
      <c r="I1302">
        <v>4.3311917265684398E-3</v>
      </c>
      <c r="J1302">
        <v>0.28761956701478703</v>
      </c>
      <c r="K1302">
        <v>0.22563243561285001</v>
      </c>
      <c r="L1302">
        <v>6.6148304595413598E-2</v>
      </c>
      <c r="M1302">
        <v>0.69162213596493605</v>
      </c>
      <c r="N1302">
        <v>9.8474643801156794E-2</v>
      </c>
      <c r="O1302">
        <v>8.3571923443194803E-3</v>
      </c>
      <c r="P1302">
        <v>0.262218039000709</v>
      </c>
    </row>
    <row r="1303" spans="1:16" x14ac:dyDescent="0.35">
      <c r="A1303" s="13" t="s">
        <v>2209</v>
      </c>
      <c r="B1303" s="13" t="s">
        <v>2177</v>
      </c>
      <c r="C1303" s="13" t="s">
        <v>471</v>
      </c>
      <c r="D1303" s="13">
        <v>4.9855415318804899E-2</v>
      </c>
      <c r="E1303" s="13">
        <v>0.23004667243680299</v>
      </c>
      <c r="F1303">
        <v>0.205918230954974</v>
      </c>
      <c r="G1303">
        <v>0.23218262155781699</v>
      </c>
      <c r="H1303">
        <v>1.0110461103464301</v>
      </c>
      <c r="I1303">
        <v>7.13795714609678E-3</v>
      </c>
      <c r="J1303">
        <v>0.36207700264978698</v>
      </c>
      <c r="K1303">
        <v>0.38886772112315998</v>
      </c>
      <c r="L1303">
        <v>0.11460315799899</v>
      </c>
      <c r="M1303">
        <v>1.7490550409172201</v>
      </c>
      <c r="N1303">
        <v>0.14160993084542101</v>
      </c>
      <c r="O1303">
        <v>1.6518531812305198E-2</v>
      </c>
      <c r="P1303">
        <v>0.58940541472643104</v>
      </c>
    </row>
    <row r="1304" spans="1:16" x14ac:dyDescent="0.35">
      <c r="A1304" s="13" t="s">
        <v>2210</v>
      </c>
      <c r="B1304" s="13" t="s">
        <v>2177</v>
      </c>
      <c r="C1304" s="13" t="s">
        <v>2211</v>
      </c>
      <c r="D1304" s="13">
        <v>3.1861385367107899E-2</v>
      </c>
      <c r="E1304" s="13">
        <v>0.14440547486906999</v>
      </c>
      <c r="F1304">
        <v>0.12973545737724801</v>
      </c>
      <c r="G1304">
        <v>0.10756960438332699</v>
      </c>
      <c r="H1304">
        <v>0.58792728122168203</v>
      </c>
      <c r="I1304">
        <v>4.3344515025604399E-3</v>
      </c>
      <c r="J1304">
        <v>0.19977422549286</v>
      </c>
      <c r="K1304">
        <v>0.24736051037287099</v>
      </c>
      <c r="L1304">
        <v>6.8983491217085899E-2</v>
      </c>
      <c r="M1304">
        <v>0.81514315985681696</v>
      </c>
      <c r="N1304">
        <v>9.2438926860859194E-2</v>
      </c>
      <c r="O1304">
        <v>8.8316592771021506E-3</v>
      </c>
      <c r="P1304">
        <v>0.32660991675742901</v>
      </c>
    </row>
    <row r="1305" spans="1:16" x14ac:dyDescent="0.35">
      <c r="A1305" s="13" t="s">
        <v>2212</v>
      </c>
      <c r="B1305" s="13" t="s">
        <v>2177</v>
      </c>
      <c r="C1305" s="13" t="s">
        <v>2213</v>
      </c>
      <c r="D1305" s="13">
        <v>4.6359946449083402E-2</v>
      </c>
      <c r="E1305" s="13">
        <v>0.185945968089714</v>
      </c>
      <c r="F1305">
        <v>0.18530440602635401</v>
      </c>
      <c r="G1305">
        <v>0.15343499318390999</v>
      </c>
      <c r="H1305">
        <v>0.78407728325189296</v>
      </c>
      <c r="I1305">
        <v>6.3357573489724803E-3</v>
      </c>
      <c r="J1305">
        <v>0.328248838480589</v>
      </c>
      <c r="K1305">
        <v>0.320193361762938</v>
      </c>
      <c r="L1305">
        <v>0.101886548291486</v>
      </c>
      <c r="M1305">
        <v>0.60527929205136399</v>
      </c>
      <c r="N1305">
        <v>0.140893115191219</v>
      </c>
      <c r="O1305">
        <v>1.27782312217597E-2</v>
      </c>
      <c r="P1305">
        <v>0.36638730926211599</v>
      </c>
    </row>
    <row r="1306" spans="1:16" x14ac:dyDescent="0.35">
      <c r="A1306" s="13" t="s">
        <v>2214</v>
      </c>
      <c r="B1306" s="13" t="s">
        <v>2177</v>
      </c>
      <c r="C1306" s="13" t="s">
        <v>2215</v>
      </c>
      <c r="D1306" s="13">
        <v>6.9140963876975103E-2</v>
      </c>
      <c r="E1306" s="13">
        <v>0.27967305898490402</v>
      </c>
      <c r="F1306">
        <v>0.26079885086083499</v>
      </c>
      <c r="G1306">
        <v>0.22617333857160299</v>
      </c>
      <c r="H1306">
        <v>1.1734313289476199</v>
      </c>
      <c r="I1306">
        <v>8.9669644635516702E-3</v>
      </c>
      <c r="J1306">
        <v>0.45573342661584998</v>
      </c>
      <c r="K1306">
        <v>0.48545634205367599</v>
      </c>
      <c r="L1306">
        <v>0.14188704455623499</v>
      </c>
      <c r="M1306">
        <v>1.3289312557927699</v>
      </c>
      <c r="N1306">
        <v>0.19356109294079901</v>
      </c>
      <c r="O1306">
        <v>1.7846386655772001E-2</v>
      </c>
      <c r="P1306">
        <v>0.60740140162927203</v>
      </c>
    </row>
    <row r="1307" spans="1:16" x14ac:dyDescent="0.35">
      <c r="A1307" s="13" t="s">
        <v>2216</v>
      </c>
      <c r="B1307" s="13" t="s">
        <v>2177</v>
      </c>
      <c r="C1307" s="13" t="s">
        <v>2217</v>
      </c>
      <c r="D1307" s="13">
        <v>0.11234996204832801</v>
      </c>
      <c r="E1307" s="13">
        <v>0.40098662303431798</v>
      </c>
      <c r="F1307">
        <v>0.36965260188840598</v>
      </c>
      <c r="G1307">
        <v>0.45603336991058302</v>
      </c>
      <c r="H1307">
        <v>1.75545540324532</v>
      </c>
      <c r="I1307">
        <v>1.5293329257817401E-2</v>
      </c>
      <c r="J1307">
        <v>1.1504641015313299</v>
      </c>
      <c r="K1307">
        <v>0.71214612155469903</v>
      </c>
      <c r="L1307">
        <v>0.22188634626149201</v>
      </c>
      <c r="M1307">
        <v>2.76940945786549</v>
      </c>
      <c r="N1307">
        <v>0.33374397091254498</v>
      </c>
      <c r="O1307">
        <v>2.8032920413476499E-2</v>
      </c>
      <c r="P1307">
        <v>0.780652071726466</v>
      </c>
    </row>
    <row r="1308" spans="1:16" x14ac:dyDescent="0.35">
      <c r="A1308" s="13" t="s">
        <v>2218</v>
      </c>
      <c r="B1308" s="13" t="s">
        <v>2177</v>
      </c>
      <c r="C1308" s="13" t="s">
        <v>234</v>
      </c>
      <c r="D1308" s="13">
        <v>6.6054817039214002E-3</v>
      </c>
      <c r="E1308" s="13">
        <v>3.15538665360467E-2</v>
      </c>
      <c r="F1308">
        <v>3.02386629373501E-2</v>
      </c>
      <c r="G1308">
        <v>3.5215068681209903E-2</v>
      </c>
      <c r="H1308">
        <v>0.13356921026402699</v>
      </c>
      <c r="I1308">
        <v>9.8332989246418504E-4</v>
      </c>
      <c r="J1308">
        <v>4.0207332508757403E-2</v>
      </c>
      <c r="K1308">
        <v>5.1107495316334899E-2</v>
      </c>
      <c r="L1308">
        <v>1.6356415945456799E-2</v>
      </c>
      <c r="M1308">
        <v>0.455927629171263</v>
      </c>
      <c r="N1308">
        <v>1.74540102925646E-2</v>
      </c>
      <c r="O1308">
        <v>2.4564609403500302E-3</v>
      </c>
      <c r="P1308">
        <v>8.4317115557578801E-2</v>
      </c>
    </row>
    <row r="1309" spans="1:16" x14ac:dyDescent="0.35">
      <c r="A1309" s="13" t="s">
        <v>2219</v>
      </c>
      <c r="B1309" s="13" t="s">
        <v>2177</v>
      </c>
      <c r="C1309" s="13" t="s">
        <v>2220</v>
      </c>
      <c r="D1309" s="13">
        <v>1.95692291594297</v>
      </c>
      <c r="E1309" s="13">
        <v>5.6619659762064796</v>
      </c>
      <c r="F1309">
        <v>5.4569639766724096</v>
      </c>
      <c r="G1309">
        <v>15.0391010487615</v>
      </c>
      <c r="H1309">
        <v>26.110813948841201</v>
      </c>
      <c r="I1309">
        <v>0.35647691120108399</v>
      </c>
      <c r="J1309">
        <v>38.912146101990103</v>
      </c>
      <c r="K1309">
        <v>9.9549015702826296</v>
      </c>
      <c r="L1309">
        <v>3.2667389301776701</v>
      </c>
      <c r="M1309">
        <v>48.167685931627197</v>
      </c>
      <c r="N1309">
        <v>5.3125508583824796</v>
      </c>
      <c r="O1309">
        <v>0.44681433683911198</v>
      </c>
      <c r="P1309">
        <v>10.791939901223</v>
      </c>
    </row>
    <row r="1310" spans="1:16" x14ac:dyDescent="0.35">
      <c r="A1310" s="13" t="s">
        <v>2221</v>
      </c>
      <c r="B1310" s="13" t="s">
        <v>2177</v>
      </c>
      <c r="C1310" s="13" t="s">
        <v>90</v>
      </c>
      <c r="D1310" s="13">
        <v>3.8432181565554897E-2</v>
      </c>
      <c r="E1310" s="13">
        <v>0.16947763382235601</v>
      </c>
      <c r="F1310">
        <v>0.155583469128944</v>
      </c>
      <c r="G1310">
        <v>0.123225182698304</v>
      </c>
      <c r="H1310">
        <v>0.71157810001204802</v>
      </c>
      <c r="I1310">
        <v>5.2783194369725598E-3</v>
      </c>
      <c r="J1310">
        <v>0.26231846421747801</v>
      </c>
      <c r="K1310">
        <v>0.29265202440807597</v>
      </c>
      <c r="L1310">
        <v>8.6463155354961505E-2</v>
      </c>
      <c r="M1310">
        <v>0.47658283459939899</v>
      </c>
      <c r="N1310">
        <v>0.12913324995481501</v>
      </c>
      <c r="O1310">
        <v>1.06169964008516E-2</v>
      </c>
      <c r="P1310">
        <v>0.31588822433545199</v>
      </c>
    </row>
    <row r="1311" spans="1:16" x14ac:dyDescent="0.35">
      <c r="A1311" s="13" t="s">
        <v>2222</v>
      </c>
      <c r="B1311" s="13" t="s">
        <v>2177</v>
      </c>
      <c r="C1311" s="13" t="s">
        <v>2223</v>
      </c>
      <c r="D1311" s="13">
        <v>2.7273334810653999E-2</v>
      </c>
      <c r="E1311" s="13">
        <v>0.10474819310260899</v>
      </c>
      <c r="F1311">
        <v>8.71363240293693E-2</v>
      </c>
      <c r="G1311">
        <v>9.1460407694130899E-2</v>
      </c>
      <c r="H1311">
        <v>0.49417016883600301</v>
      </c>
      <c r="I1311">
        <v>3.27950438398841E-3</v>
      </c>
      <c r="J1311">
        <v>0.16334779299386901</v>
      </c>
      <c r="K1311">
        <v>0.19473313369161099</v>
      </c>
      <c r="L1311">
        <v>5.4367616667450103E-2</v>
      </c>
      <c r="M1311">
        <v>1.0049038274950199</v>
      </c>
      <c r="N1311">
        <v>7.10405293110732E-2</v>
      </c>
      <c r="O1311">
        <v>7.9437266236040902E-3</v>
      </c>
      <c r="P1311">
        <v>0.26143283301414</v>
      </c>
    </row>
    <row r="1312" spans="1:16" x14ac:dyDescent="0.35">
      <c r="A1312" s="13" t="s">
        <v>2224</v>
      </c>
      <c r="B1312" s="13" t="s">
        <v>2177</v>
      </c>
      <c r="C1312" s="13" t="s">
        <v>2225</v>
      </c>
      <c r="D1312" s="13">
        <v>0.12850736992310399</v>
      </c>
      <c r="E1312" s="13">
        <v>0.29578106384296998</v>
      </c>
      <c r="F1312">
        <v>0.25098875040983698</v>
      </c>
      <c r="G1312">
        <v>0.44891875699092698</v>
      </c>
      <c r="H1312">
        <v>1.1713598244966601</v>
      </c>
      <c r="I1312">
        <v>1.42790968008799E-2</v>
      </c>
      <c r="J1312">
        <v>1.10755506788178</v>
      </c>
      <c r="K1312">
        <v>0.44700583727643101</v>
      </c>
      <c r="L1312">
        <v>0.134863671473195</v>
      </c>
      <c r="M1312">
        <v>2.5534827671895899</v>
      </c>
      <c r="N1312">
        <v>0.24034138349380799</v>
      </c>
      <c r="O1312">
        <v>1.94072541642696E-2</v>
      </c>
      <c r="P1312">
        <v>0.45664657330105601</v>
      </c>
    </row>
    <row r="1313" spans="1:16" x14ac:dyDescent="0.35">
      <c r="A1313" s="13" t="s">
        <v>2226</v>
      </c>
      <c r="B1313" s="13" t="s">
        <v>2177</v>
      </c>
      <c r="C1313" s="13" t="s">
        <v>2227</v>
      </c>
      <c r="D1313" s="13">
        <v>0.16339138311102899</v>
      </c>
      <c r="E1313" s="13">
        <v>0.28615870632632301</v>
      </c>
      <c r="F1313">
        <v>0.220947779431486</v>
      </c>
      <c r="G1313">
        <v>0.16967891345482899</v>
      </c>
      <c r="H1313">
        <v>1.1189408582414699</v>
      </c>
      <c r="I1313">
        <v>8.2079604863339404E-3</v>
      </c>
      <c r="J1313">
        <v>0.45868011870162601</v>
      </c>
      <c r="K1313">
        <v>0.50286773777229798</v>
      </c>
      <c r="L1313">
        <v>0.13390305391940099</v>
      </c>
      <c r="M1313">
        <v>1.2642120363250899</v>
      </c>
      <c r="N1313">
        <v>0.18165540373077599</v>
      </c>
      <c r="O1313">
        <v>1.8241216195257499E-2</v>
      </c>
      <c r="P1313">
        <v>0.52472690594585603</v>
      </c>
    </row>
    <row r="1314" spans="1:16" x14ac:dyDescent="0.35">
      <c r="A1314" s="13" t="s">
        <v>2228</v>
      </c>
      <c r="B1314" s="13" t="s">
        <v>2177</v>
      </c>
      <c r="C1314" s="13" t="s">
        <v>92</v>
      </c>
      <c r="D1314" s="13">
        <v>1.5445772992657E-2</v>
      </c>
      <c r="E1314" s="13">
        <v>8.5541115130011197E-2</v>
      </c>
      <c r="F1314">
        <v>6.6984163670105207E-2</v>
      </c>
      <c r="G1314">
        <v>5.3804587741237003E-2</v>
      </c>
      <c r="H1314">
        <v>0.31113425856226001</v>
      </c>
      <c r="I1314">
        <v>2.1098593347626199E-3</v>
      </c>
      <c r="J1314">
        <v>8.7285254313334296E-2</v>
      </c>
      <c r="K1314">
        <v>0.13309618935939899</v>
      </c>
      <c r="L1314">
        <v>3.3507269513361797E-2</v>
      </c>
      <c r="M1314">
        <v>0.39461983447821403</v>
      </c>
      <c r="N1314">
        <v>4.3216150683444601E-2</v>
      </c>
      <c r="O1314">
        <v>4.1827650328442002E-3</v>
      </c>
      <c r="P1314">
        <v>0.19299983512338401</v>
      </c>
    </row>
    <row r="1315" spans="1:16" x14ac:dyDescent="0.35">
      <c r="A1315" s="13" t="s">
        <v>2229</v>
      </c>
      <c r="B1315" s="13" t="s">
        <v>2177</v>
      </c>
      <c r="C1315" s="13" t="s">
        <v>2230</v>
      </c>
      <c r="D1315" s="13">
        <v>3.9034560011366397E-2</v>
      </c>
      <c r="E1315" s="13">
        <v>0.115790257067852</v>
      </c>
      <c r="F1315">
        <v>0.100226498042174</v>
      </c>
      <c r="G1315">
        <v>0.116326525235941</v>
      </c>
      <c r="H1315">
        <v>0.47686242800841</v>
      </c>
      <c r="I1315">
        <v>4.7339132944121502E-3</v>
      </c>
      <c r="J1315">
        <v>0.26485493379681502</v>
      </c>
      <c r="K1315">
        <v>0.18819730735095999</v>
      </c>
      <c r="L1315">
        <v>5.4911059754867701E-2</v>
      </c>
      <c r="M1315">
        <v>0.73199164774039005</v>
      </c>
      <c r="N1315">
        <v>9.2001614961319297E-2</v>
      </c>
      <c r="O1315">
        <v>7.7928208361750699E-3</v>
      </c>
      <c r="P1315">
        <v>0.19607080022231799</v>
      </c>
    </row>
    <row r="1316" spans="1:16" x14ac:dyDescent="0.35">
      <c r="A1316" s="13" t="s">
        <v>2231</v>
      </c>
      <c r="B1316" s="13" t="s">
        <v>2177</v>
      </c>
      <c r="C1316" s="13" t="s">
        <v>2232</v>
      </c>
      <c r="D1316" s="13">
        <v>7.4503239386603304E-2</v>
      </c>
      <c r="E1316" s="13">
        <v>0.26615456571551899</v>
      </c>
      <c r="F1316">
        <v>0.24000287381993601</v>
      </c>
      <c r="G1316">
        <v>0.25708781233943101</v>
      </c>
      <c r="H1316">
        <v>1.14676233128491</v>
      </c>
      <c r="I1316">
        <v>8.4716893334263396E-3</v>
      </c>
      <c r="J1316">
        <v>0.43547206458657001</v>
      </c>
      <c r="K1316">
        <v>0.45994067627921298</v>
      </c>
      <c r="L1316">
        <v>0.13642609768692601</v>
      </c>
      <c r="M1316">
        <v>2.1815939037360002</v>
      </c>
      <c r="N1316">
        <v>0.17708404395983501</v>
      </c>
      <c r="O1316">
        <v>1.9452439717493601E-2</v>
      </c>
      <c r="P1316">
        <v>0.66131755009356097</v>
      </c>
    </row>
    <row r="1317" spans="1:16" x14ac:dyDescent="0.35">
      <c r="A1317" s="13" t="s">
        <v>2233</v>
      </c>
      <c r="B1317" s="13" t="s">
        <v>2177</v>
      </c>
      <c r="C1317" s="13" t="s">
        <v>2234</v>
      </c>
      <c r="D1317" s="13">
        <v>3.7280597721356598E-3</v>
      </c>
      <c r="E1317" s="13">
        <v>1.79733013382367E-2</v>
      </c>
      <c r="F1317">
        <v>1.8306637242072901E-2</v>
      </c>
      <c r="G1317">
        <v>2.2616178750152299E-2</v>
      </c>
      <c r="H1317">
        <v>7.93348590557377E-2</v>
      </c>
      <c r="I1317">
        <v>5.9023512607570905E-4</v>
      </c>
      <c r="J1317">
        <v>2.89780316144208E-2</v>
      </c>
      <c r="K1317">
        <v>3.1829437960180701E-2</v>
      </c>
      <c r="L1317">
        <v>1.21109578715882E-2</v>
      </c>
      <c r="M1317">
        <v>0.106876908274269</v>
      </c>
      <c r="N1317">
        <v>8.4452229655763607E-3</v>
      </c>
      <c r="O1317">
        <v>1.2849575941590299E-3</v>
      </c>
      <c r="P1317">
        <v>5.1240437250181403E-2</v>
      </c>
    </row>
    <row r="1318" spans="1:16" x14ac:dyDescent="0.35">
      <c r="A1318" s="13" t="s">
        <v>2235</v>
      </c>
      <c r="B1318" s="13" t="s">
        <v>2177</v>
      </c>
      <c r="C1318" s="13" t="s">
        <v>2236</v>
      </c>
      <c r="D1318" s="13">
        <v>2.5989541116891501E-2</v>
      </c>
      <c r="E1318" s="13">
        <v>4.9814214852141603E-2</v>
      </c>
      <c r="F1318">
        <v>4.5616400408720698E-2</v>
      </c>
      <c r="G1318">
        <v>3.2952355590656499E-2</v>
      </c>
      <c r="H1318">
        <v>0.20155519110618</v>
      </c>
      <c r="I1318">
        <v>1.65646656517211E-3</v>
      </c>
      <c r="J1318">
        <v>8.8719284728315098E-2</v>
      </c>
      <c r="K1318">
        <v>9.41127648609551E-2</v>
      </c>
      <c r="L1318">
        <v>2.8784702223009599E-2</v>
      </c>
      <c r="M1318">
        <v>0.27378135224398398</v>
      </c>
      <c r="N1318">
        <v>3.1050227584643299E-2</v>
      </c>
      <c r="O1318">
        <v>3.77922643479159E-3</v>
      </c>
      <c r="P1318">
        <v>9.8986711738565505E-2</v>
      </c>
    </row>
    <row r="1319" spans="1:16" x14ac:dyDescent="0.35">
      <c r="A1319" s="13" t="s">
        <v>2237</v>
      </c>
      <c r="B1319" s="13" t="s">
        <v>2177</v>
      </c>
      <c r="C1319" s="13" t="s">
        <v>2238</v>
      </c>
      <c r="D1319" s="13">
        <v>8.5957428607429404E-3</v>
      </c>
      <c r="E1319" s="13">
        <v>5.4308561458889099E-2</v>
      </c>
      <c r="F1319">
        <v>4.0777553707763002E-2</v>
      </c>
      <c r="G1319">
        <v>3.4413086545659201E-2</v>
      </c>
      <c r="H1319">
        <v>0.21092483114798599</v>
      </c>
      <c r="I1319">
        <v>1.27025376695799E-3</v>
      </c>
      <c r="J1319">
        <v>4.6907958742835203E-2</v>
      </c>
      <c r="K1319">
        <v>8.6614690503890895E-2</v>
      </c>
      <c r="L1319">
        <v>2.0407704542168802E-2</v>
      </c>
      <c r="M1319">
        <v>0.32831487293692402</v>
      </c>
      <c r="N1319">
        <v>2.7290214243369099E-2</v>
      </c>
      <c r="O1319">
        <v>2.7660178033180501E-3</v>
      </c>
      <c r="P1319">
        <v>0.14177682082567</v>
      </c>
    </row>
    <row r="1320" spans="1:16" x14ac:dyDescent="0.35">
      <c r="A1320" s="13" t="s">
        <v>2239</v>
      </c>
      <c r="B1320" s="13" t="s">
        <v>2177</v>
      </c>
      <c r="C1320" s="13" t="s">
        <v>352</v>
      </c>
      <c r="D1320" s="13">
        <v>2.02556238227641E-2</v>
      </c>
      <c r="E1320" s="13">
        <v>6.09216588286563E-2</v>
      </c>
      <c r="F1320">
        <v>5.9991554064401501E-2</v>
      </c>
      <c r="G1320">
        <v>3.7413669568210399E-2</v>
      </c>
      <c r="H1320">
        <v>0.22010562729470001</v>
      </c>
      <c r="I1320">
        <v>2.03523321331935E-3</v>
      </c>
      <c r="J1320">
        <v>0.15029594037355301</v>
      </c>
      <c r="K1320">
        <v>0.122272844130053</v>
      </c>
      <c r="L1320">
        <v>3.7429010898654302E-2</v>
      </c>
      <c r="M1320">
        <v>0.241740718536291</v>
      </c>
      <c r="N1320">
        <v>3.78896761699032E-2</v>
      </c>
      <c r="O1320">
        <v>4.41751310126002E-3</v>
      </c>
      <c r="P1320">
        <v>8.8309980950327896E-2</v>
      </c>
    </row>
    <row r="1321" spans="1:16" x14ac:dyDescent="0.35">
      <c r="A1321" s="13" t="s">
        <v>2240</v>
      </c>
      <c r="B1321" s="13" t="s">
        <v>2177</v>
      </c>
      <c r="C1321" s="13" t="s">
        <v>2241</v>
      </c>
      <c r="D1321" s="13">
        <v>3.27517383969034E-3</v>
      </c>
      <c r="E1321" s="13">
        <v>1.0601632745695999E-2</v>
      </c>
      <c r="F1321">
        <v>1.11330285018307E-2</v>
      </c>
      <c r="G1321">
        <v>1.05025748877306E-2</v>
      </c>
      <c r="H1321">
        <v>4.7410698400379203E-2</v>
      </c>
      <c r="I1321">
        <v>4.0539986904559902E-4</v>
      </c>
      <c r="J1321">
        <v>1.7796139623217799E-2</v>
      </c>
      <c r="K1321">
        <v>1.9672081127270799E-2</v>
      </c>
      <c r="L1321">
        <v>7.2801417621250102E-3</v>
      </c>
      <c r="M1321">
        <v>9.2757186676118E-2</v>
      </c>
      <c r="N1321">
        <v>6.55670401591661E-3</v>
      </c>
      <c r="O1321">
        <v>9.48645584152726E-4</v>
      </c>
      <c r="P1321">
        <v>2.5778809669916299E-2</v>
      </c>
    </row>
    <row r="1322" spans="1:16" x14ac:dyDescent="0.35">
      <c r="A1322" s="13" t="s">
        <v>2242</v>
      </c>
      <c r="B1322" s="13" t="s">
        <v>2177</v>
      </c>
      <c r="C1322" s="13" t="s">
        <v>2243</v>
      </c>
      <c r="D1322" s="13">
        <v>4.3138133503656903E-2</v>
      </c>
      <c r="E1322" s="13">
        <v>0.180894510411864</v>
      </c>
      <c r="F1322">
        <v>0.16192036450737801</v>
      </c>
      <c r="G1322">
        <v>0.17918621829732101</v>
      </c>
      <c r="H1322">
        <v>0.78166263093617905</v>
      </c>
      <c r="I1322">
        <v>6.2771531259506802E-3</v>
      </c>
      <c r="J1322">
        <v>0.41546627412086301</v>
      </c>
      <c r="K1322">
        <v>0.31976186133502899</v>
      </c>
      <c r="L1322">
        <v>9.1725914209969298E-2</v>
      </c>
      <c r="M1322">
        <v>1.62214754940991</v>
      </c>
      <c r="N1322">
        <v>0.13694464557488101</v>
      </c>
      <c r="O1322">
        <v>1.2559560270947E-2</v>
      </c>
      <c r="P1322">
        <v>0.39622883625031002</v>
      </c>
    </row>
    <row r="1323" spans="1:16" x14ac:dyDescent="0.35">
      <c r="A1323" s="13" t="s">
        <v>2244</v>
      </c>
      <c r="B1323" s="13" t="s">
        <v>2177</v>
      </c>
      <c r="C1323" s="13" t="s">
        <v>255</v>
      </c>
      <c r="D1323" s="13">
        <v>8.1748713827358797E-3</v>
      </c>
      <c r="E1323" s="13">
        <v>4.5383206152338297E-2</v>
      </c>
      <c r="F1323">
        <v>3.7722079879593903E-2</v>
      </c>
      <c r="G1323">
        <v>3.2498198965259101E-2</v>
      </c>
      <c r="H1323">
        <v>0.170892617067576</v>
      </c>
      <c r="I1323">
        <v>1.22119138110026E-3</v>
      </c>
      <c r="J1323">
        <v>4.03172948628076E-2</v>
      </c>
      <c r="K1323">
        <v>6.9891063629405406E-2</v>
      </c>
      <c r="L1323">
        <v>1.8310326774423302E-2</v>
      </c>
      <c r="M1323">
        <v>0.176431835257503</v>
      </c>
      <c r="N1323">
        <v>2.1458257960680401E-2</v>
      </c>
      <c r="O1323">
        <v>2.2645553510349599E-3</v>
      </c>
      <c r="P1323">
        <v>0.115118462275811</v>
      </c>
    </row>
    <row r="1324" spans="1:16" x14ac:dyDescent="0.35">
      <c r="A1324" s="13" t="s">
        <v>2245</v>
      </c>
      <c r="B1324" s="13" t="s">
        <v>2177</v>
      </c>
      <c r="C1324" s="13" t="s">
        <v>1415</v>
      </c>
      <c r="D1324" s="13">
        <v>2.83858405204791E-2</v>
      </c>
      <c r="E1324" s="13">
        <v>0.16317032274394999</v>
      </c>
      <c r="F1324">
        <v>0.13119769318803001</v>
      </c>
      <c r="G1324">
        <v>0.117010291314249</v>
      </c>
      <c r="H1324">
        <v>0.61614313396415699</v>
      </c>
      <c r="I1324">
        <v>4.2038789786701799E-3</v>
      </c>
      <c r="J1324">
        <v>0.16533083278726499</v>
      </c>
      <c r="K1324">
        <v>0.25543818857302403</v>
      </c>
      <c r="L1324">
        <v>6.55675789154644E-2</v>
      </c>
      <c r="M1324">
        <v>0.86265155749384803</v>
      </c>
      <c r="N1324">
        <v>8.2728342849524197E-2</v>
      </c>
      <c r="O1324">
        <v>8.7054824553236508E-3</v>
      </c>
      <c r="P1324">
        <v>0.40145285105707101</v>
      </c>
    </row>
    <row r="1325" spans="1:16" x14ac:dyDescent="0.35">
      <c r="A1325" s="13" t="s">
        <v>2246</v>
      </c>
      <c r="B1325" s="13" t="s">
        <v>2177</v>
      </c>
      <c r="C1325" s="13" t="s">
        <v>2247</v>
      </c>
      <c r="D1325" s="13">
        <v>6.0735187251986303E-2</v>
      </c>
      <c r="E1325" s="13">
        <v>0.246874421172495</v>
      </c>
      <c r="F1325">
        <v>0.21289998172204899</v>
      </c>
      <c r="G1325">
        <v>0.24254419905959901</v>
      </c>
      <c r="H1325">
        <v>1.0916500220519301</v>
      </c>
      <c r="I1325">
        <v>8.19647979127891E-3</v>
      </c>
      <c r="J1325">
        <v>0.52715887259940497</v>
      </c>
      <c r="K1325">
        <v>0.44675720327746099</v>
      </c>
      <c r="L1325">
        <v>0.12303434252433899</v>
      </c>
      <c r="M1325">
        <v>1.8995384364895</v>
      </c>
      <c r="N1325">
        <v>0.186115945806553</v>
      </c>
      <c r="O1325">
        <v>1.73373407650383E-2</v>
      </c>
      <c r="P1325">
        <v>0.57334108241496395</v>
      </c>
    </row>
    <row r="1326" spans="1:16" x14ac:dyDescent="0.35">
      <c r="A1326" s="13" t="s">
        <v>2248</v>
      </c>
      <c r="B1326" s="13" t="s">
        <v>2177</v>
      </c>
      <c r="C1326" s="13" t="s">
        <v>2249</v>
      </c>
      <c r="D1326" s="13">
        <v>4.8810526857958796E-3</v>
      </c>
      <c r="E1326" s="13">
        <v>1.6658905180694902E-2</v>
      </c>
      <c r="F1326">
        <v>1.7926835857242099E-2</v>
      </c>
      <c r="G1326">
        <v>2.25246166960122E-2</v>
      </c>
      <c r="H1326">
        <v>7.6952393621460793E-2</v>
      </c>
      <c r="I1326">
        <v>6.2790163285731499E-4</v>
      </c>
      <c r="J1326">
        <v>3.1726009090111397E-2</v>
      </c>
      <c r="K1326">
        <v>2.96047153614209E-2</v>
      </c>
      <c r="L1326">
        <v>1.1590775445373199E-2</v>
      </c>
      <c r="M1326">
        <v>0.18965922259856699</v>
      </c>
      <c r="N1326">
        <v>9.7230162308080594E-3</v>
      </c>
      <c r="O1326">
        <v>1.5255695502279E-3</v>
      </c>
      <c r="P1326">
        <v>4.4958860941666602E-2</v>
      </c>
    </row>
    <row r="1327" spans="1:16" x14ac:dyDescent="0.35">
      <c r="A1327" s="13" t="s">
        <v>2250</v>
      </c>
      <c r="B1327" s="13" t="s">
        <v>2177</v>
      </c>
      <c r="C1327" s="13" t="s">
        <v>116</v>
      </c>
      <c r="D1327" s="13">
        <v>4.5563088744232996E-3</v>
      </c>
      <c r="E1327" s="13">
        <v>2.2951971041533601E-2</v>
      </c>
      <c r="F1327">
        <v>2.0862268870055399E-2</v>
      </c>
      <c r="G1327">
        <v>2.6452230476250001E-2</v>
      </c>
      <c r="H1327">
        <v>0.10579757918930401</v>
      </c>
      <c r="I1327">
        <v>7.1086335921594697E-4</v>
      </c>
      <c r="J1327">
        <v>3.6792049805554797E-2</v>
      </c>
      <c r="K1327">
        <v>4.2544011947049598E-2</v>
      </c>
      <c r="L1327">
        <v>1.4278883570967399E-2</v>
      </c>
      <c r="M1327">
        <v>0.19163765550658801</v>
      </c>
      <c r="N1327">
        <v>1.2310929422031699E-2</v>
      </c>
      <c r="O1327">
        <v>1.6374253926882099E-3</v>
      </c>
      <c r="P1327">
        <v>6.5510978092634398E-2</v>
      </c>
    </row>
    <row r="1328" spans="1:16" x14ac:dyDescent="0.35">
      <c r="A1328" s="13" t="s">
        <v>2251</v>
      </c>
      <c r="B1328" s="13" t="s">
        <v>2177</v>
      </c>
      <c r="C1328" s="13" t="s">
        <v>651</v>
      </c>
      <c r="D1328" s="13">
        <v>4.1155937920323002E-2</v>
      </c>
      <c r="E1328" s="13">
        <v>0.196575680987952</v>
      </c>
      <c r="F1328">
        <v>0.173965518530284</v>
      </c>
      <c r="G1328">
        <v>0.14249693789652701</v>
      </c>
      <c r="H1328">
        <v>0.77017710019789698</v>
      </c>
      <c r="I1328">
        <v>5.6374282337528997E-3</v>
      </c>
      <c r="J1328">
        <v>0.24693809372993999</v>
      </c>
      <c r="K1328">
        <v>0.325118461672257</v>
      </c>
      <c r="L1328">
        <v>9.0748463490546702E-2</v>
      </c>
      <c r="M1328">
        <v>1.14045795879874</v>
      </c>
      <c r="N1328">
        <v>0.114903848811997</v>
      </c>
      <c r="O1328">
        <v>1.1602324445257601E-2</v>
      </c>
      <c r="P1328">
        <v>0.45518768450571301</v>
      </c>
    </row>
    <row r="1329" spans="1:16" x14ac:dyDescent="0.35">
      <c r="A1329" s="13" t="s">
        <v>2252</v>
      </c>
      <c r="B1329" s="13" t="s">
        <v>2177</v>
      </c>
      <c r="C1329" s="13" t="s">
        <v>2253</v>
      </c>
      <c r="D1329" s="13">
        <v>4.2908871588100098E-2</v>
      </c>
      <c r="E1329" s="13">
        <v>0.15919441245296501</v>
      </c>
      <c r="F1329">
        <v>0.132431928552773</v>
      </c>
      <c r="G1329">
        <v>0.15087909738403901</v>
      </c>
      <c r="H1329">
        <v>0.70764071085832703</v>
      </c>
      <c r="I1329">
        <v>5.0925191975994396E-3</v>
      </c>
      <c r="J1329">
        <v>0.29558173384417402</v>
      </c>
      <c r="K1329">
        <v>0.285943705634707</v>
      </c>
      <c r="L1329">
        <v>7.6606813928420794E-2</v>
      </c>
      <c r="M1329">
        <v>1.0066542571280701</v>
      </c>
      <c r="N1329">
        <v>0.116476990895918</v>
      </c>
      <c r="O1329">
        <v>1.07534680369372E-2</v>
      </c>
      <c r="P1329">
        <v>0.37705551365128198</v>
      </c>
    </row>
    <row r="1330" spans="1:16" x14ac:dyDescent="0.35">
      <c r="A1330" s="13" t="s">
        <v>2254</v>
      </c>
      <c r="B1330" s="13" t="s">
        <v>2177</v>
      </c>
      <c r="C1330" s="13" t="s">
        <v>2255</v>
      </c>
      <c r="D1330" s="13">
        <v>8.6302186614410706E-2</v>
      </c>
      <c r="E1330" s="13">
        <v>0.24705615756851501</v>
      </c>
      <c r="F1330">
        <v>0.19298124652667401</v>
      </c>
      <c r="G1330">
        <v>0.22957133639639199</v>
      </c>
      <c r="H1330">
        <v>0.930672329402914</v>
      </c>
      <c r="I1330">
        <v>8.3346778293572898E-3</v>
      </c>
      <c r="J1330">
        <v>0.49686381997240098</v>
      </c>
      <c r="K1330">
        <v>0.36129100717121199</v>
      </c>
      <c r="L1330">
        <v>9.8251016037814901E-2</v>
      </c>
      <c r="M1330">
        <v>1.4318617777990601</v>
      </c>
      <c r="N1330">
        <v>0.170914571453846</v>
      </c>
      <c r="O1330">
        <v>1.42294350530985E-2</v>
      </c>
      <c r="P1330">
        <v>0.39931157239801202</v>
      </c>
    </row>
    <row r="1331" spans="1:16" x14ac:dyDescent="0.35">
      <c r="A1331" s="13" t="s">
        <v>2256</v>
      </c>
      <c r="B1331" s="13" t="s">
        <v>2177</v>
      </c>
      <c r="C1331" s="13" t="s">
        <v>2257</v>
      </c>
      <c r="D1331" s="13">
        <v>5.8324466901594402E-2</v>
      </c>
      <c r="E1331" s="13">
        <v>0.19124538693203999</v>
      </c>
      <c r="F1331">
        <v>0.18153285179881301</v>
      </c>
      <c r="G1331">
        <v>0.21745030753150399</v>
      </c>
      <c r="H1331">
        <v>0.85629689454594504</v>
      </c>
      <c r="I1331">
        <v>7.4083086502159598E-3</v>
      </c>
      <c r="J1331">
        <v>0.4218003273573</v>
      </c>
      <c r="K1331">
        <v>0.324440521910623</v>
      </c>
      <c r="L1331">
        <v>0.102098230570108</v>
      </c>
      <c r="M1331">
        <v>1.30485677926709</v>
      </c>
      <c r="N1331">
        <v>0.14081777074606</v>
      </c>
      <c r="O1331">
        <v>1.4982819309200399E-2</v>
      </c>
      <c r="P1331">
        <v>0.41200681294551</v>
      </c>
    </row>
    <row r="1332" spans="1:16" x14ac:dyDescent="0.35">
      <c r="A1332" s="13" t="s">
        <v>2258</v>
      </c>
      <c r="B1332" s="13" t="s">
        <v>2177</v>
      </c>
      <c r="C1332" s="13" t="s">
        <v>2259</v>
      </c>
      <c r="D1332" s="13">
        <v>7.8245198404195804E-2</v>
      </c>
      <c r="E1332" s="13">
        <v>0.31480705877056597</v>
      </c>
      <c r="F1332">
        <v>0.29610206773044001</v>
      </c>
      <c r="G1332">
        <v>0.25881051355228402</v>
      </c>
      <c r="H1332">
        <v>1.3348909054357601</v>
      </c>
      <c r="I1332">
        <v>1.01894513447489E-2</v>
      </c>
      <c r="J1332">
        <v>0.56834816195982596</v>
      </c>
      <c r="K1332">
        <v>0.55049272764603396</v>
      </c>
      <c r="L1332">
        <v>0.16264894282073999</v>
      </c>
      <c r="M1332">
        <v>1.14614380362811</v>
      </c>
      <c r="N1332">
        <v>0.22999093627923001</v>
      </c>
      <c r="O1332">
        <v>2.0238738462942399E-2</v>
      </c>
      <c r="P1332">
        <v>0.65537641739054897</v>
      </c>
    </row>
    <row r="1333" spans="1:16" x14ac:dyDescent="0.35">
      <c r="A1333" s="13" t="s">
        <v>2260</v>
      </c>
      <c r="B1333" s="13" t="s">
        <v>2177</v>
      </c>
      <c r="C1333" s="13" t="s">
        <v>871</v>
      </c>
      <c r="D1333" s="13">
        <v>1.3994579349721E-2</v>
      </c>
      <c r="E1333" s="13">
        <v>8.0449003853169998E-2</v>
      </c>
      <c r="F1333">
        <v>6.3782505411767096E-2</v>
      </c>
      <c r="G1333">
        <v>5.4154910101957797E-2</v>
      </c>
      <c r="H1333">
        <v>0.28905096590693502</v>
      </c>
      <c r="I1333">
        <v>2.0076591256855802E-3</v>
      </c>
      <c r="J1333">
        <v>7.7027389767691704E-2</v>
      </c>
      <c r="K1333">
        <v>0.121390490041499</v>
      </c>
      <c r="L1333">
        <v>3.1020679577552501E-2</v>
      </c>
      <c r="M1333">
        <v>0.38732412809918998</v>
      </c>
      <c r="N1333">
        <v>3.81405428168664E-2</v>
      </c>
      <c r="O1333">
        <v>3.9537700886775398E-3</v>
      </c>
      <c r="P1333">
        <v>0.18728083799408701</v>
      </c>
    </row>
    <row r="1334" spans="1:16" x14ac:dyDescent="0.35">
      <c r="A1334" s="13" t="s">
        <v>2261</v>
      </c>
      <c r="B1334" s="13" t="s">
        <v>2177</v>
      </c>
      <c r="C1334" s="13" t="s">
        <v>2262</v>
      </c>
      <c r="D1334" s="13">
        <v>3.8807619979433203E-2</v>
      </c>
      <c r="E1334" s="13">
        <v>0.17115655266836599</v>
      </c>
      <c r="F1334">
        <v>0.15445761476448699</v>
      </c>
      <c r="G1334">
        <v>0.15972712826455099</v>
      </c>
      <c r="H1334">
        <v>0.73185549024742702</v>
      </c>
      <c r="I1334">
        <v>5.5141743869662899E-3</v>
      </c>
      <c r="J1334">
        <v>0.33608243254022602</v>
      </c>
      <c r="K1334">
        <v>0.301569551615057</v>
      </c>
      <c r="L1334">
        <v>8.6220031711269296E-2</v>
      </c>
      <c r="M1334">
        <v>2.3697164201509602</v>
      </c>
      <c r="N1334">
        <v>0.122208067312583</v>
      </c>
      <c r="O1334">
        <v>1.2613507072164701E-2</v>
      </c>
      <c r="P1334">
        <v>0.40179927803257198</v>
      </c>
    </row>
    <row r="1335" spans="1:16" x14ac:dyDescent="0.35">
      <c r="A1335" s="13" t="s">
        <v>2263</v>
      </c>
      <c r="B1335" s="13" t="s">
        <v>2177</v>
      </c>
      <c r="C1335" s="13" t="s">
        <v>2264</v>
      </c>
      <c r="D1335" s="13">
        <v>3.0804579300415001E-2</v>
      </c>
      <c r="E1335" s="13">
        <v>0.16981336971310099</v>
      </c>
      <c r="F1335">
        <v>0.134783849825927</v>
      </c>
      <c r="G1335">
        <v>0.110198866061004</v>
      </c>
      <c r="H1335">
        <v>0.57482391923073695</v>
      </c>
      <c r="I1335">
        <v>4.1420710842462504E-3</v>
      </c>
      <c r="J1335">
        <v>0.15844946601287499</v>
      </c>
      <c r="K1335">
        <v>0.243075957349356</v>
      </c>
      <c r="L1335">
        <v>6.35284970811658E-2</v>
      </c>
      <c r="M1335">
        <v>0.56349738179040798</v>
      </c>
      <c r="N1335">
        <v>7.3823678225055506E-2</v>
      </c>
      <c r="O1335">
        <v>7.4217850651690301E-3</v>
      </c>
      <c r="P1335">
        <v>0.36971341353367498</v>
      </c>
    </row>
    <row r="1336" spans="1:16" x14ac:dyDescent="0.35">
      <c r="A1336" s="13" t="s">
        <v>2265</v>
      </c>
      <c r="B1336" s="13" t="s">
        <v>2177</v>
      </c>
      <c r="C1336" s="13" t="s">
        <v>2266</v>
      </c>
      <c r="D1336" s="13">
        <v>6.3463218866930699E-3</v>
      </c>
      <c r="E1336" s="13">
        <v>2.5745159394461301E-2</v>
      </c>
      <c r="F1336">
        <v>2.67632732446954E-2</v>
      </c>
      <c r="G1336">
        <v>3.9852937925940697E-2</v>
      </c>
      <c r="H1336">
        <v>0.120781381908524</v>
      </c>
      <c r="I1336">
        <v>9.3510237109733899E-4</v>
      </c>
      <c r="J1336">
        <v>5.1956056443718403E-2</v>
      </c>
      <c r="K1336">
        <v>4.5594295808124401E-2</v>
      </c>
      <c r="L1336">
        <v>1.7429097010029801E-2</v>
      </c>
      <c r="M1336">
        <v>0.16433095801009701</v>
      </c>
      <c r="N1336">
        <v>1.3387320703158701E-2</v>
      </c>
      <c r="O1336">
        <v>2.0616981530448201E-3</v>
      </c>
      <c r="P1336">
        <v>7.3583126886184805E-2</v>
      </c>
    </row>
    <row r="1337" spans="1:16" x14ac:dyDescent="0.35">
      <c r="A1337" s="13" t="s">
        <v>2267</v>
      </c>
      <c r="B1337" s="13" t="s">
        <v>2177</v>
      </c>
      <c r="C1337" s="13" t="s">
        <v>2268</v>
      </c>
      <c r="D1337" s="13">
        <v>0.22717797990882599</v>
      </c>
      <c r="E1337" s="13">
        <v>0.93956687295380703</v>
      </c>
      <c r="F1337">
        <v>0.86455244856510904</v>
      </c>
      <c r="G1337">
        <v>0.89761063535298902</v>
      </c>
      <c r="H1337">
        <v>4.0583054066842301</v>
      </c>
      <c r="I1337">
        <v>3.2230470705990402E-2</v>
      </c>
      <c r="J1337">
        <v>2.0592159886606698</v>
      </c>
      <c r="K1337">
        <v>1.65905536370976</v>
      </c>
      <c r="L1337">
        <v>0.49236821054839403</v>
      </c>
      <c r="M1337">
        <v>3.9987218144684702</v>
      </c>
      <c r="N1337">
        <v>0.74555204978932899</v>
      </c>
      <c r="O1337">
        <v>6.1797197472277798E-2</v>
      </c>
      <c r="P1337">
        <v>1.87342250007058</v>
      </c>
    </row>
    <row r="1338" spans="1:16" x14ac:dyDescent="0.35">
      <c r="A1338" s="13" t="s">
        <v>2269</v>
      </c>
      <c r="B1338" s="13" t="s">
        <v>2177</v>
      </c>
      <c r="C1338" s="13" t="s">
        <v>2270</v>
      </c>
      <c r="D1338" s="13">
        <v>7.3897899844462295E-2</v>
      </c>
      <c r="E1338" s="13">
        <v>0.36238645729529201</v>
      </c>
      <c r="F1338">
        <v>0.31155397041711402</v>
      </c>
      <c r="G1338">
        <v>0.36086033738337397</v>
      </c>
      <c r="H1338">
        <v>1.64846611526996</v>
      </c>
      <c r="I1338">
        <v>1.0664056713544401E-2</v>
      </c>
      <c r="J1338">
        <v>0.54117642553174605</v>
      </c>
      <c r="K1338">
        <v>0.63172664574329895</v>
      </c>
      <c r="L1338">
        <v>0.17812918185887699</v>
      </c>
      <c r="M1338">
        <v>2.3686692063198298</v>
      </c>
      <c r="N1338">
        <v>0.21532295855659001</v>
      </c>
      <c r="O1338">
        <v>2.4988212699709501E-2</v>
      </c>
      <c r="P1338">
        <v>0.95883133677650001</v>
      </c>
    </row>
    <row r="1339" spans="1:16" x14ac:dyDescent="0.35">
      <c r="A1339" s="13" t="s">
        <v>2271</v>
      </c>
      <c r="B1339" s="13" t="s">
        <v>2177</v>
      </c>
      <c r="C1339" s="13" t="s">
        <v>2272</v>
      </c>
      <c r="D1339" s="13">
        <v>9.1281734866885192E-3</v>
      </c>
      <c r="E1339" s="13">
        <v>4.2827236645153803E-2</v>
      </c>
      <c r="F1339">
        <v>3.9141256207885597E-2</v>
      </c>
      <c r="G1339">
        <v>5.2502185178995797E-2</v>
      </c>
      <c r="H1339">
        <v>0.19975458430534401</v>
      </c>
      <c r="I1339">
        <v>1.35605250378046E-3</v>
      </c>
      <c r="J1339">
        <v>7.4465844054482297E-2</v>
      </c>
      <c r="K1339">
        <v>8.1780645592428702E-2</v>
      </c>
      <c r="L1339">
        <v>2.7637149468831199E-2</v>
      </c>
      <c r="M1339">
        <v>0.94290996325653798</v>
      </c>
      <c r="N1339">
        <v>2.5636178187154999E-2</v>
      </c>
      <c r="O1339">
        <v>3.4953481167437901E-3</v>
      </c>
      <c r="P1339">
        <v>0.120879950744226</v>
      </c>
    </row>
    <row r="1340" spans="1:16" x14ac:dyDescent="0.35">
      <c r="A1340" s="13" t="s">
        <v>2273</v>
      </c>
      <c r="B1340" s="13" t="s">
        <v>2177</v>
      </c>
      <c r="C1340" s="13" t="s">
        <v>2274</v>
      </c>
      <c r="D1340" s="13">
        <v>5.2349237298090497E-2</v>
      </c>
      <c r="E1340" s="13">
        <v>0.17834874930380301</v>
      </c>
      <c r="F1340">
        <v>0.154697424170812</v>
      </c>
      <c r="G1340">
        <v>0.15629563462836901</v>
      </c>
      <c r="H1340">
        <v>0.77429565491481001</v>
      </c>
      <c r="I1340">
        <v>6.8870027369491698E-3</v>
      </c>
      <c r="J1340">
        <v>0.38054159476219701</v>
      </c>
      <c r="K1340">
        <v>0.32724433948411702</v>
      </c>
      <c r="L1340">
        <v>9.2572166390289298E-2</v>
      </c>
      <c r="M1340">
        <v>1.0135172941336299</v>
      </c>
      <c r="N1340">
        <v>0.14907137161787801</v>
      </c>
      <c r="O1340">
        <v>1.2550888488144901E-2</v>
      </c>
      <c r="P1340">
        <v>0.314326345505343</v>
      </c>
    </row>
    <row r="1341" spans="1:16" x14ac:dyDescent="0.35">
      <c r="A1341" s="13" t="s">
        <v>2275</v>
      </c>
      <c r="B1341" s="13" t="s">
        <v>2177</v>
      </c>
      <c r="C1341" s="13" t="s">
        <v>2276</v>
      </c>
      <c r="D1341" s="13">
        <v>1.3616798159336901E-2</v>
      </c>
      <c r="E1341" s="13">
        <v>7.5614654014568197E-2</v>
      </c>
      <c r="F1341">
        <v>6.3521375152643306E-2</v>
      </c>
      <c r="G1341">
        <v>5.8234362004732802E-2</v>
      </c>
      <c r="H1341">
        <v>0.27291477971302602</v>
      </c>
      <c r="I1341">
        <v>2.0855014691110799E-3</v>
      </c>
      <c r="J1341">
        <v>6.8512398736538999E-2</v>
      </c>
      <c r="K1341">
        <v>0.112126249804125</v>
      </c>
      <c r="L1341">
        <v>3.00544987605929E-2</v>
      </c>
      <c r="M1341">
        <v>0.28121402407205298</v>
      </c>
      <c r="N1341">
        <v>3.3696563943558598E-2</v>
      </c>
      <c r="O1341">
        <v>3.5653160380972201E-3</v>
      </c>
      <c r="P1341">
        <v>0.182104890897653</v>
      </c>
    </row>
    <row r="1342" spans="1:16" x14ac:dyDescent="0.35">
      <c r="A1342" s="13" t="s">
        <v>2277</v>
      </c>
      <c r="B1342" s="13" t="s">
        <v>2177</v>
      </c>
      <c r="C1342" s="13" t="s">
        <v>283</v>
      </c>
      <c r="D1342" s="13">
        <v>2.28803438418511E-2</v>
      </c>
      <c r="E1342" s="13">
        <v>0.10775344755197799</v>
      </c>
      <c r="F1342">
        <v>9.7993547956641794E-2</v>
      </c>
      <c r="G1342">
        <v>0.13822075602721001</v>
      </c>
      <c r="H1342">
        <v>0.51025022914363305</v>
      </c>
      <c r="I1342">
        <v>3.4320214994593302E-3</v>
      </c>
      <c r="J1342">
        <v>0.20568006891535301</v>
      </c>
      <c r="K1342">
        <v>0.203066438519903</v>
      </c>
      <c r="L1342">
        <v>6.8203218562172499E-2</v>
      </c>
      <c r="M1342">
        <v>0.860645561719107</v>
      </c>
      <c r="N1342">
        <v>5.7926389375937998E-2</v>
      </c>
      <c r="O1342">
        <v>7.7237598609915196E-3</v>
      </c>
      <c r="P1342">
        <v>0.31144921140825199</v>
      </c>
    </row>
    <row r="1343" spans="1:16" x14ac:dyDescent="0.35">
      <c r="A1343" s="13" t="s">
        <v>2278</v>
      </c>
      <c r="B1343" s="13" t="s">
        <v>2177</v>
      </c>
      <c r="C1343" s="13" t="s">
        <v>285</v>
      </c>
      <c r="D1343" s="13">
        <v>1.6093419012078201E-2</v>
      </c>
      <c r="E1343" s="13">
        <v>7.6379434230155099E-2</v>
      </c>
      <c r="F1343">
        <v>6.45190103017457E-2</v>
      </c>
      <c r="G1343">
        <v>6.9305831346403501E-2</v>
      </c>
      <c r="H1343">
        <v>0.325673831947762</v>
      </c>
      <c r="I1343">
        <v>2.1946340424792302E-3</v>
      </c>
      <c r="J1343">
        <v>9.9109901272210699E-2</v>
      </c>
      <c r="K1343">
        <v>0.12778427276440801</v>
      </c>
      <c r="L1343">
        <v>3.5316494976612399E-2</v>
      </c>
      <c r="M1343">
        <v>0.60468744623676296</v>
      </c>
      <c r="N1343">
        <v>4.6303139373122901E-2</v>
      </c>
      <c r="O1343">
        <v>5.1307967996905403E-3</v>
      </c>
      <c r="P1343">
        <v>0.194716156956414</v>
      </c>
    </row>
    <row r="1344" spans="1:16" x14ac:dyDescent="0.35">
      <c r="A1344" s="13" t="s">
        <v>2279</v>
      </c>
      <c r="B1344" s="13" t="s">
        <v>2177</v>
      </c>
      <c r="C1344" s="13" t="s">
        <v>2280</v>
      </c>
      <c r="D1344" s="13">
        <v>1.07644190981305</v>
      </c>
      <c r="E1344" s="13">
        <v>2.9664974439870702</v>
      </c>
      <c r="F1344">
        <v>2.63941391070479</v>
      </c>
      <c r="G1344">
        <v>10.1755712850187</v>
      </c>
      <c r="H1344">
        <v>14.1672202443269</v>
      </c>
      <c r="I1344">
        <v>0.20522487321534699</v>
      </c>
      <c r="J1344">
        <v>26.577454820550301</v>
      </c>
      <c r="K1344">
        <v>5.4628593419263902</v>
      </c>
      <c r="L1344">
        <v>1.71339243845648</v>
      </c>
      <c r="M1344">
        <v>29.857953412927301</v>
      </c>
      <c r="N1344">
        <v>3.0870894164681402</v>
      </c>
      <c r="O1344">
        <v>0.22832916975196499</v>
      </c>
      <c r="P1344">
        <v>5.3443107646070702</v>
      </c>
    </row>
    <row r="1345" spans="1:16" x14ac:dyDescent="0.35">
      <c r="A1345" s="13" t="s">
        <v>2281</v>
      </c>
      <c r="B1345" s="13" t="s">
        <v>2177</v>
      </c>
      <c r="C1345" s="13" t="s">
        <v>2282</v>
      </c>
      <c r="D1345" s="13">
        <v>2.75651632742738E-3</v>
      </c>
      <c r="E1345" s="13">
        <v>1.11154127584739E-2</v>
      </c>
      <c r="F1345">
        <v>1.16475411827255E-2</v>
      </c>
      <c r="G1345">
        <v>1.5762554337007802E-2</v>
      </c>
      <c r="H1345">
        <v>5.1702021406072302E-2</v>
      </c>
      <c r="I1345">
        <v>4.0404115576514601E-4</v>
      </c>
      <c r="J1345">
        <v>2.3527959323273E-2</v>
      </c>
      <c r="K1345">
        <v>2.0803501132614099E-2</v>
      </c>
      <c r="L1345">
        <v>8.3454168130262206E-3</v>
      </c>
      <c r="M1345">
        <v>0.25146171543606299</v>
      </c>
      <c r="N1345">
        <v>6.4439884603620101E-3</v>
      </c>
      <c r="O1345">
        <v>1.02392944489644E-3</v>
      </c>
      <c r="P1345">
        <v>3.13621424832932E-2</v>
      </c>
    </row>
    <row r="1346" spans="1:16" x14ac:dyDescent="0.35">
      <c r="A1346" s="13" t="s">
        <v>2283</v>
      </c>
      <c r="B1346" s="13" t="s">
        <v>2177</v>
      </c>
      <c r="C1346" s="13" t="s">
        <v>2284</v>
      </c>
      <c r="D1346" s="13">
        <v>2.5315287180117399E-2</v>
      </c>
      <c r="E1346" s="13">
        <v>0.13010517087028201</v>
      </c>
      <c r="F1346">
        <v>0.111198511725211</v>
      </c>
      <c r="G1346">
        <v>9.9516142355531606E-2</v>
      </c>
      <c r="H1346">
        <v>0.51344759854986399</v>
      </c>
      <c r="I1346">
        <v>3.6587693490021701E-3</v>
      </c>
      <c r="J1346">
        <v>0.16039684660669701</v>
      </c>
      <c r="K1346">
        <v>0.21256999880685901</v>
      </c>
      <c r="L1346">
        <v>5.8691544338988398E-2</v>
      </c>
      <c r="M1346">
        <v>1.88400065095025</v>
      </c>
      <c r="N1346">
        <v>7.7109137137661404E-2</v>
      </c>
      <c r="O1346">
        <v>8.9867472554153293E-3</v>
      </c>
      <c r="P1346">
        <v>0.31872480058587999</v>
      </c>
    </row>
    <row r="1347" spans="1:16" x14ac:dyDescent="0.35">
      <c r="A1347" s="13" t="s">
        <v>2285</v>
      </c>
      <c r="B1347" s="13" t="s">
        <v>2177</v>
      </c>
      <c r="C1347" s="13" t="s">
        <v>2286</v>
      </c>
      <c r="D1347" s="13">
        <v>2.6736018472899799E-2</v>
      </c>
      <c r="E1347" s="13">
        <v>0.120907611414051</v>
      </c>
      <c r="F1347">
        <v>0.105873744618111</v>
      </c>
      <c r="G1347">
        <v>0.102651721600968</v>
      </c>
      <c r="H1347">
        <v>0.50954396696703297</v>
      </c>
      <c r="I1347">
        <v>3.64750158254284E-3</v>
      </c>
      <c r="J1347">
        <v>0.178842314390216</v>
      </c>
      <c r="K1347">
        <v>0.210335595927543</v>
      </c>
      <c r="L1347">
        <v>5.9783297924022399E-2</v>
      </c>
      <c r="M1347">
        <v>1.3656192461658001</v>
      </c>
      <c r="N1347">
        <v>8.0108529367877296E-2</v>
      </c>
      <c r="O1347">
        <v>8.7679689478892299E-3</v>
      </c>
      <c r="P1347">
        <v>0.30055677920305301</v>
      </c>
    </row>
    <row r="1348" spans="1:16" x14ac:dyDescent="0.35">
      <c r="A1348" s="13" t="s">
        <v>2287</v>
      </c>
      <c r="B1348" s="13" t="s">
        <v>2177</v>
      </c>
      <c r="C1348" s="13" t="s">
        <v>1604</v>
      </c>
      <c r="D1348" s="13">
        <v>0.105010554455994</v>
      </c>
      <c r="E1348" s="13">
        <v>0.42278430523114102</v>
      </c>
      <c r="F1348">
        <v>0.37210863851840698</v>
      </c>
      <c r="G1348">
        <v>0.438300256468238</v>
      </c>
      <c r="H1348">
        <v>1.8577024734031</v>
      </c>
      <c r="I1348">
        <v>1.53272823451138E-2</v>
      </c>
      <c r="J1348">
        <v>1.08657648855112</v>
      </c>
      <c r="K1348">
        <v>0.75748045663221897</v>
      </c>
      <c r="L1348">
        <v>0.216223551654952</v>
      </c>
      <c r="M1348">
        <v>3.7349426578317</v>
      </c>
      <c r="N1348">
        <v>0.33916139180789701</v>
      </c>
      <c r="O1348">
        <v>2.8651831046790002E-2</v>
      </c>
      <c r="P1348">
        <v>0.88138813596219701</v>
      </c>
    </row>
    <row r="1349" spans="1:16" x14ac:dyDescent="0.35">
      <c r="A1349" s="13" t="s">
        <v>2288</v>
      </c>
      <c r="B1349" s="13" t="s">
        <v>2177</v>
      </c>
      <c r="C1349" s="13" t="s">
        <v>2289</v>
      </c>
      <c r="D1349" s="13">
        <v>1.7653438611442199E-2</v>
      </c>
      <c r="E1349" s="13">
        <v>9.6810571786629301E-2</v>
      </c>
      <c r="F1349">
        <v>7.9360687363160307E-2</v>
      </c>
      <c r="G1349">
        <v>7.4108450400493603E-2</v>
      </c>
      <c r="H1349">
        <v>0.32942898366331402</v>
      </c>
      <c r="I1349">
        <v>2.54360616848405E-3</v>
      </c>
      <c r="J1349">
        <v>8.5655696189738395E-2</v>
      </c>
      <c r="K1349">
        <v>0.137637066433624</v>
      </c>
      <c r="L1349">
        <v>3.6476722656863601E-2</v>
      </c>
      <c r="M1349">
        <v>0.31532665664968901</v>
      </c>
      <c r="N1349">
        <v>3.9919230574497901E-2</v>
      </c>
      <c r="O1349">
        <v>4.0969389791114703E-3</v>
      </c>
      <c r="P1349">
        <v>0.21807537673108701</v>
      </c>
    </row>
    <row r="1350" spans="1:16" x14ac:dyDescent="0.35">
      <c r="A1350" s="13" t="s">
        <v>2290</v>
      </c>
      <c r="B1350" s="13" t="s">
        <v>2177</v>
      </c>
      <c r="C1350" s="13" t="s">
        <v>2291</v>
      </c>
      <c r="D1350" s="13">
        <v>8.1950918268265203E-3</v>
      </c>
      <c r="E1350" s="13">
        <v>3.7748259169681497E-2</v>
      </c>
      <c r="F1350">
        <v>3.6197907549671601E-2</v>
      </c>
      <c r="G1350">
        <v>3.6757488444892003E-2</v>
      </c>
      <c r="H1350">
        <v>0.16512578247564999</v>
      </c>
      <c r="I1350">
        <v>1.2185316514103999E-3</v>
      </c>
      <c r="J1350">
        <v>5.6179339882136199E-2</v>
      </c>
      <c r="K1350">
        <v>6.7832254142091306E-2</v>
      </c>
      <c r="L1350">
        <v>2.3614292168543698E-2</v>
      </c>
      <c r="M1350">
        <v>0.32803640601209899</v>
      </c>
      <c r="N1350">
        <v>2.0872366157667299E-2</v>
      </c>
      <c r="O1350">
        <v>2.9064113956393501E-3</v>
      </c>
      <c r="P1350">
        <v>9.9390293412033398E-2</v>
      </c>
    </row>
    <row r="1351" spans="1:16" x14ac:dyDescent="0.35">
      <c r="A1351" s="13" t="s">
        <v>2292</v>
      </c>
      <c r="B1351" s="13" t="s">
        <v>2177</v>
      </c>
      <c r="C1351" s="13" t="s">
        <v>2293</v>
      </c>
      <c r="D1351" s="13">
        <v>0.36501004965077799</v>
      </c>
      <c r="E1351" s="13">
        <v>0.86267581084216705</v>
      </c>
      <c r="F1351">
        <v>0.77565419199489904</v>
      </c>
      <c r="G1351">
        <v>0.60211675686044996</v>
      </c>
      <c r="H1351">
        <v>3.4032634033803602</v>
      </c>
      <c r="I1351">
        <v>2.8530475472679399E-2</v>
      </c>
      <c r="J1351">
        <v>2.3694135433385899</v>
      </c>
      <c r="K1351">
        <v>1.84700871083994</v>
      </c>
      <c r="L1351">
        <v>0.49937974538859098</v>
      </c>
      <c r="M1351">
        <v>3.5368830685327701</v>
      </c>
      <c r="N1351">
        <v>0.57880748702974305</v>
      </c>
      <c r="O1351">
        <v>6.3481987032339399E-2</v>
      </c>
      <c r="P1351">
        <v>1.43332160588091</v>
      </c>
    </row>
    <row r="1352" spans="1:16" x14ac:dyDescent="0.35">
      <c r="A1352" s="13" t="s">
        <v>2294</v>
      </c>
      <c r="B1352" s="13" t="s">
        <v>2177</v>
      </c>
      <c r="C1352" s="13" t="s">
        <v>296</v>
      </c>
      <c r="D1352" s="13">
        <v>0.16028413372085101</v>
      </c>
      <c r="E1352" s="13">
        <v>0.57816319194076804</v>
      </c>
      <c r="F1352">
        <v>0.53691033964426604</v>
      </c>
      <c r="G1352">
        <v>0.76075136890045403</v>
      </c>
      <c r="H1352">
        <v>2.56729948417125</v>
      </c>
      <c r="I1352">
        <v>2.38900607246312E-2</v>
      </c>
      <c r="J1352">
        <v>1.93656621420862</v>
      </c>
      <c r="K1352">
        <v>1.0312452090178601</v>
      </c>
      <c r="L1352">
        <v>0.31392533712147203</v>
      </c>
      <c r="M1352">
        <v>4.9293895183984002</v>
      </c>
      <c r="N1352">
        <v>0.47794831810029698</v>
      </c>
      <c r="O1352">
        <v>4.2204409341633102E-2</v>
      </c>
      <c r="P1352">
        <v>1.20294424329939</v>
      </c>
    </row>
    <row r="1353" spans="1:16" x14ac:dyDescent="0.35">
      <c r="A1353" s="13" t="s">
        <v>2295</v>
      </c>
      <c r="B1353" s="13" t="s">
        <v>2177</v>
      </c>
      <c r="C1353" s="13" t="s">
        <v>2296</v>
      </c>
      <c r="D1353" s="13">
        <v>0.21316925031313999</v>
      </c>
      <c r="E1353" s="13">
        <v>0.54363887856840498</v>
      </c>
      <c r="F1353">
        <v>0.44306631132398899</v>
      </c>
      <c r="G1353">
        <v>0.68851250970834299</v>
      </c>
      <c r="H1353">
        <v>2.1201697591513602</v>
      </c>
      <c r="I1353">
        <v>2.1340235508594999E-2</v>
      </c>
      <c r="J1353">
        <v>1.5594392826121399</v>
      </c>
      <c r="K1353">
        <v>0.80694783240581303</v>
      </c>
      <c r="L1353">
        <v>0.23084887946725199</v>
      </c>
      <c r="M1353">
        <v>3.8981229740192198</v>
      </c>
      <c r="N1353">
        <v>0.40084024891005599</v>
      </c>
      <c r="O1353">
        <v>3.35121860221392E-2</v>
      </c>
      <c r="P1353">
        <v>0.91810734149912898</v>
      </c>
    </row>
    <row r="1354" spans="1:16" x14ac:dyDescent="0.35">
      <c r="A1354" s="13" t="s">
        <v>2297</v>
      </c>
      <c r="B1354" s="13" t="s">
        <v>2177</v>
      </c>
      <c r="C1354" s="13" t="s">
        <v>2298</v>
      </c>
      <c r="D1354" s="13">
        <v>2.21914167164852E-2</v>
      </c>
      <c r="E1354" s="13">
        <v>9.4439666624053897E-2</v>
      </c>
      <c r="F1354">
        <v>8.42760324366012E-2</v>
      </c>
      <c r="G1354">
        <v>9.0355052245671502E-2</v>
      </c>
      <c r="H1354">
        <v>0.41124947834786402</v>
      </c>
      <c r="I1354">
        <v>3.1178924811598998E-3</v>
      </c>
      <c r="J1354">
        <v>0.19112131877584401</v>
      </c>
      <c r="K1354">
        <v>0.16867680417511299</v>
      </c>
      <c r="L1354">
        <v>4.7927833263869499E-2</v>
      </c>
      <c r="M1354">
        <v>0.98321291796809296</v>
      </c>
      <c r="N1354">
        <v>6.9689516573877494E-2</v>
      </c>
      <c r="O1354">
        <v>6.8661224491739104E-3</v>
      </c>
      <c r="P1354">
        <v>0.220564176097714</v>
      </c>
    </row>
    <row r="1355" spans="1:16" x14ac:dyDescent="0.35">
      <c r="A1355" s="13" t="s">
        <v>2299</v>
      </c>
      <c r="B1355" s="13" t="s">
        <v>2177</v>
      </c>
      <c r="C1355" s="13" t="s">
        <v>2300</v>
      </c>
      <c r="D1355" s="13">
        <v>0.193555512463779</v>
      </c>
      <c r="E1355" s="13">
        <v>0.67573814251735298</v>
      </c>
      <c r="F1355">
        <v>0.59194169035767896</v>
      </c>
      <c r="G1355">
        <v>0.74171144249866305</v>
      </c>
      <c r="H1355">
        <v>3.0108979686472899</v>
      </c>
      <c r="I1355">
        <v>2.3066370051754999E-2</v>
      </c>
      <c r="J1355">
        <v>1.4414366745813501</v>
      </c>
      <c r="K1355">
        <v>1.16510230238137</v>
      </c>
      <c r="L1355">
        <v>0.33513063583824299</v>
      </c>
      <c r="M1355">
        <v>4.3846783510519298</v>
      </c>
      <c r="N1355">
        <v>0.486199960970428</v>
      </c>
      <c r="O1355">
        <v>4.8301363169355002E-2</v>
      </c>
      <c r="P1355">
        <v>1.56233929932194</v>
      </c>
    </row>
    <row r="1356" spans="1:16" x14ac:dyDescent="0.35">
      <c r="A1356" s="13" t="s">
        <v>2301</v>
      </c>
      <c r="B1356" s="13" t="s">
        <v>2177</v>
      </c>
      <c r="C1356" s="13" t="s">
        <v>2302</v>
      </c>
      <c r="D1356" s="13">
        <v>6.5174247477326003E-2</v>
      </c>
      <c r="E1356" s="13">
        <v>0.265787340844029</v>
      </c>
      <c r="F1356">
        <v>0.24443031621005101</v>
      </c>
      <c r="G1356">
        <v>0.24916089114842499</v>
      </c>
      <c r="H1356">
        <v>1.1489089602539</v>
      </c>
      <c r="I1356">
        <v>9.1565112024318499E-3</v>
      </c>
      <c r="J1356">
        <v>0.59083187166862505</v>
      </c>
      <c r="K1356">
        <v>0.47093506030844701</v>
      </c>
      <c r="L1356">
        <v>0.13840319167954401</v>
      </c>
      <c r="M1356">
        <v>1.8492030835606399</v>
      </c>
      <c r="N1356">
        <v>0.20095667257015001</v>
      </c>
      <c r="O1356">
        <v>1.7881314129332401E-2</v>
      </c>
      <c r="P1356">
        <v>0.56672522997785402</v>
      </c>
    </row>
    <row r="1357" spans="1:16" x14ac:dyDescent="0.35">
      <c r="A1357" s="13" t="s">
        <v>2303</v>
      </c>
      <c r="B1357" s="13" t="s">
        <v>2177</v>
      </c>
      <c r="C1357" s="13" t="s">
        <v>1629</v>
      </c>
      <c r="D1357" s="13">
        <v>9.8040179859424908E-3</v>
      </c>
      <c r="E1357" s="13">
        <v>4.7709022558866901E-2</v>
      </c>
      <c r="F1357">
        <v>4.4835522127156899E-2</v>
      </c>
      <c r="G1357">
        <v>4.7940649851564598E-2</v>
      </c>
      <c r="H1357">
        <v>0.194892023791434</v>
      </c>
      <c r="I1357">
        <v>1.4363278816790801E-3</v>
      </c>
      <c r="J1357">
        <v>5.7219694698500703E-2</v>
      </c>
      <c r="K1357">
        <v>7.5713473181244606E-2</v>
      </c>
      <c r="L1357">
        <v>2.3652251343367299E-2</v>
      </c>
      <c r="M1357">
        <v>0.82059556916299303</v>
      </c>
      <c r="N1357">
        <v>2.6128406332795701E-2</v>
      </c>
      <c r="O1357">
        <v>3.62364937222553E-3</v>
      </c>
      <c r="P1357">
        <v>0.12563020795291999</v>
      </c>
    </row>
    <row r="1358" spans="1:16" x14ac:dyDescent="0.35">
      <c r="A1358" s="13" t="s">
        <v>2304</v>
      </c>
      <c r="B1358" s="13" t="s">
        <v>2177</v>
      </c>
      <c r="C1358" s="13" t="s">
        <v>2305</v>
      </c>
      <c r="D1358" s="13">
        <v>1.1687679100490799E-2</v>
      </c>
      <c r="E1358" s="13">
        <v>5.5081456542619797E-2</v>
      </c>
      <c r="F1358">
        <v>5.03012917170488E-2</v>
      </c>
      <c r="G1358">
        <v>5.02011948921132E-2</v>
      </c>
      <c r="H1358">
        <v>0.224030473152737</v>
      </c>
      <c r="I1358">
        <v>1.62890823552056E-3</v>
      </c>
      <c r="J1358">
        <v>6.9872182060444196E-2</v>
      </c>
      <c r="K1358">
        <v>8.8523883996610694E-2</v>
      </c>
      <c r="L1358">
        <v>2.6696761479898599E-2</v>
      </c>
      <c r="M1358">
        <v>0.56106872910224503</v>
      </c>
      <c r="N1358">
        <v>3.13456694083439E-2</v>
      </c>
      <c r="O1358">
        <v>3.8856961091962398E-3</v>
      </c>
      <c r="P1358">
        <v>0.14114726846148001</v>
      </c>
    </row>
    <row r="1359" spans="1:16" x14ac:dyDescent="0.35">
      <c r="A1359" s="13" t="s">
        <v>2306</v>
      </c>
      <c r="B1359" s="13" t="s">
        <v>2177</v>
      </c>
      <c r="C1359" s="13" t="s">
        <v>1810</v>
      </c>
      <c r="D1359" s="13">
        <v>2.8987322835970199E-2</v>
      </c>
      <c r="E1359" s="13">
        <v>0.11835574896428901</v>
      </c>
      <c r="F1359">
        <v>0.103499561897892</v>
      </c>
      <c r="G1359">
        <v>0.12192894132812</v>
      </c>
      <c r="H1359">
        <v>0.54956776159856302</v>
      </c>
      <c r="I1359">
        <v>3.9583235264394404E-3</v>
      </c>
      <c r="J1359">
        <v>0.22002722325145599</v>
      </c>
      <c r="K1359">
        <v>0.21001369075349299</v>
      </c>
      <c r="L1359">
        <v>6.0015593763428202E-2</v>
      </c>
      <c r="M1359">
        <v>0.80060718343860104</v>
      </c>
      <c r="N1359">
        <v>8.2370744904228105E-2</v>
      </c>
      <c r="O1359">
        <v>8.7851514566562299E-3</v>
      </c>
      <c r="P1359">
        <v>0.2915820580215</v>
      </c>
    </row>
    <row r="1360" spans="1:16" x14ac:dyDescent="0.35">
      <c r="A1360" s="13" t="s">
        <v>2307</v>
      </c>
      <c r="B1360" s="13" t="s">
        <v>2177</v>
      </c>
      <c r="C1360" s="13" t="s">
        <v>2308</v>
      </c>
      <c r="D1360" s="13">
        <v>4.8305186848360496E-3</v>
      </c>
      <c r="E1360" s="13">
        <v>2.3419661232626999E-2</v>
      </c>
      <c r="F1360">
        <v>2.3126542616414301E-2</v>
      </c>
      <c r="G1360">
        <v>2.31152421388581E-2</v>
      </c>
      <c r="H1360">
        <v>9.3171150932874397E-2</v>
      </c>
      <c r="I1360">
        <v>7.15960270883695E-4</v>
      </c>
      <c r="J1360">
        <v>2.6481405609840501E-2</v>
      </c>
      <c r="K1360">
        <v>3.5994153348060998E-2</v>
      </c>
      <c r="L1360">
        <v>1.19884071443335E-2</v>
      </c>
      <c r="M1360">
        <v>0.41782613329599599</v>
      </c>
      <c r="N1360">
        <v>1.16585493905922E-2</v>
      </c>
      <c r="O1360">
        <v>1.7758802504293501E-3</v>
      </c>
      <c r="P1360">
        <v>6.2911237799984698E-2</v>
      </c>
    </row>
    <row r="1361" spans="1:16" x14ac:dyDescent="0.35">
      <c r="A1361" s="13" t="s">
        <v>2309</v>
      </c>
      <c r="B1361" s="13" t="s">
        <v>2177</v>
      </c>
      <c r="C1361" s="13" t="s">
        <v>2310</v>
      </c>
      <c r="D1361" s="13">
        <v>4.2025611898704601E-2</v>
      </c>
      <c r="E1361" s="13">
        <v>0.17506951114379399</v>
      </c>
      <c r="F1361">
        <v>0.15441670069157401</v>
      </c>
      <c r="G1361">
        <v>0.17246382979684999</v>
      </c>
      <c r="H1361">
        <v>0.76164807895285802</v>
      </c>
      <c r="I1361">
        <v>6.09106679305678E-3</v>
      </c>
      <c r="J1361">
        <v>0.40205610552652199</v>
      </c>
      <c r="K1361">
        <v>0.310616696544807</v>
      </c>
      <c r="L1361">
        <v>9.0429492819500606E-2</v>
      </c>
      <c r="M1361">
        <v>0.94702413562413001</v>
      </c>
      <c r="N1361">
        <v>0.14380187573115399</v>
      </c>
      <c r="O1361">
        <v>1.1403726237422101E-2</v>
      </c>
      <c r="P1361">
        <v>0.33566868398315902</v>
      </c>
    </row>
    <row r="1362" spans="1:16" x14ac:dyDescent="0.35">
      <c r="A1362" s="13" t="s">
        <v>2311</v>
      </c>
      <c r="B1362" s="13" t="s">
        <v>2177</v>
      </c>
      <c r="C1362" s="13" t="s">
        <v>2312</v>
      </c>
      <c r="D1362" s="13">
        <v>2.2604436212003198E-2</v>
      </c>
      <c r="E1362" s="13">
        <v>8.8450770657648295E-2</v>
      </c>
      <c r="F1362">
        <v>8.0898369901992701E-2</v>
      </c>
      <c r="G1362">
        <v>9.3301041472730606E-2</v>
      </c>
      <c r="H1362">
        <v>0.42105857389649398</v>
      </c>
      <c r="I1362">
        <v>3.0758044003917399E-3</v>
      </c>
      <c r="J1362">
        <v>0.15608558787023599</v>
      </c>
      <c r="K1362">
        <v>0.159950470353103</v>
      </c>
      <c r="L1362">
        <v>4.8404775669224999E-2</v>
      </c>
      <c r="M1362">
        <v>0.70056022520013495</v>
      </c>
      <c r="N1362">
        <v>6.0482162402661702E-2</v>
      </c>
      <c r="O1362">
        <v>7.1845766671405301E-3</v>
      </c>
      <c r="P1362">
        <v>0.22229569004883101</v>
      </c>
    </row>
    <row r="1363" spans="1:16" x14ac:dyDescent="0.35">
      <c r="A1363" s="13" t="s">
        <v>2313</v>
      </c>
      <c r="B1363" s="13" t="s">
        <v>2177</v>
      </c>
      <c r="C1363" s="13" t="s">
        <v>2314</v>
      </c>
      <c r="D1363" s="13">
        <v>3.2028424347342002E-2</v>
      </c>
      <c r="E1363" s="13">
        <v>0.13281213652212201</v>
      </c>
      <c r="F1363">
        <v>0.12487466326929</v>
      </c>
      <c r="G1363">
        <v>0.12353046631348601</v>
      </c>
      <c r="H1363">
        <v>0.56418501701386203</v>
      </c>
      <c r="I1363">
        <v>4.5546788261922599E-3</v>
      </c>
      <c r="J1363">
        <v>0.26539491261847598</v>
      </c>
      <c r="K1363">
        <v>0.23158100207235999</v>
      </c>
      <c r="L1363">
        <v>6.9420172736949004E-2</v>
      </c>
      <c r="M1363">
        <v>1.1714612083505</v>
      </c>
      <c r="N1363">
        <v>9.6086010450165293E-2</v>
      </c>
      <c r="O1363">
        <v>9.2469757368619492E-3</v>
      </c>
      <c r="P1363">
        <v>0.29215105995259799</v>
      </c>
    </row>
    <row r="1364" spans="1:16" x14ac:dyDescent="0.35">
      <c r="A1364" s="13" t="s">
        <v>2315</v>
      </c>
      <c r="B1364" s="13" t="s">
        <v>2177</v>
      </c>
      <c r="C1364" s="13" t="s">
        <v>150</v>
      </c>
      <c r="D1364" s="13">
        <v>0.679357401581691</v>
      </c>
      <c r="E1364" s="13">
        <v>1.7351485301376</v>
      </c>
      <c r="F1364">
        <v>1.44996596385279</v>
      </c>
      <c r="G1364">
        <v>4.2193978185113004</v>
      </c>
      <c r="H1364">
        <v>7.9316007716888697</v>
      </c>
      <c r="I1364">
        <v>8.8574883656831999E-2</v>
      </c>
      <c r="J1364">
        <v>11.2424504821801</v>
      </c>
      <c r="K1364">
        <v>3.1531187148601298</v>
      </c>
      <c r="L1364">
        <v>0.934089859982009</v>
      </c>
      <c r="M1364">
        <v>19.6401272719982</v>
      </c>
      <c r="N1364">
        <v>1.72912096788301</v>
      </c>
      <c r="O1364">
        <v>0.124128640694633</v>
      </c>
      <c r="P1364">
        <v>3.0035170040004902</v>
      </c>
    </row>
    <row r="1365" spans="1:16" x14ac:dyDescent="0.35">
      <c r="A1365" s="13" t="s">
        <v>2316</v>
      </c>
      <c r="B1365" s="13" t="s">
        <v>2177</v>
      </c>
      <c r="C1365" s="13" t="s">
        <v>2317</v>
      </c>
      <c r="D1365" s="13">
        <v>1.7227126171764098E-2</v>
      </c>
      <c r="E1365" s="13">
        <v>8.3508771213486904E-2</v>
      </c>
      <c r="F1365">
        <v>7.2740144359463299E-2</v>
      </c>
      <c r="G1365">
        <v>6.4844888476115803E-2</v>
      </c>
      <c r="H1365">
        <v>0.33676785158247302</v>
      </c>
      <c r="I1365">
        <v>2.4132147595172298E-3</v>
      </c>
      <c r="J1365">
        <v>0.115076635862138</v>
      </c>
      <c r="K1365">
        <v>0.14111482584644899</v>
      </c>
      <c r="L1365">
        <v>3.8856738020319401E-2</v>
      </c>
      <c r="M1365">
        <v>1.40003503437236</v>
      </c>
      <c r="N1365">
        <v>5.2368286088279398E-2</v>
      </c>
      <c r="O1365">
        <v>5.7204965059054402E-3</v>
      </c>
      <c r="P1365">
        <v>0.19849373037520199</v>
      </c>
    </row>
    <row r="1366" spans="1:16" x14ac:dyDescent="0.35">
      <c r="A1366" s="13" t="s">
        <v>2318</v>
      </c>
      <c r="B1366" s="13" t="s">
        <v>2177</v>
      </c>
      <c r="C1366" s="13" t="s">
        <v>2319</v>
      </c>
      <c r="D1366" s="13">
        <v>6.2077752357816004E-3</v>
      </c>
      <c r="E1366" s="13">
        <v>2.9020732040886298E-2</v>
      </c>
      <c r="F1366">
        <v>2.8887904024104901E-2</v>
      </c>
      <c r="G1366">
        <v>3.4722846444240098E-2</v>
      </c>
      <c r="H1366">
        <v>0.124751670961602</v>
      </c>
      <c r="I1366">
        <v>9.2463308194882902E-4</v>
      </c>
      <c r="J1366">
        <v>4.1503466772791799E-2</v>
      </c>
      <c r="K1366">
        <v>4.7219326672801099E-2</v>
      </c>
      <c r="L1366">
        <v>1.61081314004741E-2</v>
      </c>
      <c r="M1366">
        <v>0.23364087129307401</v>
      </c>
      <c r="N1366">
        <v>1.4584268183327699E-2</v>
      </c>
      <c r="O1366">
        <v>2.12361604944424E-3</v>
      </c>
      <c r="P1366">
        <v>8.0190304867297502E-2</v>
      </c>
    </row>
    <row r="1367" spans="1:16" x14ac:dyDescent="0.35">
      <c r="A1367" s="13" t="s">
        <v>2320</v>
      </c>
      <c r="B1367" s="13" t="s">
        <v>2177</v>
      </c>
      <c r="C1367" s="13" t="s">
        <v>2321</v>
      </c>
      <c r="D1367" s="13">
        <v>8.0127864853244898E-2</v>
      </c>
      <c r="E1367" s="13">
        <v>0.35265818434395102</v>
      </c>
      <c r="F1367">
        <v>0.31833594486470002</v>
      </c>
      <c r="G1367">
        <v>0.30023428719725698</v>
      </c>
      <c r="H1367">
        <v>1.5131826672759101</v>
      </c>
      <c r="I1367">
        <v>1.15269270472155E-2</v>
      </c>
      <c r="J1367">
        <v>0.67724784077014299</v>
      </c>
      <c r="K1367">
        <v>0.61954187683695605</v>
      </c>
      <c r="L1367">
        <v>0.18107313347772699</v>
      </c>
      <c r="M1367">
        <v>1.2992642128579499</v>
      </c>
      <c r="N1367">
        <v>0.27855762279033403</v>
      </c>
      <c r="O1367">
        <v>2.25664396725457E-2</v>
      </c>
      <c r="P1367">
        <v>0.66812628063665402</v>
      </c>
    </row>
    <row r="1368" spans="1:16" x14ac:dyDescent="0.35">
      <c r="A1368" s="13" t="s">
        <v>2322</v>
      </c>
      <c r="B1368" s="13" t="s">
        <v>2177</v>
      </c>
      <c r="C1368" s="13" t="s">
        <v>1474</v>
      </c>
      <c r="D1368" s="13">
        <v>0.19038494033541001</v>
      </c>
      <c r="E1368" s="13">
        <v>0.663153240108589</v>
      </c>
      <c r="F1368">
        <v>0.56606778225688903</v>
      </c>
      <c r="G1368">
        <v>0.86592361662821704</v>
      </c>
      <c r="H1368">
        <v>2.9344353198313602</v>
      </c>
      <c r="I1368">
        <v>2.65344492294711E-2</v>
      </c>
      <c r="J1368">
        <v>2.0078740591280102</v>
      </c>
      <c r="K1368">
        <v>1.1452557685123199</v>
      </c>
      <c r="L1368">
        <v>0.319863232255093</v>
      </c>
      <c r="M1368">
        <v>4.7070933880021801</v>
      </c>
      <c r="N1368">
        <v>0.53931377816146897</v>
      </c>
      <c r="O1368">
        <v>4.5651563677031902E-2</v>
      </c>
      <c r="P1368">
        <v>1.36337733134683</v>
      </c>
    </row>
    <row r="1369" spans="1:16" x14ac:dyDescent="0.35">
      <c r="A1369" s="13" t="s">
        <v>2323</v>
      </c>
      <c r="B1369" s="13" t="s">
        <v>2177</v>
      </c>
      <c r="C1369" s="13" t="s">
        <v>2324</v>
      </c>
      <c r="D1369" s="13">
        <v>1.29749792340402E-2</v>
      </c>
      <c r="E1369" s="13">
        <v>7.3378692059623593E-2</v>
      </c>
      <c r="F1369">
        <v>6.0083690402138602E-2</v>
      </c>
      <c r="G1369">
        <v>5.3373852079965103E-2</v>
      </c>
      <c r="H1369">
        <v>0.28594322841459002</v>
      </c>
      <c r="I1369">
        <v>1.9184642152476801E-3</v>
      </c>
      <c r="J1369">
        <v>7.6184274355572901E-2</v>
      </c>
      <c r="K1369">
        <v>0.117252644141894</v>
      </c>
      <c r="L1369">
        <v>3.0577069139399699E-2</v>
      </c>
      <c r="M1369">
        <v>0.54386767260834501</v>
      </c>
      <c r="N1369">
        <v>3.8880790494211503E-2</v>
      </c>
      <c r="O1369">
        <v>4.2108659950313701E-3</v>
      </c>
      <c r="P1369">
        <v>0.18668448919154501</v>
      </c>
    </row>
    <row r="1370" spans="1:16" x14ac:dyDescent="0.35">
      <c r="A1370" s="13" t="s">
        <v>2325</v>
      </c>
      <c r="B1370" s="13" t="s">
        <v>267</v>
      </c>
      <c r="C1370" s="13" t="s">
        <v>435</v>
      </c>
      <c r="D1370" s="13">
        <v>0.14571100545229901</v>
      </c>
      <c r="E1370" s="13">
        <v>0.26294261686174097</v>
      </c>
      <c r="F1370">
        <v>0.39229267516044303</v>
      </c>
      <c r="G1370">
        <v>0.19966616346076799</v>
      </c>
      <c r="H1370">
        <v>1.0187422354854301</v>
      </c>
      <c r="I1370">
        <v>1.7309576505424602E-2</v>
      </c>
      <c r="J1370">
        <v>1.0215481990842701</v>
      </c>
      <c r="K1370">
        <v>0.92398133434876895</v>
      </c>
      <c r="L1370">
        <v>0.61400051008466405</v>
      </c>
      <c r="M1370">
        <v>0.17347170095723899</v>
      </c>
      <c r="N1370">
        <v>7.4414384248554399E-2</v>
      </c>
      <c r="O1370">
        <v>1.18926290006295E-2</v>
      </c>
      <c r="P1370">
        <v>0.27766021784403899</v>
      </c>
    </row>
    <row r="1371" spans="1:16" x14ac:dyDescent="0.35">
      <c r="A1371" s="13" t="s">
        <v>2326</v>
      </c>
      <c r="B1371" s="13" t="s">
        <v>267</v>
      </c>
      <c r="C1371" s="13" t="s">
        <v>2327</v>
      </c>
      <c r="D1371" s="13">
        <v>0.23451673887938301</v>
      </c>
      <c r="E1371" s="13">
        <v>0.423592984552429</v>
      </c>
      <c r="F1371">
        <v>0.58522152654689097</v>
      </c>
      <c r="G1371">
        <v>0.27668030464027499</v>
      </c>
      <c r="H1371">
        <v>1.69326966616384</v>
      </c>
      <c r="I1371">
        <v>2.2580588277012099E-2</v>
      </c>
      <c r="J1371">
        <v>1.1287712064411</v>
      </c>
      <c r="K1371">
        <v>1.0147311792457401</v>
      </c>
      <c r="L1371">
        <v>0.44924498926025203</v>
      </c>
      <c r="M1371">
        <v>0.46937658939712801</v>
      </c>
      <c r="N1371">
        <v>0.178232320169945</v>
      </c>
      <c r="O1371">
        <v>2.53898902946075E-2</v>
      </c>
      <c r="P1371">
        <v>0.51901917011643295</v>
      </c>
    </row>
    <row r="1372" spans="1:16" x14ac:dyDescent="0.35">
      <c r="A1372" s="13" t="s">
        <v>2328</v>
      </c>
      <c r="B1372" s="13" t="s">
        <v>267</v>
      </c>
      <c r="C1372" s="13" t="s">
        <v>2329</v>
      </c>
      <c r="D1372" s="13">
        <v>5.1003142970367302E-2</v>
      </c>
      <c r="E1372" s="13">
        <v>0.103869704514058</v>
      </c>
      <c r="F1372">
        <v>0.11866728033274999</v>
      </c>
      <c r="G1372">
        <v>7.7953417452249901E-2</v>
      </c>
      <c r="H1372">
        <v>0.44713598354143202</v>
      </c>
      <c r="I1372">
        <v>6.9852315340128103E-3</v>
      </c>
      <c r="J1372">
        <v>0.46751513158239799</v>
      </c>
      <c r="K1372">
        <v>0.42062618496781401</v>
      </c>
      <c r="L1372">
        <v>0.25139050726212703</v>
      </c>
      <c r="M1372">
        <v>6.60809694212178E-2</v>
      </c>
      <c r="N1372">
        <v>3.0817978721715801E-2</v>
      </c>
      <c r="O1372">
        <v>4.2206295834575002E-3</v>
      </c>
      <c r="P1372">
        <v>9.6827137164153004E-2</v>
      </c>
    </row>
    <row r="1373" spans="1:16" x14ac:dyDescent="0.35">
      <c r="A1373" s="13" t="s">
        <v>2330</v>
      </c>
      <c r="B1373" s="13" t="s">
        <v>267</v>
      </c>
      <c r="C1373" s="13" t="s">
        <v>2331</v>
      </c>
      <c r="D1373" s="13">
        <v>0.111649436563992</v>
      </c>
      <c r="E1373" s="13">
        <v>0.19261517267145101</v>
      </c>
      <c r="F1373">
        <v>0.27188128493242802</v>
      </c>
      <c r="G1373">
        <v>0.135701351363368</v>
      </c>
      <c r="H1373">
        <v>0.80954047153104403</v>
      </c>
      <c r="I1373">
        <v>1.2620350104815201E-2</v>
      </c>
      <c r="J1373">
        <v>0.53872426702979503</v>
      </c>
      <c r="K1373">
        <v>0.57562873833967498</v>
      </c>
      <c r="L1373">
        <v>0.29295196068956197</v>
      </c>
      <c r="M1373">
        <v>0.17242619886034199</v>
      </c>
      <c r="N1373">
        <v>7.13491884854007E-2</v>
      </c>
      <c r="O1373">
        <v>1.0977888020316399E-2</v>
      </c>
      <c r="P1373">
        <v>0.241576739819164</v>
      </c>
    </row>
    <row r="1374" spans="1:16" x14ac:dyDescent="0.35">
      <c r="A1374" s="13" t="s">
        <v>2332</v>
      </c>
      <c r="B1374" s="13" t="s">
        <v>267</v>
      </c>
      <c r="C1374" s="13" t="s">
        <v>193</v>
      </c>
      <c r="D1374" s="13">
        <v>6.6482734988414796E-2</v>
      </c>
      <c r="E1374" s="13">
        <v>7.5413114241463602E-2</v>
      </c>
      <c r="F1374">
        <v>0.12982276403416501</v>
      </c>
      <c r="G1374">
        <v>6.0419012844036897E-2</v>
      </c>
      <c r="H1374">
        <v>0.28723444292737299</v>
      </c>
      <c r="I1374">
        <v>4.8545540219813599E-3</v>
      </c>
      <c r="J1374">
        <v>0.214718603171558</v>
      </c>
      <c r="K1374">
        <v>0.17331457805617101</v>
      </c>
      <c r="L1374">
        <v>9.7808675431050901E-2</v>
      </c>
      <c r="M1374">
        <v>9.3406447818697697E-2</v>
      </c>
      <c r="N1374">
        <v>3.0231854568559601E-2</v>
      </c>
      <c r="O1374">
        <v>5.8008169705093902E-3</v>
      </c>
      <c r="P1374">
        <v>9.33511988429227E-2</v>
      </c>
    </row>
    <row r="1375" spans="1:16" x14ac:dyDescent="0.35">
      <c r="A1375" s="13" t="s">
        <v>2333</v>
      </c>
      <c r="B1375" s="13" t="s">
        <v>267</v>
      </c>
      <c r="C1375" s="13" t="s">
        <v>2334</v>
      </c>
      <c r="D1375" s="13">
        <v>0.14516965863353201</v>
      </c>
      <c r="E1375" s="13">
        <v>0.26907780832628397</v>
      </c>
      <c r="F1375">
        <v>0.44199909387034902</v>
      </c>
      <c r="G1375">
        <v>0.219168795953258</v>
      </c>
      <c r="H1375">
        <v>1.0541171352937</v>
      </c>
      <c r="I1375">
        <v>1.6489752831678299E-2</v>
      </c>
      <c r="J1375">
        <v>0.808172691589923</v>
      </c>
      <c r="K1375">
        <v>0.832481132650705</v>
      </c>
      <c r="L1375">
        <v>0.39276870851990903</v>
      </c>
      <c r="M1375">
        <v>0.231117063357688</v>
      </c>
      <c r="N1375">
        <v>0.100957352638837</v>
      </c>
      <c r="O1375">
        <v>1.6752131038378301E-2</v>
      </c>
      <c r="P1375">
        <v>0.40734081483273699</v>
      </c>
    </row>
    <row r="1376" spans="1:16" x14ac:dyDescent="0.35">
      <c r="A1376" s="13" t="s">
        <v>2335</v>
      </c>
      <c r="B1376" s="13" t="s">
        <v>267</v>
      </c>
      <c r="C1376" s="13" t="s">
        <v>36</v>
      </c>
      <c r="D1376" s="13">
        <v>8.2649539312955905E-2</v>
      </c>
      <c r="E1376" s="13">
        <v>0.12924888536510501</v>
      </c>
      <c r="F1376">
        <v>0.20389032698161599</v>
      </c>
      <c r="G1376">
        <v>8.9597774822223405E-2</v>
      </c>
      <c r="H1376">
        <v>0.50232428243624405</v>
      </c>
      <c r="I1376">
        <v>8.2779511273825893E-3</v>
      </c>
      <c r="J1376">
        <v>0.350509520318597</v>
      </c>
      <c r="K1376">
        <v>0.33546038624739799</v>
      </c>
      <c r="L1376">
        <v>0.17875994850047</v>
      </c>
      <c r="M1376">
        <v>0.12831616899034001</v>
      </c>
      <c r="N1376">
        <v>4.8104009058798802E-2</v>
      </c>
      <c r="O1376">
        <v>8.3325524860308007E-3</v>
      </c>
      <c r="P1376">
        <v>0.16531212137054899</v>
      </c>
    </row>
    <row r="1377" spans="1:16" x14ac:dyDescent="0.35">
      <c r="A1377" s="13" t="s">
        <v>2336</v>
      </c>
      <c r="B1377" s="13" t="s">
        <v>267</v>
      </c>
      <c r="C1377" s="13" t="s">
        <v>200</v>
      </c>
      <c r="D1377" s="13">
        <v>4.78272238319839E-2</v>
      </c>
      <c r="E1377" s="13">
        <v>7.8227457855082699E-2</v>
      </c>
      <c r="F1377">
        <v>0.12827092697112599</v>
      </c>
      <c r="G1377">
        <v>6.1607596473701398E-2</v>
      </c>
      <c r="H1377">
        <v>0.32091075702894201</v>
      </c>
      <c r="I1377">
        <v>5.4661622763120601E-3</v>
      </c>
      <c r="J1377">
        <v>0.23547903924346</v>
      </c>
      <c r="K1377">
        <v>0.228169649757962</v>
      </c>
      <c r="L1377">
        <v>0.128440156042013</v>
      </c>
      <c r="M1377">
        <v>7.4568251015123599E-2</v>
      </c>
      <c r="N1377">
        <v>2.9149788003849899E-2</v>
      </c>
      <c r="O1377">
        <v>5.18968274439953E-3</v>
      </c>
      <c r="P1377">
        <v>0.108714789961918</v>
      </c>
    </row>
    <row r="1378" spans="1:16" x14ac:dyDescent="0.35">
      <c r="A1378" s="13" t="s">
        <v>2337</v>
      </c>
      <c r="B1378" s="13" t="s">
        <v>267</v>
      </c>
      <c r="C1378" s="13" t="s">
        <v>1361</v>
      </c>
      <c r="D1378" s="13">
        <v>7.8464626373301205E-2</v>
      </c>
      <c r="E1378" s="13">
        <v>0.15903022352052101</v>
      </c>
      <c r="F1378">
        <v>0.189640203227602</v>
      </c>
      <c r="G1378">
        <v>8.6961039795763098E-2</v>
      </c>
      <c r="H1378">
        <v>0.61515540600258001</v>
      </c>
      <c r="I1378">
        <v>8.1243491889485698E-3</v>
      </c>
      <c r="J1378">
        <v>0.33082693302608202</v>
      </c>
      <c r="K1378">
        <v>0.40593513746479598</v>
      </c>
      <c r="L1378">
        <v>0.16587553403453001</v>
      </c>
      <c r="M1378">
        <v>0.12474905189999599</v>
      </c>
      <c r="N1378">
        <v>5.83545043442735E-2</v>
      </c>
      <c r="O1378">
        <v>7.6081957984464599E-3</v>
      </c>
      <c r="P1378">
        <v>0.19313172689201999</v>
      </c>
    </row>
    <row r="1379" spans="1:16" x14ac:dyDescent="0.35">
      <c r="A1379" s="13" t="s">
        <v>2338</v>
      </c>
      <c r="B1379" s="13" t="s">
        <v>267</v>
      </c>
      <c r="C1379" s="13" t="s">
        <v>44</v>
      </c>
      <c r="D1379" s="13">
        <v>4.8481890272171702E-2</v>
      </c>
      <c r="E1379" s="13">
        <v>6.0222002968491402E-2</v>
      </c>
      <c r="F1379">
        <v>9.4116202409483998E-2</v>
      </c>
      <c r="G1379">
        <v>4.0999822034306202E-2</v>
      </c>
      <c r="H1379">
        <v>0.22032389724705501</v>
      </c>
      <c r="I1379">
        <v>4.1104213330951499E-3</v>
      </c>
      <c r="J1379">
        <v>0.18432652399865801</v>
      </c>
      <c r="K1379">
        <v>0.15205727942080099</v>
      </c>
      <c r="L1379">
        <v>9.0538095065849394E-2</v>
      </c>
      <c r="M1379">
        <v>5.6538662935692603E-2</v>
      </c>
      <c r="N1379">
        <v>1.99201917491478E-2</v>
      </c>
      <c r="O1379">
        <v>3.6891354482356102E-3</v>
      </c>
      <c r="P1379">
        <v>6.6907829133129801E-2</v>
      </c>
    </row>
    <row r="1380" spans="1:16" x14ac:dyDescent="0.35">
      <c r="A1380" s="13" t="s">
        <v>2339</v>
      </c>
      <c r="B1380" s="13" t="s">
        <v>267</v>
      </c>
      <c r="C1380" s="13" t="s">
        <v>1850</v>
      </c>
      <c r="D1380" s="13">
        <v>3.41316344500378E-2</v>
      </c>
      <c r="E1380" s="13">
        <v>5.06244215440022E-2</v>
      </c>
      <c r="F1380">
        <v>9.6771646422763896E-2</v>
      </c>
      <c r="G1380">
        <v>4.8109601244770699E-2</v>
      </c>
      <c r="H1380">
        <v>0.21265802130377101</v>
      </c>
      <c r="I1380">
        <v>4.5619731992028499E-3</v>
      </c>
      <c r="J1380">
        <v>0.23909978706847701</v>
      </c>
      <c r="K1380">
        <v>0.18892858548932301</v>
      </c>
      <c r="L1380">
        <v>0.145117685923525</v>
      </c>
      <c r="M1380">
        <v>4.9528462947706603E-2</v>
      </c>
      <c r="N1380">
        <v>1.65308010956958E-2</v>
      </c>
      <c r="O1380">
        <v>3.3994207577008099E-3</v>
      </c>
      <c r="P1380">
        <v>6.0585405597837698E-2</v>
      </c>
    </row>
    <row r="1381" spans="1:16" x14ac:dyDescent="0.35">
      <c r="A1381" s="13" t="s">
        <v>2340</v>
      </c>
      <c r="B1381" s="13" t="s">
        <v>267</v>
      </c>
      <c r="C1381" s="13" t="s">
        <v>46</v>
      </c>
      <c r="D1381" s="13">
        <v>6.2573219257403195E-2</v>
      </c>
      <c r="E1381" s="13">
        <v>0.12118387850597501</v>
      </c>
      <c r="F1381">
        <v>0.18212001322590099</v>
      </c>
      <c r="G1381">
        <v>9.53181438489515E-2</v>
      </c>
      <c r="H1381">
        <v>0.57874192566933402</v>
      </c>
      <c r="I1381">
        <v>9.9394675169751194E-3</v>
      </c>
      <c r="J1381">
        <v>0.43061848517918</v>
      </c>
      <c r="K1381">
        <v>0.46752529776177998</v>
      </c>
      <c r="L1381">
        <v>0.22846099593841901</v>
      </c>
      <c r="M1381">
        <v>0.11459246100878299</v>
      </c>
      <c r="N1381">
        <v>4.4984808550740003E-2</v>
      </c>
      <c r="O1381">
        <v>7.1333453865157501E-3</v>
      </c>
      <c r="P1381">
        <v>0.136602773049424</v>
      </c>
    </row>
    <row r="1382" spans="1:16" x14ac:dyDescent="0.35">
      <c r="A1382" s="13" t="s">
        <v>2341</v>
      </c>
      <c r="B1382" s="13" t="s">
        <v>267</v>
      </c>
      <c r="C1382" s="13" t="s">
        <v>48</v>
      </c>
      <c r="D1382" s="13">
        <v>0.118019733662827</v>
      </c>
      <c r="E1382" s="13">
        <v>0.190365402522337</v>
      </c>
      <c r="F1382">
        <v>0.27365217641455097</v>
      </c>
      <c r="G1382">
        <v>0.150892420743128</v>
      </c>
      <c r="H1382">
        <v>0.75522858594744102</v>
      </c>
      <c r="I1382">
        <v>1.31353711889919E-2</v>
      </c>
      <c r="J1382">
        <v>0.52115462185939398</v>
      </c>
      <c r="K1382">
        <v>0.49433350853383101</v>
      </c>
      <c r="L1382">
        <v>0.25274877182503702</v>
      </c>
      <c r="M1382">
        <v>0.182458685557981</v>
      </c>
      <c r="N1382">
        <v>6.8070185548022299E-2</v>
      </c>
      <c r="O1382">
        <v>1.08941006320865E-2</v>
      </c>
      <c r="P1382">
        <v>0.22073575656117</v>
      </c>
    </row>
    <row r="1383" spans="1:16" x14ac:dyDescent="0.35">
      <c r="A1383" s="13" t="s">
        <v>2342</v>
      </c>
      <c r="B1383" s="13" t="s">
        <v>267</v>
      </c>
      <c r="C1383" s="13" t="s">
        <v>2343</v>
      </c>
      <c r="D1383" s="13">
        <v>0.102309551414763</v>
      </c>
      <c r="E1383" s="13">
        <v>0.18175254610562899</v>
      </c>
      <c r="F1383">
        <v>0.29990239646911898</v>
      </c>
      <c r="G1383">
        <v>0.15109486493685301</v>
      </c>
      <c r="H1383">
        <v>0.71280639484589903</v>
      </c>
      <c r="I1383">
        <v>1.0773554525344E-2</v>
      </c>
      <c r="J1383">
        <v>0.51742042161269097</v>
      </c>
      <c r="K1383">
        <v>0.50665693676716195</v>
      </c>
      <c r="L1383">
        <v>0.24681490218098701</v>
      </c>
      <c r="M1383">
        <v>0.16556461581170201</v>
      </c>
      <c r="N1383">
        <v>6.9986995046579695E-2</v>
      </c>
      <c r="O1383">
        <v>1.18425227977714E-2</v>
      </c>
      <c r="P1383">
        <v>0.27682037715033098</v>
      </c>
    </row>
    <row r="1384" spans="1:16" x14ac:dyDescent="0.35">
      <c r="A1384" s="13" t="s">
        <v>2344</v>
      </c>
      <c r="B1384" s="13" t="s">
        <v>267</v>
      </c>
      <c r="C1384" s="13" t="s">
        <v>2345</v>
      </c>
      <c r="D1384" s="13">
        <v>0.10537898360199301</v>
      </c>
      <c r="E1384" s="13">
        <v>0.20608542836545801</v>
      </c>
      <c r="F1384">
        <v>0.294129067989363</v>
      </c>
      <c r="G1384">
        <v>0.167859740015978</v>
      </c>
      <c r="H1384">
        <v>0.91758530797485505</v>
      </c>
      <c r="I1384">
        <v>1.5646558163187899E-2</v>
      </c>
      <c r="J1384">
        <v>0.76901297236740296</v>
      </c>
      <c r="K1384">
        <v>0.78384836734558305</v>
      </c>
      <c r="L1384">
        <v>0.436707222868296</v>
      </c>
      <c r="M1384">
        <v>0.180794786351408</v>
      </c>
      <c r="N1384">
        <v>7.0395707474298894E-2</v>
      </c>
      <c r="O1384">
        <v>1.11798819332502E-2</v>
      </c>
      <c r="P1384">
        <v>0.234588671277593</v>
      </c>
    </row>
    <row r="1385" spans="1:16" x14ac:dyDescent="0.35">
      <c r="A1385" s="13" t="s">
        <v>2346</v>
      </c>
      <c r="B1385" s="13" t="s">
        <v>267</v>
      </c>
      <c r="C1385" s="13" t="s">
        <v>60</v>
      </c>
      <c r="D1385" s="13">
        <v>8.2462799057904795E-2</v>
      </c>
      <c r="E1385" s="13">
        <v>0.19835550219840101</v>
      </c>
      <c r="F1385">
        <v>0.236918217793989</v>
      </c>
      <c r="G1385">
        <v>0.13784667902991299</v>
      </c>
      <c r="H1385">
        <v>0.93774192650650301</v>
      </c>
      <c r="I1385">
        <v>1.4426873338398901E-2</v>
      </c>
      <c r="J1385">
        <v>0.63121467386368302</v>
      </c>
      <c r="K1385">
        <v>0.843048230379707</v>
      </c>
      <c r="L1385">
        <v>0.32957195452728999</v>
      </c>
      <c r="M1385">
        <v>0.16668040806346501</v>
      </c>
      <c r="N1385">
        <v>7.08473067632064E-2</v>
      </c>
      <c r="O1385">
        <v>9.6487794845577807E-3</v>
      </c>
      <c r="P1385">
        <v>0.21678422145124401</v>
      </c>
    </row>
    <row r="1386" spans="1:16" x14ac:dyDescent="0.35">
      <c r="A1386" s="13" t="s">
        <v>2347</v>
      </c>
      <c r="B1386" s="13" t="s">
        <v>267</v>
      </c>
      <c r="C1386" s="13" t="s">
        <v>602</v>
      </c>
      <c r="D1386" s="13">
        <v>1.14600476497366</v>
      </c>
      <c r="E1386" s="13">
        <v>1.5332860033694899</v>
      </c>
      <c r="F1386">
        <v>2.2532086851247302</v>
      </c>
      <c r="G1386">
        <v>1.47745474994684</v>
      </c>
      <c r="H1386">
        <v>5.9505841310599203</v>
      </c>
      <c r="I1386">
        <v>8.1595251869158905E-2</v>
      </c>
      <c r="J1386">
        <v>4.2791383852509997</v>
      </c>
      <c r="K1386">
        <v>3.7604090481150898</v>
      </c>
      <c r="L1386">
        <v>1.64856530784751</v>
      </c>
      <c r="M1386">
        <v>1.7098013118220701</v>
      </c>
      <c r="N1386">
        <v>0.61904199914715996</v>
      </c>
      <c r="O1386">
        <v>0.107853673120831</v>
      </c>
      <c r="P1386">
        <v>2.0395529314319401</v>
      </c>
    </row>
    <row r="1387" spans="1:16" x14ac:dyDescent="0.35">
      <c r="A1387" s="13" t="s">
        <v>2348</v>
      </c>
      <c r="B1387" s="13" t="s">
        <v>267</v>
      </c>
      <c r="C1387" s="13" t="s">
        <v>2349</v>
      </c>
      <c r="D1387" s="13">
        <v>0.215509176258253</v>
      </c>
      <c r="E1387" s="13">
        <v>0.42977560503198797</v>
      </c>
      <c r="F1387">
        <v>0.58094496358385705</v>
      </c>
      <c r="G1387">
        <v>0.41847065964138602</v>
      </c>
      <c r="H1387">
        <v>2.1354942713032501</v>
      </c>
      <c r="I1387">
        <v>3.7852254231704602E-2</v>
      </c>
      <c r="J1387">
        <v>1.75559841474011</v>
      </c>
      <c r="K1387">
        <v>1.6778264598524799</v>
      </c>
      <c r="L1387">
        <v>0.86331536083670501</v>
      </c>
      <c r="M1387">
        <v>0.43133674008636702</v>
      </c>
      <c r="N1387">
        <v>0.151314604893932</v>
      </c>
      <c r="O1387">
        <v>2.32138912033743E-2</v>
      </c>
      <c r="P1387">
        <v>0.42214142007335098</v>
      </c>
    </row>
    <row r="1388" spans="1:16" x14ac:dyDescent="0.35">
      <c r="A1388" s="13" t="s">
        <v>2350</v>
      </c>
      <c r="B1388" s="13" t="s">
        <v>267</v>
      </c>
      <c r="C1388" s="13" t="s">
        <v>80</v>
      </c>
      <c r="D1388" s="13">
        <v>3.5687225348779002E-2</v>
      </c>
      <c r="E1388" s="13">
        <v>5.7472153073148298E-2</v>
      </c>
      <c r="F1388">
        <v>9.2795942693789796E-2</v>
      </c>
      <c r="G1388">
        <v>5.05631104759394E-2</v>
      </c>
      <c r="H1388">
        <v>0.241918756336539</v>
      </c>
      <c r="I1388">
        <v>4.8604786427283503E-3</v>
      </c>
      <c r="J1388">
        <v>0.27753312186914098</v>
      </c>
      <c r="K1388">
        <v>0.219381854770968</v>
      </c>
      <c r="L1388">
        <v>0.17138115059568301</v>
      </c>
      <c r="M1388">
        <v>4.8677869644601399E-2</v>
      </c>
      <c r="N1388">
        <v>1.7539400908315302E-2</v>
      </c>
      <c r="O1388">
        <v>3.2207392440033798E-3</v>
      </c>
      <c r="P1388">
        <v>5.9551703915896897E-2</v>
      </c>
    </row>
    <row r="1389" spans="1:16" x14ac:dyDescent="0.35">
      <c r="A1389" s="13" t="s">
        <v>2351</v>
      </c>
      <c r="B1389" s="13" t="s">
        <v>267</v>
      </c>
      <c r="C1389" s="13" t="s">
        <v>2352</v>
      </c>
      <c r="D1389" s="13">
        <v>9.8993760884513601E-2</v>
      </c>
      <c r="E1389" s="13">
        <v>0.18123596006015</v>
      </c>
      <c r="F1389">
        <v>0.237615366338811</v>
      </c>
      <c r="G1389">
        <v>0.202401631059904</v>
      </c>
      <c r="H1389">
        <v>0.90459849980937701</v>
      </c>
      <c r="I1389">
        <v>1.55330569810955E-2</v>
      </c>
      <c r="J1389">
        <v>0.72788000782600204</v>
      </c>
      <c r="K1389">
        <v>0.64466894860843205</v>
      </c>
      <c r="L1389">
        <v>0.354509067310328</v>
      </c>
      <c r="M1389">
        <v>0.166900712069292</v>
      </c>
      <c r="N1389">
        <v>5.8318047455317198E-2</v>
      </c>
      <c r="O1389">
        <v>9.0146043314809701E-3</v>
      </c>
      <c r="P1389">
        <v>0.154251599330437</v>
      </c>
    </row>
    <row r="1390" spans="1:16" x14ac:dyDescent="0.35">
      <c r="A1390" s="13" t="s">
        <v>2353</v>
      </c>
      <c r="B1390" s="13" t="s">
        <v>267</v>
      </c>
      <c r="C1390" s="13" t="s">
        <v>84</v>
      </c>
      <c r="D1390" s="13">
        <v>4.5928967409660001E-2</v>
      </c>
      <c r="E1390" s="13">
        <v>7.4510236896622895E-2</v>
      </c>
      <c r="F1390">
        <v>0.120299255568798</v>
      </c>
      <c r="G1390">
        <v>7.5082536591698001E-2</v>
      </c>
      <c r="H1390">
        <v>0.36363953119761</v>
      </c>
      <c r="I1390">
        <v>7.3250112844363896E-3</v>
      </c>
      <c r="J1390">
        <v>0.32564883637412501</v>
      </c>
      <c r="K1390">
        <v>0.28110305030667598</v>
      </c>
      <c r="L1390">
        <v>0.16961285082927799</v>
      </c>
      <c r="M1390">
        <v>7.4309082882803607E-2</v>
      </c>
      <c r="N1390">
        <v>2.5141175203013E-2</v>
      </c>
      <c r="O1390">
        <v>4.5332968494850101E-3</v>
      </c>
      <c r="P1390">
        <v>7.1420510637777698E-2</v>
      </c>
    </row>
    <row r="1391" spans="1:16" x14ac:dyDescent="0.35">
      <c r="A1391" s="13" t="s">
        <v>2354</v>
      </c>
      <c r="B1391" s="13" t="s">
        <v>267</v>
      </c>
      <c r="C1391" s="13" t="s">
        <v>2355</v>
      </c>
      <c r="D1391" s="13">
        <v>0.12890846772897199</v>
      </c>
      <c r="E1391" s="13">
        <v>0.225872018847629</v>
      </c>
      <c r="F1391">
        <v>0.343025712341408</v>
      </c>
      <c r="G1391">
        <v>0.16107275992807199</v>
      </c>
      <c r="H1391">
        <v>0.90635855963453105</v>
      </c>
      <c r="I1391">
        <v>1.40120376906165E-2</v>
      </c>
      <c r="J1391">
        <v>0.61057980759566099</v>
      </c>
      <c r="K1391">
        <v>0.63049802904227803</v>
      </c>
      <c r="L1391">
        <v>0.31850030075126801</v>
      </c>
      <c r="M1391">
        <v>0.204190933257692</v>
      </c>
      <c r="N1391">
        <v>8.4971897661947002E-2</v>
      </c>
      <c r="O1391">
        <v>1.41085608405559E-2</v>
      </c>
      <c r="P1391">
        <v>0.31439562826784101</v>
      </c>
    </row>
    <row r="1392" spans="1:16" x14ac:dyDescent="0.35">
      <c r="A1392" s="13" t="s">
        <v>2356</v>
      </c>
      <c r="B1392" s="13" t="s">
        <v>267</v>
      </c>
      <c r="C1392" s="13" t="s">
        <v>818</v>
      </c>
      <c r="D1392" s="13">
        <v>0.16985733406704101</v>
      </c>
      <c r="E1392" s="13">
        <v>0.360787503557222</v>
      </c>
      <c r="F1392">
        <v>0.39446784746059899</v>
      </c>
      <c r="G1392">
        <v>0.40881890012073602</v>
      </c>
      <c r="H1392">
        <v>1.8311203166454699</v>
      </c>
      <c r="I1392">
        <v>3.1960752717350299E-2</v>
      </c>
      <c r="J1392">
        <v>1.4801292628007401</v>
      </c>
      <c r="K1392">
        <v>1.2399894004765799</v>
      </c>
      <c r="L1392">
        <v>0.64621307934688799</v>
      </c>
      <c r="M1392">
        <v>0.269516476175718</v>
      </c>
      <c r="N1392">
        <v>0.119879948123777</v>
      </c>
      <c r="O1392">
        <v>1.6910176205166799E-2</v>
      </c>
      <c r="P1392">
        <v>0.26140597656499598</v>
      </c>
    </row>
    <row r="1393" spans="1:16" x14ac:dyDescent="0.35">
      <c r="A1393" s="13" t="s">
        <v>2357</v>
      </c>
      <c r="B1393" s="13" t="s">
        <v>267</v>
      </c>
      <c r="C1393" s="13" t="s">
        <v>1239</v>
      </c>
      <c r="D1393" s="13">
        <v>0.61277350097886996</v>
      </c>
      <c r="E1393" s="13">
        <v>1.04639039402934</v>
      </c>
      <c r="F1393">
        <v>1.43923956737979</v>
      </c>
      <c r="G1393">
        <v>1.4298444213997299</v>
      </c>
      <c r="H1393">
        <v>5.1471414624204304</v>
      </c>
      <c r="I1393">
        <v>0.105879076711883</v>
      </c>
      <c r="J1393">
        <v>4.8187493801991899</v>
      </c>
      <c r="K1393">
        <v>3.4932250576600099</v>
      </c>
      <c r="L1393">
        <v>2.3340186686609798</v>
      </c>
      <c r="M1393">
        <v>1.0561307235042099</v>
      </c>
      <c r="N1393">
        <v>0.34104752207142902</v>
      </c>
      <c r="O1393">
        <v>5.8068287522814503E-2</v>
      </c>
      <c r="P1393">
        <v>0.79955478850061501</v>
      </c>
    </row>
    <row r="1394" spans="1:16" x14ac:dyDescent="0.35">
      <c r="A1394" s="13" t="s">
        <v>2358</v>
      </c>
      <c r="B1394" s="13" t="s">
        <v>267</v>
      </c>
      <c r="C1394" s="13" t="s">
        <v>2359</v>
      </c>
      <c r="D1394" s="13">
        <v>0.72450797772043696</v>
      </c>
      <c r="E1394" s="13">
        <v>1.10211163094925</v>
      </c>
      <c r="F1394">
        <v>1.8861884093672401</v>
      </c>
      <c r="G1394">
        <v>1.35045100054685</v>
      </c>
      <c r="H1394">
        <v>5.0337824379269396</v>
      </c>
      <c r="I1394">
        <v>9.4219606341562206E-2</v>
      </c>
      <c r="J1394">
        <v>4.9990855979729796</v>
      </c>
      <c r="K1394">
        <v>3.89746125090966</v>
      </c>
      <c r="L1394">
        <v>2.53873247241307</v>
      </c>
      <c r="M1394">
        <v>1.33398713891386</v>
      </c>
      <c r="N1394">
        <v>0.40741868989941898</v>
      </c>
      <c r="O1394">
        <v>7.20558260815094E-2</v>
      </c>
      <c r="P1394">
        <v>1.35263015883669</v>
      </c>
    </row>
    <row r="1395" spans="1:16" x14ac:dyDescent="0.35">
      <c r="A1395" s="13" t="s">
        <v>2360</v>
      </c>
      <c r="B1395" s="13" t="s">
        <v>267</v>
      </c>
      <c r="C1395" s="13" t="s">
        <v>632</v>
      </c>
      <c r="D1395" s="13">
        <v>7.2062620118046594E-2</v>
      </c>
      <c r="E1395" s="13">
        <v>0.112649763175002</v>
      </c>
      <c r="F1395">
        <v>0.20058416579243901</v>
      </c>
      <c r="G1395">
        <v>0.10335005564003499</v>
      </c>
      <c r="H1395">
        <v>0.481983272409994</v>
      </c>
      <c r="I1395">
        <v>8.9281858427710508E-3</v>
      </c>
      <c r="J1395">
        <v>0.40845732476096802</v>
      </c>
      <c r="K1395">
        <v>0.35718175723957002</v>
      </c>
      <c r="L1395">
        <v>0.21784087509108799</v>
      </c>
      <c r="M1395">
        <v>0.11791433122654101</v>
      </c>
      <c r="N1395">
        <v>4.2416616092158001E-2</v>
      </c>
      <c r="O1395">
        <v>7.9809926448573907E-3</v>
      </c>
      <c r="P1395">
        <v>0.15784675562138401</v>
      </c>
    </row>
    <row r="1396" spans="1:16" x14ac:dyDescent="0.35">
      <c r="A1396" s="13" t="s">
        <v>2361</v>
      </c>
      <c r="B1396" s="13" t="s">
        <v>267</v>
      </c>
      <c r="C1396" s="13" t="s">
        <v>2362</v>
      </c>
      <c r="D1396" s="13">
        <v>3.2783445870493998E-2</v>
      </c>
      <c r="E1396" s="13">
        <v>5.3137117667270903E-2</v>
      </c>
      <c r="F1396">
        <v>9.60119027547503E-2</v>
      </c>
      <c r="G1396">
        <v>4.7231914361221601E-2</v>
      </c>
      <c r="H1396">
        <v>0.21873820326455101</v>
      </c>
      <c r="I1396">
        <v>4.0477096584131704E-3</v>
      </c>
      <c r="J1396">
        <v>0.19968996241280401</v>
      </c>
      <c r="K1396">
        <v>0.17493154073001699</v>
      </c>
      <c r="L1396">
        <v>0.10338884046432301</v>
      </c>
      <c r="M1396">
        <v>5.1527465805873598E-2</v>
      </c>
      <c r="N1396">
        <v>1.9257616094379301E-2</v>
      </c>
      <c r="O1396">
        <v>3.6681820054451802E-3</v>
      </c>
      <c r="P1396">
        <v>7.8241632986913404E-2</v>
      </c>
    </row>
    <row r="1397" spans="1:16" x14ac:dyDescent="0.35">
      <c r="A1397" s="13" t="s">
        <v>2363</v>
      </c>
      <c r="B1397" s="13" t="s">
        <v>267</v>
      </c>
      <c r="C1397" s="13" t="s">
        <v>2364</v>
      </c>
      <c r="D1397" s="13">
        <v>3.4385407738337999E-3</v>
      </c>
      <c r="E1397" s="13">
        <v>5.6300616340504601E-3</v>
      </c>
      <c r="F1397">
        <v>9.8954100940974107E-3</v>
      </c>
      <c r="G1397">
        <v>4.9995821368836804E-3</v>
      </c>
      <c r="H1397">
        <v>2.34006952453268E-2</v>
      </c>
      <c r="I1397">
        <v>4.1213877522361403E-4</v>
      </c>
      <c r="J1397">
        <v>2.31666204019489E-2</v>
      </c>
      <c r="K1397">
        <v>2.0140863191069301E-2</v>
      </c>
      <c r="L1397">
        <v>1.1375924018495499E-2</v>
      </c>
      <c r="M1397">
        <v>4.8756113666999197E-3</v>
      </c>
      <c r="N1397">
        <v>1.94876884260957E-3</v>
      </c>
      <c r="O1397">
        <v>3.5419963222982099E-4</v>
      </c>
      <c r="P1397">
        <v>7.9983262991079E-3</v>
      </c>
    </row>
    <row r="1398" spans="1:16" x14ac:dyDescent="0.35">
      <c r="A1398" s="13" t="s">
        <v>2365</v>
      </c>
      <c r="B1398" s="13" t="s">
        <v>267</v>
      </c>
      <c r="C1398" s="13" t="s">
        <v>2366</v>
      </c>
      <c r="D1398" s="13">
        <v>0.126262753419768</v>
      </c>
      <c r="E1398" s="13">
        <v>0.277684007291089</v>
      </c>
      <c r="F1398">
        <v>0.34192718029917701</v>
      </c>
      <c r="G1398">
        <v>0.186042514348637</v>
      </c>
      <c r="H1398">
        <v>1.2050101695731099</v>
      </c>
      <c r="I1398">
        <v>1.5539929355926799E-2</v>
      </c>
      <c r="J1398">
        <v>0.64901358590460401</v>
      </c>
      <c r="K1398">
        <v>0.75303751278123598</v>
      </c>
      <c r="L1398">
        <v>0.29733493397062399</v>
      </c>
      <c r="M1398">
        <v>0.26802720374776201</v>
      </c>
      <c r="N1398">
        <v>0.114677019562046</v>
      </c>
      <c r="O1398">
        <v>1.42294506724233E-2</v>
      </c>
      <c r="P1398">
        <v>0.344069005347728</v>
      </c>
    </row>
    <row r="1399" spans="1:16" x14ac:dyDescent="0.35">
      <c r="A1399" s="13" t="s">
        <v>2367</v>
      </c>
      <c r="B1399" s="13" t="s">
        <v>267</v>
      </c>
      <c r="C1399" s="13" t="s">
        <v>92</v>
      </c>
      <c r="D1399" s="13">
        <v>0.44602745481628397</v>
      </c>
      <c r="E1399" s="13">
        <v>0.86226071842694896</v>
      </c>
      <c r="F1399">
        <v>1.0718458754217799</v>
      </c>
      <c r="G1399">
        <v>0.954083267464787</v>
      </c>
      <c r="H1399">
        <v>4.2133734524934496</v>
      </c>
      <c r="I1399">
        <v>7.2216292293429199E-2</v>
      </c>
      <c r="J1399">
        <v>3.1080061547587801</v>
      </c>
      <c r="K1399">
        <v>2.9122310850574502</v>
      </c>
      <c r="L1399">
        <v>1.5985661583466799</v>
      </c>
      <c r="M1399">
        <v>0.72200606351831598</v>
      </c>
      <c r="N1399">
        <v>0.26936235021478999</v>
      </c>
      <c r="O1399">
        <v>4.1800646316794698E-2</v>
      </c>
      <c r="P1399">
        <v>0.66400929441297996</v>
      </c>
    </row>
    <row r="1400" spans="1:16" x14ac:dyDescent="0.35">
      <c r="A1400" s="13" t="s">
        <v>2368</v>
      </c>
      <c r="B1400" s="13" t="s">
        <v>267</v>
      </c>
      <c r="C1400" s="13" t="s">
        <v>833</v>
      </c>
      <c r="D1400" s="13">
        <v>6.8432673695323201E-2</v>
      </c>
      <c r="E1400" s="13">
        <v>0.122891218445748</v>
      </c>
      <c r="F1400">
        <v>0.19252611714237999</v>
      </c>
      <c r="G1400">
        <v>0.105703958228272</v>
      </c>
      <c r="H1400">
        <v>0.58844700717128395</v>
      </c>
      <c r="I1400">
        <v>1.0687374434819199E-2</v>
      </c>
      <c r="J1400">
        <v>0.48221236582155202</v>
      </c>
      <c r="K1400">
        <v>0.48140185513910999</v>
      </c>
      <c r="L1400">
        <v>0.24218201195293201</v>
      </c>
      <c r="M1400">
        <v>0.12980523610942801</v>
      </c>
      <c r="N1400">
        <v>4.5859572013294901E-2</v>
      </c>
      <c r="O1400">
        <v>7.6604018080863702E-3</v>
      </c>
      <c r="P1400">
        <v>0.14187953327959399</v>
      </c>
    </row>
    <row r="1401" spans="1:16" x14ac:dyDescent="0.35">
      <c r="A1401" s="13" t="s">
        <v>2369</v>
      </c>
      <c r="B1401" s="13" t="s">
        <v>267</v>
      </c>
      <c r="C1401" s="13" t="s">
        <v>94</v>
      </c>
      <c r="D1401" s="13">
        <v>2.6022728964645098E-2</v>
      </c>
      <c r="E1401" s="13">
        <v>4.22718091985545E-2</v>
      </c>
      <c r="F1401">
        <v>7.1990838476360203E-2</v>
      </c>
      <c r="G1401">
        <v>3.6797438790202502E-2</v>
      </c>
      <c r="H1401">
        <v>0.17508731355354001</v>
      </c>
      <c r="I1401">
        <v>3.4271997652954101E-3</v>
      </c>
      <c r="J1401">
        <v>0.182993537606673</v>
      </c>
      <c r="K1401">
        <v>0.158341788109541</v>
      </c>
      <c r="L1401">
        <v>0.116089285725818</v>
      </c>
      <c r="M1401">
        <v>3.5856510153747002E-2</v>
      </c>
      <c r="N1401">
        <v>1.3193058322605099E-2</v>
      </c>
      <c r="O1401">
        <v>2.4374286671120702E-3</v>
      </c>
      <c r="P1401">
        <v>4.7674912393479499E-2</v>
      </c>
    </row>
    <row r="1402" spans="1:16" x14ac:dyDescent="0.35">
      <c r="A1402" s="13" t="s">
        <v>2370</v>
      </c>
      <c r="B1402" s="13" t="s">
        <v>267</v>
      </c>
      <c r="C1402" s="13" t="s">
        <v>1871</v>
      </c>
      <c r="D1402" s="13">
        <v>4.5928386079240602E-2</v>
      </c>
      <c r="E1402" s="13">
        <v>9.0402123730682002E-2</v>
      </c>
      <c r="F1402">
        <v>0.13074760252480699</v>
      </c>
      <c r="G1402">
        <v>7.4601595388243402E-2</v>
      </c>
      <c r="H1402">
        <v>0.41974913606120801</v>
      </c>
      <c r="I1402">
        <v>8.1109428021782001E-3</v>
      </c>
      <c r="J1402">
        <v>0.37961959302130899</v>
      </c>
      <c r="K1402">
        <v>0.38823760832614101</v>
      </c>
      <c r="L1402">
        <v>0.18984180666615499</v>
      </c>
      <c r="M1402">
        <v>8.9498340502208604E-2</v>
      </c>
      <c r="N1402">
        <v>3.14132638306409E-2</v>
      </c>
      <c r="O1402">
        <v>5.3464348743874103E-3</v>
      </c>
      <c r="P1402">
        <v>9.7155747685565202E-2</v>
      </c>
    </row>
    <row r="1403" spans="1:16" x14ac:dyDescent="0.35">
      <c r="A1403" s="13" t="s">
        <v>2371</v>
      </c>
      <c r="B1403" s="13" t="s">
        <v>267</v>
      </c>
      <c r="C1403" s="13" t="s">
        <v>841</v>
      </c>
      <c r="D1403" s="13">
        <v>0.21854880642042099</v>
      </c>
      <c r="E1403" s="13">
        <v>0.38746076108208399</v>
      </c>
      <c r="F1403">
        <v>0.59059586391540597</v>
      </c>
      <c r="G1403">
        <v>0.38226626207682901</v>
      </c>
      <c r="H1403">
        <v>1.89360287169073</v>
      </c>
      <c r="I1403">
        <v>3.5241751222765898E-2</v>
      </c>
      <c r="J1403">
        <v>1.5549446831592999</v>
      </c>
      <c r="K1403">
        <v>1.6144418823438</v>
      </c>
      <c r="L1403">
        <v>0.80113585771905804</v>
      </c>
      <c r="M1403">
        <v>0.43291791969641003</v>
      </c>
      <c r="N1403">
        <v>0.14100796865578999</v>
      </c>
      <c r="O1403">
        <v>2.3489666701813398E-2</v>
      </c>
      <c r="P1403">
        <v>0.42014200124280299</v>
      </c>
    </row>
    <row r="1404" spans="1:16" x14ac:dyDescent="0.35">
      <c r="A1404" s="13" t="s">
        <v>2372</v>
      </c>
      <c r="B1404" s="13" t="s">
        <v>267</v>
      </c>
      <c r="C1404" s="13" t="s">
        <v>2373</v>
      </c>
      <c r="D1404" s="13">
        <v>3.4449084128154103E-2</v>
      </c>
      <c r="E1404" s="13">
        <v>6.07214345264383E-2</v>
      </c>
      <c r="F1404">
        <v>9.8813073157072107E-2</v>
      </c>
      <c r="G1404">
        <v>5.4795550413677202E-2</v>
      </c>
      <c r="H1404">
        <v>0.28219563413590498</v>
      </c>
      <c r="I1404">
        <v>5.0587234123297704E-3</v>
      </c>
      <c r="J1404">
        <v>0.22607654763363999</v>
      </c>
      <c r="K1404">
        <v>0.199121931955555</v>
      </c>
      <c r="L1404">
        <v>0.109289507262015</v>
      </c>
      <c r="M1404">
        <v>6.3759728295341198E-2</v>
      </c>
      <c r="N1404">
        <v>2.30917695428591E-2</v>
      </c>
      <c r="O1404">
        <v>3.9552632305082996E-3</v>
      </c>
      <c r="P1404">
        <v>7.2084209125293397E-2</v>
      </c>
    </row>
    <row r="1405" spans="1:16" x14ac:dyDescent="0.35">
      <c r="A1405" s="13" t="s">
        <v>2374</v>
      </c>
      <c r="B1405" s="13" t="s">
        <v>267</v>
      </c>
      <c r="C1405" s="13" t="s">
        <v>251</v>
      </c>
      <c r="D1405" s="13">
        <v>0.22500860940339301</v>
      </c>
      <c r="E1405" s="13">
        <v>0.34663716168179398</v>
      </c>
      <c r="F1405">
        <v>0.52642697221337897</v>
      </c>
      <c r="G1405">
        <v>0.24657494191673199</v>
      </c>
      <c r="H1405">
        <v>1.33270329456041</v>
      </c>
      <c r="I1405">
        <v>2.0308857811123002E-2</v>
      </c>
      <c r="J1405">
        <v>0.85268229809280505</v>
      </c>
      <c r="K1405">
        <v>0.85885854827484398</v>
      </c>
      <c r="L1405">
        <v>0.431661082676629</v>
      </c>
      <c r="M1405">
        <v>0.35148994976842601</v>
      </c>
      <c r="N1405">
        <v>0.13271378070008899</v>
      </c>
      <c r="O1405">
        <v>2.26962970620611E-2</v>
      </c>
      <c r="P1405">
        <v>0.44846595264571198</v>
      </c>
    </row>
    <row r="1406" spans="1:16" x14ac:dyDescent="0.35">
      <c r="A1406" s="13" t="s">
        <v>2375</v>
      </c>
      <c r="B1406" s="13" t="s">
        <v>267</v>
      </c>
      <c r="C1406" s="13" t="s">
        <v>96</v>
      </c>
      <c r="D1406" s="13">
        <v>0.15478251247897801</v>
      </c>
      <c r="E1406" s="13">
        <v>0.33193286009091899</v>
      </c>
      <c r="F1406">
        <v>0.42271164059160798</v>
      </c>
      <c r="G1406">
        <v>0.28563846860561698</v>
      </c>
      <c r="H1406">
        <v>1.6210443605321101</v>
      </c>
      <c r="I1406">
        <v>2.8296469800616699E-2</v>
      </c>
      <c r="J1406">
        <v>1.2567965089706301</v>
      </c>
      <c r="K1406">
        <v>1.31923763687844</v>
      </c>
      <c r="L1406">
        <v>0.63366125698812703</v>
      </c>
      <c r="M1406">
        <v>0.30724446192655502</v>
      </c>
      <c r="N1406">
        <v>0.115255499521452</v>
      </c>
      <c r="O1406">
        <v>1.7354335772956201E-2</v>
      </c>
      <c r="P1406">
        <v>0.326746195022524</v>
      </c>
    </row>
    <row r="1407" spans="1:16" x14ac:dyDescent="0.35">
      <c r="A1407" s="13" t="s">
        <v>2376</v>
      </c>
      <c r="B1407" s="13" t="s">
        <v>267</v>
      </c>
      <c r="C1407" s="13" t="s">
        <v>98</v>
      </c>
      <c r="D1407" s="13">
        <v>0.27702287583871898</v>
      </c>
      <c r="E1407" s="13">
        <v>0.51938523836058903</v>
      </c>
      <c r="F1407">
        <v>0.81743334532217904</v>
      </c>
      <c r="G1407">
        <v>0.47895226118955703</v>
      </c>
      <c r="H1407">
        <v>2.5074907018111801</v>
      </c>
      <c r="I1407">
        <v>4.3553337829794397E-2</v>
      </c>
      <c r="J1407">
        <v>2.0102607589424299</v>
      </c>
      <c r="K1407">
        <v>1.85625803566831</v>
      </c>
      <c r="L1407">
        <v>0.96471866337832402</v>
      </c>
      <c r="M1407">
        <v>0.54553272592639301</v>
      </c>
      <c r="N1407">
        <v>0.19814040033566799</v>
      </c>
      <c r="O1407">
        <v>3.2419231297326601E-2</v>
      </c>
      <c r="P1407">
        <v>0.60637443624759302</v>
      </c>
    </row>
    <row r="1408" spans="1:16" x14ac:dyDescent="0.35">
      <c r="A1408" s="13" t="s">
        <v>2377</v>
      </c>
      <c r="B1408" s="13" t="s">
        <v>267</v>
      </c>
      <c r="C1408" s="13" t="s">
        <v>100</v>
      </c>
      <c r="D1408" s="13">
        <v>4.4406944554200599E-2</v>
      </c>
      <c r="E1408" s="13">
        <v>7.9660660734632197E-2</v>
      </c>
      <c r="F1408">
        <v>0.122618779189409</v>
      </c>
      <c r="G1408">
        <v>7.3560337403727694E-2</v>
      </c>
      <c r="H1408">
        <v>0.36893643912046598</v>
      </c>
      <c r="I1408">
        <v>7.4758579513980999E-3</v>
      </c>
      <c r="J1408">
        <v>0.37294824938562499</v>
      </c>
      <c r="K1408">
        <v>0.329227888539674</v>
      </c>
      <c r="L1408">
        <v>0.18590247221708101</v>
      </c>
      <c r="M1408">
        <v>8.3574892539326998E-2</v>
      </c>
      <c r="N1408">
        <v>2.7108894664183598E-2</v>
      </c>
      <c r="O1408">
        <v>4.9144440689969301E-3</v>
      </c>
      <c r="P1408">
        <v>8.5526140010387594E-2</v>
      </c>
    </row>
    <row r="1409" spans="1:16" x14ac:dyDescent="0.35">
      <c r="A1409" s="13" t="s">
        <v>2378</v>
      </c>
      <c r="B1409" s="13" t="s">
        <v>267</v>
      </c>
      <c r="C1409" s="13" t="s">
        <v>2379</v>
      </c>
      <c r="D1409" s="13">
        <v>8.57148508874125E-2</v>
      </c>
      <c r="E1409" s="13">
        <v>0.16266535768255599</v>
      </c>
      <c r="F1409">
        <v>0.23517085428866399</v>
      </c>
      <c r="G1409">
        <v>0.13340662338310399</v>
      </c>
      <c r="H1409">
        <v>0.73723255755379202</v>
      </c>
      <c r="I1409">
        <v>1.17466799518603E-2</v>
      </c>
      <c r="J1409">
        <v>0.51474289976837695</v>
      </c>
      <c r="K1409">
        <v>0.52154462450239003</v>
      </c>
      <c r="L1409">
        <v>0.27414199243293202</v>
      </c>
      <c r="M1409">
        <v>0.16373979434569699</v>
      </c>
      <c r="N1409">
        <v>6.2517841597933596E-2</v>
      </c>
      <c r="O1409">
        <v>9.4998320453779806E-3</v>
      </c>
      <c r="P1409">
        <v>0.201688148303037</v>
      </c>
    </row>
    <row r="1410" spans="1:16" x14ac:dyDescent="0.35">
      <c r="A1410" s="13" t="s">
        <v>2380</v>
      </c>
      <c r="B1410" s="13" t="s">
        <v>267</v>
      </c>
      <c r="C1410" s="13" t="s">
        <v>102</v>
      </c>
      <c r="D1410" s="13">
        <v>0.44167391019274199</v>
      </c>
      <c r="E1410" s="13">
        <v>0.77153253472751304</v>
      </c>
      <c r="F1410">
        <v>1.1603718802262499</v>
      </c>
      <c r="G1410">
        <v>0.62604703820522201</v>
      </c>
      <c r="H1410">
        <v>3.2084784170129401</v>
      </c>
      <c r="I1410">
        <v>5.0144156220540803E-2</v>
      </c>
      <c r="J1410">
        <v>2.0777698960604098</v>
      </c>
      <c r="K1410">
        <v>1.97923198948427</v>
      </c>
      <c r="L1410">
        <v>0.97841318648622</v>
      </c>
      <c r="M1410">
        <v>0.91948858773167097</v>
      </c>
      <c r="N1410">
        <v>0.31265567285606199</v>
      </c>
      <c r="O1410">
        <v>4.8146992467845297E-2</v>
      </c>
      <c r="P1410">
        <v>0.979268749965306</v>
      </c>
    </row>
    <row r="1411" spans="1:16" x14ac:dyDescent="0.35">
      <c r="A1411" s="13" t="s">
        <v>2381</v>
      </c>
      <c r="B1411" s="13" t="s">
        <v>267</v>
      </c>
      <c r="C1411" s="13" t="s">
        <v>2382</v>
      </c>
      <c r="D1411" s="13">
        <v>0.12285734777943701</v>
      </c>
      <c r="E1411" s="13">
        <v>0.197209079695123</v>
      </c>
      <c r="F1411">
        <v>0.35461647303672</v>
      </c>
      <c r="G1411">
        <v>0.17630672584142901</v>
      </c>
      <c r="H1411">
        <v>0.79993981663338698</v>
      </c>
      <c r="I1411">
        <v>1.4361798645502201E-2</v>
      </c>
      <c r="J1411">
        <v>0.66616991788489699</v>
      </c>
      <c r="K1411">
        <v>0.58787116959534103</v>
      </c>
      <c r="L1411">
        <v>0.34556067741500102</v>
      </c>
      <c r="M1411">
        <v>0.196481215322418</v>
      </c>
      <c r="N1411">
        <v>7.3748177034904494E-2</v>
      </c>
      <c r="O1411">
        <v>1.40299799114862E-2</v>
      </c>
      <c r="P1411">
        <v>0.29818890887952998</v>
      </c>
    </row>
    <row r="1412" spans="1:16" x14ac:dyDescent="0.35">
      <c r="A1412" s="13" t="s">
        <v>2383</v>
      </c>
      <c r="B1412" s="13" t="s">
        <v>267</v>
      </c>
      <c r="C1412" s="13" t="s">
        <v>255</v>
      </c>
      <c r="D1412" s="13">
        <v>0.135216761996483</v>
      </c>
      <c r="E1412" s="13">
        <v>0.302423897183352</v>
      </c>
      <c r="F1412">
        <v>0.36425017763116202</v>
      </c>
      <c r="G1412">
        <v>0.21598647374000901</v>
      </c>
      <c r="H1412">
        <v>1.3522358105924199</v>
      </c>
      <c r="I1412">
        <v>2.1049690873514101E-2</v>
      </c>
      <c r="J1412">
        <v>1.0690955093702701</v>
      </c>
      <c r="K1412">
        <v>1.18556303012078</v>
      </c>
      <c r="L1412">
        <v>0.59341337597398003</v>
      </c>
      <c r="M1412">
        <v>0.22845499206461201</v>
      </c>
      <c r="N1412">
        <v>9.9027383008733205E-2</v>
      </c>
      <c r="O1412">
        <v>1.3898743223173299E-2</v>
      </c>
      <c r="P1412">
        <v>0.31888661409498698</v>
      </c>
    </row>
    <row r="1413" spans="1:16" x14ac:dyDescent="0.35">
      <c r="A1413" s="13" t="s">
        <v>2384</v>
      </c>
      <c r="B1413" s="13" t="s">
        <v>267</v>
      </c>
      <c r="C1413" s="13" t="s">
        <v>106</v>
      </c>
      <c r="D1413" s="13">
        <v>0.29034054416114102</v>
      </c>
      <c r="E1413" s="13">
        <v>0.48408278339224098</v>
      </c>
      <c r="F1413">
        <v>0.66714734566688905</v>
      </c>
      <c r="G1413">
        <v>0.55238481830103303</v>
      </c>
      <c r="H1413">
        <v>2.17639278604286</v>
      </c>
      <c r="I1413">
        <v>3.8626256416861598E-2</v>
      </c>
      <c r="J1413">
        <v>1.45670622415827</v>
      </c>
      <c r="K1413">
        <v>1.4125125889619801</v>
      </c>
      <c r="L1413">
        <v>0.65907640737664996</v>
      </c>
      <c r="M1413">
        <v>0.45904880237594697</v>
      </c>
      <c r="N1413">
        <v>0.17934010459778699</v>
      </c>
      <c r="O1413">
        <v>2.69037713904864E-2</v>
      </c>
      <c r="P1413">
        <v>0.56342997296109298</v>
      </c>
    </row>
    <row r="1414" spans="1:16" x14ac:dyDescent="0.35">
      <c r="A1414" s="13" t="s">
        <v>2385</v>
      </c>
      <c r="B1414" s="13" t="s">
        <v>267</v>
      </c>
      <c r="C1414" s="13" t="s">
        <v>110</v>
      </c>
      <c r="D1414" s="13">
        <v>0.46511636775952903</v>
      </c>
      <c r="E1414" s="13">
        <v>0.84185940678728199</v>
      </c>
      <c r="F1414">
        <v>1.2538227755673701</v>
      </c>
      <c r="G1414">
        <v>0.89561704200038095</v>
      </c>
      <c r="H1414">
        <v>3.9262300998451298</v>
      </c>
      <c r="I1414">
        <v>6.2836057749076704E-2</v>
      </c>
      <c r="J1414">
        <v>3.1360470793048898</v>
      </c>
      <c r="K1414">
        <v>2.8357905754797699</v>
      </c>
      <c r="L1414">
        <v>1.5557172982668701</v>
      </c>
      <c r="M1414">
        <v>0.93864478735106505</v>
      </c>
      <c r="N1414">
        <v>0.33123353638138597</v>
      </c>
      <c r="O1414">
        <v>5.0145359934648602E-2</v>
      </c>
      <c r="P1414">
        <v>1.07723930744019</v>
      </c>
    </row>
    <row r="1415" spans="1:16" x14ac:dyDescent="0.35">
      <c r="A1415" s="13" t="s">
        <v>2386</v>
      </c>
      <c r="B1415" s="13" t="s">
        <v>267</v>
      </c>
      <c r="C1415" s="13" t="s">
        <v>114</v>
      </c>
      <c r="D1415" s="13">
        <v>0.10056139240735</v>
      </c>
      <c r="E1415" s="13">
        <v>0.19701598314565799</v>
      </c>
      <c r="F1415">
        <v>0.26904792145394801</v>
      </c>
      <c r="G1415">
        <v>0.173495980072915</v>
      </c>
      <c r="H1415">
        <v>0.93430704164786205</v>
      </c>
      <c r="I1415">
        <v>1.8362675209779002E-2</v>
      </c>
      <c r="J1415">
        <v>0.85885183454038605</v>
      </c>
      <c r="K1415">
        <v>0.80618742603539095</v>
      </c>
      <c r="L1415">
        <v>0.41510944274271599</v>
      </c>
      <c r="M1415">
        <v>0.186858265544083</v>
      </c>
      <c r="N1415">
        <v>6.6602546988898503E-2</v>
      </c>
      <c r="O1415">
        <v>1.11948050741861E-2</v>
      </c>
      <c r="P1415">
        <v>0.19381339141307299</v>
      </c>
    </row>
    <row r="1416" spans="1:16" x14ac:dyDescent="0.35">
      <c r="A1416" s="13" t="s">
        <v>2387</v>
      </c>
      <c r="B1416" s="13" t="s">
        <v>267</v>
      </c>
      <c r="C1416" s="13" t="s">
        <v>116</v>
      </c>
      <c r="D1416" s="13">
        <v>0.27363376064650302</v>
      </c>
      <c r="E1416" s="13">
        <v>0.37626265921253499</v>
      </c>
      <c r="F1416">
        <v>0.57176962126049802</v>
      </c>
      <c r="G1416">
        <v>0.30343550902925998</v>
      </c>
      <c r="H1416">
        <v>1.4503867439740601</v>
      </c>
      <c r="I1416">
        <v>2.1433396871946401E-2</v>
      </c>
      <c r="J1416">
        <v>0.97414262142674601</v>
      </c>
      <c r="K1416">
        <v>0.90881249071136805</v>
      </c>
      <c r="L1416">
        <v>0.43276683849780401</v>
      </c>
      <c r="M1416">
        <v>0.42356769222283203</v>
      </c>
      <c r="N1416">
        <v>0.15157129930362101</v>
      </c>
      <c r="O1416">
        <v>2.6745509004863902E-2</v>
      </c>
      <c r="P1416">
        <v>0.475592969955344</v>
      </c>
    </row>
    <row r="1417" spans="1:16" x14ac:dyDescent="0.35">
      <c r="A1417" s="13" t="s">
        <v>2388</v>
      </c>
      <c r="B1417" s="13" t="s">
        <v>267</v>
      </c>
      <c r="C1417" s="13" t="s">
        <v>120</v>
      </c>
      <c r="D1417" s="13">
        <v>0.19746706723941301</v>
      </c>
      <c r="E1417" s="13">
        <v>0.34712756278470602</v>
      </c>
      <c r="F1417">
        <v>0.49862359408717499</v>
      </c>
      <c r="G1417">
        <v>0.30089304089100699</v>
      </c>
      <c r="H1417">
        <v>1.5099423179479801</v>
      </c>
      <c r="I1417">
        <v>2.57868308470704E-2</v>
      </c>
      <c r="J1417">
        <v>0.98995830716053101</v>
      </c>
      <c r="K1417">
        <v>0.97324572993919201</v>
      </c>
      <c r="L1417">
        <v>0.458394474439973</v>
      </c>
      <c r="M1417">
        <v>0.35272542255709499</v>
      </c>
      <c r="N1417">
        <v>0.13541189317786501</v>
      </c>
      <c r="O1417">
        <v>2.0367408399170801E-2</v>
      </c>
      <c r="P1417">
        <v>0.42552806423037498</v>
      </c>
    </row>
    <row r="1418" spans="1:16" x14ac:dyDescent="0.35">
      <c r="A1418" s="13" t="s">
        <v>2389</v>
      </c>
      <c r="B1418" s="13" t="s">
        <v>267</v>
      </c>
      <c r="C1418" s="13" t="s">
        <v>122</v>
      </c>
      <c r="D1418" s="13">
        <v>5.91734472282354E-2</v>
      </c>
      <c r="E1418" s="13">
        <v>9.0430508816569097E-2</v>
      </c>
      <c r="F1418">
        <v>0.14397136425990301</v>
      </c>
      <c r="G1418">
        <v>6.5122842164570399E-2</v>
      </c>
      <c r="H1418">
        <v>0.36099997846300103</v>
      </c>
      <c r="I1418">
        <v>6.1915428227093099E-3</v>
      </c>
      <c r="J1418">
        <v>0.25444965687357901</v>
      </c>
      <c r="K1418">
        <v>0.25088910341930898</v>
      </c>
      <c r="L1418">
        <v>0.14087184252094601</v>
      </c>
      <c r="M1418">
        <v>8.5339779014580799E-2</v>
      </c>
      <c r="N1418">
        <v>3.3029956253584798E-2</v>
      </c>
      <c r="O1418">
        <v>5.8407481337442897E-3</v>
      </c>
      <c r="P1418">
        <v>0.116940074225863</v>
      </c>
    </row>
    <row r="1419" spans="1:16" x14ac:dyDescent="0.35">
      <c r="A1419" s="13" t="s">
        <v>2390</v>
      </c>
      <c r="B1419" s="13" t="s">
        <v>267</v>
      </c>
      <c r="C1419" s="13" t="s">
        <v>2391</v>
      </c>
      <c r="D1419" s="13">
        <v>0.13129998763315401</v>
      </c>
      <c r="E1419" s="13">
        <v>0.21237272723189199</v>
      </c>
      <c r="F1419">
        <v>0.35765704238360502</v>
      </c>
      <c r="G1419">
        <v>0.19321542169552899</v>
      </c>
      <c r="H1419">
        <v>0.953704365666593</v>
      </c>
      <c r="I1419">
        <v>1.76873331852355E-2</v>
      </c>
      <c r="J1419">
        <v>0.78893686955615805</v>
      </c>
      <c r="K1419">
        <v>0.66999985659091499</v>
      </c>
      <c r="L1419">
        <v>0.39335037950664897</v>
      </c>
      <c r="M1419">
        <v>0.23790506342630699</v>
      </c>
      <c r="N1419">
        <v>7.9794484620345899E-2</v>
      </c>
      <c r="O1419">
        <v>1.4295781826790499E-2</v>
      </c>
      <c r="P1419">
        <v>0.25620471302942699</v>
      </c>
    </row>
    <row r="1420" spans="1:16" x14ac:dyDescent="0.35">
      <c r="A1420" s="13" t="s">
        <v>2392</v>
      </c>
      <c r="B1420" s="13" t="s">
        <v>267</v>
      </c>
      <c r="C1420" s="13" t="s">
        <v>273</v>
      </c>
      <c r="D1420" s="13">
        <v>9.1108363905415296E-2</v>
      </c>
      <c r="E1420" s="13">
        <v>0.18133172815160101</v>
      </c>
      <c r="F1420">
        <v>0.26169503861920601</v>
      </c>
      <c r="G1420">
        <v>0.13865161444510199</v>
      </c>
      <c r="H1420">
        <v>0.85615134200494702</v>
      </c>
      <c r="I1420">
        <v>1.37250404398682E-2</v>
      </c>
      <c r="J1420">
        <v>0.636696842270976</v>
      </c>
      <c r="K1420">
        <v>0.63635767662687004</v>
      </c>
      <c r="L1420">
        <v>0.30831136120600999</v>
      </c>
      <c r="M1420">
        <v>0.17263543100610801</v>
      </c>
      <c r="N1420">
        <v>6.8922830285693598E-2</v>
      </c>
      <c r="O1420">
        <v>1.0442733097772E-2</v>
      </c>
      <c r="P1420">
        <v>0.21631442404483001</v>
      </c>
    </row>
    <row r="1421" spans="1:16" x14ac:dyDescent="0.35">
      <c r="A1421" s="13" t="s">
        <v>2393</v>
      </c>
      <c r="B1421" s="13" t="s">
        <v>267</v>
      </c>
      <c r="C1421" s="13" t="s">
        <v>2394</v>
      </c>
      <c r="D1421" s="13">
        <v>4.2182712538202598E-2</v>
      </c>
      <c r="E1421" s="13">
        <v>6.3262429218819305E-2</v>
      </c>
      <c r="F1421">
        <v>0.11326266451243901</v>
      </c>
      <c r="G1421">
        <v>5.9749103843285301E-2</v>
      </c>
      <c r="H1421">
        <v>0.27896856269799603</v>
      </c>
      <c r="I1421">
        <v>5.6100106655807697E-3</v>
      </c>
      <c r="J1421">
        <v>0.232387951385292</v>
      </c>
      <c r="K1421">
        <v>0.19188151825825001</v>
      </c>
      <c r="L1421">
        <v>0.117780381253324</v>
      </c>
      <c r="M1421">
        <v>7.0431393788542199E-2</v>
      </c>
      <c r="N1421">
        <v>2.3618939882059601E-2</v>
      </c>
      <c r="O1421">
        <v>4.5478726886355797E-3</v>
      </c>
      <c r="P1421">
        <v>7.5424923865040294E-2</v>
      </c>
    </row>
    <row r="1422" spans="1:16" x14ac:dyDescent="0.35">
      <c r="A1422" s="13" t="s">
        <v>2395</v>
      </c>
      <c r="B1422" s="13" t="s">
        <v>267</v>
      </c>
      <c r="C1422" s="13" t="s">
        <v>2396</v>
      </c>
      <c r="D1422" s="13">
        <v>0.16167316188080799</v>
      </c>
      <c r="E1422" s="13">
        <v>0.25092339976287498</v>
      </c>
      <c r="F1422">
        <v>0.34569671486752301</v>
      </c>
      <c r="G1422">
        <v>0.17251856328145401</v>
      </c>
      <c r="H1422">
        <v>0.93828562741949295</v>
      </c>
      <c r="I1422">
        <v>1.5856798406450899E-2</v>
      </c>
      <c r="J1422">
        <v>0.68635703660471303</v>
      </c>
      <c r="K1422">
        <v>0.63409276377239499</v>
      </c>
      <c r="L1422">
        <v>0.32803918216327599</v>
      </c>
      <c r="M1422">
        <v>0.22084374248131</v>
      </c>
      <c r="N1422">
        <v>8.3883615098261602E-2</v>
      </c>
      <c r="O1422">
        <v>1.35939989776304E-2</v>
      </c>
      <c r="P1422">
        <v>0.27232238754907101</v>
      </c>
    </row>
    <row r="1423" spans="1:16" x14ac:dyDescent="0.35">
      <c r="A1423" s="13" t="s">
        <v>2397</v>
      </c>
      <c r="B1423" s="13" t="s">
        <v>267</v>
      </c>
      <c r="C1423" s="13" t="s">
        <v>2398</v>
      </c>
      <c r="D1423" s="13">
        <v>0.20644101806403301</v>
      </c>
      <c r="E1423" s="13">
        <v>0.29207668007877302</v>
      </c>
      <c r="F1423">
        <v>0.46099543297574003</v>
      </c>
      <c r="G1423">
        <v>0.22399695707206499</v>
      </c>
      <c r="H1423">
        <v>1.1169952147022399</v>
      </c>
      <c r="I1423">
        <v>1.7169923139701001E-2</v>
      </c>
      <c r="J1423">
        <v>0.74988937323431604</v>
      </c>
      <c r="K1423">
        <v>0.73838577987836695</v>
      </c>
      <c r="L1423">
        <v>0.37594990193597999</v>
      </c>
      <c r="M1423">
        <v>0.28945854758323197</v>
      </c>
      <c r="N1423">
        <v>0.11049787631328201</v>
      </c>
      <c r="O1423">
        <v>1.9936433354530499E-2</v>
      </c>
      <c r="P1423">
        <v>0.40640380561281197</v>
      </c>
    </row>
    <row r="1424" spans="1:16" x14ac:dyDescent="0.35">
      <c r="A1424" s="13" t="s">
        <v>2399</v>
      </c>
      <c r="B1424" s="13" t="s">
        <v>267</v>
      </c>
      <c r="C1424" s="13" t="s">
        <v>2400</v>
      </c>
      <c r="D1424" s="13">
        <v>0.216645091568091</v>
      </c>
      <c r="E1424" s="13">
        <v>0.48221591641393602</v>
      </c>
      <c r="F1424">
        <v>0.52421186075608595</v>
      </c>
      <c r="G1424">
        <v>0.46676264686433599</v>
      </c>
      <c r="H1424">
        <v>2.4362868248909701</v>
      </c>
      <c r="I1424">
        <v>4.0186121458770603E-2</v>
      </c>
      <c r="J1424">
        <v>1.8843608518813899</v>
      </c>
      <c r="K1424">
        <v>1.7821327655285599</v>
      </c>
      <c r="L1424">
        <v>0.84815770892004105</v>
      </c>
      <c r="M1424">
        <v>0.38501269266757399</v>
      </c>
      <c r="N1424">
        <v>0.163007517905954</v>
      </c>
      <c r="O1424">
        <v>2.22985364398125E-2</v>
      </c>
      <c r="P1424">
        <v>0.40012234977332101</v>
      </c>
    </row>
    <row r="1425" spans="1:16" x14ac:dyDescent="0.35">
      <c r="A1425" s="13" t="s">
        <v>2401</v>
      </c>
      <c r="B1425" s="13" t="s">
        <v>267</v>
      </c>
      <c r="C1425" s="13" t="s">
        <v>126</v>
      </c>
      <c r="D1425" s="13">
        <v>4.4971506765134298E-2</v>
      </c>
      <c r="E1425" s="13">
        <v>8.1832899024087705E-2</v>
      </c>
      <c r="F1425">
        <v>0.11898346437571899</v>
      </c>
      <c r="G1425">
        <v>8.2285887422708703E-2</v>
      </c>
      <c r="H1425">
        <v>0.40369620789469102</v>
      </c>
      <c r="I1425">
        <v>7.5578097132526301E-3</v>
      </c>
      <c r="J1425">
        <v>0.37519773595404698</v>
      </c>
      <c r="K1425">
        <v>0.31948015235215799</v>
      </c>
      <c r="L1425">
        <v>0.175319737935728</v>
      </c>
      <c r="M1425">
        <v>8.1878521485742498E-2</v>
      </c>
      <c r="N1425">
        <v>2.8306721733940499E-2</v>
      </c>
      <c r="O1425">
        <v>4.6433740783456698E-3</v>
      </c>
      <c r="P1425">
        <v>7.8973962915473303E-2</v>
      </c>
    </row>
    <row r="1426" spans="1:16" x14ac:dyDescent="0.35">
      <c r="A1426" s="13" t="s">
        <v>2402</v>
      </c>
      <c r="B1426" s="13" t="s">
        <v>267</v>
      </c>
      <c r="C1426" s="13" t="s">
        <v>130</v>
      </c>
      <c r="D1426" s="13">
        <v>0.162216595611685</v>
      </c>
      <c r="E1426" s="13">
        <v>0.26991115383590197</v>
      </c>
      <c r="F1426">
        <v>0.39534371832630599</v>
      </c>
      <c r="G1426">
        <v>0.28215107405911899</v>
      </c>
      <c r="H1426">
        <v>1.2597844598446899</v>
      </c>
      <c r="I1426">
        <v>2.5781795883209401E-2</v>
      </c>
      <c r="J1426">
        <v>1.45215604293776</v>
      </c>
      <c r="K1426">
        <v>1.08412746927196</v>
      </c>
      <c r="L1426">
        <v>0.70256903671183701</v>
      </c>
      <c r="M1426">
        <v>0.25503179269324</v>
      </c>
      <c r="N1426">
        <v>8.5791494097267204E-2</v>
      </c>
      <c r="O1426">
        <v>1.5410202194302501E-2</v>
      </c>
      <c r="P1426">
        <v>0.25946750133578</v>
      </c>
    </row>
    <row r="1427" spans="1:16" x14ac:dyDescent="0.35">
      <c r="A1427" s="13" t="s">
        <v>2403</v>
      </c>
      <c r="B1427" s="13" t="s">
        <v>267</v>
      </c>
      <c r="C1427" s="13" t="s">
        <v>2404</v>
      </c>
      <c r="D1427" s="13">
        <v>0.148888364130777</v>
      </c>
      <c r="E1427" s="13">
        <v>0.29820788697600997</v>
      </c>
      <c r="F1427">
        <v>0.36871301146008301</v>
      </c>
      <c r="G1427">
        <v>0.17030472374792299</v>
      </c>
      <c r="H1427">
        <v>1.166093839223</v>
      </c>
      <c r="I1427">
        <v>1.49828840742299E-2</v>
      </c>
      <c r="J1427">
        <v>0.61960029886801704</v>
      </c>
      <c r="K1427">
        <v>0.74844987827602905</v>
      </c>
      <c r="L1427">
        <v>0.30772780888267198</v>
      </c>
      <c r="M1427">
        <v>0.25750060772391098</v>
      </c>
      <c r="N1427">
        <v>0.11452128698833999</v>
      </c>
      <c r="O1427">
        <v>1.5198018106431401E-2</v>
      </c>
      <c r="P1427">
        <v>0.37525089770654602</v>
      </c>
    </row>
    <row r="1428" spans="1:16" x14ac:dyDescent="0.35">
      <c r="A1428" s="13" t="s">
        <v>2405</v>
      </c>
      <c r="B1428" s="13" t="s">
        <v>267</v>
      </c>
      <c r="C1428" s="13" t="s">
        <v>2406</v>
      </c>
      <c r="D1428" s="13">
        <v>0.13530043986777901</v>
      </c>
      <c r="E1428" s="13">
        <v>0.31057413244736398</v>
      </c>
      <c r="F1428">
        <v>0.36007256776111302</v>
      </c>
      <c r="G1428">
        <v>0.18828727148789101</v>
      </c>
      <c r="H1428">
        <v>1.2966060453155701</v>
      </c>
      <c r="I1428">
        <v>1.47971562354511E-2</v>
      </c>
      <c r="J1428">
        <v>0.65862148431241796</v>
      </c>
      <c r="K1428">
        <v>0.78416148787703799</v>
      </c>
      <c r="L1428">
        <v>0.29059280176459001</v>
      </c>
      <c r="M1428">
        <v>0.29815018801037502</v>
      </c>
      <c r="N1428">
        <v>0.13091843321567501</v>
      </c>
      <c r="O1428">
        <v>1.52754868432058E-2</v>
      </c>
      <c r="P1428">
        <v>0.38755511047616997</v>
      </c>
    </row>
    <row r="1429" spans="1:16" x14ac:dyDescent="0.35">
      <c r="A1429" s="13" t="s">
        <v>2407</v>
      </c>
      <c r="B1429" s="13" t="s">
        <v>267</v>
      </c>
      <c r="C1429" s="13" t="s">
        <v>891</v>
      </c>
      <c r="D1429" s="13">
        <v>3.5084530201713003E-2</v>
      </c>
      <c r="E1429" s="13">
        <v>4.9711849950254197E-2</v>
      </c>
      <c r="F1429">
        <v>9.5143889997526501E-2</v>
      </c>
      <c r="G1429">
        <v>4.7011459991842301E-2</v>
      </c>
      <c r="H1429">
        <v>0.19493088785479001</v>
      </c>
      <c r="I1429">
        <v>3.4895177535860301E-3</v>
      </c>
      <c r="J1429">
        <v>0.15915788602509501</v>
      </c>
      <c r="K1429">
        <v>0.13134910520079901</v>
      </c>
      <c r="L1429">
        <v>7.8945873452610102E-2</v>
      </c>
      <c r="M1429">
        <v>5.4620042495123797E-2</v>
      </c>
      <c r="N1429">
        <v>1.9097688350933499E-2</v>
      </c>
      <c r="O1429">
        <v>3.9080372240310503E-3</v>
      </c>
      <c r="P1429">
        <v>7.5042457188854397E-2</v>
      </c>
    </row>
    <row r="1430" spans="1:16" x14ac:dyDescent="0.35">
      <c r="A1430" s="13" t="s">
        <v>2408</v>
      </c>
      <c r="B1430" s="13" t="s">
        <v>267</v>
      </c>
      <c r="C1430" s="13" t="s">
        <v>2409</v>
      </c>
      <c r="D1430" s="13">
        <v>0.39008488229372501</v>
      </c>
      <c r="E1430" s="13">
        <v>0.77243596582799601</v>
      </c>
      <c r="F1430">
        <v>1.0995920978151501</v>
      </c>
      <c r="G1430">
        <v>0.77324006345045604</v>
      </c>
      <c r="H1430">
        <v>3.67907839438899</v>
      </c>
      <c r="I1430">
        <v>5.9997633151728402E-2</v>
      </c>
      <c r="J1430">
        <v>2.7588766144494299</v>
      </c>
      <c r="K1430">
        <v>2.7823558161646398</v>
      </c>
      <c r="L1430">
        <v>1.48486763685923</v>
      </c>
      <c r="M1430">
        <v>0.85850689729859397</v>
      </c>
      <c r="N1430">
        <v>0.29900425329458002</v>
      </c>
      <c r="O1430">
        <v>4.4172077415189102E-2</v>
      </c>
      <c r="P1430">
        <v>0.928776446641284</v>
      </c>
    </row>
    <row r="1431" spans="1:16" x14ac:dyDescent="0.35">
      <c r="A1431" s="13" t="s">
        <v>2410</v>
      </c>
      <c r="B1431" s="13" t="s">
        <v>267</v>
      </c>
      <c r="C1431" s="13" t="s">
        <v>296</v>
      </c>
      <c r="D1431" s="13">
        <v>8.8957491418190204E-2</v>
      </c>
      <c r="E1431" s="13">
        <v>0.167531586838471</v>
      </c>
      <c r="F1431">
        <v>0.25701943279276002</v>
      </c>
      <c r="G1431">
        <v>0.15525379181632401</v>
      </c>
      <c r="H1431">
        <v>0.79518006188175405</v>
      </c>
      <c r="I1431">
        <v>1.3794040952727399E-2</v>
      </c>
      <c r="J1431">
        <v>0.62025501255704396</v>
      </c>
      <c r="K1431">
        <v>0.58196123191458704</v>
      </c>
      <c r="L1431">
        <v>0.322901111058775</v>
      </c>
      <c r="M1431">
        <v>0.186934590262579</v>
      </c>
      <c r="N1431">
        <v>6.4981971564836399E-2</v>
      </c>
      <c r="O1431">
        <v>1.03769062700805E-2</v>
      </c>
      <c r="P1431">
        <v>0.202747941400932</v>
      </c>
    </row>
    <row r="1432" spans="1:16" x14ac:dyDescent="0.35">
      <c r="A1432" s="13" t="s">
        <v>2411</v>
      </c>
      <c r="B1432" s="13" t="s">
        <v>267</v>
      </c>
      <c r="C1432" s="13" t="s">
        <v>2412</v>
      </c>
      <c r="D1432" s="13">
        <v>2.0857854321754899E-2</v>
      </c>
      <c r="E1432" s="13">
        <v>2.9399651214863501E-2</v>
      </c>
      <c r="F1432">
        <v>6.1234042243466999E-2</v>
      </c>
      <c r="G1432">
        <v>2.9725058207869099E-2</v>
      </c>
      <c r="H1432">
        <v>0.121750841207863</v>
      </c>
      <c r="I1432">
        <v>2.5635956827827801E-3</v>
      </c>
      <c r="J1432">
        <v>0.143742511137774</v>
      </c>
      <c r="K1432">
        <v>0.103364408525315</v>
      </c>
      <c r="L1432">
        <v>6.9201601930345802E-2</v>
      </c>
      <c r="M1432">
        <v>3.14033391760737E-2</v>
      </c>
      <c r="N1432">
        <v>1.03592165141014E-2</v>
      </c>
      <c r="O1432">
        <v>2.2471552447742302E-3</v>
      </c>
      <c r="P1432">
        <v>4.2518668813072098E-2</v>
      </c>
    </row>
    <row r="1433" spans="1:16" x14ac:dyDescent="0.35">
      <c r="A1433" s="13" t="s">
        <v>2413</v>
      </c>
      <c r="B1433" s="13" t="s">
        <v>267</v>
      </c>
      <c r="C1433" s="13" t="s">
        <v>1806</v>
      </c>
      <c r="D1433" s="13">
        <v>9.8279110203355405E-2</v>
      </c>
      <c r="E1433" s="13">
        <v>0.231624422290754</v>
      </c>
      <c r="F1433">
        <v>0.28469052828844399</v>
      </c>
      <c r="G1433">
        <v>0.16327091562246299</v>
      </c>
      <c r="H1433">
        <v>1.0693823398656199</v>
      </c>
      <c r="I1433">
        <v>1.6177811693593901E-2</v>
      </c>
      <c r="J1433">
        <v>0.75177692646285099</v>
      </c>
      <c r="K1433">
        <v>0.93059146126798797</v>
      </c>
      <c r="L1433">
        <v>0.394651659390583</v>
      </c>
      <c r="M1433">
        <v>0.194670529844401</v>
      </c>
      <c r="N1433">
        <v>8.3296855416652202E-2</v>
      </c>
      <c r="O1433">
        <v>1.1450906892597401E-2</v>
      </c>
      <c r="P1433">
        <v>0.26441069909524401</v>
      </c>
    </row>
    <row r="1434" spans="1:16" x14ac:dyDescent="0.35">
      <c r="A1434" s="13" t="s">
        <v>2414</v>
      </c>
      <c r="B1434" s="13" t="s">
        <v>267</v>
      </c>
      <c r="C1434" s="13" t="s">
        <v>1623</v>
      </c>
      <c r="D1434" s="13">
        <v>5.2181641321360897E-2</v>
      </c>
      <c r="E1434" s="13">
        <v>9.5750783917210994E-2</v>
      </c>
      <c r="F1434">
        <v>0.15252648314039799</v>
      </c>
      <c r="G1434">
        <v>8.4896215692618696E-2</v>
      </c>
      <c r="H1434">
        <v>0.45198855387548798</v>
      </c>
      <c r="I1434">
        <v>8.6044120515821904E-3</v>
      </c>
      <c r="J1434">
        <v>0.39514523026790199</v>
      </c>
      <c r="K1434">
        <v>0.36837893157367102</v>
      </c>
      <c r="L1434">
        <v>0.19813169438992401</v>
      </c>
      <c r="M1434">
        <v>0.10562086868647801</v>
      </c>
      <c r="N1434">
        <v>3.56080202447598E-2</v>
      </c>
      <c r="O1434">
        <v>6.1613653272201401E-3</v>
      </c>
      <c r="P1434">
        <v>0.11169571241029599</v>
      </c>
    </row>
    <row r="1435" spans="1:16" x14ac:dyDescent="0.35">
      <c r="A1435" s="13" t="s">
        <v>2415</v>
      </c>
      <c r="B1435" s="13" t="s">
        <v>267</v>
      </c>
      <c r="C1435" s="13" t="s">
        <v>306</v>
      </c>
      <c r="D1435" s="13">
        <v>6.7293699883006805E-2</v>
      </c>
      <c r="E1435" s="13">
        <v>0.11521385217720199</v>
      </c>
      <c r="F1435">
        <v>0.16229405480383699</v>
      </c>
      <c r="G1435">
        <v>0.149976957599187</v>
      </c>
      <c r="H1435">
        <v>0.57647268568645904</v>
      </c>
      <c r="I1435">
        <v>1.1515084021960701E-2</v>
      </c>
      <c r="J1435">
        <v>0.57917276361749703</v>
      </c>
      <c r="K1435">
        <v>0.405013740691261</v>
      </c>
      <c r="L1435">
        <v>0.262882135393875</v>
      </c>
      <c r="M1435">
        <v>0.12353861944897999</v>
      </c>
      <c r="N1435">
        <v>3.8419085381867502E-2</v>
      </c>
      <c r="O1435">
        <v>6.4517523808805604E-3</v>
      </c>
      <c r="P1435">
        <v>9.7468516814936304E-2</v>
      </c>
    </row>
    <row r="1436" spans="1:16" x14ac:dyDescent="0.35">
      <c r="A1436" s="13" t="s">
        <v>2416</v>
      </c>
      <c r="B1436" s="13" t="s">
        <v>267</v>
      </c>
      <c r="C1436" s="13" t="s">
        <v>2417</v>
      </c>
      <c r="D1436" s="13">
        <v>0.107897917616565</v>
      </c>
      <c r="E1436" s="13">
        <v>0.19307634146025299</v>
      </c>
      <c r="F1436">
        <v>0.32177960600045602</v>
      </c>
      <c r="G1436">
        <v>0.160494920763845</v>
      </c>
      <c r="H1436">
        <v>0.76293980689226903</v>
      </c>
      <c r="I1436">
        <v>1.26137071516551E-2</v>
      </c>
      <c r="J1436">
        <v>0.59241722950546405</v>
      </c>
      <c r="K1436">
        <v>0.58813004387646695</v>
      </c>
      <c r="L1436">
        <v>0.30560193781820899</v>
      </c>
      <c r="M1436">
        <v>0.17451404394370701</v>
      </c>
      <c r="N1436">
        <v>7.1058770360846804E-2</v>
      </c>
      <c r="O1436">
        <v>1.2470281950703099E-2</v>
      </c>
      <c r="P1436">
        <v>0.294273456851395</v>
      </c>
    </row>
    <row r="1437" spans="1:16" x14ac:dyDescent="0.35">
      <c r="A1437" s="13" t="s">
        <v>2418</v>
      </c>
      <c r="B1437" s="13" t="s">
        <v>267</v>
      </c>
      <c r="C1437" s="13" t="s">
        <v>2419</v>
      </c>
      <c r="D1437" s="13">
        <v>5.9673513644007602E-2</v>
      </c>
      <c r="E1437" s="13">
        <v>0.10091525400111</v>
      </c>
      <c r="F1437">
        <v>0.165543461196205</v>
      </c>
      <c r="G1437">
        <v>8.0188018336609199E-2</v>
      </c>
      <c r="H1437">
        <v>0.40196697511367901</v>
      </c>
      <c r="I1437">
        <v>6.3978365048839702E-3</v>
      </c>
      <c r="J1437">
        <v>0.288018128035887</v>
      </c>
      <c r="K1437">
        <v>0.28182502833307099</v>
      </c>
      <c r="L1437">
        <v>0.14732352869820001</v>
      </c>
      <c r="M1437">
        <v>9.5087934997332396E-2</v>
      </c>
      <c r="N1437">
        <v>3.8430210145162201E-2</v>
      </c>
      <c r="O1437">
        <v>6.7647026729828804E-3</v>
      </c>
      <c r="P1437">
        <v>0.15177847125487801</v>
      </c>
    </row>
    <row r="1438" spans="1:16" x14ac:dyDescent="0.35">
      <c r="A1438" s="13" t="s">
        <v>2420</v>
      </c>
      <c r="B1438" s="13" t="s">
        <v>267</v>
      </c>
      <c r="C1438" s="13" t="s">
        <v>2421</v>
      </c>
      <c r="D1438" s="13">
        <v>0.17191393022186399</v>
      </c>
      <c r="E1438" s="13">
        <v>0.24215138705864001</v>
      </c>
      <c r="F1438">
        <v>0.35935586273912201</v>
      </c>
      <c r="G1438">
        <v>0.190322115300953</v>
      </c>
      <c r="H1438">
        <v>0.92156724464567097</v>
      </c>
      <c r="I1438">
        <v>1.30316703069799E-2</v>
      </c>
      <c r="J1438">
        <v>0.600900572669957</v>
      </c>
      <c r="K1438">
        <v>0.60135223603820198</v>
      </c>
      <c r="L1438">
        <v>0.27566309276465101</v>
      </c>
      <c r="M1438">
        <v>0.245438891079827</v>
      </c>
      <c r="N1438">
        <v>9.3684093727783704E-2</v>
      </c>
      <c r="O1438">
        <v>1.6245686233305599E-2</v>
      </c>
      <c r="P1438">
        <v>0.32615361698256901</v>
      </c>
    </row>
    <row r="1439" spans="1:16" x14ac:dyDescent="0.35">
      <c r="A1439" s="13" t="s">
        <v>2422</v>
      </c>
      <c r="B1439" s="13" t="s">
        <v>267</v>
      </c>
      <c r="C1439" s="13" t="s">
        <v>2423</v>
      </c>
      <c r="D1439" s="13">
        <v>0.15587926771395699</v>
      </c>
      <c r="E1439" s="13">
        <v>0.32799475033785702</v>
      </c>
      <c r="F1439">
        <v>0.32530203682198999</v>
      </c>
      <c r="G1439">
        <v>0.14912738652963201</v>
      </c>
      <c r="H1439">
        <v>1.2674005717046</v>
      </c>
      <c r="I1439">
        <v>1.2455764401998E-2</v>
      </c>
      <c r="J1439">
        <v>0.58064907596251403</v>
      </c>
      <c r="K1439">
        <v>0.77934794512747896</v>
      </c>
      <c r="L1439">
        <v>0.24930264706394401</v>
      </c>
      <c r="M1439">
        <v>0.24282218257124899</v>
      </c>
      <c r="N1439">
        <v>0.13200258025084299</v>
      </c>
      <c r="O1439">
        <v>1.41164737269888E-2</v>
      </c>
      <c r="P1439">
        <v>0.39908291975682297</v>
      </c>
    </row>
    <row r="1440" spans="1:16" x14ac:dyDescent="0.35">
      <c r="A1440" s="13" t="s">
        <v>2424</v>
      </c>
      <c r="B1440" s="13" t="s">
        <v>267</v>
      </c>
      <c r="C1440" s="13" t="s">
        <v>2425</v>
      </c>
      <c r="D1440" s="13">
        <v>0.13105128977499</v>
      </c>
      <c r="E1440" s="13">
        <v>0.249296007975362</v>
      </c>
      <c r="F1440">
        <v>0.36003982910235399</v>
      </c>
      <c r="G1440">
        <v>0.17582671350449799</v>
      </c>
      <c r="H1440">
        <v>1.0458495810747199</v>
      </c>
      <c r="I1440">
        <v>1.46102836247808E-2</v>
      </c>
      <c r="J1440">
        <v>0.67239597541475604</v>
      </c>
      <c r="K1440">
        <v>0.62558660329209104</v>
      </c>
      <c r="L1440">
        <v>0.29246638572203798</v>
      </c>
      <c r="M1440">
        <v>0.29136335586485801</v>
      </c>
      <c r="N1440">
        <v>0.106424955285454</v>
      </c>
      <c r="O1440">
        <v>1.53767036461307E-2</v>
      </c>
      <c r="P1440">
        <v>0.30477185566424803</v>
      </c>
    </row>
    <row r="1441" spans="1:16" x14ac:dyDescent="0.35">
      <c r="A1441" s="13" t="s">
        <v>2426</v>
      </c>
      <c r="B1441" s="13" t="s">
        <v>267</v>
      </c>
      <c r="C1441" s="13" t="s">
        <v>2427</v>
      </c>
      <c r="D1441" s="13">
        <v>4.5056242324437702E-2</v>
      </c>
      <c r="E1441" s="13">
        <v>6.165690578487E-2</v>
      </c>
      <c r="F1441">
        <v>0.119466701741274</v>
      </c>
      <c r="G1441">
        <v>6.23724937073597E-2</v>
      </c>
      <c r="H1441">
        <v>0.23914074338911601</v>
      </c>
      <c r="I1441">
        <v>4.1463053477765596E-3</v>
      </c>
      <c r="J1441">
        <v>0.199504143054236</v>
      </c>
      <c r="K1441">
        <v>0.15401308333039301</v>
      </c>
      <c r="L1441">
        <v>9.0596155641875495E-2</v>
      </c>
      <c r="M1441">
        <v>6.9493563645727896E-2</v>
      </c>
      <c r="N1441">
        <v>2.4060325754635101E-2</v>
      </c>
      <c r="O1441">
        <v>4.9842346418083102E-3</v>
      </c>
      <c r="P1441">
        <v>9.0000906383918403E-2</v>
      </c>
    </row>
    <row r="1442" spans="1:16" x14ac:dyDescent="0.35">
      <c r="A1442" s="13" t="s">
        <v>2428</v>
      </c>
      <c r="B1442" s="13" t="s">
        <v>267</v>
      </c>
      <c r="C1442" s="13" t="s">
        <v>308</v>
      </c>
      <c r="D1442" s="13">
        <v>0.14998905950281199</v>
      </c>
      <c r="E1442" s="13">
        <v>0.25478575631450801</v>
      </c>
      <c r="F1442">
        <v>0.36016970794009201</v>
      </c>
      <c r="G1442">
        <v>0.172993331956904</v>
      </c>
      <c r="H1442">
        <v>1.0015876508725301</v>
      </c>
      <c r="I1442">
        <v>1.42730501731129E-2</v>
      </c>
      <c r="J1442">
        <v>0.597978834897543</v>
      </c>
      <c r="K1442">
        <v>0.61864145425264805</v>
      </c>
      <c r="L1442">
        <v>0.28889409059288601</v>
      </c>
      <c r="M1442">
        <v>0.26819584769516203</v>
      </c>
      <c r="N1442">
        <v>0.101027936830914</v>
      </c>
      <c r="O1442">
        <v>1.5217861222638299E-2</v>
      </c>
      <c r="P1442">
        <v>0.32026387511125398</v>
      </c>
    </row>
    <row r="1443" spans="1:16" x14ac:dyDescent="0.35">
      <c r="A1443" s="13" t="s">
        <v>2429</v>
      </c>
      <c r="B1443" s="13" t="s">
        <v>267</v>
      </c>
      <c r="C1443" s="13" t="s">
        <v>2430</v>
      </c>
      <c r="D1443" s="13">
        <v>5.8305932423619297E-2</v>
      </c>
      <c r="E1443" s="13">
        <v>0.108245025690986</v>
      </c>
      <c r="F1443">
        <v>0.14521207471045</v>
      </c>
      <c r="G1443">
        <v>0.102929387038928</v>
      </c>
      <c r="H1443">
        <v>0.51119183996287598</v>
      </c>
      <c r="I1443">
        <v>1.0020922120436799E-2</v>
      </c>
      <c r="J1443">
        <v>0.52927826642935605</v>
      </c>
      <c r="K1443">
        <v>0.44255544034738697</v>
      </c>
      <c r="L1443">
        <v>0.24027561921517299</v>
      </c>
      <c r="M1443">
        <v>9.9973763414336198E-2</v>
      </c>
      <c r="N1443">
        <v>3.5256182404074903E-2</v>
      </c>
      <c r="O1443">
        <v>5.94078982422279E-3</v>
      </c>
      <c r="P1443">
        <v>0.102986792428525</v>
      </c>
    </row>
    <row r="1444" spans="1:16" x14ac:dyDescent="0.35">
      <c r="A1444" s="13" t="s">
        <v>2431</v>
      </c>
      <c r="B1444" s="13" t="s">
        <v>267</v>
      </c>
      <c r="C1444" s="13" t="s">
        <v>946</v>
      </c>
      <c r="D1444" s="13">
        <v>0.17150993333073</v>
      </c>
      <c r="E1444" s="13">
        <v>0.308900390139492</v>
      </c>
      <c r="F1444">
        <v>0.48266011269532499</v>
      </c>
      <c r="G1444">
        <v>0.272134850148748</v>
      </c>
      <c r="H1444">
        <v>1.3139854160650499</v>
      </c>
      <c r="I1444">
        <v>2.1756023673008999E-2</v>
      </c>
      <c r="J1444">
        <v>1.31639424866557</v>
      </c>
      <c r="K1444">
        <v>1.1041762846288601</v>
      </c>
      <c r="L1444">
        <v>0.63675674482130196</v>
      </c>
      <c r="M1444">
        <v>0.26640818705205099</v>
      </c>
      <c r="N1444">
        <v>0.105861036100416</v>
      </c>
      <c r="O1444">
        <v>1.73615416443847E-2</v>
      </c>
      <c r="P1444">
        <v>0.39666546575817102</v>
      </c>
    </row>
    <row r="1445" spans="1:16" x14ac:dyDescent="0.35">
      <c r="A1445" s="13" t="s">
        <v>2432</v>
      </c>
      <c r="B1445" s="13" t="s">
        <v>267</v>
      </c>
      <c r="C1445" s="13" t="s">
        <v>150</v>
      </c>
      <c r="D1445" s="13">
        <v>0.20428534938541101</v>
      </c>
      <c r="E1445" s="13">
        <v>0.35719140308118003</v>
      </c>
      <c r="F1445">
        <v>0.606927680667258</v>
      </c>
      <c r="G1445">
        <v>0.29989007508728299</v>
      </c>
      <c r="H1445">
        <v>1.40725305062705</v>
      </c>
      <c r="I1445">
        <v>2.3913697259767001E-2</v>
      </c>
      <c r="J1445">
        <v>1.2131872080785899</v>
      </c>
      <c r="K1445">
        <v>1.2018162383216</v>
      </c>
      <c r="L1445">
        <v>0.60421587885125105</v>
      </c>
      <c r="M1445">
        <v>0.302576973059551</v>
      </c>
      <c r="N1445">
        <v>0.12589771870831901</v>
      </c>
      <c r="O1445">
        <v>2.2456802458945602E-2</v>
      </c>
      <c r="P1445">
        <v>0.52921351621625801</v>
      </c>
    </row>
    <row r="1446" spans="1:16" x14ac:dyDescent="0.35">
      <c r="A1446" s="13" t="s">
        <v>2433</v>
      </c>
      <c r="B1446" s="13" t="s">
        <v>267</v>
      </c>
      <c r="C1446" s="13" t="s">
        <v>949</v>
      </c>
      <c r="D1446" s="13">
        <v>6.8756582971969404E-2</v>
      </c>
      <c r="E1446" s="13">
        <v>0.12435118887560299</v>
      </c>
      <c r="F1446">
        <v>0.19178063326277001</v>
      </c>
      <c r="G1446">
        <v>0.10608755772435</v>
      </c>
      <c r="H1446">
        <v>0.59534519667895203</v>
      </c>
      <c r="I1446">
        <v>1.09894380925308E-2</v>
      </c>
      <c r="J1446">
        <v>0.477487885447058</v>
      </c>
      <c r="K1446">
        <v>0.49466540885900201</v>
      </c>
      <c r="L1446">
        <v>0.25503691408807599</v>
      </c>
      <c r="M1446">
        <v>0.120003649289186</v>
      </c>
      <c r="N1446">
        <v>4.4386488289877499E-2</v>
      </c>
      <c r="O1446">
        <v>7.3831669030997599E-3</v>
      </c>
      <c r="P1446">
        <v>0.13146252795270699</v>
      </c>
    </row>
    <row r="1447" spans="1:16" x14ac:dyDescent="0.35">
      <c r="A1447" s="13" t="s">
        <v>2434</v>
      </c>
      <c r="B1447" s="13" t="s">
        <v>267</v>
      </c>
      <c r="C1447" s="13" t="s">
        <v>951</v>
      </c>
      <c r="D1447" s="13">
        <v>7.3850362438091594E-2</v>
      </c>
      <c r="E1447" s="13">
        <v>8.8956676044503094E-2</v>
      </c>
      <c r="F1447">
        <v>0.157304645957937</v>
      </c>
      <c r="G1447">
        <v>6.8058478541956194E-2</v>
      </c>
      <c r="H1447">
        <v>0.33153323381252903</v>
      </c>
      <c r="I1447">
        <v>6.6105549211421004E-3</v>
      </c>
      <c r="J1447">
        <v>0.28700344113144899</v>
      </c>
      <c r="K1447">
        <v>0.22326528341775301</v>
      </c>
      <c r="L1447">
        <v>0.14385376889117399</v>
      </c>
      <c r="M1447">
        <v>9.4981039679691098E-2</v>
      </c>
      <c r="N1447">
        <v>3.0728208148422101E-2</v>
      </c>
      <c r="O1447">
        <v>6.2068967854794202E-3</v>
      </c>
      <c r="P1447">
        <v>0.10503340885691199</v>
      </c>
    </row>
    <row r="1448" spans="1:16" x14ac:dyDescent="0.35">
      <c r="A1448" s="13" t="s">
        <v>2435</v>
      </c>
      <c r="B1448" s="13" t="s">
        <v>267</v>
      </c>
      <c r="C1448" s="13" t="s">
        <v>961</v>
      </c>
      <c r="D1448" s="13">
        <v>4.2322679064392299E-2</v>
      </c>
      <c r="E1448" s="13">
        <v>6.2890907006024302E-2</v>
      </c>
      <c r="F1448">
        <v>0.100472252715526</v>
      </c>
      <c r="G1448">
        <v>5.5353664109360101E-2</v>
      </c>
      <c r="H1448">
        <v>0.238118420182725</v>
      </c>
      <c r="I1448">
        <v>4.6732211989230698E-3</v>
      </c>
      <c r="J1448">
        <v>0.33584062282193999</v>
      </c>
      <c r="K1448">
        <v>0.22239613748793699</v>
      </c>
      <c r="L1448">
        <v>0.186629745994673</v>
      </c>
      <c r="M1448">
        <v>4.3710516027283902E-2</v>
      </c>
      <c r="N1448">
        <v>1.6352160350159999E-2</v>
      </c>
      <c r="O1448">
        <v>2.9592621420129199E-3</v>
      </c>
      <c r="P1448">
        <v>5.8174924282925297E-2</v>
      </c>
    </row>
    <row r="1449" spans="1:16" x14ac:dyDescent="0.35">
      <c r="A1449" s="13" t="s">
        <v>2436</v>
      </c>
      <c r="B1449" s="13" t="s">
        <v>267</v>
      </c>
      <c r="C1449" s="13" t="s">
        <v>154</v>
      </c>
      <c r="D1449" s="13">
        <v>9.57915096929184E-2</v>
      </c>
      <c r="E1449" s="13">
        <v>0.15363809516231899</v>
      </c>
      <c r="F1449">
        <v>0.2316889580083</v>
      </c>
      <c r="G1449">
        <v>0.114812822412263</v>
      </c>
      <c r="H1449">
        <v>0.63041696776849598</v>
      </c>
      <c r="I1449">
        <v>1.08566143178844E-2</v>
      </c>
      <c r="J1449">
        <v>0.46469320396492497</v>
      </c>
      <c r="K1449">
        <v>0.439617277342843</v>
      </c>
      <c r="L1449">
        <v>0.23756406248948</v>
      </c>
      <c r="M1449">
        <v>0.148648996683858</v>
      </c>
      <c r="N1449">
        <v>5.4971998019400198E-2</v>
      </c>
      <c r="O1449">
        <v>9.2227386789580194E-3</v>
      </c>
      <c r="P1449">
        <v>0.17870290914246501</v>
      </c>
    </row>
    <row r="1450" spans="1:16" x14ac:dyDescent="0.35">
      <c r="A1450" s="13" t="s">
        <v>2437</v>
      </c>
      <c r="B1450" s="13" t="s">
        <v>267</v>
      </c>
      <c r="C1450" s="13" t="s">
        <v>2438</v>
      </c>
      <c r="D1450" s="13">
        <v>6.6668421197615499E-2</v>
      </c>
      <c r="E1450" s="13">
        <v>0.11899800083464</v>
      </c>
      <c r="F1450">
        <v>0.170965871914843</v>
      </c>
      <c r="G1450">
        <v>7.8790573939489406E-2</v>
      </c>
      <c r="H1450">
        <v>0.46937921035133101</v>
      </c>
      <c r="I1450">
        <v>6.7751372863279202E-3</v>
      </c>
      <c r="J1450">
        <v>0.28742426996053599</v>
      </c>
      <c r="K1450">
        <v>0.31875161276993802</v>
      </c>
      <c r="L1450">
        <v>0.14999867727696101</v>
      </c>
      <c r="M1450">
        <v>0.105171624489483</v>
      </c>
      <c r="N1450">
        <v>4.5106769309500902E-2</v>
      </c>
      <c r="O1450">
        <v>7.20148556833287E-3</v>
      </c>
      <c r="P1450">
        <v>0.16270295616573899</v>
      </c>
    </row>
    <row r="1451" spans="1:16" x14ac:dyDescent="0.35">
      <c r="A1451" s="13" t="s">
        <v>2439</v>
      </c>
      <c r="B1451" s="13" t="s">
        <v>267</v>
      </c>
      <c r="C1451" s="13" t="s">
        <v>2440</v>
      </c>
      <c r="D1451" s="13">
        <v>0.104587484560427</v>
      </c>
      <c r="E1451" s="13">
        <v>0.173284621013475</v>
      </c>
      <c r="F1451">
        <v>0.29141569133954398</v>
      </c>
      <c r="G1451">
        <v>0.17034448250780099</v>
      </c>
      <c r="H1451">
        <v>0.76164854267409099</v>
      </c>
      <c r="I1451">
        <v>1.3337031061328801E-2</v>
      </c>
      <c r="J1451">
        <v>0.72787052439959499</v>
      </c>
      <c r="K1451">
        <v>0.59703128561119001</v>
      </c>
      <c r="L1451">
        <v>0.34493236292618901</v>
      </c>
      <c r="M1451">
        <v>0.17826634341064401</v>
      </c>
      <c r="N1451">
        <v>6.4514614044329899E-2</v>
      </c>
      <c r="O1451">
        <v>1.12254721738066E-2</v>
      </c>
      <c r="P1451">
        <v>0.23593781407372799</v>
      </c>
    </row>
    <row r="1452" spans="1:16" x14ac:dyDescent="0.35">
      <c r="A1452" s="13" t="s">
        <v>2441</v>
      </c>
      <c r="B1452" s="13" t="s">
        <v>2442</v>
      </c>
      <c r="C1452" s="13" t="s">
        <v>1333</v>
      </c>
      <c r="D1452" s="13">
        <v>7.1239965449297199E-2</v>
      </c>
      <c r="E1452" s="13">
        <v>0.30319845706301102</v>
      </c>
      <c r="F1452">
        <v>0.31286594114973698</v>
      </c>
      <c r="G1452">
        <v>0.123580117326653</v>
      </c>
      <c r="H1452">
        <v>0.89852060619316598</v>
      </c>
      <c r="I1452">
        <v>6.5823909417987003E-3</v>
      </c>
      <c r="J1452">
        <v>0.21946817029113699</v>
      </c>
      <c r="K1452">
        <v>0.41795686535600501</v>
      </c>
      <c r="L1452">
        <v>0.11807265504794499</v>
      </c>
      <c r="M1452">
        <v>0.28536184104405998</v>
      </c>
      <c r="N1452">
        <v>0.117844328974487</v>
      </c>
      <c r="O1452">
        <v>1.30019653714831E-2</v>
      </c>
      <c r="P1452">
        <v>0.417928855550602</v>
      </c>
    </row>
    <row r="1453" spans="1:16" x14ac:dyDescent="0.35">
      <c r="A1453" s="13" t="s">
        <v>2443</v>
      </c>
      <c r="B1453" s="13" t="s">
        <v>2442</v>
      </c>
      <c r="C1453" s="13" t="s">
        <v>2444</v>
      </c>
      <c r="D1453" s="13">
        <v>6.5533157883339105E-2</v>
      </c>
      <c r="E1453" s="13">
        <v>0.23732356527538201</v>
      </c>
      <c r="F1453">
        <v>0.196050489496499</v>
      </c>
      <c r="G1453">
        <v>0.13850195290224401</v>
      </c>
      <c r="H1453">
        <v>0.77717430077349303</v>
      </c>
      <c r="I1453">
        <v>5.4423817937800396E-3</v>
      </c>
      <c r="J1453">
        <v>0.213640606276638</v>
      </c>
      <c r="K1453">
        <v>0.40357083568257002</v>
      </c>
      <c r="L1453">
        <v>8.4558524940367905E-2</v>
      </c>
      <c r="M1453">
        <v>0.24598737973224</v>
      </c>
      <c r="N1453">
        <v>9.1279382009201895E-2</v>
      </c>
      <c r="O1453">
        <v>6.8035122544768999E-3</v>
      </c>
      <c r="P1453">
        <v>0.36318969642236898</v>
      </c>
    </row>
    <row r="1454" spans="1:16" x14ac:dyDescent="0.35">
      <c r="A1454" s="13" t="s">
        <v>2445</v>
      </c>
      <c r="B1454" s="13" t="s">
        <v>2442</v>
      </c>
      <c r="C1454" s="13" t="s">
        <v>1480</v>
      </c>
      <c r="D1454" s="13">
        <v>1.9164552223058198E-2</v>
      </c>
      <c r="E1454" s="13">
        <v>8.5838649656865204E-2</v>
      </c>
      <c r="F1454">
        <v>6.7586570946535807E-2</v>
      </c>
      <c r="G1454">
        <v>3.8423162038587699E-2</v>
      </c>
      <c r="H1454">
        <v>0.25551344057695502</v>
      </c>
      <c r="I1454">
        <v>1.75055682941068E-3</v>
      </c>
      <c r="J1454">
        <v>5.9583322802397497E-2</v>
      </c>
      <c r="K1454">
        <v>0.14030396910057699</v>
      </c>
      <c r="L1454">
        <v>2.8450826531029198E-2</v>
      </c>
      <c r="M1454">
        <v>6.8131873798375694E-2</v>
      </c>
      <c r="N1454">
        <v>2.8032905131922799E-2</v>
      </c>
      <c r="O1454">
        <v>2.1889267518947599E-3</v>
      </c>
      <c r="P1454">
        <v>0.138114081715008</v>
      </c>
    </row>
    <row r="1455" spans="1:16" x14ac:dyDescent="0.35">
      <c r="A1455" s="13" t="s">
        <v>2446</v>
      </c>
      <c r="B1455" s="13" t="s">
        <v>2442</v>
      </c>
      <c r="C1455" s="13" t="s">
        <v>2447</v>
      </c>
      <c r="D1455" s="13">
        <v>0.114841966111355</v>
      </c>
      <c r="E1455" s="13">
        <v>0.49456044476607902</v>
      </c>
      <c r="F1455">
        <v>0.51167773077146195</v>
      </c>
      <c r="G1455">
        <v>0.19378597301501899</v>
      </c>
      <c r="H1455">
        <v>1.4228544828621801</v>
      </c>
      <c r="I1455">
        <v>9.4744194302588906E-3</v>
      </c>
      <c r="J1455">
        <v>0.36846897925773398</v>
      </c>
      <c r="K1455">
        <v>0.69514653384631897</v>
      </c>
      <c r="L1455">
        <v>0.17509861333512999</v>
      </c>
      <c r="M1455">
        <v>0.47412780440372598</v>
      </c>
      <c r="N1455">
        <v>0.19209190447104799</v>
      </c>
      <c r="O1455">
        <v>2.4734832761352101E-2</v>
      </c>
      <c r="P1455">
        <v>0.58743339864071098</v>
      </c>
    </row>
    <row r="1456" spans="1:16" x14ac:dyDescent="0.35">
      <c r="A1456" s="13" t="s">
        <v>2448</v>
      </c>
      <c r="B1456" s="13" t="s">
        <v>2442</v>
      </c>
      <c r="C1456" s="13" t="s">
        <v>2046</v>
      </c>
      <c r="D1456" s="13">
        <v>0.12685834243230201</v>
      </c>
      <c r="E1456" s="13">
        <v>0.50724338559966498</v>
      </c>
      <c r="F1456">
        <v>0.480128431338676</v>
      </c>
      <c r="G1456">
        <v>0.26529312622308099</v>
      </c>
      <c r="H1456">
        <v>1.50201799421027</v>
      </c>
      <c r="I1456">
        <v>1.3877747342182899E-2</v>
      </c>
      <c r="J1456">
        <v>1.04660334502427</v>
      </c>
      <c r="K1456">
        <v>1.02017960216668</v>
      </c>
      <c r="L1456">
        <v>0.24920183211383501</v>
      </c>
      <c r="M1456">
        <v>0.54079269327299195</v>
      </c>
      <c r="N1456">
        <v>0.15956572408860401</v>
      </c>
      <c r="O1456">
        <v>1.4072861977373599E-2</v>
      </c>
      <c r="P1456">
        <v>0.60070599043265904</v>
      </c>
    </row>
    <row r="1457" spans="1:16" x14ac:dyDescent="0.35">
      <c r="A1457" s="13" t="s">
        <v>2449</v>
      </c>
      <c r="B1457" s="13" t="s">
        <v>2442</v>
      </c>
      <c r="C1457" s="13" t="s">
        <v>1484</v>
      </c>
      <c r="D1457" s="13">
        <v>5.6304455549803199E-2</v>
      </c>
      <c r="E1457" s="13">
        <v>0.186712155092945</v>
      </c>
      <c r="F1457">
        <v>0.168878412820366</v>
      </c>
      <c r="G1457">
        <v>9.7324294320509805E-2</v>
      </c>
      <c r="H1457">
        <v>0.59505376850962199</v>
      </c>
      <c r="I1457">
        <v>4.7533934695029104E-3</v>
      </c>
      <c r="J1457">
        <v>0.22820668694433899</v>
      </c>
      <c r="K1457">
        <v>0.40607745865704797</v>
      </c>
      <c r="L1457">
        <v>8.4343307611276994E-2</v>
      </c>
      <c r="M1457">
        <v>0.20590871391319701</v>
      </c>
      <c r="N1457">
        <v>6.3629079466592506E-2</v>
      </c>
      <c r="O1457">
        <v>5.0417593808709102E-3</v>
      </c>
      <c r="P1457">
        <v>0.26181541594327301</v>
      </c>
    </row>
    <row r="1458" spans="1:16" x14ac:dyDescent="0.35">
      <c r="A1458" s="13" t="s">
        <v>2450</v>
      </c>
      <c r="B1458" s="13" t="s">
        <v>2442</v>
      </c>
      <c r="C1458" s="13" t="s">
        <v>2451</v>
      </c>
      <c r="D1458" s="13">
        <v>7.6226314073657403E-2</v>
      </c>
      <c r="E1458" s="13">
        <v>0.28339346083070799</v>
      </c>
      <c r="F1458">
        <v>0.235797801382814</v>
      </c>
      <c r="G1458">
        <v>0.13303847942621999</v>
      </c>
      <c r="H1458">
        <v>0.898953216167514</v>
      </c>
      <c r="I1458">
        <v>6.4033261545820399E-3</v>
      </c>
      <c r="J1458">
        <v>0.26913141101016202</v>
      </c>
      <c r="K1458">
        <v>0.59745180988304603</v>
      </c>
      <c r="L1458">
        <v>0.111109008179818</v>
      </c>
      <c r="M1458">
        <v>0.26421516606934597</v>
      </c>
      <c r="N1458">
        <v>9.9144458869962607E-2</v>
      </c>
      <c r="O1458">
        <v>7.5532106473817301E-3</v>
      </c>
      <c r="P1458">
        <v>0.41080174961075</v>
      </c>
    </row>
    <row r="1459" spans="1:16" x14ac:dyDescent="0.35">
      <c r="A1459" s="13" t="s">
        <v>2452</v>
      </c>
      <c r="B1459" s="13" t="s">
        <v>2442</v>
      </c>
      <c r="C1459" s="13" t="s">
        <v>193</v>
      </c>
      <c r="D1459" s="13">
        <v>0.101420007286564</v>
      </c>
      <c r="E1459" s="13">
        <v>0.38280799389290399</v>
      </c>
      <c r="F1459">
        <v>0.403325080660137</v>
      </c>
      <c r="G1459">
        <v>0.17926958467018</v>
      </c>
      <c r="H1459">
        <v>1.3034915103712299</v>
      </c>
      <c r="I1459">
        <v>1.01509329628563E-2</v>
      </c>
      <c r="J1459">
        <v>0.37214585768631198</v>
      </c>
      <c r="K1459">
        <v>0.72816001676838904</v>
      </c>
      <c r="L1459">
        <v>0.179421388169276</v>
      </c>
      <c r="M1459">
        <v>0.47596573719859298</v>
      </c>
      <c r="N1459">
        <v>0.15017145164146001</v>
      </c>
      <c r="O1459">
        <v>1.4505712778041E-2</v>
      </c>
      <c r="P1459">
        <v>0.56763148667854402</v>
      </c>
    </row>
    <row r="1460" spans="1:16" x14ac:dyDescent="0.35">
      <c r="A1460" s="13" t="s">
        <v>2453</v>
      </c>
      <c r="B1460" s="13" t="s">
        <v>2442</v>
      </c>
      <c r="C1460" s="13" t="s">
        <v>2454</v>
      </c>
      <c r="D1460" s="13">
        <v>8.9074749660633196E-2</v>
      </c>
      <c r="E1460" s="13">
        <v>0.23034863969931099</v>
      </c>
      <c r="F1460">
        <v>0.27467583432352</v>
      </c>
      <c r="G1460">
        <v>9.2753500789110599E-2</v>
      </c>
      <c r="H1460">
        <v>0.59020871409381404</v>
      </c>
      <c r="I1460">
        <v>5.7599421377497202E-3</v>
      </c>
      <c r="J1460">
        <v>0.26302136975448198</v>
      </c>
      <c r="K1460">
        <v>0.34034418693894097</v>
      </c>
      <c r="L1460">
        <v>0.122561932421427</v>
      </c>
      <c r="M1460">
        <v>0.22878039891639301</v>
      </c>
      <c r="N1460">
        <v>7.3413303153725296E-2</v>
      </c>
      <c r="O1460">
        <v>9.4880803748526605E-3</v>
      </c>
      <c r="P1460">
        <v>0.22217194422337799</v>
      </c>
    </row>
    <row r="1461" spans="1:16" x14ac:dyDescent="0.35">
      <c r="A1461" s="13" t="s">
        <v>2455</v>
      </c>
      <c r="B1461" s="13" t="s">
        <v>2442</v>
      </c>
      <c r="C1461" s="13" t="s">
        <v>195</v>
      </c>
      <c r="D1461" s="13">
        <v>0.45418075050449602</v>
      </c>
      <c r="E1461" s="13">
        <v>1.6648085308342999</v>
      </c>
      <c r="F1461">
        <v>2.0385321367590699</v>
      </c>
      <c r="G1461">
        <v>0.86408672400527198</v>
      </c>
      <c r="H1461">
        <v>4.98255867804306</v>
      </c>
      <c r="I1461">
        <v>4.0102276579403601E-2</v>
      </c>
      <c r="J1461">
        <v>1.55368708435291</v>
      </c>
      <c r="K1461">
        <v>2.4374456088441598</v>
      </c>
      <c r="L1461">
        <v>0.72256151851989503</v>
      </c>
      <c r="M1461">
        <v>2.1451966290692401</v>
      </c>
      <c r="N1461">
        <v>0.64713918038193496</v>
      </c>
      <c r="O1461">
        <v>0.110972619846939</v>
      </c>
      <c r="P1461">
        <v>2.0941440122944499</v>
      </c>
    </row>
    <row r="1462" spans="1:16" x14ac:dyDescent="0.35">
      <c r="A1462" s="13" t="s">
        <v>2456</v>
      </c>
      <c r="B1462" s="13" t="s">
        <v>2442</v>
      </c>
      <c r="C1462" s="13" t="s">
        <v>1348</v>
      </c>
      <c r="D1462" s="13">
        <v>0.417005483223577</v>
      </c>
      <c r="E1462" s="13">
        <v>1.3826180084522299</v>
      </c>
      <c r="F1462">
        <v>1.0028521273731299</v>
      </c>
      <c r="G1462">
        <v>0.93290953347561401</v>
      </c>
      <c r="H1462">
        <v>4.4492027254035298</v>
      </c>
      <c r="I1462">
        <v>3.12061659573349E-2</v>
      </c>
      <c r="J1462">
        <v>1.40733180403611</v>
      </c>
      <c r="K1462">
        <v>2.33215724358163</v>
      </c>
      <c r="L1462">
        <v>0.44361596094376698</v>
      </c>
      <c r="M1462">
        <v>1.5243152993476301</v>
      </c>
      <c r="N1462">
        <v>0.53146773010127102</v>
      </c>
      <c r="O1462">
        <v>3.4330890320920002E-2</v>
      </c>
      <c r="P1462">
        <v>1.9153582293356499</v>
      </c>
    </row>
    <row r="1463" spans="1:16" x14ac:dyDescent="0.35">
      <c r="A1463" s="13" t="s">
        <v>2457</v>
      </c>
      <c r="B1463" s="13" t="s">
        <v>2442</v>
      </c>
      <c r="C1463" s="13" t="s">
        <v>34</v>
      </c>
      <c r="D1463" s="13">
        <v>0.27372504168831502</v>
      </c>
      <c r="E1463" s="13">
        <v>0.74690140698131302</v>
      </c>
      <c r="F1463">
        <v>0.902836418882488</v>
      </c>
      <c r="G1463">
        <v>0.36193810247194302</v>
      </c>
      <c r="H1463">
        <v>2.0854720974933998</v>
      </c>
      <c r="I1463">
        <v>2.1496816250801899E-2</v>
      </c>
      <c r="J1463">
        <v>1.11693004674347</v>
      </c>
      <c r="K1463">
        <v>1.1795469079805101</v>
      </c>
      <c r="L1463">
        <v>0.45124310952499003</v>
      </c>
      <c r="M1463">
        <v>0.73343751254842604</v>
      </c>
      <c r="N1463">
        <v>0.23827499321967999</v>
      </c>
      <c r="O1463">
        <v>3.2623382365723798E-2</v>
      </c>
      <c r="P1463">
        <v>0.79487185938774696</v>
      </c>
    </row>
    <row r="1464" spans="1:16" x14ac:dyDescent="0.35">
      <c r="A1464" s="13" t="s">
        <v>2458</v>
      </c>
      <c r="B1464" s="13" t="s">
        <v>2442</v>
      </c>
      <c r="C1464" s="13" t="s">
        <v>1676</v>
      </c>
      <c r="D1464" s="13">
        <v>3.6380279015278599E-2</v>
      </c>
      <c r="E1464" s="13">
        <v>0.131248290341936</v>
      </c>
      <c r="F1464">
        <v>0.126466054251298</v>
      </c>
      <c r="G1464">
        <v>8.9887334797097193E-2</v>
      </c>
      <c r="H1464">
        <v>0.46230503780782201</v>
      </c>
      <c r="I1464">
        <v>3.20206568096883E-3</v>
      </c>
      <c r="J1464">
        <v>0.13231029523948901</v>
      </c>
      <c r="K1464">
        <v>0.224043478725895</v>
      </c>
      <c r="L1464">
        <v>5.21570754699184E-2</v>
      </c>
      <c r="M1464">
        <v>0.17815770308600101</v>
      </c>
      <c r="N1464">
        <v>5.7979900098123503E-2</v>
      </c>
      <c r="O1464">
        <v>4.6714782891821502E-3</v>
      </c>
      <c r="P1464">
        <v>0.19754172783725499</v>
      </c>
    </row>
    <row r="1465" spans="1:16" x14ac:dyDescent="0.35">
      <c r="A1465" s="13" t="s">
        <v>2459</v>
      </c>
      <c r="B1465" s="13" t="s">
        <v>2442</v>
      </c>
      <c r="C1465" s="13" t="s">
        <v>2460</v>
      </c>
      <c r="D1465" s="13">
        <v>0.155564970653534</v>
      </c>
      <c r="E1465" s="13">
        <v>0.56135321395368798</v>
      </c>
      <c r="F1465">
        <v>0.68487666231382704</v>
      </c>
      <c r="G1465">
        <v>0.274293817913559</v>
      </c>
      <c r="H1465">
        <v>1.7101973069754599</v>
      </c>
      <c r="I1465">
        <v>1.3314087245315701E-2</v>
      </c>
      <c r="J1465">
        <v>0.515908489728926</v>
      </c>
      <c r="K1465">
        <v>0.83955094750817405</v>
      </c>
      <c r="L1465">
        <v>0.24648182749372899</v>
      </c>
      <c r="M1465">
        <v>0.71241155862356298</v>
      </c>
      <c r="N1465">
        <v>0.222199683843575</v>
      </c>
      <c r="O1465">
        <v>3.2574738096307697E-2</v>
      </c>
      <c r="P1465">
        <v>0.69633314281209202</v>
      </c>
    </row>
    <row r="1466" spans="1:16" x14ac:dyDescent="0.35">
      <c r="A1466" s="13" t="s">
        <v>2461</v>
      </c>
      <c r="B1466" s="13" t="s">
        <v>2442</v>
      </c>
      <c r="C1466" s="13" t="s">
        <v>732</v>
      </c>
      <c r="D1466" s="13">
        <v>0.18627694353155</v>
      </c>
      <c r="E1466" s="13">
        <v>0.69505744084717902</v>
      </c>
      <c r="F1466">
        <v>0.77197246452107104</v>
      </c>
      <c r="G1466">
        <v>0.32734067454181198</v>
      </c>
      <c r="H1466">
        <v>2.3745315682574302</v>
      </c>
      <c r="I1466">
        <v>1.89340452415892E-2</v>
      </c>
      <c r="J1466">
        <v>0.71055998643595297</v>
      </c>
      <c r="K1466">
        <v>1.2812771889956001</v>
      </c>
      <c r="L1466">
        <v>0.34415625280233503</v>
      </c>
      <c r="M1466">
        <v>0.954014687917347</v>
      </c>
      <c r="N1466">
        <v>0.27392184035487799</v>
      </c>
      <c r="O1466">
        <v>2.83491921461618E-2</v>
      </c>
      <c r="P1466">
        <v>0.98159333021101303</v>
      </c>
    </row>
    <row r="1467" spans="1:16" x14ac:dyDescent="0.35">
      <c r="A1467" s="13" t="s">
        <v>2462</v>
      </c>
      <c r="B1467" s="13" t="s">
        <v>2442</v>
      </c>
      <c r="C1467" s="13" t="s">
        <v>2463</v>
      </c>
      <c r="D1467" s="13">
        <v>0.57278142171774504</v>
      </c>
      <c r="E1467" s="13">
        <v>1.3801890645322199</v>
      </c>
      <c r="F1467">
        <v>1.5528525730809799</v>
      </c>
      <c r="G1467">
        <v>0.58976464904776804</v>
      </c>
      <c r="H1467">
        <v>3.2858237128181198</v>
      </c>
      <c r="I1467">
        <v>3.1930369924918801E-2</v>
      </c>
      <c r="J1467">
        <v>1.57939889520971</v>
      </c>
      <c r="K1467">
        <v>1.8299799092155999</v>
      </c>
      <c r="L1467">
        <v>0.66978786930177403</v>
      </c>
      <c r="M1467">
        <v>1.3923614289495101</v>
      </c>
      <c r="N1467">
        <v>0.41172865063555603</v>
      </c>
      <c r="O1467">
        <v>5.4995275707398601E-2</v>
      </c>
      <c r="P1467">
        <v>1.2080808699855099</v>
      </c>
    </row>
    <row r="1468" spans="1:16" x14ac:dyDescent="0.35">
      <c r="A1468" s="13" t="s">
        <v>2464</v>
      </c>
      <c r="B1468" s="13" t="s">
        <v>2442</v>
      </c>
      <c r="C1468" s="13" t="s">
        <v>200</v>
      </c>
      <c r="D1468" s="13">
        <v>3.7723128551359598E-2</v>
      </c>
      <c r="E1468" s="13">
        <v>0.157606651489727</v>
      </c>
      <c r="F1468">
        <v>0.15514067565114301</v>
      </c>
      <c r="G1468">
        <v>8.8013177802456502E-2</v>
      </c>
      <c r="H1468">
        <v>0.54371020958224503</v>
      </c>
      <c r="I1468">
        <v>3.6459163508822598E-3</v>
      </c>
      <c r="J1468">
        <v>0.13120396232540801</v>
      </c>
      <c r="K1468">
        <v>0.27068108821196601</v>
      </c>
      <c r="L1468">
        <v>6.1672252722635303E-2</v>
      </c>
      <c r="M1468">
        <v>0.16936920678164599</v>
      </c>
      <c r="N1468">
        <v>6.56665122281547E-2</v>
      </c>
      <c r="O1468">
        <v>5.9160848010013003E-3</v>
      </c>
      <c r="P1468">
        <v>0.237776074522588</v>
      </c>
    </row>
    <row r="1469" spans="1:16" x14ac:dyDescent="0.35">
      <c r="A1469" s="13" t="s">
        <v>2465</v>
      </c>
      <c r="B1469" s="13" t="s">
        <v>2442</v>
      </c>
      <c r="C1469" s="13" t="s">
        <v>1685</v>
      </c>
      <c r="D1469" s="13">
        <v>2.5416843786854201E-2</v>
      </c>
      <c r="E1469" s="13">
        <v>7.1131421881416704E-2</v>
      </c>
      <c r="F1469">
        <v>9.5047085732977807E-2</v>
      </c>
      <c r="G1469">
        <v>3.0059495165209098E-2</v>
      </c>
      <c r="H1469">
        <v>0.20260455953874201</v>
      </c>
      <c r="I1469">
        <v>2.1944840224207098E-3</v>
      </c>
      <c r="J1469">
        <v>9.5632570531105604E-2</v>
      </c>
      <c r="K1469">
        <v>0.11947205591226701</v>
      </c>
      <c r="L1469">
        <v>4.6712070640734099E-2</v>
      </c>
      <c r="M1469">
        <v>7.1615494126871501E-2</v>
      </c>
      <c r="N1469">
        <v>2.3493032044671899E-2</v>
      </c>
      <c r="O1469">
        <v>3.27158718217216E-3</v>
      </c>
      <c r="P1469">
        <v>7.9940591886549797E-2</v>
      </c>
    </row>
    <row r="1470" spans="1:16" x14ac:dyDescent="0.35">
      <c r="A1470" s="13" t="s">
        <v>2466</v>
      </c>
      <c r="B1470" s="13" t="s">
        <v>2442</v>
      </c>
      <c r="C1470" s="13" t="s">
        <v>1055</v>
      </c>
      <c r="D1470" s="13">
        <v>0.445912502522823</v>
      </c>
      <c r="E1470" s="13">
        <v>1.5343971277358199</v>
      </c>
      <c r="F1470">
        <v>1.31145169128346</v>
      </c>
      <c r="G1470">
        <v>1.0130427230430199</v>
      </c>
      <c r="H1470">
        <v>5.0599647799511702</v>
      </c>
      <c r="I1470">
        <v>3.5779063991675603E-2</v>
      </c>
      <c r="J1470">
        <v>1.72180411476736</v>
      </c>
      <c r="K1470">
        <v>3.1743460576020901</v>
      </c>
      <c r="L1470">
        <v>0.60153590501946796</v>
      </c>
      <c r="M1470">
        <v>1.9112284550274901</v>
      </c>
      <c r="N1470">
        <v>0.59140010823089495</v>
      </c>
      <c r="O1470">
        <v>4.3758929949823597E-2</v>
      </c>
      <c r="P1470">
        <v>2.2189333785857399</v>
      </c>
    </row>
    <row r="1471" spans="1:16" x14ac:dyDescent="0.35">
      <c r="A1471" s="13" t="s">
        <v>2467</v>
      </c>
      <c r="B1471" s="13" t="s">
        <v>2442</v>
      </c>
      <c r="C1471" s="13" t="s">
        <v>1356</v>
      </c>
      <c r="D1471" s="13">
        <v>7.0692861851984395E-2</v>
      </c>
      <c r="E1471" s="13">
        <v>0.26954359651065302</v>
      </c>
      <c r="F1471">
        <v>0.249481387291592</v>
      </c>
      <c r="G1471">
        <v>0.125680408698816</v>
      </c>
      <c r="H1471">
        <v>0.894271854849093</v>
      </c>
      <c r="I1471">
        <v>6.7943594172101803E-3</v>
      </c>
      <c r="J1471">
        <v>0.28883290918684401</v>
      </c>
      <c r="K1471">
        <v>0.55397198933886704</v>
      </c>
      <c r="L1471">
        <v>0.119924083416344</v>
      </c>
      <c r="M1471">
        <v>0.29094758993415398</v>
      </c>
      <c r="N1471">
        <v>9.7490195103860006E-2</v>
      </c>
      <c r="O1471">
        <v>8.0072650739811194E-3</v>
      </c>
      <c r="P1471">
        <v>0.38843887999868898</v>
      </c>
    </row>
    <row r="1472" spans="1:16" x14ac:dyDescent="0.35">
      <c r="A1472" s="13" t="s">
        <v>2468</v>
      </c>
      <c r="B1472" s="13" t="s">
        <v>2442</v>
      </c>
      <c r="C1472" s="13" t="s">
        <v>2469</v>
      </c>
      <c r="D1472" s="13">
        <v>2.9848394853517202E-2</v>
      </c>
      <c r="E1472" s="13">
        <v>0.12528266914743499</v>
      </c>
      <c r="F1472">
        <v>0.13741230358934201</v>
      </c>
      <c r="G1472">
        <v>5.7850250475975799E-2</v>
      </c>
      <c r="H1472">
        <v>0.38247601566838701</v>
      </c>
      <c r="I1472">
        <v>2.8235145499333398E-3</v>
      </c>
      <c r="J1472">
        <v>9.48495555929314E-2</v>
      </c>
      <c r="K1472">
        <v>0.18777562326710701</v>
      </c>
      <c r="L1472">
        <v>4.9585393858205602E-2</v>
      </c>
      <c r="M1472">
        <v>0.11808886435103599</v>
      </c>
      <c r="N1472">
        <v>4.6939203252252801E-2</v>
      </c>
      <c r="O1472">
        <v>5.4140654979563498E-3</v>
      </c>
      <c r="P1472">
        <v>0.171991080104029</v>
      </c>
    </row>
    <row r="1473" spans="1:16" x14ac:dyDescent="0.35">
      <c r="A1473" s="13" t="s">
        <v>2470</v>
      </c>
      <c r="B1473" s="13" t="s">
        <v>2442</v>
      </c>
      <c r="C1473" s="13" t="s">
        <v>1059</v>
      </c>
      <c r="D1473" s="13">
        <v>0.24833644839930499</v>
      </c>
      <c r="E1473" s="13">
        <v>0.87792114437943902</v>
      </c>
      <c r="F1473">
        <v>0.98171352104266996</v>
      </c>
      <c r="G1473">
        <v>0.49275578543672599</v>
      </c>
      <c r="H1473">
        <v>2.93707425701372</v>
      </c>
      <c r="I1473">
        <v>2.7033755664833799E-2</v>
      </c>
      <c r="J1473">
        <v>1.3562071195769601</v>
      </c>
      <c r="K1473">
        <v>1.8314116567609</v>
      </c>
      <c r="L1473">
        <v>0.49918835603109002</v>
      </c>
      <c r="M1473">
        <v>1.4302027628885401</v>
      </c>
      <c r="N1473">
        <v>0.32261204919846598</v>
      </c>
      <c r="O1473">
        <v>3.1746395157194997E-2</v>
      </c>
      <c r="P1473">
        <v>1.17778482540484</v>
      </c>
    </row>
    <row r="1474" spans="1:16" x14ac:dyDescent="0.35">
      <c r="A1474" s="13" t="s">
        <v>2471</v>
      </c>
      <c r="B1474" s="13" t="s">
        <v>2442</v>
      </c>
      <c r="C1474" s="13" t="s">
        <v>204</v>
      </c>
      <c r="D1474" s="13">
        <v>3.2145352772439302E-2</v>
      </c>
      <c r="E1474" s="13">
        <v>0.10968167258946999</v>
      </c>
      <c r="F1474">
        <v>0.13290326293739699</v>
      </c>
      <c r="G1474">
        <v>5.5530826038886198E-2</v>
      </c>
      <c r="H1474">
        <v>0.335774496556007</v>
      </c>
      <c r="I1474">
        <v>2.85783157393128E-3</v>
      </c>
      <c r="J1474">
        <v>0.104168350003441</v>
      </c>
      <c r="K1474">
        <v>0.15146299742428801</v>
      </c>
      <c r="L1474">
        <v>5.3412216441186898E-2</v>
      </c>
      <c r="M1474">
        <v>0.130825664729598</v>
      </c>
      <c r="N1474">
        <v>4.8252339131787503E-2</v>
      </c>
      <c r="O1474">
        <v>6.05707125522764E-3</v>
      </c>
      <c r="P1474">
        <v>0.15176529356537499</v>
      </c>
    </row>
    <row r="1475" spans="1:16" x14ac:dyDescent="0.35">
      <c r="A1475" s="13" t="s">
        <v>2472</v>
      </c>
      <c r="B1475" s="13" t="s">
        <v>2442</v>
      </c>
      <c r="C1475" s="13" t="s">
        <v>48</v>
      </c>
      <c r="D1475" s="13">
        <v>0.979003388987713</v>
      </c>
      <c r="E1475" s="13">
        <v>2.8892548780398699</v>
      </c>
      <c r="F1475">
        <v>2.3282825300326802</v>
      </c>
      <c r="G1475">
        <v>3.5259710476927699</v>
      </c>
      <c r="H1475">
        <v>10.209251383722</v>
      </c>
      <c r="I1475">
        <v>6.98263749321546E-2</v>
      </c>
      <c r="J1475">
        <v>4.8210022475743104</v>
      </c>
      <c r="K1475">
        <v>5.0660540308719204</v>
      </c>
      <c r="L1475">
        <v>1.0170512604394899</v>
      </c>
      <c r="M1475">
        <v>5.2244227875503997</v>
      </c>
      <c r="N1475">
        <v>1.34593512591211</v>
      </c>
      <c r="O1475">
        <v>8.0671640953133394E-2</v>
      </c>
      <c r="P1475">
        <v>3.8161108225385698</v>
      </c>
    </row>
    <row r="1476" spans="1:16" x14ac:dyDescent="0.35">
      <c r="A1476" s="13" t="s">
        <v>2473</v>
      </c>
      <c r="B1476" s="13" t="s">
        <v>2442</v>
      </c>
      <c r="C1476" s="13" t="s">
        <v>1063</v>
      </c>
      <c r="D1476" s="13">
        <v>0.126275802023362</v>
      </c>
      <c r="E1476" s="13">
        <v>0.41434756073803197</v>
      </c>
      <c r="F1476">
        <v>0.31108948447981499</v>
      </c>
      <c r="G1476">
        <v>0.32259282042689902</v>
      </c>
      <c r="H1476">
        <v>1.40757303034782</v>
      </c>
      <c r="I1476">
        <v>9.2142906059885007E-3</v>
      </c>
      <c r="J1476">
        <v>0.45910714708717698</v>
      </c>
      <c r="K1476">
        <v>0.68687387222270502</v>
      </c>
      <c r="L1476">
        <v>0.133120383975632</v>
      </c>
      <c r="M1476">
        <v>0.54979615341254595</v>
      </c>
      <c r="N1476">
        <v>0.17784789026982001</v>
      </c>
      <c r="O1476">
        <v>1.10213756009458E-2</v>
      </c>
      <c r="P1476">
        <v>0.56062835567167801</v>
      </c>
    </row>
    <row r="1477" spans="1:16" x14ac:dyDescent="0.35">
      <c r="A1477" s="13" t="s">
        <v>2474</v>
      </c>
      <c r="B1477" s="13" t="s">
        <v>2442</v>
      </c>
      <c r="C1477" s="13" t="s">
        <v>2475</v>
      </c>
      <c r="D1477" s="13">
        <v>0.23697743686860101</v>
      </c>
      <c r="E1477" s="13">
        <v>0.86373227423210497</v>
      </c>
      <c r="F1477">
        <v>1.03461167792868</v>
      </c>
      <c r="G1477">
        <v>0.43058196259811998</v>
      </c>
      <c r="H1477">
        <v>2.7765251521775398</v>
      </c>
      <c r="I1477">
        <v>2.2156629685371399E-2</v>
      </c>
      <c r="J1477">
        <v>0.82646392392454904</v>
      </c>
      <c r="K1477">
        <v>1.4066182110632801</v>
      </c>
      <c r="L1477">
        <v>0.407017873422785</v>
      </c>
      <c r="M1477">
        <v>1.2166027459756401</v>
      </c>
      <c r="N1477">
        <v>0.33961223284273301</v>
      </c>
      <c r="O1477">
        <v>4.4547590959497098E-2</v>
      </c>
      <c r="P1477">
        <v>1.1416337589166099</v>
      </c>
    </row>
    <row r="1478" spans="1:16" x14ac:dyDescent="0.35">
      <c r="A1478" s="13" t="s">
        <v>2476</v>
      </c>
      <c r="B1478" s="13" t="s">
        <v>2442</v>
      </c>
      <c r="C1478" s="13" t="s">
        <v>2477</v>
      </c>
      <c r="D1478" s="13">
        <v>6.5025190467094596E-2</v>
      </c>
      <c r="E1478" s="13">
        <v>0.24443776930166999</v>
      </c>
      <c r="F1478">
        <v>0.282794562045523</v>
      </c>
      <c r="G1478">
        <v>0.12613108887237201</v>
      </c>
      <c r="H1478">
        <v>0.80668483732942298</v>
      </c>
      <c r="I1478">
        <v>6.34473114151822E-3</v>
      </c>
      <c r="J1478">
        <v>0.22844789008677099</v>
      </c>
      <c r="K1478">
        <v>0.41954152914613801</v>
      </c>
      <c r="L1478">
        <v>0.112477901584758</v>
      </c>
      <c r="M1478">
        <v>0.31116238538004498</v>
      </c>
      <c r="N1478">
        <v>9.7555026226665995E-2</v>
      </c>
      <c r="O1478">
        <v>1.1921984203578199E-2</v>
      </c>
      <c r="P1478">
        <v>0.34863177792059902</v>
      </c>
    </row>
    <row r="1479" spans="1:16" x14ac:dyDescent="0.35">
      <c r="A1479" s="13" t="s">
        <v>2478</v>
      </c>
      <c r="B1479" s="13" t="s">
        <v>2442</v>
      </c>
      <c r="C1479" s="13" t="s">
        <v>216</v>
      </c>
      <c r="D1479" s="13">
        <v>0.130094002858896</v>
      </c>
      <c r="E1479" s="13">
        <v>0.37894641155084002</v>
      </c>
      <c r="F1479">
        <v>0.51527361799135396</v>
      </c>
      <c r="G1479">
        <v>0.16387061618420201</v>
      </c>
      <c r="H1479">
        <v>1.06316036908115</v>
      </c>
      <c r="I1479">
        <v>1.00810437826619E-2</v>
      </c>
      <c r="J1479">
        <v>0.41176647418483497</v>
      </c>
      <c r="K1479">
        <v>0.57949574319280595</v>
      </c>
      <c r="L1479">
        <v>0.20454154913939601</v>
      </c>
      <c r="M1479">
        <v>0.44280308078531899</v>
      </c>
      <c r="N1479">
        <v>0.132705066032101</v>
      </c>
      <c r="O1479">
        <v>1.6969934286723901E-2</v>
      </c>
      <c r="P1479">
        <v>0.42344155893433499</v>
      </c>
    </row>
    <row r="1480" spans="1:16" x14ac:dyDescent="0.35">
      <c r="A1480" s="13" t="s">
        <v>2479</v>
      </c>
      <c r="B1480" s="13" t="s">
        <v>2442</v>
      </c>
      <c r="C1480" s="13" t="s">
        <v>767</v>
      </c>
      <c r="D1480" s="13">
        <v>3.3796230725279298E-2</v>
      </c>
      <c r="E1480" s="13">
        <v>0.110721128992521</v>
      </c>
      <c r="F1480">
        <v>0.11470873971958</v>
      </c>
      <c r="G1480">
        <v>6.4812347816173899E-2</v>
      </c>
      <c r="H1480">
        <v>0.361511587180884</v>
      </c>
      <c r="I1480">
        <v>3.1917726856582401E-3</v>
      </c>
      <c r="J1480">
        <v>0.149920266742051</v>
      </c>
      <c r="K1480">
        <v>0.22355551299180901</v>
      </c>
      <c r="L1480">
        <v>5.6449538606404399E-2</v>
      </c>
      <c r="M1480">
        <v>0.1510135364538</v>
      </c>
      <c r="N1480">
        <v>3.9344967048226001E-2</v>
      </c>
      <c r="O1480">
        <v>3.5987365186581199E-3</v>
      </c>
      <c r="P1480">
        <v>0.15217577406475899</v>
      </c>
    </row>
    <row r="1481" spans="1:16" x14ac:dyDescent="0.35">
      <c r="A1481" s="13" t="s">
        <v>2480</v>
      </c>
      <c r="B1481" s="13" t="s">
        <v>2442</v>
      </c>
      <c r="C1481" s="13" t="s">
        <v>68</v>
      </c>
      <c r="D1481" s="13">
        <v>7.03001060123883E-2</v>
      </c>
      <c r="E1481" s="13">
        <v>0.260632908194951</v>
      </c>
      <c r="F1481">
        <v>0.26812599083362598</v>
      </c>
      <c r="G1481">
        <v>0.13559303304585099</v>
      </c>
      <c r="H1481">
        <v>0.90467700130950501</v>
      </c>
      <c r="I1481">
        <v>7.00538490728365E-3</v>
      </c>
      <c r="J1481">
        <v>0.29168993181584602</v>
      </c>
      <c r="K1481">
        <v>0.49925443564590699</v>
      </c>
      <c r="L1481">
        <v>0.12581499081282699</v>
      </c>
      <c r="M1481">
        <v>0.37256797225202598</v>
      </c>
      <c r="N1481">
        <v>0.105086578258048</v>
      </c>
      <c r="O1481">
        <v>9.3579724918563204E-3</v>
      </c>
      <c r="P1481">
        <v>0.361896631763578</v>
      </c>
    </row>
    <row r="1482" spans="1:16" x14ac:dyDescent="0.35">
      <c r="A1482" s="13" t="s">
        <v>2481</v>
      </c>
      <c r="B1482" s="13" t="s">
        <v>2442</v>
      </c>
      <c r="C1482" s="13" t="s">
        <v>1216</v>
      </c>
      <c r="D1482" s="13">
        <v>2.9229632273826401E-2</v>
      </c>
      <c r="E1482" s="13">
        <v>0.109509969657878</v>
      </c>
      <c r="F1482">
        <v>0.10866189318620401</v>
      </c>
      <c r="G1482">
        <v>6.2169342448404698E-2</v>
      </c>
      <c r="H1482">
        <v>0.37745820750738301</v>
      </c>
      <c r="I1482">
        <v>2.6939082479867701E-3</v>
      </c>
      <c r="J1482">
        <v>9.6870612334535894E-2</v>
      </c>
      <c r="K1482">
        <v>0.18339799154619599</v>
      </c>
      <c r="L1482">
        <v>4.4602019003063702E-2</v>
      </c>
      <c r="M1482">
        <v>0.12753247471374601</v>
      </c>
      <c r="N1482">
        <v>4.6837839924989799E-2</v>
      </c>
      <c r="O1482">
        <v>4.0789246865987304E-3</v>
      </c>
      <c r="P1482">
        <v>0.17235318040733699</v>
      </c>
    </row>
    <row r="1483" spans="1:16" x14ac:dyDescent="0.35">
      <c r="A1483" s="13" t="s">
        <v>2482</v>
      </c>
      <c r="B1483" s="13" t="s">
        <v>2442</v>
      </c>
      <c r="C1483" s="13" t="s">
        <v>2483</v>
      </c>
      <c r="D1483" s="13">
        <v>4.9421651522359403E-2</v>
      </c>
      <c r="E1483" s="13">
        <v>0.19866681523417101</v>
      </c>
      <c r="F1483">
        <v>0.14720194427783501</v>
      </c>
      <c r="G1483">
        <v>0.106364960332124</v>
      </c>
      <c r="H1483">
        <v>0.67293017499278596</v>
      </c>
      <c r="I1483">
        <v>3.9742759309884601E-3</v>
      </c>
      <c r="J1483">
        <v>0.161557284197833</v>
      </c>
      <c r="K1483">
        <v>0.33539349570191801</v>
      </c>
      <c r="L1483">
        <v>6.2083065052271597E-2</v>
      </c>
      <c r="M1483">
        <v>0.202481120053423</v>
      </c>
      <c r="N1483">
        <v>8.2381464050553493E-2</v>
      </c>
      <c r="O1483">
        <v>5.2999607578675502E-3</v>
      </c>
      <c r="P1483">
        <v>0.29284147657202197</v>
      </c>
    </row>
    <row r="1484" spans="1:16" x14ac:dyDescent="0.35">
      <c r="A1484" s="13" t="s">
        <v>2484</v>
      </c>
      <c r="B1484" s="13" t="s">
        <v>2442</v>
      </c>
      <c r="C1484" s="13" t="s">
        <v>2485</v>
      </c>
      <c r="D1484" s="13">
        <v>7.7319907188067499E-2</v>
      </c>
      <c r="E1484" s="13">
        <v>0.26256767566266898</v>
      </c>
      <c r="F1484">
        <v>0.30790842662536</v>
      </c>
      <c r="G1484">
        <v>9.7431424061092106E-2</v>
      </c>
      <c r="H1484">
        <v>0.78438681502663099</v>
      </c>
      <c r="I1484">
        <v>6.8181526944102802E-3</v>
      </c>
      <c r="J1484">
        <v>0.278090587225923</v>
      </c>
      <c r="K1484">
        <v>0.44973179081437797</v>
      </c>
      <c r="L1484">
        <v>0.13834088030969999</v>
      </c>
      <c r="M1484">
        <v>0.26419770954038402</v>
      </c>
      <c r="N1484">
        <v>9.3445506262629804E-2</v>
      </c>
      <c r="O1484">
        <v>1.07380202253579E-2</v>
      </c>
      <c r="P1484">
        <v>0.31602517962320398</v>
      </c>
    </row>
    <row r="1485" spans="1:16" x14ac:dyDescent="0.35">
      <c r="A1485" s="13" t="s">
        <v>2486</v>
      </c>
      <c r="B1485" s="13" t="s">
        <v>2442</v>
      </c>
      <c r="C1485" s="13" t="s">
        <v>471</v>
      </c>
      <c r="D1485" s="13">
        <v>5.3284722144893798E-2</v>
      </c>
      <c r="E1485" s="13">
        <v>0.21718528821465899</v>
      </c>
      <c r="F1485">
        <v>0.21986351576406701</v>
      </c>
      <c r="G1485">
        <v>8.6644420315094298E-2</v>
      </c>
      <c r="H1485">
        <v>0.720239183570207</v>
      </c>
      <c r="I1485">
        <v>5.7901076562072804E-3</v>
      </c>
      <c r="J1485">
        <v>0.26270253075850802</v>
      </c>
      <c r="K1485">
        <v>0.45251626699998498</v>
      </c>
      <c r="L1485">
        <v>0.11225972996721199</v>
      </c>
      <c r="M1485">
        <v>0.22195299076407601</v>
      </c>
      <c r="N1485">
        <v>7.9173440172913098E-2</v>
      </c>
      <c r="O1485">
        <v>7.4729104658499404E-3</v>
      </c>
      <c r="P1485">
        <v>0.287906514767866</v>
      </c>
    </row>
    <row r="1486" spans="1:16" x14ac:dyDescent="0.35">
      <c r="A1486" s="13" t="s">
        <v>2487</v>
      </c>
      <c r="B1486" s="13" t="s">
        <v>2442</v>
      </c>
      <c r="C1486" s="13" t="s">
        <v>2488</v>
      </c>
      <c r="D1486" s="13">
        <v>0.22431947728474799</v>
      </c>
      <c r="E1486" s="13">
        <v>0.61756823001155403</v>
      </c>
      <c r="F1486">
        <v>0.63559079902156002</v>
      </c>
      <c r="G1486">
        <v>0.32537405329875702</v>
      </c>
      <c r="H1486">
        <v>1.8286888763640201</v>
      </c>
      <c r="I1486">
        <v>1.70637264740633E-2</v>
      </c>
      <c r="J1486">
        <v>1.2010167319554299</v>
      </c>
      <c r="K1486">
        <v>1.02313313899064</v>
      </c>
      <c r="L1486">
        <v>0.341594320721822</v>
      </c>
      <c r="M1486">
        <v>0.47450816165689302</v>
      </c>
      <c r="N1486">
        <v>0.20134876751970099</v>
      </c>
      <c r="O1486">
        <v>2.58374956062081E-2</v>
      </c>
      <c r="P1486">
        <v>0.66542275880772395</v>
      </c>
    </row>
    <row r="1487" spans="1:16" x14ac:dyDescent="0.35">
      <c r="A1487" s="13" t="s">
        <v>2489</v>
      </c>
      <c r="B1487" s="13" t="s">
        <v>2442</v>
      </c>
      <c r="C1487" s="13" t="s">
        <v>80</v>
      </c>
      <c r="D1487" s="13">
        <v>0.65145303644980601</v>
      </c>
      <c r="E1487" s="13">
        <v>1.76791091602772</v>
      </c>
      <c r="F1487">
        <v>2.48243843685117</v>
      </c>
      <c r="G1487">
        <v>0.76600267882195505</v>
      </c>
      <c r="H1487">
        <v>4.1313566329867699</v>
      </c>
      <c r="I1487">
        <v>3.6477522097435197E-2</v>
      </c>
      <c r="J1487">
        <v>1.5359875695784</v>
      </c>
      <c r="K1487">
        <v>2.1244969025085401</v>
      </c>
      <c r="L1487">
        <v>0.72220933432326295</v>
      </c>
      <c r="M1487">
        <v>2.0120734335065502</v>
      </c>
      <c r="N1487">
        <v>0.55001514985436195</v>
      </c>
      <c r="O1487">
        <v>6.5105792967925402E-2</v>
      </c>
      <c r="P1487">
        <v>1.5690153997967999</v>
      </c>
    </row>
    <row r="1488" spans="1:16" x14ac:dyDescent="0.35">
      <c r="A1488" s="13" t="s">
        <v>2490</v>
      </c>
      <c r="B1488" s="13" t="s">
        <v>2442</v>
      </c>
      <c r="C1488" s="13" t="s">
        <v>2491</v>
      </c>
      <c r="D1488" s="13">
        <v>9.1381271324225702E-2</v>
      </c>
      <c r="E1488" s="13">
        <v>0.30121179484732302</v>
      </c>
      <c r="F1488">
        <v>0.386135858674097</v>
      </c>
      <c r="G1488">
        <v>0.12439060697765</v>
      </c>
      <c r="H1488">
        <v>0.84421446558892999</v>
      </c>
      <c r="I1488">
        <v>6.9773415882107802E-3</v>
      </c>
      <c r="J1488">
        <v>0.26663914443394798</v>
      </c>
      <c r="K1488">
        <v>0.434361297649909</v>
      </c>
      <c r="L1488">
        <v>0.135472995151528</v>
      </c>
      <c r="M1488">
        <v>0.331334403883916</v>
      </c>
      <c r="N1488">
        <v>0.107538054681811</v>
      </c>
      <c r="O1488">
        <v>1.30151394767707E-2</v>
      </c>
      <c r="P1488">
        <v>0.336793647790462</v>
      </c>
    </row>
    <row r="1489" spans="1:16" x14ac:dyDescent="0.35">
      <c r="A1489" s="13" t="s">
        <v>2492</v>
      </c>
      <c r="B1489" s="13" t="s">
        <v>2442</v>
      </c>
      <c r="C1489" s="13" t="s">
        <v>2493</v>
      </c>
      <c r="D1489" s="13">
        <v>2.71756779485916E-2</v>
      </c>
      <c r="E1489" s="13">
        <v>9.7683766684355605E-2</v>
      </c>
      <c r="F1489">
        <v>9.2355522439030904E-2</v>
      </c>
      <c r="G1489">
        <v>5.33586271123778E-2</v>
      </c>
      <c r="H1489">
        <v>0.32420722816624098</v>
      </c>
      <c r="I1489">
        <v>2.3950289119209901E-3</v>
      </c>
      <c r="J1489">
        <v>8.5283226038538801E-2</v>
      </c>
      <c r="K1489">
        <v>0.160595167316331</v>
      </c>
      <c r="L1489">
        <v>3.8627560435453699E-2</v>
      </c>
      <c r="M1489">
        <v>0.107641657417318</v>
      </c>
      <c r="N1489">
        <v>3.9410236027712403E-2</v>
      </c>
      <c r="O1489">
        <v>3.3721535138495802E-3</v>
      </c>
      <c r="P1489">
        <v>0.15476845635356801</v>
      </c>
    </row>
    <row r="1490" spans="1:16" x14ac:dyDescent="0.35">
      <c r="A1490" s="13" t="s">
        <v>2494</v>
      </c>
      <c r="B1490" s="13" t="s">
        <v>2442</v>
      </c>
      <c r="C1490" s="13" t="s">
        <v>84</v>
      </c>
      <c r="D1490" s="13">
        <v>0.97178447790077305</v>
      </c>
      <c r="E1490" s="13">
        <v>3.1965267530178201</v>
      </c>
      <c r="F1490">
        <v>3.51218118918176</v>
      </c>
      <c r="G1490">
        <v>2.18441511549829</v>
      </c>
      <c r="H1490">
        <v>10.842673127206201</v>
      </c>
      <c r="I1490">
        <v>9.7234437007151106E-2</v>
      </c>
      <c r="J1490">
        <v>4.8534578976937199</v>
      </c>
      <c r="K1490">
        <v>6.3691674150145197</v>
      </c>
      <c r="L1490">
        <v>1.7337691609373</v>
      </c>
      <c r="M1490">
        <v>5.8349038004915101</v>
      </c>
      <c r="N1490">
        <v>1.2304348795922</v>
      </c>
      <c r="O1490">
        <v>0.115088066742147</v>
      </c>
      <c r="P1490">
        <v>4.3140969504160198</v>
      </c>
    </row>
    <row r="1491" spans="1:16" x14ac:dyDescent="0.35">
      <c r="A1491" s="13" t="s">
        <v>2495</v>
      </c>
      <c r="B1491" s="13" t="s">
        <v>2442</v>
      </c>
      <c r="C1491" s="13" t="s">
        <v>1090</v>
      </c>
      <c r="D1491" s="13">
        <v>3.5409764108614197E-2</v>
      </c>
      <c r="E1491" s="13">
        <v>0.14273061572377599</v>
      </c>
      <c r="F1491">
        <v>0.149372546972556</v>
      </c>
      <c r="G1491">
        <v>7.1224369093572201E-2</v>
      </c>
      <c r="H1491">
        <v>0.48338625542748098</v>
      </c>
      <c r="I1491">
        <v>3.5461317632892999E-3</v>
      </c>
      <c r="J1491">
        <v>0.117633290234434</v>
      </c>
      <c r="K1491">
        <v>0.23225656875741199</v>
      </c>
      <c r="L1491">
        <v>6.0452430693762799E-2</v>
      </c>
      <c r="M1491">
        <v>0.15138978372292899</v>
      </c>
      <c r="N1491">
        <v>6.0245041939865997E-2</v>
      </c>
      <c r="O1491">
        <v>5.8491074001533602E-3</v>
      </c>
      <c r="P1491">
        <v>0.22952084311335599</v>
      </c>
    </row>
    <row r="1492" spans="1:16" x14ac:dyDescent="0.35">
      <c r="A1492" s="13" t="s">
        <v>2496</v>
      </c>
      <c r="B1492" s="13" t="s">
        <v>2442</v>
      </c>
      <c r="C1492" s="13" t="s">
        <v>1239</v>
      </c>
      <c r="D1492" s="13">
        <v>3.0876333235043501E-2</v>
      </c>
      <c r="E1492" s="13">
        <v>0.12438656487267299</v>
      </c>
      <c r="F1492">
        <v>0.120984787976829</v>
      </c>
      <c r="G1492">
        <v>6.13276118205539E-2</v>
      </c>
      <c r="H1492">
        <v>0.42038569132479597</v>
      </c>
      <c r="I1492">
        <v>3.01921529231308E-3</v>
      </c>
      <c r="J1492">
        <v>0.10067548312055501</v>
      </c>
      <c r="K1492">
        <v>0.204366248590236</v>
      </c>
      <c r="L1492">
        <v>5.03710125893366E-2</v>
      </c>
      <c r="M1492">
        <v>0.12986375453878601</v>
      </c>
      <c r="N1492">
        <v>5.22440455913004E-2</v>
      </c>
      <c r="O1492">
        <v>4.6561045294786097E-3</v>
      </c>
      <c r="P1492">
        <v>0.204681081062424</v>
      </c>
    </row>
    <row r="1493" spans="1:16" x14ac:dyDescent="0.35">
      <c r="A1493" s="13" t="s">
        <v>2497</v>
      </c>
      <c r="B1493" s="13" t="s">
        <v>2442</v>
      </c>
      <c r="C1493" s="13" t="s">
        <v>88</v>
      </c>
      <c r="D1493" s="13">
        <v>0.10691908307720401</v>
      </c>
      <c r="E1493" s="13">
        <v>0.36693764125178802</v>
      </c>
      <c r="F1493">
        <v>0.38568727217350801</v>
      </c>
      <c r="G1493">
        <v>0.20126669158939001</v>
      </c>
      <c r="H1493">
        <v>1.23837202457597</v>
      </c>
      <c r="I1493">
        <v>1.01257273197786E-2</v>
      </c>
      <c r="J1493">
        <v>0.39145273956258902</v>
      </c>
      <c r="K1493">
        <v>0.72331913735030295</v>
      </c>
      <c r="L1493">
        <v>0.17537176042088301</v>
      </c>
      <c r="M1493">
        <v>0.44653542368494098</v>
      </c>
      <c r="N1493">
        <v>0.14124342303359999</v>
      </c>
      <c r="O1493">
        <v>1.33513526944933E-2</v>
      </c>
      <c r="P1493">
        <v>0.55529297212278195</v>
      </c>
    </row>
    <row r="1494" spans="1:16" x14ac:dyDescent="0.35">
      <c r="A1494" s="13" t="s">
        <v>2498</v>
      </c>
      <c r="B1494" s="13" t="s">
        <v>2442</v>
      </c>
      <c r="C1494" s="13" t="s">
        <v>2499</v>
      </c>
      <c r="D1494" s="13">
        <v>5.1096790459833702E-2</v>
      </c>
      <c r="E1494" s="13">
        <v>0.20230676465253999</v>
      </c>
      <c r="F1494">
        <v>0.19725783240557501</v>
      </c>
      <c r="G1494">
        <v>9.0573197711619605E-2</v>
      </c>
      <c r="H1494">
        <v>0.69315192694976602</v>
      </c>
      <c r="I1494">
        <v>5.1330031696724997E-3</v>
      </c>
      <c r="J1494">
        <v>0.19843829749592901</v>
      </c>
      <c r="K1494">
        <v>0.39481326366830199</v>
      </c>
      <c r="L1494">
        <v>9.1175716337176804E-2</v>
      </c>
      <c r="M1494">
        <v>0.24564384801845199</v>
      </c>
      <c r="N1494">
        <v>7.8708044254285403E-2</v>
      </c>
      <c r="O1494">
        <v>6.8344456217318897E-3</v>
      </c>
      <c r="P1494">
        <v>0.29377950005305098</v>
      </c>
    </row>
    <row r="1495" spans="1:16" x14ac:dyDescent="0.35">
      <c r="A1495" s="13" t="s">
        <v>2500</v>
      </c>
      <c r="B1495" s="13" t="s">
        <v>2442</v>
      </c>
      <c r="C1495" s="13" t="s">
        <v>2501</v>
      </c>
      <c r="D1495" s="13">
        <v>1.7583323764753401E-2</v>
      </c>
      <c r="E1495" s="13">
        <v>6.9598255584504901E-2</v>
      </c>
      <c r="F1495">
        <v>6.0487789237230603E-2</v>
      </c>
      <c r="G1495">
        <v>3.7033170674879198E-2</v>
      </c>
      <c r="H1495">
        <v>0.220052392230907</v>
      </c>
      <c r="I1495">
        <v>1.6306673800156599E-3</v>
      </c>
      <c r="J1495">
        <v>5.9637510385124798E-2</v>
      </c>
      <c r="K1495">
        <v>0.12040073056530499</v>
      </c>
      <c r="L1495">
        <v>2.6363203839026701E-2</v>
      </c>
      <c r="M1495">
        <v>6.4623039087719103E-2</v>
      </c>
      <c r="N1495">
        <v>2.47485424407368E-2</v>
      </c>
      <c r="O1495">
        <v>2.0128128038196E-3</v>
      </c>
      <c r="P1495">
        <v>0.113128666573972</v>
      </c>
    </row>
    <row r="1496" spans="1:16" x14ac:dyDescent="0.35">
      <c r="A1496" s="13" t="s">
        <v>2502</v>
      </c>
      <c r="B1496" s="13" t="s">
        <v>2442</v>
      </c>
      <c r="C1496" s="13" t="s">
        <v>241</v>
      </c>
      <c r="D1496" s="13">
        <v>3.4475858433730702E-2</v>
      </c>
      <c r="E1496" s="13">
        <v>0.12953612865297501</v>
      </c>
      <c r="F1496">
        <v>0.15576880276263</v>
      </c>
      <c r="G1496">
        <v>6.4356429623314199E-2</v>
      </c>
      <c r="H1496">
        <v>0.39947205170793698</v>
      </c>
      <c r="I1496">
        <v>3.2237190483375001E-3</v>
      </c>
      <c r="J1496">
        <v>0.112709652492746</v>
      </c>
      <c r="K1496">
        <v>0.198515047477999</v>
      </c>
      <c r="L1496">
        <v>5.7154833017429699E-2</v>
      </c>
      <c r="M1496">
        <v>0.146913880743923</v>
      </c>
      <c r="N1496">
        <v>4.95743468645145E-2</v>
      </c>
      <c r="O1496">
        <v>7.0276510787297599E-3</v>
      </c>
      <c r="P1496">
        <v>0.17465875955659799</v>
      </c>
    </row>
    <row r="1497" spans="1:16" x14ac:dyDescent="0.35">
      <c r="A1497" s="13" t="s">
        <v>2503</v>
      </c>
      <c r="B1497" s="13" t="s">
        <v>2442</v>
      </c>
      <c r="C1497" s="13" t="s">
        <v>2504</v>
      </c>
      <c r="D1497" s="13">
        <v>0.17103559464533499</v>
      </c>
      <c r="E1497" s="13">
        <v>0.56464488267121304</v>
      </c>
      <c r="F1497">
        <v>0.70064228835070996</v>
      </c>
      <c r="G1497">
        <v>0.25722914225262</v>
      </c>
      <c r="H1497">
        <v>1.80571720284967</v>
      </c>
      <c r="I1497">
        <v>1.7767099433717098E-2</v>
      </c>
      <c r="J1497">
        <v>0.838126564869204</v>
      </c>
      <c r="K1497">
        <v>1.1246622429811399</v>
      </c>
      <c r="L1497">
        <v>0.36535268093215001</v>
      </c>
      <c r="M1497">
        <v>0.60673652958638502</v>
      </c>
      <c r="N1497">
        <v>0.199996109161486</v>
      </c>
      <c r="O1497">
        <v>2.4079646585572E-2</v>
      </c>
      <c r="P1497">
        <v>0.71741458305398798</v>
      </c>
    </row>
    <row r="1498" spans="1:16" x14ac:dyDescent="0.35">
      <c r="A1498" s="13" t="s">
        <v>2505</v>
      </c>
      <c r="B1498" s="13" t="s">
        <v>2442</v>
      </c>
      <c r="C1498" s="13" t="s">
        <v>2093</v>
      </c>
      <c r="D1498" s="13">
        <v>6.4960563570568994E-2</v>
      </c>
      <c r="E1498" s="13">
        <v>0.17231725601057199</v>
      </c>
      <c r="F1498">
        <v>0.239881401216861</v>
      </c>
      <c r="G1498">
        <v>6.9738802076833806E-2</v>
      </c>
      <c r="H1498">
        <v>0.466243188429105</v>
      </c>
      <c r="I1498">
        <v>4.8708156559154501E-3</v>
      </c>
      <c r="J1498">
        <v>0.208574573943238</v>
      </c>
      <c r="K1498">
        <v>0.26728971995227202</v>
      </c>
      <c r="L1498">
        <v>0.105122315698687</v>
      </c>
      <c r="M1498">
        <v>0.17958214769237699</v>
      </c>
      <c r="N1498">
        <v>5.8655412402511702E-2</v>
      </c>
      <c r="O1498">
        <v>7.83154606134083E-3</v>
      </c>
      <c r="P1498">
        <v>0.18176336893013301</v>
      </c>
    </row>
    <row r="1499" spans="1:16" x14ac:dyDescent="0.35">
      <c r="A1499" s="13" t="s">
        <v>2506</v>
      </c>
      <c r="B1499" s="13" t="s">
        <v>2442</v>
      </c>
      <c r="C1499" s="13" t="s">
        <v>92</v>
      </c>
      <c r="D1499" s="13">
        <v>2.58750273457547</v>
      </c>
      <c r="E1499" s="13">
        <v>7.6003642525923203</v>
      </c>
      <c r="F1499">
        <v>7.0287128236738399</v>
      </c>
      <c r="G1499">
        <v>10.3204681153363</v>
      </c>
      <c r="H1499">
        <v>27.105020196889001</v>
      </c>
      <c r="I1499">
        <v>0.196394022411752</v>
      </c>
      <c r="J1499">
        <v>14.055508084999101</v>
      </c>
      <c r="K1499">
        <v>14.6744050979864</v>
      </c>
      <c r="L1499">
        <v>3.11883522951709</v>
      </c>
      <c r="M1499">
        <v>15.3590065584842</v>
      </c>
      <c r="N1499">
        <v>3.5537425498055599</v>
      </c>
      <c r="O1499">
        <v>0.24050319523406999</v>
      </c>
      <c r="P1499">
        <v>10.635702961633299</v>
      </c>
    </row>
    <row r="1500" spans="1:16" x14ac:dyDescent="0.35">
      <c r="A1500" s="13" t="s">
        <v>2507</v>
      </c>
      <c r="B1500" s="13" t="s">
        <v>2442</v>
      </c>
      <c r="C1500" s="13" t="s">
        <v>833</v>
      </c>
      <c r="D1500" s="13">
        <v>0.44349223106112301</v>
      </c>
      <c r="E1500" s="13">
        <v>1.5214988649721</v>
      </c>
      <c r="F1500">
        <v>1.3458607926522901</v>
      </c>
      <c r="G1500">
        <v>0.82255688641070801</v>
      </c>
      <c r="H1500">
        <v>4.7271376399545897</v>
      </c>
      <c r="I1500">
        <v>3.8547775607720297E-2</v>
      </c>
      <c r="J1500">
        <v>2.06252895376773</v>
      </c>
      <c r="K1500">
        <v>3.24976255581202</v>
      </c>
      <c r="L1500">
        <v>0.68599987139656804</v>
      </c>
      <c r="M1500">
        <v>1.84123693632926</v>
      </c>
      <c r="N1500">
        <v>0.49841260810103499</v>
      </c>
      <c r="O1500">
        <v>3.9153354409293899E-2</v>
      </c>
      <c r="P1500">
        <v>2.0093210810769699</v>
      </c>
    </row>
    <row r="1501" spans="1:16" x14ac:dyDescent="0.35">
      <c r="A1501" s="13" t="s">
        <v>2508</v>
      </c>
      <c r="B1501" s="13" t="s">
        <v>2442</v>
      </c>
      <c r="C1501" s="13" t="s">
        <v>94</v>
      </c>
      <c r="D1501" s="13">
        <v>1.5067597320184301</v>
      </c>
      <c r="E1501" s="13">
        <v>4.55124699274156</v>
      </c>
      <c r="F1501">
        <v>5.6541911064446504</v>
      </c>
      <c r="G1501">
        <v>2.09527718272561</v>
      </c>
      <c r="H1501">
        <v>10.4144564174434</v>
      </c>
      <c r="I1501">
        <v>8.5305334445840902E-2</v>
      </c>
      <c r="J1501">
        <v>4.44369183432695</v>
      </c>
      <c r="K1501">
        <v>5.9103364631552804</v>
      </c>
      <c r="L1501">
        <v>1.7493056544722101</v>
      </c>
      <c r="M1501">
        <v>5.7195718080551403</v>
      </c>
      <c r="N1501">
        <v>1.4672526341132199</v>
      </c>
      <c r="O1501">
        <v>0.14442019377857301</v>
      </c>
      <c r="P1501">
        <v>3.6821667721145301</v>
      </c>
    </row>
    <row r="1502" spans="1:16" x14ac:dyDescent="0.35">
      <c r="A1502" s="13" t="s">
        <v>2509</v>
      </c>
      <c r="B1502" s="13" t="s">
        <v>2442</v>
      </c>
      <c r="C1502" s="13" t="s">
        <v>249</v>
      </c>
      <c r="D1502" s="13">
        <v>0.133546739595269</v>
      </c>
      <c r="E1502" s="13">
        <v>0.58592861479603597</v>
      </c>
      <c r="F1502">
        <v>0.46687319692672802</v>
      </c>
      <c r="G1502">
        <v>0.29704157566809197</v>
      </c>
      <c r="H1502">
        <v>2.0314318122017001</v>
      </c>
      <c r="I1502">
        <v>1.20988586491398E-2</v>
      </c>
      <c r="J1502">
        <v>0.502763974336778</v>
      </c>
      <c r="K1502">
        <v>1.15952601883697</v>
      </c>
      <c r="L1502">
        <v>0.20493974442146801</v>
      </c>
      <c r="M1502">
        <v>0.64186283371602304</v>
      </c>
      <c r="N1502">
        <v>0.23853645011110899</v>
      </c>
      <c r="O1502">
        <v>1.6806293419917798E-2</v>
      </c>
      <c r="P1502">
        <v>0.884863450775219</v>
      </c>
    </row>
    <row r="1503" spans="1:16" x14ac:dyDescent="0.35">
      <c r="A1503" s="13" t="s">
        <v>2510</v>
      </c>
      <c r="B1503" s="13" t="s">
        <v>2442</v>
      </c>
      <c r="C1503" s="13" t="s">
        <v>1115</v>
      </c>
      <c r="D1503" s="13">
        <v>1.71755567613395E-2</v>
      </c>
      <c r="E1503" s="13">
        <v>6.4942537465856404E-2</v>
      </c>
      <c r="F1503">
        <v>7.35249838076837E-2</v>
      </c>
      <c r="G1503">
        <v>2.7907743688116601E-2</v>
      </c>
      <c r="H1503">
        <v>0.17864980202168401</v>
      </c>
      <c r="I1503">
        <v>1.47299080601122E-3</v>
      </c>
      <c r="J1503">
        <v>5.0909715273375698E-2</v>
      </c>
      <c r="K1503">
        <v>8.1838933689716203E-2</v>
      </c>
      <c r="L1503">
        <v>2.6991849078602002E-2</v>
      </c>
      <c r="M1503">
        <v>6.4091633503173595E-2</v>
      </c>
      <c r="N1503">
        <v>2.4427659434011699E-2</v>
      </c>
      <c r="O1503">
        <v>3.2319934827187498E-3</v>
      </c>
      <c r="P1503">
        <v>8.1481245323731605E-2</v>
      </c>
    </row>
    <row r="1504" spans="1:16" x14ac:dyDescent="0.35">
      <c r="A1504" s="13" t="s">
        <v>2511</v>
      </c>
      <c r="B1504" s="13" t="s">
        <v>2442</v>
      </c>
      <c r="C1504" s="13" t="s">
        <v>2512</v>
      </c>
      <c r="D1504" s="13">
        <v>0.13732113849175501</v>
      </c>
      <c r="E1504" s="13">
        <v>0.49231467489550701</v>
      </c>
      <c r="F1504">
        <v>0.56299474911085701</v>
      </c>
      <c r="G1504">
        <v>0.245861431995541</v>
      </c>
      <c r="H1504">
        <v>1.6858131332056401</v>
      </c>
      <c r="I1504">
        <v>1.41290580352745E-2</v>
      </c>
      <c r="J1504">
        <v>0.54517840749802904</v>
      </c>
      <c r="K1504">
        <v>0.92954965327613504</v>
      </c>
      <c r="L1504">
        <v>0.26222082578005601</v>
      </c>
      <c r="M1504">
        <v>0.66821098252247901</v>
      </c>
      <c r="N1504">
        <v>0.191954294716458</v>
      </c>
      <c r="O1504">
        <v>2.0340488297002E-2</v>
      </c>
      <c r="P1504">
        <v>0.678872637135293</v>
      </c>
    </row>
    <row r="1505" spans="1:16" x14ac:dyDescent="0.35">
      <c r="A1505" s="13" t="s">
        <v>2513</v>
      </c>
      <c r="B1505" s="13" t="s">
        <v>2442</v>
      </c>
      <c r="C1505" s="13" t="s">
        <v>251</v>
      </c>
      <c r="D1505" s="13">
        <v>0.13539465730386299</v>
      </c>
      <c r="E1505" s="13">
        <v>0.47630518056700699</v>
      </c>
      <c r="F1505">
        <v>0.474635384308422</v>
      </c>
      <c r="G1505">
        <v>0.39306382372756099</v>
      </c>
      <c r="H1505">
        <v>1.6958020810705501</v>
      </c>
      <c r="I1505">
        <v>1.2060758351164901E-2</v>
      </c>
      <c r="J1505">
        <v>0.56771577385535099</v>
      </c>
      <c r="K1505">
        <v>0.87896551457356897</v>
      </c>
      <c r="L1505">
        <v>0.19939097952539001</v>
      </c>
      <c r="M1505">
        <v>0.72393061780646095</v>
      </c>
      <c r="N1505">
        <v>0.21079931440134</v>
      </c>
      <c r="O1505">
        <v>1.7393720289691501E-2</v>
      </c>
      <c r="P1505">
        <v>0.71003301281898101</v>
      </c>
    </row>
    <row r="1506" spans="1:16" x14ac:dyDescent="0.35">
      <c r="A1506" s="13" t="s">
        <v>2514</v>
      </c>
      <c r="B1506" s="13" t="s">
        <v>2442</v>
      </c>
      <c r="C1506" s="13" t="s">
        <v>100</v>
      </c>
      <c r="D1506" s="13">
        <v>0.154986736009949</v>
      </c>
      <c r="E1506" s="13">
        <v>0.61143183742859197</v>
      </c>
      <c r="F1506">
        <v>0.55347245291386205</v>
      </c>
      <c r="G1506">
        <v>0.31962380568771798</v>
      </c>
      <c r="H1506">
        <v>1.9421122374269999</v>
      </c>
      <c r="I1506">
        <v>1.56714136274127E-2</v>
      </c>
      <c r="J1506">
        <v>0.81690103172462203</v>
      </c>
      <c r="K1506">
        <v>1.2477632948639501</v>
      </c>
      <c r="L1506">
        <v>0.27950218172181202</v>
      </c>
      <c r="M1506">
        <v>0.77222522940497995</v>
      </c>
      <c r="N1506">
        <v>0.20735625725229201</v>
      </c>
      <c r="O1506">
        <v>1.6964615345648901E-2</v>
      </c>
      <c r="P1506">
        <v>0.791576926232885</v>
      </c>
    </row>
    <row r="1507" spans="1:16" x14ac:dyDescent="0.35">
      <c r="A1507" s="13" t="s">
        <v>2515</v>
      </c>
      <c r="B1507" s="13" t="s">
        <v>2442</v>
      </c>
      <c r="C1507" s="13" t="s">
        <v>1017</v>
      </c>
      <c r="D1507" s="13">
        <v>3.8495452689885801E-2</v>
      </c>
      <c r="E1507" s="13">
        <v>0.14265604075358901</v>
      </c>
      <c r="F1507">
        <v>0.16345283985004899</v>
      </c>
      <c r="G1507">
        <v>6.51252277378052E-2</v>
      </c>
      <c r="H1507">
        <v>0.42044781032219197</v>
      </c>
      <c r="I1507">
        <v>3.3925550537298099E-3</v>
      </c>
      <c r="J1507">
        <v>0.12560376425265901</v>
      </c>
      <c r="K1507">
        <v>0.195319212466467</v>
      </c>
      <c r="L1507">
        <v>6.3545358828352203E-2</v>
      </c>
      <c r="M1507">
        <v>0.15296250817520499</v>
      </c>
      <c r="N1507">
        <v>5.9283570642802097E-2</v>
      </c>
      <c r="O1507">
        <v>7.3735329946393998E-3</v>
      </c>
      <c r="P1507">
        <v>0.18747662116164701</v>
      </c>
    </row>
    <row r="1508" spans="1:16" x14ac:dyDescent="0.35">
      <c r="A1508" s="13" t="s">
        <v>2516</v>
      </c>
      <c r="B1508" s="13" t="s">
        <v>2442</v>
      </c>
      <c r="C1508" s="13" t="s">
        <v>255</v>
      </c>
      <c r="D1508" s="13">
        <v>0.29040690140361702</v>
      </c>
      <c r="E1508" s="13">
        <v>0.95319657418048698</v>
      </c>
      <c r="F1508">
        <v>1.1026022574746901</v>
      </c>
      <c r="G1508">
        <v>0.45022189103287602</v>
      </c>
      <c r="H1508">
        <v>2.4111477450602501</v>
      </c>
      <c r="I1508">
        <v>1.8638115884010899E-2</v>
      </c>
      <c r="J1508">
        <v>0.80561518936417598</v>
      </c>
      <c r="K1508">
        <v>1.1387920258600499</v>
      </c>
      <c r="L1508">
        <v>0.34482945494870698</v>
      </c>
      <c r="M1508">
        <v>1.0594528507930501</v>
      </c>
      <c r="N1508">
        <v>0.34949455502575799</v>
      </c>
      <c r="O1508">
        <v>3.4628913249764602E-2</v>
      </c>
      <c r="P1508">
        <v>0.88890761159816001</v>
      </c>
    </row>
    <row r="1509" spans="1:16" x14ac:dyDescent="0.35">
      <c r="A1509" s="13" t="s">
        <v>2517</v>
      </c>
      <c r="B1509" s="13" t="s">
        <v>2442</v>
      </c>
      <c r="C1509" s="13" t="s">
        <v>1409</v>
      </c>
      <c r="D1509" s="13">
        <v>5.1869609501412298E-2</v>
      </c>
      <c r="E1509" s="13">
        <v>0.21734746648421999</v>
      </c>
      <c r="F1509">
        <v>0.235042217455285</v>
      </c>
      <c r="G1509">
        <v>0.100616273988455</v>
      </c>
      <c r="H1509">
        <v>0.69911676929024602</v>
      </c>
      <c r="I1509">
        <v>5.1123580357048497E-3</v>
      </c>
      <c r="J1509">
        <v>0.168150308538246</v>
      </c>
      <c r="K1509">
        <v>0.33625794552796601</v>
      </c>
      <c r="L1509">
        <v>8.9402551950225007E-2</v>
      </c>
      <c r="M1509">
        <v>0.213178030873418</v>
      </c>
      <c r="N1509">
        <v>8.6960599084013504E-2</v>
      </c>
      <c r="O1509">
        <v>9.2466564611308893E-3</v>
      </c>
      <c r="P1509">
        <v>0.32369817487097602</v>
      </c>
    </row>
    <row r="1510" spans="1:16" x14ac:dyDescent="0.35">
      <c r="A1510" s="13" t="s">
        <v>2518</v>
      </c>
      <c r="B1510" s="13" t="s">
        <v>2442</v>
      </c>
      <c r="C1510" s="13" t="s">
        <v>1122</v>
      </c>
      <c r="D1510" s="13">
        <v>5.8272596980807903E-2</v>
      </c>
      <c r="E1510" s="13">
        <v>0.26678830238351497</v>
      </c>
      <c r="F1510">
        <v>0.24528220100675699</v>
      </c>
      <c r="G1510">
        <v>0.12373162410977</v>
      </c>
      <c r="H1510">
        <v>0.91101397983259902</v>
      </c>
      <c r="I1510">
        <v>5.7101768832894702E-3</v>
      </c>
      <c r="J1510">
        <v>0.19606870760120601</v>
      </c>
      <c r="K1510">
        <v>0.44816468734626702</v>
      </c>
      <c r="L1510">
        <v>9.7296920189280406E-2</v>
      </c>
      <c r="M1510">
        <v>0.25157037801472998</v>
      </c>
      <c r="N1510">
        <v>0.11081850683599</v>
      </c>
      <c r="O1510">
        <v>9.4038920189350502E-3</v>
      </c>
      <c r="P1510">
        <v>0.41308518648609399</v>
      </c>
    </row>
    <row r="1511" spans="1:16" x14ac:dyDescent="0.35">
      <c r="A1511" s="13" t="s">
        <v>2519</v>
      </c>
      <c r="B1511" s="13" t="s">
        <v>2442</v>
      </c>
      <c r="C1511" s="13" t="s">
        <v>2520</v>
      </c>
      <c r="D1511" s="13">
        <v>8.18592142298811E-2</v>
      </c>
      <c r="E1511" s="13">
        <v>0.30474441513842698</v>
      </c>
      <c r="F1511">
        <v>0.27949803236863502</v>
      </c>
      <c r="G1511">
        <v>0.16913349826589499</v>
      </c>
      <c r="H1511">
        <v>0.85050163430750003</v>
      </c>
      <c r="I1511">
        <v>8.2439165858702295E-3</v>
      </c>
      <c r="J1511">
        <v>0.70488629347835996</v>
      </c>
      <c r="K1511">
        <v>0.61690447661805403</v>
      </c>
      <c r="L1511">
        <v>0.1464241228541</v>
      </c>
      <c r="M1511">
        <v>0.27633085016456599</v>
      </c>
      <c r="N1511">
        <v>8.8759432772795396E-2</v>
      </c>
      <c r="O1511">
        <v>7.5754402317532296E-3</v>
      </c>
      <c r="P1511">
        <v>0.34743429977829798</v>
      </c>
    </row>
    <row r="1512" spans="1:16" x14ac:dyDescent="0.35">
      <c r="A1512" s="13" t="s">
        <v>2521</v>
      </c>
      <c r="B1512" s="13" t="s">
        <v>2442</v>
      </c>
      <c r="C1512" s="13" t="s">
        <v>108</v>
      </c>
      <c r="D1512" s="13">
        <v>7.2751586411755706E-2</v>
      </c>
      <c r="E1512" s="13">
        <v>0.35090775463575602</v>
      </c>
      <c r="F1512">
        <v>0.32168283650024498</v>
      </c>
      <c r="G1512">
        <v>0.116110775023261</v>
      </c>
      <c r="H1512">
        <v>0.88774447761398001</v>
      </c>
      <c r="I1512">
        <v>6.0482975629198802E-3</v>
      </c>
      <c r="J1512">
        <v>0.20238374595800401</v>
      </c>
      <c r="K1512">
        <v>0.42360249394319799</v>
      </c>
      <c r="L1512">
        <v>0.108490291481914</v>
      </c>
      <c r="M1512">
        <v>0.25875010566768297</v>
      </c>
      <c r="N1512">
        <v>0.113411172095121</v>
      </c>
      <c r="O1512">
        <v>1.27088216829041E-2</v>
      </c>
      <c r="P1512">
        <v>0.40258474429091401</v>
      </c>
    </row>
    <row r="1513" spans="1:16" x14ac:dyDescent="0.35">
      <c r="A1513" s="13" t="s">
        <v>2522</v>
      </c>
      <c r="B1513" s="13" t="s">
        <v>2442</v>
      </c>
      <c r="C1513" s="13" t="s">
        <v>110</v>
      </c>
      <c r="D1513" s="13">
        <v>8.9917040131923406E-2</v>
      </c>
      <c r="E1513" s="13">
        <v>0.24297626209914899</v>
      </c>
      <c r="F1513">
        <v>0.30696450568933997</v>
      </c>
      <c r="G1513">
        <v>9.4789554424908301E-2</v>
      </c>
      <c r="H1513">
        <v>0.64607251689383105</v>
      </c>
      <c r="I1513">
        <v>6.27709951142394E-3</v>
      </c>
      <c r="J1513">
        <v>0.27911581038829197</v>
      </c>
      <c r="K1513">
        <v>0.378667371169919</v>
      </c>
      <c r="L1513">
        <v>0.13627117721718801</v>
      </c>
      <c r="M1513">
        <v>0.246168731055424</v>
      </c>
      <c r="N1513">
        <v>8.2211686192165498E-2</v>
      </c>
      <c r="O1513">
        <v>1.0213127534525499E-2</v>
      </c>
      <c r="P1513">
        <v>0.244968643151319</v>
      </c>
    </row>
    <row r="1514" spans="1:16" x14ac:dyDescent="0.35">
      <c r="A1514" s="13" t="s">
        <v>2523</v>
      </c>
      <c r="B1514" s="13" t="s">
        <v>2442</v>
      </c>
      <c r="C1514" s="13" t="s">
        <v>2524</v>
      </c>
      <c r="D1514" s="13">
        <v>3.9546756083743903E-2</v>
      </c>
      <c r="E1514" s="13">
        <v>0.12662776375297699</v>
      </c>
      <c r="F1514">
        <v>0.16750528365749101</v>
      </c>
      <c r="G1514">
        <v>6.1582896626135003E-2</v>
      </c>
      <c r="H1514">
        <v>0.39839355378513103</v>
      </c>
      <c r="I1514">
        <v>3.6147519631028399E-3</v>
      </c>
      <c r="J1514">
        <v>0.13503962565203001</v>
      </c>
      <c r="K1514">
        <v>0.208228981406752</v>
      </c>
      <c r="L1514">
        <v>6.8704491312668106E-2</v>
      </c>
      <c r="M1514">
        <v>0.17524123859583099</v>
      </c>
      <c r="N1514">
        <v>4.8336833391521797E-2</v>
      </c>
      <c r="O1514">
        <v>6.3642962799615099E-3</v>
      </c>
      <c r="P1514">
        <v>0.161610658882549</v>
      </c>
    </row>
    <row r="1515" spans="1:16" x14ac:dyDescent="0.35">
      <c r="A1515" s="13" t="s">
        <v>2525</v>
      </c>
      <c r="B1515" s="13" t="s">
        <v>2442</v>
      </c>
      <c r="C1515" s="13" t="s">
        <v>114</v>
      </c>
      <c r="D1515" s="13">
        <v>0.116671589249565</v>
      </c>
      <c r="E1515" s="13">
        <v>0.481421317207749</v>
      </c>
      <c r="F1515">
        <v>0.49923273088695003</v>
      </c>
      <c r="G1515">
        <v>0.19157056292567001</v>
      </c>
      <c r="H1515">
        <v>1.3866230228379</v>
      </c>
      <c r="I1515">
        <v>1.00442765416404E-2</v>
      </c>
      <c r="J1515">
        <v>0.38767238169096901</v>
      </c>
      <c r="K1515">
        <v>0.66992498025112801</v>
      </c>
      <c r="L1515">
        <v>0.18963011115669801</v>
      </c>
      <c r="M1515">
        <v>0.45075462190292598</v>
      </c>
      <c r="N1515">
        <v>0.192753932000997</v>
      </c>
      <c r="O1515">
        <v>2.1772708253644999E-2</v>
      </c>
      <c r="P1515">
        <v>0.60184433628169398</v>
      </c>
    </row>
    <row r="1516" spans="1:16" x14ac:dyDescent="0.35">
      <c r="A1516" s="13" t="s">
        <v>2526</v>
      </c>
      <c r="B1516" s="13" t="s">
        <v>2442</v>
      </c>
      <c r="C1516" s="13" t="s">
        <v>1143</v>
      </c>
      <c r="D1516" s="13">
        <v>1.10671349435661E-2</v>
      </c>
      <c r="E1516" s="13">
        <v>4.5146744085562997E-2</v>
      </c>
      <c r="F1516">
        <v>4.6400551272512802E-2</v>
      </c>
      <c r="G1516">
        <v>2.1852205687374501E-2</v>
      </c>
      <c r="H1516">
        <v>0.15289039515546601</v>
      </c>
      <c r="I1516">
        <v>1.13476345480896E-3</v>
      </c>
      <c r="J1516">
        <v>3.6810330287462799E-2</v>
      </c>
      <c r="K1516">
        <v>7.2712989575205306E-2</v>
      </c>
      <c r="L1516">
        <v>1.9359102504877601E-2</v>
      </c>
      <c r="M1516">
        <v>4.7558042991144397E-2</v>
      </c>
      <c r="N1516">
        <v>1.9397317125255401E-2</v>
      </c>
      <c r="O1516">
        <v>1.87442910350476E-3</v>
      </c>
      <c r="P1516">
        <v>7.4874798130665401E-2</v>
      </c>
    </row>
    <row r="1517" spans="1:16" x14ac:dyDescent="0.35">
      <c r="A1517" s="13" t="s">
        <v>2527</v>
      </c>
      <c r="B1517" s="13" t="s">
        <v>2442</v>
      </c>
      <c r="C1517" s="13" t="s">
        <v>265</v>
      </c>
      <c r="D1517" s="13">
        <v>0.101349771486008</v>
      </c>
      <c r="E1517" s="13">
        <v>0.35477990574332002</v>
      </c>
      <c r="F1517">
        <v>0.43599893494500302</v>
      </c>
      <c r="G1517">
        <v>0.176385714903987</v>
      </c>
      <c r="H1517">
        <v>1.1755217218266001</v>
      </c>
      <c r="I1517">
        <v>1.00060563757039E-2</v>
      </c>
      <c r="J1517">
        <v>0.37016156279965201</v>
      </c>
      <c r="K1517">
        <v>0.61213371960360896</v>
      </c>
      <c r="L1517">
        <v>0.183961854424222</v>
      </c>
      <c r="M1517">
        <v>0.53138051595926195</v>
      </c>
      <c r="N1517">
        <v>0.13882549979262099</v>
      </c>
      <c r="O1517">
        <v>1.7035089013495E-2</v>
      </c>
      <c r="P1517">
        <v>0.483019872890533</v>
      </c>
    </row>
    <row r="1518" spans="1:16" x14ac:dyDescent="0.35">
      <c r="A1518" s="13" t="s">
        <v>2528</v>
      </c>
      <c r="B1518" s="13" t="s">
        <v>2442</v>
      </c>
      <c r="C1518" s="13" t="s">
        <v>267</v>
      </c>
      <c r="D1518" s="13">
        <v>0.139609952652337</v>
      </c>
      <c r="E1518" s="13">
        <v>0.34072502153524997</v>
      </c>
      <c r="F1518">
        <v>0.32987173989570001</v>
      </c>
      <c r="G1518">
        <v>0.133003215954339</v>
      </c>
      <c r="H1518">
        <v>0.64177191054371396</v>
      </c>
      <c r="I1518">
        <v>7.0597683627352604E-3</v>
      </c>
      <c r="J1518">
        <v>0.34243946786660601</v>
      </c>
      <c r="K1518">
        <v>0.33026715664498801</v>
      </c>
      <c r="L1518">
        <v>0.14453302183330699</v>
      </c>
      <c r="M1518">
        <v>0.227365144044433</v>
      </c>
      <c r="N1518">
        <v>7.5081054313059795E-2</v>
      </c>
      <c r="O1518">
        <v>1.1638688477172501E-2</v>
      </c>
      <c r="P1518">
        <v>0.23146923472830799</v>
      </c>
    </row>
    <row r="1519" spans="1:16" x14ac:dyDescent="0.35">
      <c r="A1519" s="13" t="s">
        <v>2529</v>
      </c>
      <c r="B1519" s="13" t="s">
        <v>2442</v>
      </c>
      <c r="C1519" s="13" t="s">
        <v>2530</v>
      </c>
      <c r="D1519" s="13">
        <v>5.4781018582395799E-2</v>
      </c>
      <c r="E1519" s="13">
        <v>0.20071273463940101</v>
      </c>
      <c r="F1519">
        <v>0.240176215664899</v>
      </c>
      <c r="G1519">
        <v>0.100033748079163</v>
      </c>
      <c r="H1519">
        <v>0.65298726863888201</v>
      </c>
      <c r="I1519">
        <v>5.2915875680628098E-3</v>
      </c>
      <c r="J1519">
        <v>0.189822544214722</v>
      </c>
      <c r="K1519">
        <v>0.33299379967130999</v>
      </c>
      <c r="L1519">
        <v>9.5401104911784204E-2</v>
      </c>
      <c r="M1519">
        <v>0.271708019955057</v>
      </c>
      <c r="N1519">
        <v>7.88153326739022E-2</v>
      </c>
      <c r="O1519">
        <v>9.9832911632980591E-3</v>
      </c>
      <c r="P1519">
        <v>0.27597113607426199</v>
      </c>
    </row>
    <row r="1520" spans="1:16" x14ac:dyDescent="0.35">
      <c r="A1520" s="13" t="s">
        <v>2531</v>
      </c>
      <c r="B1520" s="13" t="s">
        <v>2442</v>
      </c>
      <c r="C1520" s="13" t="s">
        <v>120</v>
      </c>
      <c r="D1520" s="13">
        <v>3.6192584556495898E-2</v>
      </c>
      <c r="E1520" s="13">
        <v>0.15112687985166301</v>
      </c>
      <c r="F1520">
        <v>0.156728284436044</v>
      </c>
      <c r="G1520">
        <v>5.3289220088929799E-2</v>
      </c>
      <c r="H1520">
        <v>0.37259215654676098</v>
      </c>
      <c r="I1520">
        <v>2.7879120877113699E-3</v>
      </c>
      <c r="J1520">
        <v>0.102147505980756</v>
      </c>
      <c r="K1520">
        <v>0.178868025075161</v>
      </c>
      <c r="L1520">
        <v>5.1116404812376899E-2</v>
      </c>
      <c r="M1520">
        <v>0.128714888641667</v>
      </c>
      <c r="N1520">
        <v>5.0593314666879198E-2</v>
      </c>
      <c r="O1520">
        <v>7.1048607363867903E-3</v>
      </c>
      <c r="P1520">
        <v>0.16067656529549901</v>
      </c>
    </row>
    <row r="1521" spans="1:16" x14ac:dyDescent="0.35">
      <c r="A1521" s="13" t="s">
        <v>2532</v>
      </c>
      <c r="B1521" s="13" t="s">
        <v>2442</v>
      </c>
      <c r="C1521" s="13" t="s">
        <v>122</v>
      </c>
      <c r="D1521" s="13">
        <v>6.9845469306677399E-2</v>
      </c>
      <c r="E1521" s="13">
        <v>0.26246158548047299</v>
      </c>
      <c r="F1521">
        <v>0.30190892578589101</v>
      </c>
      <c r="G1521">
        <v>0.107041721226963</v>
      </c>
      <c r="H1521">
        <v>0.74389123020167902</v>
      </c>
      <c r="I1521">
        <v>5.3634203888026097E-3</v>
      </c>
      <c r="J1521">
        <v>0.204854597582073</v>
      </c>
      <c r="K1521">
        <v>0.365327349026425</v>
      </c>
      <c r="L1521">
        <v>0.101757615367502</v>
      </c>
      <c r="M1521">
        <v>0.25946920041008498</v>
      </c>
      <c r="N1521">
        <v>9.8832506679767895E-2</v>
      </c>
      <c r="O1521">
        <v>1.12322220410765E-2</v>
      </c>
      <c r="P1521">
        <v>0.295563356003329</v>
      </c>
    </row>
    <row r="1522" spans="1:16" x14ac:dyDescent="0.35">
      <c r="A1522" s="13" t="s">
        <v>2533</v>
      </c>
      <c r="B1522" s="13" t="s">
        <v>2442</v>
      </c>
      <c r="C1522" s="13" t="s">
        <v>124</v>
      </c>
      <c r="D1522" s="13">
        <v>9.2849350668345307E-2</v>
      </c>
      <c r="E1522" s="13">
        <v>0.32467451794737501</v>
      </c>
      <c r="F1522">
        <v>0.39166278777149999</v>
      </c>
      <c r="G1522">
        <v>0.16592639137107701</v>
      </c>
      <c r="H1522">
        <v>1.0948432126646901</v>
      </c>
      <c r="I1522">
        <v>9.3084628175326301E-3</v>
      </c>
      <c r="J1522">
        <v>0.33769768648186099</v>
      </c>
      <c r="K1522">
        <v>0.57948242295390395</v>
      </c>
      <c r="L1522">
        <v>0.166532839731659</v>
      </c>
      <c r="M1522">
        <v>0.48115447553790802</v>
      </c>
      <c r="N1522">
        <v>0.12906590562442799</v>
      </c>
      <c r="O1522">
        <v>1.49010830944771E-2</v>
      </c>
      <c r="P1522">
        <v>0.46857001178056701</v>
      </c>
    </row>
    <row r="1523" spans="1:16" x14ac:dyDescent="0.35">
      <c r="A1523" s="13" t="s">
        <v>2534</v>
      </c>
      <c r="B1523" s="13" t="s">
        <v>2442</v>
      </c>
      <c r="C1523" s="13" t="s">
        <v>2535</v>
      </c>
      <c r="D1523" s="13">
        <v>0.17058088977647201</v>
      </c>
      <c r="E1523" s="13">
        <v>0.505303147082237</v>
      </c>
      <c r="F1523">
        <v>0.44869406509961501</v>
      </c>
      <c r="G1523">
        <v>0.19568756953761199</v>
      </c>
      <c r="H1523">
        <v>1.0102901196065099</v>
      </c>
      <c r="I1523">
        <v>1.0254409601852799E-2</v>
      </c>
      <c r="J1523">
        <v>0.51557912461848598</v>
      </c>
      <c r="K1523">
        <v>0.53541995403966802</v>
      </c>
      <c r="L1523">
        <v>0.20571076074234099</v>
      </c>
      <c r="M1523">
        <v>0.32698186115394601</v>
      </c>
      <c r="N1523">
        <v>0.11509321547521301</v>
      </c>
      <c r="O1523">
        <v>1.6409151502957599E-2</v>
      </c>
      <c r="P1523">
        <v>0.36629938801088502</v>
      </c>
    </row>
    <row r="1524" spans="1:16" x14ac:dyDescent="0.35">
      <c r="A1524" s="13" t="s">
        <v>2536</v>
      </c>
      <c r="B1524" s="13" t="s">
        <v>2442</v>
      </c>
      <c r="C1524" s="13" t="s">
        <v>273</v>
      </c>
      <c r="D1524" s="13">
        <v>0.24112467508659799</v>
      </c>
      <c r="E1524" s="13">
        <v>0.94664976376656795</v>
      </c>
      <c r="F1524">
        <v>0.80812182502082297</v>
      </c>
      <c r="G1524">
        <v>0.478374735276899</v>
      </c>
      <c r="H1524">
        <v>2.8214427363411398</v>
      </c>
      <c r="I1524">
        <v>2.34784450375277E-2</v>
      </c>
      <c r="J1524">
        <v>1.4262161510709099</v>
      </c>
      <c r="K1524">
        <v>1.9946029762173101</v>
      </c>
      <c r="L1524">
        <v>0.41912686988815201</v>
      </c>
      <c r="M1524">
        <v>1.0060573631934999</v>
      </c>
      <c r="N1524">
        <v>0.29310005825409002</v>
      </c>
      <c r="O1524">
        <v>2.2755948200336398E-2</v>
      </c>
      <c r="P1524">
        <v>1.1703939177168601</v>
      </c>
    </row>
    <row r="1525" spans="1:16" x14ac:dyDescent="0.35">
      <c r="A1525" s="13" t="s">
        <v>2537</v>
      </c>
      <c r="B1525" s="13" t="s">
        <v>2442</v>
      </c>
      <c r="C1525" s="13" t="s">
        <v>2538</v>
      </c>
      <c r="D1525" s="13">
        <v>5.3820782547016797E-2</v>
      </c>
      <c r="E1525" s="13">
        <v>0.22995604959032601</v>
      </c>
      <c r="F1525">
        <v>0.187430773269535</v>
      </c>
      <c r="G1525">
        <v>0.110525591760706</v>
      </c>
      <c r="H1525">
        <v>0.73652881251108504</v>
      </c>
      <c r="I1525">
        <v>4.9274390790162098E-3</v>
      </c>
      <c r="J1525">
        <v>0.17422165145348001</v>
      </c>
      <c r="K1525">
        <v>0.38613524983245501</v>
      </c>
      <c r="L1525">
        <v>7.9452132862636901E-2</v>
      </c>
      <c r="M1525">
        <v>0.20468081556235501</v>
      </c>
      <c r="N1525">
        <v>8.4955059198453198E-2</v>
      </c>
      <c r="O1525">
        <v>6.5411951080054697E-3</v>
      </c>
      <c r="P1525">
        <v>0.37159679427382297</v>
      </c>
    </row>
    <row r="1526" spans="1:16" x14ac:dyDescent="0.35">
      <c r="A1526" s="13" t="s">
        <v>2539</v>
      </c>
      <c r="B1526" s="13" t="s">
        <v>2442</v>
      </c>
      <c r="C1526" s="13" t="s">
        <v>2540</v>
      </c>
      <c r="D1526" s="13">
        <v>5.3436347350665298E-2</v>
      </c>
      <c r="E1526" s="13">
        <v>0.169814658615695</v>
      </c>
      <c r="F1526">
        <v>0.21315314489313</v>
      </c>
      <c r="G1526">
        <v>7.2733288184240796E-2</v>
      </c>
      <c r="H1526">
        <v>0.50786101185215005</v>
      </c>
      <c r="I1526">
        <v>5.1763578197696596E-3</v>
      </c>
      <c r="J1526">
        <v>0.242551101258108</v>
      </c>
      <c r="K1526">
        <v>0.31285667497338698</v>
      </c>
      <c r="L1526">
        <v>0.111798071344985</v>
      </c>
      <c r="M1526">
        <v>0.155569608694759</v>
      </c>
      <c r="N1526">
        <v>5.6525933603216803E-2</v>
      </c>
      <c r="O1526">
        <v>7.2596845347463702E-3</v>
      </c>
      <c r="P1526">
        <v>0.20005558932166401</v>
      </c>
    </row>
    <row r="1527" spans="1:16" x14ac:dyDescent="0.35">
      <c r="A1527" s="13" t="s">
        <v>2541</v>
      </c>
      <c r="B1527" s="13" t="s">
        <v>2442</v>
      </c>
      <c r="C1527" s="13" t="s">
        <v>1585</v>
      </c>
      <c r="D1527" s="13">
        <v>5.6305921260270599E-2</v>
      </c>
      <c r="E1527" s="13">
        <v>0.21297638725389501</v>
      </c>
      <c r="F1527">
        <v>0.24334103883284899</v>
      </c>
      <c r="G1527">
        <v>8.7210793835270098E-2</v>
      </c>
      <c r="H1527">
        <v>0.64923557061288695</v>
      </c>
      <c r="I1527">
        <v>4.8502485376393702E-3</v>
      </c>
      <c r="J1527">
        <v>0.18052407064800899</v>
      </c>
      <c r="K1527">
        <v>0.33365137895864599</v>
      </c>
      <c r="L1527">
        <v>9.1818485356577703E-2</v>
      </c>
      <c r="M1527">
        <v>0.23740469966189201</v>
      </c>
      <c r="N1527">
        <v>8.0493671855374496E-2</v>
      </c>
      <c r="O1527">
        <v>9.4425668937954607E-3</v>
      </c>
      <c r="P1527">
        <v>0.26249841065704899</v>
      </c>
    </row>
    <row r="1528" spans="1:16" x14ac:dyDescent="0.35">
      <c r="A1528" s="13" t="s">
        <v>2542</v>
      </c>
      <c r="B1528" s="13" t="s">
        <v>2442</v>
      </c>
      <c r="C1528" s="13" t="s">
        <v>2543</v>
      </c>
      <c r="D1528" s="13">
        <v>4.1673583500070902E-2</v>
      </c>
      <c r="E1528" s="13">
        <v>0.138487892830679</v>
      </c>
      <c r="F1528">
        <v>0.17252438187282801</v>
      </c>
      <c r="G1528">
        <v>6.7624997001936998E-2</v>
      </c>
      <c r="H1528">
        <v>0.45611996007639699</v>
      </c>
      <c r="I1528">
        <v>4.6170673120780603E-3</v>
      </c>
      <c r="J1528">
        <v>0.24968012042218701</v>
      </c>
      <c r="K1528">
        <v>0.29508632330421403</v>
      </c>
      <c r="L1528">
        <v>9.1361565620750804E-2</v>
      </c>
      <c r="M1528">
        <v>0.14531992923296899</v>
      </c>
      <c r="N1528">
        <v>4.9440287212722402E-2</v>
      </c>
      <c r="O1528">
        <v>5.7389082839985998E-3</v>
      </c>
      <c r="P1528">
        <v>0.18204991093421599</v>
      </c>
    </row>
    <row r="1529" spans="1:16" x14ac:dyDescent="0.35">
      <c r="A1529" s="13" t="s">
        <v>2544</v>
      </c>
      <c r="B1529" s="13" t="s">
        <v>2442</v>
      </c>
      <c r="C1529" s="13" t="s">
        <v>2545</v>
      </c>
      <c r="D1529" s="13">
        <v>0.134211072938901</v>
      </c>
      <c r="E1529" s="13">
        <v>0.27545384258596101</v>
      </c>
      <c r="F1529">
        <v>0.34164317365965802</v>
      </c>
      <c r="G1529">
        <v>0.18245163049190299</v>
      </c>
      <c r="H1529">
        <v>0.79818145948954999</v>
      </c>
      <c r="I1529">
        <v>9.5520143495717805E-3</v>
      </c>
      <c r="J1529">
        <v>0.60573098845302098</v>
      </c>
      <c r="K1529">
        <v>0.43262850092134802</v>
      </c>
      <c r="L1529">
        <v>0.183650120301312</v>
      </c>
      <c r="M1529">
        <v>0.26407323105135599</v>
      </c>
      <c r="N1529">
        <v>8.9492726082020496E-2</v>
      </c>
      <c r="O1529">
        <v>1.4890539936188401E-2</v>
      </c>
      <c r="P1529">
        <v>0.28141873079971902</v>
      </c>
    </row>
    <row r="1530" spans="1:16" x14ac:dyDescent="0.35">
      <c r="A1530" s="13" t="s">
        <v>2546</v>
      </c>
      <c r="B1530" s="13" t="s">
        <v>2442</v>
      </c>
      <c r="C1530" s="13" t="s">
        <v>126</v>
      </c>
      <c r="D1530" s="13">
        <v>0.12930122956801501</v>
      </c>
      <c r="E1530" s="13">
        <v>0.33002678943582497</v>
      </c>
      <c r="F1530">
        <v>0.39195508312749699</v>
      </c>
      <c r="G1530">
        <v>0.13940111246723</v>
      </c>
      <c r="H1530">
        <v>0.80798938627195005</v>
      </c>
      <c r="I1530">
        <v>7.7965134324721099E-3</v>
      </c>
      <c r="J1530">
        <v>0.39361500828634199</v>
      </c>
      <c r="K1530">
        <v>0.48411354481271801</v>
      </c>
      <c r="L1530">
        <v>0.168496931531778</v>
      </c>
      <c r="M1530">
        <v>0.350958126754505</v>
      </c>
      <c r="N1530">
        <v>0.107017486478529</v>
      </c>
      <c r="O1530">
        <v>1.36631966526491E-2</v>
      </c>
      <c r="P1530">
        <v>0.29857095545249801</v>
      </c>
    </row>
    <row r="1531" spans="1:16" x14ac:dyDescent="0.35">
      <c r="A1531" s="13" t="s">
        <v>2547</v>
      </c>
      <c r="B1531" s="13" t="s">
        <v>2442</v>
      </c>
      <c r="C1531" s="13" t="s">
        <v>2548</v>
      </c>
      <c r="D1531" s="13">
        <v>0.13293807255300299</v>
      </c>
      <c r="E1531" s="13">
        <v>0.491098179850606</v>
      </c>
      <c r="F1531">
        <v>0.53888749456166596</v>
      </c>
      <c r="G1531">
        <v>0.262597255036711</v>
      </c>
      <c r="H1531">
        <v>1.6816024393584701</v>
      </c>
      <c r="I1531">
        <v>1.31519685689689E-2</v>
      </c>
      <c r="J1531">
        <v>0.489538675415358</v>
      </c>
      <c r="K1531">
        <v>0.92395959694744101</v>
      </c>
      <c r="L1531">
        <v>0.22917252521419901</v>
      </c>
      <c r="M1531">
        <v>0.64820336773972698</v>
      </c>
      <c r="N1531">
        <v>0.19994898003751099</v>
      </c>
      <c r="O1531">
        <v>2.06666294714806E-2</v>
      </c>
      <c r="P1531">
        <v>0.74036032136892205</v>
      </c>
    </row>
    <row r="1532" spans="1:16" x14ac:dyDescent="0.35">
      <c r="A1532" s="13" t="s">
        <v>2549</v>
      </c>
      <c r="B1532" s="13" t="s">
        <v>2442</v>
      </c>
      <c r="C1532" s="13" t="s">
        <v>2550</v>
      </c>
      <c r="D1532" s="13">
        <v>0.16776031523780499</v>
      </c>
      <c r="E1532" s="13">
        <v>0.50715523372845295</v>
      </c>
      <c r="F1532">
        <v>0.68955016959010595</v>
      </c>
      <c r="G1532">
        <v>0.25037718142803</v>
      </c>
      <c r="H1532">
        <v>1.58307723252329</v>
      </c>
      <c r="I1532">
        <v>1.5351867553297699E-2</v>
      </c>
      <c r="J1532">
        <v>0.59344994130841899</v>
      </c>
      <c r="K1532">
        <v>0.85672917760460898</v>
      </c>
      <c r="L1532">
        <v>0.29855832776770402</v>
      </c>
      <c r="M1532">
        <v>0.69866056485521499</v>
      </c>
      <c r="N1532">
        <v>0.18966280371298699</v>
      </c>
      <c r="O1532">
        <v>2.50891396696729E-2</v>
      </c>
      <c r="P1532">
        <v>0.64131714472372603</v>
      </c>
    </row>
    <row r="1533" spans="1:16" x14ac:dyDescent="0.35">
      <c r="A1533" s="13" t="s">
        <v>2551</v>
      </c>
      <c r="B1533" s="13" t="s">
        <v>2442</v>
      </c>
      <c r="C1533" s="13" t="s">
        <v>130</v>
      </c>
      <c r="D1533" s="13">
        <v>9.2050662741124903E-2</v>
      </c>
      <c r="E1533" s="13">
        <v>0.33495148310516998</v>
      </c>
      <c r="F1533">
        <v>0.37987780712776098</v>
      </c>
      <c r="G1533">
        <v>0.142461562979707</v>
      </c>
      <c r="H1533">
        <v>0.93153893440097302</v>
      </c>
      <c r="I1533">
        <v>6.9002529467115199E-3</v>
      </c>
      <c r="J1533">
        <v>0.27507936851819897</v>
      </c>
      <c r="K1533">
        <v>0.45102956022520901</v>
      </c>
      <c r="L1533">
        <v>0.13086251139732599</v>
      </c>
      <c r="M1533">
        <v>0.33216459674962301</v>
      </c>
      <c r="N1533">
        <v>0.13149286245408101</v>
      </c>
      <c r="O1533">
        <v>1.37330282776546E-2</v>
      </c>
      <c r="P1533">
        <v>0.36871097249090801</v>
      </c>
    </row>
    <row r="1534" spans="1:16" x14ac:dyDescent="0.35">
      <c r="A1534" s="13" t="s">
        <v>2552</v>
      </c>
      <c r="B1534" s="13" t="s">
        <v>2442</v>
      </c>
      <c r="C1534" s="13" t="s">
        <v>2553</v>
      </c>
      <c r="D1534" s="13">
        <v>0.399187012754537</v>
      </c>
      <c r="E1534" s="13">
        <v>1.2878309511236601</v>
      </c>
      <c r="F1534">
        <v>0.92487027179755898</v>
      </c>
      <c r="G1534">
        <v>1.14805906571511</v>
      </c>
      <c r="H1534">
        <v>4.2579927563526301</v>
      </c>
      <c r="I1534">
        <v>2.9239987518516301E-2</v>
      </c>
      <c r="J1534">
        <v>1.6850157313054599</v>
      </c>
      <c r="K1534">
        <v>2.2693444447077602</v>
      </c>
      <c r="L1534">
        <v>0.419022788029771</v>
      </c>
      <c r="M1534">
        <v>1.7267432331217301</v>
      </c>
      <c r="N1534">
        <v>0.52955723344975103</v>
      </c>
      <c r="O1534">
        <v>3.1207565958942501E-2</v>
      </c>
      <c r="P1534">
        <v>1.70550976881817</v>
      </c>
    </row>
    <row r="1535" spans="1:16" x14ac:dyDescent="0.35">
      <c r="A1535" s="13" t="s">
        <v>2554</v>
      </c>
      <c r="B1535" s="13" t="s">
        <v>2442</v>
      </c>
      <c r="C1535" s="13" t="s">
        <v>283</v>
      </c>
      <c r="D1535" s="13">
        <v>0.127635681419489</v>
      </c>
      <c r="E1535" s="13">
        <v>0.44986424314068801</v>
      </c>
      <c r="F1535">
        <v>0.46692498004085398</v>
      </c>
      <c r="G1535">
        <v>0.25764175730153399</v>
      </c>
      <c r="H1535">
        <v>1.54010391383624</v>
      </c>
      <c r="I1535">
        <v>1.2610193294566301E-2</v>
      </c>
      <c r="J1535">
        <v>0.55489413498737505</v>
      </c>
      <c r="K1535">
        <v>0.88248864901605495</v>
      </c>
      <c r="L1535">
        <v>0.22299834618700501</v>
      </c>
      <c r="M1535">
        <v>0.66993151166471498</v>
      </c>
      <c r="N1535">
        <v>0.175697545099951</v>
      </c>
      <c r="O1535">
        <v>1.56230961252736E-2</v>
      </c>
      <c r="P1535">
        <v>0.63007735671947096</v>
      </c>
    </row>
    <row r="1536" spans="1:16" x14ac:dyDescent="0.35">
      <c r="A1536" s="13" t="s">
        <v>2555</v>
      </c>
      <c r="B1536" s="13" t="s">
        <v>2442</v>
      </c>
      <c r="C1536" s="13" t="s">
        <v>289</v>
      </c>
      <c r="D1536" s="13">
        <v>9.15683154175152E-2</v>
      </c>
      <c r="E1536" s="13">
        <v>0.29012422771877899</v>
      </c>
      <c r="F1536">
        <v>0.38293792929382697</v>
      </c>
      <c r="G1536">
        <v>0.155417796314542</v>
      </c>
      <c r="H1536">
        <v>0.95942544602692004</v>
      </c>
      <c r="I1536">
        <v>9.1148101439614809E-3</v>
      </c>
      <c r="J1536">
        <v>0.34272273594017499</v>
      </c>
      <c r="K1536">
        <v>0.51722209149519405</v>
      </c>
      <c r="L1536">
        <v>0.17165604322542999</v>
      </c>
      <c r="M1536">
        <v>0.43609429964061702</v>
      </c>
      <c r="N1536">
        <v>0.11185622295614001</v>
      </c>
      <c r="O1536">
        <v>1.4425579999701E-2</v>
      </c>
      <c r="P1536">
        <v>0.38969815861886398</v>
      </c>
    </row>
    <row r="1537" spans="1:16" x14ac:dyDescent="0.35">
      <c r="A1537" s="13" t="s">
        <v>2556</v>
      </c>
      <c r="B1537" s="13" t="s">
        <v>2442</v>
      </c>
      <c r="C1537" s="13" t="s">
        <v>672</v>
      </c>
      <c r="D1537" s="13">
        <v>1.7929157400008101E-2</v>
      </c>
      <c r="E1537" s="13">
        <v>7.2401277711340306E-2</v>
      </c>
      <c r="F1537">
        <v>7.7009943006533493E-2</v>
      </c>
      <c r="G1537">
        <v>3.3053204750999002E-2</v>
      </c>
      <c r="H1537">
        <v>0.238068717290465</v>
      </c>
      <c r="I1537">
        <v>1.8033405314114E-3</v>
      </c>
      <c r="J1537">
        <v>5.8824439034200503E-2</v>
      </c>
      <c r="K1537">
        <v>0.111091491003824</v>
      </c>
      <c r="L1537">
        <v>3.18456891577555E-2</v>
      </c>
      <c r="M1537">
        <v>7.7267130685243698E-2</v>
      </c>
      <c r="N1537">
        <v>3.1336251959309898E-2</v>
      </c>
      <c r="O1537">
        <v>3.26357845772307E-3</v>
      </c>
      <c r="P1537">
        <v>0.115225126382385</v>
      </c>
    </row>
    <row r="1538" spans="1:16" x14ac:dyDescent="0.35">
      <c r="A1538" s="13" t="s">
        <v>2557</v>
      </c>
      <c r="B1538" s="13" t="s">
        <v>2442</v>
      </c>
      <c r="C1538" s="13" t="s">
        <v>2558</v>
      </c>
      <c r="D1538" s="13">
        <v>4.7406088221692802E-2</v>
      </c>
      <c r="E1538" s="13">
        <v>0.17725099306800099</v>
      </c>
      <c r="F1538">
        <v>0.20480490253391201</v>
      </c>
      <c r="G1538">
        <v>7.3997774848078304E-2</v>
      </c>
      <c r="H1538">
        <v>0.50584849961447897</v>
      </c>
      <c r="I1538">
        <v>3.9135091522003E-3</v>
      </c>
      <c r="J1538">
        <v>0.15239154572091099</v>
      </c>
      <c r="K1538">
        <v>0.246207236422434</v>
      </c>
      <c r="L1538">
        <v>7.4290397859534396E-2</v>
      </c>
      <c r="M1538">
        <v>0.175502183981257</v>
      </c>
      <c r="N1538">
        <v>7.0116306270165699E-2</v>
      </c>
      <c r="O1538">
        <v>8.3396175352417092E-3</v>
      </c>
      <c r="P1538">
        <v>0.212984738836239</v>
      </c>
    </row>
    <row r="1539" spans="1:16" x14ac:dyDescent="0.35">
      <c r="A1539" s="13" t="s">
        <v>2559</v>
      </c>
      <c r="B1539" s="13" t="s">
        <v>2442</v>
      </c>
      <c r="C1539" s="13" t="s">
        <v>132</v>
      </c>
      <c r="D1539" s="13">
        <v>0.116612374795192</v>
      </c>
      <c r="E1539" s="13">
        <v>0.54669558394887197</v>
      </c>
      <c r="F1539">
        <v>0.51531660579115701</v>
      </c>
      <c r="G1539">
        <v>0.173350371579166</v>
      </c>
      <c r="H1539">
        <v>1.2839538140270199</v>
      </c>
      <c r="I1539">
        <v>8.9199643088693093E-3</v>
      </c>
      <c r="J1539">
        <v>0.31072811092882302</v>
      </c>
      <c r="K1539">
        <v>0.62705154597898705</v>
      </c>
      <c r="L1539">
        <v>0.15988959807247499</v>
      </c>
      <c r="M1539">
        <v>0.40367111392250499</v>
      </c>
      <c r="N1539">
        <v>0.163906998573455</v>
      </c>
      <c r="O1539">
        <v>2.1129988264931902E-2</v>
      </c>
      <c r="P1539">
        <v>0.56610833123791504</v>
      </c>
    </row>
    <row r="1540" spans="1:16" x14ac:dyDescent="0.35">
      <c r="A1540" s="13" t="s">
        <v>2560</v>
      </c>
      <c r="B1540" s="13" t="s">
        <v>2442</v>
      </c>
      <c r="C1540" s="13" t="s">
        <v>2561</v>
      </c>
      <c r="D1540" s="13">
        <v>0.111168071724126</v>
      </c>
      <c r="E1540" s="13">
        <v>0.39030735053057802</v>
      </c>
      <c r="F1540">
        <v>0.35541988808123498</v>
      </c>
      <c r="G1540">
        <v>0.37634696894680097</v>
      </c>
      <c r="H1540">
        <v>1.4135078363053999</v>
      </c>
      <c r="I1540">
        <v>9.2907616200685206E-3</v>
      </c>
      <c r="J1540">
        <v>0.508553824464825</v>
      </c>
      <c r="K1540">
        <v>0.69112452903294797</v>
      </c>
      <c r="L1540">
        <v>0.147957401168541</v>
      </c>
      <c r="M1540">
        <v>0.63785911728757405</v>
      </c>
      <c r="N1540">
        <v>0.181969911711512</v>
      </c>
      <c r="O1540">
        <v>1.28565751715709E-2</v>
      </c>
      <c r="P1540">
        <v>0.56262929284562502</v>
      </c>
    </row>
    <row r="1541" spans="1:16" x14ac:dyDescent="0.35">
      <c r="A1541" s="13" t="s">
        <v>2562</v>
      </c>
      <c r="B1541" s="13" t="s">
        <v>2442</v>
      </c>
      <c r="C1541" s="13" t="s">
        <v>2563</v>
      </c>
      <c r="D1541" s="13">
        <v>3.57762848384061E-2</v>
      </c>
      <c r="E1541" s="13">
        <v>0.10739220621239599</v>
      </c>
      <c r="F1541">
        <v>0.13514953027759699</v>
      </c>
      <c r="G1541">
        <v>3.9334366005083297E-2</v>
      </c>
      <c r="H1541">
        <v>0.29902932874655003</v>
      </c>
      <c r="I1541">
        <v>2.8918900911108201E-3</v>
      </c>
      <c r="J1541">
        <v>0.120459313437924</v>
      </c>
      <c r="K1541">
        <v>0.174487430475192</v>
      </c>
      <c r="L1541">
        <v>6.1278289969088601E-2</v>
      </c>
      <c r="M1541">
        <v>9.8630436888275996E-2</v>
      </c>
      <c r="N1541">
        <v>3.6212658367814801E-2</v>
      </c>
      <c r="O1541">
        <v>4.5101205691778397E-3</v>
      </c>
      <c r="P1541">
        <v>0.11778818155231199</v>
      </c>
    </row>
    <row r="1542" spans="1:16" x14ac:dyDescent="0.35">
      <c r="A1542" s="13" t="s">
        <v>2564</v>
      </c>
      <c r="B1542" s="13" t="s">
        <v>2442</v>
      </c>
      <c r="C1542" s="13" t="s">
        <v>1292</v>
      </c>
      <c r="D1542" s="13">
        <v>7.4213670190640901E-2</v>
      </c>
      <c r="E1542" s="13">
        <v>0.21541943461124699</v>
      </c>
      <c r="F1542">
        <v>0.26986955255983203</v>
      </c>
      <c r="G1542">
        <v>9.5591671634645395E-2</v>
      </c>
      <c r="H1542">
        <v>0.62533767557264597</v>
      </c>
      <c r="I1542">
        <v>6.5297454701446203E-3</v>
      </c>
      <c r="J1542">
        <v>0.32927271808555902</v>
      </c>
      <c r="K1542">
        <v>0.37332428476983998</v>
      </c>
      <c r="L1542">
        <v>0.139483023464791</v>
      </c>
      <c r="M1542">
        <v>0.193562733742495</v>
      </c>
      <c r="N1542">
        <v>7.0289950733008602E-2</v>
      </c>
      <c r="O1542">
        <v>9.5248866972773797E-3</v>
      </c>
      <c r="P1542">
        <v>0.24335434730156499</v>
      </c>
    </row>
    <row r="1543" spans="1:16" x14ac:dyDescent="0.35">
      <c r="A1543" s="13" t="s">
        <v>2565</v>
      </c>
      <c r="B1543" s="13" t="s">
        <v>2442</v>
      </c>
      <c r="C1543" s="13" t="s">
        <v>1901</v>
      </c>
      <c r="D1543" s="13">
        <v>2.5693684623874402</v>
      </c>
      <c r="E1543" s="13">
        <v>6.9254662484152503</v>
      </c>
      <c r="F1543">
        <v>8.6358463106472101</v>
      </c>
      <c r="G1543">
        <v>5.3907129790376098</v>
      </c>
      <c r="H1543">
        <v>16.170097123991599</v>
      </c>
      <c r="I1543">
        <v>0.142940983052677</v>
      </c>
      <c r="J1543">
        <v>7.9945357665966501</v>
      </c>
      <c r="K1543">
        <v>7.4834889471743997</v>
      </c>
      <c r="L1543">
        <v>2.4894249264505901</v>
      </c>
      <c r="M1543">
        <v>9.8331865681815795</v>
      </c>
      <c r="N1543">
        <v>2.5202089733436202</v>
      </c>
      <c r="O1543">
        <v>0.23380380326678901</v>
      </c>
      <c r="P1543">
        <v>5.3668751973408204</v>
      </c>
    </row>
    <row r="1544" spans="1:16" x14ac:dyDescent="0.35">
      <c r="A1544" s="13" t="s">
        <v>2566</v>
      </c>
      <c r="B1544" s="13" t="s">
        <v>2442</v>
      </c>
      <c r="C1544" s="13" t="s">
        <v>136</v>
      </c>
      <c r="D1544" s="13">
        <v>4.7500314881673299E-2</v>
      </c>
      <c r="E1544" s="13">
        <v>0.178447978114049</v>
      </c>
      <c r="F1544">
        <v>0.17306572024623099</v>
      </c>
      <c r="G1544">
        <v>8.3995508398542307E-2</v>
      </c>
      <c r="H1544">
        <v>0.59815970053246903</v>
      </c>
      <c r="I1544">
        <v>4.6144235165085003E-3</v>
      </c>
      <c r="J1544">
        <v>0.18399762286240001</v>
      </c>
      <c r="K1544">
        <v>0.36187253040376099</v>
      </c>
      <c r="L1544">
        <v>8.0990163328211906E-2</v>
      </c>
      <c r="M1544">
        <v>0.19700963227712501</v>
      </c>
      <c r="N1544">
        <v>6.6376575206841398E-2</v>
      </c>
      <c r="O1544">
        <v>5.7673259466279004E-3</v>
      </c>
      <c r="P1544">
        <v>0.26534852131718301</v>
      </c>
    </row>
    <row r="1545" spans="1:16" x14ac:dyDescent="0.35">
      <c r="A1545" s="13" t="s">
        <v>2567</v>
      </c>
      <c r="B1545" s="13" t="s">
        <v>2442</v>
      </c>
      <c r="C1545" s="13" t="s">
        <v>2568</v>
      </c>
      <c r="D1545" s="13">
        <v>0.12564861559010199</v>
      </c>
      <c r="E1545" s="13">
        <v>0.34317739087062299</v>
      </c>
      <c r="F1545">
        <v>0.42824984229527602</v>
      </c>
      <c r="G1545">
        <v>0.14907066254668599</v>
      </c>
      <c r="H1545">
        <v>0.86892213123783302</v>
      </c>
      <c r="I1545">
        <v>8.0240989087227207E-3</v>
      </c>
      <c r="J1545">
        <v>0.43947533906262598</v>
      </c>
      <c r="K1545">
        <v>0.56449349272600802</v>
      </c>
      <c r="L1545">
        <v>0.176974570510608</v>
      </c>
      <c r="M1545">
        <v>0.41935282280387198</v>
      </c>
      <c r="N1545">
        <v>0.118233009156041</v>
      </c>
      <c r="O1545">
        <v>1.35662096235796E-2</v>
      </c>
      <c r="P1545">
        <v>0.31848305681875499</v>
      </c>
    </row>
    <row r="1546" spans="1:16" x14ac:dyDescent="0.35">
      <c r="A1546" s="13" t="s">
        <v>2569</v>
      </c>
      <c r="B1546" s="13" t="s">
        <v>2442</v>
      </c>
      <c r="C1546" s="13" t="s">
        <v>2570</v>
      </c>
      <c r="D1546" s="13">
        <v>0.44944834079319301</v>
      </c>
      <c r="E1546" s="13">
        <v>1.26023490963534</v>
      </c>
      <c r="F1546">
        <v>1.6077762151982899</v>
      </c>
      <c r="G1546">
        <v>0.50664352840898497</v>
      </c>
      <c r="H1546">
        <v>3.2733873963264601</v>
      </c>
      <c r="I1546">
        <v>3.0186477619374201E-2</v>
      </c>
      <c r="J1546">
        <v>1.42403927154065</v>
      </c>
      <c r="K1546">
        <v>1.9393442992074099</v>
      </c>
      <c r="L1546">
        <v>0.65986843490026503</v>
      </c>
      <c r="M1546">
        <v>1.4400927922023401</v>
      </c>
      <c r="N1546">
        <v>0.43446316009784097</v>
      </c>
      <c r="O1546">
        <v>5.014231007818E-2</v>
      </c>
      <c r="P1546">
        <v>1.22505096157307</v>
      </c>
    </row>
    <row r="1547" spans="1:16" x14ac:dyDescent="0.35">
      <c r="A1547" s="13" t="s">
        <v>2571</v>
      </c>
      <c r="B1547" s="13" t="s">
        <v>2442</v>
      </c>
      <c r="C1547" s="13" t="s">
        <v>2293</v>
      </c>
      <c r="D1547" s="13">
        <v>7.3613088974030996</v>
      </c>
      <c r="E1547" s="13">
        <v>19.084912764533499</v>
      </c>
      <c r="F1547">
        <v>26.082251748567799</v>
      </c>
      <c r="G1547">
        <v>21.743693564164602</v>
      </c>
      <c r="H1547">
        <v>46.7452973535284</v>
      </c>
      <c r="I1547">
        <v>0.44682697504687302</v>
      </c>
      <c r="J1547">
        <v>29.452645902055401</v>
      </c>
      <c r="K1547">
        <v>22.301904547800799</v>
      </c>
      <c r="L1547">
        <v>7.6026293280819504</v>
      </c>
      <c r="M1547">
        <v>36.260555583963402</v>
      </c>
      <c r="N1547">
        <v>7.60910837830808</v>
      </c>
      <c r="O1547">
        <v>0.68148005344769103</v>
      </c>
      <c r="P1547">
        <v>14.6316757570143</v>
      </c>
    </row>
    <row r="1548" spans="1:16" x14ac:dyDescent="0.35">
      <c r="A1548" s="13" t="s">
        <v>2572</v>
      </c>
      <c r="B1548" s="13" t="s">
        <v>2442</v>
      </c>
      <c r="C1548" s="13" t="s">
        <v>294</v>
      </c>
      <c r="D1548" s="13">
        <v>8.0608749826747594E-2</v>
      </c>
      <c r="E1548" s="13">
        <v>0.32439233885317598</v>
      </c>
      <c r="F1548">
        <v>0.344056869323765</v>
      </c>
      <c r="G1548">
        <v>0.17358727989473299</v>
      </c>
      <c r="H1548">
        <v>1.0991858960488301</v>
      </c>
      <c r="I1548">
        <v>7.9202573967255292E-3</v>
      </c>
      <c r="J1548">
        <v>0.28688443623054699</v>
      </c>
      <c r="K1548">
        <v>0.57340468894133301</v>
      </c>
      <c r="L1548">
        <v>0.13685395670954201</v>
      </c>
      <c r="M1548">
        <v>0.36982021072613103</v>
      </c>
      <c r="N1548">
        <v>0.13295165711576801</v>
      </c>
      <c r="O1548">
        <v>1.3848807019176601E-2</v>
      </c>
      <c r="P1548">
        <v>0.483559109851247</v>
      </c>
    </row>
    <row r="1549" spans="1:16" x14ac:dyDescent="0.35">
      <c r="A1549" s="13" t="s">
        <v>2573</v>
      </c>
      <c r="B1549" s="13" t="s">
        <v>2442</v>
      </c>
      <c r="C1549" s="13" t="s">
        <v>1170</v>
      </c>
      <c r="D1549" s="13">
        <v>1.68058552236349E-2</v>
      </c>
      <c r="E1549" s="13">
        <v>6.1121229598972301E-2</v>
      </c>
      <c r="F1549">
        <v>7.0468684993970104E-2</v>
      </c>
      <c r="G1549">
        <v>2.8449325115603299E-2</v>
      </c>
      <c r="H1549">
        <v>0.188388817650539</v>
      </c>
      <c r="I1549">
        <v>1.5509207265130701E-3</v>
      </c>
      <c r="J1549">
        <v>5.2746365967719797E-2</v>
      </c>
      <c r="K1549">
        <v>8.54693017142273E-2</v>
      </c>
      <c r="L1549">
        <v>2.8100957802605801E-2</v>
      </c>
      <c r="M1549">
        <v>6.9643689651122803E-2</v>
      </c>
      <c r="N1549">
        <v>2.5722896647443601E-2</v>
      </c>
      <c r="O1549">
        <v>3.0558419989633002E-3</v>
      </c>
      <c r="P1549">
        <v>8.9131458186389997E-2</v>
      </c>
    </row>
    <row r="1550" spans="1:16" x14ac:dyDescent="0.35">
      <c r="A1550" s="13" t="s">
        <v>2574</v>
      </c>
      <c r="B1550" s="13" t="s">
        <v>2442</v>
      </c>
      <c r="C1550" s="13" t="s">
        <v>2575</v>
      </c>
      <c r="D1550" s="13">
        <v>1.6365410168074499E-2</v>
      </c>
      <c r="E1550" s="13">
        <v>6.2322907601326902E-2</v>
      </c>
      <c r="F1550">
        <v>6.7423018259455E-2</v>
      </c>
      <c r="G1550">
        <v>2.7037931548579201E-2</v>
      </c>
      <c r="H1550">
        <v>0.18497907641595901</v>
      </c>
      <c r="I1550">
        <v>1.43682323478014E-3</v>
      </c>
      <c r="J1550">
        <v>5.0000894047664897E-2</v>
      </c>
      <c r="K1550">
        <v>8.4040105483422001E-2</v>
      </c>
      <c r="L1550">
        <v>2.6416316906792699E-2</v>
      </c>
      <c r="M1550">
        <v>6.4362707457594995E-2</v>
      </c>
      <c r="N1550">
        <v>2.5714484816936601E-2</v>
      </c>
      <c r="O1550">
        <v>3.01168363397837E-3</v>
      </c>
      <c r="P1550">
        <v>8.56641110121273E-2</v>
      </c>
    </row>
    <row r="1551" spans="1:16" x14ac:dyDescent="0.35">
      <c r="A1551" s="13" t="s">
        <v>2576</v>
      </c>
      <c r="B1551" s="13" t="s">
        <v>2442</v>
      </c>
      <c r="C1551" s="13" t="s">
        <v>296</v>
      </c>
      <c r="D1551" s="13">
        <v>0.35901154330991197</v>
      </c>
      <c r="E1551" s="13">
        <v>0.98837967529459403</v>
      </c>
      <c r="F1551">
        <v>0.870490485148113</v>
      </c>
      <c r="G1551">
        <v>0.35376128086528502</v>
      </c>
      <c r="H1551">
        <v>2.0131453356984998</v>
      </c>
      <c r="I1551">
        <v>1.80865382683984E-2</v>
      </c>
      <c r="J1551">
        <v>0.84906117085622501</v>
      </c>
      <c r="K1551">
        <v>1.0632105968163199</v>
      </c>
      <c r="L1551">
        <v>0.370542560495425</v>
      </c>
      <c r="M1551">
        <v>0.71146268828664705</v>
      </c>
      <c r="N1551">
        <v>0.237359847118292</v>
      </c>
      <c r="O1551">
        <v>3.0215185319339002E-2</v>
      </c>
      <c r="P1551">
        <v>0.73306440129849004</v>
      </c>
    </row>
    <row r="1552" spans="1:16" x14ac:dyDescent="0.35">
      <c r="A1552" s="13" t="s">
        <v>2577</v>
      </c>
      <c r="B1552" s="13" t="s">
        <v>2442</v>
      </c>
      <c r="C1552" s="13" t="s">
        <v>2578</v>
      </c>
      <c r="D1552" s="13">
        <v>3.7176741498768998E-2</v>
      </c>
      <c r="E1552" s="13">
        <v>0.111642254398247</v>
      </c>
      <c r="F1552">
        <v>0.14728718032470101</v>
      </c>
      <c r="G1552">
        <v>4.6410882068618098E-2</v>
      </c>
      <c r="H1552">
        <v>0.33153080245915001</v>
      </c>
      <c r="I1552">
        <v>3.40573109086975E-3</v>
      </c>
      <c r="J1552">
        <v>0.140854011295655</v>
      </c>
      <c r="K1552">
        <v>0.19588052026524799</v>
      </c>
      <c r="L1552">
        <v>7.1130064981583502E-2</v>
      </c>
      <c r="M1552">
        <v>0.117442930976299</v>
      </c>
      <c r="N1552">
        <v>3.8519401431054701E-2</v>
      </c>
      <c r="O1552">
        <v>5.0580145279393402E-3</v>
      </c>
      <c r="P1552">
        <v>0.13286181073530601</v>
      </c>
    </row>
    <row r="1553" spans="1:16" x14ac:dyDescent="0.35">
      <c r="A1553" s="13" t="s">
        <v>2579</v>
      </c>
      <c r="B1553" s="13" t="s">
        <v>2442</v>
      </c>
      <c r="C1553" s="13" t="s">
        <v>138</v>
      </c>
      <c r="D1553" s="13">
        <v>3.04285269641935E-2</v>
      </c>
      <c r="E1553" s="13">
        <v>0.114841864805196</v>
      </c>
      <c r="F1553">
        <v>0.130005245616229</v>
      </c>
      <c r="G1553">
        <v>4.53156644719757E-2</v>
      </c>
      <c r="H1553">
        <v>0.28738125325567199</v>
      </c>
      <c r="I1553">
        <v>2.4317965345766399E-3</v>
      </c>
      <c r="J1553">
        <v>8.53438628656185E-2</v>
      </c>
      <c r="K1553">
        <v>0.13411761208567599</v>
      </c>
      <c r="L1553">
        <v>4.4569104557082601E-2</v>
      </c>
      <c r="M1553">
        <v>0.106756420520966</v>
      </c>
      <c r="N1553">
        <v>3.9188159580135197E-2</v>
      </c>
      <c r="O1553">
        <v>5.7398679117206201E-3</v>
      </c>
      <c r="P1553">
        <v>0.12820512088757399</v>
      </c>
    </row>
    <row r="1554" spans="1:16" x14ac:dyDescent="0.35">
      <c r="A1554" s="13" t="s">
        <v>2580</v>
      </c>
      <c r="B1554" s="13" t="s">
        <v>2442</v>
      </c>
      <c r="C1554" s="13" t="s">
        <v>2581</v>
      </c>
      <c r="D1554" s="13">
        <v>0.22576696655109799</v>
      </c>
      <c r="E1554" s="13">
        <v>0.68002943806485705</v>
      </c>
      <c r="F1554">
        <v>0.66567034073779197</v>
      </c>
      <c r="G1554">
        <v>0.27592083084269198</v>
      </c>
      <c r="H1554">
        <v>1.6157498165097</v>
      </c>
      <c r="I1554">
        <v>1.4861209213318899E-2</v>
      </c>
      <c r="J1554">
        <v>0.71418821966281498</v>
      </c>
      <c r="K1554">
        <v>0.87997670079599899</v>
      </c>
      <c r="L1554">
        <v>0.30668946242295803</v>
      </c>
      <c r="M1554">
        <v>0.55874197006047099</v>
      </c>
      <c r="N1554">
        <v>0.18693922484259801</v>
      </c>
      <c r="O1554">
        <v>2.3634097353758699E-2</v>
      </c>
      <c r="P1554">
        <v>0.60184359336509496</v>
      </c>
    </row>
    <row r="1555" spans="1:16" x14ac:dyDescent="0.35">
      <c r="A1555" s="13" t="s">
        <v>2582</v>
      </c>
      <c r="B1555" s="13" t="s">
        <v>2442</v>
      </c>
      <c r="C1555" s="13" t="s">
        <v>306</v>
      </c>
      <c r="D1555" s="13">
        <v>0.14270499597918801</v>
      </c>
      <c r="E1555" s="13">
        <v>0.50549134269649898</v>
      </c>
      <c r="F1555">
        <v>0.56661446861043796</v>
      </c>
      <c r="G1555">
        <v>0.27091044328726099</v>
      </c>
      <c r="H1555">
        <v>1.63220031938675</v>
      </c>
      <c r="I1555">
        <v>1.5950188739120099E-2</v>
      </c>
      <c r="J1555">
        <v>0.94997105349301902</v>
      </c>
      <c r="K1555">
        <v>1.0781688914877701</v>
      </c>
      <c r="L1555">
        <v>0.29406775012469399</v>
      </c>
      <c r="M1555">
        <v>0.67727571183592605</v>
      </c>
      <c r="N1555">
        <v>0.17531035540893999</v>
      </c>
      <c r="O1555">
        <v>1.74481315958861E-2</v>
      </c>
      <c r="P1555">
        <v>0.66007283052700005</v>
      </c>
    </row>
    <row r="1556" spans="1:16" x14ac:dyDescent="0.35">
      <c r="A1556" s="13" t="s">
        <v>2583</v>
      </c>
      <c r="B1556" s="13" t="s">
        <v>2442</v>
      </c>
      <c r="C1556" s="13" t="s">
        <v>1306</v>
      </c>
      <c r="D1556" s="13">
        <v>2.2013797413000798E-2</v>
      </c>
      <c r="E1556" s="13">
        <v>7.9182757076508903E-2</v>
      </c>
      <c r="F1556">
        <v>9.7017160082949305E-2</v>
      </c>
      <c r="G1556">
        <v>4.1520719167178997E-2</v>
      </c>
      <c r="H1556">
        <v>0.258819559995078</v>
      </c>
      <c r="I1556">
        <v>2.2150319405789898E-3</v>
      </c>
      <c r="J1556">
        <v>7.1813591013294306E-2</v>
      </c>
      <c r="K1556">
        <v>0.12040100500286199</v>
      </c>
      <c r="L1556">
        <v>3.8749700452596403E-2</v>
      </c>
      <c r="M1556">
        <v>9.2902310090946197E-2</v>
      </c>
      <c r="N1556">
        <v>3.3466607781778603E-2</v>
      </c>
      <c r="O1556">
        <v>3.9519285471880296E-3</v>
      </c>
      <c r="P1556">
        <v>0.12394113996258201</v>
      </c>
    </row>
    <row r="1557" spans="1:16" x14ac:dyDescent="0.35">
      <c r="A1557" s="13" t="s">
        <v>2584</v>
      </c>
      <c r="B1557" s="13" t="s">
        <v>2442</v>
      </c>
      <c r="C1557" s="13" t="s">
        <v>2585</v>
      </c>
      <c r="D1557" s="13">
        <v>0.17511652962118801</v>
      </c>
      <c r="E1557" s="13">
        <v>0.57844910230659097</v>
      </c>
      <c r="F1557">
        <v>0.71857617882188096</v>
      </c>
      <c r="G1557">
        <v>0.323218452754296</v>
      </c>
      <c r="H1557">
        <v>1.9200844284706999</v>
      </c>
      <c r="I1557">
        <v>1.9901184766496501E-2</v>
      </c>
      <c r="J1557">
        <v>1.18374817750651</v>
      </c>
      <c r="K1557">
        <v>1.25386482655257</v>
      </c>
      <c r="L1557">
        <v>0.37769326526459601</v>
      </c>
      <c r="M1557">
        <v>0.74928252774884396</v>
      </c>
      <c r="N1557">
        <v>0.206746343596865</v>
      </c>
      <c r="O1557">
        <v>2.2817999990357499E-2</v>
      </c>
      <c r="P1557">
        <v>0.76894996473319499</v>
      </c>
    </row>
    <row r="1558" spans="1:16" x14ac:dyDescent="0.35">
      <c r="A1558" s="13" t="s">
        <v>2586</v>
      </c>
      <c r="B1558" s="13" t="s">
        <v>2442</v>
      </c>
      <c r="C1558" s="13" t="s">
        <v>2587</v>
      </c>
      <c r="D1558" s="13">
        <v>0.10622447484158</v>
      </c>
      <c r="E1558" s="13">
        <v>0.38699457202835602</v>
      </c>
      <c r="F1558">
        <v>0.43329755621257399</v>
      </c>
      <c r="G1558">
        <v>0.154394537051048</v>
      </c>
      <c r="H1558">
        <v>1.2436961619776199</v>
      </c>
      <c r="I1558">
        <v>1.05642152770592E-2</v>
      </c>
      <c r="J1558">
        <v>0.420213566119291</v>
      </c>
      <c r="K1558">
        <v>0.73131679327436905</v>
      </c>
      <c r="L1558">
        <v>0.20873630851321201</v>
      </c>
      <c r="M1558">
        <v>0.41712469225852999</v>
      </c>
      <c r="N1558">
        <v>0.14192963770203601</v>
      </c>
      <c r="O1558">
        <v>1.5433768538897601E-2</v>
      </c>
      <c r="P1558">
        <v>0.50190086712927096</v>
      </c>
    </row>
    <row r="1559" spans="1:16" x14ac:dyDescent="0.35">
      <c r="A1559" s="13" t="s">
        <v>2588</v>
      </c>
      <c r="B1559" s="13" t="s">
        <v>2442</v>
      </c>
      <c r="C1559" s="13" t="s">
        <v>1925</v>
      </c>
      <c r="D1559" s="13">
        <v>9.5798213688611702E-2</v>
      </c>
      <c r="E1559" s="13">
        <v>0.29949688695832499</v>
      </c>
      <c r="F1559">
        <v>0.305607510856514</v>
      </c>
      <c r="G1559">
        <v>0.16329009134336001</v>
      </c>
      <c r="H1559">
        <v>0.97507207569638699</v>
      </c>
      <c r="I1559">
        <v>8.4277601371384701E-3</v>
      </c>
      <c r="J1559">
        <v>0.36323949314167697</v>
      </c>
      <c r="K1559">
        <v>0.65884548951482802</v>
      </c>
      <c r="L1559">
        <v>0.14863818357202399</v>
      </c>
      <c r="M1559">
        <v>0.32915722902772498</v>
      </c>
      <c r="N1559">
        <v>0.10575291439923799</v>
      </c>
      <c r="O1559">
        <v>9.3904372380995502E-3</v>
      </c>
      <c r="P1559">
        <v>0.44503594483145797</v>
      </c>
    </row>
    <row r="1560" spans="1:16" x14ac:dyDescent="0.35">
      <c r="A1560" s="13" t="s">
        <v>2589</v>
      </c>
      <c r="B1560" s="13" t="s">
        <v>2442</v>
      </c>
      <c r="C1560" s="13" t="s">
        <v>946</v>
      </c>
      <c r="D1560" s="13">
        <v>0.19316493995589701</v>
      </c>
      <c r="E1560" s="13">
        <v>0.58854451878308001</v>
      </c>
      <c r="F1560">
        <v>0.76485124292876605</v>
      </c>
      <c r="G1560">
        <v>0.26101515658498198</v>
      </c>
      <c r="H1560">
        <v>1.4200919331608399</v>
      </c>
      <c r="I1560">
        <v>1.15944161610755E-2</v>
      </c>
      <c r="J1560">
        <v>0.480804360332933</v>
      </c>
      <c r="K1560">
        <v>0.692603143863464</v>
      </c>
      <c r="L1560">
        <v>0.219431854499647</v>
      </c>
      <c r="M1560">
        <v>0.64078135459781604</v>
      </c>
      <c r="N1560">
        <v>0.19411108374988101</v>
      </c>
      <c r="O1560">
        <v>2.1797381816721698E-2</v>
      </c>
      <c r="P1560">
        <v>0.537081326525501</v>
      </c>
    </row>
    <row r="1561" spans="1:16" x14ac:dyDescent="0.35">
      <c r="A1561" s="13" t="s">
        <v>2590</v>
      </c>
      <c r="B1561" s="13" t="s">
        <v>2442</v>
      </c>
      <c r="C1561" s="13" t="s">
        <v>150</v>
      </c>
      <c r="D1561" s="13">
        <v>0.15665419291142599</v>
      </c>
      <c r="E1561" s="13">
        <v>0.43086276651766597</v>
      </c>
      <c r="F1561">
        <v>0.59017685903087302</v>
      </c>
      <c r="G1561">
        <v>0.1750226660751</v>
      </c>
      <c r="H1561">
        <v>1.11680294100608</v>
      </c>
      <c r="I1561">
        <v>1.0610555895778201E-2</v>
      </c>
      <c r="J1561">
        <v>0.45403753510367201</v>
      </c>
      <c r="K1561">
        <v>0.62447477308861898</v>
      </c>
      <c r="L1561">
        <v>0.22484269024806899</v>
      </c>
      <c r="M1561">
        <v>0.48363431424473302</v>
      </c>
      <c r="N1561">
        <v>0.14502445839018199</v>
      </c>
      <c r="O1561">
        <v>1.7827193110555299E-2</v>
      </c>
      <c r="P1561">
        <v>0.43068146909513699</v>
      </c>
    </row>
    <row r="1562" spans="1:16" x14ac:dyDescent="0.35">
      <c r="A1562" s="13" t="s">
        <v>2591</v>
      </c>
      <c r="B1562" s="13" t="s">
        <v>2442</v>
      </c>
      <c r="C1562" s="13" t="s">
        <v>949</v>
      </c>
      <c r="D1562" s="13">
        <v>0.105024478284736</v>
      </c>
      <c r="E1562" s="13">
        <v>0.27321558881665398</v>
      </c>
      <c r="F1562">
        <v>0.358564869443187</v>
      </c>
      <c r="G1562">
        <v>0.118223580405804</v>
      </c>
      <c r="H1562">
        <v>0.74338335913363196</v>
      </c>
      <c r="I1562">
        <v>7.8757968145671993E-3</v>
      </c>
      <c r="J1562">
        <v>0.34961836431971999</v>
      </c>
      <c r="K1562">
        <v>0.42437180986971401</v>
      </c>
      <c r="L1562">
        <v>0.167458568656221</v>
      </c>
      <c r="M1562">
        <v>0.28946525913897803</v>
      </c>
      <c r="N1562">
        <v>8.9392952230896203E-2</v>
      </c>
      <c r="O1562">
        <v>1.23142132854955E-2</v>
      </c>
      <c r="P1562">
        <v>0.285865873645964</v>
      </c>
    </row>
    <row r="1563" spans="1:16" x14ac:dyDescent="0.35">
      <c r="A1563" s="13" t="s">
        <v>2592</v>
      </c>
      <c r="B1563" s="13" t="s">
        <v>2442</v>
      </c>
      <c r="C1563" s="13" t="s">
        <v>951</v>
      </c>
      <c r="D1563" s="13">
        <v>0.114552638789268</v>
      </c>
      <c r="E1563" s="13">
        <v>0.41457256205300402</v>
      </c>
      <c r="F1563">
        <v>0.44159284161054901</v>
      </c>
      <c r="G1563">
        <v>0.237384123900619</v>
      </c>
      <c r="H1563">
        <v>1.4296925168793899</v>
      </c>
      <c r="I1563">
        <v>1.17933228914033E-2</v>
      </c>
      <c r="J1563">
        <v>0.537634273642704</v>
      </c>
      <c r="K1563">
        <v>0.82146409490870398</v>
      </c>
      <c r="L1563">
        <v>0.216273627512994</v>
      </c>
      <c r="M1563">
        <v>0.65580669515173495</v>
      </c>
      <c r="N1563">
        <v>0.162922110317199</v>
      </c>
      <c r="O1563">
        <v>1.50972213371034E-2</v>
      </c>
      <c r="P1563">
        <v>0.56064778168912699</v>
      </c>
    </row>
    <row r="1564" spans="1:16" x14ac:dyDescent="0.35">
      <c r="A1564" s="13" t="s">
        <v>2593</v>
      </c>
      <c r="B1564" s="13" t="s">
        <v>2442</v>
      </c>
      <c r="C1564" s="13" t="s">
        <v>963</v>
      </c>
      <c r="D1564" s="13">
        <v>7.0187351134713997E-3</v>
      </c>
      <c r="E1564" s="13">
        <v>2.8336422573927701E-2</v>
      </c>
      <c r="F1564">
        <v>2.5490366795944599E-2</v>
      </c>
      <c r="G1564">
        <v>1.32370080255698E-2</v>
      </c>
      <c r="H1564">
        <v>9.26827788113634E-2</v>
      </c>
      <c r="I1564">
        <v>6.5586174971272602E-4</v>
      </c>
      <c r="J1564">
        <v>2.2287481889318402E-2</v>
      </c>
      <c r="K1564">
        <v>4.6498835459743398E-2</v>
      </c>
      <c r="L1564">
        <v>1.0734764169349501E-2</v>
      </c>
      <c r="M1564">
        <v>2.79509654154198E-2</v>
      </c>
      <c r="N1564">
        <v>1.1285589336476E-2</v>
      </c>
      <c r="O1564">
        <v>9.4827193301251001E-4</v>
      </c>
      <c r="P1564">
        <v>4.6471453583951099E-2</v>
      </c>
    </row>
    <row r="1565" spans="1:16" x14ac:dyDescent="0.35">
      <c r="A1565" s="13" t="s">
        <v>2594</v>
      </c>
      <c r="B1565" s="13" t="s">
        <v>2442</v>
      </c>
      <c r="C1565" s="13" t="s">
        <v>1474</v>
      </c>
      <c r="D1565" s="13">
        <v>7.5976117072382998E-2</v>
      </c>
      <c r="E1565" s="13">
        <v>0.25797278609612001</v>
      </c>
      <c r="F1565">
        <v>0.309895785283058</v>
      </c>
      <c r="G1565">
        <v>0.12731431970516099</v>
      </c>
      <c r="H1565">
        <v>0.86583047894336895</v>
      </c>
      <c r="I1565">
        <v>7.9646454728448807E-3</v>
      </c>
      <c r="J1565">
        <v>0.32260017205168701</v>
      </c>
      <c r="K1565">
        <v>0.50532294058861305</v>
      </c>
      <c r="L1565">
        <v>0.15166426274643</v>
      </c>
      <c r="M1565">
        <v>0.33641017126810202</v>
      </c>
      <c r="N1565">
        <v>9.7398988622175997E-2</v>
      </c>
      <c r="O1565">
        <v>1.0913169119069199E-2</v>
      </c>
      <c r="P1565">
        <v>0.34946392584668501</v>
      </c>
    </row>
    <row r="1566" spans="1:16" x14ac:dyDescent="0.35">
      <c r="A1566" s="13" t="s">
        <v>2595</v>
      </c>
      <c r="B1566" s="13" t="s">
        <v>2442</v>
      </c>
      <c r="C1566" s="13" t="s">
        <v>2596</v>
      </c>
      <c r="D1566" s="13">
        <v>1.7136302370359899</v>
      </c>
      <c r="E1566" s="13">
        <v>4.3992430846261099</v>
      </c>
      <c r="F1566">
        <v>6.0898551710926201</v>
      </c>
      <c r="G1566">
        <v>6.4839315178786201</v>
      </c>
      <c r="H1566">
        <v>11.5570172612268</v>
      </c>
      <c r="I1566">
        <v>0.11505121026529</v>
      </c>
      <c r="J1566">
        <v>8.4074972967753201</v>
      </c>
      <c r="K1566">
        <v>5.4830530541742899</v>
      </c>
      <c r="L1566">
        <v>1.89803345362426</v>
      </c>
      <c r="M1566">
        <v>9.9039075340581206</v>
      </c>
      <c r="N1566">
        <v>1.96614459023481</v>
      </c>
      <c r="O1566">
        <v>0.16882421705356801</v>
      </c>
      <c r="P1566">
        <v>3.4543349976433202</v>
      </c>
    </row>
    <row r="1567" spans="1:16" x14ac:dyDescent="0.35">
      <c r="A1567" s="13" t="s">
        <v>2597</v>
      </c>
      <c r="B1567" s="13" t="s">
        <v>2598</v>
      </c>
      <c r="C1567" s="13" t="s">
        <v>2599</v>
      </c>
      <c r="D1567" s="13">
        <v>1.36874143508784E-3</v>
      </c>
      <c r="E1567" s="13">
        <v>6.8882725058187697E-3</v>
      </c>
      <c r="F1567">
        <v>2.5088813405462901E-3</v>
      </c>
      <c r="G1567">
        <v>8.2220102320152803E-3</v>
      </c>
      <c r="H1567">
        <v>0.10491954083496099</v>
      </c>
      <c r="I1567">
        <v>8.7724595221004499E-4</v>
      </c>
      <c r="J1567">
        <v>1.81040460785961E-2</v>
      </c>
      <c r="K1567">
        <v>2.7526262424851199E-2</v>
      </c>
      <c r="L1567">
        <v>6.3906343094971103E-3</v>
      </c>
      <c r="M1567">
        <v>1.1436682461775699E-2</v>
      </c>
      <c r="N1567">
        <v>9.3042494260494497E-3</v>
      </c>
      <c r="O1567">
        <v>5.0868659000426295E-4</v>
      </c>
      <c r="P1567">
        <v>4.53997493562108E-2</v>
      </c>
    </row>
    <row r="1568" spans="1:16" x14ac:dyDescent="0.35">
      <c r="A1568" s="13" t="s">
        <v>2600</v>
      </c>
      <c r="B1568" s="13" t="s">
        <v>2598</v>
      </c>
      <c r="C1568" s="13" t="s">
        <v>2601</v>
      </c>
      <c r="D1568" s="13">
        <v>1.21073452327178E-2</v>
      </c>
      <c r="E1568" s="13">
        <v>2.6531385901907401E-2</v>
      </c>
      <c r="F1568">
        <v>1.63488378309995E-2</v>
      </c>
      <c r="G1568">
        <v>1.6009977002019501E-2</v>
      </c>
      <c r="H1568">
        <v>0.119327538247282</v>
      </c>
      <c r="I1568">
        <v>1.12824401062014E-3</v>
      </c>
      <c r="J1568">
        <v>0.105561883900195</v>
      </c>
      <c r="K1568">
        <v>6.0157097056522099E-2</v>
      </c>
      <c r="L1568">
        <v>1.75636631939609E-2</v>
      </c>
      <c r="M1568">
        <v>1.85555863041513E-2</v>
      </c>
      <c r="N1568">
        <v>1.02658252267746E-2</v>
      </c>
      <c r="O1568">
        <v>6.52318562384872E-4</v>
      </c>
      <c r="P1568">
        <v>7.9355870737601905E-2</v>
      </c>
    </row>
    <row r="1569" spans="1:16" x14ac:dyDescent="0.35">
      <c r="A1569" s="13" t="s">
        <v>2602</v>
      </c>
      <c r="B1569" s="13" t="s">
        <v>2598</v>
      </c>
      <c r="C1569" s="13" t="s">
        <v>977</v>
      </c>
      <c r="D1569" s="13">
        <v>1.17985723112068E-3</v>
      </c>
      <c r="E1569" s="13">
        <v>5.3638877184207104E-3</v>
      </c>
      <c r="F1569">
        <v>3.5953433372314901E-3</v>
      </c>
      <c r="G1569">
        <v>5.3774740340011397E-3</v>
      </c>
      <c r="H1569">
        <v>4.0242929827417097E-2</v>
      </c>
      <c r="I1569">
        <v>3.8743630484763499E-4</v>
      </c>
      <c r="J1569">
        <v>6.9217838616190503E-3</v>
      </c>
      <c r="K1569">
        <v>1.3096331051918099E-2</v>
      </c>
      <c r="L1569">
        <v>3.9890283160018102E-3</v>
      </c>
      <c r="M1569">
        <v>6.1911995361390599E-3</v>
      </c>
      <c r="N1569">
        <v>3.1497612395042299E-3</v>
      </c>
      <c r="O1569">
        <v>2.7096775809038999E-4</v>
      </c>
      <c r="P1569">
        <v>3.2585005565658402E-2</v>
      </c>
    </row>
    <row r="1570" spans="1:16" x14ac:dyDescent="0.35">
      <c r="A1570" s="13" t="s">
        <v>2603</v>
      </c>
      <c r="B1570" s="13" t="s">
        <v>2598</v>
      </c>
      <c r="C1570" s="13" t="s">
        <v>2604</v>
      </c>
      <c r="D1570" s="13">
        <v>8.3248629792252705E-4</v>
      </c>
      <c r="E1570" s="13">
        <v>3.6820556250184901E-3</v>
      </c>
      <c r="F1570">
        <v>1.7611948062154401E-3</v>
      </c>
      <c r="G1570">
        <v>7.4179915074965496E-3</v>
      </c>
      <c r="H1570">
        <v>5.9335119263750902E-2</v>
      </c>
      <c r="I1570">
        <v>5.0048468420374503E-4</v>
      </c>
      <c r="J1570">
        <v>1.6187162542063399E-2</v>
      </c>
      <c r="K1570">
        <v>1.86033916809271E-2</v>
      </c>
      <c r="L1570">
        <v>4.4812132988050696E-3</v>
      </c>
      <c r="M1570">
        <v>1.0402568347852E-2</v>
      </c>
      <c r="N1570">
        <v>5.3143724133844997E-3</v>
      </c>
      <c r="O1570">
        <v>2.9878857447782298E-4</v>
      </c>
      <c r="P1570">
        <v>2.71094278622304E-2</v>
      </c>
    </row>
    <row r="1571" spans="1:16" x14ac:dyDescent="0.35">
      <c r="A1571" s="13" t="s">
        <v>2605</v>
      </c>
      <c r="B1571" s="13" t="s">
        <v>2598</v>
      </c>
      <c r="C1571" s="13" t="s">
        <v>2606</v>
      </c>
      <c r="D1571" s="13">
        <v>3.42527380344713E-3</v>
      </c>
      <c r="E1571" s="13">
        <v>2.17537378322302E-2</v>
      </c>
      <c r="F1571">
        <v>8.5838523912949004E-3</v>
      </c>
      <c r="G1571">
        <v>1.23395477137489E-2</v>
      </c>
      <c r="H1571">
        <v>0.180606921054067</v>
      </c>
      <c r="I1571">
        <v>1.07787737156065E-3</v>
      </c>
      <c r="J1571">
        <v>3.7266913765880802E-2</v>
      </c>
      <c r="K1571">
        <v>8.3870880454482599E-2</v>
      </c>
      <c r="L1571">
        <v>1.46940388334337E-2</v>
      </c>
      <c r="M1571">
        <v>1.7274579196200901E-2</v>
      </c>
      <c r="N1571">
        <v>1.6098852560287299E-2</v>
      </c>
      <c r="O1571">
        <v>5.8928956571412605E-4</v>
      </c>
      <c r="P1571">
        <v>9.6499890641211894E-2</v>
      </c>
    </row>
    <row r="1572" spans="1:16" x14ac:dyDescent="0.35">
      <c r="A1572" s="13" t="s">
        <v>2607</v>
      </c>
      <c r="B1572" s="13" t="s">
        <v>2598</v>
      </c>
      <c r="C1572" s="13" t="s">
        <v>1685</v>
      </c>
      <c r="D1572" s="13">
        <v>1.3815070115727999E-3</v>
      </c>
      <c r="E1572" s="13">
        <v>5.3214757878461399E-3</v>
      </c>
      <c r="F1572">
        <v>2.9757414288159598E-3</v>
      </c>
      <c r="G1572">
        <v>1.39689763282968E-3</v>
      </c>
      <c r="H1572">
        <v>1.51762055810063E-2</v>
      </c>
      <c r="I1572">
        <v>1.09029902957141E-4</v>
      </c>
      <c r="J1572">
        <v>4.0051210322463197E-3</v>
      </c>
      <c r="K1572">
        <v>9.8353318577546495E-3</v>
      </c>
      <c r="L1572">
        <v>1.8058107140280499E-3</v>
      </c>
      <c r="M1572">
        <v>1.6267040643165699E-3</v>
      </c>
      <c r="N1572">
        <v>1.18668702740191E-3</v>
      </c>
      <c r="O1572">
        <v>7.6042087932342493E-5</v>
      </c>
      <c r="P1572">
        <v>1.3301875976899099E-2</v>
      </c>
    </row>
    <row r="1573" spans="1:16" x14ac:dyDescent="0.35">
      <c r="A1573" s="13" t="s">
        <v>2608</v>
      </c>
      <c r="B1573" s="13" t="s">
        <v>2598</v>
      </c>
      <c r="C1573" s="13" t="s">
        <v>2609</v>
      </c>
      <c r="D1573" s="13">
        <v>1.22452856768704E-2</v>
      </c>
      <c r="E1573" s="13">
        <v>5.3454722149146303E-2</v>
      </c>
      <c r="F1573">
        <v>2.51269279649592E-2</v>
      </c>
      <c r="G1573">
        <v>0.124164863596795</v>
      </c>
      <c r="H1573">
        <v>0.92068168906849601</v>
      </c>
      <c r="I1573">
        <v>7.4058616409969497E-3</v>
      </c>
      <c r="J1573">
        <v>0.21449688611293799</v>
      </c>
      <c r="K1573">
        <v>0.224615899663686</v>
      </c>
      <c r="L1573">
        <v>6.1269150635418101E-2</v>
      </c>
      <c r="M1573">
        <v>0.17162630540425899</v>
      </c>
      <c r="N1573">
        <v>8.5527277084612094E-2</v>
      </c>
      <c r="O1573">
        <v>4.67821308508754E-3</v>
      </c>
      <c r="P1573">
        <v>0.46062236236778897</v>
      </c>
    </row>
    <row r="1574" spans="1:16" x14ac:dyDescent="0.35">
      <c r="A1574" s="13" t="s">
        <v>2610</v>
      </c>
      <c r="B1574" s="13" t="s">
        <v>2598</v>
      </c>
      <c r="C1574" s="13" t="s">
        <v>2611</v>
      </c>
      <c r="D1574" s="13">
        <v>1.1188256177983801E-3</v>
      </c>
      <c r="E1574" s="13">
        <v>4.37800553746327E-3</v>
      </c>
      <c r="F1574">
        <v>2.8089343067412898E-3</v>
      </c>
      <c r="G1574">
        <v>7.7370878814408796E-3</v>
      </c>
      <c r="H1574">
        <v>5.45230175041563E-2</v>
      </c>
      <c r="I1574">
        <v>5.4848627766549795E-4</v>
      </c>
      <c r="J1574">
        <v>1.1715003943662801E-2</v>
      </c>
      <c r="K1574">
        <v>1.39109864774322E-2</v>
      </c>
      <c r="L1574">
        <v>4.7763151584926397E-3</v>
      </c>
      <c r="M1574">
        <v>1.03093949997815E-2</v>
      </c>
      <c r="N1574">
        <v>4.7120503069631404E-3</v>
      </c>
      <c r="O1574">
        <v>3.6393692415976199E-4</v>
      </c>
      <c r="P1574">
        <v>3.6103306646066403E-2</v>
      </c>
    </row>
    <row r="1575" spans="1:16" x14ac:dyDescent="0.35">
      <c r="A1575" s="13" t="s">
        <v>2612</v>
      </c>
      <c r="B1575" s="13" t="s">
        <v>2598</v>
      </c>
      <c r="C1575" s="13" t="s">
        <v>463</v>
      </c>
      <c r="D1575" s="13">
        <v>1.8855909245366301E-2</v>
      </c>
      <c r="E1575" s="13">
        <v>8.2870495580378803E-2</v>
      </c>
      <c r="F1575">
        <v>2.8032257322391001E-2</v>
      </c>
      <c r="G1575">
        <v>1.5786228966928301E-2</v>
      </c>
      <c r="H1575">
        <v>0.186414225419989</v>
      </c>
      <c r="I1575">
        <v>1.11634099186354E-3</v>
      </c>
      <c r="J1575">
        <v>5.2549582539247103E-2</v>
      </c>
      <c r="K1575">
        <v>0.10175872829035</v>
      </c>
      <c r="L1575">
        <v>1.8133935612399101E-2</v>
      </c>
      <c r="M1575">
        <v>1.6940783015086301E-2</v>
      </c>
      <c r="N1575">
        <v>1.4593019104476501E-2</v>
      </c>
      <c r="O1575">
        <v>7.7005966305700104E-4</v>
      </c>
      <c r="P1575">
        <v>0.16408880414222901</v>
      </c>
    </row>
    <row r="1576" spans="1:16" x14ac:dyDescent="0.35">
      <c r="A1576" s="13" t="s">
        <v>2613</v>
      </c>
      <c r="B1576" s="13" t="s">
        <v>2598</v>
      </c>
      <c r="C1576" s="13" t="s">
        <v>2614</v>
      </c>
      <c r="D1576" s="13">
        <v>7.9902213027404701E-4</v>
      </c>
      <c r="E1576" s="13">
        <v>4.4753006374569099E-3</v>
      </c>
      <c r="F1576">
        <v>2.7494817461602202E-3</v>
      </c>
      <c r="G1576">
        <v>2.0689487253773E-3</v>
      </c>
      <c r="H1576">
        <v>1.6707075279137399E-2</v>
      </c>
      <c r="I1576">
        <v>1.04816306274691E-4</v>
      </c>
      <c r="J1576">
        <v>3.2429971840481401E-3</v>
      </c>
      <c r="K1576">
        <v>9.2537683981069492E-3</v>
      </c>
      <c r="L1576">
        <v>1.89932680814325E-3</v>
      </c>
      <c r="M1576">
        <v>1.91902863059447E-3</v>
      </c>
      <c r="N1576">
        <v>1.1820211585170299E-3</v>
      </c>
      <c r="O1576">
        <v>8.4399065783494703E-5</v>
      </c>
      <c r="P1576">
        <v>1.6077567755053201E-2</v>
      </c>
    </row>
    <row r="1577" spans="1:16" x14ac:dyDescent="0.35">
      <c r="A1577" s="13" t="s">
        <v>2615</v>
      </c>
      <c r="B1577" s="13" t="s">
        <v>2598</v>
      </c>
      <c r="C1577" s="13" t="s">
        <v>769</v>
      </c>
      <c r="D1577" s="13">
        <v>6.7160676277332803E-3</v>
      </c>
      <c r="E1577" s="13">
        <v>2.81733938751394E-2</v>
      </c>
      <c r="F1577">
        <v>1.8561020780373701E-2</v>
      </c>
      <c r="G1577">
        <v>1.08480836176878E-2</v>
      </c>
      <c r="H1577">
        <v>8.6351165703413404E-2</v>
      </c>
      <c r="I1577">
        <v>6.4169462043977697E-4</v>
      </c>
      <c r="J1577">
        <v>2.3758638150158901E-2</v>
      </c>
      <c r="K1577">
        <v>4.9750885444447203E-2</v>
      </c>
      <c r="L1577">
        <v>1.23593349435255E-2</v>
      </c>
      <c r="M1577">
        <v>1.0896319442504101E-2</v>
      </c>
      <c r="N1577">
        <v>6.3793091946433497E-3</v>
      </c>
      <c r="O1577">
        <v>4.9546346679503505E-4</v>
      </c>
      <c r="P1577">
        <v>8.6536998651458794E-2</v>
      </c>
    </row>
    <row r="1578" spans="1:16" x14ac:dyDescent="0.35">
      <c r="A1578" s="13" t="s">
        <v>2616</v>
      </c>
      <c r="B1578" s="13" t="s">
        <v>2598</v>
      </c>
      <c r="C1578" s="13" t="s">
        <v>2617</v>
      </c>
      <c r="D1578" s="13">
        <v>1.7045395513438099E-3</v>
      </c>
      <c r="E1578" s="13">
        <v>5.9254091617804002E-3</v>
      </c>
      <c r="F1578">
        <v>2.7457510977385502E-3</v>
      </c>
      <c r="G1578">
        <v>1.2889645950092701E-2</v>
      </c>
      <c r="H1578">
        <v>0.112956313231014</v>
      </c>
      <c r="I1578">
        <v>1.1592408523650301E-3</v>
      </c>
      <c r="J1578">
        <v>2.7774041470839901E-2</v>
      </c>
      <c r="K1578">
        <v>2.75230309872916E-2</v>
      </c>
      <c r="L1578">
        <v>8.3307492918579095E-3</v>
      </c>
      <c r="M1578">
        <v>2.1302163769444101E-2</v>
      </c>
      <c r="N1578">
        <v>1.0247957487956301E-2</v>
      </c>
      <c r="O1578">
        <v>7.1927013921019496E-4</v>
      </c>
      <c r="P1578">
        <v>4.7497475737462602E-2</v>
      </c>
    </row>
    <row r="1579" spans="1:16" x14ac:dyDescent="0.35">
      <c r="A1579" s="13" t="s">
        <v>2618</v>
      </c>
      <c r="B1579" s="13" t="s">
        <v>2598</v>
      </c>
      <c r="C1579" s="13" t="s">
        <v>2619</v>
      </c>
      <c r="D1579" s="13">
        <v>2.3483471711138299E-3</v>
      </c>
      <c r="E1579" s="13">
        <v>8.5678119558067808E-3</v>
      </c>
      <c r="F1579">
        <v>6.0622463240126E-3</v>
      </c>
      <c r="G1579">
        <v>2.9402002623948199E-3</v>
      </c>
      <c r="H1579">
        <v>2.4417662573010701E-2</v>
      </c>
      <c r="I1579">
        <v>2.0615160082734099E-4</v>
      </c>
      <c r="J1579">
        <v>7.4655940434633899E-3</v>
      </c>
      <c r="K1579">
        <v>1.4791757107583899E-2</v>
      </c>
      <c r="L1579">
        <v>3.6825370011486299E-3</v>
      </c>
      <c r="M1579">
        <v>3.3725999456160399E-3</v>
      </c>
      <c r="N1579">
        <v>1.88935662361585E-3</v>
      </c>
      <c r="O1579">
        <v>1.56363755978142E-4</v>
      </c>
      <c r="P1579">
        <v>2.3869662103199699E-2</v>
      </c>
    </row>
    <row r="1580" spans="1:16" x14ac:dyDescent="0.35">
      <c r="A1580" s="13" t="s">
        <v>2620</v>
      </c>
      <c r="B1580" s="13" t="s">
        <v>2598</v>
      </c>
      <c r="C1580" s="13" t="s">
        <v>2621</v>
      </c>
      <c r="D1580" s="13">
        <v>4.2174310089903699E-3</v>
      </c>
      <c r="E1580" s="13">
        <v>2.07602869234195E-2</v>
      </c>
      <c r="F1580">
        <v>1.0184777199474301E-2</v>
      </c>
      <c r="G1580">
        <v>1.4749084816463099E-2</v>
      </c>
      <c r="H1580">
        <v>0.165498156144404</v>
      </c>
      <c r="I1580">
        <v>1.2387449864127099E-3</v>
      </c>
      <c r="J1580">
        <v>2.7585020116554702E-2</v>
      </c>
      <c r="K1580">
        <v>5.3151156425057099E-2</v>
      </c>
      <c r="L1580">
        <v>1.33773899761441E-2</v>
      </c>
      <c r="M1580">
        <v>1.9025513668586E-2</v>
      </c>
      <c r="N1580">
        <v>1.41709885485815E-2</v>
      </c>
      <c r="O1580">
        <v>8.1190200585553804E-4</v>
      </c>
      <c r="P1580">
        <v>0.120001046658104</v>
      </c>
    </row>
    <row r="1581" spans="1:16" x14ac:dyDescent="0.35">
      <c r="A1581" s="13" t="s">
        <v>2622</v>
      </c>
      <c r="B1581" s="13" t="s">
        <v>2598</v>
      </c>
      <c r="C1581" s="13" t="s">
        <v>2623</v>
      </c>
      <c r="D1581" s="13">
        <v>1.5202734707119799E-2</v>
      </c>
      <c r="E1581" s="13">
        <v>4.1408990329330098E-2</v>
      </c>
      <c r="F1581">
        <v>1.37148290621161E-2</v>
      </c>
      <c r="G1581">
        <v>0.172147305045878</v>
      </c>
      <c r="H1581">
        <v>1.5382433400895701</v>
      </c>
      <c r="I1581">
        <v>1.24853037075097E-2</v>
      </c>
      <c r="J1581">
        <v>0.30985153111366298</v>
      </c>
      <c r="K1581">
        <v>0.26638074026775999</v>
      </c>
      <c r="L1581">
        <v>7.9478778283081503E-2</v>
      </c>
      <c r="M1581">
        <v>0.315723452618551</v>
      </c>
      <c r="N1581">
        <v>0.12766342089334801</v>
      </c>
      <c r="O1581">
        <v>8.5014539429175105E-3</v>
      </c>
      <c r="P1581">
        <v>0.41363292978972399</v>
      </c>
    </row>
    <row r="1582" spans="1:16" x14ac:dyDescent="0.35">
      <c r="A1582" s="13" t="s">
        <v>2624</v>
      </c>
      <c r="B1582" s="13" t="s">
        <v>2598</v>
      </c>
      <c r="C1582" s="13" t="s">
        <v>1087</v>
      </c>
      <c r="D1582" s="13">
        <v>1.1745586641371E-2</v>
      </c>
      <c r="E1582" s="13">
        <v>6.0115606207352401E-2</v>
      </c>
      <c r="F1582">
        <v>2.7711290956107699E-2</v>
      </c>
      <c r="G1582">
        <v>0.10822575455131</v>
      </c>
      <c r="H1582">
        <v>0.830187611175073</v>
      </c>
      <c r="I1582">
        <v>6.9832145886691097E-3</v>
      </c>
      <c r="J1582">
        <v>0.26656947873598502</v>
      </c>
      <c r="K1582">
        <v>0.26101566800242298</v>
      </c>
      <c r="L1582">
        <v>6.6160986447659498E-2</v>
      </c>
      <c r="M1582">
        <v>0.140728443833157</v>
      </c>
      <c r="N1582">
        <v>7.6173920980053503E-2</v>
      </c>
      <c r="O1582">
        <v>3.8682029523702901E-3</v>
      </c>
      <c r="P1582">
        <v>0.37053215455574101</v>
      </c>
    </row>
    <row r="1583" spans="1:16" x14ac:dyDescent="0.35">
      <c r="A1583" s="13" t="s">
        <v>2625</v>
      </c>
      <c r="B1583" s="13" t="s">
        <v>2598</v>
      </c>
      <c r="C1583" s="13" t="s">
        <v>481</v>
      </c>
      <c r="D1583" s="13">
        <v>8.55555754167409E-4</v>
      </c>
      <c r="E1583" s="13">
        <v>3.9847436626826603E-3</v>
      </c>
      <c r="F1583">
        <v>1.49090038696296E-3</v>
      </c>
      <c r="G1583">
        <v>9.6604761741626204E-4</v>
      </c>
      <c r="H1583">
        <v>1.11860846323139E-2</v>
      </c>
      <c r="I1583">
        <v>7.9694694910000297E-5</v>
      </c>
      <c r="J1583">
        <v>2.7117237532660902E-3</v>
      </c>
      <c r="K1583">
        <v>4.9056060524753E-3</v>
      </c>
      <c r="L1583">
        <v>1.14896439982452E-3</v>
      </c>
      <c r="M1583">
        <v>1.15515068683076E-3</v>
      </c>
      <c r="N1583">
        <v>8.9749845276254105E-4</v>
      </c>
      <c r="O1583">
        <v>5.5122557968346201E-5</v>
      </c>
      <c r="P1583">
        <v>1.0274017309925901E-2</v>
      </c>
    </row>
    <row r="1584" spans="1:16" x14ac:dyDescent="0.35">
      <c r="A1584" s="13" t="s">
        <v>2626</v>
      </c>
      <c r="B1584" s="13" t="s">
        <v>2598</v>
      </c>
      <c r="C1584" s="13" t="s">
        <v>2627</v>
      </c>
      <c r="D1584" s="13">
        <v>1.4333660228554501E-3</v>
      </c>
      <c r="E1584" s="13">
        <v>3.7698226184403401E-3</v>
      </c>
      <c r="F1584">
        <v>2.1358549656836198E-3</v>
      </c>
      <c r="G1584">
        <v>1.75888604798639E-2</v>
      </c>
      <c r="H1584">
        <v>0.11106738322922</v>
      </c>
      <c r="I1584">
        <v>1.25340954045133E-3</v>
      </c>
      <c r="J1584">
        <v>2.5902341912518698E-2</v>
      </c>
      <c r="K1584">
        <v>2.0786775041528201E-2</v>
      </c>
      <c r="L1584">
        <v>8.4161741154624107E-3</v>
      </c>
      <c r="M1584">
        <v>2.5492221265361902E-2</v>
      </c>
      <c r="N1584">
        <v>8.9361502463802794E-3</v>
      </c>
      <c r="O1584">
        <v>8.4266186190461699E-4</v>
      </c>
      <c r="P1584">
        <v>4.0187689238629101E-2</v>
      </c>
    </row>
    <row r="1585" spans="1:16" x14ac:dyDescent="0.35">
      <c r="A1585" s="13" t="s">
        <v>2628</v>
      </c>
      <c r="B1585" s="13" t="s">
        <v>2598</v>
      </c>
      <c r="C1585" s="13" t="s">
        <v>2629</v>
      </c>
      <c r="D1585" s="13">
        <v>2.4867900984882599E-4</v>
      </c>
      <c r="E1585" s="13">
        <v>1.16388126648112E-3</v>
      </c>
      <c r="F1585">
        <v>5.8907470025571797E-4</v>
      </c>
      <c r="G1585">
        <v>9.3274422524064005E-4</v>
      </c>
      <c r="H1585">
        <v>9.6798391828023904E-3</v>
      </c>
      <c r="I1585">
        <v>7.1054699459759604E-5</v>
      </c>
      <c r="J1585">
        <v>2.5373561041152001E-3</v>
      </c>
      <c r="K1585">
        <v>3.5066965493776E-3</v>
      </c>
      <c r="L1585">
        <v>9.0038567405723805E-4</v>
      </c>
      <c r="M1585">
        <v>1.1326471470072201E-3</v>
      </c>
      <c r="N1585">
        <v>8.4238296558664398E-4</v>
      </c>
      <c r="O1585" s="10">
        <v>4.3075377660756702E-5</v>
      </c>
      <c r="P1585">
        <v>6.2398996375201401E-3</v>
      </c>
    </row>
    <row r="1586" spans="1:16" x14ac:dyDescent="0.35">
      <c r="A1586" s="13" t="s">
        <v>2630</v>
      </c>
      <c r="B1586" s="13" t="s">
        <v>2598</v>
      </c>
      <c r="C1586" s="13" t="s">
        <v>2631</v>
      </c>
      <c r="D1586" s="13">
        <v>4.8895340598586795E-4</v>
      </c>
      <c r="E1586" s="13">
        <v>2.0217722754460499E-3</v>
      </c>
      <c r="F1586">
        <v>6.8086316642721595E-4</v>
      </c>
      <c r="G1586">
        <v>3.9068551982404196E-3</v>
      </c>
      <c r="H1586">
        <v>4.40777058141993E-2</v>
      </c>
      <c r="I1586">
        <v>3.4271670660550898E-4</v>
      </c>
      <c r="J1586">
        <v>7.4469465761036703E-3</v>
      </c>
      <c r="K1586">
        <v>9.6947744967040908E-3</v>
      </c>
      <c r="L1586">
        <v>2.3494486035250499E-3</v>
      </c>
      <c r="M1586">
        <v>7.0294986037304601E-3</v>
      </c>
      <c r="N1586">
        <v>3.9295559981891801E-3</v>
      </c>
      <c r="O1586">
        <v>2.1865494761482299E-4</v>
      </c>
      <c r="P1586">
        <v>1.6704816334633801E-2</v>
      </c>
    </row>
    <row r="1587" spans="1:16" x14ac:dyDescent="0.35">
      <c r="A1587" s="13" t="s">
        <v>2632</v>
      </c>
      <c r="B1587" s="13" t="s">
        <v>2598</v>
      </c>
      <c r="C1587" s="13" t="s">
        <v>2633</v>
      </c>
      <c r="D1587" s="13">
        <v>2.17433588945482E-3</v>
      </c>
      <c r="E1587" s="13">
        <v>1.1885689630266901E-2</v>
      </c>
      <c r="F1587">
        <v>6.3714564930331501E-3</v>
      </c>
      <c r="G1587">
        <v>1.63345627353573E-2</v>
      </c>
      <c r="H1587">
        <v>0.13754028605479501</v>
      </c>
      <c r="I1587">
        <v>1.04577323173721E-3</v>
      </c>
      <c r="J1587">
        <v>1.7866937575053601E-2</v>
      </c>
      <c r="K1587">
        <v>3.5545779794339802E-2</v>
      </c>
      <c r="L1587">
        <v>9.2046179365209198E-3</v>
      </c>
      <c r="M1587">
        <v>1.7653695453915302E-2</v>
      </c>
      <c r="N1587">
        <v>1.0655088337413699E-2</v>
      </c>
      <c r="O1587">
        <v>7.2533533698627604E-4</v>
      </c>
      <c r="P1587">
        <v>9.6535517951699304E-2</v>
      </c>
    </row>
    <row r="1588" spans="1:16" x14ac:dyDescent="0.35">
      <c r="A1588" s="13" t="s">
        <v>2634</v>
      </c>
      <c r="B1588" s="13" t="s">
        <v>2598</v>
      </c>
      <c r="C1588" s="13" t="s">
        <v>94</v>
      </c>
      <c r="D1588" s="13">
        <v>2.05315782570498E-3</v>
      </c>
      <c r="E1588" s="13">
        <v>8.7642608504661292E-3</v>
      </c>
      <c r="F1588">
        <v>3.9627710441242602E-3</v>
      </c>
      <c r="G1588">
        <v>1.7210084196548001E-2</v>
      </c>
      <c r="H1588">
        <v>0.14986245676273099</v>
      </c>
      <c r="I1588">
        <v>1.3088398933996099E-3</v>
      </c>
      <c r="J1588">
        <v>4.5748039162949797E-2</v>
      </c>
      <c r="K1588">
        <v>4.49111947230438E-2</v>
      </c>
      <c r="L1588">
        <v>1.08335359504461E-2</v>
      </c>
      <c r="M1588">
        <v>2.6815525717221601E-2</v>
      </c>
      <c r="N1588">
        <v>1.3648232296555299E-2</v>
      </c>
      <c r="O1588">
        <v>7.8931740964420603E-4</v>
      </c>
      <c r="P1588">
        <v>6.5957280885871397E-2</v>
      </c>
    </row>
    <row r="1589" spans="1:16" x14ac:dyDescent="0.35">
      <c r="A1589" s="13" t="s">
        <v>2635</v>
      </c>
      <c r="B1589" s="13" t="s">
        <v>2598</v>
      </c>
      <c r="C1589" s="13" t="s">
        <v>2636</v>
      </c>
      <c r="D1589" s="13">
        <v>4.40978436994158E-4</v>
      </c>
      <c r="E1589" s="13">
        <v>1.78334095857903E-3</v>
      </c>
      <c r="F1589">
        <v>1.0186227942852999E-3</v>
      </c>
      <c r="G1589">
        <v>2.4117999614829402E-3</v>
      </c>
      <c r="H1589">
        <v>2.0780048183755399E-2</v>
      </c>
      <c r="I1589">
        <v>1.9264845592938999E-4</v>
      </c>
      <c r="J1589">
        <v>4.2606314232984301E-3</v>
      </c>
      <c r="K1589">
        <v>5.9832723847503102E-3</v>
      </c>
      <c r="L1589">
        <v>1.8451291392719E-3</v>
      </c>
      <c r="M1589">
        <v>3.1917685362228099E-3</v>
      </c>
      <c r="N1589">
        <v>1.83512215679286E-3</v>
      </c>
      <c r="O1589">
        <v>1.2076885757014601E-4</v>
      </c>
      <c r="P1589">
        <v>1.26259807223351E-2</v>
      </c>
    </row>
    <row r="1590" spans="1:16" x14ac:dyDescent="0.35">
      <c r="A1590" s="13" t="s">
        <v>2637</v>
      </c>
      <c r="B1590" s="13" t="s">
        <v>2598</v>
      </c>
      <c r="C1590" s="13" t="s">
        <v>352</v>
      </c>
      <c r="D1590" s="13">
        <v>4.8118761980904803E-3</v>
      </c>
      <c r="E1590" s="13">
        <v>1.38684873793272E-2</v>
      </c>
      <c r="F1590">
        <v>4.4462508235321701E-3</v>
      </c>
      <c r="G1590">
        <v>5.0597744358403897E-2</v>
      </c>
      <c r="H1590">
        <v>0.460980386398191</v>
      </c>
      <c r="I1590">
        <v>3.6488608836053702E-3</v>
      </c>
      <c r="J1590">
        <v>9.34827949565043E-2</v>
      </c>
      <c r="K1590">
        <v>8.1571554502060398E-2</v>
      </c>
      <c r="L1590">
        <v>2.3527322881033E-2</v>
      </c>
      <c r="M1590">
        <v>9.5322413597213093E-2</v>
      </c>
      <c r="N1590">
        <v>3.9081123862687799E-2</v>
      </c>
      <c r="O1590">
        <v>2.4858723274645699E-3</v>
      </c>
      <c r="P1590">
        <v>0.13557043015046599</v>
      </c>
    </row>
    <row r="1591" spans="1:16" x14ac:dyDescent="0.35">
      <c r="A1591" s="13" t="s">
        <v>2638</v>
      </c>
      <c r="B1591" s="13" t="s">
        <v>2598</v>
      </c>
      <c r="C1591" s="13" t="s">
        <v>2639</v>
      </c>
      <c r="D1591" s="13">
        <v>9.6895393676378894E-3</v>
      </c>
      <c r="E1591" s="13">
        <v>4.3142144792613003E-2</v>
      </c>
      <c r="F1591">
        <v>1.6213204234391598E-2</v>
      </c>
      <c r="G1591">
        <v>9.6378795862876607E-2</v>
      </c>
      <c r="H1591">
        <v>0.94306661419807103</v>
      </c>
      <c r="I1591">
        <v>6.75868252369156E-3</v>
      </c>
      <c r="J1591">
        <v>0.19268343192490101</v>
      </c>
      <c r="K1591">
        <v>0.21499229634279901</v>
      </c>
      <c r="L1591">
        <v>5.1558400181271002E-2</v>
      </c>
      <c r="M1591">
        <v>0.14283119156496701</v>
      </c>
      <c r="N1591">
        <v>8.4471341361100905E-2</v>
      </c>
      <c r="O1591">
        <v>4.3323093241078199E-3</v>
      </c>
      <c r="P1591">
        <v>0.37575565959923701</v>
      </c>
    </row>
    <row r="1592" spans="1:16" x14ac:dyDescent="0.35">
      <c r="A1592" s="13" t="s">
        <v>2640</v>
      </c>
      <c r="B1592" s="13" t="s">
        <v>2598</v>
      </c>
      <c r="C1592" s="13" t="s">
        <v>645</v>
      </c>
      <c r="D1592" s="13">
        <v>2.8533498057896399E-4</v>
      </c>
      <c r="E1592" s="13">
        <v>1.37480386003405E-3</v>
      </c>
      <c r="F1592">
        <v>7.0846667179660201E-4</v>
      </c>
      <c r="G1592">
        <v>2.6209503495812801E-3</v>
      </c>
      <c r="H1592">
        <v>2.1690294265645799E-2</v>
      </c>
      <c r="I1592">
        <v>1.7338480095850799E-4</v>
      </c>
      <c r="J1592">
        <v>3.0613066996751899E-3</v>
      </c>
      <c r="K1592">
        <v>5.01206718733629E-3</v>
      </c>
      <c r="L1592">
        <v>1.3730445128223999E-3</v>
      </c>
      <c r="M1592">
        <v>2.87564085125402E-3</v>
      </c>
      <c r="N1592">
        <v>1.70313408079014E-3</v>
      </c>
      <c r="O1592">
        <v>1.18150491980782E-4</v>
      </c>
      <c r="P1592">
        <v>1.32432116621024E-2</v>
      </c>
    </row>
    <row r="1593" spans="1:16" x14ac:dyDescent="0.35">
      <c r="A1593" s="13" t="s">
        <v>2641</v>
      </c>
      <c r="B1593" s="13" t="s">
        <v>2598</v>
      </c>
      <c r="C1593" s="13" t="s">
        <v>255</v>
      </c>
      <c r="D1593" s="13">
        <v>5.5639401341083397E-3</v>
      </c>
      <c r="E1593" s="13">
        <v>9.0358004088499106E-3</v>
      </c>
      <c r="F1593">
        <v>2.63681751703994E-3</v>
      </c>
      <c r="G1593">
        <v>5.1307984813253299E-2</v>
      </c>
      <c r="H1593">
        <v>0.448210855561124</v>
      </c>
      <c r="I1593">
        <v>4.1418899199207803E-3</v>
      </c>
      <c r="J1593">
        <v>8.5357438623798895E-2</v>
      </c>
      <c r="K1593">
        <v>6.5363152744010999E-2</v>
      </c>
      <c r="L1593">
        <v>2.15578333169529E-2</v>
      </c>
      <c r="M1593">
        <v>0.103059682941481</v>
      </c>
      <c r="N1593">
        <v>3.6203028978293E-2</v>
      </c>
      <c r="O1593">
        <v>2.8759116894779501E-3</v>
      </c>
      <c r="P1593">
        <v>9.3166559513953195E-2</v>
      </c>
    </row>
    <row r="1594" spans="1:16" x14ac:dyDescent="0.35">
      <c r="A1594" s="13" t="s">
        <v>2642</v>
      </c>
      <c r="B1594" s="13" t="s">
        <v>2598</v>
      </c>
      <c r="C1594" s="13" t="s">
        <v>2643</v>
      </c>
      <c r="D1594" s="13">
        <v>1.1260318506370499E-3</v>
      </c>
      <c r="E1594" s="13">
        <v>5.3156428962637496E-3</v>
      </c>
      <c r="F1594">
        <v>2.9202032558799098E-3</v>
      </c>
      <c r="G1594">
        <v>1.71382628067519E-3</v>
      </c>
      <c r="H1594">
        <v>1.6594039878450199E-2</v>
      </c>
      <c r="I1594">
        <v>1.19907094082072E-4</v>
      </c>
      <c r="J1594">
        <v>3.58096066882342E-3</v>
      </c>
      <c r="K1594">
        <v>8.5284478584160706E-3</v>
      </c>
      <c r="L1594">
        <v>2.0522333187440399E-3</v>
      </c>
      <c r="M1594">
        <v>1.8542146912235199E-3</v>
      </c>
      <c r="N1594">
        <v>1.2448017331328301E-3</v>
      </c>
      <c r="O1594">
        <v>8.9521388859318998E-5</v>
      </c>
      <c r="P1594">
        <v>1.6647952746739102E-2</v>
      </c>
    </row>
    <row r="1595" spans="1:16" x14ac:dyDescent="0.35">
      <c r="A1595" s="13" t="s">
        <v>2644</v>
      </c>
      <c r="B1595" s="13" t="s">
        <v>2598</v>
      </c>
      <c r="C1595" s="13" t="s">
        <v>110</v>
      </c>
      <c r="D1595" s="13">
        <v>1.33646361675573E-3</v>
      </c>
      <c r="E1595" s="13">
        <v>7.1134918474248902E-3</v>
      </c>
      <c r="F1595">
        <v>2.8886355579068801E-3</v>
      </c>
      <c r="G1595">
        <v>8.5070509193206495E-3</v>
      </c>
      <c r="H1595">
        <v>0.100547990980128</v>
      </c>
      <c r="I1595">
        <v>8.3984405026012599E-4</v>
      </c>
      <c r="J1595">
        <v>2.34471217021061E-2</v>
      </c>
      <c r="K1595">
        <v>2.9159339391209599E-2</v>
      </c>
      <c r="L1595">
        <v>7.0492367990462801E-3</v>
      </c>
      <c r="M1595">
        <v>1.17013498085654E-2</v>
      </c>
      <c r="N1595">
        <v>9.0459742832324497E-3</v>
      </c>
      <c r="O1595">
        <v>4.73073483805971E-4</v>
      </c>
      <c r="P1595">
        <v>4.5391319433840803E-2</v>
      </c>
    </row>
    <row r="1596" spans="1:16" x14ac:dyDescent="0.35">
      <c r="A1596" s="13" t="s">
        <v>2645</v>
      </c>
      <c r="B1596" s="13" t="s">
        <v>2598</v>
      </c>
      <c r="C1596" s="13" t="s">
        <v>2646</v>
      </c>
      <c r="D1596" s="13">
        <v>4.37096331046126E-4</v>
      </c>
      <c r="E1596" s="13">
        <v>1.6891834785699299E-3</v>
      </c>
      <c r="F1596">
        <v>9.7532884130796299E-4</v>
      </c>
      <c r="G1596">
        <v>3.1009661919022698E-3</v>
      </c>
      <c r="H1596">
        <v>2.37782974728389E-2</v>
      </c>
      <c r="I1596">
        <v>2.3103694118943699E-4</v>
      </c>
      <c r="J1596">
        <v>6.3376785087298302E-3</v>
      </c>
      <c r="K1596">
        <v>7.1481804690342998E-3</v>
      </c>
      <c r="L1596">
        <v>2.1739855758424699E-3</v>
      </c>
      <c r="M1596">
        <v>4.2220571296806503E-3</v>
      </c>
      <c r="N1596">
        <v>2.1138361466980101E-3</v>
      </c>
      <c r="O1596">
        <v>1.39162407714363E-4</v>
      </c>
      <c r="P1596">
        <v>1.2090168767875199E-2</v>
      </c>
    </row>
    <row r="1597" spans="1:16" x14ac:dyDescent="0.35">
      <c r="A1597" s="13" t="s">
        <v>2647</v>
      </c>
      <c r="B1597" s="13" t="s">
        <v>2598</v>
      </c>
      <c r="C1597" s="13" t="s">
        <v>510</v>
      </c>
      <c r="D1597" s="13">
        <v>9.7144362888710895E-4</v>
      </c>
      <c r="E1597" s="13">
        <v>1.79503938122394E-3</v>
      </c>
      <c r="F1597">
        <v>6.5241335353773404E-4</v>
      </c>
      <c r="G1597">
        <v>6.9946458553545102E-3</v>
      </c>
      <c r="H1597">
        <v>5.8002394221600098E-2</v>
      </c>
      <c r="I1597">
        <v>6.4640240830287602E-4</v>
      </c>
      <c r="J1597">
        <v>1.62985862052244E-2</v>
      </c>
      <c r="K1597">
        <v>1.02277430890049E-2</v>
      </c>
      <c r="L1597">
        <v>3.6791443067482402E-3</v>
      </c>
      <c r="M1597">
        <v>1.27724246545418E-2</v>
      </c>
      <c r="N1597">
        <v>4.8223973608924999E-3</v>
      </c>
      <c r="O1597">
        <v>4.38639885222666E-4</v>
      </c>
      <c r="P1597">
        <v>1.7054088154452099E-2</v>
      </c>
    </row>
    <row r="1598" spans="1:16" x14ac:dyDescent="0.35">
      <c r="A1598" s="13" t="s">
        <v>2648</v>
      </c>
      <c r="B1598" s="13" t="s">
        <v>2598</v>
      </c>
      <c r="C1598" s="13" t="s">
        <v>2649</v>
      </c>
      <c r="D1598" s="13">
        <v>1.44392621360883E-2</v>
      </c>
      <c r="E1598" s="13">
        <v>4.1204997676559302E-2</v>
      </c>
      <c r="F1598">
        <v>1.54141028846851E-2</v>
      </c>
      <c r="G1598">
        <v>0.15481633131736799</v>
      </c>
      <c r="H1598">
        <v>1.1642338395238001</v>
      </c>
      <c r="I1598">
        <v>1.0516911037043801E-2</v>
      </c>
      <c r="J1598">
        <v>0.31442401453582403</v>
      </c>
      <c r="K1598">
        <v>0.22839521413322</v>
      </c>
      <c r="L1598">
        <v>6.9201249812069598E-2</v>
      </c>
      <c r="M1598">
        <v>0.260997640446269</v>
      </c>
      <c r="N1598">
        <v>0.10402152561804499</v>
      </c>
      <c r="O1598">
        <v>6.9439569732540401E-3</v>
      </c>
      <c r="P1598">
        <v>0.37569325100402901</v>
      </c>
    </row>
    <row r="1599" spans="1:16" x14ac:dyDescent="0.35">
      <c r="A1599" s="13" t="s">
        <v>2650</v>
      </c>
      <c r="B1599" s="13" t="s">
        <v>2598</v>
      </c>
      <c r="C1599" s="13" t="s">
        <v>2651</v>
      </c>
      <c r="D1599" s="13">
        <v>2.5119146123489702E-3</v>
      </c>
      <c r="E1599" s="13">
        <v>8.9674022697072801E-3</v>
      </c>
      <c r="F1599">
        <v>4.7911648349031697E-3</v>
      </c>
      <c r="G1599">
        <v>6.6042754674091797E-3</v>
      </c>
      <c r="H1599">
        <v>5.2196571490264999E-2</v>
      </c>
      <c r="I1599">
        <v>4.3014718552715102E-4</v>
      </c>
      <c r="J1599">
        <v>1.8322243336695E-2</v>
      </c>
      <c r="K1599">
        <v>2.0886547511956101E-2</v>
      </c>
      <c r="L1599">
        <v>6.1454246519153698E-3</v>
      </c>
      <c r="M1599">
        <v>8.2503701222215696E-3</v>
      </c>
      <c r="N1599">
        <v>4.7056381906318999E-3</v>
      </c>
      <c r="O1599">
        <v>2.6871047893138199E-4</v>
      </c>
      <c r="P1599">
        <v>3.7365263859098399E-2</v>
      </c>
    </row>
    <row r="1600" spans="1:16" x14ac:dyDescent="0.35">
      <c r="A1600" s="13" t="s">
        <v>2652</v>
      </c>
      <c r="B1600" s="13" t="s">
        <v>2598</v>
      </c>
      <c r="C1600" s="13" t="s">
        <v>523</v>
      </c>
      <c r="D1600" s="13">
        <v>2.9605048626163998E-3</v>
      </c>
      <c r="E1600" s="13">
        <v>1.6784283931596301E-2</v>
      </c>
      <c r="F1600">
        <v>7.5308118024644899E-3</v>
      </c>
      <c r="G1600">
        <v>2.16504831311818E-2</v>
      </c>
      <c r="H1600">
        <v>0.206232004893183</v>
      </c>
      <c r="I1600">
        <v>1.58593516360385E-3</v>
      </c>
      <c r="J1600">
        <v>5.0637257275379502E-2</v>
      </c>
      <c r="K1600">
        <v>7.0998684056911301E-2</v>
      </c>
      <c r="L1600">
        <v>1.64597825076549E-2</v>
      </c>
      <c r="M1600">
        <v>2.7632983492885E-2</v>
      </c>
      <c r="N1600">
        <v>1.8729367414210801E-2</v>
      </c>
      <c r="O1600">
        <v>8.6833811421232305E-4</v>
      </c>
      <c r="P1600">
        <v>9.4674912664791999E-2</v>
      </c>
    </row>
    <row r="1601" spans="1:16" x14ac:dyDescent="0.35">
      <c r="A1601" s="13" t="s">
        <v>2653</v>
      </c>
      <c r="B1601" s="13" t="s">
        <v>2598</v>
      </c>
      <c r="C1601" s="13" t="s">
        <v>2654</v>
      </c>
      <c r="D1601" s="13">
        <v>1.8011581696122299E-4</v>
      </c>
      <c r="E1601" s="13">
        <v>8.4023267975533199E-4</v>
      </c>
      <c r="F1601">
        <v>3.6674239719569998E-4</v>
      </c>
      <c r="G1601">
        <v>3.6780229365784899E-4</v>
      </c>
      <c r="H1601">
        <v>4.2470049709189004E-3</v>
      </c>
      <c r="I1601" s="10">
        <v>3.0783757366177002E-5</v>
      </c>
      <c r="J1601">
        <v>8.0185099349205197E-4</v>
      </c>
      <c r="K1601">
        <v>1.6012813676941099E-3</v>
      </c>
      <c r="L1601">
        <v>3.9021272141511999E-4</v>
      </c>
      <c r="M1601">
        <v>4.6136974680564602E-4</v>
      </c>
      <c r="N1601">
        <v>3.61395268470457E-4</v>
      </c>
      <c r="O1601" s="10">
        <v>2.04191514545448E-5</v>
      </c>
      <c r="P1601">
        <v>3.44129548857872E-3</v>
      </c>
    </row>
    <row r="1602" spans="1:16" x14ac:dyDescent="0.35">
      <c r="A1602" s="13" t="s">
        <v>2655</v>
      </c>
      <c r="B1602" s="13" t="s">
        <v>2598</v>
      </c>
      <c r="C1602" s="13" t="s">
        <v>278</v>
      </c>
      <c r="D1602" s="13">
        <v>1.65199571928212E-3</v>
      </c>
      <c r="E1602" s="13">
        <v>7.2845921595418497E-3</v>
      </c>
      <c r="F1602">
        <v>4.7294970202331798E-3</v>
      </c>
      <c r="G1602">
        <v>4.6107730360841898E-3</v>
      </c>
      <c r="H1602">
        <v>3.70932862770171E-2</v>
      </c>
      <c r="I1602">
        <v>3.5112694524850702E-4</v>
      </c>
      <c r="J1602">
        <v>7.2197015920410302E-3</v>
      </c>
      <c r="K1602">
        <v>1.4159588618917701E-2</v>
      </c>
      <c r="L1602">
        <v>4.2669685555170901E-3</v>
      </c>
      <c r="M1602">
        <v>5.31012346789996E-3</v>
      </c>
      <c r="N1602">
        <v>2.8743331209825098E-3</v>
      </c>
      <c r="O1602">
        <v>2.4874534565394002E-4</v>
      </c>
      <c r="P1602">
        <v>3.3270938495328403E-2</v>
      </c>
    </row>
    <row r="1603" spans="1:16" x14ac:dyDescent="0.35">
      <c r="A1603" s="13" t="s">
        <v>2656</v>
      </c>
      <c r="B1603" s="13" t="s">
        <v>2598</v>
      </c>
      <c r="C1603" s="13" t="s">
        <v>2657</v>
      </c>
      <c r="D1603" s="13">
        <v>8.3430710703163503E-4</v>
      </c>
      <c r="E1603" s="13">
        <v>3.14953907391544E-3</v>
      </c>
      <c r="F1603">
        <v>1.4692666095051301E-3</v>
      </c>
      <c r="G1603">
        <v>8.4839897802720908E-3</v>
      </c>
      <c r="H1603">
        <v>7.2230792278334094E-2</v>
      </c>
      <c r="I1603">
        <v>6.2248009043621203E-4</v>
      </c>
      <c r="J1603">
        <v>1.29989943676821E-2</v>
      </c>
      <c r="K1603">
        <v>1.4798509657776101E-2</v>
      </c>
      <c r="L1603">
        <v>4.4611478924721504E-3</v>
      </c>
      <c r="M1603">
        <v>1.2284217836998399E-2</v>
      </c>
      <c r="N1603">
        <v>6.0030638564052396E-3</v>
      </c>
      <c r="O1603">
        <v>4.1720149169526498E-4</v>
      </c>
      <c r="P1603">
        <v>3.2656338000226798E-2</v>
      </c>
    </row>
    <row r="1604" spans="1:16" x14ac:dyDescent="0.35">
      <c r="A1604" s="13" t="s">
        <v>2658</v>
      </c>
      <c r="B1604" s="13" t="s">
        <v>2598</v>
      </c>
      <c r="C1604" s="13" t="s">
        <v>2659</v>
      </c>
      <c r="D1604" s="13">
        <v>2.7758777709490602E-3</v>
      </c>
      <c r="E1604" s="13">
        <v>9.4890699601925897E-3</v>
      </c>
      <c r="F1604">
        <v>4.0395461086432001E-3</v>
      </c>
      <c r="G1604">
        <v>2.21841216441129E-3</v>
      </c>
      <c r="H1604">
        <v>2.27913577635874E-2</v>
      </c>
      <c r="I1604">
        <v>1.65482410853448E-4</v>
      </c>
      <c r="J1604">
        <v>8.6355124894472498E-3</v>
      </c>
      <c r="K1604">
        <v>1.47032028176895E-2</v>
      </c>
      <c r="L1604">
        <v>2.6321844193953302E-3</v>
      </c>
      <c r="M1604">
        <v>2.4345201881949699E-3</v>
      </c>
      <c r="N1604">
        <v>1.8088462349460401E-3</v>
      </c>
      <c r="O1604">
        <v>1.0506810553219999E-4</v>
      </c>
      <c r="P1604">
        <v>1.7976513712339898E-2</v>
      </c>
    </row>
    <row r="1605" spans="1:16" x14ac:dyDescent="0.35">
      <c r="A1605" s="13" t="s">
        <v>2660</v>
      </c>
      <c r="B1605" s="13" t="s">
        <v>2598</v>
      </c>
      <c r="C1605" s="13" t="s">
        <v>1794</v>
      </c>
      <c r="D1605" s="13">
        <v>1.0152758698653301E-3</v>
      </c>
      <c r="E1605" s="13">
        <v>3.5230453757437502E-3</v>
      </c>
      <c r="F1605">
        <v>1.52126488644848E-3</v>
      </c>
      <c r="G1605">
        <v>9.8155833414998797E-3</v>
      </c>
      <c r="H1605">
        <v>8.1518204494758398E-2</v>
      </c>
      <c r="I1605">
        <v>7.2442119046675895E-4</v>
      </c>
      <c r="J1605">
        <v>1.9388310538866201E-2</v>
      </c>
      <c r="K1605">
        <v>1.8098270494459601E-2</v>
      </c>
      <c r="L1605">
        <v>5.2630648317430603E-3</v>
      </c>
      <c r="M1605">
        <v>1.4548456003928701E-2</v>
      </c>
      <c r="N1605">
        <v>7.25640903684066E-3</v>
      </c>
      <c r="O1605">
        <v>4.6351198483192901E-4</v>
      </c>
      <c r="P1605">
        <v>3.0433803059021099E-2</v>
      </c>
    </row>
    <row r="1606" spans="1:16" x14ac:dyDescent="0.35">
      <c r="A1606" s="13" t="s">
        <v>2661</v>
      </c>
      <c r="B1606" s="13" t="s">
        <v>2598</v>
      </c>
      <c r="C1606" s="13" t="s">
        <v>287</v>
      </c>
      <c r="D1606" s="13">
        <v>1.54319947553567E-3</v>
      </c>
      <c r="E1606" s="13">
        <v>5.8440163707153096E-3</v>
      </c>
      <c r="F1606">
        <v>3.0494352688965999E-3</v>
      </c>
      <c r="G1606">
        <v>1.7870428606200201E-3</v>
      </c>
      <c r="H1606">
        <v>1.5209302461776901E-2</v>
      </c>
      <c r="I1606">
        <v>1.1811900000494101E-4</v>
      </c>
      <c r="J1606">
        <v>4.3248467224355101E-3</v>
      </c>
      <c r="K1606">
        <v>8.0681452612183305E-3</v>
      </c>
      <c r="L1606">
        <v>2.0148633458777201E-3</v>
      </c>
      <c r="M1606">
        <v>1.84105871951153E-3</v>
      </c>
      <c r="N1606">
        <v>1.15917705027255E-3</v>
      </c>
      <c r="O1606">
        <v>8.6255663961154903E-5</v>
      </c>
      <c r="P1606">
        <v>1.46525971031935E-2</v>
      </c>
    </row>
    <row r="1607" spans="1:16" x14ac:dyDescent="0.35">
      <c r="A1607" s="13" t="s">
        <v>2662</v>
      </c>
      <c r="B1607" s="13" t="s">
        <v>2598</v>
      </c>
      <c r="C1607" s="13" t="s">
        <v>2663</v>
      </c>
      <c r="D1607" s="13">
        <v>8.0244724528448792E-3</v>
      </c>
      <c r="E1607" s="13">
        <v>2.7412140194564099E-2</v>
      </c>
      <c r="F1607">
        <v>9.5052408530576296E-3</v>
      </c>
      <c r="G1607">
        <v>5.6171151591371198E-2</v>
      </c>
      <c r="H1607">
        <v>0.59120857819249495</v>
      </c>
      <c r="I1607">
        <v>5.3553656664431298E-3</v>
      </c>
      <c r="J1607">
        <v>0.104352388314624</v>
      </c>
      <c r="K1607">
        <v>0.12845505876343899</v>
      </c>
      <c r="L1607">
        <v>3.3764646964764798E-2</v>
      </c>
      <c r="M1607">
        <v>0.117980220497074</v>
      </c>
      <c r="N1607">
        <v>5.2449971066774202E-2</v>
      </c>
      <c r="O1607">
        <v>3.4483108706749102E-3</v>
      </c>
      <c r="P1607">
        <v>0.22501644532141099</v>
      </c>
    </row>
    <row r="1608" spans="1:16" x14ac:dyDescent="0.35">
      <c r="A1608" s="13" t="s">
        <v>2664</v>
      </c>
      <c r="B1608" s="13" t="s">
        <v>2598</v>
      </c>
      <c r="C1608" s="13" t="s">
        <v>1162</v>
      </c>
      <c r="D1608" s="13">
        <v>6.8421948708983502E-3</v>
      </c>
      <c r="E1608" s="13">
        <v>2.7190974993412099E-2</v>
      </c>
      <c r="F1608">
        <v>2.22203491694473E-2</v>
      </c>
      <c r="G1608">
        <v>1.3330482831122E-2</v>
      </c>
      <c r="H1608">
        <v>8.3816293257532107E-2</v>
      </c>
      <c r="I1608">
        <v>6.7163101802873596E-4</v>
      </c>
      <c r="J1608">
        <v>3.2193280306331097E-2</v>
      </c>
      <c r="K1608">
        <v>5.9587259246659599E-2</v>
      </c>
      <c r="L1608">
        <v>1.5189850647085499E-2</v>
      </c>
      <c r="M1608">
        <v>1.3207020704720501E-2</v>
      </c>
      <c r="N1608">
        <v>6.0759006924120899E-3</v>
      </c>
      <c r="O1608">
        <v>5.4656754038592695E-4</v>
      </c>
      <c r="P1608">
        <v>8.47875101649255E-2</v>
      </c>
    </row>
    <row r="1609" spans="1:16" x14ac:dyDescent="0.35">
      <c r="A1609" s="13" t="s">
        <v>2665</v>
      </c>
      <c r="B1609" s="13" t="s">
        <v>2598</v>
      </c>
      <c r="C1609" s="13" t="s">
        <v>2666</v>
      </c>
      <c r="D1609" s="13">
        <v>6.7241271411712404E-3</v>
      </c>
      <c r="E1609" s="13">
        <v>2.5656915711049302E-2</v>
      </c>
      <c r="F1609">
        <v>2.18889696787265E-2</v>
      </c>
      <c r="G1609">
        <v>1.6558631797470798E-2</v>
      </c>
      <c r="H1609">
        <v>8.1713489257879801E-2</v>
      </c>
      <c r="I1609">
        <v>7.3165568499892596E-4</v>
      </c>
      <c r="J1609">
        <v>3.2110957306187897E-2</v>
      </c>
      <c r="K1609">
        <v>5.40952219018195E-2</v>
      </c>
      <c r="L1609">
        <v>1.53347648002205E-2</v>
      </c>
      <c r="M1609">
        <v>1.42029177700677E-2</v>
      </c>
      <c r="N1609">
        <v>5.7694859781060696E-3</v>
      </c>
      <c r="O1609">
        <v>5.9342540009182303E-4</v>
      </c>
      <c r="P1609">
        <v>8.0893797608120696E-2</v>
      </c>
    </row>
    <row r="1610" spans="1:16" x14ac:dyDescent="0.35">
      <c r="A1610" s="13" t="s">
        <v>2667</v>
      </c>
      <c r="B1610" s="13" t="s">
        <v>2598</v>
      </c>
      <c r="C1610" s="13" t="s">
        <v>2668</v>
      </c>
      <c r="D1610" s="13">
        <v>1.1461448697278401E-2</v>
      </c>
      <c r="E1610" s="13">
        <v>3.1843919899990303E-2</v>
      </c>
      <c r="F1610">
        <v>1.28119628295425E-2</v>
      </c>
      <c r="G1610">
        <v>9.0933573846602393E-3</v>
      </c>
      <c r="H1610">
        <v>7.0275640395510999E-2</v>
      </c>
      <c r="I1610">
        <v>6.1983639012533895E-4</v>
      </c>
      <c r="J1610">
        <v>4.7291641681475399E-2</v>
      </c>
      <c r="K1610">
        <v>3.4511453496168E-2</v>
      </c>
      <c r="L1610">
        <v>9.6030779690078893E-3</v>
      </c>
      <c r="M1610">
        <v>1.0134568989468601E-2</v>
      </c>
      <c r="N1610">
        <v>5.7661960079598796E-3</v>
      </c>
      <c r="O1610">
        <v>3.9908142059245298E-4</v>
      </c>
      <c r="P1610">
        <v>5.7131448837247301E-2</v>
      </c>
    </row>
    <row r="1611" spans="1:16" x14ac:dyDescent="0.35">
      <c r="A1611" s="13" t="s">
        <v>2669</v>
      </c>
      <c r="B1611" s="13" t="s">
        <v>2598</v>
      </c>
      <c r="C1611" s="13" t="s">
        <v>2670</v>
      </c>
      <c r="D1611" s="13">
        <v>3.4504619255498301E-3</v>
      </c>
      <c r="E1611" s="13">
        <v>7.1552923359613904E-3</v>
      </c>
      <c r="F1611">
        <v>1.7762084642946401E-3</v>
      </c>
      <c r="G1611">
        <v>2.5924831291522801E-2</v>
      </c>
      <c r="H1611">
        <v>0.275175180913732</v>
      </c>
      <c r="I1611">
        <v>2.13018860729284E-3</v>
      </c>
      <c r="J1611">
        <v>5.3554188437014802E-2</v>
      </c>
      <c r="K1611">
        <v>4.41638528608954E-2</v>
      </c>
      <c r="L1611">
        <v>1.17600505446223E-2</v>
      </c>
      <c r="M1611">
        <v>4.9483984526919003E-2</v>
      </c>
      <c r="N1611">
        <v>2.2796334115667598E-2</v>
      </c>
      <c r="O1611">
        <v>1.4660495314838E-3</v>
      </c>
      <c r="P1611">
        <v>6.9257376375559898E-2</v>
      </c>
    </row>
    <row r="1612" spans="1:16" x14ac:dyDescent="0.35">
      <c r="A1612" s="13" t="s">
        <v>2671</v>
      </c>
      <c r="B1612" s="13" t="s">
        <v>2598</v>
      </c>
      <c r="C1612" s="13" t="s">
        <v>1619</v>
      </c>
      <c r="D1612" s="13">
        <v>2.6020475747138101E-3</v>
      </c>
      <c r="E1612" s="13">
        <v>1.0531831324443301E-2</v>
      </c>
      <c r="F1612">
        <v>8.36327206368233E-3</v>
      </c>
      <c r="G1612">
        <v>6.1248458585194104E-3</v>
      </c>
      <c r="H1612">
        <v>3.3522821104906099E-2</v>
      </c>
      <c r="I1612">
        <v>2.56251774367113E-4</v>
      </c>
      <c r="J1612">
        <v>1.1418123492046199E-2</v>
      </c>
      <c r="K1612">
        <v>2.5435544347191301E-2</v>
      </c>
      <c r="L1612">
        <v>5.88626360776906E-3</v>
      </c>
      <c r="M1612">
        <v>5.6620480373618803E-3</v>
      </c>
      <c r="N1612">
        <v>2.33813674528079E-3</v>
      </c>
      <c r="O1612">
        <v>2.21724331211667E-4</v>
      </c>
      <c r="P1612">
        <v>3.2470152268496297E-2</v>
      </c>
    </row>
    <row r="1613" spans="1:16" x14ac:dyDescent="0.35">
      <c r="A1613" s="13" t="s">
        <v>2672</v>
      </c>
      <c r="B1613" s="13" t="s">
        <v>2598</v>
      </c>
      <c r="C1613" s="13" t="s">
        <v>2673</v>
      </c>
      <c r="D1613" s="13">
        <v>5.9978319717675999E-3</v>
      </c>
      <c r="E1613" s="13">
        <v>2.8285750629673201E-2</v>
      </c>
      <c r="F1613">
        <v>1.0667160993895799E-2</v>
      </c>
      <c r="G1613">
        <v>4.9015094351043897E-2</v>
      </c>
      <c r="H1613">
        <v>0.49086969552180998</v>
      </c>
      <c r="I1613">
        <v>3.9434506736837401E-3</v>
      </c>
      <c r="J1613">
        <v>0.127401376912332</v>
      </c>
      <c r="K1613">
        <v>0.130000303693522</v>
      </c>
      <c r="L1613">
        <v>3.0060203945110001E-2</v>
      </c>
      <c r="M1613">
        <v>7.4054442080027899E-2</v>
      </c>
      <c r="N1613">
        <v>4.5388319771768597E-2</v>
      </c>
      <c r="O1613">
        <v>2.3896671144005201E-3</v>
      </c>
      <c r="P1613">
        <v>0.21287034344595501</v>
      </c>
    </row>
    <row r="1614" spans="1:16" x14ac:dyDescent="0.35">
      <c r="A1614" s="13" t="s">
        <v>2674</v>
      </c>
      <c r="B1614" s="13" t="s">
        <v>2598</v>
      </c>
      <c r="C1614" s="13" t="s">
        <v>2675</v>
      </c>
      <c r="D1614" s="13">
        <v>2.9328875976492902E-3</v>
      </c>
      <c r="E1614" s="13">
        <v>1.2020465505181901E-2</v>
      </c>
      <c r="F1614">
        <v>7.3312519968155099E-3</v>
      </c>
      <c r="G1614">
        <v>1.4065586653676901E-2</v>
      </c>
      <c r="H1614">
        <v>0.11220585028466799</v>
      </c>
      <c r="I1614">
        <v>1.01912937702351E-3</v>
      </c>
      <c r="J1614">
        <v>3.6972797885615603E-2</v>
      </c>
      <c r="K1614">
        <v>4.38671406969331E-2</v>
      </c>
      <c r="L1614">
        <v>1.31181927270903E-2</v>
      </c>
      <c r="M1614">
        <v>1.77145679390763E-2</v>
      </c>
      <c r="N1614">
        <v>9.8513740064508897E-3</v>
      </c>
      <c r="O1614">
        <v>5.7402767344246202E-4</v>
      </c>
      <c r="P1614">
        <v>6.1849448971871501E-2</v>
      </c>
    </row>
    <row r="1615" spans="1:16" x14ac:dyDescent="0.35">
      <c r="A1615" s="13" t="s">
        <v>2676</v>
      </c>
      <c r="B1615" s="13" t="s">
        <v>2598</v>
      </c>
      <c r="C1615" s="13" t="s">
        <v>2677</v>
      </c>
      <c r="D1615" s="13">
        <v>1.0537244495543801E-3</v>
      </c>
      <c r="E1615" s="13">
        <v>4.5841423663721698E-3</v>
      </c>
      <c r="F1615">
        <v>2.6847937526314099E-3</v>
      </c>
      <c r="G1615">
        <v>6.0681921907076901E-3</v>
      </c>
      <c r="H1615">
        <v>5.0144785208986097E-2</v>
      </c>
      <c r="I1615">
        <v>4.5756162610191298E-4</v>
      </c>
      <c r="J1615">
        <v>1.38435885363055E-2</v>
      </c>
      <c r="K1615">
        <v>1.7686370053813499E-2</v>
      </c>
      <c r="L1615">
        <v>5.1988206585362297E-3</v>
      </c>
      <c r="M1615">
        <v>7.27091175686417E-3</v>
      </c>
      <c r="N1615">
        <v>4.38633767745953E-3</v>
      </c>
      <c r="O1615">
        <v>2.5808071848438201E-4</v>
      </c>
      <c r="P1615">
        <v>2.60563608888566E-2</v>
      </c>
    </row>
    <row r="1616" spans="1:16" x14ac:dyDescent="0.35">
      <c r="A1616" s="13" t="s">
        <v>2678</v>
      </c>
      <c r="B1616" s="13" t="s">
        <v>2598</v>
      </c>
      <c r="C1616" s="13" t="s">
        <v>1035</v>
      </c>
      <c r="D1616" s="13">
        <v>9.0334849829729405E-4</v>
      </c>
      <c r="E1616" s="13">
        <v>3.5337651787493902E-3</v>
      </c>
      <c r="F1616">
        <v>1.5464772940861999E-3</v>
      </c>
      <c r="G1616">
        <v>9.2159051514073605E-3</v>
      </c>
      <c r="H1616">
        <v>8.0447334793451203E-2</v>
      </c>
      <c r="I1616">
        <v>6.5755419039901499E-4</v>
      </c>
      <c r="J1616">
        <v>1.62425414928263E-2</v>
      </c>
      <c r="K1616">
        <v>1.6740413590661401E-2</v>
      </c>
      <c r="L1616">
        <v>4.8167824117613103E-3</v>
      </c>
      <c r="M1616">
        <v>1.39135585012417E-2</v>
      </c>
      <c r="N1616">
        <v>7.0212946902774498E-3</v>
      </c>
      <c r="O1616">
        <v>4.3501874452499999E-4</v>
      </c>
      <c r="P1616">
        <v>3.51171063163178E-2</v>
      </c>
    </row>
    <row r="1617" spans="1:16" x14ac:dyDescent="0.35">
      <c r="A1617" s="13" t="s">
        <v>2679</v>
      </c>
      <c r="B1617" s="13" t="s">
        <v>2598</v>
      </c>
      <c r="C1617" s="13" t="s">
        <v>2680</v>
      </c>
      <c r="D1617" s="13">
        <v>5.9329519665712697E-4</v>
      </c>
      <c r="E1617" s="13">
        <v>2.2498335675356401E-3</v>
      </c>
      <c r="F1617">
        <v>1.3148882194024801E-3</v>
      </c>
      <c r="G1617">
        <v>6.3510355567807002E-3</v>
      </c>
      <c r="H1617">
        <v>4.3435100342521397E-2</v>
      </c>
      <c r="I1617">
        <v>4.2368424767045301E-4</v>
      </c>
      <c r="J1617">
        <v>7.75277838438535E-3</v>
      </c>
      <c r="K1617">
        <v>9.3795536676506801E-3</v>
      </c>
      <c r="L1617">
        <v>3.1265830064741498E-3</v>
      </c>
      <c r="M1617">
        <v>7.2292440622347296E-3</v>
      </c>
      <c r="N1617">
        <v>3.4019595884039501E-3</v>
      </c>
      <c r="O1617">
        <v>2.8742992580087798E-4</v>
      </c>
      <c r="P1617">
        <v>2.2946534365065299E-2</v>
      </c>
    </row>
    <row r="1618" spans="1:16" x14ac:dyDescent="0.35">
      <c r="A1618" s="13" t="s">
        <v>2681</v>
      </c>
      <c r="B1618" s="13" t="s">
        <v>2598</v>
      </c>
      <c r="C1618" s="13" t="s">
        <v>2682</v>
      </c>
      <c r="D1618" s="13">
        <v>8.3887015012333805E-4</v>
      </c>
      <c r="E1618" s="13">
        <v>2.7790983233215399E-3</v>
      </c>
      <c r="F1618">
        <v>1.0449695654942499E-3</v>
      </c>
      <c r="G1618">
        <v>1.2640146985921799E-3</v>
      </c>
      <c r="H1618">
        <v>9.4814946408354004E-3</v>
      </c>
      <c r="I1618">
        <v>6.2120052832755797E-5</v>
      </c>
      <c r="J1618">
        <v>5.4548426619950002E-3</v>
      </c>
      <c r="K1618">
        <v>4.3247740924165596E-3</v>
      </c>
      <c r="L1618">
        <v>1.00125805436545E-3</v>
      </c>
      <c r="M1618">
        <v>1.3209833577771E-3</v>
      </c>
      <c r="N1618">
        <v>8.3391430749977602E-4</v>
      </c>
      <c r="O1618" s="10">
        <v>3.8883915362511802E-5</v>
      </c>
      <c r="P1618">
        <v>6.9266173419081298E-3</v>
      </c>
    </row>
    <row r="1619" spans="1:16" x14ac:dyDescent="0.35">
      <c r="A1619" s="13" t="s">
        <v>2683</v>
      </c>
      <c r="B1619" s="13" t="s">
        <v>2598</v>
      </c>
      <c r="C1619" s="13" t="s">
        <v>1039</v>
      </c>
      <c r="D1619" s="13">
        <v>2.97262884381956E-3</v>
      </c>
      <c r="E1619" s="13">
        <v>1.60713669501805E-2</v>
      </c>
      <c r="F1619">
        <v>9.1024056872532205E-3</v>
      </c>
      <c r="G1619">
        <v>6.9486952212310096E-3</v>
      </c>
      <c r="H1619">
        <v>6.4329107286746498E-2</v>
      </c>
      <c r="I1619">
        <v>4.5175178557177898E-4</v>
      </c>
      <c r="J1619">
        <v>1.0704248007897699E-2</v>
      </c>
      <c r="K1619">
        <v>2.9012135492429401E-2</v>
      </c>
      <c r="L1619">
        <v>6.7554280500918698E-3</v>
      </c>
      <c r="M1619">
        <v>6.9837837606775499E-3</v>
      </c>
      <c r="N1619">
        <v>4.7294366072216402E-3</v>
      </c>
      <c r="O1619">
        <v>3.3535155327722499E-4</v>
      </c>
      <c r="P1619">
        <v>6.1406785569324197E-2</v>
      </c>
    </row>
    <row r="1620" spans="1:16" x14ac:dyDescent="0.35">
      <c r="A1620" s="13" t="s">
        <v>2684</v>
      </c>
      <c r="B1620" s="13" t="s">
        <v>2598</v>
      </c>
      <c r="C1620" s="13" t="s">
        <v>2685</v>
      </c>
      <c r="D1620" s="13">
        <v>5.3049730688904196E-4</v>
      </c>
      <c r="E1620" s="13">
        <v>2.2498601667247202E-3</v>
      </c>
      <c r="F1620">
        <v>1.28839414575623E-3</v>
      </c>
      <c r="G1620">
        <v>2.4465264714902098E-3</v>
      </c>
      <c r="H1620">
        <v>2.28257493238316E-2</v>
      </c>
      <c r="I1620">
        <v>2.0249188795252001E-4</v>
      </c>
      <c r="J1620">
        <v>5.2734313303705004E-3</v>
      </c>
      <c r="K1620">
        <v>7.5920393825464703E-3</v>
      </c>
      <c r="L1620">
        <v>2.2314076849853401E-3</v>
      </c>
      <c r="M1620">
        <v>3.1031937744420601E-3</v>
      </c>
      <c r="N1620">
        <v>1.9729722858876099E-3</v>
      </c>
      <c r="O1620">
        <v>1.2174402923949799E-4</v>
      </c>
      <c r="P1620">
        <v>1.3682401275294499E-2</v>
      </c>
    </row>
    <row r="1621" spans="1:16" x14ac:dyDescent="0.35">
      <c r="A1621" s="13" t="s">
        <v>2686</v>
      </c>
      <c r="B1621" s="13" t="s">
        <v>2598</v>
      </c>
      <c r="C1621" s="13" t="s">
        <v>2687</v>
      </c>
      <c r="D1621" s="13">
        <v>9.8546960134917E-4</v>
      </c>
      <c r="E1621" s="13">
        <v>4.13681385720729E-3</v>
      </c>
      <c r="F1621">
        <v>3.0410342751417802E-3</v>
      </c>
      <c r="G1621">
        <v>1.59493068542867E-3</v>
      </c>
      <c r="H1621">
        <v>1.2487077953894501E-2</v>
      </c>
      <c r="I1621">
        <v>9.2009500892984106E-5</v>
      </c>
      <c r="J1621">
        <v>3.4220818413067101E-3</v>
      </c>
      <c r="K1621">
        <v>7.8062728513970999E-3</v>
      </c>
      <c r="L1621">
        <v>1.8634251042186499E-3</v>
      </c>
      <c r="M1621">
        <v>1.6448645569056199E-3</v>
      </c>
      <c r="N1621">
        <v>9.2444710893236498E-4</v>
      </c>
      <c r="O1621">
        <v>7.3714993875581301E-5</v>
      </c>
      <c r="P1621">
        <v>1.25282409310945E-2</v>
      </c>
    </row>
    <row r="1622" spans="1:16" x14ac:dyDescent="0.35">
      <c r="A1622" s="13" t="s">
        <v>2688</v>
      </c>
      <c r="B1622" s="13" t="s">
        <v>2598</v>
      </c>
      <c r="C1622" s="13" t="s">
        <v>2689</v>
      </c>
      <c r="D1622" s="13">
        <v>9.0110969304334307E-2</v>
      </c>
      <c r="E1622" s="13">
        <v>0.32062427278187899</v>
      </c>
      <c r="F1622">
        <v>0.15772217636805899</v>
      </c>
      <c r="G1622">
        <v>0.31429985751483502</v>
      </c>
      <c r="H1622">
        <v>2.0463752770167298</v>
      </c>
      <c r="I1622">
        <v>1.4208665532157E-2</v>
      </c>
      <c r="J1622">
        <v>1.0178524975741501</v>
      </c>
      <c r="K1622">
        <v>0.88933968853364398</v>
      </c>
      <c r="L1622">
        <v>0.22779669964327301</v>
      </c>
      <c r="M1622">
        <v>0.36419764117015002</v>
      </c>
      <c r="N1622">
        <v>0.19280698543080099</v>
      </c>
      <c r="O1622">
        <v>8.3358426018421798E-3</v>
      </c>
      <c r="P1622">
        <v>1.27460499232889</v>
      </c>
    </row>
    <row r="1623" spans="1:16" x14ac:dyDescent="0.35">
      <c r="A1623" s="13" t="s">
        <v>2690</v>
      </c>
      <c r="B1623" s="13" t="s">
        <v>2691</v>
      </c>
      <c r="C1623" s="13" t="s">
        <v>435</v>
      </c>
      <c r="D1623" s="13">
        <v>5.3107500081284897E-2</v>
      </c>
      <c r="E1623" s="13">
        <v>0.26294536913345601</v>
      </c>
      <c r="F1623">
        <v>0.270516639075009</v>
      </c>
      <c r="G1623">
        <v>0.133115212324278</v>
      </c>
      <c r="H1623">
        <v>0.91324948835639597</v>
      </c>
      <c r="I1623">
        <v>6.3184107373877203E-3</v>
      </c>
      <c r="J1623">
        <v>0.190452785784612</v>
      </c>
      <c r="K1623">
        <v>0.61811419531844702</v>
      </c>
      <c r="L1623">
        <v>0.10771958106488</v>
      </c>
      <c r="M1623">
        <v>0.17440250139052699</v>
      </c>
      <c r="N1623">
        <v>7.7099680002837595E-2</v>
      </c>
      <c r="O1623">
        <v>5.6571421302973601E-3</v>
      </c>
      <c r="P1623">
        <v>0.657264397046044</v>
      </c>
    </row>
    <row r="1624" spans="1:16" x14ac:dyDescent="0.35">
      <c r="A1624" s="13" t="s">
        <v>2692</v>
      </c>
      <c r="B1624" s="13" t="s">
        <v>2691</v>
      </c>
      <c r="C1624" s="13" t="s">
        <v>2693</v>
      </c>
      <c r="D1624" s="13">
        <v>7.8507285836543796E-3</v>
      </c>
      <c r="E1624" s="13">
        <v>5.4597533851836202E-2</v>
      </c>
      <c r="F1624">
        <v>4.3685467429722097E-2</v>
      </c>
      <c r="G1624">
        <v>2.16957478376773E-2</v>
      </c>
      <c r="H1624">
        <v>0.19047684579785401</v>
      </c>
      <c r="I1624">
        <v>1.13541860529549E-3</v>
      </c>
      <c r="J1624">
        <v>3.12212516621686E-2</v>
      </c>
      <c r="K1624">
        <v>0.104203810672209</v>
      </c>
      <c r="L1624">
        <v>1.8662298752726899E-2</v>
      </c>
      <c r="M1624">
        <v>3.8510884640131103E-2</v>
      </c>
      <c r="N1624">
        <v>1.73093349715422E-2</v>
      </c>
      <c r="O1624">
        <v>1.3124162505763501E-3</v>
      </c>
      <c r="P1624">
        <v>0.14292093281947299</v>
      </c>
    </row>
    <row r="1625" spans="1:16" x14ac:dyDescent="0.35">
      <c r="A1625" s="13" t="s">
        <v>2694</v>
      </c>
      <c r="B1625" s="13" t="s">
        <v>2691</v>
      </c>
      <c r="C1625" s="13" t="s">
        <v>2695</v>
      </c>
      <c r="D1625" s="13">
        <v>1.3813877635400701E-4</v>
      </c>
      <c r="E1625" s="13">
        <v>1.40110623673847E-3</v>
      </c>
      <c r="F1625">
        <v>1.2253238786620901E-3</v>
      </c>
      <c r="G1625">
        <v>5.6433062728890304E-4</v>
      </c>
      <c r="H1625">
        <v>5.14646399318498E-3</v>
      </c>
      <c r="I1625" s="10">
        <v>2.9072331059322299E-5</v>
      </c>
      <c r="J1625">
        <v>7.1077454919715797E-4</v>
      </c>
      <c r="K1625">
        <v>3.3888667817753102E-3</v>
      </c>
      <c r="L1625">
        <v>4.5609492093581799E-4</v>
      </c>
      <c r="M1625">
        <v>4.6722499772026E-4</v>
      </c>
      <c r="N1625">
        <v>3.8002956959636399E-4</v>
      </c>
      <c r="O1625" s="10">
        <v>1.8592888834257E-5</v>
      </c>
      <c r="P1625">
        <v>3.7308749528218101E-3</v>
      </c>
    </row>
    <row r="1626" spans="1:16" x14ac:dyDescent="0.35">
      <c r="A1626" s="13" t="s">
        <v>2696</v>
      </c>
      <c r="B1626" s="13" t="s">
        <v>2691</v>
      </c>
      <c r="C1626" s="13" t="s">
        <v>2697</v>
      </c>
      <c r="D1626" s="13">
        <v>4.44039418334242E-4</v>
      </c>
      <c r="E1626" s="13">
        <v>3.8708228833736701E-3</v>
      </c>
      <c r="F1626">
        <v>2.0473382681471699E-3</v>
      </c>
      <c r="G1626">
        <v>1.677973085802E-3</v>
      </c>
      <c r="H1626">
        <v>1.5440859866185401E-2</v>
      </c>
      <c r="I1626">
        <v>8.8525941797905298E-5</v>
      </c>
      <c r="J1626">
        <v>3.9802790059935197E-3</v>
      </c>
      <c r="K1626">
        <v>1.15634679088215E-2</v>
      </c>
      <c r="L1626">
        <v>1.1956849355207199E-3</v>
      </c>
      <c r="M1626">
        <v>1.4585992510889401E-3</v>
      </c>
      <c r="N1626">
        <v>1.34731332465787E-3</v>
      </c>
      <c r="O1626" s="10">
        <v>4.3617260622279799E-5</v>
      </c>
      <c r="P1626">
        <v>8.4825436880868205E-3</v>
      </c>
    </row>
    <row r="1627" spans="1:16" x14ac:dyDescent="0.35">
      <c r="A1627" s="13" t="s">
        <v>2698</v>
      </c>
      <c r="B1627" s="13" t="s">
        <v>2691</v>
      </c>
      <c r="C1627" s="13" t="s">
        <v>977</v>
      </c>
      <c r="D1627" s="13">
        <v>2.8272054970143501E-4</v>
      </c>
      <c r="E1627" s="13">
        <v>2.8172339524898302E-3</v>
      </c>
      <c r="F1627">
        <v>2.4258573214074302E-3</v>
      </c>
      <c r="G1627">
        <v>9.3830549732522902E-4</v>
      </c>
      <c r="H1627">
        <v>9.3147872541428992E-3</v>
      </c>
      <c r="I1627" s="10">
        <v>5.2483768158372E-5</v>
      </c>
      <c r="J1627">
        <v>1.15496131044247E-3</v>
      </c>
      <c r="K1627">
        <v>5.6114277585307499E-3</v>
      </c>
      <c r="L1627">
        <v>8.6734757984148795E-4</v>
      </c>
      <c r="M1627">
        <v>1.01883851988151E-3</v>
      </c>
      <c r="N1627">
        <v>6.9855845058124197E-4</v>
      </c>
      <c r="O1627" s="10">
        <v>4.4825614215042202E-5</v>
      </c>
      <c r="P1627">
        <v>7.2217983217299298E-3</v>
      </c>
    </row>
    <row r="1628" spans="1:16" x14ac:dyDescent="0.35">
      <c r="A1628" s="13" t="s">
        <v>2699</v>
      </c>
      <c r="B1628" s="13" t="s">
        <v>2691</v>
      </c>
      <c r="C1628" s="13" t="s">
        <v>195</v>
      </c>
      <c r="D1628" s="13">
        <v>7.2060881000965103E-3</v>
      </c>
      <c r="E1628" s="13">
        <v>4.6099967891002902E-2</v>
      </c>
      <c r="F1628">
        <v>3.8329039321817998E-2</v>
      </c>
      <c r="G1628">
        <v>1.9931234792065301E-2</v>
      </c>
      <c r="H1628">
        <v>0.16281408609400699</v>
      </c>
      <c r="I1628">
        <v>9.8145527897535996E-4</v>
      </c>
      <c r="J1628">
        <v>2.90766596532466E-2</v>
      </c>
      <c r="K1628">
        <v>9.0174459293633394E-2</v>
      </c>
      <c r="L1628">
        <v>1.6150670682191798E-2</v>
      </c>
      <c r="M1628">
        <v>3.2043191761563498E-2</v>
      </c>
      <c r="N1628">
        <v>1.4224357755347901E-2</v>
      </c>
      <c r="O1628">
        <v>1.07290992805123E-3</v>
      </c>
      <c r="P1628">
        <v>0.115604597024126</v>
      </c>
    </row>
    <row r="1629" spans="1:16" x14ac:dyDescent="0.35">
      <c r="A1629" s="13" t="s">
        <v>2700</v>
      </c>
      <c r="B1629" s="13" t="s">
        <v>2691</v>
      </c>
      <c r="C1629" s="13" t="s">
        <v>2701</v>
      </c>
      <c r="D1629" s="13">
        <v>7.3673171797135504E-3</v>
      </c>
      <c r="E1629" s="13">
        <v>5.4214203709659799E-2</v>
      </c>
      <c r="F1629">
        <v>4.2889213495089E-2</v>
      </c>
      <c r="G1629">
        <v>3.1518451020515099E-2</v>
      </c>
      <c r="H1629">
        <v>0.20982756037004799</v>
      </c>
      <c r="I1629">
        <v>1.47365670720823E-3</v>
      </c>
      <c r="J1629">
        <v>4.1623934027864899E-2</v>
      </c>
      <c r="K1629">
        <v>0.129201841433428</v>
      </c>
      <c r="L1629">
        <v>2.1691247608038301E-2</v>
      </c>
      <c r="M1629">
        <v>2.48961962791979E-2</v>
      </c>
      <c r="N1629">
        <v>1.5591754509401701E-2</v>
      </c>
      <c r="O1629">
        <v>8.3173519545206404E-4</v>
      </c>
      <c r="P1629">
        <v>0.134097321569078</v>
      </c>
    </row>
    <row r="1630" spans="1:16" x14ac:dyDescent="0.35">
      <c r="A1630" s="13" t="s">
        <v>2702</v>
      </c>
      <c r="B1630" s="13" t="s">
        <v>2691</v>
      </c>
      <c r="C1630" s="13" t="s">
        <v>1663</v>
      </c>
      <c r="D1630" s="13">
        <v>2.8492972822086299E-3</v>
      </c>
      <c r="E1630" s="13">
        <v>1.8464089513041501E-2</v>
      </c>
      <c r="F1630">
        <v>1.8323339004439301E-2</v>
      </c>
      <c r="G1630">
        <v>7.5415070215154598E-3</v>
      </c>
      <c r="H1630">
        <v>6.3432948566269604E-2</v>
      </c>
      <c r="I1630">
        <v>4.7863526123601702E-4</v>
      </c>
      <c r="J1630">
        <v>1.14118118615202E-2</v>
      </c>
      <c r="K1630">
        <v>3.4368563354964798E-2</v>
      </c>
      <c r="L1630">
        <v>7.9511333669668293E-3</v>
      </c>
      <c r="M1630">
        <v>1.4142074333166801E-2</v>
      </c>
      <c r="N1630">
        <v>5.7270831786355803E-3</v>
      </c>
      <c r="O1630">
        <v>5.5029862592743202E-4</v>
      </c>
      <c r="P1630">
        <v>5.3986761380646897E-2</v>
      </c>
    </row>
    <row r="1631" spans="1:16" x14ac:dyDescent="0.35">
      <c r="A1631" s="13" t="s">
        <v>2703</v>
      </c>
      <c r="B1631" s="13" t="s">
        <v>2691</v>
      </c>
      <c r="C1631" s="13" t="s">
        <v>1049</v>
      </c>
      <c r="D1631" s="13">
        <v>3.1940042727831102E-3</v>
      </c>
      <c r="E1631" s="13">
        <v>2.23450001849884E-2</v>
      </c>
      <c r="F1631">
        <v>2.5520376770398499E-2</v>
      </c>
      <c r="G1631">
        <v>8.6594980023845698E-3</v>
      </c>
      <c r="H1631">
        <v>7.5527843042533002E-2</v>
      </c>
      <c r="I1631">
        <v>6.0404891150323795E-4</v>
      </c>
      <c r="J1631">
        <v>1.3154747751900901E-2</v>
      </c>
      <c r="K1631">
        <v>4.3887439745882301E-2</v>
      </c>
      <c r="L1631">
        <v>1.0018328190988499E-2</v>
      </c>
      <c r="M1631">
        <v>1.23047924868549E-2</v>
      </c>
      <c r="N1631">
        <v>5.9960296303719404E-3</v>
      </c>
      <c r="O1631">
        <v>5.5083506866561395E-4</v>
      </c>
      <c r="P1631">
        <v>6.3719782240466094E-2</v>
      </c>
    </row>
    <row r="1632" spans="1:16" x14ac:dyDescent="0.35">
      <c r="A1632" s="13" t="s">
        <v>2704</v>
      </c>
      <c r="B1632" s="13" t="s">
        <v>2691</v>
      </c>
      <c r="C1632" s="13" t="s">
        <v>2705</v>
      </c>
      <c r="D1632" s="13">
        <v>4.6661323492321903E-2</v>
      </c>
      <c r="E1632" s="13">
        <v>0.30639356160525599</v>
      </c>
      <c r="F1632">
        <v>0.30812376548100701</v>
      </c>
      <c r="G1632">
        <v>0.18356936784320299</v>
      </c>
      <c r="H1632">
        <v>1.10616503323433</v>
      </c>
      <c r="I1632">
        <v>7.1857366647091001E-3</v>
      </c>
      <c r="J1632">
        <v>0.20375538379136601</v>
      </c>
      <c r="K1632">
        <v>0.69636753479352098</v>
      </c>
      <c r="L1632">
        <v>0.119578858530654</v>
      </c>
      <c r="M1632">
        <v>0.19686143545010701</v>
      </c>
      <c r="N1632">
        <v>8.6233031219963605E-2</v>
      </c>
      <c r="O1632">
        <v>6.1347242377772599E-3</v>
      </c>
      <c r="P1632">
        <v>0.78460982874109597</v>
      </c>
    </row>
    <row r="1633" spans="1:16" x14ac:dyDescent="0.35">
      <c r="A1633" s="13" t="s">
        <v>2706</v>
      </c>
      <c r="B1633" s="13" t="s">
        <v>2691</v>
      </c>
      <c r="C1633" s="13" t="s">
        <v>2707</v>
      </c>
      <c r="D1633" s="13">
        <v>2.3434081781474599E-2</v>
      </c>
      <c r="E1633" s="13">
        <v>0.10253788362486201</v>
      </c>
      <c r="F1633">
        <v>8.1344919467036106E-2</v>
      </c>
      <c r="G1633">
        <v>5.7923096064346501E-2</v>
      </c>
      <c r="H1633">
        <v>0.29017751863125701</v>
      </c>
      <c r="I1633">
        <v>2.1210825928207298E-3</v>
      </c>
      <c r="J1633">
        <v>8.0808012632331894E-2</v>
      </c>
      <c r="K1633">
        <v>0.137475700549097</v>
      </c>
      <c r="L1633">
        <v>3.2583056427050401E-2</v>
      </c>
      <c r="M1633">
        <v>0.10798649318053501</v>
      </c>
      <c r="N1633">
        <v>3.1677626352523199E-2</v>
      </c>
      <c r="O1633">
        <v>2.7113815959779598E-3</v>
      </c>
      <c r="P1633">
        <v>0.17512870835622299</v>
      </c>
    </row>
    <row r="1634" spans="1:16" x14ac:dyDescent="0.35">
      <c r="A1634" s="13" t="s">
        <v>2708</v>
      </c>
      <c r="B1634" s="13" t="s">
        <v>2691</v>
      </c>
      <c r="C1634" s="13" t="s">
        <v>34</v>
      </c>
      <c r="D1634" s="13">
        <v>1.7789888999886701E-2</v>
      </c>
      <c r="E1634" s="13">
        <v>9.5994027011536198E-2</v>
      </c>
      <c r="F1634">
        <v>8.2304166738330797E-2</v>
      </c>
      <c r="G1634">
        <v>5.2075677938556497E-2</v>
      </c>
      <c r="H1634">
        <v>0.316613517716547</v>
      </c>
      <c r="I1634">
        <v>2.1223088137976602E-3</v>
      </c>
      <c r="J1634">
        <v>7.0614211954787495E-2</v>
      </c>
      <c r="K1634">
        <v>0.16948484300758701</v>
      </c>
      <c r="L1634">
        <v>3.4134619112141197E-2</v>
      </c>
      <c r="M1634">
        <v>8.0387199582806199E-2</v>
      </c>
      <c r="N1634">
        <v>2.96250021681639E-2</v>
      </c>
      <c r="O1634">
        <v>2.40455469878744E-3</v>
      </c>
      <c r="P1634">
        <v>0.19935930727117701</v>
      </c>
    </row>
    <row r="1635" spans="1:16" x14ac:dyDescent="0.35">
      <c r="A1635" s="13" t="s">
        <v>2709</v>
      </c>
      <c r="B1635" s="13" t="s">
        <v>2691</v>
      </c>
      <c r="C1635" s="13" t="s">
        <v>1055</v>
      </c>
      <c r="D1635" s="13">
        <v>8.7810294999366004E-2</v>
      </c>
      <c r="E1635" s="13">
        <v>0.40043340666215399</v>
      </c>
      <c r="F1635">
        <v>0.28493878563463299</v>
      </c>
      <c r="G1635">
        <v>0.200770143092242</v>
      </c>
      <c r="H1635">
        <v>0.999594575963342</v>
      </c>
      <c r="I1635">
        <v>7.0973086476474202E-3</v>
      </c>
      <c r="J1635">
        <v>0.27907193810070802</v>
      </c>
      <c r="K1635">
        <v>0.55455457974854205</v>
      </c>
      <c r="L1635">
        <v>0.11052519882605399</v>
      </c>
      <c r="M1635">
        <v>0.333265733174262</v>
      </c>
      <c r="N1635">
        <v>0.105700296024637</v>
      </c>
      <c r="O1635">
        <v>8.1448944069333201E-3</v>
      </c>
      <c r="P1635">
        <v>0.56360641296081504</v>
      </c>
    </row>
    <row r="1636" spans="1:16" x14ac:dyDescent="0.35">
      <c r="A1636" s="13" t="s">
        <v>2710</v>
      </c>
      <c r="B1636" s="13" t="s">
        <v>2691</v>
      </c>
      <c r="C1636" s="13" t="s">
        <v>1356</v>
      </c>
      <c r="D1636" s="13">
        <v>1.26120192229247E-2</v>
      </c>
      <c r="E1636" s="13">
        <v>8.6519370872255294E-2</v>
      </c>
      <c r="F1636">
        <v>6.0133663994842497E-2</v>
      </c>
      <c r="G1636">
        <v>3.28122757283036E-2</v>
      </c>
      <c r="H1636">
        <v>0.28168257861311602</v>
      </c>
      <c r="I1636">
        <v>1.5922979198415199E-3</v>
      </c>
      <c r="J1636">
        <v>4.7327307953180797E-2</v>
      </c>
      <c r="K1636">
        <v>0.14348959979602499</v>
      </c>
      <c r="L1636">
        <v>2.6053776663152301E-2</v>
      </c>
      <c r="M1636">
        <v>7.4877361759261296E-2</v>
      </c>
      <c r="N1636">
        <v>2.8407887208230401E-2</v>
      </c>
      <c r="O1636">
        <v>2.1566322536711899E-3</v>
      </c>
      <c r="P1636">
        <v>0.20510852961064899</v>
      </c>
    </row>
    <row r="1637" spans="1:16" x14ac:dyDescent="0.35">
      <c r="A1637" s="13" t="s">
        <v>2711</v>
      </c>
      <c r="B1637" s="13" t="s">
        <v>2691</v>
      </c>
      <c r="C1637" s="13" t="s">
        <v>1490</v>
      </c>
      <c r="D1637" s="13">
        <v>3.34114783292201E-3</v>
      </c>
      <c r="E1637" s="13">
        <v>2.5117360402359699E-2</v>
      </c>
      <c r="F1637">
        <v>2.6429332336098801E-2</v>
      </c>
      <c r="G1637">
        <v>1.0764137333761701E-2</v>
      </c>
      <c r="H1637">
        <v>9.26389258581094E-2</v>
      </c>
      <c r="I1637">
        <v>7.5070762315981496E-4</v>
      </c>
      <c r="J1637">
        <v>2.01860613025047E-2</v>
      </c>
      <c r="K1637">
        <v>7.7868018035870595E-2</v>
      </c>
      <c r="L1637">
        <v>1.1906529857326899E-2</v>
      </c>
      <c r="M1637">
        <v>1.2474036947625E-2</v>
      </c>
      <c r="N1637">
        <v>8.0622909492623195E-3</v>
      </c>
      <c r="O1637">
        <v>4.4237311034491699E-4</v>
      </c>
      <c r="P1637">
        <v>7.3735824381211804E-2</v>
      </c>
    </row>
    <row r="1638" spans="1:16" x14ac:dyDescent="0.35">
      <c r="A1638" s="13" t="s">
        <v>2712</v>
      </c>
      <c r="B1638" s="13" t="s">
        <v>2691</v>
      </c>
      <c r="C1638" s="13" t="s">
        <v>2713</v>
      </c>
      <c r="D1638" s="13">
        <v>4.0370123795736004E-3</v>
      </c>
      <c r="E1638" s="13">
        <v>3.6075017096199098E-2</v>
      </c>
      <c r="F1638">
        <v>3.3527465646426099E-2</v>
      </c>
      <c r="G1638">
        <v>1.11975790430929E-2</v>
      </c>
      <c r="H1638">
        <v>0.124443128947477</v>
      </c>
      <c r="I1638">
        <v>8.0096143693801896E-4</v>
      </c>
      <c r="J1638">
        <v>1.7491935690726899E-2</v>
      </c>
      <c r="K1638">
        <v>7.6146977954571801E-2</v>
      </c>
      <c r="L1638">
        <v>1.3013370424877701E-2</v>
      </c>
      <c r="M1638">
        <v>1.3222857135043601E-2</v>
      </c>
      <c r="N1638">
        <v>9.4297829826529896E-3</v>
      </c>
      <c r="O1638">
        <v>6.1858263737325401E-4</v>
      </c>
      <c r="P1638">
        <v>0.102208608895972</v>
      </c>
    </row>
    <row r="1639" spans="1:16" x14ac:dyDescent="0.35">
      <c r="A1639" s="13" t="s">
        <v>2714</v>
      </c>
      <c r="B1639" s="13" t="s">
        <v>2691</v>
      </c>
      <c r="C1639" s="13" t="s">
        <v>453</v>
      </c>
      <c r="D1639" s="13">
        <v>7.2982003282096204E-3</v>
      </c>
      <c r="E1639" s="13">
        <v>4.6543738254593403E-2</v>
      </c>
      <c r="F1639">
        <v>4.0607231791080903E-2</v>
      </c>
      <c r="G1639">
        <v>3.0075949977560301E-2</v>
      </c>
      <c r="H1639">
        <v>0.19279362479353099</v>
      </c>
      <c r="I1639">
        <v>1.5169714617062999E-3</v>
      </c>
      <c r="J1639">
        <v>5.71612976452959E-2</v>
      </c>
      <c r="K1639">
        <v>0.14775784759301999</v>
      </c>
      <c r="L1639">
        <v>2.1284174217260799E-2</v>
      </c>
      <c r="M1639">
        <v>2.5412831284474101E-2</v>
      </c>
      <c r="N1639">
        <v>1.6641244269949899E-2</v>
      </c>
      <c r="O1639">
        <v>7.8769965499856005E-4</v>
      </c>
      <c r="P1639">
        <v>0.120987973070334</v>
      </c>
    </row>
    <row r="1640" spans="1:16" x14ac:dyDescent="0.35">
      <c r="A1640" s="13" t="s">
        <v>2715</v>
      </c>
      <c r="B1640" s="13" t="s">
        <v>2691</v>
      </c>
      <c r="C1640" s="13" t="s">
        <v>48</v>
      </c>
      <c r="D1640" s="13">
        <v>1.04456515098637E-2</v>
      </c>
      <c r="E1640" s="13">
        <v>4.8218014602132701E-2</v>
      </c>
      <c r="F1640">
        <v>5.14451656890412E-2</v>
      </c>
      <c r="G1640">
        <v>2.74855030148855E-2</v>
      </c>
      <c r="H1640">
        <v>0.16950036543630101</v>
      </c>
      <c r="I1640">
        <v>1.28265827026208E-3</v>
      </c>
      <c r="J1640">
        <v>3.9750882699245003E-2</v>
      </c>
      <c r="K1640">
        <v>0.10938352336565101</v>
      </c>
      <c r="L1640">
        <v>2.1725394671312698E-2</v>
      </c>
      <c r="M1640">
        <v>3.7903598209193402E-2</v>
      </c>
      <c r="N1640">
        <v>1.4669453839031401E-2</v>
      </c>
      <c r="O1640">
        <v>1.2208222535005199E-3</v>
      </c>
      <c r="P1640">
        <v>0.117757337749573</v>
      </c>
    </row>
    <row r="1641" spans="1:16" x14ac:dyDescent="0.35">
      <c r="A1641" s="13" t="s">
        <v>2716</v>
      </c>
      <c r="B1641" s="13" t="s">
        <v>2691</v>
      </c>
      <c r="C1641" s="13" t="s">
        <v>2717</v>
      </c>
      <c r="D1641" s="13">
        <v>1.44023739310909E-2</v>
      </c>
      <c r="E1641" s="13">
        <v>6.93951561824004E-2</v>
      </c>
      <c r="F1641">
        <v>6.0948300965505298E-2</v>
      </c>
      <c r="G1641">
        <v>3.8295995541935898E-2</v>
      </c>
      <c r="H1641">
        <v>0.222595543969584</v>
      </c>
      <c r="I1641">
        <v>1.57513586879663E-3</v>
      </c>
      <c r="J1641">
        <v>5.4253401693694699E-2</v>
      </c>
      <c r="K1641">
        <v>0.113706900259643</v>
      </c>
      <c r="L1641">
        <v>2.53542434558847E-2</v>
      </c>
      <c r="M1641">
        <v>6.3356563898593704E-2</v>
      </c>
      <c r="N1641">
        <v>2.14379744310066E-2</v>
      </c>
      <c r="O1641">
        <v>1.8750033384661801E-3</v>
      </c>
      <c r="P1641">
        <v>0.143726863134294</v>
      </c>
    </row>
    <row r="1642" spans="1:16" x14ac:dyDescent="0.35">
      <c r="A1642" s="13" t="s">
        <v>2718</v>
      </c>
      <c r="B1642" s="13" t="s">
        <v>2691</v>
      </c>
      <c r="C1642" s="13" t="s">
        <v>2719</v>
      </c>
      <c r="D1642" s="13">
        <v>2.0555204959751799E-2</v>
      </c>
      <c r="E1642" s="13">
        <v>0.112629991530991</v>
      </c>
      <c r="F1642">
        <v>8.0080437057043805E-2</v>
      </c>
      <c r="G1642">
        <v>5.0323347434182E-2</v>
      </c>
      <c r="H1642">
        <v>0.33950645569507698</v>
      </c>
      <c r="I1642">
        <v>2.0615943798309101E-3</v>
      </c>
      <c r="J1642">
        <v>7.3548275698425494E-2</v>
      </c>
      <c r="K1642">
        <v>0.17034163889493201</v>
      </c>
      <c r="L1642">
        <v>3.3031072885456897E-2</v>
      </c>
      <c r="M1642">
        <v>9.3913973306527093E-2</v>
      </c>
      <c r="N1642">
        <v>3.4631936249986103E-2</v>
      </c>
      <c r="O1642">
        <v>2.63296771722596E-3</v>
      </c>
      <c r="P1642">
        <v>0.21838669631614999</v>
      </c>
    </row>
    <row r="1643" spans="1:16" x14ac:dyDescent="0.35">
      <c r="A1643" s="13" t="s">
        <v>2720</v>
      </c>
      <c r="B1643" s="13" t="s">
        <v>2691</v>
      </c>
      <c r="C1643" s="13" t="s">
        <v>463</v>
      </c>
      <c r="D1643" s="13">
        <v>1.20331429793497E-2</v>
      </c>
      <c r="E1643" s="13">
        <v>9.6121019053269502E-2</v>
      </c>
      <c r="F1643">
        <v>9.9045963363213099E-2</v>
      </c>
      <c r="G1643">
        <v>4.3458545212673103E-2</v>
      </c>
      <c r="H1643">
        <v>0.30902257577796899</v>
      </c>
      <c r="I1643">
        <v>2.0582707789688699E-3</v>
      </c>
      <c r="J1643">
        <v>4.9859793082271002E-2</v>
      </c>
      <c r="K1643">
        <v>0.186530064017953</v>
      </c>
      <c r="L1643">
        <v>3.4034625918608397E-2</v>
      </c>
      <c r="M1643">
        <v>4.4710771759736499E-2</v>
      </c>
      <c r="N1643">
        <v>2.31380439523317E-2</v>
      </c>
      <c r="O1643">
        <v>1.7172976288925201E-3</v>
      </c>
      <c r="P1643">
        <v>0.22752913072837999</v>
      </c>
    </row>
    <row r="1644" spans="1:16" x14ac:dyDescent="0.35">
      <c r="A1644" s="13" t="s">
        <v>2721</v>
      </c>
      <c r="B1644" s="13" t="s">
        <v>2691</v>
      </c>
      <c r="C1644" s="13" t="s">
        <v>2207</v>
      </c>
      <c r="D1644" s="13">
        <v>3.5261056748347598E-2</v>
      </c>
      <c r="E1644" s="13">
        <v>0.21595806482305499</v>
      </c>
      <c r="F1644">
        <v>0.136228240400422</v>
      </c>
      <c r="G1644">
        <v>8.1517881769173003E-2</v>
      </c>
      <c r="H1644">
        <v>0.61357314254153095</v>
      </c>
      <c r="I1644">
        <v>3.5022501651351501E-3</v>
      </c>
      <c r="J1644">
        <v>0.118827180801408</v>
      </c>
      <c r="K1644">
        <v>0.29827740215194898</v>
      </c>
      <c r="L1644">
        <v>5.6178016386767497E-2</v>
      </c>
      <c r="M1644">
        <v>0.18371939270426599</v>
      </c>
      <c r="N1644">
        <v>6.6083280658245203E-2</v>
      </c>
      <c r="O1644">
        <v>4.8971924846774803E-3</v>
      </c>
      <c r="P1644">
        <v>0.40532444660896899</v>
      </c>
    </row>
    <row r="1645" spans="1:16" x14ac:dyDescent="0.35">
      <c r="A1645" s="13" t="s">
        <v>2722</v>
      </c>
      <c r="B1645" s="13" t="s">
        <v>2691</v>
      </c>
      <c r="C1645" s="13" t="s">
        <v>2723</v>
      </c>
      <c r="D1645" s="13">
        <v>5.5107399818327503E-3</v>
      </c>
      <c r="E1645" s="13">
        <v>4.40645857480986E-2</v>
      </c>
      <c r="F1645">
        <v>3.0737690976480301E-2</v>
      </c>
      <c r="G1645">
        <v>1.78357755656409E-2</v>
      </c>
      <c r="H1645">
        <v>0.165869121374807</v>
      </c>
      <c r="I1645">
        <v>1.0528969327380101E-3</v>
      </c>
      <c r="J1645">
        <v>2.7863763071857998E-2</v>
      </c>
      <c r="K1645">
        <v>0.10278665045284099</v>
      </c>
      <c r="L1645">
        <v>1.5796621753117399E-2</v>
      </c>
      <c r="M1645">
        <v>1.68001176340443E-2</v>
      </c>
      <c r="N1645">
        <v>1.24718564296679E-2</v>
      </c>
      <c r="O1645">
        <v>6.2246796376098305E-4</v>
      </c>
      <c r="P1645">
        <v>0.113390410052208</v>
      </c>
    </row>
    <row r="1646" spans="1:16" x14ac:dyDescent="0.35">
      <c r="A1646" s="13" t="s">
        <v>2724</v>
      </c>
      <c r="B1646" s="13" t="s">
        <v>2691</v>
      </c>
      <c r="C1646" s="13" t="s">
        <v>769</v>
      </c>
      <c r="D1646" s="13">
        <v>2.17459699655944E-2</v>
      </c>
      <c r="E1646" s="13">
        <v>0.185321482663171</v>
      </c>
      <c r="F1646">
        <v>0.180454366689169</v>
      </c>
      <c r="G1646">
        <v>8.29022237135911E-2</v>
      </c>
      <c r="H1646">
        <v>0.58698052714093896</v>
      </c>
      <c r="I1646">
        <v>3.7019536350562298E-3</v>
      </c>
      <c r="J1646">
        <v>9.5277424637107505E-2</v>
      </c>
      <c r="K1646">
        <v>0.39403948897524699</v>
      </c>
      <c r="L1646">
        <v>6.1957180952371002E-2</v>
      </c>
      <c r="M1646">
        <v>8.0619508537936299E-2</v>
      </c>
      <c r="N1646">
        <v>4.46001646245172E-2</v>
      </c>
      <c r="O1646">
        <v>2.8854160744067698E-3</v>
      </c>
      <c r="P1646">
        <v>0.43820796648996702</v>
      </c>
    </row>
    <row r="1647" spans="1:16" x14ac:dyDescent="0.35">
      <c r="A1647" s="13" t="s">
        <v>2725</v>
      </c>
      <c r="B1647" s="13" t="s">
        <v>2691</v>
      </c>
      <c r="C1647" s="13" t="s">
        <v>2726</v>
      </c>
      <c r="D1647" s="13">
        <v>1.16372483778888E-3</v>
      </c>
      <c r="E1647" s="13">
        <v>9.6641995098855002E-3</v>
      </c>
      <c r="F1647">
        <v>8.2733982038862407E-3</v>
      </c>
      <c r="G1647">
        <v>5.0707825065181896E-3</v>
      </c>
      <c r="H1647">
        <v>3.8889895669432399E-2</v>
      </c>
      <c r="I1647">
        <v>2.5646759340026802E-4</v>
      </c>
      <c r="J1647">
        <v>7.7731906616305803E-3</v>
      </c>
      <c r="K1647">
        <v>2.9318371746809901E-2</v>
      </c>
      <c r="L1647">
        <v>3.8420618678865299E-3</v>
      </c>
      <c r="M1647">
        <v>4.3615391626610402E-3</v>
      </c>
      <c r="N1647">
        <v>3.2083494826844602E-3</v>
      </c>
      <c r="O1647">
        <v>1.44523712771425E-4</v>
      </c>
      <c r="P1647">
        <v>2.7146332260094101E-2</v>
      </c>
    </row>
    <row r="1648" spans="1:16" x14ac:dyDescent="0.35">
      <c r="A1648" s="13" t="s">
        <v>2727</v>
      </c>
      <c r="B1648" s="13" t="s">
        <v>2691</v>
      </c>
      <c r="C1648" s="13" t="s">
        <v>2728</v>
      </c>
      <c r="D1648" s="13">
        <v>9.7295247974534503E-3</v>
      </c>
      <c r="E1648" s="13">
        <v>5.4104771867376902E-2</v>
      </c>
      <c r="F1648">
        <v>4.1798330898276198E-2</v>
      </c>
      <c r="G1648">
        <v>2.3516145725064198E-2</v>
      </c>
      <c r="H1648">
        <v>0.16476496955454101</v>
      </c>
      <c r="I1648">
        <v>1.09231707136246E-3</v>
      </c>
      <c r="J1648">
        <v>3.4924229483202798E-2</v>
      </c>
      <c r="K1648">
        <v>8.0050711420282306E-2</v>
      </c>
      <c r="L1648">
        <v>1.7738975137233201E-2</v>
      </c>
      <c r="M1648">
        <v>5.4252570422481501E-2</v>
      </c>
      <c r="N1648">
        <v>1.7366003797741399E-2</v>
      </c>
      <c r="O1648">
        <v>1.51336858285453E-3</v>
      </c>
      <c r="P1648">
        <v>0.114670276551287</v>
      </c>
    </row>
    <row r="1649" spans="1:16" x14ac:dyDescent="0.35">
      <c r="A1649" s="13" t="s">
        <v>2729</v>
      </c>
      <c r="B1649" s="13" t="s">
        <v>2691</v>
      </c>
      <c r="C1649" s="13" t="s">
        <v>774</v>
      </c>
      <c r="D1649" s="13">
        <v>0.103728996987436</v>
      </c>
      <c r="E1649" s="13">
        <v>0.52142730487354405</v>
      </c>
      <c r="F1649">
        <v>0.38436258079549601</v>
      </c>
      <c r="G1649">
        <v>0.26414419082836499</v>
      </c>
      <c r="H1649">
        <v>1.5182523920365201</v>
      </c>
      <c r="I1649">
        <v>9.9262787779697305E-3</v>
      </c>
      <c r="J1649">
        <v>0.365071926279398</v>
      </c>
      <c r="K1649">
        <v>0.76596994334524604</v>
      </c>
      <c r="L1649">
        <v>0.15307664125912199</v>
      </c>
      <c r="M1649">
        <v>0.449432186617786</v>
      </c>
      <c r="N1649">
        <v>0.15563286921302599</v>
      </c>
      <c r="O1649">
        <v>1.19058292439175E-2</v>
      </c>
      <c r="P1649">
        <v>0.92275317034899196</v>
      </c>
    </row>
    <row r="1650" spans="1:16" x14ac:dyDescent="0.35">
      <c r="A1650" s="13" t="s">
        <v>2730</v>
      </c>
      <c r="B1650" s="13" t="s">
        <v>2691</v>
      </c>
      <c r="C1650" s="13" t="s">
        <v>471</v>
      </c>
      <c r="D1650" s="13">
        <v>1.1370730179922399</v>
      </c>
      <c r="E1650" s="13">
        <v>5.40153109850006</v>
      </c>
      <c r="F1650">
        <v>3.9877603578376601</v>
      </c>
      <c r="G1650">
        <v>4.6307829849922602</v>
      </c>
      <c r="H1650">
        <v>15.0034117700945</v>
      </c>
      <c r="I1650">
        <v>0.120419289414605</v>
      </c>
      <c r="J1650">
        <v>5.5578180120710199</v>
      </c>
      <c r="K1650">
        <v>7.4924177515691799</v>
      </c>
      <c r="L1650">
        <v>1.57970320096177</v>
      </c>
      <c r="M1650">
        <v>6.4446937975488998</v>
      </c>
      <c r="N1650">
        <v>1.66862737562151</v>
      </c>
      <c r="O1650">
        <v>0.124329451914861</v>
      </c>
      <c r="P1650">
        <v>8.2076540243931895</v>
      </c>
    </row>
    <row r="1651" spans="1:16" x14ac:dyDescent="0.35">
      <c r="A1651" s="13" t="s">
        <v>2731</v>
      </c>
      <c r="B1651" s="13" t="s">
        <v>2691</v>
      </c>
      <c r="C1651" s="13" t="s">
        <v>2732</v>
      </c>
      <c r="D1651" s="13">
        <v>1.9685142569942598E-3</v>
      </c>
      <c r="E1651" s="13">
        <v>1.1788266173146199E-2</v>
      </c>
      <c r="F1651">
        <v>1.4740943550126E-2</v>
      </c>
      <c r="G1651">
        <v>6.2959069804700103E-3</v>
      </c>
      <c r="H1651">
        <v>4.4098493002421302E-2</v>
      </c>
      <c r="I1651">
        <v>4.5447599621025402E-4</v>
      </c>
      <c r="J1651">
        <v>1.26179031564522E-2</v>
      </c>
      <c r="K1651">
        <v>3.9414144833296097E-2</v>
      </c>
      <c r="L1651">
        <v>7.2630303222504904E-3</v>
      </c>
      <c r="M1651">
        <v>7.0246558837161301E-3</v>
      </c>
      <c r="N1651">
        <v>3.9972684824828497E-3</v>
      </c>
      <c r="O1651">
        <v>2.5985144061712798E-4</v>
      </c>
      <c r="P1651">
        <v>3.5783564506330599E-2</v>
      </c>
    </row>
    <row r="1652" spans="1:16" x14ac:dyDescent="0.35">
      <c r="A1652" s="13" t="s">
        <v>2733</v>
      </c>
      <c r="B1652" s="13" t="s">
        <v>2691</v>
      </c>
      <c r="C1652" s="13" t="s">
        <v>2213</v>
      </c>
      <c r="D1652" s="13">
        <v>1.22523379680371E-2</v>
      </c>
      <c r="E1652" s="13">
        <v>6.1353836440317097E-2</v>
      </c>
      <c r="F1652">
        <v>6.0189775342545201E-2</v>
      </c>
      <c r="G1652">
        <v>3.4029808437526302E-2</v>
      </c>
      <c r="H1652">
        <v>0.21492882879304601</v>
      </c>
      <c r="I1652">
        <v>1.58806354347092E-3</v>
      </c>
      <c r="J1652">
        <v>5.1305011530219102E-2</v>
      </c>
      <c r="K1652">
        <v>0.13539080077555701</v>
      </c>
      <c r="L1652">
        <v>2.67819047191209E-2</v>
      </c>
      <c r="M1652">
        <v>5.0144069850173403E-2</v>
      </c>
      <c r="N1652">
        <v>1.9233571173221199E-2</v>
      </c>
      <c r="O1652">
        <v>1.60094841466238E-3</v>
      </c>
      <c r="P1652">
        <v>0.14398148915963699</v>
      </c>
    </row>
    <row r="1653" spans="1:16" x14ac:dyDescent="0.35">
      <c r="A1653" s="13" t="s">
        <v>2734</v>
      </c>
      <c r="B1653" s="13" t="s">
        <v>2691</v>
      </c>
      <c r="C1653" s="13" t="s">
        <v>80</v>
      </c>
      <c r="D1653" s="13">
        <v>3.50982245674757E-3</v>
      </c>
      <c r="E1653" s="13">
        <v>2.3013307987490898E-2</v>
      </c>
      <c r="F1653">
        <v>2.2769606026293399E-2</v>
      </c>
      <c r="G1653">
        <v>9.4064627333119207E-3</v>
      </c>
      <c r="H1653">
        <v>8.1696390048744905E-2</v>
      </c>
      <c r="I1653">
        <v>5.8452118311675403E-4</v>
      </c>
      <c r="J1653">
        <v>1.57620010198345E-2</v>
      </c>
      <c r="K1653">
        <v>6.3990043375776698E-2</v>
      </c>
      <c r="L1653">
        <v>1.02038991394888E-2</v>
      </c>
      <c r="M1653">
        <v>1.33750240410597E-2</v>
      </c>
      <c r="N1653">
        <v>6.9986031322495697E-3</v>
      </c>
      <c r="O1653">
        <v>4.8262885906308703E-4</v>
      </c>
      <c r="P1653">
        <v>6.3767200645065095E-2</v>
      </c>
    </row>
    <row r="1654" spans="1:16" x14ac:dyDescent="0.35">
      <c r="A1654" s="13" t="s">
        <v>2735</v>
      </c>
      <c r="B1654" s="13" t="s">
        <v>2691</v>
      </c>
      <c r="C1654" s="13" t="s">
        <v>2736</v>
      </c>
      <c r="D1654" s="13">
        <v>2.00341747359001E-3</v>
      </c>
      <c r="E1654" s="13">
        <v>1.7037086411501499E-2</v>
      </c>
      <c r="F1654">
        <v>1.7660774203124799E-2</v>
      </c>
      <c r="G1654">
        <v>5.8351779133208499E-3</v>
      </c>
      <c r="H1654">
        <v>5.3890898927927401E-2</v>
      </c>
      <c r="I1654">
        <v>3.8225339476738099E-4</v>
      </c>
      <c r="J1654">
        <v>9.3726690765650808E-3</v>
      </c>
      <c r="K1654">
        <v>4.21165602571964E-2</v>
      </c>
      <c r="L1654">
        <v>6.4953023550364296E-3</v>
      </c>
      <c r="M1654">
        <v>7.1064132135243204E-3</v>
      </c>
      <c r="N1654">
        <v>4.3484250206804803E-3</v>
      </c>
      <c r="O1654">
        <v>2.6965409083587E-4</v>
      </c>
      <c r="P1654">
        <v>4.3959854625682603E-2</v>
      </c>
    </row>
    <row r="1655" spans="1:16" x14ac:dyDescent="0.35">
      <c r="A1655" s="13" t="s">
        <v>2737</v>
      </c>
      <c r="B1655" s="13" t="s">
        <v>2691</v>
      </c>
      <c r="C1655" s="13" t="s">
        <v>2738</v>
      </c>
      <c r="D1655" s="13">
        <v>5.4599899534823601E-3</v>
      </c>
      <c r="E1655" s="13">
        <v>3.5366516581303603E-2</v>
      </c>
      <c r="F1655">
        <v>4.2142156683134001E-2</v>
      </c>
      <c r="G1655">
        <v>1.6090904144360201E-2</v>
      </c>
      <c r="H1655">
        <v>0.12100018061239699</v>
      </c>
      <c r="I1655">
        <v>1.05509686613297E-3</v>
      </c>
      <c r="J1655">
        <v>2.6608687142870301E-2</v>
      </c>
      <c r="K1655">
        <v>9.8799934221804497E-2</v>
      </c>
      <c r="L1655">
        <v>1.8373011265000301E-2</v>
      </c>
      <c r="M1655">
        <v>2.1429880889206301E-2</v>
      </c>
      <c r="N1655">
        <v>1.0101117201707E-2</v>
      </c>
      <c r="O1655">
        <v>7.6930080360707704E-4</v>
      </c>
      <c r="P1655">
        <v>0.10044542246803299</v>
      </c>
    </row>
    <row r="1656" spans="1:16" x14ac:dyDescent="0.35">
      <c r="A1656" s="13" t="s">
        <v>2739</v>
      </c>
      <c r="B1656" s="13" t="s">
        <v>2691</v>
      </c>
      <c r="C1656" s="13" t="s">
        <v>2740</v>
      </c>
      <c r="D1656" s="13">
        <v>6.01453271497338E-2</v>
      </c>
      <c r="E1656" s="13">
        <v>0.28598276375427001</v>
      </c>
      <c r="F1656">
        <v>0.23957337199152401</v>
      </c>
      <c r="G1656">
        <v>0.13289256961856999</v>
      </c>
      <c r="H1656">
        <v>0.88951612835222604</v>
      </c>
      <c r="I1656">
        <v>6.3022071447160696E-3</v>
      </c>
      <c r="J1656">
        <v>0.23431387327539599</v>
      </c>
      <c r="K1656">
        <v>0.57263164233696395</v>
      </c>
      <c r="L1656">
        <v>0.106109004356554</v>
      </c>
      <c r="M1656">
        <v>0.21914373061127501</v>
      </c>
      <c r="N1656">
        <v>8.7981532308562205E-2</v>
      </c>
      <c r="O1656">
        <v>6.8069306380080102E-3</v>
      </c>
      <c r="P1656">
        <v>0.54522477518067902</v>
      </c>
    </row>
    <row r="1657" spans="1:16" x14ac:dyDescent="0.35">
      <c r="A1657" s="13" t="s">
        <v>2741</v>
      </c>
      <c r="B1657" s="13" t="s">
        <v>2691</v>
      </c>
      <c r="C1657" s="13" t="s">
        <v>2742</v>
      </c>
      <c r="D1657" s="13">
        <v>1.61918410094074E-3</v>
      </c>
      <c r="E1657" s="13">
        <v>1.20524666964778E-2</v>
      </c>
      <c r="F1657">
        <v>1.19683896996705E-2</v>
      </c>
      <c r="G1657">
        <v>7.0097764413998998E-3</v>
      </c>
      <c r="H1657">
        <v>4.81818636752444E-2</v>
      </c>
      <c r="I1657">
        <v>3.5351314087731298E-4</v>
      </c>
      <c r="J1657">
        <v>9.6587444897362606E-3</v>
      </c>
      <c r="K1657">
        <v>3.2075272022755799E-2</v>
      </c>
      <c r="L1657">
        <v>5.3613938660248802E-3</v>
      </c>
      <c r="M1657">
        <v>5.6172668645141401E-3</v>
      </c>
      <c r="N1657">
        <v>3.6535039615527699E-3</v>
      </c>
      <c r="O1657">
        <v>2.0797131738143601E-4</v>
      </c>
      <c r="P1657">
        <v>3.3248624310848199E-2</v>
      </c>
    </row>
    <row r="1658" spans="1:16" x14ac:dyDescent="0.35">
      <c r="A1658" s="13" t="s">
        <v>2743</v>
      </c>
      <c r="B1658" s="13" t="s">
        <v>2691</v>
      </c>
      <c r="C1658" s="13" t="s">
        <v>481</v>
      </c>
      <c r="D1658" s="13">
        <v>3.0527480255064499E-3</v>
      </c>
      <c r="E1658" s="13">
        <v>1.94291169170638E-2</v>
      </c>
      <c r="F1658">
        <v>2.04277263174183E-2</v>
      </c>
      <c r="G1658">
        <v>8.5145336724744697E-3</v>
      </c>
      <c r="H1658">
        <v>6.8854601029859894E-2</v>
      </c>
      <c r="I1658">
        <v>5.0655572706597199E-4</v>
      </c>
      <c r="J1658">
        <v>1.2471772866715599E-2</v>
      </c>
      <c r="K1658">
        <v>3.9053241116157197E-2</v>
      </c>
      <c r="L1658">
        <v>8.3993998609584002E-3</v>
      </c>
      <c r="M1658">
        <v>1.2894043262612599E-2</v>
      </c>
      <c r="N1658">
        <v>5.6657546934613104E-3</v>
      </c>
      <c r="O1658">
        <v>5.0128525794462103E-4</v>
      </c>
      <c r="P1658">
        <v>5.3311278863872998E-2</v>
      </c>
    </row>
    <row r="1659" spans="1:16" x14ac:dyDescent="0.35">
      <c r="A1659" s="13" t="s">
        <v>2744</v>
      </c>
      <c r="B1659" s="13" t="s">
        <v>2691</v>
      </c>
      <c r="C1659" s="13" t="s">
        <v>2745</v>
      </c>
      <c r="D1659" s="13">
        <v>1.94786403535946E-3</v>
      </c>
      <c r="E1659" s="13">
        <v>1.3808093834925801E-2</v>
      </c>
      <c r="F1659">
        <v>1.5398362871091901E-2</v>
      </c>
      <c r="G1659">
        <v>5.8769539507409103E-3</v>
      </c>
      <c r="H1659">
        <v>4.5829154940084299E-2</v>
      </c>
      <c r="I1659">
        <v>3.5302454117245002E-4</v>
      </c>
      <c r="J1659">
        <v>8.7938781058981095E-3</v>
      </c>
      <c r="K1659">
        <v>3.4172597019873803E-2</v>
      </c>
      <c r="L1659">
        <v>6.0491333160933797E-3</v>
      </c>
      <c r="M1659">
        <v>7.40268630019304E-3</v>
      </c>
      <c r="N1659">
        <v>3.6949005848937498E-3</v>
      </c>
      <c r="O1659">
        <v>2.6836058526490602E-4</v>
      </c>
      <c r="P1659">
        <v>3.6620192990327503E-2</v>
      </c>
    </row>
    <row r="1660" spans="1:16" x14ac:dyDescent="0.35">
      <c r="A1660" s="13" t="s">
        <v>2746</v>
      </c>
      <c r="B1660" s="13" t="s">
        <v>2691</v>
      </c>
      <c r="C1660" s="13" t="s">
        <v>234</v>
      </c>
      <c r="D1660" s="13">
        <v>2.3239073967763201E-4</v>
      </c>
      <c r="E1660" s="13">
        <v>2.4155980005991502E-3</v>
      </c>
      <c r="F1660">
        <v>1.9795836223417901E-3</v>
      </c>
      <c r="G1660">
        <v>8.5409803838327396E-4</v>
      </c>
      <c r="H1660">
        <v>9.0224547107715103E-3</v>
      </c>
      <c r="I1660" s="10">
        <v>4.8888662679450597E-5</v>
      </c>
      <c r="J1660">
        <v>1.1340027446195E-3</v>
      </c>
      <c r="K1660">
        <v>5.7188528107061602E-3</v>
      </c>
      <c r="L1660">
        <v>7.6864293083402004E-4</v>
      </c>
      <c r="M1660">
        <v>7.3103852511889101E-4</v>
      </c>
      <c r="N1660">
        <v>6.5840217586090796E-4</v>
      </c>
      <c r="O1660" s="10">
        <v>3.2084066302388201E-5</v>
      </c>
      <c r="P1660">
        <v>6.6320257017732399E-3</v>
      </c>
    </row>
    <row r="1661" spans="1:16" x14ac:dyDescent="0.35">
      <c r="A1661" s="13" t="s">
        <v>2747</v>
      </c>
      <c r="B1661" s="13" t="s">
        <v>2691</v>
      </c>
      <c r="C1661" s="13" t="s">
        <v>1531</v>
      </c>
      <c r="D1661" s="13">
        <v>2.7452421493601902E-3</v>
      </c>
      <c r="E1661" s="13">
        <v>1.72213321364592E-2</v>
      </c>
      <c r="F1661">
        <v>1.52709824211906E-2</v>
      </c>
      <c r="G1661">
        <v>7.5863964049230096E-3</v>
      </c>
      <c r="H1661">
        <v>6.1347636764669401E-2</v>
      </c>
      <c r="I1661">
        <v>3.81037780128163E-4</v>
      </c>
      <c r="J1661">
        <v>1.04985303935708E-2</v>
      </c>
      <c r="K1661">
        <v>3.48189239218753E-2</v>
      </c>
      <c r="L1661">
        <v>6.3031421817917304E-3</v>
      </c>
      <c r="M1661">
        <v>1.12184659095678E-2</v>
      </c>
      <c r="N1661">
        <v>5.0925340818057403E-3</v>
      </c>
      <c r="O1661">
        <v>3.8606555666090601E-4</v>
      </c>
      <c r="P1661">
        <v>4.4056771378876397E-2</v>
      </c>
    </row>
    <row r="1662" spans="1:16" x14ac:dyDescent="0.35">
      <c r="A1662" s="13" t="s">
        <v>2748</v>
      </c>
      <c r="B1662" s="13" t="s">
        <v>2691</v>
      </c>
      <c r="C1662" s="13" t="s">
        <v>816</v>
      </c>
      <c r="D1662" s="13">
        <v>9.7573165735491296E-2</v>
      </c>
      <c r="E1662" s="13">
        <v>0.462187710663441</v>
      </c>
      <c r="F1662">
        <v>0.44385865556392301</v>
      </c>
      <c r="G1662">
        <v>0.29481659118421899</v>
      </c>
      <c r="H1662">
        <v>1.6451489102808099</v>
      </c>
      <c r="I1662">
        <v>1.05189092842311E-2</v>
      </c>
      <c r="J1662">
        <v>0.33916162118816501</v>
      </c>
      <c r="K1662">
        <v>0.98959497579720601</v>
      </c>
      <c r="L1662">
        <v>0.172613308223041</v>
      </c>
      <c r="M1662">
        <v>0.328255019221871</v>
      </c>
      <c r="N1662">
        <v>0.132700482459052</v>
      </c>
      <c r="O1662">
        <v>9.5913477904616892E-3</v>
      </c>
      <c r="P1662">
        <v>1.1128435031291799</v>
      </c>
    </row>
    <row r="1663" spans="1:16" x14ac:dyDescent="0.35">
      <c r="A1663" s="13" t="s">
        <v>2749</v>
      </c>
      <c r="B1663" s="13" t="s">
        <v>2691</v>
      </c>
      <c r="C1663" s="13" t="s">
        <v>620</v>
      </c>
      <c r="D1663" s="13">
        <v>1.5643124756719001E-2</v>
      </c>
      <c r="E1663" s="13">
        <v>7.6314956734039596E-2</v>
      </c>
      <c r="F1663">
        <v>7.33164591344517E-2</v>
      </c>
      <c r="G1663">
        <v>4.79877743692632E-2</v>
      </c>
      <c r="H1663">
        <v>0.27470866667270599</v>
      </c>
      <c r="I1663">
        <v>1.8443378030527399E-3</v>
      </c>
      <c r="J1663">
        <v>6.0019798370972301E-2</v>
      </c>
      <c r="K1663">
        <v>0.16151707045452199</v>
      </c>
      <c r="L1663">
        <v>3.0232381099423399E-2</v>
      </c>
      <c r="M1663">
        <v>5.7009805949944599E-2</v>
      </c>
      <c r="N1663">
        <v>2.2980190245260702E-2</v>
      </c>
      <c r="O1663">
        <v>1.8032018675951001E-3</v>
      </c>
      <c r="P1663">
        <v>0.18245736003121299</v>
      </c>
    </row>
    <row r="1664" spans="1:16" x14ac:dyDescent="0.35">
      <c r="A1664" s="13" t="s">
        <v>2750</v>
      </c>
      <c r="B1664" s="13" t="s">
        <v>2691</v>
      </c>
      <c r="C1664" s="13" t="s">
        <v>1722</v>
      </c>
      <c r="D1664" s="13">
        <v>3.86425655148361E-3</v>
      </c>
      <c r="E1664" s="13">
        <v>2.5005787925255499E-2</v>
      </c>
      <c r="F1664">
        <v>2.7437348408042801E-2</v>
      </c>
      <c r="G1664">
        <v>1.11887509719976E-2</v>
      </c>
      <c r="H1664">
        <v>8.7757066962511898E-2</v>
      </c>
      <c r="I1664">
        <v>7.0033163229300702E-4</v>
      </c>
      <c r="J1664">
        <v>1.8235602906909999E-2</v>
      </c>
      <c r="K1664">
        <v>6.9860014298488801E-2</v>
      </c>
      <c r="L1664">
        <v>1.2218921018494901E-2</v>
      </c>
      <c r="M1664">
        <v>1.52520671271986E-2</v>
      </c>
      <c r="N1664">
        <v>7.3935753867532903E-3</v>
      </c>
      <c r="O1664">
        <v>5.4596328667195495E-4</v>
      </c>
      <c r="P1664">
        <v>7.0685193834026605E-2</v>
      </c>
    </row>
    <row r="1665" spans="1:16" x14ac:dyDescent="0.35">
      <c r="A1665" s="13" t="s">
        <v>2751</v>
      </c>
      <c r="B1665" s="13" t="s">
        <v>2691</v>
      </c>
      <c r="C1665" s="13" t="s">
        <v>2752</v>
      </c>
      <c r="D1665" s="13">
        <v>6.2086414282765796E-4</v>
      </c>
      <c r="E1665" s="13">
        <v>5.9971619978069898E-3</v>
      </c>
      <c r="F1665">
        <v>5.5189075983647197E-3</v>
      </c>
      <c r="G1665">
        <v>1.87773257934164E-3</v>
      </c>
      <c r="H1665">
        <v>2.0182906368832999E-2</v>
      </c>
      <c r="I1665">
        <v>1.2982639862787901E-4</v>
      </c>
      <c r="J1665">
        <v>3.24332340000919E-3</v>
      </c>
      <c r="K1665">
        <v>1.6608951542414999E-2</v>
      </c>
      <c r="L1665">
        <v>2.1590901256484298E-3</v>
      </c>
      <c r="M1665">
        <v>2.2257559172043002E-3</v>
      </c>
      <c r="N1665">
        <v>1.66753794563062E-3</v>
      </c>
      <c r="O1665">
        <v>8.3626881144165596E-5</v>
      </c>
      <c r="P1665">
        <v>1.6536540031005E-2</v>
      </c>
    </row>
    <row r="1666" spans="1:16" x14ac:dyDescent="0.35">
      <c r="A1666" s="13" t="s">
        <v>2753</v>
      </c>
      <c r="B1666" s="13" t="s">
        <v>2691</v>
      </c>
      <c r="C1666" s="13" t="s">
        <v>2754</v>
      </c>
      <c r="D1666" s="13">
        <v>2.4191589340874799E-3</v>
      </c>
      <c r="E1666" s="13">
        <v>1.78263029190108E-2</v>
      </c>
      <c r="F1666">
        <v>2.0052133747787401E-2</v>
      </c>
      <c r="G1666">
        <v>7.46678223186217E-3</v>
      </c>
      <c r="H1666">
        <v>6.3089278309055197E-2</v>
      </c>
      <c r="I1666">
        <v>5.3275567735837695E-4</v>
      </c>
      <c r="J1666">
        <v>1.3807449973406801E-2</v>
      </c>
      <c r="K1666">
        <v>5.5615203558685301E-2</v>
      </c>
      <c r="L1666">
        <v>9.0020749420435999E-3</v>
      </c>
      <c r="M1666">
        <v>9.0383801754099994E-3</v>
      </c>
      <c r="N1666">
        <v>5.3929442123675604E-3</v>
      </c>
      <c r="O1666">
        <v>3.3361739237448498E-4</v>
      </c>
      <c r="P1666">
        <v>5.3041201733627197E-2</v>
      </c>
    </row>
    <row r="1667" spans="1:16" x14ac:dyDescent="0.35">
      <c r="A1667" s="13" t="s">
        <v>2755</v>
      </c>
      <c r="B1667" s="13" t="s">
        <v>2691</v>
      </c>
      <c r="C1667" s="13" t="s">
        <v>2501</v>
      </c>
      <c r="D1667" s="13">
        <v>1.1012944788098699E-2</v>
      </c>
      <c r="E1667" s="13">
        <v>7.8866031993251096E-2</v>
      </c>
      <c r="F1667">
        <v>7.1169148005346405E-2</v>
      </c>
      <c r="G1667">
        <v>2.93588168166499E-2</v>
      </c>
      <c r="H1667">
        <v>0.27510656642625603</v>
      </c>
      <c r="I1667">
        <v>1.83028743560408E-3</v>
      </c>
      <c r="J1667">
        <v>4.4301022145624799E-2</v>
      </c>
      <c r="K1667">
        <v>0.154811645900157</v>
      </c>
      <c r="L1667">
        <v>3.0260275663067399E-2</v>
      </c>
      <c r="M1667">
        <v>4.9456358383720297E-2</v>
      </c>
      <c r="N1667">
        <v>2.40051487968574E-2</v>
      </c>
      <c r="O1667">
        <v>1.9834074816676701E-3</v>
      </c>
      <c r="P1667">
        <v>0.223418402485828</v>
      </c>
    </row>
    <row r="1668" spans="1:16" x14ac:dyDescent="0.35">
      <c r="A1668" s="13" t="s">
        <v>2756</v>
      </c>
      <c r="B1668" s="13" t="s">
        <v>2691</v>
      </c>
      <c r="C1668" s="13" t="s">
        <v>2757</v>
      </c>
      <c r="D1668" s="13">
        <v>8.1710612579098695E-4</v>
      </c>
      <c r="E1668" s="13">
        <v>7.3867654754419297E-3</v>
      </c>
      <c r="F1668">
        <v>7.8158391233167594E-3</v>
      </c>
      <c r="G1668">
        <v>2.859073585357E-3</v>
      </c>
      <c r="H1668">
        <v>2.3826874969245699E-2</v>
      </c>
      <c r="I1668">
        <v>1.5927782398993199E-4</v>
      </c>
      <c r="J1668">
        <v>3.4901135211689699E-3</v>
      </c>
      <c r="K1668">
        <v>1.46490220456578E-2</v>
      </c>
      <c r="L1668">
        <v>2.5649296586256198E-3</v>
      </c>
      <c r="M1668">
        <v>2.4614551420032199E-3</v>
      </c>
      <c r="N1668">
        <v>1.7214269909362799E-3</v>
      </c>
      <c r="O1668">
        <v>1.1403049435190899E-4</v>
      </c>
      <c r="P1668">
        <v>1.82416879473771E-2</v>
      </c>
    </row>
    <row r="1669" spans="1:16" x14ac:dyDescent="0.35">
      <c r="A1669" s="13" t="s">
        <v>2758</v>
      </c>
      <c r="B1669" s="13" t="s">
        <v>2691</v>
      </c>
      <c r="C1669" s="13" t="s">
        <v>241</v>
      </c>
      <c r="D1669" s="13">
        <v>1.03229133630674E-2</v>
      </c>
      <c r="E1669" s="13">
        <v>4.9845870471857803E-2</v>
      </c>
      <c r="F1669">
        <v>5.0470125396071298E-2</v>
      </c>
      <c r="G1669">
        <v>3.1779890063124698E-2</v>
      </c>
      <c r="H1669">
        <v>0.17931290300791899</v>
      </c>
      <c r="I1669">
        <v>1.2404121582026599E-3</v>
      </c>
      <c r="J1669">
        <v>3.7494912953633698E-2</v>
      </c>
      <c r="K1669">
        <v>0.100590903058504</v>
      </c>
      <c r="L1669">
        <v>2.03267710133372E-2</v>
      </c>
      <c r="M1669">
        <v>3.85894848828469E-2</v>
      </c>
      <c r="N1669">
        <v>1.44333682489419E-2</v>
      </c>
      <c r="O1669">
        <v>1.18918212728372E-3</v>
      </c>
      <c r="P1669">
        <v>0.122451660901678</v>
      </c>
    </row>
    <row r="1670" spans="1:16" x14ac:dyDescent="0.35">
      <c r="A1670" s="13" t="s">
        <v>2759</v>
      </c>
      <c r="B1670" s="13" t="s">
        <v>2691</v>
      </c>
      <c r="C1670" s="13" t="s">
        <v>94</v>
      </c>
      <c r="D1670" s="13">
        <v>1.8319152287633301E-2</v>
      </c>
      <c r="E1670" s="13">
        <v>8.6156354701164298E-2</v>
      </c>
      <c r="F1670">
        <v>8.1636181046589901E-2</v>
      </c>
      <c r="G1670">
        <v>4.5236691832168698E-2</v>
      </c>
      <c r="H1670">
        <v>0.29203230486565002</v>
      </c>
      <c r="I1670">
        <v>2.2231802392612301E-3</v>
      </c>
      <c r="J1670">
        <v>7.8458780849576804E-2</v>
      </c>
      <c r="K1670">
        <v>0.19388863189625499</v>
      </c>
      <c r="L1670">
        <v>3.8075949962281898E-2</v>
      </c>
      <c r="M1670">
        <v>6.9476217738912993E-2</v>
      </c>
      <c r="N1670">
        <v>2.77058174184187E-2</v>
      </c>
      <c r="O1670">
        <v>2.2714887889497899E-3</v>
      </c>
      <c r="P1670">
        <v>0.18994512048860401</v>
      </c>
    </row>
    <row r="1671" spans="1:16" x14ac:dyDescent="0.35">
      <c r="A1671" s="13" t="s">
        <v>2760</v>
      </c>
      <c r="B1671" s="13" t="s">
        <v>2691</v>
      </c>
      <c r="C1671" s="13" t="s">
        <v>249</v>
      </c>
      <c r="D1671" s="13">
        <v>1.5553992035530101E-2</v>
      </c>
      <c r="E1671" s="13">
        <v>6.5784347105153504E-2</v>
      </c>
      <c r="F1671">
        <v>5.5012495303826403E-2</v>
      </c>
      <c r="G1671">
        <v>3.0160708481035199E-2</v>
      </c>
      <c r="H1671">
        <v>0.18621451572188499</v>
      </c>
      <c r="I1671">
        <v>1.39723890119037E-3</v>
      </c>
      <c r="J1671">
        <v>5.0019069257633303E-2</v>
      </c>
      <c r="K1671">
        <v>0.11181468208277801</v>
      </c>
      <c r="L1671">
        <v>2.31602135149492E-2</v>
      </c>
      <c r="M1671">
        <v>5.2334661009857203E-2</v>
      </c>
      <c r="N1671">
        <v>1.9164047280747099E-2</v>
      </c>
      <c r="O1671">
        <v>1.59629327710489E-3</v>
      </c>
      <c r="P1671">
        <v>0.109338134066675</v>
      </c>
    </row>
    <row r="1672" spans="1:16" x14ac:dyDescent="0.35">
      <c r="A1672" s="13" t="s">
        <v>2761</v>
      </c>
      <c r="B1672" s="13" t="s">
        <v>2691</v>
      </c>
      <c r="C1672" s="13" t="s">
        <v>2762</v>
      </c>
      <c r="D1672" s="13">
        <v>7.4057416945642104E-3</v>
      </c>
      <c r="E1672" s="13">
        <v>4.5618186606964997E-2</v>
      </c>
      <c r="F1672">
        <v>4.6009446760861702E-2</v>
      </c>
      <c r="G1672">
        <v>2.1358079327239699E-2</v>
      </c>
      <c r="H1672">
        <v>0.160953769190748</v>
      </c>
      <c r="I1672">
        <v>1.10745944898271E-3</v>
      </c>
      <c r="J1672">
        <v>3.0198371321363101E-2</v>
      </c>
      <c r="K1672">
        <v>0.113700417974261</v>
      </c>
      <c r="L1672">
        <v>1.8941551636259699E-2</v>
      </c>
      <c r="M1672">
        <v>2.7437667434619398E-2</v>
      </c>
      <c r="N1672">
        <v>1.33190104424674E-2</v>
      </c>
      <c r="O1672">
        <v>9.3858210863948205E-4</v>
      </c>
      <c r="P1672">
        <v>0.120845917155589</v>
      </c>
    </row>
    <row r="1673" spans="1:16" x14ac:dyDescent="0.35">
      <c r="A1673" s="13" t="s">
        <v>2763</v>
      </c>
      <c r="B1673" s="13" t="s">
        <v>2691</v>
      </c>
      <c r="C1673" s="13" t="s">
        <v>2764</v>
      </c>
      <c r="D1673" s="13">
        <v>6.5602481038159804E-3</v>
      </c>
      <c r="E1673" s="13">
        <v>5.51865358715617E-2</v>
      </c>
      <c r="F1673">
        <v>5.8027809791196198E-2</v>
      </c>
      <c r="G1673">
        <v>3.0192704985922799E-2</v>
      </c>
      <c r="H1673">
        <v>0.197016157967636</v>
      </c>
      <c r="I1673">
        <v>1.3560798872771301E-3</v>
      </c>
      <c r="J1673">
        <v>3.5102502360636598E-2</v>
      </c>
      <c r="K1673">
        <v>0.138070448412529</v>
      </c>
      <c r="L1673">
        <v>2.1332296495662699E-2</v>
      </c>
      <c r="M1673">
        <v>2.44135022518388E-2</v>
      </c>
      <c r="N1673">
        <v>1.5054421482494799E-2</v>
      </c>
      <c r="O1673">
        <v>8.4709881044463297E-4</v>
      </c>
      <c r="P1673">
        <v>0.14517620577051399</v>
      </c>
    </row>
    <row r="1674" spans="1:16" x14ac:dyDescent="0.35">
      <c r="A1674" s="13" t="s">
        <v>2765</v>
      </c>
      <c r="B1674" s="13" t="s">
        <v>2691</v>
      </c>
      <c r="C1674" s="13" t="s">
        <v>2766</v>
      </c>
      <c r="D1674" s="13">
        <v>6.1618975148550398E-4</v>
      </c>
      <c r="E1674" s="13">
        <v>5.4330770512295698E-3</v>
      </c>
      <c r="F1674">
        <v>4.5387399644105297E-3</v>
      </c>
      <c r="G1674">
        <v>1.52281672048927E-3</v>
      </c>
      <c r="H1674">
        <v>1.87070552876317E-2</v>
      </c>
      <c r="I1674">
        <v>1.14251011292076E-4</v>
      </c>
      <c r="J1674">
        <v>2.5009301078281099E-3</v>
      </c>
      <c r="K1674">
        <v>1.1063479286710001E-2</v>
      </c>
      <c r="L1674">
        <v>1.90343267396634E-3</v>
      </c>
      <c r="M1674">
        <v>2.5734232021580698E-3</v>
      </c>
      <c r="N1674">
        <v>1.5601581216636801E-3</v>
      </c>
      <c r="O1674">
        <v>1.13541814704042E-4</v>
      </c>
      <c r="P1674">
        <v>1.6469816663311401E-2</v>
      </c>
    </row>
    <row r="1675" spans="1:16" x14ac:dyDescent="0.35">
      <c r="A1675" s="13" t="s">
        <v>2767</v>
      </c>
      <c r="B1675" s="13" t="s">
        <v>2691</v>
      </c>
      <c r="C1675" s="13" t="s">
        <v>2768</v>
      </c>
      <c r="D1675" s="13">
        <v>3.8359021346917998E-3</v>
      </c>
      <c r="E1675" s="13">
        <v>1.8820363832832799E-2</v>
      </c>
      <c r="F1675">
        <v>1.49971578623321E-2</v>
      </c>
      <c r="G1675">
        <v>1.4866497294804199E-2</v>
      </c>
      <c r="H1675">
        <v>7.7872393737634299E-2</v>
      </c>
      <c r="I1675">
        <v>6.8664352466604305E-4</v>
      </c>
      <c r="J1675">
        <v>4.0091941763727497E-2</v>
      </c>
      <c r="K1675">
        <v>6.6915886791109602E-2</v>
      </c>
      <c r="L1675">
        <v>8.8776433479712605E-3</v>
      </c>
      <c r="M1675">
        <v>1.3239749750128101E-2</v>
      </c>
      <c r="N1675">
        <v>7.4291406758311201E-3</v>
      </c>
      <c r="O1675">
        <v>3.2825006623829001E-4</v>
      </c>
      <c r="P1675">
        <v>4.2459374389404801E-2</v>
      </c>
    </row>
    <row r="1676" spans="1:16" x14ac:dyDescent="0.35">
      <c r="A1676" s="13" t="s">
        <v>2769</v>
      </c>
      <c r="B1676" s="13" t="s">
        <v>2691</v>
      </c>
      <c r="C1676" s="13" t="s">
        <v>1115</v>
      </c>
      <c r="D1676" s="13">
        <v>1.23476522125708E-2</v>
      </c>
      <c r="E1676" s="13">
        <v>8.8723690139435804E-2</v>
      </c>
      <c r="F1676">
        <v>6.7568649232197506E-2</v>
      </c>
      <c r="G1676">
        <v>3.3236545608557502E-2</v>
      </c>
      <c r="H1676">
        <v>0.30402012385493898</v>
      </c>
      <c r="I1676">
        <v>1.78395535108625E-3</v>
      </c>
      <c r="J1676">
        <v>4.78084000639745E-2</v>
      </c>
      <c r="K1676">
        <v>0.16126446820996801</v>
      </c>
      <c r="L1676">
        <v>2.9298234259157199E-2</v>
      </c>
      <c r="M1676">
        <v>6.9652033409351097E-2</v>
      </c>
      <c r="N1676">
        <v>2.8893925953121E-2</v>
      </c>
      <c r="O1676">
        <v>2.2432536198127798E-3</v>
      </c>
      <c r="P1676">
        <v>0.23494354823967201</v>
      </c>
    </row>
    <row r="1677" spans="1:16" x14ac:dyDescent="0.35">
      <c r="A1677" s="13" t="s">
        <v>2770</v>
      </c>
      <c r="B1677" s="13" t="s">
        <v>2691</v>
      </c>
      <c r="C1677" s="13" t="s">
        <v>2771</v>
      </c>
      <c r="D1677" s="13">
        <v>0.504111780125304</v>
      </c>
      <c r="E1677" s="13">
        <v>2.6752483711892698</v>
      </c>
      <c r="F1677">
        <v>2.1543313043635002</v>
      </c>
      <c r="G1677">
        <v>1.5739611324143601</v>
      </c>
      <c r="H1677">
        <v>7.7233813668025704</v>
      </c>
      <c r="I1677">
        <v>5.3192615177793799E-2</v>
      </c>
      <c r="J1677">
        <v>2.19877191384023</v>
      </c>
      <c r="K1677">
        <v>4.4099044247689099</v>
      </c>
      <c r="L1677">
        <v>0.84759740392963201</v>
      </c>
      <c r="M1677">
        <v>2.3609092781462402</v>
      </c>
      <c r="N1677">
        <v>0.76698403028819595</v>
      </c>
      <c r="O1677">
        <v>5.8958385022284399E-2</v>
      </c>
      <c r="P1677">
        <v>4.5759246196471199</v>
      </c>
    </row>
    <row r="1678" spans="1:16" x14ac:dyDescent="0.35">
      <c r="A1678" s="13" t="s">
        <v>2772</v>
      </c>
      <c r="B1678" s="13" t="s">
        <v>2691</v>
      </c>
      <c r="C1678" s="13" t="s">
        <v>255</v>
      </c>
      <c r="D1678" s="13">
        <v>3.5594451060622902E-2</v>
      </c>
      <c r="E1678" s="13">
        <v>0.31472246190451197</v>
      </c>
      <c r="F1678">
        <v>0.336924209808523</v>
      </c>
      <c r="G1678">
        <v>0.11620223416099</v>
      </c>
      <c r="H1678">
        <v>0.82905217762471295</v>
      </c>
      <c r="I1678">
        <v>5.7273882343217303E-3</v>
      </c>
      <c r="J1678">
        <v>0.137238380996453</v>
      </c>
      <c r="K1678">
        <v>0.56758370928855695</v>
      </c>
      <c r="L1678">
        <v>9.39196773859131E-2</v>
      </c>
      <c r="M1678">
        <v>0.10695529348130001</v>
      </c>
      <c r="N1678">
        <v>6.2266817132056403E-2</v>
      </c>
      <c r="O1678">
        <v>4.0060797954367998E-3</v>
      </c>
      <c r="P1678">
        <v>0.63150286874514505</v>
      </c>
    </row>
    <row r="1679" spans="1:16" x14ac:dyDescent="0.35">
      <c r="A1679" s="13" t="s">
        <v>2773</v>
      </c>
      <c r="B1679" s="13" t="s">
        <v>2691</v>
      </c>
      <c r="C1679" s="13" t="s">
        <v>259</v>
      </c>
      <c r="D1679" s="13">
        <v>4.77225473004162E-4</v>
      </c>
      <c r="E1679" s="13">
        <v>5.2186138834119603E-3</v>
      </c>
      <c r="F1679">
        <v>4.5977051931144798E-3</v>
      </c>
      <c r="G1679">
        <v>1.45666891712201E-3</v>
      </c>
      <c r="H1679">
        <v>1.3578902650308E-2</v>
      </c>
      <c r="I1679">
        <v>7.7565533568878201E-5</v>
      </c>
      <c r="J1679">
        <v>1.74105872600159E-3</v>
      </c>
      <c r="K1679">
        <v>8.5137822097824199E-3</v>
      </c>
      <c r="L1679">
        <v>1.2691408562748199E-3</v>
      </c>
      <c r="M1679">
        <v>1.40149687270172E-3</v>
      </c>
      <c r="N1679">
        <v>9.9013270485850198E-4</v>
      </c>
      <c r="O1679" s="10">
        <v>5.9074380399633102E-5</v>
      </c>
      <c r="P1679">
        <v>1.02455620150886E-2</v>
      </c>
    </row>
    <row r="1680" spans="1:16" x14ac:dyDescent="0.35">
      <c r="A1680" s="13" t="s">
        <v>2774</v>
      </c>
      <c r="B1680" s="13" t="s">
        <v>2691</v>
      </c>
      <c r="C1680" s="13" t="s">
        <v>2775</v>
      </c>
      <c r="D1680" s="13">
        <v>4.3682095926835798E-4</v>
      </c>
      <c r="E1680" s="13">
        <v>4.0381050903219298E-3</v>
      </c>
      <c r="F1680">
        <v>3.2999963969502499E-3</v>
      </c>
      <c r="G1680">
        <v>1.34602871101592E-3</v>
      </c>
      <c r="H1680">
        <v>1.43293364079393E-2</v>
      </c>
      <c r="I1680">
        <v>7.84106287940034E-5</v>
      </c>
      <c r="J1680">
        <v>1.79649995921501E-3</v>
      </c>
      <c r="K1680">
        <v>8.5475612275490703E-3</v>
      </c>
      <c r="L1680">
        <v>1.3008974768402399E-3</v>
      </c>
      <c r="M1680">
        <v>1.7101921869069499E-3</v>
      </c>
      <c r="N1680">
        <v>1.1186859133436101E-3</v>
      </c>
      <c r="O1680" s="10">
        <v>7.2495028432526397E-5</v>
      </c>
      <c r="P1680">
        <v>1.10666916999081E-2</v>
      </c>
    </row>
    <row r="1681" spans="1:16" x14ac:dyDescent="0.35">
      <c r="A1681" s="13" t="s">
        <v>2776</v>
      </c>
      <c r="B1681" s="13" t="s">
        <v>2691</v>
      </c>
      <c r="C1681" s="13" t="s">
        <v>1564</v>
      </c>
      <c r="D1681" s="13">
        <v>2.9787653582303701E-4</v>
      </c>
      <c r="E1681" s="13">
        <v>3.1970085588510799E-3</v>
      </c>
      <c r="F1681">
        <v>2.9632848505891699E-3</v>
      </c>
      <c r="G1681">
        <v>1.04100075204394E-3</v>
      </c>
      <c r="H1681">
        <v>9.1313054897043094E-3</v>
      </c>
      <c r="I1681" s="10">
        <v>5.3102163852322397E-5</v>
      </c>
      <c r="J1681">
        <v>1.2142694821220901E-3</v>
      </c>
      <c r="K1681">
        <v>5.8424763698628297E-3</v>
      </c>
      <c r="L1681">
        <v>8.5505560297380605E-4</v>
      </c>
      <c r="M1681">
        <v>8.8847383872104897E-4</v>
      </c>
      <c r="N1681">
        <v>6.6231846930606196E-4</v>
      </c>
      <c r="O1681" s="10">
        <v>3.7171140028064997E-5</v>
      </c>
      <c r="P1681">
        <v>6.8166085197707898E-3</v>
      </c>
    </row>
    <row r="1682" spans="1:16" x14ac:dyDescent="0.35">
      <c r="A1682" s="13" t="s">
        <v>2777</v>
      </c>
      <c r="B1682" s="13" t="s">
        <v>2691</v>
      </c>
      <c r="C1682" s="13" t="s">
        <v>110</v>
      </c>
      <c r="D1682" s="13">
        <v>5.8804062038634398E-2</v>
      </c>
      <c r="E1682" s="13">
        <v>0.30214115763546601</v>
      </c>
      <c r="F1682">
        <v>0.27565775014959798</v>
      </c>
      <c r="G1682">
        <v>0.16135918251206499</v>
      </c>
      <c r="H1682">
        <v>1.0189419453102</v>
      </c>
      <c r="I1682">
        <v>7.1501745064124801E-3</v>
      </c>
      <c r="J1682">
        <v>0.234243827955877</v>
      </c>
      <c r="K1682">
        <v>0.52843620233432098</v>
      </c>
      <c r="L1682">
        <v>0.116879508572549</v>
      </c>
      <c r="M1682">
        <v>0.28937048916229102</v>
      </c>
      <c r="N1682">
        <v>9.5288742242092994E-2</v>
      </c>
      <c r="O1682">
        <v>8.4835528167975099E-3</v>
      </c>
      <c r="P1682">
        <v>0.715447737490159</v>
      </c>
    </row>
    <row r="1683" spans="1:16" x14ac:dyDescent="0.35">
      <c r="A1683" s="13" t="s">
        <v>2778</v>
      </c>
      <c r="B1683" s="13" t="s">
        <v>2691</v>
      </c>
      <c r="C1683" s="13" t="s">
        <v>2779</v>
      </c>
      <c r="D1683" s="13">
        <v>1.3087629255655601E-2</v>
      </c>
      <c r="E1683" s="13">
        <v>7.40979176775374E-2</v>
      </c>
      <c r="F1683">
        <v>6.1462651269931397E-2</v>
      </c>
      <c r="G1683">
        <v>4.2829577466572899E-2</v>
      </c>
      <c r="H1683">
        <v>0.26935621812399702</v>
      </c>
      <c r="I1683">
        <v>1.55480805272845E-3</v>
      </c>
      <c r="J1683">
        <v>5.2011406694968197E-2</v>
      </c>
      <c r="K1683">
        <v>0.15256997945662601</v>
      </c>
      <c r="L1683">
        <v>2.5365811129789001E-2</v>
      </c>
      <c r="M1683">
        <v>5.0733763377141597E-2</v>
      </c>
      <c r="N1683">
        <v>2.2296648404465099E-2</v>
      </c>
      <c r="O1683">
        <v>1.5775968797727799E-3</v>
      </c>
      <c r="P1683">
        <v>0.177703561953164</v>
      </c>
    </row>
    <row r="1684" spans="1:16" x14ac:dyDescent="0.35">
      <c r="A1684" s="13" t="s">
        <v>2780</v>
      </c>
      <c r="B1684" s="13" t="s">
        <v>2691</v>
      </c>
      <c r="C1684" s="13" t="s">
        <v>2781</v>
      </c>
      <c r="D1684" s="13">
        <v>3.6442662686059198E-3</v>
      </c>
      <c r="E1684" s="13">
        <v>2.2633286885572101E-2</v>
      </c>
      <c r="F1684">
        <v>2.1745187222789699E-2</v>
      </c>
      <c r="G1684">
        <v>1.6812397910134801E-2</v>
      </c>
      <c r="H1684">
        <v>9.1427957010845495E-2</v>
      </c>
      <c r="I1684">
        <v>7.6674183543808897E-4</v>
      </c>
      <c r="J1684">
        <v>2.4437429625660201E-2</v>
      </c>
      <c r="K1684">
        <v>6.03397086139974E-2</v>
      </c>
      <c r="L1684">
        <v>1.10859066059461E-2</v>
      </c>
      <c r="M1684">
        <v>1.30249961936328E-2</v>
      </c>
      <c r="N1684">
        <v>7.0830264521118003E-3</v>
      </c>
      <c r="O1684">
        <v>4.1593375393723502E-4</v>
      </c>
      <c r="P1684">
        <v>5.7382347255980598E-2</v>
      </c>
    </row>
    <row r="1685" spans="1:16" x14ac:dyDescent="0.35">
      <c r="A1685" s="13" t="s">
        <v>2782</v>
      </c>
      <c r="B1685" s="13" t="s">
        <v>2691</v>
      </c>
      <c r="C1685" s="13" t="s">
        <v>2783</v>
      </c>
      <c r="D1685" s="13">
        <v>6.7507119496868903E-3</v>
      </c>
      <c r="E1685" s="13">
        <v>3.4882103771579999E-2</v>
      </c>
      <c r="F1685">
        <v>3.4415133634958003E-2</v>
      </c>
      <c r="G1685">
        <v>2.0920344930648701E-2</v>
      </c>
      <c r="H1685">
        <v>0.12463152142636599</v>
      </c>
      <c r="I1685">
        <v>8.7608058602160201E-4</v>
      </c>
      <c r="J1685">
        <v>2.8115998962299701E-2</v>
      </c>
      <c r="K1685">
        <v>6.75019259190177E-2</v>
      </c>
      <c r="L1685">
        <v>1.43978435204413E-2</v>
      </c>
      <c r="M1685">
        <v>2.8872473103225198E-2</v>
      </c>
      <c r="N1685">
        <v>1.0607096259535599E-2</v>
      </c>
      <c r="O1685">
        <v>9.2951156832889897E-4</v>
      </c>
      <c r="P1685">
        <v>8.4742734971590197E-2</v>
      </c>
    </row>
    <row r="1686" spans="1:16" x14ac:dyDescent="0.35">
      <c r="A1686" s="13" t="s">
        <v>2784</v>
      </c>
      <c r="B1686" s="13" t="s">
        <v>2691</v>
      </c>
      <c r="C1686" s="13" t="s">
        <v>1577</v>
      </c>
      <c r="D1686" s="13">
        <v>2.3622291971584101E-2</v>
      </c>
      <c r="E1686" s="13">
        <v>9.4969852956632003E-2</v>
      </c>
      <c r="F1686">
        <v>7.9678300920793393E-2</v>
      </c>
      <c r="G1686">
        <v>4.33754242639455E-2</v>
      </c>
      <c r="H1686">
        <v>0.26783292209107401</v>
      </c>
      <c r="I1686">
        <v>2.0375592345036699E-3</v>
      </c>
      <c r="J1686">
        <v>6.9351041132241803E-2</v>
      </c>
      <c r="K1686">
        <v>0.15283721860348701</v>
      </c>
      <c r="L1686">
        <v>3.3512416490985998E-2</v>
      </c>
      <c r="M1686">
        <v>7.6627116110094401E-2</v>
      </c>
      <c r="N1686">
        <v>2.8593579144133401E-2</v>
      </c>
      <c r="O1686">
        <v>2.4226906450210599E-3</v>
      </c>
      <c r="P1686">
        <v>0.15154855333813499</v>
      </c>
    </row>
    <row r="1687" spans="1:16" x14ac:dyDescent="0.35">
      <c r="A1687" s="13" t="s">
        <v>2785</v>
      </c>
      <c r="B1687" s="13" t="s">
        <v>2691</v>
      </c>
      <c r="C1687" s="13" t="s">
        <v>2786</v>
      </c>
      <c r="D1687" s="13">
        <v>7.5035120283830203E-3</v>
      </c>
      <c r="E1687" s="13">
        <v>4.0790678489217899E-2</v>
      </c>
      <c r="F1687">
        <v>3.9780072199545997E-2</v>
      </c>
      <c r="G1687">
        <v>1.82697307788472E-2</v>
      </c>
      <c r="H1687">
        <v>0.14413425687946199</v>
      </c>
      <c r="I1687">
        <v>1.0416250937350499E-3</v>
      </c>
      <c r="J1687">
        <v>3.1032380401891799E-2</v>
      </c>
      <c r="K1687">
        <v>0.104916832758886</v>
      </c>
      <c r="L1687">
        <v>1.8111511750474499E-2</v>
      </c>
      <c r="M1687">
        <v>2.7962256244410399E-2</v>
      </c>
      <c r="N1687">
        <v>1.2864795664166999E-2</v>
      </c>
      <c r="O1687">
        <v>9.6534931640866002E-4</v>
      </c>
      <c r="P1687">
        <v>0.103834064885774</v>
      </c>
    </row>
    <row r="1688" spans="1:16" x14ac:dyDescent="0.35">
      <c r="A1688" s="13" t="s">
        <v>2787</v>
      </c>
      <c r="B1688" s="13" t="s">
        <v>2691</v>
      </c>
      <c r="C1688" s="13" t="s">
        <v>2788</v>
      </c>
      <c r="D1688" s="13">
        <v>6.3664419869005506E-2</v>
      </c>
      <c r="E1688" s="13">
        <v>0.28027208205911802</v>
      </c>
      <c r="F1688">
        <v>0.204811717625073</v>
      </c>
      <c r="G1688">
        <v>0.121001177734577</v>
      </c>
      <c r="H1688">
        <v>0.71463556435061903</v>
      </c>
      <c r="I1688">
        <v>5.0065173652866397E-3</v>
      </c>
      <c r="J1688">
        <v>0.18436988949243299</v>
      </c>
      <c r="K1688">
        <v>0.411110799072475</v>
      </c>
      <c r="L1688">
        <v>8.0551463419460803E-2</v>
      </c>
      <c r="M1688">
        <v>0.20855785588738299</v>
      </c>
      <c r="N1688">
        <v>7.4821840507514906E-2</v>
      </c>
      <c r="O1688">
        <v>5.8202989090463397E-3</v>
      </c>
      <c r="P1688">
        <v>0.410552756915466</v>
      </c>
    </row>
    <row r="1689" spans="1:16" x14ac:dyDescent="0.35">
      <c r="A1689" s="13" t="s">
        <v>2789</v>
      </c>
      <c r="B1689" s="13" t="s">
        <v>2691</v>
      </c>
      <c r="C1689" s="13" t="s">
        <v>1591</v>
      </c>
      <c r="D1689" s="13">
        <v>9.5190354818999005E-3</v>
      </c>
      <c r="E1689" s="13">
        <v>4.0791297425591601E-2</v>
      </c>
      <c r="F1689">
        <v>3.2194623149215902E-2</v>
      </c>
      <c r="G1689">
        <v>1.7352294495596901E-2</v>
      </c>
      <c r="H1689">
        <v>0.116726061093302</v>
      </c>
      <c r="I1689">
        <v>8.4415354704717703E-4</v>
      </c>
      <c r="J1689">
        <v>2.9520430110985998E-2</v>
      </c>
      <c r="K1689">
        <v>7.2598589788511803E-2</v>
      </c>
      <c r="L1689">
        <v>1.4180452675011E-2</v>
      </c>
      <c r="M1689">
        <v>2.9658494909020901E-2</v>
      </c>
      <c r="N1689">
        <v>1.20265144992756E-2</v>
      </c>
      <c r="O1689">
        <v>9.45255387588456E-4</v>
      </c>
      <c r="P1689">
        <v>6.8174183493110399E-2</v>
      </c>
    </row>
    <row r="1690" spans="1:16" x14ac:dyDescent="0.35">
      <c r="A1690" s="13" t="s">
        <v>2790</v>
      </c>
      <c r="B1690" s="13" t="s">
        <v>2691</v>
      </c>
      <c r="C1690" s="13" t="s">
        <v>2791</v>
      </c>
      <c r="D1690" s="13">
        <v>2.3628606498601202E-3</v>
      </c>
      <c r="E1690" s="13">
        <v>1.97487198762577E-2</v>
      </c>
      <c r="F1690">
        <v>1.9746375466303E-2</v>
      </c>
      <c r="G1690">
        <v>7.8627119932682295E-3</v>
      </c>
      <c r="H1690">
        <v>7.0401376526508602E-2</v>
      </c>
      <c r="I1690">
        <v>4.9826309525452701E-4</v>
      </c>
      <c r="J1690">
        <v>1.3046629456839799E-2</v>
      </c>
      <c r="K1690">
        <v>5.4929788791439303E-2</v>
      </c>
      <c r="L1690">
        <v>7.8953265543618995E-3</v>
      </c>
      <c r="M1690">
        <v>8.7118918951403102E-3</v>
      </c>
      <c r="N1690">
        <v>5.8058580746781002E-3</v>
      </c>
      <c r="O1690">
        <v>3.0384708877555298E-4</v>
      </c>
      <c r="P1690">
        <v>5.4713996645694998E-2</v>
      </c>
    </row>
    <row r="1691" spans="1:16" x14ac:dyDescent="0.35">
      <c r="A1691" s="13" t="s">
        <v>2792</v>
      </c>
      <c r="B1691" s="13" t="s">
        <v>2691</v>
      </c>
      <c r="C1691" s="13" t="s">
        <v>2550</v>
      </c>
      <c r="D1691" s="13">
        <v>1.0212052704345999E-2</v>
      </c>
      <c r="E1691" s="13">
        <v>8.1574065094039305E-2</v>
      </c>
      <c r="F1691">
        <v>7.4351483559382398E-2</v>
      </c>
      <c r="G1691">
        <v>3.2963895401451997E-2</v>
      </c>
      <c r="H1691">
        <v>0.28406645286612198</v>
      </c>
      <c r="I1691">
        <v>1.7683240982158501E-3</v>
      </c>
      <c r="J1691">
        <v>4.5846648798962698E-2</v>
      </c>
      <c r="K1691">
        <v>0.210022490067069</v>
      </c>
      <c r="L1691">
        <v>3.0287639245027701E-2</v>
      </c>
      <c r="M1691">
        <v>4.0305237533383297E-2</v>
      </c>
      <c r="N1691">
        <v>2.3040997351485602E-2</v>
      </c>
      <c r="O1691">
        <v>1.4164208738286499E-3</v>
      </c>
      <c r="P1691">
        <v>0.22007970821303299</v>
      </c>
    </row>
    <row r="1692" spans="1:16" x14ac:dyDescent="0.35">
      <c r="A1692" s="13" t="s">
        <v>2793</v>
      </c>
      <c r="B1692" s="13" t="s">
        <v>2691</v>
      </c>
      <c r="C1692" s="13" t="s">
        <v>885</v>
      </c>
      <c r="D1692" s="13">
        <v>1.0043446503394801E-2</v>
      </c>
      <c r="E1692" s="13">
        <v>6.5664804026474094E-2</v>
      </c>
      <c r="F1692">
        <v>5.02307452937669E-2</v>
      </c>
      <c r="G1692">
        <v>2.76007939419502E-2</v>
      </c>
      <c r="H1692">
        <v>0.222127614126854</v>
      </c>
      <c r="I1692">
        <v>1.31846319526367E-3</v>
      </c>
      <c r="J1692">
        <v>3.9994280738036701E-2</v>
      </c>
      <c r="K1692">
        <v>0.116958606990683</v>
      </c>
      <c r="L1692">
        <v>2.1558696139246599E-2</v>
      </c>
      <c r="M1692">
        <v>5.5546524068904597E-2</v>
      </c>
      <c r="N1692">
        <v>2.1217748970083099E-2</v>
      </c>
      <c r="O1692">
        <v>1.6342500948818299E-3</v>
      </c>
      <c r="P1692">
        <v>0.161664796871376</v>
      </c>
    </row>
    <row r="1693" spans="1:16" x14ac:dyDescent="0.35">
      <c r="A1693" s="13" t="s">
        <v>2794</v>
      </c>
      <c r="B1693" s="13" t="s">
        <v>2691</v>
      </c>
      <c r="C1693" s="13" t="s">
        <v>2553</v>
      </c>
      <c r="D1693" s="13">
        <v>4.9787221815959501E-2</v>
      </c>
      <c r="E1693" s="13">
        <v>0.26463257918303701</v>
      </c>
      <c r="F1693">
        <v>0.22515046289683299</v>
      </c>
      <c r="G1693">
        <v>0.138318158172474</v>
      </c>
      <c r="H1693">
        <v>0.90166849613018796</v>
      </c>
      <c r="I1693">
        <v>5.8197049477863297E-3</v>
      </c>
      <c r="J1693">
        <v>0.19052651251806099</v>
      </c>
      <c r="K1693">
        <v>0.47931700121829002</v>
      </c>
      <c r="L1693">
        <v>9.4771164515186399E-2</v>
      </c>
      <c r="M1693">
        <v>0.21950834702872299</v>
      </c>
      <c r="N1693">
        <v>8.1873491592282202E-2</v>
      </c>
      <c r="O1693">
        <v>6.6571354537102003E-3</v>
      </c>
      <c r="P1693">
        <v>0.60428290346796198</v>
      </c>
    </row>
    <row r="1694" spans="1:16" x14ac:dyDescent="0.35">
      <c r="A1694" s="13" t="s">
        <v>2795</v>
      </c>
      <c r="B1694" s="13" t="s">
        <v>2691</v>
      </c>
      <c r="C1694" s="13" t="s">
        <v>283</v>
      </c>
      <c r="D1694" s="13">
        <v>1.02327095375315E-2</v>
      </c>
      <c r="E1694" s="13">
        <v>5.1676279983451701E-2</v>
      </c>
      <c r="F1694">
        <v>5.0270200080248698E-2</v>
      </c>
      <c r="G1694">
        <v>3.2834012126557101E-2</v>
      </c>
      <c r="H1694">
        <v>0.18195634168465299</v>
      </c>
      <c r="I1694">
        <v>1.30040435928363E-3</v>
      </c>
      <c r="J1694">
        <v>4.2348350163383203E-2</v>
      </c>
      <c r="K1694">
        <v>9.8348643657629006E-2</v>
      </c>
      <c r="L1694">
        <v>2.1187958532308999E-2</v>
      </c>
      <c r="M1694">
        <v>4.4969949507357498E-2</v>
      </c>
      <c r="N1694">
        <v>1.5972752810275499E-2</v>
      </c>
      <c r="O1694">
        <v>1.40682264548761E-3</v>
      </c>
      <c r="P1694">
        <v>0.11862788113664099</v>
      </c>
    </row>
    <row r="1695" spans="1:16" x14ac:dyDescent="0.35">
      <c r="A1695" s="13" t="s">
        <v>2796</v>
      </c>
      <c r="B1695" s="13" t="s">
        <v>2691</v>
      </c>
      <c r="C1695" s="13" t="s">
        <v>2797</v>
      </c>
      <c r="D1695" s="13">
        <v>9.9118457788454992E-3</v>
      </c>
      <c r="E1695" s="13">
        <v>7.6102077334594995E-2</v>
      </c>
      <c r="F1695">
        <v>8.3098713812173805E-2</v>
      </c>
      <c r="G1695">
        <v>3.0243605162859202E-2</v>
      </c>
      <c r="H1695">
        <v>0.25910781175012698</v>
      </c>
      <c r="I1695">
        <v>2.06016895040745E-3</v>
      </c>
      <c r="J1695">
        <v>5.2254992797340097E-2</v>
      </c>
      <c r="K1695">
        <v>0.22159611890777001</v>
      </c>
      <c r="L1695">
        <v>3.5544366512739498E-2</v>
      </c>
      <c r="M1695">
        <v>3.8187285708871699E-2</v>
      </c>
      <c r="N1695">
        <v>2.1646773837328701E-2</v>
      </c>
      <c r="O1695">
        <v>1.3906498990199801E-3</v>
      </c>
      <c r="P1695">
        <v>0.218377119672685</v>
      </c>
    </row>
    <row r="1696" spans="1:16" x14ac:dyDescent="0.35">
      <c r="A1696" s="13" t="s">
        <v>2798</v>
      </c>
      <c r="B1696" s="13" t="s">
        <v>2691</v>
      </c>
      <c r="C1696" s="13" t="s">
        <v>2799</v>
      </c>
      <c r="D1696" s="13">
        <v>3.2519578168641802E-2</v>
      </c>
      <c r="E1696" s="13">
        <v>0.13142671664609901</v>
      </c>
      <c r="F1696">
        <v>0.110145991353973</v>
      </c>
      <c r="G1696">
        <v>6.1230172066693601E-2</v>
      </c>
      <c r="H1696">
        <v>0.38790075991040901</v>
      </c>
      <c r="I1696">
        <v>2.9076972548485601E-3</v>
      </c>
      <c r="J1696">
        <v>0.100753526770296</v>
      </c>
      <c r="K1696">
        <v>0.22550072063822801</v>
      </c>
      <c r="L1696">
        <v>4.8161855503636303E-2</v>
      </c>
      <c r="M1696">
        <v>0.108589581277928</v>
      </c>
      <c r="N1696">
        <v>4.2029441431389598E-2</v>
      </c>
      <c r="O1696">
        <v>3.43554120342698E-3</v>
      </c>
      <c r="P1696">
        <v>0.214247400165436</v>
      </c>
    </row>
    <row r="1697" spans="1:16" x14ac:dyDescent="0.35">
      <c r="A1697" s="13" t="s">
        <v>2800</v>
      </c>
      <c r="B1697" s="13" t="s">
        <v>2691</v>
      </c>
      <c r="C1697" s="13" t="s">
        <v>2289</v>
      </c>
      <c r="D1697" s="13">
        <v>1.3415445420614301E-3</v>
      </c>
      <c r="E1697" s="13">
        <v>9.5556904859955896E-3</v>
      </c>
      <c r="F1697">
        <v>9.8476469744791101E-3</v>
      </c>
      <c r="G1697">
        <v>3.5206676440943702E-3</v>
      </c>
      <c r="H1697">
        <v>3.3117548433932102E-2</v>
      </c>
      <c r="I1697">
        <v>2.44039463410629E-4</v>
      </c>
      <c r="J1697">
        <v>5.4711247383774303E-3</v>
      </c>
      <c r="K1697">
        <v>1.9146628407869199E-2</v>
      </c>
      <c r="L1697">
        <v>4.0512075197684698E-3</v>
      </c>
      <c r="M1697">
        <v>5.5144723329596402E-3</v>
      </c>
      <c r="N1697">
        <v>2.72826929101469E-3</v>
      </c>
      <c r="O1697">
        <v>2.3949272281397E-4</v>
      </c>
      <c r="P1697">
        <v>2.7722245973812499E-2</v>
      </c>
    </row>
    <row r="1698" spans="1:16" x14ac:dyDescent="0.35">
      <c r="A1698" s="13" t="s">
        <v>2801</v>
      </c>
      <c r="B1698" s="13" t="s">
        <v>2691</v>
      </c>
      <c r="C1698" s="13" t="s">
        <v>294</v>
      </c>
      <c r="D1698" s="13">
        <v>2.7171621258243302E-2</v>
      </c>
      <c r="E1698" s="13">
        <v>0.13423483881558601</v>
      </c>
      <c r="F1698">
        <v>0.12465017596346301</v>
      </c>
      <c r="G1698">
        <v>7.19264500735083E-2</v>
      </c>
      <c r="H1698">
        <v>0.44725926516366399</v>
      </c>
      <c r="I1698">
        <v>3.2854986440043498E-3</v>
      </c>
      <c r="J1698">
        <v>0.118119420464067</v>
      </c>
      <c r="K1698">
        <v>0.27487925740116598</v>
      </c>
      <c r="L1698">
        <v>5.4964678392769702E-2</v>
      </c>
      <c r="M1698">
        <v>0.111294581847087</v>
      </c>
      <c r="N1698">
        <v>4.1853448716571998E-2</v>
      </c>
      <c r="O1698">
        <v>3.4708144676591501E-3</v>
      </c>
      <c r="P1698">
        <v>0.28675557340211599</v>
      </c>
    </row>
    <row r="1699" spans="1:16" x14ac:dyDescent="0.35">
      <c r="A1699" s="13" t="s">
        <v>2802</v>
      </c>
      <c r="B1699" s="13" t="s">
        <v>2691</v>
      </c>
      <c r="C1699" s="13" t="s">
        <v>2803</v>
      </c>
      <c r="D1699" s="13">
        <v>0.367268023375806</v>
      </c>
      <c r="E1699" s="13">
        <v>1.71215792876769</v>
      </c>
      <c r="F1699">
        <v>1.2714262879373599</v>
      </c>
      <c r="G1699">
        <v>1.11596474896664</v>
      </c>
      <c r="H1699">
        <v>4.5516116318639099</v>
      </c>
      <c r="I1699">
        <v>3.4749343262268501E-2</v>
      </c>
      <c r="J1699">
        <v>1.4214136142048599</v>
      </c>
      <c r="K1699">
        <v>2.4193182699960301</v>
      </c>
      <c r="L1699">
        <v>0.50603648071572305</v>
      </c>
      <c r="M1699">
        <v>1.7323369417688199</v>
      </c>
      <c r="N1699">
        <v>0.492841968926643</v>
      </c>
      <c r="O1699">
        <v>3.8247562216678202E-2</v>
      </c>
      <c r="P1699">
        <v>2.5234291868047798</v>
      </c>
    </row>
    <row r="1700" spans="1:16" x14ac:dyDescent="0.35">
      <c r="A1700" s="13" t="s">
        <v>2804</v>
      </c>
      <c r="B1700" s="13" t="s">
        <v>2691</v>
      </c>
      <c r="C1700" s="13" t="s">
        <v>2805</v>
      </c>
      <c r="D1700" s="13">
        <v>4.5953276732685198E-2</v>
      </c>
      <c r="E1700" s="13">
        <v>0.24693539297780101</v>
      </c>
      <c r="F1700">
        <v>0.191811391157509</v>
      </c>
      <c r="G1700">
        <v>0.13677875263719799</v>
      </c>
      <c r="H1700">
        <v>0.71403067967812195</v>
      </c>
      <c r="I1700">
        <v>4.8706482312260903E-3</v>
      </c>
      <c r="J1700">
        <v>0.18516112843572599</v>
      </c>
      <c r="K1700">
        <v>0.372996703283199</v>
      </c>
      <c r="L1700">
        <v>7.4837156302587304E-2</v>
      </c>
      <c r="M1700">
        <v>0.22027352552920099</v>
      </c>
      <c r="N1700">
        <v>7.2657005486936502E-2</v>
      </c>
      <c r="O1700">
        <v>5.5565244071895904E-3</v>
      </c>
      <c r="P1700">
        <v>0.41999558323983999</v>
      </c>
    </row>
    <row r="1701" spans="1:16" x14ac:dyDescent="0.35">
      <c r="A1701" s="13" t="s">
        <v>2806</v>
      </c>
      <c r="B1701" s="13" t="s">
        <v>2691</v>
      </c>
      <c r="C1701" s="13" t="s">
        <v>2807</v>
      </c>
      <c r="D1701" s="13">
        <v>2.9147732444474099E-2</v>
      </c>
      <c r="E1701" s="13">
        <v>0.201882620895564</v>
      </c>
      <c r="F1701">
        <v>0.13568586461020801</v>
      </c>
      <c r="G1701">
        <v>0.12302694183705699</v>
      </c>
      <c r="H1701">
        <v>0.75072297776371599</v>
      </c>
      <c r="I1701">
        <v>5.5398268260332204E-3</v>
      </c>
      <c r="J1701">
        <v>0.209634830914323</v>
      </c>
      <c r="K1701">
        <v>0.50737136815491501</v>
      </c>
      <c r="L1701">
        <v>7.7008036633619201E-2</v>
      </c>
      <c r="M1701">
        <v>0.10716461311912499</v>
      </c>
      <c r="N1701">
        <v>6.0896776806298E-2</v>
      </c>
      <c r="O1701">
        <v>2.81288586958163E-3</v>
      </c>
      <c r="P1701">
        <v>0.42368136652198202</v>
      </c>
    </row>
    <row r="1702" spans="1:16" x14ac:dyDescent="0.35">
      <c r="A1702" s="13" t="s">
        <v>2808</v>
      </c>
      <c r="B1702" s="13" t="s">
        <v>2691</v>
      </c>
      <c r="C1702" s="13" t="s">
        <v>1615</v>
      </c>
      <c r="D1702" s="13">
        <v>3.1545641555528303E-2</v>
      </c>
      <c r="E1702" s="13">
        <v>0.17472392448076501</v>
      </c>
      <c r="F1702">
        <v>0.14820298765939499</v>
      </c>
      <c r="G1702">
        <v>9.7260689727285396E-2</v>
      </c>
      <c r="H1702">
        <v>0.57876735556264602</v>
      </c>
      <c r="I1702">
        <v>3.8322803989097399E-3</v>
      </c>
      <c r="J1702">
        <v>0.13188806029545</v>
      </c>
      <c r="K1702">
        <v>0.32943314734377399</v>
      </c>
      <c r="L1702">
        <v>6.2119134260002797E-2</v>
      </c>
      <c r="M1702">
        <v>0.140908862523411</v>
      </c>
      <c r="N1702">
        <v>5.3482377751069697E-2</v>
      </c>
      <c r="O1702">
        <v>4.15678280980633E-3</v>
      </c>
      <c r="P1702">
        <v>0.36122856784879898</v>
      </c>
    </row>
    <row r="1703" spans="1:16" x14ac:dyDescent="0.35">
      <c r="A1703" s="13" t="s">
        <v>2809</v>
      </c>
      <c r="B1703" s="13" t="s">
        <v>2691</v>
      </c>
      <c r="C1703" s="13" t="s">
        <v>1619</v>
      </c>
      <c r="D1703" s="13">
        <v>4.2023318500317803E-3</v>
      </c>
      <c r="E1703" s="13">
        <v>3.1204625000394701E-2</v>
      </c>
      <c r="F1703">
        <v>2.8800631934889E-2</v>
      </c>
      <c r="G1703">
        <v>1.47550810105169E-2</v>
      </c>
      <c r="H1703">
        <v>0.120244644407017</v>
      </c>
      <c r="I1703">
        <v>8.5984658225567905E-4</v>
      </c>
      <c r="J1703">
        <v>2.1119675200382299E-2</v>
      </c>
      <c r="K1703">
        <v>7.3626401923861606E-2</v>
      </c>
      <c r="L1703">
        <v>1.3283346499310299E-2</v>
      </c>
      <c r="M1703">
        <v>1.41554596121096E-2</v>
      </c>
      <c r="N1703">
        <v>8.8946147703368606E-3</v>
      </c>
      <c r="O1703">
        <v>5.4565062783225597E-4</v>
      </c>
      <c r="P1703">
        <v>8.8119641965644702E-2</v>
      </c>
    </row>
    <row r="1704" spans="1:16" x14ac:dyDescent="0.35">
      <c r="A1704" s="13" t="s">
        <v>2810</v>
      </c>
      <c r="B1704" s="13" t="s">
        <v>2691</v>
      </c>
      <c r="C1704" s="13" t="s">
        <v>1621</v>
      </c>
      <c r="D1704" s="13">
        <v>3.71757517399215E-3</v>
      </c>
      <c r="E1704" s="13">
        <v>2.59237794219516E-2</v>
      </c>
      <c r="F1704">
        <v>2.4123282229574002E-2</v>
      </c>
      <c r="G1704">
        <v>1.3932860557422299E-2</v>
      </c>
      <c r="H1704">
        <v>9.4854175077642794E-2</v>
      </c>
      <c r="I1704">
        <v>5.74730237389386E-4</v>
      </c>
      <c r="J1704">
        <v>1.5638002004301901E-2</v>
      </c>
      <c r="K1704">
        <v>5.5672924566824801E-2</v>
      </c>
      <c r="L1704">
        <v>9.4755227979683998E-3</v>
      </c>
      <c r="M1704">
        <v>1.5850165930396801E-2</v>
      </c>
      <c r="N1704">
        <v>7.33310435860853E-3</v>
      </c>
      <c r="O1704">
        <v>5.1852189595609803E-4</v>
      </c>
      <c r="P1704">
        <v>6.6248892015346006E-2</v>
      </c>
    </row>
    <row r="1705" spans="1:16" x14ac:dyDescent="0.35">
      <c r="A1705" s="13" t="s">
        <v>2811</v>
      </c>
      <c r="B1705" s="13" t="s">
        <v>2691</v>
      </c>
      <c r="C1705" s="13" t="s">
        <v>1453</v>
      </c>
      <c r="D1705" s="13">
        <v>7.2198138311464397E-4</v>
      </c>
      <c r="E1705" s="13">
        <v>6.3145103740384198E-3</v>
      </c>
      <c r="F1705">
        <v>3.3390437762803801E-3</v>
      </c>
      <c r="G1705">
        <v>2.2053462246345102E-3</v>
      </c>
      <c r="H1705">
        <v>2.1667916531886801E-2</v>
      </c>
      <c r="I1705">
        <v>1.2740979640716199E-4</v>
      </c>
      <c r="J1705">
        <v>3.8428042456496998E-3</v>
      </c>
      <c r="K1705">
        <v>1.4045914837219699E-2</v>
      </c>
      <c r="L1705">
        <v>1.8482097895885399E-3</v>
      </c>
      <c r="M1705">
        <v>1.8807988468934099E-3</v>
      </c>
      <c r="N1705">
        <v>1.6769794386374201E-3</v>
      </c>
      <c r="O1705">
        <v>6.8496856232018395E-5</v>
      </c>
      <c r="P1705">
        <v>1.3124652564463201E-2</v>
      </c>
    </row>
    <row r="1706" spans="1:16" x14ac:dyDescent="0.35">
      <c r="A1706" s="13" t="s">
        <v>2812</v>
      </c>
      <c r="B1706" s="13" t="s">
        <v>2691</v>
      </c>
      <c r="C1706" s="13" t="s">
        <v>1627</v>
      </c>
      <c r="D1706" s="13">
        <v>8.6098864119946005E-3</v>
      </c>
      <c r="E1706" s="13">
        <v>4.3216971042661902E-2</v>
      </c>
      <c r="F1706">
        <v>3.7042535654174299E-2</v>
      </c>
      <c r="G1706">
        <v>2.25688228222524E-2</v>
      </c>
      <c r="H1706">
        <v>0.13964286429572401</v>
      </c>
      <c r="I1706">
        <v>9.61680174599801E-4</v>
      </c>
      <c r="J1706">
        <v>3.3739359164708202E-2</v>
      </c>
      <c r="K1706">
        <v>7.0760680598648401E-2</v>
      </c>
      <c r="L1706">
        <v>1.5699964848637501E-2</v>
      </c>
      <c r="M1706">
        <v>4.1528571566579797E-2</v>
      </c>
      <c r="N1706">
        <v>1.3591803463556699E-2</v>
      </c>
      <c r="O1706">
        <v>1.1913307407861E-3</v>
      </c>
      <c r="P1706">
        <v>9.4479860976747695E-2</v>
      </c>
    </row>
    <row r="1707" spans="1:16" x14ac:dyDescent="0.35">
      <c r="A1707" s="13" t="s">
        <v>2813</v>
      </c>
      <c r="B1707" s="13" t="s">
        <v>2691</v>
      </c>
      <c r="C1707" s="13" t="s">
        <v>2814</v>
      </c>
      <c r="D1707" s="13">
        <v>1.1278728378492701E-2</v>
      </c>
      <c r="E1707" s="13">
        <v>5.5799476991457597E-2</v>
      </c>
      <c r="F1707">
        <v>5.5304470604160598E-2</v>
      </c>
      <c r="G1707">
        <v>2.8965264067652E-2</v>
      </c>
      <c r="H1707">
        <v>0.195970285339404</v>
      </c>
      <c r="I1707">
        <v>1.4993918612708601E-3</v>
      </c>
      <c r="J1707">
        <v>4.7621951452765397E-2</v>
      </c>
      <c r="K1707">
        <v>0.13559382984968399</v>
      </c>
      <c r="L1707">
        <v>2.5909841730837699E-2</v>
      </c>
      <c r="M1707">
        <v>4.4581266841980903E-2</v>
      </c>
      <c r="N1707">
        <v>1.7961225392816901E-2</v>
      </c>
      <c r="O1707">
        <v>1.4629451625616399E-3</v>
      </c>
      <c r="P1707">
        <v>0.13446765152714901</v>
      </c>
    </row>
    <row r="1708" spans="1:16" x14ac:dyDescent="0.35">
      <c r="A1708" s="13" t="s">
        <v>2815</v>
      </c>
      <c r="B1708" s="13" t="s">
        <v>2691</v>
      </c>
      <c r="C1708" s="13" t="s">
        <v>923</v>
      </c>
      <c r="D1708" s="13">
        <v>4.0799301948694E-4</v>
      </c>
      <c r="E1708" s="13">
        <v>4.1692065007427597E-3</v>
      </c>
      <c r="F1708">
        <v>3.8957137284795001E-3</v>
      </c>
      <c r="G1708">
        <v>1.3599136518963699E-3</v>
      </c>
      <c r="H1708">
        <v>1.2611596281782701E-2</v>
      </c>
      <c r="I1708">
        <v>7.5403096354422999E-5</v>
      </c>
      <c r="J1708">
        <v>1.6272735733201E-3</v>
      </c>
      <c r="K1708">
        <v>7.6827339517482902E-3</v>
      </c>
      <c r="L1708">
        <v>1.2336516217611099E-3</v>
      </c>
      <c r="M1708">
        <v>1.2753954850952499E-3</v>
      </c>
      <c r="N1708">
        <v>9.2109403477584997E-4</v>
      </c>
      <c r="O1708" s="10">
        <v>5.8912036556514998E-5</v>
      </c>
      <c r="P1708">
        <v>9.7745464658383005E-3</v>
      </c>
    </row>
    <row r="1709" spans="1:16" x14ac:dyDescent="0.35">
      <c r="A1709" s="13" t="s">
        <v>2816</v>
      </c>
      <c r="B1709" s="13" t="s">
        <v>2691</v>
      </c>
      <c r="C1709" s="13" t="s">
        <v>2817</v>
      </c>
      <c r="D1709" s="13">
        <v>1.3031480344110301E-2</v>
      </c>
      <c r="E1709" s="13">
        <v>5.8335559567874E-2</v>
      </c>
      <c r="F1709">
        <v>5.0374251409559999E-2</v>
      </c>
      <c r="G1709">
        <v>3.0317034108117601E-2</v>
      </c>
      <c r="H1709">
        <v>0.16972238669554299</v>
      </c>
      <c r="I1709">
        <v>1.2958445914876401E-3</v>
      </c>
      <c r="J1709">
        <v>4.4351649625543901E-2</v>
      </c>
      <c r="K1709">
        <v>7.9641367282631104E-2</v>
      </c>
      <c r="L1709">
        <v>2.06582294278158E-2</v>
      </c>
      <c r="M1709">
        <v>6.4188343145528695E-2</v>
      </c>
      <c r="N1709">
        <v>1.83440873041366E-2</v>
      </c>
      <c r="O1709">
        <v>1.7477047054244401E-3</v>
      </c>
      <c r="P1709">
        <v>0.110113733025567</v>
      </c>
    </row>
    <row r="1710" spans="1:16" x14ac:dyDescent="0.35">
      <c r="A1710" s="13" t="s">
        <v>2818</v>
      </c>
      <c r="B1710" s="13" t="s">
        <v>2691</v>
      </c>
      <c r="C1710" s="13" t="s">
        <v>1039</v>
      </c>
      <c r="D1710" s="13">
        <v>5.6795747526078404E-3</v>
      </c>
      <c r="E1710" s="13">
        <v>3.6398033003611198E-2</v>
      </c>
      <c r="F1710">
        <v>3.7387111155775601E-2</v>
      </c>
      <c r="G1710">
        <v>1.78965819080571E-2</v>
      </c>
      <c r="H1710">
        <v>0.130591703558505</v>
      </c>
      <c r="I1710">
        <v>9.0870728251582402E-4</v>
      </c>
      <c r="J1710">
        <v>2.32016092178082E-2</v>
      </c>
      <c r="K1710">
        <v>7.4595609530597004E-2</v>
      </c>
      <c r="L1710">
        <v>1.5058597607314299E-2</v>
      </c>
      <c r="M1710">
        <v>2.3965136369776999E-2</v>
      </c>
      <c r="N1710">
        <v>1.04133394036003E-2</v>
      </c>
      <c r="O1710">
        <v>8.6220580668960097E-4</v>
      </c>
      <c r="P1710">
        <v>9.5915567594629297E-2</v>
      </c>
    </row>
    <row r="1711" spans="1:16" x14ac:dyDescent="0.35">
      <c r="A1711" s="13" t="s">
        <v>2819</v>
      </c>
      <c r="B1711" s="13" t="s">
        <v>2691</v>
      </c>
      <c r="C1711" s="13" t="s">
        <v>150</v>
      </c>
      <c r="D1711" s="13">
        <v>5.7684655867455303E-2</v>
      </c>
      <c r="E1711" s="13">
        <v>0.29842467134543899</v>
      </c>
      <c r="F1711">
        <v>0.19473717412439501</v>
      </c>
      <c r="G1711">
        <v>0.21125783572812001</v>
      </c>
      <c r="H1711">
        <v>0.83574860817465402</v>
      </c>
      <c r="I1711">
        <v>5.6165096685329699E-3</v>
      </c>
      <c r="J1711">
        <v>0.26495578719722102</v>
      </c>
      <c r="K1711">
        <v>0.41104393858865301</v>
      </c>
      <c r="L1711">
        <v>7.69630287725067E-2</v>
      </c>
      <c r="M1711">
        <v>0.30973607059778702</v>
      </c>
      <c r="N1711">
        <v>9.2251397817566597E-2</v>
      </c>
      <c r="O1711">
        <v>6.22741005437544E-3</v>
      </c>
      <c r="P1711">
        <v>0.46647233903401503</v>
      </c>
    </row>
    <row r="1712" spans="1:16" x14ac:dyDescent="0.35">
      <c r="A1712" s="13" t="s">
        <v>2820</v>
      </c>
      <c r="B1712" s="13" t="s">
        <v>2691</v>
      </c>
      <c r="C1712" s="13" t="s">
        <v>949</v>
      </c>
      <c r="D1712" s="13">
        <v>1.09727139236206E-2</v>
      </c>
      <c r="E1712" s="13">
        <v>7.0066574500970494E-2</v>
      </c>
      <c r="F1712">
        <v>4.9275003865458501E-2</v>
      </c>
      <c r="G1712">
        <v>2.8003043333183899E-2</v>
      </c>
      <c r="H1712">
        <v>0.22453040682277001</v>
      </c>
      <c r="I1712">
        <v>1.2884007115830101E-3</v>
      </c>
      <c r="J1712">
        <v>4.2868385657687302E-2</v>
      </c>
      <c r="K1712">
        <v>0.11531429865071401</v>
      </c>
      <c r="L1712">
        <v>2.1050663775394499E-2</v>
      </c>
      <c r="M1712">
        <v>5.8155319604285001E-2</v>
      </c>
      <c r="N1712">
        <v>2.24442973896695E-2</v>
      </c>
      <c r="O1712">
        <v>1.67262870873918E-3</v>
      </c>
      <c r="P1712">
        <v>0.15532947296229699</v>
      </c>
    </row>
    <row r="1713" spans="1:16" x14ac:dyDescent="0.35">
      <c r="A1713" s="13" t="s">
        <v>2821</v>
      </c>
      <c r="B1713" s="13" t="s">
        <v>2691</v>
      </c>
      <c r="C1713" s="13" t="s">
        <v>951</v>
      </c>
      <c r="D1713" s="13">
        <v>6.1016687409406398E-3</v>
      </c>
      <c r="E1713" s="13">
        <v>3.1374018989023998E-2</v>
      </c>
      <c r="F1713">
        <v>3.5390217848999997E-2</v>
      </c>
      <c r="G1713">
        <v>1.48404274118424E-2</v>
      </c>
      <c r="H1713">
        <v>0.109950171989825</v>
      </c>
      <c r="I1713">
        <v>9.0014395012502396E-4</v>
      </c>
      <c r="J1713">
        <v>2.5398734315195098E-2</v>
      </c>
      <c r="K1713">
        <v>8.1661180304470102E-2</v>
      </c>
      <c r="L1713">
        <v>1.5710700098306499E-2</v>
      </c>
      <c r="M1713">
        <v>2.1919036656121701E-2</v>
      </c>
      <c r="N1713">
        <v>9.6206449130706497E-3</v>
      </c>
      <c r="O1713">
        <v>7.87054489198907E-4</v>
      </c>
      <c r="P1713">
        <v>8.2962913281341893E-2</v>
      </c>
    </row>
    <row r="1714" spans="1:16" x14ac:dyDescent="0.35">
      <c r="A1714" s="13" t="s">
        <v>2822</v>
      </c>
      <c r="B1714" s="13" t="s">
        <v>2691</v>
      </c>
      <c r="C1714" s="13" t="s">
        <v>953</v>
      </c>
      <c r="D1714" s="13">
        <v>6.2243833873858396E-4</v>
      </c>
      <c r="E1714" s="13">
        <v>4.66550055046155E-3</v>
      </c>
      <c r="F1714">
        <v>3.7002603213977E-3</v>
      </c>
      <c r="G1714">
        <v>1.63740224368249E-3</v>
      </c>
      <c r="H1714">
        <v>1.6510062210466799E-2</v>
      </c>
      <c r="I1714">
        <v>9.3670071418737002E-5</v>
      </c>
      <c r="J1714">
        <v>2.44589730792207E-3</v>
      </c>
      <c r="K1714">
        <v>9.4603148222592304E-3</v>
      </c>
      <c r="L1714">
        <v>1.5498141771890001E-3</v>
      </c>
      <c r="M1714">
        <v>2.6277381805539599E-3</v>
      </c>
      <c r="N1714">
        <v>1.4099709805946801E-3</v>
      </c>
      <c r="O1714" s="10">
        <v>9.8771580858681202E-5</v>
      </c>
      <c r="P1714">
        <v>1.24277147203755E-2</v>
      </c>
    </row>
    <row r="1715" spans="1:16" x14ac:dyDescent="0.35">
      <c r="A1715" s="13" t="s">
        <v>2823</v>
      </c>
      <c r="B1715" s="13" t="s">
        <v>2691</v>
      </c>
      <c r="C1715" s="13" t="s">
        <v>1962</v>
      </c>
      <c r="D1715" s="13">
        <v>2.54695253658546E-2</v>
      </c>
      <c r="E1715" s="13">
        <v>0.13810025926693301</v>
      </c>
      <c r="F1715">
        <v>0.12501444314919399</v>
      </c>
      <c r="G1715">
        <v>8.1454955622132605E-2</v>
      </c>
      <c r="H1715">
        <v>0.49021305276843502</v>
      </c>
      <c r="I1715">
        <v>3.2652138585539301E-3</v>
      </c>
      <c r="J1715">
        <v>0.106355189026644</v>
      </c>
      <c r="K1715">
        <v>0.28433667257041401</v>
      </c>
      <c r="L1715">
        <v>5.3498974695069E-2</v>
      </c>
      <c r="M1715">
        <v>0.10684141772391</v>
      </c>
      <c r="N1715">
        <v>4.2745697730352999E-2</v>
      </c>
      <c r="O1715">
        <v>3.384039659482E-3</v>
      </c>
      <c r="P1715">
        <v>0.31850449454795798</v>
      </c>
    </row>
    <row r="1716" spans="1:16" x14ac:dyDescent="0.35">
      <c r="A1716" s="13" t="s">
        <v>2824</v>
      </c>
      <c r="B1716" s="13" t="s">
        <v>271</v>
      </c>
      <c r="C1716" s="13" t="s">
        <v>2825</v>
      </c>
      <c r="D1716" s="13">
        <v>1.6533780084625201E-2</v>
      </c>
      <c r="E1716" s="13">
        <v>4.7349555207688403E-2</v>
      </c>
      <c r="F1716">
        <v>7.45147623501122E-3</v>
      </c>
      <c r="G1716">
        <v>4.9198925094382201E-2</v>
      </c>
      <c r="H1716">
        <v>0.64489407383824005</v>
      </c>
      <c r="I1716">
        <v>5.0736509266533902E-3</v>
      </c>
      <c r="J1716">
        <v>0.25295762907510499</v>
      </c>
      <c r="K1716">
        <v>0.134774216026597</v>
      </c>
      <c r="L1716">
        <v>1.88308191765654E-2</v>
      </c>
      <c r="M1716">
        <v>6.2403135847139399E-2</v>
      </c>
      <c r="N1716">
        <v>6.2656736459519302E-2</v>
      </c>
      <c r="O1716">
        <v>2.4945340567633402E-3</v>
      </c>
      <c r="P1716">
        <v>0.13328688404192901</v>
      </c>
    </row>
    <row r="1717" spans="1:16" x14ac:dyDescent="0.35">
      <c r="A1717" s="13" t="s">
        <v>2826</v>
      </c>
      <c r="B1717" s="13" t="s">
        <v>271</v>
      </c>
      <c r="C1717" s="13" t="s">
        <v>204</v>
      </c>
      <c r="D1717" s="13">
        <v>4.3988305095127096</v>
      </c>
      <c r="E1717" s="13">
        <v>2.6510578096074</v>
      </c>
      <c r="F1717">
        <v>0.65732375732935999</v>
      </c>
      <c r="G1717">
        <v>11.6369025848044</v>
      </c>
      <c r="H1717">
        <v>48.478842571892699</v>
      </c>
      <c r="I1717">
        <v>0.51591370134493697</v>
      </c>
      <c r="J1717">
        <v>13.462388624491799</v>
      </c>
      <c r="K1717">
        <v>10.4498182137519</v>
      </c>
      <c r="L1717">
        <v>2.03592801400006</v>
      </c>
      <c r="M1717">
        <v>5.7463765864401104</v>
      </c>
      <c r="N1717">
        <v>4.95057404184438</v>
      </c>
      <c r="O1717">
        <v>0.134544869858017</v>
      </c>
      <c r="P1717">
        <v>5.5012868889460602</v>
      </c>
    </row>
    <row r="1718" spans="1:16" x14ac:dyDescent="0.35">
      <c r="A1718" s="13" t="s">
        <v>2827</v>
      </c>
      <c r="B1718" s="13" t="s">
        <v>271</v>
      </c>
      <c r="C1718" s="13" t="s">
        <v>471</v>
      </c>
      <c r="D1718" s="13">
        <v>4.18718426557785E-2</v>
      </c>
      <c r="E1718" s="13">
        <v>7.5468340923709201E-2</v>
      </c>
      <c r="F1718">
        <v>1.20743593630266E-2</v>
      </c>
      <c r="G1718">
        <v>0.18303294275822499</v>
      </c>
      <c r="H1718">
        <v>1.1966278856519901</v>
      </c>
      <c r="I1718">
        <v>1.1069007321727701E-2</v>
      </c>
      <c r="J1718">
        <v>0.45208825997441199</v>
      </c>
      <c r="K1718">
        <v>0.24070066860759101</v>
      </c>
      <c r="L1718">
        <v>3.9321550598184797E-2</v>
      </c>
      <c r="M1718">
        <v>0.211315778069086</v>
      </c>
      <c r="N1718">
        <v>0.13267091782425</v>
      </c>
      <c r="O1718">
        <v>5.2339748750473399E-3</v>
      </c>
      <c r="P1718">
        <v>0.20482506595083699</v>
      </c>
    </row>
    <row r="1719" spans="1:16" x14ac:dyDescent="0.35">
      <c r="A1719" s="13" t="s">
        <v>2828</v>
      </c>
      <c r="B1719" s="13" t="s">
        <v>271</v>
      </c>
      <c r="C1719" s="13" t="s">
        <v>2829</v>
      </c>
      <c r="D1719" s="13">
        <v>1.1696895159773501E-2</v>
      </c>
      <c r="E1719" s="13">
        <v>4.5119548624070201E-2</v>
      </c>
      <c r="F1719">
        <v>1.31502781367003E-2</v>
      </c>
      <c r="G1719">
        <v>3.41019538197085E-2</v>
      </c>
      <c r="H1719">
        <v>0.43976075812979798</v>
      </c>
      <c r="I1719">
        <v>4.4852991914621698E-3</v>
      </c>
      <c r="J1719">
        <v>0.284853327565743</v>
      </c>
      <c r="K1719">
        <v>0.105112959652923</v>
      </c>
      <c r="L1719">
        <v>2.0762740621174499E-2</v>
      </c>
      <c r="M1719">
        <v>3.9304854060693603E-2</v>
      </c>
      <c r="N1719">
        <v>3.9383501654425002E-2</v>
      </c>
      <c r="O1719">
        <v>2.1313180541084999E-3</v>
      </c>
      <c r="P1719">
        <v>0.123850545864623</v>
      </c>
    </row>
    <row r="1720" spans="1:16" x14ac:dyDescent="0.35">
      <c r="A1720" s="13" t="s">
        <v>2830</v>
      </c>
      <c r="B1720" s="13" t="s">
        <v>271</v>
      </c>
      <c r="C1720" s="13" t="s">
        <v>2831</v>
      </c>
      <c r="D1720" s="13">
        <v>5.5122985840013003E-4</v>
      </c>
      <c r="E1720" s="13">
        <v>1.00654952086099E-3</v>
      </c>
      <c r="F1720">
        <v>2.5987312899108901E-4</v>
      </c>
      <c r="G1720">
        <v>1.5036682191418801E-3</v>
      </c>
      <c r="H1720">
        <v>1.7274189778003299E-2</v>
      </c>
      <c r="I1720">
        <v>2.0209330525877201E-4</v>
      </c>
      <c r="J1720">
        <v>5.1802598699748703E-3</v>
      </c>
      <c r="K1720">
        <v>3.8320631790031102E-3</v>
      </c>
      <c r="L1720">
        <v>7.3904277332337298E-4</v>
      </c>
      <c r="M1720">
        <v>1.36212768711318E-3</v>
      </c>
      <c r="N1720">
        <v>1.6990311620709399E-3</v>
      </c>
      <c r="O1720">
        <v>8.0360850249620598E-5</v>
      </c>
      <c r="P1720">
        <v>3.4696338911227799E-3</v>
      </c>
    </row>
    <row r="1721" spans="1:16" x14ac:dyDescent="0.35">
      <c r="A1721" s="13" t="s">
        <v>2832</v>
      </c>
      <c r="B1721" s="13" t="s">
        <v>271</v>
      </c>
      <c r="C1721" s="13" t="s">
        <v>2833</v>
      </c>
      <c r="D1721" s="13">
        <v>8.9240561056002797E-4</v>
      </c>
      <c r="E1721" s="13">
        <v>2.1151806891884601E-3</v>
      </c>
      <c r="F1721">
        <v>6.4827189496818199E-4</v>
      </c>
      <c r="G1721">
        <v>1.86413700178414E-3</v>
      </c>
      <c r="H1721">
        <v>2.3346657898042598E-2</v>
      </c>
      <c r="I1721">
        <v>2.8506755235298498E-4</v>
      </c>
      <c r="J1721">
        <v>2.5193898662566602E-2</v>
      </c>
      <c r="K1721">
        <v>5.3004759760218898E-3</v>
      </c>
      <c r="L1721">
        <v>1.17371743682657E-3</v>
      </c>
      <c r="M1721">
        <v>1.9781743731288898E-3</v>
      </c>
      <c r="N1721">
        <v>2.16479051374374E-3</v>
      </c>
      <c r="O1721">
        <v>1.30125319912546E-4</v>
      </c>
      <c r="P1721">
        <v>6.01540328725245E-3</v>
      </c>
    </row>
    <row r="1722" spans="1:16" x14ac:dyDescent="0.35">
      <c r="A1722" s="13" t="s">
        <v>2834</v>
      </c>
      <c r="B1722" s="13" t="s">
        <v>271</v>
      </c>
      <c r="C1722" s="13" t="s">
        <v>342</v>
      </c>
      <c r="D1722" s="13">
        <v>3.9016060084696501E-3</v>
      </c>
      <c r="E1722" s="13">
        <v>1.5256607373967401E-2</v>
      </c>
      <c r="F1722">
        <v>4.2253393038379902E-3</v>
      </c>
      <c r="G1722">
        <v>1.65231256892703E-2</v>
      </c>
      <c r="H1722">
        <v>0.18522720251931299</v>
      </c>
      <c r="I1722">
        <v>1.70117663693405E-3</v>
      </c>
      <c r="J1722">
        <v>0.102530215340154</v>
      </c>
      <c r="K1722">
        <v>3.6729710283078601E-2</v>
      </c>
      <c r="L1722">
        <v>6.7088322383337898E-3</v>
      </c>
      <c r="M1722">
        <v>2.37373847094558E-2</v>
      </c>
      <c r="N1722">
        <v>1.6053809047246799E-2</v>
      </c>
      <c r="O1722">
        <v>9.7382494712657496E-4</v>
      </c>
      <c r="P1722">
        <v>4.9109440280159698E-2</v>
      </c>
    </row>
    <row r="1723" spans="1:16" x14ac:dyDescent="0.35">
      <c r="A1723" s="13" t="s">
        <v>2835</v>
      </c>
      <c r="B1723" s="13" t="s">
        <v>271</v>
      </c>
      <c r="C1723" s="13" t="s">
        <v>2836</v>
      </c>
      <c r="D1723" s="13">
        <v>1.60913570238306E-3</v>
      </c>
      <c r="E1723" s="13">
        <v>4.42857545097676E-3</v>
      </c>
      <c r="F1723">
        <v>1.3005720562383599E-3</v>
      </c>
      <c r="G1723">
        <v>4.5696717733100002E-3</v>
      </c>
      <c r="H1723">
        <v>5.6567123041207E-2</v>
      </c>
      <c r="I1723">
        <v>6.5409528440636005E-4</v>
      </c>
      <c r="J1723">
        <v>4.3771826439989898E-2</v>
      </c>
      <c r="K1723">
        <v>1.22090255322917E-2</v>
      </c>
      <c r="L1723">
        <v>2.5868682301834001E-3</v>
      </c>
      <c r="M1723">
        <v>5.1121840867610702E-3</v>
      </c>
      <c r="N1723">
        <v>5.2730495208193097E-3</v>
      </c>
      <c r="O1723">
        <v>3.1009412941879601E-4</v>
      </c>
      <c r="P1723">
        <v>1.40194865749941E-2</v>
      </c>
    </row>
    <row r="1724" spans="1:16" x14ac:dyDescent="0.35">
      <c r="A1724" s="13" t="s">
        <v>2837</v>
      </c>
      <c r="B1724" s="13" t="s">
        <v>271</v>
      </c>
      <c r="C1724" s="13" t="s">
        <v>255</v>
      </c>
      <c r="D1724" s="13">
        <v>5.2396851787404703E-3</v>
      </c>
      <c r="E1724" s="13">
        <v>8.4279720634075506E-3</v>
      </c>
      <c r="F1724">
        <v>2.1952502501879799E-3</v>
      </c>
      <c r="G1724">
        <v>1.1474933767926901E-2</v>
      </c>
      <c r="H1724">
        <v>0.10294039034477601</v>
      </c>
      <c r="I1724">
        <v>1.1708647809861199E-3</v>
      </c>
      <c r="J1724">
        <v>3.9980649441010402E-2</v>
      </c>
      <c r="K1724">
        <v>2.2440061144769399E-2</v>
      </c>
      <c r="L1724">
        <v>4.8137833309516102E-3</v>
      </c>
      <c r="M1724">
        <v>7.2688547937323203E-3</v>
      </c>
      <c r="N1724">
        <v>1.02016757294597E-2</v>
      </c>
      <c r="O1724">
        <v>3.60904529178214E-4</v>
      </c>
      <c r="P1724">
        <v>1.6268601282520698E-2</v>
      </c>
    </row>
    <row r="1725" spans="1:16" x14ac:dyDescent="0.35">
      <c r="A1725" s="13" t="s">
        <v>2838</v>
      </c>
      <c r="B1725" s="13" t="s">
        <v>271</v>
      </c>
      <c r="C1725" s="13" t="s">
        <v>1415</v>
      </c>
      <c r="D1725" s="13">
        <v>5.5325788917217698E-2</v>
      </c>
      <c r="E1725" s="13">
        <v>8.6829866976638095E-2</v>
      </c>
      <c r="F1725">
        <v>1.4004507651151001E-2</v>
      </c>
      <c r="G1725">
        <v>0.17547565537311699</v>
      </c>
      <c r="H1725">
        <v>1.2537542715779899</v>
      </c>
      <c r="I1725">
        <v>1.17981456201418E-2</v>
      </c>
      <c r="J1725">
        <v>0.81633578041534505</v>
      </c>
      <c r="K1725">
        <v>0.26602720275796998</v>
      </c>
      <c r="L1725">
        <v>4.2523292372038897E-2</v>
      </c>
      <c r="M1725">
        <v>0.219487030337077</v>
      </c>
      <c r="N1725">
        <v>0.130736789258936</v>
      </c>
      <c r="O1725">
        <v>5.5510612304034996E-3</v>
      </c>
      <c r="P1725">
        <v>0.22345220478111899</v>
      </c>
    </row>
    <row r="1726" spans="1:16" x14ac:dyDescent="0.35">
      <c r="A1726" s="13" t="s">
        <v>2839</v>
      </c>
      <c r="B1726" s="13" t="s">
        <v>271</v>
      </c>
      <c r="C1726" s="13" t="s">
        <v>510</v>
      </c>
      <c r="D1726" s="13">
        <v>3.0913868710665698E-3</v>
      </c>
      <c r="E1726" s="13">
        <v>4.8756615255426596E-3</v>
      </c>
      <c r="F1726">
        <v>1.3950318090089301E-3</v>
      </c>
      <c r="G1726">
        <v>9.7094788988067102E-3</v>
      </c>
      <c r="H1726">
        <v>7.8088289773726602E-2</v>
      </c>
      <c r="I1726">
        <v>1.10998987452934E-3</v>
      </c>
      <c r="J1726">
        <v>4.0672603797525901E-2</v>
      </c>
      <c r="K1726">
        <v>1.74338126010317E-2</v>
      </c>
      <c r="L1726">
        <v>4.0447476612768098E-3</v>
      </c>
      <c r="M1726">
        <v>1.0637915202983799E-2</v>
      </c>
      <c r="N1726">
        <v>7.7809695358668496E-3</v>
      </c>
      <c r="O1726">
        <v>4.8214096876048301E-4</v>
      </c>
      <c r="P1726">
        <v>1.5585914282499501E-2</v>
      </c>
    </row>
    <row r="1727" spans="1:16" x14ac:dyDescent="0.35">
      <c r="A1727" s="13" t="s">
        <v>2840</v>
      </c>
      <c r="B1727" s="13" t="s">
        <v>271</v>
      </c>
      <c r="C1727" s="13" t="s">
        <v>2841</v>
      </c>
      <c r="D1727" s="13">
        <v>4.3835276802571398E-2</v>
      </c>
      <c r="E1727" s="13">
        <v>0.104844964590857</v>
      </c>
      <c r="F1727">
        <v>2.2902279298756899E-2</v>
      </c>
      <c r="G1727">
        <v>0.10774869953527901</v>
      </c>
      <c r="H1727">
        <v>1.59494697407074</v>
      </c>
      <c r="I1727">
        <v>1.4770718067168301E-2</v>
      </c>
      <c r="J1727">
        <v>0.83334534845872299</v>
      </c>
      <c r="K1727">
        <v>0.35734788725584299</v>
      </c>
      <c r="L1727">
        <v>5.6035208834703198E-2</v>
      </c>
      <c r="M1727">
        <v>9.2217434441549007E-2</v>
      </c>
      <c r="N1727">
        <v>0.15760526362991401</v>
      </c>
      <c r="O1727">
        <v>5.7595785444830797E-3</v>
      </c>
      <c r="P1727">
        <v>0.303194911862947</v>
      </c>
    </row>
    <row r="1728" spans="1:16" x14ac:dyDescent="0.35">
      <c r="A1728" s="13" t="s">
        <v>2842</v>
      </c>
      <c r="B1728" s="13" t="s">
        <v>271</v>
      </c>
      <c r="C1728" s="13" t="s">
        <v>2843</v>
      </c>
      <c r="D1728" s="13">
        <v>1.90622574393271E-3</v>
      </c>
      <c r="E1728" s="13">
        <v>5.1123780260843099E-3</v>
      </c>
      <c r="F1728">
        <v>1.2123353541524499E-3</v>
      </c>
      <c r="G1728">
        <v>7.2547970169026003E-3</v>
      </c>
      <c r="H1728">
        <v>7.3522333407662704E-2</v>
      </c>
      <c r="I1728">
        <v>7.1853824191007195E-4</v>
      </c>
      <c r="J1728">
        <v>2.88457648033273E-2</v>
      </c>
      <c r="K1728">
        <v>1.4106275170192801E-2</v>
      </c>
      <c r="L1728">
        <v>2.6713226234863301E-3</v>
      </c>
      <c r="M1728">
        <v>1.02157320651819E-2</v>
      </c>
      <c r="N1728">
        <v>6.5935648775897002E-3</v>
      </c>
      <c r="O1728">
        <v>3.8955839852088299E-4</v>
      </c>
      <c r="P1728">
        <v>1.6918774886756902E-2</v>
      </c>
    </row>
    <row r="1729" spans="1:16" x14ac:dyDescent="0.35">
      <c r="A1729" s="13" t="s">
        <v>2844</v>
      </c>
      <c r="B1729" s="13" t="s">
        <v>271</v>
      </c>
      <c r="C1729" s="13" t="s">
        <v>2845</v>
      </c>
      <c r="D1729" s="13">
        <v>7.4644930164512397E-3</v>
      </c>
      <c r="E1729" s="13">
        <v>1.0078549741814101E-2</v>
      </c>
      <c r="F1729">
        <v>8.6157154848130898E-4</v>
      </c>
      <c r="G1729">
        <v>1.4215069474673299E-2</v>
      </c>
      <c r="H1729">
        <v>0.12109872245356799</v>
      </c>
      <c r="I1729">
        <v>7.2813200341221196E-4</v>
      </c>
      <c r="J1729">
        <v>5.0362337020414198E-2</v>
      </c>
      <c r="K1729">
        <v>2.2346213915272299E-2</v>
      </c>
      <c r="L1729">
        <v>2.5497636413955899E-3</v>
      </c>
      <c r="M1729">
        <v>1.9095089293933699E-2</v>
      </c>
      <c r="N1729">
        <v>1.32547576780107E-2</v>
      </c>
      <c r="O1729">
        <v>3.65759792119484E-4</v>
      </c>
      <c r="P1729">
        <v>2.06122693959046E-2</v>
      </c>
    </row>
    <row r="1730" spans="1:16" x14ac:dyDescent="0.35">
      <c r="A1730" s="13" t="s">
        <v>2846</v>
      </c>
      <c r="B1730" s="13" t="s">
        <v>271</v>
      </c>
      <c r="C1730" s="13" t="s">
        <v>2847</v>
      </c>
      <c r="D1730" s="13">
        <v>0.23248974751976201</v>
      </c>
      <c r="E1730" s="13">
        <v>0.36320645044545802</v>
      </c>
      <c r="F1730">
        <v>7.33553379660115E-2</v>
      </c>
      <c r="G1730">
        <v>1.0345687181493599</v>
      </c>
      <c r="H1730">
        <v>5.93612758741991</v>
      </c>
      <c r="I1730">
        <v>6.0191027362616098E-2</v>
      </c>
      <c r="J1730">
        <v>2.1200774048241802</v>
      </c>
      <c r="K1730">
        <v>1.06586870239718</v>
      </c>
      <c r="L1730">
        <v>0.20713402328535399</v>
      </c>
      <c r="M1730">
        <v>1.83298622383403</v>
      </c>
      <c r="N1730">
        <v>0.57734723075259098</v>
      </c>
      <c r="O1730">
        <v>3.59606306575945E-2</v>
      </c>
      <c r="P1730">
        <v>1.2522091475053601</v>
      </c>
    </row>
    <row r="1731" spans="1:16" x14ac:dyDescent="0.35">
      <c r="A1731" s="13" t="s">
        <v>2848</v>
      </c>
      <c r="B1731" s="13" t="s">
        <v>271</v>
      </c>
      <c r="C1731" s="13" t="s">
        <v>2849</v>
      </c>
      <c r="D1731" s="13">
        <v>5.7121977002113104E-3</v>
      </c>
      <c r="E1731" s="13">
        <v>1.45471312559788E-2</v>
      </c>
      <c r="F1731">
        <v>3.8484024392810199E-3</v>
      </c>
      <c r="G1731">
        <v>8.5215658332177292E-3</v>
      </c>
      <c r="H1731">
        <v>0.110977210016105</v>
      </c>
      <c r="I1731">
        <v>1.43419276952658E-3</v>
      </c>
      <c r="J1731">
        <v>6.1538151796964001E-2</v>
      </c>
      <c r="K1731">
        <v>2.6497253965100099E-2</v>
      </c>
      <c r="L1731">
        <v>6.1356866653547301E-3</v>
      </c>
      <c r="M1731">
        <v>8.2596969863094408E-3</v>
      </c>
      <c r="N1731">
        <v>1.0485358496545E-2</v>
      </c>
      <c r="O1731">
        <v>5.6500186714258103E-4</v>
      </c>
      <c r="P1731">
        <v>2.58810034921752E-2</v>
      </c>
    </row>
    <row r="1732" spans="1:16" x14ac:dyDescent="0.35">
      <c r="A1732" s="13" t="s">
        <v>2850</v>
      </c>
      <c r="B1732" s="13" t="s">
        <v>271</v>
      </c>
      <c r="C1732" s="13" t="s">
        <v>2851</v>
      </c>
      <c r="D1732" s="13">
        <v>7.2687100809037702E-2</v>
      </c>
      <c r="E1732" s="13">
        <v>0.108443929824267</v>
      </c>
      <c r="F1732">
        <v>1.7162347742161198E-2</v>
      </c>
      <c r="G1732">
        <v>0.335343130138131</v>
      </c>
      <c r="H1732">
        <v>1.6459622061644099</v>
      </c>
      <c r="I1732">
        <v>1.59187640066164E-2</v>
      </c>
      <c r="J1732">
        <v>0.70894187420558996</v>
      </c>
      <c r="K1732">
        <v>0.306716553186478</v>
      </c>
      <c r="L1732">
        <v>5.5382603074539599E-2</v>
      </c>
      <c r="M1732">
        <v>0.38033878518895903</v>
      </c>
      <c r="N1732">
        <v>0.18584093841457999</v>
      </c>
      <c r="O1732">
        <v>7.6504268693235802E-3</v>
      </c>
      <c r="P1732">
        <v>0.27329662525527898</v>
      </c>
    </row>
    <row r="1733" spans="1:16" x14ac:dyDescent="0.35">
      <c r="A1733" s="13" t="s">
        <v>2852</v>
      </c>
      <c r="B1733" s="13" t="s">
        <v>2853</v>
      </c>
      <c r="C1733" s="13" t="s">
        <v>2854</v>
      </c>
      <c r="D1733" s="13">
        <v>0.14815281802059499</v>
      </c>
      <c r="E1733" s="13">
        <v>0.25987963781829299</v>
      </c>
      <c r="F1733">
        <v>0.18853008323074399</v>
      </c>
      <c r="G1733">
        <v>0.51762317691474402</v>
      </c>
      <c r="H1733">
        <v>1.83550441482878</v>
      </c>
      <c r="I1733">
        <v>3.0407464097608101E-2</v>
      </c>
      <c r="J1733">
        <v>0.98975399751946103</v>
      </c>
      <c r="K1733">
        <v>0.70821239574277906</v>
      </c>
      <c r="L1733">
        <v>0.17517345477306601</v>
      </c>
      <c r="M1733">
        <v>3.0418216113410201</v>
      </c>
      <c r="N1733">
        <v>0.641471653600033</v>
      </c>
      <c r="O1733">
        <v>6.3003758602940593E-2</v>
      </c>
      <c r="P1733">
        <v>0.19975639887041199</v>
      </c>
    </row>
    <row r="1734" spans="1:16" x14ac:dyDescent="0.35">
      <c r="A1734" s="13" t="s">
        <v>2855</v>
      </c>
      <c r="B1734" s="13" t="s">
        <v>2853</v>
      </c>
      <c r="C1734" s="13" t="s">
        <v>200</v>
      </c>
      <c r="D1734" s="13">
        <v>9.7375041957345906E-2</v>
      </c>
      <c r="E1734" s="13">
        <v>0.19608974042788899</v>
      </c>
      <c r="F1734">
        <v>0.13871089469717901</v>
      </c>
      <c r="G1734">
        <v>0.31163821784920098</v>
      </c>
      <c r="H1734">
        <v>1.33692946379033</v>
      </c>
      <c r="I1734">
        <v>2.13036479729133E-2</v>
      </c>
      <c r="J1734">
        <v>0.61441050178971801</v>
      </c>
      <c r="K1734">
        <v>0.52299237260328302</v>
      </c>
      <c r="L1734">
        <v>0.13005344994307799</v>
      </c>
      <c r="M1734">
        <v>1.93269772183986</v>
      </c>
      <c r="N1734">
        <v>0.45709803137131499</v>
      </c>
      <c r="O1734">
        <v>4.4538313192908498E-2</v>
      </c>
      <c r="P1734">
        <v>0.155643151039144</v>
      </c>
    </row>
    <row r="1735" spans="1:16" x14ac:dyDescent="0.35">
      <c r="A1735" s="13" t="s">
        <v>2856</v>
      </c>
      <c r="B1735" s="13" t="s">
        <v>2853</v>
      </c>
      <c r="C1735" s="13" t="s">
        <v>2857</v>
      </c>
      <c r="D1735" s="13">
        <v>0.19523340340026099</v>
      </c>
      <c r="E1735" s="13">
        <v>0.35986863343590603</v>
      </c>
      <c r="F1735">
        <v>0.21558539964373799</v>
      </c>
      <c r="G1735">
        <v>0.53238797745048905</v>
      </c>
      <c r="H1735">
        <v>2.3748932004296801</v>
      </c>
      <c r="I1735">
        <v>3.4691666099913802E-2</v>
      </c>
      <c r="J1735">
        <v>1.0776795030597199</v>
      </c>
      <c r="K1735">
        <v>0.88263088489655706</v>
      </c>
      <c r="L1735">
        <v>0.19961009654938</v>
      </c>
      <c r="M1735">
        <v>3.3304893184308599</v>
      </c>
      <c r="N1735">
        <v>0.85622333798761996</v>
      </c>
      <c r="O1735">
        <v>7.8343800109751005E-2</v>
      </c>
      <c r="P1735">
        <v>0.25938386773364103</v>
      </c>
    </row>
    <row r="1736" spans="1:16" x14ac:dyDescent="0.35">
      <c r="A1736" s="13" t="s">
        <v>2858</v>
      </c>
      <c r="B1736" s="13" t="s">
        <v>2853</v>
      </c>
      <c r="C1736" s="13" t="s">
        <v>2859</v>
      </c>
      <c r="D1736" s="13">
        <v>5.2949109982934402E-2</v>
      </c>
      <c r="E1736" s="13">
        <v>0.122753153872103</v>
      </c>
      <c r="F1736">
        <v>9.3049846564876998E-2</v>
      </c>
      <c r="G1736">
        <v>0.14043469750201901</v>
      </c>
      <c r="H1736">
        <v>0.74287620309990798</v>
      </c>
      <c r="I1736">
        <v>1.14725946121825E-2</v>
      </c>
      <c r="J1736">
        <v>0.29548256719397198</v>
      </c>
      <c r="K1736">
        <v>0.31196382595733302</v>
      </c>
      <c r="L1736">
        <v>8.9946884320675893E-2</v>
      </c>
      <c r="M1736">
        <v>0.93418995141200001</v>
      </c>
      <c r="N1736">
        <v>0.24169110024413401</v>
      </c>
      <c r="O1736">
        <v>2.4687154988002401E-2</v>
      </c>
      <c r="P1736">
        <v>0.10399847583173601</v>
      </c>
    </row>
    <row r="1737" spans="1:16" x14ac:dyDescent="0.35">
      <c r="A1737" s="13" t="s">
        <v>2860</v>
      </c>
      <c r="B1737" s="13" t="s">
        <v>2853</v>
      </c>
      <c r="C1737" s="13" t="s">
        <v>2861</v>
      </c>
      <c r="D1737" s="13">
        <v>0.14791257990411399</v>
      </c>
      <c r="E1737" s="13">
        <v>0.30006111258068702</v>
      </c>
      <c r="F1737">
        <v>0.22912547837585301</v>
      </c>
      <c r="G1737">
        <v>0.41639488781064299</v>
      </c>
      <c r="H1737">
        <v>1.88931717498944</v>
      </c>
      <c r="I1737">
        <v>3.0064875474039798E-2</v>
      </c>
      <c r="J1737">
        <v>0.85136386770642403</v>
      </c>
      <c r="K1737">
        <v>0.76215481832685705</v>
      </c>
      <c r="L1737">
        <v>0.214700662015154</v>
      </c>
      <c r="M1737">
        <v>3.1187867212117899</v>
      </c>
      <c r="N1737">
        <v>0.63387715101009201</v>
      </c>
      <c r="O1737">
        <v>6.6353584023696996E-2</v>
      </c>
      <c r="P1737">
        <v>0.24591587966706099</v>
      </c>
    </row>
    <row r="1738" spans="1:16" x14ac:dyDescent="0.35">
      <c r="A1738" s="13" t="s">
        <v>2862</v>
      </c>
      <c r="B1738" s="13" t="s">
        <v>2853</v>
      </c>
      <c r="C1738" s="13" t="s">
        <v>630</v>
      </c>
      <c r="D1738" s="13">
        <v>1.0089134768516601</v>
      </c>
      <c r="E1738" s="13">
        <v>1.5740934874906001</v>
      </c>
      <c r="F1738">
        <v>0.95573630096917805</v>
      </c>
      <c r="G1738">
        <v>3.5913541500660702</v>
      </c>
      <c r="H1738">
        <v>11.3875241486426</v>
      </c>
      <c r="I1738">
        <v>0.17752313543524301</v>
      </c>
      <c r="J1738">
        <v>7.3757956312306403</v>
      </c>
      <c r="K1738">
        <v>4.2020163259900798</v>
      </c>
      <c r="L1738">
        <v>0.88429069830549001</v>
      </c>
      <c r="M1738">
        <v>17.686581045576499</v>
      </c>
      <c r="N1738">
        <v>4.1721142006081404</v>
      </c>
      <c r="O1738">
        <v>0.348827329192477</v>
      </c>
      <c r="P1738">
        <v>1.09883800930765</v>
      </c>
    </row>
    <row r="1739" spans="1:16" x14ac:dyDescent="0.35">
      <c r="A1739" s="13" t="s">
        <v>2863</v>
      </c>
      <c r="B1739" s="13" t="s">
        <v>2853</v>
      </c>
      <c r="C1739" s="13" t="s">
        <v>2864</v>
      </c>
      <c r="D1739" s="13">
        <v>0.32384940858419597</v>
      </c>
      <c r="E1739" s="13">
        <v>0.55623302130541097</v>
      </c>
      <c r="F1739">
        <v>0.38509976189247502</v>
      </c>
      <c r="G1739">
        <v>1.1017095617097801</v>
      </c>
      <c r="H1739">
        <v>3.8878507239140299</v>
      </c>
      <c r="I1739">
        <v>6.3249479221541102E-2</v>
      </c>
      <c r="J1739">
        <v>2.1749169779333299</v>
      </c>
      <c r="K1739">
        <v>1.5033799693743399</v>
      </c>
      <c r="L1739">
        <v>0.35766208510505898</v>
      </c>
      <c r="M1739">
        <v>6.2934149757894504</v>
      </c>
      <c r="N1739">
        <v>1.37383193766846</v>
      </c>
      <c r="O1739">
        <v>0.12920754436385101</v>
      </c>
      <c r="P1739">
        <v>0.41859863700510502</v>
      </c>
    </row>
    <row r="1740" spans="1:16" x14ac:dyDescent="0.35">
      <c r="A1740" s="13" t="s">
        <v>2865</v>
      </c>
      <c r="B1740" s="13" t="s">
        <v>2853</v>
      </c>
      <c r="C1740" s="13" t="s">
        <v>2866</v>
      </c>
      <c r="D1740" s="13">
        <v>0.91710919933781199</v>
      </c>
      <c r="E1740" s="13">
        <v>1.13604955696747</v>
      </c>
      <c r="F1740">
        <v>0.70007118698837201</v>
      </c>
      <c r="G1740">
        <v>3.53928950809114</v>
      </c>
      <c r="H1740">
        <v>9.2117482815715501</v>
      </c>
      <c r="I1740">
        <v>0.151814785643445</v>
      </c>
      <c r="J1740">
        <v>7.0928451045305003</v>
      </c>
      <c r="K1740">
        <v>3.2898679522060399</v>
      </c>
      <c r="L1740">
        <v>0.65218971373060497</v>
      </c>
      <c r="M1740">
        <v>15.445019135053901</v>
      </c>
      <c r="N1740">
        <v>3.4229812847912</v>
      </c>
      <c r="O1740">
        <v>0.28896970358169299</v>
      </c>
      <c r="P1740">
        <v>0.78437814890800195</v>
      </c>
    </row>
    <row r="1741" spans="1:16" x14ac:dyDescent="0.35">
      <c r="A1741" s="13" t="s">
        <v>2867</v>
      </c>
      <c r="B1741" s="13" t="s">
        <v>2853</v>
      </c>
      <c r="C1741" s="13" t="s">
        <v>2868</v>
      </c>
      <c r="D1741" s="13">
        <v>0.263831248780378</v>
      </c>
      <c r="E1741" s="13">
        <v>0.41569396454291802</v>
      </c>
      <c r="F1741">
        <v>0.25195601158466302</v>
      </c>
      <c r="G1741">
        <v>0.98992974759304597</v>
      </c>
      <c r="H1741">
        <v>3.2308957498883601</v>
      </c>
      <c r="I1741">
        <v>4.9705317017495601E-2</v>
      </c>
      <c r="J1741">
        <v>1.8780405807353</v>
      </c>
      <c r="K1741">
        <v>1.1848509092047299</v>
      </c>
      <c r="L1741">
        <v>0.23526487913768501</v>
      </c>
      <c r="M1741">
        <v>5.0913152692494199</v>
      </c>
      <c r="N1741">
        <v>1.1668162734714</v>
      </c>
      <c r="O1741">
        <v>0.10022760940084099</v>
      </c>
      <c r="P1741">
        <v>0.30271450722114202</v>
      </c>
    </row>
    <row r="1742" spans="1:16" x14ac:dyDescent="0.35">
      <c r="A1742" s="13" t="s">
        <v>2869</v>
      </c>
      <c r="B1742" s="13" t="s">
        <v>2853</v>
      </c>
      <c r="C1742" s="13" t="s">
        <v>1306</v>
      </c>
      <c r="D1742" s="13">
        <v>9.8023783601555101E-2</v>
      </c>
      <c r="E1742" s="13">
        <v>0.17290019364140299</v>
      </c>
      <c r="F1742">
        <v>0.130348477228304</v>
      </c>
      <c r="G1742">
        <v>0.26569554811137702</v>
      </c>
      <c r="H1742">
        <v>1.1029929904937401</v>
      </c>
      <c r="I1742">
        <v>1.8465369059506902E-2</v>
      </c>
      <c r="J1742">
        <v>0.53497741876376803</v>
      </c>
      <c r="K1742">
        <v>0.43197324359569</v>
      </c>
      <c r="L1742">
        <v>0.12160502319547201</v>
      </c>
      <c r="M1742">
        <v>2.0039202365711399</v>
      </c>
      <c r="N1742">
        <v>0.38064238241753201</v>
      </c>
      <c r="O1742">
        <v>4.1974865617469298E-2</v>
      </c>
      <c r="P1742">
        <v>0.134321016910077</v>
      </c>
    </row>
    <row r="1743" spans="1:16" x14ac:dyDescent="0.35">
      <c r="A1743" s="13" t="s">
        <v>2870</v>
      </c>
      <c r="B1743" s="13" t="s">
        <v>2871</v>
      </c>
      <c r="C1743" s="13" t="s">
        <v>2872</v>
      </c>
      <c r="D1743" s="13">
        <v>1.97953840072457</v>
      </c>
      <c r="E1743" s="13">
        <v>2.1353187457379601</v>
      </c>
      <c r="F1743">
        <v>1.3710884070023599</v>
      </c>
      <c r="G1743">
        <v>4.12725073329658</v>
      </c>
      <c r="H1743">
        <v>13.827320751925299</v>
      </c>
      <c r="I1743">
        <v>0.19481997840607701</v>
      </c>
      <c r="J1743">
        <v>9.23029722880203</v>
      </c>
      <c r="K1743">
        <v>4.9347595302523102</v>
      </c>
      <c r="L1743">
        <v>1.2166390686228701</v>
      </c>
      <c r="M1743">
        <v>8.4534085620798507</v>
      </c>
      <c r="N1743">
        <v>3.6230975700926802</v>
      </c>
      <c r="O1743">
        <v>0.271187198237755</v>
      </c>
      <c r="P1743">
        <v>1.34830553585857</v>
      </c>
    </row>
    <row r="1744" spans="1:16" x14ac:dyDescent="0.35">
      <c r="A1744" s="13" t="s">
        <v>2873</v>
      </c>
      <c r="B1744" s="13" t="s">
        <v>2871</v>
      </c>
      <c r="C1744" s="13" t="s">
        <v>2874</v>
      </c>
      <c r="D1744" s="13">
        <v>8.5585181884453796</v>
      </c>
      <c r="E1744" s="13">
        <v>5.5546138748730396</v>
      </c>
      <c r="F1744">
        <v>3.3532658383167702</v>
      </c>
      <c r="G1744">
        <v>28.754032405215199</v>
      </c>
      <c r="H1744">
        <v>40.222866035820701</v>
      </c>
      <c r="I1744">
        <v>1.0178312107485099</v>
      </c>
      <c r="J1744">
        <v>46.425796758929899</v>
      </c>
      <c r="K1744">
        <v>12.588812487741199</v>
      </c>
      <c r="L1744">
        <v>3.23125388793349</v>
      </c>
      <c r="M1744">
        <v>45.975097169645203</v>
      </c>
      <c r="N1744">
        <v>12.954666892061001</v>
      </c>
      <c r="O1744">
        <v>0.86080848347011596</v>
      </c>
      <c r="P1744">
        <v>3.00157084519088</v>
      </c>
    </row>
    <row r="1745" spans="1:16" x14ac:dyDescent="0.35">
      <c r="A1745" s="13" t="s">
        <v>2875</v>
      </c>
      <c r="B1745" s="13" t="s">
        <v>2871</v>
      </c>
      <c r="C1745" s="13" t="s">
        <v>2876</v>
      </c>
      <c r="D1745" s="13">
        <v>4.2715252924456104</v>
      </c>
      <c r="E1745" s="13">
        <v>3.8224767594660398</v>
      </c>
      <c r="F1745">
        <v>2.29186342237699</v>
      </c>
      <c r="G1745">
        <v>10.9229888137044</v>
      </c>
      <c r="H1745">
        <v>25.923406317825702</v>
      </c>
      <c r="I1745">
        <v>0.37146806373783398</v>
      </c>
      <c r="J1745">
        <v>26.126621209187601</v>
      </c>
      <c r="K1745">
        <v>9.6057174569194306</v>
      </c>
      <c r="L1745">
        <v>2.0671222659888699</v>
      </c>
      <c r="M1745">
        <v>20.2477616538715</v>
      </c>
      <c r="N1745">
        <v>7.7375288469038797</v>
      </c>
      <c r="O1745">
        <v>0.48386533925727798</v>
      </c>
      <c r="P1745">
        <v>2.2517170854128499</v>
      </c>
    </row>
    <row r="1746" spans="1:16" x14ac:dyDescent="0.35">
      <c r="A1746" s="13" t="s">
        <v>2877</v>
      </c>
      <c r="B1746" s="13" t="s">
        <v>2871</v>
      </c>
      <c r="C1746" s="13" t="s">
        <v>732</v>
      </c>
      <c r="D1746" s="13">
        <v>5.2298834891807298</v>
      </c>
      <c r="E1746" s="13">
        <v>4.1697212610961696</v>
      </c>
      <c r="F1746">
        <v>2.5891751509263798</v>
      </c>
      <c r="G1746">
        <v>12.026923534968001</v>
      </c>
      <c r="H1746">
        <v>27.158562218659799</v>
      </c>
      <c r="I1746">
        <v>0.41475782628132901</v>
      </c>
      <c r="J1746">
        <v>30.1414444722291</v>
      </c>
      <c r="K1746">
        <v>10.5812177143192</v>
      </c>
      <c r="L1746">
        <v>2.3300254498742601</v>
      </c>
      <c r="M1746">
        <v>22.410166184411999</v>
      </c>
      <c r="N1746">
        <v>7.7656539311734196</v>
      </c>
      <c r="O1746">
        <v>0.54765738159279298</v>
      </c>
      <c r="P1746">
        <v>2.4800001556476898</v>
      </c>
    </row>
    <row r="1747" spans="1:16" x14ac:dyDescent="0.35">
      <c r="A1747" s="13" t="s">
        <v>2878</v>
      </c>
      <c r="B1747" s="13" t="s">
        <v>2871</v>
      </c>
      <c r="C1747" s="13" t="s">
        <v>2879</v>
      </c>
      <c r="D1747" s="13">
        <v>0.86338070459582705</v>
      </c>
      <c r="E1747" s="13">
        <v>1.11546441632305</v>
      </c>
      <c r="F1747">
        <v>0.72914223926099797</v>
      </c>
      <c r="G1747">
        <v>1.60265960239264</v>
      </c>
      <c r="H1747">
        <v>6.9282125806357397</v>
      </c>
      <c r="I1747">
        <v>9.3501127501249698E-2</v>
      </c>
      <c r="J1747">
        <v>3.53902758374316</v>
      </c>
      <c r="K1747">
        <v>2.47750090488181</v>
      </c>
      <c r="L1747">
        <v>0.63767692756069605</v>
      </c>
      <c r="M1747">
        <v>3.1342384225781998</v>
      </c>
      <c r="N1747">
        <v>1.6536191283992101</v>
      </c>
      <c r="O1747">
        <v>0.13738806213947</v>
      </c>
      <c r="P1747">
        <v>0.73491171154832602</v>
      </c>
    </row>
    <row r="1748" spans="1:16" x14ac:dyDescent="0.35">
      <c r="A1748" s="13" t="s">
        <v>2880</v>
      </c>
      <c r="B1748" s="13" t="s">
        <v>2871</v>
      </c>
      <c r="C1748" s="13" t="s">
        <v>1069</v>
      </c>
      <c r="D1748" s="13">
        <v>1.18329448733188</v>
      </c>
      <c r="E1748" s="13">
        <v>1.24854055438955</v>
      </c>
      <c r="F1748">
        <v>0.82968901798759398</v>
      </c>
      <c r="G1748">
        <v>2.08979645071047</v>
      </c>
      <c r="H1748">
        <v>7.7486802744972696</v>
      </c>
      <c r="I1748">
        <v>0.11160958104712899</v>
      </c>
      <c r="J1748">
        <v>4.9582819592799101</v>
      </c>
      <c r="K1748">
        <v>2.90950470247927</v>
      </c>
      <c r="L1748">
        <v>0.72945129255479402</v>
      </c>
      <c r="M1748">
        <v>4.2103454778568201</v>
      </c>
      <c r="N1748">
        <v>1.93490408232985</v>
      </c>
      <c r="O1748">
        <v>0.16367953241247399</v>
      </c>
      <c r="P1748">
        <v>0.81489824990846604</v>
      </c>
    </row>
    <row r="1749" spans="1:16" x14ac:dyDescent="0.35">
      <c r="A1749" s="13" t="s">
        <v>2881</v>
      </c>
      <c r="B1749" s="13" t="s">
        <v>2871</v>
      </c>
      <c r="C1749" s="13" t="s">
        <v>2015</v>
      </c>
      <c r="D1749" s="13">
        <v>7.1952688901406798</v>
      </c>
      <c r="E1749" s="13">
        <v>4.1733651472529596</v>
      </c>
      <c r="F1749">
        <v>2.6140894373427201</v>
      </c>
      <c r="G1749">
        <v>20.372113345110499</v>
      </c>
      <c r="H1749">
        <v>29.122384374593</v>
      </c>
      <c r="I1749">
        <v>0.67584715018698405</v>
      </c>
      <c r="J1749">
        <v>33.6460964451717</v>
      </c>
      <c r="K1749">
        <v>9.5725610466880209</v>
      </c>
      <c r="L1749">
        <v>2.4880479573226202</v>
      </c>
      <c r="M1749">
        <v>34.025485314148199</v>
      </c>
      <c r="N1749">
        <v>9.3031882710066398</v>
      </c>
      <c r="O1749">
        <v>0.63131440583424203</v>
      </c>
      <c r="P1749">
        <v>2.2305996587064798</v>
      </c>
    </row>
    <row r="1750" spans="1:16" x14ac:dyDescent="0.35">
      <c r="A1750" s="13" t="s">
        <v>2882</v>
      </c>
      <c r="B1750" s="13" t="s">
        <v>2871</v>
      </c>
      <c r="C1750" s="13" t="s">
        <v>2883</v>
      </c>
      <c r="D1750" s="13">
        <v>3.1761090056108401</v>
      </c>
      <c r="E1750" s="13">
        <v>2.9953096473763701</v>
      </c>
      <c r="F1750">
        <v>1.72049105459947</v>
      </c>
      <c r="G1750">
        <v>6.2755577576308399</v>
      </c>
      <c r="H1750">
        <v>18.719320024285398</v>
      </c>
      <c r="I1750">
        <v>0.265949782511263</v>
      </c>
      <c r="J1750">
        <v>15.259623425112499</v>
      </c>
      <c r="K1750">
        <v>7.4849802629101099</v>
      </c>
      <c r="L1750">
        <v>1.5446393989512099</v>
      </c>
      <c r="M1750">
        <v>12.5320499412695</v>
      </c>
      <c r="N1750">
        <v>5.0586824327320903</v>
      </c>
      <c r="O1750">
        <v>0.36166446092690402</v>
      </c>
      <c r="P1750">
        <v>1.8357263431011099</v>
      </c>
    </row>
    <row r="1751" spans="1:16" x14ac:dyDescent="0.35">
      <c r="A1751" s="13" t="s">
        <v>2884</v>
      </c>
      <c r="B1751" s="13" t="s">
        <v>2871</v>
      </c>
      <c r="C1751" s="13" t="s">
        <v>2885</v>
      </c>
      <c r="D1751" s="13">
        <v>5.8892028960685101</v>
      </c>
      <c r="E1751" s="13">
        <v>2.8456164293722401</v>
      </c>
      <c r="F1751">
        <v>1.69411977082085</v>
      </c>
      <c r="G1751">
        <v>17.283965629875102</v>
      </c>
      <c r="H1751">
        <v>20.903854037232499</v>
      </c>
      <c r="I1751">
        <v>0.47312541066659197</v>
      </c>
      <c r="J1751">
        <v>28.376183619683299</v>
      </c>
      <c r="K1751">
        <v>6.3297594534605599</v>
      </c>
      <c r="L1751">
        <v>1.61582161236199</v>
      </c>
      <c r="M1751">
        <v>24.6085580232929</v>
      </c>
      <c r="N1751">
        <v>6.7588531559181</v>
      </c>
      <c r="O1751">
        <v>0.42339632099609198</v>
      </c>
      <c r="P1751">
        <v>1.4687181940306999</v>
      </c>
    </row>
    <row r="1752" spans="1:16" x14ac:dyDescent="0.35">
      <c r="A1752" s="13" t="s">
        <v>2886</v>
      </c>
      <c r="B1752" s="13" t="s">
        <v>2871</v>
      </c>
      <c r="C1752" s="13" t="s">
        <v>2887</v>
      </c>
      <c r="D1752" s="13">
        <v>1.45079904058608</v>
      </c>
      <c r="E1752" s="13">
        <v>1.1103600854264</v>
      </c>
      <c r="F1752">
        <v>0.62907074089333503</v>
      </c>
      <c r="G1752">
        <v>2.8496630464538399</v>
      </c>
      <c r="H1752">
        <v>6.4316183794220096</v>
      </c>
      <c r="I1752">
        <v>0.105740006318464</v>
      </c>
      <c r="J1752">
        <v>7.5626894580939696</v>
      </c>
      <c r="K1752">
        <v>2.8580012527843102</v>
      </c>
      <c r="L1752">
        <v>0.60362804337448395</v>
      </c>
      <c r="M1752">
        <v>7.4027115031789599</v>
      </c>
      <c r="N1752">
        <v>2.00585158484804</v>
      </c>
      <c r="O1752">
        <v>0.15062898148323001</v>
      </c>
      <c r="P1752">
        <v>0.60218793283526995</v>
      </c>
    </row>
    <row r="1753" spans="1:16" x14ac:dyDescent="0.35">
      <c r="A1753" s="13" t="s">
        <v>2888</v>
      </c>
      <c r="B1753" s="13" t="s">
        <v>2871</v>
      </c>
      <c r="C1753" s="13" t="s">
        <v>1143</v>
      </c>
      <c r="D1753" s="13">
        <v>3.3547711351981202</v>
      </c>
      <c r="E1753" s="13">
        <v>2.52830262664737</v>
      </c>
      <c r="F1753">
        <v>1.51328367596185</v>
      </c>
      <c r="G1753">
        <v>8.2852888526594306</v>
      </c>
      <c r="H1753">
        <v>16.758976153610799</v>
      </c>
      <c r="I1753">
        <v>0.25986360738067099</v>
      </c>
      <c r="J1753">
        <v>20.9696901957475</v>
      </c>
      <c r="K1753">
        <v>6.7382474815859297</v>
      </c>
      <c r="L1753">
        <v>1.4013677624876599</v>
      </c>
      <c r="M1753">
        <v>16.924241021167699</v>
      </c>
      <c r="N1753">
        <v>5.4661038973736398</v>
      </c>
      <c r="O1753">
        <v>0.35034104904605401</v>
      </c>
      <c r="P1753">
        <v>1.43347911126068</v>
      </c>
    </row>
    <row r="1754" spans="1:16" x14ac:dyDescent="0.35">
      <c r="A1754" s="13" t="s">
        <v>2889</v>
      </c>
      <c r="B1754" s="13" t="s">
        <v>2871</v>
      </c>
      <c r="C1754" s="13" t="s">
        <v>561</v>
      </c>
      <c r="D1754" s="13">
        <v>7.6423993792521401</v>
      </c>
      <c r="E1754" s="13">
        <v>5.50397710896695</v>
      </c>
      <c r="F1754">
        <v>3.0774018390890099</v>
      </c>
      <c r="G1754">
        <v>19.771802919722202</v>
      </c>
      <c r="H1754">
        <v>37.351770749636103</v>
      </c>
      <c r="I1754">
        <v>0.57514009716526504</v>
      </c>
      <c r="J1754">
        <v>36.549215285997803</v>
      </c>
      <c r="K1754">
        <v>13.141468273382401</v>
      </c>
      <c r="L1754">
        <v>2.8501004325357902</v>
      </c>
      <c r="M1754">
        <v>34.593603185967901</v>
      </c>
      <c r="N1754">
        <v>12.0046394646581</v>
      </c>
      <c r="O1754">
        <v>0.69791879702454496</v>
      </c>
      <c r="P1754">
        <v>3.0368482507802699</v>
      </c>
    </row>
    <row r="1755" spans="1:16" x14ac:dyDescent="0.35">
      <c r="A1755" s="13" t="s">
        <v>2890</v>
      </c>
      <c r="B1755" s="13" t="s">
        <v>2871</v>
      </c>
      <c r="C1755" s="13" t="s">
        <v>2891</v>
      </c>
      <c r="D1755" s="13">
        <v>6.3055255707973199</v>
      </c>
      <c r="E1755" s="13">
        <v>5.5083649588259203</v>
      </c>
      <c r="F1755">
        <v>2.9119294058080598</v>
      </c>
      <c r="G1755">
        <v>16.622085278966701</v>
      </c>
      <c r="H1755">
        <v>38.6545564001377</v>
      </c>
      <c r="I1755">
        <v>0.51761238558342204</v>
      </c>
      <c r="J1755">
        <v>31.1703120530828</v>
      </c>
      <c r="K1755">
        <v>12.9041221280799</v>
      </c>
      <c r="L1755">
        <v>2.6574587569088499</v>
      </c>
      <c r="M1755">
        <v>29.294344447538499</v>
      </c>
      <c r="N1755">
        <v>12.1771052682679</v>
      </c>
      <c r="O1755">
        <v>0.64056356801853898</v>
      </c>
      <c r="P1755">
        <v>3.0976790143286901</v>
      </c>
    </row>
    <row r="1756" spans="1:16" x14ac:dyDescent="0.35">
      <c r="A1756" s="13" t="s">
        <v>2892</v>
      </c>
      <c r="B1756" s="13" t="s">
        <v>2871</v>
      </c>
      <c r="C1756" s="13" t="s">
        <v>1573</v>
      </c>
      <c r="D1756" s="13">
        <v>4.2666561323505903</v>
      </c>
      <c r="E1756" s="13">
        <v>3.47644876817612</v>
      </c>
      <c r="F1756">
        <v>2.1012426772673201</v>
      </c>
      <c r="G1756">
        <v>10.052083010089399</v>
      </c>
      <c r="H1756">
        <v>21.204078570638799</v>
      </c>
      <c r="I1756">
        <v>0.43578346384607097</v>
      </c>
      <c r="J1756">
        <v>19.328161108880199</v>
      </c>
      <c r="K1756">
        <v>8.2669772979849903</v>
      </c>
      <c r="L1756">
        <v>2.0139939886982101</v>
      </c>
      <c r="M1756">
        <v>24.8055135789552</v>
      </c>
      <c r="N1756">
        <v>6.6107592315567603</v>
      </c>
      <c r="O1756">
        <v>0.49046370749976897</v>
      </c>
      <c r="P1756">
        <v>1.9064811528847001</v>
      </c>
    </row>
    <row r="1757" spans="1:16" x14ac:dyDescent="0.35">
      <c r="A1757" s="13" t="s">
        <v>2893</v>
      </c>
      <c r="B1757" s="13" t="s">
        <v>2871</v>
      </c>
      <c r="C1757" s="13" t="s">
        <v>2894</v>
      </c>
      <c r="D1757" s="13">
        <v>6.2731681415224099</v>
      </c>
      <c r="E1757" s="13">
        <v>6.5197472778527903</v>
      </c>
      <c r="F1757">
        <v>3.7236261926916998</v>
      </c>
      <c r="G1757">
        <v>15.382110220014599</v>
      </c>
      <c r="H1757">
        <v>44.992757750211602</v>
      </c>
      <c r="I1757">
        <v>0.59819936940881901</v>
      </c>
      <c r="J1757">
        <v>31.788213506271401</v>
      </c>
      <c r="K1757">
        <v>15.3229599123156</v>
      </c>
      <c r="L1757">
        <v>3.3500730926001099</v>
      </c>
      <c r="M1757">
        <v>29.524062163094602</v>
      </c>
      <c r="N1757">
        <v>13.299429690200601</v>
      </c>
      <c r="O1757">
        <v>0.77568138109295903</v>
      </c>
      <c r="P1757">
        <v>3.8465996864190899</v>
      </c>
    </row>
    <row r="1758" spans="1:16" x14ac:dyDescent="0.35">
      <c r="A1758" s="13" t="s">
        <v>2895</v>
      </c>
      <c r="B1758" s="13" t="s">
        <v>2871</v>
      </c>
      <c r="C1758" s="13" t="s">
        <v>2896</v>
      </c>
      <c r="D1758" s="13">
        <v>3.4754280235448398</v>
      </c>
      <c r="E1758" s="13">
        <v>2.75831168608685</v>
      </c>
      <c r="F1758">
        <v>1.72271069447349</v>
      </c>
      <c r="G1758">
        <v>9.8089609688142492</v>
      </c>
      <c r="H1758">
        <v>18.129328294364701</v>
      </c>
      <c r="I1758">
        <v>0.43705465869352</v>
      </c>
      <c r="J1758">
        <v>16.980508427193001</v>
      </c>
      <c r="K1758">
        <v>6.4016543187048303</v>
      </c>
      <c r="L1758">
        <v>1.6521596791247899</v>
      </c>
      <c r="M1758">
        <v>20.980650953994399</v>
      </c>
      <c r="N1758">
        <v>5.7365025742375098</v>
      </c>
      <c r="O1758">
        <v>0.41769257725967501</v>
      </c>
      <c r="P1758">
        <v>1.5446066304127199</v>
      </c>
    </row>
    <row r="1759" spans="1:16" x14ac:dyDescent="0.35">
      <c r="A1759" s="13" t="s">
        <v>2897</v>
      </c>
      <c r="B1759" s="13" t="s">
        <v>2871</v>
      </c>
      <c r="C1759" s="13" t="s">
        <v>2898</v>
      </c>
      <c r="D1759" s="13">
        <v>0.740295189561058</v>
      </c>
      <c r="E1759" s="13">
        <v>0.65623945320596899</v>
      </c>
      <c r="F1759">
        <v>0.43012231933900802</v>
      </c>
      <c r="G1759">
        <v>1.4095140910600299</v>
      </c>
      <c r="H1759">
        <v>4.0455461934525596</v>
      </c>
      <c r="I1759">
        <v>6.1822054941081103E-2</v>
      </c>
      <c r="J1759">
        <v>3.1161348857794899</v>
      </c>
      <c r="K1759">
        <v>1.60803767008292</v>
      </c>
      <c r="L1759">
        <v>0.384748380945172</v>
      </c>
      <c r="M1759">
        <v>2.6220802034349502</v>
      </c>
      <c r="N1759">
        <v>1.0451193264597201</v>
      </c>
      <c r="O1759">
        <v>9.0067803164796997E-2</v>
      </c>
      <c r="P1759">
        <v>0.41426713956231198</v>
      </c>
    </row>
    <row r="1760" spans="1:16" x14ac:dyDescent="0.35">
      <c r="A1760" s="13" t="s">
        <v>2899</v>
      </c>
      <c r="B1760" s="13" t="s">
        <v>2871</v>
      </c>
      <c r="C1760" s="13" t="s">
        <v>1957</v>
      </c>
      <c r="D1760" s="13">
        <v>2.8804429725369101</v>
      </c>
      <c r="E1760" s="13">
        <v>2.4152935962073099</v>
      </c>
      <c r="F1760">
        <v>1.3189238810466499</v>
      </c>
      <c r="G1760">
        <v>6.7985294744400404</v>
      </c>
      <c r="H1760">
        <v>15.1693982819884</v>
      </c>
      <c r="I1760">
        <v>0.23858544159258499</v>
      </c>
      <c r="J1760">
        <v>14.038470116874301</v>
      </c>
      <c r="K1760">
        <v>5.9889448636351696</v>
      </c>
      <c r="L1760">
        <v>1.2413344613647701</v>
      </c>
      <c r="M1760">
        <v>15.457291864940199</v>
      </c>
      <c r="N1760">
        <v>4.8172537707318002</v>
      </c>
      <c r="O1760">
        <v>0.30493768752212602</v>
      </c>
      <c r="P1760">
        <v>1.3371700107625999</v>
      </c>
    </row>
    <row r="1761" spans="1:16" x14ac:dyDescent="0.35">
      <c r="A1761" s="13" t="s">
        <v>2900</v>
      </c>
      <c r="B1761" s="13" t="s">
        <v>2871</v>
      </c>
      <c r="C1761" s="13" t="s">
        <v>576</v>
      </c>
      <c r="D1761" s="13">
        <v>1.2837682798443499</v>
      </c>
      <c r="E1761" s="13">
        <v>1.18325769649714</v>
      </c>
      <c r="F1761">
        <v>0.72527388503790102</v>
      </c>
      <c r="G1761">
        <v>2.1454103990051299</v>
      </c>
      <c r="H1761">
        <v>6.4315838952412099</v>
      </c>
      <c r="I1761">
        <v>0.129779170812649</v>
      </c>
      <c r="J1761">
        <v>5.1528792734305204</v>
      </c>
      <c r="K1761">
        <v>2.7928292264454999</v>
      </c>
      <c r="L1761">
        <v>0.70742220150492496</v>
      </c>
      <c r="M1761">
        <v>7.7756288867705097</v>
      </c>
      <c r="N1761">
        <v>1.92837331879706</v>
      </c>
      <c r="O1761">
        <v>0.16474375494521701</v>
      </c>
      <c r="P1761">
        <v>0.664977717963947</v>
      </c>
    </row>
    <row r="1762" spans="1:16" x14ac:dyDescent="0.35">
      <c r="A1762" s="13" t="s">
        <v>2901</v>
      </c>
      <c r="B1762" s="13" t="s">
        <v>2871</v>
      </c>
      <c r="C1762" s="13" t="s">
        <v>308</v>
      </c>
      <c r="D1762" s="13">
        <v>5.1563256911827002</v>
      </c>
      <c r="E1762" s="13">
        <v>3.284210959628</v>
      </c>
      <c r="F1762">
        <v>1.86096469648917</v>
      </c>
      <c r="G1762">
        <v>13.45928238348</v>
      </c>
      <c r="H1762">
        <v>22.199070478088299</v>
      </c>
      <c r="I1762">
        <v>0.40213143742188801</v>
      </c>
      <c r="J1762">
        <v>22.973745570960801</v>
      </c>
      <c r="K1762">
        <v>7.5364269887459203</v>
      </c>
      <c r="L1762">
        <v>1.75260134221383</v>
      </c>
      <c r="M1762">
        <v>22.865662119305199</v>
      </c>
      <c r="N1762">
        <v>7.09340803909791</v>
      </c>
      <c r="O1762">
        <v>0.43506443973816</v>
      </c>
      <c r="P1762">
        <v>1.75537376274771</v>
      </c>
    </row>
    <row r="1763" spans="1:16" x14ac:dyDescent="0.35">
      <c r="A1763" s="13" t="s">
        <v>2902</v>
      </c>
      <c r="B1763" s="13" t="s">
        <v>2871</v>
      </c>
      <c r="C1763" s="13" t="s">
        <v>946</v>
      </c>
      <c r="D1763" s="13">
        <v>1.3976561408083401</v>
      </c>
      <c r="E1763" s="13">
        <v>1.1179689527919601</v>
      </c>
      <c r="F1763">
        <v>0.58526796859727803</v>
      </c>
      <c r="G1763">
        <v>2.0167739495096799</v>
      </c>
      <c r="H1763">
        <v>5.45856140096235</v>
      </c>
      <c r="I1763">
        <v>9.1940339102885807E-2</v>
      </c>
      <c r="J1763">
        <v>6.0198768482143503</v>
      </c>
      <c r="K1763">
        <v>2.6105479267592702</v>
      </c>
      <c r="L1763">
        <v>0.59114618015479603</v>
      </c>
      <c r="M1763">
        <v>6.50277225272335</v>
      </c>
      <c r="N1763">
        <v>1.60734097037379</v>
      </c>
      <c r="O1763">
        <v>0.13499481876684299</v>
      </c>
      <c r="P1763">
        <v>0.55999757387390903</v>
      </c>
    </row>
    <row r="1764" spans="1:16" x14ac:dyDescent="0.35">
      <c r="A1764" s="13" t="s">
        <v>2903</v>
      </c>
      <c r="B1764" s="13" t="s">
        <v>2904</v>
      </c>
      <c r="C1764" s="13" t="s">
        <v>2905</v>
      </c>
      <c r="D1764" s="13">
        <v>0.29444259780732901</v>
      </c>
      <c r="E1764" s="13">
        <v>1.3931302046485601</v>
      </c>
      <c r="F1764">
        <v>1.1677323430533399</v>
      </c>
      <c r="G1764">
        <v>3.7056342956820498</v>
      </c>
      <c r="H1764">
        <v>9.4128980662028301</v>
      </c>
      <c r="I1764">
        <v>7.9581287726968306E-2</v>
      </c>
      <c r="J1764">
        <v>4.9117576035182697</v>
      </c>
      <c r="K1764">
        <v>4.9331644779655903</v>
      </c>
      <c r="L1764">
        <v>0.80838405354234699</v>
      </c>
      <c r="M1764">
        <v>3.2639666014132098</v>
      </c>
      <c r="N1764">
        <v>0.88834477407529799</v>
      </c>
      <c r="O1764">
        <v>2.2229820129003298E-2</v>
      </c>
      <c r="P1764">
        <v>2.6802357729909501</v>
      </c>
    </row>
    <row r="1765" spans="1:16" x14ac:dyDescent="0.35">
      <c r="A1765" s="13" t="s">
        <v>2906</v>
      </c>
      <c r="B1765" s="13" t="s">
        <v>2904</v>
      </c>
      <c r="C1765" s="13" t="s">
        <v>2907</v>
      </c>
      <c r="D1765" s="13">
        <v>2.8834630773803098E-3</v>
      </c>
      <c r="E1765" s="13">
        <v>1.0646408529586201E-2</v>
      </c>
      <c r="F1765">
        <v>5.9156237158615298E-3</v>
      </c>
      <c r="G1765">
        <v>3.8909399396579798E-3</v>
      </c>
      <c r="H1765">
        <v>5.7437227896453301E-2</v>
      </c>
      <c r="I1765">
        <v>4.7441578851104699E-4</v>
      </c>
      <c r="J1765">
        <v>1.6110045634182599E-2</v>
      </c>
      <c r="K1765">
        <v>2.0774242942280901E-2</v>
      </c>
      <c r="L1765">
        <v>4.3414553384830403E-3</v>
      </c>
      <c r="M1765">
        <v>3.4709329710750502E-3</v>
      </c>
      <c r="N1765">
        <v>4.04501609482197E-3</v>
      </c>
      <c r="O1765">
        <v>1.17914210769746E-4</v>
      </c>
      <c r="P1765">
        <v>1.7139461462009301E-2</v>
      </c>
    </row>
    <row r="1766" spans="1:16" x14ac:dyDescent="0.35">
      <c r="A1766" s="13" t="s">
        <v>2908</v>
      </c>
      <c r="B1766" s="13" t="s">
        <v>2904</v>
      </c>
      <c r="C1766" s="13" t="s">
        <v>2909</v>
      </c>
      <c r="D1766" s="13">
        <v>3.00300488413279E-2</v>
      </c>
      <c r="E1766" s="13">
        <v>0.15718122917048999</v>
      </c>
      <c r="F1766">
        <v>0.182007030896573</v>
      </c>
      <c r="G1766">
        <v>8.7831736993005102E-2</v>
      </c>
      <c r="H1766">
        <v>0.83749210453811695</v>
      </c>
      <c r="I1766">
        <v>8.2182468883650606E-3</v>
      </c>
      <c r="J1766">
        <v>0.281088410422488</v>
      </c>
      <c r="K1766">
        <v>0.95688741428676904</v>
      </c>
      <c r="L1766">
        <v>0.175963782804127</v>
      </c>
      <c r="M1766">
        <v>8.3691142535943897E-2</v>
      </c>
      <c r="N1766">
        <v>6.7855790330149005E-2</v>
      </c>
      <c r="O1766">
        <v>2.7047783368235102E-3</v>
      </c>
      <c r="P1766">
        <v>0.41813453589501198</v>
      </c>
    </row>
    <row r="1767" spans="1:16" x14ac:dyDescent="0.35">
      <c r="A1767" s="13" t="s">
        <v>2910</v>
      </c>
      <c r="B1767" s="13" t="s">
        <v>2904</v>
      </c>
      <c r="C1767" s="13" t="s">
        <v>2911</v>
      </c>
      <c r="D1767" s="13">
        <v>2.39760236920054E-2</v>
      </c>
      <c r="E1767" s="13">
        <v>9.8605018730143407E-2</v>
      </c>
      <c r="F1767">
        <v>5.4542986791625503E-2</v>
      </c>
      <c r="G1767">
        <v>4.6613816885737902E-2</v>
      </c>
      <c r="H1767">
        <v>0.454326425044631</v>
      </c>
      <c r="I1767">
        <v>3.81266285613661E-3</v>
      </c>
      <c r="J1767">
        <v>9.1565047398849506E-2</v>
      </c>
      <c r="K1767">
        <v>0.18632637718510001</v>
      </c>
      <c r="L1767">
        <v>3.3877315061920897E-2</v>
      </c>
      <c r="M1767">
        <v>3.3697604894078199E-2</v>
      </c>
      <c r="N1767">
        <v>3.16472647839827E-2</v>
      </c>
      <c r="O1767">
        <v>9.9775146824007004E-4</v>
      </c>
      <c r="P1767">
        <v>0.13259447318064499</v>
      </c>
    </row>
    <row r="1768" spans="1:16" x14ac:dyDescent="0.35">
      <c r="A1768" s="13" t="s">
        <v>2912</v>
      </c>
      <c r="B1768" s="13" t="s">
        <v>2904</v>
      </c>
      <c r="C1768" s="13" t="s">
        <v>2717</v>
      </c>
      <c r="D1768" s="13">
        <v>6.48544123030178E-3</v>
      </c>
      <c r="E1768" s="13">
        <v>3.9491949437187299E-2</v>
      </c>
      <c r="F1768">
        <v>4.0863943338132501E-2</v>
      </c>
      <c r="G1768">
        <v>1.91421639010615E-2</v>
      </c>
      <c r="H1768">
        <v>0.188013349549221</v>
      </c>
      <c r="I1768">
        <v>1.9746204018387102E-3</v>
      </c>
      <c r="J1768">
        <v>4.27005001506814E-2</v>
      </c>
      <c r="K1768">
        <v>0.164687289107879</v>
      </c>
      <c r="L1768">
        <v>2.81089181917498E-2</v>
      </c>
      <c r="M1768">
        <v>2.3616343886479901E-2</v>
      </c>
      <c r="N1768">
        <v>1.5975774788575901E-2</v>
      </c>
      <c r="O1768">
        <v>7.2250714679254497E-4</v>
      </c>
      <c r="P1768">
        <v>0.10710675945782901</v>
      </c>
    </row>
    <row r="1769" spans="1:16" x14ac:dyDescent="0.35">
      <c r="A1769" s="13" t="s">
        <v>2913</v>
      </c>
      <c r="B1769" s="13" t="s">
        <v>2904</v>
      </c>
      <c r="C1769" s="13" t="s">
        <v>2914</v>
      </c>
      <c r="D1769" s="13">
        <v>2.0181876233400401E-2</v>
      </c>
      <c r="E1769" s="13">
        <v>0.11620431988117901</v>
      </c>
      <c r="F1769">
        <v>0.146700408411127</v>
      </c>
      <c r="G1769">
        <v>7.91720362391828E-2</v>
      </c>
      <c r="H1769">
        <v>0.557288857987986</v>
      </c>
      <c r="I1769">
        <v>5.0486535931626997E-3</v>
      </c>
      <c r="J1769">
        <v>0.12689943400482501</v>
      </c>
      <c r="K1769">
        <v>0.57032894359457897</v>
      </c>
      <c r="L1769">
        <v>0.11484604134347701</v>
      </c>
      <c r="M1769">
        <v>6.0292329081241901E-2</v>
      </c>
      <c r="N1769">
        <v>4.0508151913138099E-2</v>
      </c>
      <c r="O1769">
        <v>1.8466337610236899E-3</v>
      </c>
      <c r="P1769">
        <v>0.35304622693395599</v>
      </c>
    </row>
    <row r="1770" spans="1:16" x14ac:dyDescent="0.35">
      <c r="A1770" s="13" t="s">
        <v>2915</v>
      </c>
      <c r="B1770" s="13" t="s">
        <v>2904</v>
      </c>
      <c r="C1770" s="13" t="s">
        <v>2916</v>
      </c>
      <c r="D1770" s="13">
        <v>9.7986358245235293E-4</v>
      </c>
      <c r="E1770" s="13">
        <v>3.7095494116876899E-3</v>
      </c>
      <c r="F1770">
        <v>6.7560040744033597E-3</v>
      </c>
      <c r="G1770">
        <v>3.96097748780465E-3</v>
      </c>
      <c r="H1770">
        <v>2.07204315302459E-2</v>
      </c>
      <c r="I1770">
        <v>2.94728738721198E-4</v>
      </c>
      <c r="J1770">
        <v>6.7865402649959199E-3</v>
      </c>
      <c r="K1770">
        <v>1.76981716059668E-2</v>
      </c>
      <c r="L1770">
        <v>5.52690581222202E-3</v>
      </c>
      <c r="M1770">
        <v>2.7165896971701798E-3</v>
      </c>
      <c r="N1770">
        <v>1.51171732091748E-3</v>
      </c>
      <c r="O1770">
        <v>9.9131876219891101E-5</v>
      </c>
      <c r="P1770">
        <v>1.14226209419892E-2</v>
      </c>
    </row>
    <row r="1771" spans="1:16" x14ac:dyDescent="0.35">
      <c r="A1771" s="13" t="s">
        <v>2917</v>
      </c>
      <c r="B1771" s="13" t="s">
        <v>2904</v>
      </c>
      <c r="C1771" s="13" t="s">
        <v>2918</v>
      </c>
      <c r="D1771" s="13">
        <v>9.4212270365321302E-2</v>
      </c>
      <c r="E1771" s="13">
        <v>0.24773902609031001</v>
      </c>
      <c r="F1771">
        <v>0.26381232379219999</v>
      </c>
      <c r="G1771">
        <v>0.39952195744422098</v>
      </c>
      <c r="H1771">
        <v>1.7459574266896201</v>
      </c>
      <c r="I1771">
        <v>1.9887866657739499E-2</v>
      </c>
      <c r="J1771">
        <v>0.60152443824825996</v>
      </c>
      <c r="K1771">
        <v>0.78814418093274596</v>
      </c>
      <c r="L1771">
        <v>0.25650694521267597</v>
      </c>
      <c r="M1771">
        <v>0.32248472155664698</v>
      </c>
      <c r="N1771">
        <v>0.14177346905232499</v>
      </c>
      <c r="O1771">
        <v>5.2490896673795598E-3</v>
      </c>
      <c r="P1771">
        <v>0.462761412708737</v>
      </c>
    </row>
    <row r="1772" spans="1:16" x14ac:dyDescent="0.35">
      <c r="A1772" s="13" t="s">
        <v>2919</v>
      </c>
      <c r="B1772" s="13" t="s">
        <v>2904</v>
      </c>
      <c r="C1772" s="13" t="s">
        <v>2920</v>
      </c>
      <c r="D1772" s="13">
        <v>2.6111881644616801E-2</v>
      </c>
      <c r="E1772" s="13">
        <v>0.11573949673414199</v>
      </c>
      <c r="F1772">
        <v>0.140443563737705</v>
      </c>
      <c r="G1772">
        <v>7.0294235652260006E-2</v>
      </c>
      <c r="H1772">
        <v>0.61907775361375805</v>
      </c>
      <c r="I1772">
        <v>6.6385739524163299E-3</v>
      </c>
      <c r="J1772">
        <v>0.42018031164903502</v>
      </c>
      <c r="K1772">
        <v>0.88929166066826304</v>
      </c>
      <c r="L1772">
        <v>0.158924595739838</v>
      </c>
      <c r="M1772">
        <v>6.5283206813080405E-2</v>
      </c>
      <c r="N1772">
        <v>5.1579819289658803E-2</v>
      </c>
      <c r="O1772">
        <v>2.18737924059235E-3</v>
      </c>
      <c r="P1772">
        <v>0.28285288396242902</v>
      </c>
    </row>
    <row r="1773" spans="1:16" x14ac:dyDescent="0.35">
      <c r="A1773" s="13" t="s">
        <v>2921</v>
      </c>
      <c r="B1773" s="13" t="s">
        <v>2904</v>
      </c>
      <c r="C1773" s="13" t="s">
        <v>234</v>
      </c>
      <c r="D1773" s="13">
        <v>1.6402898468380001E-2</v>
      </c>
      <c r="E1773" s="13">
        <v>4.82860125925543E-2</v>
      </c>
      <c r="F1773">
        <v>4.16101930776498E-2</v>
      </c>
      <c r="G1773">
        <v>4.2429697314079702E-2</v>
      </c>
      <c r="H1773">
        <v>0.380024422736501</v>
      </c>
      <c r="I1773">
        <v>4.0036703027735501E-3</v>
      </c>
      <c r="J1773">
        <v>0.17216316413816701</v>
      </c>
      <c r="K1773">
        <v>0.13228010751282401</v>
      </c>
      <c r="L1773">
        <v>3.84080503920705E-2</v>
      </c>
      <c r="M1773">
        <v>3.9205337390882798E-2</v>
      </c>
      <c r="N1773">
        <v>2.58870617754751E-2</v>
      </c>
      <c r="O1773">
        <v>9.6919524078776696E-4</v>
      </c>
      <c r="P1773">
        <v>0.10340949730044199</v>
      </c>
    </row>
    <row r="1774" spans="1:16" x14ac:dyDescent="0.35">
      <c r="A1774" s="13" t="s">
        <v>2922</v>
      </c>
      <c r="B1774" s="13" t="s">
        <v>2904</v>
      </c>
      <c r="C1774" s="13" t="s">
        <v>2923</v>
      </c>
      <c r="D1774" s="13">
        <v>1.63565817335464E-3</v>
      </c>
      <c r="E1774" s="13">
        <v>8.0564056214774901E-3</v>
      </c>
      <c r="F1774">
        <v>1.1021487732849699E-2</v>
      </c>
      <c r="G1774">
        <v>7.8090679615822603E-3</v>
      </c>
      <c r="H1774">
        <v>4.8919898139539897E-2</v>
      </c>
      <c r="I1774">
        <v>5.1663903251878795E-4</v>
      </c>
      <c r="J1774">
        <v>1.08500596229312E-2</v>
      </c>
      <c r="K1774">
        <v>3.3976242779182597E-2</v>
      </c>
      <c r="L1774">
        <v>8.3139780904398497E-3</v>
      </c>
      <c r="M1774">
        <v>5.2841460316375303E-3</v>
      </c>
      <c r="N1774">
        <v>3.55593144975678E-3</v>
      </c>
      <c r="O1774">
        <v>1.7172042951577599E-4</v>
      </c>
      <c r="P1774">
        <v>2.4696773203041901E-2</v>
      </c>
    </row>
    <row r="1775" spans="1:16" x14ac:dyDescent="0.35">
      <c r="A1775" s="13" t="s">
        <v>2924</v>
      </c>
      <c r="B1775" s="13" t="s">
        <v>2904</v>
      </c>
      <c r="C1775" s="13" t="s">
        <v>2925</v>
      </c>
      <c r="D1775" s="13">
        <v>2.1464637916629399E-4</v>
      </c>
      <c r="E1775" s="13">
        <v>1.93068652894083E-3</v>
      </c>
      <c r="F1775">
        <v>1.61264860456952E-3</v>
      </c>
      <c r="G1775">
        <v>6.1497507989634196E-4</v>
      </c>
      <c r="H1775">
        <v>9.5094311104595205E-3</v>
      </c>
      <c r="I1775">
        <v>6.3102546501167203E-5</v>
      </c>
      <c r="J1775">
        <v>1.3474251028831399E-3</v>
      </c>
      <c r="K1775">
        <v>8.3436713927586992E-3</v>
      </c>
      <c r="L1775">
        <v>1.13501141002265E-3</v>
      </c>
      <c r="M1775">
        <v>6.1443036524065598E-4</v>
      </c>
      <c r="N1775">
        <v>7.4228400434819299E-4</v>
      </c>
      <c r="O1775" s="10">
        <v>2.3723904628089499E-5</v>
      </c>
      <c r="P1775">
        <v>5.9555512308249303E-3</v>
      </c>
    </row>
    <row r="1776" spans="1:16" x14ac:dyDescent="0.35">
      <c r="A1776" s="13" t="s">
        <v>2926</v>
      </c>
      <c r="B1776" s="13" t="s">
        <v>2904</v>
      </c>
      <c r="C1776" s="13" t="s">
        <v>2927</v>
      </c>
      <c r="D1776" s="13">
        <v>1.61841368854179E-3</v>
      </c>
      <c r="E1776" s="13">
        <v>4.1915308715187102E-3</v>
      </c>
      <c r="F1776">
        <v>4.2957614888200699E-3</v>
      </c>
      <c r="G1776">
        <v>5.5406941493120702E-3</v>
      </c>
      <c r="H1776">
        <v>3.9728661165864203E-2</v>
      </c>
      <c r="I1776">
        <v>4.7818914313326101E-4</v>
      </c>
      <c r="J1776">
        <v>1.39907042198063E-2</v>
      </c>
      <c r="K1776">
        <v>1.34988801588914E-2</v>
      </c>
      <c r="L1776">
        <v>4.3142956176538596E-3</v>
      </c>
      <c r="M1776">
        <v>4.61604553409281E-3</v>
      </c>
      <c r="N1776">
        <v>2.67413923043359E-3</v>
      </c>
      <c r="O1776">
        <v>1.13206981360031E-4</v>
      </c>
      <c r="P1776">
        <v>9.8720248173347104E-3</v>
      </c>
    </row>
    <row r="1777" spans="1:16" x14ac:dyDescent="0.35">
      <c r="A1777" s="13" t="s">
        <v>2928</v>
      </c>
      <c r="B1777" s="13" t="s">
        <v>2904</v>
      </c>
      <c r="C1777" s="13" t="s">
        <v>2929</v>
      </c>
      <c r="D1777" s="13">
        <v>4.0575336508035097E-2</v>
      </c>
      <c r="E1777" s="13">
        <v>0.12059964052206799</v>
      </c>
      <c r="F1777">
        <v>0.16445639922626801</v>
      </c>
      <c r="G1777">
        <v>7.5524755059981699E-2</v>
      </c>
      <c r="H1777">
        <v>0.54132527880242898</v>
      </c>
      <c r="I1777">
        <v>6.8699526829021397E-3</v>
      </c>
      <c r="J1777">
        <v>0.35535841103253202</v>
      </c>
      <c r="K1777">
        <v>1.07993365375515</v>
      </c>
      <c r="L1777">
        <v>0.20587439730413101</v>
      </c>
      <c r="M1777">
        <v>6.9168380887668496E-2</v>
      </c>
      <c r="N1777">
        <v>4.3488706573554199E-2</v>
      </c>
      <c r="O1777">
        <v>2.40869017042408E-3</v>
      </c>
      <c r="P1777">
        <v>0.30498782527951002</v>
      </c>
    </row>
    <row r="1778" spans="1:16" x14ac:dyDescent="0.35">
      <c r="A1778" s="13" t="s">
        <v>2930</v>
      </c>
      <c r="B1778" s="13" t="s">
        <v>2904</v>
      </c>
      <c r="C1778" s="13" t="s">
        <v>255</v>
      </c>
      <c r="D1778" s="13">
        <v>8.2837005398725405E-3</v>
      </c>
      <c r="E1778" s="13">
        <v>4.9412173252397502E-2</v>
      </c>
      <c r="F1778">
        <v>4.9112788163659701E-2</v>
      </c>
      <c r="G1778">
        <v>2.7341542655844899E-2</v>
      </c>
      <c r="H1778">
        <v>0.29347676163194902</v>
      </c>
      <c r="I1778">
        <v>2.54399182618396E-3</v>
      </c>
      <c r="J1778">
        <v>5.7672937010712903E-2</v>
      </c>
      <c r="K1778">
        <v>0.208015747246901</v>
      </c>
      <c r="L1778">
        <v>4.0015945830670599E-2</v>
      </c>
      <c r="M1778">
        <v>2.57112799689081E-2</v>
      </c>
      <c r="N1778">
        <v>2.3349416778761099E-2</v>
      </c>
      <c r="O1778">
        <v>7.8337775558037803E-4</v>
      </c>
      <c r="P1778">
        <v>0.130268917491667</v>
      </c>
    </row>
    <row r="1779" spans="1:16" x14ac:dyDescent="0.35">
      <c r="A1779" s="13" t="s">
        <v>2931</v>
      </c>
      <c r="B1779" s="13" t="s">
        <v>2904</v>
      </c>
      <c r="C1779" s="13" t="s">
        <v>2932</v>
      </c>
      <c r="D1779" s="13">
        <v>7.3841757012867403E-3</v>
      </c>
      <c r="E1779" s="13">
        <v>5.1809597306587997E-2</v>
      </c>
      <c r="F1779">
        <v>3.3900851257669097E-2</v>
      </c>
      <c r="G1779">
        <v>3.73377019262865E-2</v>
      </c>
      <c r="H1779">
        <v>0.28803489906688601</v>
      </c>
      <c r="I1779">
        <v>2.0947897515511999E-3</v>
      </c>
      <c r="J1779">
        <v>5.9477476311196001E-2</v>
      </c>
      <c r="K1779">
        <v>0.19345173567145599</v>
      </c>
      <c r="L1779">
        <v>2.2128163450254101E-2</v>
      </c>
      <c r="M1779">
        <v>4.6848649855698997E-2</v>
      </c>
      <c r="N1779">
        <v>2.67500432040499E-2</v>
      </c>
      <c r="O1779">
        <v>6.3663673583623395E-4</v>
      </c>
      <c r="P1779">
        <v>9.6084652201209306E-2</v>
      </c>
    </row>
    <row r="1780" spans="1:16" x14ac:dyDescent="0.35">
      <c r="A1780" s="13" t="s">
        <v>2933</v>
      </c>
      <c r="B1780" s="13" t="s">
        <v>2904</v>
      </c>
      <c r="C1780" s="13" t="s">
        <v>2934</v>
      </c>
      <c r="D1780" s="13">
        <v>1.6815087970005999E-2</v>
      </c>
      <c r="E1780" s="13">
        <v>3.5151453803334502E-2</v>
      </c>
      <c r="F1780">
        <v>3.4769616631360301E-2</v>
      </c>
      <c r="G1780">
        <v>3.9904007331351597E-2</v>
      </c>
      <c r="H1780">
        <v>0.27074144973383202</v>
      </c>
      <c r="I1780">
        <v>3.00101815562507E-3</v>
      </c>
      <c r="J1780">
        <v>8.0049919468553998E-2</v>
      </c>
      <c r="K1780">
        <v>0.109445804487946</v>
      </c>
      <c r="L1780">
        <v>3.3362421253180299E-2</v>
      </c>
      <c r="M1780">
        <v>3.05984333249548E-2</v>
      </c>
      <c r="N1780">
        <v>1.8817307375287199E-2</v>
      </c>
      <c r="O1780">
        <v>7.6257431093031396E-4</v>
      </c>
      <c r="P1780">
        <v>7.4153782801128096E-2</v>
      </c>
    </row>
    <row r="1781" spans="1:16" x14ac:dyDescent="0.35">
      <c r="A1781" s="13" t="s">
        <v>2935</v>
      </c>
      <c r="B1781" s="13" t="s">
        <v>2904</v>
      </c>
      <c r="C1781" s="13" t="s">
        <v>2936</v>
      </c>
      <c r="D1781" s="13">
        <v>6.0029764948678503E-2</v>
      </c>
      <c r="E1781" s="13">
        <v>0.19326403800219299</v>
      </c>
      <c r="F1781">
        <v>0.115979572448935</v>
      </c>
      <c r="G1781">
        <v>9.9181058100475394E-2</v>
      </c>
      <c r="H1781">
        <v>0.67465629747345901</v>
      </c>
      <c r="I1781">
        <v>7.7760984662164304E-3</v>
      </c>
      <c r="J1781">
        <v>0.27172628241159602</v>
      </c>
      <c r="K1781">
        <v>0.32200447807812099</v>
      </c>
      <c r="L1781">
        <v>6.3221867935117901E-2</v>
      </c>
      <c r="M1781">
        <v>7.8186076340810401E-2</v>
      </c>
      <c r="N1781">
        <v>4.6933766007293903E-2</v>
      </c>
      <c r="O1781">
        <v>2.0732794637649998E-3</v>
      </c>
      <c r="P1781">
        <v>0.19045299003803801</v>
      </c>
    </row>
    <row r="1782" spans="1:16" x14ac:dyDescent="0.35">
      <c r="A1782" s="13" t="s">
        <v>2937</v>
      </c>
      <c r="B1782" s="13" t="s">
        <v>2904</v>
      </c>
      <c r="C1782" s="13" t="s">
        <v>2938</v>
      </c>
      <c r="D1782" s="13">
        <v>1.9558941475430998E-3</v>
      </c>
      <c r="E1782" s="13">
        <v>1.13594714094804E-2</v>
      </c>
      <c r="F1782">
        <v>1.2288992810373E-2</v>
      </c>
      <c r="G1782">
        <v>6.7990522677754597E-3</v>
      </c>
      <c r="H1782">
        <v>6.0747770319847898E-2</v>
      </c>
      <c r="I1782">
        <v>6.1171447906338105E-4</v>
      </c>
      <c r="J1782">
        <v>1.3178690361099799E-2</v>
      </c>
      <c r="K1782">
        <v>4.6600205205744198E-2</v>
      </c>
      <c r="L1782">
        <v>8.6236312564352095E-3</v>
      </c>
      <c r="M1782">
        <v>8.2897983475337493E-3</v>
      </c>
      <c r="N1782">
        <v>5.0630795630420399E-3</v>
      </c>
      <c r="O1782">
        <v>2.11898372178235E-4</v>
      </c>
      <c r="P1782">
        <v>3.1076430558509401E-2</v>
      </c>
    </row>
    <row r="1783" spans="1:16" x14ac:dyDescent="0.35">
      <c r="A1783" s="13" t="s">
        <v>2939</v>
      </c>
      <c r="B1783" s="13" t="s">
        <v>2904</v>
      </c>
      <c r="C1783" s="13" t="s">
        <v>519</v>
      </c>
      <c r="D1783" s="13">
        <v>2.3192493330399501E-2</v>
      </c>
      <c r="E1783" s="13">
        <v>9.5783502117359504E-2</v>
      </c>
      <c r="F1783">
        <v>0.107305389637632</v>
      </c>
      <c r="G1783">
        <v>9.6961213986038797E-2</v>
      </c>
      <c r="H1783">
        <v>0.62138131785074502</v>
      </c>
      <c r="I1783">
        <v>6.48464931603949E-3</v>
      </c>
      <c r="J1783">
        <v>0.20013217608249401</v>
      </c>
      <c r="K1783">
        <v>0.39885494828832002</v>
      </c>
      <c r="L1783">
        <v>0.10409622146113399</v>
      </c>
      <c r="M1783">
        <v>7.5605231960016006E-2</v>
      </c>
      <c r="N1783">
        <v>5.4300134388597501E-2</v>
      </c>
      <c r="O1783">
        <v>1.8661071258239501E-3</v>
      </c>
      <c r="P1783">
        <v>0.205977858455487</v>
      </c>
    </row>
    <row r="1784" spans="1:16" x14ac:dyDescent="0.35">
      <c r="A1784" s="13" t="s">
        <v>2940</v>
      </c>
      <c r="B1784" s="13" t="s">
        <v>2904</v>
      </c>
      <c r="C1784" s="13" t="s">
        <v>2941</v>
      </c>
      <c r="D1784" s="13">
        <v>5.4373523194506902E-3</v>
      </c>
      <c r="E1784" s="13">
        <v>3.4129019012216398E-2</v>
      </c>
      <c r="F1784">
        <v>4.1565245811665402E-2</v>
      </c>
      <c r="G1784">
        <v>2.0176741760105501E-2</v>
      </c>
      <c r="H1784">
        <v>0.17373611567632499</v>
      </c>
      <c r="I1784">
        <v>1.49567253860814E-3</v>
      </c>
      <c r="J1784">
        <v>3.3486827998058202E-2</v>
      </c>
      <c r="K1784">
        <v>0.153994073703135</v>
      </c>
      <c r="L1784">
        <v>3.02700276205865E-2</v>
      </c>
      <c r="M1784">
        <v>1.45276658802368E-2</v>
      </c>
      <c r="N1784">
        <v>1.24934162773213E-2</v>
      </c>
      <c r="O1784">
        <v>5.50679335070195E-4</v>
      </c>
      <c r="P1784">
        <v>0.106709893138881</v>
      </c>
    </row>
    <row r="1785" spans="1:16" x14ac:dyDescent="0.35">
      <c r="A1785" s="13" t="s">
        <v>2942</v>
      </c>
      <c r="B1785" s="13" t="s">
        <v>2904</v>
      </c>
      <c r="C1785" s="13" t="s">
        <v>2943</v>
      </c>
      <c r="D1785" s="13">
        <v>1.95767289111493E-2</v>
      </c>
      <c r="E1785" s="13">
        <v>0.106254873983777</v>
      </c>
      <c r="F1785">
        <v>8.13775148313646E-2</v>
      </c>
      <c r="G1785">
        <v>5.7663310527489499E-2</v>
      </c>
      <c r="H1785">
        <v>0.44898187318197003</v>
      </c>
      <c r="I1785">
        <v>5.0276766550122797E-3</v>
      </c>
      <c r="J1785">
        <v>0.154490248460565</v>
      </c>
      <c r="K1785">
        <v>0.45417760238570398</v>
      </c>
      <c r="L1785">
        <v>4.9824426452765302E-2</v>
      </c>
      <c r="M1785">
        <v>7.4579963275743302E-2</v>
      </c>
      <c r="N1785">
        <v>3.8652533761853902E-2</v>
      </c>
      <c r="O1785">
        <v>1.5605092127718499E-3</v>
      </c>
      <c r="P1785">
        <v>0.160241377838411</v>
      </c>
    </row>
    <row r="1786" spans="1:16" x14ac:dyDescent="0.35">
      <c r="A1786" s="13" t="s">
        <v>2944</v>
      </c>
      <c r="B1786" s="13" t="s">
        <v>2904</v>
      </c>
      <c r="C1786" s="13" t="s">
        <v>2666</v>
      </c>
      <c r="D1786" s="13">
        <v>8.8605254171306505E-3</v>
      </c>
      <c r="E1786" s="13">
        <v>3.8892988633876302E-2</v>
      </c>
      <c r="F1786">
        <v>5.33778374698008E-2</v>
      </c>
      <c r="G1786">
        <v>2.3459957234380501E-2</v>
      </c>
      <c r="H1786">
        <v>0.17408320778480099</v>
      </c>
      <c r="I1786">
        <v>1.9700939137123198E-3</v>
      </c>
      <c r="J1786">
        <v>5.7929672850799703E-2</v>
      </c>
      <c r="K1786">
        <v>0.229961983034498</v>
      </c>
      <c r="L1786">
        <v>4.9862730085192597E-2</v>
      </c>
      <c r="M1786">
        <v>1.9887003745850701E-2</v>
      </c>
      <c r="N1786">
        <v>1.3309540865447399E-2</v>
      </c>
      <c r="O1786">
        <v>7.0323437854483302E-4</v>
      </c>
      <c r="P1786">
        <v>0.10947681551397</v>
      </c>
    </row>
    <row r="1787" spans="1:16" x14ac:dyDescent="0.35">
      <c r="A1787" s="13" t="s">
        <v>2945</v>
      </c>
      <c r="B1787" s="13" t="s">
        <v>2904</v>
      </c>
      <c r="C1787" s="13" t="s">
        <v>2946</v>
      </c>
      <c r="D1787" s="13">
        <v>7.6787743575316397E-2</v>
      </c>
      <c r="E1787" s="13">
        <v>0.46232336543971803</v>
      </c>
      <c r="F1787">
        <v>0.29376157319193702</v>
      </c>
      <c r="G1787">
        <v>0.43572334417126302</v>
      </c>
      <c r="H1787">
        <v>2.30677298050544</v>
      </c>
      <c r="I1787">
        <v>1.9254015134526101E-2</v>
      </c>
      <c r="J1787">
        <v>0.74443888092037303</v>
      </c>
      <c r="K1787">
        <v>1.44076419257375</v>
      </c>
      <c r="L1787">
        <v>0.187109980603197</v>
      </c>
      <c r="M1787">
        <v>0.44541093520636899</v>
      </c>
      <c r="N1787">
        <v>0.20746240085385001</v>
      </c>
      <c r="O1787">
        <v>5.54892731966214E-3</v>
      </c>
      <c r="P1787">
        <v>0.69577880177206297</v>
      </c>
    </row>
    <row r="1788" spans="1:16" x14ac:dyDescent="0.35">
      <c r="A1788" s="13" t="s">
        <v>2947</v>
      </c>
      <c r="B1788" s="13" t="s">
        <v>2904</v>
      </c>
      <c r="C1788" s="13" t="s">
        <v>540</v>
      </c>
      <c r="D1788" s="13">
        <v>0.107939451517895</v>
      </c>
      <c r="E1788" s="13">
        <v>0.49237337183888702</v>
      </c>
      <c r="F1788">
        <v>0.218967061952164</v>
      </c>
      <c r="G1788">
        <v>0.15402454183494099</v>
      </c>
      <c r="H1788">
        <v>1.4871698489543701</v>
      </c>
      <c r="I1788">
        <v>1.41274844338579E-2</v>
      </c>
      <c r="J1788">
        <v>0.56619808210731004</v>
      </c>
      <c r="K1788">
        <v>1.31601363952248</v>
      </c>
      <c r="L1788">
        <v>0.110348624322528</v>
      </c>
      <c r="M1788">
        <v>0.168775720032495</v>
      </c>
      <c r="N1788">
        <v>0.113694512125311</v>
      </c>
      <c r="O1788">
        <v>4.0221908111850403E-3</v>
      </c>
      <c r="P1788">
        <v>0.43897227907901498</v>
      </c>
    </row>
    <row r="1789" spans="1:16" x14ac:dyDescent="0.35">
      <c r="A1789" s="13" t="s">
        <v>2948</v>
      </c>
      <c r="B1789" s="13" t="s">
        <v>2904</v>
      </c>
      <c r="C1789" s="13" t="s">
        <v>542</v>
      </c>
      <c r="D1789" s="13">
        <v>1.18420122823099E-2</v>
      </c>
      <c r="E1789" s="13">
        <v>6.7725046818581103E-2</v>
      </c>
      <c r="F1789">
        <v>7.8209587369347702E-2</v>
      </c>
      <c r="G1789">
        <v>5.0964123462519002E-2</v>
      </c>
      <c r="H1789">
        <v>0.39171469860980601</v>
      </c>
      <c r="I1789">
        <v>3.7012907586975001E-3</v>
      </c>
      <c r="J1789">
        <v>8.3719938999628499E-2</v>
      </c>
      <c r="K1789">
        <v>0.27894922404484201</v>
      </c>
      <c r="L1789">
        <v>5.6127407667300802E-2</v>
      </c>
      <c r="M1789">
        <v>5.4227805684180903E-2</v>
      </c>
      <c r="N1789">
        <v>3.1451302123409498E-2</v>
      </c>
      <c r="O1789">
        <v>1.2593261540291001E-3</v>
      </c>
      <c r="P1789">
        <v>0.19454479151457901</v>
      </c>
    </row>
    <row r="1790" spans="1:16" x14ac:dyDescent="0.35">
      <c r="A1790" s="13" t="s">
        <v>2949</v>
      </c>
      <c r="B1790" s="13" t="s">
        <v>2904</v>
      </c>
      <c r="C1790" s="13" t="s">
        <v>2950</v>
      </c>
      <c r="D1790" s="13">
        <v>6.5218189785690994E-2</v>
      </c>
      <c r="E1790" s="13">
        <v>0.334672830433212</v>
      </c>
      <c r="F1790">
        <v>0.32613763537756801</v>
      </c>
      <c r="G1790">
        <v>0.55353204235298104</v>
      </c>
      <c r="H1790">
        <v>2.16976680089939</v>
      </c>
      <c r="I1790">
        <v>1.9729357442277801E-2</v>
      </c>
      <c r="J1790">
        <v>0.78011448258348703</v>
      </c>
      <c r="K1790">
        <v>1.3379966063589801</v>
      </c>
      <c r="L1790">
        <v>0.22348151217207701</v>
      </c>
      <c r="M1790">
        <v>0.66156442272993299</v>
      </c>
      <c r="N1790">
        <v>0.20748448160601299</v>
      </c>
      <c r="O1790">
        <v>5.9999344449503398E-3</v>
      </c>
      <c r="P1790">
        <v>0.750040921561407</v>
      </c>
    </row>
    <row r="1791" spans="1:16" x14ac:dyDescent="0.35">
      <c r="A1791" s="13" t="s">
        <v>2951</v>
      </c>
      <c r="B1791" s="13" t="s">
        <v>2904</v>
      </c>
      <c r="C1791" s="13" t="s">
        <v>408</v>
      </c>
      <c r="D1791" s="13">
        <v>1.1230104488815999E-2</v>
      </c>
      <c r="E1791" s="13">
        <v>5.2309711500152303E-2</v>
      </c>
      <c r="F1791">
        <v>3.60223693700229E-2</v>
      </c>
      <c r="G1791">
        <v>2.9998184762806902E-2</v>
      </c>
      <c r="H1791">
        <v>0.34539936276515099</v>
      </c>
      <c r="I1791">
        <v>2.66522898845196E-3</v>
      </c>
      <c r="J1791">
        <v>7.2150546130954799E-2</v>
      </c>
      <c r="K1791">
        <v>0.15122160974443699</v>
      </c>
      <c r="L1791">
        <v>3.1374683934396602E-2</v>
      </c>
      <c r="M1791">
        <v>2.5883123503358099E-2</v>
      </c>
      <c r="N1791">
        <v>2.57362260410091E-2</v>
      </c>
      <c r="O1791">
        <v>7.0857904906888695E-4</v>
      </c>
      <c r="P1791">
        <v>0.10611867917373</v>
      </c>
    </row>
    <row r="1792" spans="1:16" x14ac:dyDescent="0.35">
      <c r="A1792" s="13" t="s">
        <v>2952</v>
      </c>
      <c r="B1792" s="13" t="s">
        <v>2904</v>
      </c>
      <c r="C1792" s="13" t="s">
        <v>2953</v>
      </c>
      <c r="D1792" s="13">
        <v>8.4386403301019604E-3</v>
      </c>
      <c r="E1792" s="13">
        <v>2.98167077599749E-2</v>
      </c>
      <c r="F1792">
        <v>3.2476626053907699E-2</v>
      </c>
      <c r="G1792">
        <v>2.1311099708280299E-2</v>
      </c>
      <c r="H1792">
        <v>0.17613335611693201</v>
      </c>
      <c r="I1792">
        <v>2.1512347362943698E-3</v>
      </c>
      <c r="J1792">
        <v>4.8687588104579398E-2</v>
      </c>
      <c r="K1792">
        <v>8.7318463645157607E-2</v>
      </c>
      <c r="L1792">
        <v>2.45921519892697E-2</v>
      </c>
      <c r="M1792">
        <v>1.7934857695586E-2</v>
      </c>
      <c r="N1792">
        <v>1.3195099130327599E-2</v>
      </c>
      <c r="O1792">
        <v>5.9471038523213897E-4</v>
      </c>
      <c r="P1792">
        <v>6.3387228253701106E-2</v>
      </c>
    </row>
    <row r="1793" spans="1:16" x14ac:dyDescent="0.35">
      <c r="A1793" s="13" t="s">
        <v>2954</v>
      </c>
      <c r="B1793" s="13" t="s">
        <v>2904</v>
      </c>
      <c r="C1793" s="13" t="s">
        <v>2955</v>
      </c>
      <c r="D1793" s="13">
        <v>1.29636778364114E-2</v>
      </c>
      <c r="E1793" s="13">
        <v>9.3310734597638306E-2</v>
      </c>
      <c r="F1793">
        <v>6.9498899716570806E-2</v>
      </c>
      <c r="G1793">
        <v>4.3821431103555103E-2</v>
      </c>
      <c r="H1793">
        <v>0.46971737675280101</v>
      </c>
      <c r="I1793">
        <v>3.9438118012869996E-3</v>
      </c>
      <c r="J1793">
        <v>0.109033229471517</v>
      </c>
      <c r="K1793">
        <v>0.42397381749256702</v>
      </c>
      <c r="L1793">
        <v>4.6360559384970398E-2</v>
      </c>
      <c r="M1793">
        <v>6.8381710178162705E-2</v>
      </c>
      <c r="N1793">
        <v>4.1372174287661302E-2</v>
      </c>
      <c r="O1793">
        <v>1.3288051011932399E-3</v>
      </c>
      <c r="P1793">
        <v>0.20322867100381001</v>
      </c>
    </row>
    <row r="1794" spans="1:16" x14ac:dyDescent="0.35">
      <c r="A1794" s="13" t="s">
        <v>2956</v>
      </c>
      <c r="B1794" s="13" t="s">
        <v>2904</v>
      </c>
      <c r="C1794" s="13" t="s">
        <v>2957</v>
      </c>
      <c r="D1794" s="13">
        <v>7.5505386262646104E-3</v>
      </c>
      <c r="E1794" s="13">
        <v>4.2210589489351198E-2</v>
      </c>
      <c r="F1794">
        <v>4.0502118649968999E-2</v>
      </c>
      <c r="G1794">
        <v>4.6449787776573999E-2</v>
      </c>
      <c r="H1794">
        <v>0.27958814148726602</v>
      </c>
      <c r="I1794">
        <v>2.2993543048307999E-3</v>
      </c>
      <c r="J1794">
        <v>6.1653739256225602E-2</v>
      </c>
      <c r="K1794">
        <v>0.160699112757411</v>
      </c>
      <c r="L1794">
        <v>2.94547033527701E-2</v>
      </c>
      <c r="M1794">
        <v>3.7365736735441198E-2</v>
      </c>
      <c r="N1794">
        <v>2.2324576474881098E-2</v>
      </c>
      <c r="O1794">
        <v>6.9161956050284301E-4</v>
      </c>
      <c r="P1794">
        <v>0.10857624822595</v>
      </c>
    </row>
    <row r="1795" spans="1:16" x14ac:dyDescent="0.35">
      <c r="A1795" s="13" t="s">
        <v>2958</v>
      </c>
      <c r="B1795" s="13" t="s">
        <v>2904</v>
      </c>
      <c r="C1795" s="13" t="s">
        <v>308</v>
      </c>
      <c r="D1795" s="13">
        <v>2.0626309775062901E-3</v>
      </c>
      <c r="E1795" s="13">
        <v>1.0745446212297701E-2</v>
      </c>
      <c r="F1795">
        <v>1.54308481630961E-2</v>
      </c>
      <c r="G1795">
        <v>5.4850999828209698E-3</v>
      </c>
      <c r="H1795">
        <v>4.67308870805411E-2</v>
      </c>
      <c r="I1795">
        <v>5.7541686681869E-4</v>
      </c>
      <c r="J1795">
        <v>1.2818671533514601E-2</v>
      </c>
      <c r="K1795">
        <v>4.6415969028604502E-2</v>
      </c>
      <c r="L1795">
        <v>1.0409170802521E-2</v>
      </c>
      <c r="M1795">
        <v>5.3536228449096203E-3</v>
      </c>
      <c r="N1795">
        <v>3.7922894701848402E-3</v>
      </c>
      <c r="O1795">
        <v>2.2922786078943399E-4</v>
      </c>
      <c r="P1795">
        <v>3.3367701258104697E-2</v>
      </c>
    </row>
    <row r="1796" spans="1:16" x14ac:dyDescent="0.35">
      <c r="A1796" s="13" t="s">
        <v>2959</v>
      </c>
      <c r="B1796" s="13" t="s">
        <v>2904</v>
      </c>
      <c r="C1796" s="13" t="s">
        <v>2960</v>
      </c>
      <c r="D1796" s="13">
        <v>3.4694594125153598E-2</v>
      </c>
      <c r="E1796" s="13">
        <v>0.18432566570591899</v>
      </c>
      <c r="F1796">
        <v>0.13779766688161199</v>
      </c>
      <c r="G1796">
        <v>0.20772061356114099</v>
      </c>
      <c r="H1796">
        <v>1.1580840477434999</v>
      </c>
      <c r="I1796">
        <v>9.0806025801202592E-3</v>
      </c>
      <c r="J1796">
        <v>0.26107987094462698</v>
      </c>
      <c r="K1796">
        <v>0.55824309529015603</v>
      </c>
      <c r="L1796">
        <v>9.6481125519296801E-2</v>
      </c>
      <c r="M1796">
        <v>0.153267102480697</v>
      </c>
      <c r="N1796">
        <v>9.0518898327720199E-2</v>
      </c>
      <c r="O1796">
        <v>2.5410912791651399E-3</v>
      </c>
      <c r="P1796">
        <v>0.36432140608527502</v>
      </c>
    </row>
    <row r="1797" spans="1:16" x14ac:dyDescent="0.35">
      <c r="A1797" s="13" t="s">
        <v>2961</v>
      </c>
      <c r="B1797" s="13" t="s">
        <v>2962</v>
      </c>
      <c r="C1797" s="13" t="s">
        <v>2963</v>
      </c>
      <c r="D1797" s="13">
        <v>1.14990019422217</v>
      </c>
      <c r="E1797" s="13">
        <v>1.46483530447581</v>
      </c>
      <c r="F1797">
        <v>1.0077994944752799</v>
      </c>
      <c r="G1797">
        <v>2.2160925369196298</v>
      </c>
      <c r="H1797">
        <v>7.9478297909528104</v>
      </c>
      <c r="I1797">
        <v>0.13193634086453501</v>
      </c>
      <c r="J1797">
        <v>5.0852206548367898</v>
      </c>
      <c r="K1797">
        <v>3.3307977423973898</v>
      </c>
      <c r="L1797">
        <v>0.98091547630853104</v>
      </c>
      <c r="M1797">
        <v>8.2609695198059399</v>
      </c>
      <c r="N1797">
        <v>2.3919450816574002</v>
      </c>
      <c r="O1797">
        <v>0.238489580658964</v>
      </c>
      <c r="P1797">
        <v>1.03620105005487</v>
      </c>
    </row>
    <row r="1798" spans="1:16" x14ac:dyDescent="0.35">
      <c r="A1798" s="13" t="s">
        <v>2964</v>
      </c>
      <c r="B1798" s="13" t="s">
        <v>2962</v>
      </c>
      <c r="C1798" s="13" t="s">
        <v>1965</v>
      </c>
      <c r="D1798" s="13">
        <v>0.243669128311679</v>
      </c>
      <c r="E1798" s="13">
        <v>0.497435460476018</v>
      </c>
      <c r="F1798">
        <v>0.36823067959550898</v>
      </c>
      <c r="G1798">
        <v>0.263406322853453</v>
      </c>
      <c r="H1798">
        <v>1.68563744074091</v>
      </c>
      <c r="I1798">
        <v>1.8455510653181701E-2</v>
      </c>
      <c r="J1798">
        <v>0.87171503897495595</v>
      </c>
      <c r="K1798">
        <v>1.1288430798875899</v>
      </c>
      <c r="L1798">
        <v>0.29534426970896099</v>
      </c>
      <c r="M1798">
        <v>1.05908361624486</v>
      </c>
      <c r="N1798">
        <v>0.42259463994892199</v>
      </c>
      <c r="O1798">
        <v>3.4268112987836802E-2</v>
      </c>
      <c r="P1798">
        <v>0.325639439666361</v>
      </c>
    </row>
    <row r="1799" spans="1:16" x14ac:dyDescent="0.35">
      <c r="A1799" s="13" t="s">
        <v>2965</v>
      </c>
      <c r="B1799" s="13" t="s">
        <v>2962</v>
      </c>
      <c r="C1799" s="13" t="s">
        <v>2966</v>
      </c>
      <c r="D1799" s="13">
        <v>12.4892875492275</v>
      </c>
      <c r="E1799" s="13">
        <v>3.2595248272870299</v>
      </c>
      <c r="F1799">
        <v>4.31234875433322</v>
      </c>
      <c r="G1799">
        <v>58.485652390719601</v>
      </c>
      <c r="H1799">
        <v>28.628396727759199</v>
      </c>
      <c r="I1799">
        <v>1.44190111984143</v>
      </c>
      <c r="J1799">
        <v>104.577810762127</v>
      </c>
      <c r="K1799">
        <v>7.8160858852765003</v>
      </c>
      <c r="L1799">
        <v>4.2263963994469202</v>
      </c>
      <c r="M1799">
        <v>73.698307326864395</v>
      </c>
      <c r="N1799">
        <v>10.0205967400376</v>
      </c>
      <c r="O1799">
        <v>1.20811775005055</v>
      </c>
      <c r="P1799">
        <v>1.75968961755209</v>
      </c>
    </row>
    <row r="1800" spans="1:16" x14ac:dyDescent="0.35">
      <c r="A1800" s="13" t="s">
        <v>2967</v>
      </c>
      <c r="B1800" s="13" t="s">
        <v>2962</v>
      </c>
      <c r="C1800" s="13" t="s">
        <v>2968</v>
      </c>
      <c r="D1800" s="13">
        <v>1.18483044084925</v>
      </c>
      <c r="E1800" s="13">
        <v>1.60542307943905</v>
      </c>
      <c r="F1800">
        <v>1.09929901070193</v>
      </c>
      <c r="G1800">
        <v>1.4731857774635999</v>
      </c>
      <c r="H1800">
        <v>6.6050891730368102</v>
      </c>
      <c r="I1800">
        <v>9.5066272728990001E-2</v>
      </c>
      <c r="J1800">
        <v>4.2459021163586304</v>
      </c>
      <c r="K1800">
        <v>3.7392000523465598</v>
      </c>
      <c r="L1800">
        <v>0.96934185211066304</v>
      </c>
      <c r="M1800">
        <v>5.9750098177190196</v>
      </c>
      <c r="N1800">
        <v>1.7484973972447999</v>
      </c>
      <c r="O1800">
        <v>0.17518146786226199</v>
      </c>
      <c r="P1800">
        <v>1.0593901752677499</v>
      </c>
    </row>
    <row r="1801" spans="1:16" x14ac:dyDescent="0.35">
      <c r="A1801" s="13" t="s">
        <v>2969</v>
      </c>
      <c r="B1801" s="13" t="s">
        <v>2962</v>
      </c>
      <c r="C1801" s="13" t="s">
        <v>2970</v>
      </c>
      <c r="D1801" s="13">
        <v>0.44088537567160402</v>
      </c>
      <c r="E1801" s="13">
        <v>0.82491953427861797</v>
      </c>
      <c r="F1801">
        <v>0.72322221563824696</v>
      </c>
      <c r="G1801">
        <v>0.52492388932634304</v>
      </c>
      <c r="H1801">
        <v>2.71719183207655</v>
      </c>
      <c r="I1801">
        <v>3.2898665073860099E-2</v>
      </c>
      <c r="J1801">
        <v>1.8055017930406601</v>
      </c>
      <c r="K1801">
        <v>1.8532993350040099</v>
      </c>
      <c r="L1801">
        <v>0.55888938800708199</v>
      </c>
      <c r="M1801">
        <v>2.0154859596342098</v>
      </c>
      <c r="N1801">
        <v>0.67894751617044802</v>
      </c>
      <c r="O1801">
        <v>6.0722642125238799E-2</v>
      </c>
      <c r="P1801">
        <v>0.52830616886753101</v>
      </c>
    </row>
    <row r="1802" spans="1:16" x14ac:dyDescent="0.35">
      <c r="A1802" s="13" t="s">
        <v>2971</v>
      </c>
      <c r="B1802" s="13" t="s">
        <v>2962</v>
      </c>
      <c r="C1802" s="13" t="s">
        <v>2972</v>
      </c>
      <c r="D1802" s="13">
        <v>0.337240202969111</v>
      </c>
      <c r="E1802" s="13">
        <v>0.59139179988409596</v>
      </c>
      <c r="F1802">
        <v>0.44491978431458601</v>
      </c>
      <c r="G1802">
        <v>0.53357104470106897</v>
      </c>
      <c r="H1802">
        <v>2.4356120087328899</v>
      </c>
      <c r="I1802">
        <v>2.9882225040324801E-2</v>
      </c>
      <c r="J1802">
        <v>1.3213058839181</v>
      </c>
      <c r="K1802">
        <v>1.2952638999983199</v>
      </c>
      <c r="L1802">
        <v>0.384051462776688</v>
      </c>
      <c r="M1802">
        <v>2.1170127981582101</v>
      </c>
      <c r="N1802">
        <v>0.65038850577848595</v>
      </c>
      <c r="O1802">
        <v>5.6248859153854198E-2</v>
      </c>
      <c r="P1802">
        <v>0.43903502562569502</v>
      </c>
    </row>
    <row r="1803" spans="1:16" x14ac:dyDescent="0.35">
      <c r="A1803" s="13" t="s">
        <v>2973</v>
      </c>
      <c r="B1803" s="13" t="s">
        <v>2962</v>
      </c>
      <c r="C1803" s="13" t="s">
        <v>1492</v>
      </c>
      <c r="D1803" s="13">
        <v>0.71742413209679401</v>
      </c>
      <c r="E1803" s="13">
        <v>1.51469596537542</v>
      </c>
      <c r="F1803">
        <v>1.33293596891077</v>
      </c>
      <c r="G1803">
        <v>1.03053380286214</v>
      </c>
      <c r="H1803">
        <v>5.0394405536879496</v>
      </c>
      <c r="I1803">
        <v>5.5812589359548602E-2</v>
      </c>
      <c r="J1803">
        <v>3.6660345629565501</v>
      </c>
      <c r="K1803">
        <v>3.3048149018239901</v>
      </c>
      <c r="L1803">
        <v>0.97751162215263199</v>
      </c>
      <c r="M1803">
        <v>3.6264773008716902</v>
      </c>
      <c r="N1803">
        <v>1.22889081694652</v>
      </c>
      <c r="O1803">
        <v>0.10442395311477901</v>
      </c>
      <c r="P1803">
        <v>0.99509552138862001</v>
      </c>
    </row>
    <row r="1804" spans="1:16" x14ac:dyDescent="0.35">
      <c r="A1804" s="13" t="s">
        <v>2974</v>
      </c>
      <c r="B1804" s="13" t="s">
        <v>2962</v>
      </c>
      <c r="C1804" s="13" t="s">
        <v>2975</v>
      </c>
      <c r="D1804" s="13">
        <v>0.479115704127134</v>
      </c>
      <c r="E1804" s="13">
        <v>0.90520117676425504</v>
      </c>
      <c r="F1804">
        <v>0.59879115977905495</v>
      </c>
      <c r="G1804">
        <v>0.60151661398588996</v>
      </c>
      <c r="H1804">
        <v>3.42596876345136</v>
      </c>
      <c r="I1804">
        <v>4.0044680498112703E-2</v>
      </c>
      <c r="J1804">
        <v>1.85833388802971</v>
      </c>
      <c r="K1804">
        <v>2.1077261560332099</v>
      </c>
      <c r="L1804">
        <v>0.52009216819870796</v>
      </c>
      <c r="M1804">
        <v>2.3614796063546399</v>
      </c>
      <c r="N1804">
        <v>0.86452571497801201</v>
      </c>
      <c r="O1804">
        <v>7.6244529254736501E-2</v>
      </c>
      <c r="P1804">
        <v>0.612020531617672</v>
      </c>
    </row>
    <row r="1805" spans="1:16" x14ac:dyDescent="0.35">
      <c r="A1805" s="13" t="s">
        <v>2976</v>
      </c>
      <c r="B1805" s="13" t="s">
        <v>2962</v>
      </c>
      <c r="C1805" s="13" t="s">
        <v>2977</v>
      </c>
      <c r="D1805" s="13">
        <v>0.27895005067428402</v>
      </c>
      <c r="E1805" s="13">
        <v>0.45135634748793402</v>
      </c>
      <c r="F1805">
        <v>0.29268240360897202</v>
      </c>
      <c r="G1805">
        <v>0.39190142763098201</v>
      </c>
      <c r="H1805">
        <v>1.93687979312294</v>
      </c>
      <c r="I1805">
        <v>2.5316810713223298E-2</v>
      </c>
      <c r="J1805">
        <v>1.0445427446362601</v>
      </c>
      <c r="K1805">
        <v>1.0166191071348301</v>
      </c>
      <c r="L1805">
        <v>0.25839222786979499</v>
      </c>
      <c r="M1805">
        <v>1.61700926990723</v>
      </c>
      <c r="N1805">
        <v>0.52515802907989195</v>
      </c>
      <c r="O1805">
        <v>4.6975153047502702E-2</v>
      </c>
      <c r="P1805">
        <v>0.31721125837155201</v>
      </c>
    </row>
    <row r="1806" spans="1:16" x14ac:dyDescent="0.35">
      <c r="A1806" s="13" t="s">
        <v>2978</v>
      </c>
      <c r="B1806" s="13" t="s">
        <v>2962</v>
      </c>
      <c r="C1806" s="13" t="s">
        <v>1063</v>
      </c>
      <c r="D1806" s="13">
        <v>0.113320671799904</v>
      </c>
      <c r="E1806" s="13">
        <v>0.29105763488332798</v>
      </c>
      <c r="F1806">
        <v>0.20915712311012999</v>
      </c>
      <c r="G1806">
        <v>0.24055077158357599</v>
      </c>
      <c r="H1806">
        <v>1.41849577690775</v>
      </c>
      <c r="I1806">
        <v>1.84470325869357E-2</v>
      </c>
      <c r="J1806">
        <v>0.53617044528385305</v>
      </c>
      <c r="K1806">
        <v>0.67994671931438999</v>
      </c>
      <c r="L1806">
        <v>0.20118497288189099</v>
      </c>
      <c r="M1806">
        <v>1.3064142063278099</v>
      </c>
      <c r="N1806">
        <v>0.40109881629539301</v>
      </c>
      <c r="O1806">
        <v>3.6470143124605801E-2</v>
      </c>
      <c r="P1806">
        <v>0.243746331073529</v>
      </c>
    </row>
    <row r="1807" spans="1:16" x14ac:dyDescent="0.35">
      <c r="A1807" s="13" t="s">
        <v>2979</v>
      </c>
      <c r="B1807" s="13" t="s">
        <v>2962</v>
      </c>
      <c r="C1807" s="13" t="s">
        <v>210</v>
      </c>
      <c r="D1807" s="13">
        <v>0.35217129138110997</v>
      </c>
      <c r="E1807" s="13">
        <v>0.460772346548252</v>
      </c>
      <c r="F1807">
        <v>0.286123118610427</v>
      </c>
      <c r="G1807">
        <v>0.671344616029104</v>
      </c>
      <c r="H1807">
        <v>2.7155402944992102</v>
      </c>
      <c r="I1807">
        <v>4.6281531029315801E-2</v>
      </c>
      <c r="J1807">
        <v>1.4558825069088901</v>
      </c>
      <c r="K1807">
        <v>1.04942317504392</v>
      </c>
      <c r="L1807">
        <v>0.27534894189003001</v>
      </c>
      <c r="M1807">
        <v>2.77800290575136</v>
      </c>
      <c r="N1807">
        <v>0.85982845692447796</v>
      </c>
      <c r="O1807">
        <v>7.7473349081073506E-2</v>
      </c>
      <c r="P1807">
        <v>0.31043980813993599</v>
      </c>
    </row>
    <row r="1808" spans="1:16" x14ac:dyDescent="0.35">
      <c r="A1808" s="13" t="s">
        <v>2980</v>
      </c>
      <c r="B1808" s="13" t="s">
        <v>2962</v>
      </c>
      <c r="C1808" s="13" t="s">
        <v>2981</v>
      </c>
      <c r="D1808" s="13">
        <v>0.19091721217444099</v>
      </c>
      <c r="E1808" s="13">
        <v>0.34328021683934501</v>
      </c>
      <c r="F1808">
        <v>0.22702747743985399</v>
      </c>
      <c r="G1808">
        <v>0.293398742320848</v>
      </c>
      <c r="H1808">
        <v>1.4356608550299701</v>
      </c>
      <c r="I1808">
        <v>1.7473030854415601E-2</v>
      </c>
      <c r="J1808">
        <v>0.78348840043718904</v>
      </c>
      <c r="K1808">
        <v>0.76590419185376502</v>
      </c>
      <c r="L1808">
        <v>0.198812622569874</v>
      </c>
      <c r="M1808">
        <v>1.19848468695097</v>
      </c>
      <c r="N1808">
        <v>0.38612752450867899</v>
      </c>
      <c r="O1808">
        <v>3.2913614094574301E-2</v>
      </c>
      <c r="P1808">
        <v>0.24749747549304801</v>
      </c>
    </row>
    <row r="1809" spans="1:16" x14ac:dyDescent="0.35">
      <c r="A1809" s="13" t="s">
        <v>2982</v>
      </c>
      <c r="B1809" s="13" t="s">
        <v>2962</v>
      </c>
      <c r="C1809" s="13" t="s">
        <v>571</v>
      </c>
      <c r="D1809" s="13">
        <v>0.29038966700428498</v>
      </c>
      <c r="E1809" s="13">
        <v>0.44680909188177997</v>
      </c>
      <c r="F1809">
        <v>0.26748945694470699</v>
      </c>
      <c r="G1809">
        <v>0.37957427512834901</v>
      </c>
      <c r="H1809">
        <v>2.0386763017426701</v>
      </c>
      <c r="I1809">
        <v>2.9149856019716799E-2</v>
      </c>
      <c r="J1809">
        <v>1.0302459495331899</v>
      </c>
      <c r="K1809">
        <v>1.02976647571027</v>
      </c>
      <c r="L1809">
        <v>0.24922463653320701</v>
      </c>
      <c r="M1809">
        <v>1.5536821061392501</v>
      </c>
      <c r="N1809">
        <v>0.56610426807194203</v>
      </c>
      <c r="O1809">
        <v>5.0044199533354601E-2</v>
      </c>
      <c r="P1809">
        <v>0.30064451266443099</v>
      </c>
    </row>
    <row r="1810" spans="1:16" x14ac:dyDescent="0.35">
      <c r="A1810" s="13" t="s">
        <v>2983</v>
      </c>
      <c r="B1810" s="13" t="s">
        <v>2962</v>
      </c>
      <c r="C1810" s="13" t="s">
        <v>2984</v>
      </c>
      <c r="D1810" s="13">
        <v>1.54455405150784</v>
      </c>
      <c r="E1810" s="13">
        <v>1.7364397310420601</v>
      </c>
      <c r="F1810">
        <v>1.07946824830808</v>
      </c>
      <c r="G1810">
        <v>3.4422359863496501</v>
      </c>
      <c r="H1810">
        <v>10.947136259704299</v>
      </c>
      <c r="I1810">
        <v>0.21196238115732899</v>
      </c>
      <c r="J1810">
        <v>7.0873679146997004</v>
      </c>
      <c r="K1810">
        <v>3.9708706416060302</v>
      </c>
      <c r="L1810">
        <v>1.0376706355157701</v>
      </c>
      <c r="M1810">
        <v>11.6664186529252</v>
      </c>
      <c r="N1810">
        <v>3.54504959489419</v>
      </c>
      <c r="O1810">
        <v>0.28200889556148101</v>
      </c>
      <c r="P1810">
        <v>1.0826365601066901</v>
      </c>
    </row>
    <row r="1811" spans="1:16" x14ac:dyDescent="0.35">
      <c r="A1811" s="13" t="s">
        <v>2985</v>
      </c>
      <c r="B1811" s="13" t="s">
        <v>2962</v>
      </c>
      <c r="C1811" s="13" t="s">
        <v>2986</v>
      </c>
      <c r="D1811" s="13">
        <v>4.0001428934675403</v>
      </c>
      <c r="E1811" s="13">
        <v>7.8058029304443597</v>
      </c>
      <c r="F1811">
        <v>7.5355116269199298</v>
      </c>
      <c r="G1811">
        <v>8.3146430343309703</v>
      </c>
      <c r="H1811">
        <v>28.3914239653195</v>
      </c>
      <c r="I1811">
        <v>0.36162697348041201</v>
      </c>
      <c r="J1811">
        <v>23.4923727183577</v>
      </c>
      <c r="K1811">
        <v>16.632584043904899</v>
      </c>
      <c r="L1811">
        <v>5.8636026179818401</v>
      </c>
      <c r="M1811">
        <v>27.0570539755794</v>
      </c>
      <c r="N1811">
        <v>7.58719932598017</v>
      </c>
      <c r="O1811">
        <v>0.648392606371202</v>
      </c>
      <c r="P1811">
        <v>5.3513559487743398</v>
      </c>
    </row>
    <row r="1812" spans="1:16" x14ac:dyDescent="0.35">
      <c r="A1812" s="13" t="s">
        <v>2987</v>
      </c>
      <c r="B1812" s="13" t="s">
        <v>2962</v>
      </c>
      <c r="C1812" s="13" t="s">
        <v>2015</v>
      </c>
      <c r="D1812" s="13">
        <v>8.1956473589161596E-2</v>
      </c>
      <c r="E1812" s="13">
        <v>0.17715265422711499</v>
      </c>
      <c r="F1812">
        <v>0.140775500319683</v>
      </c>
      <c r="G1812">
        <v>0.16785638941394501</v>
      </c>
      <c r="H1812">
        <v>0.886065096822787</v>
      </c>
      <c r="I1812">
        <v>1.34592046467131E-2</v>
      </c>
      <c r="J1812">
        <v>0.40462119620446002</v>
      </c>
      <c r="K1812">
        <v>0.42154462148569599</v>
      </c>
      <c r="L1812">
        <v>0.13835955409355499</v>
      </c>
      <c r="M1812">
        <v>0.77286824061998105</v>
      </c>
      <c r="N1812">
        <v>0.25258871952876699</v>
      </c>
      <c r="O1812">
        <v>2.6200466997940101E-2</v>
      </c>
      <c r="P1812">
        <v>0.143387645208883</v>
      </c>
    </row>
    <row r="1813" spans="1:16" x14ac:dyDescent="0.35">
      <c r="A1813" s="13" t="s">
        <v>2988</v>
      </c>
      <c r="B1813" s="13" t="s">
        <v>2962</v>
      </c>
      <c r="C1813" s="13" t="s">
        <v>80</v>
      </c>
      <c r="D1813" s="13">
        <v>6.9978348404265395E-2</v>
      </c>
      <c r="E1813" s="13">
        <v>0.16568173472622599</v>
      </c>
      <c r="F1813">
        <v>0.134376178608798</v>
      </c>
      <c r="G1813">
        <v>0.12914082240111199</v>
      </c>
      <c r="H1813">
        <v>0.75965954809519898</v>
      </c>
      <c r="I1813">
        <v>1.06961110968323E-2</v>
      </c>
      <c r="J1813">
        <v>0.32716153440650098</v>
      </c>
      <c r="K1813">
        <v>0.38713448992163202</v>
      </c>
      <c r="L1813">
        <v>0.12863585948126899</v>
      </c>
      <c r="M1813">
        <v>0.62127654469496696</v>
      </c>
      <c r="N1813">
        <v>0.209275084366495</v>
      </c>
      <c r="O1813">
        <v>2.1075132179929401E-2</v>
      </c>
      <c r="P1813">
        <v>0.136461738003056</v>
      </c>
    </row>
    <row r="1814" spans="1:16" x14ac:dyDescent="0.35">
      <c r="A1814" s="13" t="s">
        <v>2989</v>
      </c>
      <c r="B1814" s="13" t="s">
        <v>2962</v>
      </c>
      <c r="C1814" s="13" t="s">
        <v>230</v>
      </c>
      <c r="D1814" s="13">
        <v>0.18717933352128999</v>
      </c>
      <c r="E1814" s="13">
        <v>0.38273096555310299</v>
      </c>
      <c r="F1814">
        <v>0.24767808075548201</v>
      </c>
      <c r="G1814">
        <v>0.359301580906011</v>
      </c>
      <c r="H1814">
        <v>1.8713857573058801</v>
      </c>
      <c r="I1814">
        <v>2.46297121022933E-2</v>
      </c>
      <c r="J1814">
        <v>0.82813652444493702</v>
      </c>
      <c r="K1814">
        <v>0.84934813925794295</v>
      </c>
      <c r="L1814">
        <v>0.232084019924132</v>
      </c>
      <c r="M1814">
        <v>1.56043498768712</v>
      </c>
      <c r="N1814">
        <v>0.53157862467210004</v>
      </c>
      <c r="O1814">
        <v>4.7292708798257199E-2</v>
      </c>
      <c r="P1814">
        <v>0.29071654986019202</v>
      </c>
    </row>
    <row r="1815" spans="1:16" x14ac:dyDescent="0.35">
      <c r="A1815" s="13" t="s">
        <v>2990</v>
      </c>
      <c r="B1815" s="13" t="s">
        <v>2962</v>
      </c>
      <c r="C1815" s="13" t="s">
        <v>2071</v>
      </c>
      <c r="D1815" s="13">
        <v>0.24966945320501499</v>
      </c>
      <c r="E1815" s="13">
        <v>0.59455842983607399</v>
      </c>
      <c r="F1815">
        <v>0.45925840701224102</v>
      </c>
      <c r="G1815">
        <v>0.58783752783454402</v>
      </c>
      <c r="H1815">
        <v>2.3232225293704198</v>
      </c>
      <c r="I1815">
        <v>2.34737074291913E-2</v>
      </c>
      <c r="J1815">
        <v>1.4836889934230699</v>
      </c>
      <c r="K1815">
        <v>1.27354636671774</v>
      </c>
      <c r="L1815">
        <v>0.36711393958269301</v>
      </c>
      <c r="M1815">
        <v>1.9364842740405299</v>
      </c>
      <c r="N1815">
        <v>0.63265915458564903</v>
      </c>
      <c r="O1815">
        <v>4.2296420470035102E-2</v>
      </c>
      <c r="P1815">
        <v>0.43150682530864898</v>
      </c>
    </row>
    <row r="1816" spans="1:16" x14ac:dyDescent="0.35">
      <c r="A1816" s="13" t="s">
        <v>2991</v>
      </c>
      <c r="B1816" s="13" t="s">
        <v>2962</v>
      </c>
      <c r="C1816" s="13" t="s">
        <v>84</v>
      </c>
      <c r="D1816" s="13">
        <v>0.25502182864142497</v>
      </c>
      <c r="E1816" s="13">
        <v>0.35004194504993502</v>
      </c>
      <c r="F1816">
        <v>0.21884159021536501</v>
      </c>
      <c r="G1816">
        <v>0.40456823892390098</v>
      </c>
      <c r="H1816">
        <v>1.84777962946823</v>
      </c>
      <c r="I1816">
        <v>3.0043601148738299E-2</v>
      </c>
      <c r="J1816">
        <v>0.91875867686589396</v>
      </c>
      <c r="K1816">
        <v>0.79018574947436804</v>
      </c>
      <c r="L1816">
        <v>0.21094839105159799</v>
      </c>
      <c r="M1816">
        <v>1.6383224395718201</v>
      </c>
      <c r="N1816">
        <v>0.549309158699264</v>
      </c>
      <c r="O1816">
        <v>4.9786811026781903E-2</v>
      </c>
      <c r="P1816">
        <v>0.238159827256999</v>
      </c>
    </row>
    <row r="1817" spans="1:16" x14ac:dyDescent="0.35">
      <c r="A1817" s="13" t="s">
        <v>2992</v>
      </c>
      <c r="B1817" s="13" t="s">
        <v>2962</v>
      </c>
      <c r="C1817" s="13" t="s">
        <v>620</v>
      </c>
      <c r="D1817" s="13">
        <v>1.6237534612788401E-2</v>
      </c>
      <c r="E1817" s="13">
        <v>3.12394867344448E-2</v>
      </c>
      <c r="F1817">
        <v>2.50917680452061E-2</v>
      </c>
      <c r="G1817">
        <v>2.9586592717638201E-2</v>
      </c>
      <c r="H1817">
        <v>0.14565224937489399</v>
      </c>
      <c r="I1817">
        <v>2.2107943019013302E-3</v>
      </c>
      <c r="J1817">
        <v>6.7863406395260201E-2</v>
      </c>
      <c r="K1817">
        <v>6.9228355553956705E-2</v>
      </c>
      <c r="L1817">
        <v>2.33515359460598E-2</v>
      </c>
      <c r="M1817">
        <v>0.122095825544695</v>
      </c>
      <c r="N1817">
        <v>4.04568473640659E-2</v>
      </c>
      <c r="O1817">
        <v>4.3154531464071099E-3</v>
      </c>
      <c r="P1817">
        <v>2.4130300021882101E-2</v>
      </c>
    </row>
    <row r="1818" spans="1:16" x14ac:dyDescent="0.35">
      <c r="A1818" s="13" t="s">
        <v>2993</v>
      </c>
      <c r="B1818" s="13" t="s">
        <v>2962</v>
      </c>
      <c r="C1818" s="13" t="s">
        <v>2994</v>
      </c>
      <c r="D1818" s="13">
        <v>0.19910421223611999</v>
      </c>
      <c r="E1818" s="13">
        <v>0.38926454299237101</v>
      </c>
      <c r="F1818">
        <v>0.28076774540022997</v>
      </c>
      <c r="G1818">
        <v>0.34738631320672197</v>
      </c>
      <c r="H1818">
        <v>1.7558583197306099</v>
      </c>
      <c r="I1818">
        <v>2.3401842161022101E-2</v>
      </c>
      <c r="J1818">
        <v>0.82921647760893302</v>
      </c>
      <c r="K1818">
        <v>0.83981243779177694</v>
      </c>
      <c r="L1818">
        <v>0.25240540926618399</v>
      </c>
      <c r="M1818">
        <v>1.5717920065736699</v>
      </c>
      <c r="N1818">
        <v>0.48580720283019702</v>
      </c>
      <c r="O1818">
        <v>4.5373984030385797E-2</v>
      </c>
      <c r="P1818">
        <v>0.29445809368939102</v>
      </c>
    </row>
    <row r="1819" spans="1:16" x14ac:dyDescent="0.35">
      <c r="A1819" s="13" t="s">
        <v>2995</v>
      </c>
      <c r="B1819" s="13" t="s">
        <v>2962</v>
      </c>
      <c r="C1819" s="13" t="s">
        <v>94</v>
      </c>
      <c r="D1819" s="13">
        <v>0.200502623607377</v>
      </c>
      <c r="E1819" s="13">
        <v>0.42553321896354002</v>
      </c>
      <c r="F1819">
        <v>0.34841330267106402</v>
      </c>
      <c r="G1819">
        <v>0.32072783457874499</v>
      </c>
      <c r="H1819">
        <v>1.7471091066036399</v>
      </c>
      <c r="I1819">
        <v>2.2935466439364199E-2</v>
      </c>
      <c r="J1819">
        <v>0.77591184163249005</v>
      </c>
      <c r="K1819">
        <v>0.88790223180755701</v>
      </c>
      <c r="L1819">
        <v>0.30586795554486002</v>
      </c>
      <c r="M1819">
        <v>1.3543433062231001</v>
      </c>
      <c r="N1819">
        <v>0.46327599558607802</v>
      </c>
      <c r="O1819">
        <v>4.4131508567565501E-2</v>
      </c>
      <c r="P1819">
        <v>0.32480878983670503</v>
      </c>
    </row>
    <row r="1820" spans="1:16" x14ac:dyDescent="0.35">
      <c r="A1820" s="13" t="s">
        <v>2996</v>
      </c>
      <c r="B1820" s="13" t="s">
        <v>2962</v>
      </c>
      <c r="C1820" s="13" t="s">
        <v>350</v>
      </c>
      <c r="D1820" s="13">
        <v>20.953076714597501</v>
      </c>
      <c r="E1820" s="13">
        <v>5.8698169834354399</v>
      </c>
      <c r="F1820">
        <v>7.2954585294283296</v>
      </c>
      <c r="G1820">
        <v>70.864781546463803</v>
      </c>
      <c r="H1820">
        <v>48.694304097614399</v>
      </c>
      <c r="I1820">
        <v>1.7709165558748901</v>
      </c>
      <c r="J1820">
        <v>124.164680196014</v>
      </c>
      <c r="K1820">
        <v>13.871026446764899</v>
      </c>
      <c r="L1820">
        <v>6.8888935708722103</v>
      </c>
      <c r="M1820">
        <v>106.766513514639</v>
      </c>
      <c r="N1820">
        <v>16.500351804307201</v>
      </c>
      <c r="O1820">
        <v>1.8043387472423</v>
      </c>
      <c r="P1820">
        <v>3.2107482841275798</v>
      </c>
    </row>
    <row r="1821" spans="1:16" x14ac:dyDescent="0.35">
      <c r="A1821" s="13" t="s">
        <v>2997</v>
      </c>
      <c r="B1821" s="13" t="s">
        <v>2962</v>
      </c>
      <c r="C1821" s="13" t="s">
        <v>1017</v>
      </c>
      <c r="D1821" s="13">
        <v>6.5986469995892499E-2</v>
      </c>
      <c r="E1821" s="13">
        <v>0.13125968459582299</v>
      </c>
      <c r="F1821">
        <v>9.9299626442370101E-2</v>
      </c>
      <c r="G1821">
        <v>0.109445062884542</v>
      </c>
      <c r="H1821">
        <v>0.55902433956560904</v>
      </c>
      <c r="I1821">
        <v>7.2207274893854303E-3</v>
      </c>
      <c r="J1821">
        <v>0.25832287975378199</v>
      </c>
      <c r="K1821">
        <v>0.27334260990446002</v>
      </c>
      <c r="L1821">
        <v>8.7218751788718504E-2</v>
      </c>
      <c r="M1821">
        <v>0.49979545023041599</v>
      </c>
      <c r="N1821">
        <v>0.15118955072884099</v>
      </c>
      <c r="O1821">
        <v>1.4004044144580801E-2</v>
      </c>
      <c r="P1821">
        <v>9.9549537897318893E-2</v>
      </c>
    </row>
    <row r="1822" spans="1:16" x14ac:dyDescent="0.35">
      <c r="A1822" s="13" t="s">
        <v>2998</v>
      </c>
      <c r="B1822" s="13" t="s">
        <v>2962</v>
      </c>
      <c r="C1822" s="13" t="s">
        <v>1122</v>
      </c>
      <c r="D1822" s="13">
        <v>0.235098139880631</v>
      </c>
      <c r="E1822" s="13">
        <v>0.49775144972247298</v>
      </c>
      <c r="F1822">
        <v>0.39169986848765298</v>
      </c>
      <c r="G1822">
        <v>0.35854363829521801</v>
      </c>
      <c r="H1822">
        <v>1.87537710457031</v>
      </c>
      <c r="I1822">
        <v>2.0699057174070501E-2</v>
      </c>
      <c r="J1822">
        <v>1.02481803111907</v>
      </c>
      <c r="K1822">
        <v>1.08497161894618</v>
      </c>
      <c r="L1822">
        <v>0.31571722258972801</v>
      </c>
      <c r="M1822">
        <v>1.35171560618023</v>
      </c>
      <c r="N1822">
        <v>0.495093218239962</v>
      </c>
      <c r="O1822">
        <v>3.8074683767853001E-2</v>
      </c>
      <c r="P1822">
        <v>0.357677873480298</v>
      </c>
    </row>
    <row r="1823" spans="1:16" x14ac:dyDescent="0.35">
      <c r="A1823" s="13" t="s">
        <v>2999</v>
      </c>
      <c r="B1823" s="13" t="s">
        <v>2962</v>
      </c>
      <c r="C1823" s="13" t="s">
        <v>110</v>
      </c>
      <c r="D1823" s="13">
        <v>0.270424106581099</v>
      </c>
      <c r="E1823" s="13">
        <v>0.50555222699090796</v>
      </c>
      <c r="F1823">
        <v>0.33271773075746203</v>
      </c>
      <c r="G1823">
        <v>0.51424401708242595</v>
      </c>
      <c r="H1823">
        <v>2.2380890097396899</v>
      </c>
      <c r="I1823">
        <v>2.6869336482057301E-2</v>
      </c>
      <c r="J1823">
        <v>1.21735960005636</v>
      </c>
      <c r="K1823">
        <v>1.1038268730943499</v>
      </c>
      <c r="L1823">
        <v>0.29227719635757998</v>
      </c>
      <c r="M1823">
        <v>1.9691321205094701</v>
      </c>
      <c r="N1823">
        <v>0.61453890198099204</v>
      </c>
      <c r="O1823">
        <v>5.0576817177648101E-2</v>
      </c>
      <c r="P1823">
        <v>0.371814115968086</v>
      </c>
    </row>
    <row r="1824" spans="1:16" x14ac:dyDescent="0.35">
      <c r="A1824" s="13" t="s">
        <v>3000</v>
      </c>
      <c r="B1824" s="13" t="s">
        <v>2962</v>
      </c>
      <c r="C1824" s="13" t="s">
        <v>120</v>
      </c>
      <c r="D1824" s="13">
        <v>2.4376282900218</v>
      </c>
      <c r="E1824" s="13">
        <v>4.8663669591407803</v>
      </c>
      <c r="F1824">
        <v>4.3198274075034098</v>
      </c>
      <c r="G1824">
        <v>6.2442073278354</v>
      </c>
      <c r="H1824">
        <v>19.584787923244299</v>
      </c>
      <c r="I1824">
        <v>0.23528272448484799</v>
      </c>
      <c r="J1824">
        <v>15.2563726912507</v>
      </c>
      <c r="K1824">
        <v>10.3430666948216</v>
      </c>
      <c r="L1824">
        <v>3.5057326710270802</v>
      </c>
      <c r="M1824">
        <v>19.6931186659491</v>
      </c>
      <c r="N1824">
        <v>5.3789353794776797</v>
      </c>
      <c r="O1824">
        <v>0.42723554140041697</v>
      </c>
      <c r="P1824">
        <v>3.5905281359732801</v>
      </c>
    </row>
    <row r="1825" spans="1:16" x14ac:dyDescent="0.35">
      <c r="A1825" s="13" t="s">
        <v>3001</v>
      </c>
      <c r="B1825" s="13" t="s">
        <v>2962</v>
      </c>
      <c r="C1825" s="13" t="s">
        <v>122</v>
      </c>
      <c r="D1825" s="13">
        <v>0.18533719332044801</v>
      </c>
      <c r="E1825" s="13">
        <v>0.34079493168411701</v>
      </c>
      <c r="F1825">
        <v>0.22939269662651399</v>
      </c>
      <c r="G1825">
        <v>0.35167165416943202</v>
      </c>
      <c r="H1825">
        <v>1.68782453831298</v>
      </c>
      <c r="I1825">
        <v>2.3750961903305199E-2</v>
      </c>
      <c r="J1825">
        <v>0.80668199214250602</v>
      </c>
      <c r="K1825">
        <v>0.76200124698675997</v>
      </c>
      <c r="L1825">
        <v>0.215240750004209</v>
      </c>
      <c r="M1825">
        <v>1.4460800985220199</v>
      </c>
      <c r="N1825">
        <v>0.48229438953711501</v>
      </c>
      <c r="O1825">
        <v>4.4926352799774298E-2</v>
      </c>
      <c r="P1825">
        <v>0.25642022082675903</v>
      </c>
    </row>
    <row r="1826" spans="1:16" x14ac:dyDescent="0.35">
      <c r="A1826" s="13" t="s">
        <v>3002</v>
      </c>
      <c r="B1826" s="13" t="s">
        <v>2962</v>
      </c>
      <c r="C1826" s="13" t="s">
        <v>656</v>
      </c>
      <c r="D1826" s="13">
        <v>15.248761667863</v>
      </c>
      <c r="E1826" s="13">
        <v>7.4408430991131302</v>
      </c>
      <c r="F1826">
        <v>5.1348601817979302</v>
      </c>
      <c r="G1826">
        <v>61.224027970990299</v>
      </c>
      <c r="H1826">
        <v>60.161855457318701</v>
      </c>
      <c r="I1826">
        <v>1.52460169541938</v>
      </c>
      <c r="J1826">
        <v>118.598389659546</v>
      </c>
      <c r="K1826">
        <v>16.802291341859501</v>
      </c>
      <c r="L1826">
        <v>4.79972147174127</v>
      </c>
      <c r="M1826">
        <v>92.8690167005619</v>
      </c>
      <c r="N1826">
        <v>20.8886295227103</v>
      </c>
      <c r="O1826">
        <v>1.3225759859822099</v>
      </c>
      <c r="P1826">
        <v>3.9150827289642698</v>
      </c>
    </row>
    <row r="1827" spans="1:16" x14ac:dyDescent="0.35">
      <c r="A1827" s="13" t="s">
        <v>3003</v>
      </c>
      <c r="B1827" s="13" t="s">
        <v>2962</v>
      </c>
      <c r="C1827" s="13" t="s">
        <v>2962</v>
      </c>
      <c r="D1827" s="13">
        <v>13.111850068529799</v>
      </c>
      <c r="E1827" s="13">
        <v>4.42060466205937</v>
      </c>
      <c r="F1827">
        <v>4.2481307097496099</v>
      </c>
      <c r="G1827">
        <v>52.158602477483697</v>
      </c>
      <c r="H1827">
        <v>35.8871745571087</v>
      </c>
      <c r="I1827">
        <v>1.2850525665752801</v>
      </c>
      <c r="J1827">
        <v>89.735346863872394</v>
      </c>
      <c r="K1827">
        <v>10.2183105419171</v>
      </c>
      <c r="L1827">
        <v>4.1017414753020702</v>
      </c>
      <c r="M1827">
        <v>68.137514892105699</v>
      </c>
      <c r="N1827">
        <v>12.0471949467745</v>
      </c>
      <c r="O1827">
        <v>1.12472728615222</v>
      </c>
      <c r="P1827">
        <v>2.34234503519767</v>
      </c>
    </row>
    <row r="1828" spans="1:16" x14ac:dyDescent="0.35">
      <c r="A1828" s="13" t="s">
        <v>3004</v>
      </c>
      <c r="B1828" s="13" t="s">
        <v>2962</v>
      </c>
      <c r="C1828" s="13" t="s">
        <v>3005</v>
      </c>
      <c r="D1828" s="13">
        <v>0.87019262872730796</v>
      </c>
      <c r="E1828" s="13">
        <v>1.9098197549679701</v>
      </c>
      <c r="F1828">
        <v>1.7241159639416701</v>
      </c>
      <c r="G1828">
        <v>1.6662172637211701</v>
      </c>
      <c r="H1828">
        <v>6.8322692434477101</v>
      </c>
      <c r="I1828">
        <v>8.1958341822804107E-2</v>
      </c>
      <c r="J1828">
        <v>4.61854397648918</v>
      </c>
      <c r="K1828">
        <v>3.8843076384373001</v>
      </c>
      <c r="L1828">
        <v>1.34263088883005</v>
      </c>
      <c r="M1828">
        <v>5.7728293801249304</v>
      </c>
      <c r="N1828">
        <v>1.82737175166349</v>
      </c>
      <c r="O1828">
        <v>0.14848959295477501</v>
      </c>
      <c r="P1828">
        <v>1.3354465041128301</v>
      </c>
    </row>
    <row r="1829" spans="1:16" x14ac:dyDescent="0.35">
      <c r="A1829" s="13" t="s">
        <v>3006</v>
      </c>
      <c r="B1829" s="13" t="s">
        <v>2962</v>
      </c>
      <c r="C1829" s="13" t="s">
        <v>1025</v>
      </c>
      <c r="D1829" s="13">
        <v>0.82729513621912598</v>
      </c>
      <c r="E1829" s="13">
        <v>1.4546158742253601</v>
      </c>
      <c r="F1829">
        <v>1.09101511144332</v>
      </c>
      <c r="G1829">
        <v>1.5123106931897701</v>
      </c>
      <c r="H1829">
        <v>6.4144385844876401</v>
      </c>
      <c r="I1829">
        <v>8.6102540369833502E-2</v>
      </c>
      <c r="J1829">
        <v>3.5735201805900698</v>
      </c>
      <c r="K1829">
        <v>3.0838945633337498</v>
      </c>
      <c r="L1829">
        <v>0.95732725322085599</v>
      </c>
      <c r="M1829">
        <v>6.7344125104518797</v>
      </c>
      <c r="N1829">
        <v>1.77571737556003</v>
      </c>
      <c r="O1829">
        <v>0.16595345519028701</v>
      </c>
      <c r="P1829">
        <v>1.07286581677755</v>
      </c>
    </row>
    <row r="1830" spans="1:16" x14ac:dyDescent="0.35">
      <c r="A1830" s="13" t="s">
        <v>3007</v>
      </c>
      <c r="B1830" s="13" t="s">
        <v>2962</v>
      </c>
      <c r="C1830" s="13" t="s">
        <v>3008</v>
      </c>
      <c r="D1830" s="13">
        <v>1.74157134010433</v>
      </c>
      <c r="E1830" s="13">
        <v>2.9607048891562799</v>
      </c>
      <c r="F1830">
        <v>2.1844064027321601</v>
      </c>
      <c r="G1830">
        <v>3.3416690121144801</v>
      </c>
      <c r="H1830">
        <v>12.734340837137299</v>
      </c>
      <c r="I1830">
        <v>0.15983700194935299</v>
      </c>
      <c r="J1830">
        <v>7.8109113570678099</v>
      </c>
      <c r="K1830">
        <v>6.4632159314106001</v>
      </c>
      <c r="L1830">
        <v>1.92210289432111</v>
      </c>
      <c r="M1830">
        <v>12.2405311325548</v>
      </c>
      <c r="N1830">
        <v>3.4712619143152099</v>
      </c>
      <c r="O1830">
        <v>0.29829848026931</v>
      </c>
      <c r="P1830">
        <v>2.1878616269998998</v>
      </c>
    </row>
    <row r="1831" spans="1:16" x14ac:dyDescent="0.35">
      <c r="A1831" s="13" t="s">
        <v>3009</v>
      </c>
      <c r="B1831" s="13" t="s">
        <v>2962</v>
      </c>
      <c r="C1831" s="13" t="s">
        <v>3010</v>
      </c>
      <c r="D1831" s="13">
        <v>0.47628705483996397</v>
      </c>
      <c r="E1831" s="13">
        <v>0.98253239175043205</v>
      </c>
      <c r="F1831">
        <v>0.76865198928829503</v>
      </c>
      <c r="G1831">
        <v>0.82801857479553698</v>
      </c>
      <c r="H1831">
        <v>3.8771384455796198</v>
      </c>
      <c r="I1831">
        <v>4.3996063523269097E-2</v>
      </c>
      <c r="J1831">
        <v>2.2877228996585202</v>
      </c>
      <c r="K1831">
        <v>2.1506405436726399</v>
      </c>
      <c r="L1831">
        <v>0.63250238599152997</v>
      </c>
      <c r="M1831">
        <v>3.1459307759817001</v>
      </c>
      <c r="N1831">
        <v>1.0311473580735599</v>
      </c>
      <c r="O1831">
        <v>8.1752087755206204E-2</v>
      </c>
      <c r="P1831">
        <v>0.72609543937107301</v>
      </c>
    </row>
    <row r="1832" spans="1:16" x14ac:dyDescent="0.35">
      <c r="A1832" s="13" t="s">
        <v>3011</v>
      </c>
      <c r="B1832" s="13" t="s">
        <v>2962</v>
      </c>
      <c r="C1832" s="13" t="s">
        <v>377</v>
      </c>
      <c r="D1832" s="13">
        <v>2.1414181871394802</v>
      </c>
      <c r="E1832" s="13">
        <v>2.1576672993241699</v>
      </c>
      <c r="F1832">
        <v>1.29238933070784</v>
      </c>
      <c r="G1832">
        <v>4.2040017310877698</v>
      </c>
      <c r="H1832">
        <v>12.574769275792001</v>
      </c>
      <c r="I1832">
        <v>0.25226797785183602</v>
      </c>
      <c r="J1832">
        <v>8.7557748041095298</v>
      </c>
      <c r="K1832">
        <v>4.9725752363379696</v>
      </c>
      <c r="L1832">
        <v>1.24791522645602</v>
      </c>
      <c r="M1832">
        <v>13.579394776526501</v>
      </c>
      <c r="N1832">
        <v>3.8884415964786601</v>
      </c>
      <c r="O1832">
        <v>0.30399798831890101</v>
      </c>
      <c r="P1832">
        <v>1.2759681280552699</v>
      </c>
    </row>
    <row r="1833" spans="1:16" x14ac:dyDescent="0.35">
      <c r="A1833" s="13" t="s">
        <v>3012</v>
      </c>
      <c r="B1833" s="13" t="s">
        <v>2962</v>
      </c>
      <c r="C1833" s="13" t="s">
        <v>1885</v>
      </c>
      <c r="D1833" s="13">
        <v>0.166571313140951</v>
      </c>
      <c r="E1833" s="13">
        <v>0.36033820246495402</v>
      </c>
      <c r="F1833">
        <v>0.309815737498564</v>
      </c>
      <c r="G1833">
        <v>0.36541676592504901</v>
      </c>
      <c r="H1833">
        <v>1.36893889745452</v>
      </c>
      <c r="I1833">
        <v>1.5650338715445199E-2</v>
      </c>
      <c r="J1833">
        <v>0.92328394779814704</v>
      </c>
      <c r="K1833">
        <v>0.74844762703307699</v>
      </c>
      <c r="L1833">
        <v>0.24701528108373</v>
      </c>
      <c r="M1833">
        <v>1.2883898959036399</v>
      </c>
      <c r="N1833">
        <v>0.37185083695166599</v>
      </c>
      <c r="O1833">
        <v>2.8322977340919701E-2</v>
      </c>
      <c r="P1833">
        <v>0.26012036041432202</v>
      </c>
    </row>
    <row r="1834" spans="1:16" x14ac:dyDescent="0.35">
      <c r="A1834" s="13" t="s">
        <v>3013</v>
      </c>
      <c r="B1834" s="13" t="s">
        <v>2962</v>
      </c>
      <c r="C1834" s="13" t="s">
        <v>3014</v>
      </c>
      <c r="D1834" s="13">
        <v>0.39800213619827401</v>
      </c>
      <c r="E1834" s="13">
        <v>0.80118703897655896</v>
      </c>
      <c r="F1834">
        <v>0.54916882332630501</v>
      </c>
      <c r="G1834">
        <v>0.68028071268238299</v>
      </c>
      <c r="H1834">
        <v>3.2968299513453601</v>
      </c>
      <c r="I1834">
        <v>3.7803560735418698E-2</v>
      </c>
      <c r="J1834">
        <v>1.6277869871297601</v>
      </c>
      <c r="K1834">
        <v>1.66897461453354</v>
      </c>
      <c r="L1834">
        <v>0.478189555075198</v>
      </c>
      <c r="M1834">
        <v>2.95082725663449</v>
      </c>
      <c r="N1834">
        <v>0.88940711553696306</v>
      </c>
      <c r="O1834">
        <v>7.18968031059289E-2</v>
      </c>
      <c r="P1834">
        <v>0.58462809102590296</v>
      </c>
    </row>
    <row r="1835" spans="1:16" x14ac:dyDescent="0.35">
      <c r="A1835" s="13" t="s">
        <v>3015</v>
      </c>
      <c r="B1835" s="13" t="s">
        <v>2962</v>
      </c>
      <c r="C1835" s="13" t="s">
        <v>2152</v>
      </c>
      <c r="D1835" s="13">
        <v>0.236156188422385</v>
      </c>
      <c r="E1835" s="13">
        <v>0.40254477894054203</v>
      </c>
      <c r="F1835">
        <v>0.267367873397925</v>
      </c>
      <c r="G1835">
        <v>0.35048033087699898</v>
      </c>
      <c r="H1835">
        <v>1.83082520401296</v>
      </c>
      <c r="I1835">
        <v>2.5562909707271798E-2</v>
      </c>
      <c r="J1835">
        <v>0.89300237650297498</v>
      </c>
      <c r="K1835">
        <v>0.90234168585574304</v>
      </c>
      <c r="L1835">
        <v>0.24415883227868301</v>
      </c>
      <c r="M1835">
        <v>1.51128700017754</v>
      </c>
      <c r="N1835">
        <v>0.50858311557735703</v>
      </c>
      <c r="O1835">
        <v>4.7081903255203901E-2</v>
      </c>
      <c r="P1835">
        <v>0.29071667871245999</v>
      </c>
    </row>
    <row r="1836" spans="1:16" x14ac:dyDescent="0.35">
      <c r="A1836" s="13" t="s">
        <v>3016</v>
      </c>
      <c r="B1836" s="13" t="s">
        <v>2962</v>
      </c>
      <c r="C1836" s="13" t="s">
        <v>672</v>
      </c>
      <c r="D1836" s="13">
        <v>0.67270698653091898</v>
      </c>
      <c r="E1836" s="13">
        <v>0.63178020939046098</v>
      </c>
      <c r="F1836">
        <v>0.37802787722572401</v>
      </c>
      <c r="G1836">
        <v>1.9055574152155199</v>
      </c>
      <c r="H1836">
        <v>4.3001261349310997</v>
      </c>
      <c r="I1836">
        <v>8.7682973033004902E-2</v>
      </c>
      <c r="J1836">
        <v>3.4745123061051801</v>
      </c>
      <c r="K1836">
        <v>1.45443999331365</v>
      </c>
      <c r="L1836">
        <v>0.36485563473487198</v>
      </c>
      <c r="M1836">
        <v>4.6746591543901497</v>
      </c>
      <c r="N1836">
        <v>1.4336305151216899</v>
      </c>
      <c r="O1836">
        <v>0.100166664910353</v>
      </c>
      <c r="P1836">
        <v>0.36732048341541101</v>
      </c>
    </row>
    <row r="1837" spans="1:16" x14ac:dyDescent="0.35">
      <c r="A1837" s="13" t="s">
        <v>3017</v>
      </c>
      <c r="B1837" s="13" t="s">
        <v>2962</v>
      </c>
      <c r="C1837" s="13" t="s">
        <v>3018</v>
      </c>
      <c r="D1837" s="13">
        <v>19.215674527841401</v>
      </c>
      <c r="E1837" s="13">
        <v>4.97398506672313</v>
      </c>
      <c r="F1837">
        <v>6.5199849704725699</v>
      </c>
      <c r="G1837">
        <v>84.349367919343806</v>
      </c>
      <c r="H1837">
        <v>43.315343248413697</v>
      </c>
      <c r="I1837">
        <v>1.895453410055</v>
      </c>
      <c r="J1837">
        <v>174.293617207333</v>
      </c>
      <c r="K1837">
        <v>11.8895607617716</v>
      </c>
      <c r="L1837">
        <v>6.2413226921503</v>
      </c>
      <c r="M1837">
        <v>123.418528178248</v>
      </c>
      <c r="N1837">
        <v>15.357409509446001</v>
      </c>
      <c r="O1837">
        <v>1.7278591901134099</v>
      </c>
      <c r="P1837">
        <v>2.71221713127284</v>
      </c>
    </row>
    <row r="1838" spans="1:16" x14ac:dyDescent="0.35">
      <c r="A1838" s="13" t="s">
        <v>3019</v>
      </c>
      <c r="B1838" s="13" t="s">
        <v>2962</v>
      </c>
      <c r="C1838" s="13" t="s">
        <v>3020</v>
      </c>
      <c r="D1838" s="13">
        <v>0.66197462169195298</v>
      </c>
      <c r="E1838" s="13">
        <v>0.91405787666634297</v>
      </c>
      <c r="F1838">
        <v>0.56718276684642899</v>
      </c>
      <c r="G1838">
        <v>1.3730698665877401</v>
      </c>
      <c r="H1838">
        <v>5.3473482751481898</v>
      </c>
      <c r="I1838">
        <v>8.1289693568443802E-2</v>
      </c>
      <c r="J1838">
        <v>3.09607256062184</v>
      </c>
      <c r="K1838">
        <v>2.1119434223409099</v>
      </c>
      <c r="L1838">
        <v>0.55327844347349198</v>
      </c>
      <c r="M1838">
        <v>5.8831593907538497</v>
      </c>
      <c r="N1838">
        <v>1.6923868542623399</v>
      </c>
      <c r="O1838">
        <v>0.15510824421698499</v>
      </c>
      <c r="P1838">
        <v>0.65254000625205</v>
      </c>
    </row>
    <row r="1839" spans="1:16" x14ac:dyDescent="0.35">
      <c r="A1839" s="13" t="s">
        <v>3021</v>
      </c>
      <c r="B1839" s="13" t="s">
        <v>2962</v>
      </c>
      <c r="C1839" s="13" t="s">
        <v>896</v>
      </c>
      <c r="D1839" s="13">
        <v>6.0834337379567502</v>
      </c>
      <c r="E1839" s="13">
        <v>3.35470047475363</v>
      </c>
      <c r="F1839">
        <v>1.89077455615504</v>
      </c>
      <c r="G1839">
        <v>15.2197215228666</v>
      </c>
      <c r="H1839">
        <v>23.552364275711501</v>
      </c>
      <c r="I1839">
        <v>0.40736913046460299</v>
      </c>
      <c r="J1839">
        <v>26.192422670083801</v>
      </c>
      <c r="K1839">
        <v>7.4538201879238901</v>
      </c>
      <c r="L1839">
        <v>1.7655233418915</v>
      </c>
      <c r="M1839">
        <v>23.6483928676804</v>
      </c>
      <c r="N1839">
        <v>7.59893568040592</v>
      </c>
      <c r="O1839">
        <v>0.44141438584517401</v>
      </c>
      <c r="P1839">
        <v>1.7539373758355501</v>
      </c>
    </row>
    <row r="1840" spans="1:16" x14ac:dyDescent="0.35">
      <c r="A1840" s="13" t="s">
        <v>3022</v>
      </c>
      <c r="B1840" s="13" t="s">
        <v>2962</v>
      </c>
      <c r="C1840" s="13" t="s">
        <v>3023</v>
      </c>
      <c r="D1840" s="13">
        <v>2.23363039143491</v>
      </c>
      <c r="E1840" s="13">
        <v>1.89192132654348</v>
      </c>
      <c r="F1840">
        <v>1.0244785014155</v>
      </c>
      <c r="G1840">
        <v>7.1454944649961796</v>
      </c>
      <c r="H1840">
        <v>12.885449389478399</v>
      </c>
      <c r="I1840">
        <v>0.26735660227587199</v>
      </c>
      <c r="J1840">
        <v>11.9550187761158</v>
      </c>
      <c r="K1840">
        <v>4.2597487388429798</v>
      </c>
      <c r="L1840">
        <v>0.98708278352409096</v>
      </c>
      <c r="M1840">
        <v>13.227767819901301</v>
      </c>
      <c r="N1840">
        <v>4.1855938957326302</v>
      </c>
      <c r="O1840">
        <v>0.26028804635994501</v>
      </c>
      <c r="P1840">
        <v>1.04994330596004</v>
      </c>
    </row>
    <row r="1841" spans="1:16" x14ac:dyDescent="0.35">
      <c r="A1841" s="13" t="s">
        <v>3024</v>
      </c>
      <c r="B1841" s="13" t="s">
        <v>2962</v>
      </c>
      <c r="C1841" s="13" t="s">
        <v>3025</v>
      </c>
      <c r="D1841" s="13">
        <v>0.17292281626537001</v>
      </c>
      <c r="E1841" s="13">
        <v>0.446689435592944</v>
      </c>
      <c r="F1841">
        <v>0.32905385822864502</v>
      </c>
      <c r="G1841">
        <v>0.29658262132784202</v>
      </c>
      <c r="H1841">
        <v>1.9364742719058901</v>
      </c>
      <c r="I1841">
        <v>2.3462928778190801E-2</v>
      </c>
      <c r="J1841">
        <v>0.78892581116834504</v>
      </c>
      <c r="K1841">
        <v>1.0064876770512701</v>
      </c>
      <c r="L1841">
        <v>0.311186171921503</v>
      </c>
      <c r="M1841">
        <v>1.3689699282035099</v>
      </c>
      <c r="N1841">
        <v>0.51945514954441097</v>
      </c>
      <c r="O1841">
        <v>4.5969684158270498E-2</v>
      </c>
      <c r="P1841">
        <v>0.36102277184123699</v>
      </c>
    </row>
    <row r="1842" spans="1:16" x14ac:dyDescent="0.35">
      <c r="A1842" s="13" t="s">
        <v>3026</v>
      </c>
      <c r="B1842" s="13" t="s">
        <v>2962</v>
      </c>
      <c r="C1842" s="13" t="s">
        <v>3027</v>
      </c>
      <c r="D1842" s="13">
        <v>0.66590966071177904</v>
      </c>
      <c r="E1842" s="13">
        <v>1.1390749421901001</v>
      </c>
      <c r="F1842">
        <v>0.784426010801619</v>
      </c>
      <c r="G1842">
        <v>1.56686021914816</v>
      </c>
      <c r="H1842">
        <v>6.2614529498993301</v>
      </c>
      <c r="I1842">
        <v>9.4180038308983499E-2</v>
      </c>
      <c r="J1842">
        <v>3.5442284952123599</v>
      </c>
      <c r="K1842">
        <v>2.6324685094875599</v>
      </c>
      <c r="L1842">
        <v>0.76733864283967601</v>
      </c>
      <c r="M1842">
        <v>7.3071177165752497</v>
      </c>
      <c r="N1842">
        <v>1.8903522538164099</v>
      </c>
      <c r="O1842">
        <v>0.17955878140350601</v>
      </c>
      <c r="P1842">
        <v>0.86014907346592795</v>
      </c>
    </row>
    <row r="1843" spans="1:16" x14ac:dyDescent="0.35">
      <c r="A1843" s="13" t="s">
        <v>3028</v>
      </c>
      <c r="B1843" s="13" t="s">
        <v>2962</v>
      </c>
      <c r="C1843" s="13" t="s">
        <v>3029</v>
      </c>
      <c r="D1843" s="13">
        <v>0.55615211548443599</v>
      </c>
      <c r="E1843" s="13">
        <v>0.84785522071607899</v>
      </c>
      <c r="F1843">
        <v>0.59195679074707497</v>
      </c>
      <c r="G1843">
        <v>1.2187008320703201</v>
      </c>
      <c r="H1843">
        <v>4.5460614506964703</v>
      </c>
      <c r="I1843">
        <v>7.1164003687581107E-2</v>
      </c>
      <c r="J1843">
        <v>2.7549805911821701</v>
      </c>
      <c r="K1843">
        <v>1.9304254099296201</v>
      </c>
      <c r="L1843">
        <v>0.57221760961684898</v>
      </c>
      <c r="M1843">
        <v>4.66520886208595</v>
      </c>
      <c r="N1843">
        <v>1.35060006128388</v>
      </c>
      <c r="O1843">
        <v>0.132942636502248</v>
      </c>
      <c r="P1843">
        <v>0.62785987650488895</v>
      </c>
    </row>
    <row r="1844" spans="1:16" x14ac:dyDescent="0.35">
      <c r="A1844" s="13" t="s">
        <v>3030</v>
      </c>
      <c r="B1844" s="13" t="s">
        <v>2962</v>
      </c>
      <c r="C1844" s="13" t="s">
        <v>3031</v>
      </c>
      <c r="D1844" s="13">
        <v>0.11509547415364201</v>
      </c>
      <c r="E1844" s="13">
        <v>0.20222104305782301</v>
      </c>
      <c r="F1844">
        <v>0.126438380944669</v>
      </c>
      <c r="G1844">
        <v>0.185705400662867</v>
      </c>
      <c r="H1844">
        <v>0.99297049467037701</v>
      </c>
      <c r="I1844">
        <v>1.41470991807842E-2</v>
      </c>
      <c r="J1844">
        <v>0.44747931882403102</v>
      </c>
      <c r="K1844">
        <v>0.45527557641101801</v>
      </c>
      <c r="L1844">
        <v>0.119776906070565</v>
      </c>
      <c r="M1844">
        <v>0.778579914173814</v>
      </c>
      <c r="N1844">
        <v>0.28458588116260197</v>
      </c>
      <c r="O1844">
        <v>2.5553256662862699E-2</v>
      </c>
      <c r="P1844">
        <v>0.14673995923917299</v>
      </c>
    </row>
    <row r="1845" spans="1:16" x14ac:dyDescent="0.35">
      <c r="A1845" s="13" t="s">
        <v>3032</v>
      </c>
      <c r="B1845" s="13" t="s">
        <v>2962</v>
      </c>
      <c r="C1845" s="13" t="s">
        <v>1170</v>
      </c>
      <c r="D1845" s="13">
        <v>9.15439154372127E-2</v>
      </c>
      <c r="E1845" s="13">
        <v>0.18878049438351399</v>
      </c>
      <c r="F1845">
        <v>0.12999092931622999</v>
      </c>
      <c r="G1845">
        <v>0.12967551219948301</v>
      </c>
      <c r="H1845">
        <v>0.72834298574728096</v>
      </c>
      <c r="I1845">
        <v>8.2789859592074799E-3</v>
      </c>
      <c r="J1845">
        <v>0.36072693638643699</v>
      </c>
      <c r="K1845">
        <v>0.42766599867327498</v>
      </c>
      <c r="L1845">
        <v>0.11085803592607101</v>
      </c>
      <c r="M1845">
        <v>0.50665611184449399</v>
      </c>
      <c r="N1845">
        <v>0.18638761013668001</v>
      </c>
      <c r="O1845">
        <v>1.56770356956972E-2</v>
      </c>
      <c r="P1845">
        <v>0.133791286250657</v>
      </c>
    </row>
    <row r="1846" spans="1:16" x14ac:dyDescent="0.35">
      <c r="A1846" s="13" t="s">
        <v>3033</v>
      </c>
      <c r="B1846" s="13" t="s">
        <v>2962</v>
      </c>
      <c r="C1846" s="13" t="s">
        <v>3034</v>
      </c>
      <c r="D1846" s="13">
        <v>0.14546624183673201</v>
      </c>
      <c r="E1846" s="13">
        <v>0.30960709424383398</v>
      </c>
      <c r="F1846">
        <v>0.209548333009932</v>
      </c>
      <c r="G1846">
        <v>0.23459201617426101</v>
      </c>
      <c r="H1846">
        <v>1.24288486549946</v>
      </c>
      <c r="I1846">
        <v>1.32645952386048E-2</v>
      </c>
      <c r="J1846">
        <v>0.593658936922835</v>
      </c>
      <c r="K1846">
        <v>0.68332702040281801</v>
      </c>
      <c r="L1846">
        <v>0.177715178576974</v>
      </c>
      <c r="M1846">
        <v>0.90666419309245205</v>
      </c>
      <c r="N1846">
        <v>0.32706711621099799</v>
      </c>
      <c r="O1846">
        <v>2.4962299405097602E-2</v>
      </c>
      <c r="P1846">
        <v>0.230141271927091</v>
      </c>
    </row>
    <row r="1847" spans="1:16" x14ac:dyDescent="0.35">
      <c r="A1847" s="13" t="s">
        <v>3035</v>
      </c>
      <c r="B1847" s="13" t="s">
        <v>2962</v>
      </c>
      <c r="C1847" s="13" t="s">
        <v>1304</v>
      </c>
      <c r="D1847" s="13">
        <v>0.48756128167749102</v>
      </c>
      <c r="E1847" s="13">
        <v>0.94940587990393699</v>
      </c>
      <c r="F1847">
        <v>0.71917902304732695</v>
      </c>
      <c r="G1847">
        <v>0.58185567259274495</v>
      </c>
      <c r="H1847">
        <v>3.4350835120984802</v>
      </c>
      <c r="I1847">
        <v>4.0877237324455799E-2</v>
      </c>
      <c r="J1847">
        <v>1.77790507167357</v>
      </c>
      <c r="K1847">
        <v>2.1632454168948501</v>
      </c>
      <c r="L1847">
        <v>0.59260968515589396</v>
      </c>
      <c r="M1847">
        <v>2.3395795740169301</v>
      </c>
      <c r="N1847">
        <v>0.86531262517747698</v>
      </c>
      <c r="O1847">
        <v>7.6843681215361601E-2</v>
      </c>
      <c r="P1847">
        <v>0.64498098450422603</v>
      </c>
    </row>
    <row r="1848" spans="1:16" x14ac:dyDescent="0.35">
      <c r="A1848" s="13" t="s">
        <v>3036</v>
      </c>
      <c r="B1848" s="13" t="s">
        <v>2962</v>
      </c>
      <c r="C1848" s="13" t="s">
        <v>2028</v>
      </c>
      <c r="D1848" s="13">
        <v>8.2033679429906901</v>
      </c>
      <c r="E1848" s="13">
        <v>8.1590484156397594</v>
      </c>
      <c r="F1848">
        <v>4.9940392192430796</v>
      </c>
      <c r="G1848">
        <v>32.529717587253202</v>
      </c>
      <c r="H1848">
        <v>61.2308854638909</v>
      </c>
      <c r="I1848">
        <v>0.93536344969195895</v>
      </c>
      <c r="J1848">
        <v>57.592506030340999</v>
      </c>
      <c r="K1848">
        <v>18.115407123463701</v>
      </c>
      <c r="L1848">
        <v>4.4693592537631401</v>
      </c>
      <c r="M1848">
        <v>60.018535852110297</v>
      </c>
      <c r="N1848">
        <v>20.679148697581098</v>
      </c>
      <c r="O1848">
        <v>1.2599869218441699</v>
      </c>
      <c r="P1848">
        <v>4.4428262257760096</v>
      </c>
    </row>
    <row r="1849" spans="1:16" x14ac:dyDescent="0.35">
      <c r="A1849" s="13" t="s">
        <v>3037</v>
      </c>
      <c r="B1849" s="13" t="s">
        <v>2962</v>
      </c>
      <c r="C1849" s="13" t="s">
        <v>1306</v>
      </c>
      <c r="D1849" s="13">
        <v>0.48933978954914698</v>
      </c>
      <c r="E1849" s="13">
        <v>0.59608813782454595</v>
      </c>
      <c r="F1849">
        <v>0.36876492624742602</v>
      </c>
      <c r="G1849">
        <v>0.67454691691768798</v>
      </c>
      <c r="H1849">
        <v>2.9056386065210398</v>
      </c>
      <c r="I1849">
        <v>5.0570619113295502E-2</v>
      </c>
      <c r="J1849">
        <v>1.7340643604249599</v>
      </c>
      <c r="K1849">
        <v>1.3861530254022201</v>
      </c>
      <c r="L1849">
        <v>0.355687069050658</v>
      </c>
      <c r="M1849">
        <v>2.71124002935175</v>
      </c>
      <c r="N1849">
        <v>0.825090162923385</v>
      </c>
      <c r="O1849">
        <v>7.6116477574937502E-2</v>
      </c>
      <c r="P1849">
        <v>0.368372472539231</v>
      </c>
    </row>
    <row r="1850" spans="1:16" x14ac:dyDescent="0.35">
      <c r="A1850" s="13" t="s">
        <v>3038</v>
      </c>
      <c r="B1850" s="13" t="s">
        <v>2962</v>
      </c>
      <c r="C1850" s="13" t="s">
        <v>3039</v>
      </c>
      <c r="D1850" s="13">
        <v>0.27358033486284</v>
      </c>
      <c r="E1850" s="13">
        <v>0.41834615749467102</v>
      </c>
      <c r="F1850">
        <v>0.29135099529943298</v>
      </c>
      <c r="G1850">
        <v>0.34109789061013701</v>
      </c>
      <c r="H1850">
        <v>1.6365376711383399</v>
      </c>
      <c r="I1850">
        <v>2.19710917772688E-2</v>
      </c>
      <c r="J1850">
        <v>1.0272810596764901</v>
      </c>
      <c r="K1850">
        <v>0.96449517066754697</v>
      </c>
      <c r="L1850">
        <v>0.25626043305750801</v>
      </c>
      <c r="M1850">
        <v>1.3709365893646299</v>
      </c>
      <c r="N1850">
        <v>0.42300589367388602</v>
      </c>
      <c r="O1850">
        <v>4.1607553907947598E-2</v>
      </c>
      <c r="P1850">
        <v>0.27891656864120001</v>
      </c>
    </row>
    <row r="1851" spans="1:16" x14ac:dyDescent="0.35">
      <c r="A1851" s="13" t="s">
        <v>3040</v>
      </c>
      <c r="B1851" s="13" t="s">
        <v>2962</v>
      </c>
      <c r="C1851" s="13" t="s">
        <v>3041</v>
      </c>
      <c r="D1851" s="13">
        <v>0.326174943078193</v>
      </c>
      <c r="E1851" s="13">
        <v>0.53361427887345902</v>
      </c>
      <c r="F1851">
        <v>0.41466794815600999</v>
      </c>
      <c r="G1851">
        <v>0.48517141947945402</v>
      </c>
      <c r="H1851">
        <v>2.14181597818745</v>
      </c>
      <c r="I1851">
        <v>2.9217921644034799E-2</v>
      </c>
      <c r="J1851">
        <v>1.3524950556184301</v>
      </c>
      <c r="K1851">
        <v>1.21366998197373</v>
      </c>
      <c r="L1851">
        <v>0.36336544040220797</v>
      </c>
      <c r="M1851">
        <v>1.9461512092145801</v>
      </c>
      <c r="N1851">
        <v>0.56228250392129797</v>
      </c>
      <c r="O1851">
        <v>5.5450474569244401E-2</v>
      </c>
      <c r="P1851">
        <v>0.37862224241657699</v>
      </c>
    </row>
    <row r="1852" spans="1:16" x14ac:dyDescent="0.35">
      <c r="A1852" s="13" t="s">
        <v>3042</v>
      </c>
      <c r="B1852" s="13" t="s">
        <v>2962</v>
      </c>
      <c r="C1852" s="13" t="s">
        <v>3043</v>
      </c>
      <c r="D1852" s="13">
        <v>0.96257570342906396</v>
      </c>
      <c r="E1852" s="13">
        <v>1.26669315943635</v>
      </c>
      <c r="F1852">
        <v>0.773416818201622</v>
      </c>
      <c r="G1852">
        <v>1.6267360896990199</v>
      </c>
      <c r="H1852">
        <v>6.8438851290659697</v>
      </c>
      <c r="I1852">
        <v>0.11987844383174601</v>
      </c>
      <c r="J1852">
        <v>3.6735683154031999</v>
      </c>
      <c r="K1852">
        <v>2.9004615097118598</v>
      </c>
      <c r="L1852">
        <v>0.74475677306707699</v>
      </c>
      <c r="M1852">
        <v>6.2680183215557701</v>
      </c>
      <c r="N1852">
        <v>2.0520669470814301</v>
      </c>
      <c r="O1852">
        <v>0.17367070839474799</v>
      </c>
      <c r="P1852">
        <v>0.81484654666929501</v>
      </c>
    </row>
    <row r="1853" spans="1:16" x14ac:dyDescent="0.35">
      <c r="A1853" s="13" t="s">
        <v>3044</v>
      </c>
      <c r="B1853" s="13" t="s">
        <v>2962</v>
      </c>
      <c r="C1853" s="13" t="s">
        <v>946</v>
      </c>
      <c r="D1853" s="13">
        <v>0.177004136931841</v>
      </c>
      <c r="E1853" s="13">
        <v>0.39595620627240802</v>
      </c>
      <c r="F1853">
        <v>0.26119600430131301</v>
      </c>
      <c r="G1853">
        <v>0.38948750701534901</v>
      </c>
      <c r="H1853">
        <v>2.0655104940543501</v>
      </c>
      <c r="I1853">
        <v>2.7848726207448601E-2</v>
      </c>
      <c r="J1853">
        <v>0.927108902692662</v>
      </c>
      <c r="K1853">
        <v>0.943524695765107</v>
      </c>
      <c r="L1853">
        <v>0.25614152016251601</v>
      </c>
      <c r="M1853">
        <v>1.8109591498939499</v>
      </c>
      <c r="N1853">
        <v>0.60120344884049304</v>
      </c>
      <c r="O1853">
        <v>5.3810090693913001E-2</v>
      </c>
      <c r="P1853">
        <v>0.31046288179943599</v>
      </c>
    </row>
    <row r="1854" spans="1:16" x14ac:dyDescent="0.35">
      <c r="A1854" s="13" t="s">
        <v>3045</v>
      </c>
      <c r="B1854" s="13" t="s">
        <v>2962</v>
      </c>
      <c r="C1854" s="13" t="s">
        <v>150</v>
      </c>
      <c r="D1854" s="13">
        <v>0.17878586722119599</v>
      </c>
      <c r="E1854" s="13">
        <v>0.33682760150327201</v>
      </c>
      <c r="F1854">
        <v>0.22119241212256899</v>
      </c>
      <c r="G1854">
        <v>0.40937735957059801</v>
      </c>
      <c r="H1854">
        <v>1.9301402168845301</v>
      </c>
      <c r="I1854">
        <v>2.7533564209559901E-2</v>
      </c>
      <c r="J1854">
        <v>0.98209168079485298</v>
      </c>
      <c r="K1854">
        <v>0.81224727870647695</v>
      </c>
      <c r="L1854">
        <v>0.21680388851174501</v>
      </c>
      <c r="M1854">
        <v>2.3113828832783301</v>
      </c>
      <c r="N1854">
        <v>0.59985742495092098</v>
      </c>
      <c r="O1854">
        <v>5.3266429777644501E-2</v>
      </c>
      <c r="P1854">
        <v>0.25977175876227498</v>
      </c>
    </row>
    <row r="1855" spans="1:16" x14ac:dyDescent="0.35">
      <c r="A1855" s="13" t="s">
        <v>3046</v>
      </c>
      <c r="B1855" s="13" t="s">
        <v>2962</v>
      </c>
      <c r="C1855" s="13" t="s">
        <v>949</v>
      </c>
      <c r="D1855" s="13">
        <v>0.327137276425021</v>
      </c>
      <c r="E1855" s="13">
        <v>0.69793054378282904</v>
      </c>
      <c r="F1855">
        <v>0.52629552405144697</v>
      </c>
      <c r="G1855">
        <v>0.754991836890884</v>
      </c>
      <c r="H1855">
        <v>2.9136458079209899</v>
      </c>
      <c r="I1855">
        <v>3.1638347273552803E-2</v>
      </c>
      <c r="J1855">
        <v>1.8572115410317001</v>
      </c>
      <c r="K1855">
        <v>1.51182602699489</v>
      </c>
      <c r="L1855">
        <v>0.43858596650000198</v>
      </c>
      <c r="M1855">
        <v>2.6955649265795398</v>
      </c>
      <c r="N1855">
        <v>0.796022500797959</v>
      </c>
      <c r="O1855">
        <v>5.87801218314421E-2</v>
      </c>
      <c r="P1855">
        <v>0.523754404524999</v>
      </c>
    </row>
    <row r="1856" spans="1:16" x14ac:dyDescent="0.35">
      <c r="A1856" s="13" t="s">
        <v>3047</v>
      </c>
      <c r="B1856" s="13" t="s">
        <v>2962</v>
      </c>
      <c r="C1856" s="13" t="s">
        <v>3048</v>
      </c>
      <c r="D1856" s="13">
        <v>7.0652742182162802</v>
      </c>
      <c r="E1856" s="13">
        <v>5.0468514990102697</v>
      </c>
      <c r="F1856">
        <v>3.1953763381814699</v>
      </c>
      <c r="G1856">
        <v>27.003633081818101</v>
      </c>
      <c r="H1856">
        <v>37.037614624661899</v>
      </c>
      <c r="I1856">
        <v>0.84621185874383797</v>
      </c>
      <c r="J1856">
        <v>47.644462382081201</v>
      </c>
      <c r="K1856">
        <v>11.625956204075001</v>
      </c>
      <c r="L1856">
        <v>3.0898008991518</v>
      </c>
      <c r="M1856">
        <v>46.375669916529702</v>
      </c>
      <c r="N1856">
        <v>12.715325740485699</v>
      </c>
      <c r="O1856">
        <v>0.86476956465528998</v>
      </c>
      <c r="P1856">
        <v>2.7907222371764302</v>
      </c>
    </row>
    <row r="1857" spans="1:16" x14ac:dyDescent="0.35">
      <c r="A1857" s="13" t="s">
        <v>3049</v>
      </c>
      <c r="B1857" s="13" t="s">
        <v>2962</v>
      </c>
      <c r="C1857" s="13" t="s">
        <v>3050</v>
      </c>
      <c r="D1857" s="13">
        <v>0.171838472409542</v>
      </c>
      <c r="E1857" s="13">
        <v>0.36384649337146802</v>
      </c>
      <c r="F1857">
        <v>0.29854253332707398</v>
      </c>
      <c r="G1857">
        <v>0.32430856724481799</v>
      </c>
      <c r="H1857">
        <v>1.36461036510175</v>
      </c>
      <c r="I1857">
        <v>1.4971874284954501E-2</v>
      </c>
      <c r="J1857">
        <v>0.88751153040669395</v>
      </c>
      <c r="K1857">
        <v>0.79499919008464304</v>
      </c>
      <c r="L1857">
        <v>0.23762729705751501</v>
      </c>
      <c r="M1857">
        <v>1.1164016939239001</v>
      </c>
      <c r="N1857">
        <v>0.36672567057145999</v>
      </c>
      <c r="O1857">
        <v>2.7148455629974599E-2</v>
      </c>
      <c r="P1857">
        <v>0.255503018033366</v>
      </c>
    </row>
    <row r="1858" spans="1:16" x14ac:dyDescent="0.35">
      <c r="A1858" s="13" t="s">
        <v>3051</v>
      </c>
      <c r="B1858" s="13" t="s">
        <v>2962</v>
      </c>
      <c r="C1858" s="13" t="s">
        <v>3052</v>
      </c>
      <c r="D1858" s="13">
        <v>0.112755929134539</v>
      </c>
      <c r="E1858" s="13">
        <v>0.22997602140758</v>
      </c>
      <c r="F1858">
        <v>0.17500792206839999</v>
      </c>
      <c r="G1858">
        <v>0.169917609025243</v>
      </c>
      <c r="H1858">
        <v>0.89193003022168305</v>
      </c>
      <c r="I1858">
        <v>1.03934721967278E-2</v>
      </c>
      <c r="J1858">
        <v>0.46282605133555699</v>
      </c>
      <c r="K1858">
        <v>0.51003806032361698</v>
      </c>
      <c r="L1858">
        <v>0.145538977213714</v>
      </c>
      <c r="M1858">
        <v>0.667694803720009</v>
      </c>
      <c r="N1858">
        <v>0.23172768473461899</v>
      </c>
      <c r="O1858">
        <v>1.9536459909110002E-2</v>
      </c>
      <c r="P1858">
        <v>0.16764411436065799</v>
      </c>
    </row>
    <row r="1859" spans="1:16" x14ac:dyDescent="0.35">
      <c r="A1859" s="13" t="s">
        <v>3053</v>
      </c>
      <c r="B1859" s="13" t="s">
        <v>3054</v>
      </c>
      <c r="C1859" s="13" t="s">
        <v>3055</v>
      </c>
      <c r="D1859" s="13">
        <v>1.1376883694833699</v>
      </c>
      <c r="E1859" s="13">
        <v>2.2825116333105702</v>
      </c>
      <c r="F1859">
        <v>1.8070154638167</v>
      </c>
      <c r="G1859">
        <v>2.3253496914994201</v>
      </c>
      <c r="H1859">
        <v>9.0007064941479804</v>
      </c>
      <c r="I1859">
        <v>0.115082283598687</v>
      </c>
      <c r="J1859">
        <v>10.280205815570501</v>
      </c>
      <c r="K1859">
        <v>3.9980983009872002</v>
      </c>
      <c r="L1859">
        <v>1.4344254810067201</v>
      </c>
      <c r="M1859">
        <v>3.0804123376754702</v>
      </c>
      <c r="N1859">
        <v>1.26204378182849</v>
      </c>
      <c r="O1859">
        <v>0.147684667923902</v>
      </c>
      <c r="P1859">
        <v>1.4432023116534101</v>
      </c>
    </row>
    <row r="1860" spans="1:16" x14ac:dyDescent="0.35">
      <c r="A1860" s="13" t="s">
        <v>3056</v>
      </c>
      <c r="B1860" s="13" t="s">
        <v>3054</v>
      </c>
      <c r="C1860" s="13" t="s">
        <v>1044</v>
      </c>
      <c r="D1860" s="13">
        <v>0.25331067392072798</v>
      </c>
      <c r="E1860" s="13">
        <v>0.70402617484105501</v>
      </c>
      <c r="F1860">
        <v>0.48215245014387098</v>
      </c>
      <c r="G1860">
        <v>0.40922174214064</v>
      </c>
      <c r="H1860">
        <v>2.1943127159762699</v>
      </c>
      <c r="I1860">
        <v>2.7758017644969098E-2</v>
      </c>
      <c r="J1860">
        <v>2.15701722986931</v>
      </c>
      <c r="K1860">
        <v>1.0979408416588201</v>
      </c>
      <c r="L1860">
        <v>0.39524281052409499</v>
      </c>
      <c r="M1860">
        <v>0.75867297970888203</v>
      </c>
      <c r="N1860">
        <v>0.27795330858098</v>
      </c>
      <c r="O1860">
        <v>3.5219707374411997E-2</v>
      </c>
      <c r="P1860">
        <v>0.38727042696901298</v>
      </c>
    </row>
    <row r="1861" spans="1:16" x14ac:dyDescent="0.35">
      <c r="A1861" s="13" t="s">
        <v>3057</v>
      </c>
      <c r="B1861" s="13" t="s">
        <v>3054</v>
      </c>
      <c r="C1861" s="13" t="s">
        <v>3058</v>
      </c>
      <c r="D1861" s="13">
        <v>6.1135173849985402E-2</v>
      </c>
      <c r="E1861" s="13">
        <v>0.121825342829779</v>
      </c>
      <c r="F1861">
        <v>0.14085174480853399</v>
      </c>
      <c r="G1861">
        <v>8.1009061349001196E-2</v>
      </c>
      <c r="H1861">
        <v>0.45304613787974402</v>
      </c>
      <c r="I1861">
        <v>7.0756789246291798E-3</v>
      </c>
      <c r="J1861">
        <v>0.37911489127585202</v>
      </c>
      <c r="K1861">
        <v>0.26343873658766598</v>
      </c>
      <c r="L1861">
        <v>0.110904885319995</v>
      </c>
      <c r="M1861">
        <v>0.197465993159677</v>
      </c>
      <c r="N1861">
        <v>6.1616326975345297E-2</v>
      </c>
      <c r="O1861">
        <v>1.03367181813027E-2</v>
      </c>
      <c r="P1861">
        <v>8.7908579827749994E-2</v>
      </c>
    </row>
    <row r="1862" spans="1:16" x14ac:dyDescent="0.35">
      <c r="A1862" s="13" t="s">
        <v>3059</v>
      </c>
      <c r="B1862" s="13" t="s">
        <v>3054</v>
      </c>
      <c r="C1862" s="13" t="s">
        <v>3060</v>
      </c>
      <c r="D1862" s="13">
        <v>0.16248840845479301</v>
      </c>
      <c r="E1862" s="13">
        <v>0.28471738106642502</v>
      </c>
      <c r="F1862">
        <v>0.292968298314432</v>
      </c>
      <c r="G1862">
        <v>0.31500232087854402</v>
      </c>
      <c r="H1862">
        <v>1.3494515115715999</v>
      </c>
      <c r="I1862">
        <v>2.10926848048286E-2</v>
      </c>
      <c r="J1862">
        <v>1.2992706679870201</v>
      </c>
      <c r="K1862">
        <v>0.61090030057087696</v>
      </c>
      <c r="L1862">
        <v>0.27352308555389299</v>
      </c>
      <c r="M1862">
        <v>0.40161414312587501</v>
      </c>
      <c r="N1862">
        <v>0.16206569794189901</v>
      </c>
      <c r="O1862">
        <v>2.1255746311611898E-2</v>
      </c>
      <c r="P1862">
        <v>0.2277759125262</v>
      </c>
    </row>
    <row r="1863" spans="1:16" x14ac:dyDescent="0.35">
      <c r="A1863" s="13" t="s">
        <v>3061</v>
      </c>
      <c r="B1863" s="13" t="s">
        <v>3054</v>
      </c>
      <c r="C1863" s="13" t="s">
        <v>3062</v>
      </c>
      <c r="D1863" s="13">
        <v>0.17781933916654599</v>
      </c>
      <c r="E1863" s="13">
        <v>0.43158357441879402</v>
      </c>
      <c r="F1863">
        <v>0.42404484017097599</v>
      </c>
      <c r="G1863">
        <v>0.25716112940697</v>
      </c>
      <c r="H1863">
        <v>1.6983848285141301</v>
      </c>
      <c r="I1863">
        <v>2.0855673300936E-2</v>
      </c>
      <c r="J1863">
        <v>1.21737994093708</v>
      </c>
      <c r="K1863">
        <v>1.0478216212884099</v>
      </c>
      <c r="L1863">
        <v>0.33715924648186402</v>
      </c>
      <c r="M1863">
        <v>0.60391872285971904</v>
      </c>
      <c r="N1863">
        <v>0.228208179673832</v>
      </c>
      <c r="O1863">
        <v>3.0380219072729E-2</v>
      </c>
      <c r="P1863">
        <v>0.33030239718439502</v>
      </c>
    </row>
    <row r="1864" spans="1:16" x14ac:dyDescent="0.35">
      <c r="A1864" s="13" t="s">
        <v>3063</v>
      </c>
      <c r="B1864" s="13" t="s">
        <v>3054</v>
      </c>
      <c r="C1864" s="13" t="s">
        <v>3064</v>
      </c>
      <c r="D1864" s="13">
        <v>0.10487595167593</v>
      </c>
      <c r="E1864" s="13">
        <v>0.268095154178214</v>
      </c>
      <c r="F1864">
        <v>0.244288384579259</v>
      </c>
      <c r="G1864">
        <v>0.16287080692108399</v>
      </c>
      <c r="H1864">
        <v>1.12286972831993</v>
      </c>
      <c r="I1864">
        <v>1.2402780768370999E-2</v>
      </c>
      <c r="J1864">
        <v>0.82391435182520101</v>
      </c>
      <c r="K1864">
        <v>0.62330018062194503</v>
      </c>
      <c r="L1864">
        <v>0.197674048116773</v>
      </c>
      <c r="M1864">
        <v>0.355688621540246</v>
      </c>
      <c r="N1864">
        <v>0.14370896051790899</v>
      </c>
      <c r="O1864">
        <v>1.71173418104771E-2</v>
      </c>
      <c r="P1864">
        <v>0.21115241277869301</v>
      </c>
    </row>
    <row r="1865" spans="1:16" x14ac:dyDescent="0.35">
      <c r="A1865" s="13" t="s">
        <v>3065</v>
      </c>
      <c r="B1865" s="13" t="s">
        <v>3054</v>
      </c>
      <c r="C1865" s="13" t="s">
        <v>3066</v>
      </c>
      <c r="D1865" s="13">
        <v>0.29351613164026902</v>
      </c>
      <c r="E1865" s="13">
        <v>0.47716529687941001</v>
      </c>
      <c r="F1865">
        <v>0.37990438154385697</v>
      </c>
      <c r="G1865">
        <v>0.39587309707005502</v>
      </c>
      <c r="H1865">
        <v>2.2541338020048798</v>
      </c>
      <c r="I1865">
        <v>3.1448225797289099E-2</v>
      </c>
      <c r="J1865">
        <v>1.4755075943259199</v>
      </c>
      <c r="K1865">
        <v>0.93720338141745996</v>
      </c>
      <c r="L1865">
        <v>0.40988765614667499</v>
      </c>
      <c r="M1865">
        <v>0.57747721569089805</v>
      </c>
      <c r="N1865">
        <v>0.33209754220188298</v>
      </c>
      <c r="O1865">
        <v>4.9758134481298198E-2</v>
      </c>
      <c r="P1865">
        <v>0.40077006003555099</v>
      </c>
    </row>
    <row r="1866" spans="1:16" x14ac:dyDescent="0.35">
      <c r="A1866" s="13" t="s">
        <v>3067</v>
      </c>
      <c r="B1866" s="13" t="s">
        <v>3054</v>
      </c>
      <c r="C1866" s="13" t="s">
        <v>3068</v>
      </c>
      <c r="D1866" s="13">
        <v>0.183743872950617</v>
      </c>
      <c r="E1866" s="13">
        <v>0.220931787835462</v>
      </c>
      <c r="F1866">
        <v>0.179021327174263</v>
      </c>
      <c r="G1866">
        <v>0.17884180757361101</v>
      </c>
      <c r="H1866">
        <v>0.96937083185655304</v>
      </c>
      <c r="I1866">
        <v>1.4776786229026799E-2</v>
      </c>
      <c r="J1866">
        <v>0.68282960268904802</v>
      </c>
      <c r="K1866">
        <v>0.40066944363600798</v>
      </c>
      <c r="L1866">
        <v>0.173854969212039</v>
      </c>
      <c r="M1866">
        <v>0.283017765765889</v>
      </c>
      <c r="N1866">
        <v>0.148309350123457</v>
      </c>
      <c r="O1866">
        <v>2.1653898314080801E-2</v>
      </c>
      <c r="P1866">
        <v>0.173314742930813</v>
      </c>
    </row>
    <row r="1867" spans="1:16" x14ac:dyDescent="0.35">
      <c r="A1867" s="13" t="s">
        <v>3069</v>
      </c>
      <c r="B1867" s="13" t="s">
        <v>3054</v>
      </c>
      <c r="C1867" s="13" t="s">
        <v>3070</v>
      </c>
      <c r="D1867" s="13">
        <v>0.18788757352270499</v>
      </c>
      <c r="E1867" s="13">
        <v>0.33895290106338799</v>
      </c>
      <c r="F1867">
        <v>0.325399056588632</v>
      </c>
      <c r="G1867">
        <v>0.31059142636985498</v>
      </c>
      <c r="H1867">
        <v>1.63776520302094</v>
      </c>
      <c r="I1867">
        <v>2.5384394996544098E-2</v>
      </c>
      <c r="J1867">
        <v>1.22151369542491</v>
      </c>
      <c r="K1867">
        <v>0.745962749676229</v>
      </c>
      <c r="L1867">
        <v>0.30846711958718098</v>
      </c>
      <c r="M1867">
        <v>0.43774797221242401</v>
      </c>
      <c r="N1867">
        <v>0.200030199491147</v>
      </c>
      <c r="O1867">
        <v>2.78619912906105E-2</v>
      </c>
      <c r="P1867">
        <v>0.28954658738790401</v>
      </c>
    </row>
    <row r="1868" spans="1:16" x14ac:dyDescent="0.35">
      <c r="A1868" s="13" t="s">
        <v>3071</v>
      </c>
      <c r="B1868" s="13" t="s">
        <v>3054</v>
      </c>
      <c r="C1868" s="13" t="s">
        <v>3072</v>
      </c>
      <c r="D1868" s="13">
        <v>0.75484246622788698</v>
      </c>
      <c r="E1868" s="13">
        <v>1.4816264147709399</v>
      </c>
      <c r="F1868">
        <v>1.2559140188539399</v>
      </c>
      <c r="G1868">
        <v>1.27287299109402</v>
      </c>
      <c r="H1868">
        <v>7.0054316111016703</v>
      </c>
      <c r="I1868">
        <v>9.7611191041532097E-2</v>
      </c>
      <c r="J1868">
        <v>3.9594977508231399</v>
      </c>
      <c r="K1868">
        <v>3.0072539563027898</v>
      </c>
      <c r="L1868">
        <v>1.2051022804712299</v>
      </c>
      <c r="M1868">
        <v>1.5704386783964699</v>
      </c>
      <c r="N1868">
        <v>0.80972372778801005</v>
      </c>
      <c r="O1868">
        <v>0.106946130339589</v>
      </c>
      <c r="P1868">
        <v>1.1386038782874199</v>
      </c>
    </row>
    <row r="1869" spans="1:16" x14ac:dyDescent="0.35">
      <c r="A1869" s="13" t="s">
        <v>3073</v>
      </c>
      <c r="B1869" s="13" t="s">
        <v>3054</v>
      </c>
      <c r="C1869" s="13" t="s">
        <v>3074</v>
      </c>
      <c r="D1869" s="13">
        <v>1.5184512638398699</v>
      </c>
      <c r="E1869" s="13">
        <v>2.9713080888541499</v>
      </c>
      <c r="F1869">
        <v>3.14465137234949</v>
      </c>
      <c r="G1869">
        <v>2.7985684775259299</v>
      </c>
      <c r="H1869">
        <v>12.497468836337299</v>
      </c>
      <c r="I1869">
        <v>0.16665829071178401</v>
      </c>
      <c r="J1869">
        <v>11.961843059519801</v>
      </c>
      <c r="K1869">
        <v>6.4571808627410503</v>
      </c>
      <c r="L1869">
        <v>2.6157348588729601</v>
      </c>
      <c r="M1869">
        <v>5.0698629287258399</v>
      </c>
      <c r="N1869">
        <v>1.5002341588730199</v>
      </c>
      <c r="O1869">
        <v>0.208328124830022</v>
      </c>
      <c r="P1869">
        <v>2.24932802661026</v>
      </c>
    </row>
    <row r="1870" spans="1:16" x14ac:dyDescent="0.35">
      <c r="A1870" s="13" t="s">
        <v>3075</v>
      </c>
      <c r="B1870" s="13" t="s">
        <v>3054</v>
      </c>
      <c r="C1870" s="13" t="s">
        <v>727</v>
      </c>
      <c r="D1870" s="13">
        <v>0.60671803298039495</v>
      </c>
      <c r="E1870" s="13">
        <v>1.4049015489946299</v>
      </c>
      <c r="F1870">
        <v>1.25702546164948</v>
      </c>
      <c r="G1870">
        <v>1.0021423357863899</v>
      </c>
      <c r="H1870">
        <v>5.6491557624320397</v>
      </c>
      <c r="I1870">
        <v>7.0877718227495806E-2</v>
      </c>
      <c r="J1870">
        <v>5.1858178025348698</v>
      </c>
      <c r="K1870">
        <v>2.8332011799001999</v>
      </c>
      <c r="L1870">
        <v>1.05029482876972</v>
      </c>
      <c r="M1870">
        <v>1.9739026366231101</v>
      </c>
      <c r="N1870">
        <v>0.69593984297731604</v>
      </c>
      <c r="O1870">
        <v>8.9663526924591702E-2</v>
      </c>
      <c r="P1870">
        <v>0.99852606669859401</v>
      </c>
    </row>
    <row r="1871" spans="1:16" x14ac:dyDescent="0.35">
      <c r="A1871" s="13" t="s">
        <v>3076</v>
      </c>
      <c r="B1871" s="13" t="s">
        <v>3054</v>
      </c>
      <c r="C1871" s="13" t="s">
        <v>3077</v>
      </c>
      <c r="D1871" s="13">
        <v>1.0789450737452499</v>
      </c>
      <c r="E1871" s="13">
        <v>2.25591319349203</v>
      </c>
      <c r="F1871">
        <v>1.8498805440314701</v>
      </c>
      <c r="G1871">
        <v>5.2641439658552196</v>
      </c>
      <c r="H1871">
        <v>11.947023909794099</v>
      </c>
      <c r="I1871">
        <v>0.17842961372576699</v>
      </c>
      <c r="J1871">
        <v>14.526656344488799</v>
      </c>
      <c r="K1871">
        <v>4.5198014595132898</v>
      </c>
      <c r="L1871">
        <v>1.7083177068070801</v>
      </c>
      <c r="M1871">
        <v>3.7159947425272599</v>
      </c>
      <c r="N1871">
        <v>1.4609245702187801</v>
      </c>
      <c r="O1871">
        <v>0.14085114406118099</v>
      </c>
      <c r="P1871">
        <v>1.5725079009639999</v>
      </c>
    </row>
    <row r="1872" spans="1:16" x14ac:dyDescent="0.35">
      <c r="A1872" s="13" t="s">
        <v>3078</v>
      </c>
      <c r="B1872" s="13" t="s">
        <v>3054</v>
      </c>
      <c r="C1872" s="13" t="s">
        <v>1676</v>
      </c>
      <c r="D1872" s="13">
        <v>0.52347734029681003</v>
      </c>
      <c r="E1872" s="13">
        <v>1.3545399657366699</v>
      </c>
      <c r="F1872">
        <v>1.14912073054387</v>
      </c>
      <c r="G1872">
        <v>0.86670589806230802</v>
      </c>
      <c r="H1872">
        <v>5.3081833144229096</v>
      </c>
      <c r="I1872">
        <v>6.2587868439498207E-2</v>
      </c>
      <c r="J1872">
        <v>4.3447043812789898</v>
      </c>
      <c r="K1872">
        <v>2.74919598062848</v>
      </c>
      <c r="L1872">
        <v>0.94361908314076304</v>
      </c>
      <c r="M1872">
        <v>1.7776898800013301</v>
      </c>
      <c r="N1872">
        <v>0.67114516233340704</v>
      </c>
      <c r="O1872">
        <v>8.4056667190512996E-2</v>
      </c>
      <c r="P1872">
        <v>0.95891085401859799</v>
      </c>
    </row>
    <row r="1873" spans="1:16" x14ac:dyDescent="0.35">
      <c r="A1873" s="13" t="s">
        <v>3079</v>
      </c>
      <c r="B1873" s="13" t="s">
        <v>3054</v>
      </c>
      <c r="C1873" s="13" t="s">
        <v>732</v>
      </c>
      <c r="D1873" s="13">
        <v>4.0238382864504499E-2</v>
      </c>
      <c r="E1873" s="13">
        <v>6.5825997669880204E-2</v>
      </c>
      <c r="F1873">
        <v>5.2941704213818802E-2</v>
      </c>
      <c r="G1873">
        <v>7.0829227224841404E-2</v>
      </c>
      <c r="H1873">
        <v>0.34506225065389601</v>
      </c>
      <c r="I1873">
        <v>5.1907484925674801E-3</v>
      </c>
      <c r="J1873">
        <v>0.19413909007237201</v>
      </c>
      <c r="K1873">
        <v>0.125046186238705</v>
      </c>
      <c r="L1873">
        <v>5.0805315057837197E-2</v>
      </c>
      <c r="M1873">
        <v>9.7098088996943999E-2</v>
      </c>
      <c r="N1873">
        <v>5.30803031565018E-2</v>
      </c>
      <c r="O1873">
        <v>7.0436037968431096E-3</v>
      </c>
      <c r="P1873">
        <v>5.2939331868276103E-2</v>
      </c>
    </row>
    <row r="1874" spans="1:16" x14ac:dyDescent="0.35">
      <c r="A1874" s="13" t="s">
        <v>3080</v>
      </c>
      <c r="B1874" s="13" t="s">
        <v>3054</v>
      </c>
      <c r="C1874" s="13" t="s">
        <v>3081</v>
      </c>
      <c r="D1874" s="13">
        <v>0.28886013015164802</v>
      </c>
      <c r="E1874" s="13">
        <v>0.54460753716295196</v>
      </c>
      <c r="F1874">
        <v>0.49028452901395603</v>
      </c>
      <c r="G1874">
        <v>0.47516894870141402</v>
      </c>
      <c r="H1874">
        <v>2.6899424322897398</v>
      </c>
      <c r="I1874">
        <v>4.0168186948499697E-2</v>
      </c>
      <c r="J1874">
        <v>1.36753797545713</v>
      </c>
      <c r="K1874">
        <v>1.07445226531603</v>
      </c>
      <c r="L1874">
        <v>0.47943534741684002</v>
      </c>
      <c r="M1874">
        <v>0.62117997388990698</v>
      </c>
      <c r="N1874">
        <v>0.362468836604179</v>
      </c>
      <c r="O1874">
        <v>5.6443655334492797E-2</v>
      </c>
      <c r="P1874">
        <v>0.43503477459473799</v>
      </c>
    </row>
    <row r="1875" spans="1:16" x14ac:dyDescent="0.35">
      <c r="A1875" s="13" t="s">
        <v>3082</v>
      </c>
      <c r="B1875" s="13" t="s">
        <v>3054</v>
      </c>
      <c r="C1875" s="13" t="s">
        <v>3083</v>
      </c>
      <c r="D1875" s="13">
        <v>0.24987432871333101</v>
      </c>
      <c r="E1875" s="13">
        <v>0.47419063231385999</v>
      </c>
      <c r="F1875">
        <v>0.34969648731657499</v>
      </c>
      <c r="G1875">
        <v>0.342157757285526</v>
      </c>
      <c r="H1875">
        <v>1.5297487648501999</v>
      </c>
      <c r="I1875">
        <v>1.9902436298866798E-2</v>
      </c>
      <c r="J1875">
        <v>1.48056985915124</v>
      </c>
      <c r="K1875">
        <v>0.71412905436010798</v>
      </c>
      <c r="L1875">
        <v>0.25421285729349302</v>
      </c>
      <c r="M1875">
        <v>0.53518816026090099</v>
      </c>
      <c r="N1875">
        <v>0.22024091614572999</v>
      </c>
      <c r="O1875">
        <v>2.7354621009167999E-2</v>
      </c>
      <c r="P1875">
        <v>0.256854992067584</v>
      </c>
    </row>
    <row r="1876" spans="1:16" x14ac:dyDescent="0.35">
      <c r="A1876" s="13" t="s">
        <v>3084</v>
      </c>
      <c r="B1876" s="13" t="s">
        <v>3054</v>
      </c>
      <c r="C1876" s="13" t="s">
        <v>3085</v>
      </c>
      <c r="D1876" s="13">
        <v>1.18025896536498</v>
      </c>
      <c r="E1876" s="13">
        <v>3.1162577845753701</v>
      </c>
      <c r="F1876">
        <v>1.9410134617327099</v>
      </c>
      <c r="G1876">
        <v>2.0365264329975199</v>
      </c>
      <c r="H1876">
        <v>9.2998945635881896</v>
      </c>
      <c r="I1876">
        <v>0.123356050821246</v>
      </c>
      <c r="J1876">
        <v>10.810645632707001</v>
      </c>
      <c r="K1876">
        <v>4.4138571956248303</v>
      </c>
      <c r="L1876">
        <v>1.65601533937567</v>
      </c>
      <c r="M1876">
        <v>3.2827394874643998</v>
      </c>
      <c r="N1876">
        <v>1.1433010310204199</v>
      </c>
      <c r="O1876">
        <v>0.139244280598467</v>
      </c>
      <c r="P1876">
        <v>1.56777864206324</v>
      </c>
    </row>
    <row r="1877" spans="1:16" x14ac:dyDescent="0.35">
      <c r="A1877" s="13" t="s">
        <v>3086</v>
      </c>
      <c r="B1877" s="13" t="s">
        <v>3054</v>
      </c>
      <c r="C1877" s="13" t="s">
        <v>741</v>
      </c>
      <c r="D1877" s="13">
        <v>0.52419420005557105</v>
      </c>
      <c r="E1877" s="13">
        <v>0.88435080611477501</v>
      </c>
      <c r="F1877">
        <v>0.85490384844577005</v>
      </c>
      <c r="G1877">
        <v>0.90070057628330902</v>
      </c>
      <c r="H1877">
        <v>3.5907613642730301</v>
      </c>
      <c r="I1877">
        <v>5.8261245433696797E-2</v>
      </c>
      <c r="J1877">
        <v>3.9896716341542899</v>
      </c>
      <c r="K1877">
        <v>1.6060595649737699</v>
      </c>
      <c r="L1877">
        <v>0.71367224309201205</v>
      </c>
      <c r="M1877">
        <v>1.3353848610044401</v>
      </c>
      <c r="N1877">
        <v>0.48710618851322401</v>
      </c>
      <c r="O1877">
        <v>6.9850649087293298E-2</v>
      </c>
      <c r="P1877">
        <v>0.59574286091559403</v>
      </c>
    </row>
    <row r="1878" spans="1:16" x14ac:dyDescent="0.35">
      <c r="A1878" s="13" t="s">
        <v>3087</v>
      </c>
      <c r="B1878" s="13" t="s">
        <v>3054</v>
      </c>
      <c r="C1878" s="13" t="s">
        <v>40</v>
      </c>
      <c r="D1878" s="13">
        <v>0.22790559455558099</v>
      </c>
      <c r="E1878" s="13">
        <v>0.46099052489865</v>
      </c>
      <c r="F1878">
        <v>0.514154136034077</v>
      </c>
      <c r="G1878">
        <v>0.34096900071807801</v>
      </c>
      <c r="H1878">
        <v>2.1053052450869298</v>
      </c>
      <c r="I1878">
        <v>2.61951578761093E-2</v>
      </c>
      <c r="J1878">
        <v>1.32165625232637</v>
      </c>
      <c r="K1878">
        <v>0.946433067400133</v>
      </c>
      <c r="L1878">
        <v>0.41901100613047298</v>
      </c>
      <c r="M1878">
        <v>0.59795984061562402</v>
      </c>
      <c r="N1878">
        <v>0.23925507024815401</v>
      </c>
      <c r="O1878">
        <v>2.45863490519743E-2</v>
      </c>
      <c r="P1878">
        <v>0.38741190031133199</v>
      </c>
    </row>
    <row r="1879" spans="1:16" x14ac:dyDescent="0.35">
      <c r="A1879" s="13" t="s">
        <v>3088</v>
      </c>
      <c r="B1879" s="13" t="s">
        <v>3054</v>
      </c>
      <c r="C1879" s="13" t="s">
        <v>3089</v>
      </c>
      <c r="D1879" s="13">
        <v>9.3692392099242197E-2</v>
      </c>
      <c r="E1879" s="13">
        <v>0.13528365455675001</v>
      </c>
      <c r="F1879">
        <v>0.10819740495067399</v>
      </c>
      <c r="G1879">
        <v>0.107208901438702</v>
      </c>
      <c r="H1879">
        <v>0.63372978882122799</v>
      </c>
      <c r="I1879">
        <v>9.5053578758323397E-3</v>
      </c>
      <c r="J1879">
        <v>0.37961715095720899</v>
      </c>
      <c r="K1879">
        <v>0.25378293103357902</v>
      </c>
      <c r="L1879">
        <v>0.109588178531954</v>
      </c>
      <c r="M1879">
        <v>0.16956577949315099</v>
      </c>
      <c r="N1879">
        <v>9.74833083785656E-2</v>
      </c>
      <c r="O1879">
        <v>1.3787748197285499E-2</v>
      </c>
      <c r="P1879">
        <v>0.109264526473177</v>
      </c>
    </row>
    <row r="1880" spans="1:16" x14ac:dyDescent="0.35">
      <c r="A1880" s="13" t="s">
        <v>3090</v>
      </c>
      <c r="B1880" s="13" t="s">
        <v>3054</v>
      </c>
      <c r="C1880" s="13" t="s">
        <v>48</v>
      </c>
      <c r="D1880" s="13">
        <v>9.2247977948162294E-2</v>
      </c>
      <c r="E1880" s="13">
        <v>0.162840087363363</v>
      </c>
      <c r="F1880">
        <v>0.22032641917026899</v>
      </c>
      <c r="G1880">
        <v>0.15287471606004299</v>
      </c>
      <c r="H1880">
        <v>0.76503770540042604</v>
      </c>
      <c r="I1880">
        <v>1.1937036078920601E-2</v>
      </c>
      <c r="J1880">
        <v>0.51895460146741901</v>
      </c>
      <c r="K1880">
        <v>0.33738538014887998</v>
      </c>
      <c r="L1880">
        <v>0.18382759168423901</v>
      </c>
      <c r="M1880">
        <v>0.26598424738230397</v>
      </c>
      <c r="N1880">
        <v>8.84734036579789E-2</v>
      </c>
      <c r="O1880">
        <v>1.1087799837651501E-2</v>
      </c>
      <c r="P1880">
        <v>0.13835476682585801</v>
      </c>
    </row>
    <row r="1881" spans="1:16" x14ac:dyDescent="0.35">
      <c r="A1881" s="13" t="s">
        <v>3091</v>
      </c>
      <c r="B1881" s="13" t="s">
        <v>3054</v>
      </c>
      <c r="C1881" s="13" t="s">
        <v>208</v>
      </c>
      <c r="D1881" s="13">
        <v>0.77551143631071595</v>
      </c>
      <c r="E1881" s="13">
        <v>1.4420917596563601</v>
      </c>
      <c r="F1881">
        <v>1.30980441494654</v>
      </c>
      <c r="G1881">
        <v>1.32436242770928</v>
      </c>
      <c r="H1881">
        <v>6.12542689969212</v>
      </c>
      <c r="I1881">
        <v>8.6422682432097594E-2</v>
      </c>
      <c r="J1881">
        <v>7.1610531102158603</v>
      </c>
      <c r="K1881">
        <v>2.8561034795186302</v>
      </c>
      <c r="L1881">
        <v>1.1759684293153201</v>
      </c>
      <c r="M1881">
        <v>2.1563316247559401</v>
      </c>
      <c r="N1881">
        <v>0.71761775710551201</v>
      </c>
      <c r="O1881">
        <v>8.9742690195588504E-2</v>
      </c>
      <c r="P1881">
        <v>1.02394645503989</v>
      </c>
    </row>
    <row r="1882" spans="1:16" x14ac:dyDescent="0.35">
      <c r="A1882" s="13" t="s">
        <v>3092</v>
      </c>
      <c r="B1882" s="13" t="s">
        <v>3054</v>
      </c>
      <c r="C1882" s="13" t="s">
        <v>3093</v>
      </c>
      <c r="D1882" s="13">
        <v>0.31003888046537098</v>
      </c>
      <c r="E1882" s="13">
        <v>0.56538443520146497</v>
      </c>
      <c r="F1882">
        <v>0.54253276229458502</v>
      </c>
      <c r="G1882">
        <v>0.57497489743629604</v>
      </c>
      <c r="H1882">
        <v>2.7178443311732901</v>
      </c>
      <c r="I1882">
        <v>4.2661861295002601E-2</v>
      </c>
      <c r="J1882">
        <v>1.9622758304855401</v>
      </c>
      <c r="K1882">
        <v>1.2072215231908201</v>
      </c>
      <c r="L1882">
        <v>0.51893867959427697</v>
      </c>
      <c r="M1882">
        <v>0.72356895900470697</v>
      </c>
      <c r="N1882">
        <v>0.31004216085494901</v>
      </c>
      <c r="O1882">
        <v>4.3808374209905701E-2</v>
      </c>
      <c r="P1882">
        <v>0.46225243231416102</v>
      </c>
    </row>
    <row r="1883" spans="1:16" x14ac:dyDescent="0.35">
      <c r="A1883" s="13" t="s">
        <v>3094</v>
      </c>
      <c r="B1883" s="13" t="s">
        <v>3054</v>
      </c>
      <c r="C1883" s="13" t="s">
        <v>3095</v>
      </c>
      <c r="D1883" s="13">
        <v>0.45758986732693802</v>
      </c>
      <c r="E1883" s="13">
        <v>0.80873188245962901</v>
      </c>
      <c r="F1883">
        <v>0.66158223013499595</v>
      </c>
      <c r="G1883">
        <v>0.67771521266962398</v>
      </c>
      <c r="H1883">
        <v>3.84724833215129</v>
      </c>
      <c r="I1883">
        <v>5.3878092827712699E-2</v>
      </c>
      <c r="J1883">
        <v>2.3424123219592401</v>
      </c>
      <c r="K1883">
        <v>1.59449684829329</v>
      </c>
      <c r="L1883">
        <v>0.65882391890118097</v>
      </c>
      <c r="M1883">
        <v>0.97335651054319094</v>
      </c>
      <c r="N1883">
        <v>0.54256520955433396</v>
      </c>
      <c r="O1883">
        <v>8.1672466655309001E-2</v>
      </c>
      <c r="P1883">
        <v>0.67479161997434001</v>
      </c>
    </row>
    <row r="1884" spans="1:16" x14ac:dyDescent="0.35">
      <c r="A1884" s="13" t="s">
        <v>3096</v>
      </c>
      <c r="B1884" s="13" t="s">
        <v>3054</v>
      </c>
      <c r="C1884" s="13" t="s">
        <v>1069</v>
      </c>
      <c r="D1884" s="13">
        <v>1.1995602686479301</v>
      </c>
      <c r="E1884" s="13">
        <v>2.30673360429578</v>
      </c>
      <c r="F1884">
        <v>2.0470128149463198</v>
      </c>
      <c r="G1884">
        <v>2.5312506135227499</v>
      </c>
      <c r="H1884">
        <v>11.0036205793026</v>
      </c>
      <c r="I1884">
        <v>0.161763238784602</v>
      </c>
      <c r="J1884">
        <v>8.8501865814396403</v>
      </c>
      <c r="K1884">
        <v>5.0768595730427002</v>
      </c>
      <c r="L1884">
        <v>1.8643950425151701</v>
      </c>
      <c r="M1884">
        <v>3.0528750921027301</v>
      </c>
      <c r="N1884">
        <v>1.39671342811439</v>
      </c>
      <c r="O1884">
        <v>0.17461470635061899</v>
      </c>
      <c r="P1884">
        <v>1.89065694886255</v>
      </c>
    </row>
    <row r="1885" spans="1:16" x14ac:dyDescent="0.35">
      <c r="A1885" s="13" t="s">
        <v>3097</v>
      </c>
      <c r="B1885" s="13" t="s">
        <v>3054</v>
      </c>
      <c r="C1885" s="13" t="s">
        <v>3098</v>
      </c>
      <c r="D1885" s="13">
        <v>0.123379660064902</v>
      </c>
      <c r="E1885" s="13">
        <v>0.34228939741155301</v>
      </c>
      <c r="F1885">
        <v>0.170079825173438</v>
      </c>
      <c r="G1885">
        <v>0.24122970398950599</v>
      </c>
      <c r="H1885">
        <v>1.8511344252114199</v>
      </c>
      <c r="I1885">
        <v>1.69080549568346E-2</v>
      </c>
      <c r="J1885">
        <v>0.61986557031545397</v>
      </c>
      <c r="K1885">
        <v>0.65152777499815495</v>
      </c>
      <c r="L1885">
        <v>0.161144965932907</v>
      </c>
      <c r="M1885">
        <v>0.31800818620114601</v>
      </c>
      <c r="N1885">
        <v>0.28285445430459499</v>
      </c>
      <c r="O1885">
        <v>2.28464703621825E-2</v>
      </c>
      <c r="P1885">
        <v>0.27334680604684902</v>
      </c>
    </row>
    <row r="1886" spans="1:16" x14ac:dyDescent="0.35">
      <c r="A1886" s="13" t="s">
        <v>3099</v>
      </c>
      <c r="B1886" s="13" t="s">
        <v>3054</v>
      </c>
      <c r="C1886" s="13" t="s">
        <v>3100</v>
      </c>
      <c r="D1886" s="13">
        <v>0.111127013306038</v>
      </c>
      <c r="E1886" s="13">
        <v>0.30462063834584702</v>
      </c>
      <c r="F1886">
        <v>0.17751684457105399</v>
      </c>
      <c r="G1886">
        <v>0.187181224774569</v>
      </c>
      <c r="H1886">
        <v>1.58253699866697</v>
      </c>
      <c r="I1886">
        <v>1.54921555234666E-2</v>
      </c>
      <c r="J1886">
        <v>0.476641492266906</v>
      </c>
      <c r="K1886">
        <v>0.58825615502399897</v>
      </c>
      <c r="L1886">
        <v>0.17046769422973199</v>
      </c>
      <c r="M1886">
        <v>0.24145313226852499</v>
      </c>
      <c r="N1886">
        <v>0.22946018428864701</v>
      </c>
      <c r="O1886">
        <v>2.19660850847892E-2</v>
      </c>
      <c r="P1886">
        <v>0.24385029454218901</v>
      </c>
    </row>
    <row r="1887" spans="1:16" x14ac:dyDescent="0.35">
      <c r="A1887" s="13" t="s">
        <v>3101</v>
      </c>
      <c r="B1887" s="13" t="s">
        <v>3054</v>
      </c>
      <c r="C1887" s="13" t="s">
        <v>3102</v>
      </c>
      <c r="D1887" s="13">
        <v>1.3400574391036699</v>
      </c>
      <c r="E1887" s="13">
        <v>2.67296411511292</v>
      </c>
      <c r="F1887">
        <v>2.0842799499476201</v>
      </c>
      <c r="G1887">
        <v>2.5896465691200801</v>
      </c>
      <c r="H1887">
        <v>10.9795005698862</v>
      </c>
      <c r="I1887">
        <v>0.14691210179422101</v>
      </c>
      <c r="J1887">
        <v>10.7253488674572</v>
      </c>
      <c r="K1887">
        <v>4.97056904329063</v>
      </c>
      <c r="L1887">
        <v>1.8506207783650199</v>
      </c>
      <c r="M1887">
        <v>3.6170211911323502</v>
      </c>
      <c r="N1887">
        <v>1.40139527336573</v>
      </c>
      <c r="O1887">
        <v>0.16783407396247199</v>
      </c>
      <c r="P1887">
        <v>1.7382931059068101</v>
      </c>
    </row>
    <row r="1888" spans="1:16" x14ac:dyDescent="0.35">
      <c r="A1888" s="13" t="s">
        <v>3103</v>
      </c>
      <c r="B1888" s="13" t="s">
        <v>3054</v>
      </c>
      <c r="C1888" s="13" t="s">
        <v>3104</v>
      </c>
      <c r="D1888" s="13">
        <v>0.35375607327924602</v>
      </c>
      <c r="E1888" s="13">
        <v>0.79869731959773005</v>
      </c>
      <c r="F1888">
        <v>0.59564993188345705</v>
      </c>
      <c r="G1888">
        <v>0.67959519308157101</v>
      </c>
      <c r="H1888">
        <v>3.0331211666841198</v>
      </c>
      <c r="I1888">
        <v>4.1294020153572503E-2</v>
      </c>
      <c r="J1888">
        <v>2.9007583730506199</v>
      </c>
      <c r="K1888">
        <v>1.4185020721169299</v>
      </c>
      <c r="L1888">
        <v>0.51902736536982497</v>
      </c>
      <c r="M1888">
        <v>1.00599377235014</v>
      </c>
      <c r="N1888">
        <v>0.38615491201155799</v>
      </c>
      <c r="O1888">
        <v>4.6726522363308001E-2</v>
      </c>
      <c r="P1888">
        <v>0.49457879515532999</v>
      </c>
    </row>
    <row r="1889" spans="1:16" x14ac:dyDescent="0.35">
      <c r="A1889" s="13" t="s">
        <v>3105</v>
      </c>
      <c r="B1889" s="13" t="s">
        <v>3054</v>
      </c>
      <c r="C1889" s="13" t="s">
        <v>3106</v>
      </c>
      <c r="D1889" s="13">
        <v>0.27590267680837499</v>
      </c>
      <c r="E1889" s="13">
        <v>0.50276715985294096</v>
      </c>
      <c r="F1889">
        <v>0.41126626069901601</v>
      </c>
      <c r="G1889">
        <v>0.40434630937087102</v>
      </c>
      <c r="H1889">
        <v>2.3550183878989999</v>
      </c>
      <c r="I1889">
        <v>3.2616833175328597E-2</v>
      </c>
      <c r="J1889">
        <v>1.58771748053281</v>
      </c>
      <c r="K1889">
        <v>1.0059716933699601</v>
      </c>
      <c r="L1889">
        <v>0.38793411525732902</v>
      </c>
      <c r="M1889">
        <v>0.60700540501115097</v>
      </c>
      <c r="N1889">
        <v>0.31413518750639902</v>
      </c>
      <c r="O1889">
        <v>4.0724939820504603E-2</v>
      </c>
      <c r="P1889">
        <v>0.42203128228250097</v>
      </c>
    </row>
    <row r="1890" spans="1:16" x14ac:dyDescent="0.35">
      <c r="A1890" s="13" t="s">
        <v>3107</v>
      </c>
      <c r="B1890" s="13" t="s">
        <v>3054</v>
      </c>
      <c r="C1890" s="13" t="s">
        <v>3108</v>
      </c>
      <c r="D1890" s="13">
        <v>1.5487705214965699</v>
      </c>
      <c r="E1890" s="13">
        <v>2.9876899636066199</v>
      </c>
      <c r="F1890">
        <v>2.21738991697248</v>
      </c>
      <c r="G1890">
        <v>3.08756367438709</v>
      </c>
      <c r="H1890">
        <v>9.9395503553398594</v>
      </c>
      <c r="I1890">
        <v>0.14903957710993701</v>
      </c>
      <c r="J1890">
        <v>11.154399737729101</v>
      </c>
      <c r="K1890">
        <v>4.2108618090176098</v>
      </c>
      <c r="L1890">
        <v>1.7135152958137601</v>
      </c>
      <c r="M1890">
        <v>3.7490631468900699</v>
      </c>
      <c r="N1890">
        <v>1.4478043814655499</v>
      </c>
      <c r="O1890">
        <v>0.18352668092891899</v>
      </c>
      <c r="P1890">
        <v>1.5663137578636299</v>
      </c>
    </row>
    <row r="1891" spans="1:16" x14ac:dyDescent="0.35">
      <c r="A1891" s="13" t="s">
        <v>3109</v>
      </c>
      <c r="B1891" s="13" t="s">
        <v>3054</v>
      </c>
      <c r="C1891" s="13" t="s">
        <v>3110</v>
      </c>
      <c r="D1891" s="13">
        <v>0.39149463712232402</v>
      </c>
      <c r="E1891" s="13">
        <v>0.55481284671815001</v>
      </c>
      <c r="F1891">
        <v>0.45675822013866901</v>
      </c>
      <c r="G1891">
        <v>0.56700268925569597</v>
      </c>
      <c r="H1891">
        <v>2.3755589894732299</v>
      </c>
      <c r="I1891">
        <v>3.6170397179765598E-2</v>
      </c>
      <c r="J1891">
        <v>2.28651953463637</v>
      </c>
      <c r="K1891">
        <v>0.96739493768914298</v>
      </c>
      <c r="L1891">
        <v>0.41400771444856599</v>
      </c>
      <c r="M1891">
        <v>0.81655580195316901</v>
      </c>
      <c r="N1891">
        <v>0.35332835645431898</v>
      </c>
      <c r="O1891">
        <v>4.9106474708742298E-2</v>
      </c>
      <c r="P1891">
        <v>0.41464220752894898</v>
      </c>
    </row>
    <row r="1892" spans="1:16" x14ac:dyDescent="0.35">
      <c r="A1892" s="13" t="s">
        <v>3111</v>
      </c>
      <c r="B1892" s="13" t="s">
        <v>3054</v>
      </c>
      <c r="C1892" s="13" t="s">
        <v>797</v>
      </c>
      <c r="D1892" s="13">
        <v>2.2740998639891301</v>
      </c>
      <c r="E1892" s="13">
        <v>4.59840734858565</v>
      </c>
      <c r="F1892">
        <v>3.75141368325753</v>
      </c>
      <c r="G1892">
        <v>4.3350518948881804</v>
      </c>
      <c r="H1892">
        <v>17.815834582616201</v>
      </c>
      <c r="I1892">
        <v>0.23922381204061999</v>
      </c>
      <c r="J1892">
        <v>18.400102888602301</v>
      </c>
      <c r="K1892">
        <v>8.32014689253932</v>
      </c>
      <c r="L1892">
        <v>3.1588847128005102</v>
      </c>
      <c r="M1892">
        <v>6.5505257018227097</v>
      </c>
      <c r="N1892">
        <v>2.3838574513828701</v>
      </c>
      <c r="O1892">
        <v>0.31176255812542603</v>
      </c>
      <c r="P1892">
        <v>2.95745859913028</v>
      </c>
    </row>
    <row r="1893" spans="1:16" x14ac:dyDescent="0.35">
      <c r="A1893" s="13" t="s">
        <v>3112</v>
      </c>
      <c r="B1893" s="13" t="s">
        <v>3054</v>
      </c>
      <c r="C1893" s="13" t="s">
        <v>80</v>
      </c>
      <c r="D1893" s="13">
        <v>0.43855377214482899</v>
      </c>
      <c r="E1893" s="13">
        <v>0.82138266020251205</v>
      </c>
      <c r="F1893">
        <v>0.58591135599922595</v>
      </c>
      <c r="G1893">
        <v>1.09855992566732</v>
      </c>
      <c r="H1893">
        <v>3.2121907252170998</v>
      </c>
      <c r="I1893">
        <v>4.6567356886380903E-2</v>
      </c>
      <c r="J1893">
        <v>3.2887053550411598</v>
      </c>
      <c r="K1893">
        <v>1.25058263009559</v>
      </c>
      <c r="L1893">
        <v>0.481363992442566</v>
      </c>
      <c r="M1893">
        <v>1.18481612438108</v>
      </c>
      <c r="N1893">
        <v>0.47537513660403302</v>
      </c>
      <c r="O1893">
        <v>5.5405822891612999E-2</v>
      </c>
      <c r="P1893">
        <v>0.48750173027695298</v>
      </c>
    </row>
    <row r="1894" spans="1:16" x14ac:dyDescent="0.35">
      <c r="A1894" s="13" t="s">
        <v>3113</v>
      </c>
      <c r="B1894" s="13" t="s">
        <v>3054</v>
      </c>
      <c r="C1894" s="13" t="s">
        <v>3114</v>
      </c>
      <c r="D1894" s="13">
        <v>1.52600827789635</v>
      </c>
      <c r="E1894" s="13">
        <v>3.5409958399050101</v>
      </c>
      <c r="F1894">
        <v>2.5048664201297099</v>
      </c>
      <c r="G1894">
        <v>3.3894637967858201</v>
      </c>
      <c r="H1894">
        <v>14.815409458201501</v>
      </c>
      <c r="I1894">
        <v>0.18654321721046299</v>
      </c>
      <c r="J1894">
        <v>15.1247882129078</v>
      </c>
      <c r="K1894">
        <v>6.6673171509932798</v>
      </c>
      <c r="L1894">
        <v>2.3403343746203</v>
      </c>
      <c r="M1894">
        <v>4.3406768640418099</v>
      </c>
      <c r="N1894">
        <v>1.7544338432204101</v>
      </c>
      <c r="O1894">
        <v>0.17600783065992101</v>
      </c>
      <c r="P1894">
        <v>2.3353625036336698</v>
      </c>
    </row>
    <row r="1895" spans="1:16" x14ac:dyDescent="0.35">
      <c r="A1895" s="13" t="s">
        <v>3115</v>
      </c>
      <c r="B1895" s="13" t="s">
        <v>3054</v>
      </c>
      <c r="C1895" s="13" t="s">
        <v>3116</v>
      </c>
      <c r="D1895" s="13">
        <v>7.1416124614471693E-2</v>
      </c>
      <c r="E1895" s="13">
        <v>0.101675129268641</v>
      </c>
      <c r="F1895">
        <v>8.0958336259258995E-2</v>
      </c>
      <c r="G1895">
        <v>8.7554593626327296E-2</v>
      </c>
      <c r="H1895">
        <v>0.47290791366965701</v>
      </c>
      <c r="I1895">
        <v>7.2540799961195203E-3</v>
      </c>
      <c r="J1895">
        <v>0.31551532295818302</v>
      </c>
      <c r="K1895">
        <v>0.19256174948090601</v>
      </c>
      <c r="L1895">
        <v>7.6223076747055099E-2</v>
      </c>
      <c r="M1895">
        <v>0.138746724504164</v>
      </c>
      <c r="N1895">
        <v>7.3910197875057204E-2</v>
      </c>
      <c r="O1895">
        <v>1.02585659242588E-2</v>
      </c>
      <c r="P1895">
        <v>7.8719814758707901E-2</v>
      </c>
    </row>
    <row r="1896" spans="1:16" x14ac:dyDescent="0.35">
      <c r="A1896" s="13" t="s">
        <v>3117</v>
      </c>
      <c r="B1896" s="13" t="s">
        <v>3054</v>
      </c>
      <c r="C1896" s="13" t="s">
        <v>165</v>
      </c>
      <c r="D1896" s="13">
        <v>5.6904891085345403E-2</v>
      </c>
      <c r="E1896" s="13">
        <v>9.5457721049432398E-2</v>
      </c>
      <c r="F1896">
        <v>0.138040619183772</v>
      </c>
      <c r="G1896">
        <v>8.7726935029550507E-2</v>
      </c>
      <c r="H1896">
        <v>0.439017333884268</v>
      </c>
      <c r="I1896">
        <v>6.89421029748318E-3</v>
      </c>
      <c r="J1896">
        <v>0.41678171591665197</v>
      </c>
      <c r="K1896">
        <v>0.20348697318636599</v>
      </c>
      <c r="L1896">
        <v>0.111465947773152</v>
      </c>
      <c r="M1896">
        <v>0.16505726047217401</v>
      </c>
      <c r="N1896">
        <v>5.0738656571487899E-2</v>
      </c>
      <c r="O1896">
        <v>6.9102407762059196E-3</v>
      </c>
      <c r="P1896">
        <v>8.3007167104797802E-2</v>
      </c>
    </row>
    <row r="1897" spans="1:16" x14ac:dyDescent="0.35">
      <c r="A1897" s="13" t="s">
        <v>3118</v>
      </c>
      <c r="B1897" s="13" t="s">
        <v>3054</v>
      </c>
      <c r="C1897" s="13" t="s">
        <v>3119</v>
      </c>
      <c r="D1897" s="13">
        <v>0.534367190755209</v>
      </c>
      <c r="E1897" s="13">
        <v>1.17211969666261</v>
      </c>
      <c r="F1897">
        <v>0.63956882370020096</v>
      </c>
      <c r="G1897">
        <v>0.76556376000774395</v>
      </c>
      <c r="H1897">
        <v>2.7016377237201499</v>
      </c>
      <c r="I1897">
        <v>3.96469551842503E-2</v>
      </c>
      <c r="J1897">
        <v>2.8279632995916502</v>
      </c>
      <c r="K1897">
        <v>1.16426880356218</v>
      </c>
      <c r="L1897">
        <v>0.45276857450737601</v>
      </c>
      <c r="M1897">
        <v>0.99199516967523904</v>
      </c>
      <c r="N1897">
        <v>0.40541231338637501</v>
      </c>
      <c r="O1897">
        <v>5.1027746702136799E-2</v>
      </c>
      <c r="P1897">
        <v>0.43458307105836902</v>
      </c>
    </row>
    <row r="1898" spans="1:16" x14ac:dyDescent="0.35">
      <c r="A1898" s="13" t="s">
        <v>3120</v>
      </c>
      <c r="B1898" s="13" t="s">
        <v>3054</v>
      </c>
      <c r="C1898" s="13" t="s">
        <v>84</v>
      </c>
      <c r="D1898" s="13">
        <v>0.133184376642524</v>
      </c>
      <c r="E1898" s="13">
        <v>0.17443255945897901</v>
      </c>
      <c r="F1898">
        <v>0.15222671282769201</v>
      </c>
      <c r="G1898">
        <v>0.188662141196653</v>
      </c>
      <c r="H1898">
        <v>0.75977392449162695</v>
      </c>
      <c r="I1898">
        <v>1.2275399256264599E-2</v>
      </c>
      <c r="J1898">
        <v>0.72553735981315204</v>
      </c>
      <c r="K1898">
        <v>0.30997619601591497</v>
      </c>
      <c r="L1898">
        <v>0.142536982602015</v>
      </c>
      <c r="M1898">
        <v>0.27135339843335798</v>
      </c>
      <c r="N1898">
        <v>0.10850596929697701</v>
      </c>
      <c r="O1898">
        <v>1.65559881131206E-2</v>
      </c>
      <c r="P1898">
        <v>0.13618702283490999</v>
      </c>
    </row>
    <row r="1899" spans="1:16" x14ac:dyDescent="0.35">
      <c r="A1899" s="13" t="s">
        <v>3121</v>
      </c>
      <c r="B1899" s="13" t="s">
        <v>3054</v>
      </c>
      <c r="C1899" s="13" t="s">
        <v>3122</v>
      </c>
      <c r="D1899" s="13">
        <v>2.9579284678054298</v>
      </c>
      <c r="E1899" s="13">
        <v>5.4445382937127098</v>
      </c>
      <c r="F1899">
        <v>4.6974867245915704</v>
      </c>
      <c r="G1899">
        <v>6.3698097533357503</v>
      </c>
      <c r="H1899">
        <v>22.159468405396801</v>
      </c>
      <c r="I1899">
        <v>0.30081679863615901</v>
      </c>
      <c r="J1899">
        <v>28.576797027433699</v>
      </c>
      <c r="K1899">
        <v>9.9797779279123002</v>
      </c>
      <c r="L1899">
        <v>3.8595470006268999</v>
      </c>
      <c r="M1899">
        <v>8.3443072213040193</v>
      </c>
      <c r="N1899">
        <v>3.0429908022563898</v>
      </c>
      <c r="O1899">
        <v>0.39195332400475702</v>
      </c>
      <c r="P1899">
        <v>3.52172924469654</v>
      </c>
    </row>
    <row r="1900" spans="1:16" x14ac:dyDescent="0.35">
      <c r="A1900" s="13" t="s">
        <v>3123</v>
      </c>
      <c r="B1900" s="13" t="s">
        <v>3054</v>
      </c>
      <c r="C1900" s="13" t="s">
        <v>3124</v>
      </c>
      <c r="D1900" s="13">
        <v>0.51800593245374604</v>
      </c>
      <c r="E1900" s="13">
        <v>0.78869655861148202</v>
      </c>
      <c r="F1900">
        <v>0.54720992778281197</v>
      </c>
      <c r="G1900">
        <v>0.58610799005478298</v>
      </c>
      <c r="H1900">
        <v>2.9955502631086799</v>
      </c>
      <c r="I1900">
        <v>4.1737698227717501E-2</v>
      </c>
      <c r="J1900">
        <v>2.2447430297048299</v>
      </c>
      <c r="K1900">
        <v>1.2656810212871601</v>
      </c>
      <c r="L1900">
        <v>0.46613543264191798</v>
      </c>
      <c r="M1900">
        <v>0.93249700853690798</v>
      </c>
      <c r="N1900">
        <v>0.45616687544949303</v>
      </c>
      <c r="O1900">
        <v>5.7344823138903302E-2</v>
      </c>
      <c r="P1900">
        <v>0.51641304428989299</v>
      </c>
    </row>
    <row r="1901" spans="1:16" x14ac:dyDescent="0.35">
      <c r="A1901" s="13" t="s">
        <v>3125</v>
      </c>
      <c r="B1901" s="13" t="s">
        <v>3054</v>
      </c>
      <c r="C1901" s="13" t="s">
        <v>3126</v>
      </c>
      <c r="D1901" s="13">
        <v>0.56159257831255605</v>
      </c>
      <c r="E1901" s="13">
        <v>1.1186587184838701</v>
      </c>
      <c r="F1901">
        <v>0.93150664280315099</v>
      </c>
      <c r="G1901">
        <v>1.16055264607918</v>
      </c>
      <c r="H1901">
        <v>5.0291431514984497</v>
      </c>
      <c r="I1901">
        <v>7.1434899456031403E-2</v>
      </c>
      <c r="J1901">
        <v>4.3051243228377096</v>
      </c>
      <c r="K1901">
        <v>2.2252601463184298</v>
      </c>
      <c r="L1901">
        <v>0.81908152579954496</v>
      </c>
      <c r="M1901">
        <v>1.4974130213572701</v>
      </c>
      <c r="N1901">
        <v>0.66360677250365296</v>
      </c>
      <c r="O1901">
        <v>7.9838606266321804E-2</v>
      </c>
      <c r="P1901">
        <v>0.84481721238543395</v>
      </c>
    </row>
    <row r="1902" spans="1:16" x14ac:dyDescent="0.35">
      <c r="A1902" s="13" t="s">
        <v>3127</v>
      </c>
      <c r="B1902" s="13" t="s">
        <v>3054</v>
      </c>
      <c r="C1902" s="13" t="s">
        <v>3128</v>
      </c>
      <c r="D1902" s="13">
        <v>0.37529900980339098</v>
      </c>
      <c r="E1902" s="13">
        <v>0.883033316085863</v>
      </c>
      <c r="F1902">
        <v>0.90712495909886703</v>
      </c>
      <c r="G1902">
        <v>0.61565643311504004</v>
      </c>
      <c r="H1902">
        <v>3.67193862535406</v>
      </c>
      <c r="I1902">
        <v>4.6125401884018397E-2</v>
      </c>
      <c r="J1902">
        <v>2.5925095696359199</v>
      </c>
      <c r="K1902">
        <v>1.9062258606414799</v>
      </c>
      <c r="L1902">
        <v>0.74617464558548696</v>
      </c>
      <c r="M1902">
        <v>1.22524449598079</v>
      </c>
      <c r="N1902">
        <v>0.434139902187062</v>
      </c>
      <c r="O1902">
        <v>5.3514804357359398E-2</v>
      </c>
      <c r="P1902">
        <v>0.69110141178634799</v>
      </c>
    </row>
    <row r="1903" spans="1:16" x14ac:dyDescent="0.35">
      <c r="A1903" s="13" t="s">
        <v>3129</v>
      </c>
      <c r="B1903" s="13" t="s">
        <v>3054</v>
      </c>
      <c r="C1903" s="13" t="s">
        <v>1096</v>
      </c>
      <c r="D1903" s="13">
        <v>0.80884233558061502</v>
      </c>
      <c r="E1903" s="13">
        <v>1.4884913365812</v>
      </c>
      <c r="F1903">
        <v>1.7252018228902599</v>
      </c>
      <c r="G1903">
        <v>1.6343743223610601</v>
      </c>
      <c r="H1903">
        <v>6.9343821730194604</v>
      </c>
      <c r="I1903">
        <v>9.7200397564175103E-2</v>
      </c>
      <c r="J1903">
        <v>7.6507018617309104</v>
      </c>
      <c r="K1903">
        <v>3.3293933050728999</v>
      </c>
      <c r="L1903">
        <v>1.46492299841286</v>
      </c>
      <c r="M1903">
        <v>2.80424732798362</v>
      </c>
      <c r="N1903">
        <v>0.82093956308901805</v>
      </c>
      <c r="O1903">
        <v>0.109731471073178</v>
      </c>
      <c r="P1903">
        <v>1.2190757908891301</v>
      </c>
    </row>
    <row r="1904" spans="1:16" x14ac:dyDescent="0.35">
      <c r="A1904" s="13" t="s">
        <v>3130</v>
      </c>
      <c r="B1904" s="13" t="s">
        <v>3054</v>
      </c>
      <c r="C1904" s="13" t="s">
        <v>3131</v>
      </c>
      <c r="D1904" s="13">
        <v>0.174992503478787</v>
      </c>
      <c r="E1904" s="13">
        <v>0.23807626830669501</v>
      </c>
      <c r="F1904">
        <v>0.18915442549188599</v>
      </c>
      <c r="G1904">
        <v>0.18827317045421499</v>
      </c>
      <c r="H1904">
        <v>1.0337014496444099</v>
      </c>
      <c r="I1904">
        <v>1.5790436520917099E-2</v>
      </c>
      <c r="J1904">
        <v>0.71439635995378403</v>
      </c>
      <c r="K1904">
        <v>0.435569669766877</v>
      </c>
      <c r="L1904">
        <v>0.17303111932782</v>
      </c>
      <c r="M1904">
        <v>0.30836983089204001</v>
      </c>
      <c r="N1904">
        <v>0.16131777855078899</v>
      </c>
      <c r="O1904">
        <v>2.26438293803372E-2</v>
      </c>
      <c r="P1904">
        <v>0.179667383434789</v>
      </c>
    </row>
    <row r="1905" spans="1:16" x14ac:dyDescent="0.35">
      <c r="A1905" s="13" t="s">
        <v>3132</v>
      </c>
      <c r="B1905" s="13" t="s">
        <v>3054</v>
      </c>
      <c r="C1905" s="13" t="s">
        <v>3133</v>
      </c>
      <c r="D1905" s="13">
        <v>0.19083080722343199</v>
      </c>
      <c r="E1905" s="13">
        <v>0.36422222979770003</v>
      </c>
      <c r="F1905">
        <v>0.31006396093122501</v>
      </c>
      <c r="G1905">
        <v>0.30620531425793901</v>
      </c>
      <c r="H1905">
        <v>1.6526815260691701</v>
      </c>
      <c r="I1905">
        <v>2.2825619417173301E-2</v>
      </c>
      <c r="J1905">
        <v>1.27439378485414</v>
      </c>
      <c r="K1905">
        <v>0.92978198865953898</v>
      </c>
      <c r="L1905">
        <v>0.28278461052299703</v>
      </c>
      <c r="M1905">
        <v>0.41086811873132101</v>
      </c>
      <c r="N1905">
        <v>0.20346707715201501</v>
      </c>
      <c r="O1905">
        <v>2.4490625677004999E-2</v>
      </c>
      <c r="P1905">
        <v>0.29394459547659701</v>
      </c>
    </row>
    <row r="1906" spans="1:16" x14ac:dyDescent="0.35">
      <c r="A1906" s="13" t="s">
        <v>3134</v>
      </c>
      <c r="B1906" s="13" t="s">
        <v>3054</v>
      </c>
      <c r="C1906" s="13" t="s">
        <v>3135</v>
      </c>
      <c r="D1906" s="13">
        <v>2.11868866551598E-2</v>
      </c>
      <c r="E1906" s="13">
        <v>3.0754306832655998E-2</v>
      </c>
      <c r="F1906">
        <v>3.2026121193764502E-2</v>
      </c>
      <c r="G1906">
        <v>2.9516133459900101E-2</v>
      </c>
      <c r="H1906">
        <v>0.15381154816432099</v>
      </c>
      <c r="I1906">
        <v>2.7300252811722301E-3</v>
      </c>
      <c r="J1906">
        <v>9.3240286001267297E-2</v>
      </c>
      <c r="K1906">
        <v>6.0082482065171298E-2</v>
      </c>
      <c r="L1906">
        <v>3.30244798445316E-2</v>
      </c>
      <c r="M1906">
        <v>4.1878769625740601E-2</v>
      </c>
      <c r="N1906">
        <v>2.22540328083786E-2</v>
      </c>
      <c r="O1906">
        <v>3.9698089138863798E-3</v>
      </c>
      <c r="P1906">
        <v>2.5501529204470099E-2</v>
      </c>
    </row>
    <row r="1907" spans="1:16" x14ac:dyDescent="0.35">
      <c r="A1907" s="13" t="s">
        <v>3136</v>
      </c>
      <c r="B1907" s="13" t="s">
        <v>3054</v>
      </c>
      <c r="C1907" s="13" t="s">
        <v>3137</v>
      </c>
      <c r="D1907" s="13">
        <v>1.1440261206867901</v>
      </c>
      <c r="E1907" s="13">
        <v>3.2033002726205799</v>
      </c>
      <c r="F1907">
        <v>1.97364824246296</v>
      </c>
      <c r="G1907">
        <v>2.2953770163701099</v>
      </c>
      <c r="H1907">
        <v>9.8044945538630195</v>
      </c>
      <c r="I1907">
        <v>0.132622871689623</v>
      </c>
      <c r="J1907">
        <v>10.9287599877327</v>
      </c>
      <c r="K1907">
        <v>4.6262503142956302</v>
      </c>
      <c r="L1907">
        <v>1.6813341838777101</v>
      </c>
      <c r="M1907">
        <v>3.2978111340902001</v>
      </c>
      <c r="N1907">
        <v>1.2305402569414901</v>
      </c>
      <c r="O1907">
        <v>0.14651511014677099</v>
      </c>
      <c r="P1907">
        <v>1.61451362778791</v>
      </c>
    </row>
    <row r="1908" spans="1:16" x14ac:dyDescent="0.35">
      <c r="A1908" s="13" t="s">
        <v>3138</v>
      </c>
      <c r="B1908" s="13" t="s">
        <v>3054</v>
      </c>
      <c r="C1908" s="13" t="s">
        <v>92</v>
      </c>
      <c r="D1908" s="13">
        <v>0.182093122466984</v>
      </c>
      <c r="E1908" s="13">
        <v>0.39171132319455598</v>
      </c>
      <c r="F1908">
        <v>0.44790623528113299</v>
      </c>
      <c r="G1908">
        <v>0.30325936240213602</v>
      </c>
      <c r="H1908">
        <v>1.7832159815737401</v>
      </c>
      <c r="I1908">
        <v>2.3844217836963302E-2</v>
      </c>
      <c r="J1908">
        <v>1.20173562109379</v>
      </c>
      <c r="K1908">
        <v>0.85177961006960001</v>
      </c>
      <c r="L1908">
        <v>0.37347094312635198</v>
      </c>
      <c r="M1908">
        <v>0.59443527293980503</v>
      </c>
      <c r="N1908">
        <v>0.20807396361271899</v>
      </c>
      <c r="O1908">
        <v>2.51857076232786E-2</v>
      </c>
      <c r="P1908">
        <v>0.33016619176400303</v>
      </c>
    </row>
    <row r="1909" spans="1:16" x14ac:dyDescent="0.35">
      <c r="A1909" s="13" t="s">
        <v>3139</v>
      </c>
      <c r="B1909" s="13" t="s">
        <v>3054</v>
      </c>
      <c r="C1909" s="13" t="s">
        <v>3140</v>
      </c>
      <c r="D1909" s="13">
        <v>0.84328459244096998</v>
      </c>
      <c r="E1909" s="13">
        <v>1.5714231876359299</v>
      </c>
      <c r="F1909">
        <v>1.26609336341754</v>
      </c>
      <c r="G1909">
        <v>1.91733274677345</v>
      </c>
      <c r="H1909">
        <v>7.3302896711463603</v>
      </c>
      <c r="I1909">
        <v>0.10175528076912101</v>
      </c>
      <c r="J1909">
        <v>6.2936432944530596</v>
      </c>
      <c r="K1909">
        <v>2.9327885886535698</v>
      </c>
      <c r="L1909">
        <v>1.12374575012043</v>
      </c>
      <c r="M1909">
        <v>2.3410408124370199</v>
      </c>
      <c r="N1909">
        <v>1.00521003604173</v>
      </c>
      <c r="O1909">
        <v>0.11943590860035699</v>
      </c>
      <c r="P1909">
        <v>1.1971338943031999</v>
      </c>
    </row>
    <row r="1910" spans="1:16" x14ac:dyDescent="0.35">
      <c r="A1910" s="13" t="s">
        <v>3141</v>
      </c>
      <c r="B1910" s="13" t="s">
        <v>3054</v>
      </c>
      <c r="C1910" s="13" t="s">
        <v>841</v>
      </c>
      <c r="D1910" s="13">
        <v>5.7327310403675703E-2</v>
      </c>
      <c r="E1910" s="13">
        <v>7.7864818244367598E-2</v>
      </c>
      <c r="F1910">
        <v>8.3591387528307401E-2</v>
      </c>
      <c r="G1910">
        <v>8.7876300249538603E-2</v>
      </c>
      <c r="H1910">
        <v>0.37470276351337001</v>
      </c>
      <c r="I1910">
        <v>6.7596079874131998E-3</v>
      </c>
      <c r="J1910">
        <v>0.30045949076217499</v>
      </c>
      <c r="K1910">
        <v>0.15267930509678801</v>
      </c>
      <c r="L1910">
        <v>8.1158273389517505E-2</v>
      </c>
      <c r="M1910">
        <v>0.12557182606843501</v>
      </c>
      <c r="N1910">
        <v>5.1782366741754099E-2</v>
      </c>
      <c r="O1910">
        <v>9.4789937772996394E-3</v>
      </c>
      <c r="P1910">
        <v>6.5252563328179497E-2</v>
      </c>
    </row>
    <row r="1911" spans="1:16" x14ac:dyDescent="0.35">
      <c r="A1911" s="13" t="s">
        <v>3142</v>
      </c>
      <c r="B1911" s="13" t="s">
        <v>3054</v>
      </c>
      <c r="C1911" s="13" t="s">
        <v>102</v>
      </c>
      <c r="D1911" s="13">
        <v>0.32879540491874998</v>
      </c>
      <c r="E1911" s="13">
        <v>0.70462363267269501</v>
      </c>
      <c r="F1911">
        <v>0.54020520816681095</v>
      </c>
      <c r="G1911">
        <v>0.56522018206800295</v>
      </c>
      <c r="H1911">
        <v>2.94497850315223</v>
      </c>
      <c r="I1911">
        <v>3.82758381723379E-2</v>
      </c>
      <c r="J1911">
        <v>2.4832311170413202</v>
      </c>
      <c r="K1911">
        <v>1.3720828188874299</v>
      </c>
      <c r="L1911">
        <v>0.46505038108500701</v>
      </c>
      <c r="M1911">
        <v>0.81587328923521596</v>
      </c>
      <c r="N1911">
        <v>0.38914903906658799</v>
      </c>
      <c r="O1911">
        <v>4.4223944344653501E-2</v>
      </c>
      <c r="P1911">
        <v>0.50151402120631905</v>
      </c>
    </row>
    <row r="1912" spans="1:16" x14ac:dyDescent="0.35">
      <c r="A1912" s="13" t="s">
        <v>3143</v>
      </c>
      <c r="B1912" s="13" t="s">
        <v>3054</v>
      </c>
      <c r="C1912" s="13" t="s">
        <v>3144</v>
      </c>
      <c r="D1912" s="13">
        <v>0.38985443271381598</v>
      </c>
      <c r="E1912" s="13">
        <v>0.66906131537408298</v>
      </c>
      <c r="F1912">
        <v>0.51003724657566896</v>
      </c>
      <c r="G1912">
        <v>0.56123890361143103</v>
      </c>
      <c r="H1912">
        <v>3.0131781180522399</v>
      </c>
      <c r="I1912">
        <v>4.0867283672795997E-2</v>
      </c>
      <c r="J1912">
        <v>2.2379135797046499</v>
      </c>
      <c r="K1912">
        <v>1.2589826624325</v>
      </c>
      <c r="L1912">
        <v>0.48410090801878602</v>
      </c>
      <c r="M1912">
        <v>0.83097874616463097</v>
      </c>
      <c r="N1912">
        <v>0.421987691902175</v>
      </c>
      <c r="O1912">
        <v>5.5654120790558897E-2</v>
      </c>
      <c r="P1912">
        <v>0.54888089912093396</v>
      </c>
    </row>
    <row r="1913" spans="1:16" x14ac:dyDescent="0.35">
      <c r="A1913" s="13" t="s">
        <v>3145</v>
      </c>
      <c r="B1913" s="13" t="s">
        <v>3054</v>
      </c>
      <c r="C1913" s="13" t="s">
        <v>255</v>
      </c>
      <c r="D1913" s="13">
        <v>0.591837579079455</v>
      </c>
      <c r="E1913" s="13">
        <v>1.4034299154615</v>
      </c>
      <c r="F1913">
        <v>0.94303847494107496</v>
      </c>
      <c r="G1913">
        <v>1.1374040529998599</v>
      </c>
      <c r="H1913">
        <v>5.1133288117834397</v>
      </c>
      <c r="I1913">
        <v>6.5390439164852404E-2</v>
      </c>
      <c r="J1913">
        <v>5.4414606052332903</v>
      </c>
      <c r="K1913">
        <v>2.3336416544398002</v>
      </c>
      <c r="L1913">
        <v>0.83888573938806099</v>
      </c>
      <c r="M1913">
        <v>1.6491392316639399</v>
      </c>
      <c r="N1913">
        <v>0.61750852762540498</v>
      </c>
      <c r="O1913">
        <v>6.7212257319691507E-2</v>
      </c>
      <c r="P1913">
        <v>0.83402269277554497</v>
      </c>
    </row>
    <row r="1914" spans="1:16" x14ac:dyDescent="0.35">
      <c r="A1914" s="13" t="s">
        <v>3146</v>
      </c>
      <c r="B1914" s="13" t="s">
        <v>3054</v>
      </c>
      <c r="C1914" s="13" t="s">
        <v>3147</v>
      </c>
      <c r="D1914" s="13">
        <v>0.3134400213156</v>
      </c>
      <c r="E1914" s="13">
        <v>0.66038201241219996</v>
      </c>
      <c r="F1914">
        <v>0.63979825519374101</v>
      </c>
      <c r="G1914">
        <v>0.559833129167294</v>
      </c>
      <c r="H1914">
        <v>2.8853951178006501</v>
      </c>
      <c r="I1914">
        <v>3.5227192547450797E-2</v>
      </c>
      <c r="J1914">
        <v>2.6470155096210402</v>
      </c>
      <c r="K1914">
        <v>1.4415894545401999</v>
      </c>
      <c r="L1914">
        <v>0.53279929747703303</v>
      </c>
      <c r="M1914">
        <v>1.0467162763926801</v>
      </c>
      <c r="N1914">
        <v>0.35193576832216</v>
      </c>
      <c r="O1914">
        <v>4.4692094286094997E-2</v>
      </c>
      <c r="P1914">
        <v>0.50722032375500403</v>
      </c>
    </row>
    <row r="1915" spans="1:16" x14ac:dyDescent="0.35">
      <c r="A1915" s="13" t="s">
        <v>3148</v>
      </c>
      <c r="B1915" s="13" t="s">
        <v>3054</v>
      </c>
      <c r="C1915" s="13" t="s">
        <v>108</v>
      </c>
      <c r="D1915" s="13">
        <v>0.235451525602075</v>
      </c>
      <c r="E1915" s="13">
        <v>0.46459048704837802</v>
      </c>
      <c r="F1915">
        <v>0.57898508557635298</v>
      </c>
      <c r="G1915">
        <v>0.39610654163581399</v>
      </c>
      <c r="H1915">
        <v>2.1813436710106</v>
      </c>
      <c r="I1915">
        <v>3.1305926022605103E-2</v>
      </c>
      <c r="J1915">
        <v>1.4342333503386999</v>
      </c>
      <c r="K1915">
        <v>0.99305989385118798</v>
      </c>
      <c r="L1915">
        <v>0.48566111031786902</v>
      </c>
      <c r="M1915">
        <v>0.73158742911904195</v>
      </c>
      <c r="N1915">
        <v>0.25260023441122897</v>
      </c>
      <c r="O1915">
        <v>3.08578791588997E-2</v>
      </c>
      <c r="P1915">
        <v>0.39945401482529802</v>
      </c>
    </row>
    <row r="1916" spans="1:16" x14ac:dyDescent="0.35">
      <c r="A1916" s="13" t="s">
        <v>3149</v>
      </c>
      <c r="B1916" s="13" t="s">
        <v>3054</v>
      </c>
      <c r="C1916" s="13" t="s">
        <v>110</v>
      </c>
      <c r="D1916" s="13">
        <v>0.127929649888401</v>
      </c>
      <c r="E1916" s="13">
        <v>0.33016490655085301</v>
      </c>
      <c r="F1916">
        <v>0.29312248039465599</v>
      </c>
      <c r="G1916">
        <v>0.206499687694529</v>
      </c>
      <c r="H1916">
        <v>1.33812276658133</v>
      </c>
      <c r="I1916">
        <v>1.44172751335424E-2</v>
      </c>
      <c r="J1916">
        <v>0.90906368023442397</v>
      </c>
      <c r="K1916">
        <v>0.72996557959990505</v>
      </c>
      <c r="L1916">
        <v>0.23862291665027499</v>
      </c>
      <c r="M1916">
        <v>0.40381680629641198</v>
      </c>
      <c r="N1916">
        <v>0.16125398622610501</v>
      </c>
      <c r="O1916">
        <v>1.84174184019145E-2</v>
      </c>
      <c r="P1916">
        <v>0.25423220647132</v>
      </c>
    </row>
    <row r="1917" spans="1:16" x14ac:dyDescent="0.35">
      <c r="A1917" s="13" t="s">
        <v>3150</v>
      </c>
      <c r="B1917" s="13" t="s">
        <v>3054</v>
      </c>
      <c r="C1917" s="13" t="s">
        <v>651</v>
      </c>
      <c r="D1917" s="13">
        <v>0.22558981733771399</v>
      </c>
      <c r="E1917" s="13">
        <v>0.26129080981525499</v>
      </c>
      <c r="F1917">
        <v>0.22848109943320899</v>
      </c>
      <c r="G1917">
        <v>0.25353047924154498</v>
      </c>
      <c r="H1917">
        <v>1.1718728645460199</v>
      </c>
      <c r="I1917">
        <v>1.86088640096033E-2</v>
      </c>
      <c r="J1917">
        <v>0.98064491330155101</v>
      </c>
      <c r="K1917">
        <v>0.47969384487195099</v>
      </c>
      <c r="L1917">
        <v>0.22877522751302601</v>
      </c>
      <c r="M1917">
        <v>0.37285014921436399</v>
      </c>
      <c r="N1917">
        <v>0.17653540582860699</v>
      </c>
      <c r="O1917">
        <v>2.7549442910873599E-2</v>
      </c>
      <c r="P1917">
        <v>0.21118846211901801</v>
      </c>
    </row>
    <row r="1918" spans="1:16" x14ac:dyDescent="0.35">
      <c r="A1918" s="13" t="s">
        <v>3151</v>
      </c>
      <c r="B1918" s="13" t="s">
        <v>3054</v>
      </c>
      <c r="C1918" s="13" t="s">
        <v>3152</v>
      </c>
      <c r="D1918" s="13">
        <v>3.67359316500198</v>
      </c>
      <c r="E1918" s="13">
        <v>6.5939426946208304</v>
      </c>
      <c r="F1918">
        <v>6.7267710316346196</v>
      </c>
      <c r="G1918">
        <v>16.420732142012699</v>
      </c>
      <c r="H1918">
        <v>34.206422427988997</v>
      </c>
      <c r="I1918">
        <v>0.61160643939957704</v>
      </c>
      <c r="J1918">
        <v>49.252919276291401</v>
      </c>
      <c r="K1918">
        <v>13.7515457769022</v>
      </c>
      <c r="L1918">
        <v>6.4013053877065502</v>
      </c>
      <c r="M1918">
        <v>12.8083781504032</v>
      </c>
      <c r="N1918">
        <v>4.0927592288168002</v>
      </c>
      <c r="O1918">
        <v>0.48837331954567997</v>
      </c>
      <c r="P1918">
        <v>4.7506288156501899</v>
      </c>
    </row>
    <row r="1919" spans="1:16" x14ac:dyDescent="0.35">
      <c r="A1919" s="13" t="s">
        <v>3153</v>
      </c>
      <c r="B1919" s="13" t="s">
        <v>3054</v>
      </c>
      <c r="C1919" s="13" t="s">
        <v>866</v>
      </c>
      <c r="D1919" s="13">
        <v>0.11440324667716301</v>
      </c>
      <c r="E1919" s="13">
        <v>0.26119783189951901</v>
      </c>
      <c r="F1919">
        <v>0.256470479812894</v>
      </c>
      <c r="G1919">
        <v>0.17935981088193101</v>
      </c>
      <c r="H1919">
        <v>1.1059147067488799</v>
      </c>
      <c r="I1919">
        <v>1.29083590410597E-2</v>
      </c>
      <c r="J1919">
        <v>0.85901353979083805</v>
      </c>
      <c r="K1919">
        <v>0.60402515780826205</v>
      </c>
      <c r="L1919">
        <v>0.20758657456506299</v>
      </c>
      <c r="M1919">
        <v>0.373057942417586</v>
      </c>
      <c r="N1919">
        <v>0.139343342931675</v>
      </c>
      <c r="O1919">
        <v>1.7530249419026402E-2</v>
      </c>
      <c r="P1919">
        <v>0.20705988974359699</v>
      </c>
    </row>
    <row r="1920" spans="1:16" x14ac:dyDescent="0.35">
      <c r="A1920" s="13" t="s">
        <v>3154</v>
      </c>
      <c r="B1920" s="13" t="s">
        <v>3054</v>
      </c>
      <c r="C1920" s="13" t="s">
        <v>122</v>
      </c>
      <c r="D1920" s="13">
        <v>0.176321481391604</v>
      </c>
      <c r="E1920" s="13">
        <v>0.37133618500315602</v>
      </c>
      <c r="F1920">
        <v>0.28744400410308801</v>
      </c>
      <c r="G1920">
        <v>0.301323420227951</v>
      </c>
      <c r="H1920">
        <v>1.66521964654411</v>
      </c>
      <c r="I1920">
        <v>2.0751838601953801E-2</v>
      </c>
      <c r="J1920">
        <v>1.2733638346306999</v>
      </c>
      <c r="K1920">
        <v>0.74182453918729396</v>
      </c>
      <c r="L1920">
        <v>0.25813800463801401</v>
      </c>
      <c r="M1920">
        <v>0.417732648709493</v>
      </c>
      <c r="N1920">
        <v>0.208902788304688</v>
      </c>
      <c r="O1920">
        <v>2.2275567413818899E-2</v>
      </c>
      <c r="P1920">
        <v>0.273681505591992</v>
      </c>
    </row>
    <row r="1921" spans="1:16" x14ac:dyDescent="0.35">
      <c r="A1921" s="13" t="s">
        <v>3155</v>
      </c>
      <c r="B1921" s="13" t="s">
        <v>3054</v>
      </c>
      <c r="C1921" s="13" t="s">
        <v>3156</v>
      </c>
      <c r="D1921" s="13">
        <v>0.842613835819774</v>
      </c>
      <c r="E1921" s="13">
        <v>1.3259725303193399</v>
      </c>
      <c r="F1921">
        <v>1.2624188289411</v>
      </c>
      <c r="G1921">
        <v>1.20722729836683</v>
      </c>
      <c r="H1921">
        <v>5.7373620249936801</v>
      </c>
      <c r="I1921">
        <v>8.9371796232057904E-2</v>
      </c>
      <c r="J1921">
        <v>5.2160131153111999</v>
      </c>
      <c r="K1921">
        <v>2.7090369953451199</v>
      </c>
      <c r="L1921">
        <v>1.11850858686305</v>
      </c>
      <c r="M1921">
        <v>1.7491944403067099</v>
      </c>
      <c r="N1921">
        <v>0.73192577628209898</v>
      </c>
      <c r="O1921">
        <v>9.9973225661925694E-2</v>
      </c>
      <c r="P1921">
        <v>0.98092792571709397</v>
      </c>
    </row>
    <row r="1922" spans="1:16" x14ac:dyDescent="0.35">
      <c r="A1922" s="13" t="s">
        <v>3157</v>
      </c>
      <c r="B1922" s="13" t="s">
        <v>3054</v>
      </c>
      <c r="C1922" s="13" t="s">
        <v>3158</v>
      </c>
      <c r="D1922" s="13">
        <v>0.68321713758940295</v>
      </c>
      <c r="E1922" s="13">
        <v>1.25067326205677</v>
      </c>
      <c r="F1922">
        <v>0.86852594767808899</v>
      </c>
      <c r="G1922">
        <v>1.34195349985785</v>
      </c>
      <c r="H1922">
        <v>5.3108970806706601</v>
      </c>
      <c r="I1922">
        <v>6.8864472423057002E-2</v>
      </c>
      <c r="J1922">
        <v>4.6514819619923804</v>
      </c>
      <c r="K1922">
        <v>2.0968817718766002</v>
      </c>
      <c r="L1922">
        <v>0.74979896360614495</v>
      </c>
      <c r="M1922">
        <v>1.7176286208062199</v>
      </c>
      <c r="N1922">
        <v>0.78203065953940898</v>
      </c>
      <c r="O1922">
        <v>8.7229839207819806E-2</v>
      </c>
      <c r="P1922">
        <v>0.85935903736251895</v>
      </c>
    </row>
    <row r="1923" spans="1:16" x14ac:dyDescent="0.35">
      <c r="A1923" s="13" t="s">
        <v>3159</v>
      </c>
      <c r="B1923" s="13" t="s">
        <v>3054</v>
      </c>
      <c r="C1923" s="13" t="s">
        <v>3160</v>
      </c>
      <c r="D1923" s="13">
        <v>1.0786710880295201</v>
      </c>
      <c r="E1923" s="13">
        <v>1.45389992576168</v>
      </c>
      <c r="F1923">
        <v>1.3326943185465401</v>
      </c>
      <c r="G1923">
        <v>1.6694965278360601</v>
      </c>
      <c r="H1923">
        <v>6.8558306464726302</v>
      </c>
      <c r="I1923">
        <v>0.105405912516591</v>
      </c>
      <c r="J1923">
        <v>4.9818357552426002</v>
      </c>
      <c r="K1923">
        <v>2.84596769455678</v>
      </c>
      <c r="L1923">
        <v>1.2835155052579399</v>
      </c>
      <c r="M1923">
        <v>1.860674015958</v>
      </c>
      <c r="N1923">
        <v>0.82741204100704902</v>
      </c>
      <c r="O1923">
        <v>0.123216253648035</v>
      </c>
      <c r="P1923">
        <v>1.0866088000130401</v>
      </c>
    </row>
    <row r="1924" spans="1:16" x14ac:dyDescent="0.35">
      <c r="A1924" s="13" t="s">
        <v>3161</v>
      </c>
      <c r="B1924" s="13" t="s">
        <v>3054</v>
      </c>
      <c r="C1924" s="13" t="s">
        <v>3162</v>
      </c>
      <c r="D1924" s="13">
        <v>0.222334438947666</v>
      </c>
      <c r="E1924" s="13">
        <v>0.28267972153010801</v>
      </c>
      <c r="F1924">
        <v>0.21495545167914201</v>
      </c>
      <c r="G1924">
        <v>0.21280273214040901</v>
      </c>
      <c r="H1924">
        <v>1.11419690517417</v>
      </c>
      <c r="I1924">
        <v>1.6747965985945499E-2</v>
      </c>
      <c r="J1924">
        <v>0.80934168316620603</v>
      </c>
      <c r="K1924">
        <v>0.47916995874470503</v>
      </c>
      <c r="L1924">
        <v>0.18456894418231601</v>
      </c>
      <c r="M1924">
        <v>0.35022438656789201</v>
      </c>
      <c r="N1924">
        <v>0.17267528247828501</v>
      </c>
      <c r="O1924">
        <v>2.3654565148264198E-2</v>
      </c>
      <c r="P1924">
        <v>0.19291495138203299</v>
      </c>
    </row>
    <row r="1925" spans="1:16" x14ac:dyDescent="0.35">
      <c r="A1925" s="13" t="s">
        <v>3163</v>
      </c>
      <c r="B1925" s="13" t="s">
        <v>3054</v>
      </c>
      <c r="C1925" s="13" t="s">
        <v>3164</v>
      </c>
      <c r="D1925" s="13">
        <v>0.38270559548456801</v>
      </c>
      <c r="E1925" s="13">
        <v>0.66808120551823302</v>
      </c>
      <c r="F1925">
        <v>0.54609330472317097</v>
      </c>
      <c r="G1925">
        <v>0.57566942725050996</v>
      </c>
      <c r="H1925">
        <v>3.1906527534169902</v>
      </c>
      <c r="I1925">
        <v>4.39345624880422E-2</v>
      </c>
      <c r="J1925">
        <v>1.84284337493571</v>
      </c>
      <c r="K1925">
        <v>1.31736197249313</v>
      </c>
      <c r="L1925">
        <v>0.52710640511912898</v>
      </c>
      <c r="M1925">
        <v>0.78602981225301805</v>
      </c>
      <c r="N1925">
        <v>0.420006111045788</v>
      </c>
      <c r="O1925">
        <v>5.7877427869491203E-2</v>
      </c>
      <c r="P1925">
        <v>0.53967103292429097</v>
      </c>
    </row>
    <row r="1926" spans="1:16" x14ac:dyDescent="0.35">
      <c r="A1926" s="13" t="s">
        <v>3165</v>
      </c>
      <c r="B1926" s="13" t="s">
        <v>3054</v>
      </c>
      <c r="C1926" s="13" t="s">
        <v>377</v>
      </c>
      <c r="D1926" s="13">
        <v>0.66838643847151702</v>
      </c>
      <c r="E1926" s="13">
        <v>1.26775168782329</v>
      </c>
      <c r="F1926">
        <v>1.0112899874327299</v>
      </c>
      <c r="G1926">
        <v>1.2022822109342901</v>
      </c>
      <c r="H1926">
        <v>4.4370039973426003</v>
      </c>
      <c r="I1926">
        <v>6.4072153540774696E-2</v>
      </c>
      <c r="J1926">
        <v>4.7667858385509696</v>
      </c>
      <c r="K1926">
        <v>1.9451695781188201</v>
      </c>
      <c r="L1926">
        <v>0.77799622578087002</v>
      </c>
      <c r="M1926">
        <v>1.64247336267571</v>
      </c>
      <c r="N1926">
        <v>0.63334913612964805</v>
      </c>
      <c r="O1926">
        <v>8.1675481013069998E-2</v>
      </c>
      <c r="P1926">
        <v>0.71703692822023102</v>
      </c>
    </row>
    <row r="1927" spans="1:16" x14ac:dyDescent="0.35">
      <c r="A1927" s="13" t="s">
        <v>3166</v>
      </c>
      <c r="B1927" s="13" t="s">
        <v>3054</v>
      </c>
      <c r="C1927" s="13" t="s">
        <v>3167</v>
      </c>
      <c r="D1927" s="13">
        <v>6.04043809101198E-2</v>
      </c>
      <c r="E1927" s="13">
        <v>0.11756865264704899</v>
      </c>
      <c r="F1927">
        <v>9.3282296219999603E-2</v>
      </c>
      <c r="G1927">
        <v>9.1022304315036801E-2</v>
      </c>
      <c r="H1927">
        <v>0.57325020811813099</v>
      </c>
      <c r="I1927">
        <v>7.7017557061742599E-3</v>
      </c>
      <c r="J1927">
        <v>0.299394831733996</v>
      </c>
      <c r="K1927">
        <v>0.23621263092009101</v>
      </c>
      <c r="L1927">
        <v>9.4629522394784601E-2</v>
      </c>
      <c r="M1927">
        <v>0.13005153487096299</v>
      </c>
      <c r="N1927">
        <v>8.09792832469486E-2</v>
      </c>
      <c r="O1927">
        <v>1.1939062309746E-2</v>
      </c>
      <c r="P1927">
        <v>9.7655532482083099E-2</v>
      </c>
    </row>
    <row r="1928" spans="1:16" x14ac:dyDescent="0.35">
      <c r="A1928" s="13" t="s">
        <v>3168</v>
      </c>
      <c r="B1928" s="13" t="s">
        <v>3054</v>
      </c>
      <c r="C1928" s="13" t="s">
        <v>3169</v>
      </c>
      <c r="D1928" s="13">
        <v>0.19959759073040401</v>
      </c>
      <c r="E1928" s="13">
        <v>0.35710989559212097</v>
      </c>
      <c r="F1928">
        <v>0.26188760617913898</v>
      </c>
      <c r="G1928">
        <v>0.309317952699316</v>
      </c>
      <c r="H1928">
        <v>1.82345039595296</v>
      </c>
      <c r="I1928">
        <v>2.4886481819532201E-2</v>
      </c>
      <c r="J1928">
        <v>0.91980194228340595</v>
      </c>
      <c r="K1928">
        <v>0.67870685101416095</v>
      </c>
      <c r="L1928">
        <v>0.25620012384082902</v>
      </c>
      <c r="M1928">
        <v>0.45759719035881702</v>
      </c>
      <c r="N1928">
        <v>0.27903901438341899</v>
      </c>
      <c r="O1928">
        <v>3.4314072399744502E-2</v>
      </c>
      <c r="P1928">
        <v>0.29125036814472399</v>
      </c>
    </row>
    <row r="1929" spans="1:16" x14ac:dyDescent="0.35">
      <c r="A1929" s="13" t="s">
        <v>3170</v>
      </c>
      <c r="B1929" s="13" t="s">
        <v>3054</v>
      </c>
      <c r="C1929" s="13" t="s">
        <v>3171</v>
      </c>
      <c r="D1929" s="13">
        <v>0.29453263686057402</v>
      </c>
      <c r="E1929" s="13">
        <v>0.52080709385652602</v>
      </c>
      <c r="F1929">
        <v>0.39786117769363899</v>
      </c>
      <c r="G1929">
        <v>0.43486807921002901</v>
      </c>
      <c r="H1929">
        <v>2.4481353117607401</v>
      </c>
      <c r="I1929">
        <v>3.1551888637516998E-2</v>
      </c>
      <c r="J1929">
        <v>1.46337515040044</v>
      </c>
      <c r="K1929">
        <v>1.0550221250084999</v>
      </c>
      <c r="L1929">
        <v>0.38200043845239301</v>
      </c>
      <c r="M1929">
        <v>0.55930720717288596</v>
      </c>
      <c r="N1929">
        <v>0.30624794812613998</v>
      </c>
      <c r="O1929">
        <v>3.78613828687617E-2</v>
      </c>
      <c r="P1929">
        <v>0.41516178612402499</v>
      </c>
    </row>
    <row r="1930" spans="1:16" x14ac:dyDescent="0.35">
      <c r="A1930" s="13" t="s">
        <v>3172</v>
      </c>
      <c r="B1930" s="13" t="s">
        <v>3054</v>
      </c>
      <c r="C1930" s="13" t="s">
        <v>3173</v>
      </c>
      <c r="D1930" s="13">
        <v>8.8199031553531398E-2</v>
      </c>
      <c r="E1930" s="13">
        <v>0.142267995186976</v>
      </c>
      <c r="F1930">
        <v>0.11050333940089201</v>
      </c>
      <c r="G1930">
        <v>0.117851371382202</v>
      </c>
      <c r="H1930">
        <v>0.69629659262975796</v>
      </c>
      <c r="I1930">
        <v>1.0077002239116801E-2</v>
      </c>
      <c r="J1930">
        <v>0.39072631773837602</v>
      </c>
      <c r="K1930">
        <v>0.26910515234100901</v>
      </c>
      <c r="L1930">
        <v>0.11078960631498599</v>
      </c>
      <c r="M1930">
        <v>0.18270649604897901</v>
      </c>
      <c r="N1930">
        <v>0.10673911266559501</v>
      </c>
      <c r="O1930">
        <v>1.4253966367088399E-2</v>
      </c>
      <c r="P1930">
        <v>0.116196088277027</v>
      </c>
    </row>
    <row r="1931" spans="1:16" x14ac:dyDescent="0.35">
      <c r="A1931" s="13" t="s">
        <v>3174</v>
      </c>
      <c r="B1931" s="13" t="s">
        <v>3054</v>
      </c>
      <c r="C1931" s="13" t="s">
        <v>3175</v>
      </c>
      <c r="D1931" s="13">
        <v>0.445276833958831</v>
      </c>
      <c r="E1931" s="13">
        <v>0.93854879553699</v>
      </c>
      <c r="F1931">
        <v>0.55168726387025802</v>
      </c>
      <c r="G1931">
        <v>0.47523314491978802</v>
      </c>
      <c r="H1931">
        <v>2.06159048443301</v>
      </c>
      <c r="I1931">
        <v>2.9670460597908201E-2</v>
      </c>
      <c r="J1931">
        <v>1.87891749064402</v>
      </c>
      <c r="K1931">
        <v>0.94496069521338899</v>
      </c>
      <c r="L1931">
        <v>0.36644162863625501</v>
      </c>
      <c r="M1931">
        <v>0.75183592458984405</v>
      </c>
      <c r="N1931">
        <v>0.30266656547895099</v>
      </c>
      <c r="O1931">
        <v>4.0202918407024002E-2</v>
      </c>
      <c r="P1931">
        <v>0.34906411588693198</v>
      </c>
    </row>
    <row r="1932" spans="1:16" x14ac:dyDescent="0.35">
      <c r="A1932" s="13" t="s">
        <v>3176</v>
      </c>
      <c r="B1932" s="13" t="s">
        <v>3054</v>
      </c>
      <c r="C1932" s="13" t="s">
        <v>3177</v>
      </c>
      <c r="D1932" s="13">
        <v>0.78625038689640603</v>
      </c>
      <c r="E1932" s="13">
        <v>1.0913257567719299</v>
      </c>
      <c r="F1932">
        <v>0.966456612625337</v>
      </c>
      <c r="G1932">
        <v>1.1426667188194199</v>
      </c>
      <c r="H1932">
        <v>4.9279843960264902</v>
      </c>
      <c r="I1932">
        <v>7.7845829075621598E-2</v>
      </c>
      <c r="J1932">
        <v>4.3318844564651</v>
      </c>
      <c r="K1932">
        <v>2.0135460925408499</v>
      </c>
      <c r="L1932">
        <v>0.93824315520090196</v>
      </c>
      <c r="M1932">
        <v>1.6346538577159</v>
      </c>
      <c r="N1932">
        <v>0.72346956149672503</v>
      </c>
      <c r="O1932">
        <v>0.11296348381207801</v>
      </c>
      <c r="P1932">
        <v>0.89296407904061603</v>
      </c>
    </row>
    <row r="1933" spans="1:16" x14ac:dyDescent="0.35">
      <c r="A1933" s="13" t="s">
        <v>3178</v>
      </c>
      <c r="B1933" s="13" t="s">
        <v>3054</v>
      </c>
      <c r="C1933" s="13" t="s">
        <v>283</v>
      </c>
      <c r="D1933" s="13">
        <v>0.18449120603338301</v>
      </c>
      <c r="E1933" s="13">
        <v>0.35407930209242</v>
      </c>
      <c r="F1933">
        <v>0.37355932092788402</v>
      </c>
      <c r="G1933">
        <v>0.428999025911457</v>
      </c>
      <c r="H1933">
        <v>1.7401195252614701</v>
      </c>
      <c r="I1933">
        <v>2.2661330951674101E-2</v>
      </c>
      <c r="J1933">
        <v>2.3614327177180199</v>
      </c>
      <c r="K1933">
        <v>0.80958060462407899</v>
      </c>
      <c r="L1933">
        <v>0.32392312376535998</v>
      </c>
      <c r="M1933">
        <v>0.65488536157578703</v>
      </c>
      <c r="N1933">
        <v>0.205605900090335</v>
      </c>
      <c r="O1933">
        <v>2.4298168547957799E-2</v>
      </c>
      <c r="P1933">
        <v>0.29298466386786398</v>
      </c>
    </row>
    <row r="1934" spans="1:16" x14ac:dyDescent="0.35">
      <c r="A1934" s="13" t="s">
        <v>3179</v>
      </c>
      <c r="B1934" s="13" t="s">
        <v>3054</v>
      </c>
      <c r="C1934" s="13" t="s">
        <v>132</v>
      </c>
      <c r="D1934" s="13">
        <v>0.96397496826839502</v>
      </c>
      <c r="E1934" s="13">
        <v>2.0754149449831401</v>
      </c>
      <c r="F1934">
        <v>1.58410611670936</v>
      </c>
      <c r="G1934">
        <v>1.7493420095960199</v>
      </c>
      <c r="H1934">
        <v>8.7500966022851596</v>
      </c>
      <c r="I1934">
        <v>0.107973987629068</v>
      </c>
      <c r="J1934">
        <v>8.0174911605664203</v>
      </c>
      <c r="K1934">
        <v>3.96567830320395</v>
      </c>
      <c r="L1934">
        <v>1.36976802045449</v>
      </c>
      <c r="M1934">
        <v>2.6267309274705499</v>
      </c>
      <c r="N1934">
        <v>1.1377458095186499</v>
      </c>
      <c r="O1934">
        <v>0.128064443588016</v>
      </c>
      <c r="P1934">
        <v>1.4235860988837601</v>
      </c>
    </row>
    <row r="1935" spans="1:16" x14ac:dyDescent="0.35">
      <c r="A1935" s="13" t="s">
        <v>3180</v>
      </c>
      <c r="B1935" s="13" t="s">
        <v>3054</v>
      </c>
      <c r="C1935" s="13" t="s">
        <v>896</v>
      </c>
      <c r="D1935" s="13">
        <v>0.32719437492097803</v>
      </c>
      <c r="E1935" s="13">
        <v>0.56407664682516401</v>
      </c>
      <c r="F1935">
        <v>0.497114844903843</v>
      </c>
      <c r="G1935">
        <v>0.45293600517640298</v>
      </c>
      <c r="H1935">
        <v>2.5329603492197599</v>
      </c>
      <c r="I1935">
        <v>3.5317940969134501E-2</v>
      </c>
      <c r="J1935">
        <v>1.99877319758926</v>
      </c>
      <c r="K1935">
        <v>1.2273244453207099</v>
      </c>
      <c r="L1935">
        <v>0.45637195708117201</v>
      </c>
      <c r="M1935">
        <v>0.63082412980914204</v>
      </c>
      <c r="N1935">
        <v>0.307550736951552</v>
      </c>
      <c r="O1935">
        <v>3.7206769461107299E-2</v>
      </c>
      <c r="P1935">
        <v>0.44283937311839799</v>
      </c>
    </row>
    <row r="1936" spans="1:16" x14ac:dyDescent="0.35">
      <c r="A1936" s="13" t="s">
        <v>3181</v>
      </c>
      <c r="B1936" s="13" t="s">
        <v>3054</v>
      </c>
      <c r="C1936" s="13" t="s">
        <v>3182</v>
      </c>
      <c r="D1936" s="13">
        <v>0.624651395630062</v>
      </c>
      <c r="E1936" s="13">
        <v>1.0710558748441099</v>
      </c>
      <c r="F1936">
        <v>1.1365405426894</v>
      </c>
      <c r="G1936">
        <v>1.09259708111373</v>
      </c>
      <c r="H1936">
        <v>5.1170052029023401</v>
      </c>
      <c r="I1936">
        <v>8.4136939423851503E-2</v>
      </c>
      <c r="J1936">
        <v>4.4489874718118596</v>
      </c>
      <c r="K1936">
        <v>2.5183620355665699</v>
      </c>
      <c r="L1936">
        <v>1.0531361341741701</v>
      </c>
      <c r="M1936">
        <v>1.4820123947383199</v>
      </c>
      <c r="N1936">
        <v>0.60110833876594405</v>
      </c>
      <c r="O1936">
        <v>8.7872872192570006E-2</v>
      </c>
      <c r="P1936">
        <v>0.91688330001227802</v>
      </c>
    </row>
    <row r="1937" spans="1:16" x14ac:dyDescent="0.35">
      <c r="A1937" s="13" t="s">
        <v>3183</v>
      </c>
      <c r="B1937" s="13" t="s">
        <v>3054</v>
      </c>
      <c r="C1937" s="13" t="s">
        <v>2866</v>
      </c>
      <c r="D1937" s="13">
        <v>1.0194078568649401</v>
      </c>
      <c r="E1937" s="13">
        <v>2.0592176782527001</v>
      </c>
      <c r="F1937">
        <v>1.3378703197883099</v>
      </c>
      <c r="G1937">
        <v>1.39839076524509</v>
      </c>
      <c r="H1937">
        <v>6.7934428232240398</v>
      </c>
      <c r="I1937">
        <v>7.8228563571440493E-2</v>
      </c>
      <c r="J1937">
        <v>6.1923951794408598</v>
      </c>
      <c r="K1937">
        <v>3.23292951916725</v>
      </c>
      <c r="L1937">
        <v>1.0370555859717201</v>
      </c>
      <c r="M1937">
        <v>2.1787125187163698</v>
      </c>
      <c r="N1937">
        <v>0.95826245459266401</v>
      </c>
      <c r="O1937">
        <v>0.109554317394471</v>
      </c>
      <c r="P1937">
        <v>1.1446260341377299</v>
      </c>
    </row>
    <row r="1938" spans="1:16" x14ac:dyDescent="0.35">
      <c r="A1938" s="13" t="s">
        <v>3184</v>
      </c>
      <c r="B1938" s="13" t="s">
        <v>3054</v>
      </c>
      <c r="C1938" s="13" t="s">
        <v>1801</v>
      </c>
      <c r="D1938" s="13">
        <v>1.07824371172295</v>
      </c>
      <c r="E1938" s="13">
        <v>2.47867343535221</v>
      </c>
      <c r="F1938">
        <v>1.70207875849905</v>
      </c>
      <c r="G1938">
        <v>2.85589248307812</v>
      </c>
      <c r="H1938">
        <v>10.0421887337294</v>
      </c>
      <c r="I1938">
        <v>0.13922792523956701</v>
      </c>
      <c r="J1938">
        <v>10.2685598449292</v>
      </c>
      <c r="K1938">
        <v>4.3052453126166998</v>
      </c>
      <c r="L1938">
        <v>1.53451583586604</v>
      </c>
      <c r="M1938">
        <v>3.0384073183396998</v>
      </c>
      <c r="N1938">
        <v>1.24873218873305</v>
      </c>
      <c r="O1938">
        <v>0.13162890286617299</v>
      </c>
      <c r="P1938">
        <v>1.4856737564700599</v>
      </c>
    </row>
    <row r="1939" spans="1:16" x14ac:dyDescent="0.35">
      <c r="A1939" s="13" t="s">
        <v>3185</v>
      </c>
      <c r="B1939" s="13" t="s">
        <v>3054</v>
      </c>
      <c r="C1939" s="13" t="s">
        <v>3186</v>
      </c>
      <c r="D1939" s="13">
        <v>0.49325616619749302</v>
      </c>
      <c r="E1939" s="13">
        <v>0.97239670836270997</v>
      </c>
      <c r="F1939">
        <v>0.98595155898461495</v>
      </c>
      <c r="G1939">
        <v>0.94833938234631399</v>
      </c>
      <c r="H1939">
        <v>4.4469496269149502</v>
      </c>
      <c r="I1939">
        <v>6.0018846887732798E-2</v>
      </c>
      <c r="J1939">
        <v>4.9556100011058701</v>
      </c>
      <c r="K1939">
        <v>2.1090642451075601</v>
      </c>
      <c r="L1939">
        <v>0.85239528509325202</v>
      </c>
      <c r="M1939">
        <v>1.6604429081324099</v>
      </c>
      <c r="N1939">
        <v>0.52736253021741697</v>
      </c>
      <c r="O1939">
        <v>6.6479385988829701E-2</v>
      </c>
      <c r="P1939">
        <v>0.75940537249278595</v>
      </c>
    </row>
    <row r="1940" spans="1:16" x14ac:dyDescent="0.35">
      <c r="A1940" s="13" t="s">
        <v>3187</v>
      </c>
      <c r="B1940" s="13" t="s">
        <v>3054</v>
      </c>
      <c r="C1940" s="13" t="s">
        <v>3188</v>
      </c>
      <c r="D1940" s="13">
        <v>0.32161967731115798</v>
      </c>
      <c r="E1940" s="13">
        <v>0.58762074622010596</v>
      </c>
      <c r="F1940">
        <v>0.51795844682764702</v>
      </c>
      <c r="G1940">
        <v>0.58857184716817701</v>
      </c>
      <c r="H1940">
        <v>2.8197854481581901</v>
      </c>
      <c r="I1940">
        <v>4.1552992208865998E-2</v>
      </c>
      <c r="J1940">
        <v>2.1375065881342601</v>
      </c>
      <c r="K1940">
        <v>1.2188792691343</v>
      </c>
      <c r="L1940">
        <v>0.48185816068362097</v>
      </c>
      <c r="M1940">
        <v>0.77253876856995496</v>
      </c>
      <c r="N1940">
        <v>0.36908494462397001</v>
      </c>
      <c r="O1940">
        <v>4.7780065896981999E-2</v>
      </c>
      <c r="P1940">
        <v>0.49085930069570999</v>
      </c>
    </row>
    <row r="1941" spans="1:16" x14ac:dyDescent="0.35">
      <c r="A1941" s="13" t="s">
        <v>3189</v>
      </c>
      <c r="B1941" s="13" t="s">
        <v>3054</v>
      </c>
      <c r="C1941" s="13" t="s">
        <v>2575</v>
      </c>
      <c r="D1941" s="13">
        <v>0.234038429727426</v>
      </c>
      <c r="E1941" s="13">
        <v>0.39419491503670401</v>
      </c>
      <c r="F1941">
        <v>0.37749411137233702</v>
      </c>
      <c r="G1941">
        <v>0.34036396499632798</v>
      </c>
      <c r="H1941">
        <v>1.79256888299798</v>
      </c>
      <c r="I1941">
        <v>2.6943344582682299E-2</v>
      </c>
      <c r="J1941">
        <v>1.5026497264173999</v>
      </c>
      <c r="K1941">
        <v>1.0009483481836901</v>
      </c>
      <c r="L1941">
        <v>0.34815122473517401</v>
      </c>
      <c r="M1941">
        <v>0.46572839889995399</v>
      </c>
      <c r="N1941">
        <v>0.21412628142076401</v>
      </c>
      <c r="O1941">
        <v>2.8313770396022502E-2</v>
      </c>
      <c r="P1941">
        <v>0.32412493360040801</v>
      </c>
    </row>
    <row r="1942" spans="1:16" x14ac:dyDescent="0.35">
      <c r="A1942" s="13" t="s">
        <v>3190</v>
      </c>
      <c r="B1942" s="13" t="s">
        <v>3054</v>
      </c>
      <c r="C1942" s="13" t="s">
        <v>3191</v>
      </c>
      <c r="D1942" s="13">
        <v>0.415941579621324</v>
      </c>
      <c r="E1942" s="13">
        <v>0.80764443585437795</v>
      </c>
      <c r="F1942">
        <v>0.72162724533288802</v>
      </c>
      <c r="G1942">
        <v>1.16036855567924</v>
      </c>
      <c r="H1942">
        <v>3.9962661505585699</v>
      </c>
      <c r="I1942">
        <v>5.7622415429798401E-2</v>
      </c>
      <c r="J1942">
        <v>3.9928590195306102</v>
      </c>
      <c r="K1942">
        <v>1.64811081534104</v>
      </c>
      <c r="L1942">
        <v>0.66087202941340895</v>
      </c>
      <c r="M1942">
        <v>1.2257471025265501</v>
      </c>
      <c r="N1942">
        <v>0.49354787732896299</v>
      </c>
      <c r="O1942">
        <v>5.49880401385833E-2</v>
      </c>
      <c r="P1942">
        <v>0.59848213902735903</v>
      </c>
    </row>
    <row r="1943" spans="1:16" x14ac:dyDescent="0.35">
      <c r="A1943" s="13" t="s">
        <v>3192</v>
      </c>
      <c r="B1943" s="13" t="s">
        <v>3054</v>
      </c>
      <c r="C1943" s="13" t="s">
        <v>3193</v>
      </c>
      <c r="D1943" s="13">
        <v>0.45065792004806798</v>
      </c>
      <c r="E1943" s="13">
        <v>0.93462454645826698</v>
      </c>
      <c r="F1943">
        <v>0.67418696791383004</v>
      </c>
      <c r="G1943">
        <v>0.59350822761831001</v>
      </c>
      <c r="H1943">
        <v>3.0786347037504602</v>
      </c>
      <c r="I1943">
        <v>3.88077517352787E-2</v>
      </c>
      <c r="J1943">
        <v>2.5607215544793198</v>
      </c>
      <c r="K1943">
        <v>1.5195539705066701</v>
      </c>
      <c r="L1943">
        <v>0.536299111120904</v>
      </c>
      <c r="M1943">
        <v>1.0879538852235699</v>
      </c>
      <c r="N1943">
        <v>0.42371690455897099</v>
      </c>
      <c r="O1943">
        <v>5.4820823646213102E-2</v>
      </c>
      <c r="P1943">
        <v>0.54584926393653099</v>
      </c>
    </row>
    <row r="1944" spans="1:16" x14ac:dyDescent="0.35">
      <c r="A1944" s="13" t="s">
        <v>3194</v>
      </c>
      <c r="B1944" s="13" t="s">
        <v>3054</v>
      </c>
      <c r="C1944" s="13" t="s">
        <v>3195</v>
      </c>
      <c r="D1944" s="13">
        <v>0.50493213191950204</v>
      </c>
      <c r="E1944" s="13">
        <v>1.17886456221583</v>
      </c>
      <c r="F1944">
        <v>1.0211053172756199</v>
      </c>
      <c r="G1944">
        <v>0.72185634667092202</v>
      </c>
      <c r="H1944">
        <v>4.2500411142847696</v>
      </c>
      <c r="I1944">
        <v>5.5878656561057199E-2</v>
      </c>
      <c r="J1944">
        <v>3.2683360559196499</v>
      </c>
      <c r="K1944">
        <v>2.2458925789258801</v>
      </c>
      <c r="L1944">
        <v>0.81331557814493705</v>
      </c>
      <c r="M1944">
        <v>1.6101208299589</v>
      </c>
      <c r="N1944">
        <v>0.57468934190479404</v>
      </c>
      <c r="O1944">
        <v>7.8749613817018296E-2</v>
      </c>
      <c r="P1944">
        <v>0.79294159319534396</v>
      </c>
    </row>
    <row r="1945" spans="1:16" x14ac:dyDescent="0.35">
      <c r="A1945" s="13" t="s">
        <v>3196</v>
      </c>
      <c r="B1945" s="13" t="s">
        <v>3054</v>
      </c>
      <c r="C1945" s="13" t="s">
        <v>3197</v>
      </c>
      <c r="D1945" s="13">
        <v>9.0253400775766601E-2</v>
      </c>
      <c r="E1945" s="13">
        <v>0.18957264228475701</v>
      </c>
      <c r="F1945">
        <v>0.22551137513408201</v>
      </c>
      <c r="G1945">
        <v>0.143240576256978</v>
      </c>
      <c r="H1945">
        <v>0.85114773612225803</v>
      </c>
      <c r="I1945">
        <v>1.12247671660062E-2</v>
      </c>
      <c r="J1945">
        <v>0.62662211587613004</v>
      </c>
      <c r="K1945">
        <v>0.41106535152784601</v>
      </c>
      <c r="L1945">
        <v>0.18222593222217801</v>
      </c>
      <c r="M1945">
        <v>0.27187749955642998</v>
      </c>
      <c r="N1945">
        <v>9.9562784333986007E-2</v>
      </c>
      <c r="O1945">
        <v>1.1937784678379301E-2</v>
      </c>
      <c r="P1945">
        <v>0.16262580161718701</v>
      </c>
    </row>
    <row r="1946" spans="1:16" x14ac:dyDescent="0.35">
      <c r="A1946" s="13" t="s">
        <v>3198</v>
      </c>
      <c r="B1946" s="13" t="s">
        <v>3054</v>
      </c>
      <c r="C1946" s="13" t="s">
        <v>3199</v>
      </c>
      <c r="D1946" s="13">
        <v>0.22657461380227001</v>
      </c>
      <c r="E1946" s="13">
        <v>0.426930195559103</v>
      </c>
      <c r="F1946">
        <v>0.52156963044656002</v>
      </c>
      <c r="G1946">
        <v>0.40750859580287402</v>
      </c>
      <c r="H1946">
        <v>2.0043357320247699</v>
      </c>
      <c r="I1946">
        <v>2.9190968249488601E-2</v>
      </c>
      <c r="J1946">
        <v>1.7698215942107001</v>
      </c>
      <c r="K1946">
        <v>0.94743965068917801</v>
      </c>
      <c r="L1946">
        <v>0.44297797647627601</v>
      </c>
      <c r="M1946">
        <v>0.73610098045420402</v>
      </c>
      <c r="N1946">
        <v>0.23303407499982301</v>
      </c>
      <c r="O1946">
        <v>3.09295243772706E-2</v>
      </c>
      <c r="P1946">
        <v>0.35962402170653501</v>
      </c>
    </row>
    <row r="1947" spans="1:16" x14ac:dyDescent="0.35">
      <c r="A1947" s="13" t="s">
        <v>3200</v>
      </c>
      <c r="B1947" s="13" t="s">
        <v>3054</v>
      </c>
      <c r="C1947" s="13" t="s">
        <v>3201</v>
      </c>
      <c r="D1947" s="13">
        <v>1.42598908957478E-2</v>
      </c>
      <c r="E1947" s="13">
        <v>2.1913169449111598E-2</v>
      </c>
      <c r="F1947">
        <v>2.0084414299705599E-2</v>
      </c>
      <c r="G1947">
        <v>1.9686380205108701E-2</v>
      </c>
      <c r="H1947">
        <v>0.110493053266828</v>
      </c>
      <c r="I1947">
        <v>1.76479105178776E-3</v>
      </c>
      <c r="J1947">
        <v>5.9554308452214301E-2</v>
      </c>
      <c r="K1947">
        <v>4.2115258475754001E-2</v>
      </c>
      <c r="L1947">
        <v>2.0386140541289701E-2</v>
      </c>
      <c r="M1947">
        <v>2.7805256005455602E-2</v>
      </c>
      <c r="N1947">
        <v>1.6254180466239599E-2</v>
      </c>
      <c r="O1947">
        <v>2.5238834524974598E-3</v>
      </c>
      <c r="P1947">
        <v>1.8400439058620901E-2</v>
      </c>
    </row>
    <row r="1948" spans="1:16" x14ac:dyDescent="0.35">
      <c r="A1948" s="13" t="s">
        <v>3202</v>
      </c>
      <c r="B1948" s="13" t="s">
        <v>3054</v>
      </c>
      <c r="C1948" s="13" t="s">
        <v>308</v>
      </c>
      <c r="D1948" s="13">
        <v>0.91006854883230903</v>
      </c>
      <c r="E1948" s="13">
        <v>1.78546946282702</v>
      </c>
      <c r="F1948">
        <v>1.7536706047575401</v>
      </c>
      <c r="G1948">
        <v>2.6992726156141398</v>
      </c>
      <c r="H1948">
        <v>9.1267724532976899</v>
      </c>
      <c r="I1948">
        <v>0.135537357267494</v>
      </c>
      <c r="J1948">
        <v>9.2546144855031205</v>
      </c>
      <c r="K1948">
        <v>3.9524248656516701</v>
      </c>
      <c r="L1948">
        <v>1.6725459777899401</v>
      </c>
      <c r="M1948">
        <v>2.76429893452719</v>
      </c>
      <c r="N1948">
        <v>1.0802263767519</v>
      </c>
      <c r="O1948">
        <v>0.123671450213823</v>
      </c>
      <c r="P1948">
        <v>1.41893222092682</v>
      </c>
    </row>
    <row r="1949" spans="1:16" x14ac:dyDescent="0.35">
      <c r="A1949" s="13" t="s">
        <v>3203</v>
      </c>
      <c r="B1949" s="13" t="s">
        <v>3054</v>
      </c>
      <c r="C1949" s="13" t="s">
        <v>3204</v>
      </c>
      <c r="D1949" s="13">
        <v>0.41284768241377001</v>
      </c>
      <c r="E1949" s="13">
        <v>0.974612888566883</v>
      </c>
      <c r="F1949">
        <v>0.51289307890968205</v>
      </c>
      <c r="G1949">
        <v>0.56354932432287796</v>
      </c>
      <c r="H1949">
        <v>2.5410366906314601</v>
      </c>
      <c r="I1949">
        <v>3.4594206081756999E-2</v>
      </c>
      <c r="J1949">
        <v>2.07467051991773</v>
      </c>
      <c r="K1949">
        <v>1.09569981249325</v>
      </c>
      <c r="L1949">
        <v>0.38491869531072098</v>
      </c>
      <c r="M1949">
        <v>0.81653161972312804</v>
      </c>
      <c r="N1949">
        <v>0.38168267813357598</v>
      </c>
      <c r="O1949">
        <v>4.4580008825323203E-2</v>
      </c>
      <c r="P1949">
        <v>0.41476972171708498</v>
      </c>
    </row>
    <row r="1950" spans="1:16" x14ac:dyDescent="0.35">
      <c r="A1950" s="13" t="s">
        <v>3205</v>
      </c>
      <c r="B1950" s="13" t="s">
        <v>3054</v>
      </c>
      <c r="C1950" s="13" t="s">
        <v>3206</v>
      </c>
      <c r="D1950" s="13">
        <v>3.8417416692797</v>
      </c>
      <c r="E1950" s="13">
        <v>6.9703375433762496</v>
      </c>
      <c r="F1950">
        <v>5.8612393071595097</v>
      </c>
      <c r="G1950">
        <v>11.8377590324974</v>
      </c>
      <c r="H1950">
        <v>30.0830875011346</v>
      </c>
      <c r="I1950">
        <v>0.46386049622462899</v>
      </c>
      <c r="J1950">
        <v>35.554235950992997</v>
      </c>
      <c r="K1950">
        <v>11.830254831630301</v>
      </c>
      <c r="L1950">
        <v>4.90157054886238</v>
      </c>
      <c r="M1950">
        <v>11.375349738854601</v>
      </c>
      <c r="N1950">
        <v>4.2864130637545097</v>
      </c>
      <c r="O1950">
        <v>0.523853962399075</v>
      </c>
      <c r="P1950">
        <v>4.5505998505617402</v>
      </c>
    </row>
    <row r="1951" spans="1:16" x14ac:dyDescent="0.35">
      <c r="A1951" s="13" t="s">
        <v>3207</v>
      </c>
      <c r="B1951" s="13" t="s">
        <v>3054</v>
      </c>
      <c r="C1951" s="13" t="s">
        <v>946</v>
      </c>
      <c r="D1951" s="13">
        <v>0.20314541534821501</v>
      </c>
      <c r="E1951" s="13">
        <v>0.37198494250115599</v>
      </c>
      <c r="F1951">
        <v>0.23329941553696701</v>
      </c>
      <c r="G1951">
        <v>0.24324549960689201</v>
      </c>
      <c r="H1951">
        <v>1.1549932107052401</v>
      </c>
      <c r="I1951">
        <v>1.6630416742247901E-2</v>
      </c>
      <c r="J1951">
        <v>0.87802674834769501</v>
      </c>
      <c r="K1951">
        <v>0.498131903713665</v>
      </c>
      <c r="L1951">
        <v>0.184696185274171</v>
      </c>
      <c r="M1951">
        <v>0.39431757790947503</v>
      </c>
      <c r="N1951">
        <v>0.17452608452118601</v>
      </c>
      <c r="O1951">
        <v>2.2091401852835001E-2</v>
      </c>
      <c r="P1951">
        <v>0.19285003914608301</v>
      </c>
    </row>
    <row r="1952" spans="1:16" x14ac:dyDescent="0.35">
      <c r="A1952" s="13" t="s">
        <v>3208</v>
      </c>
      <c r="B1952" s="13" t="s">
        <v>3054</v>
      </c>
      <c r="C1952" s="13" t="s">
        <v>150</v>
      </c>
      <c r="D1952" s="13">
        <v>8.1884710035420305E-2</v>
      </c>
      <c r="E1952" s="13">
        <v>0.10838962292106601</v>
      </c>
      <c r="F1952">
        <v>8.99563551305336E-2</v>
      </c>
      <c r="G1952">
        <v>8.8990583280201901E-2</v>
      </c>
      <c r="H1952">
        <v>0.51287970452071796</v>
      </c>
      <c r="I1952">
        <v>7.7179391388313501E-3</v>
      </c>
      <c r="J1952">
        <v>0.32353640664024502</v>
      </c>
      <c r="K1952">
        <v>0.20628954939465</v>
      </c>
      <c r="L1952">
        <v>9.8647063125286705E-2</v>
      </c>
      <c r="M1952">
        <v>0.134736022011756</v>
      </c>
      <c r="N1952">
        <v>7.6875569784296896E-2</v>
      </c>
      <c r="O1952">
        <v>1.1517793675405801E-2</v>
      </c>
      <c r="P1952">
        <v>9.0728915350353295E-2</v>
      </c>
    </row>
    <row r="1953" spans="1:16" x14ac:dyDescent="0.35">
      <c r="A1953" s="13" t="s">
        <v>3209</v>
      </c>
      <c r="B1953" s="13" t="s">
        <v>3054</v>
      </c>
      <c r="C1953" s="13" t="s">
        <v>3210</v>
      </c>
      <c r="D1953" s="13">
        <v>0.185555842695493</v>
      </c>
      <c r="E1953" s="13">
        <v>0.45687738823004997</v>
      </c>
      <c r="F1953">
        <v>0.44168940515516097</v>
      </c>
      <c r="G1953">
        <v>0.29190695311081399</v>
      </c>
      <c r="H1953">
        <v>1.87174700252919</v>
      </c>
      <c r="I1953">
        <v>2.2236786065914001E-2</v>
      </c>
      <c r="J1953">
        <v>1.36142299355498</v>
      </c>
      <c r="K1953">
        <v>1.0740623356811301</v>
      </c>
      <c r="L1953">
        <v>0.35470377587617102</v>
      </c>
      <c r="M1953">
        <v>0.65053278501108502</v>
      </c>
      <c r="N1953">
        <v>0.245705393808135</v>
      </c>
      <c r="O1953">
        <v>3.1475429506100099E-2</v>
      </c>
      <c r="P1953">
        <v>0.35590067220569599</v>
      </c>
    </row>
    <row r="1954" spans="1:16" x14ac:dyDescent="0.35">
      <c r="A1954" s="13" t="s">
        <v>3211</v>
      </c>
      <c r="B1954" s="13" t="s">
        <v>3054</v>
      </c>
      <c r="C1954" s="13" t="s">
        <v>949</v>
      </c>
      <c r="D1954" s="13">
        <v>0.70196593551166397</v>
      </c>
      <c r="E1954" s="13">
        <v>1.0720103629539</v>
      </c>
      <c r="F1954">
        <v>0.87920225305365596</v>
      </c>
      <c r="G1954">
        <v>1.0798259614076799</v>
      </c>
      <c r="H1954">
        <v>4.7889546272783399</v>
      </c>
      <c r="I1954">
        <v>7.0561401306339894E-2</v>
      </c>
      <c r="J1954">
        <v>4.0953899690116398</v>
      </c>
      <c r="K1954">
        <v>1.97114284711457</v>
      </c>
      <c r="L1954">
        <v>0.80815557099859603</v>
      </c>
      <c r="M1954">
        <v>1.5329057672855899</v>
      </c>
      <c r="N1954">
        <v>0.66126489245070097</v>
      </c>
      <c r="O1954">
        <v>8.8474474617786097E-2</v>
      </c>
      <c r="P1954">
        <v>0.84200423286160697</v>
      </c>
    </row>
    <row r="1955" spans="1:16" x14ac:dyDescent="0.35">
      <c r="A1955" s="13" t="s">
        <v>3212</v>
      </c>
      <c r="B1955" s="13" t="s">
        <v>3054</v>
      </c>
      <c r="C1955" s="13" t="s">
        <v>959</v>
      </c>
      <c r="D1955" s="13">
        <v>0.44347740146952103</v>
      </c>
      <c r="E1955" s="13">
        <v>1.1580743391589901</v>
      </c>
      <c r="F1955">
        <v>0.97436633507124903</v>
      </c>
      <c r="G1955">
        <v>0.66823733499941995</v>
      </c>
      <c r="H1955">
        <v>4.2801304998747902</v>
      </c>
      <c r="I1955">
        <v>5.2361265834519E-2</v>
      </c>
      <c r="J1955">
        <v>3.1785216235612199</v>
      </c>
      <c r="K1955">
        <v>2.2904909290549198</v>
      </c>
      <c r="L1955">
        <v>0.78365043749542795</v>
      </c>
      <c r="M1955">
        <v>1.45965333801922</v>
      </c>
      <c r="N1955">
        <v>0.56301675374563598</v>
      </c>
      <c r="O1955">
        <v>7.233628052952E-2</v>
      </c>
      <c r="P1955">
        <v>0.79446476726035198</v>
      </c>
    </row>
    <row r="1956" spans="1:16" x14ac:dyDescent="0.35">
      <c r="A1956" s="13" t="s">
        <v>3213</v>
      </c>
      <c r="B1956" s="13" t="s">
        <v>3054</v>
      </c>
      <c r="C1956" s="13" t="s">
        <v>1643</v>
      </c>
      <c r="D1956" s="13">
        <v>0.57994826672118804</v>
      </c>
      <c r="E1956" s="13">
        <v>0.94641068704499698</v>
      </c>
      <c r="F1956">
        <v>0.71934167921169001</v>
      </c>
      <c r="G1956">
        <v>1.0384942129575201</v>
      </c>
      <c r="H1956">
        <v>4.17126249585439</v>
      </c>
      <c r="I1956">
        <v>5.7570077014586003E-2</v>
      </c>
      <c r="J1956">
        <v>3.8985428794840198</v>
      </c>
      <c r="K1956">
        <v>1.66925415824329</v>
      </c>
      <c r="L1956">
        <v>0.64698160337737698</v>
      </c>
      <c r="M1956">
        <v>1.3834523041878299</v>
      </c>
      <c r="N1956">
        <v>0.59435277091530303</v>
      </c>
      <c r="O1956">
        <v>7.3521766766886196E-2</v>
      </c>
      <c r="P1956">
        <v>0.70618150396445301</v>
      </c>
    </row>
    <row r="1957" spans="1:16" x14ac:dyDescent="0.35">
      <c r="A1957" s="13" t="s">
        <v>3214</v>
      </c>
      <c r="B1957" s="13" t="s">
        <v>3054</v>
      </c>
      <c r="C1957" s="13" t="s">
        <v>3215</v>
      </c>
      <c r="D1957" s="13">
        <v>0.26627242641825</v>
      </c>
      <c r="E1957" s="13">
        <v>0.65108670343527697</v>
      </c>
      <c r="F1957">
        <v>0.51059346943754702</v>
      </c>
      <c r="G1957">
        <v>0.44349095708666603</v>
      </c>
      <c r="H1957">
        <v>2.3937475351072899</v>
      </c>
      <c r="I1957">
        <v>3.0818611799917298E-2</v>
      </c>
      <c r="J1957">
        <v>2.0135074026281798</v>
      </c>
      <c r="K1957">
        <v>1.19135075743102</v>
      </c>
      <c r="L1957">
        <v>0.42181754142191402</v>
      </c>
      <c r="M1957">
        <v>0.83953716926986099</v>
      </c>
      <c r="N1957">
        <v>0.31448815911748301</v>
      </c>
      <c r="O1957">
        <v>3.9745522528420701E-2</v>
      </c>
      <c r="P1957">
        <v>0.42249854151743399</v>
      </c>
    </row>
    <row r="1958" spans="1:16" x14ac:dyDescent="0.35">
      <c r="A1958" s="13" t="s">
        <v>3216</v>
      </c>
      <c r="B1958" s="13" t="s">
        <v>3054</v>
      </c>
      <c r="C1958" s="13" t="s">
        <v>3217</v>
      </c>
      <c r="D1958" s="13">
        <v>0.13804305741432901</v>
      </c>
      <c r="E1958" s="13">
        <v>0.28603875646196197</v>
      </c>
      <c r="F1958">
        <v>0.28991068930494701</v>
      </c>
      <c r="G1958">
        <v>0.231297003389453</v>
      </c>
      <c r="H1958">
        <v>1.2235045405256999</v>
      </c>
      <c r="I1958">
        <v>1.4811588607660501E-2</v>
      </c>
      <c r="J1958">
        <v>1.02467671767361</v>
      </c>
      <c r="K1958">
        <v>0.64562834881616404</v>
      </c>
      <c r="L1958">
        <v>0.23600234940884901</v>
      </c>
      <c r="M1958">
        <v>0.43884879749168398</v>
      </c>
      <c r="N1958">
        <v>0.151138662282332</v>
      </c>
      <c r="O1958">
        <v>1.9779095396018999E-2</v>
      </c>
      <c r="P1958">
        <v>0.224699373458177</v>
      </c>
    </row>
    <row r="1959" spans="1:16" x14ac:dyDescent="0.35">
      <c r="A1959" s="13" t="s">
        <v>3218</v>
      </c>
      <c r="B1959" s="13" t="s">
        <v>3219</v>
      </c>
      <c r="C1959" s="13" t="s">
        <v>435</v>
      </c>
      <c r="D1959" s="13">
        <v>2.90083642361458E-3</v>
      </c>
      <c r="E1959" s="13">
        <v>1.2490159211280299E-2</v>
      </c>
      <c r="F1959">
        <v>1.02365455227566E-2</v>
      </c>
      <c r="G1959">
        <v>4.5359983110801801E-3</v>
      </c>
      <c r="H1959">
        <v>3.7052761475945398E-2</v>
      </c>
      <c r="I1959">
        <v>2.5869602543304802E-4</v>
      </c>
      <c r="J1959">
        <v>8.3226013358131904E-3</v>
      </c>
      <c r="K1959">
        <v>2.2822492049182699E-2</v>
      </c>
      <c r="L1959">
        <v>4.9816720242569102E-3</v>
      </c>
      <c r="M1959">
        <v>5.6063495094088303E-3</v>
      </c>
      <c r="N1959">
        <v>2.8824538969084998E-3</v>
      </c>
      <c r="O1959">
        <v>2.39205387495633E-4</v>
      </c>
      <c r="P1959">
        <v>3.8271260456102497E-2</v>
      </c>
    </row>
    <row r="1960" spans="1:16" x14ac:dyDescent="0.35">
      <c r="A1960" s="13" t="s">
        <v>3220</v>
      </c>
      <c r="B1960" s="13" t="s">
        <v>3219</v>
      </c>
      <c r="C1960" s="13" t="s">
        <v>3221</v>
      </c>
      <c r="D1960" s="13">
        <v>1.30097524035952E-2</v>
      </c>
      <c r="E1960" s="13">
        <v>6.2705111082023895E-2</v>
      </c>
      <c r="F1960">
        <v>5.0375032158250399E-2</v>
      </c>
      <c r="G1960">
        <v>4.7322869729050102E-2</v>
      </c>
      <c r="H1960">
        <v>0.231540862272098</v>
      </c>
      <c r="I1960">
        <v>1.3864652028739699E-3</v>
      </c>
      <c r="J1960">
        <v>4.7477834508827102E-2</v>
      </c>
      <c r="K1960">
        <v>9.1119912033693198E-2</v>
      </c>
      <c r="L1960">
        <v>2.47367852980886E-2</v>
      </c>
      <c r="M1960">
        <v>9.2191875147663596E-2</v>
      </c>
      <c r="N1960">
        <v>2.1025660937636598E-2</v>
      </c>
      <c r="O1960">
        <v>2.4035543216864201E-3</v>
      </c>
      <c r="P1960">
        <v>0.17266648784403801</v>
      </c>
    </row>
    <row r="1961" spans="1:16" x14ac:dyDescent="0.35">
      <c r="A1961" s="13" t="s">
        <v>3222</v>
      </c>
      <c r="B1961" s="13" t="s">
        <v>3219</v>
      </c>
      <c r="C1961" s="13" t="s">
        <v>3223</v>
      </c>
      <c r="D1961" s="13">
        <v>6.5676101311470496E-3</v>
      </c>
      <c r="E1961" s="13">
        <v>2.1993457789143099E-2</v>
      </c>
      <c r="F1961">
        <v>2.03597297728513E-2</v>
      </c>
      <c r="G1961">
        <v>1.55072119373984E-2</v>
      </c>
      <c r="H1961">
        <v>6.2566342941845904E-2</v>
      </c>
      <c r="I1961">
        <v>4.5408772394777899E-4</v>
      </c>
      <c r="J1961">
        <v>1.62313235156521E-2</v>
      </c>
      <c r="K1961">
        <v>2.83793383613693E-2</v>
      </c>
      <c r="L1961">
        <v>8.8625227742408098E-3</v>
      </c>
      <c r="M1961">
        <v>2.2851896892676499E-2</v>
      </c>
      <c r="N1961">
        <v>4.9116014238601803E-3</v>
      </c>
      <c r="O1961">
        <v>6.9195658045012002E-4</v>
      </c>
      <c r="P1961">
        <v>5.0280586841963001E-2</v>
      </c>
    </row>
    <row r="1962" spans="1:16" x14ac:dyDescent="0.35">
      <c r="A1962" s="13" t="s">
        <v>3224</v>
      </c>
      <c r="B1962" s="13" t="s">
        <v>3219</v>
      </c>
      <c r="C1962" s="13" t="s">
        <v>3225</v>
      </c>
      <c r="D1962" s="13">
        <v>4.16301511879596E-4</v>
      </c>
      <c r="E1962" s="13">
        <v>2.3423086307228702E-3</v>
      </c>
      <c r="F1962">
        <v>1.45830611788159E-3</v>
      </c>
      <c r="G1962">
        <v>7.2119627441199997E-4</v>
      </c>
      <c r="H1962">
        <v>7.1152436045762097E-3</v>
      </c>
      <c r="I1962" s="10">
        <v>3.2892925495823102E-5</v>
      </c>
      <c r="J1962">
        <v>1.36734339542031E-3</v>
      </c>
      <c r="K1962">
        <v>5.1036850079563302E-3</v>
      </c>
      <c r="L1962">
        <v>7.8559464262965503E-4</v>
      </c>
      <c r="M1962">
        <v>6.8207160462363905E-4</v>
      </c>
      <c r="N1962">
        <v>5.1019915893403295E-4</v>
      </c>
      <c r="O1962" s="10">
        <v>2.8888022557971701E-5</v>
      </c>
      <c r="P1962">
        <v>6.9441185093579204E-3</v>
      </c>
    </row>
    <row r="1963" spans="1:16" x14ac:dyDescent="0.35">
      <c r="A1963" s="13" t="s">
        <v>3226</v>
      </c>
      <c r="B1963" s="13" t="s">
        <v>3219</v>
      </c>
      <c r="C1963" s="13" t="s">
        <v>3227</v>
      </c>
      <c r="D1963" s="13">
        <v>8.6379120587058399E-3</v>
      </c>
      <c r="E1963" s="13">
        <v>3.3518319976041003E-2</v>
      </c>
      <c r="F1963">
        <v>2.4121221218511901E-2</v>
      </c>
      <c r="G1963">
        <v>1.4930136087798499E-2</v>
      </c>
      <c r="H1963">
        <v>7.7946451780816398E-2</v>
      </c>
      <c r="I1963">
        <v>4.7234654372477197E-4</v>
      </c>
      <c r="J1963">
        <v>2.4678817161709599E-2</v>
      </c>
      <c r="K1963">
        <v>4.7836946549200302E-2</v>
      </c>
      <c r="L1963">
        <v>1.01832635558916E-2</v>
      </c>
      <c r="M1963">
        <v>1.9165925804573301E-2</v>
      </c>
      <c r="N1963">
        <v>5.7331347925062802E-3</v>
      </c>
      <c r="O1963">
        <v>5.9292990526496495E-4</v>
      </c>
      <c r="P1963">
        <v>6.55636400588826E-2</v>
      </c>
    </row>
    <row r="1964" spans="1:16" x14ac:dyDescent="0.35">
      <c r="A1964" s="13" t="s">
        <v>3228</v>
      </c>
      <c r="B1964" s="13" t="s">
        <v>3219</v>
      </c>
      <c r="C1964" s="13" t="s">
        <v>3229</v>
      </c>
      <c r="D1964" s="13">
        <v>3.5705476709873099E-3</v>
      </c>
      <c r="E1964" s="13">
        <v>1.2806016900340399E-2</v>
      </c>
      <c r="F1964">
        <v>1.1970539965963201E-2</v>
      </c>
      <c r="G1964">
        <v>5.5898943431913302E-3</v>
      </c>
      <c r="H1964">
        <v>3.7885972765139303E-2</v>
      </c>
      <c r="I1964">
        <v>3.5625595474903502E-4</v>
      </c>
      <c r="J1964">
        <v>1.27100216919499E-2</v>
      </c>
      <c r="K1964">
        <v>2.38871447821946E-2</v>
      </c>
      <c r="L1964">
        <v>6.6373031297816097E-3</v>
      </c>
      <c r="M1964">
        <v>6.4774633321707797E-3</v>
      </c>
      <c r="N1964">
        <v>2.9511181924061001E-3</v>
      </c>
      <c r="O1964">
        <v>2.9086091325636001E-4</v>
      </c>
      <c r="P1964">
        <v>3.86386773106197E-2</v>
      </c>
    </row>
    <row r="1965" spans="1:16" x14ac:dyDescent="0.35">
      <c r="A1965" s="13" t="s">
        <v>3230</v>
      </c>
      <c r="B1965" s="13" t="s">
        <v>3219</v>
      </c>
      <c r="C1965" s="13" t="s">
        <v>727</v>
      </c>
      <c r="D1965" s="13">
        <v>2.3318544898996898E-3</v>
      </c>
      <c r="E1965" s="13">
        <v>7.3248892738821602E-3</v>
      </c>
      <c r="F1965">
        <v>6.1509038127218396E-3</v>
      </c>
      <c r="G1965">
        <v>3.5631228596381798E-3</v>
      </c>
      <c r="H1965">
        <v>1.6665574567261102E-2</v>
      </c>
      <c r="I1965">
        <v>1.13184401727123E-4</v>
      </c>
      <c r="J1965">
        <v>7.5757463625432302E-3</v>
      </c>
      <c r="K1965">
        <v>1.6878348807237899E-2</v>
      </c>
      <c r="L1965">
        <v>3.4088836739028898E-3</v>
      </c>
      <c r="M1965">
        <v>3.43036313121819E-3</v>
      </c>
      <c r="N1965">
        <v>1.14919506162782E-3</v>
      </c>
      <c r="O1965">
        <v>1.15717295755914E-4</v>
      </c>
      <c r="P1965">
        <v>1.4850395704644101E-2</v>
      </c>
    </row>
    <row r="1966" spans="1:16" x14ac:dyDescent="0.35">
      <c r="A1966" s="13" t="s">
        <v>3231</v>
      </c>
      <c r="B1966" s="13" t="s">
        <v>3219</v>
      </c>
      <c r="C1966" s="13" t="s">
        <v>3232</v>
      </c>
      <c r="D1966" s="13">
        <v>0.27806175476359901</v>
      </c>
      <c r="E1966" s="13">
        <v>0.61576260578714703</v>
      </c>
      <c r="F1966">
        <v>0.46259744961126398</v>
      </c>
      <c r="G1966">
        <v>0.25259658771639498</v>
      </c>
      <c r="H1966">
        <v>1.1158947559961401</v>
      </c>
      <c r="I1966">
        <v>7.5234233753406496E-3</v>
      </c>
      <c r="J1966">
        <v>0.44687576192072098</v>
      </c>
      <c r="K1966">
        <v>0.62113951564717595</v>
      </c>
      <c r="L1966">
        <v>0.16074616546444501</v>
      </c>
      <c r="M1966">
        <v>0.30671789269209998</v>
      </c>
      <c r="N1966">
        <v>8.8841021775675405E-2</v>
      </c>
      <c r="O1966">
        <v>9.0764747969514208E-3</v>
      </c>
      <c r="P1966">
        <v>0.99980669660399202</v>
      </c>
    </row>
    <row r="1967" spans="1:16" x14ac:dyDescent="0.35">
      <c r="A1967" s="13" t="s">
        <v>3233</v>
      </c>
      <c r="B1967" s="13" t="s">
        <v>3219</v>
      </c>
      <c r="C1967" s="13" t="s">
        <v>1055</v>
      </c>
      <c r="D1967" s="13">
        <v>0.10359559476866199</v>
      </c>
      <c r="E1967" s="13">
        <v>0.54249646290060405</v>
      </c>
      <c r="F1967">
        <v>0.44577187836123799</v>
      </c>
      <c r="G1967">
        <v>0.67695804937863402</v>
      </c>
      <c r="H1967">
        <v>2.37209670907276</v>
      </c>
      <c r="I1967">
        <v>1.46945044233905E-2</v>
      </c>
      <c r="J1967">
        <v>0.68918450183692403</v>
      </c>
      <c r="K1967">
        <v>0.88404868598584796</v>
      </c>
      <c r="L1967">
        <v>0.24816622722871101</v>
      </c>
      <c r="M1967">
        <v>1.40157907054329</v>
      </c>
      <c r="N1967">
        <v>0.23284638825429499</v>
      </c>
      <c r="O1967">
        <v>2.73421817431104E-2</v>
      </c>
      <c r="P1967">
        <v>1.56182458453789</v>
      </c>
    </row>
    <row r="1968" spans="1:16" x14ac:dyDescent="0.35">
      <c r="A1968" s="13" t="s">
        <v>3234</v>
      </c>
      <c r="B1968" s="13" t="s">
        <v>3219</v>
      </c>
      <c r="C1968" s="13" t="s">
        <v>3235</v>
      </c>
      <c r="D1968" s="13">
        <v>2.8563546571115802E-3</v>
      </c>
      <c r="E1968" s="13">
        <v>1.56505138511321E-2</v>
      </c>
      <c r="F1968">
        <v>1.2249655811575701E-2</v>
      </c>
      <c r="G1968">
        <v>1.2166804683798301E-2</v>
      </c>
      <c r="H1968">
        <v>5.7742675802105799E-2</v>
      </c>
      <c r="I1968">
        <v>3.3719570781393299E-4</v>
      </c>
      <c r="J1968">
        <v>1.1477576035120099E-2</v>
      </c>
      <c r="K1968">
        <v>2.3611058789109199E-2</v>
      </c>
      <c r="L1968">
        <v>6.4829514437879697E-3</v>
      </c>
      <c r="M1968">
        <v>2.1599098607378801E-2</v>
      </c>
      <c r="N1968">
        <v>4.8842098999958396E-3</v>
      </c>
      <c r="O1968">
        <v>5.8095209670120903E-4</v>
      </c>
      <c r="P1968">
        <v>4.2316281210980598E-2</v>
      </c>
    </row>
    <row r="1969" spans="1:16" x14ac:dyDescent="0.35">
      <c r="A1969" s="13" t="s">
        <v>3236</v>
      </c>
      <c r="B1969" s="13" t="s">
        <v>3219</v>
      </c>
      <c r="C1969" s="13" t="s">
        <v>3237</v>
      </c>
      <c r="D1969" s="13">
        <v>6.8233753546825598E-3</v>
      </c>
      <c r="E1969" s="13">
        <v>3.28594127408013E-2</v>
      </c>
      <c r="F1969">
        <v>2.68567835041802E-2</v>
      </c>
      <c r="G1969">
        <v>1.7871730170738901E-2</v>
      </c>
      <c r="H1969">
        <v>0.108596445927185</v>
      </c>
      <c r="I1969">
        <v>7.1500854352354295E-4</v>
      </c>
      <c r="J1969">
        <v>2.1347845734318999E-2</v>
      </c>
      <c r="K1969">
        <v>4.7029090356317499E-2</v>
      </c>
      <c r="L1969">
        <v>1.25903080063002E-2</v>
      </c>
      <c r="M1969">
        <v>3.96506472047541E-2</v>
      </c>
      <c r="N1969">
        <v>1.0239292789908601E-2</v>
      </c>
      <c r="O1969">
        <v>1.1578070601775199E-3</v>
      </c>
      <c r="P1969">
        <v>9.2224061992729103E-2</v>
      </c>
    </row>
    <row r="1970" spans="1:16" x14ac:dyDescent="0.35">
      <c r="A1970" s="13" t="s">
        <v>3238</v>
      </c>
      <c r="B1970" s="13" t="s">
        <v>3219</v>
      </c>
      <c r="C1970" s="13" t="s">
        <v>3239</v>
      </c>
      <c r="D1970" s="13">
        <v>2.2193108657960099E-3</v>
      </c>
      <c r="E1970" s="13">
        <v>8.5274580523061697E-3</v>
      </c>
      <c r="F1970">
        <v>6.1837138537472001E-3</v>
      </c>
      <c r="G1970">
        <v>4.5056629583112399E-3</v>
      </c>
      <c r="H1970">
        <v>2.4546009611982E-2</v>
      </c>
      <c r="I1970">
        <v>1.48070628832668E-4</v>
      </c>
      <c r="J1970">
        <v>9.6099456459572095E-3</v>
      </c>
      <c r="K1970">
        <v>2.5335110655359001E-2</v>
      </c>
      <c r="L1970">
        <v>4.2927090168780897E-3</v>
      </c>
      <c r="M1970">
        <v>4.0650421187290904E-3</v>
      </c>
      <c r="N1970">
        <v>1.67555384192986E-3</v>
      </c>
      <c r="O1970">
        <v>1.3955170972716199E-4</v>
      </c>
      <c r="P1970">
        <v>2.2422177917766298E-2</v>
      </c>
    </row>
    <row r="1971" spans="1:16" x14ac:dyDescent="0.35">
      <c r="A1971" s="13" t="s">
        <v>3240</v>
      </c>
      <c r="B1971" s="13" t="s">
        <v>3219</v>
      </c>
      <c r="C1971" s="13" t="s">
        <v>3241</v>
      </c>
      <c r="D1971" s="13">
        <v>6.4044261335443201E-3</v>
      </c>
      <c r="E1971" s="13">
        <v>1.7196292994389802E-2</v>
      </c>
      <c r="F1971">
        <v>1.63683753906772E-2</v>
      </c>
      <c r="G1971">
        <v>6.2211697753926896E-3</v>
      </c>
      <c r="H1971">
        <v>3.7622918081039299E-2</v>
      </c>
      <c r="I1971">
        <v>2.4006895085132901E-4</v>
      </c>
      <c r="J1971">
        <v>1.7954453019952799E-2</v>
      </c>
      <c r="K1971">
        <v>3.4675539506270198E-2</v>
      </c>
      <c r="L1971">
        <v>7.22399922933902E-3</v>
      </c>
      <c r="M1971">
        <v>6.3563709104558297E-3</v>
      </c>
      <c r="N1971">
        <v>2.6740693812385501E-3</v>
      </c>
      <c r="O1971">
        <v>2.3313115247849901E-4</v>
      </c>
      <c r="P1971">
        <v>3.6012687130819003E-2</v>
      </c>
    </row>
    <row r="1972" spans="1:16" x14ac:dyDescent="0.35">
      <c r="A1972" s="13" t="s">
        <v>3242</v>
      </c>
      <c r="B1972" s="13" t="s">
        <v>3219</v>
      </c>
      <c r="C1972" s="13" t="s">
        <v>2920</v>
      </c>
      <c r="D1972" s="13">
        <v>4.6540232662490204E-3</v>
      </c>
      <c r="E1972" s="13">
        <v>1.60918537818142E-2</v>
      </c>
      <c r="F1972">
        <v>1.53585571387329E-2</v>
      </c>
      <c r="G1972">
        <v>1.2545051978645401E-2</v>
      </c>
      <c r="H1972">
        <v>4.9397563206156098E-2</v>
      </c>
      <c r="I1972">
        <v>3.6082129752247198E-4</v>
      </c>
      <c r="J1972">
        <v>1.2455405226107901E-2</v>
      </c>
      <c r="K1972">
        <v>2.0715267915451901E-2</v>
      </c>
      <c r="L1972">
        <v>6.8558060506535897E-3</v>
      </c>
      <c r="M1972">
        <v>2.0108779118963398E-2</v>
      </c>
      <c r="N1972">
        <v>4.0243044128072001E-3</v>
      </c>
      <c r="O1972">
        <v>5.7308281173247403E-4</v>
      </c>
      <c r="P1972">
        <v>3.8721330555465498E-2</v>
      </c>
    </row>
    <row r="1973" spans="1:16" x14ac:dyDescent="0.35">
      <c r="A1973" s="13" t="s">
        <v>3243</v>
      </c>
      <c r="B1973" s="13" t="s">
        <v>3219</v>
      </c>
      <c r="C1973" s="13" t="s">
        <v>3244</v>
      </c>
      <c r="D1973" s="13">
        <v>6.7054398919547797E-3</v>
      </c>
      <c r="E1973" s="13">
        <v>2.4144384638405798E-2</v>
      </c>
      <c r="F1973">
        <v>1.8283208559037499E-2</v>
      </c>
      <c r="G1973">
        <v>8.4930704701859597E-3</v>
      </c>
      <c r="H1973">
        <v>5.95521538805961E-2</v>
      </c>
      <c r="I1973">
        <v>3.8698974948630501E-4</v>
      </c>
      <c r="J1973">
        <v>1.33577522188199E-2</v>
      </c>
      <c r="K1973">
        <v>3.1709188100570197E-2</v>
      </c>
      <c r="L1973">
        <v>7.5705434601123899E-3</v>
      </c>
      <c r="M1973">
        <v>1.32799664746963E-2</v>
      </c>
      <c r="N1973">
        <v>4.9510498656630403E-3</v>
      </c>
      <c r="O1973">
        <v>5.0035301948202898E-4</v>
      </c>
      <c r="P1973">
        <v>5.7540208487129298E-2</v>
      </c>
    </row>
    <row r="1974" spans="1:16" x14ac:dyDescent="0.35">
      <c r="A1974" s="13" t="s">
        <v>3245</v>
      </c>
      <c r="B1974" s="13" t="s">
        <v>3219</v>
      </c>
      <c r="C1974" s="13" t="s">
        <v>3246</v>
      </c>
      <c r="D1974" s="13">
        <v>5.0703503459500598E-3</v>
      </c>
      <c r="E1974" s="13">
        <v>1.94299430738035E-2</v>
      </c>
      <c r="F1974">
        <v>1.62285902384714E-2</v>
      </c>
      <c r="G1974">
        <v>1.2862754225957901E-2</v>
      </c>
      <c r="H1974">
        <v>5.9535077639019301E-2</v>
      </c>
      <c r="I1974">
        <v>3.7562022280829402E-4</v>
      </c>
      <c r="J1974">
        <v>1.29031196287219E-2</v>
      </c>
      <c r="K1974">
        <v>2.5078669866076899E-2</v>
      </c>
      <c r="L1974">
        <v>7.1139979768396798E-3</v>
      </c>
      <c r="M1974">
        <v>2.0239281102599298E-2</v>
      </c>
      <c r="N1974">
        <v>4.9319901669538603E-3</v>
      </c>
      <c r="O1974">
        <v>5.9418790149164504E-4</v>
      </c>
      <c r="P1974">
        <v>4.6835111283834399E-2</v>
      </c>
    </row>
    <row r="1975" spans="1:16" x14ac:dyDescent="0.35">
      <c r="A1975" s="13" t="s">
        <v>3247</v>
      </c>
      <c r="B1975" s="13" t="s">
        <v>3219</v>
      </c>
      <c r="C1975" s="13" t="s">
        <v>2629</v>
      </c>
      <c r="D1975" s="13">
        <v>1.2854249596916101E-3</v>
      </c>
      <c r="E1975" s="13">
        <v>6.0760979249083703E-3</v>
      </c>
      <c r="F1975">
        <v>4.3975064041611497E-3</v>
      </c>
      <c r="G1975">
        <v>2.24809658490691E-3</v>
      </c>
      <c r="H1975">
        <v>1.8492193941520699E-2</v>
      </c>
      <c r="I1975">
        <v>1.1827620565148499E-4</v>
      </c>
      <c r="J1975">
        <v>4.3486602325669699E-3</v>
      </c>
      <c r="K1975">
        <v>1.21044147419202E-2</v>
      </c>
      <c r="L1975">
        <v>2.5390912875043201E-3</v>
      </c>
      <c r="M1975">
        <v>2.2388322984335999E-3</v>
      </c>
      <c r="N1975">
        <v>1.3549456715374799E-3</v>
      </c>
      <c r="O1975">
        <v>9.8355067091736507E-5</v>
      </c>
      <c r="P1975">
        <v>1.8480343861559601E-2</v>
      </c>
    </row>
    <row r="1976" spans="1:16" x14ac:dyDescent="0.35">
      <c r="A1976" s="13" t="s">
        <v>3248</v>
      </c>
      <c r="B1976" s="13" t="s">
        <v>3219</v>
      </c>
      <c r="C1976" s="13" t="s">
        <v>3249</v>
      </c>
      <c r="D1976" s="13">
        <v>3.1197572074662599E-2</v>
      </c>
      <c r="E1976" s="13">
        <v>0.16506614714649101</v>
      </c>
      <c r="F1976">
        <v>0.13927022543150699</v>
      </c>
      <c r="G1976">
        <v>0.21082695707164201</v>
      </c>
      <c r="H1976">
        <v>0.74461000677921996</v>
      </c>
      <c r="I1976">
        <v>4.72730556501153E-3</v>
      </c>
      <c r="J1976">
        <v>0.25859934955380798</v>
      </c>
      <c r="K1976">
        <v>0.27533056068625</v>
      </c>
      <c r="L1976">
        <v>8.3983041765922403E-2</v>
      </c>
      <c r="M1976">
        <v>0.42623714290736497</v>
      </c>
      <c r="N1976">
        <v>6.8721115275546502E-2</v>
      </c>
      <c r="O1976">
        <v>8.3923033186818104E-3</v>
      </c>
      <c r="P1976">
        <v>0.48439477982413198</v>
      </c>
    </row>
    <row r="1977" spans="1:16" x14ac:dyDescent="0.35">
      <c r="A1977" s="13" t="s">
        <v>3250</v>
      </c>
      <c r="B1977" s="13" t="s">
        <v>3219</v>
      </c>
      <c r="C1977" s="13" t="s">
        <v>234</v>
      </c>
      <c r="D1977" s="13">
        <v>4.7020805578362997E-3</v>
      </c>
      <c r="E1977" s="13">
        <v>1.49168679676777E-2</v>
      </c>
      <c r="F1977">
        <v>1.3042177136863601E-2</v>
      </c>
      <c r="G1977">
        <v>5.3882128086369697E-3</v>
      </c>
      <c r="H1977">
        <v>3.6612031404824899E-2</v>
      </c>
      <c r="I1977">
        <v>2.6281790077546202E-4</v>
      </c>
      <c r="J1977">
        <v>9.8925319613983893E-3</v>
      </c>
      <c r="K1977">
        <v>2.2532544316850901E-2</v>
      </c>
      <c r="L1977">
        <v>5.4752850628535504E-3</v>
      </c>
      <c r="M1977">
        <v>6.8961799549598704E-3</v>
      </c>
      <c r="N1977">
        <v>2.85446140000861E-3</v>
      </c>
      <c r="O1977">
        <v>2.7895068727598702E-4</v>
      </c>
      <c r="P1977">
        <v>3.7355947236147602E-2</v>
      </c>
    </row>
    <row r="1978" spans="1:16" x14ac:dyDescent="0.35">
      <c r="A1978" s="13" t="s">
        <v>3251</v>
      </c>
      <c r="B1978" s="13" t="s">
        <v>3219</v>
      </c>
      <c r="C1978" s="13" t="s">
        <v>3252</v>
      </c>
      <c r="D1978" s="13">
        <v>3.9370871693090396E-3</v>
      </c>
      <c r="E1978" s="13">
        <v>1.7369818443119599E-2</v>
      </c>
      <c r="F1978">
        <v>1.50117719784118E-2</v>
      </c>
      <c r="G1978">
        <v>1.41265537877428E-2</v>
      </c>
      <c r="H1978">
        <v>6.2673743852100297E-2</v>
      </c>
      <c r="I1978">
        <v>3.9969698635032499E-4</v>
      </c>
      <c r="J1978">
        <v>1.37729803666419E-2</v>
      </c>
      <c r="K1978">
        <v>2.4393788559270199E-2</v>
      </c>
      <c r="L1978">
        <v>7.3193556850998601E-3</v>
      </c>
      <c r="M1978">
        <v>2.5645833853327901E-2</v>
      </c>
      <c r="N1978">
        <v>5.4204518583558696E-3</v>
      </c>
      <c r="O1978">
        <v>6.8354805489583502E-4</v>
      </c>
      <c r="P1978">
        <v>4.6110097686465401E-2</v>
      </c>
    </row>
    <row r="1979" spans="1:16" x14ac:dyDescent="0.35">
      <c r="A1979" s="13" t="s">
        <v>3253</v>
      </c>
      <c r="B1979" s="13" t="s">
        <v>3219</v>
      </c>
      <c r="C1979" s="13" t="s">
        <v>3254</v>
      </c>
      <c r="D1979" s="13">
        <v>3.2939018341493899E-3</v>
      </c>
      <c r="E1979" s="13">
        <v>1.18009905819439E-2</v>
      </c>
      <c r="F1979">
        <v>1.1187795270217101E-2</v>
      </c>
      <c r="G1979">
        <v>5.3056825621624597E-3</v>
      </c>
      <c r="H1979">
        <v>3.2642208328197399E-2</v>
      </c>
      <c r="I1979">
        <v>2.4797802801430002E-4</v>
      </c>
      <c r="J1979">
        <v>8.7608094519266901E-3</v>
      </c>
      <c r="K1979">
        <v>2.0794219190085599E-2</v>
      </c>
      <c r="L1979">
        <v>5.1563732068045402E-3</v>
      </c>
      <c r="M1979">
        <v>5.9040265166920396E-3</v>
      </c>
      <c r="N1979">
        <v>2.4767180716939899E-3</v>
      </c>
      <c r="O1979">
        <v>2.36755647314437E-4</v>
      </c>
      <c r="P1979">
        <v>3.3346705024890601E-2</v>
      </c>
    </row>
    <row r="1980" spans="1:16" x14ac:dyDescent="0.35">
      <c r="A1980" s="13" t="s">
        <v>3255</v>
      </c>
      <c r="B1980" s="13" t="s">
        <v>3219</v>
      </c>
      <c r="C1980" s="13" t="s">
        <v>3256</v>
      </c>
      <c r="D1980" s="13">
        <v>3.8610372114701598E-3</v>
      </c>
      <c r="E1980" s="13">
        <v>1.33042145942331E-2</v>
      </c>
      <c r="F1980">
        <v>8.8920885522920396E-3</v>
      </c>
      <c r="G1980">
        <v>5.21576903228416E-3</v>
      </c>
      <c r="H1980">
        <v>3.1488795895789297E-2</v>
      </c>
      <c r="I1980">
        <v>1.72261284791526E-4</v>
      </c>
      <c r="J1980">
        <v>6.8758437841513701E-3</v>
      </c>
      <c r="K1980">
        <v>1.5464789077410401E-2</v>
      </c>
      <c r="L1980">
        <v>3.4030202748893202E-3</v>
      </c>
      <c r="M1980">
        <v>7.2417993761722801E-3</v>
      </c>
      <c r="N1980">
        <v>2.5976340939411402E-3</v>
      </c>
      <c r="O1980">
        <v>2.35144493987734E-4</v>
      </c>
      <c r="P1980">
        <v>2.7365793066552801E-2</v>
      </c>
    </row>
    <row r="1981" spans="1:16" x14ac:dyDescent="0.35">
      <c r="A1981" s="13" t="s">
        <v>3257</v>
      </c>
      <c r="B1981" s="13" t="s">
        <v>3219</v>
      </c>
      <c r="C1981" s="13" t="s">
        <v>3258</v>
      </c>
      <c r="D1981" s="13">
        <v>4.4805328315311596E-3</v>
      </c>
      <c r="E1981" s="13">
        <v>2.32162029953948E-2</v>
      </c>
      <c r="F1981">
        <v>1.64214623458903E-2</v>
      </c>
      <c r="G1981">
        <v>1.1804009753721501E-2</v>
      </c>
      <c r="H1981">
        <v>7.7553450459120807E-2</v>
      </c>
      <c r="I1981">
        <v>4.2682347494802601E-4</v>
      </c>
      <c r="J1981">
        <v>1.29278510333962E-2</v>
      </c>
      <c r="K1981">
        <v>3.3228289621487099E-2</v>
      </c>
      <c r="L1981">
        <v>7.6497399001823601E-3</v>
      </c>
      <c r="M1981">
        <v>2.37545692887812E-2</v>
      </c>
      <c r="N1981">
        <v>7.0905082895454498E-3</v>
      </c>
      <c r="O1981">
        <v>7.0200907156016997E-4</v>
      </c>
      <c r="P1981">
        <v>6.3986021176999405E-2</v>
      </c>
    </row>
    <row r="1982" spans="1:16" x14ac:dyDescent="0.35">
      <c r="A1982" s="13" t="s">
        <v>3259</v>
      </c>
      <c r="B1982" s="13" t="s">
        <v>3219</v>
      </c>
      <c r="C1982" s="13" t="s">
        <v>259</v>
      </c>
      <c r="D1982" s="13">
        <v>3.94562741203398E-3</v>
      </c>
      <c r="E1982" s="13">
        <v>1.41164179158823E-2</v>
      </c>
      <c r="F1982">
        <v>1.15480497601288E-2</v>
      </c>
      <c r="G1982">
        <v>6.2342313254976E-3</v>
      </c>
      <c r="H1982">
        <v>3.7510941483964201E-2</v>
      </c>
      <c r="I1982">
        <v>2.5914809026956603E-4</v>
      </c>
      <c r="J1982">
        <v>8.2298343029438108E-3</v>
      </c>
      <c r="K1982">
        <v>1.8006884648943702E-2</v>
      </c>
      <c r="L1982">
        <v>4.90311368506914E-3</v>
      </c>
      <c r="M1982">
        <v>1.07630171643943E-2</v>
      </c>
      <c r="N1982">
        <v>3.2370500911138101E-3</v>
      </c>
      <c r="O1982">
        <v>3.78034094224219E-4</v>
      </c>
      <c r="P1982">
        <v>3.4225109808578097E-2</v>
      </c>
    </row>
    <row r="1983" spans="1:16" x14ac:dyDescent="0.35">
      <c r="A1983" s="13" t="s">
        <v>3260</v>
      </c>
      <c r="B1983" s="13" t="s">
        <v>3219</v>
      </c>
      <c r="C1983" s="13" t="s">
        <v>1127</v>
      </c>
      <c r="D1983" s="13">
        <v>1.09777504046446E-2</v>
      </c>
      <c r="E1983" s="13">
        <v>3.2425217655497003E-2</v>
      </c>
      <c r="F1983">
        <v>2.42244716085795E-2</v>
      </c>
      <c r="G1983">
        <v>1.40043773811621E-2</v>
      </c>
      <c r="H1983">
        <v>6.4492739699816504E-2</v>
      </c>
      <c r="I1983">
        <v>4.10486708986822E-4</v>
      </c>
      <c r="J1983">
        <v>2.4144359377230001E-2</v>
      </c>
      <c r="K1983">
        <v>3.7522614832613002E-2</v>
      </c>
      <c r="L1983">
        <v>8.7476853075868395E-3</v>
      </c>
      <c r="M1983">
        <v>1.6264061121625501E-2</v>
      </c>
      <c r="N1983">
        <v>4.7370419112792699E-3</v>
      </c>
      <c r="O1983">
        <v>5.0640303749564298E-4</v>
      </c>
      <c r="P1983">
        <v>5.4038007632488901E-2</v>
      </c>
    </row>
    <row r="1984" spans="1:16" x14ac:dyDescent="0.35">
      <c r="A1984" s="13" t="s">
        <v>3261</v>
      </c>
      <c r="B1984" s="13" t="s">
        <v>3219</v>
      </c>
      <c r="C1984" s="13" t="s">
        <v>858</v>
      </c>
      <c r="D1984" s="13">
        <v>5.9308764938371603E-3</v>
      </c>
      <c r="E1984" s="13">
        <v>2.2869462256741399E-2</v>
      </c>
      <c r="F1984">
        <v>1.9711657923562099E-2</v>
      </c>
      <c r="G1984">
        <v>1.02239814072784E-2</v>
      </c>
      <c r="H1984">
        <v>6.36803318295181E-2</v>
      </c>
      <c r="I1984">
        <v>4.6718540248509197E-4</v>
      </c>
      <c r="J1984">
        <v>1.38208695656658E-2</v>
      </c>
      <c r="K1984">
        <v>3.07581568996299E-2</v>
      </c>
      <c r="L1984">
        <v>8.6346100517845602E-3</v>
      </c>
      <c r="M1984">
        <v>1.8815617299513501E-2</v>
      </c>
      <c r="N1984">
        <v>5.6014041335722504E-3</v>
      </c>
      <c r="O1984">
        <v>6.7684653047054102E-4</v>
      </c>
      <c r="P1984">
        <v>5.9772830250708099E-2</v>
      </c>
    </row>
    <row r="1985" spans="1:16" x14ac:dyDescent="0.35">
      <c r="A1985" s="13" t="s">
        <v>3262</v>
      </c>
      <c r="B1985" s="13" t="s">
        <v>3219</v>
      </c>
      <c r="C1985" s="13" t="s">
        <v>3263</v>
      </c>
      <c r="D1985" s="13">
        <v>7.86898970847014E-3</v>
      </c>
      <c r="E1985" s="13">
        <v>2.48183409443446E-2</v>
      </c>
      <c r="F1985">
        <v>2.3186099594685101E-2</v>
      </c>
      <c r="G1985">
        <v>1.18946632660845E-2</v>
      </c>
      <c r="H1985">
        <v>6.3828705607204494E-2</v>
      </c>
      <c r="I1985">
        <v>4.8229342721403998E-4</v>
      </c>
      <c r="J1985">
        <v>3.5066047001612602E-2</v>
      </c>
      <c r="K1985">
        <v>6.4795731218621602E-2</v>
      </c>
      <c r="L1985">
        <v>1.4186867267841E-2</v>
      </c>
      <c r="M1985">
        <v>1.16789572475724E-2</v>
      </c>
      <c r="N1985">
        <v>4.4834465408268801E-3</v>
      </c>
      <c r="O1985">
        <v>4.3398308009990201E-4</v>
      </c>
      <c r="P1985">
        <v>6.2146948130102603E-2</v>
      </c>
    </row>
    <row r="1986" spans="1:16" x14ac:dyDescent="0.35">
      <c r="A1986" s="13" t="s">
        <v>3264</v>
      </c>
      <c r="B1986" s="13" t="s">
        <v>3219</v>
      </c>
      <c r="C1986" s="13" t="s">
        <v>1129</v>
      </c>
      <c r="D1986" s="13">
        <v>5.9928361969713802E-2</v>
      </c>
      <c r="E1986" s="13">
        <v>0.10899406875197799</v>
      </c>
      <c r="F1986">
        <v>8.2240670951371803E-2</v>
      </c>
      <c r="G1986">
        <v>2.2721548739391501E-2</v>
      </c>
      <c r="H1986">
        <v>0.13406687351918201</v>
      </c>
      <c r="I1986">
        <v>8.1324974855130996E-4</v>
      </c>
      <c r="J1986">
        <v>0.11429628068108</v>
      </c>
      <c r="K1986">
        <v>0.101751962068026</v>
      </c>
      <c r="L1986">
        <v>2.36585705089844E-2</v>
      </c>
      <c r="M1986">
        <v>2.8999595756468401E-2</v>
      </c>
      <c r="N1986">
        <v>9.9710138591197796E-3</v>
      </c>
      <c r="O1986">
        <v>9.2225649393021096E-4</v>
      </c>
      <c r="P1986">
        <v>0.12100130332078</v>
      </c>
    </row>
    <row r="1987" spans="1:16" x14ac:dyDescent="0.35">
      <c r="A1987" s="13" t="s">
        <v>3265</v>
      </c>
      <c r="B1987" s="13" t="s">
        <v>3219</v>
      </c>
      <c r="C1987" s="13" t="s">
        <v>1143</v>
      </c>
      <c r="D1987" s="13">
        <v>5.8673593352105903E-2</v>
      </c>
      <c r="E1987" s="13">
        <v>7.8831832593916101E-2</v>
      </c>
      <c r="F1987">
        <v>8.3540637503322898E-2</v>
      </c>
      <c r="G1987">
        <v>1.9516842595451101E-2</v>
      </c>
      <c r="H1987">
        <v>0.110421591607984</v>
      </c>
      <c r="I1987">
        <v>7.4294438061388703E-4</v>
      </c>
      <c r="J1987">
        <v>0.12594323831721499</v>
      </c>
      <c r="K1987">
        <v>9.3271788279086304E-2</v>
      </c>
      <c r="L1987">
        <v>2.4929265772569601E-2</v>
      </c>
      <c r="M1987">
        <v>2.3440941558483301E-2</v>
      </c>
      <c r="N1987">
        <v>8.0856760488320894E-3</v>
      </c>
      <c r="O1987">
        <v>7.9106073443795501E-4</v>
      </c>
      <c r="P1987">
        <v>0.104414623343421</v>
      </c>
    </row>
    <row r="1988" spans="1:16" x14ac:dyDescent="0.35">
      <c r="A1988" s="13" t="s">
        <v>3266</v>
      </c>
      <c r="B1988" s="13" t="s">
        <v>3219</v>
      </c>
      <c r="C1988" s="13" t="s">
        <v>1575</v>
      </c>
      <c r="D1988" s="13">
        <v>7.8756881221734895E-2</v>
      </c>
      <c r="E1988" s="13">
        <v>0.193748577664903</v>
      </c>
      <c r="F1988">
        <v>0.152173328892725</v>
      </c>
      <c r="G1988">
        <v>6.5411945676254399E-2</v>
      </c>
      <c r="H1988">
        <v>0.384740255675875</v>
      </c>
      <c r="I1988">
        <v>2.5087741271300501E-3</v>
      </c>
      <c r="J1988">
        <v>0.14345323736591001</v>
      </c>
      <c r="K1988">
        <v>0.245115459988763</v>
      </c>
      <c r="L1988">
        <v>5.7608246323052802E-2</v>
      </c>
      <c r="M1988">
        <v>7.7348755771919603E-2</v>
      </c>
      <c r="N1988">
        <v>2.9558505614063701E-2</v>
      </c>
      <c r="O1988">
        <v>2.8123238760977198E-3</v>
      </c>
      <c r="P1988">
        <v>0.37070233072890002</v>
      </c>
    </row>
    <row r="1989" spans="1:16" x14ac:dyDescent="0.35">
      <c r="A1989" s="13" t="s">
        <v>3267</v>
      </c>
      <c r="B1989" s="13" t="s">
        <v>3219</v>
      </c>
      <c r="C1989" s="13" t="s">
        <v>3268</v>
      </c>
      <c r="D1989" s="13">
        <v>1.8207227613237401E-2</v>
      </c>
      <c r="E1989" s="13">
        <v>4.3304889077782502E-2</v>
      </c>
      <c r="F1989">
        <v>3.99378948127255E-2</v>
      </c>
      <c r="G1989">
        <v>1.7875930460204199E-2</v>
      </c>
      <c r="H1989">
        <v>7.9485580657346594E-2</v>
      </c>
      <c r="I1989">
        <v>5.6520486877967996E-4</v>
      </c>
      <c r="J1989">
        <v>5.1975824780159899E-2</v>
      </c>
      <c r="K1989">
        <v>8.5747364435850307E-2</v>
      </c>
      <c r="L1989">
        <v>1.86083293646266E-2</v>
      </c>
      <c r="M1989">
        <v>1.7875766225860699E-2</v>
      </c>
      <c r="N1989">
        <v>5.48277345379571E-3</v>
      </c>
      <c r="O1989">
        <v>5.7058463042171305E-4</v>
      </c>
      <c r="P1989">
        <v>7.1640751208697603E-2</v>
      </c>
    </row>
    <row r="1990" spans="1:16" x14ac:dyDescent="0.35">
      <c r="A1990" s="13" t="s">
        <v>3269</v>
      </c>
      <c r="B1990" s="13" t="s">
        <v>3219</v>
      </c>
      <c r="C1990" s="13" t="s">
        <v>1780</v>
      </c>
      <c r="D1990" s="13">
        <v>4.1930666493918403E-3</v>
      </c>
      <c r="E1990" s="13">
        <v>1.8184823881584499E-2</v>
      </c>
      <c r="F1990">
        <v>1.7042698829269901E-2</v>
      </c>
      <c r="G1990">
        <v>1.70259089963446E-2</v>
      </c>
      <c r="H1990">
        <v>6.8196050505971995E-2</v>
      </c>
      <c r="I1990">
        <v>4.7484598548728899E-4</v>
      </c>
      <c r="J1990">
        <v>1.6935143619679301E-2</v>
      </c>
      <c r="K1990">
        <v>2.6179412269600001E-2</v>
      </c>
      <c r="L1990">
        <v>8.7213504374426404E-3</v>
      </c>
      <c r="M1990">
        <v>3.1721741503796599E-2</v>
      </c>
      <c r="N1990">
        <v>5.8430797619283799E-3</v>
      </c>
      <c r="O1990">
        <v>8.1764833549888597E-4</v>
      </c>
      <c r="P1990">
        <v>4.9095703394573503E-2</v>
      </c>
    </row>
    <row r="1991" spans="1:16" x14ac:dyDescent="0.35">
      <c r="A1991" s="13" t="s">
        <v>3270</v>
      </c>
      <c r="B1991" s="13" t="s">
        <v>3219</v>
      </c>
      <c r="C1991" s="13" t="s">
        <v>3271</v>
      </c>
      <c r="D1991" s="13">
        <v>6.6958889220996402E-3</v>
      </c>
      <c r="E1991" s="13">
        <v>1.39496269688955E-2</v>
      </c>
      <c r="F1991">
        <v>8.2602873835775203E-3</v>
      </c>
      <c r="G1991">
        <v>2.5439673570356899E-3</v>
      </c>
      <c r="H1991">
        <v>1.8831843277716798E-2</v>
      </c>
      <c r="I1991">
        <v>9.1909027209863801E-5</v>
      </c>
      <c r="J1991">
        <v>1.1274966036710399E-2</v>
      </c>
      <c r="K1991">
        <v>1.3292461529903399E-2</v>
      </c>
      <c r="L1991">
        <v>2.5427580229558399E-3</v>
      </c>
      <c r="M1991">
        <v>3.01551687390096E-3</v>
      </c>
      <c r="N1991">
        <v>1.41968084615064E-3</v>
      </c>
      <c r="O1991" s="10">
        <v>1.02310948096474E-4</v>
      </c>
      <c r="P1991">
        <v>1.73790220097336E-2</v>
      </c>
    </row>
    <row r="1992" spans="1:16" x14ac:dyDescent="0.35">
      <c r="A1992" s="13" t="s">
        <v>3272</v>
      </c>
      <c r="B1992" s="13" t="s">
        <v>3219</v>
      </c>
      <c r="C1992" s="13" t="s">
        <v>3273</v>
      </c>
      <c r="D1992" s="13">
        <v>4.2909798000048604E-3</v>
      </c>
      <c r="E1992" s="13">
        <v>2.5811954087012302E-2</v>
      </c>
      <c r="F1992">
        <v>2.0425179662678698E-2</v>
      </c>
      <c r="G1992">
        <v>2.6430234988793599E-2</v>
      </c>
      <c r="H1992">
        <v>0.113117635411776</v>
      </c>
      <c r="I1992">
        <v>6.3966619214115997E-4</v>
      </c>
      <c r="J1992">
        <v>3.0609728332104701E-2</v>
      </c>
      <c r="K1992">
        <v>4.4702596826680797E-2</v>
      </c>
      <c r="L1992">
        <v>1.2511070093936301E-2</v>
      </c>
      <c r="M1992">
        <v>5.8722744742113198E-2</v>
      </c>
      <c r="N1992">
        <v>1.04369144495539E-2</v>
      </c>
      <c r="O1992">
        <v>1.20631459180551E-3</v>
      </c>
      <c r="P1992">
        <v>7.5920171674258796E-2</v>
      </c>
    </row>
    <row r="1993" spans="1:16" x14ac:dyDescent="0.35">
      <c r="A1993" s="13" t="s">
        <v>3274</v>
      </c>
      <c r="B1993" s="13" t="s">
        <v>3219</v>
      </c>
      <c r="C1993" s="13" t="s">
        <v>885</v>
      </c>
      <c r="D1993" s="13">
        <v>7.6647804066655003E-3</v>
      </c>
      <c r="E1993" s="13">
        <v>2.7101700723373499E-2</v>
      </c>
      <c r="F1993">
        <v>2.1049831325597599E-2</v>
      </c>
      <c r="G1993">
        <v>1.4217263049883E-2</v>
      </c>
      <c r="H1993">
        <v>6.9283398367806406E-2</v>
      </c>
      <c r="I1993">
        <v>4.2943360042458701E-4</v>
      </c>
      <c r="J1993">
        <v>1.7570554646524801E-2</v>
      </c>
      <c r="K1993">
        <v>3.4918077772738802E-2</v>
      </c>
      <c r="L1993">
        <v>8.6684627970808198E-3</v>
      </c>
      <c r="M1993">
        <v>1.8630632274986299E-2</v>
      </c>
      <c r="N1993">
        <v>5.2677905544529302E-3</v>
      </c>
      <c r="O1993">
        <v>6.0812868528927497E-4</v>
      </c>
      <c r="P1993">
        <v>5.7028048124011202E-2</v>
      </c>
    </row>
    <row r="1994" spans="1:16" x14ac:dyDescent="0.35">
      <c r="A1994" s="13" t="s">
        <v>3275</v>
      </c>
      <c r="B1994" s="13" t="s">
        <v>3219</v>
      </c>
      <c r="C1994" s="13" t="s">
        <v>2280</v>
      </c>
      <c r="D1994" s="13">
        <v>9.3319881401678004E-3</v>
      </c>
      <c r="E1994" s="13">
        <v>4.59186253448369E-2</v>
      </c>
      <c r="F1994">
        <v>3.58913792141346E-2</v>
      </c>
      <c r="G1994">
        <v>3.2789892846042598E-2</v>
      </c>
      <c r="H1994">
        <v>0.16091237267995101</v>
      </c>
      <c r="I1994">
        <v>9.2538738668972598E-4</v>
      </c>
      <c r="J1994">
        <v>3.1022610111221299E-2</v>
      </c>
      <c r="K1994">
        <v>6.58729596576689E-2</v>
      </c>
      <c r="L1994">
        <v>1.7509382473751198E-2</v>
      </c>
      <c r="M1994">
        <v>5.4333478229160501E-2</v>
      </c>
      <c r="N1994">
        <v>1.32350445971479E-2</v>
      </c>
      <c r="O1994">
        <v>1.52811022956539E-3</v>
      </c>
      <c r="P1994">
        <v>0.120246408494316</v>
      </c>
    </row>
    <row r="1995" spans="1:16" x14ac:dyDescent="0.35">
      <c r="A1995" s="13" t="s">
        <v>3276</v>
      </c>
      <c r="B1995" s="13" t="s">
        <v>3219</v>
      </c>
      <c r="C1995" s="13" t="s">
        <v>3277</v>
      </c>
      <c r="D1995" s="13">
        <v>7.0324077662637001E-3</v>
      </c>
      <c r="E1995" s="13">
        <v>3.5177721486282197E-2</v>
      </c>
      <c r="F1995">
        <v>3.02446896863801E-2</v>
      </c>
      <c r="G1995">
        <v>2.64114907095656E-2</v>
      </c>
      <c r="H1995">
        <v>0.13344595175467</v>
      </c>
      <c r="I1995">
        <v>8.7134782230870102E-4</v>
      </c>
      <c r="J1995">
        <v>3.05533730320986E-2</v>
      </c>
      <c r="K1995">
        <v>5.2720108065550997E-2</v>
      </c>
      <c r="L1995">
        <v>1.52844419101009E-2</v>
      </c>
      <c r="M1995">
        <v>7.0981554977245898E-2</v>
      </c>
      <c r="N1995">
        <v>1.3127303797482099E-2</v>
      </c>
      <c r="O1995">
        <v>1.59795419595579E-3</v>
      </c>
      <c r="P1995">
        <v>9.9495705460423398E-2</v>
      </c>
    </row>
    <row r="1996" spans="1:16" x14ac:dyDescent="0.35">
      <c r="A1996" s="13" t="s">
        <v>3278</v>
      </c>
      <c r="B1996" s="13" t="s">
        <v>3219</v>
      </c>
      <c r="C1996" s="13" t="s">
        <v>2286</v>
      </c>
      <c r="D1996" s="13">
        <v>3.8076049352208101E-3</v>
      </c>
      <c r="E1996" s="13">
        <v>1.21265807366215E-2</v>
      </c>
      <c r="F1996">
        <v>9.8384192474857898E-3</v>
      </c>
      <c r="G1996">
        <v>5.90777773715915E-3</v>
      </c>
      <c r="H1996">
        <v>2.37309573248933E-2</v>
      </c>
      <c r="I1996">
        <v>1.6603171346005701E-4</v>
      </c>
      <c r="J1996">
        <v>9.8956067968152192E-3</v>
      </c>
      <c r="K1996">
        <v>1.8279750893994001E-2</v>
      </c>
      <c r="L1996">
        <v>4.1331276567438801E-3</v>
      </c>
      <c r="M1996">
        <v>5.9820328962498096E-3</v>
      </c>
      <c r="N1996">
        <v>1.67606774637312E-3</v>
      </c>
      <c r="O1996">
        <v>1.7723063057242599E-4</v>
      </c>
      <c r="P1996">
        <v>2.0279614203907899E-2</v>
      </c>
    </row>
    <row r="1997" spans="1:16" x14ac:dyDescent="0.35">
      <c r="A1997" s="13" t="s">
        <v>3279</v>
      </c>
      <c r="B1997" s="13" t="s">
        <v>3219</v>
      </c>
      <c r="C1997" s="13" t="s">
        <v>1162</v>
      </c>
      <c r="D1997" s="13">
        <v>1.22447884803507E-2</v>
      </c>
      <c r="E1997" s="13">
        <v>7.6148993678359103E-2</v>
      </c>
      <c r="F1997">
        <v>5.7113986982830003E-2</v>
      </c>
      <c r="G1997">
        <v>5.8324938790510601E-2</v>
      </c>
      <c r="H1997">
        <v>0.316872351477891</v>
      </c>
      <c r="I1997">
        <v>1.75591817690344E-3</v>
      </c>
      <c r="J1997">
        <v>7.2707536809838297E-2</v>
      </c>
      <c r="K1997">
        <v>0.125574542890764</v>
      </c>
      <c r="L1997">
        <v>3.0593134287052199E-2</v>
      </c>
      <c r="M1997">
        <v>0.25190393557525098</v>
      </c>
      <c r="N1997">
        <v>3.4348102257358799E-2</v>
      </c>
      <c r="O1997">
        <v>3.6204433733740202E-3</v>
      </c>
      <c r="P1997">
        <v>0.21648417932861799</v>
      </c>
    </row>
    <row r="1998" spans="1:16" x14ac:dyDescent="0.35">
      <c r="A1998" s="13" t="s">
        <v>3280</v>
      </c>
      <c r="B1998" s="13" t="s">
        <v>3219</v>
      </c>
      <c r="C1998" s="13" t="s">
        <v>3281</v>
      </c>
      <c r="D1998" s="13">
        <v>1.1228170793299699E-2</v>
      </c>
      <c r="E1998" s="13">
        <v>4.4063091215047603E-2</v>
      </c>
      <c r="F1998">
        <v>3.7880417484113103E-2</v>
      </c>
      <c r="G1998">
        <v>2.8037227838412601E-2</v>
      </c>
      <c r="H1998">
        <v>0.123920006109589</v>
      </c>
      <c r="I1998">
        <v>8.7488908915379004E-4</v>
      </c>
      <c r="J1998">
        <v>3.3692950859164801E-2</v>
      </c>
      <c r="K1998">
        <v>6.22500169702324E-2</v>
      </c>
      <c r="L1998">
        <v>1.7515077539610801E-2</v>
      </c>
      <c r="M1998">
        <v>4.7708944497641598E-2</v>
      </c>
      <c r="N1998">
        <v>9.6037158994894609E-3</v>
      </c>
      <c r="O1998">
        <v>1.3102708424503401E-3</v>
      </c>
      <c r="P1998">
        <v>0.10153280468208301</v>
      </c>
    </row>
    <row r="1999" spans="1:16" x14ac:dyDescent="0.35">
      <c r="A1999" s="13" t="s">
        <v>3282</v>
      </c>
      <c r="B1999" s="13" t="s">
        <v>3219</v>
      </c>
      <c r="C1999" s="13" t="s">
        <v>3283</v>
      </c>
      <c r="D1999" s="13">
        <v>3.5800191441606802E-3</v>
      </c>
      <c r="E1999" s="13">
        <v>1.9772409151200002E-2</v>
      </c>
      <c r="F1999">
        <v>1.61181328423598E-2</v>
      </c>
      <c r="G1999">
        <v>1.26410596950003E-2</v>
      </c>
      <c r="H1999">
        <v>7.3573790738952205E-2</v>
      </c>
      <c r="I1999">
        <v>4.6531552649772497E-4</v>
      </c>
      <c r="J1999">
        <v>1.5032894909613201E-2</v>
      </c>
      <c r="K1999">
        <v>2.9919953611380501E-2</v>
      </c>
      <c r="L1999">
        <v>8.0154188066142995E-3</v>
      </c>
      <c r="M1999">
        <v>3.8975789103238498E-2</v>
      </c>
      <c r="N1999">
        <v>7.49670435053595E-3</v>
      </c>
      <c r="O1999">
        <v>8.4334202584688102E-4</v>
      </c>
      <c r="P1999">
        <v>5.6283338265577097E-2</v>
      </c>
    </row>
    <row r="2000" spans="1:16" x14ac:dyDescent="0.35">
      <c r="A2000" s="13" t="s">
        <v>3284</v>
      </c>
      <c r="B2000" s="13" t="s">
        <v>3219</v>
      </c>
      <c r="C2000" s="13" t="s">
        <v>1619</v>
      </c>
      <c r="D2000" s="13">
        <v>3.9775585327945203E-3</v>
      </c>
      <c r="E2000" s="13">
        <v>1.18014925424401E-2</v>
      </c>
      <c r="F2000">
        <v>6.8884134207645303E-3</v>
      </c>
      <c r="G2000">
        <v>3.20028477859258E-3</v>
      </c>
      <c r="H2000">
        <v>2.0961902611229499E-2</v>
      </c>
      <c r="I2000">
        <v>1.01584902901715E-4</v>
      </c>
      <c r="J2000">
        <v>6.8283983205812701E-3</v>
      </c>
      <c r="K2000">
        <v>1.1564289922157901E-2</v>
      </c>
      <c r="L2000">
        <v>2.2254850828335102E-3</v>
      </c>
      <c r="M2000">
        <v>4.1194426470107402E-3</v>
      </c>
      <c r="N2000">
        <v>1.6368375104167799E-3</v>
      </c>
      <c r="O2000">
        <v>1.2780812466246501E-4</v>
      </c>
      <c r="P2000">
        <v>1.78863868898602E-2</v>
      </c>
    </row>
    <row r="2001" spans="1:16" x14ac:dyDescent="0.35">
      <c r="A2001" s="13" t="s">
        <v>3285</v>
      </c>
      <c r="B2001" s="13" t="s">
        <v>3219</v>
      </c>
      <c r="C2001" s="13" t="s">
        <v>1453</v>
      </c>
      <c r="D2001" s="13">
        <v>3.7041916763165101E-3</v>
      </c>
      <c r="E2001" s="13">
        <v>1.07603498544776E-2</v>
      </c>
      <c r="F2001">
        <v>1.1083117687717E-2</v>
      </c>
      <c r="G2001">
        <v>4.4543063138490699E-3</v>
      </c>
      <c r="H2001">
        <v>2.6010997362420799E-2</v>
      </c>
      <c r="I2001">
        <v>2.396050634626E-4</v>
      </c>
      <c r="J2001">
        <v>7.9051686326124804E-3</v>
      </c>
      <c r="K2001">
        <v>1.48268144611705E-2</v>
      </c>
      <c r="L2001">
        <v>4.72105437457589E-3</v>
      </c>
      <c r="M2001">
        <v>6.6036498326595E-3</v>
      </c>
      <c r="N2001">
        <v>2.11865778546579E-3</v>
      </c>
      <c r="O2001">
        <v>2.7195273717007401E-4</v>
      </c>
      <c r="P2001">
        <v>2.6925077096420599E-2</v>
      </c>
    </row>
    <row r="2002" spans="1:16" x14ac:dyDescent="0.35">
      <c r="A2002" s="13" t="s">
        <v>3286</v>
      </c>
      <c r="B2002" s="13" t="s">
        <v>3219</v>
      </c>
      <c r="C2002" s="13" t="s">
        <v>3287</v>
      </c>
      <c r="D2002" s="13">
        <v>3.1452574897193402E-4</v>
      </c>
      <c r="E2002" s="13">
        <v>2.0008156121957398E-3</v>
      </c>
      <c r="F2002">
        <v>1.1192208035657699E-3</v>
      </c>
      <c r="G2002">
        <v>5.4262373729420897E-4</v>
      </c>
      <c r="H2002">
        <v>6.2078086425475E-3</v>
      </c>
      <c r="I2002" s="10">
        <v>3.0151781390170199E-5</v>
      </c>
      <c r="J2002">
        <v>1.09365668073003E-3</v>
      </c>
      <c r="K2002">
        <v>3.96260333987107E-3</v>
      </c>
      <c r="L2002">
        <v>6.0188453832832995E-4</v>
      </c>
      <c r="M2002">
        <v>5.7766185340497401E-4</v>
      </c>
      <c r="N2002">
        <v>4.6777243498036301E-4</v>
      </c>
      <c r="O2002" s="10">
        <v>2.54220396216168E-5</v>
      </c>
      <c r="P2002">
        <v>6.1759023727864697E-3</v>
      </c>
    </row>
    <row r="2003" spans="1:16" x14ac:dyDescent="0.35">
      <c r="A2003" s="13" t="s">
        <v>3288</v>
      </c>
      <c r="B2003" s="13" t="s">
        <v>3219</v>
      </c>
      <c r="C2003" s="13" t="s">
        <v>1174</v>
      </c>
      <c r="D2003" s="13">
        <v>3.2848667412780801E-2</v>
      </c>
      <c r="E2003" s="13">
        <v>0.11896225669464</v>
      </c>
      <c r="F2003">
        <v>0.108771141948567</v>
      </c>
      <c r="G2003">
        <v>5.71005389615191E-2</v>
      </c>
      <c r="H2003">
        <v>0.321577676525798</v>
      </c>
      <c r="I2003">
        <v>2.1025059895845898E-3</v>
      </c>
      <c r="J2003">
        <v>9.6956704306894195E-2</v>
      </c>
      <c r="K2003">
        <v>0.22209845722487301</v>
      </c>
      <c r="L2003">
        <v>4.9018833176691798E-2</v>
      </c>
      <c r="M2003">
        <v>5.3962311776950898E-2</v>
      </c>
      <c r="N2003">
        <v>2.3379117238341199E-2</v>
      </c>
      <c r="O2003">
        <v>1.99298581617691E-3</v>
      </c>
      <c r="P2003">
        <v>0.31434857056256499</v>
      </c>
    </row>
    <row r="2004" spans="1:16" x14ac:dyDescent="0.35">
      <c r="A2004" s="13" t="s">
        <v>3289</v>
      </c>
      <c r="B2004" s="13" t="s">
        <v>3219</v>
      </c>
      <c r="C2004" s="13" t="s">
        <v>2302</v>
      </c>
      <c r="D2004" s="13">
        <v>1.4483027706251499E-3</v>
      </c>
      <c r="E2004" s="13">
        <v>7.8563934869957403E-3</v>
      </c>
      <c r="F2004">
        <v>5.9860612365776299E-3</v>
      </c>
      <c r="G2004">
        <v>6.8842341370038904E-3</v>
      </c>
      <c r="H2004">
        <v>3.2735649140882797E-2</v>
      </c>
      <c r="I2004">
        <v>1.8193115812080801E-4</v>
      </c>
      <c r="J2004">
        <v>7.0686222830473296E-3</v>
      </c>
      <c r="K2004">
        <v>1.224900121582E-2</v>
      </c>
      <c r="L2004">
        <v>3.2183250594924502E-3</v>
      </c>
      <c r="M2004">
        <v>1.35992205334059E-2</v>
      </c>
      <c r="N2004">
        <v>2.96001139492244E-3</v>
      </c>
      <c r="O2004">
        <v>3.2435435305889799E-4</v>
      </c>
      <c r="P2004">
        <v>2.2386158296651401E-2</v>
      </c>
    </row>
    <row r="2005" spans="1:16" x14ac:dyDescent="0.35">
      <c r="A2005" s="13" t="s">
        <v>3290</v>
      </c>
      <c r="B2005" s="13" t="s">
        <v>3219</v>
      </c>
      <c r="C2005" s="13" t="s">
        <v>3291</v>
      </c>
      <c r="D2005" s="13">
        <v>3.2895497110247598E-2</v>
      </c>
      <c r="E2005" s="13">
        <v>0.12169268123492299</v>
      </c>
      <c r="F2005">
        <v>0.102716269701361</v>
      </c>
      <c r="G2005">
        <v>7.1967834968665698E-2</v>
      </c>
      <c r="H2005">
        <v>0.35943808060455801</v>
      </c>
      <c r="I2005">
        <v>2.37320431528919E-3</v>
      </c>
      <c r="J2005">
        <v>7.90286195425004E-2</v>
      </c>
      <c r="K2005">
        <v>0.15571205877293701</v>
      </c>
      <c r="L2005">
        <v>4.4523384006042201E-2</v>
      </c>
      <c r="M2005">
        <v>0.117793994733877</v>
      </c>
      <c r="N2005">
        <v>3.0812771292120199E-2</v>
      </c>
      <c r="O2005">
        <v>3.7082239734238698E-3</v>
      </c>
      <c r="P2005">
        <v>0.29572727198813098</v>
      </c>
    </row>
    <row r="2006" spans="1:16" x14ac:dyDescent="0.35">
      <c r="A2006" s="13" t="s">
        <v>3292</v>
      </c>
      <c r="B2006" s="13" t="s">
        <v>3219</v>
      </c>
      <c r="C2006" s="13" t="s">
        <v>3293</v>
      </c>
      <c r="D2006" s="13">
        <v>2.1661079570883001E-3</v>
      </c>
      <c r="E2006" s="13">
        <v>9.8607647437059798E-3</v>
      </c>
      <c r="F2006">
        <v>8.0388067935513504E-3</v>
      </c>
      <c r="G2006">
        <v>6.6538656817433598E-3</v>
      </c>
      <c r="H2006">
        <v>3.1034170023661899E-2</v>
      </c>
      <c r="I2006">
        <v>1.9819388309715499E-4</v>
      </c>
      <c r="J2006">
        <v>6.4848517693175999E-3</v>
      </c>
      <c r="K2006">
        <v>1.39607572954906E-2</v>
      </c>
      <c r="L2006">
        <v>3.8754965279100902E-3</v>
      </c>
      <c r="M2006">
        <v>1.1083116483420899E-2</v>
      </c>
      <c r="N2006">
        <v>2.4825002271174502E-3</v>
      </c>
      <c r="O2006">
        <v>3.1580174302018899E-4</v>
      </c>
      <c r="P2006">
        <v>2.4456963986624999E-2</v>
      </c>
    </row>
    <row r="2007" spans="1:16" x14ac:dyDescent="0.35">
      <c r="A2007" s="13" t="s">
        <v>3294</v>
      </c>
      <c r="B2007" s="13" t="s">
        <v>3219</v>
      </c>
      <c r="C2007" s="13" t="s">
        <v>3295</v>
      </c>
      <c r="D2007" s="13">
        <v>6.87741136400333E-3</v>
      </c>
      <c r="E2007" s="13">
        <v>3.55686851442003E-2</v>
      </c>
      <c r="F2007">
        <v>2.96989737630616E-2</v>
      </c>
      <c r="G2007">
        <v>4.6140461548037998E-2</v>
      </c>
      <c r="H2007">
        <v>0.16556326054808301</v>
      </c>
      <c r="I2007">
        <v>1.03066386699934E-3</v>
      </c>
      <c r="J2007">
        <v>5.4597570007720898E-2</v>
      </c>
      <c r="K2007">
        <v>6.1035601778805897E-2</v>
      </c>
      <c r="L2007">
        <v>1.81565820012589E-2</v>
      </c>
      <c r="M2007">
        <v>0.10122116914458899</v>
      </c>
      <c r="N2007">
        <v>1.5930092423610501E-2</v>
      </c>
      <c r="O2007">
        <v>1.93581470687837E-3</v>
      </c>
      <c r="P2007">
        <v>0.104675803969351</v>
      </c>
    </row>
    <row r="2008" spans="1:16" x14ac:dyDescent="0.35">
      <c r="A2008" s="13" t="s">
        <v>3296</v>
      </c>
      <c r="B2008" s="13" t="s">
        <v>3219</v>
      </c>
      <c r="C2008" s="13" t="s">
        <v>3297</v>
      </c>
      <c r="D2008" s="13">
        <v>8.8652680823675094E-3</v>
      </c>
      <c r="E2008" s="13">
        <v>4.8369296541121098E-2</v>
      </c>
      <c r="F2008">
        <v>4.0198712216593498E-2</v>
      </c>
      <c r="G2008">
        <v>5.41737816684673E-2</v>
      </c>
      <c r="H2008">
        <v>0.207917242099597</v>
      </c>
      <c r="I2008">
        <v>1.2683042359540699E-3</v>
      </c>
      <c r="J2008">
        <v>5.6899081697505301E-2</v>
      </c>
      <c r="K2008">
        <v>7.8410869533782901E-2</v>
      </c>
      <c r="L2008">
        <v>2.3311185179542601E-2</v>
      </c>
      <c r="M2008">
        <v>0.10634423409542899</v>
      </c>
      <c r="N2008">
        <v>1.86043056191331E-2</v>
      </c>
      <c r="O2008">
        <v>2.2556061227855602E-3</v>
      </c>
      <c r="P2008">
        <v>0.13971894515428099</v>
      </c>
    </row>
    <row r="2009" spans="1:16" x14ac:dyDescent="0.35">
      <c r="A2009" s="13" t="s">
        <v>3298</v>
      </c>
      <c r="B2009" s="13" t="s">
        <v>3219</v>
      </c>
      <c r="C2009" s="13" t="s">
        <v>3299</v>
      </c>
      <c r="D2009" s="13">
        <v>0.128789753381886</v>
      </c>
      <c r="E2009" s="13">
        <v>0.37345686385110999</v>
      </c>
      <c r="F2009">
        <v>0.25555114145603802</v>
      </c>
      <c r="G2009">
        <v>0.120888197587368</v>
      </c>
      <c r="H2009">
        <v>0.58803031938024597</v>
      </c>
      <c r="I2009">
        <v>3.3828118275772701E-3</v>
      </c>
      <c r="J2009">
        <v>0.28935969203558998</v>
      </c>
      <c r="K2009">
        <v>0.46736324504065802</v>
      </c>
      <c r="L2009">
        <v>8.9921586284117602E-2</v>
      </c>
      <c r="M2009">
        <v>0.123861553710362</v>
      </c>
      <c r="N2009">
        <v>4.17457926693117E-2</v>
      </c>
      <c r="O2009">
        <v>3.5834845315465399E-3</v>
      </c>
      <c r="P2009">
        <v>0.50208397463322796</v>
      </c>
    </row>
    <row r="2010" spans="1:16" x14ac:dyDescent="0.35">
      <c r="A2010" s="13" t="s">
        <v>3300</v>
      </c>
      <c r="B2010" s="13" t="s">
        <v>3219</v>
      </c>
      <c r="C2010" s="13" t="s">
        <v>1327</v>
      </c>
      <c r="D2010" s="13">
        <v>1.03376048475074E-2</v>
      </c>
      <c r="E2010" s="13">
        <v>3.1518508745903902E-2</v>
      </c>
      <c r="F2010">
        <v>2.54609668971384E-2</v>
      </c>
      <c r="G2010">
        <v>1.5473710396475699E-2</v>
      </c>
      <c r="H2010">
        <v>7.6598741141690602E-2</v>
      </c>
      <c r="I2010">
        <v>4.8527099942752402E-4</v>
      </c>
      <c r="J2010">
        <v>1.9726413876554199E-2</v>
      </c>
      <c r="K2010">
        <v>3.6732238605758201E-2</v>
      </c>
      <c r="L2010">
        <v>9.7578859870240901E-3</v>
      </c>
      <c r="M2010">
        <v>2.1725724443686398E-2</v>
      </c>
      <c r="N2010">
        <v>6.0827297069417996E-3</v>
      </c>
      <c r="O2010">
        <v>6.9246608277870195E-4</v>
      </c>
      <c r="P2010">
        <v>6.3933465640418796E-2</v>
      </c>
    </row>
    <row r="2011" spans="1:16" x14ac:dyDescent="0.35">
      <c r="A2011" s="13" t="s">
        <v>3301</v>
      </c>
      <c r="B2011" s="13" t="s">
        <v>3219</v>
      </c>
      <c r="C2011" s="13" t="s">
        <v>3302</v>
      </c>
      <c r="D2011" s="13">
        <v>2.69407768749877E-2</v>
      </c>
      <c r="E2011" s="13">
        <v>9.1461641384874504E-2</v>
      </c>
      <c r="F2011">
        <v>7.3564858363420402E-2</v>
      </c>
      <c r="G2011">
        <v>5.7084969167357003E-2</v>
      </c>
      <c r="H2011">
        <v>0.253636183847123</v>
      </c>
      <c r="I2011">
        <v>1.67930461600946E-3</v>
      </c>
      <c r="J2011">
        <v>0.13204027928284101</v>
      </c>
      <c r="K2011">
        <v>0.27349468098026603</v>
      </c>
      <c r="L2011">
        <v>5.1232370269927101E-2</v>
      </c>
      <c r="M2011">
        <v>4.7565304878161303E-2</v>
      </c>
      <c r="N2011">
        <v>1.7169690697546199E-2</v>
      </c>
      <c r="O2011">
        <v>1.5260297244962999E-3</v>
      </c>
      <c r="P2011">
        <v>0.2331469857448</v>
      </c>
    </row>
    <row r="2012" spans="1:16" x14ac:dyDescent="0.35">
      <c r="A2012" s="13" t="s">
        <v>3303</v>
      </c>
      <c r="B2012" s="13" t="s">
        <v>1276</v>
      </c>
      <c r="C2012" s="13" t="s">
        <v>435</v>
      </c>
      <c r="D2012" s="13">
        <v>0.38316546525423001</v>
      </c>
      <c r="E2012" s="13">
        <v>0.68717050246851996</v>
      </c>
      <c r="F2012">
        <v>0.54778005976244604</v>
      </c>
      <c r="G2012">
        <v>0.25981765942810398</v>
      </c>
      <c r="H2012">
        <v>1.61828760595356</v>
      </c>
      <c r="I2012">
        <v>1.5813096670971898E-2</v>
      </c>
      <c r="J2012">
        <v>0.79971045547744601</v>
      </c>
      <c r="K2012">
        <v>0.88070580011111599</v>
      </c>
      <c r="L2012">
        <v>0.30546342663513198</v>
      </c>
      <c r="M2012">
        <v>0.85571731228860204</v>
      </c>
      <c r="N2012">
        <v>0.29301364723275802</v>
      </c>
      <c r="O2012">
        <v>2.4338957979409898E-2</v>
      </c>
      <c r="P2012">
        <v>0.40520250530968999</v>
      </c>
    </row>
    <row r="2013" spans="1:16" x14ac:dyDescent="0.35">
      <c r="A2013" s="13" t="s">
        <v>3304</v>
      </c>
      <c r="B2013" s="13" t="s">
        <v>1276</v>
      </c>
      <c r="C2013" s="13" t="s">
        <v>1201</v>
      </c>
      <c r="D2013" s="13">
        <v>0.85514249459177905</v>
      </c>
      <c r="E2013" s="13">
        <v>1.7835149244928801</v>
      </c>
      <c r="F2013">
        <v>1.5334624590406101</v>
      </c>
      <c r="G2013">
        <v>1.29276062018636</v>
      </c>
      <c r="H2013">
        <v>6.6714759152041996</v>
      </c>
      <c r="I2013">
        <v>5.3327438877939497E-2</v>
      </c>
      <c r="J2013">
        <v>3.7635023867047099</v>
      </c>
      <c r="K2013">
        <v>3.2537853111585302</v>
      </c>
      <c r="L2013">
        <v>1.02043340324942</v>
      </c>
      <c r="M2013">
        <v>3.7697509066794099</v>
      </c>
      <c r="N2013">
        <v>1.3570552924566699</v>
      </c>
      <c r="O2013">
        <v>8.7139391488589402E-2</v>
      </c>
      <c r="P2013">
        <v>1.7134053500323501</v>
      </c>
    </row>
    <row r="2014" spans="1:16" x14ac:dyDescent="0.35">
      <c r="A2014" s="13" t="s">
        <v>3305</v>
      </c>
      <c r="B2014" s="13" t="s">
        <v>1276</v>
      </c>
      <c r="C2014" s="13" t="s">
        <v>3306</v>
      </c>
      <c r="D2014" s="13">
        <v>0.39322585076900102</v>
      </c>
      <c r="E2014" s="13">
        <v>0.83760805033493302</v>
      </c>
      <c r="F2014">
        <v>0.80026848153887697</v>
      </c>
      <c r="G2014">
        <v>0.77169296450774305</v>
      </c>
      <c r="H2014">
        <v>3.04086680607494</v>
      </c>
      <c r="I2014">
        <v>2.7696308680008198E-2</v>
      </c>
      <c r="J2014">
        <v>1.9085462157375599</v>
      </c>
      <c r="K2014">
        <v>1.5960030775766201</v>
      </c>
      <c r="L2014">
        <v>0.54293020155016702</v>
      </c>
      <c r="M2014">
        <v>1.97826677428137</v>
      </c>
      <c r="N2014">
        <v>0.66422442293376605</v>
      </c>
      <c r="O2014">
        <v>4.9098498101916299E-2</v>
      </c>
      <c r="P2014">
        <v>0.68465680967855003</v>
      </c>
    </row>
    <row r="2015" spans="1:16" x14ac:dyDescent="0.35">
      <c r="A2015" s="13" t="s">
        <v>3307</v>
      </c>
      <c r="B2015" s="13" t="s">
        <v>1276</v>
      </c>
      <c r="C2015" s="13" t="s">
        <v>3308</v>
      </c>
      <c r="D2015" s="13">
        <v>0.84013874689922796</v>
      </c>
      <c r="E2015" s="13">
        <v>1.4531776765056801</v>
      </c>
      <c r="F2015">
        <v>1.3696722406656301</v>
      </c>
      <c r="G2015">
        <v>1.38489428215565</v>
      </c>
      <c r="H2015">
        <v>5.0771630729798201</v>
      </c>
      <c r="I2015">
        <v>5.0814326038891598E-2</v>
      </c>
      <c r="J2015">
        <v>4.1355058394124704</v>
      </c>
      <c r="K2015">
        <v>2.8371459876998899</v>
      </c>
      <c r="L2015">
        <v>0.94850938566148901</v>
      </c>
      <c r="M2015">
        <v>3.6734615080813802</v>
      </c>
      <c r="N2015">
        <v>1.2658460122508399</v>
      </c>
      <c r="O2015">
        <v>0.10352020813957</v>
      </c>
      <c r="P2015">
        <v>0.97645476647636098</v>
      </c>
    </row>
    <row r="2016" spans="1:16" x14ac:dyDescent="0.35">
      <c r="A2016" s="13" t="s">
        <v>3309</v>
      </c>
      <c r="B2016" s="13" t="s">
        <v>1276</v>
      </c>
      <c r="C2016" s="13" t="s">
        <v>3310</v>
      </c>
      <c r="D2016" s="13">
        <v>0.79304887533700996</v>
      </c>
      <c r="E2016" s="13">
        <v>0.87433513424199205</v>
      </c>
      <c r="F2016">
        <v>0.83502731785918305</v>
      </c>
      <c r="G2016">
        <v>0.325906798695832</v>
      </c>
      <c r="H2016">
        <v>1.7319180921598001</v>
      </c>
      <c r="I2016">
        <v>2.0906895887308399E-2</v>
      </c>
      <c r="J2016">
        <v>1.1725672025915199</v>
      </c>
      <c r="K2016">
        <v>1.1473463485983699</v>
      </c>
      <c r="L2016">
        <v>0.43192974691425701</v>
      </c>
      <c r="M2016">
        <v>1.4874023968221799</v>
      </c>
      <c r="N2016">
        <v>0.33828020553524102</v>
      </c>
      <c r="O2016">
        <v>3.4763524717942001E-2</v>
      </c>
      <c r="P2016">
        <v>0.40867803669159303</v>
      </c>
    </row>
    <row r="2017" spans="1:16" x14ac:dyDescent="0.35">
      <c r="A2017" s="13" t="s">
        <v>3311</v>
      </c>
      <c r="B2017" s="13" t="s">
        <v>1276</v>
      </c>
      <c r="C2017" s="13" t="s">
        <v>3312</v>
      </c>
      <c r="D2017" s="13">
        <v>0.39774866707430301</v>
      </c>
      <c r="E2017" s="13">
        <v>0.74114806630950503</v>
      </c>
      <c r="F2017">
        <v>0.75206161080148903</v>
      </c>
      <c r="G2017">
        <v>0.60544600597204401</v>
      </c>
      <c r="H2017">
        <v>2.7072005325345598</v>
      </c>
      <c r="I2017">
        <v>2.54649769397065E-2</v>
      </c>
      <c r="J2017">
        <v>1.6344797405826601</v>
      </c>
      <c r="K2017">
        <v>1.2596717259051</v>
      </c>
      <c r="L2017">
        <v>0.48165661955338701</v>
      </c>
      <c r="M2017">
        <v>1.7432380581112199</v>
      </c>
      <c r="N2017">
        <v>0.55006611196481503</v>
      </c>
      <c r="O2017">
        <v>4.1558556298068698E-2</v>
      </c>
      <c r="P2017">
        <v>0.68880284345528797</v>
      </c>
    </row>
    <row r="2018" spans="1:16" x14ac:dyDescent="0.35">
      <c r="A2018" s="13" t="s">
        <v>3313</v>
      </c>
      <c r="B2018" s="13" t="s">
        <v>1276</v>
      </c>
      <c r="C2018" s="13" t="s">
        <v>3314</v>
      </c>
      <c r="D2018" s="13">
        <v>0.85293763614626095</v>
      </c>
      <c r="E2018" s="13">
        <v>1.4728701917654501</v>
      </c>
      <c r="F2018">
        <v>1.38636320089057</v>
      </c>
      <c r="G2018">
        <v>0.698347863161355</v>
      </c>
      <c r="H2018">
        <v>3.52455711036243</v>
      </c>
      <c r="I2018">
        <v>4.0541667245896598E-2</v>
      </c>
      <c r="J2018">
        <v>2.6833463323266602</v>
      </c>
      <c r="K2018">
        <v>2.6446436375800402</v>
      </c>
      <c r="L2018">
        <v>0.84663255954972705</v>
      </c>
      <c r="M2018">
        <v>3.03430041408114</v>
      </c>
      <c r="N2018">
        <v>0.75548271712319903</v>
      </c>
      <c r="O2018">
        <v>7.3380235397160098E-2</v>
      </c>
      <c r="P2018">
        <v>0.77857696911106999</v>
      </c>
    </row>
    <row r="2019" spans="1:16" x14ac:dyDescent="0.35">
      <c r="A2019" s="13" t="s">
        <v>3315</v>
      </c>
      <c r="B2019" s="13" t="s">
        <v>1276</v>
      </c>
      <c r="C2019" s="13" t="s">
        <v>1049</v>
      </c>
      <c r="D2019" s="13">
        <v>0.77959275411053597</v>
      </c>
      <c r="E2019" s="13">
        <v>1.29447558055321</v>
      </c>
      <c r="F2019">
        <v>0.94562703065347697</v>
      </c>
      <c r="G2019">
        <v>0.55028064330095505</v>
      </c>
      <c r="H2019">
        <v>2.7414616414855701</v>
      </c>
      <c r="I2019">
        <v>2.64153238831022E-2</v>
      </c>
      <c r="J2019">
        <v>1.4870490686458799</v>
      </c>
      <c r="K2019">
        <v>1.3565956048013299</v>
      </c>
      <c r="L2019">
        <v>0.48895632833063002</v>
      </c>
      <c r="M2019">
        <v>1.4448090287604201</v>
      </c>
      <c r="N2019">
        <v>0.49237999308665698</v>
      </c>
      <c r="O2019">
        <v>4.0458854885632403E-2</v>
      </c>
      <c r="P2019">
        <v>0.65953994160318996</v>
      </c>
    </row>
    <row r="2020" spans="1:16" x14ac:dyDescent="0.35">
      <c r="A2020" s="13" t="s">
        <v>3316</v>
      </c>
      <c r="B2020" s="13" t="s">
        <v>1276</v>
      </c>
      <c r="C2020" s="13" t="s">
        <v>34</v>
      </c>
      <c r="D2020" s="13">
        <v>5.17884656061638</v>
      </c>
      <c r="E2020" s="13">
        <v>7.45644237963372</v>
      </c>
      <c r="F2020">
        <v>5.8077342006411703</v>
      </c>
      <c r="G2020">
        <v>6.2975450766977996</v>
      </c>
      <c r="H2020">
        <v>19.588260036841302</v>
      </c>
      <c r="I2020">
        <v>0.18494299598556599</v>
      </c>
      <c r="J2020">
        <v>14.725421116380399</v>
      </c>
      <c r="K2020">
        <v>8.6800100433180294</v>
      </c>
      <c r="L2020">
        <v>3.24584603478006</v>
      </c>
      <c r="M2020">
        <v>13.580526635447301</v>
      </c>
      <c r="N2020">
        <v>3.9971532373291501</v>
      </c>
      <c r="O2020">
        <v>0.278800692994084</v>
      </c>
      <c r="P2020">
        <v>4.50003830783049</v>
      </c>
    </row>
    <row r="2021" spans="1:16" x14ac:dyDescent="0.35">
      <c r="A2021" s="13" t="s">
        <v>3317</v>
      </c>
      <c r="B2021" s="13" t="s">
        <v>1276</v>
      </c>
      <c r="C2021" s="13" t="s">
        <v>200</v>
      </c>
      <c r="D2021" s="13">
        <v>0.30351155407539698</v>
      </c>
      <c r="E2021" s="13">
        <v>0.54162188863979199</v>
      </c>
      <c r="F2021">
        <v>0.500152086691248</v>
      </c>
      <c r="G2021">
        <v>0.334652990468015</v>
      </c>
      <c r="H2021">
        <v>1.6035352656137001</v>
      </c>
      <c r="I2021">
        <v>1.5907970029624099E-2</v>
      </c>
      <c r="J2021">
        <v>1.2244374783152201</v>
      </c>
      <c r="K2021">
        <v>1.04337546337533</v>
      </c>
      <c r="L2021">
        <v>0.327508204495705</v>
      </c>
      <c r="M2021">
        <v>1.1875645549102101</v>
      </c>
      <c r="N2021">
        <v>0.372131675271412</v>
      </c>
      <c r="O2021">
        <v>3.0382092864899499E-2</v>
      </c>
      <c r="P2021">
        <v>0.34529685564432799</v>
      </c>
    </row>
    <row r="2022" spans="1:16" x14ac:dyDescent="0.35">
      <c r="A2022" s="13" t="s">
        <v>3318</v>
      </c>
      <c r="B2022" s="13" t="s">
        <v>1276</v>
      </c>
      <c r="C2022" s="13" t="s">
        <v>1057</v>
      </c>
      <c r="D2022" s="13">
        <v>0.34055361804510997</v>
      </c>
      <c r="E2022" s="13">
        <v>0.74570110299699499</v>
      </c>
      <c r="F2022">
        <v>0.63463150044972305</v>
      </c>
      <c r="G2022">
        <v>0.52579125434695495</v>
      </c>
      <c r="H2022">
        <v>2.4791135055729598</v>
      </c>
      <c r="I2022">
        <v>2.0703411289318099E-2</v>
      </c>
      <c r="J2022">
        <v>1.35150194950025</v>
      </c>
      <c r="K2022">
        <v>1.12706343101565</v>
      </c>
      <c r="L2022">
        <v>0.37958068927102301</v>
      </c>
      <c r="M2022">
        <v>1.4169383705610199</v>
      </c>
      <c r="N2022">
        <v>0.52615118598531097</v>
      </c>
      <c r="O2022">
        <v>3.4008581722123503E-2</v>
      </c>
      <c r="P2022">
        <v>0.59313046199501795</v>
      </c>
    </row>
    <row r="2023" spans="1:16" x14ac:dyDescent="0.35">
      <c r="A2023" s="13" t="s">
        <v>3319</v>
      </c>
      <c r="B2023" s="13" t="s">
        <v>1276</v>
      </c>
      <c r="C2023" s="13" t="s">
        <v>204</v>
      </c>
      <c r="D2023" s="13">
        <v>1.6234114074396</v>
      </c>
      <c r="E2023" s="13">
        <v>3.1175055238576701</v>
      </c>
      <c r="F2023">
        <v>2.7923496823006699</v>
      </c>
      <c r="G2023">
        <v>2.4627966373373602</v>
      </c>
      <c r="H2023">
        <v>9.7131490096331898</v>
      </c>
      <c r="I2023">
        <v>8.8524126646630397E-2</v>
      </c>
      <c r="J2023">
        <v>6.0264963256785</v>
      </c>
      <c r="K2023">
        <v>4.3770894868711103</v>
      </c>
      <c r="L2023">
        <v>1.61869185477581</v>
      </c>
      <c r="M2023">
        <v>5.9532970023713698</v>
      </c>
      <c r="N2023">
        <v>2.09359442459249</v>
      </c>
      <c r="O2023">
        <v>0.145734358283272</v>
      </c>
      <c r="P2023">
        <v>2.2558548188483099</v>
      </c>
    </row>
    <row r="2024" spans="1:16" x14ac:dyDescent="0.35">
      <c r="A2024" s="13" t="s">
        <v>3320</v>
      </c>
      <c r="B2024" s="13" t="s">
        <v>1276</v>
      </c>
      <c r="C2024" s="13" t="s">
        <v>3321</v>
      </c>
      <c r="D2024" s="13">
        <v>3.38287581248027</v>
      </c>
      <c r="E2024" s="13">
        <v>5.0549556442701</v>
      </c>
      <c r="F2024">
        <v>3.71573770160213</v>
      </c>
      <c r="G2024">
        <v>3.1822847750534899</v>
      </c>
      <c r="H2024">
        <v>10.913522679333999</v>
      </c>
      <c r="I2024">
        <v>0.106657766599749</v>
      </c>
      <c r="J2024">
        <v>7.2959031265240402</v>
      </c>
      <c r="K2024">
        <v>4.9514807345892899</v>
      </c>
      <c r="L2024">
        <v>1.87816855902761</v>
      </c>
      <c r="M2024">
        <v>6.3146345229660596</v>
      </c>
      <c r="N2024">
        <v>2.0105629433236398</v>
      </c>
      <c r="O2024">
        <v>0.15925549077328399</v>
      </c>
      <c r="P2024">
        <v>2.4490747039897398</v>
      </c>
    </row>
    <row r="2025" spans="1:16" x14ac:dyDescent="0.35">
      <c r="A2025" s="13" t="s">
        <v>3322</v>
      </c>
      <c r="B2025" s="13" t="s">
        <v>1276</v>
      </c>
      <c r="C2025" s="13" t="s">
        <v>1063</v>
      </c>
      <c r="D2025" s="13">
        <v>0.70146821679413995</v>
      </c>
      <c r="E2025" s="13">
        <v>1.0572694745903</v>
      </c>
      <c r="F2025">
        <v>0.85196964606919101</v>
      </c>
      <c r="G2025">
        <v>0.60129213068974896</v>
      </c>
      <c r="H2025">
        <v>2.4077497057023902</v>
      </c>
      <c r="I2025">
        <v>2.38281858163353E-2</v>
      </c>
      <c r="J2025">
        <v>1.5250473180950499</v>
      </c>
      <c r="K2025">
        <v>1.11020952681734</v>
      </c>
      <c r="L2025">
        <v>0.44054094752372502</v>
      </c>
      <c r="M2025">
        <v>1.5852705530697599</v>
      </c>
      <c r="N2025">
        <v>0.504455850001989</v>
      </c>
      <c r="O2025">
        <v>3.8438169465076798E-2</v>
      </c>
      <c r="P2025">
        <v>0.55503391619169495</v>
      </c>
    </row>
    <row r="2026" spans="1:16" x14ac:dyDescent="0.35">
      <c r="A2026" s="13" t="s">
        <v>3323</v>
      </c>
      <c r="B2026" s="13" t="s">
        <v>1276</v>
      </c>
      <c r="C2026" s="13" t="s">
        <v>3324</v>
      </c>
      <c r="D2026" s="13">
        <v>1.17616487455276</v>
      </c>
      <c r="E2026" s="13">
        <v>2.1477423662442598</v>
      </c>
      <c r="F2026">
        <v>1.8306519815285101</v>
      </c>
      <c r="G2026">
        <v>1.44382906934865</v>
      </c>
      <c r="H2026">
        <v>6.3463957195607197</v>
      </c>
      <c r="I2026">
        <v>5.9567716614764801E-2</v>
      </c>
      <c r="J2026">
        <v>4.7957670791510596</v>
      </c>
      <c r="K2026">
        <v>4.1780556810873497</v>
      </c>
      <c r="L2026">
        <v>1.19830853496081</v>
      </c>
      <c r="M2026">
        <v>4.67400715603448</v>
      </c>
      <c r="N2026">
        <v>1.4921719904585999</v>
      </c>
      <c r="O2026">
        <v>0.116341824892812</v>
      </c>
      <c r="P2026">
        <v>1.30297728205819</v>
      </c>
    </row>
    <row r="2027" spans="1:16" x14ac:dyDescent="0.35">
      <c r="A2027" s="13" t="s">
        <v>3325</v>
      </c>
      <c r="B2027" s="13" t="s">
        <v>1276</v>
      </c>
      <c r="C2027" s="13" t="s">
        <v>3326</v>
      </c>
      <c r="D2027" s="13">
        <v>0.35093142363393198</v>
      </c>
      <c r="E2027" s="13">
        <v>0.65154198484034098</v>
      </c>
      <c r="F2027">
        <v>0.64538355275052095</v>
      </c>
      <c r="G2027">
        <v>0.41406429447501703</v>
      </c>
      <c r="H2027">
        <v>2.0258419399870098</v>
      </c>
      <c r="I2027">
        <v>2.0177976948093999E-2</v>
      </c>
      <c r="J2027">
        <v>1.3049820570747801</v>
      </c>
      <c r="K2027">
        <v>1.1457971469821899</v>
      </c>
      <c r="L2027">
        <v>0.40052333952047797</v>
      </c>
      <c r="M2027">
        <v>1.40217511216455</v>
      </c>
      <c r="N2027">
        <v>0.44509416063936502</v>
      </c>
      <c r="O2027">
        <v>3.5710908673953198E-2</v>
      </c>
      <c r="P2027">
        <v>0.45917563031973802</v>
      </c>
    </row>
    <row r="2028" spans="1:16" x14ac:dyDescent="0.35">
      <c r="A2028" s="13" t="s">
        <v>3327</v>
      </c>
      <c r="B2028" s="13" t="s">
        <v>1276</v>
      </c>
      <c r="C2028" s="13" t="s">
        <v>216</v>
      </c>
      <c r="D2028" s="13">
        <v>0.36270374482420398</v>
      </c>
      <c r="E2028" s="13">
        <v>0.81313791875630304</v>
      </c>
      <c r="F2028">
        <v>0.72012607749490198</v>
      </c>
      <c r="G2028">
        <v>0.62572651389321998</v>
      </c>
      <c r="H2028">
        <v>3.0587656833043702</v>
      </c>
      <c r="I2028">
        <v>2.5599138841540799E-2</v>
      </c>
      <c r="J2028">
        <v>1.73761771042871</v>
      </c>
      <c r="K2028">
        <v>1.5094370154144101</v>
      </c>
      <c r="L2028">
        <v>0.50264812800658798</v>
      </c>
      <c r="M2028">
        <v>1.83062676080521</v>
      </c>
      <c r="N2028">
        <v>0.648343244147773</v>
      </c>
      <c r="O2028">
        <v>4.3139529467795902E-2</v>
      </c>
      <c r="P2028">
        <v>0.72554638101398505</v>
      </c>
    </row>
    <row r="2029" spans="1:16" x14ac:dyDescent="0.35">
      <c r="A2029" s="13" t="s">
        <v>3328</v>
      </c>
      <c r="B2029" s="13" t="s">
        <v>1276</v>
      </c>
      <c r="C2029" s="13" t="s">
        <v>3329</v>
      </c>
      <c r="D2029" s="13">
        <v>8.4594434692599396</v>
      </c>
      <c r="E2029" s="13">
        <v>14.3699674721541</v>
      </c>
      <c r="F2029">
        <v>15.7199468844302</v>
      </c>
      <c r="G2029">
        <v>29.440622777433301</v>
      </c>
      <c r="H2029">
        <v>54.592309078693297</v>
      </c>
      <c r="I2029">
        <v>0.59866145997206299</v>
      </c>
      <c r="J2029">
        <v>77.838631864868105</v>
      </c>
      <c r="K2029">
        <v>27.8001233439185</v>
      </c>
      <c r="L2029">
        <v>11.3335631869476</v>
      </c>
      <c r="M2029">
        <v>54.259044163380501</v>
      </c>
      <c r="N2029">
        <v>13.508594176765101</v>
      </c>
      <c r="O2029">
        <v>1.2419635649576</v>
      </c>
      <c r="P2029">
        <v>10.6307376083771</v>
      </c>
    </row>
    <row r="2030" spans="1:16" x14ac:dyDescent="0.35">
      <c r="A2030" s="13" t="s">
        <v>3330</v>
      </c>
      <c r="B2030" s="13" t="s">
        <v>1276</v>
      </c>
      <c r="C2030" s="13" t="s">
        <v>3331</v>
      </c>
      <c r="D2030" s="13">
        <v>0.46095139406138602</v>
      </c>
      <c r="E2030" s="13">
        <v>0.92404661329948901</v>
      </c>
      <c r="F2030">
        <v>0.92410719813204301</v>
      </c>
      <c r="G2030">
        <v>0.71989082984910802</v>
      </c>
      <c r="H2030">
        <v>3.1581096443411099</v>
      </c>
      <c r="I2030">
        <v>2.9381123873667599E-2</v>
      </c>
      <c r="J2030">
        <v>1.7603478918095301</v>
      </c>
      <c r="K2030">
        <v>1.4165084447770799</v>
      </c>
      <c r="L2030">
        <v>0.543156301387556</v>
      </c>
      <c r="M2030">
        <v>1.9111315140404399</v>
      </c>
      <c r="N2030">
        <v>0.62290880280110195</v>
      </c>
      <c r="O2030">
        <v>4.7014697983204297E-2</v>
      </c>
      <c r="P2030">
        <v>0.80545249719752199</v>
      </c>
    </row>
    <row r="2031" spans="1:16" x14ac:dyDescent="0.35">
      <c r="A2031" s="13" t="s">
        <v>3332</v>
      </c>
      <c r="B2031" s="13" t="s">
        <v>1276</v>
      </c>
      <c r="C2031" s="13" t="s">
        <v>3333</v>
      </c>
      <c r="D2031" s="13">
        <v>0.23923658196683401</v>
      </c>
      <c r="E2031" s="13">
        <v>0.541183976634252</v>
      </c>
      <c r="F2031">
        <v>0.48359654656715201</v>
      </c>
      <c r="G2031">
        <v>0.50470381883815796</v>
      </c>
      <c r="H2031">
        <v>2.2486675003343102</v>
      </c>
      <c r="I2031">
        <v>1.7994066127779901E-2</v>
      </c>
      <c r="J2031">
        <v>1.30950948124572</v>
      </c>
      <c r="K2031">
        <v>1.0797333260267199</v>
      </c>
      <c r="L2031">
        <v>0.34898220638756999</v>
      </c>
      <c r="M2031">
        <v>1.4647292730632</v>
      </c>
      <c r="N2031">
        <v>0.457720105000955</v>
      </c>
      <c r="O2031">
        <v>2.8985228053675899E-2</v>
      </c>
      <c r="P2031">
        <v>0.56865377050358401</v>
      </c>
    </row>
    <row r="2032" spans="1:16" x14ac:dyDescent="0.35">
      <c r="A2032" s="13" t="s">
        <v>3334</v>
      </c>
      <c r="B2032" s="13" t="s">
        <v>1276</v>
      </c>
      <c r="C2032" s="13" t="s">
        <v>571</v>
      </c>
      <c r="D2032" s="13">
        <v>1.0944806525305</v>
      </c>
      <c r="E2032" s="13">
        <v>2.29304522715793</v>
      </c>
      <c r="F2032">
        <v>2.2053324932638398</v>
      </c>
      <c r="G2032">
        <v>2.5569816566219998</v>
      </c>
      <c r="H2032">
        <v>8.3199246346372604</v>
      </c>
      <c r="I2032">
        <v>7.8481843629017403E-2</v>
      </c>
      <c r="J2032">
        <v>5.8134384768292104</v>
      </c>
      <c r="K2032">
        <v>3.8217013562261601</v>
      </c>
      <c r="L2032">
        <v>1.39412705989001</v>
      </c>
      <c r="M2032">
        <v>5.8088257124902301</v>
      </c>
      <c r="N2032">
        <v>1.8455294660143999</v>
      </c>
      <c r="O2032">
        <v>0.123756774981973</v>
      </c>
      <c r="P2032">
        <v>1.8749648710742399</v>
      </c>
    </row>
    <row r="2033" spans="1:16" x14ac:dyDescent="0.35">
      <c r="A2033" s="13" t="s">
        <v>3335</v>
      </c>
      <c r="B2033" s="13" t="s">
        <v>1276</v>
      </c>
      <c r="C2033" s="13" t="s">
        <v>2986</v>
      </c>
      <c r="D2033" s="13">
        <v>0.76721823089145702</v>
      </c>
      <c r="E2033" s="13">
        <v>1.32136729446934</v>
      </c>
      <c r="F2033">
        <v>1.21328369535903</v>
      </c>
      <c r="G2033">
        <v>1.2886729460331201</v>
      </c>
      <c r="H2033">
        <v>5.1325195174389799</v>
      </c>
      <c r="I2033">
        <v>4.5274957197518902E-2</v>
      </c>
      <c r="J2033">
        <v>3.3078825371846099</v>
      </c>
      <c r="K2033">
        <v>2.6305837189036398</v>
      </c>
      <c r="L2033">
        <v>0.92199596970880404</v>
      </c>
      <c r="M2033">
        <v>3.10296009658598</v>
      </c>
      <c r="N2033">
        <v>1.10272562505825</v>
      </c>
      <c r="O2033">
        <v>7.7983696969892394E-2</v>
      </c>
      <c r="P2033">
        <v>1.13157042709889</v>
      </c>
    </row>
    <row r="2034" spans="1:16" x14ac:dyDescent="0.35">
      <c r="A2034" s="13" t="s">
        <v>3336</v>
      </c>
      <c r="B2034" s="13" t="s">
        <v>1276</v>
      </c>
      <c r="C2034" s="13" t="s">
        <v>555</v>
      </c>
      <c r="D2034" s="13">
        <v>1.2626046834546001</v>
      </c>
      <c r="E2034" s="13">
        <v>2.2349923990737</v>
      </c>
      <c r="F2034">
        <v>2.2806503693233502</v>
      </c>
      <c r="G2034">
        <v>1.66232773764986</v>
      </c>
      <c r="H2034">
        <v>6.8063803611982596</v>
      </c>
      <c r="I2034">
        <v>7.0403046217138901E-2</v>
      </c>
      <c r="J2034">
        <v>4.4931312004634503</v>
      </c>
      <c r="K2034">
        <v>3.6010998052565801</v>
      </c>
      <c r="L2034">
        <v>1.3433648457790599</v>
      </c>
      <c r="M2034">
        <v>4.9942352266735401</v>
      </c>
      <c r="N2034">
        <v>1.4513880512089701</v>
      </c>
      <c r="O2034">
        <v>0.115046165416436</v>
      </c>
      <c r="P2034">
        <v>1.58006809609302</v>
      </c>
    </row>
    <row r="2035" spans="1:16" x14ac:dyDescent="0.35">
      <c r="A2035" s="13" t="s">
        <v>3337</v>
      </c>
      <c r="B2035" s="13" t="s">
        <v>1276</v>
      </c>
      <c r="C2035" s="13" t="s">
        <v>78</v>
      </c>
      <c r="D2035" s="13">
        <v>0.35890653472320899</v>
      </c>
      <c r="E2035" s="13">
        <v>0.68993646964371702</v>
      </c>
      <c r="F2035">
        <v>0.58251293962807904</v>
      </c>
      <c r="G2035">
        <v>0.37122229471375101</v>
      </c>
      <c r="H2035">
        <v>1.83365324361375</v>
      </c>
      <c r="I2035">
        <v>1.74621261801719E-2</v>
      </c>
      <c r="J2035">
        <v>1.0089923008064601</v>
      </c>
      <c r="K2035">
        <v>0.882048464347016</v>
      </c>
      <c r="L2035">
        <v>0.32860662556652498</v>
      </c>
      <c r="M2035">
        <v>1.1454275023386</v>
      </c>
      <c r="N2035">
        <v>0.38251776011388999</v>
      </c>
      <c r="O2035">
        <v>2.8468369196089E-2</v>
      </c>
      <c r="P2035">
        <v>0.44176167815574202</v>
      </c>
    </row>
    <row r="2036" spans="1:16" x14ac:dyDescent="0.35">
      <c r="A2036" s="13" t="s">
        <v>3338</v>
      </c>
      <c r="B2036" s="13" t="s">
        <v>1276</v>
      </c>
      <c r="C2036" s="13" t="s">
        <v>80</v>
      </c>
      <c r="D2036" s="13">
        <v>7.2918693902252301</v>
      </c>
      <c r="E2036" s="13">
        <v>14.5562006410912</v>
      </c>
      <c r="F2036">
        <v>14.057751670017799</v>
      </c>
      <c r="G2036">
        <v>16.613444645476001</v>
      </c>
      <c r="H2036">
        <v>49.719795450280998</v>
      </c>
      <c r="I2036">
        <v>0.48414678761737201</v>
      </c>
      <c r="J2036">
        <v>37.308706306865901</v>
      </c>
      <c r="K2036">
        <v>22.9413665884233</v>
      </c>
      <c r="L2036">
        <v>8.5178015346853506</v>
      </c>
      <c r="M2036">
        <v>36.802553436859</v>
      </c>
      <c r="N2036">
        <v>11.087495844416701</v>
      </c>
      <c r="O2036">
        <v>0.75287588130102401</v>
      </c>
      <c r="P2036">
        <v>11.091931373630899</v>
      </c>
    </row>
    <row r="2037" spans="1:16" x14ac:dyDescent="0.35">
      <c r="A2037" s="13" t="s">
        <v>3339</v>
      </c>
      <c r="B2037" s="13" t="s">
        <v>1276</v>
      </c>
      <c r="C2037" s="13" t="s">
        <v>230</v>
      </c>
      <c r="D2037" s="13">
        <v>0.28806176004324202</v>
      </c>
      <c r="E2037" s="13">
        <v>0.55157330186374298</v>
      </c>
      <c r="F2037">
        <v>0.50659524365720199</v>
      </c>
      <c r="G2037">
        <v>0.50137799847091202</v>
      </c>
      <c r="H2037">
        <v>2.2287269585793901</v>
      </c>
      <c r="I2037">
        <v>1.9314165483453199E-2</v>
      </c>
      <c r="J2037">
        <v>1.4513860829509599</v>
      </c>
      <c r="K2037">
        <v>1.06303944815476</v>
      </c>
      <c r="L2037">
        <v>0.37359614327145102</v>
      </c>
      <c r="M2037">
        <v>1.55093582071903</v>
      </c>
      <c r="N2037">
        <v>0.48477579956153999</v>
      </c>
      <c r="O2037">
        <v>3.1187117059696901E-2</v>
      </c>
      <c r="P2037">
        <v>0.555665739443156</v>
      </c>
    </row>
    <row r="2038" spans="1:16" x14ac:dyDescent="0.35">
      <c r="A2038" s="13" t="s">
        <v>3340</v>
      </c>
      <c r="B2038" s="13" t="s">
        <v>1276</v>
      </c>
      <c r="C2038" s="13" t="s">
        <v>3341</v>
      </c>
      <c r="D2038" s="13">
        <v>1.0246680597064599</v>
      </c>
      <c r="E2038" s="13">
        <v>0.93251990763511605</v>
      </c>
      <c r="F2038">
        <v>0.72865065514074701</v>
      </c>
      <c r="G2038">
        <v>0.27598172343069199</v>
      </c>
      <c r="H2038">
        <v>1.5340530353924899</v>
      </c>
      <c r="I2038">
        <v>1.73900381050806E-2</v>
      </c>
      <c r="J2038">
        <v>1.06244181326113</v>
      </c>
      <c r="K2038">
        <v>1.0475858450165101</v>
      </c>
      <c r="L2038">
        <v>0.35959457513346998</v>
      </c>
      <c r="M2038">
        <v>1.0299189055053299</v>
      </c>
      <c r="N2038">
        <v>0.27246490102934601</v>
      </c>
      <c r="O2038">
        <v>2.7628904556680101E-2</v>
      </c>
      <c r="P2038">
        <v>0.35971072626934297</v>
      </c>
    </row>
    <row r="2039" spans="1:16" x14ac:dyDescent="0.35">
      <c r="A2039" s="13" t="s">
        <v>3342</v>
      </c>
      <c r="B2039" s="13" t="s">
        <v>1276</v>
      </c>
      <c r="C2039" s="13" t="s">
        <v>3343</v>
      </c>
      <c r="D2039" s="13">
        <v>0.67842323107872105</v>
      </c>
      <c r="E2039" s="13">
        <v>1.31402470613123</v>
      </c>
      <c r="F2039">
        <v>1.2473017081819</v>
      </c>
      <c r="G2039">
        <v>2.0439739256810099</v>
      </c>
      <c r="H2039">
        <v>4.95467173189411</v>
      </c>
      <c r="I2039">
        <v>4.7040986941970002E-2</v>
      </c>
      <c r="J2039">
        <v>5.7288261623793604</v>
      </c>
      <c r="K2039">
        <v>2.5984130838685799</v>
      </c>
      <c r="L2039">
        <v>0.87748664313448999</v>
      </c>
      <c r="M2039">
        <v>4.1558704128041102</v>
      </c>
      <c r="N2039">
        <v>1.2842202952148001</v>
      </c>
      <c r="O2039">
        <v>0.10094061769007399</v>
      </c>
      <c r="P2039">
        <v>0.92045357959098995</v>
      </c>
    </row>
    <row r="2040" spans="1:16" x14ac:dyDescent="0.35">
      <c r="A2040" s="13" t="s">
        <v>3344</v>
      </c>
      <c r="B2040" s="13" t="s">
        <v>1276</v>
      </c>
      <c r="C2040" s="13" t="s">
        <v>84</v>
      </c>
      <c r="D2040" s="13">
        <v>1.8522827914731499</v>
      </c>
      <c r="E2040" s="13">
        <v>2.98887463219276</v>
      </c>
      <c r="F2040">
        <v>2.7194292654996302</v>
      </c>
      <c r="G2040">
        <v>2.3601486280453701</v>
      </c>
      <c r="H2040">
        <v>8.3831362904382392</v>
      </c>
      <c r="I2040">
        <v>8.2532064326233695E-2</v>
      </c>
      <c r="J2040">
        <v>5.7464575822050801</v>
      </c>
      <c r="K2040">
        <v>3.7770357563493402</v>
      </c>
      <c r="L2040">
        <v>1.51948608599957</v>
      </c>
      <c r="M2040">
        <v>5.5476647621555397</v>
      </c>
      <c r="N2040">
        <v>1.81903707414355</v>
      </c>
      <c r="O2040">
        <v>0.13508803562250801</v>
      </c>
      <c r="P2040">
        <v>1.91693041882394</v>
      </c>
    </row>
    <row r="2041" spans="1:16" x14ac:dyDescent="0.35">
      <c r="A2041" s="13" t="s">
        <v>3345</v>
      </c>
      <c r="B2041" s="13" t="s">
        <v>1276</v>
      </c>
      <c r="C2041" s="13" t="s">
        <v>3346</v>
      </c>
      <c r="D2041" s="13">
        <v>0.43141515630132099</v>
      </c>
      <c r="E2041" s="13">
        <v>0.73528004842273997</v>
      </c>
      <c r="F2041">
        <v>0.70236215813388103</v>
      </c>
      <c r="G2041">
        <v>0.376179231695632</v>
      </c>
      <c r="H2041">
        <v>1.94372847243633</v>
      </c>
      <c r="I2041">
        <v>2.07588559847048E-2</v>
      </c>
      <c r="J2041">
        <v>1.3432740946239901</v>
      </c>
      <c r="K2041">
        <v>1.2778502863058401</v>
      </c>
      <c r="L2041">
        <v>0.42927018781380799</v>
      </c>
      <c r="M2041">
        <v>1.4924941225064201</v>
      </c>
      <c r="N2041">
        <v>0.417178869977539</v>
      </c>
      <c r="O2041">
        <v>3.6902667624619301E-2</v>
      </c>
      <c r="P2041">
        <v>0.43968270713181801</v>
      </c>
    </row>
    <row r="2042" spans="1:16" x14ac:dyDescent="0.35">
      <c r="A2042" s="13" t="s">
        <v>3347</v>
      </c>
      <c r="B2042" s="13" t="s">
        <v>1276</v>
      </c>
      <c r="C2042" s="13" t="s">
        <v>620</v>
      </c>
      <c r="D2042" s="13">
        <v>11.994716098922799</v>
      </c>
      <c r="E2042" s="13">
        <v>16.384343959552499</v>
      </c>
      <c r="F2042">
        <v>12.7872999280698</v>
      </c>
      <c r="G2042">
        <v>14.923423462302701</v>
      </c>
      <c r="H2042">
        <v>38.842160586940402</v>
      </c>
      <c r="I2042">
        <v>0.42099685869095399</v>
      </c>
      <c r="J2042">
        <v>30.598655815494599</v>
      </c>
      <c r="K2042">
        <v>16.776626476879802</v>
      </c>
      <c r="L2042">
        <v>6.7758354558422198</v>
      </c>
      <c r="M2042">
        <v>27.4179621588633</v>
      </c>
      <c r="N2042">
        <v>7.2742401658184903</v>
      </c>
      <c r="O2042">
        <v>0.58134897580049305</v>
      </c>
      <c r="P2042">
        <v>8.6020038633720706</v>
      </c>
    </row>
    <row r="2043" spans="1:16" x14ac:dyDescent="0.35">
      <c r="A2043" s="13" t="s">
        <v>3348</v>
      </c>
      <c r="B2043" s="13" t="s">
        <v>1276</v>
      </c>
      <c r="C2043" s="13" t="s">
        <v>818</v>
      </c>
      <c r="D2043" s="13">
        <v>0.54349679645877602</v>
      </c>
      <c r="E2043" s="13">
        <v>0.93981047137830398</v>
      </c>
      <c r="F2043">
        <v>0.97152472667449696</v>
      </c>
      <c r="G2043">
        <v>0.85218882511264005</v>
      </c>
      <c r="H2043">
        <v>3.5800755866475602</v>
      </c>
      <c r="I2043">
        <v>3.4962732143999899E-2</v>
      </c>
      <c r="J2043">
        <v>2.5345452366210099</v>
      </c>
      <c r="K2043">
        <v>1.7473475433344601</v>
      </c>
      <c r="L2043">
        <v>0.67946632321291101</v>
      </c>
      <c r="M2043">
        <v>2.4812016665367098</v>
      </c>
      <c r="N2043">
        <v>0.75716164772435202</v>
      </c>
      <c r="O2043">
        <v>5.7286700632444398E-2</v>
      </c>
      <c r="P2043">
        <v>0.88164819812768103</v>
      </c>
    </row>
    <row r="2044" spans="1:16" x14ac:dyDescent="0.35">
      <c r="A2044" s="13" t="s">
        <v>3349</v>
      </c>
      <c r="B2044" s="13" t="s">
        <v>1276</v>
      </c>
      <c r="C2044" s="13" t="s">
        <v>1094</v>
      </c>
      <c r="D2044" s="13">
        <v>0.23106523633951701</v>
      </c>
      <c r="E2044" s="13">
        <v>0.41672825669783298</v>
      </c>
      <c r="F2044">
        <v>0.427792726088847</v>
      </c>
      <c r="G2044">
        <v>0.343143172623675</v>
      </c>
      <c r="H2044">
        <v>1.52039204757883</v>
      </c>
      <c r="I2044">
        <v>1.4787773343036201E-2</v>
      </c>
      <c r="J2044">
        <v>0.97173705893244</v>
      </c>
      <c r="K2044">
        <v>0.72299094656010598</v>
      </c>
      <c r="L2044">
        <v>0.280906068685914</v>
      </c>
      <c r="M2044">
        <v>1.03268223444133</v>
      </c>
      <c r="N2044">
        <v>0.31930238744737899</v>
      </c>
      <c r="O2044">
        <v>2.4370773686806398E-2</v>
      </c>
      <c r="P2044">
        <v>0.37507654958668901</v>
      </c>
    </row>
    <row r="2045" spans="1:16" x14ac:dyDescent="0.35">
      <c r="A2045" s="13" t="s">
        <v>3350</v>
      </c>
      <c r="B2045" s="13" t="s">
        <v>1276</v>
      </c>
      <c r="C2045" s="13" t="s">
        <v>1239</v>
      </c>
      <c r="D2045" s="13">
        <v>0.18576093623075399</v>
      </c>
      <c r="E2045" s="13">
        <v>0.28612945654091598</v>
      </c>
      <c r="F2045">
        <v>0.31619523156542301</v>
      </c>
      <c r="G2045">
        <v>0.17913309943076</v>
      </c>
      <c r="H2045">
        <v>0.77236629931057299</v>
      </c>
      <c r="I2045">
        <v>9.6551579524511797E-3</v>
      </c>
      <c r="J2045">
        <v>0.68729390816496205</v>
      </c>
      <c r="K2045">
        <v>0.53608953305478302</v>
      </c>
      <c r="L2045">
        <v>0.20055619718611101</v>
      </c>
      <c r="M2045">
        <v>0.72158952728257797</v>
      </c>
      <c r="N2045">
        <v>0.171872115041657</v>
      </c>
      <c r="O2045">
        <v>1.78931436654171E-2</v>
      </c>
      <c r="P2045">
        <v>0.16893651973492799</v>
      </c>
    </row>
    <row r="2046" spans="1:16" x14ac:dyDescent="0.35">
      <c r="A2046" s="13" t="s">
        <v>3351</v>
      </c>
      <c r="B2046" s="13" t="s">
        <v>1276</v>
      </c>
      <c r="C2046" s="13" t="s">
        <v>88</v>
      </c>
      <c r="D2046" s="13">
        <v>0.18623020753073599</v>
      </c>
      <c r="E2046" s="13">
        <v>0.36893545017763502</v>
      </c>
      <c r="F2046">
        <v>0.34179126783771602</v>
      </c>
      <c r="G2046">
        <v>0.31550336330968698</v>
      </c>
      <c r="H2046">
        <v>1.47169598226247</v>
      </c>
      <c r="I2046">
        <v>1.26838156386468E-2</v>
      </c>
      <c r="J2046">
        <v>0.93191146764115795</v>
      </c>
      <c r="K2046">
        <v>0.71964179857837696</v>
      </c>
      <c r="L2046">
        <v>0.24765400916762201</v>
      </c>
      <c r="M2046">
        <v>1.00209216215198</v>
      </c>
      <c r="N2046">
        <v>0.30882469832162701</v>
      </c>
      <c r="O2046">
        <v>2.0638532448699402E-2</v>
      </c>
      <c r="P2046">
        <v>0.37041095905196297</v>
      </c>
    </row>
    <row r="2047" spans="1:16" x14ac:dyDescent="0.35">
      <c r="A2047" s="13" t="s">
        <v>3352</v>
      </c>
      <c r="B2047" s="13" t="s">
        <v>1276</v>
      </c>
      <c r="C2047" s="13" t="s">
        <v>3353</v>
      </c>
      <c r="D2047" s="13">
        <v>0.65134593123552198</v>
      </c>
      <c r="E2047" s="13">
        <v>1.29111870354147</v>
      </c>
      <c r="F2047">
        <v>0.85204810936370701</v>
      </c>
      <c r="G2047">
        <v>0.46793980890397002</v>
      </c>
      <c r="H2047">
        <v>2.7559435773620602</v>
      </c>
      <c r="I2047">
        <v>2.37281478825156E-2</v>
      </c>
      <c r="J2047">
        <v>1.30435041755196</v>
      </c>
      <c r="K2047">
        <v>1.3590925181232101</v>
      </c>
      <c r="L2047">
        <v>0.44558734807182798</v>
      </c>
      <c r="M2047">
        <v>1.4996334706515799</v>
      </c>
      <c r="N2047">
        <v>0.53490968539611505</v>
      </c>
      <c r="O2047">
        <v>3.7531834569664899E-2</v>
      </c>
      <c r="P2047">
        <v>0.66508130475926497</v>
      </c>
    </row>
    <row r="2048" spans="1:16" x14ac:dyDescent="0.35">
      <c r="A2048" s="13" t="s">
        <v>3354</v>
      </c>
      <c r="B2048" s="13" t="s">
        <v>1276</v>
      </c>
      <c r="C2048" s="13" t="s">
        <v>3355</v>
      </c>
      <c r="D2048" s="13">
        <v>0.34734620161530499</v>
      </c>
      <c r="E2048" s="13">
        <v>0.49689529022109202</v>
      </c>
      <c r="F2048">
        <v>0.53900996277101598</v>
      </c>
      <c r="G2048">
        <v>0.26485526561674499</v>
      </c>
      <c r="H2048">
        <v>1.30397199127959</v>
      </c>
      <c r="I2048">
        <v>1.51573505277681E-2</v>
      </c>
      <c r="J2048">
        <v>0.86827874720765597</v>
      </c>
      <c r="K2048">
        <v>0.75389547297135195</v>
      </c>
      <c r="L2048">
        <v>0.30339813218121198</v>
      </c>
      <c r="M2048">
        <v>1.09529828799826</v>
      </c>
      <c r="N2048">
        <v>0.262812432776305</v>
      </c>
      <c r="O2048">
        <v>2.50936021623199E-2</v>
      </c>
      <c r="P2048">
        <v>0.31101628358867001</v>
      </c>
    </row>
    <row r="2049" spans="1:16" x14ac:dyDescent="0.35">
      <c r="A2049" s="13" t="s">
        <v>3356</v>
      </c>
      <c r="B2049" s="13" t="s">
        <v>1276</v>
      </c>
      <c r="C2049" s="13" t="s">
        <v>632</v>
      </c>
      <c r="D2049" s="13">
        <v>0.23315814750317901</v>
      </c>
      <c r="E2049" s="13">
        <v>0.43951469234206603</v>
      </c>
      <c r="F2049">
        <v>0.45889608122367398</v>
      </c>
      <c r="G2049">
        <v>0.32982951607732902</v>
      </c>
      <c r="H2049">
        <v>1.4494412241428101</v>
      </c>
      <c r="I2049">
        <v>1.4911905288922001E-2</v>
      </c>
      <c r="J2049">
        <v>0.97100834622699495</v>
      </c>
      <c r="K2049">
        <v>0.80177597038722503</v>
      </c>
      <c r="L2049">
        <v>0.29626901259250399</v>
      </c>
      <c r="M2049">
        <v>1.05778908813421</v>
      </c>
      <c r="N2049">
        <v>0.32236390484104099</v>
      </c>
      <c r="O2049">
        <v>2.70361281612812E-2</v>
      </c>
      <c r="P2049">
        <v>0.32660827718569901</v>
      </c>
    </row>
    <row r="2050" spans="1:16" x14ac:dyDescent="0.35">
      <c r="A2050" s="13" t="s">
        <v>3357</v>
      </c>
      <c r="B2050" s="13" t="s">
        <v>1276</v>
      </c>
      <c r="C2050" s="13" t="s">
        <v>2085</v>
      </c>
      <c r="D2050" s="13">
        <v>0.415537062733698</v>
      </c>
      <c r="E2050" s="13">
        <v>0.84515277390662302</v>
      </c>
      <c r="F2050">
        <v>0.77994879679092199</v>
      </c>
      <c r="G2050">
        <v>0.75746001796061102</v>
      </c>
      <c r="H2050">
        <v>3.2471402949042898</v>
      </c>
      <c r="I2050">
        <v>2.83577872133172E-2</v>
      </c>
      <c r="J2050">
        <v>1.95009536092564</v>
      </c>
      <c r="K2050">
        <v>1.6526938484385401</v>
      </c>
      <c r="L2050">
        <v>0.57391064115458801</v>
      </c>
      <c r="M2050">
        <v>1.9712782173364201</v>
      </c>
      <c r="N2050">
        <v>0.69427961324870102</v>
      </c>
      <c r="O2050">
        <v>4.91598409528759E-2</v>
      </c>
      <c r="P2050">
        <v>0.73278662422454299</v>
      </c>
    </row>
    <row r="2051" spans="1:16" x14ac:dyDescent="0.35">
      <c r="A2051" s="13" t="s">
        <v>3358</v>
      </c>
      <c r="B2051" s="13" t="s">
        <v>1276</v>
      </c>
      <c r="C2051" s="13" t="s">
        <v>92</v>
      </c>
      <c r="D2051" s="13">
        <v>0.638337764680178</v>
      </c>
      <c r="E2051" s="13">
        <v>0.83181978947854796</v>
      </c>
      <c r="F2051">
        <v>0.73650416003858898</v>
      </c>
      <c r="G2051">
        <v>0.319038854824228</v>
      </c>
      <c r="H2051">
        <v>1.8112500807010401</v>
      </c>
      <c r="I2051">
        <v>1.92135347948931E-2</v>
      </c>
      <c r="J2051">
        <v>1.1255170275406201</v>
      </c>
      <c r="K2051">
        <v>1.0941162569935601</v>
      </c>
      <c r="L2051">
        <v>0.39531713968543702</v>
      </c>
      <c r="M2051">
        <v>1.19768714990318</v>
      </c>
      <c r="N2051">
        <v>0.33545456969755399</v>
      </c>
      <c r="O2051">
        <v>3.0699564722450501E-2</v>
      </c>
      <c r="P2051">
        <v>0.43431587180208098</v>
      </c>
    </row>
    <row r="2052" spans="1:16" x14ac:dyDescent="0.35">
      <c r="A2052" s="13" t="s">
        <v>3359</v>
      </c>
      <c r="B2052" s="13" t="s">
        <v>1276</v>
      </c>
      <c r="C2052" s="13" t="s">
        <v>94</v>
      </c>
      <c r="D2052" s="13">
        <v>0.88464204899937904</v>
      </c>
      <c r="E2052" s="13">
        <v>1.64319095809441</v>
      </c>
      <c r="F2052">
        <v>1.4290067572234999</v>
      </c>
      <c r="G2052">
        <v>0.83450392242567795</v>
      </c>
      <c r="H2052">
        <v>4.1598271783740701</v>
      </c>
      <c r="I2052">
        <v>4.3241449515864103E-2</v>
      </c>
      <c r="J2052">
        <v>3.1964341585098701</v>
      </c>
      <c r="K2052">
        <v>3.0330405288212199</v>
      </c>
      <c r="L2052">
        <v>0.88327816456821695</v>
      </c>
      <c r="M2052">
        <v>3.3636144089881399</v>
      </c>
      <c r="N2052">
        <v>0.93687144628714802</v>
      </c>
      <c r="O2052">
        <v>8.1750047354748306E-2</v>
      </c>
      <c r="P2052">
        <v>0.88920094622168599</v>
      </c>
    </row>
    <row r="2053" spans="1:16" x14ac:dyDescent="0.35">
      <c r="A2053" s="13" t="s">
        <v>3360</v>
      </c>
      <c r="B2053" s="13" t="s">
        <v>1276</v>
      </c>
      <c r="C2053" s="13" t="s">
        <v>1115</v>
      </c>
      <c r="D2053" s="13">
        <v>0.44906655437608001</v>
      </c>
      <c r="E2053" s="13">
        <v>0.89555895252746798</v>
      </c>
      <c r="F2053">
        <v>0.91284396023828196</v>
      </c>
      <c r="G2053">
        <v>0.77936831790459904</v>
      </c>
      <c r="H2053">
        <v>3.1480481272232499</v>
      </c>
      <c r="I2053">
        <v>3.07870025456164E-2</v>
      </c>
      <c r="J2053">
        <v>2.0814566377781598</v>
      </c>
      <c r="K2053">
        <v>1.58117543227727</v>
      </c>
      <c r="L2053">
        <v>0.58007227396129502</v>
      </c>
      <c r="M2053">
        <v>2.1994619236877599</v>
      </c>
      <c r="N2053">
        <v>0.69821043266553395</v>
      </c>
      <c r="O2053">
        <v>5.1763270414200299E-2</v>
      </c>
      <c r="P2053">
        <v>0.70547802830709305</v>
      </c>
    </row>
    <row r="2054" spans="1:16" x14ac:dyDescent="0.35">
      <c r="A2054" s="13" t="s">
        <v>3361</v>
      </c>
      <c r="B2054" s="13" t="s">
        <v>1276</v>
      </c>
      <c r="C2054" s="13" t="s">
        <v>352</v>
      </c>
      <c r="D2054" s="13">
        <v>1.92356180474952</v>
      </c>
      <c r="E2054" s="13">
        <v>3.46192193058473</v>
      </c>
      <c r="F2054">
        <v>3.2780880626347599</v>
      </c>
      <c r="G2054">
        <v>5.3217748427956399</v>
      </c>
      <c r="H2054">
        <v>12.769842795854901</v>
      </c>
      <c r="I2054">
        <v>0.124268370128074</v>
      </c>
      <c r="J2054">
        <v>15.321069973943301</v>
      </c>
      <c r="K2054">
        <v>6.6356225125788804</v>
      </c>
      <c r="L2054">
        <v>2.2795391918713199</v>
      </c>
      <c r="M2054">
        <v>10.255271688298199</v>
      </c>
      <c r="N2054">
        <v>3.3143194311131499</v>
      </c>
      <c r="O2054">
        <v>0.265810061735825</v>
      </c>
      <c r="P2054">
        <v>2.3947337288422101</v>
      </c>
    </row>
    <row r="2055" spans="1:16" x14ac:dyDescent="0.35">
      <c r="A2055" s="13" t="s">
        <v>3362</v>
      </c>
      <c r="B2055" s="13" t="s">
        <v>1276</v>
      </c>
      <c r="C2055" s="13" t="s">
        <v>100</v>
      </c>
      <c r="D2055" s="13">
        <v>1.10268235147022</v>
      </c>
      <c r="E2055" s="13">
        <v>1.4350672348858799</v>
      </c>
      <c r="F2055">
        <v>1.27849168421978</v>
      </c>
      <c r="G2055">
        <v>0.57346085792322199</v>
      </c>
      <c r="H2055">
        <v>3.1664289867975302</v>
      </c>
      <c r="I2055">
        <v>3.4998789741772403E-2</v>
      </c>
      <c r="J2055">
        <v>2.4898156470106598</v>
      </c>
      <c r="K2055">
        <v>2.2468149139273401</v>
      </c>
      <c r="L2055">
        <v>0.71923822536859705</v>
      </c>
      <c r="M2055">
        <v>1.7079898168199299</v>
      </c>
      <c r="N2055">
        <v>0.53450327273569098</v>
      </c>
      <c r="O2055">
        <v>5.4110294817998401E-2</v>
      </c>
      <c r="P2055">
        <v>0.74265480767910197</v>
      </c>
    </row>
    <row r="2056" spans="1:16" x14ac:dyDescent="0.35">
      <c r="A2056" s="13" t="s">
        <v>3363</v>
      </c>
      <c r="B2056" s="13" t="s">
        <v>1276</v>
      </c>
      <c r="C2056" s="13" t="s">
        <v>3364</v>
      </c>
      <c r="D2056" s="13">
        <v>1.3284447887689299</v>
      </c>
      <c r="E2056" s="13">
        <v>2.61072529584305</v>
      </c>
      <c r="F2056">
        <v>2.56853974477387</v>
      </c>
      <c r="G2056">
        <v>2.5915867623924398</v>
      </c>
      <c r="H2056">
        <v>8.9669542521685894</v>
      </c>
      <c r="I2056">
        <v>8.5487184631525201E-2</v>
      </c>
      <c r="J2056">
        <v>6.4649416256267402</v>
      </c>
      <c r="K2056">
        <v>4.4879566784529699</v>
      </c>
      <c r="L2056">
        <v>1.57050725676584</v>
      </c>
      <c r="M2056">
        <v>6.4552251635689704</v>
      </c>
      <c r="N2056">
        <v>2.02115940868579</v>
      </c>
      <c r="O2056">
        <v>0.13832042722405499</v>
      </c>
      <c r="P2056">
        <v>1.95745494355237</v>
      </c>
    </row>
    <row r="2057" spans="1:16" x14ac:dyDescent="0.35">
      <c r="A2057" s="13" t="s">
        <v>3365</v>
      </c>
      <c r="B2057" s="13" t="s">
        <v>1276</v>
      </c>
      <c r="C2057" s="13" t="s">
        <v>259</v>
      </c>
      <c r="D2057" s="13">
        <v>0.37929299682001</v>
      </c>
      <c r="E2057" s="13">
        <v>0.73875371043647098</v>
      </c>
      <c r="F2057">
        <v>0.72908595881205296</v>
      </c>
      <c r="G2057">
        <v>0.57925310959592902</v>
      </c>
      <c r="H2057">
        <v>2.5903527865835998</v>
      </c>
      <c r="I2057">
        <v>2.4388661455243699E-2</v>
      </c>
      <c r="J2057">
        <v>1.5514637976689201</v>
      </c>
      <c r="K2057">
        <v>1.19317327017831</v>
      </c>
      <c r="L2057">
        <v>0.45414070640452098</v>
      </c>
      <c r="M2057">
        <v>1.6816318592688599</v>
      </c>
      <c r="N2057">
        <v>0.542726852727896</v>
      </c>
      <c r="O2057">
        <v>4.0149582288409799E-2</v>
      </c>
      <c r="P2057">
        <v>0.63249424007205801</v>
      </c>
    </row>
    <row r="2058" spans="1:16" x14ac:dyDescent="0.35">
      <c r="A2058" s="13" t="s">
        <v>3366</v>
      </c>
      <c r="B2058" s="13" t="s">
        <v>1276</v>
      </c>
      <c r="C2058" s="13" t="s">
        <v>3367</v>
      </c>
      <c r="D2058" s="13">
        <v>2.2526616082781099</v>
      </c>
      <c r="E2058" s="13">
        <v>4.5317240350078301</v>
      </c>
      <c r="F2058">
        <v>4.0944215599385902</v>
      </c>
      <c r="G2058">
        <v>4.9245490296501098</v>
      </c>
      <c r="H2058">
        <v>17.147702674795401</v>
      </c>
      <c r="I2058">
        <v>0.15018587873955</v>
      </c>
      <c r="J2058">
        <v>11.5903788575398</v>
      </c>
      <c r="K2058">
        <v>8.7485208176222695</v>
      </c>
      <c r="L2058">
        <v>2.94783399707979</v>
      </c>
      <c r="M2058">
        <v>10.830841059024699</v>
      </c>
      <c r="N2058">
        <v>3.81012453098203</v>
      </c>
      <c r="O2058">
        <v>0.27540776613679602</v>
      </c>
      <c r="P2058">
        <v>3.65725252368631</v>
      </c>
    </row>
    <row r="2059" spans="1:16" x14ac:dyDescent="0.35">
      <c r="A2059" s="13" t="s">
        <v>3368</v>
      </c>
      <c r="B2059" s="13" t="s">
        <v>1276</v>
      </c>
      <c r="C2059" s="13" t="s">
        <v>1413</v>
      </c>
      <c r="D2059" s="13">
        <v>4.0683834857043601</v>
      </c>
      <c r="E2059" s="13">
        <v>5.7531325455414102</v>
      </c>
      <c r="F2059">
        <v>5.1135963115245104</v>
      </c>
      <c r="G2059">
        <v>6.2500844889884002</v>
      </c>
      <c r="H2059">
        <v>22.312117221054201</v>
      </c>
      <c r="I2059">
        <v>0.20016690199530701</v>
      </c>
      <c r="J2059">
        <v>18.180535727228001</v>
      </c>
      <c r="K2059">
        <v>10.8221184905537</v>
      </c>
      <c r="L2059">
        <v>3.8647103199064201</v>
      </c>
      <c r="M2059">
        <v>16.053196331915601</v>
      </c>
      <c r="N2059">
        <v>5.0773919367364</v>
      </c>
      <c r="O2059">
        <v>0.31705615197036302</v>
      </c>
      <c r="P2059">
        <v>5.2122616282610901</v>
      </c>
    </row>
    <row r="2060" spans="1:16" x14ac:dyDescent="0.35">
      <c r="A2060" s="13" t="s">
        <v>3369</v>
      </c>
      <c r="B2060" s="13" t="s">
        <v>1276</v>
      </c>
      <c r="C2060" s="13" t="s">
        <v>110</v>
      </c>
      <c r="D2060" s="13">
        <v>0.38325766757201901</v>
      </c>
      <c r="E2060" s="13">
        <v>0.75921667808553495</v>
      </c>
      <c r="F2060">
        <v>0.69797967015662898</v>
      </c>
      <c r="G2060">
        <v>0.539954648696374</v>
      </c>
      <c r="H2060">
        <v>2.36045433623595</v>
      </c>
      <c r="I2060">
        <v>2.2456155412046E-2</v>
      </c>
      <c r="J2060">
        <v>1.36564123765951</v>
      </c>
      <c r="K2060">
        <v>1.0972145844141401</v>
      </c>
      <c r="L2060">
        <v>0.41231651018620202</v>
      </c>
      <c r="M2060">
        <v>1.50589334393416</v>
      </c>
      <c r="N2060">
        <v>0.50678576667251696</v>
      </c>
      <c r="O2060">
        <v>3.6695334300225001E-2</v>
      </c>
      <c r="P2060">
        <v>0.55826589617137501</v>
      </c>
    </row>
    <row r="2061" spans="1:16" x14ac:dyDescent="0.35">
      <c r="A2061" s="13" t="s">
        <v>3370</v>
      </c>
      <c r="B2061" s="13" t="s">
        <v>1276</v>
      </c>
      <c r="C2061" s="13" t="s">
        <v>3371</v>
      </c>
      <c r="D2061" s="13">
        <v>2.4415629322363701</v>
      </c>
      <c r="E2061" s="13">
        <v>4.1777356066716198</v>
      </c>
      <c r="F2061">
        <v>4.0402635757580798</v>
      </c>
      <c r="G2061">
        <v>4.0794508919807901</v>
      </c>
      <c r="H2061">
        <v>13.6212320410643</v>
      </c>
      <c r="I2061">
        <v>0.13901850182310399</v>
      </c>
      <c r="J2061">
        <v>12.261240589269001</v>
      </c>
      <c r="K2061">
        <v>8.3186550414990101</v>
      </c>
      <c r="L2061">
        <v>2.7422938357158002</v>
      </c>
      <c r="M2061">
        <v>11.1148331623562</v>
      </c>
      <c r="N2061">
        <v>3.2950847731333099</v>
      </c>
      <c r="O2061">
        <v>0.27650477528882</v>
      </c>
      <c r="P2061">
        <v>2.6763229210704602</v>
      </c>
    </row>
    <row r="2062" spans="1:16" x14ac:dyDescent="0.35">
      <c r="A2062" s="13" t="s">
        <v>3372</v>
      </c>
      <c r="B2062" s="13" t="s">
        <v>1276</v>
      </c>
      <c r="C2062" s="13" t="s">
        <v>114</v>
      </c>
      <c r="D2062" s="13">
        <v>0.50753620416435496</v>
      </c>
      <c r="E2062" s="13">
        <v>1.0238712852448399</v>
      </c>
      <c r="F2062">
        <v>1.01630982376319</v>
      </c>
      <c r="G2062">
        <v>0.87363641864624597</v>
      </c>
      <c r="H2062">
        <v>3.7312758597061402</v>
      </c>
      <c r="I2062">
        <v>3.5508329928836201E-2</v>
      </c>
      <c r="J2062">
        <v>2.2879117145510701</v>
      </c>
      <c r="K2062">
        <v>1.77606174344547</v>
      </c>
      <c r="L2062">
        <v>0.67319935158393496</v>
      </c>
      <c r="M2062">
        <v>2.4715390987041701</v>
      </c>
      <c r="N2062">
        <v>0.79660397401573202</v>
      </c>
      <c r="O2062">
        <v>5.8695141011635199E-2</v>
      </c>
      <c r="P2062">
        <v>0.89237810017528696</v>
      </c>
    </row>
    <row r="2063" spans="1:16" x14ac:dyDescent="0.35">
      <c r="A2063" s="13" t="s">
        <v>3373</v>
      </c>
      <c r="B2063" s="13" t="s">
        <v>1276</v>
      </c>
      <c r="C2063" s="13" t="s">
        <v>3374</v>
      </c>
      <c r="D2063" s="13">
        <v>1.2538564195612101</v>
      </c>
      <c r="E2063" s="13">
        <v>2.6257613056670501</v>
      </c>
      <c r="F2063">
        <v>2.44793454869016</v>
      </c>
      <c r="G2063">
        <v>2.9164822883012098</v>
      </c>
      <c r="H2063">
        <v>9.5560970563510406</v>
      </c>
      <c r="I2063">
        <v>8.6416414299504293E-2</v>
      </c>
      <c r="J2063">
        <v>6.9141378919691601</v>
      </c>
      <c r="K2063">
        <v>5.0444303304692797</v>
      </c>
      <c r="L2063">
        <v>1.71696071573855</v>
      </c>
      <c r="M2063">
        <v>6.5935799919904001</v>
      </c>
      <c r="N2063">
        <v>2.1740214669878499</v>
      </c>
      <c r="O2063">
        <v>0.16466773765446699</v>
      </c>
      <c r="P2063">
        <v>2.0324554461089002</v>
      </c>
    </row>
    <row r="2064" spans="1:16" x14ac:dyDescent="0.35">
      <c r="A2064" s="13" t="s">
        <v>3375</v>
      </c>
      <c r="B2064" s="13" t="s">
        <v>1276</v>
      </c>
      <c r="C2064" s="13" t="s">
        <v>3376</v>
      </c>
      <c r="D2064" s="13">
        <v>0.76846498039250799</v>
      </c>
      <c r="E2064" s="13">
        <v>0.73702832986712097</v>
      </c>
      <c r="F2064">
        <v>0.57089350879807399</v>
      </c>
      <c r="G2064">
        <v>0.200748207055814</v>
      </c>
      <c r="H2064">
        <v>1.12082995593931</v>
      </c>
      <c r="I2064">
        <v>1.3166183025024E-2</v>
      </c>
      <c r="J2064">
        <v>0.73723462237884396</v>
      </c>
      <c r="K2064">
        <v>0.76772077554201501</v>
      </c>
      <c r="L2064">
        <v>0.27322031051189499</v>
      </c>
      <c r="M2064">
        <v>0.84278948257286801</v>
      </c>
      <c r="N2064">
        <v>0.20878267685242699</v>
      </c>
      <c r="O2064">
        <v>2.15162082245406E-2</v>
      </c>
      <c r="P2064">
        <v>0.26312868446363402</v>
      </c>
    </row>
    <row r="2065" spans="1:16" x14ac:dyDescent="0.35">
      <c r="A2065" s="13" t="s">
        <v>3377</v>
      </c>
      <c r="B2065" s="13" t="s">
        <v>1276</v>
      </c>
      <c r="C2065" s="13" t="s">
        <v>1143</v>
      </c>
      <c r="D2065" s="13">
        <v>0.30790685778111498</v>
      </c>
      <c r="E2065" s="13">
        <v>0.58328230074460097</v>
      </c>
      <c r="F2065">
        <v>0.65056997906174596</v>
      </c>
      <c r="G2065">
        <v>0.51298205036676903</v>
      </c>
      <c r="H2065">
        <v>2.15674310727653</v>
      </c>
      <c r="I2065">
        <v>2.1643417303960799E-2</v>
      </c>
      <c r="J2065">
        <v>1.3200935263334199</v>
      </c>
      <c r="K2065">
        <v>0.99419382630740905</v>
      </c>
      <c r="L2065">
        <v>0.40911046831683101</v>
      </c>
      <c r="M2065">
        <v>1.4315867709767001</v>
      </c>
      <c r="N2065">
        <v>0.43025120525676203</v>
      </c>
      <c r="O2065">
        <v>3.5001144215397198E-2</v>
      </c>
      <c r="P2065">
        <v>0.56258591839328898</v>
      </c>
    </row>
    <row r="2066" spans="1:16" x14ac:dyDescent="0.35">
      <c r="A2066" s="13" t="s">
        <v>3378</v>
      </c>
      <c r="B2066" s="13" t="s">
        <v>1276</v>
      </c>
      <c r="C2066" s="13" t="s">
        <v>1268</v>
      </c>
      <c r="D2066" s="13">
        <v>1.0079379510756801</v>
      </c>
      <c r="E2066" s="13">
        <v>2.02545614870444</v>
      </c>
      <c r="F2066">
        <v>1.7842320073323299</v>
      </c>
      <c r="G2066">
        <v>1.64072725746894</v>
      </c>
      <c r="H2066">
        <v>6.7385930210668201</v>
      </c>
      <c r="I2066">
        <v>5.8330708840060301E-2</v>
      </c>
      <c r="J2066">
        <v>4.0363271490270503</v>
      </c>
      <c r="K2066">
        <v>3.0050453918489399</v>
      </c>
      <c r="L2066">
        <v>1.0644927801069199</v>
      </c>
      <c r="M2066">
        <v>3.95582981736043</v>
      </c>
      <c r="N2066">
        <v>1.39479980720147</v>
      </c>
      <c r="O2066">
        <v>9.3576890239695995E-2</v>
      </c>
      <c r="P2066">
        <v>1.62166963691402</v>
      </c>
    </row>
    <row r="2067" spans="1:16" x14ac:dyDescent="0.35">
      <c r="A2067" s="13" t="s">
        <v>3379</v>
      </c>
      <c r="B2067" s="13" t="s">
        <v>1276</v>
      </c>
      <c r="C2067" s="13" t="s">
        <v>120</v>
      </c>
      <c r="D2067" s="13">
        <v>0.20535818559316599</v>
      </c>
      <c r="E2067" s="13">
        <v>0.30029703884400499</v>
      </c>
      <c r="F2067">
        <v>0.30471298156575999</v>
      </c>
      <c r="G2067">
        <v>0.13648412552230399</v>
      </c>
      <c r="H2067">
        <v>0.66917041031568503</v>
      </c>
      <c r="I2067">
        <v>8.6955134791295297E-3</v>
      </c>
      <c r="J2067">
        <v>0.59411060846067998</v>
      </c>
      <c r="K2067">
        <v>0.52452918384250302</v>
      </c>
      <c r="L2067">
        <v>0.184640414019209</v>
      </c>
      <c r="M2067">
        <v>0.63003330693845305</v>
      </c>
      <c r="N2067">
        <v>0.14021887919352599</v>
      </c>
      <c r="O2067">
        <v>1.5232641528395201E-2</v>
      </c>
      <c r="P2067">
        <v>0.14962979311337599</v>
      </c>
    </row>
    <row r="2068" spans="1:16" x14ac:dyDescent="0.35">
      <c r="A2068" s="13" t="s">
        <v>3380</v>
      </c>
      <c r="B2068" s="13" t="s">
        <v>1276</v>
      </c>
      <c r="C2068" s="13" t="s">
        <v>122</v>
      </c>
      <c r="D2068" s="13">
        <v>6.80748248681435</v>
      </c>
      <c r="E2068" s="13">
        <v>10.212204676947501</v>
      </c>
      <c r="F2068">
        <v>9.5948846443941296</v>
      </c>
      <c r="G2068">
        <v>9.6153031269123002</v>
      </c>
      <c r="H2068">
        <v>31.196893144527401</v>
      </c>
      <c r="I2068">
        <v>0.30719983508261001</v>
      </c>
      <c r="J2068">
        <v>23.242571514950001</v>
      </c>
      <c r="K2068">
        <v>13.701369251798701</v>
      </c>
      <c r="L2068">
        <v>5.6072657923702396</v>
      </c>
      <c r="M2068">
        <v>21.322461201925901</v>
      </c>
      <c r="N2068">
        <v>6.6222055700979698</v>
      </c>
      <c r="O2068">
        <v>0.48763828945805499</v>
      </c>
      <c r="P2068">
        <v>7.1828555998433199</v>
      </c>
    </row>
    <row r="2069" spans="1:16" x14ac:dyDescent="0.35">
      <c r="A2069" s="13" t="s">
        <v>3381</v>
      </c>
      <c r="B2069" s="13" t="s">
        <v>1276</v>
      </c>
      <c r="C2069" s="13" t="s">
        <v>124</v>
      </c>
      <c r="D2069" s="13">
        <v>0.20741001241441601</v>
      </c>
      <c r="E2069" s="13">
        <v>0.24427744103510701</v>
      </c>
      <c r="F2069">
        <v>0.279690151420039</v>
      </c>
      <c r="G2069">
        <v>0.121863826530949</v>
      </c>
      <c r="H2069">
        <v>0.56070534311809905</v>
      </c>
      <c r="I2069">
        <v>7.5414943580836002E-3</v>
      </c>
      <c r="J2069">
        <v>0.44253726002805199</v>
      </c>
      <c r="K2069">
        <v>0.36909945129447702</v>
      </c>
      <c r="L2069">
        <v>0.155970989546551</v>
      </c>
      <c r="M2069">
        <v>0.54984757969626097</v>
      </c>
      <c r="N2069">
        <v>0.115044896788437</v>
      </c>
      <c r="O2069">
        <v>1.28329147218663E-2</v>
      </c>
      <c r="P2069">
        <v>0.130660265992709</v>
      </c>
    </row>
    <row r="2070" spans="1:16" x14ac:dyDescent="0.35">
      <c r="A2070" s="13" t="s">
        <v>3382</v>
      </c>
      <c r="B2070" s="13" t="s">
        <v>1276</v>
      </c>
      <c r="C2070" s="13" t="s">
        <v>3383</v>
      </c>
      <c r="D2070" s="13">
        <v>0.228497079518237</v>
      </c>
      <c r="E2070" s="13">
        <v>0.523277487878962</v>
      </c>
      <c r="F2070">
        <v>0.46917919751781301</v>
      </c>
      <c r="G2070">
        <v>0.45295573119309201</v>
      </c>
      <c r="H2070">
        <v>1.9359151694335299</v>
      </c>
      <c r="I2070">
        <v>1.6538443220846501E-2</v>
      </c>
      <c r="J2070">
        <v>1.11208182833137</v>
      </c>
      <c r="K2070">
        <v>0.92143296616283699</v>
      </c>
      <c r="L2070">
        <v>0.30719641972223</v>
      </c>
      <c r="M2070">
        <v>1.1880390090111499</v>
      </c>
      <c r="N2070">
        <v>0.42174611900682502</v>
      </c>
      <c r="O2070">
        <v>2.7203774381304498E-2</v>
      </c>
      <c r="P2070">
        <v>0.44231930562736499</v>
      </c>
    </row>
    <row r="2071" spans="1:16" x14ac:dyDescent="0.35">
      <c r="A2071" s="13" t="s">
        <v>3384</v>
      </c>
      <c r="B2071" s="13" t="s">
        <v>1276</v>
      </c>
      <c r="C2071" s="13" t="s">
        <v>3385</v>
      </c>
      <c r="D2071" s="13">
        <v>0.98892508795939105</v>
      </c>
      <c r="E2071" s="13">
        <v>1.8675109299292501</v>
      </c>
      <c r="F2071">
        <v>1.5990295944230799</v>
      </c>
      <c r="G2071">
        <v>0.89274242190639397</v>
      </c>
      <c r="H2071">
        <v>5.2027975330633804</v>
      </c>
      <c r="I2071">
        <v>4.69795139628695E-2</v>
      </c>
      <c r="J2071">
        <v>2.9425240123915599</v>
      </c>
      <c r="K2071">
        <v>3.0889055692851102</v>
      </c>
      <c r="L2071">
        <v>0.93978418334314395</v>
      </c>
      <c r="M2071">
        <v>3.3548913757524401</v>
      </c>
      <c r="N2071">
        <v>1.11320475932836</v>
      </c>
      <c r="O2071">
        <v>8.0977927039865394E-2</v>
      </c>
      <c r="P2071">
        <v>1.19685126616465</v>
      </c>
    </row>
    <row r="2072" spans="1:16" x14ac:dyDescent="0.35">
      <c r="A2072" s="13" t="s">
        <v>3386</v>
      </c>
      <c r="B2072" s="13" t="s">
        <v>1276</v>
      </c>
      <c r="C2072" s="13" t="s">
        <v>1274</v>
      </c>
      <c r="D2072" s="13">
        <v>0.16132208520297101</v>
      </c>
      <c r="E2072" s="13">
        <v>0.30674079685327199</v>
      </c>
      <c r="F2072">
        <v>0.23587619620653799</v>
      </c>
      <c r="G2072">
        <v>0.107824492578645</v>
      </c>
      <c r="H2072">
        <v>0.71575246998057096</v>
      </c>
      <c r="I2072">
        <v>6.67403225358625E-3</v>
      </c>
      <c r="J2072">
        <v>0.43356333371483402</v>
      </c>
      <c r="K2072">
        <v>0.50278477698257196</v>
      </c>
      <c r="L2072">
        <v>0.14116833314541399</v>
      </c>
      <c r="M2072">
        <v>0.50656596165077705</v>
      </c>
      <c r="N2072">
        <v>0.14827377193702501</v>
      </c>
      <c r="O2072">
        <v>1.1603023657165999E-2</v>
      </c>
      <c r="P2072">
        <v>0.16456332077075</v>
      </c>
    </row>
    <row r="2073" spans="1:16" x14ac:dyDescent="0.35">
      <c r="A2073" s="13" t="s">
        <v>3387</v>
      </c>
      <c r="B2073" s="13" t="s">
        <v>1276</v>
      </c>
      <c r="C2073" s="13" t="s">
        <v>1589</v>
      </c>
      <c r="D2073" s="13">
        <v>0.50708057225875203</v>
      </c>
      <c r="E2073" s="13">
        <v>0.70100454004589596</v>
      </c>
      <c r="F2073">
        <v>0.64864021995136401</v>
      </c>
      <c r="G2073">
        <v>0.73503370979531302</v>
      </c>
      <c r="H2073">
        <v>2.7232205840474402</v>
      </c>
      <c r="I2073">
        <v>2.5221689716297999E-2</v>
      </c>
      <c r="J2073">
        <v>2.06342067085779</v>
      </c>
      <c r="K2073">
        <v>1.36221984679524</v>
      </c>
      <c r="L2073">
        <v>0.50681215380290001</v>
      </c>
      <c r="M2073">
        <v>1.76150091373437</v>
      </c>
      <c r="N2073">
        <v>0.60181043163152903</v>
      </c>
      <c r="O2073">
        <v>4.0640922434545701E-2</v>
      </c>
      <c r="P2073">
        <v>0.60912330009827498</v>
      </c>
    </row>
    <row r="2074" spans="1:16" x14ac:dyDescent="0.35">
      <c r="A2074" s="13" t="s">
        <v>3388</v>
      </c>
      <c r="B2074" s="13" t="s">
        <v>1276</v>
      </c>
      <c r="C2074" s="13" t="s">
        <v>880</v>
      </c>
      <c r="D2074" s="13">
        <v>0.122479486801125</v>
      </c>
      <c r="E2074" s="13">
        <v>0.26556401987565897</v>
      </c>
      <c r="F2074">
        <v>0.25387334268303502</v>
      </c>
      <c r="G2074">
        <v>0.265574540447995</v>
      </c>
      <c r="H2074">
        <v>1.0849276015720299</v>
      </c>
      <c r="I2074">
        <v>9.2451162069783904E-3</v>
      </c>
      <c r="J2074">
        <v>0.62914315614365701</v>
      </c>
      <c r="K2074">
        <v>0.51286991929523296</v>
      </c>
      <c r="L2074">
        <v>0.17794857273657799</v>
      </c>
      <c r="M2074">
        <v>0.74010103870301402</v>
      </c>
      <c r="N2074">
        <v>0.21879379650053801</v>
      </c>
      <c r="O2074">
        <v>1.48387321987082E-2</v>
      </c>
      <c r="P2074">
        <v>0.27710683095116301</v>
      </c>
    </row>
    <row r="2075" spans="1:16" x14ac:dyDescent="0.35">
      <c r="A2075" s="13" t="s">
        <v>3389</v>
      </c>
      <c r="B2075" s="13" t="s">
        <v>1276</v>
      </c>
      <c r="C2075" s="13" t="s">
        <v>126</v>
      </c>
      <c r="D2075" s="13">
        <v>0.38985874931456999</v>
      </c>
      <c r="E2075" s="13">
        <v>0.663425305023848</v>
      </c>
      <c r="F2075">
        <v>0.61756892458964696</v>
      </c>
      <c r="G2075">
        <v>0.33397108269885301</v>
      </c>
      <c r="H2075">
        <v>1.8042469180330101</v>
      </c>
      <c r="I2075">
        <v>1.77546075167773E-2</v>
      </c>
      <c r="J2075">
        <v>1.06392909696129</v>
      </c>
      <c r="K2075">
        <v>1.0605050828771001</v>
      </c>
      <c r="L2075">
        <v>0.35310278945637102</v>
      </c>
      <c r="M2075">
        <v>1.2949162126960001</v>
      </c>
      <c r="N2075">
        <v>0.37769244115251999</v>
      </c>
      <c r="O2075">
        <v>2.9863504496255501E-2</v>
      </c>
      <c r="P2075">
        <v>0.42348413048285899</v>
      </c>
    </row>
    <row r="2076" spans="1:16" x14ac:dyDescent="0.35">
      <c r="A2076" s="13" t="s">
        <v>3390</v>
      </c>
      <c r="B2076" s="13" t="s">
        <v>1276</v>
      </c>
      <c r="C2076" s="13" t="s">
        <v>3391</v>
      </c>
      <c r="D2076" s="13">
        <v>0.50320642678123795</v>
      </c>
      <c r="E2076" s="13">
        <v>0.99619836094277703</v>
      </c>
      <c r="F2076">
        <v>0.896949303970483</v>
      </c>
      <c r="G2076">
        <v>0.59743756694343997</v>
      </c>
      <c r="H2076">
        <v>2.8985397726840998</v>
      </c>
      <c r="I2076">
        <v>2.7710999655592601E-2</v>
      </c>
      <c r="J2076">
        <v>1.62986663036776</v>
      </c>
      <c r="K2076">
        <v>1.45339979130064</v>
      </c>
      <c r="L2076">
        <v>0.52415787374539302</v>
      </c>
      <c r="M2076">
        <v>1.83460075259322</v>
      </c>
      <c r="N2076">
        <v>0.60586735279958004</v>
      </c>
      <c r="O2076">
        <v>4.4949672984216503E-2</v>
      </c>
      <c r="P2076">
        <v>0.69270099948069597</v>
      </c>
    </row>
    <row r="2077" spans="1:16" x14ac:dyDescent="0.35">
      <c r="A2077" s="13" t="s">
        <v>3392</v>
      </c>
      <c r="B2077" s="13" t="s">
        <v>1276</v>
      </c>
      <c r="C2077" s="13" t="s">
        <v>130</v>
      </c>
      <c r="D2077" s="13">
        <v>0.43198806201711298</v>
      </c>
      <c r="E2077" s="13">
        <v>0.67949147074932603</v>
      </c>
      <c r="F2077">
        <v>0.59682287784516297</v>
      </c>
      <c r="G2077">
        <v>0.28381223556686402</v>
      </c>
      <c r="H2077">
        <v>1.6022720625755</v>
      </c>
      <c r="I2077">
        <v>1.6681375548175101E-2</v>
      </c>
      <c r="J2077">
        <v>0.89962650966074598</v>
      </c>
      <c r="K2077">
        <v>0.87291253689036796</v>
      </c>
      <c r="L2077">
        <v>0.33157559454610802</v>
      </c>
      <c r="M2077">
        <v>1.04607542215184</v>
      </c>
      <c r="N2077">
        <v>0.308392216275308</v>
      </c>
      <c r="O2077">
        <v>2.6399723451946199E-2</v>
      </c>
      <c r="P2077">
        <v>0.391792963738962</v>
      </c>
    </row>
    <row r="2078" spans="1:16" x14ac:dyDescent="0.35">
      <c r="A2078" s="13" t="s">
        <v>3393</v>
      </c>
      <c r="B2078" s="13" t="s">
        <v>1276</v>
      </c>
      <c r="C2078" s="13" t="s">
        <v>3394</v>
      </c>
      <c r="D2078" s="13">
        <v>1.07306593967407</v>
      </c>
      <c r="E2078" s="13">
        <v>2.1558261146359698</v>
      </c>
      <c r="F2078">
        <v>2.0278581525456199</v>
      </c>
      <c r="G2078">
        <v>2.72608641517885</v>
      </c>
      <c r="H2078">
        <v>7.7470600912732399</v>
      </c>
      <c r="I2078">
        <v>7.2231361258174295E-2</v>
      </c>
      <c r="J2078">
        <v>7.3772689603828399</v>
      </c>
      <c r="K2078">
        <v>4.2375071140186096</v>
      </c>
      <c r="L2078">
        <v>1.40854083809889</v>
      </c>
      <c r="M2078">
        <v>5.9844060735045002</v>
      </c>
      <c r="N2078">
        <v>1.9162943294738</v>
      </c>
      <c r="O2078">
        <v>0.14720617700764299</v>
      </c>
      <c r="P2078">
        <v>1.50628148686644</v>
      </c>
    </row>
    <row r="2079" spans="1:16" x14ac:dyDescent="0.35">
      <c r="A2079" s="13" t="s">
        <v>3395</v>
      </c>
      <c r="B2079" s="13" t="s">
        <v>1276</v>
      </c>
      <c r="C2079" s="13" t="s">
        <v>3396</v>
      </c>
      <c r="D2079" s="13">
        <v>0.52770770102123699</v>
      </c>
      <c r="E2079" s="13">
        <v>0.862391653829643</v>
      </c>
      <c r="F2079">
        <v>0.84443999274395698</v>
      </c>
      <c r="G2079">
        <v>0.67373850759656395</v>
      </c>
      <c r="H2079">
        <v>2.6888006016375501</v>
      </c>
      <c r="I2079">
        <v>2.6631371350241101E-2</v>
      </c>
      <c r="J2079">
        <v>1.6936196068269</v>
      </c>
      <c r="K2079">
        <v>1.19125303657004</v>
      </c>
      <c r="L2079">
        <v>0.48587852897350797</v>
      </c>
      <c r="M2079">
        <v>1.77402813434776</v>
      </c>
      <c r="N2079">
        <v>0.53731768861831097</v>
      </c>
      <c r="O2079">
        <v>4.1854660368133602E-2</v>
      </c>
      <c r="P2079">
        <v>0.66213171452654596</v>
      </c>
    </row>
    <row r="2080" spans="1:16" x14ac:dyDescent="0.35">
      <c r="A2080" s="13" t="s">
        <v>3397</v>
      </c>
      <c r="B2080" s="13" t="s">
        <v>1276</v>
      </c>
      <c r="C2080" s="13" t="s">
        <v>672</v>
      </c>
      <c r="D2080" s="13">
        <v>0.216352086518385</v>
      </c>
      <c r="E2080" s="13">
        <v>0.47770561906600001</v>
      </c>
      <c r="F2080">
        <v>0.40667092729977999</v>
      </c>
      <c r="G2080">
        <v>0.35129095303952901</v>
      </c>
      <c r="H2080">
        <v>1.84781504686259</v>
      </c>
      <c r="I2080">
        <v>1.45792933397335E-2</v>
      </c>
      <c r="J2080">
        <v>1.0129334785422099</v>
      </c>
      <c r="K2080">
        <v>0.90744423226898996</v>
      </c>
      <c r="L2080">
        <v>0.28259591009169099</v>
      </c>
      <c r="M2080">
        <v>1.10245381166107</v>
      </c>
      <c r="N2080">
        <v>0.37747700186454303</v>
      </c>
      <c r="O2080">
        <v>2.37677299549513E-2</v>
      </c>
      <c r="P2080">
        <v>0.47603028904355799</v>
      </c>
    </row>
    <row r="2081" spans="1:16" x14ac:dyDescent="0.35">
      <c r="A2081" s="13" t="s">
        <v>3398</v>
      </c>
      <c r="B2081" s="13" t="s">
        <v>1276</v>
      </c>
      <c r="C2081" s="13" t="s">
        <v>1162</v>
      </c>
      <c r="D2081" s="13">
        <v>0.93229869057009496</v>
      </c>
      <c r="E2081" s="13">
        <v>2.1476143493383999</v>
      </c>
      <c r="F2081">
        <v>1.9088581931653601</v>
      </c>
      <c r="G2081">
        <v>1.6710949034045499</v>
      </c>
      <c r="H2081">
        <v>7.9322010317176099</v>
      </c>
      <c r="I2081">
        <v>6.6777135637722002E-2</v>
      </c>
      <c r="J2081">
        <v>4.3851547864246196</v>
      </c>
      <c r="K2081">
        <v>3.9904828079611998</v>
      </c>
      <c r="L2081">
        <v>1.28963914416601</v>
      </c>
      <c r="M2081">
        <v>4.7916989076587599</v>
      </c>
      <c r="N2081">
        <v>1.7097974537565399</v>
      </c>
      <c r="O2081">
        <v>0.114674164040193</v>
      </c>
      <c r="P2081">
        <v>1.8208921033421399</v>
      </c>
    </row>
    <row r="2082" spans="1:16" x14ac:dyDescent="0.35">
      <c r="A2082" s="13" t="s">
        <v>3399</v>
      </c>
      <c r="B2082" s="13" t="s">
        <v>1276</v>
      </c>
      <c r="C2082" s="13" t="s">
        <v>3400</v>
      </c>
      <c r="D2082" s="13">
        <v>0.89104067186864999</v>
      </c>
      <c r="E2082" s="13">
        <v>1.60951850109859</v>
      </c>
      <c r="F2082">
        <v>1.4102108159301301</v>
      </c>
      <c r="G2082">
        <v>0.75539966775849599</v>
      </c>
      <c r="H2082">
        <v>4.0958043025210698</v>
      </c>
      <c r="I2082">
        <v>4.0716316157471802E-2</v>
      </c>
      <c r="J2082">
        <v>2.2732383176105699</v>
      </c>
      <c r="K2082">
        <v>2.15262328970464</v>
      </c>
      <c r="L2082">
        <v>0.79314705950862097</v>
      </c>
      <c r="M2082">
        <v>2.6342545007863301</v>
      </c>
      <c r="N2082">
        <v>0.81768652040547996</v>
      </c>
      <c r="O2082">
        <v>6.5652538151704201E-2</v>
      </c>
      <c r="P2082">
        <v>0.99593369168049495</v>
      </c>
    </row>
    <row r="2083" spans="1:16" x14ac:dyDescent="0.35">
      <c r="A2083" s="13" t="s">
        <v>3401</v>
      </c>
      <c r="B2083" s="13" t="s">
        <v>1276</v>
      </c>
      <c r="C2083" s="13" t="s">
        <v>3402</v>
      </c>
      <c r="D2083" s="13">
        <v>0.54517346767104802</v>
      </c>
      <c r="E2083" s="13">
        <v>0.85215779105554301</v>
      </c>
      <c r="F2083">
        <v>0.80282856491740495</v>
      </c>
      <c r="G2083">
        <v>0.82915850039440198</v>
      </c>
      <c r="H2083">
        <v>3.3228160576750798</v>
      </c>
      <c r="I2083">
        <v>3.03386728842409E-2</v>
      </c>
      <c r="J2083">
        <v>2.3104754363957101</v>
      </c>
      <c r="K2083">
        <v>1.6859542046409699</v>
      </c>
      <c r="L2083">
        <v>0.62568202138929196</v>
      </c>
      <c r="M2083">
        <v>2.10209033585175</v>
      </c>
      <c r="N2083">
        <v>0.71452555382947502</v>
      </c>
      <c r="O2083">
        <v>4.9881083801322397E-2</v>
      </c>
      <c r="P2083">
        <v>0.76540560027114901</v>
      </c>
    </row>
    <row r="2084" spans="1:16" x14ac:dyDescent="0.35">
      <c r="A2084" s="13" t="s">
        <v>3403</v>
      </c>
      <c r="B2084" s="13" t="s">
        <v>1276</v>
      </c>
      <c r="C2084" s="13" t="s">
        <v>3404</v>
      </c>
      <c r="D2084" s="13">
        <v>1.1651866412760601</v>
      </c>
      <c r="E2084" s="13">
        <v>1.82851234778114</v>
      </c>
      <c r="F2084">
        <v>1.5652927013317799</v>
      </c>
      <c r="G2084">
        <v>0.70564872649309396</v>
      </c>
      <c r="H2084">
        <v>4.3219040952074099</v>
      </c>
      <c r="I2084">
        <v>4.40361725835893E-2</v>
      </c>
      <c r="J2084">
        <v>2.3613759922479098</v>
      </c>
      <c r="K2084">
        <v>2.5308815950889598</v>
      </c>
      <c r="L2084">
        <v>0.88765719050508296</v>
      </c>
      <c r="M2084">
        <v>2.3147702700133501</v>
      </c>
      <c r="N2084">
        <v>0.77691292058353301</v>
      </c>
      <c r="O2084">
        <v>6.8223140136175794E-2</v>
      </c>
      <c r="P2084">
        <v>1.05842998690365</v>
      </c>
    </row>
    <row r="2085" spans="1:16" x14ac:dyDescent="0.35">
      <c r="A2085" s="13" t="s">
        <v>3405</v>
      </c>
      <c r="B2085" s="13" t="s">
        <v>1276</v>
      </c>
      <c r="C2085" s="13" t="s">
        <v>3034</v>
      </c>
      <c r="D2085" s="13">
        <v>0.41983045706331001</v>
      </c>
      <c r="E2085" s="13">
        <v>0.79732309064973195</v>
      </c>
      <c r="F2085">
        <v>0.75163291713433</v>
      </c>
      <c r="G2085">
        <v>0.68705540199681903</v>
      </c>
      <c r="H2085">
        <v>3.07145587504808</v>
      </c>
      <c r="I2085">
        <v>2.7499237024970799E-2</v>
      </c>
      <c r="J2085">
        <v>1.95935277517888</v>
      </c>
      <c r="K2085">
        <v>1.5444971744843199</v>
      </c>
      <c r="L2085">
        <v>0.56361370388426102</v>
      </c>
      <c r="M2085">
        <v>1.9389857850391601</v>
      </c>
      <c r="N2085">
        <v>0.65130383643975498</v>
      </c>
      <c r="O2085">
        <v>4.5858272186193802E-2</v>
      </c>
      <c r="P2085">
        <v>0.72855825427046705</v>
      </c>
    </row>
    <row r="2086" spans="1:16" x14ac:dyDescent="0.35">
      <c r="A2086" s="13" t="s">
        <v>3406</v>
      </c>
      <c r="B2086" s="13" t="s">
        <v>1276</v>
      </c>
      <c r="C2086" s="13" t="s">
        <v>138</v>
      </c>
      <c r="D2086" s="13">
        <v>0.35710900481683899</v>
      </c>
      <c r="E2086" s="13">
        <v>0.70517193711350201</v>
      </c>
      <c r="F2086">
        <v>0.68582043901683898</v>
      </c>
      <c r="G2086">
        <v>0.55996890495871798</v>
      </c>
      <c r="H2086">
        <v>2.4852931796365301</v>
      </c>
      <c r="I2086">
        <v>2.27863352776859E-2</v>
      </c>
      <c r="J2086">
        <v>1.4766836419365299</v>
      </c>
      <c r="K2086">
        <v>1.13319546653159</v>
      </c>
      <c r="L2086">
        <v>0.42404891721945598</v>
      </c>
      <c r="M2086">
        <v>1.5335591479519</v>
      </c>
      <c r="N2086">
        <v>0.50666413779629405</v>
      </c>
      <c r="O2086">
        <v>3.7049198330366899E-2</v>
      </c>
      <c r="P2086">
        <v>0.62014314941637205</v>
      </c>
    </row>
    <row r="2087" spans="1:16" x14ac:dyDescent="0.35">
      <c r="A2087" s="13" t="s">
        <v>3407</v>
      </c>
      <c r="B2087" s="13" t="s">
        <v>1276</v>
      </c>
      <c r="C2087" s="13" t="s">
        <v>1174</v>
      </c>
      <c r="D2087" s="13">
        <v>3.1592284805800999</v>
      </c>
      <c r="E2087" s="13">
        <v>6.0725642753431597</v>
      </c>
      <c r="F2087">
        <v>5.90689946117321</v>
      </c>
      <c r="G2087">
        <v>5.7029188452616202</v>
      </c>
      <c r="H2087">
        <v>20.1146707160392</v>
      </c>
      <c r="I2087">
        <v>0.19666524604646801</v>
      </c>
      <c r="J2087">
        <v>17.082144765235199</v>
      </c>
      <c r="K2087">
        <v>11.660147433806699</v>
      </c>
      <c r="L2087">
        <v>3.9884010536732601</v>
      </c>
      <c r="M2087">
        <v>14.8460895728303</v>
      </c>
      <c r="N2087">
        <v>4.7381434726769802</v>
      </c>
      <c r="O2087">
        <v>0.385160313567802</v>
      </c>
      <c r="P2087">
        <v>4.2170536743304101</v>
      </c>
    </row>
    <row r="2088" spans="1:16" x14ac:dyDescent="0.35">
      <c r="A2088" s="13" t="s">
        <v>3408</v>
      </c>
      <c r="B2088" s="13" t="s">
        <v>1276</v>
      </c>
      <c r="C2088" s="13" t="s">
        <v>546</v>
      </c>
      <c r="D2088" s="13">
        <v>3.8790057822444601</v>
      </c>
      <c r="E2088" s="13">
        <v>8.0661433907709998</v>
      </c>
      <c r="F2088">
        <v>7.5746720297354102</v>
      </c>
      <c r="G2088">
        <v>10.1464126882027</v>
      </c>
      <c r="H2088">
        <v>28.957494485401799</v>
      </c>
      <c r="I2088">
        <v>0.26844726970822602</v>
      </c>
      <c r="J2088">
        <v>26.4329657104273</v>
      </c>
      <c r="K2088">
        <v>15.484822749313199</v>
      </c>
      <c r="L2088">
        <v>5.29391423287435</v>
      </c>
      <c r="M2088">
        <v>22.171904548279201</v>
      </c>
      <c r="N2088">
        <v>6.9563250269522996</v>
      </c>
      <c r="O2088">
        <v>0.54398428777403696</v>
      </c>
      <c r="P2088">
        <v>5.85487259054148</v>
      </c>
    </row>
    <row r="2089" spans="1:16" x14ac:dyDescent="0.35">
      <c r="A2089" s="13" t="s">
        <v>3409</v>
      </c>
      <c r="B2089" s="13" t="s">
        <v>1276</v>
      </c>
      <c r="C2089" s="13" t="s">
        <v>3410</v>
      </c>
      <c r="D2089" s="13">
        <v>1.8803062962074999</v>
      </c>
      <c r="E2089" s="13">
        <v>3.5481110905183</v>
      </c>
      <c r="F2089">
        <v>3.2844931638055401</v>
      </c>
      <c r="G2089">
        <v>3.49461589400038</v>
      </c>
      <c r="H2089">
        <v>12.3377023131097</v>
      </c>
      <c r="I2089">
        <v>0.118938938414814</v>
      </c>
      <c r="J2089">
        <v>10.5628585587949</v>
      </c>
      <c r="K2089">
        <v>7.1674377996380301</v>
      </c>
      <c r="L2089">
        <v>2.2853460393790099</v>
      </c>
      <c r="M2089">
        <v>9.3141394154730008</v>
      </c>
      <c r="N2089">
        <v>3.0517102609031199</v>
      </c>
      <c r="O2089">
        <v>0.2421093492253</v>
      </c>
      <c r="P2089">
        <v>2.3683310630380499</v>
      </c>
    </row>
    <row r="2090" spans="1:16" x14ac:dyDescent="0.35">
      <c r="A2090" s="13" t="s">
        <v>3411</v>
      </c>
      <c r="B2090" s="13" t="s">
        <v>1276</v>
      </c>
      <c r="C2090" s="13" t="s">
        <v>3412</v>
      </c>
      <c r="D2090" s="13">
        <v>0.82697764483138403</v>
      </c>
      <c r="E2090" s="13">
        <v>1.59410371039328</v>
      </c>
      <c r="F2090">
        <v>1.5037851225651899</v>
      </c>
      <c r="G2090">
        <v>0.95281856985520597</v>
      </c>
      <c r="H2090">
        <v>4.7879841171059301</v>
      </c>
      <c r="I2090">
        <v>4.7171451569595103E-2</v>
      </c>
      <c r="J2090">
        <v>3.3137274304325701</v>
      </c>
      <c r="K2090">
        <v>2.9379046884562201</v>
      </c>
      <c r="L2090">
        <v>0.96556362277029795</v>
      </c>
      <c r="M2090">
        <v>3.2994268172669599</v>
      </c>
      <c r="N2090">
        <v>1.0770064911207</v>
      </c>
      <c r="O2090">
        <v>8.7516626086669796E-2</v>
      </c>
      <c r="P2090">
        <v>1.06515240757477</v>
      </c>
    </row>
    <row r="2091" spans="1:16" x14ac:dyDescent="0.35">
      <c r="A2091" s="13" t="s">
        <v>3413</v>
      </c>
      <c r="B2091" s="13" t="s">
        <v>1276</v>
      </c>
      <c r="C2091" s="13" t="s">
        <v>308</v>
      </c>
      <c r="D2091" s="13">
        <v>0.320524474102035</v>
      </c>
      <c r="E2091" s="13">
        <v>0.65405392391872696</v>
      </c>
      <c r="F2091">
        <v>0.63112512817058297</v>
      </c>
      <c r="G2091">
        <v>0.51552231049157005</v>
      </c>
      <c r="H2091">
        <v>2.2684351330563</v>
      </c>
      <c r="I2091">
        <v>2.1465323998308999E-2</v>
      </c>
      <c r="J2091">
        <v>1.31607706939374</v>
      </c>
      <c r="K2091">
        <v>1.05284824718145</v>
      </c>
      <c r="L2091">
        <v>0.39528347959093202</v>
      </c>
      <c r="M2091">
        <v>1.4835911179946999</v>
      </c>
      <c r="N2091">
        <v>0.48593066500798898</v>
      </c>
      <c r="O2091">
        <v>3.5065863228659601E-2</v>
      </c>
      <c r="P2091">
        <v>0.54325473638912802</v>
      </c>
    </row>
    <row r="2092" spans="1:16" x14ac:dyDescent="0.35">
      <c r="A2092" s="13" t="s">
        <v>3414</v>
      </c>
      <c r="B2092" s="13" t="s">
        <v>1276</v>
      </c>
      <c r="C2092" s="13" t="s">
        <v>3415</v>
      </c>
      <c r="D2092" s="13">
        <v>0.21852329226075601</v>
      </c>
      <c r="E2092" s="13">
        <v>0.49611244432817603</v>
      </c>
      <c r="F2092">
        <v>0.457372660707069</v>
      </c>
      <c r="G2092">
        <v>0.384444425136518</v>
      </c>
      <c r="H2092">
        <v>1.91934631097246</v>
      </c>
      <c r="I2092">
        <v>1.5903506086768E-2</v>
      </c>
      <c r="J2092">
        <v>1.0111339462620399</v>
      </c>
      <c r="K2092">
        <v>0.90456843936668996</v>
      </c>
      <c r="L2092">
        <v>0.30494625951851001</v>
      </c>
      <c r="M2092">
        <v>1.14033313933671</v>
      </c>
      <c r="N2092">
        <v>0.38241865179802498</v>
      </c>
      <c r="O2092">
        <v>2.5764649755666402E-2</v>
      </c>
      <c r="P2092">
        <v>0.50623688418006096</v>
      </c>
    </row>
    <row r="2093" spans="1:16" x14ac:dyDescent="0.35">
      <c r="A2093" s="13" t="s">
        <v>3416</v>
      </c>
      <c r="B2093" s="13" t="s">
        <v>1276</v>
      </c>
      <c r="C2093" s="13" t="s">
        <v>3417</v>
      </c>
      <c r="D2093" s="13">
        <v>0.23061619853844101</v>
      </c>
      <c r="E2093" s="13">
        <v>0.24501785079376701</v>
      </c>
      <c r="F2093">
        <v>0.28646634201550902</v>
      </c>
      <c r="G2093">
        <v>0.12371768317638999</v>
      </c>
      <c r="H2093">
        <v>0.56947487421151799</v>
      </c>
      <c r="I2093">
        <v>7.5528468261349202E-3</v>
      </c>
      <c r="J2093">
        <v>0.43434699841930602</v>
      </c>
      <c r="K2093">
        <v>0.34008506306242497</v>
      </c>
      <c r="L2093">
        <v>0.15365304144101599</v>
      </c>
      <c r="M2093">
        <v>0.53522181430506499</v>
      </c>
      <c r="N2093">
        <v>0.11038519220103001</v>
      </c>
      <c r="O2093">
        <v>1.23401716992873E-2</v>
      </c>
      <c r="P2093">
        <v>0.13591505723805899</v>
      </c>
    </row>
    <row r="2094" spans="1:16" x14ac:dyDescent="0.35">
      <c r="A2094" s="13" t="s">
        <v>3418</v>
      </c>
      <c r="B2094" s="13" t="s">
        <v>1276</v>
      </c>
      <c r="C2094" s="13" t="s">
        <v>946</v>
      </c>
      <c r="D2094" s="13">
        <v>3.8556624181195098</v>
      </c>
      <c r="E2094" s="13">
        <v>5.1067248408310499</v>
      </c>
      <c r="F2094">
        <v>3.9485029982417701</v>
      </c>
      <c r="G2094">
        <v>4.23297202250063</v>
      </c>
      <c r="H2094">
        <v>12.251370009952099</v>
      </c>
      <c r="I2094">
        <v>0.116329083864811</v>
      </c>
      <c r="J2094">
        <v>9.8148045815274791</v>
      </c>
      <c r="K2094">
        <v>5.3912432872969802</v>
      </c>
      <c r="L2094">
        <v>2.0961859203450599</v>
      </c>
      <c r="M2094">
        <v>8.5063753081143592</v>
      </c>
      <c r="N2094">
        <v>2.6282969981823801</v>
      </c>
      <c r="O2094">
        <v>0.182885385167949</v>
      </c>
      <c r="P2094">
        <v>2.6702127094796801</v>
      </c>
    </row>
    <row r="2095" spans="1:16" x14ac:dyDescent="0.35">
      <c r="A2095" s="13" t="s">
        <v>3419</v>
      </c>
      <c r="B2095" s="13" t="s">
        <v>1276</v>
      </c>
      <c r="C2095" s="13" t="s">
        <v>150</v>
      </c>
      <c r="D2095" s="13">
        <v>0.99164269699304997</v>
      </c>
      <c r="E2095" s="13">
        <v>1.33487321296115</v>
      </c>
      <c r="F2095">
        <v>1.28313591173421</v>
      </c>
      <c r="G2095">
        <v>0.56083566130065599</v>
      </c>
      <c r="H2095">
        <v>2.7308200191061101</v>
      </c>
      <c r="I2095">
        <v>3.4513827922500302E-2</v>
      </c>
      <c r="J2095">
        <v>2.3155819846874999</v>
      </c>
      <c r="K2095">
        <v>2.0582952711050901</v>
      </c>
      <c r="L2095">
        <v>0.73902702947626198</v>
      </c>
      <c r="M2095">
        <v>2.1946765444107399</v>
      </c>
      <c r="N2095">
        <v>0.54748728227775501</v>
      </c>
      <c r="O2095">
        <v>5.8417105926391398E-2</v>
      </c>
      <c r="P2095">
        <v>0.623210777095621</v>
      </c>
    </row>
    <row r="2096" spans="1:16" x14ac:dyDescent="0.35">
      <c r="A2096" s="13" t="s">
        <v>3420</v>
      </c>
      <c r="B2096" s="13" t="s">
        <v>1276</v>
      </c>
      <c r="C2096" s="13" t="s">
        <v>949</v>
      </c>
      <c r="D2096" s="13">
        <v>0.76051772676606</v>
      </c>
      <c r="E2096" s="13">
        <v>1.6595325239802601</v>
      </c>
      <c r="F2096">
        <v>1.5207385144069001</v>
      </c>
      <c r="G2096">
        <v>1.4419701617010301</v>
      </c>
      <c r="H2096">
        <v>5.7296133872318897</v>
      </c>
      <c r="I2096">
        <v>5.1056252093195198E-2</v>
      </c>
      <c r="J2096">
        <v>3.6414201186938899</v>
      </c>
      <c r="K2096">
        <v>3.13524611841303</v>
      </c>
      <c r="L2096">
        <v>1.0238119082552</v>
      </c>
      <c r="M2096">
        <v>3.7067201822996401</v>
      </c>
      <c r="N2096">
        <v>1.2825374138499701</v>
      </c>
      <c r="O2096">
        <v>9.5513746027753504E-2</v>
      </c>
      <c r="P2096">
        <v>1.26145923410491</v>
      </c>
    </row>
    <row r="2097" spans="1:16" x14ac:dyDescent="0.35">
      <c r="A2097" s="13" t="s">
        <v>3421</v>
      </c>
      <c r="B2097" s="13" t="s">
        <v>1276</v>
      </c>
      <c r="C2097" s="13" t="s">
        <v>3302</v>
      </c>
      <c r="D2097" s="13">
        <v>0.24183967218039401</v>
      </c>
      <c r="E2097" s="13">
        <v>0.55011150784084595</v>
      </c>
      <c r="F2097">
        <v>0.48681137454866003</v>
      </c>
      <c r="G2097">
        <v>0.51127213538379601</v>
      </c>
      <c r="H2097">
        <v>2.3229659208798101</v>
      </c>
      <c r="I2097">
        <v>1.84754553691736E-2</v>
      </c>
      <c r="J2097">
        <v>1.34926375211024</v>
      </c>
      <c r="K2097">
        <v>1.0767384204375099</v>
      </c>
      <c r="L2097">
        <v>0.35554842639974799</v>
      </c>
      <c r="M2097">
        <v>1.4757017659636</v>
      </c>
      <c r="N2097">
        <v>0.48040134502426302</v>
      </c>
      <c r="O2097">
        <v>2.9794202008106101E-2</v>
      </c>
      <c r="P2097">
        <v>0.58375312154783099</v>
      </c>
    </row>
    <row r="2098" spans="1:16" x14ac:dyDescent="0.35">
      <c r="A2098" s="13" t="s">
        <v>3422</v>
      </c>
      <c r="B2098" s="13" t="s">
        <v>1276</v>
      </c>
      <c r="C2098" s="13" t="s">
        <v>3423</v>
      </c>
      <c r="D2098" s="13">
        <v>0.89454708327582699</v>
      </c>
      <c r="E2098" s="13">
        <v>1.4599072290892601</v>
      </c>
      <c r="F2098">
        <v>1.38628028054431</v>
      </c>
      <c r="G2098">
        <v>1.43782700080364</v>
      </c>
      <c r="H2098">
        <v>5.6948467090931798</v>
      </c>
      <c r="I2098">
        <v>5.2336555628835803E-2</v>
      </c>
      <c r="J2098">
        <v>4.0993778240108298</v>
      </c>
      <c r="K2098">
        <v>2.7786327807317801</v>
      </c>
      <c r="L2098">
        <v>1.0279475897904999</v>
      </c>
      <c r="M2098">
        <v>3.8318082611323301</v>
      </c>
      <c r="N2098">
        <v>1.2311545428094199</v>
      </c>
      <c r="O2098">
        <v>8.4490385794371195E-2</v>
      </c>
      <c r="P2098">
        <v>1.36369521900452</v>
      </c>
    </row>
    <row r="2099" spans="1:16" x14ac:dyDescent="0.35">
      <c r="A2099" s="13" t="s">
        <v>3424</v>
      </c>
      <c r="B2099" s="13" t="s">
        <v>1276</v>
      </c>
      <c r="C2099" s="13" t="s">
        <v>3425</v>
      </c>
      <c r="D2099" s="13">
        <v>0.170160689111164</v>
      </c>
      <c r="E2099" s="13">
        <v>0.35436133707123102</v>
      </c>
      <c r="F2099">
        <v>0.32703548083325501</v>
      </c>
      <c r="G2099">
        <v>0.26662906356494198</v>
      </c>
      <c r="H2099">
        <v>1.32055202766751</v>
      </c>
      <c r="I2099">
        <v>1.16053706249446E-2</v>
      </c>
      <c r="J2099">
        <v>0.78116308562494396</v>
      </c>
      <c r="K2099">
        <v>0.64708791487884898</v>
      </c>
      <c r="L2099">
        <v>0.22624306553024401</v>
      </c>
      <c r="M2099">
        <v>0.83322109361652297</v>
      </c>
      <c r="N2099">
        <v>0.278706398099207</v>
      </c>
      <c r="O2099">
        <v>1.9264039225684901E-2</v>
      </c>
      <c r="P2099">
        <v>0.32330351664331303</v>
      </c>
    </row>
    <row r="2100" spans="1:16" x14ac:dyDescent="0.35">
      <c r="A2100" s="13" t="s">
        <v>3426</v>
      </c>
      <c r="B2100" s="13" t="s">
        <v>3427</v>
      </c>
      <c r="C2100" s="13" t="s">
        <v>1333</v>
      </c>
      <c r="D2100" s="13">
        <v>8.9791188647134104E-2</v>
      </c>
      <c r="E2100" s="13">
        <v>0.25487365120109701</v>
      </c>
      <c r="F2100">
        <v>0.30429196725484298</v>
      </c>
      <c r="G2100">
        <v>0.14524499771983801</v>
      </c>
      <c r="H2100">
        <v>0.78078597136554195</v>
      </c>
      <c r="I2100">
        <v>8.8915330684778606E-3</v>
      </c>
      <c r="J2100">
        <v>0.59932724308234497</v>
      </c>
      <c r="K2100">
        <v>0.65396748668620197</v>
      </c>
      <c r="L2100">
        <v>0.16523214643703901</v>
      </c>
      <c r="M2100">
        <v>0.17357732763327299</v>
      </c>
      <c r="N2100">
        <v>7.6880045582632395E-2</v>
      </c>
      <c r="O2100">
        <v>7.2314529347228904E-3</v>
      </c>
      <c r="P2100">
        <v>0.32140116409404401</v>
      </c>
    </row>
    <row r="2101" spans="1:16" x14ac:dyDescent="0.35">
      <c r="A2101" s="13" t="s">
        <v>3428</v>
      </c>
      <c r="B2101" s="13" t="s">
        <v>3427</v>
      </c>
      <c r="C2101" s="13" t="s">
        <v>3429</v>
      </c>
      <c r="D2101" s="13">
        <v>1.0740291218484899E-2</v>
      </c>
      <c r="E2101" s="13">
        <v>3.5594254650844703E-2</v>
      </c>
      <c r="F2101">
        <v>4.4543449983853997E-2</v>
      </c>
      <c r="G2101">
        <v>2.7767376578138998E-2</v>
      </c>
      <c r="H2101">
        <v>0.15016439174003199</v>
      </c>
      <c r="I2101">
        <v>1.7312675183339401E-3</v>
      </c>
      <c r="J2101">
        <v>9.2537288204919202E-2</v>
      </c>
      <c r="K2101">
        <v>0.244568286874047</v>
      </c>
      <c r="L2101">
        <v>3.6132750514130701E-2</v>
      </c>
      <c r="M2101">
        <v>2.3584441749026901E-2</v>
      </c>
      <c r="N2101">
        <v>1.3072900038095201E-2</v>
      </c>
      <c r="O2101">
        <v>9.9636311220861707E-4</v>
      </c>
      <c r="P2101">
        <v>0.10065923601351499</v>
      </c>
    </row>
    <row r="2102" spans="1:16" x14ac:dyDescent="0.35">
      <c r="A2102" s="13" t="s">
        <v>3430</v>
      </c>
      <c r="B2102" s="13" t="s">
        <v>3427</v>
      </c>
      <c r="C2102" s="13" t="s">
        <v>3431</v>
      </c>
      <c r="D2102" s="13">
        <v>5.8568858075454699E-2</v>
      </c>
      <c r="E2102" s="13">
        <v>0.12642682342710401</v>
      </c>
      <c r="F2102">
        <v>0.181185522986678</v>
      </c>
      <c r="G2102">
        <v>9.6768990046358402E-2</v>
      </c>
      <c r="H2102">
        <v>0.48558299237671398</v>
      </c>
      <c r="I2102">
        <v>6.4074305752340596E-3</v>
      </c>
      <c r="J2102">
        <v>0.28968416044675399</v>
      </c>
      <c r="K2102">
        <v>0.419856949664354</v>
      </c>
      <c r="L2102">
        <v>0.112615223554151</v>
      </c>
      <c r="M2102">
        <v>8.2804959973521997E-2</v>
      </c>
      <c r="N2102">
        <v>4.4317983868251101E-2</v>
      </c>
      <c r="O2102">
        <v>3.4658022078016301E-3</v>
      </c>
      <c r="P2102">
        <v>0.19039977769883301</v>
      </c>
    </row>
    <row r="2103" spans="1:16" x14ac:dyDescent="0.35">
      <c r="A2103" s="13" t="s">
        <v>3432</v>
      </c>
      <c r="B2103" s="13" t="s">
        <v>3427</v>
      </c>
      <c r="C2103" s="13" t="s">
        <v>3433</v>
      </c>
      <c r="D2103" s="13">
        <v>4.0632270520102702E-3</v>
      </c>
      <c r="E2103" s="13">
        <v>2.3485859619657299E-2</v>
      </c>
      <c r="F2103">
        <v>2.5955397528278398E-2</v>
      </c>
      <c r="G2103">
        <v>1.06736465376708E-2</v>
      </c>
      <c r="H2103">
        <v>9.0624943409819206E-2</v>
      </c>
      <c r="I2103">
        <v>8.4034921047171005E-4</v>
      </c>
      <c r="J2103">
        <v>4.11056522874911E-2</v>
      </c>
      <c r="K2103">
        <v>0.160605015004225</v>
      </c>
      <c r="L2103">
        <v>1.9202353057364799E-2</v>
      </c>
      <c r="M2103">
        <v>9.1401236793650104E-3</v>
      </c>
      <c r="N2103">
        <v>7.0630628597223698E-3</v>
      </c>
      <c r="O2103">
        <v>4.3226115494265102E-4</v>
      </c>
      <c r="P2103">
        <v>7.1736144173053407E-2</v>
      </c>
    </row>
    <row r="2104" spans="1:16" x14ac:dyDescent="0.35">
      <c r="A2104" s="13" t="s">
        <v>3434</v>
      </c>
      <c r="B2104" s="13" t="s">
        <v>3427</v>
      </c>
      <c r="C2104" s="13" t="s">
        <v>3435</v>
      </c>
      <c r="D2104" s="13">
        <v>2.70813863377895E-2</v>
      </c>
      <c r="E2104" s="13">
        <v>0.111476945462017</v>
      </c>
      <c r="F2104">
        <v>0.141232896556859</v>
      </c>
      <c r="G2104">
        <v>7.1233613863917897E-2</v>
      </c>
      <c r="H2104">
        <v>0.47625355814516801</v>
      </c>
      <c r="I2104">
        <v>5.1531538465830204E-3</v>
      </c>
      <c r="J2104">
        <v>0.208192676079238</v>
      </c>
      <c r="K2104">
        <v>0.69209541096134897</v>
      </c>
      <c r="L2104">
        <v>0.105675834029777</v>
      </c>
      <c r="M2104">
        <v>5.2954679329045497E-2</v>
      </c>
      <c r="N2104">
        <v>3.74844347146173E-2</v>
      </c>
      <c r="O2104">
        <v>2.4948095335562601E-3</v>
      </c>
      <c r="P2104">
        <v>0.32126335945232298</v>
      </c>
    </row>
    <row r="2105" spans="1:16" x14ac:dyDescent="0.35">
      <c r="A2105" s="13" t="s">
        <v>3436</v>
      </c>
      <c r="B2105" s="13" t="s">
        <v>3427</v>
      </c>
      <c r="C2105" s="13" t="s">
        <v>977</v>
      </c>
      <c r="D2105" s="13">
        <v>1.9156846178709899E-2</v>
      </c>
      <c r="E2105" s="13">
        <v>5.6977714034143701E-2</v>
      </c>
      <c r="F2105">
        <v>7.2959735178440704E-2</v>
      </c>
      <c r="G2105">
        <v>4.2133670634817898E-2</v>
      </c>
      <c r="H2105">
        <v>0.246212294845288</v>
      </c>
      <c r="I2105">
        <v>2.8755850164918799E-3</v>
      </c>
      <c r="J2105">
        <v>0.142734679319835</v>
      </c>
      <c r="K2105">
        <v>0.37333034325987402</v>
      </c>
      <c r="L2105">
        <v>5.5704536504625903E-2</v>
      </c>
      <c r="M2105">
        <v>3.6242481176000402E-2</v>
      </c>
      <c r="N2105">
        <v>2.1657683812991501E-2</v>
      </c>
      <c r="O2105">
        <v>1.53806625239615E-3</v>
      </c>
      <c r="P2105">
        <v>0.15730418287101799</v>
      </c>
    </row>
    <row r="2106" spans="1:16" x14ac:dyDescent="0.35">
      <c r="A2106" s="13" t="s">
        <v>3437</v>
      </c>
      <c r="B2106" s="13" t="s">
        <v>3427</v>
      </c>
      <c r="C2106" s="13" t="s">
        <v>723</v>
      </c>
      <c r="D2106" s="13">
        <v>0.18193519662623001</v>
      </c>
      <c r="E2106" s="13">
        <v>0.40200077963599201</v>
      </c>
      <c r="F2106">
        <v>0.532693148878988</v>
      </c>
      <c r="G2106">
        <v>0.37495452694154702</v>
      </c>
      <c r="H2106">
        <v>1.72816372590552</v>
      </c>
      <c r="I2106">
        <v>2.0233897038165999E-2</v>
      </c>
      <c r="J2106">
        <v>0.91794665399781705</v>
      </c>
      <c r="K2106">
        <v>1.3472439760764701</v>
      </c>
      <c r="L2106">
        <v>0.33814766967085302</v>
      </c>
      <c r="M2106">
        <v>0.28248162827736301</v>
      </c>
      <c r="N2106">
        <v>0.160453345864636</v>
      </c>
      <c r="O2106">
        <v>9.7611740340344897E-3</v>
      </c>
      <c r="P2106">
        <v>0.60004580612958203</v>
      </c>
    </row>
    <row r="2107" spans="1:16" x14ac:dyDescent="0.35">
      <c r="A2107" s="13" t="s">
        <v>3438</v>
      </c>
      <c r="B2107" s="13" t="s">
        <v>3427</v>
      </c>
      <c r="C2107" s="13" t="s">
        <v>1841</v>
      </c>
      <c r="D2107" s="13">
        <v>6.43821477616843E-2</v>
      </c>
      <c r="E2107" s="13">
        <v>0.177284776283374</v>
      </c>
      <c r="F2107">
        <v>0.214837684805051</v>
      </c>
      <c r="G2107">
        <v>0.13874331666517101</v>
      </c>
      <c r="H2107">
        <v>0.78701349989463798</v>
      </c>
      <c r="I2107">
        <v>8.8926346381837003E-3</v>
      </c>
      <c r="J2107">
        <v>0.41853493908355999</v>
      </c>
      <c r="K2107">
        <v>1.06661195135261</v>
      </c>
      <c r="L2107">
        <v>0.161296631670033</v>
      </c>
      <c r="M2107">
        <v>0.111982252557092</v>
      </c>
      <c r="N2107">
        <v>6.8736608828483106E-2</v>
      </c>
      <c r="O2107">
        <v>4.3906356004500399E-3</v>
      </c>
      <c r="P2107">
        <v>0.46982834206762197</v>
      </c>
    </row>
    <row r="2108" spans="1:16" x14ac:dyDescent="0.35">
      <c r="A2108" s="13" t="s">
        <v>3439</v>
      </c>
      <c r="B2108" s="13" t="s">
        <v>3427</v>
      </c>
      <c r="C2108" s="13" t="s">
        <v>3440</v>
      </c>
      <c r="D2108" s="13">
        <v>0.26065266553469202</v>
      </c>
      <c r="E2108" s="13">
        <v>0.65357362554904097</v>
      </c>
      <c r="F2108">
        <v>0.77957128823619404</v>
      </c>
      <c r="G2108">
        <v>0.60642311783513503</v>
      </c>
      <c r="H2108">
        <v>2.9013002958949801</v>
      </c>
      <c r="I2108">
        <v>3.2469464742229399E-2</v>
      </c>
      <c r="J2108">
        <v>1.85939272326231</v>
      </c>
      <c r="K2108">
        <v>4.0109336036213197</v>
      </c>
      <c r="L2108">
        <v>0.59633752335336399</v>
      </c>
      <c r="M2108">
        <v>0.47813813957850798</v>
      </c>
      <c r="N2108">
        <v>0.26974077009264902</v>
      </c>
      <c r="O2108">
        <v>1.6712502348124901E-2</v>
      </c>
      <c r="P2108">
        <v>1.6153191062794201</v>
      </c>
    </row>
    <row r="2109" spans="1:16" x14ac:dyDescent="0.35">
      <c r="A2109" s="13" t="s">
        <v>3441</v>
      </c>
      <c r="B2109" s="13" t="s">
        <v>3427</v>
      </c>
      <c r="C2109" s="13" t="s">
        <v>1685</v>
      </c>
      <c r="D2109" s="13">
        <v>0.1856182919429</v>
      </c>
      <c r="E2109" s="13">
        <v>0.37858418564841301</v>
      </c>
      <c r="F2109">
        <v>0.49482045091952997</v>
      </c>
      <c r="G2109">
        <v>0.39931869610965098</v>
      </c>
      <c r="H2109">
        <v>1.8705158705072999</v>
      </c>
      <c r="I2109">
        <v>2.3633292354742302E-2</v>
      </c>
      <c r="J2109">
        <v>1.1216293041146601</v>
      </c>
      <c r="K2109">
        <v>2.0201207397439598</v>
      </c>
      <c r="L2109">
        <v>0.36370354607246802</v>
      </c>
      <c r="M2109">
        <v>0.288491372688785</v>
      </c>
      <c r="N2109">
        <v>0.16231043582635299</v>
      </c>
      <c r="O2109">
        <v>9.8963263232542693E-3</v>
      </c>
      <c r="P2109">
        <v>0.76007179794373803</v>
      </c>
    </row>
    <row r="2110" spans="1:16" x14ac:dyDescent="0.35">
      <c r="A2110" s="13" t="s">
        <v>3442</v>
      </c>
      <c r="B2110" s="13" t="s">
        <v>3427</v>
      </c>
      <c r="C2110" s="13" t="s">
        <v>40</v>
      </c>
      <c r="D2110" s="13">
        <v>0.25272955196073099</v>
      </c>
      <c r="E2110" s="13">
        <v>0.64836873448659205</v>
      </c>
      <c r="F2110">
        <v>0.66637665838400895</v>
      </c>
      <c r="G2110">
        <v>0.31122183228066203</v>
      </c>
      <c r="H2110">
        <v>1.7320468892043099</v>
      </c>
      <c r="I2110">
        <v>1.8513487909479601E-2</v>
      </c>
      <c r="J2110">
        <v>1.2010992436094501</v>
      </c>
      <c r="K2110">
        <v>1.5492371569605401</v>
      </c>
      <c r="L2110">
        <v>0.35402009566159798</v>
      </c>
      <c r="M2110">
        <v>0.35204837005356798</v>
      </c>
      <c r="N2110">
        <v>0.17006164063832599</v>
      </c>
      <c r="O2110">
        <v>1.43187062449491E-2</v>
      </c>
      <c r="P2110">
        <v>0.72930780812606399</v>
      </c>
    </row>
    <row r="2111" spans="1:16" x14ac:dyDescent="0.35">
      <c r="A2111" s="13" t="s">
        <v>3443</v>
      </c>
      <c r="B2111" s="13" t="s">
        <v>3427</v>
      </c>
      <c r="C2111" s="13" t="s">
        <v>44</v>
      </c>
      <c r="D2111" s="13">
        <v>8.0771571636131495E-2</v>
      </c>
      <c r="E2111" s="13">
        <v>0.19483000477312901</v>
      </c>
      <c r="F2111">
        <v>0.25544632588354299</v>
      </c>
      <c r="G2111">
        <v>0.114856853811953</v>
      </c>
      <c r="H2111">
        <v>0.60606600123100596</v>
      </c>
      <c r="I2111">
        <v>8.0746554079557005E-3</v>
      </c>
      <c r="J2111">
        <v>0.349768961694636</v>
      </c>
      <c r="K2111">
        <v>0.50755527851656002</v>
      </c>
      <c r="L2111">
        <v>0.14507820909388</v>
      </c>
      <c r="M2111">
        <v>0.103004478611921</v>
      </c>
      <c r="N2111">
        <v>5.3234234531718799E-2</v>
      </c>
      <c r="O2111">
        <v>4.6057167279923801E-3</v>
      </c>
      <c r="P2111">
        <v>0.24001236691273301</v>
      </c>
    </row>
    <row r="2112" spans="1:16" x14ac:dyDescent="0.35">
      <c r="A2112" s="13" t="s">
        <v>3444</v>
      </c>
      <c r="B2112" s="13" t="s">
        <v>3427</v>
      </c>
      <c r="C2112" s="13" t="s">
        <v>3445</v>
      </c>
      <c r="D2112" s="13">
        <v>1.62558754302892E-3</v>
      </c>
      <c r="E2112" s="13">
        <v>9.55396347972216E-3</v>
      </c>
      <c r="F2112">
        <v>1.2396038352049299E-2</v>
      </c>
      <c r="G2112">
        <v>4.7513779188625496E-3</v>
      </c>
      <c r="H2112">
        <v>3.7978765344919903E-2</v>
      </c>
      <c r="I2112">
        <v>3.8885054450227198E-4</v>
      </c>
      <c r="J2112">
        <v>1.05886561358709E-2</v>
      </c>
      <c r="K2112">
        <v>4.34900879330124E-2</v>
      </c>
      <c r="L2112">
        <v>8.1562817016928302E-3</v>
      </c>
      <c r="M2112">
        <v>3.5692315752481698E-3</v>
      </c>
      <c r="N2112">
        <v>2.9860435891367601E-3</v>
      </c>
      <c r="O2112">
        <v>1.6903654468983199E-4</v>
      </c>
      <c r="P2112">
        <v>2.9528521956551201E-2</v>
      </c>
    </row>
    <row r="2113" spans="1:16" x14ac:dyDescent="0.35">
      <c r="A2113" s="13" t="s">
        <v>3446</v>
      </c>
      <c r="B2113" s="13" t="s">
        <v>3427</v>
      </c>
      <c r="C2113" s="13" t="s">
        <v>208</v>
      </c>
      <c r="D2113" s="13">
        <v>0.82885184101242804</v>
      </c>
      <c r="E2113" s="13">
        <v>1.5150209231852401</v>
      </c>
      <c r="F2113">
        <v>1.7767940580866699</v>
      </c>
      <c r="G2113">
        <v>1.9776634473592101</v>
      </c>
      <c r="H2113">
        <v>6.9535134688579996</v>
      </c>
      <c r="I2113">
        <v>7.9969042766109402E-2</v>
      </c>
      <c r="J2113">
        <v>4.7876844102930596</v>
      </c>
      <c r="K2113">
        <v>8.3314138712953305</v>
      </c>
      <c r="L2113">
        <v>1.33825001897634</v>
      </c>
      <c r="M2113">
        <v>1.3671008761685901</v>
      </c>
      <c r="N2113">
        <v>0.66666679619994995</v>
      </c>
      <c r="O2113">
        <v>3.8598754072172399E-2</v>
      </c>
      <c r="P2113">
        <v>3.16549018222904</v>
      </c>
    </row>
    <row r="2114" spans="1:16" x14ac:dyDescent="0.35">
      <c r="A2114" s="13" t="s">
        <v>3447</v>
      </c>
      <c r="B2114" s="13" t="s">
        <v>3427</v>
      </c>
      <c r="C2114" s="13" t="s">
        <v>3448</v>
      </c>
      <c r="D2114" s="13">
        <v>2.2715780330787E-2</v>
      </c>
      <c r="E2114" s="13">
        <v>4.7876784299233303E-2</v>
      </c>
      <c r="F2114">
        <v>6.9286661618871301E-2</v>
      </c>
      <c r="G2114">
        <v>3.8369547396287201E-2</v>
      </c>
      <c r="H2114">
        <v>0.19805319594332699</v>
      </c>
      <c r="I2114">
        <v>2.6454909791747499E-3</v>
      </c>
      <c r="J2114">
        <v>0.12817753926946099</v>
      </c>
      <c r="K2114">
        <v>0.18531483562673001</v>
      </c>
      <c r="L2114">
        <v>4.59929175418149E-2</v>
      </c>
      <c r="M2114">
        <v>3.3361783098056402E-2</v>
      </c>
      <c r="N2114">
        <v>1.8330417014138602E-2</v>
      </c>
      <c r="O2114">
        <v>1.3795798483054399E-3</v>
      </c>
      <c r="P2114">
        <v>7.9436310054285905E-2</v>
      </c>
    </row>
    <row r="2115" spans="1:16" x14ac:dyDescent="0.35">
      <c r="A2115" s="13" t="s">
        <v>3449</v>
      </c>
      <c r="B2115" s="13" t="s">
        <v>3427</v>
      </c>
      <c r="C2115" s="13" t="s">
        <v>1502</v>
      </c>
      <c r="D2115" s="13">
        <v>0.19627626313191601</v>
      </c>
      <c r="E2115" s="13">
        <v>0.48343330023758102</v>
      </c>
      <c r="F2115">
        <v>0.64717611992118396</v>
      </c>
      <c r="G2115">
        <v>0.45490971230560001</v>
      </c>
      <c r="H2115">
        <v>2.20449729902165</v>
      </c>
      <c r="I2115">
        <v>2.7857560084642699E-2</v>
      </c>
      <c r="J2115">
        <v>1.2917104300559601</v>
      </c>
      <c r="K2115">
        <v>2.8785991376978299</v>
      </c>
      <c r="L2115">
        <v>0.48779599181976102</v>
      </c>
      <c r="M2115">
        <v>0.33096635431883997</v>
      </c>
      <c r="N2115">
        <v>0.185888376644197</v>
      </c>
      <c r="O2115">
        <v>1.2826588114060299E-2</v>
      </c>
      <c r="P2115">
        <v>1.29923106313096</v>
      </c>
    </row>
    <row r="2116" spans="1:16" x14ac:dyDescent="0.35">
      <c r="A2116" s="13" t="s">
        <v>3450</v>
      </c>
      <c r="B2116" s="13" t="s">
        <v>3427</v>
      </c>
      <c r="C2116" s="13" t="s">
        <v>3451</v>
      </c>
      <c r="D2116" s="13">
        <v>1.5733571865256001E-2</v>
      </c>
      <c r="E2116" s="13">
        <v>2.9109073377018901E-2</v>
      </c>
      <c r="F2116">
        <v>4.9774453337963397E-2</v>
      </c>
      <c r="G2116">
        <v>3.75169674788743E-2</v>
      </c>
      <c r="H2116">
        <v>0.13383009356322401</v>
      </c>
      <c r="I2116">
        <v>2.2030807592019999E-3</v>
      </c>
      <c r="J2116">
        <v>0.106516873378315</v>
      </c>
      <c r="K2116">
        <v>0.17588465747752499</v>
      </c>
      <c r="L2116">
        <v>3.7803064695147701E-2</v>
      </c>
      <c r="M2116">
        <v>2.4617882620017899E-2</v>
      </c>
      <c r="N2116">
        <v>1.1079993741589699E-2</v>
      </c>
      <c r="O2116">
        <v>9.7488547933732102E-4</v>
      </c>
      <c r="P2116">
        <v>7.6057440687990099E-2</v>
      </c>
    </row>
    <row r="2117" spans="1:16" x14ac:dyDescent="0.35">
      <c r="A2117" s="13" t="s">
        <v>3452</v>
      </c>
      <c r="B2117" s="13" t="s">
        <v>3427</v>
      </c>
      <c r="C2117" s="13" t="s">
        <v>3453</v>
      </c>
      <c r="D2117" s="13">
        <v>0.10432929049105499</v>
      </c>
      <c r="E2117" s="13">
        <v>0.250479646244048</v>
      </c>
      <c r="F2117">
        <v>0.22778873912589001</v>
      </c>
      <c r="G2117">
        <v>0.125315022000559</v>
      </c>
      <c r="H2117">
        <v>0.69265711394907403</v>
      </c>
      <c r="I2117">
        <v>6.4653924801398102E-3</v>
      </c>
      <c r="J2117">
        <v>0.40816507893412302</v>
      </c>
      <c r="K2117">
        <v>0.596941360788102</v>
      </c>
      <c r="L2117">
        <v>0.122956311810204</v>
      </c>
      <c r="M2117">
        <v>0.150827538205241</v>
      </c>
      <c r="N2117">
        <v>7.0174941755872994E-2</v>
      </c>
      <c r="O2117">
        <v>5.3534861976501204E-3</v>
      </c>
      <c r="P2117">
        <v>0.30197310883357498</v>
      </c>
    </row>
    <row r="2118" spans="1:16" x14ac:dyDescent="0.35">
      <c r="A2118" s="13" t="s">
        <v>3454</v>
      </c>
      <c r="B2118" s="13" t="s">
        <v>3427</v>
      </c>
      <c r="C2118" s="13" t="s">
        <v>3455</v>
      </c>
      <c r="D2118" s="13">
        <v>0.28376262207015801</v>
      </c>
      <c r="E2118" s="13">
        <v>0.69587807564673898</v>
      </c>
      <c r="F2118">
        <v>0.80334831544788199</v>
      </c>
      <c r="G2118">
        <v>0.56382692389626698</v>
      </c>
      <c r="H2118">
        <v>2.6813950972446201</v>
      </c>
      <c r="I2118">
        <v>3.00678340670936E-2</v>
      </c>
      <c r="J2118">
        <v>1.7022770463627901</v>
      </c>
      <c r="K2118">
        <v>2.7853782529967601</v>
      </c>
      <c r="L2118">
        <v>0.54490680761199695</v>
      </c>
      <c r="M2118">
        <v>0.49693705455197201</v>
      </c>
      <c r="N2118">
        <v>0.26444990446167199</v>
      </c>
      <c r="O2118">
        <v>1.8204654616487299E-2</v>
      </c>
      <c r="P2118">
        <v>1.2061102612643599</v>
      </c>
    </row>
    <row r="2119" spans="1:16" x14ac:dyDescent="0.35">
      <c r="A2119" s="13" t="s">
        <v>3456</v>
      </c>
      <c r="B2119" s="13" t="s">
        <v>3427</v>
      </c>
      <c r="C2119" s="13" t="s">
        <v>463</v>
      </c>
      <c r="D2119" s="13">
        <v>4.0925802214412103E-2</v>
      </c>
      <c r="E2119" s="13">
        <v>0.13469842937141099</v>
      </c>
      <c r="F2119">
        <v>0.18165064747431001</v>
      </c>
      <c r="G2119">
        <v>0.103702207954094</v>
      </c>
      <c r="H2119">
        <v>0.58582762838781499</v>
      </c>
      <c r="I2119">
        <v>6.9947779216218298E-3</v>
      </c>
      <c r="J2119">
        <v>0.325027400720314</v>
      </c>
      <c r="K2119">
        <v>0.898883725124345</v>
      </c>
      <c r="L2119">
        <v>0.13576344230853599</v>
      </c>
      <c r="M2119">
        <v>8.0470429606380206E-2</v>
      </c>
      <c r="N2119">
        <v>4.8636584566599597E-2</v>
      </c>
      <c r="O2119">
        <v>3.5699028115418999E-3</v>
      </c>
      <c r="P2119">
        <v>0.39012252720368801</v>
      </c>
    </row>
    <row r="2120" spans="1:16" x14ac:dyDescent="0.35">
      <c r="A2120" s="13" t="s">
        <v>3457</v>
      </c>
      <c r="B2120" s="13" t="s">
        <v>3427</v>
      </c>
      <c r="C2120" s="13" t="s">
        <v>571</v>
      </c>
      <c r="D2120" s="13">
        <v>0.25757026363636198</v>
      </c>
      <c r="E2120" s="13">
        <v>0.71374779287580004</v>
      </c>
      <c r="F2120">
        <v>0.684375947870562</v>
      </c>
      <c r="G2120">
        <v>0.34611119564910098</v>
      </c>
      <c r="H2120">
        <v>1.9624145648246001</v>
      </c>
      <c r="I2120">
        <v>1.96574533327258E-2</v>
      </c>
      <c r="J2120">
        <v>1.2727627513761799</v>
      </c>
      <c r="K2120">
        <v>1.6144375892387699</v>
      </c>
      <c r="L2120">
        <v>0.369389587958386</v>
      </c>
      <c r="M2120">
        <v>0.458153948434527</v>
      </c>
      <c r="N2120">
        <v>0.198063065670713</v>
      </c>
      <c r="O2120">
        <v>1.6579946019189301E-2</v>
      </c>
      <c r="P2120">
        <v>0.83115868502973</v>
      </c>
    </row>
    <row r="2121" spans="1:16" x14ac:dyDescent="0.35">
      <c r="A2121" s="13" t="s">
        <v>3458</v>
      </c>
      <c r="B2121" s="13" t="s">
        <v>3427</v>
      </c>
      <c r="C2121" s="13" t="s">
        <v>3459</v>
      </c>
      <c r="D2121" s="13">
        <v>7.9038451118102603E-3</v>
      </c>
      <c r="E2121" s="13">
        <v>2.6942380536589299E-2</v>
      </c>
      <c r="F2121">
        <v>3.6490777681254E-2</v>
      </c>
      <c r="G2121">
        <v>1.8797452600873399E-2</v>
      </c>
      <c r="H2121">
        <v>0.11510743257834501</v>
      </c>
      <c r="I2121">
        <v>1.37065656439687E-3</v>
      </c>
      <c r="J2121">
        <v>6.5079285186309205E-2</v>
      </c>
      <c r="K2121">
        <v>0.18841528283452599</v>
      </c>
      <c r="L2121">
        <v>2.7408798637436199E-2</v>
      </c>
      <c r="M2121">
        <v>1.5879608005022999E-2</v>
      </c>
      <c r="N2121">
        <v>9.55427949212047E-3</v>
      </c>
      <c r="O2121">
        <v>7.3030072981818703E-4</v>
      </c>
      <c r="P2121">
        <v>7.9205959537639495E-2</v>
      </c>
    </row>
    <row r="2122" spans="1:16" x14ac:dyDescent="0.35">
      <c r="A2122" s="13" t="s">
        <v>3460</v>
      </c>
      <c r="B2122" s="13" t="s">
        <v>3427</v>
      </c>
      <c r="C2122" s="13" t="s">
        <v>1515</v>
      </c>
      <c r="D2122" s="13">
        <v>5.0700217758037503E-3</v>
      </c>
      <c r="E2122" s="13">
        <v>2.0939946042337801E-2</v>
      </c>
      <c r="F2122">
        <v>2.8710188276545801E-2</v>
      </c>
      <c r="G2122">
        <v>1.36745194722159E-2</v>
      </c>
      <c r="H2122">
        <v>8.6384713383898401E-2</v>
      </c>
      <c r="I2122">
        <v>9.9720684826767598E-4</v>
      </c>
      <c r="J2122">
        <v>5.0070628702211802E-2</v>
      </c>
      <c r="K2122">
        <v>0.15310151629459401</v>
      </c>
      <c r="L2122">
        <v>2.1399438823219E-2</v>
      </c>
      <c r="M2122">
        <v>1.06428261707917E-2</v>
      </c>
      <c r="N2122">
        <v>6.6890292084880003E-3</v>
      </c>
      <c r="O2122">
        <v>5.2285245367312996E-4</v>
      </c>
      <c r="P2122">
        <v>6.3139785506138593E-2</v>
      </c>
    </row>
    <row r="2123" spans="1:16" x14ac:dyDescent="0.35">
      <c r="A2123" s="13" t="s">
        <v>3461</v>
      </c>
      <c r="B2123" s="13" t="s">
        <v>3427</v>
      </c>
      <c r="C2123" s="13" t="s">
        <v>481</v>
      </c>
      <c r="D2123" s="13">
        <v>0.15272118314469699</v>
      </c>
      <c r="E2123" s="13">
        <v>0.45629718407997399</v>
      </c>
      <c r="F2123">
        <v>0.47722765934227102</v>
      </c>
      <c r="G2123">
        <v>0.38336564615309998</v>
      </c>
      <c r="H2123">
        <v>1.9198335317272801</v>
      </c>
      <c r="I2123">
        <v>1.9690567419313201E-2</v>
      </c>
      <c r="J2123">
        <v>1.08893762131608</v>
      </c>
      <c r="K2123">
        <v>2.8041471732511298</v>
      </c>
      <c r="L2123">
        <v>0.44954763518879498</v>
      </c>
      <c r="M2123">
        <v>0.29363979106302601</v>
      </c>
      <c r="N2123">
        <v>0.181415665360037</v>
      </c>
      <c r="O2123">
        <v>1.08143472254964E-2</v>
      </c>
      <c r="P2123">
        <v>1.0990301019597699</v>
      </c>
    </row>
    <row r="2124" spans="1:16" x14ac:dyDescent="0.35">
      <c r="A2124" s="13" t="s">
        <v>3462</v>
      </c>
      <c r="B2124" s="13" t="s">
        <v>3427</v>
      </c>
      <c r="C2124" s="13" t="s">
        <v>3463</v>
      </c>
      <c r="D2124" s="13">
        <v>0.10087158569058199</v>
      </c>
      <c r="E2124" s="13">
        <v>0.20452667260072699</v>
      </c>
      <c r="F2124">
        <v>0.26913424384065898</v>
      </c>
      <c r="G2124">
        <v>0.20884374537477801</v>
      </c>
      <c r="H2124">
        <v>0.96295543193071997</v>
      </c>
      <c r="I2124">
        <v>1.2232374428678101E-2</v>
      </c>
      <c r="J2124">
        <v>0.64544869006347305</v>
      </c>
      <c r="K2124">
        <v>1.16731417860923</v>
      </c>
      <c r="L2124">
        <v>0.20061933872969501</v>
      </c>
      <c r="M2124">
        <v>0.15899452007482601</v>
      </c>
      <c r="N2124">
        <v>8.5680852980248703E-2</v>
      </c>
      <c r="O2124">
        <v>5.5833519914716802E-3</v>
      </c>
      <c r="P2124">
        <v>0.43154317070388198</v>
      </c>
    </row>
    <row r="2125" spans="1:16" x14ac:dyDescent="0.35">
      <c r="A2125" s="13" t="s">
        <v>3464</v>
      </c>
      <c r="B2125" s="13" t="s">
        <v>3427</v>
      </c>
      <c r="C2125" s="13" t="s">
        <v>809</v>
      </c>
      <c r="D2125" s="13">
        <v>0.145111542697058</v>
      </c>
      <c r="E2125" s="13">
        <v>0.33241143459658301</v>
      </c>
      <c r="F2125">
        <v>0.41477757255009901</v>
      </c>
      <c r="G2125">
        <v>0.30376621846180302</v>
      </c>
      <c r="H2125">
        <v>1.48948918874651</v>
      </c>
      <c r="I2125">
        <v>1.7771450273449601E-2</v>
      </c>
      <c r="J2125">
        <v>0.93417642037670601</v>
      </c>
      <c r="K2125">
        <v>2.0220615225607799</v>
      </c>
      <c r="L2125">
        <v>0.31322343298502198</v>
      </c>
      <c r="M2125">
        <v>0.2447280724625</v>
      </c>
      <c r="N2125">
        <v>0.13304445597798301</v>
      </c>
      <c r="O2125">
        <v>8.6639256385357601E-3</v>
      </c>
      <c r="P2125">
        <v>0.80430046520651299</v>
      </c>
    </row>
    <row r="2126" spans="1:16" x14ac:dyDescent="0.35">
      <c r="A2126" s="13" t="s">
        <v>3465</v>
      </c>
      <c r="B2126" s="13" t="s">
        <v>3427</v>
      </c>
      <c r="C2126" s="13" t="s">
        <v>234</v>
      </c>
      <c r="D2126" s="13">
        <v>1.1464687234997E-2</v>
      </c>
      <c r="E2126" s="13">
        <v>3.2163061295013499E-2</v>
      </c>
      <c r="F2126">
        <v>3.9543613034756397E-2</v>
      </c>
      <c r="G2126">
        <v>2.82178859275743E-2</v>
      </c>
      <c r="H2126">
        <v>0.132254141615229</v>
      </c>
      <c r="I2126">
        <v>1.5799578172853901E-3</v>
      </c>
      <c r="J2126">
        <v>8.3129866126501098E-2</v>
      </c>
      <c r="K2126">
        <v>0.190285573232712</v>
      </c>
      <c r="L2126">
        <v>3.67849473826262E-2</v>
      </c>
      <c r="M2126">
        <v>2.4287247111170002E-2</v>
      </c>
      <c r="N2126">
        <v>1.2284540463759701E-2</v>
      </c>
      <c r="O2126">
        <v>9.2106563268404501E-4</v>
      </c>
      <c r="P2126">
        <v>8.0263979438969998E-2</v>
      </c>
    </row>
    <row r="2127" spans="1:16" x14ac:dyDescent="0.35">
      <c r="A2127" s="13" t="s">
        <v>3466</v>
      </c>
      <c r="B2127" s="13" t="s">
        <v>3427</v>
      </c>
      <c r="C2127" s="13" t="s">
        <v>3467</v>
      </c>
      <c r="D2127" s="13">
        <v>8.4466471728102295E-3</v>
      </c>
      <c r="E2127" s="13">
        <v>2.6072330365977101E-2</v>
      </c>
      <c r="F2127">
        <v>4.1514746422657699E-2</v>
      </c>
      <c r="G2127">
        <v>2.1022787005037201E-2</v>
      </c>
      <c r="H2127">
        <v>0.11348838897907</v>
      </c>
      <c r="I2127">
        <v>1.5864833366298901E-3</v>
      </c>
      <c r="J2127">
        <v>5.3978028605633999E-2</v>
      </c>
      <c r="K2127">
        <v>0.15232233047248001</v>
      </c>
      <c r="L2127">
        <v>3.1007417943577899E-2</v>
      </c>
      <c r="M2127">
        <v>1.55479109657183E-2</v>
      </c>
      <c r="N2127">
        <v>8.9632758814453609E-3</v>
      </c>
      <c r="O2127">
        <v>7.4202885268624598E-4</v>
      </c>
      <c r="P2127">
        <v>7.5623771200254597E-2</v>
      </c>
    </row>
    <row r="2128" spans="1:16" x14ac:dyDescent="0.35">
      <c r="A2128" s="13" t="s">
        <v>3468</v>
      </c>
      <c r="B2128" s="13" t="s">
        <v>3427</v>
      </c>
      <c r="C2128" s="13" t="s">
        <v>3469</v>
      </c>
      <c r="D2128" s="13">
        <v>3.1766877362336002E-3</v>
      </c>
      <c r="E2128" s="13">
        <v>1.0504097393119201E-2</v>
      </c>
      <c r="F2128">
        <v>1.6619485173769401E-2</v>
      </c>
      <c r="G2128">
        <v>8.0124417990488205E-3</v>
      </c>
      <c r="H2128">
        <v>4.51381399434947E-2</v>
      </c>
      <c r="I2128">
        <v>6.1577543629902603E-4</v>
      </c>
      <c r="J2128">
        <v>1.95051837849506E-2</v>
      </c>
      <c r="K2128">
        <v>6.00053639185327E-2</v>
      </c>
      <c r="L2128">
        <v>1.24856731699622E-2</v>
      </c>
      <c r="M2128">
        <v>5.7094026614113299E-3</v>
      </c>
      <c r="N2128">
        <v>3.4726164733317501E-3</v>
      </c>
      <c r="O2128">
        <v>2.8505567414943798E-4</v>
      </c>
      <c r="P2128">
        <v>3.0090540985673899E-2</v>
      </c>
    </row>
    <row r="2129" spans="1:16" x14ac:dyDescent="0.35">
      <c r="A2129" s="13" t="s">
        <v>3470</v>
      </c>
      <c r="B2129" s="13" t="s">
        <v>3427</v>
      </c>
      <c r="C2129" s="13" t="s">
        <v>1536</v>
      </c>
      <c r="D2129" s="13">
        <v>3.3980474580147099E-3</v>
      </c>
      <c r="E2129" s="13">
        <v>1.6359901810652399E-2</v>
      </c>
      <c r="F2129">
        <v>1.94562801715603E-2</v>
      </c>
      <c r="G2129">
        <v>8.7091883531055393E-3</v>
      </c>
      <c r="H2129">
        <v>6.6363567032050694E-2</v>
      </c>
      <c r="I2129">
        <v>6.7009013245943896E-4</v>
      </c>
      <c r="J2129">
        <v>3.0355438385805001E-2</v>
      </c>
      <c r="K2129">
        <v>0.11539259712594099</v>
      </c>
      <c r="L2129">
        <v>1.41417867892403E-2</v>
      </c>
      <c r="M2129">
        <v>7.9800792580588496E-3</v>
      </c>
      <c r="N2129">
        <v>5.2688167453805003E-3</v>
      </c>
      <c r="O2129">
        <v>3.7154181186009198E-4</v>
      </c>
      <c r="P2129">
        <v>5.0699074157690899E-2</v>
      </c>
    </row>
    <row r="2130" spans="1:16" x14ac:dyDescent="0.35">
      <c r="A2130" s="13" t="s">
        <v>3471</v>
      </c>
      <c r="B2130" s="13" t="s">
        <v>3427</v>
      </c>
      <c r="C2130" s="13" t="s">
        <v>1540</v>
      </c>
      <c r="D2130" s="13">
        <v>6.0828948065498802E-2</v>
      </c>
      <c r="E2130" s="13">
        <v>0.174239689620038</v>
      </c>
      <c r="F2130">
        <v>0.18895780347548399</v>
      </c>
      <c r="G2130">
        <v>7.4634625087709197E-2</v>
      </c>
      <c r="H2130">
        <v>0.52344157809801595</v>
      </c>
      <c r="I2130">
        <v>5.5981479950655598E-3</v>
      </c>
      <c r="J2130">
        <v>0.33765701521868002</v>
      </c>
      <c r="K2130">
        <v>0.525518630935636</v>
      </c>
      <c r="L2130">
        <v>0.10407639546601601</v>
      </c>
      <c r="M2130">
        <v>8.24962994821382E-2</v>
      </c>
      <c r="N2130">
        <v>4.9416048056711001E-2</v>
      </c>
      <c r="O2130">
        <v>3.8950580265107899E-3</v>
      </c>
      <c r="P2130">
        <v>0.22048725807123701</v>
      </c>
    </row>
    <row r="2131" spans="1:16" x14ac:dyDescent="0.35">
      <c r="A2131" s="13" t="s">
        <v>3472</v>
      </c>
      <c r="B2131" s="13" t="s">
        <v>3427</v>
      </c>
      <c r="C2131" s="13" t="s">
        <v>3473</v>
      </c>
      <c r="D2131" s="13">
        <v>6.0393541959683598E-2</v>
      </c>
      <c r="E2131" s="13">
        <v>0.13949860866376701</v>
      </c>
      <c r="F2131">
        <v>0.178699053623883</v>
      </c>
      <c r="G2131">
        <v>9.6700676042056496E-2</v>
      </c>
      <c r="H2131">
        <v>0.54565360997978996</v>
      </c>
      <c r="I2131">
        <v>6.70943214980603E-3</v>
      </c>
      <c r="J2131">
        <v>0.33408726932717098</v>
      </c>
      <c r="K2131">
        <v>0.56791559332887798</v>
      </c>
      <c r="L2131">
        <v>0.119562409906158</v>
      </c>
      <c r="M2131">
        <v>8.8765759060729005E-2</v>
      </c>
      <c r="N2131">
        <v>5.1241587685778502E-2</v>
      </c>
      <c r="O2131">
        <v>3.7392627777856498E-3</v>
      </c>
      <c r="P2131">
        <v>0.23312631818853999</v>
      </c>
    </row>
    <row r="2132" spans="1:16" x14ac:dyDescent="0.35">
      <c r="A2132" s="13" t="s">
        <v>3474</v>
      </c>
      <c r="B2132" s="13" t="s">
        <v>3427</v>
      </c>
      <c r="C2132" s="13" t="s">
        <v>92</v>
      </c>
      <c r="D2132" s="13">
        <v>3.1520415755106501E-2</v>
      </c>
      <c r="E2132" s="13">
        <v>0.101153381849271</v>
      </c>
      <c r="F2132">
        <v>0.14434851227884901</v>
      </c>
      <c r="G2132">
        <v>8.6515456122620502E-2</v>
      </c>
      <c r="H2132">
        <v>0.454478760494474</v>
      </c>
      <c r="I2132">
        <v>5.7724645612869403E-3</v>
      </c>
      <c r="J2132">
        <v>0.19593678469782699</v>
      </c>
      <c r="K2132">
        <v>0.58218371739271502</v>
      </c>
      <c r="L2132">
        <v>0.10845518623640001</v>
      </c>
      <c r="M2132">
        <v>5.6099510113159903E-2</v>
      </c>
      <c r="N2132">
        <v>3.5608472584031402E-2</v>
      </c>
      <c r="O2132">
        <v>2.61422624977366E-3</v>
      </c>
      <c r="P2132">
        <v>0.29197409173796601</v>
      </c>
    </row>
    <row r="2133" spans="1:16" x14ac:dyDescent="0.35">
      <c r="A2133" s="13" t="s">
        <v>3475</v>
      </c>
      <c r="B2133" s="13" t="s">
        <v>3427</v>
      </c>
      <c r="C2133" s="13" t="s">
        <v>94</v>
      </c>
      <c r="D2133" s="13">
        <v>2.6140368645129301E-2</v>
      </c>
      <c r="E2133" s="13">
        <v>3.9724726867235202E-2</v>
      </c>
      <c r="F2133">
        <v>6.8823224054137405E-2</v>
      </c>
      <c r="G2133">
        <v>4.7894942878881297E-2</v>
      </c>
      <c r="H2133">
        <v>0.18124247754510001</v>
      </c>
      <c r="I2133">
        <v>3.1289841643856401E-3</v>
      </c>
      <c r="J2133">
        <v>0.13397397168355099</v>
      </c>
      <c r="K2133">
        <v>0.22120639097747799</v>
      </c>
      <c r="L2133">
        <v>5.1689815863002898E-2</v>
      </c>
      <c r="M2133">
        <v>3.5600640730794997E-2</v>
      </c>
      <c r="N2133">
        <v>1.5232655568645E-2</v>
      </c>
      <c r="O2133">
        <v>1.3599989551719E-3</v>
      </c>
      <c r="P2133">
        <v>8.9892546639463805E-2</v>
      </c>
    </row>
    <row r="2134" spans="1:16" x14ac:dyDescent="0.35">
      <c r="A2134" s="13" t="s">
        <v>3476</v>
      </c>
      <c r="B2134" s="13" t="s">
        <v>3427</v>
      </c>
      <c r="C2134" s="13" t="s">
        <v>3140</v>
      </c>
      <c r="D2134" s="13">
        <v>3.9522815224248102E-2</v>
      </c>
      <c r="E2134" s="13">
        <v>8.4860434610874905E-2</v>
      </c>
      <c r="F2134">
        <v>0.114344085788965</v>
      </c>
      <c r="G2134">
        <v>8.0845925288921497E-2</v>
      </c>
      <c r="H2134">
        <v>0.40125981092977903</v>
      </c>
      <c r="I2134">
        <v>4.9315838830627902E-3</v>
      </c>
      <c r="J2134">
        <v>0.245071535726791</v>
      </c>
      <c r="K2134">
        <v>0.363961518076864</v>
      </c>
      <c r="L2134">
        <v>7.9264088206950994E-2</v>
      </c>
      <c r="M2134">
        <v>6.2170782872852E-2</v>
      </c>
      <c r="N2134">
        <v>3.68034336586366E-2</v>
      </c>
      <c r="O2134">
        <v>2.2462633960938999E-3</v>
      </c>
      <c r="P2134">
        <v>0.14823579775826401</v>
      </c>
    </row>
    <row r="2135" spans="1:16" x14ac:dyDescent="0.35">
      <c r="A2135" s="13" t="s">
        <v>3477</v>
      </c>
      <c r="B2135" s="13" t="s">
        <v>3427</v>
      </c>
      <c r="C2135" s="13" t="s">
        <v>3478</v>
      </c>
      <c r="D2135" s="13">
        <v>0.15435695326825</v>
      </c>
      <c r="E2135" s="13">
        <v>0.49520372822416497</v>
      </c>
      <c r="F2135">
        <v>0.42917100579485501</v>
      </c>
      <c r="G2135">
        <v>0.31405969644314402</v>
      </c>
      <c r="H2135">
        <v>1.7642317586759999</v>
      </c>
      <c r="I2135">
        <v>1.648082079816E-2</v>
      </c>
      <c r="J2135">
        <v>0.892686826792638</v>
      </c>
      <c r="K2135">
        <v>2.0656094691542699</v>
      </c>
      <c r="L2135">
        <v>0.34519999714845001</v>
      </c>
      <c r="M2135">
        <v>0.28360791770431298</v>
      </c>
      <c r="N2135">
        <v>0.17424294318705999</v>
      </c>
      <c r="O2135">
        <v>1.02060242314844E-2</v>
      </c>
      <c r="P2135">
        <v>0.92741659181777503</v>
      </c>
    </row>
    <row r="2136" spans="1:16" x14ac:dyDescent="0.35">
      <c r="A2136" s="13" t="s">
        <v>3479</v>
      </c>
      <c r="B2136" s="13" t="s">
        <v>3427</v>
      </c>
      <c r="C2136" s="13" t="s">
        <v>3480</v>
      </c>
      <c r="D2136" s="13">
        <v>3.4494568182132E-2</v>
      </c>
      <c r="E2136" s="13">
        <v>9.5209130286965996E-2</v>
      </c>
      <c r="F2136">
        <v>0.108145281649978</v>
      </c>
      <c r="G2136">
        <v>8.1323737163362594E-2</v>
      </c>
      <c r="H2136">
        <v>0.41872293289925899</v>
      </c>
      <c r="I2136">
        <v>4.4294707048716502E-3</v>
      </c>
      <c r="J2136">
        <v>0.26188652376739702</v>
      </c>
      <c r="K2136">
        <v>0.61436015201912697</v>
      </c>
      <c r="L2136">
        <v>8.7041085189465406E-2</v>
      </c>
      <c r="M2136">
        <v>6.5310729583256705E-2</v>
      </c>
      <c r="N2136">
        <v>3.9431372895945602E-2</v>
      </c>
      <c r="O2136">
        <v>2.3772642154971202E-3</v>
      </c>
      <c r="P2136">
        <v>0.239360871081577</v>
      </c>
    </row>
    <row r="2137" spans="1:16" x14ac:dyDescent="0.35">
      <c r="A2137" s="13" t="s">
        <v>3481</v>
      </c>
      <c r="B2137" s="13" t="s">
        <v>3427</v>
      </c>
      <c r="C2137" s="13" t="s">
        <v>495</v>
      </c>
      <c r="D2137" s="13">
        <v>1.8280538532775701E-2</v>
      </c>
      <c r="E2137" s="13">
        <v>4.6481662601222003E-2</v>
      </c>
      <c r="F2137">
        <v>7.4660380153097006E-2</v>
      </c>
      <c r="G2137">
        <v>4.49844052506439E-2</v>
      </c>
      <c r="H2137">
        <v>0.20827287172775999</v>
      </c>
      <c r="I2137">
        <v>3.0577305394911699E-3</v>
      </c>
      <c r="J2137">
        <v>0.11912017090214901</v>
      </c>
      <c r="K2137">
        <v>0.27422938694546101</v>
      </c>
      <c r="L2137">
        <v>5.5759213731643199E-2</v>
      </c>
      <c r="M2137">
        <v>3.2152316481028398E-2</v>
      </c>
      <c r="N2137">
        <v>1.7077000432856801E-2</v>
      </c>
      <c r="O2137">
        <v>1.42835683608603E-3</v>
      </c>
      <c r="P2137">
        <v>0.133669440020142</v>
      </c>
    </row>
    <row r="2138" spans="1:16" x14ac:dyDescent="0.35">
      <c r="A2138" s="13" t="s">
        <v>3482</v>
      </c>
      <c r="B2138" s="13" t="s">
        <v>3427</v>
      </c>
      <c r="C2138" s="13" t="s">
        <v>3483</v>
      </c>
      <c r="D2138" s="13">
        <v>4.6257859887183998E-2</v>
      </c>
      <c r="E2138" s="13">
        <v>0.115709035166457</v>
      </c>
      <c r="F2138">
        <v>0.147966301411183</v>
      </c>
      <c r="G2138">
        <v>5.6353632585691801E-2</v>
      </c>
      <c r="H2138">
        <v>0.35089406656553801</v>
      </c>
      <c r="I2138">
        <v>4.5036290520972201E-3</v>
      </c>
      <c r="J2138">
        <v>0.23842858190781899</v>
      </c>
      <c r="K2138">
        <v>0.33865261794711599</v>
      </c>
      <c r="L2138">
        <v>8.2957672505962393E-2</v>
      </c>
      <c r="M2138">
        <v>6.0801080788929297E-2</v>
      </c>
      <c r="N2138">
        <v>3.2639434569439602E-2</v>
      </c>
      <c r="O2138">
        <v>2.9675334063093898E-3</v>
      </c>
      <c r="P2138">
        <v>0.14705549864523901</v>
      </c>
    </row>
    <row r="2139" spans="1:16" x14ac:dyDescent="0.35">
      <c r="A2139" s="13" t="s">
        <v>3484</v>
      </c>
      <c r="B2139" s="13" t="s">
        <v>3427</v>
      </c>
      <c r="C2139" s="13" t="s">
        <v>3485</v>
      </c>
      <c r="D2139" s="13">
        <v>0.210488505338014</v>
      </c>
      <c r="E2139" s="13">
        <v>0.62757070753597999</v>
      </c>
      <c r="F2139">
        <v>0.79284116674651794</v>
      </c>
      <c r="G2139">
        <v>0.291293994291692</v>
      </c>
      <c r="H2139">
        <v>1.8926680097639501</v>
      </c>
      <c r="I2139">
        <v>2.3208074797520399E-2</v>
      </c>
      <c r="J2139">
        <v>1.4299593146549101</v>
      </c>
      <c r="K2139">
        <v>1.7637917168998301</v>
      </c>
      <c r="L2139">
        <v>0.43231629118659998</v>
      </c>
      <c r="M2139">
        <v>0.33408921371259198</v>
      </c>
      <c r="N2139">
        <v>0.18078671860004999</v>
      </c>
      <c r="O2139">
        <v>1.6548805969896999E-2</v>
      </c>
      <c r="P2139">
        <v>0.76135348921299895</v>
      </c>
    </row>
    <row r="2140" spans="1:16" x14ac:dyDescent="0.35">
      <c r="A2140" s="13" t="s">
        <v>3486</v>
      </c>
      <c r="B2140" s="13" t="s">
        <v>3427</v>
      </c>
      <c r="C2140" s="13" t="s">
        <v>255</v>
      </c>
      <c r="D2140" s="13">
        <v>0.13550829642568199</v>
      </c>
      <c r="E2140" s="13">
        <v>0.311366975457535</v>
      </c>
      <c r="F2140">
        <v>0.32715277912623397</v>
      </c>
      <c r="G2140">
        <v>0.35190146520955801</v>
      </c>
      <c r="H2140">
        <v>1.36019420281395</v>
      </c>
      <c r="I2140">
        <v>1.40941374256622E-2</v>
      </c>
      <c r="J2140">
        <v>0.88655898866686</v>
      </c>
      <c r="K2140">
        <v>1.4276705987799001</v>
      </c>
      <c r="L2140">
        <v>0.238644028203847</v>
      </c>
      <c r="M2140">
        <v>0.25283304639797599</v>
      </c>
      <c r="N2140">
        <v>0.14076336518692301</v>
      </c>
      <c r="O2140">
        <v>7.4049067913399304E-3</v>
      </c>
      <c r="P2140">
        <v>0.58715354329910197</v>
      </c>
    </row>
    <row r="2141" spans="1:16" x14ac:dyDescent="0.35">
      <c r="A2141" s="13" t="s">
        <v>3487</v>
      </c>
      <c r="B2141" s="13" t="s">
        <v>3427</v>
      </c>
      <c r="C2141" s="13" t="s">
        <v>259</v>
      </c>
      <c r="D2141" s="13">
        <v>0.15054921422825501</v>
      </c>
      <c r="E2141" s="13">
        <v>0.31062007099004701</v>
      </c>
      <c r="F2141">
        <v>0.31298943618898001</v>
      </c>
      <c r="G2141">
        <v>0.44452388106856799</v>
      </c>
      <c r="H2141">
        <v>1.4248970822215501</v>
      </c>
      <c r="I2141">
        <v>1.41069450384671E-2</v>
      </c>
      <c r="J2141">
        <v>1.0623004321756</v>
      </c>
      <c r="K2141">
        <v>1.67287770529733</v>
      </c>
      <c r="L2141">
        <v>0.250888284309013</v>
      </c>
      <c r="M2141">
        <v>0.27733430763779598</v>
      </c>
      <c r="N2141">
        <v>0.152235169762057</v>
      </c>
      <c r="O2141">
        <v>7.1489815945011501E-3</v>
      </c>
      <c r="P2141">
        <v>0.65121192611744605</v>
      </c>
    </row>
    <row r="2142" spans="1:16" x14ac:dyDescent="0.35">
      <c r="A2142" s="13" t="s">
        <v>3488</v>
      </c>
      <c r="B2142" s="13" t="s">
        <v>3427</v>
      </c>
      <c r="C2142" s="13" t="s">
        <v>3489</v>
      </c>
      <c r="D2142" s="13">
        <v>3.6917769184701098E-2</v>
      </c>
      <c r="E2142" s="13">
        <v>6.6603230776425104E-2</v>
      </c>
      <c r="F2142">
        <v>9.3178608562946699E-2</v>
      </c>
      <c r="G2142">
        <v>8.5419448082944702E-2</v>
      </c>
      <c r="H2142">
        <v>0.34188398427029298</v>
      </c>
      <c r="I2142">
        <v>4.7162904514372397E-3</v>
      </c>
      <c r="J2142">
        <v>0.21013565719229799</v>
      </c>
      <c r="K2142">
        <v>0.339026582350068</v>
      </c>
      <c r="L2142">
        <v>6.7955121968945806E-2</v>
      </c>
      <c r="M2142">
        <v>5.7473990734514799E-2</v>
      </c>
      <c r="N2142">
        <v>2.97041201606086E-2</v>
      </c>
      <c r="O2142">
        <v>1.8236900761332601E-3</v>
      </c>
      <c r="P2142">
        <v>0.126085807283985</v>
      </c>
    </row>
    <row r="2143" spans="1:16" x14ac:dyDescent="0.35">
      <c r="A2143" s="13" t="s">
        <v>3490</v>
      </c>
      <c r="B2143" s="13" t="s">
        <v>3427</v>
      </c>
      <c r="C2143" s="13" t="s">
        <v>3491</v>
      </c>
      <c r="D2143" s="13">
        <v>0.12722000731543401</v>
      </c>
      <c r="E2143" s="13">
        <v>0.247026781719109</v>
      </c>
      <c r="F2143">
        <v>0.30603257421843999</v>
      </c>
      <c r="G2143">
        <v>0.25687699710557599</v>
      </c>
      <c r="H2143">
        <v>1.1284635278291899</v>
      </c>
      <c r="I2143">
        <v>1.35931322590468E-2</v>
      </c>
      <c r="J2143">
        <v>0.73529312708758798</v>
      </c>
      <c r="K2143">
        <v>1.4437728293468099</v>
      </c>
      <c r="L2143">
        <v>0.230509576802163</v>
      </c>
      <c r="M2143">
        <v>0.19481073228193899</v>
      </c>
      <c r="N2143">
        <v>0.102797263836092</v>
      </c>
      <c r="O2143">
        <v>6.4902967443586203E-3</v>
      </c>
      <c r="P2143">
        <v>0.53711375895344105</v>
      </c>
    </row>
    <row r="2144" spans="1:16" x14ac:dyDescent="0.35">
      <c r="A2144" s="13" t="s">
        <v>3492</v>
      </c>
      <c r="B2144" s="13" t="s">
        <v>3427</v>
      </c>
      <c r="C2144" s="13" t="s">
        <v>3493</v>
      </c>
      <c r="D2144" s="13">
        <v>0.141489263214405</v>
      </c>
      <c r="E2144" s="13">
        <v>0.43970400971177298</v>
      </c>
      <c r="F2144">
        <v>0.53898335189719404</v>
      </c>
      <c r="G2144">
        <v>0.18437792097</v>
      </c>
      <c r="H2144">
        <v>1.16528575782244</v>
      </c>
      <c r="I2144">
        <v>1.52485421702191E-2</v>
      </c>
      <c r="J2144">
        <v>0.81626421703993601</v>
      </c>
      <c r="K2144">
        <v>1.07597234587289</v>
      </c>
      <c r="L2144">
        <v>0.28400667635875199</v>
      </c>
      <c r="M2144">
        <v>0.19282218185007499</v>
      </c>
      <c r="N2144">
        <v>0.106082540370411</v>
      </c>
      <c r="O2144">
        <v>9.7968786841449995E-3</v>
      </c>
      <c r="P2144">
        <v>0.44274814058066397</v>
      </c>
    </row>
    <row r="2145" spans="1:16" x14ac:dyDescent="0.35">
      <c r="A2145" s="13" t="s">
        <v>3494</v>
      </c>
      <c r="B2145" s="13" t="s">
        <v>3427</v>
      </c>
      <c r="C2145" s="13" t="s">
        <v>858</v>
      </c>
      <c r="D2145" s="13">
        <v>0.12570446753960601</v>
      </c>
      <c r="E2145" s="13">
        <v>0.350589736709634</v>
      </c>
      <c r="F2145">
        <v>0.33843626155636097</v>
      </c>
      <c r="G2145">
        <v>0.17277369457157801</v>
      </c>
      <c r="H2145">
        <v>1.1515515712172799</v>
      </c>
      <c r="I2145">
        <v>1.09542631167086E-2</v>
      </c>
      <c r="J2145">
        <v>0.60508614739244504</v>
      </c>
      <c r="K2145">
        <v>1.1641458991916001</v>
      </c>
      <c r="L2145">
        <v>0.199446845333446</v>
      </c>
      <c r="M2145">
        <v>0.16451741151666899</v>
      </c>
      <c r="N2145">
        <v>0.108214298176273</v>
      </c>
      <c r="O2145">
        <v>7.0830553961949601E-3</v>
      </c>
      <c r="P2145">
        <v>0.48546675409976198</v>
      </c>
    </row>
    <row r="2146" spans="1:16" x14ac:dyDescent="0.35">
      <c r="A2146" s="13" t="s">
        <v>3495</v>
      </c>
      <c r="B2146" s="13" t="s">
        <v>3427</v>
      </c>
      <c r="C2146" s="13" t="s">
        <v>3496</v>
      </c>
      <c r="D2146" s="13">
        <v>1.2073306154631199E-2</v>
      </c>
      <c r="E2146" s="13">
        <v>4.1401465212551503E-2</v>
      </c>
      <c r="F2146">
        <v>5.0190356295650197E-2</v>
      </c>
      <c r="G2146">
        <v>2.7690281218952398E-2</v>
      </c>
      <c r="H2146">
        <v>0.17560127236817899</v>
      </c>
      <c r="I2146">
        <v>1.9239199001779999E-3</v>
      </c>
      <c r="J2146">
        <v>9.57962652359899E-2</v>
      </c>
      <c r="K2146">
        <v>0.28398139477642897</v>
      </c>
      <c r="L2146">
        <v>3.9474409097096999E-2</v>
      </c>
      <c r="M2146">
        <v>2.4576521269260802E-2</v>
      </c>
      <c r="N2146">
        <v>1.51887255346744E-2</v>
      </c>
      <c r="O2146">
        <v>1.07425939580991E-3</v>
      </c>
      <c r="P2146">
        <v>0.11756494314287801</v>
      </c>
    </row>
    <row r="2147" spans="1:16" x14ac:dyDescent="0.35">
      <c r="A2147" s="13" t="s">
        <v>3497</v>
      </c>
      <c r="B2147" s="13" t="s">
        <v>3427</v>
      </c>
      <c r="C2147" s="13" t="s">
        <v>116</v>
      </c>
      <c r="D2147" s="13">
        <v>7.2353415479930697E-2</v>
      </c>
      <c r="E2147" s="13">
        <v>0.169962004524186</v>
      </c>
      <c r="F2147">
        <v>0.196365331432685</v>
      </c>
      <c r="G2147">
        <v>0.17095807022132001</v>
      </c>
      <c r="H2147">
        <v>0.87380160663606998</v>
      </c>
      <c r="I2147">
        <v>9.0955227775894893E-3</v>
      </c>
      <c r="J2147">
        <v>0.41649021931410901</v>
      </c>
      <c r="K2147">
        <v>0.73158271609860204</v>
      </c>
      <c r="L2147">
        <v>0.13662631065898001</v>
      </c>
      <c r="M2147">
        <v>0.118885967504182</v>
      </c>
      <c r="N2147">
        <v>8.0392348697325797E-2</v>
      </c>
      <c r="O2147">
        <v>3.7810283860116199E-3</v>
      </c>
      <c r="P2147">
        <v>0.29089307852031498</v>
      </c>
    </row>
    <row r="2148" spans="1:16" x14ac:dyDescent="0.35">
      <c r="A2148" s="13" t="s">
        <v>3498</v>
      </c>
      <c r="B2148" s="13" t="s">
        <v>3427</v>
      </c>
      <c r="C2148" s="13" t="s">
        <v>3499</v>
      </c>
      <c r="D2148" s="13">
        <v>0.31062226593437697</v>
      </c>
      <c r="E2148" s="13">
        <v>0.65719990468724199</v>
      </c>
      <c r="F2148">
        <v>0.58413379502655305</v>
      </c>
      <c r="G2148">
        <v>0.34412892924042299</v>
      </c>
      <c r="H2148">
        <v>1.6929652182063</v>
      </c>
      <c r="I2148">
        <v>1.6384454687323399E-2</v>
      </c>
      <c r="J2148">
        <v>1.1966126908889601</v>
      </c>
      <c r="K2148">
        <v>1.4889032933996</v>
      </c>
      <c r="L2148">
        <v>0.31526725578547399</v>
      </c>
      <c r="M2148">
        <v>0.365409939492221</v>
      </c>
      <c r="N2148">
        <v>0.17032608559041801</v>
      </c>
      <c r="O2148">
        <v>1.26467696004775E-2</v>
      </c>
      <c r="P2148">
        <v>0.70635217245531001</v>
      </c>
    </row>
    <row r="2149" spans="1:16" x14ac:dyDescent="0.35">
      <c r="A2149" s="13" t="s">
        <v>3500</v>
      </c>
      <c r="B2149" s="13" t="s">
        <v>3427</v>
      </c>
      <c r="C2149" s="13" t="s">
        <v>871</v>
      </c>
      <c r="D2149" s="13">
        <v>5.3397442739866803E-2</v>
      </c>
      <c r="E2149" s="13">
        <v>0.117829486076015</v>
      </c>
      <c r="F2149">
        <v>0.14878665890399101</v>
      </c>
      <c r="G2149">
        <v>0.11629209344024501</v>
      </c>
      <c r="H2149">
        <v>0.57795971745362795</v>
      </c>
      <c r="I2149">
        <v>6.8877723168244498E-3</v>
      </c>
      <c r="J2149">
        <v>0.35389823618926303</v>
      </c>
      <c r="K2149">
        <v>0.61758661855753705</v>
      </c>
      <c r="L2149">
        <v>0.10859846768815801</v>
      </c>
      <c r="M2149">
        <v>8.6128028164433698E-2</v>
      </c>
      <c r="N2149">
        <v>5.1202495291264298E-2</v>
      </c>
      <c r="O2149">
        <v>3.0256530935248499E-3</v>
      </c>
      <c r="P2149">
        <v>0.23230491071343901</v>
      </c>
    </row>
    <row r="2150" spans="1:16" x14ac:dyDescent="0.35">
      <c r="A2150" s="13" t="s">
        <v>3501</v>
      </c>
      <c r="B2150" s="13" t="s">
        <v>3427</v>
      </c>
      <c r="C2150" s="13" t="s">
        <v>3502</v>
      </c>
      <c r="D2150" s="13">
        <v>0.41045328141418402</v>
      </c>
      <c r="E2150" s="13">
        <v>1.09725298711452</v>
      </c>
      <c r="F2150">
        <v>1.0454497725159899</v>
      </c>
      <c r="G2150">
        <v>0.52352089636751098</v>
      </c>
      <c r="H2150">
        <v>3.13498570450137</v>
      </c>
      <c r="I2150">
        <v>3.0510531366214899E-2</v>
      </c>
      <c r="J2150">
        <v>1.9620099472373</v>
      </c>
      <c r="K2150">
        <v>3.04488099427385</v>
      </c>
      <c r="L2150">
        <v>0.57368189197490305</v>
      </c>
      <c r="M2150">
        <v>0.511324305608299</v>
      </c>
      <c r="N2150">
        <v>0.29996742220266098</v>
      </c>
      <c r="O2150">
        <v>2.1267360980433601E-2</v>
      </c>
      <c r="P2150">
        <v>1.3224201475367501</v>
      </c>
    </row>
    <row r="2151" spans="1:16" x14ac:dyDescent="0.35">
      <c r="A2151" s="13" t="s">
        <v>3503</v>
      </c>
      <c r="B2151" s="13" t="s">
        <v>3427</v>
      </c>
      <c r="C2151" s="13" t="s">
        <v>1274</v>
      </c>
      <c r="D2151" s="13">
        <v>4.0672964171141399E-2</v>
      </c>
      <c r="E2151" s="13">
        <v>0.10819148876040401</v>
      </c>
      <c r="F2151">
        <v>9.6821000173750199E-2</v>
      </c>
      <c r="G2151">
        <v>8.4613443613778996E-2</v>
      </c>
      <c r="H2151">
        <v>0.40229429118274002</v>
      </c>
      <c r="I2151">
        <v>3.9539381267513799E-3</v>
      </c>
      <c r="J2151">
        <v>0.21258096373169499</v>
      </c>
      <c r="K2151">
        <v>0.46682225845721997</v>
      </c>
      <c r="L2151">
        <v>7.9601460875927302E-2</v>
      </c>
      <c r="M2151">
        <v>6.4400354496829904E-2</v>
      </c>
      <c r="N2151">
        <v>4.1016281771498901E-2</v>
      </c>
      <c r="O2151">
        <v>2.2202174198279298E-3</v>
      </c>
      <c r="P2151">
        <v>0.19622255272634001</v>
      </c>
    </row>
    <row r="2152" spans="1:16" x14ac:dyDescent="0.35">
      <c r="A2152" s="13" t="s">
        <v>3504</v>
      </c>
      <c r="B2152" s="13" t="s">
        <v>3427</v>
      </c>
      <c r="C2152" s="13" t="s">
        <v>3505</v>
      </c>
      <c r="D2152" s="13">
        <v>6.1807648959645703E-2</v>
      </c>
      <c r="E2152" s="13">
        <v>0.14560221844291099</v>
      </c>
      <c r="F2152">
        <v>0.147309302062541</v>
      </c>
      <c r="G2152">
        <v>0.102040490267548</v>
      </c>
      <c r="H2152">
        <v>0.47623976445378702</v>
      </c>
      <c r="I2152">
        <v>4.5139396755939998E-3</v>
      </c>
      <c r="J2152">
        <v>0.30857349781166998</v>
      </c>
      <c r="K2152">
        <v>0.41786930570675601</v>
      </c>
      <c r="L2152">
        <v>8.2208473737745896E-2</v>
      </c>
      <c r="M2152">
        <v>0.104393869286779</v>
      </c>
      <c r="N2152">
        <v>5.1074975301370999E-2</v>
      </c>
      <c r="O2152">
        <v>3.4716834002618199E-3</v>
      </c>
      <c r="P2152">
        <v>0.205317477141053</v>
      </c>
    </row>
    <row r="2153" spans="1:16" x14ac:dyDescent="0.35">
      <c r="A2153" s="13" t="s">
        <v>3506</v>
      </c>
      <c r="B2153" s="13" t="s">
        <v>3427</v>
      </c>
      <c r="C2153" s="13" t="s">
        <v>3507</v>
      </c>
      <c r="D2153" s="13">
        <v>5.5058836021657002E-2</v>
      </c>
      <c r="E2153" s="13">
        <v>0.113879270364868</v>
      </c>
      <c r="F2153">
        <v>0.15773208220243001</v>
      </c>
      <c r="G2153">
        <v>9.2604852909116103E-2</v>
      </c>
      <c r="H2153">
        <v>0.43352460768665502</v>
      </c>
      <c r="I2153">
        <v>5.9573473037493399E-3</v>
      </c>
      <c r="J2153">
        <v>0.30130439858300401</v>
      </c>
      <c r="K2153">
        <v>0.458507702841985</v>
      </c>
      <c r="L2153">
        <v>0.10624621622184199</v>
      </c>
      <c r="M2153">
        <v>8.4852921156824898E-2</v>
      </c>
      <c r="N2153">
        <v>4.1687776613793102E-2</v>
      </c>
      <c r="O2153">
        <v>3.4350484663970399E-3</v>
      </c>
      <c r="P2153">
        <v>0.194294869795584</v>
      </c>
    </row>
    <row r="2154" spans="1:16" x14ac:dyDescent="0.35">
      <c r="A2154" s="13" t="s">
        <v>3508</v>
      </c>
      <c r="B2154" s="13" t="s">
        <v>3427</v>
      </c>
      <c r="C2154" s="13" t="s">
        <v>3427</v>
      </c>
      <c r="D2154" s="13">
        <v>2.8400040665753301</v>
      </c>
      <c r="E2154" s="13">
        <v>4.7158022878119397</v>
      </c>
      <c r="F2154">
        <v>5.4706059173316701</v>
      </c>
      <c r="G2154">
        <v>9.5895977699198696</v>
      </c>
      <c r="H2154">
        <v>22.037581601482898</v>
      </c>
      <c r="I2154">
        <v>0.25632001580286301</v>
      </c>
      <c r="J2154">
        <v>21.6594517339039</v>
      </c>
      <c r="K2154">
        <v>24.948874727078699</v>
      </c>
      <c r="L2154">
        <v>4.1906244779057902</v>
      </c>
      <c r="M2154">
        <v>5.5774379128927603</v>
      </c>
      <c r="N2154">
        <v>2.3224995105800401</v>
      </c>
      <c r="O2154">
        <v>0.12314824221993401</v>
      </c>
      <c r="P2154">
        <v>9.7925337674441195</v>
      </c>
    </row>
    <row r="2155" spans="1:16" x14ac:dyDescent="0.35">
      <c r="A2155" s="13" t="s">
        <v>3509</v>
      </c>
      <c r="B2155" s="13" t="s">
        <v>3427</v>
      </c>
      <c r="C2155" s="13" t="s">
        <v>3510</v>
      </c>
      <c r="D2155" s="13">
        <v>0.17584615914965801</v>
      </c>
      <c r="E2155" s="13">
        <v>0.38000837667317</v>
      </c>
      <c r="F2155">
        <v>0.48630832838209598</v>
      </c>
      <c r="G2155">
        <v>0.29952674943396301</v>
      </c>
      <c r="H2155">
        <v>1.3437148804837999</v>
      </c>
      <c r="I2155">
        <v>1.67833623879193E-2</v>
      </c>
      <c r="J2155">
        <v>0.96062475724167795</v>
      </c>
      <c r="K2155">
        <v>1.35251367586422</v>
      </c>
      <c r="L2155">
        <v>0.30339405792942098</v>
      </c>
      <c r="M2155">
        <v>0.266670765040942</v>
      </c>
      <c r="N2155">
        <v>0.13101026082400599</v>
      </c>
      <c r="O2155">
        <v>1.0596060661975401E-2</v>
      </c>
      <c r="P2155">
        <v>0.58958581918552</v>
      </c>
    </row>
    <row r="2156" spans="1:16" x14ac:dyDescent="0.35">
      <c r="A2156" s="13" t="s">
        <v>3511</v>
      </c>
      <c r="B2156" s="13" t="s">
        <v>3427</v>
      </c>
      <c r="C2156" s="13" t="s">
        <v>1585</v>
      </c>
      <c r="D2156" s="13">
        <v>0.153952447121777</v>
      </c>
      <c r="E2156" s="13">
        <v>0.454365014336781</v>
      </c>
      <c r="F2156">
        <v>0.443110559234354</v>
      </c>
      <c r="G2156">
        <v>0.31304144518268501</v>
      </c>
      <c r="H2156">
        <v>1.6722557908532001</v>
      </c>
      <c r="I2156">
        <v>1.59155071155734E-2</v>
      </c>
      <c r="J2156">
        <v>0.88236269922441302</v>
      </c>
      <c r="K2156">
        <v>1.6710179307076301</v>
      </c>
      <c r="L2156">
        <v>0.29338858617265101</v>
      </c>
      <c r="M2156">
        <v>0.29582245319713102</v>
      </c>
      <c r="N2156">
        <v>0.17133506184237701</v>
      </c>
      <c r="O2156">
        <v>1.0671877800184601E-2</v>
      </c>
      <c r="P2156">
        <v>0.79415665812217695</v>
      </c>
    </row>
    <row r="2157" spans="1:16" x14ac:dyDescent="0.35">
      <c r="A2157" s="13" t="s">
        <v>3512</v>
      </c>
      <c r="B2157" s="13" t="s">
        <v>3427</v>
      </c>
      <c r="C2157" s="13" t="s">
        <v>1589</v>
      </c>
      <c r="D2157" s="13">
        <v>0.16505228446467199</v>
      </c>
      <c r="E2157" s="13">
        <v>0.476963337383148</v>
      </c>
      <c r="F2157">
        <v>0.46007832621301098</v>
      </c>
      <c r="G2157">
        <v>0.246672770571048</v>
      </c>
      <c r="H2157">
        <v>1.3792861767914499</v>
      </c>
      <c r="I2157">
        <v>1.3234596496838801E-2</v>
      </c>
      <c r="J2157">
        <v>0.76035288627506303</v>
      </c>
      <c r="K2157">
        <v>1.08748444504127</v>
      </c>
      <c r="L2157">
        <v>0.24559375737650199</v>
      </c>
      <c r="M2157">
        <v>0.35381891830316398</v>
      </c>
      <c r="N2157">
        <v>0.14001031541529799</v>
      </c>
      <c r="O2157">
        <v>1.18350858052231E-2</v>
      </c>
      <c r="P2157">
        <v>0.60311683734179899</v>
      </c>
    </row>
    <row r="2158" spans="1:16" x14ac:dyDescent="0.35">
      <c r="A2158" s="13" t="s">
        <v>3513</v>
      </c>
      <c r="B2158" s="13" t="s">
        <v>3427</v>
      </c>
      <c r="C2158" s="13" t="s">
        <v>1591</v>
      </c>
      <c r="D2158" s="13">
        <v>7.1709028520797802E-2</v>
      </c>
      <c r="E2158" s="13">
        <v>0.180027807816661</v>
      </c>
      <c r="F2158">
        <v>0.19665223722431499</v>
      </c>
      <c r="G2158">
        <v>0.14636650944638999</v>
      </c>
      <c r="H2158">
        <v>0.68349693650660703</v>
      </c>
      <c r="I2158">
        <v>7.5454198216517096E-3</v>
      </c>
      <c r="J2158">
        <v>0.39818481772957498</v>
      </c>
      <c r="K2158">
        <v>0.71562361517136297</v>
      </c>
      <c r="L2158">
        <v>0.13987911429938801</v>
      </c>
      <c r="M2158">
        <v>0.12878296956683899</v>
      </c>
      <c r="N2158">
        <v>6.9153658779308902E-2</v>
      </c>
      <c r="O2158">
        <v>4.5800148641641997E-3</v>
      </c>
      <c r="P2158">
        <v>0.32373540790738198</v>
      </c>
    </row>
    <row r="2159" spans="1:16" x14ac:dyDescent="0.35">
      <c r="A2159" s="13" t="s">
        <v>3514</v>
      </c>
      <c r="B2159" s="13" t="s">
        <v>3427</v>
      </c>
      <c r="C2159" s="13" t="s">
        <v>3515</v>
      </c>
      <c r="D2159" s="13">
        <v>0.17857863365325799</v>
      </c>
      <c r="E2159" s="13">
        <v>0.41255809972456098</v>
      </c>
      <c r="F2159">
        <v>0.43645229801410601</v>
      </c>
      <c r="G2159">
        <v>0.396572328854984</v>
      </c>
      <c r="H2159">
        <v>1.72253906483987</v>
      </c>
      <c r="I2159">
        <v>1.8027351084314799E-2</v>
      </c>
      <c r="J2159">
        <v>1.01308315207017</v>
      </c>
      <c r="K2159">
        <v>1.8479622076971101</v>
      </c>
      <c r="L2159">
        <v>0.32541659293347303</v>
      </c>
      <c r="M2159">
        <v>0.31141079723094001</v>
      </c>
      <c r="N2159">
        <v>0.18020168177603399</v>
      </c>
      <c r="O2159">
        <v>1.00306412073975E-2</v>
      </c>
      <c r="P2159">
        <v>0.78065691123594905</v>
      </c>
    </row>
    <row r="2160" spans="1:16" x14ac:dyDescent="0.35">
      <c r="A2160" s="13" t="s">
        <v>3516</v>
      </c>
      <c r="B2160" s="13" t="s">
        <v>3427</v>
      </c>
      <c r="C2160" s="13" t="s">
        <v>3517</v>
      </c>
      <c r="D2160" s="13">
        <v>0.222776173462643</v>
      </c>
      <c r="E2160" s="13">
        <v>0.59592203398772403</v>
      </c>
      <c r="F2160">
        <v>0.63960905208983398</v>
      </c>
      <c r="G2160">
        <v>0.302461873863626</v>
      </c>
      <c r="H2160">
        <v>2.0391729193554702</v>
      </c>
      <c r="I2160">
        <v>2.12667115073987E-2</v>
      </c>
      <c r="J2160">
        <v>1.09080124261337</v>
      </c>
      <c r="K2160">
        <v>1.9943697174413</v>
      </c>
      <c r="L2160">
        <v>0.38423978466572001</v>
      </c>
      <c r="M2160">
        <v>0.28943103001154002</v>
      </c>
      <c r="N2160">
        <v>0.187899080450741</v>
      </c>
      <c r="O2160">
        <v>1.2958498047319199E-2</v>
      </c>
      <c r="P2160">
        <v>0.84427401048167705</v>
      </c>
    </row>
    <row r="2161" spans="1:16" x14ac:dyDescent="0.35">
      <c r="A2161" s="13" t="s">
        <v>3518</v>
      </c>
      <c r="B2161" s="13" t="s">
        <v>3427</v>
      </c>
      <c r="C2161" s="13" t="s">
        <v>2404</v>
      </c>
      <c r="D2161" s="13">
        <v>0.123679929081116</v>
      </c>
      <c r="E2161" s="13">
        <v>0.28436884189469402</v>
      </c>
      <c r="F2161">
        <v>0.36148437985364901</v>
      </c>
      <c r="G2161">
        <v>0.239794545905471</v>
      </c>
      <c r="H2161">
        <v>1.2819153278303199</v>
      </c>
      <c r="I2161">
        <v>1.5331760988724401E-2</v>
      </c>
      <c r="J2161">
        <v>0.777041080479424</v>
      </c>
      <c r="K2161">
        <v>1.3053541051238799</v>
      </c>
      <c r="L2161">
        <v>0.26046747154831801</v>
      </c>
      <c r="M2161">
        <v>0.19660238094893401</v>
      </c>
      <c r="N2161">
        <v>0.11753349358647799</v>
      </c>
      <c r="O2161">
        <v>7.4377645488273502E-3</v>
      </c>
      <c r="P2161">
        <v>0.521662581523473</v>
      </c>
    </row>
    <row r="2162" spans="1:16" x14ac:dyDescent="0.35">
      <c r="A2162" s="13" t="s">
        <v>3519</v>
      </c>
      <c r="B2162" s="13" t="s">
        <v>3427</v>
      </c>
      <c r="C2162" s="13" t="s">
        <v>1594</v>
      </c>
      <c r="D2162" s="13">
        <v>0.27231981150697698</v>
      </c>
      <c r="E2162" s="13">
        <v>0.615510524179392</v>
      </c>
      <c r="F2162">
        <v>0.70061342839005802</v>
      </c>
      <c r="G2162">
        <v>0.65325653417914398</v>
      </c>
      <c r="H2162">
        <v>2.77958049139637</v>
      </c>
      <c r="I2162">
        <v>3.0795002737815699E-2</v>
      </c>
      <c r="J2162">
        <v>1.7408633611528599</v>
      </c>
      <c r="K2162">
        <v>3.0807414381386402</v>
      </c>
      <c r="L2162">
        <v>0.51632398716737904</v>
      </c>
      <c r="M2162">
        <v>0.49440578186011802</v>
      </c>
      <c r="N2162">
        <v>0.26689181007387103</v>
      </c>
      <c r="O2162">
        <v>1.52305809879776E-2</v>
      </c>
      <c r="P2162">
        <v>1.19876535012216</v>
      </c>
    </row>
    <row r="2163" spans="1:16" x14ac:dyDescent="0.35">
      <c r="A2163" s="13" t="s">
        <v>3520</v>
      </c>
      <c r="B2163" s="13" t="s">
        <v>3427</v>
      </c>
      <c r="C2163" s="13" t="s">
        <v>3521</v>
      </c>
      <c r="D2163" s="13">
        <v>5.5968263297210101E-2</v>
      </c>
      <c r="E2163" s="13">
        <v>0.14001083506458101</v>
      </c>
      <c r="F2163">
        <v>0.18472494771547501</v>
      </c>
      <c r="G2163">
        <v>7.10843831146966E-2</v>
      </c>
      <c r="H2163">
        <v>0.42130403227023699</v>
      </c>
      <c r="I2163">
        <v>5.6883985950436401E-3</v>
      </c>
      <c r="J2163">
        <v>0.255923489935036</v>
      </c>
      <c r="K2163">
        <v>0.37068031612275498</v>
      </c>
      <c r="L2163">
        <v>0.103791007456979</v>
      </c>
      <c r="M2163">
        <v>7.1635964088478193E-2</v>
      </c>
      <c r="N2163">
        <v>3.81479231136184E-2</v>
      </c>
      <c r="O2163">
        <v>3.50158784301646E-3</v>
      </c>
      <c r="P2163">
        <v>0.17228210753171599</v>
      </c>
    </row>
    <row r="2164" spans="1:16" x14ac:dyDescent="0.35">
      <c r="A2164" s="13" t="s">
        <v>3522</v>
      </c>
      <c r="B2164" s="13" t="s">
        <v>3427</v>
      </c>
      <c r="C2164" s="13" t="s">
        <v>3523</v>
      </c>
      <c r="D2164" s="13">
        <v>3.4052617976186202E-3</v>
      </c>
      <c r="E2164" s="13">
        <v>1.49286716926694E-2</v>
      </c>
      <c r="F2164">
        <v>1.83617900453656E-2</v>
      </c>
      <c r="G2164">
        <v>8.7420184099860805E-3</v>
      </c>
      <c r="H2164">
        <v>6.2594455633862706E-2</v>
      </c>
      <c r="I2164">
        <v>6.5246068242367898E-4</v>
      </c>
      <c r="J2164">
        <v>3.3061216968583801E-2</v>
      </c>
      <c r="K2164">
        <v>0.104151045048487</v>
      </c>
      <c r="L2164">
        <v>1.3813015806467399E-2</v>
      </c>
      <c r="M2164">
        <v>6.7488121757357904E-3</v>
      </c>
      <c r="N2164">
        <v>4.8982229553327303E-3</v>
      </c>
      <c r="O2164">
        <v>3.2826204227375899E-4</v>
      </c>
      <c r="P2164">
        <v>4.3491794105360602E-2</v>
      </c>
    </row>
    <row r="2165" spans="1:16" x14ac:dyDescent="0.35">
      <c r="A2165" s="13" t="s">
        <v>3524</v>
      </c>
      <c r="B2165" s="13" t="s">
        <v>3427</v>
      </c>
      <c r="C2165" s="13" t="s">
        <v>3525</v>
      </c>
      <c r="D2165" s="13">
        <v>0.59122943075819301</v>
      </c>
      <c r="E2165" s="13">
        <v>1.2927481663889699</v>
      </c>
      <c r="F2165">
        <v>1.18045856621724</v>
      </c>
      <c r="G2165">
        <v>1.30884103950177</v>
      </c>
      <c r="H2165">
        <v>4.0698056858570197</v>
      </c>
      <c r="I2165">
        <v>3.6972029297011898E-2</v>
      </c>
      <c r="J2165">
        <v>3.55417481264544</v>
      </c>
      <c r="K2165">
        <v>3.44971799617471</v>
      </c>
      <c r="L2165">
        <v>0.66475892285210703</v>
      </c>
      <c r="M2165">
        <v>0.92418156821671404</v>
      </c>
      <c r="N2165">
        <v>0.43929957706588701</v>
      </c>
      <c r="O2165">
        <v>2.6157814279856299E-2</v>
      </c>
      <c r="P2165">
        <v>1.5952095013899099</v>
      </c>
    </row>
    <row r="2166" spans="1:16" x14ac:dyDescent="0.35">
      <c r="A2166" s="13" t="s">
        <v>3526</v>
      </c>
      <c r="B2166" s="13" t="s">
        <v>3427</v>
      </c>
      <c r="C2166" s="13" t="s">
        <v>682</v>
      </c>
      <c r="D2166" s="13">
        <v>0.100985693391617</v>
      </c>
      <c r="E2166" s="13">
        <v>0.21611182973833101</v>
      </c>
      <c r="F2166">
        <v>0.28572382526668599</v>
      </c>
      <c r="G2166">
        <v>0.18711026978384801</v>
      </c>
      <c r="H2166">
        <v>0.89907834123253305</v>
      </c>
      <c r="I2166">
        <v>1.17298800536996E-2</v>
      </c>
      <c r="J2166">
        <v>0.59784272155008</v>
      </c>
      <c r="K2166">
        <v>0.96121553962456396</v>
      </c>
      <c r="L2166">
        <v>0.20616063166467699</v>
      </c>
      <c r="M2166">
        <v>0.16456028187813199</v>
      </c>
      <c r="N2166">
        <v>8.5029400671564601E-2</v>
      </c>
      <c r="O2166">
        <v>6.1227005202508303E-3</v>
      </c>
      <c r="P2166">
        <v>0.39125868434265698</v>
      </c>
    </row>
    <row r="2167" spans="1:16" x14ac:dyDescent="0.35">
      <c r="A2167" s="13" t="s">
        <v>3527</v>
      </c>
      <c r="B2167" s="13" t="s">
        <v>3427</v>
      </c>
      <c r="C2167" s="13" t="s">
        <v>3528</v>
      </c>
      <c r="D2167" s="13">
        <v>0.20388096048905099</v>
      </c>
      <c r="E2167" s="13">
        <v>0.55780143147191696</v>
      </c>
      <c r="F2167">
        <v>0.695943348355197</v>
      </c>
      <c r="G2167">
        <v>0.30459280360244401</v>
      </c>
      <c r="H2167">
        <v>1.69622951136934</v>
      </c>
      <c r="I2167">
        <v>2.01536989305326E-2</v>
      </c>
      <c r="J2167">
        <v>1.3804279778332</v>
      </c>
      <c r="K2167">
        <v>1.5461074921890501</v>
      </c>
      <c r="L2167">
        <v>0.37712053502119602</v>
      </c>
      <c r="M2167">
        <v>0.34086783275843402</v>
      </c>
      <c r="N2167">
        <v>0.163679147194736</v>
      </c>
      <c r="O2167">
        <v>1.5360961302245501E-2</v>
      </c>
      <c r="P2167">
        <v>0.70035364979416503</v>
      </c>
    </row>
    <row r="2168" spans="1:16" x14ac:dyDescent="0.35">
      <c r="A2168" s="13" t="s">
        <v>3529</v>
      </c>
      <c r="B2168" s="13" t="s">
        <v>3427</v>
      </c>
      <c r="C2168" s="13" t="s">
        <v>907</v>
      </c>
      <c r="D2168" s="13">
        <v>0.14258416794201001</v>
      </c>
      <c r="E2168" s="13">
        <v>0.30681202543413</v>
      </c>
      <c r="F2168">
        <v>0.40078481821008699</v>
      </c>
      <c r="G2168">
        <v>0.27401751373586303</v>
      </c>
      <c r="H2168">
        <v>1.3939555919717499</v>
      </c>
      <c r="I2168">
        <v>1.7737247378089301E-2</v>
      </c>
      <c r="J2168">
        <v>0.83398693813048597</v>
      </c>
      <c r="K2168">
        <v>1.78505269732976</v>
      </c>
      <c r="L2168">
        <v>0.300891687640223</v>
      </c>
      <c r="M2168">
        <v>0.21685509273025699</v>
      </c>
      <c r="N2168">
        <v>0.119455831118724</v>
      </c>
      <c r="O2168">
        <v>8.1065729543868797E-3</v>
      </c>
      <c r="P2168">
        <v>0.72341577701023396</v>
      </c>
    </row>
    <row r="2169" spans="1:16" x14ac:dyDescent="0.35">
      <c r="A2169" s="13" t="s">
        <v>3530</v>
      </c>
      <c r="B2169" s="13" t="s">
        <v>3427</v>
      </c>
      <c r="C2169" s="13" t="s">
        <v>2587</v>
      </c>
      <c r="D2169" s="13">
        <v>1.34532808740931E-2</v>
      </c>
      <c r="E2169" s="13">
        <v>8.2645456840677894E-2</v>
      </c>
      <c r="F2169">
        <v>9.3497002956036704E-2</v>
      </c>
      <c r="G2169">
        <v>3.7204860118770701E-2</v>
      </c>
      <c r="H2169">
        <v>0.30128710609638998</v>
      </c>
      <c r="I2169">
        <v>2.7037548725442301E-3</v>
      </c>
      <c r="J2169">
        <v>0.13253712786778299</v>
      </c>
      <c r="K2169">
        <v>0.468572992358184</v>
      </c>
      <c r="L2169">
        <v>6.6831532784379699E-2</v>
      </c>
      <c r="M2169">
        <v>2.75653934507285E-2</v>
      </c>
      <c r="N2169">
        <v>2.3349670418154E-2</v>
      </c>
      <c r="O2169">
        <v>1.2776527003914499E-3</v>
      </c>
      <c r="P2169">
        <v>0.23775039712771301</v>
      </c>
    </row>
    <row r="2170" spans="1:16" x14ac:dyDescent="0.35">
      <c r="A2170" s="13" t="s">
        <v>3531</v>
      </c>
      <c r="B2170" s="13" t="s">
        <v>3427</v>
      </c>
      <c r="C2170" s="13" t="s">
        <v>3532</v>
      </c>
      <c r="D2170" s="13">
        <v>1.37709373454155E-2</v>
      </c>
      <c r="E2170" s="13">
        <v>3.1853854316846002E-2</v>
      </c>
      <c r="F2170">
        <v>5.2964664654688402E-2</v>
      </c>
      <c r="G2170">
        <v>3.7146650841744101E-2</v>
      </c>
      <c r="H2170">
        <v>0.14647351158734001</v>
      </c>
      <c r="I2170">
        <v>2.26560078218941E-3</v>
      </c>
      <c r="J2170">
        <v>9.5078898153085595E-2</v>
      </c>
      <c r="K2170">
        <v>0.1908130221113</v>
      </c>
      <c r="L2170">
        <v>4.0101172368064E-2</v>
      </c>
      <c r="M2170">
        <v>2.2909669495296499E-2</v>
      </c>
      <c r="N2170">
        <v>1.1731486813298501E-2</v>
      </c>
      <c r="O2170">
        <v>1.00135426491019E-3</v>
      </c>
      <c r="P2170">
        <v>9.0439601015249199E-2</v>
      </c>
    </row>
    <row r="2171" spans="1:16" x14ac:dyDescent="0.35">
      <c r="A2171" s="13" t="s">
        <v>3533</v>
      </c>
      <c r="B2171" s="13" t="s">
        <v>3427</v>
      </c>
      <c r="C2171" s="13" t="s">
        <v>3534</v>
      </c>
      <c r="D2171" s="13">
        <v>2.3803672422956001</v>
      </c>
      <c r="E2171" s="13">
        <v>5.4425530603593097</v>
      </c>
      <c r="F2171">
        <v>5.8499154628085499</v>
      </c>
      <c r="G2171">
        <v>7.3780852814105202</v>
      </c>
      <c r="H2171">
        <v>19.915340024867898</v>
      </c>
      <c r="I2171">
        <v>0.20649100560259101</v>
      </c>
      <c r="J2171">
        <v>19.367201540555499</v>
      </c>
      <c r="K2171">
        <v>18.143576104484001</v>
      </c>
      <c r="L2171">
        <v>3.6457308215709499</v>
      </c>
      <c r="M2171">
        <v>4.6381268825476498</v>
      </c>
      <c r="N2171">
        <v>2.1208079548108101</v>
      </c>
      <c r="O2171">
        <v>0.13381462997260801</v>
      </c>
      <c r="P2171">
        <v>8.1311821779981699</v>
      </c>
    </row>
    <row r="2172" spans="1:16" x14ac:dyDescent="0.35">
      <c r="A2172" s="13" t="s">
        <v>3535</v>
      </c>
      <c r="B2172" s="13" t="s">
        <v>3427</v>
      </c>
      <c r="C2172" s="13" t="s">
        <v>3536</v>
      </c>
      <c r="D2172" s="13">
        <v>0.42168564307872702</v>
      </c>
      <c r="E2172" s="13">
        <v>0.99044993903131795</v>
      </c>
      <c r="F2172">
        <v>0.88210930519833397</v>
      </c>
      <c r="G2172">
        <v>0.69465007952283098</v>
      </c>
      <c r="H2172">
        <v>2.8467228930383799</v>
      </c>
      <c r="I2172">
        <v>2.6587690422562E-2</v>
      </c>
      <c r="J2172">
        <v>2.11272392331799</v>
      </c>
      <c r="K2172">
        <v>2.6009417275321902</v>
      </c>
      <c r="L2172">
        <v>0.49143081352483797</v>
      </c>
      <c r="M2172">
        <v>0.54814092950105298</v>
      </c>
      <c r="N2172">
        <v>0.28693510062981697</v>
      </c>
      <c r="O2172">
        <v>1.84910572204296E-2</v>
      </c>
      <c r="P2172">
        <v>1.16806028531657</v>
      </c>
    </row>
    <row r="2173" spans="1:16" x14ac:dyDescent="0.35">
      <c r="A2173" s="13" t="s">
        <v>3537</v>
      </c>
      <c r="B2173" s="13" t="s">
        <v>3427</v>
      </c>
      <c r="C2173" s="13" t="s">
        <v>150</v>
      </c>
      <c r="D2173" s="13">
        <v>0.231635344302312</v>
      </c>
      <c r="E2173" s="13">
        <v>0.58743652889616604</v>
      </c>
      <c r="F2173">
        <v>0.60093251603049702</v>
      </c>
      <c r="G2173">
        <v>0.529277427523137</v>
      </c>
      <c r="H2173">
        <v>2.1254407932790098</v>
      </c>
      <c r="I2173">
        <v>2.0190313349501499E-2</v>
      </c>
      <c r="J2173">
        <v>1.4577635473152999</v>
      </c>
      <c r="K2173">
        <v>1.89774508274364</v>
      </c>
      <c r="L2173">
        <v>0.36023159684577999</v>
      </c>
      <c r="M2173">
        <v>0.44957552766585601</v>
      </c>
      <c r="N2173">
        <v>0.232314413975267</v>
      </c>
      <c r="O2173">
        <v>1.44894604542028E-2</v>
      </c>
      <c r="P2173">
        <v>0.92071234411853897</v>
      </c>
    </row>
    <row r="2174" spans="1:16" x14ac:dyDescent="0.35">
      <c r="A2174" s="13" t="s">
        <v>3538</v>
      </c>
      <c r="B2174" s="13" t="s">
        <v>3427</v>
      </c>
      <c r="C2174" s="13" t="s">
        <v>3539</v>
      </c>
      <c r="D2174" s="13">
        <v>1.84117275689707E-2</v>
      </c>
      <c r="E2174" s="13">
        <v>5.7437501706632497E-2</v>
      </c>
      <c r="F2174">
        <v>7.8519114416193303E-2</v>
      </c>
      <c r="G2174">
        <v>4.5864693446897697E-2</v>
      </c>
      <c r="H2174">
        <v>0.25334207490822902</v>
      </c>
      <c r="I2174">
        <v>3.1030868299563598E-3</v>
      </c>
      <c r="J2174">
        <v>0.13045580222695799</v>
      </c>
      <c r="K2174">
        <v>0.35796216837419098</v>
      </c>
      <c r="L2174">
        <v>5.85144110577046E-2</v>
      </c>
      <c r="M2174">
        <v>3.43122772435231E-2</v>
      </c>
      <c r="N2174">
        <v>2.09630160410668E-2</v>
      </c>
      <c r="O2174">
        <v>1.52005010816021E-3</v>
      </c>
      <c r="P2174">
        <v>0.16485961252898401</v>
      </c>
    </row>
    <row r="2175" spans="1:16" x14ac:dyDescent="0.35">
      <c r="A2175" s="13" t="s">
        <v>3540</v>
      </c>
      <c r="B2175" s="13" t="s">
        <v>3427</v>
      </c>
      <c r="C2175" s="13" t="s">
        <v>3541</v>
      </c>
      <c r="D2175" s="13">
        <v>1.2615194294055001E-2</v>
      </c>
      <c r="E2175" s="13">
        <v>5.9850739370835203E-2</v>
      </c>
      <c r="F2175">
        <v>6.0075568459513201E-2</v>
      </c>
      <c r="G2175">
        <v>3.3038971639189001E-2</v>
      </c>
      <c r="H2175">
        <v>0.252934745793163</v>
      </c>
      <c r="I2175">
        <v>2.2016193108702498E-3</v>
      </c>
      <c r="J2175">
        <v>0.11109212343901601</v>
      </c>
      <c r="K2175">
        <v>0.43051555274818099</v>
      </c>
      <c r="L2175">
        <v>4.5179670213016797E-2</v>
      </c>
      <c r="M2175">
        <v>2.8490327068807501E-2</v>
      </c>
      <c r="N2175">
        <v>2.0848613385689399E-2</v>
      </c>
      <c r="O2175">
        <v>1.2778103786784401E-3</v>
      </c>
      <c r="P2175">
        <v>0.17816738923946601</v>
      </c>
    </row>
    <row r="2176" spans="1:16" x14ac:dyDescent="0.35">
      <c r="A2176" s="13" t="s">
        <v>3542</v>
      </c>
      <c r="B2176" s="13" t="s">
        <v>3427</v>
      </c>
      <c r="C2176" s="13" t="s">
        <v>3543</v>
      </c>
      <c r="D2176" s="13">
        <v>2.1734015802663199E-2</v>
      </c>
      <c r="E2176" s="13">
        <v>0.10148251578862499</v>
      </c>
      <c r="F2176">
        <v>0.110325506833308</v>
      </c>
      <c r="G2176">
        <v>5.8526086324665397E-2</v>
      </c>
      <c r="H2176">
        <v>0.426122266594543</v>
      </c>
      <c r="I2176">
        <v>3.97409834418195E-3</v>
      </c>
      <c r="J2176">
        <v>0.19286318434902899</v>
      </c>
      <c r="K2176">
        <v>0.73721243280079596</v>
      </c>
      <c r="L2176">
        <v>8.2105197400391197E-2</v>
      </c>
      <c r="M2176">
        <v>4.7011025403273697E-2</v>
      </c>
      <c r="N2176">
        <v>3.40958327241302E-2</v>
      </c>
      <c r="O2176">
        <v>2.1915232858752101E-3</v>
      </c>
      <c r="P2176">
        <v>0.30308322565009199</v>
      </c>
    </row>
    <row r="2177" spans="1:16" x14ac:dyDescent="0.35">
      <c r="A2177" s="13" t="s">
        <v>3544</v>
      </c>
      <c r="B2177" s="13" t="s">
        <v>2540</v>
      </c>
      <c r="C2177" s="13" t="s">
        <v>583</v>
      </c>
      <c r="D2177" s="13">
        <v>7.2009043316422702E-3</v>
      </c>
      <c r="E2177" s="13">
        <v>1.0179989675835201E-2</v>
      </c>
      <c r="F2177">
        <v>2.82812406003806E-3</v>
      </c>
      <c r="G2177">
        <v>3.0936106623275301E-2</v>
      </c>
      <c r="H2177">
        <v>0.24600291402166499</v>
      </c>
      <c r="I2177">
        <v>2.6265263923955198E-3</v>
      </c>
      <c r="J2177">
        <v>6.9353010067486398E-2</v>
      </c>
      <c r="K2177">
        <v>5.9058129848646099E-2</v>
      </c>
      <c r="L2177">
        <v>1.16839081565273E-2</v>
      </c>
      <c r="M2177">
        <v>5.9414232521056501E-2</v>
      </c>
      <c r="N2177">
        <v>2.2426252528575601E-2</v>
      </c>
      <c r="O2177">
        <v>1.6981484399461299E-3</v>
      </c>
      <c r="P2177">
        <v>7.0292945976786605E-2</v>
      </c>
    </row>
    <row r="2178" spans="1:16" x14ac:dyDescent="0.35">
      <c r="A2178" s="13" t="s">
        <v>3545</v>
      </c>
      <c r="B2178" s="13" t="s">
        <v>2540</v>
      </c>
      <c r="C2178" s="13" t="s">
        <v>193</v>
      </c>
      <c r="D2178" s="13">
        <v>1.6341880196480099E-2</v>
      </c>
      <c r="E2178" s="13">
        <v>1.4795778785147699E-2</v>
      </c>
      <c r="F2178">
        <v>1.7989231226672299E-3</v>
      </c>
      <c r="G2178">
        <v>0.17607755606950301</v>
      </c>
      <c r="H2178">
        <v>0.75521027126643203</v>
      </c>
      <c r="I2178">
        <v>5.9114709679252801E-3</v>
      </c>
      <c r="J2178">
        <v>0.28469401266496303</v>
      </c>
      <c r="K2178">
        <v>0.19473657100483699</v>
      </c>
      <c r="L2178">
        <v>2.7242325091178101E-2</v>
      </c>
      <c r="M2178">
        <v>0.62185763907883695</v>
      </c>
      <c r="N2178">
        <v>7.55487744566362E-2</v>
      </c>
      <c r="O2178">
        <v>3.90331657030067E-3</v>
      </c>
      <c r="P2178">
        <v>0.107288205609597</v>
      </c>
    </row>
    <row r="2179" spans="1:16" x14ac:dyDescent="0.35">
      <c r="A2179" s="13" t="s">
        <v>3546</v>
      </c>
      <c r="B2179" s="13" t="s">
        <v>2540</v>
      </c>
      <c r="C2179" s="13" t="s">
        <v>3547</v>
      </c>
      <c r="D2179" s="13">
        <v>0.125053165849039</v>
      </c>
      <c r="E2179" s="13">
        <v>0.100391636418869</v>
      </c>
      <c r="F2179">
        <v>1.4110991144492799E-2</v>
      </c>
      <c r="G2179">
        <v>2.45039255848021</v>
      </c>
      <c r="H2179">
        <v>7.4849710219849399</v>
      </c>
      <c r="I2179">
        <v>6.41466980972345E-2</v>
      </c>
      <c r="J2179">
        <v>2.33773025480872</v>
      </c>
      <c r="K2179">
        <v>1.4812253709261201</v>
      </c>
      <c r="L2179">
        <v>0.256574165708017</v>
      </c>
      <c r="M2179">
        <v>6.7614860733379896</v>
      </c>
      <c r="N2179">
        <v>0.89874064112827401</v>
      </c>
      <c r="O2179">
        <v>4.4459198529037201E-2</v>
      </c>
      <c r="P2179">
        <v>0.76678375839977897</v>
      </c>
    </row>
    <row r="2180" spans="1:16" x14ac:dyDescent="0.35">
      <c r="A2180" s="13" t="s">
        <v>3548</v>
      </c>
      <c r="B2180" s="13" t="s">
        <v>2540</v>
      </c>
      <c r="C2180" s="13" t="s">
        <v>3549</v>
      </c>
      <c r="D2180" s="13">
        <v>1.9273003380093801E-2</v>
      </c>
      <c r="E2180" s="13">
        <v>6.4193748252106301E-3</v>
      </c>
      <c r="F2180">
        <v>8.08973598646439E-4</v>
      </c>
      <c r="G2180">
        <v>0.13509609634700601</v>
      </c>
      <c r="H2180">
        <v>0.46476075742956602</v>
      </c>
      <c r="I2180">
        <v>5.1119024971948398E-3</v>
      </c>
      <c r="J2180">
        <v>0.35435883080451802</v>
      </c>
      <c r="K2180">
        <v>0.113304233660627</v>
      </c>
      <c r="L2180">
        <v>2.402314022612E-2</v>
      </c>
      <c r="M2180">
        <v>0.38484793108754201</v>
      </c>
      <c r="N2180">
        <v>4.32206258731428E-2</v>
      </c>
      <c r="O2180">
        <v>2.9235167943194398E-3</v>
      </c>
      <c r="P2180">
        <v>3.8892949789640301E-2</v>
      </c>
    </row>
    <row r="2181" spans="1:16" x14ac:dyDescent="0.35">
      <c r="A2181" s="13" t="s">
        <v>3550</v>
      </c>
      <c r="B2181" s="13" t="s">
        <v>2540</v>
      </c>
      <c r="C2181" s="13" t="s">
        <v>210</v>
      </c>
      <c r="D2181" s="13">
        <v>5.1331816430946503E-2</v>
      </c>
      <c r="E2181" s="13">
        <v>1.3716992107123301E-2</v>
      </c>
      <c r="F2181">
        <v>1.17857264796797E-3</v>
      </c>
      <c r="G2181">
        <v>0.366760997655322</v>
      </c>
      <c r="H2181">
        <v>0.93262165575181</v>
      </c>
      <c r="I2181">
        <v>8.7106927324298502E-3</v>
      </c>
      <c r="J2181">
        <v>0.495573753541039</v>
      </c>
      <c r="K2181">
        <v>0.21377618226952799</v>
      </c>
      <c r="L2181">
        <v>3.8192643621703999E-2</v>
      </c>
      <c r="M2181">
        <v>1.0288691252078199</v>
      </c>
      <c r="N2181">
        <v>9.9396525645605097E-2</v>
      </c>
      <c r="O2181">
        <v>5.3901702137637304E-3</v>
      </c>
      <c r="P2181">
        <v>7.4648030600378001E-2</v>
      </c>
    </row>
    <row r="2182" spans="1:16" x14ac:dyDescent="0.35">
      <c r="A2182" s="13" t="s">
        <v>3551</v>
      </c>
      <c r="B2182" s="13" t="s">
        <v>2540</v>
      </c>
      <c r="C2182" s="13" t="s">
        <v>2859</v>
      </c>
      <c r="D2182" s="13">
        <v>1.03998949199877E-2</v>
      </c>
      <c r="E2182" s="13">
        <v>1.31177388067013E-2</v>
      </c>
      <c r="F2182">
        <v>2.7401733402640399E-3</v>
      </c>
      <c r="G2182">
        <v>0.115798090524156</v>
      </c>
      <c r="H2182">
        <v>0.68160184193238904</v>
      </c>
      <c r="I2182">
        <v>6.2676279761695996E-3</v>
      </c>
      <c r="J2182">
        <v>0.238486987781413</v>
      </c>
      <c r="K2182">
        <v>0.159948358863052</v>
      </c>
      <c r="L2182">
        <v>2.5993924032833599E-2</v>
      </c>
      <c r="M2182">
        <v>0.36508818973310297</v>
      </c>
      <c r="N2182">
        <v>6.04775447242226E-2</v>
      </c>
      <c r="O2182">
        <v>3.98293803037514E-3</v>
      </c>
      <c r="P2182">
        <v>0.106215519662974</v>
      </c>
    </row>
    <row r="2183" spans="1:16" x14ac:dyDescent="0.35">
      <c r="A2183" s="13" t="s">
        <v>3552</v>
      </c>
      <c r="B2183" s="13" t="s">
        <v>2540</v>
      </c>
      <c r="C2183" s="13" t="s">
        <v>3553</v>
      </c>
      <c r="D2183" s="13">
        <v>6.4115107169975599E-3</v>
      </c>
      <c r="E2183" s="13">
        <v>1.18433533644651E-2</v>
      </c>
      <c r="F2183">
        <v>2.0629843757494202E-3</v>
      </c>
      <c r="G2183">
        <v>3.9506449981922598E-2</v>
      </c>
      <c r="H2183">
        <v>0.366856007056448</v>
      </c>
      <c r="I2183">
        <v>3.0704810950324302E-3</v>
      </c>
      <c r="J2183">
        <v>5.98590279793281E-2</v>
      </c>
      <c r="K2183">
        <v>6.9566040992699599E-2</v>
      </c>
      <c r="L2183">
        <v>1.2308366059777E-2</v>
      </c>
      <c r="M2183">
        <v>0.119848473764396</v>
      </c>
      <c r="N2183">
        <v>3.4796743055089098E-2</v>
      </c>
      <c r="O2183">
        <v>2.0509382208378302E-3</v>
      </c>
      <c r="P2183">
        <v>7.3188435066711105E-2</v>
      </c>
    </row>
    <row r="2184" spans="1:16" x14ac:dyDescent="0.35">
      <c r="A2184" s="13" t="s">
        <v>3554</v>
      </c>
      <c r="B2184" s="13" t="s">
        <v>2540</v>
      </c>
      <c r="C2184" s="13" t="s">
        <v>2914</v>
      </c>
      <c r="D2184" s="13">
        <v>5.3902475003281504E-3</v>
      </c>
      <c r="E2184" s="13">
        <v>5.9992455554740004E-3</v>
      </c>
      <c r="F2184">
        <v>1.53431569287073E-3</v>
      </c>
      <c r="G2184">
        <v>4.03336554021878E-2</v>
      </c>
      <c r="H2184">
        <v>0.26179265858058698</v>
      </c>
      <c r="I2184">
        <v>2.91444754573562E-3</v>
      </c>
      <c r="J2184">
        <v>9.1698896355040499E-2</v>
      </c>
      <c r="K2184">
        <v>6.1834383397383598E-2</v>
      </c>
      <c r="L2184">
        <v>1.1874520548365399E-2</v>
      </c>
      <c r="M2184">
        <v>0.112678605106057</v>
      </c>
      <c r="N2184">
        <v>2.4212659351263599E-2</v>
      </c>
      <c r="O2184">
        <v>1.7493789695883701E-3</v>
      </c>
      <c r="P2184">
        <v>4.4192357425988801E-2</v>
      </c>
    </row>
    <row r="2185" spans="1:16" x14ac:dyDescent="0.35">
      <c r="A2185" s="13" t="s">
        <v>3555</v>
      </c>
      <c r="B2185" s="13" t="s">
        <v>2540</v>
      </c>
      <c r="C2185" s="13" t="s">
        <v>3556</v>
      </c>
      <c r="D2185" s="13">
        <v>5.23885703390446E-2</v>
      </c>
      <c r="E2185" s="13">
        <v>6.3537970819085604E-2</v>
      </c>
      <c r="F2185">
        <v>1.2005099628062701E-2</v>
      </c>
      <c r="G2185">
        <v>0.37933007876455999</v>
      </c>
      <c r="H2185">
        <v>2.4317346493404401</v>
      </c>
      <c r="I2185">
        <v>2.1590210564536499E-2</v>
      </c>
      <c r="J2185">
        <v>0.58766486279519503</v>
      </c>
      <c r="K2185">
        <v>0.49355408317258398</v>
      </c>
      <c r="L2185">
        <v>8.6409043313647294E-2</v>
      </c>
      <c r="M2185">
        <v>1.20991361433977</v>
      </c>
      <c r="N2185">
        <v>0.23746329935579499</v>
      </c>
      <c r="O2185">
        <v>1.45710593856555E-2</v>
      </c>
      <c r="P2185">
        <v>0.421404153951011</v>
      </c>
    </row>
    <row r="2186" spans="1:16" x14ac:dyDescent="0.35">
      <c r="A2186" s="13" t="s">
        <v>3557</v>
      </c>
      <c r="B2186" s="13" t="s">
        <v>2540</v>
      </c>
      <c r="C2186" s="13" t="s">
        <v>471</v>
      </c>
      <c r="D2186" s="13">
        <v>2.9375262751847799E-2</v>
      </c>
      <c r="E2186" s="13">
        <v>3.5472942285354303E-2</v>
      </c>
      <c r="F2186">
        <v>6.1161424186066196E-3</v>
      </c>
      <c r="G2186">
        <v>0.26505443103277698</v>
      </c>
      <c r="H2186">
        <v>1.7527262314249901</v>
      </c>
      <c r="I2186">
        <v>1.35699727270907E-2</v>
      </c>
      <c r="J2186">
        <v>0.56349320631500499</v>
      </c>
      <c r="K2186">
        <v>0.41960284270576298</v>
      </c>
      <c r="L2186">
        <v>5.6269902593551697E-2</v>
      </c>
      <c r="M2186">
        <v>0.811929603779867</v>
      </c>
      <c r="N2186">
        <v>0.16257936875805301</v>
      </c>
      <c r="O2186">
        <v>9.1892366557269501E-3</v>
      </c>
      <c r="P2186">
        <v>0.28495093743696698</v>
      </c>
    </row>
    <row r="2187" spans="1:16" x14ac:dyDescent="0.35">
      <c r="A2187" s="13" t="s">
        <v>3558</v>
      </c>
      <c r="B2187" s="13" t="s">
        <v>2540</v>
      </c>
      <c r="C2187" s="13" t="s">
        <v>3559</v>
      </c>
      <c r="D2187" s="13">
        <v>1.4668382696260199E-3</v>
      </c>
      <c r="E2187" s="13">
        <v>1.3775212869026E-3</v>
      </c>
      <c r="F2187">
        <v>1.28863070527106E-4</v>
      </c>
      <c r="G2187">
        <v>3.6153962472570702E-3</v>
      </c>
      <c r="H2187">
        <v>3.1317107096151299E-2</v>
      </c>
      <c r="I2187">
        <v>2.7304930788325701E-4</v>
      </c>
      <c r="J2187">
        <v>4.3935285610198702E-3</v>
      </c>
      <c r="K2187">
        <v>5.0790078080798296E-3</v>
      </c>
      <c r="L2187">
        <v>1.09097218772373E-3</v>
      </c>
      <c r="M2187">
        <v>8.23713964647807E-3</v>
      </c>
      <c r="N2187">
        <v>2.8541882781047499E-3</v>
      </c>
      <c r="O2187">
        <v>1.7929269866577999E-4</v>
      </c>
      <c r="P2187">
        <v>5.8911171084686997E-3</v>
      </c>
    </row>
    <row r="2188" spans="1:16" x14ac:dyDescent="0.35">
      <c r="A2188" s="13" t="s">
        <v>3560</v>
      </c>
      <c r="B2188" s="13" t="s">
        <v>2540</v>
      </c>
      <c r="C2188" s="13" t="s">
        <v>234</v>
      </c>
      <c r="D2188" s="13">
        <v>2.4091195752492999E-3</v>
      </c>
      <c r="E2188" s="13">
        <v>4.4068756964274099E-3</v>
      </c>
      <c r="F2188">
        <v>7.9108420392969003E-4</v>
      </c>
      <c r="G2188">
        <v>8.7708697347610304E-3</v>
      </c>
      <c r="H2188">
        <v>0.104566279668292</v>
      </c>
      <c r="I2188">
        <v>9.0191404342807903E-4</v>
      </c>
      <c r="J2188">
        <v>1.5146260402083099E-2</v>
      </c>
      <c r="K2188">
        <v>2.0462884144542001E-2</v>
      </c>
      <c r="L2188">
        <v>3.8277824030841898E-3</v>
      </c>
      <c r="M2188">
        <v>2.0407518777719898E-2</v>
      </c>
      <c r="N2188">
        <v>9.4897796270628897E-3</v>
      </c>
      <c r="O2188">
        <v>5.9391167562619304E-4</v>
      </c>
      <c r="P2188">
        <v>2.57459821255254E-2</v>
      </c>
    </row>
    <row r="2189" spans="1:16" x14ac:dyDescent="0.35">
      <c r="A2189" s="13" t="s">
        <v>3561</v>
      </c>
      <c r="B2189" s="13" t="s">
        <v>2540</v>
      </c>
      <c r="C2189" s="13" t="s">
        <v>3562</v>
      </c>
      <c r="D2189" s="13">
        <v>1.60674339618802E-3</v>
      </c>
      <c r="E2189" s="13">
        <v>3.1436428578175699E-3</v>
      </c>
      <c r="F2189">
        <v>1.2094810936765E-3</v>
      </c>
      <c r="G2189">
        <v>7.0039164591040402E-3</v>
      </c>
      <c r="H2189">
        <v>6.1357470237038303E-2</v>
      </c>
      <c r="I2189">
        <v>8.0043341958462998E-4</v>
      </c>
      <c r="J2189">
        <v>1.8082745840149302E-2</v>
      </c>
      <c r="K2189">
        <v>1.2216997231470701E-2</v>
      </c>
      <c r="L2189">
        <v>3.26822668175897E-3</v>
      </c>
      <c r="M2189">
        <v>1.3744136720350301E-2</v>
      </c>
      <c r="N2189">
        <v>5.4689926536901799E-3</v>
      </c>
      <c r="O2189">
        <v>5.0794260059456502E-4</v>
      </c>
      <c r="P2189">
        <v>1.6849278800810899E-2</v>
      </c>
    </row>
    <row r="2190" spans="1:16" x14ac:dyDescent="0.35">
      <c r="A2190" s="13" t="s">
        <v>3563</v>
      </c>
      <c r="B2190" s="13" t="s">
        <v>2540</v>
      </c>
      <c r="C2190" s="13" t="s">
        <v>3564</v>
      </c>
      <c r="D2190" s="13">
        <v>8.6230764789863093E-3</v>
      </c>
      <c r="E2190" s="13">
        <v>7.2300114692670598E-3</v>
      </c>
      <c r="F2190">
        <v>8.9807931069331198E-4</v>
      </c>
      <c r="G2190">
        <v>0.14157383966057499</v>
      </c>
      <c r="H2190">
        <v>0.50146515226326005</v>
      </c>
      <c r="I2190">
        <v>4.8639845047070097E-3</v>
      </c>
      <c r="J2190">
        <v>0.13066471813664199</v>
      </c>
      <c r="K2190">
        <v>9.2465901302233006E-2</v>
      </c>
      <c r="L2190">
        <v>1.6335864918441401E-2</v>
      </c>
      <c r="M2190">
        <v>0.36187062669247899</v>
      </c>
      <c r="N2190">
        <v>5.9256848027042001E-2</v>
      </c>
      <c r="O2190">
        <v>3.1060899411210902E-3</v>
      </c>
      <c r="P2190">
        <v>4.60036666422311E-2</v>
      </c>
    </row>
    <row r="2191" spans="1:16" x14ac:dyDescent="0.35">
      <c r="A2191" s="13" t="s">
        <v>3565</v>
      </c>
      <c r="B2191" s="13" t="s">
        <v>2540</v>
      </c>
      <c r="C2191" s="13" t="s">
        <v>92</v>
      </c>
      <c r="D2191" s="13">
        <v>6.5460186448685898E-2</v>
      </c>
      <c r="E2191" s="13">
        <v>7.3796738315644095E-2</v>
      </c>
      <c r="F2191">
        <v>1.51254961997932E-2</v>
      </c>
      <c r="G2191">
        <v>0.52751210539881199</v>
      </c>
      <c r="H2191">
        <v>2.9407157671144999</v>
      </c>
      <c r="I2191">
        <v>2.60809440318483E-2</v>
      </c>
      <c r="J2191">
        <v>1.05751382711493</v>
      </c>
      <c r="K2191">
        <v>0.700475022841899</v>
      </c>
      <c r="L2191">
        <v>9.9031790902403494E-2</v>
      </c>
      <c r="M2191">
        <v>1.6032842007631201</v>
      </c>
      <c r="N2191">
        <v>0.28589120542845098</v>
      </c>
      <c r="O2191">
        <v>1.7619564808183798E-2</v>
      </c>
      <c r="P2191">
        <v>0.54143617988818205</v>
      </c>
    </row>
    <row r="2192" spans="1:16" x14ac:dyDescent="0.35">
      <c r="A2192" s="13" t="s">
        <v>3566</v>
      </c>
      <c r="B2192" s="13" t="s">
        <v>2540</v>
      </c>
      <c r="C2192" s="13" t="s">
        <v>94</v>
      </c>
      <c r="D2192" s="13">
        <v>5.9221752218903898E-3</v>
      </c>
      <c r="E2192" s="13">
        <v>6.8671669576868396E-3</v>
      </c>
      <c r="F2192">
        <v>1.21378301854247E-3</v>
      </c>
      <c r="G2192">
        <v>4.7107753538620997E-2</v>
      </c>
      <c r="H2192">
        <v>0.30284582543601202</v>
      </c>
      <c r="I2192">
        <v>2.8416510828761701E-3</v>
      </c>
      <c r="J2192">
        <v>6.9967615280968107E-2</v>
      </c>
      <c r="K2192">
        <v>5.88645704241696E-2</v>
      </c>
      <c r="L2192">
        <v>1.1408976715823299E-2</v>
      </c>
      <c r="M2192">
        <v>0.14058961619801999</v>
      </c>
      <c r="N2192">
        <v>3.0740487170138098E-2</v>
      </c>
      <c r="O2192">
        <v>1.92060364720584E-3</v>
      </c>
      <c r="P2192">
        <v>4.7971967437282402E-2</v>
      </c>
    </row>
    <row r="2193" spans="1:16" x14ac:dyDescent="0.35">
      <c r="A2193" s="13" t="s">
        <v>3567</v>
      </c>
      <c r="B2193" s="13" t="s">
        <v>2540</v>
      </c>
      <c r="C2193" s="13" t="s">
        <v>3568</v>
      </c>
      <c r="D2193" s="13">
        <v>2.2560168973845201E-2</v>
      </c>
      <c r="E2193" s="13">
        <v>2.7084185238103901E-2</v>
      </c>
      <c r="F2193">
        <v>6.0134489125910203E-3</v>
      </c>
      <c r="G2193">
        <v>0.19977076096516899</v>
      </c>
      <c r="H2193">
        <v>1.20618583296682</v>
      </c>
      <c r="I2193">
        <v>1.0862502170086601E-2</v>
      </c>
      <c r="J2193">
        <v>0.369215646657507</v>
      </c>
      <c r="K2193">
        <v>0.27395489610373103</v>
      </c>
      <c r="L2193">
        <v>4.2612049477999701E-2</v>
      </c>
      <c r="M2193">
        <v>0.61934992724575</v>
      </c>
      <c r="N2193">
        <v>0.113034968107585</v>
      </c>
      <c r="O2193">
        <v>7.2974881171321499E-3</v>
      </c>
      <c r="P2193">
        <v>0.21160563655442299</v>
      </c>
    </row>
    <row r="2194" spans="1:16" x14ac:dyDescent="0.35">
      <c r="A2194" s="13" t="s">
        <v>3569</v>
      </c>
      <c r="B2194" s="13" t="s">
        <v>2540</v>
      </c>
      <c r="C2194" s="13" t="s">
        <v>3570</v>
      </c>
      <c r="D2194" s="13">
        <v>3.1062868171607201E-2</v>
      </c>
      <c r="E2194" s="13">
        <v>3.1885763531153202E-2</v>
      </c>
      <c r="F2194">
        <v>5.4731780321943899E-3</v>
      </c>
      <c r="G2194">
        <v>0.11530799068112201</v>
      </c>
      <c r="H2194">
        <v>0.92242996507420405</v>
      </c>
      <c r="I2194">
        <v>7.80589110614928E-3</v>
      </c>
      <c r="J2194">
        <v>0.23219480083421201</v>
      </c>
      <c r="K2194">
        <v>0.20204614695303599</v>
      </c>
      <c r="L2194">
        <v>3.0144758982626401E-2</v>
      </c>
      <c r="M2194">
        <v>0.26699497238941799</v>
      </c>
      <c r="N2194">
        <v>8.6960414676411704E-2</v>
      </c>
      <c r="O2194">
        <v>5.2398842963046798E-3</v>
      </c>
      <c r="P2194">
        <v>0.195009096421454</v>
      </c>
    </row>
    <row r="2195" spans="1:16" x14ac:dyDescent="0.35">
      <c r="A2195" s="13" t="s">
        <v>3571</v>
      </c>
      <c r="B2195" s="13" t="s">
        <v>2540</v>
      </c>
      <c r="C2195" s="13" t="s">
        <v>352</v>
      </c>
      <c r="D2195" s="13">
        <v>2.4620159445928099E-3</v>
      </c>
      <c r="E2195" s="13">
        <v>3.7609193741612E-3</v>
      </c>
      <c r="F2195">
        <v>9.03792300862527E-4</v>
      </c>
      <c r="G2195">
        <v>9.8069400134508308E-3</v>
      </c>
      <c r="H2195">
        <v>8.9443483891844297E-2</v>
      </c>
      <c r="I2195">
        <v>9.19397409832439E-4</v>
      </c>
      <c r="J2195">
        <v>1.97814854744633E-2</v>
      </c>
      <c r="K2195">
        <v>1.7757808085670901E-2</v>
      </c>
      <c r="L2195">
        <v>3.5448227821882599E-3</v>
      </c>
      <c r="M2195">
        <v>2.0626974479496799E-2</v>
      </c>
      <c r="N2195">
        <v>8.1707583625414103E-3</v>
      </c>
      <c r="O2195">
        <v>6.0557174435425798E-4</v>
      </c>
      <c r="P2195">
        <v>2.2011736049177399E-2</v>
      </c>
    </row>
    <row r="2196" spans="1:16" x14ac:dyDescent="0.35">
      <c r="A2196" s="13" t="s">
        <v>3572</v>
      </c>
      <c r="B2196" s="13" t="s">
        <v>2540</v>
      </c>
      <c r="C2196" s="13" t="s">
        <v>1556</v>
      </c>
      <c r="D2196" s="13">
        <v>8.1975821172936905E-2</v>
      </c>
      <c r="E2196" s="13">
        <v>9.2102935467099106E-2</v>
      </c>
      <c r="F2196">
        <v>1.4771799786606799E-2</v>
      </c>
      <c r="G2196">
        <v>0.89609202545599598</v>
      </c>
      <c r="H2196">
        <v>5.0335710551952202</v>
      </c>
      <c r="I2196">
        <v>3.8431087968680597E-2</v>
      </c>
      <c r="J2196">
        <v>1.6867046791557301</v>
      </c>
      <c r="K2196">
        <v>1.22083446363821</v>
      </c>
      <c r="L2196">
        <v>0.166024816703842</v>
      </c>
      <c r="M2196">
        <v>2.8194439270361098</v>
      </c>
      <c r="N2196">
        <v>0.49148532516844701</v>
      </c>
      <c r="O2196">
        <v>2.57066518396184E-2</v>
      </c>
      <c r="P2196">
        <v>0.73295890161950705</v>
      </c>
    </row>
    <row r="2197" spans="1:16" x14ac:dyDescent="0.35">
      <c r="A2197" s="13" t="s">
        <v>3573</v>
      </c>
      <c r="B2197" s="13" t="s">
        <v>2540</v>
      </c>
      <c r="C2197" s="13" t="s">
        <v>255</v>
      </c>
      <c r="D2197" s="13">
        <v>9.4138323367237899E-3</v>
      </c>
      <c r="E2197" s="13">
        <v>9.4983338660958108E-3</v>
      </c>
      <c r="F2197">
        <v>1.4163269942048401E-3</v>
      </c>
      <c r="G2197">
        <v>0.10610042639572401</v>
      </c>
      <c r="H2197">
        <v>0.55214112714587404</v>
      </c>
      <c r="I2197">
        <v>4.7897014774144096E-3</v>
      </c>
      <c r="J2197">
        <v>0.204747615637837</v>
      </c>
      <c r="K2197">
        <v>0.155533559555981</v>
      </c>
      <c r="L2197">
        <v>2.1193312173333E-2</v>
      </c>
      <c r="M2197">
        <v>0.38471053099365599</v>
      </c>
      <c r="N2197">
        <v>5.4101067067478401E-2</v>
      </c>
      <c r="O2197">
        <v>3.00120864679069E-3</v>
      </c>
      <c r="P2197">
        <v>6.9018116384534298E-2</v>
      </c>
    </row>
    <row r="2198" spans="1:16" x14ac:dyDescent="0.35">
      <c r="A2198" s="13" t="s">
        <v>3574</v>
      </c>
      <c r="B2198" s="13" t="s">
        <v>2540</v>
      </c>
      <c r="C2198" s="13" t="s">
        <v>1409</v>
      </c>
      <c r="D2198" s="13">
        <v>3.00216663607276E-2</v>
      </c>
      <c r="E2198" s="13">
        <v>3.02081179830541E-2</v>
      </c>
      <c r="F2198">
        <v>4.7584998793067197E-3</v>
      </c>
      <c r="G2198">
        <v>0.40160623563688802</v>
      </c>
      <c r="H2198">
        <v>1.8713366054246301</v>
      </c>
      <c r="I2198">
        <v>1.4789084436133901E-2</v>
      </c>
      <c r="J2198">
        <v>0.70177083356268499</v>
      </c>
      <c r="K2198">
        <v>0.42555009874730798</v>
      </c>
      <c r="L2198">
        <v>6.6040774002750602E-2</v>
      </c>
      <c r="M2198">
        <v>1.2007390134689899</v>
      </c>
      <c r="N2198">
        <v>0.19450488442535699</v>
      </c>
      <c r="O2198">
        <v>1.00877193961163E-2</v>
      </c>
      <c r="P2198">
        <v>0.25529377574333501</v>
      </c>
    </row>
    <row r="2199" spans="1:16" x14ac:dyDescent="0.35">
      <c r="A2199" s="13" t="s">
        <v>3575</v>
      </c>
      <c r="B2199" s="13" t="s">
        <v>2540</v>
      </c>
      <c r="C2199" s="13" t="s">
        <v>3576</v>
      </c>
      <c r="D2199" s="13">
        <v>6.21909715277205E-3</v>
      </c>
      <c r="E2199" s="13">
        <v>1.5803679809123301E-2</v>
      </c>
      <c r="F2199">
        <v>5.6705887338661604E-3</v>
      </c>
      <c r="G2199">
        <v>2.6938200845358001E-2</v>
      </c>
      <c r="H2199">
        <v>0.27342120212194199</v>
      </c>
      <c r="I2199">
        <v>2.8747542200409999E-3</v>
      </c>
      <c r="J2199">
        <v>8.4703983616036205E-2</v>
      </c>
      <c r="K2199">
        <v>5.8082150752061502E-2</v>
      </c>
      <c r="L2199">
        <v>1.26817861079633E-2</v>
      </c>
      <c r="M2199">
        <v>4.7471937939421102E-2</v>
      </c>
      <c r="N2199">
        <v>2.5096151391119498E-2</v>
      </c>
      <c r="O2199">
        <v>1.74970463547759E-3</v>
      </c>
      <c r="P2199">
        <v>8.3513284875881902E-2</v>
      </c>
    </row>
    <row r="2200" spans="1:16" x14ac:dyDescent="0.35">
      <c r="A2200" s="13" t="s">
        <v>3577</v>
      </c>
      <c r="B2200" s="13" t="s">
        <v>2540</v>
      </c>
      <c r="C2200" s="13" t="s">
        <v>114</v>
      </c>
      <c r="D2200" s="13">
        <v>7.7248894416188998E-2</v>
      </c>
      <c r="E2200" s="13">
        <v>6.9605527007706003E-2</v>
      </c>
      <c r="F2200">
        <v>9.3795159542001301E-3</v>
      </c>
      <c r="G2200">
        <v>1.25104168423236</v>
      </c>
      <c r="H2200">
        <v>4.6879220273502797</v>
      </c>
      <c r="I2200">
        <v>3.5771678317434698E-2</v>
      </c>
      <c r="J2200">
        <v>1.5778567072072001</v>
      </c>
      <c r="K2200">
        <v>0.99752065664082301</v>
      </c>
      <c r="L2200">
        <v>0.157563459880149</v>
      </c>
      <c r="M2200">
        <v>3.6413483567295102</v>
      </c>
      <c r="N2200">
        <v>0.52098320375981499</v>
      </c>
      <c r="O2200">
        <v>2.4820567413162901E-2</v>
      </c>
      <c r="P2200">
        <v>0.57023437548524103</v>
      </c>
    </row>
    <row r="2201" spans="1:16" x14ac:dyDescent="0.35">
      <c r="A2201" s="13" t="s">
        <v>3578</v>
      </c>
      <c r="B2201" s="13" t="s">
        <v>2540</v>
      </c>
      <c r="C2201" s="13" t="s">
        <v>3383</v>
      </c>
      <c r="D2201" s="13">
        <v>1.1041770586818701E-2</v>
      </c>
      <c r="E2201" s="13">
        <v>7.0067471307645197E-3</v>
      </c>
      <c r="F2201">
        <v>6.5442588271977698E-4</v>
      </c>
      <c r="G2201">
        <v>1.5223413197220001E-2</v>
      </c>
      <c r="H2201">
        <v>0.12913028631830001</v>
      </c>
      <c r="I2201">
        <v>1.2000617913356E-3</v>
      </c>
      <c r="J2201">
        <v>1.9086789336083401E-2</v>
      </c>
      <c r="K2201">
        <v>2.0631682320629501E-2</v>
      </c>
      <c r="L2201">
        <v>4.85750028053518E-3</v>
      </c>
      <c r="M2201">
        <v>3.3590169135783401E-2</v>
      </c>
      <c r="N2201">
        <v>1.10873306482491E-2</v>
      </c>
      <c r="O2201">
        <v>7.8611907100808998E-4</v>
      </c>
      <c r="P2201">
        <v>2.8446596839242E-2</v>
      </c>
    </row>
    <row r="2202" spans="1:16" x14ac:dyDescent="0.35">
      <c r="A2202" s="13" t="s">
        <v>3579</v>
      </c>
      <c r="B2202" s="13" t="s">
        <v>2540</v>
      </c>
      <c r="C2202" s="13" t="s">
        <v>3580</v>
      </c>
      <c r="D2202" s="13">
        <v>0.26248555521892403</v>
      </c>
      <c r="E2202" s="13">
        <v>0.151631404884076</v>
      </c>
      <c r="F2202">
        <v>1.7727457150200399E-2</v>
      </c>
      <c r="G2202">
        <v>5.8297375253652497</v>
      </c>
      <c r="H2202">
        <v>12.6370591523822</v>
      </c>
      <c r="I2202">
        <v>0.121436807381524</v>
      </c>
      <c r="J2202">
        <v>5.0577885482217404</v>
      </c>
      <c r="K2202">
        <v>2.5042729237205799</v>
      </c>
      <c r="L2202">
        <v>0.43124694795097801</v>
      </c>
      <c r="M2202">
        <v>15.2279387420659</v>
      </c>
      <c r="N2202">
        <v>1.54059958272618</v>
      </c>
      <c r="O2202">
        <v>7.8234935508109102E-2</v>
      </c>
      <c r="P2202">
        <v>1.0076502468059401</v>
      </c>
    </row>
    <row r="2203" spans="1:16" x14ac:dyDescent="0.35">
      <c r="A2203" s="13" t="s">
        <v>3581</v>
      </c>
      <c r="B2203" s="13" t="s">
        <v>2540</v>
      </c>
      <c r="C2203" s="13" t="s">
        <v>283</v>
      </c>
      <c r="D2203" s="13">
        <v>1.9183295819945202E-2</v>
      </c>
      <c r="E2203" s="13">
        <v>1.45848560461719E-2</v>
      </c>
      <c r="F2203">
        <v>1.8991558700431801E-3</v>
      </c>
      <c r="G2203">
        <v>0.223959337913472</v>
      </c>
      <c r="H2203">
        <v>0.85587850225564299</v>
      </c>
      <c r="I2203">
        <v>7.3321657437949404E-3</v>
      </c>
      <c r="J2203">
        <v>0.32345732710123998</v>
      </c>
      <c r="K2203">
        <v>0.20900552518211499</v>
      </c>
      <c r="L2203">
        <v>3.3317996877301199E-2</v>
      </c>
      <c r="M2203">
        <v>0.80202760664082995</v>
      </c>
      <c r="N2203">
        <v>8.9032931251870007E-2</v>
      </c>
      <c r="O2203">
        <v>4.9101138041075798E-3</v>
      </c>
      <c r="P2203">
        <v>0.112410878344611</v>
      </c>
    </row>
    <row r="2204" spans="1:16" x14ac:dyDescent="0.35">
      <c r="A2204" s="13" t="s">
        <v>3582</v>
      </c>
      <c r="B2204" s="13" t="s">
        <v>2540</v>
      </c>
      <c r="C2204" s="13" t="s">
        <v>1621</v>
      </c>
      <c r="D2204" s="13">
        <v>9.5543697602628198E-4</v>
      </c>
      <c r="E2204" s="13">
        <v>8.9523593018769095E-4</v>
      </c>
      <c r="F2204">
        <v>1.0371091768168101E-4</v>
      </c>
      <c r="G2204">
        <v>4.0308848932496004E-3</v>
      </c>
      <c r="H2204">
        <v>2.91751116130353E-2</v>
      </c>
      <c r="I2204">
        <v>2.79501378040009E-4</v>
      </c>
      <c r="J2204">
        <v>4.7537953316309596E-3</v>
      </c>
      <c r="K2204">
        <v>4.8523878476901504E-3</v>
      </c>
      <c r="L2204">
        <v>1.0795191654936599E-3</v>
      </c>
      <c r="M2204">
        <v>9.6656403526754198E-3</v>
      </c>
      <c r="N2204">
        <v>2.8492166015455199E-3</v>
      </c>
      <c r="O2204">
        <v>1.8331250995322901E-4</v>
      </c>
      <c r="P2204">
        <v>4.6372619189071597E-3</v>
      </c>
    </row>
    <row r="2205" spans="1:16" x14ac:dyDescent="0.35">
      <c r="A2205" s="13" t="s">
        <v>3583</v>
      </c>
      <c r="B2205" s="13" t="s">
        <v>2540</v>
      </c>
      <c r="C2205" s="13" t="s">
        <v>3584</v>
      </c>
      <c r="D2205" s="13">
        <v>7.6918086545745201E-3</v>
      </c>
      <c r="E2205" s="13">
        <v>5.0090834359169997E-3</v>
      </c>
      <c r="F2205">
        <v>6.0063247115732304E-4</v>
      </c>
      <c r="G2205">
        <v>8.0344813851329203E-2</v>
      </c>
      <c r="H2205">
        <v>0.335503683773687</v>
      </c>
      <c r="I2205">
        <v>3.0075397683922002E-3</v>
      </c>
      <c r="J2205">
        <v>0.130286811215758</v>
      </c>
      <c r="K2205">
        <v>7.8604960592039794E-2</v>
      </c>
      <c r="L2205">
        <v>1.30517435696732E-2</v>
      </c>
      <c r="M2205">
        <v>0.25459841147406298</v>
      </c>
      <c r="N2205">
        <v>3.4526575537845203E-2</v>
      </c>
      <c r="O2205">
        <v>1.8763879094873101E-3</v>
      </c>
      <c r="P2205">
        <v>3.3226589016869902E-2</v>
      </c>
    </row>
    <row r="2206" spans="1:16" x14ac:dyDescent="0.35">
      <c r="A2206" s="13" t="s">
        <v>3585</v>
      </c>
      <c r="B2206" s="13" t="s">
        <v>2540</v>
      </c>
      <c r="C2206" s="13" t="s">
        <v>3586</v>
      </c>
      <c r="D2206" s="13">
        <v>8.66029054361733E-2</v>
      </c>
      <c r="E2206" s="13">
        <v>5.0890710361166297E-2</v>
      </c>
      <c r="F2206">
        <v>5.7371956228241304E-3</v>
      </c>
      <c r="G2206">
        <v>0.13800135919391801</v>
      </c>
      <c r="H2206">
        <v>1.0590501463537301</v>
      </c>
      <c r="I2206">
        <v>9.7607389362685502E-3</v>
      </c>
      <c r="J2206">
        <v>0.16458728642390899</v>
      </c>
      <c r="K2206">
        <v>0.176864413790876</v>
      </c>
      <c r="L2206">
        <v>4.1349668260915601E-2</v>
      </c>
      <c r="M2206">
        <v>0.29422036571306198</v>
      </c>
      <c r="N2206">
        <v>8.6408041083477799E-2</v>
      </c>
      <c r="O2206">
        <v>6.4024130175616501E-3</v>
      </c>
      <c r="P2206">
        <v>0.26410569651153498</v>
      </c>
    </row>
    <row r="2207" spans="1:16" x14ac:dyDescent="0.35">
      <c r="A2207" s="13" t="s">
        <v>3587</v>
      </c>
      <c r="B2207" s="13" t="s">
        <v>2540</v>
      </c>
      <c r="C2207" s="13" t="s">
        <v>308</v>
      </c>
      <c r="D2207" s="13">
        <v>1.49632761606343E-2</v>
      </c>
      <c r="E2207" s="13">
        <v>1.7423277762717598E-2</v>
      </c>
      <c r="F2207">
        <v>2.74520812742847E-3</v>
      </c>
      <c r="G2207">
        <v>4.39594081957905E-2</v>
      </c>
      <c r="H2207">
        <v>0.41657504549173402</v>
      </c>
      <c r="I2207">
        <v>3.4711962179912901E-3</v>
      </c>
      <c r="J2207">
        <v>6.9978725845204801E-2</v>
      </c>
      <c r="K2207">
        <v>8.7529737121203696E-2</v>
      </c>
      <c r="L2207">
        <v>1.52464079322671E-2</v>
      </c>
      <c r="M2207">
        <v>9.1149889242582605E-2</v>
      </c>
      <c r="N2207">
        <v>3.50238429013595E-2</v>
      </c>
      <c r="O2207">
        <v>2.2755584630427799E-3</v>
      </c>
      <c r="P2207">
        <v>0.112585752708105</v>
      </c>
    </row>
    <row r="2208" spans="1:16" x14ac:dyDescent="0.35">
      <c r="A2208" s="13" t="s">
        <v>3588</v>
      </c>
      <c r="B2208" s="13" t="s">
        <v>2540</v>
      </c>
      <c r="C2208" s="13" t="s">
        <v>3589</v>
      </c>
      <c r="D2208" s="13">
        <v>3.42378190524105E-3</v>
      </c>
      <c r="E2208" s="13">
        <v>3.9172039189993898E-3</v>
      </c>
      <c r="F2208">
        <v>1.0182362815803201E-3</v>
      </c>
      <c r="G2208">
        <v>1.24920282566576E-2</v>
      </c>
      <c r="H2208">
        <v>0.10041801066518299</v>
      </c>
      <c r="I2208">
        <v>1.15721103519034E-3</v>
      </c>
      <c r="J2208">
        <v>2.14779577198718E-2</v>
      </c>
      <c r="K2208">
        <v>2.17040530005859E-2</v>
      </c>
      <c r="L2208">
        <v>5.2859525535494502E-3</v>
      </c>
      <c r="M2208">
        <v>2.5659716470415098E-2</v>
      </c>
      <c r="N2208">
        <v>8.49424216272778E-3</v>
      </c>
      <c r="O2208">
        <v>7.5530090832181705E-4</v>
      </c>
      <c r="P2208">
        <v>3.1708580599722203E-2</v>
      </c>
    </row>
    <row r="2209" spans="1:16" x14ac:dyDescent="0.35">
      <c r="A2209" s="13" t="s">
        <v>3590</v>
      </c>
      <c r="B2209" s="13" t="s">
        <v>2540</v>
      </c>
      <c r="C2209" s="13" t="s">
        <v>3591</v>
      </c>
      <c r="D2209" s="13">
        <v>1.2161164070895699E-2</v>
      </c>
      <c r="E2209" s="13">
        <v>1.2094976384707801E-2</v>
      </c>
      <c r="F2209">
        <v>1.69966985027702E-3</v>
      </c>
      <c r="G2209">
        <v>9.2990546457249496E-2</v>
      </c>
      <c r="H2209">
        <v>0.55944572760725597</v>
      </c>
      <c r="I2209">
        <v>5.1634783978965204E-3</v>
      </c>
      <c r="J2209">
        <v>0.108499576090639</v>
      </c>
      <c r="K2209">
        <v>0.100895049349584</v>
      </c>
      <c r="L2209">
        <v>1.9828247586180001E-2</v>
      </c>
      <c r="M2209">
        <v>0.24616014721083701</v>
      </c>
      <c r="N2209">
        <v>5.9765149992194601E-2</v>
      </c>
      <c r="O2209">
        <v>3.4576641921507602E-3</v>
      </c>
      <c r="P2209">
        <v>7.6044405444073801E-2</v>
      </c>
    </row>
    <row r="2210" spans="1:16" x14ac:dyDescent="0.35">
      <c r="A2210" s="13" t="s">
        <v>3592</v>
      </c>
      <c r="B2210" s="13" t="s">
        <v>2540</v>
      </c>
      <c r="C2210" s="13" t="s">
        <v>150</v>
      </c>
      <c r="D2210" s="13">
        <v>0.179269701634694</v>
      </c>
      <c r="E2210" s="13">
        <v>7.0993953692032596E-2</v>
      </c>
      <c r="F2210">
        <v>9.2189036912608494E-3</v>
      </c>
      <c r="G2210">
        <v>2.8058438177148601</v>
      </c>
      <c r="H2210">
        <v>5.1812364861418301</v>
      </c>
      <c r="I2210">
        <v>5.6602181984219201E-2</v>
      </c>
      <c r="J2210">
        <v>2.87111810655581</v>
      </c>
      <c r="K2210">
        <v>1.1219495885524799</v>
      </c>
      <c r="L2210">
        <v>0.24055158014221001</v>
      </c>
      <c r="M2210">
        <v>7.7838282132419598</v>
      </c>
      <c r="N2210">
        <v>0.60322864725467196</v>
      </c>
      <c r="O2210">
        <v>3.73724596197113E-2</v>
      </c>
      <c r="P2210">
        <v>0.49080473578969902</v>
      </c>
    </row>
    <row r="2211" spans="1:16" x14ac:dyDescent="0.35">
      <c r="A2211" s="13" t="s">
        <v>3593</v>
      </c>
      <c r="B2211" s="13" t="s">
        <v>2540</v>
      </c>
      <c r="C2211" s="13" t="s">
        <v>953</v>
      </c>
      <c r="D2211" s="13">
        <v>5.6468268086092596E-4</v>
      </c>
      <c r="E2211" s="13">
        <v>6.8347178634139603E-4</v>
      </c>
      <c r="F2211">
        <v>1.16751264603958E-4</v>
      </c>
      <c r="G2211">
        <v>2.0793767326034501E-3</v>
      </c>
      <c r="H2211">
        <v>1.8352946920788801E-2</v>
      </c>
      <c r="I2211">
        <v>1.91614516088265E-4</v>
      </c>
      <c r="J2211">
        <v>3.16933421734716E-3</v>
      </c>
      <c r="K2211">
        <v>3.3201607860781799E-3</v>
      </c>
      <c r="L2211">
        <v>7.8527663786559401E-4</v>
      </c>
      <c r="M2211">
        <v>5.4837599422554902E-3</v>
      </c>
      <c r="N2211">
        <v>1.68816013105343E-3</v>
      </c>
      <c r="O2211">
        <v>1.2731136031311299E-4</v>
      </c>
      <c r="P2211">
        <v>3.8283545596627801E-3</v>
      </c>
    </row>
    <row r="2212" spans="1:16" x14ac:dyDescent="0.35">
      <c r="A2212" s="13" t="s">
        <v>3594</v>
      </c>
      <c r="B2212" s="13" t="s">
        <v>2540</v>
      </c>
      <c r="C2212" s="13" t="s">
        <v>3595</v>
      </c>
      <c r="D2212" s="13">
        <v>3.1605353960000901E-2</v>
      </c>
      <c r="E2212" s="13">
        <v>2.0707961042371201E-2</v>
      </c>
      <c r="F2212">
        <v>2.4104842300002598E-3</v>
      </c>
      <c r="G2212">
        <v>0.39203603698471001</v>
      </c>
      <c r="H2212">
        <v>1.2925087783273801</v>
      </c>
      <c r="I2212">
        <v>1.1476687395492E-2</v>
      </c>
      <c r="J2212">
        <v>0.50281360260879704</v>
      </c>
      <c r="K2212">
        <v>0.296712579823522</v>
      </c>
      <c r="L2212">
        <v>5.0528124578854201E-2</v>
      </c>
      <c r="M2212">
        <v>1.25610749240859</v>
      </c>
      <c r="N2212">
        <v>0.14138041656483999</v>
      </c>
      <c r="O2212">
        <v>7.6364540685357196E-3</v>
      </c>
      <c r="P2212">
        <v>0.148690886364956</v>
      </c>
    </row>
    <row r="2213" spans="1:16" x14ac:dyDescent="0.35">
      <c r="A2213" s="13" t="s">
        <v>3596</v>
      </c>
      <c r="B2213" s="13" t="s">
        <v>3597</v>
      </c>
      <c r="C2213" s="13" t="s">
        <v>435</v>
      </c>
      <c r="D2213" s="13">
        <v>1.2327471245486701</v>
      </c>
      <c r="E2213" s="13">
        <v>1.3918392713633301</v>
      </c>
      <c r="F2213">
        <v>1.0094342459455301</v>
      </c>
      <c r="G2213">
        <v>1.6065808680784599</v>
      </c>
      <c r="H2213">
        <v>5.9783586337231602</v>
      </c>
      <c r="I2213">
        <v>8.8590310939405004E-2</v>
      </c>
      <c r="J2213">
        <v>4.4184443933911197</v>
      </c>
      <c r="K2213">
        <v>3.2432909797449998</v>
      </c>
      <c r="L2213">
        <v>0.85563567640109095</v>
      </c>
      <c r="M2213">
        <v>4.67787236324072</v>
      </c>
      <c r="N2213">
        <v>1.3648268753937101</v>
      </c>
      <c r="O2213">
        <v>0.18754763694242399</v>
      </c>
      <c r="P2213">
        <v>0.83242917884906298</v>
      </c>
    </row>
    <row r="2214" spans="1:16" x14ac:dyDescent="0.35">
      <c r="A2214" s="13" t="s">
        <v>3598</v>
      </c>
      <c r="B2214" s="13" t="s">
        <v>3597</v>
      </c>
      <c r="C2214" s="13" t="s">
        <v>3599</v>
      </c>
      <c r="D2214" s="13">
        <v>14.4032538777528</v>
      </c>
      <c r="E2214" s="13">
        <v>23.026897311540001</v>
      </c>
      <c r="F2214">
        <v>19.1246859220423</v>
      </c>
      <c r="G2214">
        <v>21.445817856597099</v>
      </c>
      <c r="H2214">
        <v>54.456248212685097</v>
      </c>
      <c r="I2214">
        <v>0.64693544875100195</v>
      </c>
      <c r="J2214">
        <v>77.621069667676394</v>
      </c>
      <c r="K2214">
        <v>45.494247750360799</v>
      </c>
      <c r="L2214">
        <v>12.064807662968301</v>
      </c>
      <c r="M2214">
        <v>62.796762052239899</v>
      </c>
      <c r="N2214">
        <v>13.1814092734365</v>
      </c>
      <c r="O2214">
        <v>1.1548859664304301</v>
      </c>
      <c r="P2214">
        <v>10.126525978201199</v>
      </c>
    </row>
    <row r="2215" spans="1:16" x14ac:dyDescent="0.35">
      <c r="A2215" s="13" t="s">
        <v>3600</v>
      </c>
      <c r="B2215" s="13" t="s">
        <v>3597</v>
      </c>
      <c r="C2215" s="13" t="s">
        <v>3601</v>
      </c>
      <c r="D2215" s="13">
        <v>1.1459064490861199</v>
      </c>
      <c r="E2215" s="13">
        <v>1.54330769557201</v>
      </c>
      <c r="F2215">
        <v>1.1560571479941999</v>
      </c>
      <c r="G2215">
        <v>1.05601013414516</v>
      </c>
      <c r="H2215">
        <v>3.59690297508708</v>
      </c>
      <c r="I2215">
        <v>4.2018119078677203E-2</v>
      </c>
      <c r="J2215">
        <v>4.4503828590253898</v>
      </c>
      <c r="K2215">
        <v>3.0568359376543501</v>
      </c>
      <c r="L2215">
        <v>0.752977341814414</v>
      </c>
      <c r="M2215">
        <v>3.9096167198552698</v>
      </c>
      <c r="N2215">
        <v>0.88907636248393496</v>
      </c>
      <c r="O2215">
        <v>7.6812771555772097E-2</v>
      </c>
      <c r="P2215">
        <v>0.65045647947656904</v>
      </c>
    </row>
    <row r="2216" spans="1:16" x14ac:dyDescent="0.35">
      <c r="A2216" s="13" t="s">
        <v>3602</v>
      </c>
      <c r="B2216" s="13" t="s">
        <v>3597</v>
      </c>
      <c r="C2216" s="13" t="s">
        <v>3433</v>
      </c>
      <c r="D2216" s="13">
        <v>2.0700119928301599</v>
      </c>
      <c r="E2216" s="13">
        <v>3.6479231247877899</v>
      </c>
      <c r="F2216">
        <v>3.1496455270703598</v>
      </c>
      <c r="G2216">
        <v>2.58947195189754</v>
      </c>
      <c r="H2216">
        <v>9.5811931984730396</v>
      </c>
      <c r="I2216">
        <v>0.102377986741173</v>
      </c>
      <c r="J2216">
        <v>9.2696793092716092</v>
      </c>
      <c r="K2216">
        <v>7.0081033374163999</v>
      </c>
      <c r="L2216">
        <v>1.9975895226837199</v>
      </c>
      <c r="M2216">
        <v>9.1078534514249405</v>
      </c>
      <c r="N2216">
        <v>2.2580197915834002</v>
      </c>
      <c r="O2216">
        <v>0.19376528425759601</v>
      </c>
      <c r="P2216">
        <v>1.8857026715987699</v>
      </c>
    </row>
    <row r="2217" spans="1:16" x14ac:dyDescent="0.35">
      <c r="A2217" s="13" t="s">
        <v>3603</v>
      </c>
      <c r="B2217" s="13" t="s">
        <v>3597</v>
      </c>
      <c r="C2217" s="13" t="s">
        <v>3604</v>
      </c>
      <c r="D2217" s="13">
        <v>0.51489655615685404</v>
      </c>
      <c r="E2217" s="13">
        <v>0.94832567573844195</v>
      </c>
      <c r="F2217">
        <v>0.68166269203742602</v>
      </c>
      <c r="G2217">
        <v>0.48632929258673202</v>
      </c>
      <c r="H2217">
        <v>2.63988763496728</v>
      </c>
      <c r="I2217">
        <v>3.2740096344523101E-2</v>
      </c>
      <c r="J2217">
        <v>1.5938130126826799</v>
      </c>
      <c r="K2217">
        <v>1.8171181834341401</v>
      </c>
      <c r="L2217">
        <v>0.55351969564239401</v>
      </c>
      <c r="M2217">
        <v>1.7623304935590201</v>
      </c>
      <c r="N2217">
        <v>0.56368946704779699</v>
      </c>
      <c r="O2217">
        <v>6.5129169160410103E-2</v>
      </c>
      <c r="P2217">
        <v>0.46707012211682197</v>
      </c>
    </row>
    <row r="2218" spans="1:16" x14ac:dyDescent="0.35">
      <c r="A2218" s="13" t="s">
        <v>3605</v>
      </c>
      <c r="B2218" s="13" t="s">
        <v>3597</v>
      </c>
      <c r="C2218" s="13" t="s">
        <v>3606</v>
      </c>
      <c r="D2218" s="13">
        <v>4.5463018127870303</v>
      </c>
      <c r="E2218" s="13">
        <v>4.1791547778674403</v>
      </c>
      <c r="F2218">
        <v>2.54916405055606</v>
      </c>
      <c r="G2218">
        <v>7.0022950886440398</v>
      </c>
      <c r="H2218">
        <v>21.310458237149199</v>
      </c>
      <c r="I2218">
        <v>0.31150405375467999</v>
      </c>
      <c r="J2218">
        <v>22.399321872041298</v>
      </c>
      <c r="K2218">
        <v>10.8771768814814</v>
      </c>
      <c r="L2218">
        <v>2.3402281475335802</v>
      </c>
      <c r="M2218">
        <v>21.4421263802891</v>
      </c>
      <c r="N2218">
        <v>5.64844056889297</v>
      </c>
      <c r="O2218">
        <v>0.56311974503419304</v>
      </c>
      <c r="P2218">
        <v>2.4649184400859099</v>
      </c>
    </row>
    <row r="2219" spans="1:16" x14ac:dyDescent="0.35">
      <c r="A2219" s="13" t="s">
        <v>3607</v>
      </c>
      <c r="B2219" s="13" t="s">
        <v>3597</v>
      </c>
      <c r="C2219" s="13" t="s">
        <v>3608</v>
      </c>
      <c r="D2219" s="13">
        <v>1.41818980854551</v>
      </c>
      <c r="E2219" s="13">
        <v>2.1260507610872499</v>
      </c>
      <c r="F2219">
        <v>1.7355098365444701</v>
      </c>
      <c r="G2219">
        <v>1.4381422664447101</v>
      </c>
      <c r="H2219">
        <v>6.1573105660090199</v>
      </c>
      <c r="I2219">
        <v>8.3940330952323103E-2</v>
      </c>
      <c r="J2219">
        <v>4.8407870458723297</v>
      </c>
      <c r="K2219">
        <v>4.4514644842948696</v>
      </c>
      <c r="L2219">
        <v>1.3495016424145501</v>
      </c>
      <c r="M2219">
        <v>5.6418606431988998</v>
      </c>
      <c r="N2219">
        <v>1.38444663897906</v>
      </c>
      <c r="O2219">
        <v>0.165921831659954</v>
      </c>
      <c r="P2219">
        <v>1.0553667129389199</v>
      </c>
    </row>
    <row r="2220" spans="1:16" x14ac:dyDescent="0.35">
      <c r="A2220" s="13" t="s">
        <v>3609</v>
      </c>
      <c r="B2220" s="13" t="s">
        <v>3597</v>
      </c>
      <c r="C2220" s="13" t="s">
        <v>587</v>
      </c>
      <c r="D2220" s="13">
        <v>0.47176683938479602</v>
      </c>
      <c r="E2220" s="13">
        <v>0.66479460318719197</v>
      </c>
      <c r="F2220">
        <v>0.45506473094446398</v>
      </c>
      <c r="G2220">
        <v>0.46420220148767199</v>
      </c>
      <c r="H2220">
        <v>2.4954341949550698</v>
      </c>
      <c r="I2220">
        <v>3.3742760247947597E-2</v>
      </c>
      <c r="J2220">
        <v>1.53852560018814</v>
      </c>
      <c r="K2220">
        <v>1.5840192829306201</v>
      </c>
      <c r="L2220">
        <v>0.40051482464351601</v>
      </c>
      <c r="M2220">
        <v>1.8259806790640101</v>
      </c>
      <c r="N2220">
        <v>0.621132546127656</v>
      </c>
      <c r="O2220">
        <v>6.4661051188496702E-2</v>
      </c>
      <c r="P2220">
        <v>0.41992842700646998</v>
      </c>
    </row>
    <row r="2221" spans="1:16" x14ac:dyDescent="0.35">
      <c r="A2221" s="13" t="s">
        <v>3610</v>
      </c>
      <c r="B2221" s="13" t="s">
        <v>3597</v>
      </c>
      <c r="C2221" s="13" t="s">
        <v>3611</v>
      </c>
      <c r="D2221" s="13">
        <v>8.1630509936654398</v>
      </c>
      <c r="E2221" s="13">
        <v>6.4997786259678998</v>
      </c>
      <c r="F2221">
        <v>3.7286285762196498</v>
      </c>
      <c r="G2221">
        <v>20.739632498931901</v>
      </c>
      <c r="H2221">
        <v>39.5629493353794</v>
      </c>
      <c r="I2221">
        <v>0.62300477796780296</v>
      </c>
      <c r="J2221">
        <v>61.132041463455401</v>
      </c>
      <c r="K2221">
        <v>18.185064382165599</v>
      </c>
      <c r="L2221">
        <v>3.53999766109464</v>
      </c>
      <c r="M2221">
        <v>42.6205617896752</v>
      </c>
      <c r="N2221">
        <v>12.4217317183342</v>
      </c>
      <c r="O2221">
        <v>0.90978340109350098</v>
      </c>
      <c r="P2221">
        <v>3.6751070489060398</v>
      </c>
    </row>
    <row r="2222" spans="1:16" x14ac:dyDescent="0.35">
      <c r="A2222" s="13" t="s">
        <v>3612</v>
      </c>
      <c r="B2222" s="13" t="s">
        <v>3597</v>
      </c>
      <c r="C2222" s="13" t="s">
        <v>34</v>
      </c>
      <c r="D2222" s="13">
        <v>2.1777657448698799</v>
      </c>
      <c r="E2222" s="13">
        <v>3.8237350593629298</v>
      </c>
      <c r="F2222">
        <v>2.9932188941388498</v>
      </c>
      <c r="G2222">
        <v>3.0004611528638301</v>
      </c>
      <c r="H2222">
        <v>10.425963949879799</v>
      </c>
      <c r="I2222">
        <v>0.107133263700727</v>
      </c>
      <c r="J2222">
        <v>11.5461248497729</v>
      </c>
      <c r="K2222">
        <v>7.9464381170968501</v>
      </c>
      <c r="L2222">
        <v>1.9877453228947799</v>
      </c>
      <c r="M2222">
        <v>10.7001741885628</v>
      </c>
      <c r="N2222">
        <v>2.54042262899612</v>
      </c>
      <c r="O2222">
        <v>0.19728775655963299</v>
      </c>
      <c r="P2222">
        <v>1.9438470419118301</v>
      </c>
    </row>
    <row r="2223" spans="1:16" x14ac:dyDescent="0.35">
      <c r="A2223" s="13" t="s">
        <v>3613</v>
      </c>
      <c r="B2223" s="13" t="s">
        <v>3597</v>
      </c>
      <c r="C2223" s="13" t="s">
        <v>3614</v>
      </c>
      <c r="D2223" s="13">
        <v>1.9020370040727099</v>
      </c>
      <c r="E2223" s="13">
        <v>2.7562593203908499</v>
      </c>
      <c r="F2223">
        <v>2.0963089867898201</v>
      </c>
      <c r="G2223">
        <v>1.60699295204432</v>
      </c>
      <c r="H2223">
        <v>6.9829737768687998</v>
      </c>
      <c r="I2223">
        <v>8.9326285509542303E-2</v>
      </c>
      <c r="J2223">
        <v>5.8919628795804098</v>
      </c>
      <c r="K2223">
        <v>5.6039243232090898</v>
      </c>
      <c r="L2223">
        <v>1.51131096451196</v>
      </c>
      <c r="M2223">
        <v>6.6630586276740296</v>
      </c>
      <c r="N2223">
        <v>1.6078767935490099</v>
      </c>
      <c r="O2223">
        <v>0.17281646192502101</v>
      </c>
      <c r="P2223">
        <v>1.2353565933719599</v>
      </c>
    </row>
    <row r="2224" spans="1:16" x14ac:dyDescent="0.35">
      <c r="A2224" s="13" t="s">
        <v>3615</v>
      </c>
      <c r="B2224" s="13" t="s">
        <v>3597</v>
      </c>
      <c r="C2224" s="13" t="s">
        <v>1846</v>
      </c>
      <c r="D2224" s="13">
        <v>4.21272329033048E-2</v>
      </c>
      <c r="E2224" s="13">
        <v>6.9110353883283501E-2</v>
      </c>
      <c r="F2224">
        <v>5.6488132428840598E-2</v>
      </c>
      <c r="G2224">
        <v>3.8465493875639203E-2</v>
      </c>
      <c r="H2224">
        <v>0.20582990399709999</v>
      </c>
      <c r="I2224">
        <v>2.7254437253085499E-3</v>
      </c>
      <c r="J2224">
        <v>0.15474516615382</v>
      </c>
      <c r="K2224">
        <v>0.16354724787326599</v>
      </c>
      <c r="L2224">
        <v>4.4359334760179302E-2</v>
      </c>
      <c r="M2224">
        <v>0.14889250315823299</v>
      </c>
      <c r="N2224">
        <v>4.8421077038340497E-2</v>
      </c>
      <c r="O2224">
        <v>5.1915778781950602E-3</v>
      </c>
      <c r="P2224">
        <v>3.7908799596827497E-2</v>
      </c>
    </row>
    <row r="2225" spans="1:16" x14ac:dyDescent="0.35">
      <c r="A2225" s="13" t="s">
        <v>3616</v>
      </c>
      <c r="B2225" s="13" t="s">
        <v>3597</v>
      </c>
      <c r="C2225" s="13" t="s">
        <v>2606</v>
      </c>
      <c r="D2225" s="13">
        <v>0.88260110197202502</v>
      </c>
      <c r="E2225" s="13">
        <v>0.79948208552274502</v>
      </c>
      <c r="F2225">
        <v>0.52086895939049105</v>
      </c>
      <c r="G2225">
        <v>1.1409447579031999</v>
      </c>
      <c r="H2225">
        <v>3.8791989128937199</v>
      </c>
      <c r="I2225">
        <v>5.9190123864741997E-2</v>
      </c>
      <c r="J2225">
        <v>3.6412311240300599</v>
      </c>
      <c r="K2225">
        <v>2.0183941151161102</v>
      </c>
      <c r="L2225">
        <v>0.49952277280537699</v>
      </c>
      <c r="M2225">
        <v>3.9786082716522602</v>
      </c>
      <c r="N2225">
        <v>1.0177292248044001</v>
      </c>
      <c r="O2225">
        <v>0.10745517446207301</v>
      </c>
      <c r="P2225">
        <v>0.47587977074170501</v>
      </c>
    </row>
    <row r="2226" spans="1:16" x14ac:dyDescent="0.35">
      <c r="A2226" s="13" t="s">
        <v>3617</v>
      </c>
      <c r="B2226" s="13" t="s">
        <v>3597</v>
      </c>
      <c r="C2226" s="13" t="s">
        <v>3618</v>
      </c>
      <c r="D2226" s="13">
        <v>0.782021717559503</v>
      </c>
      <c r="E2226" s="13">
        <v>1.2594873640742399</v>
      </c>
      <c r="F2226">
        <v>0.93155615702664296</v>
      </c>
      <c r="G2226">
        <v>0.80712982610453499</v>
      </c>
      <c r="H2226">
        <v>4.0480140865459404</v>
      </c>
      <c r="I2226">
        <v>5.1772209674259301E-2</v>
      </c>
      <c r="J2226">
        <v>2.6819847031444599</v>
      </c>
      <c r="K2226">
        <v>2.8826383129435702</v>
      </c>
      <c r="L2226">
        <v>0.75129281964966099</v>
      </c>
      <c r="M2226">
        <v>3.14602566540096</v>
      </c>
      <c r="N2226">
        <v>0.92131032505690702</v>
      </c>
      <c r="O2226">
        <v>0.101358984585158</v>
      </c>
      <c r="P2226">
        <v>0.68747697137459496</v>
      </c>
    </row>
    <row r="2227" spans="1:16" x14ac:dyDescent="0.35">
      <c r="A2227" s="13" t="s">
        <v>3619</v>
      </c>
      <c r="B2227" s="13" t="s">
        <v>3597</v>
      </c>
      <c r="C2227" s="13" t="s">
        <v>3620</v>
      </c>
      <c r="D2227" s="13">
        <v>5.0975775488158996</v>
      </c>
      <c r="E2227" s="13">
        <v>4.5826211199493097</v>
      </c>
      <c r="F2227">
        <v>2.8626451097783101</v>
      </c>
      <c r="G2227">
        <v>9.9947666072649302</v>
      </c>
      <c r="H2227">
        <v>25.644621455319601</v>
      </c>
      <c r="I2227">
        <v>0.41475405472101901</v>
      </c>
      <c r="J2227">
        <v>25.833172871909198</v>
      </c>
      <c r="K2227">
        <v>11.6387730586889</v>
      </c>
      <c r="L2227">
        <v>2.5860055607955599</v>
      </c>
      <c r="M2227">
        <v>23.916184511922602</v>
      </c>
      <c r="N2227">
        <v>6.8577911860027498</v>
      </c>
      <c r="O2227">
        <v>0.66644068036483695</v>
      </c>
      <c r="P2227">
        <v>2.72792544257273</v>
      </c>
    </row>
    <row r="2228" spans="1:16" x14ac:dyDescent="0.35">
      <c r="A2228" s="13" t="s">
        <v>3621</v>
      </c>
      <c r="B2228" s="13" t="s">
        <v>3597</v>
      </c>
      <c r="C2228" s="13" t="s">
        <v>3622</v>
      </c>
      <c r="D2228" s="13">
        <v>0.42460859040868998</v>
      </c>
      <c r="E2228" s="13">
        <v>0.67455440778604103</v>
      </c>
      <c r="F2228">
        <v>0.51188767859836304</v>
      </c>
      <c r="G2228">
        <v>0.374258544038508</v>
      </c>
      <c r="H2228">
        <v>1.74525316322289</v>
      </c>
      <c r="I2228">
        <v>1.9212945787741499E-2</v>
      </c>
      <c r="J2228">
        <v>1.6225713162314701</v>
      </c>
      <c r="K2228">
        <v>1.4330565206830701</v>
      </c>
      <c r="L2228">
        <v>0.34622087277018498</v>
      </c>
      <c r="M2228">
        <v>1.54472524945319</v>
      </c>
      <c r="N2228">
        <v>0.42297108100195302</v>
      </c>
      <c r="O2228">
        <v>3.59107572609575E-2</v>
      </c>
      <c r="P2228">
        <v>0.33215702504175199</v>
      </c>
    </row>
    <row r="2229" spans="1:16" x14ac:dyDescent="0.35">
      <c r="A2229" s="13" t="s">
        <v>3623</v>
      </c>
      <c r="B2229" s="13" t="s">
        <v>3597</v>
      </c>
      <c r="C2229" s="13" t="s">
        <v>3624</v>
      </c>
      <c r="D2229" s="13">
        <v>0.95015833501283198</v>
      </c>
      <c r="E2229" s="13">
        <v>1.49924989267632</v>
      </c>
      <c r="F2229">
        <v>1.0461034419045301</v>
      </c>
      <c r="G2229">
        <v>0.73810267435641896</v>
      </c>
      <c r="H2229">
        <v>3.8892684900034702</v>
      </c>
      <c r="I2229">
        <v>4.6960165161736199E-2</v>
      </c>
      <c r="J2229">
        <v>2.9733467102227502</v>
      </c>
      <c r="K2229">
        <v>3.2568137477014401</v>
      </c>
      <c r="L2229">
        <v>0.77256948602967801</v>
      </c>
      <c r="M2229">
        <v>3.11085151998557</v>
      </c>
      <c r="N2229">
        <v>0.904900599299857</v>
      </c>
      <c r="O2229">
        <v>9.0313607829765899E-2</v>
      </c>
      <c r="P2229">
        <v>0.70669931803418395</v>
      </c>
    </row>
    <row r="2230" spans="1:16" x14ac:dyDescent="0.35">
      <c r="A2230" s="13" t="s">
        <v>3625</v>
      </c>
      <c r="B2230" s="13" t="s">
        <v>3597</v>
      </c>
      <c r="C2230" s="13" t="s">
        <v>1063</v>
      </c>
      <c r="D2230" s="13">
        <v>0.26839552929870097</v>
      </c>
      <c r="E2230" s="13">
        <v>0.37544829791780099</v>
      </c>
      <c r="F2230">
        <v>0.329180664197396</v>
      </c>
      <c r="G2230">
        <v>0.27739652741709903</v>
      </c>
      <c r="H2230">
        <v>1.2691068054349499</v>
      </c>
      <c r="I2230">
        <v>1.8819996956490899E-2</v>
      </c>
      <c r="J2230">
        <v>0.92441160021537006</v>
      </c>
      <c r="K2230">
        <v>0.89930115873692995</v>
      </c>
      <c r="L2230">
        <v>0.269528333149059</v>
      </c>
      <c r="M2230">
        <v>1.0338834927121401</v>
      </c>
      <c r="N2230">
        <v>0.29430322059712799</v>
      </c>
      <c r="O2230">
        <v>3.6460093591596097E-2</v>
      </c>
      <c r="P2230">
        <v>0.216485353897621</v>
      </c>
    </row>
    <row r="2231" spans="1:16" x14ac:dyDescent="0.35">
      <c r="A2231" s="13" t="s">
        <v>3626</v>
      </c>
      <c r="B2231" s="13" t="s">
        <v>3597</v>
      </c>
      <c r="C2231" s="13" t="s">
        <v>210</v>
      </c>
      <c r="D2231" s="13">
        <v>0.60658542456730302</v>
      </c>
      <c r="E2231" s="13">
        <v>0.69241368483100296</v>
      </c>
      <c r="F2231">
        <v>0.47304365392613101</v>
      </c>
      <c r="G2231">
        <v>0.73049112146509698</v>
      </c>
      <c r="H2231">
        <v>2.9453814082600802</v>
      </c>
      <c r="I2231">
        <v>4.1845816043470201E-2</v>
      </c>
      <c r="J2231">
        <v>2.2058205105988602</v>
      </c>
      <c r="K2231">
        <v>1.7077416177638201</v>
      </c>
      <c r="L2231">
        <v>0.42029952711622198</v>
      </c>
      <c r="M2231">
        <v>2.6749062870774698</v>
      </c>
      <c r="N2231">
        <v>0.72011258100315101</v>
      </c>
      <c r="O2231">
        <v>8.0819663963816998E-2</v>
      </c>
      <c r="P2231">
        <v>0.42543323261368898</v>
      </c>
    </row>
    <row r="2232" spans="1:16" x14ac:dyDescent="0.35">
      <c r="A2232" s="13" t="s">
        <v>3627</v>
      </c>
      <c r="B2232" s="13" t="s">
        <v>3597</v>
      </c>
      <c r="C2232" s="13" t="s">
        <v>216</v>
      </c>
      <c r="D2232" s="13">
        <v>0.67143472537280802</v>
      </c>
      <c r="E2232" s="13">
        <v>1.3585292551854</v>
      </c>
      <c r="F2232">
        <v>1.15547623362274</v>
      </c>
      <c r="G2232">
        <v>0.91780468338518195</v>
      </c>
      <c r="H2232">
        <v>4.4558265289904098</v>
      </c>
      <c r="I2232">
        <v>4.3981730899779803E-2</v>
      </c>
      <c r="J2232">
        <v>3.3987633462643898</v>
      </c>
      <c r="K2232">
        <v>2.9412267977062601</v>
      </c>
      <c r="L2232">
        <v>0.81129662002569103</v>
      </c>
      <c r="M2232">
        <v>3.1505049620714298</v>
      </c>
      <c r="N2232">
        <v>1.0803532240862499</v>
      </c>
      <c r="O2232">
        <v>8.5307864692683297E-2</v>
      </c>
      <c r="P2232">
        <v>0.87722526115034205</v>
      </c>
    </row>
    <row r="2233" spans="1:16" x14ac:dyDescent="0.35">
      <c r="A2233" s="13" t="s">
        <v>3628</v>
      </c>
      <c r="B2233" s="13" t="s">
        <v>3597</v>
      </c>
      <c r="C2233" s="13" t="s">
        <v>1069</v>
      </c>
      <c r="D2233" s="13">
        <v>2.5422339726761698</v>
      </c>
      <c r="E2233" s="13">
        <v>3.2123062996601401</v>
      </c>
      <c r="F2233">
        <v>2.2455246237841502</v>
      </c>
      <c r="G2233">
        <v>3.2633271405648099</v>
      </c>
      <c r="H2233">
        <v>12.9682697381845</v>
      </c>
      <c r="I2233">
        <v>0.17755577642963599</v>
      </c>
      <c r="J2233">
        <v>10.8326039440282</v>
      </c>
      <c r="K2233">
        <v>8.2206771895479296</v>
      </c>
      <c r="L2233">
        <v>1.9462316821293499</v>
      </c>
      <c r="M2233">
        <v>11.065197168556599</v>
      </c>
      <c r="N2233">
        <v>2.91450171970724</v>
      </c>
      <c r="O2233">
        <v>0.36128323457546202</v>
      </c>
      <c r="P2233">
        <v>1.88914748488593</v>
      </c>
    </row>
    <row r="2234" spans="1:16" x14ac:dyDescent="0.35">
      <c r="A2234" s="13" t="s">
        <v>3629</v>
      </c>
      <c r="B2234" s="13" t="s">
        <v>3597</v>
      </c>
      <c r="C2234" s="13" t="s">
        <v>3630</v>
      </c>
      <c r="D2234" s="13">
        <v>2.8008674408145402</v>
      </c>
      <c r="E2234" s="13">
        <v>2.8317443168707701</v>
      </c>
      <c r="F2234">
        <v>1.8867050851337199</v>
      </c>
      <c r="G2234">
        <v>3.4546101430036802</v>
      </c>
      <c r="H2234">
        <v>12.0747753291744</v>
      </c>
      <c r="I2234">
        <v>0.17115690044625301</v>
      </c>
      <c r="J2234">
        <v>10.669282698834801</v>
      </c>
      <c r="K2234">
        <v>7.3817957743242797</v>
      </c>
      <c r="L2234">
        <v>1.67884917195112</v>
      </c>
      <c r="M2234">
        <v>11.319986981668499</v>
      </c>
      <c r="N2234">
        <v>2.8805954658256598</v>
      </c>
      <c r="O2234">
        <v>0.33832542845567798</v>
      </c>
      <c r="P2234">
        <v>1.6314601427120099</v>
      </c>
    </row>
    <row r="2235" spans="1:16" x14ac:dyDescent="0.35">
      <c r="A2235" s="13" t="s">
        <v>3631</v>
      </c>
      <c r="B2235" s="13" t="s">
        <v>3597</v>
      </c>
      <c r="C2235" s="13" t="s">
        <v>571</v>
      </c>
      <c r="D2235" s="13">
        <v>6.3975056223439903</v>
      </c>
      <c r="E2235" s="13">
        <v>5.6998199446839797</v>
      </c>
      <c r="F2235">
        <v>3.1992233117233302</v>
      </c>
      <c r="G2235">
        <v>15.664106852875101</v>
      </c>
      <c r="H2235">
        <v>35.164138101425699</v>
      </c>
      <c r="I2235">
        <v>0.57960238740035597</v>
      </c>
      <c r="J2235">
        <v>35.671445214904203</v>
      </c>
      <c r="K2235">
        <v>15.083575139159599</v>
      </c>
      <c r="L2235">
        <v>2.9462814530675301</v>
      </c>
      <c r="M2235">
        <v>28.228057131660801</v>
      </c>
      <c r="N2235">
        <v>9.5089557460544096</v>
      </c>
      <c r="O2235">
        <v>0.73232020971142198</v>
      </c>
      <c r="P2235">
        <v>3.3835193836672399</v>
      </c>
    </row>
    <row r="2236" spans="1:16" x14ac:dyDescent="0.35">
      <c r="A2236" s="13" t="s">
        <v>3632</v>
      </c>
      <c r="B2236" s="13" t="s">
        <v>3597</v>
      </c>
      <c r="C2236" s="13" t="s">
        <v>1513</v>
      </c>
      <c r="D2236" s="13">
        <v>0.30294485188433501</v>
      </c>
      <c r="E2236" s="13">
        <v>0.47462718879905202</v>
      </c>
      <c r="F2236">
        <v>0.40026635937356603</v>
      </c>
      <c r="G2236">
        <v>0.26055070583138101</v>
      </c>
      <c r="H2236">
        <v>1.3228848846482</v>
      </c>
      <c r="I2236">
        <v>1.7380632511694701E-2</v>
      </c>
      <c r="J2236">
        <v>1.1341021484862399</v>
      </c>
      <c r="K2236">
        <v>1.11519370019647</v>
      </c>
      <c r="L2236">
        <v>0.298174715965144</v>
      </c>
      <c r="M2236">
        <v>1.02981211938617</v>
      </c>
      <c r="N2236">
        <v>0.31404521397884799</v>
      </c>
      <c r="O2236">
        <v>3.28401202858895E-2</v>
      </c>
      <c r="P2236">
        <v>0.25014968630151502</v>
      </c>
    </row>
    <row r="2237" spans="1:16" x14ac:dyDescent="0.35">
      <c r="A2237" s="13" t="s">
        <v>3633</v>
      </c>
      <c r="B2237" s="13" t="s">
        <v>3597</v>
      </c>
      <c r="C2237" s="13" t="s">
        <v>2986</v>
      </c>
      <c r="D2237" s="13">
        <v>1.72241936045614</v>
      </c>
      <c r="E2237" s="13">
        <v>3.34900094579453</v>
      </c>
      <c r="F2237">
        <v>3.1221070723756799</v>
      </c>
      <c r="G2237">
        <v>2.60284106467059</v>
      </c>
      <c r="H2237">
        <v>11.312094901401901</v>
      </c>
      <c r="I2237">
        <v>0.122412541744092</v>
      </c>
      <c r="J2237">
        <v>9.5799678673979596</v>
      </c>
      <c r="K2237">
        <v>7.1410591259897798</v>
      </c>
      <c r="L2237">
        <v>2.2160305854700399</v>
      </c>
      <c r="M2237">
        <v>8.3564307972745908</v>
      </c>
      <c r="N2237">
        <v>2.7486517236729302</v>
      </c>
      <c r="O2237">
        <v>0.23534812818411299</v>
      </c>
      <c r="P2237">
        <v>2.2306749550845302</v>
      </c>
    </row>
    <row r="2238" spans="1:16" x14ac:dyDescent="0.35">
      <c r="A2238" s="13" t="s">
        <v>3634</v>
      </c>
      <c r="B2238" s="13" t="s">
        <v>3597</v>
      </c>
      <c r="C2238" s="13" t="s">
        <v>78</v>
      </c>
      <c r="D2238" s="13">
        <v>2.4480033786283402</v>
      </c>
      <c r="E2238" s="13">
        <v>4.1590977175808597</v>
      </c>
      <c r="F2238">
        <v>2.8216422476384202</v>
      </c>
      <c r="G2238">
        <v>1.62652409443488</v>
      </c>
      <c r="H2238">
        <v>6.8425226626280304</v>
      </c>
      <c r="I2238">
        <v>8.9360696118292199E-2</v>
      </c>
      <c r="J2238">
        <v>6.0396027661995397</v>
      </c>
      <c r="K2238">
        <v>6.0687117096926597</v>
      </c>
      <c r="L2238">
        <v>1.66745244167509</v>
      </c>
      <c r="M2238">
        <v>6.3207172134725402</v>
      </c>
      <c r="N2238">
        <v>1.5231595516573699</v>
      </c>
      <c r="O2238">
        <v>0.16609385886008499</v>
      </c>
      <c r="P2238">
        <v>1.3421373960234899</v>
      </c>
    </row>
    <row r="2239" spans="1:16" x14ac:dyDescent="0.35">
      <c r="A2239" s="13" t="s">
        <v>3635</v>
      </c>
      <c r="B2239" s="13" t="s">
        <v>3597</v>
      </c>
      <c r="C2239" s="13" t="s">
        <v>3636</v>
      </c>
      <c r="D2239" s="13">
        <v>7.0343664139834006E-2</v>
      </c>
      <c r="E2239" s="13">
        <v>0.107245877730294</v>
      </c>
      <c r="F2239">
        <v>0.10047064608403899</v>
      </c>
      <c r="G2239">
        <v>6.7616630272317402E-2</v>
      </c>
      <c r="H2239">
        <v>0.30149565463921502</v>
      </c>
      <c r="I2239">
        <v>3.9827672531243096E-3</v>
      </c>
      <c r="J2239">
        <v>0.27491500584746098</v>
      </c>
      <c r="K2239">
        <v>0.242174551892502</v>
      </c>
      <c r="L2239">
        <v>7.1127501023045103E-2</v>
      </c>
      <c r="M2239">
        <v>0.25619572157160903</v>
      </c>
      <c r="N2239">
        <v>7.2632055030529705E-2</v>
      </c>
      <c r="O2239">
        <v>7.47246941782999E-3</v>
      </c>
      <c r="P2239">
        <v>5.8321012585074397E-2</v>
      </c>
    </row>
    <row r="2240" spans="1:16" x14ac:dyDescent="0.35">
      <c r="A2240" s="13" t="s">
        <v>3637</v>
      </c>
      <c r="B2240" s="13" t="s">
        <v>3597</v>
      </c>
      <c r="C2240" s="13" t="s">
        <v>80</v>
      </c>
      <c r="D2240" s="13">
        <v>1.28418437117952</v>
      </c>
      <c r="E2240" s="13">
        <v>1.96927580067609</v>
      </c>
      <c r="F2240">
        <v>1.5282244801064799</v>
      </c>
      <c r="G2240">
        <v>1.76431127921714</v>
      </c>
      <c r="H2240">
        <v>7.4042211447032198</v>
      </c>
      <c r="I2240">
        <v>0.10710119508723</v>
      </c>
      <c r="J2240">
        <v>5.0217257412848504</v>
      </c>
      <c r="K2240">
        <v>4.20890959038723</v>
      </c>
      <c r="L2240">
        <v>1.2689847041291</v>
      </c>
      <c r="M2240">
        <v>5.3626649314186601</v>
      </c>
      <c r="N2240">
        <v>1.58435805072216</v>
      </c>
      <c r="O2240">
        <v>0.21953992862661101</v>
      </c>
      <c r="P2240">
        <v>1.1440602056481199</v>
      </c>
    </row>
    <row r="2241" spans="1:16" x14ac:dyDescent="0.35">
      <c r="A2241" s="13" t="s">
        <v>3638</v>
      </c>
      <c r="B2241" s="13" t="s">
        <v>3597</v>
      </c>
      <c r="C2241" s="13" t="s">
        <v>230</v>
      </c>
      <c r="D2241" s="13">
        <v>0.127852964008877</v>
      </c>
      <c r="E2241" s="13">
        <v>0.18800667235422799</v>
      </c>
      <c r="F2241">
        <v>0.170297401705889</v>
      </c>
      <c r="G2241">
        <v>0.14569478563052399</v>
      </c>
      <c r="H2241">
        <v>0.62774335860766495</v>
      </c>
      <c r="I2241">
        <v>9.8594183385375903E-3</v>
      </c>
      <c r="J2241">
        <v>0.43986489466492301</v>
      </c>
      <c r="K2241">
        <v>0.383620908067901</v>
      </c>
      <c r="L2241">
        <v>0.14122811005041</v>
      </c>
      <c r="M2241">
        <v>0.46948034228948399</v>
      </c>
      <c r="N2241">
        <v>0.13268867652156499</v>
      </c>
      <c r="O2241">
        <v>1.98988557057692E-2</v>
      </c>
      <c r="P2241">
        <v>0.10339487529224201</v>
      </c>
    </row>
    <row r="2242" spans="1:16" x14ac:dyDescent="0.35">
      <c r="A2242" s="13" t="s">
        <v>3639</v>
      </c>
      <c r="B2242" s="13" t="s">
        <v>3597</v>
      </c>
      <c r="C2242" s="13" t="s">
        <v>84</v>
      </c>
      <c r="D2242" s="13">
        <v>0.533061984792359</v>
      </c>
      <c r="E2242" s="13">
        <v>1.3076153071318899</v>
      </c>
      <c r="F2242">
        <v>0.74050278270634595</v>
      </c>
      <c r="G2242">
        <v>0.37330832029062699</v>
      </c>
      <c r="H2242">
        <v>2.08805492185608</v>
      </c>
      <c r="I2242">
        <v>2.0975409296280001E-2</v>
      </c>
      <c r="J2242">
        <v>1.4485969421239799</v>
      </c>
      <c r="K2242">
        <v>1.9608213743957501</v>
      </c>
      <c r="L2242">
        <v>0.40942055632021002</v>
      </c>
      <c r="M2242">
        <v>1.28647606512198</v>
      </c>
      <c r="N2242">
        <v>0.46630164350809999</v>
      </c>
      <c r="O2242">
        <v>3.7525466348950903E-2</v>
      </c>
      <c r="P2242">
        <v>0.43597655960410597</v>
      </c>
    </row>
    <row r="2243" spans="1:16" x14ac:dyDescent="0.35">
      <c r="A2243" s="13" t="s">
        <v>3640</v>
      </c>
      <c r="B2243" s="13" t="s">
        <v>3597</v>
      </c>
      <c r="C2243" s="13" t="s">
        <v>3641</v>
      </c>
      <c r="D2243" s="13">
        <v>0.36878484042646598</v>
      </c>
      <c r="E2243" s="13">
        <v>0.53920385440607199</v>
      </c>
      <c r="F2243">
        <v>0.46070231443390802</v>
      </c>
      <c r="G2243">
        <v>0.40552322823192899</v>
      </c>
      <c r="H2243">
        <v>1.7732118588291801</v>
      </c>
      <c r="I2243">
        <v>2.5833828175283902E-2</v>
      </c>
      <c r="J2243">
        <v>1.29317540065448</v>
      </c>
      <c r="K2243">
        <v>1.16667098991953</v>
      </c>
      <c r="L2243">
        <v>0.37243659458561201</v>
      </c>
      <c r="M2243">
        <v>1.4984927438065301</v>
      </c>
      <c r="N2243">
        <v>0.39201841267217802</v>
      </c>
      <c r="O2243">
        <v>5.17697848241606E-2</v>
      </c>
      <c r="P2243">
        <v>0.2922403659326</v>
      </c>
    </row>
    <row r="2244" spans="1:16" x14ac:dyDescent="0.35">
      <c r="A2244" s="13" t="s">
        <v>3642</v>
      </c>
      <c r="B2244" s="13" t="s">
        <v>3597</v>
      </c>
      <c r="C2244" s="13" t="s">
        <v>1199</v>
      </c>
      <c r="D2244" s="13">
        <v>1.2832619683711599</v>
      </c>
      <c r="E2244" s="13">
        <v>1.70920476494016</v>
      </c>
      <c r="F2244">
        <v>1.2161906542595899</v>
      </c>
      <c r="G2244">
        <v>0.92699986958622704</v>
      </c>
      <c r="H2244">
        <v>3.8418110188483099</v>
      </c>
      <c r="I2244">
        <v>4.6221800750252597E-2</v>
      </c>
      <c r="J2244">
        <v>3.8907462855154602</v>
      </c>
      <c r="K2244">
        <v>3.4009715881437099</v>
      </c>
      <c r="L2244">
        <v>0.80773113587376699</v>
      </c>
      <c r="M2244">
        <v>3.85199567067475</v>
      </c>
      <c r="N2244">
        <v>0.92361800813581496</v>
      </c>
      <c r="O2244">
        <v>8.6949334510765905E-2</v>
      </c>
      <c r="P2244">
        <v>0.69363207652271897</v>
      </c>
    </row>
    <row r="2245" spans="1:16" x14ac:dyDescent="0.35">
      <c r="A2245" s="13" t="s">
        <v>3643</v>
      </c>
      <c r="B2245" s="13" t="s">
        <v>3597</v>
      </c>
      <c r="C2245" s="13" t="s">
        <v>94</v>
      </c>
      <c r="D2245" s="13">
        <v>0.64435178651958003</v>
      </c>
      <c r="E2245" s="13">
        <v>0.93089653842031295</v>
      </c>
      <c r="F2245">
        <v>0.66886909663024896</v>
      </c>
      <c r="G2245">
        <v>0.44076488216010701</v>
      </c>
      <c r="H2245">
        <v>2.2206685381932099</v>
      </c>
      <c r="I2245">
        <v>2.61696297315403E-2</v>
      </c>
      <c r="J2245">
        <v>2.0098815589485701</v>
      </c>
      <c r="K2245">
        <v>1.9750904126681299</v>
      </c>
      <c r="L2245">
        <v>0.45731187556222902</v>
      </c>
      <c r="M2245">
        <v>1.86878876239493</v>
      </c>
      <c r="N2245">
        <v>0.53108605774484496</v>
      </c>
      <c r="O2245">
        <v>4.9297295573122499E-2</v>
      </c>
      <c r="P2245">
        <v>0.41964489448196501</v>
      </c>
    </row>
    <row r="2246" spans="1:16" x14ac:dyDescent="0.35">
      <c r="A2246" s="13" t="s">
        <v>3644</v>
      </c>
      <c r="B2246" s="13" t="s">
        <v>3597</v>
      </c>
      <c r="C2246" s="13" t="s">
        <v>3645</v>
      </c>
      <c r="D2246" s="13">
        <v>0.21775507335373001</v>
      </c>
      <c r="E2246" s="13">
        <v>0.33325057428180199</v>
      </c>
      <c r="F2246">
        <v>0.232282727480562</v>
      </c>
      <c r="G2246">
        <v>0.25511735318194401</v>
      </c>
      <c r="H2246">
        <v>1.2478242204022401</v>
      </c>
      <c r="I2246">
        <v>1.5908819531149799E-2</v>
      </c>
      <c r="J2246">
        <v>0.79263935519121498</v>
      </c>
      <c r="K2246">
        <v>0.78922003623429204</v>
      </c>
      <c r="L2246">
        <v>0.19736277365475399</v>
      </c>
      <c r="M2246">
        <v>0.95501644614360104</v>
      </c>
      <c r="N2246">
        <v>0.27770678805433902</v>
      </c>
      <c r="O2246">
        <v>3.1702188276170502E-2</v>
      </c>
      <c r="P2246">
        <v>0.19527332968097899</v>
      </c>
    </row>
    <row r="2247" spans="1:16" x14ac:dyDescent="0.35">
      <c r="A2247" s="13" t="s">
        <v>3646</v>
      </c>
      <c r="B2247" s="13" t="s">
        <v>3597</v>
      </c>
      <c r="C2247" s="13" t="s">
        <v>3647</v>
      </c>
      <c r="D2247" s="13">
        <v>2.59399813016043</v>
      </c>
      <c r="E2247" s="13">
        <v>2.3366142099628902</v>
      </c>
      <c r="F2247">
        <v>1.4978204223821501</v>
      </c>
      <c r="G2247">
        <v>2.8766993194299202</v>
      </c>
      <c r="H2247">
        <v>10.476209683165299</v>
      </c>
      <c r="I2247">
        <v>0.157089689510542</v>
      </c>
      <c r="J2247">
        <v>9.2649858657278497</v>
      </c>
      <c r="K2247">
        <v>5.7562744074718797</v>
      </c>
      <c r="L2247">
        <v>1.39673589202242</v>
      </c>
      <c r="M2247">
        <v>10.5218459942121</v>
      </c>
      <c r="N2247">
        <v>2.7536216926012802</v>
      </c>
      <c r="O2247">
        <v>0.28048027477729198</v>
      </c>
      <c r="P2247">
        <v>1.4116539896436999</v>
      </c>
    </row>
    <row r="2248" spans="1:16" x14ac:dyDescent="0.35">
      <c r="A2248" s="13" t="s">
        <v>3648</v>
      </c>
      <c r="B2248" s="13" t="s">
        <v>3597</v>
      </c>
      <c r="C2248" s="13" t="s">
        <v>2771</v>
      </c>
      <c r="D2248" s="13">
        <v>7.05351295702659</v>
      </c>
      <c r="E2248" s="13">
        <v>6.0220097117084004</v>
      </c>
      <c r="F2248">
        <v>3.8031007992146799</v>
      </c>
      <c r="G2248">
        <v>10.1451994686121</v>
      </c>
      <c r="H2248">
        <v>29.494170800920202</v>
      </c>
      <c r="I2248">
        <v>0.44524497026645599</v>
      </c>
      <c r="J2248">
        <v>30.262348209861401</v>
      </c>
      <c r="K2248">
        <v>14.7416571550554</v>
      </c>
      <c r="L2248">
        <v>3.3684524161705398</v>
      </c>
      <c r="M2248">
        <v>28.254403335329101</v>
      </c>
      <c r="N2248">
        <v>7.7155391748127498</v>
      </c>
      <c r="O2248">
        <v>0.85869443611204899</v>
      </c>
      <c r="P2248">
        <v>3.3678868429265099</v>
      </c>
    </row>
    <row r="2249" spans="1:16" x14ac:dyDescent="0.35">
      <c r="A2249" s="13" t="s">
        <v>3649</v>
      </c>
      <c r="B2249" s="13" t="s">
        <v>3597</v>
      </c>
      <c r="C2249" s="13" t="s">
        <v>100</v>
      </c>
      <c r="D2249" s="13">
        <v>0.97613185525755597</v>
      </c>
      <c r="E2249" s="13">
        <v>1.6776433378983999</v>
      </c>
      <c r="F2249">
        <v>1.53155283634076</v>
      </c>
      <c r="G2249">
        <v>1.3789398144338201</v>
      </c>
      <c r="H2249">
        <v>4.9915496547952696</v>
      </c>
      <c r="I2249">
        <v>5.2842916274988702E-2</v>
      </c>
      <c r="J2249">
        <v>4.6266741504297402</v>
      </c>
      <c r="K2249">
        <v>3.3619854701897598</v>
      </c>
      <c r="L2249">
        <v>1.01704967545387</v>
      </c>
      <c r="M2249">
        <v>4.7734292378753196</v>
      </c>
      <c r="N2249">
        <v>1.1968232943161401</v>
      </c>
      <c r="O2249">
        <v>0.102272795199339</v>
      </c>
      <c r="P2249">
        <v>0.96368580036565399</v>
      </c>
    </row>
    <row r="2250" spans="1:16" x14ac:dyDescent="0.35">
      <c r="A2250" s="13" t="s">
        <v>3650</v>
      </c>
      <c r="B2250" s="13" t="s">
        <v>3597</v>
      </c>
      <c r="C2250" s="13" t="s">
        <v>3651</v>
      </c>
      <c r="D2250" s="13">
        <v>1.8493805229751501</v>
      </c>
      <c r="E2250" s="13">
        <v>1.8964017274213201</v>
      </c>
      <c r="F2250">
        <v>1.08398590045068</v>
      </c>
      <c r="G2250">
        <v>2.46977751833243</v>
      </c>
      <c r="H2250">
        <v>8.4494243460220702</v>
      </c>
      <c r="I2250">
        <v>0.11162936291619199</v>
      </c>
      <c r="J2250">
        <v>7.34533853089129</v>
      </c>
      <c r="K2250">
        <v>4.7402025066458799</v>
      </c>
      <c r="L2250">
        <v>0.96708574214135101</v>
      </c>
      <c r="M2250">
        <v>7.4425347472046397</v>
      </c>
      <c r="N2250">
        <v>2.10402917789192</v>
      </c>
      <c r="O2250">
        <v>0.21678661145626801</v>
      </c>
      <c r="P2250">
        <v>1.06560201165362</v>
      </c>
    </row>
    <row r="2251" spans="1:16" x14ac:dyDescent="0.35">
      <c r="A2251" s="13" t="s">
        <v>3652</v>
      </c>
      <c r="B2251" s="13" t="s">
        <v>3597</v>
      </c>
      <c r="C2251" s="13" t="s">
        <v>3653</v>
      </c>
      <c r="D2251" s="13">
        <v>3.9501541573434098</v>
      </c>
      <c r="E2251" s="13">
        <v>3.2338774353533002</v>
      </c>
      <c r="F2251">
        <v>2.1115853603138501</v>
      </c>
      <c r="G2251">
        <v>6.5293272624199101</v>
      </c>
      <c r="H2251">
        <v>17.1566951721402</v>
      </c>
      <c r="I2251">
        <v>0.274822486321945</v>
      </c>
      <c r="J2251">
        <v>21.095976400435099</v>
      </c>
      <c r="K2251">
        <v>8.5531236603500105</v>
      </c>
      <c r="L2251">
        <v>2.0238979384138398</v>
      </c>
      <c r="M2251">
        <v>19.5644911735025</v>
      </c>
      <c r="N2251">
        <v>4.6967026644760796</v>
      </c>
      <c r="O2251">
        <v>0.47913304425739001</v>
      </c>
      <c r="P2251">
        <v>1.9103496823897499</v>
      </c>
    </row>
    <row r="2252" spans="1:16" x14ac:dyDescent="0.35">
      <c r="A2252" s="13" t="s">
        <v>3654</v>
      </c>
      <c r="B2252" s="13" t="s">
        <v>3597</v>
      </c>
      <c r="C2252" s="13" t="s">
        <v>3655</v>
      </c>
      <c r="D2252" s="13">
        <v>3.6113596112637101</v>
      </c>
      <c r="E2252" s="13">
        <v>3.5450351093454699</v>
      </c>
      <c r="F2252">
        <v>2.45378593306953</v>
      </c>
      <c r="G2252">
        <v>4.2855457062197004</v>
      </c>
      <c r="H2252">
        <v>15.8088318861635</v>
      </c>
      <c r="I2252">
        <v>0.23929345798600299</v>
      </c>
      <c r="J2252">
        <v>13.731796483448599</v>
      </c>
      <c r="K2252">
        <v>8.7927283787992607</v>
      </c>
      <c r="L2252">
        <v>2.2353591483023099</v>
      </c>
      <c r="M2252">
        <v>15.738888401747801</v>
      </c>
      <c r="N2252">
        <v>4.0227028683187704</v>
      </c>
      <c r="O2252">
        <v>0.44924547852951502</v>
      </c>
      <c r="P2252">
        <v>2.1623806226190898</v>
      </c>
    </row>
    <row r="2253" spans="1:16" x14ac:dyDescent="0.35">
      <c r="A2253" s="13" t="s">
        <v>3656</v>
      </c>
      <c r="B2253" s="13" t="s">
        <v>3597</v>
      </c>
      <c r="C2253" s="13" t="s">
        <v>3657</v>
      </c>
      <c r="D2253" s="13">
        <v>0.920718020622879</v>
      </c>
      <c r="E2253" s="13">
        <v>1.1827418785236301</v>
      </c>
      <c r="F2253">
        <v>0.95559028198645002</v>
      </c>
      <c r="G2253">
        <v>0.93687341806971403</v>
      </c>
      <c r="H2253">
        <v>4.44540732498045</v>
      </c>
      <c r="I2253">
        <v>6.4475595367011695E-2</v>
      </c>
      <c r="J2253">
        <v>3.1437647127146202</v>
      </c>
      <c r="K2253">
        <v>2.95197536134829</v>
      </c>
      <c r="L2253">
        <v>0.82233856263855698</v>
      </c>
      <c r="M2253">
        <v>3.5561383708314098</v>
      </c>
      <c r="N2253">
        <v>1.05589082322404</v>
      </c>
      <c r="O2253">
        <v>0.125230670279075</v>
      </c>
      <c r="P2253">
        <v>0.72840913228570403</v>
      </c>
    </row>
    <row r="2254" spans="1:16" x14ac:dyDescent="0.35">
      <c r="A2254" s="13" t="s">
        <v>3658</v>
      </c>
      <c r="B2254" s="13" t="s">
        <v>3597</v>
      </c>
      <c r="C2254" s="13" t="s">
        <v>3659</v>
      </c>
      <c r="D2254" s="13">
        <v>0.31172258757116</v>
      </c>
      <c r="E2254" s="13">
        <v>0.60956811346696904</v>
      </c>
      <c r="F2254">
        <v>0.47762196703659998</v>
      </c>
      <c r="G2254">
        <v>0.30383755051786798</v>
      </c>
      <c r="H2254">
        <v>1.8515625258077</v>
      </c>
      <c r="I2254">
        <v>2.14743150980348E-2</v>
      </c>
      <c r="J2254">
        <v>1.2791921553287799</v>
      </c>
      <c r="K2254">
        <v>1.46689303882263</v>
      </c>
      <c r="L2254">
        <v>0.37131299485494901</v>
      </c>
      <c r="M2254">
        <v>1.1760442194990499</v>
      </c>
      <c r="N2254">
        <v>0.44723253824602999</v>
      </c>
      <c r="O2254">
        <v>4.01243505407647E-2</v>
      </c>
      <c r="P2254">
        <v>0.35811785923709399</v>
      </c>
    </row>
    <row r="2255" spans="1:16" x14ac:dyDescent="0.35">
      <c r="A2255" s="13" t="s">
        <v>3660</v>
      </c>
      <c r="B2255" s="13" t="s">
        <v>3597</v>
      </c>
      <c r="C2255" s="13" t="s">
        <v>1143</v>
      </c>
      <c r="D2255" s="13">
        <v>1.06235080371115</v>
      </c>
      <c r="E2255" s="13">
        <v>2.0027196886384599</v>
      </c>
      <c r="F2255">
        <v>1.77863162233289</v>
      </c>
      <c r="G2255">
        <v>1.58303318906247</v>
      </c>
      <c r="H2255">
        <v>6.3879208513022103</v>
      </c>
      <c r="I2255">
        <v>6.4831353843280898E-2</v>
      </c>
      <c r="J2255">
        <v>5.5813847771141498</v>
      </c>
      <c r="K2255">
        <v>4.22089635165133</v>
      </c>
      <c r="L2255">
        <v>1.2250498837058501</v>
      </c>
      <c r="M2255">
        <v>5.4447365810219797</v>
      </c>
      <c r="N2255">
        <v>1.55859316827641</v>
      </c>
      <c r="O2255">
        <v>0.12696847342728901</v>
      </c>
      <c r="P2255">
        <v>1.2326671535667</v>
      </c>
    </row>
    <row r="2256" spans="1:16" x14ac:dyDescent="0.35">
      <c r="A2256" s="13" t="s">
        <v>3661</v>
      </c>
      <c r="B2256" s="13" t="s">
        <v>3597</v>
      </c>
      <c r="C2256" s="13" t="s">
        <v>3662</v>
      </c>
      <c r="D2256" s="13">
        <v>0.407436873696783</v>
      </c>
      <c r="E2256" s="13">
        <v>0.69867416840421503</v>
      </c>
      <c r="F2256">
        <v>0.47761578198133797</v>
      </c>
      <c r="G2256">
        <v>0.46307175611387202</v>
      </c>
      <c r="H2256">
        <v>2.4455653683605001</v>
      </c>
      <c r="I2256">
        <v>2.9668706305331301E-2</v>
      </c>
      <c r="J2256">
        <v>1.45569764466254</v>
      </c>
      <c r="K2256">
        <v>1.58777020443655</v>
      </c>
      <c r="L2256">
        <v>0.39529509962631099</v>
      </c>
      <c r="M2256">
        <v>1.7434794197013901</v>
      </c>
      <c r="N2256">
        <v>0.54300591639252505</v>
      </c>
      <c r="O2256">
        <v>5.90644638454908E-2</v>
      </c>
      <c r="P2256">
        <v>0.39810308894107999</v>
      </c>
    </row>
    <row r="2257" spans="1:16" x14ac:dyDescent="0.35">
      <c r="A2257" s="13" t="s">
        <v>3663</v>
      </c>
      <c r="B2257" s="13" t="s">
        <v>3597</v>
      </c>
      <c r="C2257" s="13" t="s">
        <v>120</v>
      </c>
      <c r="D2257" s="13">
        <v>1.6545153585052399</v>
      </c>
      <c r="E2257" s="13">
        <v>1.51974453189562</v>
      </c>
      <c r="F2257">
        <v>0.88861896145423003</v>
      </c>
      <c r="G2257">
        <v>2.16661874445506</v>
      </c>
      <c r="H2257">
        <v>7.3882575565246098</v>
      </c>
      <c r="I2257">
        <v>0.113373335400413</v>
      </c>
      <c r="J2257">
        <v>6.5881486352624297</v>
      </c>
      <c r="K2257">
        <v>3.7156745334461401</v>
      </c>
      <c r="L2257">
        <v>0.89247289225649695</v>
      </c>
      <c r="M2257">
        <v>7.9111468566397001</v>
      </c>
      <c r="N2257">
        <v>2.0083505570693001</v>
      </c>
      <c r="O2257">
        <v>0.18933098653210501</v>
      </c>
      <c r="P2257">
        <v>0.86846384317181102</v>
      </c>
    </row>
    <row r="2258" spans="1:16" x14ac:dyDescent="0.35">
      <c r="A2258" s="13" t="s">
        <v>3664</v>
      </c>
      <c r="B2258" s="13" t="s">
        <v>3597</v>
      </c>
      <c r="C2258" s="13" t="s">
        <v>122</v>
      </c>
      <c r="D2258" s="13">
        <v>9.0001740773690706</v>
      </c>
      <c r="E2258" s="13">
        <v>7.4288978240421999</v>
      </c>
      <c r="F2258">
        <v>4.5183687704382702</v>
      </c>
      <c r="G2258">
        <v>22.082985036379601</v>
      </c>
      <c r="H2258">
        <v>44.821076027612797</v>
      </c>
      <c r="I2258">
        <v>0.77118453611225402</v>
      </c>
      <c r="J2258">
        <v>60.795561498006698</v>
      </c>
      <c r="K2258">
        <v>20.564919200555099</v>
      </c>
      <c r="L2258">
        <v>4.2378930780770698</v>
      </c>
      <c r="M2258">
        <v>46.450635830273598</v>
      </c>
      <c r="N2258">
        <v>13.0137395598877</v>
      </c>
      <c r="O2258">
        <v>1.0901269660628901</v>
      </c>
      <c r="P2258">
        <v>4.3565279781118997</v>
      </c>
    </row>
    <row r="2259" spans="1:16" x14ac:dyDescent="0.35">
      <c r="A2259" s="13" t="s">
        <v>3665</v>
      </c>
      <c r="B2259" s="13" t="s">
        <v>3597</v>
      </c>
      <c r="C2259" s="13" t="s">
        <v>3666</v>
      </c>
      <c r="D2259" s="13">
        <v>0.20019702656267499</v>
      </c>
      <c r="E2259" s="13">
        <v>0.24769830066660101</v>
      </c>
      <c r="F2259">
        <v>0.15804406633361501</v>
      </c>
      <c r="G2259">
        <v>0.22521889606701101</v>
      </c>
      <c r="H2259">
        <v>1.0114055479164901</v>
      </c>
      <c r="I2259">
        <v>1.2922759522615899E-2</v>
      </c>
      <c r="J2259">
        <v>0.66458736997539503</v>
      </c>
      <c r="K2259">
        <v>0.61475393876400797</v>
      </c>
      <c r="L2259">
        <v>0.14003144439535101</v>
      </c>
      <c r="M2259">
        <v>0.83131580580344</v>
      </c>
      <c r="N2259">
        <v>0.24159859218288801</v>
      </c>
      <c r="O2259">
        <v>2.5205281672626399E-2</v>
      </c>
      <c r="P2259">
        <v>0.15252064663218901</v>
      </c>
    </row>
    <row r="2260" spans="1:16" x14ac:dyDescent="0.35">
      <c r="A2260" s="13" t="s">
        <v>3667</v>
      </c>
      <c r="B2260" s="13" t="s">
        <v>3597</v>
      </c>
      <c r="C2260" s="13" t="s">
        <v>3162</v>
      </c>
      <c r="D2260" s="13">
        <v>4.0753201322555404</v>
      </c>
      <c r="E2260" s="13">
        <v>3.1343888676753502</v>
      </c>
      <c r="F2260">
        <v>1.88582153034821</v>
      </c>
      <c r="G2260">
        <v>6.6292622861979202</v>
      </c>
      <c r="H2260">
        <v>15.892994911155601</v>
      </c>
      <c r="I2260">
        <v>0.26252864634101902</v>
      </c>
      <c r="J2260">
        <v>20.930044011911601</v>
      </c>
      <c r="K2260">
        <v>7.8168868170172896</v>
      </c>
      <c r="L2260">
        <v>1.9070068759376899</v>
      </c>
      <c r="M2260">
        <v>19.3141978401238</v>
      </c>
      <c r="N2260">
        <v>4.48601181444009</v>
      </c>
      <c r="O2260">
        <v>0.433852073864612</v>
      </c>
      <c r="P2260">
        <v>1.69641185979277</v>
      </c>
    </row>
    <row r="2261" spans="1:16" x14ac:dyDescent="0.35">
      <c r="A2261" s="13" t="s">
        <v>3668</v>
      </c>
      <c r="B2261" s="13" t="s">
        <v>3597</v>
      </c>
      <c r="C2261" s="13" t="s">
        <v>3669</v>
      </c>
      <c r="D2261" s="13">
        <v>1.1475793712437301</v>
      </c>
      <c r="E2261" s="13">
        <v>1.31096151150437</v>
      </c>
      <c r="F2261">
        <v>0.83513229616471896</v>
      </c>
      <c r="G2261">
        <v>1.26639159481435</v>
      </c>
      <c r="H2261">
        <v>5.3890695926625503</v>
      </c>
      <c r="I2261">
        <v>7.0247042374493598E-2</v>
      </c>
      <c r="J2261">
        <v>3.75437190471599</v>
      </c>
      <c r="K2261">
        <v>3.2605127924906898</v>
      </c>
      <c r="L2261">
        <v>0.74056287190463499</v>
      </c>
      <c r="M2261">
        <v>4.5366274083993501</v>
      </c>
      <c r="N2261">
        <v>1.2817036029297</v>
      </c>
      <c r="O2261">
        <v>0.136945383603335</v>
      </c>
      <c r="P2261">
        <v>0.78818773075448401</v>
      </c>
    </row>
    <row r="2262" spans="1:16" x14ac:dyDescent="0.35">
      <c r="A2262" s="13" t="s">
        <v>3670</v>
      </c>
      <c r="B2262" s="13" t="s">
        <v>3597</v>
      </c>
      <c r="C2262" s="13" t="s">
        <v>126</v>
      </c>
      <c r="D2262" s="13">
        <v>0.44717822212095198</v>
      </c>
      <c r="E2262" s="13">
        <v>0.65903157067745599</v>
      </c>
      <c r="F2262">
        <v>0.43121678358301802</v>
      </c>
      <c r="G2262">
        <v>0.55681651793368503</v>
      </c>
      <c r="H2262">
        <v>2.5815810309301299</v>
      </c>
      <c r="I2262">
        <v>3.2172974207308899E-2</v>
      </c>
      <c r="J2262">
        <v>1.7947749015871901</v>
      </c>
      <c r="K2262">
        <v>1.6618462127709299</v>
      </c>
      <c r="L2262">
        <v>0.37431230351657802</v>
      </c>
      <c r="M2262">
        <v>2.0342320346571801</v>
      </c>
      <c r="N2262">
        <v>0.57720433464573895</v>
      </c>
      <c r="O2262">
        <v>6.4482788529394999E-2</v>
      </c>
      <c r="P2262">
        <v>0.38990469873014599</v>
      </c>
    </row>
    <row r="2263" spans="1:16" x14ac:dyDescent="0.35">
      <c r="A2263" s="13" t="s">
        <v>3671</v>
      </c>
      <c r="B2263" s="13" t="s">
        <v>3597</v>
      </c>
      <c r="C2263" s="13" t="s">
        <v>3672</v>
      </c>
      <c r="D2263" s="13">
        <v>16.192275429673</v>
      </c>
      <c r="E2263" s="13">
        <v>11.0647910433995</v>
      </c>
      <c r="F2263">
        <v>6.9320139806484802</v>
      </c>
      <c r="G2263">
        <v>47.187686875550703</v>
      </c>
      <c r="H2263">
        <v>74.303017639303704</v>
      </c>
      <c r="I2263">
        <v>1.36664818492456</v>
      </c>
      <c r="J2263">
        <v>130.18470430939601</v>
      </c>
      <c r="K2263">
        <v>31.177423588577401</v>
      </c>
      <c r="L2263">
        <v>6.4052908269101199</v>
      </c>
      <c r="M2263">
        <v>75.885101924691597</v>
      </c>
      <c r="N2263">
        <v>22.026310000939301</v>
      </c>
      <c r="O2263">
        <v>1.61082044417973</v>
      </c>
      <c r="P2263">
        <v>6.3531311431983797</v>
      </c>
    </row>
    <row r="2264" spans="1:16" x14ac:dyDescent="0.35">
      <c r="A2264" s="13" t="s">
        <v>3673</v>
      </c>
      <c r="B2264" s="13" t="s">
        <v>3597</v>
      </c>
      <c r="C2264" s="13" t="s">
        <v>130</v>
      </c>
      <c r="D2264" s="13">
        <v>0.534823297775183</v>
      </c>
      <c r="E2264" s="13">
        <v>0.50648511755097203</v>
      </c>
      <c r="F2264">
        <v>0.31489460677306802</v>
      </c>
      <c r="G2264">
        <v>0.68546640127980396</v>
      </c>
      <c r="H2264">
        <v>2.4718745423095698</v>
      </c>
      <c r="I2264">
        <v>4.3701865581874097E-2</v>
      </c>
      <c r="J2264">
        <v>1.9337798140367299</v>
      </c>
      <c r="K2264">
        <v>1.2035348855208401</v>
      </c>
      <c r="L2264">
        <v>0.31360633245223901</v>
      </c>
      <c r="M2264">
        <v>2.7476326301075198</v>
      </c>
      <c r="N2264">
        <v>0.69159249541522705</v>
      </c>
      <c r="O2264">
        <v>6.6568527773963604E-2</v>
      </c>
      <c r="P2264">
        <v>0.29243886326101698</v>
      </c>
    </row>
    <row r="2265" spans="1:16" x14ac:dyDescent="0.35">
      <c r="A2265" s="13" t="s">
        <v>3674</v>
      </c>
      <c r="B2265" s="13" t="s">
        <v>3597</v>
      </c>
      <c r="C2265" s="13" t="s">
        <v>3675</v>
      </c>
      <c r="D2265" s="13">
        <v>0.12769583743885399</v>
      </c>
      <c r="E2265" s="13">
        <v>0.230929149741601</v>
      </c>
      <c r="F2265">
        <v>0.184448401856037</v>
      </c>
      <c r="G2265">
        <v>0.12626346541452699</v>
      </c>
      <c r="H2265">
        <v>0.74605881270141605</v>
      </c>
      <c r="I2265">
        <v>9.5155990215028598E-3</v>
      </c>
      <c r="J2265">
        <v>0.46313344966508802</v>
      </c>
      <c r="K2265">
        <v>0.55488015577067695</v>
      </c>
      <c r="L2265">
        <v>0.14920142233075001</v>
      </c>
      <c r="M2265">
        <v>0.47145964345503899</v>
      </c>
      <c r="N2265">
        <v>0.178881685367517</v>
      </c>
      <c r="O2265">
        <v>1.7988560890865601E-2</v>
      </c>
      <c r="P2265">
        <v>0.13892875022360099</v>
      </c>
    </row>
    <row r="2266" spans="1:16" x14ac:dyDescent="0.35">
      <c r="A2266" s="13" t="s">
        <v>3676</v>
      </c>
      <c r="B2266" s="13" t="s">
        <v>3597</v>
      </c>
      <c r="C2266" s="13" t="s">
        <v>3677</v>
      </c>
      <c r="D2266" s="13">
        <v>2.04102797478411</v>
      </c>
      <c r="E2266" s="13">
        <v>2.0600359649920699</v>
      </c>
      <c r="F2266">
        <v>1.3004135115906501</v>
      </c>
      <c r="G2266">
        <v>2.5788324464647201</v>
      </c>
      <c r="H2266">
        <v>9.4003437138179091</v>
      </c>
      <c r="I2266">
        <v>0.132995835045113</v>
      </c>
      <c r="J2266">
        <v>8.0877189860823702</v>
      </c>
      <c r="K2266">
        <v>5.1534378352344303</v>
      </c>
      <c r="L2266">
        <v>1.1778758525534001</v>
      </c>
      <c r="M2266">
        <v>8.7615333743246495</v>
      </c>
      <c r="N2266">
        <v>2.3644331146409301</v>
      </c>
      <c r="O2266">
        <v>0.25384032176306098</v>
      </c>
      <c r="P2266">
        <v>1.2125413317820799</v>
      </c>
    </row>
    <row r="2267" spans="1:16" x14ac:dyDescent="0.35">
      <c r="A2267" s="13" t="s">
        <v>3678</v>
      </c>
      <c r="B2267" s="13" t="s">
        <v>3597</v>
      </c>
      <c r="C2267" s="13" t="s">
        <v>3679</v>
      </c>
      <c r="D2267" s="13">
        <v>0.36992108496909498</v>
      </c>
      <c r="E2267" s="13">
        <v>0.51303701738105101</v>
      </c>
      <c r="F2267">
        <v>0.31288882497283699</v>
      </c>
      <c r="G2267">
        <v>0.38658129383047701</v>
      </c>
      <c r="H2267">
        <v>1.99181185148563</v>
      </c>
      <c r="I2267">
        <v>2.3328025604677501E-2</v>
      </c>
      <c r="J2267">
        <v>1.18240358140057</v>
      </c>
      <c r="K2267">
        <v>1.2707077472578101</v>
      </c>
      <c r="L2267">
        <v>0.272788663204861</v>
      </c>
      <c r="M2267">
        <v>1.47668573708803</v>
      </c>
      <c r="N2267">
        <v>0.45482552719236302</v>
      </c>
      <c r="O2267">
        <v>4.5790210728512998E-2</v>
      </c>
      <c r="P2267">
        <v>0.30834171624470902</v>
      </c>
    </row>
    <row r="2268" spans="1:16" x14ac:dyDescent="0.35">
      <c r="A2268" s="13" t="s">
        <v>3680</v>
      </c>
      <c r="B2268" s="13" t="s">
        <v>3597</v>
      </c>
      <c r="C2268" s="13" t="s">
        <v>1957</v>
      </c>
      <c r="D2268" s="13">
        <v>1.1298220234774199</v>
      </c>
      <c r="E2268" s="13">
        <v>1.82949668286954</v>
      </c>
      <c r="F2268">
        <v>1.4174656983616201</v>
      </c>
      <c r="G2268">
        <v>0.88426860286823705</v>
      </c>
      <c r="H2268">
        <v>4.0984697744915097</v>
      </c>
      <c r="I2268">
        <v>5.50664384892448E-2</v>
      </c>
      <c r="J2268">
        <v>3.0941443291595698</v>
      </c>
      <c r="K2268">
        <v>3.1865126464567002</v>
      </c>
      <c r="L2268">
        <v>0.99425776657960396</v>
      </c>
      <c r="M2268">
        <v>3.4716887102685901</v>
      </c>
      <c r="N2268">
        <v>0.89462836441459404</v>
      </c>
      <c r="O2268">
        <v>0.10691870208946801</v>
      </c>
      <c r="P2268">
        <v>0.76355776286301003</v>
      </c>
    </row>
    <row r="2269" spans="1:16" x14ac:dyDescent="0.35">
      <c r="A2269" s="13" t="s">
        <v>3681</v>
      </c>
      <c r="B2269" s="13" t="s">
        <v>3597</v>
      </c>
      <c r="C2269" s="13" t="s">
        <v>1306</v>
      </c>
      <c r="D2269" s="13">
        <v>7.6059786771433102E-2</v>
      </c>
      <c r="E2269" s="13">
        <v>8.6916391669940599E-2</v>
      </c>
      <c r="F2269">
        <v>6.7754581465201996E-2</v>
      </c>
      <c r="G2269">
        <v>7.7404343123146604E-2</v>
      </c>
      <c r="H2269">
        <v>0.345760713490536</v>
      </c>
      <c r="I2269">
        <v>5.3185081360870501E-3</v>
      </c>
      <c r="J2269">
        <v>0.255379352915314</v>
      </c>
      <c r="K2269">
        <v>0.21643101256844099</v>
      </c>
      <c r="L2269">
        <v>5.9977938685105203E-2</v>
      </c>
      <c r="M2269">
        <v>0.29177026228119601</v>
      </c>
      <c r="N2269">
        <v>8.4938844054199394E-2</v>
      </c>
      <c r="O2269">
        <v>1.02659927995473E-2</v>
      </c>
      <c r="P2269">
        <v>5.4342168488447397E-2</v>
      </c>
    </row>
    <row r="2270" spans="1:16" x14ac:dyDescent="0.35">
      <c r="A2270" s="13" t="s">
        <v>3682</v>
      </c>
      <c r="B2270" s="13" t="s">
        <v>3597</v>
      </c>
      <c r="C2270" s="13" t="s">
        <v>3683</v>
      </c>
      <c r="D2270" s="13">
        <v>0.365147430086463</v>
      </c>
      <c r="E2270" s="13">
        <v>0.42894164088829501</v>
      </c>
      <c r="F2270">
        <v>0.28727367505901602</v>
      </c>
      <c r="G2270">
        <v>0.38156727554749997</v>
      </c>
      <c r="H2270">
        <v>1.74081749723093</v>
      </c>
      <c r="I2270">
        <v>2.62970610432193E-2</v>
      </c>
      <c r="J2270">
        <v>1.25130339207338</v>
      </c>
      <c r="K2270">
        <v>1.03858362745505</v>
      </c>
      <c r="L2270">
        <v>0.25678664175928001</v>
      </c>
      <c r="M2270">
        <v>1.5043469730741701</v>
      </c>
      <c r="N2270">
        <v>0.45169594441107402</v>
      </c>
      <c r="O2270">
        <v>4.7898105261997503E-2</v>
      </c>
      <c r="P2270">
        <v>0.26602133901154201</v>
      </c>
    </row>
    <row r="2271" spans="1:16" x14ac:dyDescent="0.35">
      <c r="A2271" s="13" t="s">
        <v>3684</v>
      </c>
      <c r="B2271" s="13" t="s">
        <v>3597</v>
      </c>
      <c r="C2271" s="13" t="s">
        <v>3039</v>
      </c>
      <c r="D2271" s="13">
        <v>0.26791926514105602</v>
      </c>
      <c r="E2271" s="13">
        <v>0.48015594394726901</v>
      </c>
      <c r="F2271">
        <v>0.34764429295812399</v>
      </c>
      <c r="G2271">
        <v>0.277388551060405</v>
      </c>
      <c r="H2271">
        <v>1.7068636854750801</v>
      </c>
      <c r="I2271">
        <v>2.1052148942739799E-2</v>
      </c>
      <c r="J2271">
        <v>0.95506923574248603</v>
      </c>
      <c r="K2271">
        <v>1.16433265139183</v>
      </c>
      <c r="L2271">
        <v>0.292960256841166</v>
      </c>
      <c r="M2271">
        <v>1.09056813547536</v>
      </c>
      <c r="N2271">
        <v>0.41299807215833501</v>
      </c>
      <c r="O2271">
        <v>4.0260938414417503E-2</v>
      </c>
      <c r="P2271">
        <v>0.30668707608824902</v>
      </c>
    </row>
    <row r="2272" spans="1:16" x14ac:dyDescent="0.35">
      <c r="A2272" s="13" t="s">
        <v>3685</v>
      </c>
      <c r="B2272" s="13" t="s">
        <v>3597</v>
      </c>
      <c r="C2272" s="13" t="s">
        <v>308</v>
      </c>
      <c r="D2272" s="13">
        <v>0.38066382834409301</v>
      </c>
      <c r="E2272" s="13">
        <v>0.47313087123901698</v>
      </c>
      <c r="F2272">
        <v>0.34188868507035802</v>
      </c>
      <c r="G2272">
        <v>0.40149868353944401</v>
      </c>
      <c r="H2272">
        <v>1.83401367237085</v>
      </c>
      <c r="I2272">
        <v>2.4582705901411699E-2</v>
      </c>
      <c r="J2272">
        <v>1.22345100864906</v>
      </c>
      <c r="K2272">
        <v>1.1807400400775301</v>
      </c>
      <c r="L2272">
        <v>0.29710948851799801</v>
      </c>
      <c r="M2272">
        <v>1.5227464620892699</v>
      </c>
      <c r="N2272">
        <v>0.425178258611627</v>
      </c>
      <c r="O2272">
        <v>4.8167351846067401E-2</v>
      </c>
      <c r="P2272">
        <v>0.28713043146285</v>
      </c>
    </row>
    <row r="2273" spans="1:16" x14ac:dyDescent="0.35">
      <c r="A2273" s="13" t="s">
        <v>3686</v>
      </c>
      <c r="B2273" s="13" t="s">
        <v>3597</v>
      </c>
      <c r="C2273" s="13" t="s">
        <v>3687</v>
      </c>
      <c r="D2273" s="13">
        <v>0.47392031169549398</v>
      </c>
      <c r="E2273" s="13">
        <v>0.87655387470537205</v>
      </c>
      <c r="F2273">
        <v>0.76094782786494197</v>
      </c>
      <c r="G2273">
        <v>0.57959286697085599</v>
      </c>
      <c r="H2273">
        <v>2.6133622221732198</v>
      </c>
      <c r="I2273">
        <v>2.87794263625816E-2</v>
      </c>
      <c r="J2273">
        <v>2.3632711381833298</v>
      </c>
      <c r="K2273">
        <v>1.93789612610594</v>
      </c>
      <c r="L2273">
        <v>0.52901952946842601</v>
      </c>
      <c r="M2273">
        <v>2.2724190376379898</v>
      </c>
      <c r="N2273">
        <v>0.63287777393495104</v>
      </c>
      <c r="O2273">
        <v>5.4621973729940897E-2</v>
      </c>
      <c r="P2273">
        <v>0.50672296510324599</v>
      </c>
    </row>
    <row r="2274" spans="1:16" x14ac:dyDescent="0.35">
      <c r="A2274" s="13" t="s">
        <v>3688</v>
      </c>
      <c r="B2274" s="13" t="s">
        <v>3597</v>
      </c>
      <c r="C2274" s="13" t="s">
        <v>946</v>
      </c>
      <c r="D2274" s="13">
        <v>0.32156423477049101</v>
      </c>
      <c r="E2274" s="13">
        <v>0.59022054231668897</v>
      </c>
      <c r="F2274">
        <v>0.53611855937216901</v>
      </c>
      <c r="G2274">
        <v>0.36556585189079799</v>
      </c>
      <c r="H2274">
        <v>1.8077991231152499</v>
      </c>
      <c r="I2274">
        <v>2.1842924181752901E-2</v>
      </c>
      <c r="J2274">
        <v>1.5026138879156301</v>
      </c>
      <c r="K2274">
        <v>1.36121505339647</v>
      </c>
      <c r="L2274">
        <v>0.38973482814904298</v>
      </c>
      <c r="M2274">
        <v>1.3532825304824001</v>
      </c>
      <c r="N2274">
        <v>0.43696750398214201</v>
      </c>
      <c r="O2274">
        <v>4.0957472486459E-2</v>
      </c>
      <c r="P2274">
        <v>0.354998160103701</v>
      </c>
    </row>
    <row r="2275" spans="1:16" x14ac:dyDescent="0.35">
      <c r="A2275" s="13" t="s">
        <v>3689</v>
      </c>
      <c r="B2275" s="13" t="s">
        <v>3597</v>
      </c>
      <c r="C2275" s="13" t="s">
        <v>150</v>
      </c>
      <c r="D2275" s="13">
        <v>2.8430631137517</v>
      </c>
      <c r="E2275" s="13">
        <v>5.5034799011093396</v>
      </c>
      <c r="F2275">
        <v>4.4207035057963999</v>
      </c>
      <c r="G2275">
        <v>2.9139770820920901</v>
      </c>
      <c r="H2275">
        <v>11.451399205392001</v>
      </c>
      <c r="I2275">
        <v>0.133214430793687</v>
      </c>
      <c r="J2275">
        <v>10.804262025333999</v>
      </c>
      <c r="K2275">
        <v>9.8828082098308698</v>
      </c>
      <c r="L2275">
        <v>2.5968711849702899</v>
      </c>
      <c r="M2275">
        <v>10.3024741707634</v>
      </c>
      <c r="N2275">
        <v>2.5915894630515801</v>
      </c>
      <c r="O2275">
        <v>0.242887894089302</v>
      </c>
      <c r="P2275">
        <v>2.3155390415456298</v>
      </c>
    </row>
    <row r="2276" spans="1:16" x14ac:dyDescent="0.35">
      <c r="A2276" s="13" t="s">
        <v>3690</v>
      </c>
      <c r="B2276" s="13" t="s">
        <v>3597</v>
      </c>
      <c r="C2276" s="13" t="s">
        <v>949</v>
      </c>
      <c r="D2276" s="13">
        <v>0.61220989606660703</v>
      </c>
      <c r="E2276" s="13">
        <v>0.59515292063334702</v>
      </c>
      <c r="F2276">
        <v>0.36978672316683497</v>
      </c>
      <c r="G2276">
        <v>0.67095994738856202</v>
      </c>
      <c r="H2276">
        <v>2.6711138924221398</v>
      </c>
      <c r="I2276">
        <v>4.1697727288380698E-2</v>
      </c>
      <c r="J2276">
        <v>2.0761890675927099</v>
      </c>
      <c r="K2276">
        <v>1.43075555067754</v>
      </c>
      <c r="L2276">
        <v>0.349557569088429</v>
      </c>
      <c r="M2276">
        <v>2.6002559457138199</v>
      </c>
      <c r="N2276">
        <v>0.71894728577367994</v>
      </c>
      <c r="O2276">
        <v>7.0342266066839604E-2</v>
      </c>
      <c r="P2276">
        <v>0.36081072145341198</v>
      </c>
    </row>
    <row r="2277" spans="1:16" x14ac:dyDescent="0.35">
      <c r="A2277" s="13" t="s">
        <v>3691</v>
      </c>
      <c r="B2277" s="13" t="s">
        <v>3597</v>
      </c>
      <c r="C2277" s="13" t="s">
        <v>3692</v>
      </c>
      <c r="D2277" s="13">
        <v>5.9092605368897804</v>
      </c>
      <c r="E2277" s="13">
        <v>9.00849431767341</v>
      </c>
      <c r="F2277">
        <v>6.7892535007611503</v>
      </c>
      <c r="G2277">
        <v>6.2247600732050996</v>
      </c>
      <c r="H2277">
        <v>19.855926179807302</v>
      </c>
      <c r="I2277">
        <v>0.241353743040533</v>
      </c>
      <c r="J2277">
        <v>22.772349675142099</v>
      </c>
      <c r="K2277">
        <v>17.023756870930502</v>
      </c>
      <c r="L2277">
        <v>4.3641161557069399</v>
      </c>
      <c r="M2277">
        <v>22.0107550811626</v>
      </c>
      <c r="N2277">
        <v>4.7021144598554798</v>
      </c>
      <c r="O2277">
        <v>0.44507103323901498</v>
      </c>
      <c r="P2277">
        <v>3.6221004845328699</v>
      </c>
    </row>
    <row r="2278" spans="1:16" x14ac:dyDescent="0.35">
      <c r="A2278" s="13" t="s">
        <v>3693</v>
      </c>
      <c r="B2278" s="13" t="s">
        <v>3597</v>
      </c>
      <c r="C2278" s="13" t="s">
        <v>3050</v>
      </c>
      <c r="D2278" s="13">
        <v>0.25238509226182498</v>
      </c>
      <c r="E2278" s="13">
        <v>0.26348771794129899</v>
      </c>
      <c r="F2278">
        <v>0.19573013115287799</v>
      </c>
      <c r="G2278">
        <v>0.27595996642947201</v>
      </c>
      <c r="H2278">
        <v>1.1015857815327701</v>
      </c>
      <c r="I2278">
        <v>1.7557294970366601E-2</v>
      </c>
      <c r="J2278">
        <v>0.89849062649169797</v>
      </c>
      <c r="K2278">
        <v>0.65034079822311197</v>
      </c>
      <c r="L2278">
        <v>0.17489419601109901</v>
      </c>
      <c r="M2278">
        <v>1.0291956612925099</v>
      </c>
      <c r="N2278">
        <v>0.28046046606798303</v>
      </c>
      <c r="O2278">
        <v>3.2962230262172799E-2</v>
      </c>
      <c r="P2278">
        <v>0.163052660632725</v>
      </c>
    </row>
    <row r="2279" spans="1:16" x14ac:dyDescent="0.35">
      <c r="A2279" s="13" t="s">
        <v>3694</v>
      </c>
      <c r="B2279" s="13" t="s">
        <v>3597</v>
      </c>
      <c r="C2279" s="13" t="s">
        <v>1962</v>
      </c>
      <c r="D2279" s="13">
        <v>5.7623499178826796</v>
      </c>
      <c r="E2279" s="13">
        <v>4.9502129047595398</v>
      </c>
      <c r="F2279">
        <v>3.3259134291849</v>
      </c>
      <c r="G2279">
        <v>7.1628560897827498</v>
      </c>
      <c r="H2279">
        <v>22.443948636711401</v>
      </c>
      <c r="I2279">
        <v>0.340073042922029</v>
      </c>
      <c r="J2279">
        <v>20.0000102572155</v>
      </c>
      <c r="K2279">
        <v>11.838197649310001</v>
      </c>
      <c r="L2279">
        <v>2.8799141585863</v>
      </c>
      <c r="M2279">
        <v>20.243564060693</v>
      </c>
      <c r="N2279">
        <v>5.6172383158457002</v>
      </c>
      <c r="O2279">
        <v>0.72525100231488404</v>
      </c>
      <c r="P2279">
        <v>2.7844850251332001</v>
      </c>
    </row>
    <row r="2280" spans="1:16" x14ac:dyDescent="0.35">
      <c r="A2280" s="13" t="s">
        <v>3695</v>
      </c>
      <c r="B2280" s="13" t="s">
        <v>3696</v>
      </c>
      <c r="C2280" s="13" t="s">
        <v>2011</v>
      </c>
      <c r="D2280" s="13">
        <v>0.24636101148832601</v>
      </c>
      <c r="E2280" s="13">
        <v>0.301320846359034</v>
      </c>
      <c r="F2280">
        <v>0.158324098336419</v>
      </c>
      <c r="G2280">
        <v>0.81718829400654203</v>
      </c>
      <c r="H2280">
        <v>2.3840014089902901</v>
      </c>
      <c r="I2280">
        <v>3.3454964677851001E-2</v>
      </c>
      <c r="J2280">
        <v>1.4276008693943201</v>
      </c>
      <c r="K2280">
        <v>0.70668570515898999</v>
      </c>
      <c r="L2280">
        <v>0.14262237115611401</v>
      </c>
      <c r="M2280">
        <v>3.1622521359670999</v>
      </c>
      <c r="N2280">
        <v>0.87023749421545205</v>
      </c>
      <c r="O2280">
        <v>6.5862348270878807E-2</v>
      </c>
      <c r="P2280">
        <v>0.178537504412213</v>
      </c>
    </row>
    <row r="2281" spans="1:16" x14ac:dyDescent="0.35">
      <c r="A2281" s="13" t="s">
        <v>3697</v>
      </c>
      <c r="B2281" s="13" t="s">
        <v>3696</v>
      </c>
      <c r="C2281" s="13" t="s">
        <v>572</v>
      </c>
      <c r="D2281" s="13">
        <v>0.77839017115908005</v>
      </c>
      <c r="E2281" s="13">
        <v>0.92662090604664504</v>
      </c>
      <c r="F2281">
        <v>0.551984896153355</v>
      </c>
      <c r="G2281">
        <v>2.42447146070963</v>
      </c>
      <c r="H2281">
        <v>7.1173911761089599</v>
      </c>
      <c r="I2281">
        <v>0.11069284052143399</v>
      </c>
      <c r="J2281">
        <v>4.4162469760465299</v>
      </c>
      <c r="K2281">
        <v>2.1388378545248501</v>
      </c>
      <c r="L2281">
        <v>0.49491596133662902</v>
      </c>
      <c r="M2281">
        <v>10.220232952504499</v>
      </c>
      <c r="N2281">
        <v>2.5906170607961001</v>
      </c>
      <c r="O2281">
        <v>0.21609479542104901</v>
      </c>
      <c r="P2281">
        <v>0.54954395793461397</v>
      </c>
    </row>
    <row r="2282" spans="1:16" x14ac:dyDescent="0.35">
      <c r="A2282" s="13" t="s">
        <v>3698</v>
      </c>
      <c r="B2282" s="13" t="s">
        <v>3696</v>
      </c>
      <c r="C2282" s="13" t="s">
        <v>3699</v>
      </c>
      <c r="D2282" s="13">
        <v>0.32212489558684598</v>
      </c>
      <c r="E2282" s="13">
        <v>0.39684814963600501</v>
      </c>
      <c r="F2282">
        <v>0.234390796979804</v>
      </c>
      <c r="G2282">
        <v>0.946942182495768</v>
      </c>
      <c r="H2282">
        <v>3.1009429000330999</v>
      </c>
      <c r="I2282">
        <v>4.52258291833589E-2</v>
      </c>
      <c r="J2282">
        <v>1.7497678693660501</v>
      </c>
      <c r="K2282">
        <v>0.92593109456934397</v>
      </c>
      <c r="L2282">
        <v>0.210050749446758</v>
      </c>
      <c r="M2282">
        <v>3.6862863278515001</v>
      </c>
      <c r="N2282">
        <v>1.1071423369314499</v>
      </c>
      <c r="O2282">
        <v>8.9505491599545794E-2</v>
      </c>
      <c r="P2282">
        <v>0.23634381764385001</v>
      </c>
    </row>
    <row r="2283" spans="1:16" x14ac:dyDescent="0.35">
      <c r="A2283" s="13" t="s">
        <v>3700</v>
      </c>
      <c r="B2283" s="13" t="s">
        <v>3696</v>
      </c>
      <c r="C2283" s="13" t="s">
        <v>3701</v>
      </c>
      <c r="D2283" s="13">
        <v>2.6264838039301202</v>
      </c>
      <c r="E2283" s="13">
        <v>2.6235072924701299</v>
      </c>
      <c r="F2283">
        <v>1.57980610360554</v>
      </c>
      <c r="G2283">
        <v>7.5292498881306802</v>
      </c>
      <c r="H2283">
        <v>19.909481843548399</v>
      </c>
      <c r="I2283">
        <v>0.33365861469022201</v>
      </c>
      <c r="J2283">
        <v>14.080893460731</v>
      </c>
      <c r="K2283">
        <v>6.0463297328362202</v>
      </c>
      <c r="L2283">
        <v>1.4240785437122201</v>
      </c>
      <c r="M2283">
        <v>31.8677765128954</v>
      </c>
      <c r="N2283">
        <v>7.4436440627254097</v>
      </c>
      <c r="O2283">
        <v>0.65626319661155996</v>
      </c>
      <c r="P2283">
        <v>1.5393929477627499</v>
      </c>
    </row>
    <row r="2284" spans="1:16" x14ac:dyDescent="0.35">
      <c r="A2284" s="13" t="s">
        <v>3702</v>
      </c>
      <c r="B2284" s="13" t="s">
        <v>3696</v>
      </c>
      <c r="C2284" s="13" t="s">
        <v>150</v>
      </c>
      <c r="D2284" s="13">
        <v>0.51437496402939298</v>
      </c>
      <c r="E2284" s="13">
        <v>0.66326590805053398</v>
      </c>
      <c r="F2284">
        <v>0.39943997933891101</v>
      </c>
      <c r="G2284">
        <v>1.4914073577845799</v>
      </c>
      <c r="H2284">
        <v>5.0214523467518504</v>
      </c>
      <c r="I2284">
        <v>7.4410326841892097E-2</v>
      </c>
      <c r="J2284">
        <v>2.8072258540426902</v>
      </c>
      <c r="K2284">
        <v>1.5225574413353899</v>
      </c>
      <c r="L2284">
        <v>0.35586342645694002</v>
      </c>
      <c r="M2284">
        <v>6.0300536567844496</v>
      </c>
      <c r="N2284">
        <v>1.77979459930608</v>
      </c>
      <c r="O2284">
        <v>0.142596424798098</v>
      </c>
      <c r="P2284">
        <v>0.393235091315352</v>
      </c>
    </row>
    <row r="2285" spans="1:16" x14ac:dyDescent="0.35">
      <c r="A2285" s="13" t="s">
        <v>3703</v>
      </c>
      <c r="B2285" s="13" t="s">
        <v>3704</v>
      </c>
      <c r="C2285" s="13" t="s">
        <v>3705</v>
      </c>
      <c r="D2285" s="13">
        <v>0.14706603989501901</v>
      </c>
      <c r="E2285" s="13">
        <v>0.234101228157064</v>
      </c>
      <c r="F2285">
        <v>0.27711519025111803</v>
      </c>
      <c r="G2285">
        <v>0.23374929613241499</v>
      </c>
      <c r="H2285">
        <v>1.25574669583175</v>
      </c>
      <c r="I2285">
        <v>1.9283880370424299E-2</v>
      </c>
      <c r="J2285">
        <v>1.01971767355112</v>
      </c>
      <c r="K2285">
        <v>0.56003562895676795</v>
      </c>
      <c r="L2285">
        <v>0.271281804288108</v>
      </c>
      <c r="M2285">
        <v>0.32584472427136302</v>
      </c>
      <c r="N2285">
        <v>0.13622411503151899</v>
      </c>
      <c r="O2285">
        <v>1.6125901741806999E-2</v>
      </c>
      <c r="P2285">
        <v>0.22545024675504999</v>
      </c>
    </row>
    <row r="2286" spans="1:16" x14ac:dyDescent="0.35">
      <c r="A2286" s="13" t="s">
        <v>3706</v>
      </c>
      <c r="B2286" s="13" t="s">
        <v>3704</v>
      </c>
      <c r="C2286" s="13" t="s">
        <v>3707</v>
      </c>
      <c r="D2286" s="13">
        <v>0.92449739484967197</v>
      </c>
      <c r="E2286" s="13">
        <v>1.5686038150280901</v>
      </c>
      <c r="F2286">
        <v>1.74939726427718</v>
      </c>
      <c r="G2286">
        <v>1.7561982897649799</v>
      </c>
      <c r="H2286">
        <v>8.2109078177209405</v>
      </c>
      <c r="I2286">
        <v>0.12522153498289701</v>
      </c>
      <c r="J2286">
        <v>6.5460171689320603</v>
      </c>
      <c r="K2286">
        <v>4.14155625527843</v>
      </c>
      <c r="L2286">
        <v>1.98892653326409</v>
      </c>
      <c r="M2286">
        <v>2.0301866424074602</v>
      </c>
      <c r="N2286">
        <v>0.83758906326473204</v>
      </c>
      <c r="O2286">
        <v>0.10660707022633201</v>
      </c>
      <c r="P2286">
        <v>1.5088524031266599</v>
      </c>
    </row>
    <row r="2287" spans="1:16" x14ac:dyDescent="0.35">
      <c r="A2287" s="13" t="s">
        <v>3708</v>
      </c>
      <c r="B2287" s="13" t="s">
        <v>3704</v>
      </c>
      <c r="C2287" s="13" t="s">
        <v>3709</v>
      </c>
      <c r="D2287" s="13">
        <v>5.87670143819271E-2</v>
      </c>
      <c r="E2287" s="13">
        <v>6.0108189819900099E-2</v>
      </c>
      <c r="F2287">
        <v>9.9394595706123606E-2</v>
      </c>
      <c r="G2287">
        <v>7.3764324394668096E-2</v>
      </c>
      <c r="H2287">
        <v>0.31239582073314698</v>
      </c>
      <c r="I2287">
        <v>7.2803156940893596E-3</v>
      </c>
      <c r="J2287">
        <v>0.28642403697790098</v>
      </c>
      <c r="K2287">
        <v>0.144608452869224</v>
      </c>
      <c r="L2287">
        <v>0.120766174837348</v>
      </c>
      <c r="M2287">
        <v>8.9220837759999894E-2</v>
      </c>
      <c r="N2287">
        <v>2.9533110185351898E-2</v>
      </c>
      <c r="O2287">
        <v>6.27547199494517E-3</v>
      </c>
      <c r="P2287">
        <v>6.1673387370327903E-2</v>
      </c>
    </row>
    <row r="2288" spans="1:16" x14ac:dyDescent="0.35">
      <c r="A2288" s="13" t="s">
        <v>3710</v>
      </c>
      <c r="B2288" s="13" t="s">
        <v>3704</v>
      </c>
      <c r="C2288" s="13" t="s">
        <v>1478</v>
      </c>
      <c r="D2288" s="13">
        <v>1.4881052277261699</v>
      </c>
      <c r="E2288" s="13">
        <v>2.1697960523722402</v>
      </c>
      <c r="F2288">
        <v>2.3029725599265798</v>
      </c>
      <c r="G2288">
        <v>2.2626543560303398</v>
      </c>
      <c r="H2288">
        <v>11.504412239139899</v>
      </c>
      <c r="I2288">
        <v>0.155941187106695</v>
      </c>
      <c r="J2288">
        <v>10.221983395091099</v>
      </c>
      <c r="K2288">
        <v>4.9742905601624603</v>
      </c>
      <c r="L2288">
        <v>2.15373457720262</v>
      </c>
      <c r="M2288">
        <v>3.2552588595638201</v>
      </c>
      <c r="N2288">
        <v>1.2573077381538</v>
      </c>
      <c r="O2288">
        <v>0.133733090756363</v>
      </c>
      <c r="P2288">
        <v>1.9938788229515001</v>
      </c>
    </row>
    <row r="2289" spans="1:16" x14ac:dyDescent="0.35">
      <c r="A2289" s="13" t="s">
        <v>3711</v>
      </c>
      <c r="B2289" s="13" t="s">
        <v>3704</v>
      </c>
      <c r="C2289" s="13" t="s">
        <v>3712</v>
      </c>
      <c r="D2289" s="13">
        <v>9.0567175471561498E-2</v>
      </c>
      <c r="E2289" s="13">
        <v>0.119931519011841</v>
      </c>
      <c r="F2289">
        <v>0.148998022009522</v>
      </c>
      <c r="G2289">
        <v>0.11619797180446299</v>
      </c>
      <c r="H2289">
        <v>0.58424983926266305</v>
      </c>
      <c r="I2289">
        <v>1.0696154831710099E-2</v>
      </c>
      <c r="J2289">
        <v>0.48527210924017899</v>
      </c>
      <c r="K2289">
        <v>0.28143151993044002</v>
      </c>
      <c r="L2289">
        <v>0.17428043852253899</v>
      </c>
      <c r="M2289">
        <v>0.14074289199017401</v>
      </c>
      <c r="N2289">
        <v>5.6661645396832598E-2</v>
      </c>
      <c r="O2289">
        <v>9.3856237449698107E-3</v>
      </c>
      <c r="P2289">
        <v>0.11187750312834301</v>
      </c>
    </row>
    <row r="2290" spans="1:16" x14ac:dyDescent="0.35">
      <c r="A2290" s="13" t="s">
        <v>3713</v>
      </c>
      <c r="B2290" s="13" t="s">
        <v>3704</v>
      </c>
      <c r="C2290" s="13" t="s">
        <v>3714</v>
      </c>
      <c r="D2290" s="13">
        <v>0.130801199882292</v>
      </c>
      <c r="E2290" s="13">
        <v>0.22036962757502901</v>
      </c>
      <c r="F2290">
        <v>0.23871181583909901</v>
      </c>
      <c r="G2290">
        <v>0.18854229419892299</v>
      </c>
      <c r="H2290">
        <v>1.10970195924407</v>
      </c>
      <c r="I2290">
        <v>1.6998125954376799E-2</v>
      </c>
      <c r="J2290">
        <v>0.78028450022873796</v>
      </c>
      <c r="K2290">
        <v>0.54957899521939402</v>
      </c>
      <c r="L2290">
        <v>0.27418053324323099</v>
      </c>
      <c r="M2290">
        <v>0.23406067132495401</v>
      </c>
      <c r="N2290">
        <v>0.10933023789909201</v>
      </c>
      <c r="O2290">
        <v>1.4731161198559901E-2</v>
      </c>
      <c r="P2290">
        <v>0.21867834329772801</v>
      </c>
    </row>
    <row r="2291" spans="1:16" x14ac:dyDescent="0.35">
      <c r="A2291" s="13" t="s">
        <v>3715</v>
      </c>
      <c r="B2291" s="13" t="s">
        <v>3704</v>
      </c>
      <c r="C2291" s="13" t="s">
        <v>3066</v>
      </c>
      <c r="D2291" s="13">
        <v>1.1276695839955999</v>
      </c>
      <c r="E2291" s="13">
        <v>1.18017519921481</v>
      </c>
      <c r="F2291">
        <v>1.43380158651666</v>
      </c>
      <c r="G2291">
        <v>1.98447863796128</v>
      </c>
      <c r="H2291">
        <v>7.18026911933989</v>
      </c>
      <c r="I2291">
        <v>0.125178811805704</v>
      </c>
      <c r="J2291">
        <v>4.8050337748605196</v>
      </c>
      <c r="K2291">
        <v>3.02408658172022</v>
      </c>
      <c r="L2291">
        <v>1.9838474289257699</v>
      </c>
      <c r="M2291">
        <v>1.47640598027006</v>
      </c>
      <c r="N2291">
        <v>0.62533802596249699</v>
      </c>
      <c r="O2291">
        <v>0.105245484300066</v>
      </c>
      <c r="P2291">
        <v>1.02886998953551</v>
      </c>
    </row>
    <row r="2292" spans="1:16" x14ac:dyDescent="0.35">
      <c r="A2292" s="13" t="s">
        <v>3716</v>
      </c>
      <c r="B2292" s="13" t="s">
        <v>3704</v>
      </c>
      <c r="C2292" s="13" t="s">
        <v>3717</v>
      </c>
      <c r="D2292" s="13">
        <v>1.2184691616238501</v>
      </c>
      <c r="E2292" s="13">
        <v>2.1575103418221699</v>
      </c>
      <c r="F2292">
        <v>1.66890554373884</v>
      </c>
      <c r="G2292">
        <v>1.69947006970753</v>
      </c>
      <c r="H2292">
        <v>7.7108886625136996</v>
      </c>
      <c r="I2292">
        <v>0.119192887052253</v>
      </c>
      <c r="J2292">
        <v>5.8086726766458101</v>
      </c>
      <c r="K2292">
        <v>3.5933663631560702</v>
      </c>
      <c r="L2292">
        <v>1.62356791009366</v>
      </c>
      <c r="M2292">
        <v>1.6263613503969101</v>
      </c>
      <c r="N2292">
        <v>0.72263769666510003</v>
      </c>
      <c r="O2292">
        <v>9.7149896950746994E-2</v>
      </c>
      <c r="P2292">
        <v>1.1688799712282001</v>
      </c>
    </row>
    <row r="2293" spans="1:16" x14ac:dyDescent="0.35">
      <c r="A2293" s="13" t="s">
        <v>3718</v>
      </c>
      <c r="B2293" s="13" t="s">
        <v>3704</v>
      </c>
      <c r="C2293" s="13" t="s">
        <v>36</v>
      </c>
      <c r="D2293" s="13">
        <v>0.113139717877935</v>
      </c>
      <c r="E2293" s="13">
        <v>0.14394855957762101</v>
      </c>
      <c r="F2293">
        <v>0.17308755859814701</v>
      </c>
      <c r="G2293">
        <v>0.17141520220225301</v>
      </c>
      <c r="H2293">
        <v>0.64236114445150305</v>
      </c>
      <c r="I2293">
        <v>1.22230308999509E-2</v>
      </c>
      <c r="J2293">
        <v>0.692673232277495</v>
      </c>
      <c r="K2293">
        <v>0.305777953440456</v>
      </c>
      <c r="L2293">
        <v>0.18312877656429399</v>
      </c>
      <c r="M2293">
        <v>0.194716819126413</v>
      </c>
      <c r="N2293">
        <v>6.3874231826514694E-2</v>
      </c>
      <c r="O2293">
        <v>1.0679264750913501E-2</v>
      </c>
      <c r="P2293">
        <v>0.113148099471805</v>
      </c>
    </row>
    <row r="2294" spans="1:16" x14ac:dyDescent="0.35">
      <c r="A2294" s="13" t="s">
        <v>3719</v>
      </c>
      <c r="B2294" s="13" t="s">
        <v>3704</v>
      </c>
      <c r="C2294" s="13" t="s">
        <v>3720</v>
      </c>
      <c r="D2294" s="13">
        <v>1.7616323562894201</v>
      </c>
      <c r="E2294" s="13">
        <v>2.5806646997251299</v>
      </c>
      <c r="F2294">
        <v>2.67348845067457</v>
      </c>
      <c r="G2294">
        <v>3.3975767301790598</v>
      </c>
      <c r="H2294">
        <v>12.237368798803701</v>
      </c>
      <c r="I2294">
        <v>0.221244731078857</v>
      </c>
      <c r="J2294">
        <v>8.9742736885372398</v>
      </c>
      <c r="K2294">
        <v>5.02078220827664</v>
      </c>
      <c r="L2294">
        <v>2.89267977701736</v>
      </c>
      <c r="M2294">
        <v>2.7150929716626999</v>
      </c>
      <c r="N2294">
        <v>1.11158596733302</v>
      </c>
      <c r="O2294">
        <v>0.173756487093807</v>
      </c>
      <c r="P2294">
        <v>1.7072305434944799</v>
      </c>
    </row>
    <row r="2295" spans="1:16" x14ac:dyDescent="0.35">
      <c r="A2295" s="13" t="s">
        <v>3721</v>
      </c>
      <c r="B2295" s="13" t="s">
        <v>3704</v>
      </c>
      <c r="C2295" s="13" t="s">
        <v>40</v>
      </c>
      <c r="D2295" s="13">
        <v>0.35298096628637898</v>
      </c>
      <c r="E2295" s="13">
        <v>0.97360033209971697</v>
      </c>
      <c r="F2295">
        <v>0.64424933768464399</v>
      </c>
      <c r="G2295">
        <v>0.74702807494777901</v>
      </c>
      <c r="H2295">
        <v>4.7029421718053097</v>
      </c>
      <c r="I2295">
        <v>4.5135803677111702E-2</v>
      </c>
      <c r="J2295">
        <v>4.4776726611736004</v>
      </c>
      <c r="K2295">
        <v>2.1794557195505901</v>
      </c>
      <c r="L2295">
        <v>0.60151778057651895</v>
      </c>
      <c r="M2295">
        <v>1.04290333509852</v>
      </c>
      <c r="N2295">
        <v>0.52879526540745603</v>
      </c>
      <c r="O2295">
        <v>4.2539662878859297E-2</v>
      </c>
      <c r="P2295">
        <v>0.76700536247292905</v>
      </c>
    </row>
    <row r="2296" spans="1:16" x14ac:dyDescent="0.35">
      <c r="A2296" s="13" t="s">
        <v>3722</v>
      </c>
      <c r="B2296" s="13" t="s">
        <v>3704</v>
      </c>
      <c r="C2296" s="13" t="s">
        <v>3620</v>
      </c>
      <c r="D2296" s="13">
        <v>0.200902719680813</v>
      </c>
      <c r="E2296" s="13">
        <v>0.42625463510189698</v>
      </c>
      <c r="F2296">
        <v>0.40873297242433498</v>
      </c>
      <c r="G2296">
        <v>0.40439196203831401</v>
      </c>
      <c r="H2296">
        <v>2.1157245034777898</v>
      </c>
      <c r="I2296">
        <v>2.9301352341115201E-2</v>
      </c>
      <c r="J2296">
        <v>1.63754524483904</v>
      </c>
      <c r="K2296">
        <v>0.98402138394385197</v>
      </c>
      <c r="L2296">
        <v>0.39914743851391998</v>
      </c>
      <c r="M2296">
        <v>0.51768388761675699</v>
      </c>
      <c r="N2296">
        <v>0.234020591943608</v>
      </c>
      <c r="O2296">
        <v>2.6637854939898498E-2</v>
      </c>
      <c r="P2296">
        <v>0.35498350406756402</v>
      </c>
    </row>
    <row r="2297" spans="1:16" x14ac:dyDescent="0.35">
      <c r="A2297" s="13" t="s">
        <v>3723</v>
      </c>
      <c r="B2297" s="13" t="s">
        <v>3704</v>
      </c>
      <c r="C2297" s="13" t="s">
        <v>3724</v>
      </c>
      <c r="D2297" s="13">
        <v>0.27068997562207398</v>
      </c>
      <c r="E2297" s="13">
        <v>0.54135643552201196</v>
      </c>
      <c r="F2297">
        <v>0.513785281480864</v>
      </c>
      <c r="G2297">
        <v>0.472700937275146</v>
      </c>
      <c r="H2297">
        <v>2.50900932333745</v>
      </c>
      <c r="I2297">
        <v>3.6083665928855299E-2</v>
      </c>
      <c r="J2297">
        <v>2.0719284781180001</v>
      </c>
      <c r="K2297">
        <v>1.1924990249696501</v>
      </c>
      <c r="L2297">
        <v>0.49136180959058501</v>
      </c>
      <c r="M2297">
        <v>0.643954869544764</v>
      </c>
      <c r="N2297">
        <v>0.28625597371760497</v>
      </c>
      <c r="O2297">
        <v>3.5344741957095097E-2</v>
      </c>
      <c r="P2297">
        <v>0.44382718559658901</v>
      </c>
    </row>
    <row r="2298" spans="1:16" x14ac:dyDescent="0.35">
      <c r="A2298" s="13" t="s">
        <v>3725</v>
      </c>
      <c r="B2298" s="13" t="s">
        <v>3704</v>
      </c>
      <c r="C2298" s="13" t="s">
        <v>3726</v>
      </c>
      <c r="D2298" s="13">
        <v>0.22458269729866501</v>
      </c>
      <c r="E2298" s="13">
        <v>0.34161401360468602</v>
      </c>
      <c r="F2298">
        <v>0.36862500921746999</v>
      </c>
      <c r="G2298">
        <v>0.32368443043705802</v>
      </c>
      <c r="H2298">
        <v>1.44496710364192</v>
      </c>
      <c r="I2298">
        <v>2.5158355830742201E-2</v>
      </c>
      <c r="J2298">
        <v>1.2697391378271801</v>
      </c>
      <c r="K2298">
        <v>0.68843829618752805</v>
      </c>
      <c r="L2298">
        <v>0.36442910132688699</v>
      </c>
      <c r="M2298">
        <v>0.37455785852054302</v>
      </c>
      <c r="N2298">
        <v>0.14369710017556001</v>
      </c>
      <c r="O2298">
        <v>2.25078051553919E-2</v>
      </c>
      <c r="P2298">
        <v>0.25203366835917601</v>
      </c>
    </row>
    <row r="2299" spans="1:16" x14ac:dyDescent="0.35">
      <c r="A2299" s="13" t="s">
        <v>3727</v>
      </c>
      <c r="B2299" s="13" t="s">
        <v>3704</v>
      </c>
      <c r="C2299" s="13" t="s">
        <v>3728</v>
      </c>
      <c r="D2299" s="13">
        <v>0.31172762954399402</v>
      </c>
      <c r="E2299" s="13">
        <v>0.44676039050738198</v>
      </c>
      <c r="F2299">
        <v>0.44802854338847897</v>
      </c>
      <c r="G2299">
        <v>0.45160625591654302</v>
      </c>
      <c r="H2299">
        <v>2.3269635981269099</v>
      </c>
      <c r="I2299">
        <v>3.5375574958264697E-2</v>
      </c>
      <c r="J2299">
        <v>1.3827340329710101</v>
      </c>
      <c r="K2299">
        <v>1.0193116457034399</v>
      </c>
      <c r="L2299">
        <v>0.54656761138103704</v>
      </c>
      <c r="M2299">
        <v>0.43415779220350997</v>
      </c>
      <c r="N2299">
        <v>0.209960078787856</v>
      </c>
      <c r="O2299">
        <v>2.9735824867561898E-2</v>
      </c>
      <c r="P2299">
        <v>0.38623829120210701</v>
      </c>
    </row>
    <row r="2300" spans="1:16" x14ac:dyDescent="0.35">
      <c r="A2300" s="13" t="s">
        <v>3729</v>
      </c>
      <c r="B2300" s="13" t="s">
        <v>3704</v>
      </c>
      <c r="C2300" s="13" t="s">
        <v>3730</v>
      </c>
      <c r="D2300" s="13">
        <v>0.421314318574247</v>
      </c>
      <c r="E2300" s="13">
        <v>0.78372963404259099</v>
      </c>
      <c r="F2300">
        <v>0.78334007984744602</v>
      </c>
      <c r="G2300">
        <v>0.704920219007658</v>
      </c>
      <c r="H2300">
        <v>3.5381660087333899</v>
      </c>
      <c r="I2300">
        <v>5.4837532349618301E-2</v>
      </c>
      <c r="J2300">
        <v>2.75978344389604</v>
      </c>
      <c r="K2300">
        <v>1.7257528353332501</v>
      </c>
      <c r="L2300">
        <v>0.75186484871735104</v>
      </c>
      <c r="M2300">
        <v>0.93656294280734198</v>
      </c>
      <c r="N2300">
        <v>0.38426651972154802</v>
      </c>
      <c r="O2300">
        <v>5.2600422548824799E-2</v>
      </c>
      <c r="P2300">
        <v>0.64134276025534898</v>
      </c>
    </row>
    <row r="2301" spans="1:16" x14ac:dyDescent="0.35">
      <c r="A2301" s="13" t="s">
        <v>3731</v>
      </c>
      <c r="B2301" s="13" t="s">
        <v>3704</v>
      </c>
      <c r="C2301" s="13" t="s">
        <v>3732</v>
      </c>
      <c r="D2301" s="13">
        <v>0.184505099013624</v>
      </c>
      <c r="E2301" s="13">
        <v>0.29875055816859702</v>
      </c>
      <c r="F2301">
        <v>0.343672609363115</v>
      </c>
      <c r="G2301">
        <v>0.311953313898158</v>
      </c>
      <c r="H2301">
        <v>1.3975407248879901</v>
      </c>
      <c r="I2301">
        <v>2.43759425647599E-2</v>
      </c>
      <c r="J2301">
        <v>1.23686827776167</v>
      </c>
      <c r="K2301">
        <v>0.67866387371262304</v>
      </c>
      <c r="L2301">
        <v>0.31931977724863603</v>
      </c>
      <c r="M2301">
        <v>0.41734907295199902</v>
      </c>
      <c r="N2301">
        <v>0.15633901149153201</v>
      </c>
      <c r="O2301">
        <v>2.4474776603539E-2</v>
      </c>
      <c r="P2301">
        <v>0.25056765616124599</v>
      </c>
    </row>
    <row r="2302" spans="1:16" x14ac:dyDescent="0.35">
      <c r="A2302" s="13" t="s">
        <v>3733</v>
      </c>
      <c r="B2302" s="13" t="s">
        <v>3704</v>
      </c>
      <c r="C2302" s="13" t="s">
        <v>1980</v>
      </c>
      <c r="D2302" s="13">
        <v>0.68171121748281804</v>
      </c>
      <c r="E2302" s="13">
        <v>1.1500773308797501</v>
      </c>
      <c r="F2302">
        <v>1.0653548212646999</v>
      </c>
      <c r="G2302">
        <v>1.0836992923953599</v>
      </c>
      <c r="H2302">
        <v>5.4005000753309496</v>
      </c>
      <c r="I2302">
        <v>8.1170147875846102E-2</v>
      </c>
      <c r="J2302">
        <v>3.5404777482643999</v>
      </c>
      <c r="K2302">
        <v>2.5025624501025998</v>
      </c>
      <c r="L2302">
        <v>1.18134618522023</v>
      </c>
      <c r="M2302">
        <v>1.0672581019524301</v>
      </c>
      <c r="N2302">
        <v>0.500510778223482</v>
      </c>
      <c r="O2302">
        <v>6.7273671947310307E-2</v>
      </c>
      <c r="P2302">
        <v>0.88336482764839697</v>
      </c>
    </row>
    <row r="2303" spans="1:16" x14ac:dyDescent="0.35">
      <c r="A2303" s="13" t="s">
        <v>3734</v>
      </c>
      <c r="B2303" s="13" t="s">
        <v>3704</v>
      </c>
      <c r="C2303" s="13" t="s">
        <v>3735</v>
      </c>
      <c r="D2303" s="13">
        <v>0.101734531138634</v>
      </c>
      <c r="E2303" s="13">
        <v>0.18253888882098401</v>
      </c>
      <c r="F2303">
        <v>0.21786306320217</v>
      </c>
      <c r="G2303">
        <v>0.21027599157883001</v>
      </c>
      <c r="H2303">
        <v>0.993516990146315</v>
      </c>
      <c r="I2303">
        <v>1.5443141287468E-2</v>
      </c>
      <c r="J2303">
        <v>0.806071516194245</v>
      </c>
      <c r="K2303">
        <v>0.469685073820025</v>
      </c>
      <c r="L2303">
        <v>0.24018775803492901</v>
      </c>
      <c r="M2303">
        <v>0.24877182477797599</v>
      </c>
      <c r="N2303">
        <v>0.103544690468098</v>
      </c>
      <c r="O2303">
        <v>1.30327552190107E-2</v>
      </c>
      <c r="P2303">
        <v>0.18039255498273099</v>
      </c>
    </row>
    <row r="2304" spans="1:16" x14ac:dyDescent="0.35">
      <c r="A2304" s="13" t="s">
        <v>3736</v>
      </c>
      <c r="B2304" s="13" t="s">
        <v>3704</v>
      </c>
      <c r="C2304" s="13" t="s">
        <v>555</v>
      </c>
      <c r="D2304" s="13">
        <v>0.14857180517650301</v>
      </c>
      <c r="E2304" s="13">
        <v>0.22545829982575299</v>
      </c>
      <c r="F2304">
        <v>0.29932691654211901</v>
      </c>
      <c r="G2304">
        <v>0.30933359421434597</v>
      </c>
      <c r="H2304">
        <v>1.0983604195921199</v>
      </c>
      <c r="I2304">
        <v>2.14624251483235E-2</v>
      </c>
      <c r="J2304">
        <v>1.1653038932050701</v>
      </c>
      <c r="K2304">
        <v>0.49063749835892101</v>
      </c>
      <c r="L2304">
        <v>0.300156920693466</v>
      </c>
      <c r="M2304">
        <v>0.36112063352512003</v>
      </c>
      <c r="N2304">
        <v>0.11691677112721</v>
      </c>
      <c r="O2304">
        <v>1.8864438420077699E-2</v>
      </c>
      <c r="P2304">
        <v>0.185512355518024</v>
      </c>
    </row>
    <row r="2305" spans="1:16" x14ac:dyDescent="0.35">
      <c r="A2305" s="13" t="s">
        <v>3737</v>
      </c>
      <c r="B2305" s="13" t="s">
        <v>3704</v>
      </c>
      <c r="C2305" s="13" t="s">
        <v>3738</v>
      </c>
      <c r="D2305" s="13">
        <v>0.85202011201139005</v>
      </c>
      <c r="E2305" s="13">
        <v>1.55248913459205</v>
      </c>
      <c r="F2305">
        <v>1.53356018476613</v>
      </c>
      <c r="G2305">
        <v>1.3681006984011901</v>
      </c>
      <c r="H2305">
        <v>6.76169014761936</v>
      </c>
      <c r="I2305">
        <v>0.10475480445992</v>
      </c>
      <c r="J2305">
        <v>5.1028315077620103</v>
      </c>
      <c r="K2305">
        <v>3.1420381015176999</v>
      </c>
      <c r="L2305">
        <v>1.4292004337989399</v>
      </c>
      <c r="M2305">
        <v>1.70124005571916</v>
      </c>
      <c r="N2305">
        <v>0.70755766782848994</v>
      </c>
      <c r="O2305">
        <v>9.8368137588163804E-2</v>
      </c>
      <c r="P2305">
        <v>1.18321122535666</v>
      </c>
    </row>
    <row r="2306" spans="1:16" x14ac:dyDescent="0.35">
      <c r="A2306" s="13" t="s">
        <v>3739</v>
      </c>
      <c r="B2306" s="13" t="s">
        <v>3704</v>
      </c>
      <c r="C2306" s="13" t="s">
        <v>3740</v>
      </c>
      <c r="D2306" s="13">
        <v>0.55076136318759905</v>
      </c>
      <c r="E2306" s="13">
        <v>0.88899062386098004</v>
      </c>
      <c r="F2306">
        <v>0.76873376651482705</v>
      </c>
      <c r="G2306">
        <v>0.69324373516761695</v>
      </c>
      <c r="H2306">
        <v>3.0809348488595698</v>
      </c>
      <c r="I2306">
        <v>5.3805275509448802E-2</v>
      </c>
      <c r="J2306">
        <v>2.49325005068635</v>
      </c>
      <c r="K2306">
        <v>1.42928221080625</v>
      </c>
      <c r="L2306">
        <v>0.711272928254431</v>
      </c>
      <c r="M2306">
        <v>0.72989715163611302</v>
      </c>
      <c r="N2306">
        <v>0.30865423595749802</v>
      </c>
      <c r="O2306">
        <v>4.75882301673798E-2</v>
      </c>
      <c r="P2306">
        <v>0.47209321223670703</v>
      </c>
    </row>
    <row r="2307" spans="1:16" x14ac:dyDescent="0.35">
      <c r="A2307" s="13" t="s">
        <v>3741</v>
      </c>
      <c r="B2307" s="13" t="s">
        <v>3704</v>
      </c>
      <c r="C2307" s="13" t="s">
        <v>3742</v>
      </c>
      <c r="D2307" s="13">
        <v>2.9040074019965401</v>
      </c>
      <c r="E2307" s="13">
        <v>4.0824968606894396</v>
      </c>
      <c r="F2307">
        <v>4.8068024498370097</v>
      </c>
      <c r="G2307">
        <v>5.6335105490578599</v>
      </c>
      <c r="H2307">
        <v>21.329082965704501</v>
      </c>
      <c r="I2307">
        <v>0.30814683995022901</v>
      </c>
      <c r="J2307">
        <v>31.299505359717301</v>
      </c>
      <c r="K2307">
        <v>9.3967013503594394</v>
      </c>
      <c r="L2307">
        <v>4.3292728228980897</v>
      </c>
      <c r="M2307">
        <v>7.7464353052780703</v>
      </c>
      <c r="N2307">
        <v>2.4146292788790902</v>
      </c>
      <c r="O2307">
        <v>0.29386365122317198</v>
      </c>
      <c r="P2307">
        <v>3.5882652339267902</v>
      </c>
    </row>
    <row r="2308" spans="1:16" x14ac:dyDescent="0.35">
      <c r="A2308" s="13" t="s">
        <v>3743</v>
      </c>
      <c r="B2308" s="13" t="s">
        <v>3704</v>
      </c>
      <c r="C2308" s="13" t="s">
        <v>1533</v>
      </c>
      <c r="D2308" s="13">
        <v>0.340103722639996</v>
      </c>
      <c r="E2308" s="13">
        <v>0.58692650308147498</v>
      </c>
      <c r="F2308">
        <v>0.71000303850110003</v>
      </c>
      <c r="G2308">
        <v>0.60113202178274305</v>
      </c>
      <c r="H2308">
        <v>3.12597942848469</v>
      </c>
      <c r="I2308">
        <v>4.9266183083140798E-2</v>
      </c>
      <c r="J2308">
        <v>2.9031625012667499</v>
      </c>
      <c r="K2308">
        <v>1.41299021987519</v>
      </c>
      <c r="L2308">
        <v>0.71570388601227697</v>
      </c>
      <c r="M2308">
        <v>0.82620067316858503</v>
      </c>
      <c r="N2308">
        <v>0.33419991334996102</v>
      </c>
      <c r="O2308">
        <v>4.2328083229876003E-2</v>
      </c>
      <c r="P2308">
        <v>0.56691028067959204</v>
      </c>
    </row>
    <row r="2309" spans="1:16" x14ac:dyDescent="0.35">
      <c r="A2309" s="13" t="s">
        <v>3744</v>
      </c>
      <c r="B2309" s="13" t="s">
        <v>3704</v>
      </c>
      <c r="C2309" s="13" t="s">
        <v>3745</v>
      </c>
      <c r="D2309" s="13">
        <v>0.14226300363486399</v>
      </c>
      <c r="E2309" s="13">
        <v>0.123295788221393</v>
      </c>
      <c r="F2309">
        <v>0.178122842377197</v>
      </c>
      <c r="G2309">
        <v>0.15345752702034199</v>
      </c>
      <c r="H2309">
        <v>0.66063555184401201</v>
      </c>
      <c r="I2309">
        <v>1.38268464339961E-2</v>
      </c>
      <c r="J2309">
        <v>0.528686653973516</v>
      </c>
      <c r="K2309">
        <v>0.29479713498684401</v>
      </c>
      <c r="L2309">
        <v>0.23729055509456701</v>
      </c>
      <c r="M2309">
        <v>0.16838518421936599</v>
      </c>
      <c r="N2309">
        <v>5.9494671596005501E-2</v>
      </c>
      <c r="O2309">
        <v>1.1808502066451799E-2</v>
      </c>
      <c r="P2309">
        <v>0.120586565022283</v>
      </c>
    </row>
    <row r="2310" spans="1:16" x14ac:dyDescent="0.35">
      <c r="A2310" s="13" t="s">
        <v>3746</v>
      </c>
      <c r="B2310" s="13" t="s">
        <v>3704</v>
      </c>
      <c r="C2310" s="13" t="s">
        <v>3747</v>
      </c>
      <c r="D2310" s="13">
        <v>1.8820581191941499</v>
      </c>
      <c r="E2310" s="13">
        <v>3.6096587127715698</v>
      </c>
      <c r="F2310">
        <v>3.1503646744518301</v>
      </c>
      <c r="G2310">
        <v>3.3295615520481401</v>
      </c>
      <c r="H2310">
        <v>15.8844631497482</v>
      </c>
      <c r="I2310">
        <v>0.23788594589936601</v>
      </c>
      <c r="J2310">
        <v>10.873290819317999</v>
      </c>
      <c r="K2310">
        <v>7.0949824151902696</v>
      </c>
      <c r="L2310">
        <v>2.9785278150452901</v>
      </c>
      <c r="M2310">
        <v>3.7972850333189698</v>
      </c>
      <c r="N2310">
        <v>1.6970681487714201</v>
      </c>
      <c r="O2310">
        <v>0.22608293399691701</v>
      </c>
      <c r="P2310">
        <v>2.6124189742093402</v>
      </c>
    </row>
    <row r="2311" spans="1:16" x14ac:dyDescent="0.35">
      <c r="A2311" s="13" t="s">
        <v>3748</v>
      </c>
      <c r="B2311" s="13" t="s">
        <v>3704</v>
      </c>
      <c r="C2311" s="13" t="s">
        <v>833</v>
      </c>
      <c r="D2311" s="13">
        <v>0.20651354204882799</v>
      </c>
      <c r="E2311" s="13">
        <v>0.181373398278838</v>
      </c>
      <c r="F2311">
        <v>0.20658074739382201</v>
      </c>
      <c r="G2311">
        <v>0.26239334605974701</v>
      </c>
      <c r="H2311">
        <v>1.0751233010738299</v>
      </c>
      <c r="I2311">
        <v>1.7776086648100899E-2</v>
      </c>
      <c r="J2311">
        <v>0.70632561952791195</v>
      </c>
      <c r="K2311">
        <v>0.47296215163579602</v>
      </c>
      <c r="L2311">
        <v>0.30613319145852402</v>
      </c>
      <c r="M2311">
        <v>0.218722044303816</v>
      </c>
      <c r="N2311">
        <v>9.3178325729195405E-2</v>
      </c>
      <c r="O2311">
        <v>1.51135339972119E-2</v>
      </c>
      <c r="P2311">
        <v>0.16786290501532999</v>
      </c>
    </row>
    <row r="2312" spans="1:16" x14ac:dyDescent="0.35">
      <c r="A2312" s="13" t="s">
        <v>3749</v>
      </c>
      <c r="B2312" s="13" t="s">
        <v>3704</v>
      </c>
      <c r="C2312" s="13" t="s">
        <v>3750</v>
      </c>
      <c r="D2312" s="13">
        <v>0.39107012210971498</v>
      </c>
      <c r="E2312" s="13">
        <v>0.84630332563077304</v>
      </c>
      <c r="F2312">
        <v>0.72718075200914301</v>
      </c>
      <c r="G2312">
        <v>0.80687050006012095</v>
      </c>
      <c r="H2312">
        <v>3.68338013354066</v>
      </c>
      <c r="I2312">
        <v>5.1266522591848801E-2</v>
      </c>
      <c r="J2312">
        <v>2.8637635010124001</v>
      </c>
      <c r="K2312">
        <v>1.7008381866110001</v>
      </c>
      <c r="L2312">
        <v>0.72679377941052203</v>
      </c>
      <c r="M2312">
        <v>0.89910286956563201</v>
      </c>
      <c r="N2312">
        <v>0.393755559663096</v>
      </c>
      <c r="O2312">
        <v>4.6011728191014102E-2</v>
      </c>
      <c r="P2312">
        <v>0.62023766447998796</v>
      </c>
    </row>
    <row r="2313" spans="1:16" x14ac:dyDescent="0.35">
      <c r="A2313" s="13" t="s">
        <v>3751</v>
      </c>
      <c r="B2313" s="13" t="s">
        <v>3704</v>
      </c>
      <c r="C2313" s="13" t="s">
        <v>2771</v>
      </c>
      <c r="D2313" s="13">
        <v>0.49717472257897399</v>
      </c>
      <c r="E2313" s="13">
        <v>1.0318144079604199</v>
      </c>
      <c r="F2313">
        <v>0.99669093059610003</v>
      </c>
      <c r="G2313">
        <v>1.07791706715277</v>
      </c>
      <c r="H2313">
        <v>5.00698101247976</v>
      </c>
      <c r="I2313">
        <v>7.1886091056719906E-2</v>
      </c>
      <c r="J2313">
        <v>4.0476971408525397</v>
      </c>
      <c r="K2313">
        <v>2.2997298437566802</v>
      </c>
      <c r="L2313">
        <v>0.97128581588320995</v>
      </c>
      <c r="M2313">
        <v>1.3033183306906799</v>
      </c>
      <c r="N2313">
        <v>0.56310022425652195</v>
      </c>
      <c r="O2313">
        <v>6.5977149293264994E-2</v>
      </c>
      <c r="P2313">
        <v>0.82787748141246198</v>
      </c>
    </row>
    <row r="2314" spans="1:16" x14ac:dyDescent="0.35">
      <c r="A2314" s="13" t="s">
        <v>3752</v>
      </c>
      <c r="B2314" s="13" t="s">
        <v>3704</v>
      </c>
      <c r="C2314" s="13" t="s">
        <v>846</v>
      </c>
      <c r="D2314" s="13">
        <v>0.45639834571582899</v>
      </c>
      <c r="E2314" s="13">
        <v>0.82805501198811404</v>
      </c>
      <c r="F2314">
        <v>0.85119763267242798</v>
      </c>
      <c r="G2314">
        <v>0.84762173441737798</v>
      </c>
      <c r="H2314">
        <v>4.35105722989897</v>
      </c>
      <c r="I2314">
        <v>5.8853885272405898E-2</v>
      </c>
      <c r="J2314">
        <v>4.2837194156488403</v>
      </c>
      <c r="K2314">
        <v>1.93987784335486</v>
      </c>
      <c r="L2314">
        <v>0.82358241564022105</v>
      </c>
      <c r="M2314">
        <v>1.1571939170005401</v>
      </c>
      <c r="N2314">
        <v>0.47176954962835799</v>
      </c>
      <c r="O2314">
        <v>5.2196039975426801E-2</v>
      </c>
      <c r="P2314">
        <v>0.75882484098547998</v>
      </c>
    </row>
    <row r="2315" spans="1:16" x14ac:dyDescent="0.35">
      <c r="A2315" s="13" t="s">
        <v>3753</v>
      </c>
      <c r="B2315" s="13" t="s">
        <v>3704</v>
      </c>
      <c r="C2315" s="13" t="s">
        <v>102</v>
      </c>
      <c r="D2315" s="13">
        <v>0.113872449531161</v>
      </c>
      <c r="E2315" s="13">
        <v>0.16932782718050499</v>
      </c>
      <c r="F2315">
        <v>0.20567942063001499</v>
      </c>
      <c r="G2315">
        <v>0.20940908480405801</v>
      </c>
      <c r="H2315">
        <v>0.74968787130242598</v>
      </c>
      <c r="I2315">
        <v>1.4667387293288099E-2</v>
      </c>
      <c r="J2315">
        <v>0.80873225004362304</v>
      </c>
      <c r="K2315">
        <v>0.34378571689342302</v>
      </c>
      <c r="L2315">
        <v>0.203341117998108</v>
      </c>
      <c r="M2315">
        <v>0.238183572039145</v>
      </c>
      <c r="N2315">
        <v>7.8656721495555096E-2</v>
      </c>
      <c r="O2315">
        <v>1.3218852536202801E-2</v>
      </c>
      <c r="P2315">
        <v>0.130081815415276</v>
      </c>
    </row>
    <row r="2316" spans="1:16" x14ac:dyDescent="0.35">
      <c r="A2316" s="13" t="s">
        <v>3754</v>
      </c>
      <c r="B2316" s="13" t="s">
        <v>3704</v>
      </c>
      <c r="C2316" s="13" t="s">
        <v>3755</v>
      </c>
      <c r="D2316" s="13">
        <v>1.4408555519598201</v>
      </c>
      <c r="E2316" s="13">
        <v>2.4170882793655699</v>
      </c>
      <c r="F2316">
        <v>2.6480093244615501</v>
      </c>
      <c r="G2316">
        <v>2.9947788402515001</v>
      </c>
      <c r="H2316">
        <v>12.0162159973616</v>
      </c>
      <c r="I2316">
        <v>0.194467139308312</v>
      </c>
      <c r="J2316">
        <v>11.861360395407401</v>
      </c>
      <c r="K2316">
        <v>5.4450390312510697</v>
      </c>
      <c r="L2316">
        <v>2.8151770406693299</v>
      </c>
      <c r="M2316">
        <v>3.4343998785279299</v>
      </c>
      <c r="N2316">
        <v>1.2215518031845101</v>
      </c>
      <c r="O2316">
        <v>0.163776623216217</v>
      </c>
      <c r="P2316">
        <v>2.0791826628522001</v>
      </c>
    </row>
    <row r="2317" spans="1:16" x14ac:dyDescent="0.35">
      <c r="A2317" s="13" t="s">
        <v>3756</v>
      </c>
      <c r="B2317" s="13" t="s">
        <v>3704</v>
      </c>
      <c r="C2317" s="13" t="s">
        <v>3757</v>
      </c>
      <c r="D2317" s="13">
        <v>5.9550107636400403E-2</v>
      </c>
      <c r="E2317" s="13">
        <v>9.3886266717076505E-2</v>
      </c>
      <c r="F2317">
        <v>0.12977137975461001</v>
      </c>
      <c r="G2317">
        <v>0.108910207833124</v>
      </c>
      <c r="H2317">
        <v>0.51175226730482604</v>
      </c>
      <c r="I2317">
        <v>9.0725220775573507E-3</v>
      </c>
      <c r="J2317">
        <v>0.42128587269864598</v>
      </c>
      <c r="K2317">
        <v>0.22991086108526401</v>
      </c>
      <c r="L2317">
        <v>0.13478710482435199</v>
      </c>
      <c r="M2317">
        <v>0.139545897781372</v>
      </c>
      <c r="N2317">
        <v>5.41941970803431E-2</v>
      </c>
      <c r="O2317">
        <v>7.5676411319668697E-3</v>
      </c>
      <c r="P2317">
        <v>9.3644483168715195E-2</v>
      </c>
    </row>
    <row r="2318" spans="1:16" x14ac:dyDescent="0.35">
      <c r="A2318" s="13" t="s">
        <v>3758</v>
      </c>
      <c r="B2318" s="13" t="s">
        <v>3704</v>
      </c>
      <c r="C2318" s="13" t="s">
        <v>114</v>
      </c>
      <c r="D2318" s="13">
        <v>0.222553861713713</v>
      </c>
      <c r="E2318" s="13">
        <v>0.37365012780372697</v>
      </c>
      <c r="F2318">
        <v>0.39735850488812302</v>
      </c>
      <c r="G2318">
        <v>0.36168537911042198</v>
      </c>
      <c r="H2318">
        <v>1.6672309163191199</v>
      </c>
      <c r="I2318">
        <v>2.7946827346197599E-2</v>
      </c>
      <c r="J2318">
        <v>1.3056369202051601</v>
      </c>
      <c r="K2318">
        <v>0.75862579678884001</v>
      </c>
      <c r="L2318">
        <v>0.368023633744677</v>
      </c>
      <c r="M2318">
        <v>0.45764520561886002</v>
      </c>
      <c r="N2318">
        <v>0.17871588267472499</v>
      </c>
      <c r="O2318">
        <v>2.68988889976737E-2</v>
      </c>
      <c r="P2318">
        <v>0.28829687591055198</v>
      </c>
    </row>
    <row r="2319" spans="1:16" x14ac:dyDescent="0.35">
      <c r="A2319" s="13" t="s">
        <v>3759</v>
      </c>
      <c r="B2319" s="13" t="s">
        <v>3704</v>
      </c>
      <c r="C2319" s="13" t="s">
        <v>3760</v>
      </c>
      <c r="D2319" s="13">
        <v>0.18695026864005901</v>
      </c>
      <c r="E2319" s="13">
        <v>0.33530747182934101</v>
      </c>
      <c r="F2319">
        <v>0.33790208141459699</v>
      </c>
      <c r="G2319">
        <v>0.29157803785620501</v>
      </c>
      <c r="H2319">
        <v>1.5399274144978301</v>
      </c>
      <c r="I2319">
        <v>2.3639997164175999E-2</v>
      </c>
      <c r="J2319">
        <v>1.2732075371665299</v>
      </c>
      <c r="K2319">
        <v>0.79742990339165398</v>
      </c>
      <c r="L2319">
        <v>0.31561781090635899</v>
      </c>
      <c r="M2319">
        <v>0.414233733084928</v>
      </c>
      <c r="N2319">
        <v>0.17694303704158301</v>
      </c>
      <c r="O2319">
        <v>2.4062490524025301E-2</v>
      </c>
      <c r="P2319">
        <v>0.28139268794855898</v>
      </c>
    </row>
    <row r="2320" spans="1:16" x14ac:dyDescent="0.35">
      <c r="A2320" s="13" t="s">
        <v>3761</v>
      </c>
      <c r="B2320" s="13" t="s">
        <v>3704</v>
      </c>
      <c r="C2320" s="13" t="s">
        <v>3762</v>
      </c>
      <c r="D2320" s="13">
        <v>0.20191334784418</v>
      </c>
      <c r="E2320" s="13">
        <v>0.34574206505949501</v>
      </c>
      <c r="F2320">
        <v>0.41953417224052297</v>
      </c>
      <c r="G2320">
        <v>0.38008514424163298</v>
      </c>
      <c r="H2320">
        <v>1.7649364296293999</v>
      </c>
      <c r="I2320">
        <v>2.9467146907792102E-2</v>
      </c>
      <c r="J2320">
        <v>1.7053962970785901</v>
      </c>
      <c r="K2320">
        <v>0.80083855597825404</v>
      </c>
      <c r="L2320">
        <v>0.42380990910072402</v>
      </c>
      <c r="M2320">
        <v>0.50123399192137097</v>
      </c>
      <c r="N2320">
        <v>0.18759854310782501</v>
      </c>
      <c r="O2320">
        <v>2.5994632915684102E-2</v>
      </c>
      <c r="P2320">
        <v>0.313075068864757</v>
      </c>
    </row>
    <row r="2321" spans="1:16" x14ac:dyDescent="0.35">
      <c r="A2321" s="13" t="s">
        <v>3763</v>
      </c>
      <c r="B2321" s="13" t="s">
        <v>3704</v>
      </c>
      <c r="C2321" s="13" t="s">
        <v>876</v>
      </c>
      <c r="D2321" s="13">
        <v>0.46017973693178299</v>
      </c>
      <c r="E2321" s="13">
        <v>0.838949148027197</v>
      </c>
      <c r="F2321">
        <v>0.99761129095739398</v>
      </c>
      <c r="G2321">
        <v>0.86898972971077904</v>
      </c>
      <c r="H2321">
        <v>4.3372360712997402</v>
      </c>
      <c r="I2321">
        <v>6.2103263535416099E-2</v>
      </c>
      <c r="J2321">
        <v>3.1310435734379198</v>
      </c>
      <c r="K2321">
        <v>1.84880750948537</v>
      </c>
      <c r="L2321">
        <v>0.88849679253608504</v>
      </c>
      <c r="M2321">
        <v>1.33591273572397</v>
      </c>
      <c r="N2321">
        <v>0.48415381063072199</v>
      </c>
      <c r="O2321">
        <v>5.50964188040848E-2</v>
      </c>
      <c r="P2321">
        <v>0.74802499949131496</v>
      </c>
    </row>
    <row r="2322" spans="1:16" x14ac:dyDescent="0.35">
      <c r="A2322" s="13" t="s">
        <v>3764</v>
      </c>
      <c r="B2322" s="13" t="s">
        <v>3704</v>
      </c>
      <c r="C2322" s="13" t="s">
        <v>3765</v>
      </c>
      <c r="D2322" s="13">
        <v>0.58406280697564905</v>
      </c>
      <c r="E2322" s="13">
        <v>0.83148864524491894</v>
      </c>
      <c r="F2322">
        <v>0.94970335103782699</v>
      </c>
      <c r="G2322">
        <v>0.83545500820311502</v>
      </c>
      <c r="H2322">
        <v>3.7506578973309699</v>
      </c>
      <c r="I2322">
        <v>6.6776561253215405E-2</v>
      </c>
      <c r="J2322">
        <v>3.4286380673741901</v>
      </c>
      <c r="K2322">
        <v>1.84486815764957</v>
      </c>
      <c r="L2322">
        <v>1.0367115396669599</v>
      </c>
      <c r="M2322">
        <v>0.98326448798059096</v>
      </c>
      <c r="N2322">
        <v>0.368465506175641</v>
      </c>
      <c r="O2322">
        <v>5.8643726921454503E-2</v>
      </c>
      <c r="P2322">
        <v>0.67950988803502199</v>
      </c>
    </row>
    <row r="2323" spans="1:16" x14ac:dyDescent="0.35">
      <c r="A2323" s="13" t="s">
        <v>3766</v>
      </c>
      <c r="B2323" s="13" t="s">
        <v>3704</v>
      </c>
      <c r="C2323" s="13" t="s">
        <v>128</v>
      </c>
      <c r="D2323" s="13">
        <v>0.70829790434848205</v>
      </c>
      <c r="E2323" s="13">
        <v>1.18149252147622</v>
      </c>
      <c r="F2323">
        <v>1.3752310530535801</v>
      </c>
      <c r="G2323">
        <v>1.2611726116595601</v>
      </c>
      <c r="H2323">
        <v>6.0585062869873498</v>
      </c>
      <c r="I2323">
        <v>8.4598705516043302E-2</v>
      </c>
      <c r="J2323">
        <v>5.9917639517561101</v>
      </c>
      <c r="K2323">
        <v>2.6759496101260098</v>
      </c>
      <c r="L2323">
        <v>1.21857485425539</v>
      </c>
      <c r="M2323">
        <v>1.9639484880547</v>
      </c>
      <c r="N2323">
        <v>0.68123357697659104</v>
      </c>
      <c r="O2323">
        <v>8.0222780784034206E-2</v>
      </c>
      <c r="P2323">
        <v>1.0499367227124301</v>
      </c>
    </row>
    <row r="2324" spans="1:16" x14ac:dyDescent="0.35">
      <c r="A2324" s="13" t="s">
        <v>3767</v>
      </c>
      <c r="B2324" s="13" t="s">
        <v>3704</v>
      </c>
      <c r="C2324" s="13" t="s">
        <v>1162</v>
      </c>
      <c r="D2324" s="13">
        <v>1.66170080533273</v>
      </c>
      <c r="E2324" s="13">
        <v>2.5074849872827198</v>
      </c>
      <c r="F2324">
        <v>2.8208965025715602</v>
      </c>
      <c r="G2324">
        <v>3.6484424319511102</v>
      </c>
      <c r="H2324">
        <v>11.387585409158399</v>
      </c>
      <c r="I2324">
        <v>0.206411211892468</v>
      </c>
      <c r="J2324">
        <v>13.0114592926891</v>
      </c>
      <c r="K2324">
        <v>5.0954911615902301</v>
      </c>
      <c r="L2324">
        <v>2.9268367916633999</v>
      </c>
      <c r="M2324">
        <v>3.6833627778843501</v>
      </c>
      <c r="N2324">
        <v>1.1576944677793899</v>
      </c>
      <c r="O2324">
        <v>0.17386130894396801</v>
      </c>
      <c r="P2324">
        <v>1.8875245391300299</v>
      </c>
    </row>
    <row r="2325" spans="1:16" x14ac:dyDescent="0.35">
      <c r="A2325" s="13" t="s">
        <v>3768</v>
      </c>
      <c r="B2325" s="13" t="s">
        <v>3704</v>
      </c>
      <c r="C2325" s="13" t="s">
        <v>3769</v>
      </c>
      <c r="D2325" s="13">
        <v>0.100767022222413</v>
      </c>
      <c r="E2325" s="13">
        <v>0.165449019277809</v>
      </c>
      <c r="F2325">
        <v>0.21152848528071</v>
      </c>
      <c r="G2325">
        <v>0.182222858785866</v>
      </c>
      <c r="H2325">
        <v>0.85888224511406397</v>
      </c>
      <c r="I2325">
        <v>1.49150765998513E-2</v>
      </c>
      <c r="J2325">
        <v>0.83458143491455505</v>
      </c>
      <c r="K2325">
        <v>0.39719724547497398</v>
      </c>
      <c r="L2325">
        <v>0.22363205746377901</v>
      </c>
      <c r="M2325">
        <v>0.241325074034451</v>
      </c>
      <c r="N2325">
        <v>9.0267104037610305E-2</v>
      </c>
      <c r="O2325">
        <v>1.28813025030895E-2</v>
      </c>
      <c r="P2325">
        <v>0.15598205338599999</v>
      </c>
    </row>
    <row r="2326" spans="1:16" x14ac:dyDescent="0.35">
      <c r="A2326" s="13" t="s">
        <v>3770</v>
      </c>
      <c r="B2326" s="13" t="s">
        <v>3704</v>
      </c>
      <c r="C2326" s="13" t="s">
        <v>3771</v>
      </c>
      <c r="D2326" s="13">
        <v>1.70649087143106</v>
      </c>
      <c r="E2326" s="13">
        <v>3.1899227053003099</v>
      </c>
      <c r="F2326">
        <v>3.2206961346160998</v>
      </c>
      <c r="G2326">
        <v>4.1073059218730599</v>
      </c>
      <c r="H2326">
        <v>16.8115938701369</v>
      </c>
      <c r="I2326">
        <v>0.21919306743946301</v>
      </c>
      <c r="J2326">
        <v>24.7798846889646</v>
      </c>
      <c r="K2326">
        <v>7.5286511400386296</v>
      </c>
      <c r="L2326">
        <v>2.9547024138228601</v>
      </c>
      <c r="M2326">
        <v>5.3725951861187102</v>
      </c>
      <c r="N2326">
        <v>1.8974338588027</v>
      </c>
      <c r="O2326">
        <v>0.20495267275884901</v>
      </c>
      <c r="P2326">
        <v>2.7461569840546698</v>
      </c>
    </row>
    <row r="2327" spans="1:16" x14ac:dyDescent="0.35">
      <c r="A2327" s="13" t="s">
        <v>3772</v>
      </c>
      <c r="B2327" s="13" t="s">
        <v>3704</v>
      </c>
      <c r="C2327" s="13" t="s">
        <v>140</v>
      </c>
      <c r="D2327" s="13">
        <v>0.63530604222917797</v>
      </c>
      <c r="E2327" s="13">
        <v>1.1096999748793901</v>
      </c>
      <c r="F2327">
        <v>1.02416815696257</v>
      </c>
      <c r="G2327">
        <v>1.1379510064701199</v>
      </c>
      <c r="H2327">
        <v>4.74698277549086</v>
      </c>
      <c r="I2327">
        <v>7.2790049266811402E-2</v>
      </c>
      <c r="J2327">
        <v>4.1733511650205797</v>
      </c>
      <c r="K2327">
        <v>2.2079511917980401</v>
      </c>
      <c r="L2327">
        <v>1.03335325614064</v>
      </c>
      <c r="M2327">
        <v>1.18131275937106</v>
      </c>
      <c r="N2327">
        <v>0.479241563887638</v>
      </c>
      <c r="O2327">
        <v>6.3930181473794007E-2</v>
      </c>
      <c r="P2327">
        <v>0.81304644644542201</v>
      </c>
    </row>
    <row r="2328" spans="1:16" x14ac:dyDescent="0.35">
      <c r="A2328" s="13" t="s">
        <v>3773</v>
      </c>
      <c r="B2328" s="13" t="s">
        <v>3704</v>
      </c>
      <c r="C2328" s="13" t="s">
        <v>308</v>
      </c>
      <c r="D2328" s="13">
        <v>0.19327339880465899</v>
      </c>
      <c r="E2328" s="13">
        <v>0.41106091663806199</v>
      </c>
      <c r="F2328">
        <v>0.38004295622437601</v>
      </c>
      <c r="G2328">
        <v>0.382903962886537</v>
      </c>
      <c r="H2328">
        <v>2.0827736090934699</v>
      </c>
      <c r="I2328">
        <v>2.66753687672724E-2</v>
      </c>
      <c r="J2328">
        <v>1.9334261273353901</v>
      </c>
      <c r="K2328">
        <v>0.947030346751917</v>
      </c>
      <c r="L2328">
        <v>0.36642937128224501</v>
      </c>
      <c r="M2328">
        <v>0.52622713307393798</v>
      </c>
      <c r="N2328">
        <v>0.22804898646999999</v>
      </c>
      <c r="O2328">
        <v>2.4262294536497898E-2</v>
      </c>
      <c r="P2328">
        <v>0.35427789523564301</v>
      </c>
    </row>
    <row r="2329" spans="1:16" x14ac:dyDescent="0.35">
      <c r="A2329" s="13" t="s">
        <v>3774</v>
      </c>
      <c r="B2329" s="13" t="s">
        <v>3704</v>
      </c>
      <c r="C2329" s="13" t="s">
        <v>3775</v>
      </c>
      <c r="D2329" s="13">
        <v>0.26774401020149602</v>
      </c>
      <c r="E2329" s="13">
        <v>0.42584880199549302</v>
      </c>
      <c r="F2329">
        <v>0.41580186942280301</v>
      </c>
      <c r="G2329">
        <v>0.32595118928153799</v>
      </c>
      <c r="H2329">
        <v>1.5373926284646799</v>
      </c>
      <c r="I2329">
        <v>2.69694693445908E-2</v>
      </c>
      <c r="J2329">
        <v>1.31454660163975</v>
      </c>
      <c r="K2329">
        <v>0.71927705165404798</v>
      </c>
      <c r="L2329">
        <v>0.378226461551261</v>
      </c>
      <c r="M2329">
        <v>0.38381300504092802</v>
      </c>
      <c r="N2329">
        <v>0.15433183088819399</v>
      </c>
      <c r="O2329">
        <v>2.4224649140685801E-2</v>
      </c>
      <c r="P2329">
        <v>0.25628052931126</v>
      </c>
    </row>
    <row r="2330" spans="1:16" x14ac:dyDescent="0.35">
      <c r="A2330" s="13" t="s">
        <v>3776</v>
      </c>
      <c r="B2330" s="13" t="s">
        <v>3704</v>
      </c>
      <c r="C2330" s="13" t="s">
        <v>1962</v>
      </c>
      <c r="D2330" s="13">
        <v>1.2787305221990599</v>
      </c>
      <c r="E2330" s="13">
        <v>2.5440745227032502</v>
      </c>
      <c r="F2330">
        <v>2.44099972419792</v>
      </c>
      <c r="G2330">
        <v>2.9714157220386599</v>
      </c>
      <c r="H2330">
        <v>12.452683929844801</v>
      </c>
      <c r="I2330">
        <v>0.17973998647897699</v>
      </c>
      <c r="J2330">
        <v>12.272688528200201</v>
      </c>
      <c r="K2330">
        <v>5.7489838663195503</v>
      </c>
      <c r="L2330">
        <v>2.3694565574189901</v>
      </c>
      <c r="M2330">
        <v>3.6868578084753501</v>
      </c>
      <c r="N2330">
        <v>1.42125426269165</v>
      </c>
      <c r="O2330">
        <v>0.16451568920989301</v>
      </c>
      <c r="P2330">
        <v>1.99752668179434</v>
      </c>
    </row>
    <row r="2331" spans="1:16" x14ac:dyDescent="0.35">
      <c r="A2331" s="13" t="s">
        <v>3777</v>
      </c>
      <c r="B2331" s="13" t="s">
        <v>3778</v>
      </c>
      <c r="C2331" s="13" t="s">
        <v>3779</v>
      </c>
      <c r="D2331" s="13">
        <v>2.0738001680307501E-3</v>
      </c>
      <c r="E2331" s="13">
        <v>1.3412606682427801E-2</v>
      </c>
      <c r="F2331">
        <v>1.2255489783699501E-2</v>
      </c>
      <c r="G2331">
        <v>6.2547131213844904E-3</v>
      </c>
      <c r="H2331">
        <v>4.6613080053443202E-2</v>
      </c>
      <c r="I2331">
        <v>3.3216521187862E-4</v>
      </c>
      <c r="J2331">
        <v>7.9775946055113799E-3</v>
      </c>
      <c r="K2331">
        <v>2.3490512301366E-2</v>
      </c>
      <c r="L2331">
        <v>5.5252516692986496E-3</v>
      </c>
      <c r="M2331">
        <v>1.27167410356791E-2</v>
      </c>
      <c r="N2331">
        <v>4.3677874479714496E-3</v>
      </c>
      <c r="O2331">
        <v>4.3443686600918999E-4</v>
      </c>
      <c r="P2331">
        <v>4.0959511264378502E-2</v>
      </c>
    </row>
    <row r="2332" spans="1:16" x14ac:dyDescent="0.35">
      <c r="A2332" s="13" t="s">
        <v>3780</v>
      </c>
      <c r="B2332" s="13" t="s">
        <v>3778</v>
      </c>
      <c r="C2332" s="13" t="s">
        <v>3781</v>
      </c>
      <c r="D2332" s="13">
        <v>1.6401333993955099E-2</v>
      </c>
      <c r="E2332" s="13">
        <v>0.107424869227475</v>
      </c>
      <c r="F2332">
        <v>8.7901345920333704E-2</v>
      </c>
      <c r="G2332">
        <v>4.9565784842278603E-2</v>
      </c>
      <c r="H2332">
        <v>0.379230061887322</v>
      </c>
      <c r="I2332">
        <v>2.46829819877422E-3</v>
      </c>
      <c r="J2332">
        <v>6.1317579074467499E-2</v>
      </c>
      <c r="K2332">
        <v>0.179666181211521</v>
      </c>
      <c r="L2332">
        <v>4.0600528782960103E-2</v>
      </c>
      <c r="M2332">
        <v>0.108927539748274</v>
      </c>
      <c r="N2332">
        <v>3.7029657612793802E-2</v>
      </c>
      <c r="O2332">
        <v>3.5497777040804498E-3</v>
      </c>
      <c r="P2332">
        <v>0.330478855538898</v>
      </c>
    </row>
    <row r="2333" spans="1:16" x14ac:dyDescent="0.35">
      <c r="A2333" s="13" t="s">
        <v>3782</v>
      </c>
      <c r="B2333" s="13" t="s">
        <v>3778</v>
      </c>
      <c r="C2333" s="13" t="s">
        <v>3783</v>
      </c>
      <c r="D2333" s="13">
        <v>1.38665541049596E-3</v>
      </c>
      <c r="E2333" s="13">
        <v>9.1617535327551802E-3</v>
      </c>
      <c r="F2333">
        <v>9.7570758030716808E-3</v>
      </c>
      <c r="G2333">
        <v>3.4733826461704801E-3</v>
      </c>
      <c r="H2333">
        <v>3.2197201983938703E-2</v>
      </c>
      <c r="I2333">
        <v>2.6632400670714398E-4</v>
      </c>
      <c r="J2333">
        <v>6.1082003847659702E-3</v>
      </c>
      <c r="K2333">
        <v>1.9557305308271999E-2</v>
      </c>
      <c r="L2333">
        <v>4.3064928070516801E-3</v>
      </c>
      <c r="M2333">
        <v>4.8114345311681102E-3</v>
      </c>
      <c r="N2333">
        <v>2.5039481311325599E-3</v>
      </c>
      <c r="O2333">
        <v>2.0190636560161299E-4</v>
      </c>
      <c r="P2333">
        <v>2.8215669288442598E-2</v>
      </c>
    </row>
    <row r="2334" spans="1:16" x14ac:dyDescent="0.35">
      <c r="A2334" s="13" t="s">
        <v>3784</v>
      </c>
      <c r="B2334" s="13" t="s">
        <v>3778</v>
      </c>
      <c r="C2334" s="13" t="s">
        <v>3785</v>
      </c>
      <c r="D2334" s="13">
        <v>7.8876627615821395E-3</v>
      </c>
      <c r="E2334" s="13">
        <v>5.3858650424622699E-2</v>
      </c>
      <c r="F2334">
        <v>4.3791373589295399E-2</v>
      </c>
      <c r="G2334">
        <v>2.18429801746544E-2</v>
      </c>
      <c r="H2334">
        <v>0.185167643433306</v>
      </c>
      <c r="I2334">
        <v>1.1727849856454299E-3</v>
      </c>
      <c r="J2334">
        <v>3.0611896161586698E-2</v>
      </c>
      <c r="K2334">
        <v>9.4944275361608904E-2</v>
      </c>
      <c r="L2334">
        <v>1.9317167112709401E-2</v>
      </c>
      <c r="M2334">
        <v>4.9777966079876897E-2</v>
      </c>
      <c r="N2334">
        <v>1.80281204671307E-2</v>
      </c>
      <c r="O2334">
        <v>1.5641797951147E-3</v>
      </c>
      <c r="P2334">
        <v>0.14783791821903</v>
      </c>
    </row>
    <row r="2335" spans="1:16" x14ac:dyDescent="0.35">
      <c r="A2335" s="13" t="s">
        <v>3786</v>
      </c>
      <c r="B2335" s="13" t="s">
        <v>3778</v>
      </c>
      <c r="C2335" s="13" t="s">
        <v>3787</v>
      </c>
      <c r="D2335" s="13">
        <v>2.7813136957781499E-2</v>
      </c>
      <c r="E2335" s="13">
        <v>0.161887825000497</v>
      </c>
      <c r="F2335">
        <v>0.13199175480796199</v>
      </c>
      <c r="G2335">
        <v>0.10208907488593399</v>
      </c>
      <c r="H2335">
        <v>0.61083233436509898</v>
      </c>
      <c r="I2335">
        <v>4.3317225023368298E-3</v>
      </c>
      <c r="J2335">
        <v>0.13113194788749299</v>
      </c>
      <c r="K2335">
        <v>0.254372352087613</v>
      </c>
      <c r="L2335">
        <v>6.2766985684057697E-2</v>
      </c>
      <c r="M2335">
        <v>0.35893192457581402</v>
      </c>
      <c r="N2335">
        <v>7.1405421757660306E-2</v>
      </c>
      <c r="O2335">
        <v>7.0280175119077698E-3</v>
      </c>
      <c r="P2335">
        <v>0.43285605658985699</v>
      </c>
    </row>
    <row r="2336" spans="1:16" x14ac:dyDescent="0.35">
      <c r="A2336" s="13" t="s">
        <v>3788</v>
      </c>
      <c r="B2336" s="13" t="s">
        <v>3778</v>
      </c>
      <c r="C2336" s="13" t="s">
        <v>1049</v>
      </c>
      <c r="D2336" s="13">
        <v>4.02942340045351E-2</v>
      </c>
      <c r="E2336" s="13">
        <v>0.226386166048653</v>
      </c>
      <c r="F2336">
        <v>0.18211277608315099</v>
      </c>
      <c r="G2336">
        <v>0.115487534686012</v>
      </c>
      <c r="H2336">
        <v>0.77451818637013303</v>
      </c>
      <c r="I2336">
        <v>4.9798747390449099E-3</v>
      </c>
      <c r="J2336">
        <v>0.14959600261731101</v>
      </c>
      <c r="K2336">
        <v>0.34421846175094101</v>
      </c>
      <c r="L2336">
        <v>8.54922597782279E-2</v>
      </c>
      <c r="M2336">
        <v>0.27666868193102201</v>
      </c>
      <c r="N2336">
        <v>7.5286247780893198E-2</v>
      </c>
      <c r="O2336">
        <v>7.8474840278806995E-3</v>
      </c>
      <c r="P2336">
        <v>0.66570872367851797</v>
      </c>
    </row>
    <row r="2337" spans="1:16" x14ac:dyDescent="0.35">
      <c r="A2337" s="13" t="s">
        <v>3789</v>
      </c>
      <c r="B2337" s="13" t="s">
        <v>3778</v>
      </c>
      <c r="C2337" s="13" t="s">
        <v>3790</v>
      </c>
      <c r="D2337" s="13">
        <v>4.4592047738345204E-3</v>
      </c>
      <c r="E2337" s="13">
        <v>3.073890745762E-2</v>
      </c>
      <c r="F2337">
        <v>2.7828302033855602E-2</v>
      </c>
      <c r="G2337">
        <v>1.2630524051535299E-2</v>
      </c>
      <c r="H2337">
        <v>0.10566792563807501</v>
      </c>
      <c r="I2337">
        <v>7.4223248083502404E-4</v>
      </c>
      <c r="J2337">
        <v>1.7652734243270799E-2</v>
      </c>
      <c r="K2337">
        <v>5.58977359841887E-2</v>
      </c>
      <c r="L2337">
        <v>1.2440374431328101E-2</v>
      </c>
      <c r="M2337">
        <v>2.4253987143404598E-2</v>
      </c>
      <c r="N2337">
        <v>9.4982228457250305E-3</v>
      </c>
      <c r="O2337">
        <v>8.9252283836811395E-4</v>
      </c>
      <c r="P2337">
        <v>9.6392621791430697E-2</v>
      </c>
    </row>
    <row r="2338" spans="1:16" x14ac:dyDescent="0.35">
      <c r="A2338" s="13" t="s">
        <v>3791</v>
      </c>
      <c r="B2338" s="13" t="s">
        <v>3778</v>
      </c>
      <c r="C2338" s="13" t="s">
        <v>2705</v>
      </c>
      <c r="D2338" s="13">
        <v>5.3402136783466103E-4</v>
      </c>
      <c r="E2338" s="13">
        <v>3.5025281843682901E-3</v>
      </c>
      <c r="F2338">
        <v>3.1876842635112901E-3</v>
      </c>
      <c r="G2338">
        <v>1.4327772887028801E-3</v>
      </c>
      <c r="H2338">
        <v>1.19161387320745E-2</v>
      </c>
      <c r="I2338">
        <v>8.5515221498605695E-5</v>
      </c>
      <c r="J2338">
        <v>1.9822447065561701E-3</v>
      </c>
      <c r="K2338">
        <v>6.1988061887406701E-3</v>
      </c>
      <c r="L2338">
        <v>1.43541889365498E-3</v>
      </c>
      <c r="M2338">
        <v>2.72276385736507E-3</v>
      </c>
      <c r="N2338">
        <v>1.0689815037485499E-3</v>
      </c>
      <c r="O2338">
        <v>1.04176311211575E-4</v>
      </c>
      <c r="P2338">
        <v>1.1157796297951401E-2</v>
      </c>
    </row>
    <row r="2339" spans="1:16" x14ac:dyDescent="0.35">
      <c r="A2339" s="13" t="s">
        <v>3792</v>
      </c>
      <c r="B2339" s="13" t="s">
        <v>3778</v>
      </c>
      <c r="C2339" s="13" t="s">
        <v>326</v>
      </c>
      <c r="D2339" s="13">
        <v>8.8261034717482395E-3</v>
      </c>
      <c r="E2339" s="13">
        <v>4.10634335093066E-2</v>
      </c>
      <c r="F2339">
        <v>2.9298712455382601E-2</v>
      </c>
      <c r="G2339">
        <v>1.4468822687621801E-2</v>
      </c>
      <c r="H2339">
        <v>0.134718674141521</v>
      </c>
      <c r="I2339">
        <v>1.00415260901424E-3</v>
      </c>
      <c r="J2339">
        <v>4.6792685796173801E-2</v>
      </c>
      <c r="K2339">
        <v>8.7789898717863205E-2</v>
      </c>
      <c r="L2339">
        <v>1.6499398324432701E-2</v>
      </c>
      <c r="M2339">
        <v>2.04348498838367E-2</v>
      </c>
      <c r="N2339">
        <v>1.05700804115802E-2</v>
      </c>
      <c r="O2339">
        <v>7.2886125007162001E-4</v>
      </c>
      <c r="P2339">
        <v>0.11928555678323501</v>
      </c>
    </row>
    <row r="2340" spans="1:16" x14ac:dyDescent="0.35">
      <c r="A2340" s="13" t="s">
        <v>3793</v>
      </c>
      <c r="B2340" s="13" t="s">
        <v>3778</v>
      </c>
      <c r="C2340" s="13" t="s">
        <v>1680</v>
      </c>
      <c r="D2340" s="13">
        <v>1.40806515048349E-3</v>
      </c>
      <c r="E2340" s="13">
        <v>7.2192542332362502E-3</v>
      </c>
      <c r="F2340">
        <v>5.2284176550427899E-3</v>
      </c>
      <c r="G2340">
        <v>2.3682203849349601E-3</v>
      </c>
      <c r="H2340">
        <v>2.0724469829486902E-2</v>
      </c>
      <c r="I2340">
        <v>1.2302313569832399E-4</v>
      </c>
      <c r="J2340">
        <v>3.4827912187948701E-3</v>
      </c>
      <c r="K2340">
        <v>1.08615383977194E-2</v>
      </c>
      <c r="L2340">
        <v>2.2760577652266999E-3</v>
      </c>
      <c r="M2340">
        <v>4.0387152125794202E-3</v>
      </c>
      <c r="N2340">
        <v>1.76537398431282E-3</v>
      </c>
      <c r="O2340">
        <v>1.58869806407619E-4</v>
      </c>
      <c r="P2340">
        <v>2.0430334406252099E-2</v>
      </c>
    </row>
    <row r="2341" spans="1:16" x14ac:dyDescent="0.35">
      <c r="A2341" s="13" t="s">
        <v>3794</v>
      </c>
      <c r="B2341" s="13" t="s">
        <v>3778</v>
      </c>
      <c r="C2341" s="13" t="s">
        <v>3795</v>
      </c>
      <c r="D2341" s="13">
        <v>6.72269179907173E-3</v>
      </c>
      <c r="E2341" s="13">
        <v>4.4982319713391998E-2</v>
      </c>
      <c r="F2341">
        <v>4.1257799936774801E-2</v>
      </c>
      <c r="G2341">
        <v>1.83195698700836E-2</v>
      </c>
      <c r="H2341">
        <v>0.15488000790595599</v>
      </c>
      <c r="I2341">
        <v>1.0918452844731099E-3</v>
      </c>
      <c r="J2341">
        <v>2.71013756868623E-2</v>
      </c>
      <c r="K2341">
        <v>8.1657941179454296E-2</v>
      </c>
      <c r="L2341">
        <v>1.8198827994125099E-2</v>
      </c>
      <c r="M2341">
        <v>3.8237824204077599E-2</v>
      </c>
      <c r="N2341">
        <v>1.43584380658554E-2</v>
      </c>
      <c r="O2341">
        <v>1.34956902839928E-3</v>
      </c>
      <c r="P2341">
        <v>0.13267992975852799</v>
      </c>
    </row>
    <row r="2342" spans="1:16" x14ac:dyDescent="0.35">
      <c r="A2342" s="13" t="s">
        <v>3796</v>
      </c>
      <c r="B2342" s="13" t="s">
        <v>3778</v>
      </c>
      <c r="C2342" s="13" t="s">
        <v>204</v>
      </c>
      <c r="D2342" s="13">
        <v>3.8761903210941702E-3</v>
      </c>
      <c r="E2342" s="13">
        <v>2.3510374937085899E-2</v>
      </c>
      <c r="F2342">
        <v>1.97706322752151E-2</v>
      </c>
      <c r="G2342">
        <v>1.2494497015377099E-2</v>
      </c>
      <c r="H2342">
        <v>8.5281243882692204E-2</v>
      </c>
      <c r="I2342">
        <v>5.7637128324854897E-4</v>
      </c>
      <c r="J2342">
        <v>1.5785779340033501E-2</v>
      </c>
      <c r="K2342">
        <v>3.7521096743183102E-2</v>
      </c>
      <c r="L2342">
        <v>9.3263385195162304E-3</v>
      </c>
      <c r="M2342">
        <v>3.3501018716863402E-2</v>
      </c>
      <c r="N2342">
        <v>8.9236722774363297E-3</v>
      </c>
      <c r="O2342">
        <v>9.1110702027821604E-4</v>
      </c>
      <c r="P2342">
        <v>6.9676139443017898E-2</v>
      </c>
    </row>
    <row r="2343" spans="1:16" x14ac:dyDescent="0.35">
      <c r="A2343" s="13" t="s">
        <v>3797</v>
      </c>
      <c r="B2343" s="13" t="s">
        <v>3778</v>
      </c>
      <c r="C2343" s="13" t="s">
        <v>48</v>
      </c>
      <c r="D2343" s="13">
        <v>1.7051411218154899E-2</v>
      </c>
      <c r="E2343" s="13">
        <v>9.4523095077889904E-2</v>
      </c>
      <c r="F2343">
        <v>7.8379742369109301E-2</v>
      </c>
      <c r="G2343">
        <v>4.6317606032037099E-2</v>
      </c>
      <c r="H2343">
        <v>0.30158783852982901</v>
      </c>
      <c r="I2343">
        <v>2.1310650928692602E-3</v>
      </c>
      <c r="J2343">
        <v>6.5710908075422902E-2</v>
      </c>
      <c r="K2343">
        <v>0.14236094674275701</v>
      </c>
      <c r="L2343">
        <v>3.43435187001047E-2</v>
      </c>
      <c r="M2343">
        <v>0.113066067604636</v>
      </c>
      <c r="N2343">
        <v>3.2304287604714599E-2</v>
      </c>
      <c r="O2343">
        <v>3.1065584500500499E-3</v>
      </c>
      <c r="P2343">
        <v>0.21902823739721</v>
      </c>
    </row>
    <row r="2344" spans="1:16" x14ac:dyDescent="0.35">
      <c r="A2344" s="13" t="s">
        <v>3798</v>
      </c>
      <c r="B2344" s="13" t="s">
        <v>3778</v>
      </c>
      <c r="C2344" s="13" t="s">
        <v>3799</v>
      </c>
      <c r="D2344" s="13">
        <v>2.6299353219974501E-2</v>
      </c>
      <c r="E2344" s="13">
        <v>0.15703716482083199</v>
      </c>
      <c r="F2344">
        <v>0.13078572232748201</v>
      </c>
      <c r="G2344">
        <v>9.4848969972174096E-2</v>
      </c>
      <c r="H2344">
        <v>0.59294224374536297</v>
      </c>
      <c r="I2344">
        <v>4.0209836832436801E-3</v>
      </c>
      <c r="J2344">
        <v>0.123742979755673</v>
      </c>
      <c r="K2344">
        <v>0.24866943945560299</v>
      </c>
      <c r="L2344">
        <v>6.2948407041595295E-2</v>
      </c>
      <c r="M2344">
        <v>0.32820803299622497</v>
      </c>
      <c r="N2344">
        <v>6.6799335704088497E-2</v>
      </c>
      <c r="O2344">
        <v>6.8597845400525E-3</v>
      </c>
      <c r="P2344">
        <v>0.44482468921992302</v>
      </c>
    </row>
    <row r="2345" spans="1:16" x14ac:dyDescent="0.35">
      <c r="A2345" s="13" t="s">
        <v>3800</v>
      </c>
      <c r="B2345" s="13" t="s">
        <v>3778</v>
      </c>
      <c r="C2345" s="13" t="s">
        <v>3801</v>
      </c>
      <c r="D2345" s="13">
        <v>3.17265916018117E-3</v>
      </c>
      <c r="E2345" s="13">
        <v>1.17197407757087E-2</v>
      </c>
      <c r="F2345">
        <v>1.1874189566950501E-2</v>
      </c>
      <c r="G2345">
        <v>4.4644770759148201E-3</v>
      </c>
      <c r="H2345">
        <v>3.1956870055474901E-2</v>
      </c>
      <c r="I2345">
        <v>2.8376654816170003E-4</v>
      </c>
      <c r="J2345">
        <v>7.9437099974753091E-3</v>
      </c>
      <c r="K2345">
        <v>1.801527866025E-2</v>
      </c>
      <c r="L2345">
        <v>5.2956479644648401E-3</v>
      </c>
      <c r="M2345">
        <v>7.0005021890196502E-3</v>
      </c>
      <c r="N2345">
        <v>2.63630685536752E-3</v>
      </c>
      <c r="O2345">
        <v>3.0595520368601901E-4</v>
      </c>
      <c r="P2345">
        <v>3.3617582218519397E-2</v>
      </c>
    </row>
    <row r="2346" spans="1:16" x14ac:dyDescent="0.35">
      <c r="A2346" s="13" t="s">
        <v>3802</v>
      </c>
      <c r="B2346" s="13" t="s">
        <v>3778</v>
      </c>
      <c r="C2346" s="13" t="s">
        <v>463</v>
      </c>
      <c r="D2346" s="13">
        <v>7.1496990969075001E-3</v>
      </c>
      <c r="E2346" s="13">
        <v>5.1690338891109001E-2</v>
      </c>
      <c r="F2346">
        <v>3.0356086803095001E-2</v>
      </c>
      <c r="G2346">
        <v>1.6755966813730601E-2</v>
      </c>
      <c r="H2346">
        <v>0.18894278028998601</v>
      </c>
      <c r="I2346">
        <v>1.0943088589776299E-3</v>
      </c>
      <c r="J2346">
        <v>3.5539452888472801E-2</v>
      </c>
      <c r="K2346">
        <v>0.123485469149984</v>
      </c>
      <c r="L2346">
        <v>1.6864588069423099E-2</v>
      </c>
      <c r="M2346">
        <v>2.0775774344181999E-2</v>
      </c>
      <c r="N2346">
        <v>1.4365524053492999E-2</v>
      </c>
      <c r="O2346">
        <v>6.9058423611078603E-4</v>
      </c>
      <c r="P2346">
        <v>0.13791185443692699</v>
      </c>
    </row>
    <row r="2347" spans="1:16" x14ac:dyDescent="0.35">
      <c r="A2347" s="13" t="s">
        <v>3803</v>
      </c>
      <c r="B2347" s="13" t="s">
        <v>3778</v>
      </c>
      <c r="C2347" s="13" t="s">
        <v>3804</v>
      </c>
      <c r="D2347" s="13">
        <v>2.0570859164019201E-2</v>
      </c>
      <c r="E2347" s="13">
        <v>0.13719402822542201</v>
      </c>
      <c r="F2347">
        <v>0.116382973394238</v>
      </c>
      <c r="G2347">
        <v>6.7161522984152205E-2</v>
      </c>
      <c r="H2347">
        <v>0.48359670558067602</v>
      </c>
      <c r="I2347">
        <v>3.2116080736800099E-3</v>
      </c>
      <c r="J2347">
        <v>8.3070750825583101E-2</v>
      </c>
      <c r="K2347">
        <v>0.236876311825585</v>
      </c>
      <c r="L2347">
        <v>5.28046300642405E-2</v>
      </c>
      <c r="M2347">
        <v>0.14356276733586201</v>
      </c>
      <c r="N2347">
        <v>4.7028075467442802E-2</v>
      </c>
      <c r="O2347">
        <v>4.4603360179261697E-3</v>
      </c>
      <c r="P2347">
        <v>0.40773836073073799</v>
      </c>
    </row>
    <row r="2348" spans="1:16" x14ac:dyDescent="0.35">
      <c r="A2348" s="13" t="s">
        <v>3805</v>
      </c>
      <c r="B2348" s="13" t="s">
        <v>3778</v>
      </c>
      <c r="C2348" s="13" t="s">
        <v>3806</v>
      </c>
      <c r="D2348" s="13">
        <v>6.1638399089529398E-3</v>
      </c>
      <c r="E2348" s="13">
        <v>3.9067114200980302E-2</v>
      </c>
      <c r="F2348">
        <v>2.9989822362719701E-2</v>
      </c>
      <c r="G2348">
        <v>2.0014319327237198E-2</v>
      </c>
      <c r="H2348">
        <v>0.14364108592100899</v>
      </c>
      <c r="I2348">
        <v>8.7777172930058201E-4</v>
      </c>
      <c r="J2348">
        <v>2.6285842220103401E-2</v>
      </c>
      <c r="K2348">
        <v>6.1741263621590901E-2</v>
      </c>
      <c r="L2348">
        <v>1.44703047632866E-2</v>
      </c>
      <c r="M2348">
        <v>6.4424533254599098E-2</v>
      </c>
      <c r="N2348">
        <v>1.51740990387317E-2</v>
      </c>
      <c r="O2348">
        <v>1.4864478177817699E-3</v>
      </c>
      <c r="P2348">
        <v>0.113839827097691</v>
      </c>
    </row>
    <row r="2349" spans="1:16" x14ac:dyDescent="0.35">
      <c r="A2349" s="13" t="s">
        <v>3807</v>
      </c>
      <c r="B2349" s="13" t="s">
        <v>3778</v>
      </c>
      <c r="C2349" s="13" t="s">
        <v>2726</v>
      </c>
      <c r="D2349" s="13">
        <v>4.5614672558822499E-3</v>
      </c>
      <c r="E2349" s="13">
        <v>2.93125795462152E-2</v>
      </c>
      <c r="F2349">
        <v>2.1555794153878201E-2</v>
      </c>
      <c r="G2349">
        <v>1.6525313937295099E-2</v>
      </c>
      <c r="H2349">
        <v>0.11296201670143501</v>
      </c>
      <c r="I2349">
        <v>6.8824451446189601E-4</v>
      </c>
      <c r="J2349">
        <v>2.1849514961386499E-2</v>
      </c>
      <c r="K2349">
        <v>4.7005748618207402E-2</v>
      </c>
      <c r="L2349">
        <v>1.0446020157782E-2</v>
      </c>
      <c r="M2349">
        <v>7.4659454354361401E-2</v>
      </c>
      <c r="N2349">
        <v>1.34531390183182E-2</v>
      </c>
      <c r="O2349">
        <v>1.23207718362336E-3</v>
      </c>
      <c r="P2349">
        <v>7.9256494752040996E-2</v>
      </c>
    </row>
    <row r="2350" spans="1:16" x14ac:dyDescent="0.35">
      <c r="A2350" s="13" t="s">
        <v>3808</v>
      </c>
      <c r="B2350" s="13" t="s">
        <v>3778</v>
      </c>
      <c r="C2350" s="13" t="s">
        <v>3459</v>
      </c>
      <c r="D2350" s="13">
        <v>5.0038867875191904E-3</v>
      </c>
      <c r="E2350" s="13">
        <v>1.9569008102680301E-2</v>
      </c>
      <c r="F2350">
        <v>2.3270999043357599E-2</v>
      </c>
      <c r="G2350">
        <v>8.4372494289148108E-3</v>
      </c>
      <c r="H2350">
        <v>5.6365096583396203E-2</v>
      </c>
      <c r="I2350">
        <v>5.9156254219994598E-4</v>
      </c>
      <c r="J2350">
        <v>1.4715591598283E-2</v>
      </c>
      <c r="K2350">
        <v>3.06749697535432E-2</v>
      </c>
      <c r="L2350">
        <v>1.05023280685965E-2</v>
      </c>
      <c r="M2350">
        <v>1.42159611448496E-2</v>
      </c>
      <c r="N2350">
        <v>4.7726233752512304E-3</v>
      </c>
      <c r="O2350">
        <v>6.31617286069523E-4</v>
      </c>
      <c r="P2350">
        <v>5.96380395490674E-2</v>
      </c>
    </row>
    <row r="2351" spans="1:16" x14ac:dyDescent="0.35">
      <c r="A2351" s="13" t="s">
        <v>3809</v>
      </c>
      <c r="B2351" s="13" t="s">
        <v>3778</v>
      </c>
      <c r="C2351" s="13" t="s">
        <v>471</v>
      </c>
      <c r="D2351" s="13">
        <v>3.57814061359654E-3</v>
      </c>
      <c r="E2351" s="13">
        <v>2.6318710817162701E-2</v>
      </c>
      <c r="F2351">
        <v>2.11970482045532E-2</v>
      </c>
      <c r="G2351">
        <v>1.0450808505245599E-2</v>
      </c>
      <c r="H2351">
        <v>9.1823481699647796E-2</v>
      </c>
      <c r="I2351">
        <v>5.6923553636986798E-4</v>
      </c>
      <c r="J2351">
        <v>1.39690635534851E-2</v>
      </c>
      <c r="K2351">
        <v>4.7584202292010797E-2</v>
      </c>
      <c r="L2351">
        <v>9.4662851104398097E-3</v>
      </c>
      <c r="M2351">
        <v>2.2344740079266599E-2</v>
      </c>
      <c r="N2351">
        <v>8.6698153123898301E-3</v>
      </c>
      <c r="O2351">
        <v>7.4487012937475203E-4</v>
      </c>
      <c r="P2351">
        <v>7.7921755426181599E-2</v>
      </c>
    </row>
    <row r="2352" spans="1:16" x14ac:dyDescent="0.35">
      <c r="A2352" s="13" t="s">
        <v>3810</v>
      </c>
      <c r="B2352" s="13" t="s">
        <v>3778</v>
      </c>
      <c r="C2352" s="13" t="s">
        <v>3811</v>
      </c>
      <c r="D2352" s="13">
        <v>4.5939521602090102E-3</v>
      </c>
      <c r="E2352" s="13">
        <v>2.4813312661965899E-2</v>
      </c>
      <c r="F2352">
        <v>2.05412973271125E-2</v>
      </c>
      <c r="G2352">
        <v>1.0683493934309099E-2</v>
      </c>
      <c r="H2352">
        <v>7.8632102096331299E-2</v>
      </c>
      <c r="I2352">
        <v>5.2079856750263998E-4</v>
      </c>
      <c r="J2352">
        <v>1.43339336125332E-2</v>
      </c>
      <c r="K2352">
        <v>3.8389531923391999E-2</v>
      </c>
      <c r="L2352">
        <v>9.2378574924705005E-3</v>
      </c>
      <c r="M2352">
        <v>2.06360894908778E-2</v>
      </c>
      <c r="N2352">
        <v>7.1103592196864402E-3</v>
      </c>
      <c r="O2352">
        <v>7.3084512119004903E-4</v>
      </c>
      <c r="P2352">
        <v>7.4452032147042005E-2</v>
      </c>
    </row>
    <row r="2353" spans="1:16" x14ac:dyDescent="0.35">
      <c r="A2353" s="13" t="s">
        <v>3812</v>
      </c>
      <c r="B2353" s="13" t="s">
        <v>3778</v>
      </c>
      <c r="C2353" s="13" t="s">
        <v>3813</v>
      </c>
      <c r="D2353" s="13">
        <v>8.1861027682120398E-3</v>
      </c>
      <c r="E2353" s="13">
        <v>5.7041043494410797E-2</v>
      </c>
      <c r="F2353">
        <v>3.7873391751009802E-2</v>
      </c>
      <c r="G2353">
        <v>2.1402240338731698E-2</v>
      </c>
      <c r="H2353">
        <v>0.20796961424350899</v>
      </c>
      <c r="I2353">
        <v>1.3656706745101899E-3</v>
      </c>
      <c r="J2353">
        <v>3.8533931415112903E-2</v>
      </c>
      <c r="K2353">
        <v>0.133318378349362</v>
      </c>
      <c r="L2353">
        <v>2.0769842320019102E-2</v>
      </c>
      <c r="M2353">
        <v>2.0461419223648601E-2</v>
      </c>
      <c r="N2353">
        <v>1.5637906626869199E-2</v>
      </c>
      <c r="O2353">
        <v>8.1704061427326496E-4</v>
      </c>
      <c r="P2353">
        <v>0.14474381930341401</v>
      </c>
    </row>
    <row r="2354" spans="1:16" x14ac:dyDescent="0.35">
      <c r="A2354" s="13" t="s">
        <v>3814</v>
      </c>
      <c r="B2354" s="13" t="s">
        <v>3778</v>
      </c>
      <c r="C2354" s="13" t="s">
        <v>3815</v>
      </c>
      <c r="D2354" s="13">
        <v>2.6689107195313698E-3</v>
      </c>
      <c r="E2354" s="13">
        <v>1.47528182436545E-2</v>
      </c>
      <c r="F2354">
        <v>1.3067867747920099E-2</v>
      </c>
      <c r="G2354">
        <v>6.5172648810128703E-3</v>
      </c>
      <c r="H2354">
        <v>4.79977379557966E-2</v>
      </c>
      <c r="I2354">
        <v>3.3996233419264499E-4</v>
      </c>
      <c r="J2354">
        <v>8.4959252715794097E-3</v>
      </c>
      <c r="K2354">
        <v>2.3555496873062801E-2</v>
      </c>
      <c r="L2354">
        <v>5.9222359786108899E-3</v>
      </c>
      <c r="M2354">
        <v>1.27077275335671E-2</v>
      </c>
      <c r="N2354">
        <v>4.37918494542037E-3</v>
      </c>
      <c r="O2354">
        <v>4.65556421546344E-4</v>
      </c>
      <c r="P2354">
        <v>4.5764669992682298E-2</v>
      </c>
    </row>
    <row r="2355" spans="1:16" x14ac:dyDescent="0.35">
      <c r="A2355" s="13" t="s">
        <v>3816</v>
      </c>
      <c r="B2355" s="13" t="s">
        <v>3778</v>
      </c>
      <c r="C2355" s="13" t="s">
        <v>234</v>
      </c>
      <c r="D2355" s="13">
        <v>8.6582165411489501E-3</v>
      </c>
      <c r="E2355" s="13">
        <v>5.2217172054027899E-2</v>
      </c>
      <c r="F2355">
        <v>4.24600319333234E-2</v>
      </c>
      <c r="G2355">
        <v>3.3018313427375698E-2</v>
      </c>
      <c r="H2355">
        <v>0.198251822157509</v>
      </c>
      <c r="I2355">
        <v>1.30640416512421E-3</v>
      </c>
      <c r="J2355">
        <v>4.5264462991460801E-2</v>
      </c>
      <c r="K2355">
        <v>8.0912753241108706E-2</v>
      </c>
      <c r="L2355">
        <v>2.0689802906847601E-2</v>
      </c>
      <c r="M2355">
        <v>0.168244189766345</v>
      </c>
      <c r="N2355">
        <v>2.3534780577228898E-2</v>
      </c>
      <c r="O2355">
        <v>2.4930819322142301E-3</v>
      </c>
      <c r="P2355">
        <v>0.140943561568526</v>
      </c>
    </row>
    <row r="2356" spans="1:16" x14ac:dyDescent="0.35">
      <c r="A2356" s="13" t="s">
        <v>3817</v>
      </c>
      <c r="B2356" s="13" t="s">
        <v>3778</v>
      </c>
      <c r="C2356" s="13" t="s">
        <v>3818</v>
      </c>
      <c r="D2356" s="13">
        <v>4.89115491394705E-3</v>
      </c>
      <c r="E2356" s="13">
        <v>3.4240159400402197E-2</v>
      </c>
      <c r="F2356">
        <v>3.2808226282515E-2</v>
      </c>
      <c r="G2356">
        <v>1.28095991140605E-2</v>
      </c>
      <c r="H2356">
        <v>0.117384091810894</v>
      </c>
      <c r="I2356">
        <v>8.5658734820813205E-4</v>
      </c>
      <c r="J2356">
        <v>2.02988449337736E-2</v>
      </c>
      <c r="K2356">
        <v>6.4885545982197895E-2</v>
      </c>
      <c r="L2356">
        <v>1.4313852984842E-2</v>
      </c>
      <c r="M2356">
        <v>2.4201194707143301E-2</v>
      </c>
      <c r="N2356">
        <v>1.03671366355459E-2</v>
      </c>
      <c r="O2356">
        <v>9.5587293312040101E-4</v>
      </c>
      <c r="P2356">
        <v>0.104798841167065</v>
      </c>
    </row>
    <row r="2357" spans="1:16" x14ac:dyDescent="0.35">
      <c r="A2357" s="13" t="s">
        <v>3819</v>
      </c>
      <c r="B2357" s="13" t="s">
        <v>3778</v>
      </c>
      <c r="C2357" s="13" t="s">
        <v>3820</v>
      </c>
      <c r="D2357" s="13">
        <v>1.74806298783555E-3</v>
      </c>
      <c r="E2357" s="13">
        <v>9.7872452502260794E-3</v>
      </c>
      <c r="F2357">
        <v>9.7109955924681093E-3</v>
      </c>
      <c r="G2357">
        <v>4.0306272322742798E-3</v>
      </c>
      <c r="H2357">
        <v>3.2562891354322297E-2</v>
      </c>
      <c r="I2357">
        <v>2.7114753619378898E-4</v>
      </c>
      <c r="J2357">
        <v>7.9414261887296497E-3</v>
      </c>
      <c r="K2357">
        <v>1.9147888710037701E-2</v>
      </c>
      <c r="L2357">
        <v>4.5512129596136999E-3</v>
      </c>
      <c r="M2357">
        <v>6.07499201169824E-3</v>
      </c>
      <c r="N2357">
        <v>2.6361415273979199E-3</v>
      </c>
      <c r="O2357">
        <v>2.3756523235106999E-4</v>
      </c>
      <c r="P2357">
        <v>3.1930626311756298E-2</v>
      </c>
    </row>
    <row r="2358" spans="1:16" x14ac:dyDescent="0.35">
      <c r="A2358" s="13" t="s">
        <v>3821</v>
      </c>
      <c r="B2358" s="13" t="s">
        <v>3778</v>
      </c>
      <c r="C2358" s="13" t="s">
        <v>3822</v>
      </c>
      <c r="D2358" s="13">
        <v>6.9635157111625299E-3</v>
      </c>
      <c r="E2358" s="13">
        <v>3.93709583338109E-2</v>
      </c>
      <c r="F2358">
        <v>3.4725702104722603E-2</v>
      </c>
      <c r="G2358">
        <v>2.3913862581759301E-2</v>
      </c>
      <c r="H2358">
        <v>0.147190207702042</v>
      </c>
      <c r="I2358">
        <v>1.0728201921241999E-3</v>
      </c>
      <c r="J2358">
        <v>3.0680417787117501E-2</v>
      </c>
      <c r="K2358">
        <v>6.19624759084276E-2</v>
      </c>
      <c r="L2358">
        <v>1.6514777242880599E-2</v>
      </c>
      <c r="M2358">
        <v>7.7753491829593194E-2</v>
      </c>
      <c r="N2358">
        <v>1.6543614874025201E-2</v>
      </c>
      <c r="O2358">
        <v>1.76122860761082E-3</v>
      </c>
      <c r="P2358">
        <v>0.111313551652809</v>
      </c>
    </row>
    <row r="2359" spans="1:16" x14ac:dyDescent="0.35">
      <c r="A2359" s="13" t="s">
        <v>3823</v>
      </c>
      <c r="B2359" s="13" t="s">
        <v>3778</v>
      </c>
      <c r="C2359" s="13" t="s">
        <v>3824</v>
      </c>
      <c r="D2359" s="13">
        <v>3.64356521036751E-3</v>
      </c>
      <c r="E2359" s="13">
        <v>2.26642424704394E-2</v>
      </c>
      <c r="F2359">
        <v>1.9714094560533899E-2</v>
      </c>
      <c r="G2359">
        <v>9.48712709601769E-3</v>
      </c>
      <c r="H2359">
        <v>7.6598359810516298E-2</v>
      </c>
      <c r="I2359">
        <v>5.2988918885508399E-4</v>
      </c>
      <c r="J2359">
        <v>1.24516646844834E-2</v>
      </c>
      <c r="K2359">
        <v>3.8327951656335103E-2</v>
      </c>
      <c r="L2359">
        <v>8.9779011407947994E-3</v>
      </c>
      <c r="M2359">
        <v>1.8699050199631199E-2</v>
      </c>
      <c r="N2359">
        <v>7.0150932602007204E-3</v>
      </c>
      <c r="O2359">
        <v>6.9869448544347104E-4</v>
      </c>
      <c r="P2359">
        <v>7.1961012302295096E-2</v>
      </c>
    </row>
    <row r="2360" spans="1:16" x14ac:dyDescent="0.35">
      <c r="A2360" s="13" t="s">
        <v>3825</v>
      </c>
      <c r="B2360" s="13" t="s">
        <v>3778</v>
      </c>
      <c r="C2360" s="13" t="s">
        <v>3826</v>
      </c>
      <c r="D2360" s="13">
        <v>2.2194319508919498E-3</v>
      </c>
      <c r="E2360" s="13">
        <v>1.3968118888673799E-2</v>
      </c>
      <c r="F2360">
        <v>1.20627982446873E-2</v>
      </c>
      <c r="G2360">
        <v>7.4264639878852097E-3</v>
      </c>
      <c r="H2360">
        <v>4.9311998393628403E-2</v>
      </c>
      <c r="I2360">
        <v>3.3930024775902901E-4</v>
      </c>
      <c r="J2360">
        <v>9.1509886638062692E-3</v>
      </c>
      <c r="K2360">
        <v>2.3273384979475498E-2</v>
      </c>
      <c r="L2360">
        <v>5.4970852358231402E-3</v>
      </c>
      <c r="M2360">
        <v>1.67127086779876E-2</v>
      </c>
      <c r="N2360">
        <v>4.9781278372399498E-3</v>
      </c>
      <c r="O2360">
        <v>4.9423702550551298E-4</v>
      </c>
      <c r="P2360">
        <v>4.0131702231892802E-2</v>
      </c>
    </row>
    <row r="2361" spans="1:16" x14ac:dyDescent="0.35">
      <c r="A2361" s="13" t="s">
        <v>3827</v>
      </c>
      <c r="B2361" s="13" t="s">
        <v>3778</v>
      </c>
      <c r="C2361" s="13" t="s">
        <v>2925</v>
      </c>
      <c r="D2361" s="13">
        <v>5.4904924391434805E-4</v>
      </c>
      <c r="E2361" s="13">
        <v>3.1377317912467599E-3</v>
      </c>
      <c r="F2361">
        <v>1.7675337147070799E-3</v>
      </c>
      <c r="G2361">
        <v>7.4381930428413104E-4</v>
      </c>
      <c r="H2361">
        <v>9.9064102364287195E-3</v>
      </c>
      <c r="I2361">
        <v>5.6961151443684998E-5</v>
      </c>
      <c r="J2361">
        <v>1.9712039302256599E-3</v>
      </c>
      <c r="K2361">
        <v>6.2436993778713203E-3</v>
      </c>
      <c r="L2361">
        <v>9.8580425334403201E-4</v>
      </c>
      <c r="M2361">
        <v>9.7695840934559409E-4</v>
      </c>
      <c r="N2361">
        <v>7.7771855818960201E-4</v>
      </c>
      <c r="O2361" s="10">
        <v>4.4558811937792603E-5</v>
      </c>
      <c r="P2361">
        <v>9.5493900647380704E-3</v>
      </c>
    </row>
    <row r="2362" spans="1:16" x14ac:dyDescent="0.35">
      <c r="A2362" s="13" t="s">
        <v>3828</v>
      </c>
      <c r="B2362" s="13" t="s">
        <v>3778</v>
      </c>
      <c r="C2362" s="13" t="s">
        <v>3473</v>
      </c>
      <c r="D2362" s="13">
        <v>1.1055523321313E-2</v>
      </c>
      <c r="E2362" s="13">
        <v>7.9966187581028497E-2</v>
      </c>
      <c r="F2362">
        <v>6.5203863252432701E-2</v>
      </c>
      <c r="G2362">
        <v>2.8090356095889599E-2</v>
      </c>
      <c r="H2362">
        <v>0.266236759314043</v>
      </c>
      <c r="I2362">
        <v>1.7282896237360199E-3</v>
      </c>
      <c r="J2362">
        <v>4.0009402102301E-2</v>
      </c>
      <c r="K2362">
        <v>0.14501225208187901</v>
      </c>
      <c r="L2362">
        <v>2.9117261844218801E-2</v>
      </c>
      <c r="M2362">
        <v>4.7491712786520597E-2</v>
      </c>
      <c r="N2362">
        <v>2.2788971241153599E-2</v>
      </c>
      <c r="O2362">
        <v>1.91742464249616E-3</v>
      </c>
      <c r="P2362">
        <v>0.26121511665952202</v>
      </c>
    </row>
    <row r="2363" spans="1:16" x14ac:dyDescent="0.35">
      <c r="A2363" s="13" t="s">
        <v>3829</v>
      </c>
      <c r="B2363" s="13" t="s">
        <v>3778</v>
      </c>
      <c r="C2363" s="13" t="s">
        <v>3830</v>
      </c>
      <c r="D2363" s="13">
        <v>1.0714664072999499E-2</v>
      </c>
      <c r="E2363" s="13">
        <v>6.9167238896530106E-2</v>
      </c>
      <c r="F2363">
        <v>5.8214512652762E-2</v>
      </c>
      <c r="G2363">
        <v>3.2505962705966403E-2</v>
      </c>
      <c r="H2363">
        <v>0.239334076763392</v>
      </c>
      <c r="I2363">
        <v>1.6019127944136E-3</v>
      </c>
      <c r="J2363">
        <v>4.2358358053513998E-2</v>
      </c>
      <c r="K2363">
        <v>0.116883968086035</v>
      </c>
      <c r="L2363">
        <v>2.6173130231268101E-2</v>
      </c>
      <c r="M2363">
        <v>7.5639558173070498E-2</v>
      </c>
      <c r="N2363">
        <v>2.40374888787936E-2</v>
      </c>
      <c r="O2363">
        <v>2.2817723284687002E-3</v>
      </c>
      <c r="P2363">
        <v>0.192204073458069</v>
      </c>
    </row>
    <row r="2364" spans="1:16" x14ac:dyDescent="0.35">
      <c r="A2364" s="13" t="s">
        <v>3831</v>
      </c>
      <c r="B2364" s="13" t="s">
        <v>3778</v>
      </c>
      <c r="C2364" s="13" t="s">
        <v>3135</v>
      </c>
      <c r="D2364" s="13">
        <v>1.3225833216936799E-3</v>
      </c>
      <c r="E2364" s="13">
        <v>8.1327488221351503E-3</v>
      </c>
      <c r="F2364">
        <v>7.3224469443684001E-3</v>
      </c>
      <c r="G2364">
        <v>3.3702796312304602E-3</v>
      </c>
      <c r="H2364">
        <v>2.6933530392947599E-2</v>
      </c>
      <c r="I2364">
        <v>1.9506862409925701E-4</v>
      </c>
      <c r="J2364">
        <v>4.52829074168475E-3</v>
      </c>
      <c r="K2364">
        <v>1.3945871297027301E-2</v>
      </c>
      <c r="L2364">
        <v>3.30427986321146E-3</v>
      </c>
      <c r="M2364">
        <v>6.09702379778106E-3</v>
      </c>
      <c r="N2364">
        <v>2.3887713571092198E-3</v>
      </c>
      <c r="O2364">
        <v>2.3726408862455501E-4</v>
      </c>
      <c r="P2364">
        <v>2.61265980902806E-2</v>
      </c>
    </row>
    <row r="2365" spans="1:16" x14ac:dyDescent="0.35">
      <c r="A2365" s="13" t="s">
        <v>3832</v>
      </c>
      <c r="B2365" s="13" t="s">
        <v>3778</v>
      </c>
      <c r="C2365" s="13" t="s">
        <v>92</v>
      </c>
      <c r="D2365" s="13">
        <v>1.49877264610183E-3</v>
      </c>
      <c r="E2365" s="13">
        <v>9.4300272382512491E-3</v>
      </c>
      <c r="F2365">
        <v>9.4671695347940295E-3</v>
      </c>
      <c r="G2365">
        <v>3.7003365740661898E-3</v>
      </c>
      <c r="H2365">
        <v>3.2583957190363597E-2</v>
      </c>
      <c r="I2365">
        <v>2.6574850785377499E-4</v>
      </c>
      <c r="J2365">
        <v>6.9254729605076398E-3</v>
      </c>
      <c r="K2365">
        <v>1.9620439152615899E-2</v>
      </c>
      <c r="L2365">
        <v>4.35849674720192E-3</v>
      </c>
      <c r="M2365">
        <v>5.3420573377337202E-3</v>
      </c>
      <c r="N2365">
        <v>2.5883292100728102E-3</v>
      </c>
      <c r="O2365">
        <v>2.1385777243016201E-4</v>
      </c>
      <c r="P2365">
        <v>3.0007852637098001E-2</v>
      </c>
    </row>
    <row r="2366" spans="1:16" x14ac:dyDescent="0.35">
      <c r="A2366" s="13" t="s">
        <v>3833</v>
      </c>
      <c r="B2366" s="13" t="s">
        <v>3778</v>
      </c>
      <c r="C2366" s="13" t="s">
        <v>3834</v>
      </c>
      <c r="D2366" s="13">
        <v>2.3263601294182101E-3</v>
      </c>
      <c r="E2366" s="13">
        <v>1.4993529677058399E-2</v>
      </c>
      <c r="F2366">
        <v>1.32830107406168E-2</v>
      </c>
      <c r="G2366">
        <v>6.7930471609430297E-3</v>
      </c>
      <c r="H2366">
        <v>5.2016866260781697E-2</v>
      </c>
      <c r="I2366">
        <v>3.6319129569284501E-4</v>
      </c>
      <c r="J2366">
        <v>8.6264084898461397E-3</v>
      </c>
      <c r="K2366">
        <v>2.5838814361351499E-2</v>
      </c>
      <c r="L2366">
        <v>6.0441950706782302E-3</v>
      </c>
      <c r="M2366">
        <v>1.38954378221179E-2</v>
      </c>
      <c r="N2366">
        <v>4.8696803729363402E-3</v>
      </c>
      <c r="O2366">
        <v>4.8429975266948299E-4</v>
      </c>
      <c r="P2366">
        <v>4.6678601502171103E-2</v>
      </c>
    </row>
    <row r="2367" spans="1:16" x14ac:dyDescent="0.35">
      <c r="A2367" s="13" t="s">
        <v>3835</v>
      </c>
      <c r="B2367" s="13" t="s">
        <v>3778</v>
      </c>
      <c r="C2367" s="13" t="s">
        <v>841</v>
      </c>
      <c r="D2367" s="13">
        <v>4.7622470353801899E-4</v>
      </c>
      <c r="E2367" s="13">
        <v>3.8859225503356698E-3</v>
      </c>
      <c r="F2367">
        <v>3.1155399559985599E-3</v>
      </c>
      <c r="G2367">
        <v>1.14160648826924E-3</v>
      </c>
      <c r="H2367">
        <v>1.30678692486431E-2</v>
      </c>
      <c r="I2367">
        <v>8.1592616437977893E-5</v>
      </c>
      <c r="J2367">
        <v>1.84531524142549E-3</v>
      </c>
      <c r="K2367">
        <v>7.6524103340916702E-3</v>
      </c>
      <c r="L2367">
        <v>1.37422169688881E-3</v>
      </c>
      <c r="M2367">
        <v>1.7795515879927E-3</v>
      </c>
      <c r="N2367">
        <v>1.0706777543493899E-3</v>
      </c>
      <c r="O2367" s="10">
        <v>7.8343563961812897E-5</v>
      </c>
      <c r="P2367">
        <v>1.2736736048649199E-2</v>
      </c>
    </row>
    <row r="2368" spans="1:16" x14ac:dyDescent="0.35">
      <c r="A2368" s="13" t="s">
        <v>3836</v>
      </c>
      <c r="B2368" s="13" t="s">
        <v>3778</v>
      </c>
      <c r="C2368" s="13" t="s">
        <v>3837</v>
      </c>
      <c r="D2368" s="13">
        <v>6.2500978182785296E-3</v>
      </c>
      <c r="E2368" s="13">
        <v>3.8158671162173599E-2</v>
      </c>
      <c r="F2368">
        <v>3.2484079460457602E-2</v>
      </c>
      <c r="G2368">
        <v>2.0591311208945601E-2</v>
      </c>
      <c r="H2368">
        <v>0.139067197243676</v>
      </c>
      <c r="I2368">
        <v>9.73229905074602E-4</v>
      </c>
      <c r="J2368">
        <v>2.5904131222806701E-2</v>
      </c>
      <c r="K2368">
        <v>6.1326288473882599E-2</v>
      </c>
      <c r="L2368">
        <v>1.51728406983332E-2</v>
      </c>
      <c r="M2368">
        <v>5.5974248732578703E-2</v>
      </c>
      <c r="N2368">
        <v>1.48545168309195E-2</v>
      </c>
      <c r="O2368">
        <v>1.5059683684429E-3</v>
      </c>
      <c r="P2368">
        <v>0.110359811981718</v>
      </c>
    </row>
    <row r="2369" spans="1:16" x14ac:dyDescent="0.35">
      <c r="A2369" s="13" t="s">
        <v>3838</v>
      </c>
      <c r="B2369" s="13" t="s">
        <v>3778</v>
      </c>
      <c r="C2369" s="13" t="s">
        <v>352</v>
      </c>
      <c r="D2369" s="13">
        <v>1.50647221210801E-2</v>
      </c>
      <c r="E2369" s="13">
        <v>0.10174979513768299</v>
      </c>
      <c r="F2369">
        <v>7.6582913198295202E-2</v>
      </c>
      <c r="G2369">
        <v>5.6341755827462398E-2</v>
      </c>
      <c r="H2369">
        <v>0.37341936780636997</v>
      </c>
      <c r="I2369">
        <v>2.4521840860474101E-3</v>
      </c>
      <c r="J2369">
        <v>6.9769468657102096E-2</v>
      </c>
      <c r="K2369">
        <v>0.164513686185351</v>
      </c>
      <c r="L2369">
        <v>3.5626334302318E-2</v>
      </c>
      <c r="M2369">
        <v>0.15265077957239301</v>
      </c>
      <c r="N2369">
        <v>4.1236680393374699E-2</v>
      </c>
      <c r="O2369">
        <v>3.7127240818809002E-3</v>
      </c>
      <c r="P2369">
        <v>0.27762875839825302</v>
      </c>
    </row>
    <row r="2370" spans="1:16" x14ac:dyDescent="0.35">
      <c r="A2370" s="13" t="s">
        <v>3839</v>
      </c>
      <c r="B2370" s="13" t="s">
        <v>3778</v>
      </c>
      <c r="C2370" s="13" t="s">
        <v>100</v>
      </c>
      <c r="D2370" s="13">
        <v>2.3558623277989001E-2</v>
      </c>
      <c r="E2370" s="13">
        <v>0.142610644966713</v>
      </c>
      <c r="F2370">
        <v>7.6992493285726396E-2</v>
      </c>
      <c r="G2370">
        <v>4.9661098427801802E-2</v>
      </c>
      <c r="H2370">
        <v>0.49656656838413799</v>
      </c>
      <c r="I2370">
        <v>2.8736701863920399E-3</v>
      </c>
      <c r="J2370">
        <v>0.147277361667916</v>
      </c>
      <c r="K2370">
        <v>0.339169273367941</v>
      </c>
      <c r="L2370">
        <v>4.4919027198213897E-2</v>
      </c>
      <c r="M2370">
        <v>6.6845631575283407E-2</v>
      </c>
      <c r="N2370">
        <v>3.83923818087646E-2</v>
      </c>
      <c r="O2370">
        <v>1.8761855211952699E-3</v>
      </c>
      <c r="P2370">
        <v>0.37420395569123699</v>
      </c>
    </row>
    <row r="2371" spans="1:16" x14ac:dyDescent="0.35">
      <c r="A2371" s="13" t="s">
        <v>3840</v>
      </c>
      <c r="B2371" s="13" t="s">
        <v>3778</v>
      </c>
      <c r="C2371" s="13" t="s">
        <v>255</v>
      </c>
      <c r="D2371" s="13">
        <v>3.9225481188596201E-2</v>
      </c>
      <c r="E2371" s="13">
        <v>0.27662693561373702</v>
      </c>
      <c r="F2371">
        <v>0.17722590876001601</v>
      </c>
      <c r="G2371">
        <v>0.12597480035636599</v>
      </c>
      <c r="H2371">
        <v>0.905193140788777</v>
      </c>
      <c r="I2371">
        <v>5.1818448232192199E-3</v>
      </c>
      <c r="J2371">
        <v>0.166170690907361</v>
      </c>
      <c r="K2371">
        <v>0.418400091378134</v>
      </c>
      <c r="L2371">
        <v>7.8966678592573294E-2</v>
      </c>
      <c r="M2371">
        <v>0.33250883347705101</v>
      </c>
      <c r="N2371">
        <v>0.100914143167041</v>
      </c>
      <c r="O2371">
        <v>7.9405201446583508E-3</v>
      </c>
      <c r="P2371">
        <v>0.63262384109430703</v>
      </c>
    </row>
    <row r="2372" spans="1:16" x14ac:dyDescent="0.35">
      <c r="A2372" s="13" t="s">
        <v>3841</v>
      </c>
      <c r="B2372" s="13" t="s">
        <v>3778</v>
      </c>
      <c r="C2372" s="13" t="s">
        <v>3842</v>
      </c>
      <c r="D2372" s="13">
        <v>2.0469748041285901E-3</v>
      </c>
      <c r="E2372" s="13">
        <v>1.3501115256794601E-2</v>
      </c>
      <c r="F2372">
        <v>1.32708500916643E-2</v>
      </c>
      <c r="G2372">
        <v>5.2626898839396698E-3</v>
      </c>
      <c r="H2372">
        <v>4.5143958023197803E-2</v>
      </c>
      <c r="I2372">
        <v>3.4853891715271501E-4</v>
      </c>
      <c r="J2372">
        <v>7.8872971040088603E-3</v>
      </c>
      <c r="K2372">
        <v>2.4771424831962E-2</v>
      </c>
      <c r="L2372">
        <v>5.8605339561922602E-3</v>
      </c>
      <c r="M2372">
        <v>9.0421593091196198E-3</v>
      </c>
      <c r="N2372">
        <v>3.8793330922335801E-3</v>
      </c>
      <c r="O2372">
        <v>3.7668793771175802E-4</v>
      </c>
      <c r="P2372">
        <v>4.3462068694785999E-2</v>
      </c>
    </row>
    <row r="2373" spans="1:16" x14ac:dyDescent="0.35">
      <c r="A2373" s="13" t="s">
        <v>3843</v>
      </c>
      <c r="B2373" s="13" t="s">
        <v>3778</v>
      </c>
      <c r="C2373" s="13" t="s">
        <v>3844</v>
      </c>
      <c r="D2373" s="13">
        <v>7.7438763113887596E-3</v>
      </c>
      <c r="E2373" s="13">
        <v>4.2716065730560297E-2</v>
      </c>
      <c r="F2373">
        <v>4.0064931102361E-2</v>
      </c>
      <c r="G2373">
        <v>2.5986753011237099E-2</v>
      </c>
      <c r="H2373">
        <v>0.14982112086215399</v>
      </c>
      <c r="I2373">
        <v>1.1759670070872301E-3</v>
      </c>
      <c r="J2373">
        <v>3.2729187668261703E-2</v>
      </c>
      <c r="K2373">
        <v>6.7026565595230694E-2</v>
      </c>
      <c r="L2373">
        <v>1.8326082893741401E-2</v>
      </c>
      <c r="M2373">
        <v>6.4289423569750495E-2</v>
      </c>
      <c r="N2373">
        <v>1.6016564431734898E-2</v>
      </c>
      <c r="O2373">
        <v>1.7934617946505501E-3</v>
      </c>
      <c r="P2373">
        <v>0.116172141447139</v>
      </c>
    </row>
    <row r="2374" spans="1:16" x14ac:dyDescent="0.35">
      <c r="A2374" s="13" t="s">
        <v>3845</v>
      </c>
      <c r="B2374" s="13" t="s">
        <v>3778</v>
      </c>
      <c r="C2374" s="13" t="s">
        <v>1564</v>
      </c>
      <c r="D2374" s="13">
        <v>3.7165034479716402E-3</v>
      </c>
      <c r="E2374" s="13">
        <v>1.8193481196077801E-2</v>
      </c>
      <c r="F2374">
        <v>1.47525116727479E-2</v>
      </c>
      <c r="G2374">
        <v>7.6185077104463398E-3</v>
      </c>
      <c r="H2374">
        <v>5.5548651859839399E-2</v>
      </c>
      <c r="I2374">
        <v>3.6770339967606198E-4</v>
      </c>
      <c r="J2374">
        <v>1.05571803271015E-2</v>
      </c>
      <c r="K2374">
        <v>2.66973806538604E-2</v>
      </c>
      <c r="L2374">
        <v>6.6162873888988899E-3</v>
      </c>
      <c r="M2374">
        <v>1.5130162035736101E-2</v>
      </c>
      <c r="N2374">
        <v>5.0006174001125002E-3</v>
      </c>
      <c r="O2374">
        <v>5.3310758542180099E-4</v>
      </c>
      <c r="P2374">
        <v>5.19614615682681E-2</v>
      </c>
    </row>
    <row r="2375" spans="1:16" x14ac:dyDescent="0.35">
      <c r="A2375" s="13" t="s">
        <v>3846</v>
      </c>
      <c r="B2375" s="13" t="s">
        <v>3778</v>
      </c>
      <c r="C2375" s="13" t="s">
        <v>116</v>
      </c>
      <c r="D2375" s="13">
        <v>4.6740362802258897E-3</v>
      </c>
      <c r="E2375" s="13">
        <v>2.7204492345912899E-2</v>
      </c>
      <c r="F2375">
        <v>2.1881037374876199E-2</v>
      </c>
      <c r="G2375">
        <v>1.54548065288416E-2</v>
      </c>
      <c r="H2375">
        <v>0.100060447813452</v>
      </c>
      <c r="I2375">
        <v>6.3909136382525903E-4</v>
      </c>
      <c r="J2375">
        <v>1.97698464225869E-2</v>
      </c>
      <c r="K2375">
        <v>4.1694042307593701E-2</v>
      </c>
      <c r="L2375">
        <v>1.0759403589785501E-2</v>
      </c>
      <c r="M2375">
        <v>5.3773676100302002E-2</v>
      </c>
      <c r="N2375">
        <v>1.04909551481417E-2</v>
      </c>
      <c r="O2375">
        <v>1.13167880639958E-3</v>
      </c>
      <c r="P2375">
        <v>7.7902065822060496E-2</v>
      </c>
    </row>
    <row r="2376" spans="1:16" x14ac:dyDescent="0.35">
      <c r="A2376" s="13" t="s">
        <v>3847</v>
      </c>
      <c r="B2376" s="13" t="s">
        <v>3778</v>
      </c>
      <c r="C2376" s="13" t="s">
        <v>1568</v>
      </c>
      <c r="D2376" s="13">
        <v>1.5592493070430501E-2</v>
      </c>
      <c r="E2376" s="13">
        <v>9.7263956286172501E-2</v>
      </c>
      <c r="F2376">
        <v>6.7123226595564994E-2</v>
      </c>
      <c r="G2376">
        <v>3.4025051761357901E-2</v>
      </c>
      <c r="H2376">
        <v>0.33828350000166102</v>
      </c>
      <c r="I2376">
        <v>2.1432794490285401E-3</v>
      </c>
      <c r="J2376">
        <v>8.3294562150059204E-2</v>
      </c>
      <c r="K2376">
        <v>0.211606413701317</v>
      </c>
      <c r="L2376">
        <v>3.5188706975166399E-2</v>
      </c>
      <c r="M2376">
        <v>5.0867074999208603E-2</v>
      </c>
      <c r="N2376">
        <v>2.6840250388142702E-2</v>
      </c>
      <c r="O2376">
        <v>1.6433492021526699E-3</v>
      </c>
      <c r="P2376">
        <v>0.30340272847472999</v>
      </c>
    </row>
    <row r="2377" spans="1:16" x14ac:dyDescent="0.35">
      <c r="A2377" s="13" t="s">
        <v>3848</v>
      </c>
      <c r="B2377" s="13" t="s">
        <v>3778</v>
      </c>
      <c r="C2377" s="13" t="s">
        <v>3849</v>
      </c>
      <c r="D2377" s="13">
        <v>8.46691472702123E-4</v>
      </c>
      <c r="E2377" s="13">
        <v>6.7262977809288598E-3</v>
      </c>
      <c r="F2377">
        <v>5.9507105501122098E-3</v>
      </c>
      <c r="G2377">
        <v>2.02185477983035E-3</v>
      </c>
      <c r="H2377">
        <v>2.2782304807619801E-2</v>
      </c>
      <c r="I2377">
        <v>1.5416735255778299E-4</v>
      </c>
      <c r="J2377">
        <v>3.4294001393013101E-3</v>
      </c>
      <c r="K2377">
        <v>1.3552788395162101E-2</v>
      </c>
      <c r="L2377">
        <v>2.5745740843348898E-3</v>
      </c>
      <c r="M2377">
        <v>3.3654257372433801E-3</v>
      </c>
      <c r="N2377">
        <v>1.8530047494167499E-3</v>
      </c>
      <c r="O2377">
        <v>1.4053354691791599E-4</v>
      </c>
      <c r="P2377">
        <v>2.1586290374167601E-2</v>
      </c>
    </row>
    <row r="2378" spans="1:16" x14ac:dyDescent="0.35">
      <c r="A2378" s="13" t="s">
        <v>3850</v>
      </c>
      <c r="B2378" s="13" t="s">
        <v>3778</v>
      </c>
      <c r="C2378" s="13" t="s">
        <v>3851</v>
      </c>
      <c r="D2378" s="13">
        <v>2.5880396471335298E-3</v>
      </c>
      <c r="E2378" s="13">
        <v>1.5746414279123801E-2</v>
      </c>
      <c r="F2378">
        <v>1.37238074251213E-2</v>
      </c>
      <c r="G2378">
        <v>8.5343907247144093E-3</v>
      </c>
      <c r="H2378">
        <v>5.6458203306890997E-2</v>
      </c>
      <c r="I2378">
        <v>4.0093007181365498E-4</v>
      </c>
      <c r="J2378">
        <v>1.0595396214136301E-2</v>
      </c>
      <c r="K2378">
        <v>2.5521051214903501E-2</v>
      </c>
      <c r="L2378">
        <v>6.3350054155659101E-3</v>
      </c>
      <c r="M2378">
        <v>2.0977742692815399E-2</v>
      </c>
      <c r="N2378">
        <v>5.8809648711424002E-3</v>
      </c>
      <c r="O2378">
        <v>6.0474244702628103E-4</v>
      </c>
      <c r="P2378">
        <v>4.5377915083104597E-2</v>
      </c>
    </row>
    <row r="2379" spans="1:16" x14ac:dyDescent="0.35">
      <c r="A2379" s="13" t="s">
        <v>3852</v>
      </c>
      <c r="B2379" s="13" t="s">
        <v>3778</v>
      </c>
      <c r="C2379" s="13" t="s">
        <v>3853</v>
      </c>
      <c r="D2379" s="13">
        <v>0.191310479001714</v>
      </c>
      <c r="E2379" s="13">
        <v>1.1526777765979801</v>
      </c>
      <c r="F2379">
        <v>0.91758350923105603</v>
      </c>
      <c r="G2379">
        <v>0.85805133304844505</v>
      </c>
      <c r="H2379">
        <v>4.0587199009531396</v>
      </c>
      <c r="I2379">
        <v>3.0577640024846899E-2</v>
      </c>
      <c r="J2379">
        <v>0.99380491914786495</v>
      </c>
      <c r="K2379">
        <v>1.75375747446804</v>
      </c>
      <c r="L2379">
        <v>0.42116679811314101</v>
      </c>
      <c r="M2379">
        <v>2.2018526115311099</v>
      </c>
      <c r="N2379">
        <v>0.46409151202164201</v>
      </c>
      <c r="O2379">
        <v>4.5016492075588402E-2</v>
      </c>
      <c r="P2379">
        <v>2.84599357975083</v>
      </c>
    </row>
    <row r="2380" spans="1:16" x14ac:dyDescent="0.35">
      <c r="A2380" s="13" t="s">
        <v>3854</v>
      </c>
      <c r="B2380" s="13" t="s">
        <v>3778</v>
      </c>
      <c r="C2380" s="13" t="s">
        <v>3855</v>
      </c>
      <c r="D2380" s="13">
        <v>6.7422432528408396E-3</v>
      </c>
      <c r="E2380" s="13">
        <v>3.9506044554624899E-2</v>
      </c>
      <c r="F2380">
        <v>3.2519055586784702E-2</v>
      </c>
      <c r="G2380">
        <v>3.0074480408715701E-2</v>
      </c>
      <c r="H2380">
        <v>0.14584880783607601</v>
      </c>
      <c r="I2380">
        <v>1.1363370234982999E-3</v>
      </c>
      <c r="J2380">
        <v>3.4970507759353703E-2</v>
      </c>
      <c r="K2380">
        <v>6.0385998459578899E-2</v>
      </c>
      <c r="L2380">
        <v>1.5257318964905399E-2</v>
      </c>
      <c r="M2380">
        <v>9.1859391916584404E-2</v>
      </c>
      <c r="N2380">
        <v>1.71255031961971E-2</v>
      </c>
      <c r="O2380">
        <v>1.6942381637435301E-3</v>
      </c>
      <c r="P2380">
        <v>0.100425595741356</v>
      </c>
    </row>
    <row r="2381" spans="1:16" x14ac:dyDescent="0.35">
      <c r="A2381" s="13" t="s">
        <v>3856</v>
      </c>
      <c r="B2381" s="13" t="s">
        <v>3778</v>
      </c>
      <c r="C2381" s="13" t="s">
        <v>3857</v>
      </c>
      <c r="D2381" s="13">
        <v>3.5278965568915298E-3</v>
      </c>
      <c r="E2381" s="13">
        <v>2.11516074686545E-2</v>
      </c>
      <c r="F2381">
        <v>2.0483518994799499E-2</v>
      </c>
      <c r="G2381">
        <v>9.5253824180831208E-3</v>
      </c>
      <c r="H2381">
        <v>7.7641942897337904E-2</v>
      </c>
      <c r="I2381">
        <v>6.4021796686255595E-4</v>
      </c>
      <c r="J2381">
        <v>1.6657614154328201E-2</v>
      </c>
      <c r="K2381">
        <v>4.7666984332788299E-2</v>
      </c>
      <c r="L2381">
        <v>1.0097856225117699E-2</v>
      </c>
      <c r="M2381">
        <v>1.1864662410803299E-2</v>
      </c>
      <c r="N2381">
        <v>5.9119105988622604E-3</v>
      </c>
      <c r="O2381">
        <v>4.3590417139784202E-4</v>
      </c>
      <c r="P2381">
        <v>6.2618720723187707E-2</v>
      </c>
    </row>
    <row r="2382" spans="1:16" x14ac:dyDescent="0.35">
      <c r="A2382" s="13" t="s">
        <v>3858</v>
      </c>
      <c r="B2382" s="13" t="s">
        <v>3778</v>
      </c>
      <c r="C2382" s="13" t="s">
        <v>2272</v>
      </c>
      <c r="D2382" s="13">
        <v>7.3490371820895906E-2</v>
      </c>
      <c r="E2382" s="13">
        <v>0.41053354833373101</v>
      </c>
      <c r="F2382">
        <v>0.33963010089062901</v>
      </c>
      <c r="G2382">
        <v>0.193118084096179</v>
      </c>
      <c r="H2382">
        <v>1.4672316403455099</v>
      </c>
      <c r="I2382">
        <v>1.12864340973612E-2</v>
      </c>
      <c r="J2382">
        <v>0.45441375573135201</v>
      </c>
      <c r="K2382">
        <v>0.93318866321711802</v>
      </c>
      <c r="L2382">
        <v>0.17938443630152201</v>
      </c>
      <c r="M2382">
        <v>0.27478888039493998</v>
      </c>
      <c r="N2382">
        <v>0.114764518942491</v>
      </c>
      <c r="O2382">
        <v>7.9752307936175292E-3</v>
      </c>
      <c r="P2382">
        <v>1.2138383456899799</v>
      </c>
    </row>
    <row r="2383" spans="1:16" x14ac:dyDescent="0.35">
      <c r="A2383" s="13" t="s">
        <v>3859</v>
      </c>
      <c r="B2383" s="13" t="s">
        <v>3778</v>
      </c>
      <c r="C2383" s="13" t="s">
        <v>2791</v>
      </c>
      <c r="D2383" s="13">
        <v>2.8217654207194102E-3</v>
      </c>
      <c r="E2383" s="13">
        <v>1.39283304901507E-2</v>
      </c>
      <c r="F2383">
        <v>1.0743359191048799E-2</v>
      </c>
      <c r="G2383">
        <v>4.22930390009008E-3</v>
      </c>
      <c r="H2383">
        <v>4.3690620628585301E-2</v>
      </c>
      <c r="I2383">
        <v>3.0184152842124601E-4</v>
      </c>
      <c r="J2383">
        <v>9.2632427721466206E-3</v>
      </c>
      <c r="K2383">
        <v>2.6451973900131799E-2</v>
      </c>
      <c r="L2383">
        <v>5.3593324209449799E-3</v>
      </c>
      <c r="M2383">
        <v>6.0757610440229804E-3</v>
      </c>
      <c r="N2383">
        <v>3.4804674906490402E-3</v>
      </c>
      <c r="O2383">
        <v>2.6596023948941802E-4</v>
      </c>
      <c r="P2383">
        <v>4.4651095258432999E-2</v>
      </c>
    </row>
    <row r="2384" spans="1:16" x14ac:dyDescent="0.35">
      <c r="A2384" s="13" t="s">
        <v>3860</v>
      </c>
      <c r="B2384" s="13" t="s">
        <v>3778</v>
      </c>
      <c r="C2384" s="13" t="s">
        <v>3675</v>
      </c>
      <c r="D2384" s="13">
        <v>3.6528349852923501E-3</v>
      </c>
      <c r="E2384" s="13">
        <v>2.11052046542811E-2</v>
      </c>
      <c r="F2384">
        <v>1.7936739154695298E-2</v>
      </c>
      <c r="G2384">
        <v>7.9352203836189801E-3</v>
      </c>
      <c r="H2384">
        <v>6.6493046208696893E-2</v>
      </c>
      <c r="I2384">
        <v>4.5859129549376699E-4</v>
      </c>
      <c r="J2384">
        <v>1.10362654204738E-2</v>
      </c>
      <c r="K2384">
        <v>3.4950045685704902E-2</v>
      </c>
      <c r="L2384">
        <v>8.0255026018129904E-3</v>
      </c>
      <c r="M2384">
        <v>1.37790067728645E-2</v>
      </c>
      <c r="N2384">
        <v>5.7613217210246799E-3</v>
      </c>
      <c r="O2384">
        <v>5.5476747836010799E-4</v>
      </c>
      <c r="P2384">
        <v>6.64824879419076E-2</v>
      </c>
    </row>
    <row r="2385" spans="1:16" x14ac:dyDescent="0.35">
      <c r="A2385" s="13" t="s">
        <v>3861</v>
      </c>
      <c r="B2385" s="13" t="s">
        <v>3778</v>
      </c>
      <c r="C2385" s="13" t="s">
        <v>3862</v>
      </c>
      <c r="D2385" s="13">
        <v>1.0408347192407E-2</v>
      </c>
      <c r="E2385" s="13">
        <v>5.73131994478909E-2</v>
      </c>
      <c r="F2385">
        <v>5.0675495765762399E-2</v>
      </c>
      <c r="G2385">
        <v>3.89687502039947E-2</v>
      </c>
      <c r="H2385">
        <v>0.21859395926272801</v>
      </c>
      <c r="I2385">
        <v>1.53251716767609E-3</v>
      </c>
      <c r="J2385">
        <v>5.1868787292461402E-2</v>
      </c>
      <c r="K2385">
        <v>8.7581016494153799E-2</v>
      </c>
      <c r="L2385">
        <v>2.5353081085194001E-2</v>
      </c>
      <c r="M2385">
        <v>0.245418335743675</v>
      </c>
      <c r="N2385">
        <v>2.51408142220465E-2</v>
      </c>
      <c r="O2385">
        <v>3.06724769812313E-3</v>
      </c>
      <c r="P2385">
        <v>0.15718616042042</v>
      </c>
    </row>
    <row r="2386" spans="1:16" x14ac:dyDescent="0.35">
      <c r="A2386" s="13" t="s">
        <v>3863</v>
      </c>
      <c r="B2386" s="13" t="s">
        <v>3778</v>
      </c>
      <c r="C2386" s="13" t="s">
        <v>3864</v>
      </c>
      <c r="D2386" s="13">
        <v>3.38854989893466E-3</v>
      </c>
      <c r="E2386" s="13">
        <v>1.7473008428076201E-2</v>
      </c>
      <c r="F2386">
        <v>1.86041305979757E-2</v>
      </c>
      <c r="G2386">
        <v>1.09088382823192E-2</v>
      </c>
      <c r="H2386">
        <v>6.0944461441061103E-2</v>
      </c>
      <c r="I2386">
        <v>5.2343384407654403E-4</v>
      </c>
      <c r="J2386">
        <v>1.3465979132457701E-2</v>
      </c>
      <c r="K2386">
        <v>2.78635942885683E-2</v>
      </c>
      <c r="L2386">
        <v>8.5418296208997508E-3</v>
      </c>
      <c r="M2386">
        <v>2.42026431076292E-2</v>
      </c>
      <c r="N2386">
        <v>6.0770523414388402E-3</v>
      </c>
      <c r="O2386">
        <v>7.5121884862033904E-4</v>
      </c>
      <c r="P2386">
        <v>5.2186541376554499E-2</v>
      </c>
    </row>
    <row r="2387" spans="1:16" x14ac:dyDescent="0.35">
      <c r="A2387" s="13" t="s">
        <v>3865</v>
      </c>
      <c r="B2387" s="13" t="s">
        <v>3778</v>
      </c>
      <c r="C2387" s="13" t="s">
        <v>3866</v>
      </c>
      <c r="D2387" s="13">
        <v>6.8169588453528404E-3</v>
      </c>
      <c r="E2387" s="13">
        <v>4.2649453991334199E-2</v>
      </c>
      <c r="F2387">
        <v>3.4402364550382897E-2</v>
      </c>
      <c r="G2387">
        <v>1.9871929038853601E-2</v>
      </c>
      <c r="H2387">
        <v>0.148868736163629</v>
      </c>
      <c r="I2387">
        <v>9.5242022179949798E-4</v>
      </c>
      <c r="J2387">
        <v>2.47561286816965E-2</v>
      </c>
      <c r="K2387">
        <v>6.8896627287044404E-2</v>
      </c>
      <c r="L2387">
        <v>1.6007941440228102E-2</v>
      </c>
      <c r="M2387">
        <v>4.52491857924869E-2</v>
      </c>
      <c r="N2387">
        <v>1.4524195486143599E-2</v>
      </c>
      <c r="O2387">
        <v>1.4239655764509999E-3</v>
      </c>
      <c r="P2387">
        <v>0.13060093201595099</v>
      </c>
    </row>
    <row r="2388" spans="1:16" x14ac:dyDescent="0.35">
      <c r="A2388" s="13" t="s">
        <v>3867</v>
      </c>
      <c r="B2388" s="13" t="s">
        <v>3778</v>
      </c>
      <c r="C2388" s="13" t="s">
        <v>3868</v>
      </c>
      <c r="D2388" s="13">
        <v>1.32019325051078E-3</v>
      </c>
      <c r="E2388" s="13">
        <v>9.4826032312131797E-3</v>
      </c>
      <c r="F2388">
        <v>7.7529010880621899E-3</v>
      </c>
      <c r="G2388">
        <v>2.91900031262974E-3</v>
      </c>
      <c r="H2388">
        <v>3.11154059884407E-2</v>
      </c>
      <c r="I2388">
        <v>2.0361089712352999E-4</v>
      </c>
      <c r="J2388">
        <v>4.8065825961077901E-3</v>
      </c>
      <c r="K2388">
        <v>1.7797190917008501E-2</v>
      </c>
      <c r="L2388">
        <v>3.4771416141408302E-3</v>
      </c>
      <c r="M2388">
        <v>4.6111757072717302E-3</v>
      </c>
      <c r="N2388">
        <v>2.56979118290219E-3</v>
      </c>
      <c r="O2388">
        <v>2.0438649231240301E-4</v>
      </c>
      <c r="P2388">
        <v>3.1215748784966701E-2</v>
      </c>
    </row>
    <row r="2389" spans="1:16" x14ac:dyDescent="0.35">
      <c r="A2389" s="13" t="s">
        <v>3869</v>
      </c>
      <c r="B2389" s="13" t="s">
        <v>3778</v>
      </c>
      <c r="C2389" s="13" t="s">
        <v>3870</v>
      </c>
      <c r="D2389" s="13">
        <v>8.2242865997870596E-4</v>
      </c>
      <c r="E2389" s="13">
        <v>5.4681289058604102E-3</v>
      </c>
      <c r="F2389">
        <v>4.4840252597502699E-3</v>
      </c>
      <c r="G2389">
        <v>1.9676688990993198E-3</v>
      </c>
      <c r="H2389">
        <v>1.7758652534275401E-2</v>
      </c>
      <c r="I2389">
        <v>1.1746233056112601E-4</v>
      </c>
      <c r="J2389">
        <v>2.74959634194742E-3</v>
      </c>
      <c r="K2389">
        <v>9.5851629031887507E-3</v>
      </c>
      <c r="L2389">
        <v>2.0095192153843102E-3</v>
      </c>
      <c r="M2389">
        <v>3.2408982097513099E-3</v>
      </c>
      <c r="N2389">
        <v>1.5187288173361599E-3</v>
      </c>
      <c r="O2389">
        <v>1.32840682320915E-4</v>
      </c>
      <c r="P2389">
        <v>1.7708742806174699E-2</v>
      </c>
    </row>
    <row r="2390" spans="1:16" x14ac:dyDescent="0.35">
      <c r="A2390" s="13" t="s">
        <v>3871</v>
      </c>
      <c r="B2390" s="13" t="s">
        <v>3778</v>
      </c>
      <c r="C2390" s="13" t="s">
        <v>1810</v>
      </c>
      <c r="D2390" s="13">
        <v>5.9552762915934896E-3</v>
      </c>
      <c r="E2390" s="13">
        <v>2.9689413545082199E-2</v>
      </c>
      <c r="F2390">
        <v>4.5116436076530202E-2</v>
      </c>
      <c r="G2390">
        <v>1.44204484093315E-2</v>
      </c>
      <c r="H2390">
        <v>9.7069285199364502E-2</v>
      </c>
      <c r="I2390">
        <v>1.1324827256934101E-3</v>
      </c>
      <c r="J2390">
        <v>2.4559338054248099E-2</v>
      </c>
      <c r="K2390">
        <v>5.4918010941363699E-2</v>
      </c>
      <c r="L2390">
        <v>1.8782762189807099E-2</v>
      </c>
      <c r="M2390">
        <v>2.3930778978477299E-2</v>
      </c>
      <c r="N2390">
        <v>7.8589404871144703E-3</v>
      </c>
      <c r="O2390">
        <v>9.9548346890519692E-4</v>
      </c>
      <c r="P2390">
        <v>9.1365243344163197E-2</v>
      </c>
    </row>
    <row r="2391" spans="1:16" x14ac:dyDescent="0.35">
      <c r="A2391" s="13" t="s">
        <v>3872</v>
      </c>
      <c r="B2391" s="13" t="s">
        <v>3778</v>
      </c>
      <c r="C2391" s="13" t="s">
        <v>3873</v>
      </c>
      <c r="D2391" s="13">
        <v>4.70620961153842E-3</v>
      </c>
      <c r="E2391" s="13">
        <v>3.6546579825929397E-2</v>
      </c>
      <c r="F2391">
        <v>3.3397704703467403E-2</v>
      </c>
      <c r="G2391">
        <v>1.19878222428086E-2</v>
      </c>
      <c r="H2391">
        <v>0.124220128039741</v>
      </c>
      <c r="I2391">
        <v>8.5718042539204996E-4</v>
      </c>
      <c r="J2391">
        <v>1.8816272050111799E-2</v>
      </c>
      <c r="K2391">
        <v>7.15616526553845E-2</v>
      </c>
      <c r="L2391">
        <v>1.43414091999527E-2</v>
      </c>
      <c r="M2391">
        <v>2.0613088803448198E-2</v>
      </c>
      <c r="N2391">
        <v>1.0478726451366299E-2</v>
      </c>
      <c r="O2391">
        <v>8.7225556560267196E-4</v>
      </c>
      <c r="P2391">
        <v>0.115189244214912</v>
      </c>
    </row>
    <row r="2392" spans="1:16" x14ac:dyDescent="0.35">
      <c r="A2392" s="13" t="s">
        <v>3874</v>
      </c>
      <c r="B2392" s="13" t="s">
        <v>3778</v>
      </c>
      <c r="C2392" s="13" t="s">
        <v>935</v>
      </c>
      <c r="D2392" s="13">
        <v>1.2604110935547599E-2</v>
      </c>
      <c r="E2392" s="13">
        <v>7.8627794229823703E-2</v>
      </c>
      <c r="F2392">
        <v>6.2010107071729E-2</v>
      </c>
      <c r="G2392">
        <v>3.9019278737707497E-2</v>
      </c>
      <c r="H2392">
        <v>0.26611205381331299</v>
      </c>
      <c r="I2392">
        <v>1.76948658712109E-3</v>
      </c>
      <c r="J2392">
        <v>5.3720171770560501E-2</v>
      </c>
      <c r="K2392">
        <v>0.124522061697823</v>
      </c>
      <c r="L2392">
        <v>2.7899049369964599E-2</v>
      </c>
      <c r="M2392">
        <v>9.9436850113032105E-2</v>
      </c>
      <c r="N2392">
        <v>2.86282678765497E-2</v>
      </c>
      <c r="O2392">
        <v>2.7030195599115998E-3</v>
      </c>
      <c r="P2392">
        <v>0.19900974501114799</v>
      </c>
    </row>
    <row r="2393" spans="1:16" x14ac:dyDescent="0.35">
      <c r="A2393" s="13" t="s">
        <v>3875</v>
      </c>
      <c r="B2393" s="13" t="s">
        <v>3778</v>
      </c>
      <c r="C2393" s="13" t="s">
        <v>308</v>
      </c>
      <c r="D2393" s="13">
        <v>2.5503926433235399E-2</v>
      </c>
      <c r="E2393" s="13">
        <v>0.148536081449824</v>
      </c>
      <c r="F2393">
        <v>0.105386935088133</v>
      </c>
      <c r="G2393">
        <v>6.5577667380027294E-2</v>
      </c>
      <c r="H2393">
        <v>0.44694002028582103</v>
      </c>
      <c r="I2393">
        <v>2.8402961584762E-3</v>
      </c>
      <c r="J2393">
        <v>9.19561632593483E-2</v>
      </c>
      <c r="K2393">
        <v>0.20974982740402801</v>
      </c>
      <c r="L2393">
        <v>4.5175577323678301E-2</v>
      </c>
      <c r="M2393">
        <v>0.16161910917257399</v>
      </c>
      <c r="N2393">
        <v>4.9016014231318898E-2</v>
      </c>
      <c r="O2393">
        <v>4.1694165703485397E-3</v>
      </c>
      <c r="P2393">
        <v>0.30820734635098301</v>
      </c>
    </row>
    <row r="2394" spans="1:16" x14ac:dyDescent="0.35">
      <c r="A2394" s="13" t="s">
        <v>3876</v>
      </c>
      <c r="B2394" s="13" t="s">
        <v>3778</v>
      </c>
      <c r="C2394" s="13" t="s">
        <v>3877</v>
      </c>
      <c r="D2394" s="13">
        <v>7.5942265303140903E-3</v>
      </c>
      <c r="E2394" s="13">
        <v>3.8959714935413899E-2</v>
      </c>
      <c r="F2394">
        <v>3.2856051648634699E-2</v>
      </c>
      <c r="G2394">
        <v>1.47523129619008E-2</v>
      </c>
      <c r="H2394">
        <v>0.116853044378693</v>
      </c>
      <c r="I2394">
        <v>8.0895743084399201E-4</v>
      </c>
      <c r="J2394">
        <v>2.0961368418674499E-2</v>
      </c>
      <c r="K2394">
        <v>6.1008109963173698E-2</v>
      </c>
      <c r="L2394">
        <v>1.4540317974324301E-2</v>
      </c>
      <c r="M2394">
        <v>2.5633528405149202E-2</v>
      </c>
      <c r="N2394">
        <v>1.00697694018352E-2</v>
      </c>
      <c r="O2394">
        <v>1.0109654901184399E-3</v>
      </c>
      <c r="P2394">
        <v>0.116805476068195</v>
      </c>
    </row>
    <row r="2395" spans="1:16" x14ac:dyDescent="0.35">
      <c r="A2395" s="13" t="s">
        <v>3878</v>
      </c>
      <c r="B2395" s="13" t="s">
        <v>3778</v>
      </c>
      <c r="C2395" s="13" t="s">
        <v>3879</v>
      </c>
      <c r="D2395" s="13">
        <v>3.05620675760448E-2</v>
      </c>
      <c r="E2395" s="13">
        <v>0.190703369854437</v>
      </c>
      <c r="F2395">
        <v>0.15506896180474</v>
      </c>
      <c r="G2395">
        <v>8.7175846345706798E-2</v>
      </c>
      <c r="H2395">
        <v>0.63944882146649495</v>
      </c>
      <c r="I2395">
        <v>4.2121114550986603E-3</v>
      </c>
      <c r="J2395">
        <v>0.12117789500416901</v>
      </c>
      <c r="K2395">
        <v>0.31303849418340102</v>
      </c>
      <c r="L2395">
        <v>6.8713121787599293E-2</v>
      </c>
      <c r="M2395">
        <v>0.20850942084847299</v>
      </c>
      <c r="N2395">
        <v>6.5553800179389499E-2</v>
      </c>
      <c r="O2395">
        <v>5.9839279702761598E-3</v>
      </c>
      <c r="P2395">
        <v>0.48822777219737501</v>
      </c>
    </row>
    <row r="2396" spans="1:16" x14ac:dyDescent="0.35">
      <c r="A2396" s="13" t="s">
        <v>3880</v>
      </c>
      <c r="B2396" s="13" t="s">
        <v>3778</v>
      </c>
      <c r="C2396" s="13" t="s">
        <v>3881</v>
      </c>
      <c r="D2396" s="13">
        <v>6.5635496485158995E-4</v>
      </c>
      <c r="E2396" s="13">
        <v>3.9426453922232398E-3</v>
      </c>
      <c r="F2396">
        <v>3.0384723347457298E-3</v>
      </c>
      <c r="G2396">
        <v>1.138061922078E-3</v>
      </c>
      <c r="H2396">
        <v>1.26255210800559E-2</v>
      </c>
      <c r="I2396">
        <v>8.1915734839108404E-5</v>
      </c>
      <c r="J2396">
        <v>2.20907897088026E-3</v>
      </c>
      <c r="K2396">
        <v>7.4233313678148602E-3</v>
      </c>
      <c r="L2396">
        <v>1.4265513324063701E-3</v>
      </c>
      <c r="M2396">
        <v>1.7708882280843899E-3</v>
      </c>
      <c r="N2396">
        <v>1.02371161805604E-3</v>
      </c>
      <c r="O2396">
        <v>7.65664159606053E-5</v>
      </c>
      <c r="P2396">
        <v>1.29320506224522E-2</v>
      </c>
    </row>
    <row r="2397" spans="1:16" x14ac:dyDescent="0.35">
      <c r="A2397" s="13" t="s">
        <v>3882</v>
      </c>
      <c r="B2397" s="13" t="s">
        <v>3883</v>
      </c>
      <c r="C2397" s="13" t="s">
        <v>1478</v>
      </c>
      <c r="D2397" s="13">
        <v>0.81911802938116396</v>
      </c>
      <c r="E2397" s="13">
        <v>1.2663032570108601</v>
      </c>
      <c r="F2397">
        <v>1.48590599332616</v>
      </c>
      <c r="G2397">
        <v>1.1334871321329201</v>
      </c>
      <c r="H2397">
        <v>5.0766240357768497</v>
      </c>
      <c r="I2397">
        <v>6.0192771744064497E-2</v>
      </c>
      <c r="J2397">
        <v>5.3058728007976503</v>
      </c>
      <c r="K2397">
        <v>2.4675287187173298</v>
      </c>
      <c r="L2397">
        <v>1.05692878728216</v>
      </c>
      <c r="M2397">
        <v>1.8178369579948801</v>
      </c>
      <c r="N2397">
        <v>0.600527541185366</v>
      </c>
      <c r="O2397">
        <v>6.7093290284297696E-2</v>
      </c>
      <c r="P2397">
        <v>1.0395256373791499</v>
      </c>
    </row>
    <row r="2398" spans="1:16" x14ac:dyDescent="0.35">
      <c r="A2398" s="13" t="s">
        <v>3884</v>
      </c>
      <c r="B2398" s="13" t="s">
        <v>3883</v>
      </c>
      <c r="C2398" s="13" t="s">
        <v>3604</v>
      </c>
      <c r="D2398" s="13">
        <v>0.21910696077042599</v>
      </c>
      <c r="E2398" s="13">
        <v>0.44414944038762</v>
      </c>
      <c r="F2398">
        <v>0.62879844264206797</v>
      </c>
      <c r="G2398">
        <v>0.41547407591580898</v>
      </c>
      <c r="H2398">
        <v>2.1295868566261098</v>
      </c>
      <c r="I2398">
        <v>2.5685304496205302E-2</v>
      </c>
      <c r="J2398">
        <v>1.7531155371660001</v>
      </c>
      <c r="K2398">
        <v>1.01591022121274</v>
      </c>
      <c r="L2398">
        <v>0.50587416291160003</v>
      </c>
      <c r="M2398">
        <v>0.66060566249191299</v>
      </c>
      <c r="N2398">
        <v>0.23276452561373701</v>
      </c>
      <c r="O2398">
        <v>2.8029649546244699E-2</v>
      </c>
      <c r="P2398">
        <v>0.53299195829099699</v>
      </c>
    </row>
    <row r="2399" spans="1:16" x14ac:dyDescent="0.35">
      <c r="A2399" s="13" t="s">
        <v>3885</v>
      </c>
      <c r="B2399" s="13" t="s">
        <v>3883</v>
      </c>
      <c r="C2399" s="13" t="s">
        <v>193</v>
      </c>
      <c r="D2399" s="13">
        <v>0.15028973765357401</v>
      </c>
      <c r="E2399" s="13">
        <v>0.26331335892519198</v>
      </c>
      <c r="F2399">
        <v>0.35968539579835701</v>
      </c>
      <c r="G2399">
        <v>0.15033307807784899</v>
      </c>
      <c r="H2399">
        <v>0.903920596279702</v>
      </c>
      <c r="I2399">
        <v>1.10868718691068E-2</v>
      </c>
      <c r="J2399">
        <v>0.64431551164725898</v>
      </c>
      <c r="K2399">
        <v>0.49755261711815302</v>
      </c>
      <c r="L2399">
        <v>0.227631761226357</v>
      </c>
      <c r="M2399">
        <v>0.301905710305789</v>
      </c>
      <c r="N2399">
        <v>0.11023492822199001</v>
      </c>
      <c r="O2399">
        <v>1.49987998371022E-2</v>
      </c>
      <c r="P2399">
        <v>0.291016139021683</v>
      </c>
    </row>
    <row r="2400" spans="1:16" x14ac:dyDescent="0.35">
      <c r="A2400" s="13" t="s">
        <v>3886</v>
      </c>
      <c r="B2400" s="13" t="s">
        <v>3883</v>
      </c>
      <c r="C2400" s="13" t="s">
        <v>3887</v>
      </c>
      <c r="D2400" s="13">
        <v>7.6260386577797601E-2</v>
      </c>
      <c r="E2400" s="13">
        <v>0.16431798119129501</v>
      </c>
      <c r="F2400">
        <v>0.19957586794410001</v>
      </c>
      <c r="G2400">
        <v>0.121269190211846</v>
      </c>
      <c r="H2400">
        <v>0.77315479645136898</v>
      </c>
      <c r="I2400">
        <v>8.7286708516531603E-3</v>
      </c>
      <c r="J2400">
        <v>0.45111146614307901</v>
      </c>
      <c r="K2400">
        <v>0.362073861405387</v>
      </c>
      <c r="L2400">
        <v>0.155848921266867</v>
      </c>
      <c r="M2400">
        <v>0.206911713761529</v>
      </c>
      <c r="N2400">
        <v>8.5872122675043502E-2</v>
      </c>
      <c r="O2400">
        <v>8.8857239525938405E-3</v>
      </c>
      <c r="P2400">
        <v>0.169105574267777</v>
      </c>
    </row>
    <row r="2401" spans="1:16" x14ac:dyDescent="0.35">
      <c r="A2401" s="13" t="s">
        <v>3888</v>
      </c>
      <c r="B2401" s="13" t="s">
        <v>3883</v>
      </c>
      <c r="C2401" s="13" t="s">
        <v>30</v>
      </c>
      <c r="D2401" s="13">
        <v>0.89367123468336196</v>
      </c>
      <c r="E2401" s="13">
        <v>1.7700926996292199</v>
      </c>
      <c r="F2401">
        <v>2.05038732222688</v>
      </c>
      <c r="G2401">
        <v>1.65196445196645</v>
      </c>
      <c r="H2401">
        <v>8.0479096783707806</v>
      </c>
      <c r="I2401">
        <v>9.5943097985208697E-2</v>
      </c>
      <c r="J2401">
        <v>8.3220369768312104</v>
      </c>
      <c r="K2401">
        <v>3.8706842081866899</v>
      </c>
      <c r="L2401">
        <v>1.58857834029911</v>
      </c>
      <c r="M2401">
        <v>2.59811381214009</v>
      </c>
      <c r="N2401">
        <v>0.93098871042683695</v>
      </c>
      <c r="O2401">
        <v>9.9434428544404804E-2</v>
      </c>
      <c r="P2401">
        <v>1.55531536086464</v>
      </c>
    </row>
    <row r="2402" spans="1:16" x14ac:dyDescent="0.35">
      <c r="A2402" s="13" t="s">
        <v>3889</v>
      </c>
      <c r="B2402" s="13" t="s">
        <v>3883</v>
      </c>
      <c r="C2402" s="13" t="s">
        <v>197</v>
      </c>
      <c r="D2402" s="13">
        <v>0.63403456428770399</v>
      </c>
      <c r="E2402" s="13">
        <v>1.06108356416423</v>
      </c>
      <c r="F2402">
        <v>1.4317421753219901</v>
      </c>
      <c r="G2402">
        <v>1.3905536398907301</v>
      </c>
      <c r="H2402">
        <v>5.3739798678389104</v>
      </c>
      <c r="I2402">
        <v>6.9228584243424499E-2</v>
      </c>
      <c r="J2402">
        <v>4.4499931185965904</v>
      </c>
      <c r="K2402">
        <v>2.3511527200782401</v>
      </c>
      <c r="L2402">
        <v>1.17059311823801</v>
      </c>
      <c r="M2402">
        <v>1.8174682016649799</v>
      </c>
      <c r="N2402">
        <v>0.56956312365064099</v>
      </c>
      <c r="O2402">
        <v>6.2686827200517201E-2</v>
      </c>
      <c r="P2402">
        <v>0.967327187231518</v>
      </c>
    </row>
    <row r="2403" spans="1:16" x14ac:dyDescent="0.35">
      <c r="A2403" s="13" t="s">
        <v>3890</v>
      </c>
      <c r="B2403" s="13" t="s">
        <v>3883</v>
      </c>
      <c r="C2403" s="13" t="s">
        <v>1680</v>
      </c>
      <c r="D2403" s="13">
        <v>0.367357477536782</v>
      </c>
      <c r="E2403" s="13">
        <v>0.742738673951711</v>
      </c>
      <c r="F2403">
        <v>0.818629151822445</v>
      </c>
      <c r="G2403">
        <v>0.49580198759636002</v>
      </c>
      <c r="H2403">
        <v>3.0310838589847799</v>
      </c>
      <c r="I2403">
        <v>3.1999197130995902E-2</v>
      </c>
      <c r="J2403">
        <v>2.1365881864034701</v>
      </c>
      <c r="K2403">
        <v>1.5390615438406301</v>
      </c>
      <c r="L2403">
        <v>0.57371242800681599</v>
      </c>
      <c r="M2403">
        <v>0.89996191969093997</v>
      </c>
      <c r="N2403">
        <v>0.36572623756764699</v>
      </c>
      <c r="O2403">
        <v>3.7677009687697598E-2</v>
      </c>
      <c r="P2403">
        <v>0.65929568498185298</v>
      </c>
    </row>
    <row r="2404" spans="1:16" x14ac:dyDescent="0.35">
      <c r="A2404" s="13" t="s">
        <v>3891</v>
      </c>
      <c r="B2404" s="13" t="s">
        <v>3883</v>
      </c>
      <c r="C2404" s="13" t="s">
        <v>3892</v>
      </c>
      <c r="D2404" s="13">
        <v>9.0007589284162998E-2</v>
      </c>
      <c r="E2404" s="13">
        <v>0.18108837252285501</v>
      </c>
      <c r="F2404">
        <v>0.25726741233943201</v>
      </c>
      <c r="G2404">
        <v>0.199467448952443</v>
      </c>
      <c r="H2404">
        <v>0.87602168851507001</v>
      </c>
      <c r="I2404">
        <v>1.0426219107970701E-2</v>
      </c>
      <c r="J2404">
        <v>0.82442725574249898</v>
      </c>
      <c r="K2404">
        <v>0.39888756049116703</v>
      </c>
      <c r="L2404">
        <v>0.19531418995180599</v>
      </c>
      <c r="M2404">
        <v>0.29296558215699697</v>
      </c>
      <c r="N2404">
        <v>9.9410223455035099E-2</v>
      </c>
      <c r="O2404">
        <v>1.15535761122575E-2</v>
      </c>
      <c r="P2404">
        <v>0.21053677886664299</v>
      </c>
    </row>
    <row r="2405" spans="1:16" x14ac:dyDescent="0.35">
      <c r="A2405" s="13" t="s">
        <v>3893</v>
      </c>
      <c r="B2405" s="13" t="s">
        <v>3883</v>
      </c>
      <c r="C2405" s="13" t="s">
        <v>200</v>
      </c>
      <c r="D2405" s="13">
        <v>0.24499699733135299</v>
      </c>
      <c r="E2405" s="13">
        <v>0.40204698258866001</v>
      </c>
      <c r="F2405">
        <v>0.57907776168222702</v>
      </c>
      <c r="G2405">
        <v>0.25194960941353201</v>
      </c>
      <c r="H2405">
        <v>1.3600878860719501</v>
      </c>
      <c r="I2405">
        <v>1.7727903429359801E-2</v>
      </c>
      <c r="J2405">
        <v>1.1639251076735999</v>
      </c>
      <c r="K2405">
        <v>0.74805914661164696</v>
      </c>
      <c r="L2405">
        <v>0.36083392248279</v>
      </c>
      <c r="M2405">
        <v>0.48371793972504001</v>
      </c>
      <c r="N2405">
        <v>0.16513989208511501</v>
      </c>
      <c r="O2405">
        <v>2.4254627266235E-2</v>
      </c>
      <c r="P2405">
        <v>0.45179166220470801</v>
      </c>
    </row>
    <row r="2406" spans="1:16" x14ac:dyDescent="0.35">
      <c r="A2406" s="13" t="s">
        <v>3894</v>
      </c>
      <c r="B2406" s="13" t="s">
        <v>3883</v>
      </c>
      <c r="C2406" s="13" t="s">
        <v>1685</v>
      </c>
      <c r="D2406" s="13">
        <v>0.36892464698314598</v>
      </c>
      <c r="E2406" s="13">
        <v>0.86510682949127005</v>
      </c>
      <c r="F2406">
        <v>0.85585236081863703</v>
      </c>
      <c r="G2406">
        <v>0.60272676653803903</v>
      </c>
      <c r="H2406">
        <v>3.6367144895546701</v>
      </c>
      <c r="I2406">
        <v>4.0767759775935199E-2</v>
      </c>
      <c r="J2406">
        <v>3.1813276868573501</v>
      </c>
      <c r="K2406">
        <v>2.2520530114767801</v>
      </c>
      <c r="L2406">
        <v>0.68680115780301998</v>
      </c>
      <c r="M2406">
        <v>1.2457589224274199</v>
      </c>
      <c r="N2406">
        <v>0.47933613101276601</v>
      </c>
      <c r="O2406">
        <v>5.5960570878336599E-2</v>
      </c>
      <c r="P2406">
        <v>0.70709046072708204</v>
      </c>
    </row>
    <row r="2407" spans="1:16" x14ac:dyDescent="0.35">
      <c r="A2407" s="13" t="s">
        <v>3895</v>
      </c>
      <c r="B2407" s="13" t="s">
        <v>3883</v>
      </c>
      <c r="C2407" s="13" t="s">
        <v>3896</v>
      </c>
      <c r="D2407" s="13">
        <v>0.25244697134185701</v>
      </c>
      <c r="E2407" s="13">
        <v>0.50080370429188403</v>
      </c>
      <c r="F2407">
        <v>0.64812282951421696</v>
      </c>
      <c r="G2407">
        <v>0.44901128709166899</v>
      </c>
      <c r="H2407">
        <v>2.0507638909203001</v>
      </c>
      <c r="I2407">
        <v>2.2738004846187002E-2</v>
      </c>
      <c r="J2407">
        <v>1.75206998026655</v>
      </c>
      <c r="K2407">
        <v>1.0094902440910001</v>
      </c>
      <c r="L2407">
        <v>0.42546394141348998</v>
      </c>
      <c r="M2407">
        <v>0.77158457757537502</v>
      </c>
      <c r="N2407">
        <v>0.26477582891461898</v>
      </c>
      <c r="O2407">
        <v>2.9244745282822501E-2</v>
      </c>
      <c r="P2407">
        <v>0.55088309486702303</v>
      </c>
    </row>
    <row r="2408" spans="1:16" x14ac:dyDescent="0.35">
      <c r="A2408" s="13" t="s">
        <v>3897</v>
      </c>
      <c r="B2408" s="13" t="s">
        <v>3883</v>
      </c>
      <c r="C2408" s="13" t="s">
        <v>3620</v>
      </c>
      <c r="D2408" s="13">
        <v>0.11991192935157</v>
      </c>
      <c r="E2408" s="13">
        <v>0.20588773757963399</v>
      </c>
      <c r="F2408">
        <v>0.27979451852120901</v>
      </c>
      <c r="G2408">
        <v>0.123316447825753</v>
      </c>
      <c r="H2408">
        <v>0.76594331781511305</v>
      </c>
      <c r="I2408">
        <v>9.7167779770694698E-3</v>
      </c>
      <c r="J2408">
        <v>0.57157369788634405</v>
      </c>
      <c r="K2408">
        <v>0.44432968596276701</v>
      </c>
      <c r="L2408">
        <v>0.19328127491739799</v>
      </c>
      <c r="M2408">
        <v>0.224860036914213</v>
      </c>
      <c r="N2408">
        <v>8.7651617975763305E-2</v>
      </c>
      <c r="O2408">
        <v>1.24125611351531E-2</v>
      </c>
      <c r="P2408">
        <v>0.24258763410539899</v>
      </c>
    </row>
    <row r="2409" spans="1:16" x14ac:dyDescent="0.35">
      <c r="A2409" s="13" t="s">
        <v>3898</v>
      </c>
      <c r="B2409" s="13" t="s">
        <v>3883</v>
      </c>
      <c r="C2409" s="13" t="s">
        <v>1850</v>
      </c>
      <c r="D2409" s="13">
        <v>0.25830331149721802</v>
      </c>
      <c r="E2409" s="13">
        <v>0.689273660525758</v>
      </c>
      <c r="F2409">
        <v>0.62831699200910696</v>
      </c>
      <c r="G2409">
        <v>0.39662685551457399</v>
      </c>
      <c r="H2409">
        <v>2.89927061028814</v>
      </c>
      <c r="I2409">
        <v>2.5417223821290101E-2</v>
      </c>
      <c r="J2409">
        <v>1.6361533957850101</v>
      </c>
      <c r="K2409">
        <v>1.55385006652788</v>
      </c>
      <c r="L2409">
        <v>0.452981427055624</v>
      </c>
      <c r="M2409">
        <v>0.75702694943597504</v>
      </c>
      <c r="N2409">
        <v>0.35472842488207601</v>
      </c>
      <c r="O2409">
        <v>3.0547755431494801E-2</v>
      </c>
      <c r="P2409">
        <v>0.61349769579673497</v>
      </c>
    </row>
    <row r="2410" spans="1:16" x14ac:dyDescent="0.35">
      <c r="A2410" s="13" t="s">
        <v>3899</v>
      </c>
      <c r="B2410" s="13" t="s">
        <v>3883</v>
      </c>
      <c r="C2410" s="13" t="s">
        <v>48</v>
      </c>
      <c r="D2410" s="13">
        <v>5.6236615248766303E-2</v>
      </c>
      <c r="E2410" s="13">
        <v>0.116472772107009</v>
      </c>
      <c r="F2410">
        <v>0.15264318853259201</v>
      </c>
      <c r="G2410">
        <v>7.71616715960909E-2</v>
      </c>
      <c r="H2410">
        <v>0.47961419696298202</v>
      </c>
      <c r="I2410">
        <v>5.6328402679407703E-3</v>
      </c>
      <c r="J2410">
        <v>0.32368438627139101</v>
      </c>
      <c r="K2410">
        <v>0.23539672067765999</v>
      </c>
      <c r="L2410">
        <v>0.104112512844153</v>
      </c>
      <c r="M2410">
        <v>0.15748240406717501</v>
      </c>
      <c r="N2410">
        <v>5.9980321556163202E-2</v>
      </c>
      <c r="O2410">
        <v>6.9370924249453902E-3</v>
      </c>
      <c r="P2410">
        <v>0.124356884390394</v>
      </c>
    </row>
    <row r="2411" spans="1:16" x14ac:dyDescent="0.35">
      <c r="A2411" s="13" t="s">
        <v>3900</v>
      </c>
      <c r="B2411" s="13" t="s">
        <v>3883</v>
      </c>
      <c r="C2411" s="13" t="s">
        <v>3901</v>
      </c>
      <c r="D2411" s="13">
        <v>0.26691730395051799</v>
      </c>
      <c r="E2411" s="13">
        <v>0.54693456957023401</v>
      </c>
      <c r="F2411">
        <v>0.65384807775635001</v>
      </c>
      <c r="G2411">
        <v>0.47407947628042801</v>
      </c>
      <c r="H2411">
        <v>2.3821648816173902</v>
      </c>
      <c r="I2411">
        <v>3.0709074994903302E-2</v>
      </c>
      <c r="J2411">
        <v>2.0062598027992902</v>
      </c>
      <c r="K2411">
        <v>1.21533791103164</v>
      </c>
      <c r="L2411">
        <v>0.51726962259057996</v>
      </c>
      <c r="M2411">
        <v>0.86781137657472995</v>
      </c>
      <c r="N2411">
        <v>0.28126070564721201</v>
      </c>
      <c r="O2411">
        <v>3.6276347455508E-2</v>
      </c>
      <c r="P2411">
        <v>0.46003014596396002</v>
      </c>
    </row>
    <row r="2412" spans="1:16" x14ac:dyDescent="0.35">
      <c r="A2412" s="13" t="s">
        <v>3902</v>
      </c>
      <c r="B2412" s="13" t="s">
        <v>3883</v>
      </c>
      <c r="C2412" s="13" t="s">
        <v>52</v>
      </c>
      <c r="D2412" s="13">
        <v>0.30829697998130601</v>
      </c>
      <c r="E2412" s="13">
        <v>0.62945293105231204</v>
      </c>
      <c r="F2412">
        <v>0.88521949298704306</v>
      </c>
      <c r="G2412">
        <v>0.59258753661671004</v>
      </c>
      <c r="H2412">
        <v>3.05015226894698</v>
      </c>
      <c r="I2412">
        <v>3.7263112696270598E-2</v>
      </c>
      <c r="J2412">
        <v>2.4213037537581599</v>
      </c>
      <c r="K2412">
        <v>1.4413361625682</v>
      </c>
      <c r="L2412">
        <v>0.72120785006727794</v>
      </c>
      <c r="M2412">
        <v>0.94647260771893704</v>
      </c>
      <c r="N2412">
        <v>0.328286940415766</v>
      </c>
      <c r="O2412">
        <v>3.9151709444380199E-2</v>
      </c>
      <c r="P2412">
        <v>0.73405980540379301</v>
      </c>
    </row>
    <row r="2413" spans="1:16" x14ac:dyDescent="0.35">
      <c r="A2413" s="13" t="s">
        <v>3903</v>
      </c>
      <c r="B2413" s="13" t="s">
        <v>3883</v>
      </c>
      <c r="C2413" s="13" t="s">
        <v>3904</v>
      </c>
      <c r="D2413" s="13">
        <v>0.12651142043444</v>
      </c>
      <c r="E2413" s="13">
        <v>0.20733046289929299</v>
      </c>
      <c r="F2413">
        <v>0.250234941123052</v>
      </c>
      <c r="G2413">
        <v>0.121225635717657</v>
      </c>
      <c r="H2413">
        <v>0.70195718018013897</v>
      </c>
      <c r="I2413">
        <v>7.8653889511641796E-3</v>
      </c>
      <c r="J2413">
        <v>0.49328749587961102</v>
      </c>
      <c r="K2413">
        <v>0.39275898318199898</v>
      </c>
      <c r="L2413">
        <v>0.15348454292474001</v>
      </c>
      <c r="M2413">
        <v>0.18709473213310401</v>
      </c>
      <c r="N2413">
        <v>8.08226940633886E-2</v>
      </c>
      <c r="O2413">
        <v>1.14175736988597E-2</v>
      </c>
      <c r="P2413">
        <v>0.234179933092312</v>
      </c>
    </row>
    <row r="2414" spans="1:16" x14ac:dyDescent="0.35">
      <c r="A2414" s="13" t="s">
        <v>3905</v>
      </c>
      <c r="B2414" s="13" t="s">
        <v>3883</v>
      </c>
      <c r="C2414" s="13" t="s">
        <v>1069</v>
      </c>
      <c r="D2414" s="13">
        <v>0.50692436721341405</v>
      </c>
      <c r="E2414" s="13">
        <v>0.85616750320403101</v>
      </c>
      <c r="F2414">
        <v>1.2433245894142499</v>
      </c>
      <c r="G2414">
        <v>0.72109454279521001</v>
      </c>
      <c r="H2414">
        <v>3.7940924739515398</v>
      </c>
      <c r="I2414">
        <v>5.1040113517706098E-2</v>
      </c>
      <c r="J2414">
        <v>2.96268787687226</v>
      </c>
      <c r="K2414">
        <v>1.78336920226363</v>
      </c>
      <c r="L2414">
        <v>0.91326964800217902</v>
      </c>
      <c r="M2414">
        <v>1.3240205420204401</v>
      </c>
      <c r="N2414">
        <v>0.44098373186695</v>
      </c>
      <c r="O2414">
        <v>5.57984529977084E-2</v>
      </c>
      <c r="P2414">
        <v>0.85446803163904705</v>
      </c>
    </row>
    <row r="2415" spans="1:16" x14ac:dyDescent="0.35">
      <c r="A2415" s="13" t="s">
        <v>3906</v>
      </c>
      <c r="B2415" s="13" t="s">
        <v>3883</v>
      </c>
      <c r="C2415" s="13" t="s">
        <v>3102</v>
      </c>
      <c r="D2415" s="13">
        <v>2.6170946425644401</v>
      </c>
      <c r="E2415" s="13">
        <v>4.4174232366138</v>
      </c>
      <c r="F2415">
        <v>7.0319267393415803</v>
      </c>
      <c r="G2415">
        <v>8.3764124537840097</v>
      </c>
      <c r="H2415">
        <v>21.020222245580701</v>
      </c>
      <c r="I2415">
        <v>0.28022257711866499</v>
      </c>
      <c r="J2415">
        <v>26.894057591371499</v>
      </c>
      <c r="K2415">
        <v>9.1977326750949295</v>
      </c>
      <c r="L2415">
        <v>4.7938016035954298</v>
      </c>
      <c r="M2415">
        <v>11.028057264436599</v>
      </c>
      <c r="N2415">
        <v>2.8188753878022101</v>
      </c>
      <c r="O2415">
        <v>0.34370229742514602</v>
      </c>
      <c r="P2415">
        <v>4.9402540989072596</v>
      </c>
    </row>
    <row r="2416" spans="1:16" x14ac:dyDescent="0.35">
      <c r="A2416" s="13" t="s">
        <v>3907</v>
      </c>
      <c r="B2416" s="13" t="s">
        <v>3883</v>
      </c>
      <c r="C2416" s="13" t="s">
        <v>771</v>
      </c>
      <c r="D2416" s="13">
        <v>9.8129193785379806E-2</v>
      </c>
      <c r="E2416" s="13">
        <v>0.160596571842577</v>
      </c>
      <c r="F2416">
        <v>0.25456906145170599</v>
      </c>
      <c r="G2416">
        <v>0.109953838588599</v>
      </c>
      <c r="H2416">
        <v>0.60077283994905994</v>
      </c>
      <c r="I2416">
        <v>8.7222873215050799E-3</v>
      </c>
      <c r="J2416">
        <v>0.50419474246785001</v>
      </c>
      <c r="K2416">
        <v>0.345748307118733</v>
      </c>
      <c r="L2416">
        <v>0.17796254697367</v>
      </c>
      <c r="M2416">
        <v>0.21162409957089701</v>
      </c>
      <c r="N2416">
        <v>6.98171457993957E-2</v>
      </c>
      <c r="O2416">
        <v>1.10486072293561E-2</v>
      </c>
      <c r="P2416">
        <v>0.186612439972209</v>
      </c>
    </row>
    <row r="2417" spans="1:16" x14ac:dyDescent="0.35">
      <c r="A2417" s="13" t="s">
        <v>3908</v>
      </c>
      <c r="B2417" s="13" t="s">
        <v>3883</v>
      </c>
      <c r="C2417" s="13" t="s">
        <v>2483</v>
      </c>
      <c r="D2417" s="13">
        <v>0.125454942198686</v>
      </c>
      <c r="E2417" s="13">
        <v>0.25921928719109899</v>
      </c>
      <c r="F2417">
        <v>0.35313904771913102</v>
      </c>
      <c r="G2417">
        <v>0.22695785590902401</v>
      </c>
      <c r="H2417">
        <v>1.21389390266023</v>
      </c>
      <c r="I2417">
        <v>1.41122925043597E-2</v>
      </c>
      <c r="J2417">
        <v>0.96211166725947495</v>
      </c>
      <c r="K2417">
        <v>0.55750859220548499</v>
      </c>
      <c r="L2417">
        <v>0.26065897430416501</v>
      </c>
      <c r="M2417">
        <v>0.38634170865968898</v>
      </c>
      <c r="N2417">
        <v>0.141957599550396</v>
      </c>
      <c r="O2417">
        <v>1.5987196286964801E-2</v>
      </c>
      <c r="P2417">
        <v>0.29415951994921002</v>
      </c>
    </row>
    <row r="2418" spans="1:16" x14ac:dyDescent="0.35">
      <c r="A2418" s="13" t="s">
        <v>3909</v>
      </c>
      <c r="B2418" s="13" t="s">
        <v>3883</v>
      </c>
      <c r="C2418" s="13" t="s">
        <v>3910</v>
      </c>
      <c r="D2418" s="13">
        <v>0.31023504611516201</v>
      </c>
      <c r="E2418" s="13">
        <v>0.55334303330267298</v>
      </c>
      <c r="F2418">
        <v>0.79131850334881104</v>
      </c>
      <c r="G2418">
        <v>0.41585166638356003</v>
      </c>
      <c r="H2418">
        <v>2.10224355441445</v>
      </c>
      <c r="I2418">
        <v>2.62472696749654E-2</v>
      </c>
      <c r="J2418">
        <v>1.7583513973665399</v>
      </c>
      <c r="K2418">
        <v>1.1090572407824999</v>
      </c>
      <c r="L2418">
        <v>0.51948492184275696</v>
      </c>
      <c r="M2418">
        <v>0.79860106742537496</v>
      </c>
      <c r="N2418">
        <v>0.26911194274752398</v>
      </c>
      <c r="O2418">
        <v>3.4272260811113398E-2</v>
      </c>
      <c r="P2418">
        <v>0.60507373141656595</v>
      </c>
    </row>
    <row r="2419" spans="1:16" x14ac:dyDescent="0.35">
      <c r="A2419" s="13" t="s">
        <v>3911</v>
      </c>
      <c r="B2419" s="13" t="s">
        <v>3883</v>
      </c>
      <c r="C2419" s="13" t="s">
        <v>3912</v>
      </c>
      <c r="D2419" s="13">
        <v>0.28577144548103101</v>
      </c>
      <c r="E2419" s="13">
        <v>0.55464985428580604</v>
      </c>
      <c r="F2419">
        <v>0.65782410768966504</v>
      </c>
      <c r="G2419">
        <v>0.32657674300996598</v>
      </c>
      <c r="H2419">
        <v>1.7199908439664999</v>
      </c>
      <c r="I2419">
        <v>1.9383592189967502E-2</v>
      </c>
      <c r="J2419">
        <v>1.2884464299154299</v>
      </c>
      <c r="K2419">
        <v>0.94287688891464705</v>
      </c>
      <c r="L2419">
        <v>0.37267457931686199</v>
      </c>
      <c r="M2419">
        <v>0.47283219166075002</v>
      </c>
      <c r="N2419">
        <v>0.19627267071036</v>
      </c>
      <c r="O2419">
        <v>3.0007190610371999E-2</v>
      </c>
      <c r="P2419">
        <v>0.58572868403939404</v>
      </c>
    </row>
    <row r="2420" spans="1:16" x14ac:dyDescent="0.35">
      <c r="A2420" s="13" t="s">
        <v>3913</v>
      </c>
      <c r="B2420" s="13" t="s">
        <v>3883</v>
      </c>
      <c r="C2420" s="13" t="s">
        <v>78</v>
      </c>
      <c r="D2420" s="13">
        <v>0.32124095012600301</v>
      </c>
      <c r="E2420" s="13">
        <v>0.442511462452855</v>
      </c>
      <c r="F2420">
        <v>0.61150937578002895</v>
      </c>
      <c r="G2420">
        <v>0.45616370622260799</v>
      </c>
      <c r="H2420">
        <v>1.7675182002474701</v>
      </c>
      <c r="I2420">
        <v>2.4833578411394799E-2</v>
      </c>
      <c r="J2420">
        <v>1.39743333385892</v>
      </c>
      <c r="K2420">
        <v>1.0423939101952</v>
      </c>
      <c r="L2420">
        <v>0.42584288637168199</v>
      </c>
      <c r="M2420">
        <v>0.53247582032555896</v>
      </c>
      <c r="N2420">
        <v>0.19752786729632599</v>
      </c>
      <c r="O2420">
        <v>3.438650010081E-2</v>
      </c>
      <c r="P2420">
        <v>0.53588554107674602</v>
      </c>
    </row>
    <row r="2421" spans="1:16" x14ac:dyDescent="0.35">
      <c r="A2421" s="13" t="s">
        <v>3914</v>
      </c>
      <c r="B2421" s="13" t="s">
        <v>3883</v>
      </c>
      <c r="C2421" s="13" t="s">
        <v>3915</v>
      </c>
      <c r="D2421" s="13">
        <v>0.14193432945330101</v>
      </c>
      <c r="E2421" s="13">
        <v>0.32423234624620001</v>
      </c>
      <c r="F2421">
        <v>0.37077114618782098</v>
      </c>
      <c r="G2421">
        <v>0.18741137406129599</v>
      </c>
      <c r="H2421">
        <v>1.3613364205582901</v>
      </c>
      <c r="I2421">
        <v>1.4206827965080099E-2</v>
      </c>
      <c r="J2421">
        <v>0.76886312029102</v>
      </c>
      <c r="K2421">
        <v>0.67458478589301396</v>
      </c>
      <c r="L2421">
        <v>0.25931006327504602</v>
      </c>
      <c r="M2421">
        <v>0.38515550928357001</v>
      </c>
      <c r="N2421">
        <v>0.165034258900671</v>
      </c>
      <c r="O2421">
        <v>1.6842354295259401E-2</v>
      </c>
      <c r="P2421">
        <v>0.32812920314147698</v>
      </c>
    </row>
    <row r="2422" spans="1:16" x14ac:dyDescent="0.35">
      <c r="A2422" s="13" t="s">
        <v>3916</v>
      </c>
      <c r="B2422" s="13" t="s">
        <v>3883</v>
      </c>
      <c r="C2422" s="13" t="s">
        <v>80</v>
      </c>
      <c r="D2422" s="13">
        <v>0.245381540611146</v>
      </c>
      <c r="E2422" s="13">
        <v>0.45162403755015301</v>
      </c>
      <c r="F2422">
        <v>0.68831553170192905</v>
      </c>
      <c r="G2422">
        <v>0.48538152429610598</v>
      </c>
      <c r="H2422">
        <v>2.2411516294488698</v>
      </c>
      <c r="I2422">
        <v>3.0589271829806999E-2</v>
      </c>
      <c r="J2422">
        <v>1.7187474433674399</v>
      </c>
      <c r="K2422">
        <v>1.07559270623685</v>
      </c>
      <c r="L2422">
        <v>0.61660265955920301</v>
      </c>
      <c r="M2422">
        <v>0.70913373431277704</v>
      </c>
      <c r="N2422">
        <v>0.225531438428519</v>
      </c>
      <c r="O2422">
        <v>3.0020702674058899E-2</v>
      </c>
      <c r="P2422">
        <v>0.51005662382453798</v>
      </c>
    </row>
    <row r="2423" spans="1:16" x14ac:dyDescent="0.35">
      <c r="A2423" s="13" t="s">
        <v>3917</v>
      </c>
      <c r="B2423" s="13" t="s">
        <v>3883</v>
      </c>
      <c r="C2423" s="13" t="s">
        <v>1233</v>
      </c>
      <c r="D2423" s="13">
        <v>0.43291804291352098</v>
      </c>
      <c r="E2423" s="13">
        <v>0.70878743673949796</v>
      </c>
      <c r="F2423">
        <v>0.94695107266186496</v>
      </c>
      <c r="G2423">
        <v>0.42812972436316699</v>
      </c>
      <c r="H2423">
        <v>2.2918526064090101</v>
      </c>
      <c r="I2423">
        <v>2.81186401833356E-2</v>
      </c>
      <c r="J2423">
        <v>1.8939166081298</v>
      </c>
      <c r="K2423">
        <v>1.26027915757619</v>
      </c>
      <c r="L2423">
        <v>0.56350318862776505</v>
      </c>
      <c r="M2423">
        <v>0.74136404407887202</v>
      </c>
      <c r="N2423">
        <v>0.27079205681639501</v>
      </c>
      <c r="O2423">
        <v>4.0566598847065198E-2</v>
      </c>
      <c r="P2423">
        <v>0.79183171931779095</v>
      </c>
    </row>
    <row r="2424" spans="1:16" x14ac:dyDescent="0.35">
      <c r="A2424" s="13" t="s">
        <v>3918</v>
      </c>
      <c r="B2424" s="13" t="s">
        <v>3883</v>
      </c>
      <c r="C2424" s="13" t="s">
        <v>3919</v>
      </c>
      <c r="D2424" s="13">
        <v>0.16685210701404801</v>
      </c>
      <c r="E2424" s="13">
        <v>0.36647759045259498</v>
      </c>
      <c r="F2424">
        <v>0.477953954967754</v>
      </c>
      <c r="G2424">
        <v>0.28605274671860698</v>
      </c>
      <c r="H2424">
        <v>1.6863224227828699</v>
      </c>
      <c r="I2424">
        <v>1.9122250358470001E-2</v>
      </c>
      <c r="J2424">
        <v>1.1427530257171501</v>
      </c>
      <c r="K2424">
        <v>0.87780012621260906</v>
      </c>
      <c r="L2424">
        <v>0.39963549079317601</v>
      </c>
      <c r="M2424">
        <v>0.46496860849620397</v>
      </c>
      <c r="N2424">
        <v>0.175795945668513</v>
      </c>
      <c r="O2424">
        <v>2.09746769246738E-2</v>
      </c>
      <c r="P2424">
        <v>0.44450423046065701</v>
      </c>
    </row>
    <row r="2425" spans="1:16" x14ac:dyDescent="0.35">
      <c r="A2425" s="13" t="s">
        <v>3920</v>
      </c>
      <c r="B2425" s="13" t="s">
        <v>3883</v>
      </c>
      <c r="C2425" s="13" t="s">
        <v>3921</v>
      </c>
      <c r="D2425" s="13">
        <v>0.16778804274164799</v>
      </c>
      <c r="E2425" s="13">
        <v>0.32996860613005402</v>
      </c>
      <c r="F2425">
        <v>0.40851208795330701</v>
      </c>
      <c r="G2425">
        <v>0.377198802262392</v>
      </c>
      <c r="H2425">
        <v>1.4856480871287101</v>
      </c>
      <c r="I2425">
        <v>1.7544905937736398E-2</v>
      </c>
      <c r="J2425">
        <v>1.2999726212497</v>
      </c>
      <c r="K2425">
        <v>0.75727532345595305</v>
      </c>
      <c r="L2425">
        <v>0.303759990892152</v>
      </c>
      <c r="M2425">
        <v>0.57297712653104704</v>
      </c>
      <c r="N2425">
        <v>0.178695356469216</v>
      </c>
      <c r="O2425">
        <v>2.03929519949585E-2</v>
      </c>
      <c r="P2425">
        <v>0.29239882411378898</v>
      </c>
    </row>
    <row r="2426" spans="1:16" x14ac:dyDescent="0.35">
      <c r="A2426" s="13" t="s">
        <v>3922</v>
      </c>
      <c r="B2426" s="13" t="s">
        <v>3883</v>
      </c>
      <c r="C2426" s="13" t="s">
        <v>84</v>
      </c>
      <c r="D2426" s="13">
        <v>0.46291769547790501</v>
      </c>
      <c r="E2426" s="13">
        <v>1.0603121380601299</v>
      </c>
      <c r="F2426">
        <v>1.07910718104153</v>
      </c>
      <c r="G2426">
        <v>0.73513781085910301</v>
      </c>
      <c r="H2426">
        <v>4.54981105467742</v>
      </c>
      <c r="I2426">
        <v>4.9136005186483797E-2</v>
      </c>
      <c r="J2426">
        <v>3.70878506372991</v>
      </c>
      <c r="K2426">
        <v>2.5013331120958702</v>
      </c>
      <c r="L2426">
        <v>0.85321753955273305</v>
      </c>
      <c r="M2426">
        <v>1.43768728122378</v>
      </c>
      <c r="N2426">
        <v>0.54826514733609599</v>
      </c>
      <c r="O2426">
        <v>6.1586752922784503E-2</v>
      </c>
      <c r="P2426">
        <v>0.90638365587899905</v>
      </c>
    </row>
    <row r="2427" spans="1:16" x14ac:dyDescent="0.35">
      <c r="A2427" s="13" t="s">
        <v>3923</v>
      </c>
      <c r="B2427" s="13" t="s">
        <v>3883</v>
      </c>
      <c r="C2427" s="13" t="s">
        <v>1090</v>
      </c>
      <c r="D2427" s="13">
        <v>9.9184078469350095E-2</v>
      </c>
      <c r="E2427" s="13">
        <v>0.18989346699638401</v>
      </c>
      <c r="F2427">
        <v>0.27718383828826998</v>
      </c>
      <c r="G2427">
        <v>0.177479303704661</v>
      </c>
      <c r="H2427">
        <v>0.91836931120006104</v>
      </c>
      <c r="I2427">
        <v>1.2142904881996999E-2</v>
      </c>
      <c r="J2427">
        <v>0.66997715805636104</v>
      </c>
      <c r="K2427">
        <v>0.43225338088936699</v>
      </c>
      <c r="L2427">
        <v>0.229422994404963</v>
      </c>
      <c r="M2427">
        <v>0.29050630456394599</v>
      </c>
      <c r="N2427">
        <v>9.7122088265178597E-2</v>
      </c>
      <c r="O2427">
        <v>1.22141891786969E-2</v>
      </c>
      <c r="P2427">
        <v>0.20884164974385599</v>
      </c>
    </row>
    <row r="2428" spans="1:16" x14ac:dyDescent="0.35">
      <c r="A2428" s="13" t="s">
        <v>3924</v>
      </c>
      <c r="B2428" s="13" t="s">
        <v>3883</v>
      </c>
      <c r="C2428" s="13" t="s">
        <v>3925</v>
      </c>
      <c r="D2428" s="13">
        <v>0.43215124172332098</v>
      </c>
      <c r="E2428" s="13">
        <v>0.96439257121149002</v>
      </c>
      <c r="F2428">
        <v>1.04834596908592</v>
      </c>
      <c r="G2428">
        <v>0.858347504949726</v>
      </c>
      <c r="H2428">
        <v>4.3815977463040703</v>
      </c>
      <c r="I2428">
        <v>4.6242669688735603E-2</v>
      </c>
      <c r="J2428">
        <v>4.0985836395991502</v>
      </c>
      <c r="K2428">
        <v>2.2294843106745001</v>
      </c>
      <c r="L2428">
        <v>0.80013480501643497</v>
      </c>
      <c r="M2428">
        <v>1.4663317511537499</v>
      </c>
      <c r="N2428">
        <v>0.517176272826669</v>
      </c>
      <c r="O2428">
        <v>5.4720275126110898E-2</v>
      </c>
      <c r="P2428">
        <v>0.85984641095288505</v>
      </c>
    </row>
    <row r="2429" spans="1:16" x14ac:dyDescent="0.35">
      <c r="A2429" s="13" t="s">
        <v>3926</v>
      </c>
      <c r="B2429" s="13" t="s">
        <v>3883</v>
      </c>
      <c r="C2429" s="13" t="s">
        <v>620</v>
      </c>
      <c r="D2429" s="13">
        <v>1.8921986590647899</v>
      </c>
      <c r="E2429" s="13">
        <v>3.2726171081008801</v>
      </c>
      <c r="F2429">
        <v>4.6913104362233904</v>
      </c>
      <c r="G2429">
        <v>4.1863014081307099</v>
      </c>
      <c r="H2429">
        <v>16.558372498126499</v>
      </c>
      <c r="I2429">
        <v>0.22400937695165199</v>
      </c>
      <c r="J2429">
        <v>11.6728048339883</v>
      </c>
      <c r="K2429">
        <v>7.4150844358910097</v>
      </c>
      <c r="L2429">
        <v>3.9047708768549798</v>
      </c>
      <c r="M2429">
        <v>5.5290905629853002</v>
      </c>
      <c r="N2429">
        <v>1.7432093962348501</v>
      </c>
      <c r="O2429">
        <v>0.205808119930982</v>
      </c>
      <c r="P2429">
        <v>3.17621419650024</v>
      </c>
    </row>
    <row r="2430" spans="1:16" x14ac:dyDescent="0.35">
      <c r="A2430" s="13" t="s">
        <v>3927</v>
      </c>
      <c r="B2430" s="13" t="s">
        <v>3883</v>
      </c>
      <c r="C2430" s="13" t="s">
        <v>818</v>
      </c>
      <c r="D2430" s="13">
        <v>5.4328569722253701E-2</v>
      </c>
      <c r="E2430" s="13">
        <v>9.0576604082229506E-2</v>
      </c>
      <c r="F2430">
        <v>0.12132746954070101</v>
      </c>
      <c r="G2430">
        <v>6.9834526448378398E-2</v>
      </c>
      <c r="H2430">
        <v>0.37331260655891702</v>
      </c>
      <c r="I2430">
        <v>5.0339134587219702E-3</v>
      </c>
      <c r="J2430">
        <v>0.328074330101842</v>
      </c>
      <c r="K2430">
        <v>0.21105126997932599</v>
      </c>
      <c r="L2430">
        <v>9.11318228412583E-2</v>
      </c>
      <c r="M2430">
        <v>0.148379464850972</v>
      </c>
      <c r="N2430">
        <v>4.6402278422363497E-2</v>
      </c>
      <c r="O2430">
        <v>6.2290187616860599E-3</v>
      </c>
      <c r="P2430">
        <v>7.9460453705200398E-2</v>
      </c>
    </row>
    <row r="2431" spans="1:16" x14ac:dyDescent="0.35">
      <c r="A2431" s="13" t="s">
        <v>3928</v>
      </c>
      <c r="B2431" s="13" t="s">
        <v>3883</v>
      </c>
      <c r="C2431" s="13" t="s">
        <v>3929</v>
      </c>
      <c r="D2431" s="13">
        <v>0.19442788050693399</v>
      </c>
      <c r="E2431" s="13">
        <v>0.27458694985314702</v>
      </c>
      <c r="F2431">
        <v>0.37557468699781099</v>
      </c>
      <c r="G2431">
        <v>0.17349057801258799</v>
      </c>
      <c r="H2431">
        <v>1.02884510888352</v>
      </c>
      <c r="I2431">
        <v>1.35841312160952E-2</v>
      </c>
      <c r="J2431">
        <v>0.70522292910653905</v>
      </c>
      <c r="K2431">
        <v>0.60601645170359397</v>
      </c>
      <c r="L2431">
        <v>0.26407639842402197</v>
      </c>
      <c r="M2431">
        <v>0.28394846385417299</v>
      </c>
      <c r="N2431">
        <v>0.113827185414519</v>
      </c>
      <c r="O2431">
        <v>1.7518333254513199E-2</v>
      </c>
      <c r="P2431">
        <v>0.32685268620777502</v>
      </c>
    </row>
    <row r="2432" spans="1:16" x14ac:dyDescent="0.35">
      <c r="A2432" s="13" t="s">
        <v>3930</v>
      </c>
      <c r="B2432" s="13" t="s">
        <v>3883</v>
      </c>
      <c r="C2432" s="13" t="s">
        <v>1094</v>
      </c>
      <c r="D2432" s="13">
        <v>0.189289663341311</v>
      </c>
      <c r="E2432" s="13">
        <v>0.33376402210946299</v>
      </c>
      <c r="F2432">
        <v>0.50865934780382005</v>
      </c>
      <c r="G2432">
        <v>0.229298894149117</v>
      </c>
      <c r="H2432">
        <v>1.3236629168365299</v>
      </c>
      <c r="I2432">
        <v>1.8851622996271598E-2</v>
      </c>
      <c r="J2432">
        <v>1.0290932995232001</v>
      </c>
      <c r="K2432">
        <v>0.792416036462123</v>
      </c>
      <c r="L2432">
        <v>0.38313851085530698</v>
      </c>
      <c r="M2432">
        <v>0.41705194701401699</v>
      </c>
      <c r="N2432">
        <v>0.14474522225750899</v>
      </c>
      <c r="O2432">
        <v>2.2264448213219799E-2</v>
      </c>
      <c r="P2432">
        <v>0.398638809154233</v>
      </c>
    </row>
    <row r="2433" spans="1:16" x14ac:dyDescent="0.35">
      <c r="A2433" s="13" t="s">
        <v>3931</v>
      </c>
      <c r="B2433" s="13" t="s">
        <v>3883</v>
      </c>
      <c r="C2433" s="13" t="s">
        <v>3932</v>
      </c>
      <c r="D2433" s="13">
        <v>0.46212742351752401</v>
      </c>
      <c r="E2433" s="13">
        <v>0.79361045650210604</v>
      </c>
      <c r="F2433">
        <v>0.94729659415827705</v>
      </c>
      <c r="G2433">
        <v>0.60694838117095595</v>
      </c>
      <c r="H2433">
        <v>3.2921855337398802</v>
      </c>
      <c r="I2433">
        <v>4.0728791167810897E-2</v>
      </c>
      <c r="J2433">
        <v>3.3429433746729802</v>
      </c>
      <c r="K2433">
        <v>1.9529886408608901</v>
      </c>
      <c r="L2433">
        <v>0.741120900869775</v>
      </c>
      <c r="M2433">
        <v>1.24014747473038</v>
      </c>
      <c r="N2433">
        <v>0.40669697990520098</v>
      </c>
      <c r="O2433">
        <v>5.1216860309157501E-2</v>
      </c>
      <c r="P2433">
        <v>0.68593795624051801</v>
      </c>
    </row>
    <row r="2434" spans="1:16" x14ac:dyDescent="0.35">
      <c r="A2434" s="13" t="s">
        <v>3933</v>
      </c>
      <c r="B2434" s="13" t="s">
        <v>3883</v>
      </c>
      <c r="C2434" s="13" t="s">
        <v>3128</v>
      </c>
      <c r="D2434" s="13">
        <v>0.13775012755129801</v>
      </c>
      <c r="E2434" s="13">
        <v>0.23662705682948201</v>
      </c>
      <c r="F2434">
        <v>0.26994909731729</v>
      </c>
      <c r="G2434">
        <v>0.153770829312357</v>
      </c>
      <c r="H2434">
        <v>0.87210106570698498</v>
      </c>
      <c r="I2434">
        <v>9.4735544614564307E-3</v>
      </c>
      <c r="J2434">
        <v>0.55770073019455102</v>
      </c>
      <c r="K2434">
        <v>0.49759993526275198</v>
      </c>
      <c r="L2434">
        <v>0.173161316798537</v>
      </c>
      <c r="M2434">
        <v>0.214754347442834</v>
      </c>
      <c r="N2434">
        <v>9.9427934410619007E-2</v>
      </c>
      <c r="O2434">
        <v>1.3725307831143001E-2</v>
      </c>
      <c r="P2434">
        <v>0.27374660698027897</v>
      </c>
    </row>
    <row r="2435" spans="1:16" x14ac:dyDescent="0.35">
      <c r="A2435" s="13" t="s">
        <v>3934</v>
      </c>
      <c r="B2435" s="13" t="s">
        <v>3883</v>
      </c>
      <c r="C2435" s="13" t="s">
        <v>1096</v>
      </c>
      <c r="D2435" s="13">
        <v>0.189354102091608</v>
      </c>
      <c r="E2435" s="13">
        <v>0.32261181269871703</v>
      </c>
      <c r="F2435">
        <v>0.467464013264348</v>
      </c>
      <c r="G2435">
        <v>0.211807968124057</v>
      </c>
      <c r="H2435">
        <v>1.1779260051959299</v>
      </c>
      <c r="I2435">
        <v>1.5578619249865399E-2</v>
      </c>
      <c r="J2435">
        <v>1.00590704408328</v>
      </c>
      <c r="K2435">
        <v>0.66417957836303698</v>
      </c>
      <c r="L2435">
        <v>0.31420845835025601</v>
      </c>
      <c r="M2435">
        <v>0.39414088044250301</v>
      </c>
      <c r="N2435">
        <v>0.139084800188089</v>
      </c>
      <c r="O2435">
        <v>2.02365154076098E-2</v>
      </c>
      <c r="P2435">
        <v>0.374653583788428</v>
      </c>
    </row>
    <row r="2436" spans="1:16" x14ac:dyDescent="0.35">
      <c r="A2436" s="13" t="s">
        <v>3935</v>
      </c>
      <c r="B2436" s="13" t="s">
        <v>3883</v>
      </c>
      <c r="C2436" s="13" t="s">
        <v>88</v>
      </c>
      <c r="D2436" s="13">
        <v>0.31530963678048401</v>
      </c>
      <c r="E2436" s="13">
        <v>0.52801061954655004</v>
      </c>
      <c r="F2436">
        <v>0.70138739748642798</v>
      </c>
      <c r="G2436">
        <v>0.27819968035390802</v>
      </c>
      <c r="H2436">
        <v>1.6323916483479599</v>
      </c>
      <c r="I2436">
        <v>1.9752071315309799E-2</v>
      </c>
      <c r="J2436">
        <v>1.1872986847829201</v>
      </c>
      <c r="K2436">
        <v>0.894167064765923</v>
      </c>
      <c r="L2436">
        <v>0.40898125802414897</v>
      </c>
      <c r="M2436">
        <v>0.57080690084670604</v>
      </c>
      <c r="N2436">
        <v>0.20162143942227601</v>
      </c>
      <c r="O2436">
        <v>2.81068079178797E-2</v>
      </c>
      <c r="P2436">
        <v>0.55682005670301904</v>
      </c>
    </row>
    <row r="2437" spans="1:16" x14ac:dyDescent="0.35">
      <c r="A2437" s="13" t="s">
        <v>3936</v>
      </c>
      <c r="B2437" s="13" t="s">
        <v>3883</v>
      </c>
      <c r="C2437" s="13" t="s">
        <v>1728</v>
      </c>
      <c r="D2437" s="13">
        <v>0.145354851040393</v>
      </c>
      <c r="E2437" s="13">
        <v>0.25936914376929099</v>
      </c>
      <c r="F2437">
        <v>0.39199849671525799</v>
      </c>
      <c r="G2437">
        <v>0.183052630953492</v>
      </c>
      <c r="H2437">
        <v>1.00984105068471</v>
      </c>
      <c r="I2437">
        <v>1.3538504364367401E-2</v>
      </c>
      <c r="J2437">
        <v>0.77125081828729702</v>
      </c>
      <c r="K2437">
        <v>0.56470975137553803</v>
      </c>
      <c r="L2437">
        <v>0.27342006482530801</v>
      </c>
      <c r="M2437">
        <v>0.35158518134483802</v>
      </c>
      <c r="N2437">
        <v>0.12177297465058599</v>
      </c>
      <c r="O2437">
        <v>1.6994171377889201E-2</v>
      </c>
      <c r="P2437">
        <v>0.29534147372641401</v>
      </c>
    </row>
    <row r="2438" spans="1:16" x14ac:dyDescent="0.35">
      <c r="A2438" s="13" t="s">
        <v>3937</v>
      </c>
      <c r="B2438" s="13" t="s">
        <v>3883</v>
      </c>
      <c r="C2438" s="13" t="s">
        <v>90</v>
      </c>
      <c r="D2438" s="13">
        <v>6.9841946355848006E-2</v>
      </c>
      <c r="E2438" s="13">
        <v>0.120519445773225</v>
      </c>
      <c r="F2438">
        <v>0.16482026807477701</v>
      </c>
      <c r="G2438">
        <v>7.2088935083258199E-2</v>
      </c>
      <c r="H2438">
        <v>0.41203214056134102</v>
      </c>
      <c r="I2438">
        <v>5.0348581825829103E-3</v>
      </c>
      <c r="J2438">
        <v>0.31079061890214099</v>
      </c>
      <c r="K2438">
        <v>0.21993856019288499</v>
      </c>
      <c r="L2438">
        <v>0.102719762705617</v>
      </c>
      <c r="M2438">
        <v>0.14875933962000801</v>
      </c>
      <c r="N2438">
        <v>5.2944014296258703E-2</v>
      </c>
      <c r="O2438">
        <v>6.8722540864505303E-3</v>
      </c>
      <c r="P2438">
        <v>0.127494416147133</v>
      </c>
    </row>
    <row r="2439" spans="1:16" x14ac:dyDescent="0.35">
      <c r="A2439" s="13" t="s">
        <v>3938</v>
      </c>
      <c r="B2439" s="13" t="s">
        <v>3883</v>
      </c>
      <c r="C2439" s="13" t="s">
        <v>2362</v>
      </c>
      <c r="D2439" s="13">
        <v>0.14046648360228101</v>
      </c>
      <c r="E2439" s="13">
        <v>0.29174518742142103</v>
      </c>
      <c r="F2439">
        <v>0.34760308900401898</v>
      </c>
      <c r="G2439">
        <v>0.15114003210035601</v>
      </c>
      <c r="H2439">
        <v>1.04359035447805</v>
      </c>
      <c r="I2439">
        <v>1.10994106257123E-2</v>
      </c>
      <c r="J2439">
        <v>0.66053377169757699</v>
      </c>
      <c r="K2439">
        <v>0.57638761385349502</v>
      </c>
      <c r="L2439">
        <v>0.22641683703429399</v>
      </c>
      <c r="M2439">
        <v>0.30609719721071399</v>
      </c>
      <c r="N2439">
        <v>0.13099512314810699</v>
      </c>
      <c r="O2439">
        <v>1.47316435901502E-2</v>
      </c>
      <c r="P2439">
        <v>0.31949584795478603</v>
      </c>
    </row>
    <row r="2440" spans="1:16" x14ac:dyDescent="0.35">
      <c r="A2440" s="13" t="s">
        <v>3939</v>
      </c>
      <c r="B2440" s="13" t="s">
        <v>3883</v>
      </c>
      <c r="C2440" s="13" t="s">
        <v>92</v>
      </c>
      <c r="D2440" s="13">
        <v>8.14420699968256E-2</v>
      </c>
      <c r="E2440" s="13">
        <v>0.169720190712118</v>
      </c>
      <c r="F2440">
        <v>0.22419409341160901</v>
      </c>
      <c r="G2440">
        <v>0.12848211585976901</v>
      </c>
      <c r="H2440">
        <v>0.74268884965424198</v>
      </c>
      <c r="I2440">
        <v>8.5254930479865595E-3</v>
      </c>
      <c r="J2440">
        <v>0.550194245471051</v>
      </c>
      <c r="K2440">
        <v>0.351161400559377</v>
      </c>
      <c r="L2440">
        <v>0.15652586147542499</v>
      </c>
      <c r="M2440">
        <v>0.23709768142196699</v>
      </c>
      <c r="N2440">
        <v>9.0708550755406001E-2</v>
      </c>
      <c r="O2440">
        <v>1.02415521557604E-2</v>
      </c>
      <c r="P2440">
        <v>0.18492720641641999</v>
      </c>
    </row>
    <row r="2441" spans="1:16" x14ac:dyDescent="0.35">
      <c r="A2441" s="13" t="s">
        <v>3940</v>
      </c>
      <c r="B2441" s="13" t="s">
        <v>3883</v>
      </c>
      <c r="C2441" s="13" t="s">
        <v>94</v>
      </c>
      <c r="D2441" s="13">
        <v>0.32629920937185197</v>
      </c>
      <c r="E2441" s="13">
        <v>0.63496075247126105</v>
      </c>
      <c r="F2441">
        <v>0.80033273559332796</v>
      </c>
      <c r="G2441">
        <v>0.80284019277068197</v>
      </c>
      <c r="H2441">
        <v>2.9383737044253002</v>
      </c>
      <c r="I2441">
        <v>3.6116121895375698E-2</v>
      </c>
      <c r="J2441">
        <v>2.6668506923395401</v>
      </c>
      <c r="K2441">
        <v>1.4391654378986301</v>
      </c>
      <c r="L2441">
        <v>0.61004209379931496</v>
      </c>
      <c r="M2441">
        <v>1.1675682320335099</v>
      </c>
      <c r="N2441">
        <v>0.34706871075613299</v>
      </c>
      <c r="O2441">
        <v>4.08990107103561E-2</v>
      </c>
      <c r="P2441">
        <v>0.55678348440597902</v>
      </c>
    </row>
    <row r="2442" spans="1:16" x14ac:dyDescent="0.35">
      <c r="A2442" s="13" t="s">
        <v>3941</v>
      </c>
      <c r="B2442" s="13" t="s">
        <v>3883</v>
      </c>
      <c r="C2442" s="13" t="s">
        <v>249</v>
      </c>
      <c r="D2442" s="13">
        <v>0.119056135004824</v>
      </c>
      <c r="E2442" s="13">
        <v>0.27420080463879798</v>
      </c>
      <c r="F2442">
        <v>0.280468014272518</v>
      </c>
      <c r="G2442">
        <v>0.18262281603448099</v>
      </c>
      <c r="H2442">
        <v>1.1073148889198099</v>
      </c>
      <c r="I2442">
        <v>1.32711424412144E-2</v>
      </c>
      <c r="J2442">
        <v>0.97194322368605301</v>
      </c>
      <c r="K2442">
        <v>0.75606485381283095</v>
      </c>
      <c r="L2442">
        <v>0.22497457041062</v>
      </c>
      <c r="M2442">
        <v>0.39530895282657802</v>
      </c>
      <c r="N2442">
        <v>0.146945071726367</v>
      </c>
      <c r="O2442">
        <v>1.8751758608119701E-2</v>
      </c>
      <c r="P2442">
        <v>0.21752960160259299</v>
      </c>
    </row>
    <row r="2443" spans="1:16" x14ac:dyDescent="0.35">
      <c r="A2443" s="13" t="s">
        <v>3942</v>
      </c>
      <c r="B2443" s="13" t="s">
        <v>3883</v>
      </c>
      <c r="C2443" s="13" t="s">
        <v>1115</v>
      </c>
      <c r="D2443" s="13">
        <v>2.9028043069759302</v>
      </c>
      <c r="E2443" s="13">
        <v>5.2684446835651801</v>
      </c>
      <c r="F2443">
        <v>6.0844071919064797</v>
      </c>
      <c r="G2443">
        <v>7.3279444467739001</v>
      </c>
      <c r="H2443">
        <v>23.3457206631528</v>
      </c>
      <c r="I2443">
        <v>0.26526591315405401</v>
      </c>
      <c r="J2443">
        <v>23.817976642006801</v>
      </c>
      <c r="K2443">
        <v>11.280300265451899</v>
      </c>
      <c r="L2443">
        <v>4.5074995812132501</v>
      </c>
      <c r="M2443">
        <v>9.0704524562769002</v>
      </c>
      <c r="N2443">
        <v>2.7500026324507698</v>
      </c>
      <c r="O2443">
        <v>0.28755303293940698</v>
      </c>
      <c r="P2443">
        <v>4.4426791421731497</v>
      </c>
    </row>
    <row r="2444" spans="1:16" x14ac:dyDescent="0.35">
      <c r="A2444" s="13" t="s">
        <v>3943</v>
      </c>
      <c r="B2444" s="13" t="s">
        <v>3883</v>
      </c>
      <c r="C2444" s="13" t="s">
        <v>352</v>
      </c>
      <c r="D2444" s="13">
        <v>6.2171927447107103E-2</v>
      </c>
      <c r="E2444" s="13">
        <v>0.12940128837115999</v>
      </c>
      <c r="F2444">
        <v>0.15325644146469899</v>
      </c>
      <c r="G2444">
        <v>7.2455640025546802E-2</v>
      </c>
      <c r="H2444">
        <v>0.33602742576463401</v>
      </c>
      <c r="I2444">
        <v>4.0158862731092303E-3</v>
      </c>
      <c r="J2444">
        <v>0.22823168675823699</v>
      </c>
      <c r="K2444">
        <v>0.178633892280709</v>
      </c>
      <c r="L2444">
        <v>7.8664222169381501E-2</v>
      </c>
      <c r="M2444">
        <v>0.10950636634076701</v>
      </c>
      <c r="N2444">
        <v>3.8411262418411397E-2</v>
      </c>
      <c r="O2444">
        <v>6.3759925100656898E-3</v>
      </c>
      <c r="P2444">
        <v>0.11837550455071801</v>
      </c>
    </row>
    <row r="2445" spans="1:16" x14ac:dyDescent="0.35">
      <c r="A2445" s="13" t="s">
        <v>3944</v>
      </c>
      <c r="B2445" s="13" t="s">
        <v>3883</v>
      </c>
      <c r="C2445" s="13" t="s">
        <v>98</v>
      </c>
      <c r="D2445" s="13">
        <v>0.18952282401591</v>
      </c>
      <c r="E2445" s="13">
        <v>0.31233001174288799</v>
      </c>
      <c r="F2445">
        <v>0.40815459656073799</v>
      </c>
      <c r="G2445">
        <v>0.25376514973982101</v>
      </c>
      <c r="H2445">
        <v>1.1133707318363699</v>
      </c>
      <c r="I2445">
        <v>1.4178494470085699E-2</v>
      </c>
      <c r="J2445">
        <v>0.90490627263280499</v>
      </c>
      <c r="K2445">
        <v>0.62078291189031498</v>
      </c>
      <c r="L2445">
        <v>0.247703179755382</v>
      </c>
      <c r="M2445">
        <v>0.316032339052502</v>
      </c>
      <c r="N2445">
        <v>0.12660877815006399</v>
      </c>
      <c r="O2445">
        <v>2.2051680644704499E-2</v>
      </c>
      <c r="P2445">
        <v>0.35335439009425101</v>
      </c>
    </row>
    <row r="2446" spans="1:16" x14ac:dyDescent="0.35">
      <c r="A2446" s="13" t="s">
        <v>3945</v>
      </c>
      <c r="B2446" s="13" t="s">
        <v>3883</v>
      </c>
      <c r="C2446" s="13" t="s">
        <v>100</v>
      </c>
      <c r="D2446" s="13">
        <v>0.23554940682078901</v>
      </c>
      <c r="E2446" s="13">
        <v>0.46810583897535102</v>
      </c>
      <c r="F2446">
        <v>0.67758596244579605</v>
      </c>
      <c r="G2446">
        <v>0.34809865441714699</v>
      </c>
      <c r="H2446">
        <v>2.0132930710057102</v>
      </c>
      <c r="I2446">
        <v>2.6131197504260899E-2</v>
      </c>
      <c r="J2446">
        <v>1.4598071121507901</v>
      </c>
      <c r="K2446">
        <v>1.12297725782234</v>
      </c>
      <c r="L2446">
        <v>0.544743920763189</v>
      </c>
      <c r="M2446">
        <v>0.62029158303281196</v>
      </c>
      <c r="N2446">
        <v>0.21650901250885099</v>
      </c>
      <c r="O2446">
        <v>2.96457501512397E-2</v>
      </c>
      <c r="P2446">
        <v>0.561227776113989</v>
      </c>
    </row>
    <row r="2447" spans="1:16" x14ac:dyDescent="0.35">
      <c r="A2447" s="13" t="s">
        <v>3946</v>
      </c>
      <c r="B2447" s="13" t="s">
        <v>3883</v>
      </c>
      <c r="C2447" s="13" t="s">
        <v>1017</v>
      </c>
      <c r="D2447" s="13">
        <v>7.8418429124156794E-2</v>
      </c>
      <c r="E2447" s="13">
        <v>0.141579470209827</v>
      </c>
      <c r="F2447">
        <v>0.21923665535213799</v>
      </c>
      <c r="G2447">
        <v>9.9861464102115299E-2</v>
      </c>
      <c r="H2447">
        <v>0.56865167415024598</v>
      </c>
      <c r="I2447">
        <v>7.9391545733505202E-3</v>
      </c>
      <c r="J2447">
        <v>0.43535899484277701</v>
      </c>
      <c r="K2447">
        <v>0.32147771249872198</v>
      </c>
      <c r="L2447">
        <v>0.16227299294765299</v>
      </c>
      <c r="M2447">
        <v>0.18986582326626</v>
      </c>
      <c r="N2447">
        <v>6.5461963773062501E-2</v>
      </c>
      <c r="O2447">
        <v>9.5783948698796497E-3</v>
      </c>
      <c r="P2447">
        <v>0.16543251388679001</v>
      </c>
    </row>
    <row r="2448" spans="1:16" x14ac:dyDescent="0.35">
      <c r="A2448" s="13" t="s">
        <v>3947</v>
      </c>
      <c r="B2448" s="13" t="s">
        <v>3883</v>
      </c>
      <c r="C2448" s="13" t="s">
        <v>255</v>
      </c>
      <c r="D2448" s="13">
        <v>0.18960884244793899</v>
      </c>
      <c r="E2448" s="13">
        <v>0.33959357228317799</v>
      </c>
      <c r="F2448">
        <v>0.52675966973483102</v>
      </c>
      <c r="G2448">
        <v>0.38867609458230901</v>
      </c>
      <c r="H2448">
        <v>1.67011501033834</v>
      </c>
      <c r="I2448">
        <v>2.2670117861631499E-2</v>
      </c>
      <c r="J2448">
        <v>1.35125045696658</v>
      </c>
      <c r="K2448">
        <v>0.81267944283006299</v>
      </c>
      <c r="L2448">
        <v>0.47288109191400102</v>
      </c>
      <c r="M2448">
        <v>0.54727501820117397</v>
      </c>
      <c r="N2448">
        <v>0.16677335321614301</v>
      </c>
      <c r="O2448">
        <v>2.3095179721854701E-2</v>
      </c>
      <c r="P2448">
        <v>0.40193430209962799</v>
      </c>
    </row>
    <row r="2449" spans="1:16" x14ac:dyDescent="0.35">
      <c r="A2449" s="13" t="s">
        <v>3948</v>
      </c>
      <c r="B2449" s="13" t="s">
        <v>3883</v>
      </c>
      <c r="C2449" s="13" t="s">
        <v>3949</v>
      </c>
      <c r="D2449" s="13">
        <v>0.56414630255577303</v>
      </c>
      <c r="E2449" s="13">
        <v>0.818270575213358</v>
      </c>
      <c r="F2449">
        <v>1.06893581173618</v>
      </c>
      <c r="G2449">
        <v>0.80759488916544797</v>
      </c>
      <c r="H2449">
        <v>3.5094742970811001</v>
      </c>
      <c r="I2449">
        <v>4.6606540325812601E-2</v>
      </c>
      <c r="J2449">
        <v>4.0552354958853201</v>
      </c>
      <c r="K2449">
        <v>1.66707141873086</v>
      </c>
      <c r="L2449">
        <v>0.80378840275811703</v>
      </c>
      <c r="M2449">
        <v>1.28060940028013</v>
      </c>
      <c r="N2449">
        <v>0.40303586621824999</v>
      </c>
      <c r="O2449">
        <v>4.8385096970198001E-2</v>
      </c>
      <c r="P2449">
        <v>0.69507215433748504</v>
      </c>
    </row>
    <row r="2450" spans="1:16" x14ac:dyDescent="0.35">
      <c r="A2450" s="13" t="s">
        <v>3950</v>
      </c>
      <c r="B2450" s="13" t="s">
        <v>3883</v>
      </c>
      <c r="C2450" s="13" t="s">
        <v>3951</v>
      </c>
      <c r="D2450" s="13">
        <v>0.40943430415750098</v>
      </c>
      <c r="E2450" s="13">
        <v>0.74404089506676596</v>
      </c>
      <c r="F2450">
        <v>0.90690947189792803</v>
      </c>
      <c r="G2450">
        <v>0.70620659104262595</v>
      </c>
      <c r="H2450">
        <v>3.5541346994029701</v>
      </c>
      <c r="I2450">
        <v>4.1741332612771298E-2</v>
      </c>
      <c r="J2450">
        <v>3.2551612701594301</v>
      </c>
      <c r="K2450">
        <v>1.6352104954678399</v>
      </c>
      <c r="L2450">
        <v>0.71146113096226204</v>
      </c>
      <c r="M2450">
        <v>1.0761339031455199</v>
      </c>
      <c r="N2450">
        <v>0.39462241256119202</v>
      </c>
      <c r="O2450">
        <v>4.05410739577464E-2</v>
      </c>
      <c r="P2450">
        <v>0.676514458310843</v>
      </c>
    </row>
    <row r="2451" spans="1:16" x14ac:dyDescent="0.35">
      <c r="A2451" s="13" t="s">
        <v>3952</v>
      </c>
      <c r="B2451" s="13" t="s">
        <v>3883</v>
      </c>
      <c r="C2451" s="13" t="s">
        <v>3953</v>
      </c>
      <c r="D2451" s="13">
        <v>0.18910916901298699</v>
      </c>
      <c r="E2451" s="13">
        <v>0.32916634974705999</v>
      </c>
      <c r="F2451">
        <v>0.45988778768997202</v>
      </c>
      <c r="G2451">
        <v>0.20579279751876101</v>
      </c>
      <c r="H2451">
        <v>1.26979636995511</v>
      </c>
      <c r="I2451">
        <v>1.67972841926123E-2</v>
      </c>
      <c r="J2451">
        <v>0.90175197002680996</v>
      </c>
      <c r="K2451">
        <v>0.75017561501083296</v>
      </c>
      <c r="L2451">
        <v>0.33451565735302202</v>
      </c>
      <c r="M2451">
        <v>0.36987367942890897</v>
      </c>
      <c r="N2451">
        <v>0.13969350077385501</v>
      </c>
      <c r="O2451">
        <v>2.03465493213459E-2</v>
      </c>
      <c r="P2451">
        <v>0.39485182475284503</v>
      </c>
    </row>
    <row r="2452" spans="1:16" x14ac:dyDescent="0.35">
      <c r="A2452" s="13" t="s">
        <v>3954</v>
      </c>
      <c r="B2452" s="13" t="s">
        <v>3883</v>
      </c>
      <c r="C2452" s="13" t="s">
        <v>108</v>
      </c>
      <c r="D2452" s="13">
        <v>0.15774873124844099</v>
      </c>
      <c r="E2452" s="13">
        <v>0.34980500739648002</v>
      </c>
      <c r="F2452">
        <v>0.41415349438668297</v>
      </c>
      <c r="G2452">
        <v>0.25935750379878902</v>
      </c>
      <c r="H2452">
        <v>1.4588947418549001</v>
      </c>
      <c r="I2452">
        <v>1.52782731446739E-2</v>
      </c>
      <c r="J2452">
        <v>1.05349477746209</v>
      </c>
      <c r="K2452">
        <v>0.70306701546639205</v>
      </c>
      <c r="L2452">
        <v>0.27879407295684999</v>
      </c>
      <c r="M2452">
        <v>0.47718909604701198</v>
      </c>
      <c r="N2452">
        <v>0.18717756766982599</v>
      </c>
      <c r="O2452">
        <v>1.9066512886399999E-2</v>
      </c>
      <c r="P2452">
        <v>0.371911263432817</v>
      </c>
    </row>
    <row r="2453" spans="1:16" x14ac:dyDescent="0.35">
      <c r="A2453" s="13" t="s">
        <v>3955</v>
      </c>
      <c r="B2453" s="13" t="s">
        <v>3883</v>
      </c>
      <c r="C2453" s="13" t="s">
        <v>110</v>
      </c>
      <c r="D2453" s="13">
        <v>0.62361880065872399</v>
      </c>
      <c r="E2453" s="13">
        <v>0.90644639063281496</v>
      </c>
      <c r="F2453">
        <v>1.3129673507384501</v>
      </c>
      <c r="G2453">
        <v>0.64795329750746</v>
      </c>
      <c r="H2453">
        <v>3.2437786677993099</v>
      </c>
      <c r="I2453">
        <v>4.3525617713996899E-2</v>
      </c>
      <c r="J2453">
        <v>3.1308329542620301</v>
      </c>
      <c r="K2453">
        <v>1.8294026980895499</v>
      </c>
      <c r="L2453">
        <v>0.85849756742362404</v>
      </c>
      <c r="M2453">
        <v>1.0668906165427601</v>
      </c>
      <c r="N2453">
        <v>0.38006052359109999</v>
      </c>
      <c r="O2453">
        <v>5.8697633386793603E-2</v>
      </c>
      <c r="P2453">
        <v>1.0516440465474099</v>
      </c>
    </row>
    <row r="2454" spans="1:16" x14ac:dyDescent="0.35">
      <c r="A2454" s="13" t="s">
        <v>3956</v>
      </c>
      <c r="B2454" s="13" t="s">
        <v>3883</v>
      </c>
      <c r="C2454" s="13" t="s">
        <v>114</v>
      </c>
      <c r="D2454" s="13">
        <v>0.18736133168043601</v>
      </c>
      <c r="E2454" s="13">
        <v>0.35734003566372802</v>
      </c>
      <c r="F2454">
        <v>0.50060440951264995</v>
      </c>
      <c r="G2454">
        <v>0.33523751654342698</v>
      </c>
      <c r="H2454">
        <v>1.75875795138777</v>
      </c>
      <c r="I2454">
        <v>2.3036667350578899E-2</v>
      </c>
      <c r="J2454">
        <v>1.13685822955112</v>
      </c>
      <c r="K2454">
        <v>0.83003990138648198</v>
      </c>
      <c r="L2454">
        <v>0.43656093062539503</v>
      </c>
      <c r="M2454">
        <v>0.51012480992965903</v>
      </c>
      <c r="N2454">
        <v>0.178759332484558</v>
      </c>
      <c r="O2454">
        <v>2.1874684197466202E-2</v>
      </c>
      <c r="P2454">
        <v>0.37552589477224702</v>
      </c>
    </row>
    <row r="2455" spans="1:16" x14ac:dyDescent="0.35">
      <c r="A2455" s="13" t="s">
        <v>3957</v>
      </c>
      <c r="B2455" s="13" t="s">
        <v>3883</v>
      </c>
      <c r="C2455" s="13" t="s">
        <v>116</v>
      </c>
      <c r="D2455" s="13">
        <v>0.153067997890451</v>
      </c>
      <c r="E2455" s="13">
        <v>0.32996274328767999</v>
      </c>
      <c r="F2455">
        <v>0.438880804318939</v>
      </c>
      <c r="G2455">
        <v>0.27742112243511702</v>
      </c>
      <c r="H2455">
        <v>1.55028284131417</v>
      </c>
      <c r="I2455">
        <v>1.7435047623984401E-2</v>
      </c>
      <c r="J2455">
        <v>1.1802293483319299</v>
      </c>
      <c r="K2455">
        <v>0.762506781628838</v>
      </c>
      <c r="L2455">
        <v>0.35006935698267599</v>
      </c>
      <c r="M2455">
        <v>0.44547647494770598</v>
      </c>
      <c r="N2455">
        <v>0.17009075276444499</v>
      </c>
      <c r="O2455">
        <v>1.9569406399572799E-2</v>
      </c>
      <c r="P2455">
        <v>0.39950295030723498</v>
      </c>
    </row>
    <row r="2456" spans="1:16" x14ac:dyDescent="0.35">
      <c r="A2456" s="13" t="s">
        <v>3958</v>
      </c>
      <c r="B2456" s="13" t="s">
        <v>3883</v>
      </c>
      <c r="C2456" s="13" t="s">
        <v>3959</v>
      </c>
      <c r="D2456" s="13">
        <v>0.43100465282727501</v>
      </c>
      <c r="E2456" s="13">
        <v>0.91233136111720903</v>
      </c>
      <c r="F2456">
        <v>1.2267281326460999</v>
      </c>
      <c r="G2456">
        <v>0.70916540043587095</v>
      </c>
      <c r="H2456">
        <v>3.9885847430207799</v>
      </c>
      <c r="I2456">
        <v>4.5784594243618498E-2</v>
      </c>
      <c r="J2456">
        <v>2.9366012937761701</v>
      </c>
      <c r="K2456">
        <v>2.0802334175330901</v>
      </c>
      <c r="L2456">
        <v>0.91680928223941405</v>
      </c>
      <c r="M2456">
        <v>1.2175294000247301</v>
      </c>
      <c r="N2456">
        <v>0.460949057982801</v>
      </c>
      <c r="O2456">
        <v>5.4155384723822697E-2</v>
      </c>
      <c r="P2456">
        <v>1.08378815566826</v>
      </c>
    </row>
    <row r="2457" spans="1:16" x14ac:dyDescent="0.35">
      <c r="A2457" s="13" t="s">
        <v>3960</v>
      </c>
      <c r="B2457" s="13" t="s">
        <v>3883</v>
      </c>
      <c r="C2457" s="13" t="s">
        <v>3376</v>
      </c>
      <c r="D2457" s="13">
        <v>0.100660242843158</v>
      </c>
      <c r="E2457" s="13">
        <v>0.17019886409923399</v>
      </c>
      <c r="F2457">
        <v>0.23832023336841501</v>
      </c>
      <c r="G2457">
        <v>0.196136057732608</v>
      </c>
      <c r="H2457">
        <v>0.83045964670634498</v>
      </c>
      <c r="I2457">
        <v>1.08527579149268E-2</v>
      </c>
      <c r="J2457">
        <v>0.74062879356850397</v>
      </c>
      <c r="K2457">
        <v>0.376335553475178</v>
      </c>
      <c r="L2457">
        <v>0.18624887373593299</v>
      </c>
      <c r="M2457">
        <v>0.28230056285946997</v>
      </c>
      <c r="N2457">
        <v>9.2062058563885704E-2</v>
      </c>
      <c r="O2457">
        <v>1.06259139297398E-2</v>
      </c>
      <c r="P2457">
        <v>0.16117783825059401</v>
      </c>
    </row>
    <row r="2458" spans="1:16" x14ac:dyDescent="0.35">
      <c r="A2458" s="13" t="s">
        <v>3961</v>
      </c>
      <c r="B2458" s="13" t="s">
        <v>3883</v>
      </c>
      <c r="C2458" s="13" t="s">
        <v>120</v>
      </c>
      <c r="D2458" s="13">
        <v>0.33860502918214302</v>
      </c>
      <c r="E2458" s="13">
        <v>0.610197813520994</v>
      </c>
      <c r="F2458">
        <v>0.74839538029734598</v>
      </c>
      <c r="G2458">
        <v>0.51605749196853001</v>
      </c>
      <c r="H2458">
        <v>2.7968789918877501</v>
      </c>
      <c r="I2458">
        <v>3.4976407371584299E-2</v>
      </c>
      <c r="J2458">
        <v>2.7631719758510398</v>
      </c>
      <c r="K2458">
        <v>1.3148562752155799</v>
      </c>
      <c r="L2458">
        <v>0.58828748962073496</v>
      </c>
      <c r="M2458">
        <v>0.856952134272286</v>
      </c>
      <c r="N2458">
        <v>0.31774395002438999</v>
      </c>
      <c r="O2458">
        <v>3.4806386456063203E-2</v>
      </c>
      <c r="P2458">
        <v>0.53688549309548395</v>
      </c>
    </row>
    <row r="2459" spans="1:16" x14ac:dyDescent="0.35">
      <c r="A2459" s="13" t="s">
        <v>3962</v>
      </c>
      <c r="B2459" s="13" t="s">
        <v>3883</v>
      </c>
      <c r="C2459" s="13" t="s">
        <v>122</v>
      </c>
      <c r="D2459" s="13">
        <v>0.80814055160759202</v>
      </c>
      <c r="E2459" s="13">
        <v>1.52044786982211</v>
      </c>
      <c r="F2459">
        <v>1.8849230701083901</v>
      </c>
      <c r="G2459">
        <v>0.99866308205800902</v>
      </c>
      <c r="H2459">
        <v>5.2995355543629801</v>
      </c>
      <c r="I2459">
        <v>5.82286791417281E-2</v>
      </c>
      <c r="J2459">
        <v>4.2097052989944697</v>
      </c>
      <c r="K2459">
        <v>2.7316301161735002</v>
      </c>
      <c r="L2459">
        <v>1.1642276157764799</v>
      </c>
      <c r="M2459">
        <v>1.91023009291305</v>
      </c>
      <c r="N2459">
        <v>0.67920551123523598</v>
      </c>
      <c r="O2459">
        <v>7.9235837828409303E-2</v>
      </c>
      <c r="P2459">
        <v>1.5798086845908299</v>
      </c>
    </row>
    <row r="2460" spans="1:16" x14ac:dyDescent="0.35">
      <c r="A2460" s="13" t="s">
        <v>3963</v>
      </c>
      <c r="B2460" s="13" t="s">
        <v>3883</v>
      </c>
      <c r="C2460" s="13" t="s">
        <v>3156</v>
      </c>
      <c r="D2460" s="13">
        <v>3.33666309527582E-2</v>
      </c>
      <c r="E2460" s="13">
        <v>6.0242691728376402E-2</v>
      </c>
      <c r="F2460">
        <v>9.4811851296810107E-2</v>
      </c>
      <c r="G2460">
        <v>6.3520337216057099E-2</v>
      </c>
      <c r="H2460">
        <v>0.29363793854116799</v>
      </c>
      <c r="I2460">
        <v>4.0639180983012002E-3</v>
      </c>
      <c r="J2460">
        <v>0.24214532582862899</v>
      </c>
      <c r="K2460">
        <v>0.14091773149035899</v>
      </c>
      <c r="L2460">
        <v>8.1898539535715298E-2</v>
      </c>
      <c r="M2460">
        <v>9.7122001858596693E-2</v>
      </c>
      <c r="N2460">
        <v>3.04909087812862E-2</v>
      </c>
      <c r="O2460">
        <v>4.1693547192001197E-3</v>
      </c>
      <c r="P2460">
        <v>7.1049216424549894E-2</v>
      </c>
    </row>
    <row r="2461" spans="1:16" x14ac:dyDescent="0.35">
      <c r="A2461" s="13" t="s">
        <v>3964</v>
      </c>
      <c r="B2461" s="13" t="s">
        <v>3883</v>
      </c>
      <c r="C2461" s="13" t="s">
        <v>124</v>
      </c>
      <c r="D2461" s="13">
        <v>0.161704413465733</v>
      </c>
      <c r="E2461" s="13">
        <v>0.30745157846253002</v>
      </c>
      <c r="F2461">
        <v>0.34928304333009502</v>
      </c>
      <c r="G2461">
        <v>0.20131221542851499</v>
      </c>
      <c r="H2461">
        <v>1.2944379020771799</v>
      </c>
      <c r="I2461">
        <v>1.3909587683641001E-2</v>
      </c>
      <c r="J2461">
        <v>0.80700233000067501</v>
      </c>
      <c r="K2461">
        <v>0.62376404593421497</v>
      </c>
      <c r="L2461">
        <v>0.24818640555388899</v>
      </c>
      <c r="M2461">
        <v>0.374287397928386</v>
      </c>
      <c r="N2461">
        <v>0.15253203850351099</v>
      </c>
      <c r="O2461">
        <v>1.56554480837066E-2</v>
      </c>
      <c r="P2461">
        <v>0.28528511891642799</v>
      </c>
    </row>
    <row r="2462" spans="1:16" x14ac:dyDescent="0.35">
      <c r="A2462" s="13" t="s">
        <v>3965</v>
      </c>
      <c r="B2462" s="13" t="s">
        <v>3883</v>
      </c>
      <c r="C2462" s="13" t="s">
        <v>3966</v>
      </c>
      <c r="D2462" s="13">
        <v>0.28815923502421298</v>
      </c>
      <c r="E2462" s="13">
        <v>0.59160921198432703</v>
      </c>
      <c r="F2462">
        <v>0.66224850996125195</v>
      </c>
      <c r="G2462">
        <v>0.285975396898974</v>
      </c>
      <c r="H2462">
        <v>1.6166587093020801</v>
      </c>
      <c r="I2462">
        <v>1.75028051853072E-2</v>
      </c>
      <c r="J2462">
        <v>1.1664849854403201</v>
      </c>
      <c r="K2462">
        <v>0.87330101132609905</v>
      </c>
      <c r="L2462">
        <v>0.35277724586514803</v>
      </c>
      <c r="M2462">
        <v>0.478080062105184</v>
      </c>
      <c r="N2462">
        <v>0.18859487609262099</v>
      </c>
      <c r="O2462">
        <v>2.7040104766070602E-2</v>
      </c>
      <c r="P2462">
        <v>0.57486831301313202</v>
      </c>
    </row>
    <row r="2463" spans="1:16" x14ac:dyDescent="0.35">
      <c r="A2463" s="13" t="s">
        <v>3967</v>
      </c>
      <c r="B2463" s="13" t="s">
        <v>3883</v>
      </c>
      <c r="C2463" s="13" t="s">
        <v>3968</v>
      </c>
      <c r="D2463" s="13">
        <v>0.152992057865693</v>
      </c>
      <c r="E2463" s="13">
        <v>0.308158908268513</v>
      </c>
      <c r="F2463">
        <v>0.41541033227005397</v>
      </c>
      <c r="G2463">
        <v>0.22953889999784099</v>
      </c>
      <c r="H2463">
        <v>1.3227702293716299</v>
      </c>
      <c r="I2463">
        <v>1.59102489302267E-2</v>
      </c>
      <c r="J2463">
        <v>0.99729098471240496</v>
      </c>
      <c r="K2463">
        <v>0.637201506921098</v>
      </c>
      <c r="L2463">
        <v>0.29160061751112898</v>
      </c>
      <c r="M2463">
        <v>0.44238134313012201</v>
      </c>
      <c r="N2463">
        <v>0.15942894221620901</v>
      </c>
      <c r="O2463">
        <v>1.8867753744009098E-2</v>
      </c>
      <c r="P2463">
        <v>0.32442815294268401</v>
      </c>
    </row>
    <row r="2464" spans="1:16" x14ac:dyDescent="0.35">
      <c r="A2464" s="13" t="s">
        <v>3969</v>
      </c>
      <c r="B2464" s="13" t="s">
        <v>3883</v>
      </c>
      <c r="C2464" s="13" t="s">
        <v>126</v>
      </c>
      <c r="D2464" s="13">
        <v>5.76356057722495E-2</v>
      </c>
      <c r="E2464" s="13">
        <v>0.103116807599961</v>
      </c>
      <c r="F2464">
        <v>0.153160226975703</v>
      </c>
      <c r="G2464">
        <v>6.4685443620643199E-2</v>
      </c>
      <c r="H2464">
        <v>0.39072012769742198</v>
      </c>
      <c r="I2464">
        <v>5.2828950438419398E-3</v>
      </c>
      <c r="J2464">
        <v>0.29509209052753899</v>
      </c>
      <c r="K2464">
        <v>0.225166104844472</v>
      </c>
      <c r="L2464">
        <v>0.108110791315694</v>
      </c>
      <c r="M2464">
        <v>0.12646492127463399</v>
      </c>
      <c r="N2464">
        <v>4.5774286274886201E-2</v>
      </c>
      <c r="O2464">
        <v>6.6497835749472203E-3</v>
      </c>
      <c r="P2464">
        <v>0.118901076893633</v>
      </c>
    </row>
    <row r="2465" spans="1:16" x14ac:dyDescent="0.35">
      <c r="A2465" s="13" t="s">
        <v>3970</v>
      </c>
      <c r="B2465" s="13" t="s">
        <v>3883</v>
      </c>
      <c r="C2465" s="13" t="s">
        <v>3971</v>
      </c>
      <c r="D2465" s="13">
        <v>3.6574369095431797E-2</v>
      </c>
      <c r="E2465" s="13">
        <v>8.1410880696693402E-2</v>
      </c>
      <c r="F2465">
        <v>9.8082715658472097E-2</v>
      </c>
      <c r="G2465">
        <v>4.6557017752179103E-2</v>
      </c>
      <c r="H2465">
        <v>0.330253521185915</v>
      </c>
      <c r="I2465">
        <v>3.6405073676241198E-3</v>
      </c>
      <c r="J2465">
        <v>0.19336007648908199</v>
      </c>
      <c r="K2465">
        <v>0.166893354875497</v>
      </c>
      <c r="L2465">
        <v>6.7247993837117007E-2</v>
      </c>
      <c r="M2465">
        <v>9.96183024649058E-2</v>
      </c>
      <c r="N2465">
        <v>4.09771989083305E-2</v>
      </c>
      <c r="O2465">
        <v>4.4560358079665501E-3</v>
      </c>
      <c r="P2465">
        <v>8.3737523179034906E-2</v>
      </c>
    </row>
    <row r="2466" spans="1:16" x14ac:dyDescent="0.35">
      <c r="A2466" s="13" t="s">
        <v>3972</v>
      </c>
      <c r="B2466" s="13" t="s">
        <v>3883</v>
      </c>
      <c r="C2466" s="13" t="s">
        <v>283</v>
      </c>
      <c r="D2466" s="13">
        <v>0.16219881915045301</v>
      </c>
      <c r="E2466" s="13">
        <v>0.27883310959254898</v>
      </c>
      <c r="F2466">
        <v>0.31268938928930201</v>
      </c>
      <c r="G2466">
        <v>0.23452056321725101</v>
      </c>
      <c r="H2466">
        <v>1.28107841411278</v>
      </c>
      <c r="I2466">
        <v>1.50601007638154E-2</v>
      </c>
      <c r="J2466">
        <v>0.88372731867891297</v>
      </c>
      <c r="K2466">
        <v>0.56890403920866495</v>
      </c>
      <c r="L2466">
        <v>0.25090720108270897</v>
      </c>
      <c r="M2466">
        <v>0.35340846401313503</v>
      </c>
      <c r="N2466">
        <v>0.13882740735662799</v>
      </c>
      <c r="O2466">
        <v>1.3828648821047699E-2</v>
      </c>
      <c r="P2466">
        <v>0.23344739456496</v>
      </c>
    </row>
    <row r="2467" spans="1:16" x14ac:dyDescent="0.35">
      <c r="A2467" s="13" t="s">
        <v>3973</v>
      </c>
      <c r="B2467" s="13" t="s">
        <v>3883</v>
      </c>
      <c r="C2467" s="13" t="s">
        <v>672</v>
      </c>
      <c r="D2467" s="13">
        <v>0.42626136704399398</v>
      </c>
      <c r="E2467" s="13">
        <v>0.90756040809147198</v>
      </c>
      <c r="F2467">
        <v>1.167697832128</v>
      </c>
      <c r="G2467">
        <v>0.68228549880184497</v>
      </c>
      <c r="H2467">
        <v>4.0784081621958697</v>
      </c>
      <c r="I2467">
        <v>4.5973651821624398E-2</v>
      </c>
      <c r="J2467">
        <v>3.0751959408143299</v>
      </c>
      <c r="K2467">
        <v>1.9153871453565201</v>
      </c>
      <c r="L2467">
        <v>0.84119129890339905</v>
      </c>
      <c r="M2467">
        <v>1.25719620831794</v>
      </c>
      <c r="N2467">
        <v>0.48353968211127801</v>
      </c>
      <c r="O2467">
        <v>5.3050907143003097E-2</v>
      </c>
      <c r="P2467">
        <v>0.98561758759704599</v>
      </c>
    </row>
    <row r="2468" spans="1:16" x14ac:dyDescent="0.35">
      <c r="A2468" s="13" t="s">
        <v>3974</v>
      </c>
      <c r="B2468" s="13" t="s">
        <v>3883</v>
      </c>
      <c r="C2468" s="13" t="s">
        <v>3975</v>
      </c>
      <c r="D2468" s="13">
        <v>0.21517461629558499</v>
      </c>
      <c r="E2468" s="13">
        <v>0.377078437789444</v>
      </c>
      <c r="F2468">
        <v>0.52839260456190795</v>
      </c>
      <c r="G2468">
        <v>0.38957627276912199</v>
      </c>
      <c r="H2468">
        <v>1.80755814716215</v>
      </c>
      <c r="I2468">
        <v>2.3476323050004001E-2</v>
      </c>
      <c r="J2468">
        <v>1.4532384592323899</v>
      </c>
      <c r="K2468">
        <v>0.82738595199668097</v>
      </c>
      <c r="L2468">
        <v>0.40862337467233201</v>
      </c>
      <c r="M2468">
        <v>0.59503839496074995</v>
      </c>
      <c r="N2468">
        <v>0.202123883365775</v>
      </c>
      <c r="O2468">
        <v>2.3581536469109401E-2</v>
      </c>
      <c r="P2468">
        <v>0.36837709285404502</v>
      </c>
    </row>
    <row r="2469" spans="1:16" x14ac:dyDescent="0.35">
      <c r="A2469" s="13" t="s">
        <v>3976</v>
      </c>
      <c r="B2469" s="13" t="s">
        <v>3883</v>
      </c>
      <c r="C2469" s="13" t="s">
        <v>3977</v>
      </c>
      <c r="D2469" s="13">
        <v>0.61046308220800805</v>
      </c>
      <c r="E2469" s="13">
        <v>0.891556844077946</v>
      </c>
      <c r="F2469">
        <v>1.08095297969127</v>
      </c>
      <c r="G2469">
        <v>0.72828395048261396</v>
      </c>
      <c r="H2469">
        <v>3.64991892839386</v>
      </c>
      <c r="I2469">
        <v>4.5086803783106998E-2</v>
      </c>
      <c r="J2469">
        <v>3.18602367539529</v>
      </c>
      <c r="K2469">
        <v>1.7131765231109699</v>
      </c>
      <c r="L2469">
        <v>0.78699968293220701</v>
      </c>
      <c r="M2469">
        <v>1.22284591773824</v>
      </c>
      <c r="N2469">
        <v>0.42006638433259402</v>
      </c>
      <c r="O2469">
        <v>4.7697466718199903E-2</v>
      </c>
      <c r="P2469">
        <v>0.74971732812167502</v>
      </c>
    </row>
    <row r="2470" spans="1:16" x14ac:dyDescent="0.35">
      <c r="A2470" s="13" t="s">
        <v>3978</v>
      </c>
      <c r="B2470" s="13" t="s">
        <v>3883</v>
      </c>
      <c r="C2470" s="13" t="s">
        <v>1797</v>
      </c>
      <c r="D2470" s="13">
        <v>0.42513372124696203</v>
      </c>
      <c r="E2470" s="13">
        <v>0.82641059869599598</v>
      </c>
      <c r="F2470">
        <v>1.04354298602177</v>
      </c>
      <c r="G2470">
        <v>0.86471415019527897</v>
      </c>
      <c r="H2470">
        <v>3.4089736306175298</v>
      </c>
      <c r="I2470">
        <v>3.7480501874897702E-2</v>
      </c>
      <c r="J2470">
        <v>3.2500212723218</v>
      </c>
      <c r="K2470">
        <v>1.5828523064173201</v>
      </c>
      <c r="L2470">
        <v>0.668100972052173</v>
      </c>
      <c r="M2470">
        <v>1.37024305610676</v>
      </c>
      <c r="N2470">
        <v>0.44843239291867198</v>
      </c>
      <c r="O2470">
        <v>4.8593358204658599E-2</v>
      </c>
      <c r="P2470">
        <v>0.88947112591983002</v>
      </c>
    </row>
    <row r="2471" spans="1:16" x14ac:dyDescent="0.35">
      <c r="A2471" s="13" t="s">
        <v>3979</v>
      </c>
      <c r="B2471" s="13" t="s">
        <v>3883</v>
      </c>
      <c r="C2471" s="13" t="s">
        <v>3186</v>
      </c>
      <c r="D2471" s="13">
        <v>0.98732360675813502</v>
      </c>
      <c r="E2471" s="13">
        <v>1.96307557544276</v>
      </c>
      <c r="F2471">
        <v>2.8066334565939401</v>
      </c>
      <c r="G2471">
        <v>2.5329072440019398</v>
      </c>
      <c r="H2471">
        <v>9.59287521172919</v>
      </c>
      <c r="I2471">
        <v>0.112041356586396</v>
      </c>
      <c r="J2471">
        <v>9.9429133527878495</v>
      </c>
      <c r="K2471">
        <v>4.3315926306757797</v>
      </c>
      <c r="L2471">
        <v>2.0903182319454299</v>
      </c>
      <c r="M2471">
        <v>3.4075568667766198</v>
      </c>
      <c r="N2471">
        <v>1.13165577804281</v>
      </c>
      <c r="O2471">
        <v>0.12823217581235299</v>
      </c>
      <c r="P2471">
        <v>2.3009330237214698</v>
      </c>
    </row>
    <row r="2472" spans="1:16" x14ac:dyDescent="0.35">
      <c r="A2472" s="13" t="s">
        <v>3980</v>
      </c>
      <c r="B2472" s="13" t="s">
        <v>3883</v>
      </c>
      <c r="C2472" s="13" t="s">
        <v>296</v>
      </c>
      <c r="D2472" s="13">
        <v>0.17352161466890401</v>
      </c>
      <c r="E2472" s="13">
        <v>0.35500139865056302</v>
      </c>
      <c r="F2472">
        <v>0.41259474284373598</v>
      </c>
      <c r="G2472">
        <v>0.21033149383109001</v>
      </c>
      <c r="H2472">
        <v>1.4563754698660401</v>
      </c>
      <c r="I2472">
        <v>1.5816982740251499E-2</v>
      </c>
      <c r="J2472">
        <v>0.81989331760296302</v>
      </c>
      <c r="K2472">
        <v>0.734316679279155</v>
      </c>
      <c r="L2472">
        <v>0.28685806161418598</v>
      </c>
      <c r="M2472">
        <v>0.42337020710356499</v>
      </c>
      <c r="N2472">
        <v>0.176886968927149</v>
      </c>
      <c r="O2472">
        <v>1.8772954426434299E-2</v>
      </c>
      <c r="P2472">
        <v>0.33505847165976599</v>
      </c>
    </row>
    <row r="2473" spans="1:16" x14ac:dyDescent="0.35">
      <c r="A2473" s="13" t="s">
        <v>3981</v>
      </c>
      <c r="B2473" s="13" t="s">
        <v>3883</v>
      </c>
      <c r="C2473" s="13" t="s">
        <v>3982</v>
      </c>
      <c r="D2473" s="13">
        <v>9.8971903193882493E-2</v>
      </c>
      <c r="E2473" s="13">
        <v>0.194691021155809</v>
      </c>
      <c r="F2473">
        <v>0.264427867714433</v>
      </c>
      <c r="G2473">
        <v>0.17461688365910499</v>
      </c>
      <c r="H2473">
        <v>0.94810177448131405</v>
      </c>
      <c r="I2473">
        <v>1.19401165822381E-2</v>
      </c>
      <c r="J2473">
        <v>0.59651905733350896</v>
      </c>
      <c r="K2473">
        <v>0.43791269896671497</v>
      </c>
      <c r="L2473">
        <v>0.21617820195792201</v>
      </c>
      <c r="M2473">
        <v>0.27999590067772601</v>
      </c>
      <c r="N2473">
        <v>0.10062569543323201</v>
      </c>
      <c r="O2473">
        <v>1.1683841588539801E-2</v>
      </c>
      <c r="P2473">
        <v>0.20258899875342301</v>
      </c>
    </row>
    <row r="2474" spans="1:16" x14ac:dyDescent="0.35">
      <c r="A2474" s="13" t="s">
        <v>3983</v>
      </c>
      <c r="B2474" s="13" t="s">
        <v>3883</v>
      </c>
      <c r="C2474" s="13" t="s">
        <v>302</v>
      </c>
      <c r="D2474" s="13">
        <v>0.62174256258472704</v>
      </c>
      <c r="E2474" s="13">
        <v>1.1706867351280199</v>
      </c>
      <c r="F2474">
        <v>1.5178270706425401</v>
      </c>
      <c r="G2474">
        <v>1.25028300168072</v>
      </c>
      <c r="H2474">
        <v>5.2777516585898496</v>
      </c>
      <c r="I2474">
        <v>7.2074068382766407E-2</v>
      </c>
      <c r="J2474">
        <v>5.03051089594668</v>
      </c>
      <c r="K2474">
        <v>2.5671784890005802</v>
      </c>
      <c r="L2474">
        <v>1.1850234452578099</v>
      </c>
      <c r="M2474">
        <v>2.0234457607467999</v>
      </c>
      <c r="N2474">
        <v>0.61925939980929801</v>
      </c>
      <c r="O2474">
        <v>7.8198497595105998E-2</v>
      </c>
      <c r="P2474">
        <v>1.0122311661345</v>
      </c>
    </row>
    <row r="2475" spans="1:16" x14ac:dyDescent="0.35">
      <c r="A2475" s="13" t="s">
        <v>3984</v>
      </c>
      <c r="B2475" s="13" t="s">
        <v>3883</v>
      </c>
      <c r="C2475" s="13" t="s">
        <v>138</v>
      </c>
      <c r="D2475" s="13">
        <v>5.8678642075690499</v>
      </c>
      <c r="E2475" s="13">
        <v>6.4045776389054296</v>
      </c>
      <c r="F2475">
        <v>10.1884662573152</v>
      </c>
      <c r="G2475">
        <v>10.8021694962788</v>
      </c>
      <c r="H2475">
        <v>26.139788595588598</v>
      </c>
      <c r="I2475">
        <v>0.43297005004640199</v>
      </c>
      <c r="J2475">
        <v>28.830525749406</v>
      </c>
      <c r="K2475">
        <v>15.3694683858141</v>
      </c>
      <c r="L2475">
        <v>7.0312090590380896</v>
      </c>
      <c r="M2475">
        <v>9.6287018944431804</v>
      </c>
      <c r="N2475">
        <v>2.8866169806534101</v>
      </c>
      <c r="O2475">
        <v>0.63017611060143897</v>
      </c>
      <c r="P2475">
        <v>8.0710073374734304</v>
      </c>
    </row>
    <row r="2476" spans="1:16" x14ac:dyDescent="0.35">
      <c r="A2476" s="13" t="s">
        <v>3985</v>
      </c>
      <c r="B2476" s="13" t="s">
        <v>3883</v>
      </c>
      <c r="C2476" s="13" t="s">
        <v>1623</v>
      </c>
      <c r="D2476" s="13">
        <v>0.122860319742607</v>
      </c>
      <c r="E2476" s="13">
        <v>0.26156042366724902</v>
      </c>
      <c r="F2476">
        <v>0.33883473218399102</v>
      </c>
      <c r="G2476">
        <v>0.23733148888887601</v>
      </c>
      <c r="H2476">
        <v>1.21210319405143</v>
      </c>
      <c r="I2476">
        <v>1.31337939409537E-2</v>
      </c>
      <c r="J2476">
        <v>0.94393556916897103</v>
      </c>
      <c r="K2476">
        <v>0.54907994102441404</v>
      </c>
      <c r="L2476">
        <v>0.238585479642793</v>
      </c>
      <c r="M2476">
        <v>0.388388960588747</v>
      </c>
      <c r="N2476">
        <v>0.149610315546467</v>
      </c>
      <c r="O2476">
        <v>1.56725133153779E-2</v>
      </c>
      <c r="P2476">
        <v>0.29190975346362602</v>
      </c>
    </row>
    <row r="2477" spans="1:16" x14ac:dyDescent="0.35">
      <c r="A2477" s="13" t="s">
        <v>3986</v>
      </c>
      <c r="B2477" s="13" t="s">
        <v>3883</v>
      </c>
      <c r="C2477" s="13" t="s">
        <v>909</v>
      </c>
      <c r="D2477" s="13">
        <v>0.13254470052386699</v>
      </c>
      <c r="E2477" s="13">
        <v>0.26323092779160101</v>
      </c>
      <c r="F2477">
        <v>0.29220396092826201</v>
      </c>
      <c r="G2477">
        <v>0.119717566696827</v>
      </c>
      <c r="H2477">
        <v>0.83186834605522597</v>
      </c>
      <c r="I2477">
        <v>8.3581760972602902E-3</v>
      </c>
      <c r="J2477">
        <v>0.48760931091155402</v>
      </c>
      <c r="K2477">
        <v>0.45139424498000402</v>
      </c>
      <c r="L2477">
        <v>0.17300250445496301</v>
      </c>
      <c r="M2477">
        <v>0.246437316010435</v>
      </c>
      <c r="N2477">
        <v>0.10443775342285801</v>
      </c>
      <c r="O2477">
        <v>1.1766861925691201E-2</v>
      </c>
      <c r="P2477">
        <v>0.26824828946513501</v>
      </c>
    </row>
    <row r="2478" spans="1:16" x14ac:dyDescent="0.35">
      <c r="A2478" s="13" t="s">
        <v>3987</v>
      </c>
      <c r="B2478" s="13" t="s">
        <v>3883</v>
      </c>
      <c r="C2478" s="13" t="s">
        <v>1306</v>
      </c>
      <c r="D2478" s="13">
        <v>1.22725041101886</v>
      </c>
      <c r="E2478" s="13">
        <v>2.51817041856135</v>
      </c>
      <c r="F2478">
        <v>2.6639264492513002</v>
      </c>
      <c r="G2478">
        <v>1.9984343593076599</v>
      </c>
      <c r="H2478">
        <v>10.2980347222424</v>
      </c>
      <c r="I2478">
        <v>0.11949995649856</v>
      </c>
      <c r="J2478">
        <v>11.6412681098109</v>
      </c>
      <c r="K2478">
        <v>7.4380522429567399</v>
      </c>
      <c r="L2478">
        <v>2.1567456812242298</v>
      </c>
      <c r="M2478">
        <v>3.94884676172695</v>
      </c>
      <c r="N2478">
        <v>1.3580570872020401</v>
      </c>
      <c r="O2478">
        <v>0.16120050136985101</v>
      </c>
      <c r="P2478">
        <v>2.0816928432352602</v>
      </c>
    </row>
    <row r="2479" spans="1:16" x14ac:dyDescent="0.35">
      <c r="A2479" s="13" t="s">
        <v>3988</v>
      </c>
      <c r="B2479" s="13" t="s">
        <v>3883</v>
      </c>
      <c r="C2479" s="13" t="s">
        <v>1631</v>
      </c>
      <c r="D2479" s="13">
        <v>0.98161852367965596</v>
      </c>
      <c r="E2479" s="13">
        <v>2.0223010982601601</v>
      </c>
      <c r="F2479">
        <v>2.5106847274490902</v>
      </c>
      <c r="G2479">
        <v>2.59894966088563</v>
      </c>
      <c r="H2479">
        <v>9.1047805660702394</v>
      </c>
      <c r="I2479">
        <v>9.8384937852351501E-2</v>
      </c>
      <c r="J2479">
        <v>9.2019860601417296</v>
      </c>
      <c r="K2479">
        <v>4.0772990153687303</v>
      </c>
      <c r="L2479">
        <v>1.66553825225946</v>
      </c>
      <c r="M2479">
        <v>3.7207727238658701</v>
      </c>
      <c r="N2479">
        <v>1.24005083755768</v>
      </c>
      <c r="O2479">
        <v>0.123757696708265</v>
      </c>
      <c r="P2479">
        <v>2.13849445657157</v>
      </c>
    </row>
    <row r="2480" spans="1:16" x14ac:dyDescent="0.35">
      <c r="A2480" s="13" t="s">
        <v>3989</v>
      </c>
      <c r="B2480" s="13" t="s">
        <v>3883</v>
      </c>
      <c r="C2480" s="13" t="s">
        <v>1312</v>
      </c>
      <c r="D2480" s="13">
        <v>0.45643114154140402</v>
      </c>
      <c r="E2480" s="13">
        <v>0.65915159387577404</v>
      </c>
      <c r="F2480">
        <v>0.86923664489684904</v>
      </c>
      <c r="G2480">
        <v>0.85418805902764605</v>
      </c>
      <c r="H2480">
        <v>2.6766450737035599</v>
      </c>
      <c r="I2480">
        <v>3.6895543650248899E-2</v>
      </c>
      <c r="J2480">
        <v>2.4495223071408798</v>
      </c>
      <c r="K2480">
        <v>1.52801109395586</v>
      </c>
      <c r="L2480">
        <v>0.56269488998154304</v>
      </c>
      <c r="M2480">
        <v>0.81158796291518898</v>
      </c>
      <c r="N2480">
        <v>0.30563929599360401</v>
      </c>
      <c r="O2480">
        <v>5.6022482913695201E-2</v>
      </c>
      <c r="P2480">
        <v>0.78767539918488205</v>
      </c>
    </row>
    <row r="2481" spans="1:16" x14ac:dyDescent="0.35">
      <c r="A2481" s="13" t="s">
        <v>3990</v>
      </c>
      <c r="B2481" s="13" t="s">
        <v>3883</v>
      </c>
      <c r="C2481" s="13" t="s">
        <v>3991</v>
      </c>
      <c r="D2481" s="13">
        <v>5.6228583270633598E-2</v>
      </c>
      <c r="E2481" s="13">
        <v>0.103378109849131</v>
      </c>
      <c r="F2481">
        <v>0.14965090987088001</v>
      </c>
      <c r="G2481">
        <v>0.11534208982133</v>
      </c>
      <c r="H2481">
        <v>0.46240123677205403</v>
      </c>
      <c r="I2481">
        <v>5.7263173765237999E-3</v>
      </c>
      <c r="J2481">
        <v>0.44015841236026398</v>
      </c>
      <c r="K2481">
        <v>0.209803831064307</v>
      </c>
      <c r="L2481">
        <v>0.102232741456224</v>
      </c>
      <c r="M2481">
        <v>0.18542831395846901</v>
      </c>
      <c r="N2481">
        <v>5.9724062946333097E-2</v>
      </c>
      <c r="O2481">
        <v>7.0441850163881197E-3</v>
      </c>
      <c r="P2481">
        <v>0.111309725306449</v>
      </c>
    </row>
    <row r="2482" spans="1:16" x14ac:dyDescent="0.35">
      <c r="A2482" s="13" t="s">
        <v>3992</v>
      </c>
      <c r="B2482" s="13" t="s">
        <v>3883</v>
      </c>
      <c r="C2482" s="13" t="s">
        <v>3993</v>
      </c>
      <c r="D2482" s="13">
        <v>0.141800883408367</v>
      </c>
      <c r="E2482" s="13">
        <v>0.30091049135006398</v>
      </c>
      <c r="F2482">
        <v>0.330000195832724</v>
      </c>
      <c r="G2482">
        <v>0.224119281455639</v>
      </c>
      <c r="H2482">
        <v>1.27612131093333</v>
      </c>
      <c r="I2482">
        <v>1.5814746803429501E-2</v>
      </c>
      <c r="J2482">
        <v>1.09608070048274</v>
      </c>
      <c r="K2482">
        <v>0.71630045541677101</v>
      </c>
      <c r="L2482">
        <v>0.26450059146919502</v>
      </c>
      <c r="M2482">
        <v>0.45292296114981601</v>
      </c>
      <c r="N2482">
        <v>0.160563622429995</v>
      </c>
      <c r="O2482">
        <v>2.1010587015360901E-2</v>
      </c>
      <c r="P2482">
        <v>0.247274569758586</v>
      </c>
    </row>
    <row r="2483" spans="1:16" x14ac:dyDescent="0.35">
      <c r="A2483" s="13" t="s">
        <v>3994</v>
      </c>
      <c r="B2483" s="13" t="s">
        <v>3883</v>
      </c>
      <c r="C2483" s="13" t="s">
        <v>308</v>
      </c>
      <c r="D2483" s="13">
        <v>0.14583377475280401</v>
      </c>
      <c r="E2483" s="13">
        <v>0.279770679082396</v>
      </c>
      <c r="F2483">
        <v>0.34116667354101798</v>
      </c>
      <c r="G2483">
        <v>0.324825935228649</v>
      </c>
      <c r="H2483">
        <v>1.22168238094659</v>
      </c>
      <c r="I2483">
        <v>1.4174955308849199E-2</v>
      </c>
      <c r="J2483">
        <v>1.2135308056944101</v>
      </c>
      <c r="K2483">
        <v>0.61524160757964097</v>
      </c>
      <c r="L2483">
        <v>0.24722624539802701</v>
      </c>
      <c r="M2483">
        <v>0.46501635144516101</v>
      </c>
      <c r="N2483">
        <v>0.14719605486738899</v>
      </c>
      <c r="O2483">
        <v>1.6281386879543999E-2</v>
      </c>
      <c r="P2483">
        <v>0.244108830079203</v>
      </c>
    </row>
    <row r="2484" spans="1:16" x14ac:dyDescent="0.35">
      <c r="A2484" s="13" t="s">
        <v>3995</v>
      </c>
      <c r="B2484" s="13" t="s">
        <v>3883</v>
      </c>
      <c r="C2484" s="13" t="s">
        <v>310</v>
      </c>
      <c r="D2484" s="13">
        <v>3.6141014127910903E-2</v>
      </c>
      <c r="E2484" s="13">
        <v>5.7505957166270799E-2</v>
      </c>
      <c r="F2484">
        <v>9.9073733189614405E-2</v>
      </c>
      <c r="G2484">
        <v>5.6170215511894599E-2</v>
      </c>
      <c r="H2484">
        <v>0.26515548023961</v>
      </c>
      <c r="I2484">
        <v>4.1849579073734398E-3</v>
      </c>
      <c r="J2484">
        <v>0.23132403817917699</v>
      </c>
      <c r="K2484">
        <v>0.123645452631458</v>
      </c>
      <c r="L2484">
        <v>7.6630647747795794E-2</v>
      </c>
      <c r="M2484">
        <v>0.10253834095808199</v>
      </c>
      <c r="N2484">
        <v>2.9732702605257299E-2</v>
      </c>
      <c r="O2484">
        <v>4.4159167623243597E-3</v>
      </c>
      <c r="P2484">
        <v>6.1622459245669198E-2</v>
      </c>
    </row>
    <row r="2485" spans="1:16" x14ac:dyDescent="0.35">
      <c r="A2485" s="13" t="s">
        <v>3996</v>
      </c>
      <c r="B2485" s="13" t="s">
        <v>3883</v>
      </c>
      <c r="C2485" s="13" t="s">
        <v>946</v>
      </c>
      <c r="D2485" s="13">
        <v>0.215717386644033</v>
      </c>
      <c r="E2485" s="13">
        <v>0.40717069111681797</v>
      </c>
      <c r="F2485">
        <v>0.61155180133058296</v>
      </c>
      <c r="G2485">
        <v>0.38523212987838901</v>
      </c>
      <c r="H2485">
        <v>1.92970209715372</v>
      </c>
      <c r="I2485">
        <v>2.55001665272723E-2</v>
      </c>
      <c r="J2485">
        <v>1.62115586760215</v>
      </c>
      <c r="K2485">
        <v>0.89861728351967896</v>
      </c>
      <c r="L2485">
        <v>0.476892045544484</v>
      </c>
      <c r="M2485">
        <v>0.66375340748391398</v>
      </c>
      <c r="N2485">
        <v>0.21383511570369801</v>
      </c>
      <c r="O2485">
        <v>2.7231448925956098E-2</v>
      </c>
      <c r="P2485">
        <v>0.46053604417108801</v>
      </c>
    </row>
    <row r="2486" spans="1:16" x14ac:dyDescent="0.35">
      <c r="A2486" s="13" t="s">
        <v>3997</v>
      </c>
      <c r="B2486" s="13" t="s">
        <v>3883</v>
      </c>
      <c r="C2486" s="13" t="s">
        <v>150</v>
      </c>
      <c r="D2486" s="13">
        <v>0.79081403383929505</v>
      </c>
      <c r="E2486" s="13">
        <v>1.6494909851544199</v>
      </c>
      <c r="F2486">
        <v>1.80378911332073</v>
      </c>
      <c r="G2486">
        <v>1.27516285963466</v>
      </c>
      <c r="H2486">
        <v>6.9729630406460901</v>
      </c>
      <c r="I2486">
        <v>8.2685455915964295E-2</v>
      </c>
      <c r="J2486">
        <v>6.6633959700803702</v>
      </c>
      <c r="K2486">
        <v>4.1576139896460802</v>
      </c>
      <c r="L2486">
        <v>1.4374214499370199</v>
      </c>
      <c r="M2486">
        <v>2.5855862893452302</v>
      </c>
      <c r="N2486">
        <v>0.89351414484223601</v>
      </c>
      <c r="O2486">
        <v>0.108842879623002</v>
      </c>
      <c r="P2486">
        <v>1.3963595203982999</v>
      </c>
    </row>
    <row r="2487" spans="1:16" x14ac:dyDescent="0.35">
      <c r="A2487" s="13" t="s">
        <v>3998</v>
      </c>
      <c r="B2487" s="13" t="s">
        <v>3883</v>
      </c>
      <c r="C2487" s="13" t="s">
        <v>949</v>
      </c>
      <c r="D2487" s="13">
        <v>0.100458101029174</v>
      </c>
      <c r="E2487" s="13">
        <v>0.22509873664465199</v>
      </c>
      <c r="F2487">
        <v>0.28137152888990902</v>
      </c>
      <c r="G2487">
        <v>0.129772891267248</v>
      </c>
      <c r="H2487">
        <v>0.919210751563591</v>
      </c>
      <c r="I2487">
        <v>1.05454011211075E-2</v>
      </c>
      <c r="J2487">
        <v>0.58124621919303399</v>
      </c>
      <c r="K2487">
        <v>0.55136519617629298</v>
      </c>
      <c r="L2487">
        <v>0.21837473120982601</v>
      </c>
      <c r="M2487">
        <v>0.23591506954380001</v>
      </c>
      <c r="N2487">
        <v>0.10029623732796</v>
      </c>
      <c r="O2487">
        <v>1.23127863707879E-2</v>
      </c>
      <c r="P2487">
        <v>0.26725128504553503</v>
      </c>
    </row>
    <row r="2488" spans="1:16" x14ac:dyDescent="0.35">
      <c r="A2488" s="13" t="s">
        <v>3999</v>
      </c>
      <c r="B2488" s="13" t="s">
        <v>3883</v>
      </c>
      <c r="C2488" s="13" t="s">
        <v>4000</v>
      </c>
      <c r="D2488" s="13">
        <v>0.26013382944122998</v>
      </c>
      <c r="E2488" s="13">
        <v>0.43332464204349502</v>
      </c>
      <c r="F2488">
        <v>0.57214288929184298</v>
      </c>
      <c r="G2488">
        <v>0.22913051226743</v>
      </c>
      <c r="H2488">
        <v>1.27623861330954</v>
      </c>
      <c r="I2488">
        <v>1.5642784110200599E-2</v>
      </c>
      <c r="J2488">
        <v>1.0064602888526799</v>
      </c>
      <c r="K2488">
        <v>0.69378559467272305</v>
      </c>
      <c r="L2488">
        <v>0.32051862407432202</v>
      </c>
      <c r="M2488">
        <v>0.44738069759841698</v>
      </c>
      <c r="N2488">
        <v>0.15508349893384099</v>
      </c>
      <c r="O2488">
        <v>2.29574834919908E-2</v>
      </c>
      <c r="P2488">
        <v>0.45148373916637502</v>
      </c>
    </row>
    <row r="2489" spans="1:16" x14ac:dyDescent="0.35">
      <c r="A2489" s="13" t="s">
        <v>4001</v>
      </c>
      <c r="B2489" s="13" t="s">
        <v>3883</v>
      </c>
      <c r="C2489" s="13" t="s">
        <v>313</v>
      </c>
      <c r="D2489" s="13">
        <v>0.18680621164250799</v>
      </c>
      <c r="E2489" s="13">
        <v>0.389077433216721</v>
      </c>
      <c r="F2489">
        <v>0.51033701067537895</v>
      </c>
      <c r="G2489">
        <v>0.283983024555853</v>
      </c>
      <c r="H2489">
        <v>1.7623105549406199</v>
      </c>
      <c r="I2489">
        <v>2.0731283348715799E-2</v>
      </c>
      <c r="J2489">
        <v>1.26293879014196</v>
      </c>
      <c r="K2489">
        <v>0.83258960641949598</v>
      </c>
      <c r="L2489">
        <v>0.37975594813453101</v>
      </c>
      <c r="M2489">
        <v>0.53679360478883298</v>
      </c>
      <c r="N2489">
        <v>0.203770906773306</v>
      </c>
      <c r="O2489">
        <v>2.2949553728157601E-2</v>
      </c>
      <c r="P2489">
        <v>0.42300486877814097</v>
      </c>
    </row>
    <row r="2490" spans="1:16" x14ac:dyDescent="0.35">
      <c r="A2490" s="13" t="s">
        <v>4002</v>
      </c>
      <c r="B2490" s="13" t="s">
        <v>3883</v>
      </c>
      <c r="C2490" s="13" t="s">
        <v>1193</v>
      </c>
      <c r="D2490" s="13">
        <v>0.883146388747022</v>
      </c>
      <c r="E2490" s="13">
        <v>1.7879035851565701</v>
      </c>
      <c r="F2490">
        <v>2.4599020327852901</v>
      </c>
      <c r="G2490">
        <v>1.8747961071886701</v>
      </c>
      <c r="H2490">
        <v>8.1252424884705707</v>
      </c>
      <c r="I2490">
        <v>9.2046296086765303E-2</v>
      </c>
      <c r="J2490">
        <v>6.8282019902710003</v>
      </c>
      <c r="K2490">
        <v>3.9541077760349599</v>
      </c>
      <c r="L2490">
        <v>1.75208674199962</v>
      </c>
      <c r="M2490">
        <v>2.8351546177804798</v>
      </c>
      <c r="N2490">
        <v>1.00107346106652</v>
      </c>
      <c r="O2490">
        <v>0.11138503836507101</v>
      </c>
      <c r="P2490">
        <v>2.0767054979278199</v>
      </c>
    </row>
    <row r="2491" spans="1:16" x14ac:dyDescent="0.35">
      <c r="A2491" s="13" t="s">
        <v>4003</v>
      </c>
      <c r="B2491" s="13" t="s">
        <v>3883</v>
      </c>
      <c r="C2491" s="13" t="s">
        <v>1643</v>
      </c>
      <c r="D2491" s="13">
        <v>0.69144790262591804</v>
      </c>
      <c r="E2491" s="13">
        <v>1.34732721856254</v>
      </c>
      <c r="F2491">
        <v>1.9047122488253201</v>
      </c>
      <c r="G2491">
        <v>2.0355455054920499</v>
      </c>
      <c r="H2491">
        <v>6.6545195941622302</v>
      </c>
      <c r="I2491">
        <v>7.7000414699822398E-2</v>
      </c>
      <c r="J2491">
        <v>7.2902353752557296</v>
      </c>
      <c r="K2491">
        <v>2.86691162629337</v>
      </c>
      <c r="L2491">
        <v>1.3439862509809199</v>
      </c>
      <c r="M2491">
        <v>2.6686381360843101</v>
      </c>
      <c r="N2491">
        <v>0.85276738447040701</v>
      </c>
      <c r="O2491">
        <v>9.1277324234574103E-2</v>
      </c>
      <c r="P2491">
        <v>1.5117545630618201</v>
      </c>
    </row>
    <row r="2492" spans="1:16" x14ac:dyDescent="0.35">
      <c r="A2492" s="13" t="s">
        <v>4004</v>
      </c>
      <c r="B2492" s="13" t="s">
        <v>2587</v>
      </c>
      <c r="C2492" s="13" t="s">
        <v>1478</v>
      </c>
      <c r="D2492" s="13">
        <v>0.31667138897111702</v>
      </c>
      <c r="E2492" s="13">
        <v>0.53443938779308098</v>
      </c>
      <c r="F2492">
        <v>0.81983637181569502</v>
      </c>
      <c r="G2492">
        <v>0.383294115947239</v>
      </c>
      <c r="H2492">
        <v>1.46503459446924</v>
      </c>
      <c r="I2492">
        <v>3.2133042421853497E-2</v>
      </c>
      <c r="J2492">
        <v>1.3137508926052199</v>
      </c>
      <c r="K2492">
        <v>1.2919919827375499</v>
      </c>
      <c r="L2492">
        <v>0.50579668635470199</v>
      </c>
      <c r="M2492">
        <v>0.27829102046938098</v>
      </c>
      <c r="N2492">
        <v>0.115372732432341</v>
      </c>
      <c r="O2492">
        <v>1.19810023268603E-2</v>
      </c>
      <c r="P2492">
        <v>0.485110523581189</v>
      </c>
    </row>
    <row r="2493" spans="1:16" x14ac:dyDescent="0.35">
      <c r="A2493" s="13" t="s">
        <v>4005</v>
      </c>
      <c r="B2493" s="13" t="s">
        <v>2587</v>
      </c>
      <c r="C2493" s="13" t="s">
        <v>4006</v>
      </c>
      <c r="D2493" s="13">
        <v>2.0142947889285799E-2</v>
      </c>
      <c r="E2493" s="13">
        <v>3.1669933478932301E-2</v>
      </c>
      <c r="F2493">
        <v>4.4751116123248301E-2</v>
      </c>
      <c r="G2493">
        <v>2.6106472367677699E-2</v>
      </c>
      <c r="H2493">
        <v>0.13784605909362099</v>
      </c>
      <c r="I2493">
        <v>1.9053933704175599E-3</v>
      </c>
      <c r="J2493">
        <v>0.105314685346226</v>
      </c>
      <c r="K2493">
        <v>0.34034209992243403</v>
      </c>
      <c r="L2493">
        <v>5.9040690823016398E-2</v>
      </c>
      <c r="M2493">
        <v>1.7148233913986202E-2</v>
      </c>
      <c r="N2493">
        <v>1.0875358656613401E-2</v>
      </c>
      <c r="O2493">
        <v>6.8001477153549798E-4</v>
      </c>
      <c r="P2493">
        <v>7.3471932368829498E-2</v>
      </c>
    </row>
    <row r="2494" spans="1:16" x14ac:dyDescent="0.35">
      <c r="A2494" s="13" t="s">
        <v>4007</v>
      </c>
      <c r="B2494" s="13" t="s">
        <v>2587</v>
      </c>
      <c r="C2494" s="13" t="s">
        <v>4008</v>
      </c>
      <c r="D2494" s="13">
        <v>0.37162130992818798</v>
      </c>
      <c r="E2494" s="13">
        <v>0.57665120497389499</v>
      </c>
      <c r="F2494">
        <v>0.86897342057562998</v>
      </c>
      <c r="G2494">
        <v>0.49434565060486602</v>
      </c>
      <c r="H2494">
        <v>1.9420165424228999</v>
      </c>
      <c r="I2494">
        <v>4.2229213050910701E-2</v>
      </c>
      <c r="J2494">
        <v>1.90363889839934</v>
      </c>
      <c r="K2494">
        <v>1.7130071313319399</v>
      </c>
      <c r="L2494">
        <v>0.82583582829153401</v>
      </c>
      <c r="M2494">
        <v>0.41406865061167603</v>
      </c>
      <c r="N2494">
        <v>0.16150186680498699</v>
      </c>
      <c r="O2494">
        <v>1.7464821278303299E-2</v>
      </c>
      <c r="P2494">
        <v>0.49198636667525802</v>
      </c>
    </row>
    <row r="2495" spans="1:16" x14ac:dyDescent="0.35">
      <c r="A2495" s="13" t="s">
        <v>4009</v>
      </c>
      <c r="B2495" s="13" t="s">
        <v>2587</v>
      </c>
      <c r="C2495" s="13" t="s">
        <v>4010</v>
      </c>
      <c r="D2495" s="13">
        <v>9.2560183312810101E-2</v>
      </c>
      <c r="E2495" s="13">
        <v>0.112070309815853</v>
      </c>
      <c r="F2495">
        <v>0.17801715021140199</v>
      </c>
      <c r="G2495">
        <v>0.15577271950378099</v>
      </c>
      <c r="H2495">
        <v>0.41697816807688598</v>
      </c>
      <c r="I2495">
        <v>9.8797521185094803E-3</v>
      </c>
      <c r="J2495">
        <v>0.38278690732303799</v>
      </c>
      <c r="K2495">
        <v>0.39165860001380898</v>
      </c>
      <c r="L2495">
        <v>0.148602912582629</v>
      </c>
      <c r="M2495">
        <v>6.8851689659819804E-2</v>
      </c>
      <c r="N2495">
        <v>2.6666806398098802E-2</v>
      </c>
      <c r="O2495">
        <v>3.1894320486291201E-3</v>
      </c>
      <c r="P2495">
        <v>0.136646389006219</v>
      </c>
    </row>
    <row r="2496" spans="1:16" x14ac:dyDescent="0.35">
      <c r="A2496" s="13" t="s">
        <v>4011</v>
      </c>
      <c r="B2496" s="13" t="s">
        <v>2587</v>
      </c>
      <c r="C2496" s="13" t="s">
        <v>4012</v>
      </c>
      <c r="D2496" s="13">
        <v>1.5697100047129701E-2</v>
      </c>
      <c r="E2496" s="13">
        <v>3.2816889893498902E-2</v>
      </c>
      <c r="F2496">
        <v>5.0992749484531801E-2</v>
      </c>
      <c r="G2496">
        <v>2.99930679223229E-2</v>
      </c>
      <c r="H2496">
        <v>0.14374235725932</v>
      </c>
      <c r="I2496">
        <v>2.1960486168117101E-3</v>
      </c>
      <c r="J2496">
        <v>8.5741077720670203E-2</v>
      </c>
      <c r="K2496">
        <v>0.18685366292869801</v>
      </c>
      <c r="L2496">
        <v>3.9214948003372198E-2</v>
      </c>
      <c r="M2496">
        <v>2.1849946758805298E-2</v>
      </c>
      <c r="N2496">
        <v>1.15603738987989E-2</v>
      </c>
      <c r="O2496">
        <v>9.5800648341465104E-4</v>
      </c>
      <c r="P2496">
        <v>8.2783322072150695E-2</v>
      </c>
    </row>
    <row r="2497" spans="1:16" x14ac:dyDescent="0.35">
      <c r="A2497" s="13" t="s">
        <v>4013</v>
      </c>
      <c r="B2497" s="13" t="s">
        <v>2587</v>
      </c>
      <c r="C2497" s="13" t="s">
        <v>3601</v>
      </c>
      <c r="D2497" s="13">
        <v>2.4034294183102899E-3</v>
      </c>
      <c r="E2497" s="13">
        <v>9.5158928153815797E-3</v>
      </c>
      <c r="F2497">
        <v>1.65968050527142E-2</v>
      </c>
      <c r="G2497">
        <v>7.8096455391341198E-3</v>
      </c>
      <c r="H2497">
        <v>3.3448059646220302E-2</v>
      </c>
      <c r="I2497">
        <v>4.6393508919974699E-4</v>
      </c>
      <c r="J2497">
        <v>1.6486746445974199E-2</v>
      </c>
      <c r="K2497">
        <v>4.0296547591164397E-2</v>
      </c>
      <c r="L2497">
        <v>1.1143727787524101E-2</v>
      </c>
      <c r="M2497">
        <v>4.6117801168215804E-3</v>
      </c>
      <c r="N2497">
        <v>2.48099638029636E-3</v>
      </c>
      <c r="O2497">
        <v>1.99304865547229E-4</v>
      </c>
      <c r="P2497">
        <v>2.3524164103257299E-2</v>
      </c>
    </row>
    <row r="2498" spans="1:16" x14ac:dyDescent="0.35">
      <c r="A2498" s="13" t="s">
        <v>4014</v>
      </c>
      <c r="B2498" s="13" t="s">
        <v>2587</v>
      </c>
      <c r="C2498" s="13" t="s">
        <v>4015</v>
      </c>
      <c r="D2498" s="13">
        <v>0.117824882762347</v>
      </c>
      <c r="E2498" s="13">
        <v>0.112867456013342</v>
      </c>
      <c r="F2498">
        <v>0.189737477568725</v>
      </c>
      <c r="G2498">
        <v>0.176858865523838</v>
      </c>
      <c r="H2498">
        <v>0.43327500561416699</v>
      </c>
      <c r="I2498">
        <v>9.9397139950457396E-3</v>
      </c>
      <c r="J2498">
        <v>0.59096911001222496</v>
      </c>
      <c r="K2498">
        <v>0.75110361529117098</v>
      </c>
      <c r="L2498">
        <v>0.222549090184198</v>
      </c>
      <c r="M2498">
        <v>0.106338039405538</v>
      </c>
      <c r="N2498">
        <v>3.1845524149106103E-2</v>
      </c>
      <c r="O2498">
        <v>3.3659854785833502E-3</v>
      </c>
      <c r="P2498">
        <v>0.20038795272603799</v>
      </c>
    </row>
    <row r="2499" spans="1:16" x14ac:dyDescent="0.35">
      <c r="A2499" s="13" t="s">
        <v>4016</v>
      </c>
      <c r="B2499" s="13" t="s">
        <v>2587</v>
      </c>
      <c r="C2499" s="13" t="s">
        <v>4017</v>
      </c>
      <c r="D2499" s="13">
        <v>0.171959318148624</v>
      </c>
      <c r="E2499" s="13">
        <v>0.19255303319684</v>
      </c>
      <c r="F2499">
        <v>0.31398018497879998</v>
      </c>
      <c r="G2499">
        <v>0.207462041825177</v>
      </c>
      <c r="H2499">
        <v>0.63611320968455898</v>
      </c>
      <c r="I2499">
        <v>1.02866723182069E-2</v>
      </c>
      <c r="J2499">
        <v>0.57320615361356797</v>
      </c>
      <c r="K2499">
        <v>0.56188269162103099</v>
      </c>
      <c r="L2499">
        <v>0.16722405031597601</v>
      </c>
      <c r="M2499">
        <v>0.117469659559215</v>
      </c>
      <c r="N2499">
        <v>4.59083210841034E-2</v>
      </c>
      <c r="O2499">
        <v>3.8061851771433301E-3</v>
      </c>
      <c r="P2499">
        <v>0.214361692781598</v>
      </c>
    </row>
    <row r="2500" spans="1:16" x14ac:dyDescent="0.35">
      <c r="A2500" s="13" t="s">
        <v>4018</v>
      </c>
      <c r="B2500" s="13" t="s">
        <v>2587</v>
      </c>
      <c r="C2500" s="13" t="s">
        <v>4019</v>
      </c>
      <c r="D2500" s="13">
        <v>3.70604743831974E-3</v>
      </c>
      <c r="E2500" s="13">
        <v>1.5019696388429401E-2</v>
      </c>
      <c r="F2500">
        <v>2.3680977165289899E-2</v>
      </c>
      <c r="G2500">
        <v>9.1045299814184692E-3</v>
      </c>
      <c r="H2500">
        <v>5.36801085676804E-2</v>
      </c>
      <c r="I2500">
        <v>7.1056668113444695E-4</v>
      </c>
      <c r="J2500">
        <v>2.14227424327177E-2</v>
      </c>
      <c r="K2500">
        <v>7.6218650508474303E-2</v>
      </c>
      <c r="L2500">
        <v>1.87268572486834E-2</v>
      </c>
      <c r="M2500">
        <v>6.5879277531726704E-3</v>
      </c>
      <c r="N2500">
        <v>4.0530564881148699E-3</v>
      </c>
      <c r="O2500">
        <v>2.6652451738847101E-4</v>
      </c>
      <c r="P2500">
        <v>3.75967687995543E-2</v>
      </c>
    </row>
    <row r="2501" spans="1:16" x14ac:dyDescent="0.35">
      <c r="A2501" s="13" t="s">
        <v>4020</v>
      </c>
      <c r="B2501" s="13" t="s">
        <v>2587</v>
      </c>
      <c r="C2501" s="13" t="s">
        <v>4021</v>
      </c>
      <c r="D2501" s="13">
        <v>5.3972543025765103E-2</v>
      </c>
      <c r="E2501" s="13">
        <v>8.6954448562045997E-2</v>
      </c>
      <c r="F2501">
        <v>0.112534071831366</v>
      </c>
      <c r="G2501">
        <v>0.10398128322601401</v>
      </c>
      <c r="H2501">
        <v>0.35887927029026301</v>
      </c>
      <c r="I2501">
        <v>5.7977799374053897E-3</v>
      </c>
      <c r="J2501">
        <v>0.24693265447040799</v>
      </c>
      <c r="K2501">
        <v>0.492326870970137</v>
      </c>
      <c r="L2501">
        <v>0.113759130798815</v>
      </c>
      <c r="M2501">
        <v>6.6541820029327806E-2</v>
      </c>
      <c r="N2501">
        <v>2.81362188918995E-2</v>
      </c>
      <c r="O2501">
        <v>1.9872196211001098E-3</v>
      </c>
      <c r="P2501">
        <v>0.15046951839950701</v>
      </c>
    </row>
    <row r="2502" spans="1:16" x14ac:dyDescent="0.35">
      <c r="A2502" s="13" t="s">
        <v>4022</v>
      </c>
      <c r="B2502" s="13" t="s">
        <v>2587</v>
      </c>
      <c r="C2502" s="13" t="s">
        <v>4023</v>
      </c>
      <c r="D2502" s="13">
        <v>0.34487569875211299</v>
      </c>
      <c r="E2502" s="13">
        <v>0.47702653867218697</v>
      </c>
      <c r="F2502">
        <v>0.53655114568672102</v>
      </c>
      <c r="G2502">
        <v>0.46599522385046799</v>
      </c>
      <c r="H2502">
        <v>1.4935566052568401</v>
      </c>
      <c r="I2502">
        <v>2.4430611999235501E-2</v>
      </c>
      <c r="J2502">
        <v>1.2666946649742199</v>
      </c>
      <c r="K2502">
        <v>1.6925750177938299</v>
      </c>
      <c r="L2502">
        <v>0.48806124089501102</v>
      </c>
      <c r="M2502">
        <v>0.30058316483205</v>
      </c>
      <c r="N2502">
        <v>0.112329651039263</v>
      </c>
      <c r="O2502">
        <v>8.6010646674099401E-3</v>
      </c>
      <c r="P2502">
        <v>0.574681781294762</v>
      </c>
    </row>
    <row r="2503" spans="1:16" x14ac:dyDescent="0.35">
      <c r="A2503" s="13" t="s">
        <v>4024</v>
      </c>
      <c r="B2503" s="13" t="s">
        <v>2587</v>
      </c>
      <c r="C2503" s="13" t="s">
        <v>4025</v>
      </c>
      <c r="D2503" s="13">
        <v>6.8342175036328803E-3</v>
      </c>
      <c r="E2503" s="13">
        <v>1.4893862492297899E-2</v>
      </c>
      <c r="F2503">
        <v>2.6887765779278001E-2</v>
      </c>
      <c r="G2503">
        <v>1.37757382184123E-2</v>
      </c>
      <c r="H2503">
        <v>6.6450970901645506E-2</v>
      </c>
      <c r="I2503">
        <v>1.11215051832542E-3</v>
      </c>
      <c r="J2503">
        <v>3.5915219100263102E-2</v>
      </c>
      <c r="K2503">
        <v>8.5135550534830601E-2</v>
      </c>
      <c r="L2503">
        <v>2.0877300386645498E-2</v>
      </c>
      <c r="M2503">
        <v>1.0128459054607001E-2</v>
      </c>
      <c r="N2503">
        <v>5.2121586526207497E-3</v>
      </c>
      <c r="O2503">
        <v>4.9101055637321698E-4</v>
      </c>
      <c r="P2503">
        <v>4.1404992941011E-2</v>
      </c>
    </row>
    <row r="2504" spans="1:16" x14ac:dyDescent="0.35">
      <c r="A2504" s="13" t="s">
        <v>4026</v>
      </c>
      <c r="B2504" s="13" t="s">
        <v>2587</v>
      </c>
      <c r="C2504" s="13" t="s">
        <v>4027</v>
      </c>
      <c r="D2504" s="13">
        <v>7.0915178811444296E-2</v>
      </c>
      <c r="E2504" s="13">
        <v>7.7023196625961604E-2</v>
      </c>
      <c r="F2504">
        <v>0.114172676571331</v>
      </c>
      <c r="G2504">
        <v>0.10472714891222799</v>
      </c>
      <c r="H2504">
        <v>0.30111112960265202</v>
      </c>
      <c r="I2504">
        <v>6.7264714446779901E-3</v>
      </c>
      <c r="J2504">
        <v>0.35525342146768102</v>
      </c>
      <c r="K2504">
        <v>0.36618799257542001</v>
      </c>
      <c r="L2504">
        <v>0.109646191454684</v>
      </c>
      <c r="M2504">
        <v>5.3126541913336101E-2</v>
      </c>
      <c r="N2504">
        <v>1.9886629247238E-2</v>
      </c>
      <c r="O2504">
        <v>2.0090482585624898E-3</v>
      </c>
      <c r="P2504">
        <v>0.12615863357302201</v>
      </c>
    </row>
    <row r="2505" spans="1:16" x14ac:dyDescent="0.35">
      <c r="A2505" s="13" t="s">
        <v>4028</v>
      </c>
      <c r="B2505" s="13" t="s">
        <v>2587</v>
      </c>
      <c r="C2505" s="13" t="s">
        <v>1659</v>
      </c>
      <c r="D2505" s="13">
        <v>1.0347927736966001</v>
      </c>
      <c r="E2505" s="13">
        <v>1.1812715825142599</v>
      </c>
      <c r="F2505">
        <v>1.54559688640777</v>
      </c>
      <c r="G2505">
        <v>1.7574057963855401</v>
      </c>
      <c r="H2505">
        <v>4.5342320116816897</v>
      </c>
      <c r="I2505">
        <v>7.9751568603415895E-2</v>
      </c>
      <c r="J2505">
        <v>4.3385556588610301</v>
      </c>
      <c r="K2505">
        <v>3.9079296854572001</v>
      </c>
      <c r="L2505">
        <v>1.32166612355031</v>
      </c>
      <c r="M2505">
        <v>1.0534220338119</v>
      </c>
      <c r="N2505">
        <v>0.39478997982881697</v>
      </c>
      <c r="O2505">
        <v>2.6349286348836799E-2</v>
      </c>
      <c r="P2505">
        <v>1.5585286306169699</v>
      </c>
    </row>
    <row r="2506" spans="1:16" x14ac:dyDescent="0.35">
      <c r="A2506" s="13" t="s">
        <v>4029</v>
      </c>
      <c r="B2506" s="13" t="s">
        <v>2587</v>
      </c>
      <c r="C2506" s="13" t="s">
        <v>4030</v>
      </c>
      <c r="D2506" s="13">
        <v>5.6331981162310401</v>
      </c>
      <c r="E2506" s="13">
        <v>4.8896262191122304</v>
      </c>
      <c r="F2506">
        <v>6.6297650780393704</v>
      </c>
      <c r="G2506">
        <v>13.4691012882181</v>
      </c>
      <c r="H2506">
        <v>18.765676373116602</v>
      </c>
      <c r="I2506">
        <v>0.39844370584493699</v>
      </c>
      <c r="J2506">
        <v>30.937050469670101</v>
      </c>
      <c r="K2506">
        <v>22.912495926449701</v>
      </c>
      <c r="L2506">
        <v>7.3452830706983097</v>
      </c>
      <c r="M2506">
        <v>7.7826087334935297</v>
      </c>
      <c r="N2506">
        <v>1.6925769620244899</v>
      </c>
      <c r="O2506">
        <v>0.121145812215356</v>
      </c>
      <c r="P2506">
        <v>6.4041749688012404</v>
      </c>
    </row>
    <row r="2507" spans="1:16" x14ac:dyDescent="0.35">
      <c r="A2507" s="13" t="s">
        <v>4031</v>
      </c>
      <c r="B2507" s="13" t="s">
        <v>2587</v>
      </c>
      <c r="C2507" s="13" t="s">
        <v>4032</v>
      </c>
      <c r="D2507" s="13">
        <v>5.3781965564782999E-2</v>
      </c>
      <c r="E2507" s="13">
        <v>7.6413833005445506E-2</v>
      </c>
      <c r="F2507">
        <v>7.5496799640376297E-2</v>
      </c>
      <c r="G2507">
        <v>8.5865429364238105E-2</v>
      </c>
      <c r="H2507">
        <v>0.28593330339700201</v>
      </c>
      <c r="I2507">
        <v>4.4942925035985999E-3</v>
      </c>
      <c r="J2507">
        <v>0.211536588821466</v>
      </c>
      <c r="K2507">
        <v>0.30405666475181098</v>
      </c>
      <c r="L2507">
        <v>7.6967664420401496E-2</v>
      </c>
      <c r="M2507">
        <v>5.70401239392107E-2</v>
      </c>
      <c r="N2507">
        <v>2.7201577379792698E-2</v>
      </c>
      <c r="O2507">
        <v>1.3848197090721699E-3</v>
      </c>
      <c r="P2507">
        <v>8.7629809833081801E-2</v>
      </c>
    </row>
    <row r="2508" spans="1:16" x14ac:dyDescent="0.35">
      <c r="A2508" s="13" t="s">
        <v>4033</v>
      </c>
      <c r="B2508" s="13" t="s">
        <v>2587</v>
      </c>
      <c r="C2508" s="13" t="s">
        <v>4034</v>
      </c>
      <c r="D2508" s="13">
        <v>4.65763734287751E-4</v>
      </c>
      <c r="E2508" s="13">
        <v>1.39142815002634E-3</v>
      </c>
      <c r="F2508">
        <v>1.9492723604283199E-3</v>
      </c>
      <c r="G2508">
        <v>9.8511910811852001E-4</v>
      </c>
      <c r="H2508">
        <v>6.1458446860677002E-3</v>
      </c>
      <c r="I2508">
        <v>7.7864570581135994E-5</v>
      </c>
      <c r="J2508">
        <v>3.3793117982675301E-3</v>
      </c>
      <c r="K2508">
        <v>1.2821450803138301E-2</v>
      </c>
      <c r="L2508">
        <v>2.5132919348528401E-3</v>
      </c>
      <c r="M2508">
        <v>6.2607554390460205E-4</v>
      </c>
      <c r="N2508">
        <v>4.5692342539849099E-4</v>
      </c>
      <c r="O2508" s="10">
        <v>3.0510864470671399E-5</v>
      </c>
      <c r="P2508">
        <v>3.6968097682376099E-3</v>
      </c>
    </row>
    <row r="2509" spans="1:16" x14ac:dyDescent="0.35">
      <c r="A2509" s="13" t="s">
        <v>4035</v>
      </c>
      <c r="B2509" s="13" t="s">
        <v>2587</v>
      </c>
      <c r="C2509" s="13" t="s">
        <v>4036</v>
      </c>
      <c r="D2509" s="13">
        <v>0.132613619167783</v>
      </c>
      <c r="E2509" s="13">
        <v>0.176997578341857</v>
      </c>
      <c r="F2509">
        <v>0.21721728967817699</v>
      </c>
      <c r="G2509">
        <v>0.17036471603219799</v>
      </c>
      <c r="H2509">
        <v>0.66355397276467099</v>
      </c>
      <c r="I2509">
        <v>1.03742560021751E-2</v>
      </c>
      <c r="J2509">
        <v>0.423129439920786</v>
      </c>
      <c r="K2509">
        <v>0.60160724223862205</v>
      </c>
      <c r="L2509">
        <v>0.17414654224356901</v>
      </c>
      <c r="M2509">
        <v>0.11105737072128601</v>
      </c>
      <c r="N2509">
        <v>5.5575236330638898E-2</v>
      </c>
      <c r="O2509">
        <v>3.71220426578489E-3</v>
      </c>
      <c r="P2509">
        <v>0.25906322930398901</v>
      </c>
    </row>
    <row r="2510" spans="1:16" x14ac:dyDescent="0.35">
      <c r="A2510" s="13" t="s">
        <v>4037</v>
      </c>
      <c r="B2510" s="13" t="s">
        <v>2587</v>
      </c>
      <c r="C2510" s="13" t="s">
        <v>4038</v>
      </c>
      <c r="D2510" s="13">
        <v>0.433390366622321</v>
      </c>
      <c r="E2510" s="13">
        <v>1.2186026550659901</v>
      </c>
      <c r="F2510">
        <v>1.5039954666706701</v>
      </c>
      <c r="G2510">
        <v>0.58528176589388303</v>
      </c>
      <c r="H2510">
        <v>2.6985892507834901</v>
      </c>
      <c r="I2510">
        <v>4.0578901400964699E-2</v>
      </c>
      <c r="J2510">
        <v>2.3499201938661098</v>
      </c>
      <c r="K2510">
        <v>2.7231906028597099</v>
      </c>
      <c r="L2510">
        <v>0.78209383573378199</v>
      </c>
      <c r="M2510">
        <v>0.51894007433704603</v>
      </c>
      <c r="N2510">
        <v>0.22974988544504199</v>
      </c>
      <c r="O2510">
        <v>2.4835493158436899E-2</v>
      </c>
      <c r="P2510">
        <v>0.88870809844623</v>
      </c>
    </row>
    <row r="2511" spans="1:16" x14ac:dyDescent="0.35">
      <c r="A2511" s="13" t="s">
        <v>4039</v>
      </c>
      <c r="B2511" s="13" t="s">
        <v>2587</v>
      </c>
      <c r="C2511" s="13" t="s">
        <v>4040</v>
      </c>
      <c r="D2511" s="13">
        <v>1.2096854415142899</v>
      </c>
      <c r="E2511" s="13">
        <v>1.18294218261107</v>
      </c>
      <c r="F2511">
        <v>2.0792971829076001</v>
      </c>
      <c r="G2511">
        <v>1.9932796880363099</v>
      </c>
      <c r="H2511">
        <v>4.39383419157405</v>
      </c>
      <c r="I2511">
        <v>9.0614030722806105E-2</v>
      </c>
      <c r="J2511">
        <v>7.3793169915455801</v>
      </c>
      <c r="K2511">
        <v>3.9788094521837598</v>
      </c>
      <c r="L2511">
        <v>1.5468260806034899</v>
      </c>
      <c r="M2511">
        <v>1.13479203217728</v>
      </c>
      <c r="N2511">
        <v>0.33269125339157102</v>
      </c>
      <c r="O2511">
        <v>3.5678443571748299E-2</v>
      </c>
      <c r="P2511">
        <v>1.10230979980726</v>
      </c>
    </row>
    <row r="2512" spans="1:16" x14ac:dyDescent="0.35">
      <c r="A2512" s="13" t="s">
        <v>4041</v>
      </c>
      <c r="B2512" s="13" t="s">
        <v>2587</v>
      </c>
      <c r="C2512" s="13" t="s">
        <v>4042</v>
      </c>
      <c r="D2512" s="13">
        <v>0.67832338238018097</v>
      </c>
      <c r="E2512" s="13">
        <v>0.76323545230595602</v>
      </c>
      <c r="F2512">
        <v>1.3467769440217101</v>
      </c>
      <c r="G2512">
        <v>0.86844356808356504</v>
      </c>
      <c r="H2512">
        <v>2.3794470752749</v>
      </c>
      <c r="I2512">
        <v>5.0090568942489901E-2</v>
      </c>
      <c r="J2512">
        <v>2.35448916117838</v>
      </c>
      <c r="K2512">
        <v>2.0033447144307801</v>
      </c>
      <c r="L2512">
        <v>0.75546003779326598</v>
      </c>
      <c r="M2512">
        <v>0.498344238449973</v>
      </c>
      <c r="N2512">
        <v>0.18015118454432699</v>
      </c>
      <c r="O2512">
        <v>1.6620760999959901E-2</v>
      </c>
      <c r="P2512">
        <v>0.78067293708697305</v>
      </c>
    </row>
    <row r="2513" spans="1:16" x14ac:dyDescent="0.35">
      <c r="A2513" s="13" t="s">
        <v>4043</v>
      </c>
      <c r="B2513" s="13" t="s">
        <v>2587</v>
      </c>
      <c r="C2513" s="13" t="s">
        <v>4044</v>
      </c>
      <c r="D2513" s="13">
        <v>2.8048162580488001E-3</v>
      </c>
      <c r="E2513" s="13">
        <v>9.3429833637607498E-3</v>
      </c>
      <c r="F2513">
        <v>1.3364364053874001E-2</v>
      </c>
      <c r="G2513">
        <v>5.1538890901513803E-3</v>
      </c>
      <c r="H2513">
        <v>3.7908244818433898E-2</v>
      </c>
      <c r="I2513">
        <v>6.4187933650440196E-4</v>
      </c>
      <c r="J2513">
        <v>1.4736559799891901E-2</v>
      </c>
      <c r="K2513">
        <v>4.8053814039870198E-2</v>
      </c>
      <c r="L2513">
        <v>1.42329117850811E-2</v>
      </c>
      <c r="M2513">
        <v>3.8740547646167601E-3</v>
      </c>
      <c r="N2513">
        <v>3.0014963283858699E-3</v>
      </c>
      <c r="O2513">
        <v>2.1682612173438E-4</v>
      </c>
      <c r="P2513">
        <v>1.8624532737223001E-2</v>
      </c>
    </row>
    <row r="2514" spans="1:16" x14ac:dyDescent="0.35">
      <c r="A2514" s="13" t="s">
        <v>4045</v>
      </c>
      <c r="B2514" s="13" t="s">
        <v>2587</v>
      </c>
      <c r="C2514" s="13" t="s">
        <v>4046</v>
      </c>
      <c r="D2514" s="13">
        <v>1.1621639541976999E-3</v>
      </c>
      <c r="E2514" s="13">
        <v>5.6548621311551502E-3</v>
      </c>
      <c r="F2514">
        <v>7.6490740428750703E-3</v>
      </c>
      <c r="G2514">
        <v>3.2606955476740499E-3</v>
      </c>
      <c r="H2514">
        <v>2.0808380096213799E-2</v>
      </c>
      <c r="I2514">
        <v>2.3720195185822501E-4</v>
      </c>
      <c r="J2514">
        <v>8.3985770780970297E-3</v>
      </c>
      <c r="K2514">
        <v>2.6948106349772301E-2</v>
      </c>
      <c r="L2514">
        <v>5.71744236881309E-3</v>
      </c>
      <c r="M2514">
        <v>2.1491820269257098E-3</v>
      </c>
      <c r="N2514">
        <v>1.5809034489740899E-3</v>
      </c>
      <c r="O2514">
        <v>1.0167039347121401E-4</v>
      </c>
      <c r="P2514">
        <v>1.4920123827102699E-2</v>
      </c>
    </row>
    <row r="2515" spans="1:16" x14ac:dyDescent="0.35">
      <c r="A2515" s="13" t="s">
        <v>4047</v>
      </c>
      <c r="B2515" s="13" t="s">
        <v>2587</v>
      </c>
      <c r="C2515" s="13" t="s">
        <v>721</v>
      </c>
      <c r="D2515" s="13">
        <v>1.32590028956436E-2</v>
      </c>
      <c r="E2515" s="13">
        <v>1.22202390203008E-2</v>
      </c>
      <c r="F2515">
        <v>2.44394588412436E-2</v>
      </c>
      <c r="G2515">
        <v>2.71988960814466E-2</v>
      </c>
      <c r="H2515">
        <v>5.41178197360438E-2</v>
      </c>
      <c r="I2515">
        <v>1.49225194022821E-3</v>
      </c>
      <c r="J2515">
        <v>7.7342988926005801E-2</v>
      </c>
      <c r="K2515">
        <v>6.0642244681284103E-2</v>
      </c>
      <c r="L2515">
        <v>2.18873865439537E-2</v>
      </c>
      <c r="M2515">
        <v>1.3192990612552099E-2</v>
      </c>
      <c r="N2515">
        <v>4.0074602313013496E-3</v>
      </c>
      <c r="O2515">
        <v>4.3388630712159402E-4</v>
      </c>
      <c r="P2515">
        <v>2.52757988968123E-2</v>
      </c>
    </row>
    <row r="2516" spans="1:16" x14ac:dyDescent="0.35">
      <c r="A2516" s="13" t="s">
        <v>4048</v>
      </c>
      <c r="B2516" s="13" t="s">
        <v>2587</v>
      </c>
      <c r="C2516" s="13" t="s">
        <v>1049</v>
      </c>
      <c r="D2516" s="13">
        <v>9.38991565010317E-2</v>
      </c>
      <c r="E2516" s="13">
        <v>0.201842072386237</v>
      </c>
      <c r="F2516">
        <v>0.25942498214856602</v>
      </c>
      <c r="G2516">
        <v>0.16561027403346901</v>
      </c>
      <c r="H2516">
        <v>0.82742646509198103</v>
      </c>
      <c r="I2516">
        <v>1.2147723545564501E-2</v>
      </c>
      <c r="J2516">
        <v>0.45552084958139699</v>
      </c>
      <c r="K2516">
        <v>0.94997966377514997</v>
      </c>
      <c r="L2516">
        <v>0.222135979121687</v>
      </c>
      <c r="M2516">
        <v>0.112475803132959</v>
      </c>
      <c r="N2516">
        <v>6.9280819362376095E-2</v>
      </c>
      <c r="O2516">
        <v>4.6917701846390597E-3</v>
      </c>
      <c r="P2516">
        <v>0.38379282110886498</v>
      </c>
    </row>
    <row r="2517" spans="1:16" x14ac:dyDescent="0.35">
      <c r="A2517" s="13" t="s">
        <v>4049</v>
      </c>
      <c r="B2517" s="13" t="s">
        <v>2587</v>
      </c>
      <c r="C2517" s="13" t="s">
        <v>4050</v>
      </c>
      <c r="D2517" s="13">
        <v>0.11439514113098299</v>
      </c>
      <c r="E2517" s="13">
        <v>0.169136744208739</v>
      </c>
      <c r="F2517">
        <v>0.21298870163533801</v>
      </c>
      <c r="G2517">
        <v>0.13406010820369499</v>
      </c>
      <c r="H2517">
        <v>0.48440558027073799</v>
      </c>
      <c r="I2517">
        <v>7.9502757568135803E-3</v>
      </c>
      <c r="J2517">
        <v>0.43234130499774898</v>
      </c>
      <c r="K2517">
        <v>0.44667301756729499</v>
      </c>
      <c r="L2517">
        <v>0.133993596050513</v>
      </c>
      <c r="M2517">
        <v>8.0835577910991302E-2</v>
      </c>
      <c r="N2517">
        <v>3.54138491978956E-2</v>
      </c>
      <c r="O2517">
        <v>2.8952050527275299E-3</v>
      </c>
      <c r="P2517">
        <v>0.17426520998348899</v>
      </c>
    </row>
    <row r="2518" spans="1:16" x14ac:dyDescent="0.35">
      <c r="A2518" s="13" t="s">
        <v>4051</v>
      </c>
      <c r="B2518" s="13" t="s">
        <v>2587</v>
      </c>
      <c r="C2518" s="13" t="s">
        <v>4052</v>
      </c>
      <c r="D2518" s="13">
        <v>0.194823350939997</v>
      </c>
      <c r="E2518" s="13">
        <v>0.253371236820707</v>
      </c>
      <c r="F2518">
        <v>0.29962218124246498</v>
      </c>
      <c r="G2518">
        <v>0.29983918264095499</v>
      </c>
      <c r="H2518">
        <v>0.994639669216693</v>
      </c>
      <c r="I2518">
        <v>1.7267948211709998E-2</v>
      </c>
      <c r="J2518">
        <v>0.78312558922479503</v>
      </c>
      <c r="K2518">
        <v>1.0077782466272001</v>
      </c>
      <c r="L2518">
        <v>0.29427534960486601</v>
      </c>
      <c r="M2518">
        <v>0.19616678708736901</v>
      </c>
      <c r="N2518">
        <v>9.0590421139113905E-2</v>
      </c>
      <c r="O2518">
        <v>5.48590709528238E-3</v>
      </c>
      <c r="P2518">
        <v>0.337739970167795</v>
      </c>
    </row>
    <row r="2519" spans="1:16" x14ac:dyDescent="0.35">
      <c r="A2519" s="13" t="s">
        <v>4053</v>
      </c>
      <c r="B2519" s="13" t="s">
        <v>2587</v>
      </c>
      <c r="C2519" s="13" t="s">
        <v>1676</v>
      </c>
      <c r="D2519" s="13">
        <v>0.181986826795004</v>
      </c>
      <c r="E2519" s="13">
        <v>0.17659223131173901</v>
      </c>
      <c r="F2519">
        <v>0.22236645186956899</v>
      </c>
      <c r="G2519">
        <v>0.211910534656266</v>
      </c>
      <c r="H2519">
        <v>0.58397290119609102</v>
      </c>
      <c r="I2519">
        <v>1.06364928596837E-2</v>
      </c>
      <c r="J2519">
        <v>0.56186271103594798</v>
      </c>
      <c r="K2519">
        <v>0.73966899374583595</v>
      </c>
      <c r="L2519">
        <v>0.23396506610631801</v>
      </c>
      <c r="M2519">
        <v>0.13327374234898801</v>
      </c>
      <c r="N2519">
        <v>4.3983127456154097E-2</v>
      </c>
      <c r="O2519">
        <v>3.6779878294417E-3</v>
      </c>
      <c r="P2519">
        <v>0.23011429710769499</v>
      </c>
    </row>
    <row r="2520" spans="1:16" x14ac:dyDescent="0.35">
      <c r="A2520" s="13" t="s">
        <v>4054</v>
      </c>
      <c r="B2520" s="13" t="s">
        <v>2587</v>
      </c>
      <c r="C2520" s="13" t="s">
        <v>36</v>
      </c>
      <c r="D2520" s="13">
        <v>6.72802719312426E-2</v>
      </c>
      <c r="E2520" s="13">
        <v>8.8767926593762203E-2</v>
      </c>
      <c r="F2520">
        <v>0.11087522191389999</v>
      </c>
      <c r="G2520">
        <v>8.0627146058117799E-2</v>
      </c>
      <c r="H2520">
        <v>0.26529912011194501</v>
      </c>
      <c r="I2520">
        <v>5.4778564167041102E-3</v>
      </c>
      <c r="J2520">
        <v>0.219431550692849</v>
      </c>
      <c r="K2520">
        <v>0.26518572711771599</v>
      </c>
      <c r="L2520">
        <v>8.9004632766556596E-2</v>
      </c>
      <c r="M2520">
        <v>4.0706138015967001E-2</v>
      </c>
      <c r="N2520">
        <v>1.7097474182227401E-2</v>
      </c>
      <c r="O2520">
        <v>1.9897917909374699E-3</v>
      </c>
      <c r="P2520">
        <v>8.6585548877948199E-2</v>
      </c>
    </row>
    <row r="2521" spans="1:16" x14ac:dyDescent="0.35">
      <c r="A2521" s="13" t="s">
        <v>4055</v>
      </c>
      <c r="B2521" s="13" t="s">
        <v>2587</v>
      </c>
      <c r="C2521" s="13" t="s">
        <v>4056</v>
      </c>
      <c r="D2521" s="13">
        <v>2.82767535542406E-2</v>
      </c>
      <c r="E2521" s="13">
        <v>6.3589654581350297E-2</v>
      </c>
      <c r="F2521">
        <v>9.6865284452613901E-2</v>
      </c>
      <c r="G2521">
        <v>6.5314017563634003E-2</v>
      </c>
      <c r="H2521">
        <v>0.28794495465980202</v>
      </c>
      <c r="I2521">
        <v>4.3211651488611596E-3</v>
      </c>
      <c r="J2521">
        <v>0.14728810016759</v>
      </c>
      <c r="K2521">
        <v>0.342396807152967</v>
      </c>
      <c r="L2521">
        <v>8.1336089601275793E-2</v>
      </c>
      <c r="M2521">
        <v>4.1443947884121597E-2</v>
      </c>
      <c r="N2521">
        <v>2.2562486313301499E-2</v>
      </c>
      <c r="O2521">
        <v>1.7395522750696701E-3</v>
      </c>
      <c r="P2521">
        <v>0.14299379143985699</v>
      </c>
    </row>
    <row r="2522" spans="1:16" x14ac:dyDescent="0.35">
      <c r="A2522" s="13" t="s">
        <v>4057</v>
      </c>
      <c r="B2522" s="13" t="s">
        <v>2587</v>
      </c>
      <c r="C2522" s="13" t="s">
        <v>1846</v>
      </c>
      <c r="D2522" s="13">
        <v>0.25736176927999399</v>
      </c>
      <c r="E2522" s="13">
        <v>0.336858118093874</v>
      </c>
      <c r="F2522">
        <v>0.775704891308583</v>
      </c>
      <c r="G2522">
        <v>1.0700642906990601</v>
      </c>
      <c r="H2522">
        <v>1.5432417946338399</v>
      </c>
      <c r="I2522">
        <v>5.2553172194108003E-2</v>
      </c>
      <c r="J2522">
        <v>1.8343846263433401</v>
      </c>
      <c r="K2522">
        <v>1.1831891274102</v>
      </c>
      <c r="L2522">
        <v>0.66576153837887497</v>
      </c>
      <c r="M2522">
        <v>0.47794698775058198</v>
      </c>
      <c r="N2522">
        <v>0.113785051084463</v>
      </c>
      <c r="O2522">
        <v>1.3086067006713401E-2</v>
      </c>
      <c r="P2522">
        <v>0.51482472826137504</v>
      </c>
    </row>
    <row r="2523" spans="1:16" x14ac:dyDescent="0.35">
      <c r="A2523" s="13" t="s">
        <v>4058</v>
      </c>
      <c r="B2523" s="13" t="s">
        <v>2587</v>
      </c>
      <c r="C2523" s="13" t="s">
        <v>4059</v>
      </c>
      <c r="D2523" s="13">
        <v>6.3236781409278797E-2</v>
      </c>
      <c r="E2523" s="13">
        <v>0.148793132524492</v>
      </c>
      <c r="F2523">
        <v>0.200748466216461</v>
      </c>
      <c r="G2523">
        <v>8.7328870668835004E-2</v>
      </c>
      <c r="H2523">
        <v>0.35339464166624002</v>
      </c>
      <c r="I2523">
        <v>6.0281891307256402E-3</v>
      </c>
      <c r="J2523">
        <v>0.27911737168376499</v>
      </c>
      <c r="K2523">
        <v>0.33590606064685602</v>
      </c>
      <c r="L2523">
        <v>0.10695161421352301</v>
      </c>
      <c r="M2523">
        <v>7.7902792500896503E-2</v>
      </c>
      <c r="N2523">
        <v>2.96912996898612E-2</v>
      </c>
      <c r="O2523">
        <v>3.1028934833096699E-3</v>
      </c>
      <c r="P2523">
        <v>0.116590933418991</v>
      </c>
    </row>
    <row r="2524" spans="1:16" x14ac:dyDescent="0.35">
      <c r="A2524" s="13" t="s">
        <v>4060</v>
      </c>
      <c r="B2524" s="13" t="s">
        <v>2587</v>
      </c>
      <c r="C2524" s="13" t="s">
        <v>4061</v>
      </c>
      <c r="D2524" s="13">
        <v>7.3881691765213496E-3</v>
      </c>
      <c r="E2524" s="13">
        <v>3.1265803500688097E-2</v>
      </c>
      <c r="F2524">
        <v>4.6717029262978799E-2</v>
      </c>
      <c r="G2524">
        <v>2.3996695111339301E-2</v>
      </c>
      <c r="H2524">
        <v>9.6256155143544603E-2</v>
      </c>
      <c r="I2524">
        <v>1.1671068325038599E-3</v>
      </c>
      <c r="J2524">
        <v>4.9121049917660503E-2</v>
      </c>
      <c r="K2524">
        <v>0.11823010205223</v>
      </c>
      <c r="L2524">
        <v>2.8972491824744699E-2</v>
      </c>
      <c r="M2524">
        <v>1.21459402594649E-2</v>
      </c>
      <c r="N2524">
        <v>7.0628335480704104E-3</v>
      </c>
      <c r="O2524">
        <v>5.0726241200105097E-4</v>
      </c>
      <c r="P2524">
        <v>6.4804765952749005E-2</v>
      </c>
    </row>
    <row r="2525" spans="1:16" x14ac:dyDescent="0.35">
      <c r="A2525" s="13" t="s">
        <v>4062</v>
      </c>
      <c r="B2525" s="13" t="s">
        <v>2587</v>
      </c>
      <c r="C2525" s="13" t="s">
        <v>1055</v>
      </c>
      <c r="D2525" s="13">
        <v>0.21138488347954301</v>
      </c>
      <c r="E2525" s="13">
        <v>0.53442452417379704</v>
      </c>
      <c r="F2525">
        <v>0.62747809519300002</v>
      </c>
      <c r="G2525">
        <v>0.23381454977635599</v>
      </c>
      <c r="H2525">
        <v>1.03506320776405</v>
      </c>
      <c r="I2525">
        <v>1.64902733124517E-2</v>
      </c>
      <c r="J2525">
        <v>1.00851911317835</v>
      </c>
      <c r="K2525">
        <v>1.18261569873557</v>
      </c>
      <c r="L2525">
        <v>0.324995209278157</v>
      </c>
      <c r="M2525">
        <v>0.205281535626816</v>
      </c>
      <c r="N2525">
        <v>8.8481723046441099E-2</v>
      </c>
      <c r="O2525">
        <v>9.7470080646844398E-3</v>
      </c>
      <c r="P2525">
        <v>0.32036534794503801</v>
      </c>
    </row>
    <row r="2526" spans="1:16" x14ac:dyDescent="0.35">
      <c r="A2526" s="13" t="s">
        <v>4063</v>
      </c>
      <c r="B2526" s="13" t="s">
        <v>2587</v>
      </c>
      <c r="C2526" s="13" t="s">
        <v>4064</v>
      </c>
      <c r="D2526" s="13">
        <v>5.1035871076430999E-3</v>
      </c>
      <c r="E2526" s="13">
        <v>2.8678553727412001E-2</v>
      </c>
      <c r="F2526">
        <v>4.0690383193083303E-2</v>
      </c>
      <c r="G2526">
        <v>1.47665906979927E-2</v>
      </c>
      <c r="H2526">
        <v>7.07853847551181E-2</v>
      </c>
      <c r="I2526">
        <v>8.8826433142665895E-4</v>
      </c>
      <c r="J2526">
        <v>2.7289073813800298E-2</v>
      </c>
      <c r="K2526">
        <v>8.4316709053665201E-2</v>
      </c>
      <c r="L2526">
        <v>2.1659988522808201E-2</v>
      </c>
      <c r="M2526">
        <v>8.4531483647838201E-3</v>
      </c>
      <c r="N2526">
        <v>5.1573603425042799E-3</v>
      </c>
      <c r="O2526">
        <v>3.5026416298088099E-4</v>
      </c>
      <c r="P2526">
        <v>5.0421989464369099E-2</v>
      </c>
    </row>
    <row r="2527" spans="1:16" x14ac:dyDescent="0.35">
      <c r="A2527" s="13" t="s">
        <v>4065</v>
      </c>
      <c r="B2527" s="13" t="s">
        <v>2587</v>
      </c>
      <c r="C2527" s="13" t="s">
        <v>38</v>
      </c>
      <c r="D2527" s="13">
        <v>0.164666173735282</v>
      </c>
      <c r="E2527" s="13">
        <v>0.19672185636865699</v>
      </c>
      <c r="F2527">
        <v>0.251775949981768</v>
      </c>
      <c r="G2527">
        <v>0.31591441452914498</v>
      </c>
      <c r="H2527">
        <v>0.87051705702657001</v>
      </c>
      <c r="I2527">
        <v>1.7342892867796601E-2</v>
      </c>
      <c r="J2527">
        <v>0.97304700353574602</v>
      </c>
      <c r="K2527">
        <v>0.63539713583333601</v>
      </c>
      <c r="L2527">
        <v>0.27138712749013399</v>
      </c>
      <c r="M2527">
        <v>0.14545958097617601</v>
      </c>
      <c r="N2527">
        <v>5.76006921076588E-2</v>
      </c>
      <c r="O2527">
        <v>5.6892762226676804E-3</v>
      </c>
      <c r="P2527">
        <v>0.150856838262655</v>
      </c>
    </row>
    <row r="2528" spans="1:16" x14ac:dyDescent="0.35">
      <c r="A2528" s="13" t="s">
        <v>4066</v>
      </c>
      <c r="B2528" s="13" t="s">
        <v>2587</v>
      </c>
      <c r="C2528" s="13" t="s">
        <v>40</v>
      </c>
      <c r="D2528" s="13">
        <v>0.23274246965120601</v>
      </c>
      <c r="E2528" s="13">
        <v>0.467915988663341</v>
      </c>
      <c r="F2528">
        <v>0.60148218016310695</v>
      </c>
      <c r="G2528">
        <v>0.281598506537727</v>
      </c>
      <c r="H2528">
        <v>1.3189927795938801</v>
      </c>
      <c r="I2528">
        <v>2.5627028268287801E-2</v>
      </c>
      <c r="J2528">
        <v>0.99212892874425895</v>
      </c>
      <c r="K2528">
        <v>1.1466190661020701</v>
      </c>
      <c r="L2528">
        <v>0.41416566994017801</v>
      </c>
      <c r="M2528">
        <v>0.226278615852922</v>
      </c>
      <c r="N2528">
        <v>0.10832515384536601</v>
      </c>
      <c r="O2528">
        <v>9.9353372897824609E-3</v>
      </c>
      <c r="P2528">
        <v>0.39967815194553002</v>
      </c>
    </row>
    <row r="2529" spans="1:16" x14ac:dyDescent="0.35">
      <c r="A2529" s="13" t="s">
        <v>4067</v>
      </c>
      <c r="B2529" s="13" t="s">
        <v>2587</v>
      </c>
      <c r="C2529" s="13" t="s">
        <v>4068</v>
      </c>
      <c r="D2529" s="13">
        <v>6.65466931413873E-3</v>
      </c>
      <c r="E2529" s="13">
        <v>1.9873017276382601E-2</v>
      </c>
      <c r="F2529">
        <v>3.70328444545747E-2</v>
      </c>
      <c r="G2529">
        <v>1.6443555896452602E-2</v>
      </c>
      <c r="H2529">
        <v>8.2747466507716194E-2</v>
      </c>
      <c r="I2529">
        <v>1.3283634020448E-3</v>
      </c>
      <c r="J2529">
        <v>3.88206527297867E-2</v>
      </c>
      <c r="K2529">
        <v>0.11128063757521101</v>
      </c>
      <c r="L2529">
        <v>2.8279372328126599E-2</v>
      </c>
      <c r="M2529">
        <v>1.1561780319347299E-2</v>
      </c>
      <c r="N2529">
        <v>6.2891007507867303E-3</v>
      </c>
      <c r="O2529">
        <v>6.0378766670060005E-4</v>
      </c>
      <c r="P2529">
        <v>5.66016435761134E-2</v>
      </c>
    </row>
    <row r="2530" spans="1:16" x14ac:dyDescent="0.35">
      <c r="A2530" s="13" t="s">
        <v>4069</v>
      </c>
      <c r="B2530" s="13" t="s">
        <v>2587</v>
      </c>
      <c r="C2530" s="13" t="s">
        <v>48</v>
      </c>
      <c r="D2530" s="13">
        <v>3.1998003505145298E-2</v>
      </c>
      <c r="E2530" s="13">
        <v>5.7238607629711398E-2</v>
      </c>
      <c r="F2530">
        <v>8.7522213070307206E-2</v>
      </c>
      <c r="G2530">
        <v>5.9915592978232297E-2</v>
      </c>
      <c r="H2530">
        <v>0.25551529806381601</v>
      </c>
      <c r="I2530">
        <v>3.9169869672632399E-3</v>
      </c>
      <c r="J2530">
        <v>0.16902850130442801</v>
      </c>
      <c r="K2530">
        <v>0.32305797574219802</v>
      </c>
      <c r="L2530">
        <v>6.6654094828727195E-2</v>
      </c>
      <c r="M2530">
        <v>4.2280169470957703E-2</v>
      </c>
      <c r="N2530">
        <v>2.09329598879739E-2</v>
      </c>
      <c r="O2530">
        <v>1.68340595820223E-3</v>
      </c>
      <c r="P2530">
        <v>0.13370751143166101</v>
      </c>
    </row>
    <row r="2531" spans="1:16" x14ac:dyDescent="0.35">
      <c r="A2531" s="13" t="s">
        <v>4070</v>
      </c>
      <c r="B2531" s="13" t="s">
        <v>2587</v>
      </c>
      <c r="C2531" s="13" t="s">
        <v>4071</v>
      </c>
      <c r="D2531" s="13">
        <v>1.8725130068351799E-3</v>
      </c>
      <c r="E2531" s="13">
        <v>4.9939518888961996E-3</v>
      </c>
      <c r="F2531">
        <v>8.6360718108162305E-3</v>
      </c>
      <c r="G2531">
        <v>3.6036842194827E-3</v>
      </c>
      <c r="H2531">
        <v>1.96208915078664E-2</v>
      </c>
      <c r="I2531">
        <v>2.9705956207807101E-4</v>
      </c>
      <c r="J2531">
        <v>1.16722360354755E-2</v>
      </c>
      <c r="K2531">
        <v>3.4639659590148399E-2</v>
      </c>
      <c r="L2531">
        <v>8.6182422427888306E-3</v>
      </c>
      <c r="M2531">
        <v>2.7260118527801E-3</v>
      </c>
      <c r="N2531">
        <v>1.5283166368412599E-3</v>
      </c>
      <c r="O2531">
        <v>1.10119529699816E-4</v>
      </c>
      <c r="P2531">
        <v>1.32691668276046E-2</v>
      </c>
    </row>
    <row r="2532" spans="1:16" x14ac:dyDescent="0.35">
      <c r="A2532" s="13" t="s">
        <v>4072</v>
      </c>
      <c r="B2532" s="13" t="s">
        <v>2587</v>
      </c>
      <c r="C2532" s="13" t="s">
        <v>4073</v>
      </c>
      <c r="D2532" s="13">
        <v>4.7886107717984502E-3</v>
      </c>
      <c r="E2532" s="13">
        <v>9.6144524170772103E-3</v>
      </c>
      <c r="F2532">
        <v>1.9886394310611899E-2</v>
      </c>
      <c r="G2532">
        <v>1.09689760199924E-2</v>
      </c>
      <c r="H2532">
        <v>4.4158508835327202E-2</v>
      </c>
      <c r="I2532">
        <v>8.7350429645338603E-4</v>
      </c>
      <c r="J2532">
        <v>2.8407240738851602E-2</v>
      </c>
      <c r="K2532">
        <v>7.0695696461445995E-2</v>
      </c>
      <c r="L2532">
        <v>1.8902882341228999E-2</v>
      </c>
      <c r="M2532">
        <v>7.3743832098881997E-3</v>
      </c>
      <c r="N2532">
        <v>3.4193694438590201E-3</v>
      </c>
      <c r="O2532">
        <v>3.3843541166309797E-4</v>
      </c>
      <c r="P2532">
        <v>2.26753491210877E-2</v>
      </c>
    </row>
    <row r="2533" spans="1:16" x14ac:dyDescent="0.35">
      <c r="A2533" s="13" t="s">
        <v>4074</v>
      </c>
      <c r="B2533" s="13" t="s">
        <v>2587</v>
      </c>
      <c r="C2533" s="13" t="s">
        <v>4075</v>
      </c>
      <c r="D2533" s="13">
        <v>1.7385410086242802E-2</v>
      </c>
      <c r="E2533" s="13">
        <v>4.5449395989074499E-2</v>
      </c>
      <c r="F2533">
        <v>5.6579087532299899E-2</v>
      </c>
      <c r="G2533">
        <v>3.26706788660025E-2</v>
      </c>
      <c r="H2533">
        <v>0.191425163299803</v>
      </c>
      <c r="I2533">
        <v>2.5677556156514102E-3</v>
      </c>
      <c r="J2533">
        <v>9.0178392609475397E-2</v>
      </c>
      <c r="K2533">
        <v>0.23499438963208999</v>
      </c>
      <c r="L2533">
        <v>4.8765001280210898E-2</v>
      </c>
      <c r="M2533">
        <v>2.1937531892622399E-2</v>
      </c>
      <c r="N2533">
        <v>1.5652398087248401E-2</v>
      </c>
      <c r="O2533">
        <v>1.00599900337338E-3</v>
      </c>
      <c r="P2533">
        <v>9.3536173396338698E-2</v>
      </c>
    </row>
    <row r="2534" spans="1:16" x14ac:dyDescent="0.35">
      <c r="A2534" s="13" t="s">
        <v>4076</v>
      </c>
      <c r="B2534" s="13" t="s">
        <v>2587</v>
      </c>
      <c r="C2534" s="13" t="s">
        <v>4077</v>
      </c>
      <c r="D2534" s="13">
        <v>2.6431450872179698</v>
      </c>
      <c r="E2534" s="13">
        <v>4.8510995913734698</v>
      </c>
      <c r="F2534">
        <v>6.3404043656626703</v>
      </c>
      <c r="G2534">
        <v>12.282036605865001</v>
      </c>
      <c r="H2534">
        <v>24.8304986404953</v>
      </c>
      <c r="I2534">
        <v>0.30185620401604202</v>
      </c>
      <c r="J2534">
        <v>20.758950693668201</v>
      </c>
      <c r="K2534">
        <v>16.068777824052301</v>
      </c>
      <c r="L2534">
        <v>4.1939264638882703</v>
      </c>
      <c r="M2534">
        <v>6.3628438471887199</v>
      </c>
      <c r="N2534">
        <v>2.5263578801645199</v>
      </c>
      <c r="O2534">
        <v>0.10858521200615801</v>
      </c>
      <c r="P2534">
        <v>6.2642635042359904</v>
      </c>
    </row>
    <row r="2535" spans="1:16" x14ac:dyDescent="0.35">
      <c r="A2535" s="13" t="s">
        <v>4078</v>
      </c>
      <c r="B2535" s="13" t="s">
        <v>2587</v>
      </c>
      <c r="C2535" s="13" t="s">
        <v>4079</v>
      </c>
      <c r="D2535" s="13">
        <v>2.5525427950775E-3</v>
      </c>
      <c r="E2535" s="13">
        <v>8.5584032205143299E-3</v>
      </c>
      <c r="F2535">
        <v>1.50133494046012E-2</v>
      </c>
      <c r="G2535">
        <v>6.6025698227444099E-3</v>
      </c>
      <c r="H2535">
        <v>3.50309472492287E-2</v>
      </c>
      <c r="I2535">
        <v>5.1476001497421703E-4</v>
      </c>
      <c r="J2535">
        <v>1.6551318666330601E-2</v>
      </c>
      <c r="K2535">
        <v>4.7860027750834297E-2</v>
      </c>
      <c r="L2535">
        <v>1.1218264099214699E-2</v>
      </c>
      <c r="M2535">
        <v>4.66185066363422E-3</v>
      </c>
      <c r="N2535">
        <v>2.64952109931996E-3</v>
      </c>
      <c r="O2535">
        <v>2.3887524944307299E-4</v>
      </c>
      <c r="P2535">
        <v>2.4336884461422501E-2</v>
      </c>
    </row>
    <row r="2536" spans="1:16" x14ac:dyDescent="0.35">
      <c r="A2536" s="13" t="s">
        <v>4080</v>
      </c>
      <c r="B2536" s="13" t="s">
        <v>2587</v>
      </c>
      <c r="C2536" s="13" t="s">
        <v>434</v>
      </c>
      <c r="D2536" s="13">
        <v>0.127960515190079</v>
      </c>
      <c r="E2536" s="13">
        <v>0.12236614116059499</v>
      </c>
      <c r="F2536">
        <v>0.198010962439744</v>
      </c>
      <c r="G2536">
        <v>0.142890136680346</v>
      </c>
      <c r="H2536">
        <v>0.39290673186881397</v>
      </c>
      <c r="I2536">
        <v>8.1026121461806305E-3</v>
      </c>
      <c r="J2536">
        <v>0.413811707795124</v>
      </c>
      <c r="K2536">
        <v>0.39277349445181903</v>
      </c>
      <c r="L2536">
        <v>0.141257002791074</v>
      </c>
      <c r="M2536">
        <v>8.1607567846701007E-2</v>
      </c>
      <c r="N2536">
        <v>2.7060796818633302E-2</v>
      </c>
      <c r="O2536">
        <v>3.09623398955992E-3</v>
      </c>
      <c r="P2536">
        <v>0.147718309476886</v>
      </c>
    </row>
    <row r="2537" spans="1:16" x14ac:dyDescent="0.35">
      <c r="A2537" s="13" t="s">
        <v>4081</v>
      </c>
      <c r="B2537" s="13" t="s">
        <v>2587</v>
      </c>
      <c r="C2537" s="13" t="s">
        <v>4082</v>
      </c>
      <c r="D2537" s="13">
        <v>0.73446309912251595</v>
      </c>
      <c r="E2537" s="13">
        <v>0.78743300947158301</v>
      </c>
      <c r="F2537">
        <v>0.76834292052393605</v>
      </c>
      <c r="G2537">
        <v>1.48472941328852</v>
      </c>
      <c r="H2537">
        <v>2.8404566987774502</v>
      </c>
      <c r="I2537">
        <v>4.8381601278398398E-2</v>
      </c>
      <c r="J2537">
        <v>3.4051802691090498</v>
      </c>
      <c r="K2537">
        <v>3.0829328492380301</v>
      </c>
      <c r="L2537">
        <v>0.82898012325937998</v>
      </c>
      <c r="M2537">
        <v>0.90700585385023502</v>
      </c>
      <c r="N2537">
        <v>0.26867049008449601</v>
      </c>
      <c r="O2537">
        <v>1.4133160634787501E-2</v>
      </c>
      <c r="P2537">
        <v>0.84403796449916901</v>
      </c>
    </row>
    <row r="2538" spans="1:16" x14ac:dyDescent="0.35">
      <c r="A2538" s="13" t="s">
        <v>4083</v>
      </c>
      <c r="B2538" s="13" t="s">
        <v>2587</v>
      </c>
      <c r="C2538" s="13" t="s">
        <v>1502</v>
      </c>
      <c r="D2538" s="13">
        <v>3.9084738680801E-2</v>
      </c>
      <c r="E2538" s="13">
        <v>6.5678766465306404E-2</v>
      </c>
      <c r="F2538">
        <v>9.4475126177434199E-2</v>
      </c>
      <c r="G2538">
        <v>6.1871378555822899E-2</v>
      </c>
      <c r="H2538">
        <v>0.26600790331073199</v>
      </c>
      <c r="I2538">
        <v>4.5176813987585903E-3</v>
      </c>
      <c r="J2538">
        <v>0.15716378141638501</v>
      </c>
      <c r="K2538">
        <v>0.28535030659839</v>
      </c>
      <c r="L2538">
        <v>7.9778731745401801E-2</v>
      </c>
      <c r="M2538">
        <v>4.2999704542192999E-2</v>
      </c>
      <c r="N2538">
        <v>2.23736705503398E-2</v>
      </c>
      <c r="O2538">
        <v>1.7229617423202899E-3</v>
      </c>
      <c r="P2538">
        <v>0.119145013777386</v>
      </c>
    </row>
    <row r="2539" spans="1:16" x14ac:dyDescent="0.35">
      <c r="A2539" s="13" t="s">
        <v>4084</v>
      </c>
      <c r="B2539" s="13" t="s">
        <v>2587</v>
      </c>
      <c r="C2539" s="13" t="s">
        <v>4085</v>
      </c>
      <c r="D2539" s="13">
        <v>4.7874869913555902E-3</v>
      </c>
      <c r="E2539" s="13">
        <v>8.5826188414679892E-3</v>
      </c>
      <c r="F2539">
        <v>1.6711766360387199E-2</v>
      </c>
      <c r="G2539">
        <v>9.27029389250166E-3</v>
      </c>
      <c r="H2539">
        <v>3.6045163581306501E-2</v>
      </c>
      <c r="I2539">
        <v>7.5529230214133004E-4</v>
      </c>
      <c r="J2539">
        <v>2.3932564719886699E-2</v>
      </c>
      <c r="K2539">
        <v>4.93504477046499E-2</v>
      </c>
      <c r="L2539">
        <v>1.48640580852575E-2</v>
      </c>
      <c r="M2539">
        <v>6.2901668157152799E-3</v>
      </c>
      <c r="N2539">
        <v>2.9701368702704802E-3</v>
      </c>
      <c r="O2539">
        <v>2.9116678174595203E-4</v>
      </c>
      <c r="P2539">
        <v>1.76993936174023E-2</v>
      </c>
    </row>
    <row r="2540" spans="1:16" x14ac:dyDescent="0.35">
      <c r="A2540" s="13" t="s">
        <v>4086</v>
      </c>
      <c r="B2540" s="13" t="s">
        <v>2587</v>
      </c>
      <c r="C2540" s="13" t="s">
        <v>4087</v>
      </c>
      <c r="D2540" s="13">
        <v>0.16529284040525799</v>
      </c>
      <c r="E2540" s="13">
        <v>0.31343530130839797</v>
      </c>
      <c r="F2540">
        <v>0.37823368604183299</v>
      </c>
      <c r="G2540">
        <v>0.451370351820441</v>
      </c>
      <c r="H2540">
        <v>1.70858513801649</v>
      </c>
      <c r="I2540">
        <v>2.09690525643275E-2</v>
      </c>
      <c r="J2540">
        <v>1.05426332956736</v>
      </c>
      <c r="K2540">
        <v>1.55890682421468</v>
      </c>
      <c r="L2540">
        <v>0.27606713791329301</v>
      </c>
      <c r="M2540">
        <v>0.28820853010643799</v>
      </c>
      <c r="N2540">
        <v>0.15092527399931199</v>
      </c>
      <c r="O2540">
        <v>7.26271664917653E-3</v>
      </c>
      <c r="P2540">
        <v>0.54462811153478696</v>
      </c>
    </row>
    <row r="2541" spans="1:16" x14ac:dyDescent="0.35">
      <c r="A2541" s="13" t="s">
        <v>4088</v>
      </c>
      <c r="B2541" s="13" t="s">
        <v>2587</v>
      </c>
      <c r="C2541" s="13" t="s">
        <v>4089</v>
      </c>
      <c r="D2541" s="13">
        <v>0.19339449033225001</v>
      </c>
      <c r="E2541" s="13">
        <v>0.26639532887211098</v>
      </c>
      <c r="F2541">
        <v>0.320379418638776</v>
      </c>
      <c r="G2541">
        <v>0.28308739968291502</v>
      </c>
      <c r="H2541">
        <v>1.0480284874633099</v>
      </c>
      <c r="I2541">
        <v>1.67291370731542E-2</v>
      </c>
      <c r="J2541">
        <v>0.70244465487484498</v>
      </c>
      <c r="K2541">
        <v>0.94529208972493795</v>
      </c>
      <c r="L2541">
        <v>0.279016389413552</v>
      </c>
      <c r="M2541">
        <v>0.183066328609508</v>
      </c>
      <c r="N2541">
        <v>9.1374221364921293E-2</v>
      </c>
      <c r="O2541">
        <v>5.6638798738645997E-3</v>
      </c>
      <c r="P2541">
        <v>0.38325270186417398</v>
      </c>
    </row>
    <row r="2542" spans="1:16" x14ac:dyDescent="0.35">
      <c r="A2542" s="13" t="s">
        <v>4090</v>
      </c>
      <c r="B2542" s="13" t="s">
        <v>2587</v>
      </c>
      <c r="C2542" s="13" t="s">
        <v>4091</v>
      </c>
      <c r="D2542" s="13">
        <v>2.1868506790410302E-3</v>
      </c>
      <c r="E2542" s="13">
        <v>5.3504980595034798E-3</v>
      </c>
      <c r="F2542">
        <v>1.1635044279844299E-2</v>
      </c>
      <c r="G2542">
        <v>4.6472924988914003E-3</v>
      </c>
      <c r="H2542">
        <v>2.24977794199002E-2</v>
      </c>
      <c r="I2542">
        <v>4.2752538125688099E-4</v>
      </c>
      <c r="J2542">
        <v>1.21695543407932E-2</v>
      </c>
      <c r="K2542">
        <v>3.1194173663018899E-2</v>
      </c>
      <c r="L2542">
        <v>9.1774332737636407E-3</v>
      </c>
      <c r="M2542">
        <v>3.5620045570988498E-3</v>
      </c>
      <c r="N2542">
        <v>1.7184688678933201E-3</v>
      </c>
      <c r="O2542">
        <v>1.89480677113195E-4</v>
      </c>
      <c r="P2542">
        <v>1.5356264642535899E-2</v>
      </c>
    </row>
    <row r="2543" spans="1:16" x14ac:dyDescent="0.35">
      <c r="A2543" s="13" t="s">
        <v>4092</v>
      </c>
      <c r="B2543" s="13" t="s">
        <v>2587</v>
      </c>
      <c r="C2543" s="13" t="s">
        <v>4093</v>
      </c>
      <c r="D2543" s="13">
        <v>3.75872006501089E-3</v>
      </c>
      <c r="E2543" s="13">
        <v>5.4145354495938299E-3</v>
      </c>
      <c r="F2543">
        <v>1.2265054942940201E-2</v>
      </c>
      <c r="G2543">
        <v>6.0487328002993297E-3</v>
      </c>
      <c r="H2543">
        <v>2.4760189540523201E-2</v>
      </c>
      <c r="I2543">
        <v>5.4186333453139798E-4</v>
      </c>
      <c r="J2543">
        <v>2.5087589715856201E-2</v>
      </c>
      <c r="K2543">
        <v>5.5842775352170401E-2</v>
      </c>
      <c r="L2543">
        <v>1.50610491267787E-2</v>
      </c>
      <c r="M2543">
        <v>3.9544958701638001E-3</v>
      </c>
      <c r="N2543">
        <v>1.89168018678714E-3</v>
      </c>
      <c r="O2543">
        <v>1.9375128021947399E-4</v>
      </c>
      <c r="P2543">
        <v>1.26370606045095E-2</v>
      </c>
    </row>
    <row r="2544" spans="1:16" x14ac:dyDescent="0.35">
      <c r="A2544" s="13" t="s">
        <v>4094</v>
      </c>
      <c r="B2544" s="13" t="s">
        <v>2587</v>
      </c>
      <c r="C2544" s="13" t="s">
        <v>3904</v>
      </c>
      <c r="D2544" s="13">
        <v>2.5347123867961998E-3</v>
      </c>
      <c r="E2544" s="13">
        <v>4.8770788733113104E-3</v>
      </c>
      <c r="F2544">
        <v>1.0424112887376101E-2</v>
      </c>
      <c r="G2544">
        <v>4.6069233431673797E-3</v>
      </c>
      <c r="H2544">
        <v>2.02612254199214E-2</v>
      </c>
      <c r="I2544">
        <v>4.67884370642786E-4</v>
      </c>
      <c r="J2544">
        <v>1.6268580300541499E-2</v>
      </c>
      <c r="K2544">
        <v>3.6985138107001998E-2</v>
      </c>
      <c r="L2544">
        <v>1.0543846734724799E-2</v>
      </c>
      <c r="M2544">
        <v>3.1987227708073999E-3</v>
      </c>
      <c r="N2544">
        <v>1.5525598312948099E-3</v>
      </c>
      <c r="O2544">
        <v>1.72396591929183E-4</v>
      </c>
      <c r="P2544">
        <v>9.9911137701997194E-3</v>
      </c>
    </row>
    <row r="2545" spans="1:16" x14ac:dyDescent="0.35">
      <c r="A2545" s="13" t="s">
        <v>4095</v>
      </c>
      <c r="B2545" s="13" t="s">
        <v>2587</v>
      </c>
      <c r="C2545" s="13" t="s">
        <v>4096</v>
      </c>
      <c r="D2545" s="13">
        <v>5.4293994875664001E-3</v>
      </c>
      <c r="E2545" s="13">
        <v>1.6079972971956801E-2</v>
      </c>
      <c r="F2545">
        <v>2.9122826882163701E-2</v>
      </c>
      <c r="G2545">
        <v>1.6955485888337399E-2</v>
      </c>
      <c r="H2545">
        <v>6.9582605863312594E-2</v>
      </c>
      <c r="I2545">
        <v>1.0511355653734099E-3</v>
      </c>
      <c r="J2545">
        <v>4.17394617946511E-2</v>
      </c>
      <c r="K2545">
        <v>0.107857296786159</v>
      </c>
      <c r="L2545">
        <v>2.7440069434111598E-2</v>
      </c>
      <c r="M2545">
        <v>1.0685060204980499E-2</v>
      </c>
      <c r="N2545">
        <v>5.3777243359007998E-3</v>
      </c>
      <c r="O2545">
        <v>4.2681118840808701E-4</v>
      </c>
      <c r="P2545">
        <v>4.7294494836847202E-2</v>
      </c>
    </row>
    <row r="2546" spans="1:16" x14ac:dyDescent="0.35">
      <c r="A2546" s="13" t="s">
        <v>4097</v>
      </c>
      <c r="B2546" s="13" t="s">
        <v>2587</v>
      </c>
      <c r="C2546" s="13" t="s">
        <v>4098</v>
      </c>
      <c r="D2546" s="13">
        <v>6.9095348851374401E-4</v>
      </c>
      <c r="E2546" s="13">
        <v>2.5222153740725199E-3</v>
      </c>
      <c r="F2546">
        <v>3.4933634705040699E-3</v>
      </c>
      <c r="G2546">
        <v>1.7813623070047999E-3</v>
      </c>
      <c r="H2546">
        <v>1.35927969599892E-2</v>
      </c>
      <c r="I2546">
        <v>1.8100122199122401E-4</v>
      </c>
      <c r="J2546">
        <v>5.2908673815263204E-3</v>
      </c>
      <c r="K2546">
        <v>1.5337431789904699E-2</v>
      </c>
      <c r="L2546">
        <v>3.9576900105013999E-3</v>
      </c>
      <c r="M2546">
        <v>1.24270904971343E-3</v>
      </c>
      <c r="N2546">
        <v>1.1487628447383799E-3</v>
      </c>
      <c r="O2546">
        <v>5.8266854767342099E-5</v>
      </c>
      <c r="P2546">
        <v>5.89421535228935E-3</v>
      </c>
    </row>
    <row r="2547" spans="1:16" x14ac:dyDescent="0.35">
      <c r="A2547" s="13" t="s">
        <v>4099</v>
      </c>
      <c r="B2547" s="13" t="s">
        <v>2587</v>
      </c>
      <c r="C2547" s="13" t="s">
        <v>4100</v>
      </c>
      <c r="D2547" s="13">
        <v>3.0074013985092801E-3</v>
      </c>
      <c r="E2547" s="13">
        <v>1.42615895598659E-2</v>
      </c>
      <c r="F2547">
        <v>2.3953222816368101E-2</v>
      </c>
      <c r="G2547">
        <v>9.3775299368032694E-3</v>
      </c>
      <c r="H2547">
        <v>5.58466550059089E-2</v>
      </c>
      <c r="I2547">
        <v>7.0689934474196304E-4</v>
      </c>
      <c r="J2547">
        <v>1.8952524548355901E-2</v>
      </c>
      <c r="K2547">
        <v>6.11585997881679E-2</v>
      </c>
      <c r="L2547">
        <v>1.5184419510668999E-2</v>
      </c>
      <c r="M2547">
        <v>6.1962278661095802E-3</v>
      </c>
      <c r="N2547">
        <v>4.2444732706573103E-3</v>
      </c>
      <c r="O2547">
        <v>2.9615321510095501E-4</v>
      </c>
      <c r="P2547">
        <v>4.21730374846453E-2</v>
      </c>
    </row>
    <row r="2548" spans="1:16" x14ac:dyDescent="0.35">
      <c r="A2548" s="13" t="s">
        <v>4101</v>
      </c>
      <c r="B2548" s="13" t="s">
        <v>2587</v>
      </c>
      <c r="C2548" s="13" t="s">
        <v>68</v>
      </c>
      <c r="D2548" s="13">
        <v>8.7773755575266694</v>
      </c>
      <c r="E2548" s="13">
        <v>13.005876399194999</v>
      </c>
      <c r="F2548">
        <v>17.995847815812301</v>
      </c>
      <c r="G2548">
        <v>39.483794211084998</v>
      </c>
      <c r="H2548">
        <v>58.690117062814799</v>
      </c>
      <c r="I2548">
        <v>0.95099171800442095</v>
      </c>
      <c r="J2548">
        <v>67.116942678088094</v>
      </c>
      <c r="K2548">
        <v>42.085815819688499</v>
      </c>
      <c r="L2548">
        <v>12.177052113108701</v>
      </c>
      <c r="M2548">
        <v>18.4961535144277</v>
      </c>
      <c r="N2548">
        <v>5.4922645305825402</v>
      </c>
      <c r="O2548">
        <v>0.29011828400760498</v>
      </c>
      <c r="P2548">
        <v>15.898029244959901</v>
      </c>
    </row>
    <row r="2549" spans="1:16" x14ac:dyDescent="0.35">
      <c r="A2549" s="13" t="s">
        <v>4102</v>
      </c>
      <c r="B2549" s="13" t="s">
        <v>2587</v>
      </c>
      <c r="C2549" s="13" t="s">
        <v>769</v>
      </c>
      <c r="D2549" s="13">
        <v>1.1745739121219401E-2</v>
      </c>
      <c r="E2549" s="13">
        <v>2.3752374242341098E-2</v>
      </c>
      <c r="F2549">
        <v>4.7485884017039702E-2</v>
      </c>
      <c r="G2549">
        <v>2.4955882520615001E-2</v>
      </c>
      <c r="H2549">
        <v>0.10731453544112</v>
      </c>
      <c r="I2549">
        <v>1.9014740530368399E-3</v>
      </c>
      <c r="J2549">
        <v>8.4769322000290998E-2</v>
      </c>
      <c r="K2549">
        <v>0.235631318773426</v>
      </c>
      <c r="L2549">
        <v>5.89310613315061E-2</v>
      </c>
      <c r="M2549">
        <v>1.54473087357146E-2</v>
      </c>
      <c r="N2549">
        <v>8.1352595645518607E-3</v>
      </c>
      <c r="O2549">
        <v>7.1492947386805298E-4</v>
      </c>
      <c r="P2549">
        <v>6.6053757426207005E-2</v>
      </c>
    </row>
    <row r="2550" spans="1:16" x14ac:dyDescent="0.35">
      <c r="A2550" s="13" t="s">
        <v>4103</v>
      </c>
      <c r="B2550" s="13" t="s">
        <v>2587</v>
      </c>
      <c r="C2550" s="13" t="s">
        <v>4104</v>
      </c>
      <c r="D2550" s="13">
        <v>1.0100720566743E-2</v>
      </c>
      <c r="E2550" s="13">
        <v>5.5206703864370897E-2</v>
      </c>
      <c r="F2550">
        <v>8.4128947833455703E-2</v>
      </c>
      <c r="G2550">
        <v>3.6860364704184898E-2</v>
      </c>
      <c r="H2550">
        <v>0.20450712891009501</v>
      </c>
      <c r="I2550">
        <v>2.19035679641056E-3</v>
      </c>
      <c r="J2550">
        <v>6.2845471611105097E-2</v>
      </c>
      <c r="K2550">
        <v>0.20966312188561501</v>
      </c>
      <c r="L2550">
        <v>5.04182176966982E-2</v>
      </c>
      <c r="M2550">
        <v>2.2130995799622601E-2</v>
      </c>
      <c r="N2550">
        <v>1.4459610935123501E-2</v>
      </c>
      <c r="O2550">
        <v>8.5671956633196595E-4</v>
      </c>
      <c r="P2550">
        <v>0.13842656800845099</v>
      </c>
    </row>
    <row r="2551" spans="1:16" x14ac:dyDescent="0.35">
      <c r="A2551" s="13" t="s">
        <v>4105</v>
      </c>
      <c r="B2551" s="13" t="s">
        <v>2587</v>
      </c>
      <c r="C2551" s="13" t="s">
        <v>465</v>
      </c>
      <c r="D2551" s="13">
        <v>2.83228501276129E-2</v>
      </c>
      <c r="E2551" s="13">
        <v>5.4957465602772801E-2</v>
      </c>
      <c r="F2551">
        <v>8.88699967854059E-2</v>
      </c>
      <c r="G2551">
        <v>5.14209374107608E-2</v>
      </c>
      <c r="H2551">
        <v>0.17811297319828601</v>
      </c>
      <c r="I2551">
        <v>2.9059196872812201E-3</v>
      </c>
      <c r="J2551">
        <v>0.119374132818809</v>
      </c>
      <c r="K2551">
        <v>0.14218294714233101</v>
      </c>
      <c r="L2551">
        <v>5.11189398138025E-2</v>
      </c>
      <c r="M2551">
        <v>3.8209556975216302E-2</v>
      </c>
      <c r="N2551">
        <v>1.47879777891339E-2</v>
      </c>
      <c r="O2551">
        <v>1.4896722043473299E-3</v>
      </c>
      <c r="P2551">
        <v>6.5603725589758105E-2</v>
      </c>
    </row>
    <row r="2552" spans="1:16" x14ac:dyDescent="0.35">
      <c r="A2552" s="13" t="s">
        <v>4106</v>
      </c>
      <c r="B2552" s="13" t="s">
        <v>2587</v>
      </c>
      <c r="C2552" s="13" t="s">
        <v>4107</v>
      </c>
      <c r="D2552" s="13">
        <v>1.9949981281186999</v>
      </c>
      <c r="E2552" s="13">
        <v>3.7344769080017799</v>
      </c>
      <c r="F2552">
        <v>4.2112904405842198</v>
      </c>
      <c r="G2552">
        <v>8.8268349658736494</v>
      </c>
      <c r="H2552">
        <v>22.857671507449101</v>
      </c>
      <c r="I2552">
        <v>0.29163894948113001</v>
      </c>
      <c r="J2552">
        <v>17.043766821818199</v>
      </c>
      <c r="K2552">
        <v>16.961837096241201</v>
      </c>
      <c r="L2552">
        <v>3.0740349547940902</v>
      </c>
      <c r="M2552">
        <v>4.8776616662560297</v>
      </c>
      <c r="N2552">
        <v>2.0757858178612301</v>
      </c>
      <c r="O2552">
        <v>7.8276243558285497E-2</v>
      </c>
      <c r="P2552">
        <v>5.7913352965129699</v>
      </c>
    </row>
    <row r="2553" spans="1:16" x14ac:dyDescent="0.35">
      <c r="A2553" s="13" t="s">
        <v>4108</v>
      </c>
      <c r="B2553" s="13" t="s">
        <v>2587</v>
      </c>
      <c r="C2553" s="13" t="s">
        <v>4109</v>
      </c>
      <c r="D2553" s="13">
        <v>7.5386976460449798E-2</v>
      </c>
      <c r="E2553" s="13">
        <v>9.5725972693336395E-2</v>
      </c>
      <c r="F2553">
        <v>0.15397050071361101</v>
      </c>
      <c r="G2553">
        <v>9.6236021467123997E-2</v>
      </c>
      <c r="H2553">
        <v>0.308731180147858</v>
      </c>
      <c r="I2553">
        <v>6.7573179631293901E-3</v>
      </c>
      <c r="J2553">
        <v>0.33772199161583399</v>
      </c>
      <c r="K2553">
        <v>0.416075234365818</v>
      </c>
      <c r="L2553">
        <v>0.130605611344704</v>
      </c>
      <c r="M2553">
        <v>5.5467561461039698E-2</v>
      </c>
      <c r="N2553">
        <v>2.0781496900270799E-2</v>
      </c>
      <c r="O2553">
        <v>2.2566761970008401E-3</v>
      </c>
      <c r="P2553">
        <v>0.13194683858112199</v>
      </c>
    </row>
    <row r="2554" spans="1:16" x14ac:dyDescent="0.35">
      <c r="A2554" s="13" t="s">
        <v>4110</v>
      </c>
      <c r="B2554" s="13" t="s">
        <v>2587</v>
      </c>
      <c r="C2554" s="13" t="s">
        <v>4111</v>
      </c>
      <c r="D2554" s="13">
        <v>2.27746070233719E-3</v>
      </c>
      <c r="E2554" s="13">
        <v>5.9644077923034604E-3</v>
      </c>
      <c r="F2554">
        <v>1.1232029526405099E-2</v>
      </c>
      <c r="G2554">
        <v>4.6945037077052096E-3</v>
      </c>
      <c r="H2554">
        <v>2.5308397302952101E-2</v>
      </c>
      <c r="I2554">
        <v>4.1480503932320899E-4</v>
      </c>
      <c r="J2554">
        <v>1.29549339342194E-2</v>
      </c>
      <c r="K2554">
        <v>3.9086131060730701E-2</v>
      </c>
      <c r="L2554">
        <v>9.8836305345097793E-3</v>
      </c>
      <c r="M2554">
        <v>3.4336563609037702E-3</v>
      </c>
      <c r="N2554">
        <v>1.9135892732735501E-3</v>
      </c>
      <c r="O2554">
        <v>1.7558898157678601E-4</v>
      </c>
      <c r="P2554">
        <v>1.7096271670072799E-2</v>
      </c>
    </row>
    <row r="2555" spans="1:16" x14ac:dyDescent="0.35">
      <c r="A2555" s="13" t="s">
        <v>4112</v>
      </c>
      <c r="B2555" s="13" t="s">
        <v>2587</v>
      </c>
      <c r="C2555" s="13" t="s">
        <v>4113</v>
      </c>
      <c r="D2555" s="13">
        <v>1.07981884423151E-2</v>
      </c>
      <c r="E2555" s="13">
        <v>1.4819388484852701E-2</v>
      </c>
      <c r="F2555">
        <v>2.9510627440134201E-2</v>
      </c>
      <c r="G2555">
        <v>2.0464405862741199E-2</v>
      </c>
      <c r="H2555">
        <v>5.8339501940221999E-2</v>
      </c>
      <c r="I2555">
        <v>1.4875015318546901E-3</v>
      </c>
      <c r="J2555">
        <v>7.9172912470694107E-2</v>
      </c>
      <c r="K2555">
        <v>0.131489906125248</v>
      </c>
      <c r="L2555">
        <v>3.05795012181574E-2</v>
      </c>
      <c r="M2555">
        <v>1.1444576153203601E-2</v>
      </c>
      <c r="N2555">
        <v>4.2301690469863503E-3</v>
      </c>
      <c r="O2555">
        <v>4.9969634123229198E-4</v>
      </c>
      <c r="P2555">
        <v>2.8428505083831001E-2</v>
      </c>
    </row>
    <row r="2556" spans="1:16" x14ac:dyDescent="0.35">
      <c r="A2556" s="13" t="s">
        <v>4114</v>
      </c>
      <c r="B2556" s="13" t="s">
        <v>2587</v>
      </c>
      <c r="C2556" s="13" t="s">
        <v>4115</v>
      </c>
      <c r="D2556" s="13">
        <v>4.0610699879256897E-3</v>
      </c>
      <c r="E2556" s="13">
        <v>1.50736121189129E-2</v>
      </c>
      <c r="F2556">
        <v>2.6276803711571602E-2</v>
      </c>
      <c r="G2556">
        <v>1.1216745507577799E-2</v>
      </c>
      <c r="H2556">
        <v>5.8265205474534898E-2</v>
      </c>
      <c r="I2556">
        <v>8.2580538541133705E-4</v>
      </c>
      <c r="J2556">
        <v>2.7292389148562201E-2</v>
      </c>
      <c r="K2556">
        <v>7.6478565482758901E-2</v>
      </c>
      <c r="L2556">
        <v>1.93025050085513E-2</v>
      </c>
      <c r="M2556">
        <v>7.3689185275417797E-3</v>
      </c>
      <c r="N2556">
        <v>4.3342628266009398E-3</v>
      </c>
      <c r="O2556">
        <v>3.7109782100682001E-4</v>
      </c>
      <c r="P2556">
        <v>4.1341881400433003E-2</v>
      </c>
    </row>
    <row r="2557" spans="1:16" x14ac:dyDescent="0.35">
      <c r="A2557" s="13" t="s">
        <v>4116</v>
      </c>
      <c r="B2557" s="13" t="s">
        <v>2587</v>
      </c>
      <c r="C2557" s="13" t="s">
        <v>606</v>
      </c>
      <c r="D2557" s="13">
        <v>1.8599086048349301E-2</v>
      </c>
      <c r="E2557" s="13">
        <v>2.1277768154369301E-2</v>
      </c>
      <c r="F2557">
        <v>4.1069923633561101E-2</v>
      </c>
      <c r="G2557">
        <v>3.05492200780258E-2</v>
      </c>
      <c r="H2557">
        <v>8.4933497206207798E-2</v>
      </c>
      <c r="I2557">
        <v>2.2196226800808702E-3</v>
      </c>
      <c r="J2557">
        <v>0.111022679206355</v>
      </c>
      <c r="K2557">
        <v>0.132807454972594</v>
      </c>
      <c r="L2557">
        <v>3.81571183733087E-2</v>
      </c>
      <c r="M2557">
        <v>1.6588171293534501E-2</v>
      </c>
      <c r="N2557">
        <v>6.0921657129572697E-3</v>
      </c>
      <c r="O2557">
        <v>7.1573315601794702E-4</v>
      </c>
      <c r="P2557">
        <v>4.5388004228513898E-2</v>
      </c>
    </row>
    <row r="2558" spans="1:16" x14ac:dyDescent="0.35">
      <c r="A2558" s="13" t="s">
        <v>4117</v>
      </c>
      <c r="B2558" s="13" t="s">
        <v>2587</v>
      </c>
      <c r="C2558" s="13" t="s">
        <v>4118</v>
      </c>
      <c r="D2558" s="13">
        <v>4.6574759613299301E-2</v>
      </c>
      <c r="E2558" s="13">
        <v>9.7464363994623299E-2</v>
      </c>
      <c r="F2558">
        <v>0.13373105435381899</v>
      </c>
      <c r="G2558">
        <v>8.885570553654E-2</v>
      </c>
      <c r="H2558">
        <v>0.41889617326843198</v>
      </c>
      <c r="I2558">
        <v>6.0962167644953097E-3</v>
      </c>
      <c r="J2558">
        <v>0.21778561647288899</v>
      </c>
      <c r="K2558">
        <v>0.48277340935573998</v>
      </c>
      <c r="L2558">
        <v>0.110130615274126</v>
      </c>
      <c r="M2558">
        <v>5.9091353712146903E-2</v>
      </c>
      <c r="N2558">
        <v>3.38430635777291E-2</v>
      </c>
      <c r="O2558">
        <v>2.4381783172623501E-3</v>
      </c>
      <c r="P2558">
        <v>0.19881769567108301</v>
      </c>
    </row>
    <row r="2559" spans="1:16" x14ac:dyDescent="0.35">
      <c r="A2559" s="13" t="s">
        <v>4119</v>
      </c>
      <c r="B2559" s="13" t="s">
        <v>2587</v>
      </c>
      <c r="C2559" s="13" t="s">
        <v>4120</v>
      </c>
      <c r="D2559" s="13">
        <v>0.225462781699792</v>
      </c>
      <c r="E2559" s="13">
        <v>0.28985497036858399</v>
      </c>
      <c r="F2559">
        <v>0.38425853847435998</v>
      </c>
      <c r="G2559">
        <v>0.27916791592060503</v>
      </c>
      <c r="H2559">
        <v>1.27922767930683</v>
      </c>
      <c r="I2559">
        <v>1.6962929699490599E-2</v>
      </c>
      <c r="J2559">
        <v>1.0250020251988901</v>
      </c>
      <c r="K2559">
        <v>3.1798192392551599</v>
      </c>
      <c r="L2559">
        <v>0.50316007533401697</v>
      </c>
      <c r="M2559">
        <v>0.16295713619954499</v>
      </c>
      <c r="N2559">
        <v>0.100095134407956</v>
      </c>
      <c r="O2559">
        <v>6.0209464862361999E-3</v>
      </c>
      <c r="P2559">
        <v>0.62465366537923095</v>
      </c>
    </row>
    <row r="2560" spans="1:16" x14ac:dyDescent="0.35">
      <c r="A2560" s="13" t="s">
        <v>4121</v>
      </c>
      <c r="B2560" s="13" t="s">
        <v>2587</v>
      </c>
      <c r="C2560" s="13" t="s">
        <v>1079</v>
      </c>
      <c r="D2560" s="13">
        <v>2.1705125821801399E-3</v>
      </c>
      <c r="E2560" s="13">
        <v>4.1114935230722799E-3</v>
      </c>
      <c r="F2560">
        <v>7.24055173510957E-3</v>
      </c>
      <c r="G2560">
        <v>3.7080524253495801E-3</v>
      </c>
      <c r="H2560">
        <v>1.6458116739193299E-2</v>
      </c>
      <c r="I2560">
        <v>3.3527309508453299E-4</v>
      </c>
      <c r="J2560">
        <v>1.02861782009676E-2</v>
      </c>
      <c r="K2560">
        <v>2.2918267453851799E-2</v>
      </c>
      <c r="L2560">
        <v>6.68409870220848E-3</v>
      </c>
      <c r="M2560">
        <v>2.5014017347348302E-3</v>
      </c>
      <c r="N2560">
        <v>1.2602963369903099E-3</v>
      </c>
      <c r="O2560">
        <v>1.21499744342046E-4</v>
      </c>
      <c r="P2560">
        <v>8.0330087081155396E-3</v>
      </c>
    </row>
    <row r="2561" spans="1:16" x14ac:dyDescent="0.35">
      <c r="A2561" s="13" t="s">
        <v>4122</v>
      </c>
      <c r="B2561" s="13" t="s">
        <v>2587</v>
      </c>
      <c r="C2561" s="13" t="s">
        <v>1515</v>
      </c>
      <c r="D2561" s="13">
        <v>0.81663942917791399</v>
      </c>
      <c r="E2561" s="13">
        <v>1.3942796940814199</v>
      </c>
      <c r="F2561">
        <v>1.6661208373596801</v>
      </c>
      <c r="G2561">
        <v>1.46107613050054</v>
      </c>
      <c r="H2561">
        <v>4.1432053349938096</v>
      </c>
      <c r="I2561">
        <v>6.3010002772774604E-2</v>
      </c>
      <c r="J2561">
        <v>3.62962950503811</v>
      </c>
      <c r="K2561">
        <v>3.5932605850255399</v>
      </c>
      <c r="L2561">
        <v>1.04764017825803</v>
      </c>
      <c r="M2561">
        <v>0.85892667482019902</v>
      </c>
      <c r="N2561">
        <v>0.33371220919226202</v>
      </c>
      <c r="O2561">
        <v>2.3286753722999501E-2</v>
      </c>
      <c r="P2561">
        <v>1.4743963228368999</v>
      </c>
    </row>
    <row r="2562" spans="1:16" x14ac:dyDescent="0.35">
      <c r="A2562" s="13" t="s">
        <v>4123</v>
      </c>
      <c r="B2562" s="13" t="s">
        <v>2587</v>
      </c>
      <c r="C2562" s="13" t="s">
        <v>477</v>
      </c>
      <c r="D2562" s="13">
        <v>0.24255558810300301</v>
      </c>
      <c r="E2562" s="13">
        <v>0.68162525495809301</v>
      </c>
      <c r="F2562">
        <v>0.83148962013170502</v>
      </c>
      <c r="G2562">
        <v>2.2782750141391799</v>
      </c>
      <c r="H2562">
        <v>4.9464215526881796</v>
      </c>
      <c r="I2562">
        <v>6.0745502307705201E-2</v>
      </c>
      <c r="J2562">
        <v>4.1381924248977704</v>
      </c>
      <c r="K2562">
        <v>2.62154351384762</v>
      </c>
      <c r="L2562">
        <v>0.87170474937616704</v>
      </c>
      <c r="M2562">
        <v>1.1274582756774401</v>
      </c>
      <c r="N2562">
        <v>0.46443925220228899</v>
      </c>
      <c r="O2562">
        <v>1.62020002705545E-2</v>
      </c>
      <c r="P2562">
        <v>1.2102935846826099</v>
      </c>
    </row>
    <row r="2563" spans="1:16" x14ac:dyDescent="0.35">
      <c r="A2563" s="13" t="s">
        <v>4124</v>
      </c>
      <c r="B2563" s="13" t="s">
        <v>2587</v>
      </c>
      <c r="C2563" s="13" t="s">
        <v>4125</v>
      </c>
      <c r="D2563" s="13">
        <v>9.6172897256321596E-2</v>
      </c>
      <c r="E2563" s="13">
        <v>0.15634696819289201</v>
      </c>
      <c r="F2563">
        <v>0.20763497010264101</v>
      </c>
      <c r="G2563">
        <v>0.14035663487495101</v>
      </c>
      <c r="H2563">
        <v>0.63450039460099195</v>
      </c>
      <c r="I2563">
        <v>9.8640144244072497E-3</v>
      </c>
      <c r="J2563">
        <v>0.35722783177787598</v>
      </c>
      <c r="K2563">
        <v>0.65851463568037805</v>
      </c>
      <c r="L2563">
        <v>0.169445011139013</v>
      </c>
      <c r="M2563">
        <v>9.8538996896929396E-2</v>
      </c>
      <c r="N2563">
        <v>5.2929898557421001E-2</v>
      </c>
      <c r="O2563">
        <v>3.7572923525119799E-3</v>
      </c>
      <c r="P2563">
        <v>0.27934345927657001</v>
      </c>
    </row>
    <row r="2564" spans="1:16" x14ac:dyDescent="0.35">
      <c r="A2564" s="13" t="s">
        <v>4126</v>
      </c>
      <c r="B2564" s="13" t="s">
        <v>2587</v>
      </c>
      <c r="C2564" s="13" t="s">
        <v>4127</v>
      </c>
      <c r="D2564" s="13">
        <v>0.10037134118483899</v>
      </c>
      <c r="E2564" s="13">
        <v>0.132994548257896</v>
      </c>
      <c r="F2564">
        <v>0.16897942494333201</v>
      </c>
      <c r="G2564">
        <v>0.119818227753249</v>
      </c>
      <c r="H2564">
        <v>0.38207350844758697</v>
      </c>
      <c r="I2564">
        <v>6.5904988767435304E-3</v>
      </c>
      <c r="J2564">
        <v>0.32040411168682797</v>
      </c>
      <c r="K2564">
        <v>0.33019625824946203</v>
      </c>
      <c r="L2564">
        <v>0.11242515903540599</v>
      </c>
      <c r="M2564">
        <v>7.1316723651508804E-2</v>
      </c>
      <c r="N2564">
        <v>2.95079854243393E-2</v>
      </c>
      <c r="O2564">
        <v>2.4241389432133002E-3</v>
      </c>
      <c r="P2564">
        <v>0.14341719099318301</v>
      </c>
    </row>
    <row r="2565" spans="1:16" x14ac:dyDescent="0.35">
      <c r="A2565" s="13" t="s">
        <v>4128</v>
      </c>
      <c r="B2565" s="13" t="s">
        <v>2587</v>
      </c>
      <c r="C2565" s="13" t="s">
        <v>792</v>
      </c>
      <c r="D2565" s="13">
        <v>0.1615443684035</v>
      </c>
      <c r="E2565" s="13">
        <v>0.36437284638401202</v>
      </c>
      <c r="F2565">
        <v>0.469226612890354</v>
      </c>
      <c r="G2565">
        <v>0.37017659765286598</v>
      </c>
      <c r="H2565">
        <v>1.45336682230336</v>
      </c>
      <c r="I2565">
        <v>1.68842972511761E-2</v>
      </c>
      <c r="J2565">
        <v>0.80616566316160099</v>
      </c>
      <c r="K2565">
        <v>1.0728259682593</v>
      </c>
      <c r="L2565">
        <v>0.287002104775883</v>
      </c>
      <c r="M2565">
        <v>0.260361833747005</v>
      </c>
      <c r="N2565">
        <v>0.13265120075638301</v>
      </c>
      <c r="O2565">
        <v>8.1189779390238997E-3</v>
      </c>
      <c r="P2565">
        <v>0.486094763545669</v>
      </c>
    </row>
    <row r="2566" spans="1:16" x14ac:dyDescent="0.35">
      <c r="A2566" s="13" t="s">
        <v>4129</v>
      </c>
      <c r="B2566" s="13" t="s">
        <v>2587</v>
      </c>
      <c r="C2566" s="13" t="s">
        <v>78</v>
      </c>
      <c r="D2566" s="13">
        <v>0.155504945810398</v>
      </c>
      <c r="E2566" s="13">
        <v>0.19392474693298101</v>
      </c>
      <c r="F2566">
        <v>0.25880640086086898</v>
      </c>
      <c r="G2566">
        <v>0.183636974347721</v>
      </c>
      <c r="H2566">
        <v>0.55458556672197201</v>
      </c>
      <c r="I2566">
        <v>1.09065834353618E-2</v>
      </c>
      <c r="J2566">
        <v>0.53058277700824097</v>
      </c>
      <c r="K2566">
        <v>0.60482483088269001</v>
      </c>
      <c r="L2566">
        <v>0.206144191869814</v>
      </c>
      <c r="M2566">
        <v>0.108501648991505</v>
      </c>
      <c r="N2566">
        <v>3.8837723849846698E-2</v>
      </c>
      <c r="O2566">
        <v>4.0161491272382504E-3</v>
      </c>
      <c r="P2566">
        <v>0.21597970663584201</v>
      </c>
    </row>
    <row r="2567" spans="1:16" x14ac:dyDescent="0.35">
      <c r="A2567" s="13" t="s">
        <v>4130</v>
      </c>
      <c r="B2567" s="13" t="s">
        <v>2587</v>
      </c>
      <c r="C2567" s="13" t="s">
        <v>4131</v>
      </c>
      <c r="D2567" s="13">
        <v>5.3312263870888797E-3</v>
      </c>
      <c r="E2567" s="13">
        <v>1.06775530802798E-2</v>
      </c>
      <c r="F2567">
        <v>2.1134290086521401E-2</v>
      </c>
      <c r="G2567">
        <v>1.14957446726675E-2</v>
      </c>
      <c r="H2567">
        <v>5.0490087082808201E-2</v>
      </c>
      <c r="I2567">
        <v>8.7670859452305603E-4</v>
      </c>
      <c r="J2567">
        <v>2.8734728674380001E-2</v>
      </c>
      <c r="K2567">
        <v>7.5671747826961205E-2</v>
      </c>
      <c r="L2567">
        <v>1.9421241664338802E-2</v>
      </c>
      <c r="M2567">
        <v>7.4117772272544501E-3</v>
      </c>
      <c r="N2567">
        <v>3.71139591286409E-3</v>
      </c>
      <c r="O2567">
        <v>3.5675816324850601E-4</v>
      </c>
      <c r="P2567">
        <v>2.8637669889347701E-2</v>
      </c>
    </row>
    <row r="2568" spans="1:16" x14ac:dyDescent="0.35">
      <c r="A2568" s="13" t="s">
        <v>4132</v>
      </c>
      <c r="B2568" s="13" t="s">
        <v>2587</v>
      </c>
      <c r="C2568" s="13" t="s">
        <v>795</v>
      </c>
      <c r="D2568" s="13">
        <v>4.97284566783192E-3</v>
      </c>
      <c r="E2568" s="13">
        <v>1.80898328045489E-2</v>
      </c>
      <c r="F2568">
        <v>3.0615080533885002E-2</v>
      </c>
      <c r="G2568">
        <v>1.5967949325630101E-2</v>
      </c>
      <c r="H2568">
        <v>7.1076597821409196E-2</v>
      </c>
      <c r="I2568">
        <v>9.993179080470991E-4</v>
      </c>
      <c r="J2568">
        <v>3.7110619183581897E-2</v>
      </c>
      <c r="K2568">
        <v>9.7227585626952898E-2</v>
      </c>
      <c r="L2568">
        <v>2.46875471989236E-2</v>
      </c>
      <c r="M2568">
        <v>1.0150550544809E-2</v>
      </c>
      <c r="N2568">
        <v>5.5511934499118303E-3</v>
      </c>
      <c r="O2568">
        <v>4.1341483695143499E-4</v>
      </c>
      <c r="P2568">
        <v>4.9899715382194301E-2</v>
      </c>
    </row>
    <row r="2569" spans="1:16" x14ac:dyDescent="0.35">
      <c r="A2569" s="13" t="s">
        <v>4133</v>
      </c>
      <c r="B2569" s="13" t="s">
        <v>2587</v>
      </c>
      <c r="C2569" s="13" t="s">
        <v>4134</v>
      </c>
      <c r="D2569" s="13">
        <v>1.55666948639993E-3</v>
      </c>
      <c r="E2569" s="13">
        <v>4.3828258180509203E-3</v>
      </c>
      <c r="F2569">
        <v>7.4275744105556799E-3</v>
      </c>
      <c r="G2569">
        <v>3.36610939104128E-3</v>
      </c>
      <c r="H2569">
        <v>1.9382595158518499E-2</v>
      </c>
      <c r="I2569">
        <v>2.8803794759504198E-4</v>
      </c>
      <c r="J2569">
        <v>8.5056619995505095E-3</v>
      </c>
      <c r="K2569">
        <v>2.5487554750691501E-2</v>
      </c>
      <c r="L2569">
        <v>5.7549052986426404E-3</v>
      </c>
      <c r="M2569">
        <v>2.5002140765880199E-3</v>
      </c>
      <c r="N2569">
        <v>1.49163169615996E-3</v>
      </c>
      <c r="O2569">
        <v>1.2861014777525699E-4</v>
      </c>
      <c r="P2569">
        <v>1.25457205443166E-2</v>
      </c>
    </row>
    <row r="2570" spans="1:16" x14ac:dyDescent="0.35">
      <c r="A2570" s="13" t="s">
        <v>4135</v>
      </c>
      <c r="B2570" s="13" t="s">
        <v>2587</v>
      </c>
      <c r="C2570" s="13" t="s">
        <v>4136</v>
      </c>
      <c r="D2570" s="13">
        <v>3.1253003900937002</v>
      </c>
      <c r="E2570" s="13">
        <v>2.1585536945831301</v>
      </c>
      <c r="F2570">
        <v>5.4148016502463303</v>
      </c>
      <c r="G2570">
        <v>4.1801160692504196</v>
      </c>
      <c r="H2570">
        <v>7.3785053959773004</v>
      </c>
      <c r="I2570">
        <v>0.153359952406602</v>
      </c>
      <c r="J2570">
        <v>12.8320750576463</v>
      </c>
      <c r="K2570">
        <v>6.1604902645656496</v>
      </c>
      <c r="L2570">
        <v>2.4154209869130701</v>
      </c>
      <c r="M2570">
        <v>2.6104488081286998</v>
      </c>
      <c r="N2570">
        <v>0.57501797677278699</v>
      </c>
      <c r="O2570">
        <v>5.6032334215341997E-2</v>
      </c>
      <c r="P2570">
        <v>2.0152711211136101</v>
      </c>
    </row>
    <row r="2571" spans="1:16" x14ac:dyDescent="0.35">
      <c r="A2571" s="13" t="s">
        <v>4137</v>
      </c>
      <c r="B2571" s="13" t="s">
        <v>2587</v>
      </c>
      <c r="C2571" s="13" t="s">
        <v>80</v>
      </c>
      <c r="D2571" s="13">
        <v>4.9386076416408603E-2</v>
      </c>
      <c r="E2571" s="13">
        <v>0.131079344260672</v>
      </c>
      <c r="F2571">
        <v>0.16435654857406901</v>
      </c>
      <c r="G2571">
        <v>7.5715432603956398E-2</v>
      </c>
      <c r="H2571">
        <v>0.36088946043489101</v>
      </c>
      <c r="I2571">
        <v>5.1292254032246102E-3</v>
      </c>
      <c r="J2571">
        <v>0.217192657916638</v>
      </c>
      <c r="K2571">
        <v>0.31249893182214</v>
      </c>
      <c r="L2571">
        <v>9.0138112610937099E-2</v>
      </c>
      <c r="M2571">
        <v>6.4360521122858297E-2</v>
      </c>
      <c r="N2571">
        <v>2.9843002879374698E-2</v>
      </c>
      <c r="O2571">
        <v>2.6638002574388398E-3</v>
      </c>
      <c r="P2571">
        <v>0.12615329137158199</v>
      </c>
    </row>
    <row r="2572" spans="1:16" x14ac:dyDescent="0.35">
      <c r="A2572" s="13" t="s">
        <v>4138</v>
      </c>
      <c r="B2572" s="13" t="s">
        <v>2587</v>
      </c>
      <c r="C2572" s="13" t="s">
        <v>4139</v>
      </c>
      <c r="D2572" s="13">
        <v>0.16510567333918499</v>
      </c>
      <c r="E2572" s="13">
        <v>0.32755815687921502</v>
      </c>
      <c r="F2572">
        <v>0.35382110694965901</v>
      </c>
      <c r="G2572">
        <v>0.15465793258555999</v>
      </c>
      <c r="H2572">
        <v>0.59945729145100801</v>
      </c>
      <c r="I2572">
        <v>1.09960032640764E-2</v>
      </c>
      <c r="J2572">
        <v>0.60889497025792405</v>
      </c>
      <c r="K2572">
        <v>0.55398001106179495</v>
      </c>
      <c r="L2572">
        <v>0.18057569791163899</v>
      </c>
      <c r="M2572">
        <v>0.100344942209404</v>
      </c>
      <c r="N2572">
        <v>4.5301595681590701E-2</v>
      </c>
      <c r="O2572">
        <v>4.16911868936323E-3</v>
      </c>
      <c r="P2572">
        <v>0.216371169804604</v>
      </c>
    </row>
    <row r="2573" spans="1:16" x14ac:dyDescent="0.35">
      <c r="A2573" s="13" t="s">
        <v>4140</v>
      </c>
      <c r="B2573" s="13" t="s">
        <v>2587</v>
      </c>
      <c r="C2573" s="13" t="s">
        <v>4141</v>
      </c>
      <c r="D2573" s="13">
        <v>2.6937956325831701E-2</v>
      </c>
      <c r="E2573" s="13">
        <v>2.79854222019368E-2</v>
      </c>
      <c r="F2573">
        <v>5.49063397190847E-2</v>
      </c>
      <c r="G2573">
        <v>4.6654941646173599E-2</v>
      </c>
      <c r="H2573">
        <v>0.11585436806972201</v>
      </c>
      <c r="I2573">
        <v>2.83195745326386E-3</v>
      </c>
      <c r="J2573">
        <v>0.14470160437396701</v>
      </c>
      <c r="K2573">
        <v>0.23239203089347299</v>
      </c>
      <c r="L2573">
        <v>6.3721835967098198E-2</v>
      </c>
      <c r="M2573">
        <v>2.5559162204452202E-2</v>
      </c>
      <c r="N2573">
        <v>8.1081509733323207E-3</v>
      </c>
      <c r="O2573">
        <v>9.60891597007488E-4</v>
      </c>
      <c r="P2573">
        <v>5.5223655329796E-2</v>
      </c>
    </row>
    <row r="2574" spans="1:16" x14ac:dyDescent="0.35">
      <c r="A2574" s="13" t="s">
        <v>4142</v>
      </c>
      <c r="B2574" s="13" t="s">
        <v>2587</v>
      </c>
      <c r="C2574" s="13" t="s">
        <v>4143</v>
      </c>
      <c r="D2574" s="13">
        <v>1.15020430476017E-2</v>
      </c>
      <c r="E2574" s="13">
        <v>2.5030820485885001E-2</v>
      </c>
      <c r="F2574">
        <v>3.8627662329765902E-2</v>
      </c>
      <c r="G2574">
        <v>1.9436667527413801E-2</v>
      </c>
      <c r="H2574">
        <v>0.108699139212822</v>
      </c>
      <c r="I2574">
        <v>1.55943660983138E-3</v>
      </c>
      <c r="J2574">
        <v>7.7547891398232996E-2</v>
      </c>
      <c r="K2574">
        <v>0.24976959411951499</v>
      </c>
      <c r="L2574">
        <v>4.8572950738244101E-2</v>
      </c>
      <c r="M2574">
        <v>1.3557265363432399E-2</v>
      </c>
      <c r="N2574">
        <v>8.4877650359607808E-3</v>
      </c>
      <c r="O2574">
        <v>5.6838236099324602E-4</v>
      </c>
      <c r="P2574">
        <v>6.5636005416230506E-2</v>
      </c>
    </row>
    <row r="2575" spans="1:16" x14ac:dyDescent="0.35">
      <c r="A2575" s="13" t="s">
        <v>4144</v>
      </c>
      <c r="B2575" s="13" t="s">
        <v>2587</v>
      </c>
      <c r="C2575" s="13" t="s">
        <v>4145</v>
      </c>
      <c r="D2575" s="13">
        <v>1.52609791910738</v>
      </c>
      <c r="E2575" s="13">
        <v>1.24077893045652</v>
      </c>
      <c r="F2575">
        <v>2.04285002749898</v>
      </c>
      <c r="G2575">
        <v>2.8062452556931401</v>
      </c>
      <c r="H2575">
        <v>5.2356200298808799</v>
      </c>
      <c r="I2575">
        <v>0.118379361299719</v>
      </c>
      <c r="J2575">
        <v>8.6552098420666006</v>
      </c>
      <c r="K2575">
        <v>4.0135567234154701</v>
      </c>
      <c r="L2575">
        <v>1.8887940199433899</v>
      </c>
      <c r="M2575">
        <v>1.27900143557484</v>
      </c>
      <c r="N2575">
        <v>0.36829276243073999</v>
      </c>
      <c r="O2575">
        <v>4.1828075695473699E-2</v>
      </c>
      <c r="P2575">
        <v>0.99223330457547598</v>
      </c>
    </row>
    <row r="2576" spans="1:16" x14ac:dyDescent="0.35">
      <c r="A2576" s="13" t="s">
        <v>4146</v>
      </c>
      <c r="B2576" s="13" t="s">
        <v>2587</v>
      </c>
      <c r="C2576" s="13" t="s">
        <v>4147</v>
      </c>
      <c r="D2576" s="13">
        <v>4.88835596499644E-3</v>
      </c>
      <c r="E2576" s="13">
        <v>1.1610543668395401E-2</v>
      </c>
      <c r="F2576">
        <v>2.2345245950706302E-2</v>
      </c>
      <c r="G2576">
        <v>1.0484709703263999E-2</v>
      </c>
      <c r="H2576">
        <v>5.0463263159680201E-2</v>
      </c>
      <c r="I2576">
        <v>8.53342652313593E-4</v>
      </c>
      <c r="J2576">
        <v>3.02003971631454E-2</v>
      </c>
      <c r="K2576">
        <v>9.0119641777557005E-2</v>
      </c>
      <c r="L2576">
        <v>2.4401185299951399E-2</v>
      </c>
      <c r="M2576">
        <v>6.8715013567844704E-3</v>
      </c>
      <c r="N2576">
        <v>3.7698868120208599E-3</v>
      </c>
      <c r="O2576">
        <v>3.4422700588828602E-4</v>
      </c>
      <c r="P2576">
        <v>3.3401494416812297E-2</v>
      </c>
    </row>
    <row r="2577" spans="1:16" x14ac:dyDescent="0.35">
      <c r="A2577" s="13" t="s">
        <v>4148</v>
      </c>
      <c r="B2577" s="13" t="s">
        <v>2587</v>
      </c>
      <c r="C2577" s="13" t="s">
        <v>4149</v>
      </c>
      <c r="D2577" s="13">
        <v>9.5507360314365394E-2</v>
      </c>
      <c r="E2577" s="13">
        <v>0.14339201310014901</v>
      </c>
      <c r="F2577">
        <v>0.18545298104171301</v>
      </c>
      <c r="G2577">
        <v>0.16009882244659299</v>
      </c>
      <c r="H2577">
        <v>0.56477757507995197</v>
      </c>
      <c r="I2577">
        <v>9.8423083883073005E-3</v>
      </c>
      <c r="J2577">
        <v>0.39191077722689399</v>
      </c>
      <c r="K2577">
        <v>0.64979730417228598</v>
      </c>
      <c r="L2577">
        <v>0.17914147401406</v>
      </c>
      <c r="M2577">
        <v>0.10940514457560099</v>
      </c>
      <c r="N2577">
        <v>5.0246392084017898E-2</v>
      </c>
      <c r="O2577">
        <v>3.3461989633093701E-3</v>
      </c>
      <c r="P2577">
        <v>0.21098598955456799</v>
      </c>
    </row>
    <row r="2578" spans="1:16" x14ac:dyDescent="0.35">
      <c r="A2578" s="13" t="s">
        <v>4150</v>
      </c>
      <c r="B2578" s="13" t="s">
        <v>2587</v>
      </c>
      <c r="C2578" s="13" t="s">
        <v>4151</v>
      </c>
      <c r="D2578" s="13">
        <v>6.4355732277115605E-4</v>
      </c>
      <c r="E2578" s="13">
        <v>1.6259176033448701E-3</v>
      </c>
      <c r="F2578">
        <v>2.5258529760369599E-3</v>
      </c>
      <c r="G2578">
        <v>1.46540090062042E-3</v>
      </c>
      <c r="H2578">
        <v>7.3400510615695197E-3</v>
      </c>
      <c r="I2578">
        <v>1.1029913377702199E-4</v>
      </c>
      <c r="J2578">
        <v>5.5993086511297602E-3</v>
      </c>
      <c r="K2578">
        <v>1.7096198814066502E-2</v>
      </c>
      <c r="L2578">
        <v>3.0774035407968802E-3</v>
      </c>
      <c r="M2578">
        <v>8.9492893322133096E-4</v>
      </c>
      <c r="N2578">
        <v>5.6004673889101502E-4</v>
      </c>
      <c r="O2578" s="10">
        <v>4.1154471520454198E-5</v>
      </c>
      <c r="P2578">
        <v>3.7962645419110201E-3</v>
      </c>
    </row>
    <row r="2579" spans="1:16" x14ac:dyDescent="0.35">
      <c r="A2579" s="13" t="s">
        <v>4152</v>
      </c>
      <c r="B2579" s="13" t="s">
        <v>2587</v>
      </c>
      <c r="C2579" s="13" t="s">
        <v>4153</v>
      </c>
      <c r="D2579" s="13">
        <v>2.6526386838645801E-2</v>
      </c>
      <c r="E2579" s="13">
        <v>3.3337580402497603E-2</v>
      </c>
      <c r="F2579">
        <v>4.8732448413992498E-2</v>
      </c>
      <c r="G2579">
        <v>3.34660471570613E-2</v>
      </c>
      <c r="H2579">
        <v>0.112433546313899</v>
      </c>
      <c r="I2579">
        <v>2.4441214938715201E-3</v>
      </c>
      <c r="J2579">
        <v>0.110470555062748</v>
      </c>
      <c r="K2579">
        <v>0.13071452618903401</v>
      </c>
      <c r="L2579">
        <v>3.9769967118567E-2</v>
      </c>
      <c r="M2579">
        <v>1.8305693511324099E-2</v>
      </c>
      <c r="N2579">
        <v>7.3346722896196802E-3</v>
      </c>
      <c r="O2579">
        <v>7.6388114707313698E-4</v>
      </c>
      <c r="P2579">
        <v>4.6243947572480799E-2</v>
      </c>
    </row>
    <row r="2580" spans="1:16" x14ac:dyDescent="0.35">
      <c r="A2580" s="13" t="s">
        <v>4154</v>
      </c>
      <c r="B2580" s="13" t="s">
        <v>2587</v>
      </c>
      <c r="C2580" s="13" t="s">
        <v>4155</v>
      </c>
      <c r="D2580" s="13">
        <v>6.7829922572481299E-2</v>
      </c>
      <c r="E2580" s="13">
        <v>8.1634203364393906E-2</v>
      </c>
      <c r="F2580">
        <v>0.124238977149911</v>
      </c>
      <c r="G2580">
        <v>8.7819455794160603E-2</v>
      </c>
      <c r="H2580">
        <v>0.274602165941362</v>
      </c>
      <c r="I2580">
        <v>5.5650928914011098E-3</v>
      </c>
      <c r="J2580">
        <v>0.28214707308725601</v>
      </c>
      <c r="K2580">
        <v>0.389334328765639</v>
      </c>
      <c r="L2580">
        <v>0.12488608251222</v>
      </c>
      <c r="M2580">
        <v>5.28606363861941E-2</v>
      </c>
      <c r="N2580">
        <v>1.93914675947141E-2</v>
      </c>
      <c r="O2580">
        <v>1.92828371067459E-3</v>
      </c>
      <c r="P2580">
        <v>0.11725503306599799</v>
      </c>
    </row>
    <row r="2581" spans="1:16" x14ac:dyDescent="0.35">
      <c r="A2581" s="13" t="s">
        <v>4156</v>
      </c>
      <c r="B2581" s="13" t="s">
        <v>2587</v>
      </c>
      <c r="C2581" s="13" t="s">
        <v>1529</v>
      </c>
      <c r="D2581" s="13">
        <v>2.2459084581176798E-2</v>
      </c>
      <c r="E2581" s="13">
        <v>0.12047207796866299</v>
      </c>
      <c r="F2581">
        <v>0.143280446355838</v>
      </c>
      <c r="G2581">
        <v>6.8928799767069601E-2</v>
      </c>
      <c r="H2581">
        <v>0.44897743734088702</v>
      </c>
      <c r="I2581">
        <v>4.2901836945988198E-3</v>
      </c>
      <c r="J2581">
        <v>0.18044794718472401</v>
      </c>
      <c r="K2581">
        <v>0.61849795838254396</v>
      </c>
      <c r="L2581">
        <v>0.104331045106151</v>
      </c>
      <c r="M2581">
        <v>4.0519167531842697E-2</v>
      </c>
      <c r="N2581">
        <v>3.2749629508776398E-2</v>
      </c>
      <c r="O2581">
        <v>1.9607855613755598E-3</v>
      </c>
      <c r="P2581">
        <v>0.30894555413569202</v>
      </c>
    </row>
    <row r="2582" spans="1:16" x14ac:dyDescent="0.35">
      <c r="A2582" s="13" t="s">
        <v>4157</v>
      </c>
      <c r="B2582" s="13" t="s">
        <v>2587</v>
      </c>
      <c r="C2582" s="13" t="s">
        <v>1714</v>
      </c>
      <c r="D2582" s="13">
        <v>0.57426019371128301</v>
      </c>
      <c r="E2582" s="13">
        <v>1.27519067671233</v>
      </c>
      <c r="F2582">
        <v>1.4559028203037301</v>
      </c>
      <c r="G2582">
        <v>1.83617507159808</v>
      </c>
      <c r="H2582">
        <v>6.8037207850234198</v>
      </c>
      <c r="I2582">
        <v>6.85780271006491E-2</v>
      </c>
      <c r="J2582">
        <v>3.6571355422577598</v>
      </c>
      <c r="K2582">
        <v>4.85416948400532</v>
      </c>
      <c r="L2582">
        <v>0.985890703851387</v>
      </c>
      <c r="M2582">
        <v>1.14369340580375</v>
      </c>
      <c r="N2582">
        <v>0.66555769355449701</v>
      </c>
      <c r="O2582">
        <v>2.6665686077304001E-2</v>
      </c>
      <c r="P2582">
        <v>1.9201425689795799</v>
      </c>
    </row>
    <row r="2583" spans="1:16" x14ac:dyDescent="0.35">
      <c r="A2583" s="13" t="s">
        <v>4158</v>
      </c>
      <c r="B2583" s="13" t="s">
        <v>2587</v>
      </c>
      <c r="C2583" s="13" t="s">
        <v>4159</v>
      </c>
      <c r="D2583" s="13">
        <v>0.84627581643360295</v>
      </c>
      <c r="E2583" s="13">
        <v>2.1179765513911999</v>
      </c>
      <c r="F2583">
        <v>1.99704560656167</v>
      </c>
      <c r="G2583">
        <v>0.94425226011460295</v>
      </c>
      <c r="H2583">
        <v>3.3530917860035698</v>
      </c>
      <c r="I2583">
        <v>5.8875222059818703E-2</v>
      </c>
      <c r="J2583">
        <v>3.3565390151422001</v>
      </c>
      <c r="K2583">
        <v>3.5543070234768699</v>
      </c>
      <c r="L2583">
        <v>1.0534547412878099</v>
      </c>
      <c r="M2583">
        <v>0.74549109442376205</v>
      </c>
      <c r="N2583">
        <v>0.28383020259787101</v>
      </c>
      <c r="O2583">
        <v>2.8327750384641401E-2</v>
      </c>
      <c r="P2583">
        <v>1.0259543410860199</v>
      </c>
    </row>
    <row r="2584" spans="1:16" x14ac:dyDescent="0.35">
      <c r="A2584" s="13" t="s">
        <v>4160</v>
      </c>
      <c r="B2584" s="13" t="s">
        <v>2587</v>
      </c>
      <c r="C2584" s="13" t="s">
        <v>4161</v>
      </c>
      <c r="D2584" s="13">
        <v>0.20128129882593801</v>
      </c>
      <c r="E2584" s="13">
        <v>0.23478516441091399</v>
      </c>
      <c r="F2584">
        <v>0.45377462310816802</v>
      </c>
      <c r="G2584">
        <v>0.29274959324535299</v>
      </c>
      <c r="H2584">
        <v>0.84956559782304397</v>
      </c>
      <c r="I2584">
        <v>1.81761787837636E-2</v>
      </c>
      <c r="J2584">
        <v>0.81898984410833897</v>
      </c>
      <c r="K2584">
        <v>0.654375726382464</v>
      </c>
      <c r="L2584">
        <v>0.23236017546087701</v>
      </c>
      <c r="M2584">
        <v>0.165501063160438</v>
      </c>
      <c r="N2584">
        <v>6.7629167661248796E-2</v>
      </c>
      <c r="O2584">
        <v>4.9336473582464501E-3</v>
      </c>
      <c r="P2584">
        <v>0.23915359725816801</v>
      </c>
    </row>
    <row r="2585" spans="1:16" x14ac:dyDescent="0.35">
      <c r="A2585" s="13" t="s">
        <v>4162</v>
      </c>
      <c r="B2585" s="13" t="s">
        <v>2587</v>
      </c>
      <c r="C2585" s="13" t="s">
        <v>2923</v>
      </c>
      <c r="D2585" s="13">
        <v>0.63519903912404196</v>
      </c>
      <c r="E2585" s="13">
        <v>0.48544975903401599</v>
      </c>
      <c r="F2585">
        <v>0.64964560077481504</v>
      </c>
      <c r="G2585">
        <v>0.81584063652663696</v>
      </c>
      <c r="H2585">
        <v>1.6867870379602099</v>
      </c>
      <c r="I2585">
        <v>3.4095536874075502E-2</v>
      </c>
      <c r="J2585">
        <v>2.1068835535264401</v>
      </c>
      <c r="K2585">
        <v>2.2083350277335199</v>
      </c>
      <c r="L2585">
        <v>0.74415363588462702</v>
      </c>
      <c r="M2585">
        <v>0.52720782895976603</v>
      </c>
      <c r="N2585">
        <v>0.13509969495353899</v>
      </c>
      <c r="O2585">
        <v>1.1294109066495099E-2</v>
      </c>
      <c r="P2585">
        <v>0.65721875706442301</v>
      </c>
    </row>
    <row r="2586" spans="1:16" x14ac:dyDescent="0.35">
      <c r="A2586" s="13" t="s">
        <v>4163</v>
      </c>
      <c r="B2586" s="13" t="s">
        <v>2587</v>
      </c>
      <c r="C2586" s="13" t="s">
        <v>86</v>
      </c>
      <c r="D2586" s="13">
        <v>2.5492275488326499E-2</v>
      </c>
      <c r="E2586" s="13">
        <v>0.14134659130051699</v>
      </c>
      <c r="F2586">
        <v>0.164039033127616</v>
      </c>
      <c r="G2586">
        <v>9.5300619545504797E-2</v>
      </c>
      <c r="H2586">
        <v>0.45794684918635697</v>
      </c>
      <c r="I2586">
        <v>4.7356155366283003E-3</v>
      </c>
      <c r="J2586">
        <v>0.209292711061215</v>
      </c>
      <c r="K2586">
        <v>0.60378152188442202</v>
      </c>
      <c r="L2586">
        <v>0.116959137620642</v>
      </c>
      <c r="M2586">
        <v>5.6484581370211201E-2</v>
      </c>
      <c r="N2586">
        <v>3.6603258175383402E-2</v>
      </c>
      <c r="O2586">
        <v>1.8513994176489401E-3</v>
      </c>
      <c r="P2586">
        <v>0.30914848433118403</v>
      </c>
    </row>
    <row r="2587" spans="1:16" x14ac:dyDescent="0.35">
      <c r="A2587" s="13" t="s">
        <v>4164</v>
      </c>
      <c r="B2587" s="13" t="s">
        <v>2587</v>
      </c>
      <c r="C2587" s="13" t="s">
        <v>816</v>
      </c>
      <c r="D2587" s="13">
        <v>4.0494665792825896E-3</v>
      </c>
      <c r="E2587" s="13">
        <v>1.32028449504887E-2</v>
      </c>
      <c r="F2587">
        <v>2.4545703972764399E-2</v>
      </c>
      <c r="G2587">
        <v>9.8959574379228199E-3</v>
      </c>
      <c r="H2587">
        <v>5.2096436076016703E-2</v>
      </c>
      <c r="I2587">
        <v>8.2797969866262196E-4</v>
      </c>
      <c r="J2587">
        <v>2.5571032423173299E-2</v>
      </c>
      <c r="K2587">
        <v>7.0327498626914398E-2</v>
      </c>
      <c r="L2587">
        <v>1.8938206015721701E-2</v>
      </c>
      <c r="M2587">
        <v>7.1389070644126704E-3</v>
      </c>
      <c r="N2587">
        <v>3.9429123059937302E-3</v>
      </c>
      <c r="O2587">
        <v>3.6879928326877899E-4</v>
      </c>
      <c r="P2587">
        <v>3.7187890273782602E-2</v>
      </c>
    </row>
    <row r="2588" spans="1:16" x14ac:dyDescent="0.35">
      <c r="A2588" s="13" t="s">
        <v>4165</v>
      </c>
      <c r="B2588" s="13" t="s">
        <v>2587</v>
      </c>
      <c r="C2588" s="13" t="s">
        <v>620</v>
      </c>
      <c r="D2588" s="13">
        <v>3.9683095897534E-2</v>
      </c>
      <c r="E2588" s="13">
        <v>7.5023566066855396E-2</v>
      </c>
      <c r="F2588">
        <v>7.7750947950272195E-2</v>
      </c>
      <c r="G2588">
        <v>5.4777178151751899E-2</v>
      </c>
      <c r="H2588">
        <v>0.29391313229494898</v>
      </c>
      <c r="I2588">
        <v>3.8855463206948198E-3</v>
      </c>
      <c r="J2588">
        <v>0.139944075318059</v>
      </c>
      <c r="K2588">
        <v>0.286912583068819</v>
      </c>
      <c r="L2588">
        <v>6.64517949106746E-2</v>
      </c>
      <c r="M2588">
        <v>3.7604359395551297E-2</v>
      </c>
      <c r="N2588">
        <v>2.5204717840997402E-2</v>
      </c>
      <c r="O2588">
        <v>1.3968415325275501E-3</v>
      </c>
      <c r="P2588">
        <v>0.11816498525541599</v>
      </c>
    </row>
    <row r="2589" spans="1:16" x14ac:dyDescent="0.35">
      <c r="A2589" s="13" t="s">
        <v>4166</v>
      </c>
      <c r="B2589" s="13" t="s">
        <v>2587</v>
      </c>
      <c r="C2589" s="13" t="s">
        <v>4167</v>
      </c>
      <c r="D2589" s="13">
        <v>4.8158841739992103E-3</v>
      </c>
      <c r="E2589" s="13">
        <v>1.96761731296329E-2</v>
      </c>
      <c r="F2589">
        <v>2.8511374712559101E-2</v>
      </c>
      <c r="G2589">
        <v>1.1207788114650801E-2</v>
      </c>
      <c r="H2589">
        <v>6.6425245897143603E-2</v>
      </c>
      <c r="I2589">
        <v>7.7704375795058396E-4</v>
      </c>
      <c r="J2589">
        <v>4.3872248986944501E-2</v>
      </c>
      <c r="K2589">
        <v>0.103817643562801</v>
      </c>
      <c r="L2589">
        <v>2.2250176544982399E-2</v>
      </c>
      <c r="M2589">
        <v>7.4992591147806298E-3</v>
      </c>
      <c r="N2589">
        <v>5.0549327221228501E-3</v>
      </c>
      <c r="O2589">
        <v>3.6049260447031399E-4</v>
      </c>
      <c r="P2589">
        <v>5.0142086672338701E-2</v>
      </c>
    </row>
    <row r="2590" spans="1:16" x14ac:dyDescent="0.35">
      <c r="A2590" s="13" t="s">
        <v>4168</v>
      </c>
      <c r="B2590" s="13" t="s">
        <v>2587</v>
      </c>
      <c r="C2590" s="13" t="s">
        <v>3929</v>
      </c>
      <c r="D2590" s="13">
        <v>4.8773228941327001E-3</v>
      </c>
      <c r="E2590" s="13">
        <v>1.29643881628456E-2</v>
      </c>
      <c r="F2590">
        <v>2.3854271273178601E-2</v>
      </c>
      <c r="G2590">
        <v>1.15086546338276E-2</v>
      </c>
      <c r="H2590">
        <v>5.67785302733975E-2</v>
      </c>
      <c r="I2590">
        <v>9.1457101622569395E-4</v>
      </c>
      <c r="J2590">
        <v>2.8102623914511501E-2</v>
      </c>
      <c r="K2590">
        <v>7.42845592241409E-2</v>
      </c>
      <c r="L2590">
        <v>1.81872361212531E-2</v>
      </c>
      <c r="M2590">
        <v>8.1782696359652494E-3</v>
      </c>
      <c r="N2590">
        <v>4.3715255492971896E-3</v>
      </c>
      <c r="O2590">
        <v>4.1454260084447699E-4</v>
      </c>
      <c r="P2590">
        <v>3.7274505763627098E-2</v>
      </c>
    </row>
    <row r="2591" spans="1:16" x14ac:dyDescent="0.35">
      <c r="A2591" s="13" t="s">
        <v>4169</v>
      </c>
      <c r="B2591" s="13" t="s">
        <v>2587</v>
      </c>
      <c r="C2591" s="13" t="s">
        <v>1094</v>
      </c>
      <c r="D2591" s="13">
        <v>0.30375524672929999</v>
      </c>
      <c r="E2591" s="13">
        <v>0.46498889988181502</v>
      </c>
      <c r="F2591">
        <v>0.54126847452910398</v>
      </c>
      <c r="G2591">
        <v>0.471412758499764</v>
      </c>
      <c r="H2591">
        <v>1.94907581309457</v>
      </c>
      <c r="I2591">
        <v>3.26747529659491E-2</v>
      </c>
      <c r="J2591">
        <v>1.9561184353817</v>
      </c>
      <c r="K2591">
        <v>1.6460204636282201</v>
      </c>
      <c r="L2591">
        <v>0.79239698738989095</v>
      </c>
      <c r="M2591">
        <v>0.30318866613477902</v>
      </c>
      <c r="N2591">
        <v>0.13551280032044</v>
      </c>
      <c r="O2591">
        <v>1.22236953683606E-2</v>
      </c>
      <c r="P2591">
        <v>0.38006360286746299</v>
      </c>
    </row>
    <row r="2592" spans="1:16" x14ac:dyDescent="0.35">
      <c r="A2592" s="13" t="s">
        <v>4170</v>
      </c>
      <c r="B2592" s="13" t="s">
        <v>2587</v>
      </c>
      <c r="C2592" s="13" t="s">
        <v>822</v>
      </c>
      <c r="D2592" s="13">
        <v>22.709940856559101</v>
      </c>
      <c r="E2592" s="13">
        <v>15.4426695237145</v>
      </c>
      <c r="F2592">
        <v>40.774995650407902</v>
      </c>
      <c r="G2592">
        <v>62.959495852734399</v>
      </c>
      <c r="H2592">
        <v>75.063101436850005</v>
      </c>
      <c r="I2592">
        <v>2.3333362414256098</v>
      </c>
      <c r="J2592">
        <v>158.883352419781</v>
      </c>
      <c r="K2592">
        <v>49.233103030606401</v>
      </c>
      <c r="L2592">
        <v>22.838526372368801</v>
      </c>
      <c r="M2592">
        <v>28.667217738933001</v>
      </c>
      <c r="N2592">
        <v>6.3685668372827902</v>
      </c>
      <c r="O2592">
        <v>0.45991807849565502</v>
      </c>
      <c r="P2592">
        <v>12.5144516332079</v>
      </c>
    </row>
    <row r="2593" spans="1:16" x14ac:dyDescent="0.35">
      <c r="A2593" s="13" t="s">
        <v>4171</v>
      </c>
      <c r="B2593" s="13" t="s">
        <v>2587</v>
      </c>
      <c r="C2593" s="13" t="s">
        <v>1239</v>
      </c>
      <c r="D2593" s="13">
        <v>0.416451195034379</v>
      </c>
      <c r="E2593" s="13">
        <v>1.1302364487843299</v>
      </c>
      <c r="F2593">
        <v>0.98601611230083097</v>
      </c>
      <c r="G2593">
        <v>0.408552988614723</v>
      </c>
      <c r="H2593">
        <v>1.7267266729817301</v>
      </c>
      <c r="I2593">
        <v>2.6704129169186401E-2</v>
      </c>
      <c r="J2593">
        <v>1.9419385050240201</v>
      </c>
      <c r="K2593">
        <v>2.2011052584603701</v>
      </c>
      <c r="L2593">
        <v>0.53834496222565797</v>
      </c>
      <c r="M2593">
        <v>0.32793628505106398</v>
      </c>
      <c r="N2593">
        <v>0.14440100092189001</v>
      </c>
      <c r="O2593">
        <v>1.4575143502059301E-2</v>
      </c>
      <c r="P2593">
        <v>0.507266612696325</v>
      </c>
    </row>
    <row r="2594" spans="1:16" x14ac:dyDescent="0.35">
      <c r="A2594" s="13" t="s">
        <v>4172</v>
      </c>
      <c r="B2594" s="13" t="s">
        <v>2587</v>
      </c>
      <c r="C2594" s="13" t="s">
        <v>4173</v>
      </c>
      <c r="D2594" s="13">
        <v>3.2367421778878602E-3</v>
      </c>
      <c r="E2594" s="13">
        <v>1.97954344427935E-2</v>
      </c>
      <c r="F2594">
        <v>2.6747018540019998E-2</v>
      </c>
      <c r="G2594">
        <v>9.7359751548490095E-3</v>
      </c>
      <c r="H2594">
        <v>7.4702239800220394E-2</v>
      </c>
      <c r="I2594">
        <v>7.2748946465434701E-4</v>
      </c>
      <c r="J2594">
        <v>1.99786467687742E-2</v>
      </c>
      <c r="K2594">
        <v>7.8363518097059395E-2</v>
      </c>
      <c r="L2594">
        <v>1.5919863514909701E-2</v>
      </c>
      <c r="M2594">
        <v>6.3775266723959303E-3</v>
      </c>
      <c r="N2594">
        <v>5.5449884824137997E-3</v>
      </c>
      <c r="O2594">
        <v>2.96474729633458E-4</v>
      </c>
      <c r="P2594">
        <v>5.2747425275177798E-2</v>
      </c>
    </row>
    <row r="2595" spans="1:16" x14ac:dyDescent="0.35">
      <c r="A2595" s="13" t="s">
        <v>4174</v>
      </c>
      <c r="B2595" s="13" t="s">
        <v>2587</v>
      </c>
      <c r="C2595" s="13" t="s">
        <v>1540</v>
      </c>
      <c r="D2595" s="13">
        <v>9.5544959968843698E-3</v>
      </c>
      <c r="E2595" s="13">
        <v>2.0529654782517399E-2</v>
      </c>
      <c r="F2595">
        <v>4.0516249532130302E-2</v>
      </c>
      <c r="G2595">
        <v>2.1199380270001001E-2</v>
      </c>
      <c r="H2595">
        <v>9.59895690289016E-2</v>
      </c>
      <c r="I2595">
        <v>1.67904677392466E-3</v>
      </c>
      <c r="J2595">
        <v>5.0174248123476997E-2</v>
      </c>
      <c r="K2595">
        <v>0.12200579071702899</v>
      </c>
      <c r="L2595">
        <v>3.30168683974221E-2</v>
      </c>
      <c r="M2595">
        <v>1.5016285615795599E-2</v>
      </c>
      <c r="N2595">
        <v>7.3284214470168002E-3</v>
      </c>
      <c r="O2595">
        <v>7.1326723847685205E-4</v>
      </c>
      <c r="P2595">
        <v>5.73951831431301E-2</v>
      </c>
    </row>
    <row r="2596" spans="1:16" x14ac:dyDescent="0.35">
      <c r="A2596" s="13" t="s">
        <v>4175</v>
      </c>
      <c r="B2596" s="13" t="s">
        <v>2587</v>
      </c>
      <c r="C2596" s="13" t="s">
        <v>4176</v>
      </c>
      <c r="D2596" s="13">
        <v>0.619818592990664</v>
      </c>
      <c r="E2596" s="13">
        <v>0.55072450579118504</v>
      </c>
      <c r="F2596">
        <v>0.65374312388936995</v>
      </c>
      <c r="G2596">
        <v>0.87113028857411201</v>
      </c>
      <c r="H2596">
        <v>1.9635899426829999</v>
      </c>
      <c r="I2596">
        <v>3.6502989828643702E-2</v>
      </c>
      <c r="J2596">
        <v>2.18027316109261</v>
      </c>
      <c r="K2596">
        <v>2.2993304208124798</v>
      </c>
      <c r="L2596">
        <v>0.71889190176407902</v>
      </c>
      <c r="M2596">
        <v>0.58600443294789994</v>
      </c>
      <c r="N2596">
        <v>0.166216178574564</v>
      </c>
      <c r="O2596">
        <v>1.17368656426266E-2</v>
      </c>
      <c r="P2596">
        <v>0.66029508135475001</v>
      </c>
    </row>
    <row r="2597" spans="1:16" x14ac:dyDescent="0.35">
      <c r="A2597" s="13" t="s">
        <v>4177</v>
      </c>
      <c r="B2597" s="13" t="s">
        <v>2587</v>
      </c>
      <c r="C2597" s="13" t="s">
        <v>4178</v>
      </c>
      <c r="D2597" s="13">
        <v>3.0168397510794902E-3</v>
      </c>
      <c r="E2597" s="13">
        <v>1.2644077259771701E-2</v>
      </c>
      <c r="F2597">
        <v>1.8184223272195502E-2</v>
      </c>
      <c r="G2597">
        <v>8.8485860694729104E-3</v>
      </c>
      <c r="H2597">
        <v>5.0747463232349098E-2</v>
      </c>
      <c r="I2597">
        <v>5.9796064485222698E-4</v>
      </c>
      <c r="J2597">
        <v>3.2139443426926699E-2</v>
      </c>
      <c r="K2597">
        <v>8.4154261920254797E-2</v>
      </c>
      <c r="L2597">
        <v>1.38808913274344E-2</v>
      </c>
      <c r="M2597">
        <v>5.7762639802945697E-3</v>
      </c>
      <c r="N2597">
        <v>3.7672463987210702E-3</v>
      </c>
      <c r="O2597">
        <v>2.9344107116578602E-4</v>
      </c>
      <c r="P2597">
        <v>3.6240708688135399E-2</v>
      </c>
    </row>
    <row r="2598" spans="1:16" x14ac:dyDescent="0.35">
      <c r="A2598" s="13" t="s">
        <v>4179</v>
      </c>
      <c r="B2598" s="13" t="s">
        <v>2587</v>
      </c>
      <c r="C2598" s="13" t="s">
        <v>1096</v>
      </c>
      <c r="D2598" s="13">
        <v>0.53637185590229797</v>
      </c>
      <c r="E2598" s="13">
        <v>1.1810398323776901</v>
      </c>
      <c r="F2598">
        <v>1.3738162924305699</v>
      </c>
      <c r="G2598">
        <v>0.68303281385204495</v>
      </c>
      <c r="H2598">
        <v>2.8779161868514498</v>
      </c>
      <c r="I2598">
        <v>4.77650088769122E-2</v>
      </c>
      <c r="J2598">
        <v>2.0644921053405301</v>
      </c>
      <c r="K2598">
        <v>2.6629103736425601</v>
      </c>
      <c r="L2598">
        <v>0.81401435973831104</v>
      </c>
      <c r="M2598">
        <v>0.51559427438656702</v>
      </c>
      <c r="N2598">
        <v>0.22612780986299</v>
      </c>
      <c r="O2598">
        <v>1.97891024619107E-2</v>
      </c>
      <c r="P2598">
        <v>1.0292755645987099</v>
      </c>
    </row>
    <row r="2599" spans="1:16" x14ac:dyDescent="0.35">
      <c r="A2599" s="13" t="s">
        <v>4180</v>
      </c>
      <c r="B2599" s="13" t="s">
        <v>2587</v>
      </c>
      <c r="C2599" s="13" t="s">
        <v>2927</v>
      </c>
      <c r="D2599" s="13">
        <v>0.70777764127294396</v>
      </c>
      <c r="E2599" s="13">
        <v>0.62506092309589301</v>
      </c>
      <c r="F2599">
        <v>1.2230678667559201</v>
      </c>
      <c r="G2599">
        <v>2.0689416119731399</v>
      </c>
      <c r="H2599">
        <v>2.7758315236676099</v>
      </c>
      <c r="I2599">
        <v>7.5969893071021199E-2</v>
      </c>
      <c r="J2599">
        <v>4.4592784489182504</v>
      </c>
      <c r="K2599">
        <v>2.6472186868588499</v>
      </c>
      <c r="L2599">
        <v>1.0803966256191599</v>
      </c>
      <c r="M2599">
        <v>0.94237375438472704</v>
      </c>
      <c r="N2599">
        <v>0.211217305462198</v>
      </c>
      <c r="O2599">
        <v>2.0976557982875899E-2</v>
      </c>
      <c r="P2599">
        <v>1.04959344277109</v>
      </c>
    </row>
    <row r="2600" spans="1:16" x14ac:dyDescent="0.35">
      <c r="A2600" s="13" t="s">
        <v>4181</v>
      </c>
      <c r="B2600" s="13" t="s">
        <v>2587</v>
      </c>
      <c r="C2600" s="13" t="s">
        <v>2633</v>
      </c>
      <c r="D2600" s="13">
        <v>0.22431344861859101</v>
      </c>
      <c r="E2600" s="13">
        <v>0.39506294190566499</v>
      </c>
      <c r="F2600">
        <v>0.41496525975860699</v>
      </c>
      <c r="G2600">
        <v>0.33310455089175001</v>
      </c>
      <c r="H2600">
        <v>1.24275392458289</v>
      </c>
      <c r="I2600">
        <v>1.6842526411053198E-2</v>
      </c>
      <c r="J2600">
        <v>0.81278243663910599</v>
      </c>
      <c r="K2600">
        <v>1.0540925044543299</v>
      </c>
      <c r="L2600">
        <v>0.277834257233599</v>
      </c>
      <c r="M2600">
        <v>0.20100335375648801</v>
      </c>
      <c r="N2600">
        <v>9.8857111290681102E-2</v>
      </c>
      <c r="O2600">
        <v>6.13234291655215E-3</v>
      </c>
      <c r="P2600">
        <v>0.460674568238158</v>
      </c>
    </row>
    <row r="2601" spans="1:16" x14ac:dyDescent="0.35">
      <c r="A2601" s="13" t="s">
        <v>4182</v>
      </c>
      <c r="B2601" s="13" t="s">
        <v>2587</v>
      </c>
      <c r="C2601" s="13" t="s">
        <v>4183</v>
      </c>
      <c r="D2601" s="13">
        <v>1.8417866725819701E-2</v>
      </c>
      <c r="E2601" s="13">
        <v>6.5032096736636902E-2</v>
      </c>
      <c r="F2601">
        <v>9.5087710611574297E-2</v>
      </c>
      <c r="G2601">
        <v>4.4790289457904101E-2</v>
      </c>
      <c r="H2601">
        <v>0.25007890903257102</v>
      </c>
      <c r="I2601">
        <v>3.1355734669286902E-3</v>
      </c>
      <c r="J2601">
        <v>0.12476901763640399</v>
      </c>
      <c r="K2601">
        <v>0.421346305015807</v>
      </c>
      <c r="L2601">
        <v>8.6816752340927103E-2</v>
      </c>
      <c r="M2601">
        <v>2.90380075340727E-2</v>
      </c>
      <c r="N2601">
        <v>1.9319623336304499E-2</v>
      </c>
      <c r="O2601">
        <v>1.1933238031016E-3</v>
      </c>
      <c r="P2601">
        <v>0.17191964188810899</v>
      </c>
    </row>
    <row r="2602" spans="1:16" x14ac:dyDescent="0.35">
      <c r="A2602" s="13" t="s">
        <v>4184</v>
      </c>
      <c r="B2602" s="13" t="s">
        <v>2587</v>
      </c>
      <c r="C2602" s="13" t="s">
        <v>4185</v>
      </c>
      <c r="D2602" s="13">
        <v>0.47196616024625998</v>
      </c>
      <c r="E2602" s="13">
        <v>0.50268851703324702</v>
      </c>
      <c r="F2602">
        <v>0.65821114791148505</v>
      </c>
      <c r="G2602">
        <v>0.5270591109835</v>
      </c>
      <c r="H2602">
        <v>2.0173916551524802</v>
      </c>
      <c r="I2602">
        <v>3.1748351894469597E-2</v>
      </c>
      <c r="J2602">
        <v>1.4336459369494701</v>
      </c>
      <c r="K2602">
        <v>2.02661319827551</v>
      </c>
      <c r="L2602">
        <v>0.52246931407521702</v>
      </c>
      <c r="M2602">
        <v>0.371034991292085</v>
      </c>
      <c r="N2602">
        <v>0.16794983303930699</v>
      </c>
      <c r="O2602">
        <v>1.1753132853522299E-2</v>
      </c>
      <c r="P2602">
        <v>0.83946737857238896</v>
      </c>
    </row>
    <row r="2603" spans="1:16" x14ac:dyDescent="0.35">
      <c r="A2603" s="13" t="s">
        <v>4186</v>
      </c>
      <c r="B2603" s="13" t="s">
        <v>2587</v>
      </c>
      <c r="C2603" s="13" t="s">
        <v>1730</v>
      </c>
      <c r="D2603" s="13">
        <v>0.156551119313698</v>
      </c>
      <c r="E2603" s="13">
        <v>0.35795073895941298</v>
      </c>
      <c r="F2603">
        <v>0.48777718930050601</v>
      </c>
      <c r="G2603">
        <v>0.259020782693616</v>
      </c>
      <c r="H2603">
        <v>1.08819205296504</v>
      </c>
      <c r="I2603">
        <v>1.6076440279513798E-2</v>
      </c>
      <c r="J2603">
        <v>0.65695475824992899</v>
      </c>
      <c r="K2603">
        <v>0.89616806534201499</v>
      </c>
      <c r="L2603">
        <v>0.28040443513487001</v>
      </c>
      <c r="M2603">
        <v>0.205994525216601</v>
      </c>
      <c r="N2603">
        <v>8.9366583931412294E-2</v>
      </c>
      <c r="O2603">
        <v>8.0243357651055003E-3</v>
      </c>
      <c r="P2603">
        <v>0.39291382348521697</v>
      </c>
    </row>
    <row r="2604" spans="1:16" x14ac:dyDescent="0.35">
      <c r="A2604" s="13" t="s">
        <v>4187</v>
      </c>
      <c r="B2604" s="13" t="s">
        <v>2587</v>
      </c>
      <c r="C2604" s="13" t="s">
        <v>90</v>
      </c>
      <c r="D2604" s="13">
        <v>0.14157862688081199</v>
      </c>
      <c r="E2604" s="13">
        <v>0.211646951094312</v>
      </c>
      <c r="F2604">
        <v>0.36391284140018099</v>
      </c>
      <c r="G2604">
        <v>0.18992071784134701</v>
      </c>
      <c r="H2604">
        <v>0.73245167568901604</v>
      </c>
      <c r="I2604">
        <v>1.7381304920927799E-2</v>
      </c>
      <c r="J2604">
        <v>0.62912815076832096</v>
      </c>
      <c r="K2604">
        <v>0.579184813749411</v>
      </c>
      <c r="L2604">
        <v>0.249450351378084</v>
      </c>
      <c r="M2604">
        <v>0.129166439048089</v>
      </c>
      <c r="N2604">
        <v>5.9414888177005902E-2</v>
      </c>
      <c r="O2604">
        <v>5.4702647964839897E-3</v>
      </c>
      <c r="P2604">
        <v>0.2056037527206</v>
      </c>
    </row>
    <row r="2605" spans="1:16" x14ac:dyDescent="0.35">
      <c r="A2605" s="13" t="s">
        <v>4188</v>
      </c>
      <c r="B2605" s="13" t="s">
        <v>2587</v>
      </c>
      <c r="C2605" s="13" t="s">
        <v>241</v>
      </c>
      <c r="D2605" s="13">
        <v>3.60939553742744E-2</v>
      </c>
      <c r="E2605" s="13">
        <v>8.3574555172555007E-2</v>
      </c>
      <c r="F2605">
        <v>0.142742434220302</v>
      </c>
      <c r="G2605">
        <v>8.3422673016859794E-2</v>
      </c>
      <c r="H2605">
        <v>0.37718555993543801</v>
      </c>
      <c r="I2605">
        <v>5.9764518944117198E-3</v>
      </c>
      <c r="J2605">
        <v>0.31201987263883002</v>
      </c>
      <c r="K2605">
        <v>0.84804174530106602</v>
      </c>
      <c r="L2605">
        <v>0.18880855351371401</v>
      </c>
      <c r="M2605">
        <v>4.9914847284755301E-2</v>
      </c>
      <c r="N2605">
        <v>2.8163186139658701E-2</v>
      </c>
      <c r="O2605">
        <v>2.2818865701115499E-3</v>
      </c>
      <c r="P2605">
        <v>0.20853372158172601</v>
      </c>
    </row>
    <row r="2606" spans="1:16" x14ac:dyDescent="0.35">
      <c r="A2606" s="13" t="s">
        <v>4189</v>
      </c>
      <c r="B2606" s="13" t="s">
        <v>2587</v>
      </c>
      <c r="C2606" s="13" t="s">
        <v>4190</v>
      </c>
      <c r="D2606" s="13">
        <v>9.4329021117257005E-4</v>
      </c>
      <c r="E2606" s="13">
        <v>3.46321426051321E-3</v>
      </c>
      <c r="F2606">
        <v>4.4355006082524703E-3</v>
      </c>
      <c r="G2606">
        <v>4.1077914141043701E-3</v>
      </c>
      <c r="H2606">
        <v>2.1088724875968499E-2</v>
      </c>
      <c r="I2606">
        <v>2.6330601535206401E-4</v>
      </c>
      <c r="J2606">
        <v>8.4773884606487507E-3</v>
      </c>
      <c r="K2606">
        <v>1.64326840798386E-2</v>
      </c>
      <c r="L2606">
        <v>4.7947660741330597E-3</v>
      </c>
      <c r="M2606">
        <v>2.3570179104605501E-3</v>
      </c>
      <c r="N2606">
        <v>1.94552220154466E-3</v>
      </c>
      <c r="O2606">
        <v>7.8688497955230302E-5</v>
      </c>
      <c r="P2606">
        <v>7.1773918011004299E-3</v>
      </c>
    </row>
    <row r="2607" spans="1:16" x14ac:dyDescent="0.35">
      <c r="A2607" s="13" t="s">
        <v>4191</v>
      </c>
      <c r="B2607" s="13" t="s">
        <v>2587</v>
      </c>
      <c r="C2607" s="13" t="s">
        <v>4192</v>
      </c>
      <c r="D2607" s="13">
        <v>0.40917943574785398</v>
      </c>
      <c r="E2607" s="13">
        <v>0.84877242875842795</v>
      </c>
      <c r="F2607">
        <v>1.0840627223238799</v>
      </c>
      <c r="G2607">
        <v>0.94962511109693204</v>
      </c>
      <c r="H2607">
        <v>2.98594402923821</v>
      </c>
      <c r="I2607">
        <v>3.8360325056497599E-2</v>
      </c>
      <c r="J2607">
        <v>1.91912690904954</v>
      </c>
      <c r="K2607">
        <v>2.2262499278184902</v>
      </c>
      <c r="L2607">
        <v>0.65418018809067702</v>
      </c>
      <c r="M2607">
        <v>0.62291006137147698</v>
      </c>
      <c r="N2607">
        <v>0.26039068620475497</v>
      </c>
      <c r="O2607">
        <v>1.7433512345984201E-2</v>
      </c>
      <c r="P2607">
        <v>0.97840935674959495</v>
      </c>
    </row>
    <row r="2608" spans="1:16" x14ac:dyDescent="0.35">
      <c r="A2608" s="13" t="s">
        <v>4193</v>
      </c>
      <c r="B2608" s="13" t="s">
        <v>2587</v>
      </c>
      <c r="C2608" s="13" t="s">
        <v>3830</v>
      </c>
      <c r="D2608" s="13">
        <v>2.8926298725539899E-2</v>
      </c>
      <c r="E2608" s="13">
        <v>0.15673804675640499</v>
      </c>
      <c r="F2608">
        <v>0.159113364642848</v>
      </c>
      <c r="G2608">
        <v>7.0349843304811199E-2</v>
      </c>
      <c r="H2608">
        <v>0.46866466444954602</v>
      </c>
      <c r="I2608">
        <v>4.02116080740203E-3</v>
      </c>
      <c r="J2608">
        <v>0.23574917569185</v>
      </c>
      <c r="K2608">
        <v>0.65864949133013995</v>
      </c>
      <c r="L2608">
        <v>0.115701265932032</v>
      </c>
      <c r="M2608">
        <v>4.0514303139583603E-2</v>
      </c>
      <c r="N2608">
        <v>3.4888006608685497E-2</v>
      </c>
      <c r="O2608">
        <v>1.80435854571387E-3</v>
      </c>
      <c r="P2608">
        <v>0.321056993662652</v>
      </c>
    </row>
    <row r="2609" spans="1:16" x14ac:dyDescent="0.35">
      <c r="A2609" s="13" t="s">
        <v>4194</v>
      </c>
      <c r="B2609" s="13" t="s">
        <v>2587</v>
      </c>
      <c r="C2609" s="13" t="s">
        <v>4195</v>
      </c>
      <c r="D2609" s="13">
        <v>1.18214174535527E-3</v>
      </c>
      <c r="E2609" s="13">
        <v>2.93827190018964E-3</v>
      </c>
      <c r="F2609">
        <v>4.9347800930121697E-3</v>
      </c>
      <c r="G2609">
        <v>2.2465951487516201E-3</v>
      </c>
      <c r="H2609">
        <v>1.24641382713221E-2</v>
      </c>
      <c r="I2609">
        <v>2.18455607879495E-4</v>
      </c>
      <c r="J2609">
        <v>7.9393241969686404E-3</v>
      </c>
      <c r="K2609">
        <v>2.4499418985141099E-2</v>
      </c>
      <c r="L2609">
        <v>4.9505528084579399E-3</v>
      </c>
      <c r="M2609">
        <v>1.58015561456697E-3</v>
      </c>
      <c r="N2609">
        <v>9.5821599028103697E-4</v>
      </c>
      <c r="O2609">
        <v>8.2911074238525598E-5</v>
      </c>
      <c r="P2609">
        <v>6.2087042685642401E-3</v>
      </c>
    </row>
    <row r="2610" spans="1:16" x14ac:dyDescent="0.35">
      <c r="A2610" s="13" t="s">
        <v>4196</v>
      </c>
      <c r="B2610" s="13" t="s">
        <v>2587</v>
      </c>
      <c r="C2610" s="13" t="s">
        <v>4197</v>
      </c>
      <c r="D2610" s="13">
        <v>2.7468355355234599E-2</v>
      </c>
      <c r="E2610" s="13">
        <v>3.9264593901793599E-2</v>
      </c>
      <c r="F2610">
        <v>6.3548714808545001E-2</v>
      </c>
      <c r="G2610">
        <v>4.3703461232186797E-2</v>
      </c>
      <c r="H2610">
        <v>0.171943269198995</v>
      </c>
      <c r="I2610">
        <v>2.9722086748486302E-3</v>
      </c>
      <c r="J2610">
        <v>0.12505880882800399</v>
      </c>
      <c r="K2610">
        <v>0.207940533949451</v>
      </c>
      <c r="L2610">
        <v>4.9154661735462901E-2</v>
      </c>
      <c r="M2610">
        <v>3.1813077154087703E-2</v>
      </c>
      <c r="N2610">
        <v>1.40593354932402E-2</v>
      </c>
      <c r="O2610">
        <v>1.19341844058073E-3</v>
      </c>
      <c r="P2610">
        <v>8.23031256838921E-2</v>
      </c>
    </row>
    <row r="2611" spans="1:16" x14ac:dyDescent="0.35">
      <c r="A2611" s="13" t="s">
        <v>4198</v>
      </c>
      <c r="B2611" s="13" t="s">
        <v>2587</v>
      </c>
      <c r="C2611" s="13" t="s">
        <v>92</v>
      </c>
      <c r="D2611" s="13">
        <v>5.67544331275169E-2</v>
      </c>
      <c r="E2611" s="13">
        <v>6.1830111070019303E-2</v>
      </c>
      <c r="F2611">
        <v>8.73652121226932E-2</v>
      </c>
      <c r="G2611">
        <v>6.7524019585120804E-2</v>
      </c>
      <c r="H2611">
        <v>0.18379393166191399</v>
      </c>
      <c r="I2611">
        <v>4.1176866554342396E-3</v>
      </c>
      <c r="J2611">
        <v>0.186055192919657</v>
      </c>
      <c r="K2611">
        <v>0.19440672235067499</v>
      </c>
      <c r="L2611">
        <v>6.8397261959150593E-2</v>
      </c>
      <c r="M2611">
        <v>3.5722177557356703E-2</v>
      </c>
      <c r="N2611">
        <v>1.1993111890254E-2</v>
      </c>
      <c r="O2611">
        <v>1.52887537115433E-3</v>
      </c>
      <c r="P2611">
        <v>6.6515405281939402E-2</v>
      </c>
    </row>
    <row r="2612" spans="1:16" x14ac:dyDescent="0.35">
      <c r="A2612" s="13" t="s">
        <v>4199</v>
      </c>
      <c r="B2612" s="13" t="s">
        <v>2587</v>
      </c>
      <c r="C2612" s="13" t="s">
        <v>833</v>
      </c>
      <c r="D2612" s="13">
        <v>0.19396103104779799</v>
      </c>
      <c r="E2612" s="13">
        <v>0.32933974201952398</v>
      </c>
      <c r="F2612">
        <v>0.36035799255678203</v>
      </c>
      <c r="G2612">
        <v>0.22163723213036499</v>
      </c>
      <c r="H2612">
        <v>1.15565772045895</v>
      </c>
      <c r="I2612">
        <v>1.76040750663898E-2</v>
      </c>
      <c r="J2612">
        <v>1.14609172894041</v>
      </c>
      <c r="K2612">
        <v>1.17362802229467</v>
      </c>
      <c r="L2612">
        <v>0.56425307425050997</v>
      </c>
      <c r="M2612">
        <v>0.21154079528208999</v>
      </c>
      <c r="N2612">
        <v>9.9832684311153094E-2</v>
      </c>
      <c r="O2612">
        <v>8.4031401137912402E-3</v>
      </c>
      <c r="P2612">
        <v>0.25363973100918502</v>
      </c>
    </row>
    <row r="2613" spans="1:16" x14ac:dyDescent="0.35">
      <c r="A2613" s="13" t="s">
        <v>4200</v>
      </c>
      <c r="B2613" s="13" t="s">
        <v>2587</v>
      </c>
      <c r="C2613" s="13" t="s">
        <v>835</v>
      </c>
      <c r="D2613" s="13">
        <v>1.27118553117268E-3</v>
      </c>
      <c r="E2613" s="13">
        <v>4.1532964052506602E-3</v>
      </c>
      <c r="F2613">
        <v>6.2878992881494501E-3</v>
      </c>
      <c r="G2613">
        <v>2.7895507141298698E-3</v>
      </c>
      <c r="H2613">
        <v>1.9702550696329799E-2</v>
      </c>
      <c r="I2613">
        <v>3.1522957097801198E-4</v>
      </c>
      <c r="J2613">
        <v>7.70704137233572E-3</v>
      </c>
      <c r="K2613">
        <v>2.3372650433618299E-2</v>
      </c>
      <c r="L2613">
        <v>7.1152923358206999E-3</v>
      </c>
      <c r="M2613">
        <v>2.0335174780601898E-3</v>
      </c>
      <c r="N2613">
        <v>1.5821015382411199E-3</v>
      </c>
      <c r="O2613">
        <v>1.04162833510024E-4</v>
      </c>
      <c r="P2613">
        <v>9.6926172371089303E-3</v>
      </c>
    </row>
    <row r="2614" spans="1:16" x14ac:dyDescent="0.35">
      <c r="A2614" s="13" t="s">
        <v>4201</v>
      </c>
      <c r="B2614" s="13" t="s">
        <v>2587</v>
      </c>
      <c r="C2614" s="13" t="s">
        <v>94</v>
      </c>
      <c r="D2614" s="13">
        <v>0.98988593951659098</v>
      </c>
      <c r="E2614" s="13">
        <v>1.2128402769897699</v>
      </c>
      <c r="F2614">
        <v>1.63605953500387</v>
      </c>
      <c r="G2614">
        <v>1.6644062400248001</v>
      </c>
      <c r="H2614">
        <v>5.0935768502589598</v>
      </c>
      <c r="I2614">
        <v>9.3010769193676193E-2</v>
      </c>
      <c r="J2614">
        <v>7.0565216752679598</v>
      </c>
      <c r="K2614">
        <v>4.5192665276285799</v>
      </c>
      <c r="L2614">
        <v>2.41159756887166</v>
      </c>
      <c r="M2614">
        <v>0.85612159109206898</v>
      </c>
      <c r="N2614">
        <v>0.327808594557703</v>
      </c>
      <c r="O2614">
        <v>3.9785382870069802E-2</v>
      </c>
      <c r="P2614">
        <v>0.94964177385953996</v>
      </c>
    </row>
    <row r="2615" spans="1:16" x14ac:dyDescent="0.35">
      <c r="A2615" s="13" t="s">
        <v>4202</v>
      </c>
      <c r="B2615" s="13" t="s">
        <v>2587</v>
      </c>
      <c r="C2615" s="13" t="s">
        <v>4203</v>
      </c>
      <c r="D2615" s="13">
        <v>6.2787273992580602E-3</v>
      </c>
      <c r="E2615" s="13">
        <v>5.8682914756494698E-3</v>
      </c>
      <c r="F2615">
        <v>1.47789208598631E-2</v>
      </c>
      <c r="G2615">
        <v>1.11528761226211E-2</v>
      </c>
      <c r="H2615">
        <v>2.3655215697828001E-2</v>
      </c>
      <c r="I2615">
        <v>8.0692440733485203E-4</v>
      </c>
      <c r="J2615">
        <v>3.9196466437233603E-2</v>
      </c>
      <c r="K2615">
        <v>3.7396194740770702E-2</v>
      </c>
      <c r="L2615">
        <v>1.34359855223688E-2</v>
      </c>
      <c r="M2615">
        <v>6.1394487907404597E-3</v>
      </c>
      <c r="N2615">
        <v>1.7301136169530201E-3</v>
      </c>
      <c r="O2615">
        <v>2.5373893018539203E-4</v>
      </c>
      <c r="P2615">
        <v>1.32649089860431E-2</v>
      </c>
    </row>
    <row r="2616" spans="1:16" x14ac:dyDescent="0.35">
      <c r="A2616" s="13" t="s">
        <v>4204</v>
      </c>
      <c r="B2616" s="13" t="s">
        <v>2587</v>
      </c>
      <c r="C2616" s="13" t="s">
        <v>4205</v>
      </c>
      <c r="D2616" s="13">
        <v>7.5442419604640501E-2</v>
      </c>
      <c r="E2616" s="13">
        <v>7.6236607224330497E-2</v>
      </c>
      <c r="F2616">
        <v>0.145624814128853</v>
      </c>
      <c r="G2616">
        <v>0.130609273225883</v>
      </c>
      <c r="H2616">
        <v>0.32130130447233002</v>
      </c>
      <c r="I2616">
        <v>8.3846145230346107E-3</v>
      </c>
      <c r="J2616">
        <v>0.433921959516199</v>
      </c>
      <c r="K2616">
        <v>0.39554194421556299</v>
      </c>
      <c r="L2616">
        <v>0.13286914728690899</v>
      </c>
      <c r="M2616">
        <v>6.8267151020265801E-2</v>
      </c>
      <c r="N2616">
        <v>2.2762688584167901E-2</v>
      </c>
      <c r="O2616">
        <v>2.5772311704056498E-3</v>
      </c>
      <c r="P2616">
        <v>0.15521751751417701</v>
      </c>
    </row>
    <row r="2617" spans="1:16" x14ac:dyDescent="0.35">
      <c r="A2617" s="13" t="s">
        <v>4206</v>
      </c>
      <c r="B2617" s="13" t="s">
        <v>2587</v>
      </c>
      <c r="C2617" s="13" t="s">
        <v>249</v>
      </c>
      <c r="D2617" s="13">
        <v>0.76849300155972899</v>
      </c>
      <c r="E2617" s="13">
        <v>1.0471020134367399</v>
      </c>
      <c r="F2617">
        <v>1.3100420080986701</v>
      </c>
      <c r="G2617">
        <v>1.32342116447864</v>
      </c>
      <c r="H2617">
        <v>4.09426400824964</v>
      </c>
      <c r="I2617">
        <v>6.2779095440089097E-2</v>
      </c>
      <c r="J2617">
        <v>3.4126087119590398</v>
      </c>
      <c r="K2617">
        <v>3.71683061710092</v>
      </c>
      <c r="L2617">
        <v>0.98051547127990102</v>
      </c>
      <c r="M2617">
        <v>0.85048238349583605</v>
      </c>
      <c r="N2617">
        <v>0.33394713295712503</v>
      </c>
      <c r="O2617">
        <v>2.1984959565486E-2</v>
      </c>
      <c r="P2617">
        <v>1.51896100568509</v>
      </c>
    </row>
    <row r="2618" spans="1:16" x14ac:dyDescent="0.35">
      <c r="A2618" s="13" t="s">
        <v>4207</v>
      </c>
      <c r="B2618" s="13" t="s">
        <v>2587</v>
      </c>
      <c r="C2618" s="13" t="s">
        <v>841</v>
      </c>
      <c r="D2618" s="13">
        <v>2.2650306635863E-2</v>
      </c>
      <c r="E2618" s="13">
        <v>5.3858661116435003E-2</v>
      </c>
      <c r="F2618">
        <v>9.2527908238063297E-2</v>
      </c>
      <c r="G2618">
        <v>6.14968708297811E-2</v>
      </c>
      <c r="H2618">
        <v>0.26577370457963301</v>
      </c>
      <c r="I2618">
        <v>3.9725492483684002E-3</v>
      </c>
      <c r="J2618">
        <v>0.12683295677106099</v>
      </c>
      <c r="K2618">
        <v>0.331511173393639</v>
      </c>
      <c r="L2618">
        <v>7.8666367393487299E-2</v>
      </c>
      <c r="M2618">
        <v>3.9207657551382703E-2</v>
      </c>
      <c r="N2618">
        <v>2.0142257563383E-2</v>
      </c>
      <c r="O2618">
        <v>1.6213615099169799E-3</v>
      </c>
      <c r="P2618">
        <v>0.14045243672759999</v>
      </c>
    </row>
    <row r="2619" spans="1:16" x14ac:dyDescent="0.35">
      <c r="A2619" s="13" t="s">
        <v>4208</v>
      </c>
      <c r="B2619" s="13" t="s">
        <v>2587</v>
      </c>
      <c r="C2619" s="13" t="s">
        <v>4209</v>
      </c>
      <c r="D2619" s="13">
        <v>3.8935912393311997E-2</v>
      </c>
      <c r="E2619" s="13">
        <v>4.1474941970989103E-2</v>
      </c>
      <c r="F2619">
        <v>7.0920258850903597E-2</v>
      </c>
      <c r="G2619">
        <v>5.2823113030490101E-2</v>
      </c>
      <c r="H2619">
        <v>0.151858589154791</v>
      </c>
      <c r="I2619">
        <v>3.5820142285471401E-3</v>
      </c>
      <c r="J2619">
        <v>0.21817214153748199</v>
      </c>
      <c r="K2619">
        <v>0.23458583659495899</v>
      </c>
      <c r="L2619">
        <v>7.7274713103157797E-2</v>
      </c>
      <c r="M2619">
        <v>3.1408523441673303E-2</v>
      </c>
      <c r="N2619">
        <v>1.05157814121057E-2</v>
      </c>
      <c r="O2619">
        <v>1.18152638775492E-3</v>
      </c>
      <c r="P2619">
        <v>6.9118258864995993E-2</v>
      </c>
    </row>
    <row r="2620" spans="1:16" x14ac:dyDescent="0.35">
      <c r="A2620" s="13" t="s">
        <v>4210</v>
      </c>
      <c r="B2620" s="13" t="s">
        <v>2587</v>
      </c>
      <c r="C2620" s="13" t="s">
        <v>4211</v>
      </c>
      <c r="D2620" s="13">
        <v>0.62381140371947097</v>
      </c>
      <c r="E2620" s="13">
        <v>1.2394795404216601</v>
      </c>
      <c r="F2620">
        <v>1.4235298724487</v>
      </c>
      <c r="G2620">
        <v>1.21226589353153</v>
      </c>
      <c r="H2620">
        <v>3.3965814928406899</v>
      </c>
      <c r="I2620">
        <v>4.8551746676334398E-2</v>
      </c>
      <c r="J2620">
        <v>2.6862059469808099</v>
      </c>
      <c r="K2620">
        <v>2.85782230645105</v>
      </c>
      <c r="L2620">
        <v>0.84874648121611895</v>
      </c>
      <c r="M2620">
        <v>0.729994966456881</v>
      </c>
      <c r="N2620">
        <v>0.28293016404775001</v>
      </c>
      <c r="O2620">
        <v>1.9949936651345201E-2</v>
      </c>
      <c r="P2620">
        <v>1.15980540368975</v>
      </c>
    </row>
    <row r="2621" spans="1:16" x14ac:dyDescent="0.35">
      <c r="A2621" s="13" t="s">
        <v>4212</v>
      </c>
      <c r="B2621" s="13" t="s">
        <v>2587</v>
      </c>
      <c r="C2621" s="13" t="s">
        <v>1113</v>
      </c>
      <c r="D2621" s="13">
        <v>0.16097442039709001</v>
      </c>
      <c r="E2621" s="13">
        <v>0.20595559960326401</v>
      </c>
      <c r="F2621">
        <v>0.23287205988102</v>
      </c>
      <c r="G2621">
        <v>0.32241677349658898</v>
      </c>
      <c r="H2621">
        <v>0.78822654853047402</v>
      </c>
      <c r="I2621">
        <v>1.3939526102859701E-2</v>
      </c>
      <c r="J2621">
        <v>0.73612921389062802</v>
      </c>
      <c r="K2621">
        <v>0.86364117057978795</v>
      </c>
      <c r="L2621">
        <v>0.23719962141759701</v>
      </c>
      <c r="M2621">
        <v>0.20312168799118699</v>
      </c>
      <c r="N2621">
        <v>7.4548761150717596E-2</v>
      </c>
      <c r="O2621">
        <v>4.27539641981565E-3</v>
      </c>
      <c r="P2621">
        <v>0.251688257415279</v>
      </c>
    </row>
    <row r="2622" spans="1:16" x14ac:dyDescent="0.35">
      <c r="A2622" s="13" t="s">
        <v>4213</v>
      </c>
      <c r="B2622" s="13" t="s">
        <v>2587</v>
      </c>
      <c r="C2622" s="13" t="s">
        <v>4214</v>
      </c>
      <c r="D2622" s="13">
        <v>3.9887408993593198E-4</v>
      </c>
      <c r="E2622" s="13">
        <v>5.5510528197223199E-4</v>
      </c>
      <c r="F2622">
        <v>8.7343073593277101E-4</v>
      </c>
      <c r="G2622">
        <v>8.38652699063588E-4</v>
      </c>
      <c r="H2622">
        <v>2.4586187724275699E-3</v>
      </c>
      <c r="I2622">
        <v>5.9164602181170398E-5</v>
      </c>
      <c r="J2622">
        <v>2.1214955184789201E-3</v>
      </c>
      <c r="K2622">
        <v>2.23519288665992E-3</v>
      </c>
      <c r="L2622">
        <v>7.6952209369399096E-4</v>
      </c>
      <c r="M2622">
        <v>4.0749421845200898E-4</v>
      </c>
      <c r="N2622">
        <v>1.7930745972832799E-4</v>
      </c>
      <c r="O2622" s="10">
        <v>1.5603955661502501E-5</v>
      </c>
      <c r="P2622">
        <v>1.0585765689823099E-3</v>
      </c>
    </row>
    <row r="2623" spans="1:16" x14ac:dyDescent="0.35">
      <c r="A2623" s="13" t="s">
        <v>4215</v>
      </c>
      <c r="B2623" s="13" t="s">
        <v>2587</v>
      </c>
      <c r="C2623" s="13" t="s">
        <v>572</v>
      </c>
      <c r="D2623" s="13">
        <v>1.3078100430686801E-3</v>
      </c>
      <c r="E2623" s="13">
        <v>2.5430910447467999E-3</v>
      </c>
      <c r="F2623">
        <v>5.0198222986894102E-3</v>
      </c>
      <c r="G2623">
        <v>2.2765369489070198E-3</v>
      </c>
      <c r="H2623">
        <v>1.1042732335611901E-2</v>
      </c>
      <c r="I2623">
        <v>1.9559016516292299E-4</v>
      </c>
      <c r="J2623">
        <v>6.6113870407092804E-3</v>
      </c>
      <c r="K2623">
        <v>1.8125898621143399E-2</v>
      </c>
      <c r="L2623">
        <v>4.8068248172720004E-3</v>
      </c>
      <c r="M2623">
        <v>1.57173907996655E-3</v>
      </c>
      <c r="N2623">
        <v>8.1704683453474197E-4</v>
      </c>
      <c r="O2623">
        <v>8.1035503676250202E-5</v>
      </c>
      <c r="P2623">
        <v>7.1066274466465599E-3</v>
      </c>
    </row>
    <row r="2624" spans="1:16" x14ac:dyDescent="0.35">
      <c r="A2624" s="13" t="s">
        <v>4216</v>
      </c>
      <c r="B2624" s="13" t="s">
        <v>2587</v>
      </c>
      <c r="C2624" s="13" t="s">
        <v>4217</v>
      </c>
      <c r="D2624" s="13">
        <v>0.14229433028454</v>
      </c>
      <c r="E2624" s="13">
        <v>0.23276284370310199</v>
      </c>
      <c r="F2624">
        <v>0.333556566808413</v>
      </c>
      <c r="G2624">
        <v>0.270970319211708</v>
      </c>
      <c r="H2624">
        <v>0.94947375938590595</v>
      </c>
      <c r="I2624">
        <v>1.67169780258829E-2</v>
      </c>
      <c r="J2624">
        <v>0.63909471379535598</v>
      </c>
      <c r="K2624">
        <v>1.2327452407641299</v>
      </c>
      <c r="L2624">
        <v>0.32385644896438198</v>
      </c>
      <c r="M2624">
        <v>0.1813969483583</v>
      </c>
      <c r="N2624">
        <v>7.6710026448444393E-2</v>
      </c>
      <c r="O2624">
        <v>5.8696257945264601E-3</v>
      </c>
      <c r="P2624">
        <v>0.40060144460276098</v>
      </c>
    </row>
    <row r="2625" spans="1:16" x14ac:dyDescent="0.35">
      <c r="A2625" s="13" t="s">
        <v>4218</v>
      </c>
      <c r="B2625" s="13" t="s">
        <v>2587</v>
      </c>
      <c r="C2625" s="13" t="s">
        <v>4219</v>
      </c>
      <c r="D2625" s="13">
        <v>7.4595535706605803E-3</v>
      </c>
      <c r="E2625" s="13">
        <v>1.3707049782672299E-2</v>
      </c>
      <c r="F2625">
        <v>2.2410273108349699E-2</v>
      </c>
      <c r="G2625">
        <v>1.32212808458131E-2</v>
      </c>
      <c r="H2625">
        <v>5.5851497257336298E-2</v>
      </c>
      <c r="I2625">
        <v>1.0521262698595399E-3</v>
      </c>
      <c r="J2625">
        <v>3.4729466782839197E-2</v>
      </c>
      <c r="K2625">
        <v>7.4890033786726096E-2</v>
      </c>
      <c r="L2625">
        <v>2.0684921105003501E-2</v>
      </c>
      <c r="M2625">
        <v>9.01814292165669E-3</v>
      </c>
      <c r="N2625">
        <v>4.6443077547569699E-3</v>
      </c>
      <c r="O2625">
        <v>3.8799585542325E-4</v>
      </c>
      <c r="P2625">
        <v>2.5444359990648702E-2</v>
      </c>
    </row>
    <row r="2626" spans="1:16" x14ac:dyDescent="0.35">
      <c r="A2626" s="13" t="s">
        <v>4220</v>
      </c>
      <c r="B2626" s="13" t="s">
        <v>2587</v>
      </c>
      <c r="C2626" s="13" t="s">
        <v>4221</v>
      </c>
      <c r="D2626" s="13">
        <v>1.7077025766967601E-4</v>
      </c>
      <c r="E2626" s="13">
        <v>5.7485395629583197E-4</v>
      </c>
      <c r="F2626">
        <v>8.3440104587249604E-4</v>
      </c>
      <c r="G2626">
        <v>3.46261279965359E-4</v>
      </c>
      <c r="H2626">
        <v>2.5241351131988299E-3</v>
      </c>
      <c r="I2626" s="10">
        <v>3.1990644109650101E-5</v>
      </c>
      <c r="J2626">
        <v>9.2648429695292296E-4</v>
      </c>
      <c r="K2626">
        <v>3.6155793926333198E-3</v>
      </c>
      <c r="L2626">
        <v>6.86875351917317E-4</v>
      </c>
      <c r="M2626">
        <v>2.60981992399299E-4</v>
      </c>
      <c r="N2626">
        <v>1.9141144154322399E-4</v>
      </c>
      <c r="O2626" s="10">
        <v>1.3836461836490699E-5</v>
      </c>
      <c r="P2626">
        <v>1.61212009309991E-3</v>
      </c>
    </row>
    <row r="2627" spans="1:16" x14ac:dyDescent="0.35">
      <c r="A2627" s="13" t="s">
        <v>4222</v>
      </c>
      <c r="B2627" s="13" t="s">
        <v>2587</v>
      </c>
      <c r="C2627" s="13" t="s">
        <v>4223</v>
      </c>
      <c r="D2627" s="13">
        <v>3.7647177769085699E-3</v>
      </c>
      <c r="E2627" s="13">
        <v>6.7501045804088597E-3</v>
      </c>
      <c r="F2627">
        <v>1.21311263935821E-2</v>
      </c>
      <c r="G2627">
        <v>6.6273875671465504E-3</v>
      </c>
      <c r="H2627">
        <v>2.6262887076483901E-2</v>
      </c>
      <c r="I2627">
        <v>5.6946309063824201E-4</v>
      </c>
      <c r="J2627">
        <v>1.7919565615498002E-2</v>
      </c>
      <c r="K2627">
        <v>3.7390769021273897E-2</v>
      </c>
      <c r="L2627">
        <v>1.1389316130350401E-2</v>
      </c>
      <c r="M2627">
        <v>4.2078990537709497E-3</v>
      </c>
      <c r="N2627">
        <v>1.9747561206352902E-3</v>
      </c>
      <c r="O2627">
        <v>2.01507895155008E-4</v>
      </c>
      <c r="P2627">
        <v>1.3227416005090401E-2</v>
      </c>
    </row>
    <row r="2628" spans="1:16" x14ac:dyDescent="0.35">
      <c r="A2628" s="13" t="s">
        <v>4224</v>
      </c>
      <c r="B2628" s="13" t="s">
        <v>2587</v>
      </c>
      <c r="C2628" s="13" t="s">
        <v>4225</v>
      </c>
      <c r="D2628" s="13">
        <v>4.3272718800580298E-2</v>
      </c>
      <c r="E2628" s="13">
        <v>4.8414036206733298E-2</v>
      </c>
      <c r="F2628">
        <v>8.9484452822694197E-2</v>
      </c>
      <c r="G2628">
        <v>7.4539482746442606E-2</v>
      </c>
      <c r="H2628">
        <v>0.19933313375383799</v>
      </c>
      <c r="I2628">
        <v>5.3541435267234804E-3</v>
      </c>
      <c r="J2628">
        <v>0.247643268874572</v>
      </c>
      <c r="K2628">
        <v>0.21523047749429799</v>
      </c>
      <c r="L2628">
        <v>7.8766037961846502E-2</v>
      </c>
      <c r="M2628">
        <v>3.78118768703622E-2</v>
      </c>
      <c r="N2628">
        <v>1.4233767329117601E-2</v>
      </c>
      <c r="O2628">
        <v>1.59056736345125E-3</v>
      </c>
      <c r="P2628">
        <v>9.1808331770925594E-2</v>
      </c>
    </row>
    <row r="2629" spans="1:16" x14ac:dyDescent="0.35">
      <c r="A2629" s="13" t="s">
        <v>4226</v>
      </c>
      <c r="B2629" s="13" t="s">
        <v>2587</v>
      </c>
      <c r="C2629" s="13" t="s">
        <v>1115</v>
      </c>
      <c r="D2629" s="13">
        <v>5.0198208107328198E-3</v>
      </c>
      <c r="E2629" s="13">
        <v>1.1695226255179899E-2</v>
      </c>
      <c r="F2629">
        <v>2.2705299533906001E-2</v>
      </c>
      <c r="G2629">
        <v>1.07458841620067E-2</v>
      </c>
      <c r="H2629">
        <v>5.2903541754382999E-2</v>
      </c>
      <c r="I2629">
        <v>9.0565530250567904E-4</v>
      </c>
      <c r="J2629">
        <v>2.6408355823181601E-2</v>
      </c>
      <c r="K2629">
        <v>6.8742317922673199E-2</v>
      </c>
      <c r="L2629">
        <v>1.7963039885689699E-2</v>
      </c>
      <c r="M2629">
        <v>7.8599832499125794E-3</v>
      </c>
      <c r="N2629">
        <v>4.0558094906004904E-3</v>
      </c>
      <c r="O2629">
        <v>3.9654761525829101E-4</v>
      </c>
      <c r="P2629">
        <v>3.3647395887152001E-2</v>
      </c>
    </row>
    <row r="2630" spans="1:16" x14ac:dyDescent="0.35">
      <c r="A2630" s="13" t="s">
        <v>4227</v>
      </c>
      <c r="B2630" s="13" t="s">
        <v>2587</v>
      </c>
      <c r="C2630" s="13" t="s">
        <v>96</v>
      </c>
      <c r="D2630" s="13">
        <v>0.25047988401895699</v>
      </c>
      <c r="E2630" s="13">
        <v>0.66882629628435597</v>
      </c>
      <c r="F2630">
        <v>0.78725271366638705</v>
      </c>
      <c r="G2630">
        <v>0.39596450350474099</v>
      </c>
      <c r="H2630">
        <v>2.11522846420204</v>
      </c>
      <c r="I2630">
        <v>2.51100334710204E-2</v>
      </c>
      <c r="J2630">
        <v>1.0408874869890401</v>
      </c>
      <c r="K2630">
        <v>1.7078472294068301</v>
      </c>
      <c r="L2630">
        <v>0.44699386027673299</v>
      </c>
      <c r="M2630">
        <v>0.32140673032810702</v>
      </c>
      <c r="N2630">
        <v>0.17864360141733801</v>
      </c>
      <c r="O2630">
        <v>1.36101470248316E-2</v>
      </c>
      <c r="P2630">
        <v>0.80002533253060104</v>
      </c>
    </row>
    <row r="2631" spans="1:16" x14ac:dyDescent="0.35">
      <c r="A2631" s="13" t="s">
        <v>4228</v>
      </c>
      <c r="B2631" s="13" t="s">
        <v>2587</v>
      </c>
      <c r="C2631" s="13" t="s">
        <v>4229</v>
      </c>
      <c r="D2631" s="13">
        <v>1.19066647671493E-2</v>
      </c>
      <c r="E2631" s="13">
        <v>5.5059700080904002E-2</v>
      </c>
      <c r="F2631">
        <v>7.7984272093649498E-2</v>
      </c>
      <c r="G2631">
        <v>2.8622120238716402E-2</v>
      </c>
      <c r="H2631">
        <v>0.14342956253053499</v>
      </c>
      <c r="I2631">
        <v>1.9271724894817501E-3</v>
      </c>
      <c r="J2631">
        <v>6.6002081240003105E-2</v>
      </c>
      <c r="K2631">
        <v>0.203160653012989</v>
      </c>
      <c r="L2631">
        <v>4.9833306454871301E-2</v>
      </c>
      <c r="M2631">
        <v>1.83527852476289E-2</v>
      </c>
      <c r="N2631">
        <v>1.08951071863535E-2</v>
      </c>
      <c r="O2631">
        <v>7.4268523038556E-4</v>
      </c>
      <c r="P2631">
        <v>0.102606523028657</v>
      </c>
    </row>
    <row r="2632" spans="1:16" x14ac:dyDescent="0.35">
      <c r="A2632" s="13" t="s">
        <v>4230</v>
      </c>
      <c r="B2632" s="13" t="s">
        <v>2587</v>
      </c>
      <c r="C2632" s="13" t="s">
        <v>4231</v>
      </c>
      <c r="D2632" s="13">
        <v>8.1499400759830407E-2</v>
      </c>
      <c r="E2632" s="13">
        <v>0.116398885949931</v>
      </c>
      <c r="F2632">
        <v>0.14548268881472201</v>
      </c>
      <c r="G2632">
        <v>0.117176424536295</v>
      </c>
      <c r="H2632">
        <v>0.45693779821076203</v>
      </c>
      <c r="I2632">
        <v>7.8108189900226999E-3</v>
      </c>
      <c r="J2632">
        <v>0.31140884697618798</v>
      </c>
      <c r="K2632">
        <v>0.45362680238380598</v>
      </c>
      <c r="L2632">
        <v>0.13361737637701701</v>
      </c>
      <c r="M2632">
        <v>7.9730408112952594E-2</v>
      </c>
      <c r="N2632">
        <v>4.0362626205263298E-2</v>
      </c>
      <c r="O2632">
        <v>2.6528374140491499E-3</v>
      </c>
      <c r="P2632">
        <v>0.17064362563525201</v>
      </c>
    </row>
    <row r="2633" spans="1:16" x14ac:dyDescent="0.35">
      <c r="A2633" s="13" t="s">
        <v>4232</v>
      </c>
      <c r="B2633" s="13" t="s">
        <v>2587</v>
      </c>
      <c r="C2633" s="13" t="s">
        <v>1118</v>
      </c>
      <c r="D2633" s="13">
        <v>8.3892696684699699E-3</v>
      </c>
      <c r="E2633" s="13">
        <v>9.9439817025510999E-3</v>
      </c>
      <c r="F2633">
        <v>1.9395754189071301E-2</v>
      </c>
      <c r="G2633">
        <v>1.56672114158612E-2</v>
      </c>
      <c r="H2633">
        <v>4.14427249441136E-2</v>
      </c>
      <c r="I2633">
        <v>1.0162660315381101E-3</v>
      </c>
      <c r="J2633">
        <v>5.7540164820247298E-2</v>
      </c>
      <c r="K2633">
        <v>9.3442558745458204E-2</v>
      </c>
      <c r="L2633">
        <v>2.1385914936047402E-2</v>
      </c>
      <c r="M2633">
        <v>7.9226697136443799E-3</v>
      </c>
      <c r="N2633">
        <v>2.8837857215032502E-3</v>
      </c>
      <c r="O2633">
        <v>3.3739013235886998E-4</v>
      </c>
      <c r="P2633">
        <v>2.0489976902313901E-2</v>
      </c>
    </row>
    <row r="2634" spans="1:16" x14ac:dyDescent="0.35">
      <c r="A2634" s="13" t="s">
        <v>4233</v>
      </c>
      <c r="B2634" s="13" t="s">
        <v>2587</v>
      </c>
      <c r="C2634" s="13" t="s">
        <v>4234</v>
      </c>
      <c r="D2634" s="13">
        <v>9.4834291359717104E-2</v>
      </c>
      <c r="E2634" s="13">
        <v>0.11129303703414201</v>
      </c>
      <c r="F2634">
        <v>0.16586806974641899</v>
      </c>
      <c r="G2634">
        <v>0.115863307550372</v>
      </c>
      <c r="H2634">
        <v>0.362235153213047</v>
      </c>
      <c r="I2634">
        <v>7.6110000691903996E-3</v>
      </c>
      <c r="J2634">
        <v>0.35173141645499501</v>
      </c>
      <c r="K2634">
        <v>0.42948163996618199</v>
      </c>
      <c r="L2634">
        <v>0.138623262802267</v>
      </c>
      <c r="M2634">
        <v>6.8218852203960803E-2</v>
      </c>
      <c r="N2634">
        <v>2.4361569043661699E-2</v>
      </c>
      <c r="O2634">
        <v>2.7027710583640099E-3</v>
      </c>
      <c r="P2634">
        <v>0.14553770503490099</v>
      </c>
    </row>
    <row r="2635" spans="1:16" x14ac:dyDescent="0.35">
      <c r="A2635" s="13" t="s">
        <v>4235</v>
      </c>
      <c r="B2635" s="13" t="s">
        <v>2587</v>
      </c>
      <c r="C2635" s="13" t="s">
        <v>102</v>
      </c>
      <c r="D2635" s="13">
        <v>8.2372805069779897E-2</v>
      </c>
      <c r="E2635" s="13">
        <v>0.117882395054403</v>
      </c>
      <c r="F2635">
        <v>0.134757748768733</v>
      </c>
      <c r="G2635">
        <v>9.7168263750704795E-2</v>
      </c>
      <c r="H2635">
        <v>0.32968697750557102</v>
      </c>
      <c r="I2635">
        <v>5.5727440670629604E-3</v>
      </c>
      <c r="J2635">
        <v>0.33035192123062501</v>
      </c>
      <c r="K2635">
        <v>0.33155473381004202</v>
      </c>
      <c r="L2635">
        <v>0.102460114204403</v>
      </c>
      <c r="M2635">
        <v>6.2540474149623104E-2</v>
      </c>
      <c r="N2635">
        <v>2.4263066874490299E-2</v>
      </c>
      <c r="O2635">
        <v>2.04951469954422E-3</v>
      </c>
      <c r="P2635">
        <v>0.123942927189955</v>
      </c>
    </row>
    <row r="2636" spans="1:16" x14ac:dyDescent="0.35">
      <c r="A2636" s="13" t="s">
        <v>4236</v>
      </c>
      <c r="B2636" s="13" t="s">
        <v>2587</v>
      </c>
      <c r="C2636" s="13" t="s">
        <v>641</v>
      </c>
      <c r="D2636" s="13">
        <v>0.135321354996707</v>
      </c>
      <c r="E2636" s="13">
        <v>0.20764712348210801</v>
      </c>
      <c r="F2636">
        <v>0.28665814345521301</v>
      </c>
      <c r="G2636">
        <v>0.14764211816366199</v>
      </c>
      <c r="H2636">
        <v>0.54755419070264399</v>
      </c>
      <c r="I2636">
        <v>1.08369271952286E-2</v>
      </c>
      <c r="J2636">
        <v>0.50333947008336299</v>
      </c>
      <c r="K2636">
        <v>0.46168943604088603</v>
      </c>
      <c r="L2636">
        <v>0.16315354387158901</v>
      </c>
      <c r="M2636">
        <v>9.0893637275491795E-2</v>
      </c>
      <c r="N2636">
        <v>4.17817506178359E-2</v>
      </c>
      <c r="O2636">
        <v>3.6599962233643001E-3</v>
      </c>
      <c r="P2636">
        <v>0.18083489984197501</v>
      </c>
    </row>
    <row r="2637" spans="1:16" x14ac:dyDescent="0.35">
      <c r="A2637" s="13" t="s">
        <v>4237</v>
      </c>
      <c r="B2637" s="13" t="s">
        <v>2587</v>
      </c>
      <c r="C2637" s="13" t="s">
        <v>645</v>
      </c>
      <c r="D2637" s="13">
        <v>0.44729672156268202</v>
      </c>
      <c r="E2637" s="13">
        <v>0.55744015101312805</v>
      </c>
      <c r="F2637">
        <v>0.68246091734694903</v>
      </c>
      <c r="G2637">
        <v>1.06882442337356</v>
      </c>
      <c r="H2637">
        <v>2.7746964763127999</v>
      </c>
      <c r="I2637">
        <v>6.1193499363356697E-2</v>
      </c>
      <c r="J2637">
        <v>3.09748212619819</v>
      </c>
      <c r="K2637">
        <v>1.90542813936564</v>
      </c>
      <c r="L2637">
        <v>0.76692971057819603</v>
      </c>
      <c r="M2637">
        <v>0.52661383592777999</v>
      </c>
      <c r="N2637">
        <v>0.21137007418197901</v>
      </c>
      <c r="O2637">
        <v>1.4571164466833E-2</v>
      </c>
      <c r="P2637">
        <v>0.45164544499374298</v>
      </c>
    </row>
    <row r="2638" spans="1:16" x14ac:dyDescent="0.35">
      <c r="A2638" s="13" t="s">
        <v>4238</v>
      </c>
      <c r="B2638" s="13" t="s">
        <v>2587</v>
      </c>
      <c r="C2638" s="13" t="s">
        <v>104</v>
      </c>
      <c r="D2638" s="13">
        <v>0.18311948864564201</v>
      </c>
      <c r="E2638" s="13">
        <v>0.38469866472409903</v>
      </c>
      <c r="F2638">
        <v>0.344392650027807</v>
      </c>
      <c r="G2638">
        <v>0.16344353463201799</v>
      </c>
      <c r="H2638">
        <v>0.678528646133578</v>
      </c>
      <c r="I2638">
        <v>1.01623597216212E-2</v>
      </c>
      <c r="J2638">
        <v>0.59133709736196205</v>
      </c>
      <c r="K2638">
        <v>0.605198542428249</v>
      </c>
      <c r="L2638">
        <v>0.17093843855534499</v>
      </c>
      <c r="M2638">
        <v>0.10098096427791101</v>
      </c>
      <c r="N2638">
        <v>5.13487147236927E-2</v>
      </c>
      <c r="O2638">
        <v>3.8398347737069499E-3</v>
      </c>
      <c r="P2638">
        <v>0.25843717445140901</v>
      </c>
    </row>
    <row r="2639" spans="1:16" x14ac:dyDescent="0.35">
      <c r="A2639" s="13" t="s">
        <v>4239</v>
      </c>
      <c r="B2639" s="13" t="s">
        <v>2587</v>
      </c>
      <c r="C2639" s="13" t="s">
        <v>4240</v>
      </c>
      <c r="D2639" s="13">
        <v>2.4129346851223801E-3</v>
      </c>
      <c r="E2639" s="13">
        <v>1.11574803473692E-2</v>
      </c>
      <c r="F2639">
        <v>1.49034587832064E-2</v>
      </c>
      <c r="G2639">
        <v>6.8567338946291896E-3</v>
      </c>
      <c r="H2639">
        <v>4.4622240558633702E-2</v>
      </c>
      <c r="I2639">
        <v>4.9179765373834404E-4</v>
      </c>
      <c r="J2639">
        <v>2.5766942754741801E-2</v>
      </c>
      <c r="K2639">
        <v>7.7748085598736499E-2</v>
      </c>
      <c r="L2639">
        <v>1.12494269861565E-2</v>
      </c>
      <c r="M2639">
        <v>4.9181289902588904E-3</v>
      </c>
      <c r="N2639">
        <v>3.3554691394978501E-3</v>
      </c>
      <c r="O2639">
        <v>2.4878313933966002E-4</v>
      </c>
      <c r="P2639">
        <v>3.3395023162440099E-2</v>
      </c>
    </row>
    <row r="2640" spans="1:16" x14ac:dyDescent="0.35">
      <c r="A2640" s="13" t="s">
        <v>4241</v>
      </c>
      <c r="B2640" s="13" t="s">
        <v>2587</v>
      </c>
      <c r="C2640" s="13" t="s">
        <v>4242</v>
      </c>
      <c r="D2640" s="13">
        <v>2.7178741986728601E-2</v>
      </c>
      <c r="E2640" s="13">
        <v>3.3495137299991297E-2</v>
      </c>
      <c r="F2640">
        <v>5.0870520820402103E-2</v>
      </c>
      <c r="G2640">
        <v>4.1697565573308198E-2</v>
      </c>
      <c r="H2640">
        <v>0.13342685181386299</v>
      </c>
      <c r="I2640">
        <v>2.8196978964257998E-3</v>
      </c>
      <c r="J2640">
        <v>0.14706718294276799</v>
      </c>
      <c r="K2640">
        <v>0.19201907092331399</v>
      </c>
      <c r="L2640">
        <v>5.1767409558561801E-2</v>
      </c>
      <c r="M2640">
        <v>2.2866156321015602E-2</v>
      </c>
      <c r="N2640">
        <v>9.2579794496316092E-3</v>
      </c>
      <c r="O2640">
        <v>9.0206420494678996E-4</v>
      </c>
      <c r="P2640">
        <v>6.29105008965547E-2</v>
      </c>
    </row>
    <row r="2641" spans="1:16" x14ac:dyDescent="0.35">
      <c r="A2641" s="13" t="s">
        <v>4243</v>
      </c>
      <c r="B2641" s="13" t="s">
        <v>2587</v>
      </c>
      <c r="C2641" s="13" t="s">
        <v>4244</v>
      </c>
      <c r="D2641" s="13">
        <v>9.5594698068275696E-2</v>
      </c>
      <c r="E2641" s="13">
        <v>0.12941894067992399</v>
      </c>
      <c r="F2641">
        <v>0.16427017509625</v>
      </c>
      <c r="G2641">
        <v>0.12679213493560099</v>
      </c>
      <c r="H2641">
        <v>0.50072607505039701</v>
      </c>
      <c r="I2641">
        <v>8.7799694034440805E-3</v>
      </c>
      <c r="J2641">
        <v>0.32986132007368901</v>
      </c>
      <c r="K2641">
        <v>0.53839820320583798</v>
      </c>
      <c r="L2641">
        <v>0.155057798951452</v>
      </c>
      <c r="M2641">
        <v>8.9036219790553206E-2</v>
      </c>
      <c r="N2641">
        <v>4.5615241312710803E-2</v>
      </c>
      <c r="O2641">
        <v>2.9846254299905699E-3</v>
      </c>
      <c r="P2641">
        <v>0.18442807639821501</v>
      </c>
    </row>
    <row r="2642" spans="1:16" x14ac:dyDescent="0.35">
      <c r="A2642" s="13" t="s">
        <v>4245</v>
      </c>
      <c r="B2642" s="13" t="s">
        <v>2587</v>
      </c>
      <c r="C2642" s="13" t="s">
        <v>4246</v>
      </c>
      <c r="D2642" s="13">
        <v>2.9979772346808202E-5</v>
      </c>
      <c r="E2642" s="13">
        <v>9.9074971275867196E-5</v>
      </c>
      <c r="F2642">
        <v>1.3115008947319401E-4</v>
      </c>
      <c r="G2642">
        <v>6.4410180130387197E-5</v>
      </c>
      <c r="H2642">
        <v>5.0299659453106004E-4</v>
      </c>
      <c r="I2642" s="10">
        <v>6.1130917201411703E-6</v>
      </c>
      <c r="J2642">
        <v>2.8155591165667399E-4</v>
      </c>
      <c r="K2642">
        <v>8.86170124897242E-4</v>
      </c>
      <c r="L2642">
        <v>1.6665767174693001E-4</v>
      </c>
      <c r="M2642" s="10">
        <v>4.4314571737876602E-5</v>
      </c>
      <c r="N2642" s="10">
        <v>3.8957986542307902E-5</v>
      </c>
      <c r="O2642" s="10">
        <v>2.0833647143082301E-6</v>
      </c>
      <c r="P2642">
        <v>2.3725352413138799E-4</v>
      </c>
    </row>
    <row r="2643" spans="1:16" x14ac:dyDescent="0.35">
      <c r="A2643" s="13" t="s">
        <v>4247</v>
      </c>
      <c r="B2643" s="13" t="s">
        <v>2587</v>
      </c>
      <c r="C2643" s="13" t="s">
        <v>4248</v>
      </c>
      <c r="D2643" s="13">
        <v>0.204645551424295</v>
      </c>
      <c r="E2643" s="13">
        <v>0.83907349979997903</v>
      </c>
      <c r="F2643">
        <v>1.13075302416242</v>
      </c>
      <c r="G2643">
        <v>0.85917865256994197</v>
      </c>
      <c r="H2643">
        <v>3.6017241151919501</v>
      </c>
      <c r="I2643">
        <v>4.0054137311192402E-2</v>
      </c>
      <c r="J2643">
        <v>1.99441755890323</v>
      </c>
      <c r="K2643">
        <v>5.5420606204858203</v>
      </c>
      <c r="L2643">
        <v>1.0512115764951</v>
      </c>
      <c r="M2643">
        <v>0.49668293567790101</v>
      </c>
      <c r="N2643">
        <v>0.28659038368878098</v>
      </c>
      <c r="O2643">
        <v>1.54397584904727E-2</v>
      </c>
      <c r="P2643">
        <v>2.3921084720337502</v>
      </c>
    </row>
    <row r="2644" spans="1:16" x14ac:dyDescent="0.35">
      <c r="A2644" s="13" t="s">
        <v>4249</v>
      </c>
      <c r="B2644" s="13" t="s">
        <v>2587</v>
      </c>
      <c r="C2644" s="13" t="s">
        <v>4250</v>
      </c>
      <c r="D2644" s="13">
        <v>4.1904359072767001E-3</v>
      </c>
      <c r="E2644" s="13">
        <v>1.14736106892298E-2</v>
      </c>
      <c r="F2644">
        <v>2.02645971641893E-2</v>
      </c>
      <c r="G2644">
        <v>1.03079193921703E-2</v>
      </c>
      <c r="H2644">
        <v>5.0309604012737499E-2</v>
      </c>
      <c r="I2644">
        <v>7.6636439724397996E-4</v>
      </c>
      <c r="J2644">
        <v>2.8624537307363501E-2</v>
      </c>
      <c r="K2644">
        <v>9.3209450279364905E-2</v>
      </c>
      <c r="L2644">
        <v>2.2116660258865498E-2</v>
      </c>
      <c r="M2644">
        <v>6.4369459834167199E-3</v>
      </c>
      <c r="N2644">
        <v>3.8216020775852901E-3</v>
      </c>
      <c r="O2644">
        <v>2.97151857041189E-4</v>
      </c>
      <c r="P2644">
        <v>3.3726797334849297E-2</v>
      </c>
    </row>
    <row r="2645" spans="1:16" x14ac:dyDescent="0.35">
      <c r="A2645" s="13" t="s">
        <v>4251</v>
      </c>
      <c r="B2645" s="13" t="s">
        <v>2587</v>
      </c>
      <c r="C2645" s="13" t="s">
        <v>4252</v>
      </c>
      <c r="D2645" s="13">
        <v>1.75103186955534E-2</v>
      </c>
      <c r="E2645" s="13">
        <v>2.8526961968232002E-2</v>
      </c>
      <c r="F2645">
        <v>4.9757605016381802E-2</v>
      </c>
      <c r="G2645">
        <v>2.8391661839152E-2</v>
      </c>
      <c r="H2645">
        <v>0.115575872000817</v>
      </c>
      <c r="I2645">
        <v>2.3336258414239901E-3</v>
      </c>
      <c r="J2645">
        <v>9.5764492421580694E-2</v>
      </c>
      <c r="K2645">
        <v>0.13928537898867899</v>
      </c>
      <c r="L2645">
        <v>4.41149822992754E-2</v>
      </c>
      <c r="M2645">
        <v>1.97809440928234E-2</v>
      </c>
      <c r="N2645">
        <v>9.7925283822703508E-3</v>
      </c>
      <c r="O2645">
        <v>8.8222849286407798E-4</v>
      </c>
      <c r="P2645">
        <v>5.36770365789302E-2</v>
      </c>
    </row>
    <row r="2646" spans="1:16" x14ac:dyDescent="0.35">
      <c r="A2646" s="13" t="s">
        <v>4253</v>
      </c>
      <c r="B2646" s="13" t="s">
        <v>2587</v>
      </c>
      <c r="C2646" s="13" t="s">
        <v>4254</v>
      </c>
      <c r="D2646" s="13">
        <v>1.1394831202258</v>
      </c>
      <c r="E2646" s="13">
        <v>1.4959662179240001</v>
      </c>
      <c r="F2646">
        <v>1.88800942472148</v>
      </c>
      <c r="G2646">
        <v>1.67361584172303</v>
      </c>
      <c r="H2646">
        <v>4.9434886281569304</v>
      </c>
      <c r="I2646">
        <v>8.1158027523828696E-2</v>
      </c>
      <c r="J2646">
        <v>3.88656909478282</v>
      </c>
      <c r="K2646">
        <v>4.1053017623758903</v>
      </c>
      <c r="L2646">
        <v>1.3498318367077999</v>
      </c>
      <c r="M2646">
        <v>0.98901369698408703</v>
      </c>
      <c r="N2646">
        <v>0.398335678613846</v>
      </c>
      <c r="O2646">
        <v>2.89575695075108E-2</v>
      </c>
      <c r="P2646">
        <v>1.80416580142987</v>
      </c>
    </row>
    <row r="2647" spans="1:16" x14ac:dyDescent="0.35">
      <c r="A2647" s="13" t="s">
        <v>4255</v>
      </c>
      <c r="B2647" s="13" t="s">
        <v>2587</v>
      </c>
      <c r="C2647" s="13" t="s">
        <v>4256</v>
      </c>
      <c r="D2647" s="13">
        <v>1.118074078866E-3</v>
      </c>
      <c r="E2647" s="13">
        <v>1.51609375607174E-3</v>
      </c>
      <c r="F2647">
        <v>2.2838582445806402E-3</v>
      </c>
      <c r="G2647">
        <v>1.6803612866621799E-3</v>
      </c>
      <c r="H2647">
        <v>5.8679452596663096E-3</v>
      </c>
      <c r="I2647">
        <v>1.20513249418646E-4</v>
      </c>
      <c r="J2647">
        <v>6.6533810699898896E-3</v>
      </c>
      <c r="K2647">
        <v>1.0975070811313201E-2</v>
      </c>
      <c r="L2647">
        <v>2.49584688955683E-3</v>
      </c>
      <c r="M2647">
        <v>9.4472811838880802E-4</v>
      </c>
      <c r="N2647">
        <v>4.2090417974551702E-4</v>
      </c>
      <c r="O2647" s="10">
        <v>4.0280533545856402E-5</v>
      </c>
      <c r="P2647">
        <v>2.9422453490931299E-3</v>
      </c>
    </row>
    <row r="2648" spans="1:16" x14ac:dyDescent="0.35">
      <c r="A2648" s="13" t="s">
        <v>4257</v>
      </c>
      <c r="B2648" s="13" t="s">
        <v>2587</v>
      </c>
      <c r="C2648" s="13" t="s">
        <v>110</v>
      </c>
      <c r="D2648" s="13">
        <v>7.8970334356089703E-2</v>
      </c>
      <c r="E2648" s="13">
        <v>9.3404105834049803E-2</v>
      </c>
      <c r="F2648">
        <v>0.17712255068254201</v>
      </c>
      <c r="G2648">
        <v>0.104048750211635</v>
      </c>
      <c r="H2648">
        <v>0.30468584397250298</v>
      </c>
      <c r="I2648">
        <v>7.3287687573284103E-3</v>
      </c>
      <c r="J2648">
        <v>0.30189010017252699</v>
      </c>
      <c r="K2648">
        <v>0.243079156453956</v>
      </c>
      <c r="L2648">
        <v>0.101315062206219</v>
      </c>
      <c r="M2648">
        <v>6.1248402765588003E-2</v>
      </c>
      <c r="N2648">
        <v>2.3905692835901399E-2</v>
      </c>
      <c r="O2648">
        <v>2.19288526362866E-3</v>
      </c>
      <c r="P2648">
        <v>9.2390655827449805E-2</v>
      </c>
    </row>
    <row r="2649" spans="1:16" x14ac:dyDescent="0.35">
      <c r="A2649" s="13" t="s">
        <v>4258</v>
      </c>
      <c r="B2649" s="13" t="s">
        <v>2587</v>
      </c>
      <c r="C2649" s="13" t="s">
        <v>114</v>
      </c>
      <c r="D2649" s="13">
        <v>0.10740429099569</v>
      </c>
      <c r="E2649" s="13">
        <v>0.29674859964891198</v>
      </c>
      <c r="F2649">
        <v>0.28159024555916501</v>
      </c>
      <c r="G2649">
        <v>0.107915570302974</v>
      </c>
      <c r="H2649">
        <v>0.48957852611253</v>
      </c>
      <c r="I2649">
        <v>7.1091968483940797E-3</v>
      </c>
      <c r="J2649">
        <v>0.488254489539098</v>
      </c>
      <c r="K2649">
        <v>0.60561596337951096</v>
      </c>
      <c r="L2649">
        <v>0.14177729650715201</v>
      </c>
      <c r="M2649">
        <v>8.9166919932741506E-2</v>
      </c>
      <c r="N2649">
        <v>4.1322855410670302E-2</v>
      </c>
      <c r="O2649">
        <v>4.0436424502578701E-3</v>
      </c>
      <c r="P2649">
        <v>0.14424546246809</v>
      </c>
    </row>
    <row r="2650" spans="1:16" x14ac:dyDescent="0.35">
      <c r="A2650" s="13" t="s">
        <v>4259</v>
      </c>
      <c r="B2650" s="13" t="s">
        <v>2587</v>
      </c>
      <c r="C2650" s="13" t="s">
        <v>651</v>
      </c>
      <c r="D2650" s="13">
        <v>4.2812695031221402E-3</v>
      </c>
      <c r="E2650" s="13">
        <v>7.4871626089899196E-3</v>
      </c>
      <c r="F2650">
        <v>1.32971767840603E-2</v>
      </c>
      <c r="G2650">
        <v>9.1904013701150193E-3</v>
      </c>
      <c r="H2650">
        <v>3.5196051208424201E-2</v>
      </c>
      <c r="I2650">
        <v>5.7332238826211703E-4</v>
      </c>
      <c r="J2650">
        <v>3.2650392567493101E-2</v>
      </c>
      <c r="K2650">
        <v>8.5084871587678093E-2</v>
      </c>
      <c r="L2650">
        <v>1.7689635961273299E-2</v>
      </c>
      <c r="M2650">
        <v>5.2082684147492404E-3</v>
      </c>
      <c r="N2650">
        <v>2.7083209781591502E-3</v>
      </c>
      <c r="O2650">
        <v>2.0651536424474401E-4</v>
      </c>
      <c r="P2650">
        <v>1.8507305889397401E-2</v>
      </c>
    </row>
    <row r="2651" spans="1:16" x14ac:dyDescent="0.35">
      <c r="A2651" s="13" t="s">
        <v>4260</v>
      </c>
      <c r="B2651" s="13" t="s">
        <v>2587</v>
      </c>
      <c r="C2651" s="13" t="s">
        <v>1137</v>
      </c>
      <c r="D2651" s="13">
        <v>8.1012850005442207E-3</v>
      </c>
      <c r="E2651" s="13">
        <v>1.4810138603733E-2</v>
      </c>
      <c r="F2651">
        <v>1.9793233441426899E-2</v>
      </c>
      <c r="G2651">
        <v>1.2608412042392599E-2</v>
      </c>
      <c r="H2651">
        <v>5.9308003090885297E-2</v>
      </c>
      <c r="I2651">
        <v>9.6728768252198202E-4</v>
      </c>
      <c r="J2651">
        <v>3.4310573631319299E-2</v>
      </c>
      <c r="K2651">
        <v>7.0894305969971302E-2</v>
      </c>
      <c r="L2651">
        <v>1.82385951652165E-2</v>
      </c>
      <c r="M2651">
        <v>8.9262531469566798E-3</v>
      </c>
      <c r="N2651">
        <v>5.1221109073236199E-3</v>
      </c>
      <c r="O2651">
        <v>3.5259919225739099E-4</v>
      </c>
      <c r="P2651">
        <v>2.5178946369383799E-2</v>
      </c>
    </row>
    <row r="2652" spans="1:16" x14ac:dyDescent="0.35">
      <c r="A2652" s="13" t="s">
        <v>4261</v>
      </c>
      <c r="B2652" s="13" t="s">
        <v>2587</v>
      </c>
      <c r="C2652" s="13" t="s">
        <v>4262</v>
      </c>
      <c r="D2652" s="13">
        <v>0.128381820341639</v>
      </c>
      <c r="E2652" s="13">
        <v>0.13320526167390401</v>
      </c>
      <c r="F2652">
        <v>0.23676660101760899</v>
      </c>
      <c r="G2652">
        <v>0.157869021581372</v>
      </c>
      <c r="H2652">
        <v>0.43377027172807697</v>
      </c>
      <c r="I2652">
        <v>9.9418234664667305E-3</v>
      </c>
      <c r="J2652">
        <v>0.52221748510089105</v>
      </c>
      <c r="K2652">
        <v>0.42066318173630202</v>
      </c>
      <c r="L2652">
        <v>0.180802874456444</v>
      </c>
      <c r="M2652">
        <v>9.0159406833107997E-2</v>
      </c>
      <c r="N2652">
        <v>3.0861628180933201E-2</v>
      </c>
      <c r="O2652">
        <v>4.2398913600649301E-3</v>
      </c>
      <c r="P2652">
        <v>0.13730275648280099</v>
      </c>
    </row>
    <row r="2653" spans="1:16" x14ac:dyDescent="0.35">
      <c r="A2653" s="13" t="s">
        <v>4263</v>
      </c>
      <c r="B2653" s="13" t="s">
        <v>2587</v>
      </c>
      <c r="C2653" s="13" t="s">
        <v>4264</v>
      </c>
      <c r="D2653" s="13">
        <v>4.5064582573725302E-2</v>
      </c>
      <c r="E2653" s="13">
        <v>7.6846115434843598E-2</v>
      </c>
      <c r="F2653">
        <v>0.140954663308829</v>
      </c>
      <c r="G2653">
        <v>7.7047426192153906E-2</v>
      </c>
      <c r="H2653">
        <v>0.28432436675235601</v>
      </c>
      <c r="I2653">
        <v>6.7334443318720601E-3</v>
      </c>
      <c r="J2653">
        <v>0.235895765080327</v>
      </c>
      <c r="K2653">
        <v>0.45839154913833202</v>
      </c>
      <c r="L2653">
        <v>0.13499318993194201</v>
      </c>
      <c r="M2653">
        <v>5.0024023340385297E-2</v>
      </c>
      <c r="N2653">
        <v>2.1552137657001799E-2</v>
      </c>
      <c r="O2653">
        <v>2.3307709225176402E-3</v>
      </c>
      <c r="P2653">
        <v>0.140083764853244</v>
      </c>
    </row>
    <row r="2654" spans="1:16" x14ac:dyDescent="0.35">
      <c r="A2654" s="13" t="s">
        <v>4265</v>
      </c>
      <c r="B2654" s="13" t="s">
        <v>2587</v>
      </c>
      <c r="C2654" s="13" t="s">
        <v>3374</v>
      </c>
      <c r="D2654" s="13">
        <v>0.103049390757913</v>
      </c>
      <c r="E2654" s="13">
        <v>0.12057528139866799</v>
      </c>
      <c r="F2654">
        <v>0.19297823373416201</v>
      </c>
      <c r="G2654">
        <v>0.196676003587232</v>
      </c>
      <c r="H2654">
        <v>0.50339172616735695</v>
      </c>
      <c r="I2654">
        <v>1.0060847937366E-2</v>
      </c>
      <c r="J2654">
        <v>0.48903276451307298</v>
      </c>
      <c r="K2654">
        <v>0.78911462232178997</v>
      </c>
      <c r="L2654">
        <v>0.208591403562569</v>
      </c>
      <c r="M2654">
        <v>0.115624826273096</v>
      </c>
      <c r="N2654">
        <v>3.7566297223488303E-2</v>
      </c>
      <c r="O2654">
        <v>3.4158554525051299E-3</v>
      </c>
      <c r="P2654">
        <v>0.220239408555399</v>
      </c>
    </row>
    <row r="2655" spans="1:16" x14ac:dyDescent="0.35">
      <c r="A2655" s="13" t="s">
        <v>4266</v>
      </c>
      <c r="B2655" s="13" t="s">
        <v>2587</v>
      </c>
      <c r="C2655" s="13" t="s">
        <v>1141</v>
      </c>
      <c r="D2655" s="13">
        <v>4.4031207132967402E-3</v>
      </c>
      <c r="E2655" s="13">
        <v>8.2903790845896205E-3</v>
      </c>
      <c r="F2655">
        <v>1.4302866621266499E-2</v>
      </c>
      <c r="G2655">
        <v>7.5416284885957601E-3</v>
      </c>
      <c r="H2655">
        <v>3.39391138858351E-2</v>
      </c>
      <c r="I2655">
        <v>6.56938418358088E-4</v>
      </c>
      <c r="J2655">
        <v>2.0867441116979801E-2</v>
      </c>
      <c r="K2655">
        <v>4.6950588619296602E-2</v>
      </c>
      <c r="L2655">
        <v>1.2942515131566501E-2</v>
      </c>
      <c r="M2655">
        <v>5.3193319493953801E-3</v>
      </c>
      <c r="N2655">
        <v>2.8957225849691299E-3</v>
      </c>
      <c r="O2655">
        <v>2.4888524724849502E-4</v>
      </c>
      <c r="P2655">
        <v>1.5883621998138201E-2</v>
      </c>
    </row>
    <row r="2656" spans="1:16" x14ac:dyDescent="0.35">
      <c r="A2656" s="13" t="s">
        <v>4267</v>
      </c>
      <c r="B2656" s="13" t="s">
        <v>2587</v>
      </c>
      <c r="C2656" s="13" t="s">
        <v>2128</v>
      </c>
      <c r="D2656" s="13">
        <v>0.15611466079620301</v>
      </c>
      <c r="E2656" s="13">
        <v>0.27783681120901099</v>
      </c>
      <c r="F2656">
        <v>0.39341450977430198</v>
      </c>
      <c r="G2656">
        <v>0.32595831252515101</v>
      </c>
      <c r="H2656">
        <v>1.28851935435642</v>
      </c>
      <c r="I2656">
        <v>1.7660311590116901E-2</v>
      </c>
      <c r="J2656">
        <v>1.1210397373987999</v>
      </c>
      <c r="K2656">
        <v>3.2139375081455399</v>
      </c>
      <c r="L2656">
        <v>0.51349168994534</v>
      </c>
      <c r="M2656">
        <v>0.17849081328330399</v>
      </c>
      <c r="N2656">
        <v>0.100447862787835</v>
      </c>
      <c r="O2656">
        <v>6.2769023783802299E-3</v>
      </c>
      <c r="P2656">
        <v>0.62388441449551102</v>
      </c>
    </row>
    <row r="2657" spans="1:16" x14ac:dyDescent="0.35">
      <c r="A2657" s="13" t="s">
        <v>4268</v>
      </c>
      <c r="B2657" s="13" t="s">
        <v>2587</v>
      </c>
      <c r="C2657" s="13" t="s">
        <v>4269</v>
      </c>
      <c r="D2657" s="13">
        <v>0.14050823029891099</v>
      </c>
      <c r="E2657" s="13">
        <v>0.17799856194352501</v>
      </c>
      <c r="F2657">
        <v>0.240157344660415</v>
      </c>
      <c r="G2657">
        <v>0.18128306796371499</v>
      </c>
      <c r="H2657">
        <v>0.54913685995665695</v>
      </c>
      <c r="I2657">
        <v>9.9320014683432593E-3</v>
      </c>
      <c r="J2657">
        <v>0.55547210378205403</v>
      </c>
      <c r="K2657">
        <v>0.50348504123466897</v>
      </c>
      <c r="L2657">
        <v>0.17490853261591499</v>
      </c>
      <c r="M2657">
        <v>0.11104744942340999</v>
      </c>
      <c r="N2657">
        <v>4.2435215568123602E-2</v>
      </c>
      <c r="O2657">
        <v>3.62418972354751E-3</v>
      </c>
      <c r="P2657">
        <v>0.20237342973248301</v>
      </c>
    </row>
    <row r="2658" spans="1:16" x14ac:dyDescent="0.35">
      <c r="A2658" s="13" t="s">
        <v>4270</v>
      </c>
      <c r="B2658" s="13" t="s">
        <v>2587</v>
      </c>
      <c r="C2658" s="13" t="s">
        <v>1422</v>
      </c>
      <c r="D2658" s="13">
        <v>1.8187892198953899E-2</v>
      </c>
      <c r="E2658" s="13">
        <v>2.75840205647617E-2</v>
      </c>
      <c r="F2658">
        <v>3.9622790143659603E-2</v>
      </c>
      <c r="G2658">
        <v>2.5810214964397601E-2</v>
      </c>
      <c r="H2658">
        <v>0.10842931038409501</v>
      </c>
      <c r="I2658">
        <v>1.9706832363150201E-3</v>
      </c>
      <c r="J2658">
        <v>6.9001598172155398E-2</v>
      </c>
      <c r="K2658">
        <v>0.11407847619964701</v>
      </c>
      <c r="L2658">
        <v>3.47728461593158E-2</v>
      </c>
      <c r="M2658">
        <v>1.8000532508046799E-2</v>
      </c>
      <c r="N2658">
        <v>9.3380205219651298E-3</v>
      </c>
      <c r="O2658">
        <v>7.2149128457857804E-4</v>
      </c>
      <c r="P2658">
        <v>4.58613984732106E-2</v>
      </c>
    </row>
    <row r="2659" spans="1:16" x14ac:dyDescent="0.35">
      <c r="A2659" s="13" t="s">
        <v>4271</v>
      </c>
      <c r="B2659" s="13" t="s">
        <v>2587</v>
      </c>
      <c r="C2659" s="13" t="s">
        <v>866</v>
      </c>
      <c r="D2659" s="13">
        <v>9.1102809286616702E-3</v>
      </c>
      <c r="E2659" s="13">
        <v>1.6989164864743399E-2</v>
      </c>
      <c r="F2659">
        <v>3.7560528483828001E-2</v>
      </c>
      <c r="G2659">
        <v>1.9766972252762E-2</v>
      </c>
      <c r="H2659">
        <v>7.7354902158968494E-2</v>
      </c>
      <c r="I2659">
        <v>1.56746058922023E-3</v>
      </c>
      <c r="J2659">
        <v>6.0572561656206503E-2</v>
      </c>
      <c r="K2659">
        <v>0.144334045723953</v>
      </c>
      <c r="L2659">
        <v>4.0562418449868201E-2</v>
      </c>
      <c r="M2659">
        <v>1.25665965570673E-2</v>
      </c>
      <c r="N2659">
        <v>5.7262104222214399E-3</v>
      </c>
      <c r="O2659">
        <v>6.1802595333892605E-4</v>
      </c>
      <c r="P2659">
        <v>4.3191112200659902E-2</v>
      </c>
    </row>
    <row r="2660" spans="1:16" x14ac:dyDescent="0.35">
      <c r="A2660" s="13" t="s">
        <v>4272</v>
      </c>
      <c r="B2660" s="13" t="s">
        <v>2587</v>
      </c>
      <c r="C2660" s="13" t="s">
        <v>4273</v>
      </c>
      <c r="D2660" s="13">
        <v>9.0522330181365199E-2</v>
      </c>
      <c r="E2660" s="13">
        <v>0.17273538674581301</v>
      </c>
      <c r="F2660">
        <v>0.198678246547143</v>
      </c>
      <c r="G2660">
        <v>0.16499043055257201</v>
      </c>
      <c r="H2660">
        <v>0.796067767267993</v>
      </c>
      <c r="I2660">
        <v>9.6985965069275107E-3</v>
      </c>
      <c r="J2660">
        <v>0.46606277986087702</v>
      </c>
      <c r="K2660">
        <v>0.94976591337786898</v>
      </c>
      <c r="L2660">
        <v>0.149963824148657</v>
      </c>
      <c r="M2660">
        <v>0.116249846549223</v>
      </c>
      <c r="N2660">
        <v>6.5896205481911496E-2</v>
      </c>
      <c r="O2660">
        <v>3.8391515349409499E-3</v>
      </c>
      <c r="P2660">
        <v>0.339973470557764</v>
      </c>
    </row>
    <row r="2661" spans="1:16" x14ac:dyDescent="0.35">
      <c r="A2661" s="13" t="s">
        <v>4274</v>
      </c>
      <c r="B2661" s="13" t="s">
        <v>2587</v>
      </c>
      <c r="C2661" s="13" t="s">
        <v>122</v>
      </c>
      <c r="D2661" s="13">
        <v>3.4332954596484999</v>
      </c>
      <c r="E2661" s="13">
        <v>3.2906062957606399</v>
      </c>
      <c r="F2661">
        <v>6.5749986698171101</v>
      </c>
      <c r="G2661">
        <v>8.9044099182039602</v>
      </c>
      <c r="H2661">
        <v>16.483356213052001</v>
      </c>
      <c r="I2661">
        <v>0.462152984415243</v>
      </c>
      <c r="J2661">
        <v>23.380143580875401</v>
      </c>
      <c r="K2661">
        <v>10.686676503329201</v>
      </c>
      <c r="L2661">
        <v>4.3564178254247299</v>
      </c>
      <c r="M2661">
        <v>4.3491491091866097</v>
      </c>
      <c r="N2661">
        <v>1.4522544782568201</v>
      </c>
      <c r="O2661">
        <v>8.1555803049959893E-2</v>
      </c>
      <c r="P2661">
        <v>2.8248067068037401</v>
      </c>
    </row>
    <row r="2662" spans="1:16" x14ac:dyDescent="0.35">
      <c r="A2662" s="13" t="s">
        <v>4275</v>
      </c>
      <c r="B2662" s="13" t="s">
        <v>2587</v>
      </c>
      <c r="C2662" s="13" t="s">
        <v>3156</v>
      </c>
      <c r="D2662" s="13">
        <v>1.54749834106308E-2</v>
      </c>
      <c r="E2662" s="13">
        <v>8.4619358183315299E-2</v>
      </c>
      <c r="F2662">
        <v>0.107756143063395</v>
      </c>
      <c r="G2662">
        <v>4.5436825908878403E-2</v>
      </c>
      <c r="H2662">
        <v>0.22946960215652401</v>
      </c>
      <c r="I2662">
        <v>2.3144598744597902E-3</v>
      </c>
      <c r="J2662">
        <v>0.11522563602795199</v>
      </c>
      <c r="K2662">
        <v>0.28133009526404201</v>
      </c>
      <c r="L2662">
        <v>5.7248936185855102E-2</v>
      </c>
      <c r="M2662">
        <v>2.3549758820242201E-2</v>
      </c>
      <c r="N2662">
        <v>1.7303455926641401E-2</v>
      </c>
      <c r="O2662">
        <v>9.8209684538406289E-4</v>
      </c>
      <c r="P2662">
        <v>0.15560533474095201</v>
      </c>
    </row>
    <row r="2663" spans="1:16" x14ac:dyDescent="0.35">
      <c r="A2663" s="13" t="s">
        <v>4276</v>
      </c>
      <c r="B2663" s="13" t="s">
        <v>2587</v>
      </c>
      <c r="C2663" s="13" t="s">
        <v>1573</v>
      </c>
      <c r="D2663" s="13">
        <v>7.01459043630141E-2</v>
      </c>
      <c r="E2663" s="13">
        <v>0.20270964825475299</v>
      </c>
      <c r="F2663">
        <v>0.23360865313799001</v>
      </c>
      <c r="G2663">
        <v>9.1127768863681693E-2</v>
      </c>
      <c r="H2663">
        <v>0.39866942131265998</v>
      </c>
      <c r="I2663">
        <v>6.16447213962628E-3</v>
      </c>
      <c r="J2663">
        <v>0.31586550905104799</v>
      </c>
      <c r="K2663">
        <v>0.40097687867203102</v>
      </c>
      <c r="L2663">
        <v>0.113218011452603</v>
      </c>
      <c r="M2663">
        <v>7.9062908301245405E-2</v>
      </c>
      <c r="N2663">
        <v>3.3612311570841998E-2</v>
      </c>
      <c r="O2663">
        <v>3.3890179984285502E-3</v>
      </c>
      <c r="P2663">
        <v>0.12901772739768999</v>
      </c>
    </row>
    <row r="2664" spans="1:16" x14ac:dyDescent="0.35">
      <c r="A2664" s="13" t="s">
        <v>4277</v>
      </c>
      <c r="B2664" s="13" t="s">
        <v>2587</v>
      </c>
      <c r="C2664" s="13" t="s">
        <v>4278</v>
      </c>
      <c r="D2664" s="13">
        <v>1.27599039454074E-3</v>
      </c>
      <c r="E2664" s="13">
        <v>4.9006117380147899E-3</v>
      </c>
      <c r="F2664">
        <v>7.25225298830079E-3</v>
      </c>
      <c r="G2664">
        <v>2.9033168779118699E-3</v>
      </c>
      <c r="H2664">
        <v>1.9861607997314099E-2</v>
      </c>
      <c r="I2664">
        <v>2.52316007407986E-4</v>
      </c>
      <c r="J2664">
        <v>7.5319951929880297E-3</v>
      </c>
      <c r="K2664">
        <v>2.8472820049288E-2</v>
      </c>
      <c r="L2664">
        <v>5.8883004292896403E-3</v>
      </c>
      <c r="M2664">
        <v>2.1358330438592701E-3</v>
      </c>
      <c r="N2664">
        <v>1.51805108178683E-3</v>
      </c>
      <c r="O2664">
        <v>1.09266171108439E-4</v>
      </c>
      <c r="P2664">
        <v>1.3842449900147401E-2</v>
      </c>
    </row>
    <row r="2665" spans="1:16" x14ac:dyDescent="0.35">
      <c r="A2665" s="13" t="s">
        <v>4279</v>
      </c>
      <c r="B2665" s="13" t="s">
        <v>2587</v>
      </c>
      <c r="C2665" s="13" t="s">
        <v>4280</v>
      </c>
      <c r="D2665" s="13">
        <v>0.25778855604317702</v>
      </c>
      <c r="E2665" s="13">
        <v>0.49595434134578598</v>
      </c>
      <c r="F2665">
        <v>0.61362757858890105</v>
      </c>
      <c r="G2665">
        <v>0.31735063362668903</v>
      </c>
      <c r="H2665">
        <v>1.3998226149697</v>
      </c>
      <c r="I2665">
        <v>2.62439933258308E-2</v>
      </c>
      <c r="J2665">
        <v>1.2336361267687901</v>
      </c>
      <c r="K2665">
        <v>1.32052853277841</v>
      </c>
      <c r="L2665">
        <v>0.50963054904432004</v>
      </c>
      <c r="M2665">
        <v>0.26858381587548302</v>
      </c>
      <c r="N2665">
        <v>0.11827452397920001</v>
      </c>
      <c r="O2665">
        <v>1.1662780999863301E-2</v>
      </c>
      <c r="P2665">
        <v>0.381586168682163</v>
      </c>
    </row>
    <row r="2666" spans="1:16" x14ac:dyDescent="0.35">
      <c r="A2666" s="13" t="s">
        <v>4281</v>
      </c>
      <c r="B2666" s="13" t="s">
        <v>2587</v>
      </c>
      <c r="C2666" s="13" t="s">
        <v>4282</v>
      </c>
      <c r="D2666" s="13">
        <v>0.32085123176299202</v>
      </c>
      <c r="E2666" s="13">
        <v>0.59967170053334096</v>
      </c>
      <c r="F2666">
        <v>0.74610519336655801</v>
      </c>
      <c r="G2666">
        <v>0.37580958743462201</v>
      </c>
      <c r="H2666">
        <v>1.1568062197767299</v>
      </c>
      <c r="I2666">
        <v>2.160407486486E-2</v>
      </c>
      <c r="J2666">
        <v>1.17349344316351</v>
      </c>
      <c r="K2666">
        <v>1.05534173263479</v>
      </c>
      <c r="L2666">
        <v>0.38431558447860897</v>
      </c>
      <c r="M2666">
        <v>0.237607959426613</v>
      </c>
      <c r="N2666">
        <v>9.0231757397083306E-2</v>
      </c>
      <c r="O2666">
        <v>8.5564921236508905E-3</v>
      </c>
      <c r="P2666">
        <v>0.43738726338667</v>
      </c>
    </row>
    <row r="2667" spans="1:16" x14ac:dyDescent="0.35">
      <c r="A2667" s="13" t="s">
        <v>4283</v>
      </c>
      <c r="B2667" s="13" t="s">
        <v>2587</v>
      </c>
      <c r="C2667" s="13" t="s">
        <v>273</v>
      </c>
      <c r="D2667" s="13">
        <v>9.7870935806586706E-2</v>
      </c>
      <c r="E2667" s="13">
        <v>0.112721496260427</v>
      </c>
      <c r="F2667">
        <v>0.162112526164811</v>
      </c>
      <c r="G2667">
        <v>8.7120727535971595E-2</v>
      </c>
      <c r="H2667">
        <v>0.35409915111543899</v>
      </c>
      <c r="I2667">
        <v>7.0207485848572801E-3</v>
      </c>
      <c r="J2667">
        <v>0.49292143003966099</v>
      </c>
      <c r="K2667">
        <v>0.38194549664405197</v>
      </c>
      <c r="L2667">
        <v>0.235287339083081</v>
      </c>
      <c r="M2667">
        <v>8.3425626353080998E-2</v>
      </c>
      <c r="N2667">
        <v>3.08353912339802E-2</v>
      </c>
      <c r="O2667">
        <v>3.6764721896900701E-3</v>
      </c>
      <c r="P2667">
        <v>8.1415747428489102E-2</v>
      </c>
    </row>
    <row r="2668" spans="1:16" x14ac:dyDescent="0.35">
      <c r="A2668" s="13" t="s">
        <v>4284</v>
      </c>
      <c r="B2668" s="13" t="s">
        <v>2587</v>
      </c>
      <c r="C2668" s="13" t="s">
        <v>4285</v>
      </c>
      <c r="D2668" s="13">
        <v>1.8155735342087E-2</v>
      </c>
      <c r="E2668" s="13">
        <v>4.2669428830362399E-2</v>
      </c>
      <c r="F2668">
        <v>7.5819523084708698E-2</v>
      </c>
      <c r="G2668">
        <v>4.3934236326031301E-2</v>
      </c>
      <c r="H2668">
        <v>0.20319514334358299</v>
      </c>
      <c r="I2668">
        <v>3.2399808708648602E-3</v>
      </c>
      <c r="J2668">
        <v>0.10671172286561199</v>
      </c>
      <c r="K2668">
        <v>0.30752379534192897</v>
      </c>
      <c r="L2668">
        <v>7.0920374419289806E-2</v>
      </c>
      <c r="M2668">
        <v>2.7385595504852402E-2</v>
      </c>
      <c r="N2668">
        <v>1.52593760552527E-2</v>
      </c>
      <c r="O2668">
        <v>1.2884773301006501E-3</v>
      </c>
      <c r="P2668">
        <v>0.105914145266777</v>
      </c>
    </row>
    <row r="2669" spans="1:16" x14ac:dyDescent="0.35">
      <c r="A2669" s="13" t="s">
        <v>4286</v>
      </c>
      <c r="B2669" s="13" t="s">
        <v>2587</v>
      </c>
      <c r="C2669" s="13" t="s">
        <v>4287</v>
      </c>
      <c r="D2669" s="13">
        <v>0.68857358316066597</v>
      </c>
      <c r="E2669" s="13">
        <v>0.66511878844408001</v>
      </c>
      <c r="F2669">
        <v>1.1844412146679</v>
      </c>
      <c r="G2669">
        <v>1.4240776208047701</v>
      </c>
      <c r="H2669">
        <v>2.81275627090278</v>
      </c>
      <c r="I2669">
        <v>7.2838569792742294E-2</v>
      </c>
      <c r="J2669">
        <v>4.76239617993199</v>
      </c>
      <c r="K2669">
        <v>3.1093455754332799</v>
      </c>
      <c r="L2669">
        <v>1.05933506961541</v>
      </c>
      <c r="M2669">
        <v>0.66072099693073505</v>
      </c>
      <c r="N2669">
        <v>0.197477732586916</v>
      </c>
      <c r="O2669">
        <v>2.1210713062527399E-2</v>
      </c>
      <c r="P2669">
        <v>1.17519417464007</v>
      </c>
    </row>
    <row r="2670" spans="1:16" x14ac:dyDescent="0.35">
      <c r="A2670" s="13" t="s">
        <v>4288</v>
      </c>
      <c r="B2670" s="13" t="s">
        <v>2587</v>
      </c>
      <c r="C2670" s="13" t="s">
        <v>4289</v>
      </c>
      <c r="D2670" s="13">
        <v>8.1512191756477597E-3</v>
      </c>
      <c r="E2670" s="13">
        <v>3.06755459897241E-2</v>
      </c>
      <c r="F2670">
        <v>4.9190012785694799E-2</v>
      </c>
      <c r="G2670">
        <v>2.10159637460221E-2</v>
      </c>
      <c r="H2670">
        <v>0.113705421325555</v>
      </c>
      <c r="I2670">
        <v>1.5151170609213501E-3</v>
      </c>
      <c r="J2670">
        <v>7.9147519751375697E-2</v>
      </c>
      <c r="K2670">
        <v>0.18914453149698801</v>
      </c>
      <c r="L2670">
        <v>3.9157801843688701E-2</v>
      </c>
      <c r="M2670">
        <v>1.46386425199992E-2</v>
      </c>
      <c r="N2670">
        <v>8.6183349035643605E-3</v>
      </c>
      <c r="O2670">
        <v>7.3355480360360898E-4</v>
      </c>
      <c r="P2670">
        <v>8.7350957798415604E-2</v>
      </c>
    </row>
    <row r="2671" spans="1:16" x14ac:dyDescent="0.35">
      <c r="A2671" s="13" t="s">
        <v>4290</v>
      </c>
      <c r="B2671" s="13" t="s">
        <v>2587</v>
      </c>
      <c r="C2671" s="13" t="s">
        <v>1785</v>
      </c>
      <c r="D2671" s="13">
        <v>9.6185210481055901E-4</v>
      </c>
      <c r="E2671" s="13">
        <v>5.7506347967929902E-3</v>
      </c>
      <c r="F2671">
        <v>8.0019688410218701E-3</v>
      </c>
      <c r="G2671">
        <v>2.9675215217733102E-3</v>
      </c>
      <c r="H2671">
        <v>2.15528182659517E-2</v>
      </c>
      <c r="I2671">
        <v>2.1034391588247299E-4</v>
      </c>
      <c r="J2671">
        <v>5.8229802091448396E-3</v>
      </c>
      <c r="K2671">
        <v>2.1799866669492299E-2</v>
      </c>
      <c r="L2671">
        <v>4.6666584358893799E-3</v>
      </c>
      <c r="M2671">
        <v>1.9328622676437601E-3</v>
      </c>
      <c r="N2671">
        <v>1.5653901259631601E-3</v>
      </c>
      <c r="O2671">
        <v>8.3721776231537699E-5</v>
      </c>
      <c r="P2671">
        <v>1.4608309538258601E-2</v>
      </c>
    </row>
    <row r="2672" spans="1:16" x14ac:dyDescent="0.35">
      <c r="A2672" s="13" t="s">
        <v>4291</v>
      </c>
      <c r="B2672" s="13" t="s">
        <v>2587</v>
      </c>
      <c r="C2672" s="13" t="s">
        <v>377</v>
      </c>
      <c r="D2672" s="13">
        <v>0.516767402985845</v>
      </c>
      <c r="E2672" s="13">
        <v>0.78129808844642201</v>
      </c>
      <c r="F2672">
        <v>0.73986289258732996</v>
      </c>
      <c r="G2672">
        <v>0.75308751910958605</v>
      </c>
      <c r="H2672">
        <v>2.7286748876262901</v>
      </c>
      <c r="I2672">
        <v>3.9629875837533898E-2</v>
      </c>
      <c r="J2672">
        <v>3.6319821551003999</v>
      </c>
      <c r="K2672">
        <v>2.89015420965857</v>
      </c>
      <c r="L2672">
        <v>1.3362229027213599</v>
      </c>
      <c r="M2672">
        <v>0.43617291693959098</v>
      </c>
      <c r="N2672">
        <v>0.18317288604932999</v>
      </c>
      <c r="O2672">
        <v>1.8332343796867601E-2</v>
      </c>
      <c r="P2672">
        <v>0.50473272890772303</v>
      </c>
    </row>
    <row r="2673" spans="1:16" x14ac:dyDescent="0.35">
      <c r="A2673" s="13" t="s">
        <v>4292</v>
      </c>
      <c r="B2673" s="13" t="s">
        <v>2587</v>
      </c>
      <c r="C2673" s="13" t="s">
        <v>4293</v>
      </c>
      <c r="D2673" s="13">
        <v>8.6371255152068394E-2</v>
      </c>
      <c r="E2673" s="13">
        <v>0.15025769962902999</v>
      </c>
      <c r="F2673">
        <v>0.19917743198996599</v>
      </c>
      <c r="G2673">
        <v>0.13575598892650301</v>
      </c>
      <c r="H2673">
        <v>0.64031903390679901</v>
      </c>
      <c r="I2673">
        <v>9.3077898359237594E-3</v>
      </c>
      <c r="J2673">
        <v>0.36683182603750403</v>
      </c>
      <c r="K2673">
        <v>0.73213016354927696</v>
      </c>
      <c r="L2673">
        <v>0.157607240693586</v>
      </c>
      <c r="M2673">
        <v>9.5844541179202297E-2</v>
      </c>
      <c r="N2673">
        <v>5.2124162938677603E-2</v>
      </c>
      <c r="O2673">
        <v>3.6643704415464098E-3</v>
      </c>
      <c r="P2673">
        <v>0.29648479811322198</v>
      </c>
    </row>
    <row r="2674" spans="1:16" x14ac:dyDescent="0.35">
      <c r="A2674" s="13" t="s">
        <v>4294</v>
      </c>
      <c r="B2674" s="13" t="s">
        <v>2587</v>
      </c>
      <c r="C2674" s="13" t="s">
        <v>2398</v>
      </c>
      <c r="D2674" s="13">
        <v>0.15061363118535601</v>
      </c>
      <c r="E2674" s="13">
        <v>0.37189021984508502</v>
      </c>
      <c r="F2674">
        <v>0.34957869997707203</v>
      </c>
      <c r="G2674">
        <v>0.14349661158188801</v>
      </c>
      <c r="H2674">
        <v>0.678257933367448</v>
      </c>
      <c r="I2674">
        <v>1.1482328109933999E-2</v>
      </c>
      <c r="J2674">
        <v>0.783756086127674</v>
      </c>
      <c r="K2674">
        <v>0.83193394483998095</v>
      </c>
      <c r="L2674">
        <v>0.24521893981658699</v>
      </c>
      <c r="M2674">
        <v>0.126330796347082</v>
      </c>
      <c r="N2674">
        <v>5.6938300617537699E-2</v>
      </c>
      <c r="O2674">
        <v>6.1292187014829504E-3</v>
      </c>
      <c r="P2674">
        <v>0.198713987215976</v>
      </c>
    </row>
    <row r="2675" spans="1:16" x14ac:dyDescent="0.35">
      <c r="A2675" s="13" t="s">
        <v>4295</v>
      </c>
      <c r="B2675" s="13" t="s">
        <v>2587</v>
      </c>
      <c r="C2675" s="13" t="s">
        <v>4296</v>
      </c>
      <c r="D2675" s="13">
        <v>0.740013332878106</v>
      </c>
      <c r="E2675" s="13">
        <v>0.82867505156644095</v>
      </c>
      <c r="F2675">
        <v>1.02285576286768</v>
      </c>
      <c r="G2675">
        <v>0.98352210569877396</v>
      </c>
      <c r="H2675">
        <v>3.5827030064014602</v>
      </c>
      <c r="I2675">
        <v>5.2442290648378902E-2</v>
      </c>
      <c r="J2675">
        <v>2.5610530502342201</v>
      </c>
      <c r="K2675">
        <v>3.6733680003928701</v>
      </c>
      <c r="L2675">
        <v>0.79797885989657802</v>
      </c>
      <c r="M2675">
        <v>0.69376802024134998</v>
      </c>
      <c r="N2675">
        <v>0.29652568602722801</v>
      </c>
      <c r="O2675">
        <v>1.86718424068597E-2</v>
      </c>
      <c r="P2675">
        <v>1.4351360176749901</v>
      </c>
    </row>
    <row r="2676" spans="1:16" x14ac:dyDescent="0.35">
      <c r="A2676" s="13" t="s">
        <v>4297</v>
      </c>
      <c r="B2676" s="13" t="s">
        <v>2587</v>
      </c>
      <c r="C2676" s="13" t="s">
        <v>4298</v>
      </c>
      <c r="D2676" s="13">
        <v>4.6609113961048401E-3</v>
      </c>
      <c r="E2676" s="13">
        <v>2.3002891890203801E-2</v>
      </c>
      <c r="F2676">
        <v>3.63666150175041E-2</v>
      </c>
      <c r="G2676">
        <v>1.7398977913385998E-2</v>
      </c>
      <c r="H2676">
        <v>8.5524822132358999E-2</v>
      </c>
      <c r="I2676">
        <v>9.9363124573346204E-4</v>
      </c>
      <c r="J2676">
        <v>2.7334262881908902E-2</v>
      </c>
      <c r="K2676">
        <v>9.6567106876573702E-2</v>
      </c>
      <c r="L2676">
        <v>2.4018479138783098E-2</v>
      </c>
      <c r="M2676">
        <v>1.01782748401843E-2</v>
      </c>
      <c r="N2676">
        <v>6.08516189834871E-3</v>
      </c>
      <c r="O2676">
        <v>3.7773155460345698E-4</v>
      </c>
      <c r="P2676">
        <v>5.8430630627604098E-2</v>
      </c>
    </row>
    <row r="2677" spans="1:16" x14ac:dyDescent="0.35">
      <c r="A2677" s="13" t="s">
        <v>4299</v>
      </c>
      <c r="B2677" s="13" t="s">
        <v>2587</v>
      </c>
      <c r="C2677" s="13" t="s">
        <v>4300</v>
      </c>
      <c r="D2677" s="13">
        <v>7.1134329610493003E-3</v>
      </c>
      <c r="E2677" s="13">
        <v>1.68460754673154E-2</v>
      </c>
      <c r="F2677">
        <v>3.0952873627139801E-2</v>
      </c>
      <c r="G2677">
        <v>1.3454999998781501E-2</v>
      </c>
      <c r="H2677">
        <v>7.4349126775374502E-2</v>
      </c>
      <c r="I2677">
        <v>1.4141807615945399E-3</v>
      </c>
      <c r="J2677">
        <v>4.4890885980683901E-2</v>
      </c>
      <c r="K2677">
        <v>0.125592394854037</v>
      </c>
      <c r="L2677">
        <v>3.5371612911820401E-2</v>
      </c>
      <c r="M2677">
        <v>9.3586841750196402E-3</v>
      </c>
      <c r="N2677">
        <v>5.7495068562313598E-3</v>
      </c>
      <c r="O2677">
        <v>4.9793703701748299E-4</v>
      </c>
      <c r="P2677">
        <v>3.7209082176535603E-2</v>
      </c>
    </row>
    <row r="2678" spans="1:16" x14ac:dyDescent="0.35">
      <c r="A2678" s="13" t="s">
        <v>4301</v>
      </c>
      <c r="B2678" s="13" t="s">
        <v>2587</v>
      </c>
      <c r="C2678" s="13" t="s">
        <v>283</v>
      </c>
      <c r="D2678" s="13">
        <v>0.29407084274157802</v>
      </c>
      <c r="E2678" s="13">
        <v>0.43803423512233802</v>
      </c>
      <c r="F2678">
        <v>0.614595607243274</v>
      </c>
      <c r="G2678">
        <v>0.44891954464545802</v>
      </c>
      <c r="H2678">
        <v>1.7877193575674899</v>
      </c>
      <c r="I2678">
        <v>3.8111769302056599E-2</v>
      </c>
      <c r="J2678">
        <v>1.6103715102277201</v>
      </c>
      <c r="K2678">
        <v>1.3854025514075801</v>
      </c>
      <c r="L2678">
        <v>0.62403271514299596</v>
      </c>
      <c r="M2678">
        <v>0.31852584991822103</v>
      </c>
      <c r="N2678">
        <v>0.14248385986887199</v>
      </c>
      <c r="O2678">
        <v>1.23680448683504E-2</v>
      </c>
      <c r="P2678">
        <v>0.38386357707185598</v>
      </c>
    </row>
    <row r="2679" spans="1:16" x14ac:dyDescent="0.35">
      <c r="A2679" s="13" t="s">
        <v>4302</v>
      </c>
      <c r="B2679" s="13" t="s">
        <v>2587</v>
      </c>
      <c r="C2679" s="13" t="s">
        <v>3675</v>
      </c>
      <c r="D2679" s="13">
        <v>0.131096080342573</v>
      </c>
      <c r="E2679" s="13">
        <v>0.88327110528892006</v>
      </c>
      <c r="F2679">
        <v>0.88602103298555501</v>
      </c>
      <c r="G2679">
        <v>0.455276947765552</v>
      </c>
      <c r="H2679">
        <v>2.3295551833958501</v>
      </c>
      <c r="I2679">
        <v>1.8657203507708001E-2</v>
      </c>
      <c r="J2679">
        <v>0.784364403747977</v>
      </c>
      <c r="K2679">
        <v>2.5499217203946598</v>
      </c>
      <c r="L2679">
        <v>0.43520685948287302</v>
      </c>
      <c r="M2679">
        <v>0.22136124684215799</v>
      </c>
      <c r="N2679">
        <v>0.17470093323868599</v>
      </c>
      <c r="O2679">
        <v>7.6920018112591497E-3</v>
      </c>
      <c r="P2679">
        <v>1.4967689936466599</v>
      </c>
    </row>
    <row r="2680" spans="1:16" x14ac:dyDescent="0.35">
      <c r="A2680" s="13" t="s">
        <v>4303</v>
      </c>
      <c r="B2680" s="13" t="s">
        <v>2587</v>
      </c>
      <c r="C2680" s="13" t="s">
        <v>4304</v>
      </c>
      <c r="D2680" s="13">
        <v>1.7429674012099799E-3</v>
      </c>
      <c r="E2680" s="13">
        <v>7.32068545856677E-3</v>
      </c>
      <c r="F2680">
        <v>8.7348389927895207E-3</v>
      </c>
      <c r="G2680">
        <v>3.4989394474443602E-3</v>
      </c>
      <c r="H2680">
        <v>3.1387303445387399E-2</v>
      </c>
      <c r="I2680">
        <v>4.4121379848542403E-4</v>
      </c>
      <c r="J2680">
        <v>9.5685528876843506E-3</v>
      </c>
      <c r="K2680">
        <v>3.5225873000947601E-2</v>
      </c>
      <c r="L2680">
        <v>9.4561625355461896E-3</v>
      </c>
      <c r="M2680">
        <v>2.6592108216644799E-3</v>
      </c>
      <c r="N2680">
        <v>2.5336737165898701E-3</v>
      </c>
      <c r="O2680">
        <v>1.4421975745134799E-4</v>
      </c>
      <c r="P2680">
        <v>1.49426774884518E-2</v>
      </c>
    </row>
    <row r="2681" spans="1:16" x14ac:dyDescent="0.35">
      <c r="A2681" s="13" t="s">
        <v>4305</v>
      </c>
      <c r="B2681" s="13" t="s">
        <v>2587</v>
      </c>
      <c r="C2681" s="13" t="s">
        <v>4306</v>
      </c>
      <c r="D2681" s="13">
        <v>6.6987671914517002E-2</v>
      </c>
      <c r="E2681" s="13">
        <v>0.145639817536386</v>
      </c>
      <c r="F2681">
        <v>0.19043091761907199</v>
      </c>
      <c r="G2681">
        <v>0.107779863559235</v>
      </c>
      <c r="H2681">
        <v>0.43385400826968001</v>
      </c>
      <c r="I2681">
        <v>6.4916672759144098E-3</v>
      </c>
      <c r="J2681">
        <v>0.26961754479635902</v>
      </c>
      <c r="K2681">
        <v>0.35951346291684799</v>
      </c>
      <c r="L2681">
        <v>0.112109437303185</v>
      </c>
      <c r="M2681">
        <v>8.5302657635920903E-2</v>
      </c>
      <c r="N2681">
        <v>3.5331192755561201E-2</v>
      </c>
      <c r="O2681">
        <v>3.0216015963523998E-3</v>
      </c>
      <c r="P2681">
        <v>0.155328674807034</v>
      </c>
    </row>
    <row r="2682" spans="1:16" x14ac:dyDescent="0.35">
      <c r="A2682" s="13" t="s">
        <v>4307</v>
      </c>
      <c r="B2682" s="13" t="s">
        <v>2587</v>
      </c>
      <c r="C2682" s="13" t="s">
        <v>4308</v>
      </c>
      <c r="D2682" s="13">
        <v>0.107322206462347</v>
      </c>
      <c r="E2682" s="13">
        <v>0.78352672805397505</v>
      </c>
      <c r="F2682">
        <v>0.82784273105041395</v>
      </c>
      <c r="G2682">
        <v>0.414726911126993</v>
      </c>
      <c r="H2682">
        <v>2.4396579621268999</v>
      </c>
      <c r="I2682">
        <v>1.9993359262204701E-2</v>
      </c>
      <c r="J2682">
        <v>0.72737395479100497</v>
      </c>
      <c r="K2682">
        <v>2.69783969259703</v>
      </c>
      <c r="L2682">
        <v>0.47191659474953801</v>
      </c>
      <c r="M2682">
        <v>0.23114782801456801</v>
      </c>
      <c r="N2682">
        <v>0.179765559552577</v>
      </c>
      <c r="O2682">
        <v>8.2021461843222697E-3</v>
      </c>
      <c r="P2682">
        <v>1.64887790631013</v>
      </c>
    </row>
    <row r="2683" spans="1:16" x14ac:dyDescent="0.35">
      <c r="A2683" s="13" t="s">
        <v>4309</v>
      </c>
      <c r="B2683" s="13" t="s">
        <v>2587</v>
      </c>
      <c r="C2683" s="13" t="s">
        <v>4310</v>
      </c>
      <c r="D2683" s="13">
        <v>2.0096844269361499E-3</v>
      </c>
      <c r="E2683" s="13">
        <v>3.9762365459851097E-3</v>
      </c>
      <c r="F2683">
        <v>8.4234136100169808E-3</v>
      </c>
      <c r="G2683">
        <v>3.7944956270013399E-3</v>
      </c>
      <c r="H2683">
        <v>1.72368927687973E-2</v>
      </c>
      <c r="I2683">
        <v>3.6981529329630397E-4</v>
      </c>
      <c r="J2683">
        <v>1.5993500983692701E-2</v>
      </c>
      <c r="K2683">
        <v>3.7833586496697699E-2</v>
      </c>
      <c r="L2683">
        <v>9.3886101194347697E-3</v>
      </c>
      <c r="M2683">
        <v>2.61706772076246E-3</v>
      </c>
      <c r="N2683">
        <v>1.3132978823310801E-3</v>
      </c>
      <c r="O2683">
        <v>1.38421550939227E-4</v>
      </c>
      <c r="P2683">
        <v>8.8421475428125101E-3</v>
      </c>
    </row>
    <row r="2684" spans="1:16" x14ac:dyDescent="0.35">
      <c r="A2684" s="13" t="s">
        <v>4311</v>
      </c>
      <c r="B2684" s="13" t="s">
        <v>2587</v>
      </c>
      <c r="C2684" s="13" t="s">
        <v>4312</v>
      </c>
      <c r="D2684" s="13">
        <v>6.9629959400247503E-3</v>
      </c>
      <c r="E2684" s="13">
        <v>9.6801348409383103E-3</v>
      </c>
      <c r="F2684">
        <v>1.9968700977313E-2</v>
      </c>
      <c r="G2684">
        <v>1.3010792786339201E-2</v>
      </c>
      <c r="H2684">
        <v>4.0246235950447899E-2</v>
      </c>
      <c r="I2684">
        <v>9.5560951110570296E-4</v>
      </c>
      <c r="J2684">
        <v>3.2954136689297399E-2</v>
      </c>
      <c r="K2684">
        <v>5.6647007431573297E-2</v>
      </c>
      <c r="L2684">
        <v>1.92184109381143E-2</v>
      </c>
      <c r="M2684">
        <v>8.0798361748401302E-3</v>
      </c>
      <c r="N2684">
        <v>3.0394294383090299E-3</v>
      </c>
      <c r="O2684">
        <v>3.4077964382623802E-4</v>
      </c>
      <c r="P2684">
        <v>1.91271475957508E-2</v>
      </c>
    </row>
    <row r="2685" spans="1:16" x14ac:dyDescent="0.35">
      <c r="A2685" s="13" t="s">
        <v>4313</v>
      </c>
      <c r="B2685" s="13" t="s">
        <v>2587</v>
      </c>
      <c r="C2685" s="13" t="s">
        <v>1894</v>
      </c>
      <c r="D2685" s="13">
        <v>6.4284543404342503E-2</v>
      </c>
      <c r="E2685" s="13">
        <v>0.186947973515872</v>
      </c>
      <c r="F2685">
        <v>0.23765148349170601</v>
      </c>
      <c r="G2685">
        <v>9.0276086792510202E-2</v>
      </c>
      <c r="H2685">
        <v>0.46882418287928002</v>
      </c>
      <c r="I2685">
        <v>6.6413311096448603E-3</v>
      </c>
      <c r="J2685">
        <v>0.29665365182033598</v>
      </c>
      <c r="K2685">
        <v>0.410769036900476</v>
      </c>
      <c r="L2685">
        <v>0.120104660039293</v>
      </c>
      <c r="M2685">
        <v>8.1020469234272696E-2</v>
      </c>
      <c r="N2685">
        <v>3.9703263147255599E-2</v>
      </c>
      <c r="O2685">
        <v>3.8075022343449201E-3</v>
      </c>
      <c r="P2685">
        <v>0.17291554219429001</v>
      </c>
    </row>
    <row r="2686" spans="1:16" x14ac:dyDescent="0.35">
      <c r="A2686" s="13" t="s">
        <v>4314</v>
      </c>
      <c r="B2686" s="13" t="s">
        <v>2587</v>
      </c>
      <c r="C2686" s="13" t="s">
        <v>4315</v>
      </c>
      <c r="D2686" s="13">
        <v>5.54313523866667E-3</v>
      </c>
      <c r="E2686" s="13">
        <v>1.41320332217159E-2</v>
      </c>
      <c r="F2686">
        <v>2.5961449840343799E-2</v>
      </c>
      <c r="G2686">
        <v>1.27678468472154E-2</v>
      </c>
      <c r="H2686">
        <v>7.0877266220005605E-2</v>
      </c>
      <c r="I2686">
        <v>1.24096674473971E-3</v>
      </c>
      <c r="J2686">
        <v>4.4981614236340103E-2</v>
      </c>
      <c r="K2686">
        <v>0.10782809348884199</v>
      </c>
      <c r="L2686">
        <v>3.1291024910463497E-2</v>
      </c>
      <c r="M2686">
        <v>8.4057695884506897E-3</v>
      </c>
      <c r="N2686">
        <v>5.5055444810980904E-3</v>
      </c>
      <c r="O2686">
        <v>4.19807419654156E-4</v>
      </c>
      <c r="P2686">
        <v>3.4133821786288897E-2</v>
      </c>
    </row>
    <row r="2687" spans="1:16" x14ac:dyDescent="0.35">
      <c r="A2687" s="13" t="s">
        <v>4316</v>
      </c>
      <c r="B2687" s="13" t="s">
        <v>2587</v>
      </c>
      <c r="C2687" s="13" t="s">
        <v>4317</v>
      </c>
      <c r="D2687" s="13">
        <v>2.6212808382718601E-2</v>
      </c>
      <c r="E2687" s="13">
        <v>2.71946607370936E-2</v>
      </c>
      <c r="F2687">
        <v>4.4138675495954599E-2</v>
      </c>
      <c r="G2687">
        <v>4.04287777261782E-2</v>
      </c>
      <c r="H2687">
        <v>0.101191052403288</v>
      </c>
      <c r="I2687">
        <v>2.53699540581323E-3</v>
      </c>
      <c r="J2687">
        <v>0.10763992963291701</v>
      </c>
      <c r="K2687">
        <v>9.8685676349184695E-2</v>
      </c>
      <c r="L2687">
        <v>3.7119646462069097E-2</v>
      </c>
      <c r="M2687">
        <v>1.8216174512063199E-2</v>
      </c>
      <c r="N2687">
        <v>6.3228448529919603E-3</v>
      </c>
      <c r="O2687">
        <v>7.7491051024787603E-4</v>
      </c>
      <c r="P2687">
        <v>3.59476607875844E-2</v>
      </c>
    </row>
    <row r="2688" spans="1:16" x14ac:dyDescent="0.35">
      <c r="A2688" s="13" t="s">
        <v>4318</v>
      </c>
      <c r="B2688" s="13" t="s">
        <v>2587</v>
      </c>
      <c r="C2688" s="13" t="s">
        <v>3862</v>
      </c>
      <c r="D2688" s="13">
        <v>6.8377114430274001E-4</v>
      </c>
      <c r="E2688" s="13">
        <v>3.3973165890230001E-3</v>
      </c>
      <c r="F2688">
        <v>3.9272421354320701E-3</v>
      </c>
      <c r="G2688">
        <v>1.7919881944369099E-3</v>
      </c>
      <c r="H2688">
        <v>1.24375484445753E-2</v>
      </c>
      <c r="I2688">
        <v>1.18529463438848E-4</v>
      </c>
      <c r="J2688">
        <v>6.1591547532325501E-3</v>
      </c>
      <c r="K2688">
        <v>1.9054583515572501E-2</v>
      </c>
      <c r="L2688">
        <v>3.1267791956510601E-3</v>
      </c>
      <c r="M2688">
        <v>1.12748428805405E-3</v>
      </c>
      <c r="N2688">
        <v>9.12831700163724E-4</v>
      </c>
      <c r="O2688" s="10">
        <v>5.5745669241788298E-5</v>
      </c>
      <c r="P2688">
        <v>8.8037423898394401E-3</v>
      </c>
    </row>
    <row r="2689" spans="1:16" x14ac:dyDescent="0.35">
      <c r="A2689" s="13" t="s">
        <v>4319</v>
      </c>
      <c r="B2689" s="13" t="s">
        <v>2587</v>
      </c>
      <c r="C2689" s="13" t="s">
        <v>1797</v>
      </c>
      <c r="D2689" s="13">
        <v>0.131551693696392</v>
      </c>
      <c r="E2689" s="13">
        <v>0.16989280051870001</v>
      </c>
      <c r="F2689">
        <v>0.20632508180831699</v>
      </c>
      <c r="G2689">
        <v>0.11546610281245299</v>
      </c>
      <c r="H2689">
        <v>0.39840950387869001</v>
      </c>
      <c r="I2689">
        <v>7.1597970804827202E-3</v>
      </c>
      <c r="J2689">
        <v>0.35155464449342699</v>
      </c>
      <c r="K2689">
        <v>0.35256724854096699</v>
      </c>
      <c r="L2689">
        <v>0.117165621445778</v>
      </c>
      <c r="M2689">
        <v>6.7952804736915104E-2</v>
      </c>
      <c r="N2689">
        <v>2.9565620064420001E-2</v>
      </c>
      <c r="O2689">
        <v>2.5889406659268901E-3</v>
      </c>
      <c r="P2689">
        <v>0.14286302182501501</v>
      </c>
    </row>
    <row r="2690" spans="1:16" x14ac:dyDescent="0.35">
      <c r="A2690" s="13" t="s">
        <v>4320</v>
      </c>
      <c r="B2690" s="13" t="s">
        <v>2587</v>
      </c>
      <c r="C2690" s="13" t="s">
        <v>4321</v>
      </c>
      <c r="D2690" s="13">
        <v>0.43931647657461398</v>
      </c>
      <c r="E2690" s="13">
        <v>1.00832317483823</v>
      </c>
      <c r="F2690">
        <v>1.0094366001028601</v>
      </c>
      <c r="G2690">
        <v>1.6186592276636</v>
      </c>
      <c r="H2690">
        <v>3.8401626851803798</v>
      </c>
      <c r="I2690">
        <v>4.0275899986737002E-2</v>
      </c>
      <c r="J2690">
        <v>2.7350162144886898</v>
      </c>
      <c r="K2690">
        <v>2.66700437164193</v>
      </c>
      <c r="L2690">
        <v>0.62874622748995102</v>
      </c>
      <c r="M2690">
        <v>0.80894364880059699</v>
      </c>
      <c r="N2690">
        <v>0.36698229564697599</v>
      </c>
      <c r="O2690">
        <v>1.55377117507986E-2</v>
      </c>
      <c r="P2690">
        <v>1.0659428786090499</v>
      </c>
    </row>
    <row r="2691" spans="1:16" x14ac:dyDescent="0.35">
      <c r="A2691" s="13" t="s">
        <v>4322</v>
      </c>
      <c r="B2691" s="13" t="s">
        <v>2587</v>
      </c>
      <c r="C2691" s="13" t="s">
        <v>4323</v>
      </c>
      <c r="D2691" s="13">
        <v>1.43676503787224E-2</v>
      </c>
      <c r="E2691" s="13">
        <v>2.8234771765203701E-2</v>
      </c>
      <c r="F2691">
        <v>5.44156842492707E-2</v>
      </c>
      <c r="G2691">
        <v>3.20651523360048E-2</v>
      </c>
      <c r="H2691">
        <v>0.126685472764554</v>
      </c>
      <c r="I2691">
        <v>2.42087853871849E-3</v>
      </c>
      <c r="J2691">
        <v>7.4840799803735605E-2</v>
      </c>
      <c r="K2691">
        <v>0.170991375029724</v>
      </c>
      <c r="L2691">
        <v>4.8227510006656198E-2</v>
      </c>
      <c r="M2691">
        <v>2.0967662160689599E-2</v>
      </c>
      <c r="N2691">
        <v>1.00471626091458E-2</v>
      </c>
      <c r="O2691">
        <v>9.4815894569835204E-4</v>
      </c>
      <c r="P2691">
        <v>6.4422278162858795E-2</v>
      </c>
    </row>
    <row r="2692" spans="1:16" x14ac:dyDescent="0.35">
      <c r="A2692" s="13" t="s">
        <v>4324</v>
      </c>
      <c r="B2692" s="13" t="s">
        <v>2587</v>
      </c>
      <c r="C2692" s="13" t="s">
        <v>4325</v>
      </c>
      <c r="D2692" s="13">
        <v>0.36570175479392503</v>
      </c>
      <c r="E2692" s="13">
        <v>0.84629026089674897</v>
      </c>
      <c r="F2692">
        <v>0.77607941553343396</v>
      </c>
      <c r="G2692">
        <v>0.31999736713598098</v>
      </c>
      <c r="H2692">
        <v>1.4055280635804901</v>
      </c>
      <c r="I2692">
        <v>2.5963473908268399E-2</v>
      </c>
      <c r="J2692">
        <v>1.3667778937989501</v>
      </c>
      <c r="K2692">
        <v>1.4421272046314599</v>
      </c>
      <c r="L2692">
        <v>0.47198683517915302</v>
      </c>
      <c r="M2692">
        <v>0.27553629516674299</v>
      </c>
      <c r="N2692">
        <v>0.117360470773232</v>
      </c>
      <c r="O2692">
        <v>1.1907838652023699E-2</v>
      </c>
      <c r="P2692">
        <v>0.42257013980212499</v>
      </c>
    </row>
    <row r="2693" spans="1:16" x14ac:dyDescent="0.35">
      <c r="A2693" s="13" t="s">
        <v>4326</v>
      </c>
      <c r="B2693" s="13" t="s">
        <v>2587</v>
      </c>
      <c r="C2693" s="13" t="s">
        <v>1897</v>
      </c>
      <c r="D2693" s="13">
        <v>7.6878575028705404E-2</v>
      </c>
      <c r="E2693" s="13">
        <v>0.12145308056177</v>
      </c>
      <c r="F2693">
        <v>0.16826616483032</v>
      </c>
      <c r="G2693">
        <v>7.5648904966682001E-2</v>
      </c>
      <c r="H2693">
        <v>0.39676407579255601</v>
      </c>
      <c r="I2693">
        <v>6.9377961048569699E-3</v>
      </c>
      <c r="J2693">
        <v>0.39749488802049898</v>
      </c>
      <c r="K2693">
        <v>0.41574426893514799</v>
      </c>
      <c r="L2693">
        <v>0.199796233346796</v>
      </c>
      <c r="M2693">
        <v>8.2668969923409497E-2</v>
      </c>
      <c r="N2693">
        <v>3.7895407886176999E-2</v>
      </c>
      <c r="O2693">
        <v>3.89546032311805E-3</v>
      </c>
      <c r="P2693">
        <v>0.10272850388501401</v>
      </c>
    </row>
    <row r="2694" spans="1:16" x14ac:dyDescent="0.35">
      <c r="A2694" s="13" t="s">
        <v>4327</v>
      </c>
      <c r="B2694" s="13" t="s">
        <v>2587</v>
      </c>
      <c r="C2694" s="13" t="s">
        <v>4328</v>
      </c>
      <c r="D2694" s="13">
        <v>5.17083630219057E-2</v>
      </c>
      <c r="E2694" s="13">
        <v>9.0302773280640694E-2</v>
      </c>
      <c r="F2694">
        <v>0.124200697210866</v>
      </c>
      <c r="G2694">
        <v>6.0877167739261301E-2</v>
      </c>
      <c r="H2694">
        <v>0.29499898188879897</v>
      </c>
      <c r="I2694">
        <v>5.2997430779239798E-3</v>
      </c>
      <c r="J2694">
        <v>0.27860758271575398</v>
      </c>
      <c r="K2694">
        <v>0.29573568224006802</v>
      </c>
      <c r="L2694">
        <v>0.13436890139319499</v>
      </c>
      <c r="M2694">
        <v>5.9400151970373599E-2</v>
      </c>
      <c r="N2694">
        <v>2.6167935478242699E-2</v>
      </c>
      <c r="O2694">
        <v>2.7366634187878198E-3</v>
      </c>
      <c r="P2694">
        <v>7.6856938971569103E-2</v>
      </c>
    </row>
    <row r="2695" spans="1:16" x14ac:dyDescent="0.35">
      <c r="A2695" s="13" t="s">
        <v>4329</v>
      </c>
      <c r="B2695" s="13" t="s">
        <v>2587</v>
      </c>
      <c r="C2695" s="13" t="s">
        <v>4330</v>
      </c>
      <c r="D2695" s="13">
        <v>0.18051522862118</v>
      </c>
      <c r="E2695" s="13">
        <v>0.219583168298908</v>
      </c>
      <c r="F2695">
        <v>0.33001779299789102</v>
      </c>
      <c r="G2695">
        <v>0.35968392125672499</v>
      </c>
      <c r="H2695">
        <v>1.0429965319382699</v>
      </c>
      <c r="I2695">
        <v>2.59831328760089E-2</v>
      </c>
      <c r="J2695">
        <v>1.0902639386711499</v>
      </c>
      <c r="K2695">
        <v>0.71346997799758705</v>
      </c>
      <c r="L2695">
        <v>0.30666238375678501</v>
      </c>
      <c r="M2695">
        <v>0.212413178886355</v>
      </c>
      <c r="N2695">
        <v>8.8063393372199497E-2</v>
      </c>
      <c r="O2695">
        <v>5.8557363574255703E-3</v>
      </c>
      <c r="P2695">
        <v>0.19292033363959801</v>
      </c>
    </row>
    <row r="2696" spans="1:16" x14ac:dyDescent="0.35">
      <c r="A2696" s="13" t="s">
        <v>4331</v>
      </c>
      <c r="B2696" s="13" t="s">
        <v>2587</v>
      </c>
      <c r="C2696" s="13" t="s">
        <v>4332</v>
      </c>
      <c r="D2696" s="13">
        <v>0.19306564640086299</v>
      </c>
      <c r="E2696" s="13">
        <v>0.189860663412209</v>
      </c>
      <c r="F2696">
        <v>0.28231069839179201</v>
      </c>
      <c r="G2696">
        <v>0.36578709826699302</v>
      </c>
      <c r="H2696">
        <v>0.78533231249146296</v>
      </c>
      <c r="I2696">
        <v>1.7992291756880999E-2</v>
      </c>
      <c r="J2696">
        <v>1.1632097079585599</v>
      </c>
      <c r="K2696">
        <v>0.84108594514943602</v>
      </c>
      <c r="L2696">
        <v>0.25585188509140699</v>
      </c>
      <c r="M2696">
        <v>0.16141921242278201</v>
      </c>
      <c r="N2696">
        <v>5.2567605749959299E-2</v>
      </c>
      <c r="O2696">
        <v>5.0753289162049501E-3</v>
      </c>
      <c r="P2696">
        <v>0.29548329637486198</v>
      </c>
    </row>
    <row r="2697" spans="1:16" x14ac:dyDescent="0.35">
      <c r="A2697" s="13" t="s">
        <v>4333</v>
      </c>
      <c r="B2697" s="13" t="s">
        <v>2587</v>
      </c>
      <c r="C2697" s="13" t="s">
        <v>4334</v>
      </c>
      <c r="D2697" s="13">
        <v>1.65382375971291E-2</v>
      </c>
      <c r="E2697" s="13">
        <v>2.3256656279751001E-2</v>
      </c>
      <c r="F2697">
        <v>3.41881373436871E-2</v>
      </c>
      <c r="G2697">
        <v>2.1964138103980301E-2</v>
      </c>
      <c r="H2697">
        <v>9.08208299692881E-2</v>
      </c>
      <c r="I2697">
        <v>1.71164729558193E-3</v>
      </c>
      <c r="J2697">
        <v>6.3809616635989996E-2</v>
      </c>
      <c r="K2697">
        <v>9.9282271442495407E-2</v>
      </c>
      <c r="L2697">
        <v>3.0711848352124E-2</v>
      </c>
      <c r="M2697">
        <v>1.55455893251857E-2</v>
      </c>
      <c r="N2697">
        <v>7.9263408480234696E-3</v>
      </c>
      <c r="O2697">
        <v>6.1818483070529202E-4</v>
      </c>
      <c r="P2697">
        <v>3.7983240102249002E-2</v>
      </c>
    </row>
    <row r="2698" spans="1:16" x14ac:dyDescent="0.35">
      <c r="A2698" s="13" t="s">
        <v>4335</v>
      </c>
      <c r="B2698" s="13" t="s">
        <v>2587</v>
      </c>
      <c r="C2698" s="13" t="s">
        <v>4336</v>
      </c>
      <c r="D2698" s="13">
        <v>2.47189101913959E-3</v>
      </c>
      <c r="E2698" s="13">
        <v>4.5579692638684803E-3</v>
      </c>
      <c r="F2698">
        <v>9.5095648660148292E-3</v>
      </c>
      <c r="G2698">
        <v>4.4889183649574503E-3</v>
      </c>
      <c r="H2698">
        <v>1.8931617153551301E-2</v>
      </c>
      <c r="I2698">
        <v>4.2751951318863998E-4</v>
      </c>
      <c r="J2698">
        <v>1.47628291538387E-2</v>
      </c>
      <c r="K2698">
        <v>3.3893219742722698E-2</v>
      </c>
      <c r="L2698">
        <v>8.84252530967586E-3</v>
      </c>
      <c r="M2698">
        <v>3.1476889463726699E-3</v>
      </c>
      <c r="N2698">
        <v>1.4781477598942E-3</v>
      </c>
      <c r="O2698">
        <v>1.61456980605945E-4</v>
      </c>
      <c r="P2698">
        <v>9.2709826741854996E-3</v>
      </c>
    </row>
    <row r="2699" spans="1:16" x14ac:dyDescent="0.35">
      <c r="A2699" s="13" t="s">
        <v>4337</v>
      </c>
      <c r="B2699" s="13" t="s">
        <v>2587</v>
      </c>
      <c r="C2699" s="13" t="s">
        <v>4338</v>
      </c>
      <c r="D2699" s="13">
        <v>1.9138541850424899E-2</v>
      </c>
      <c r="E2699" s="13">
        <v>3.5797031139617803E-2</v>
      </c>
      <c r="F2699">
        <v>6.7139816005414202E-2</v>
      </c>
      <c r="G2699">
        <v>3.4594242697238799E-2</v>
      </c>
      <c r="H2699">
        <v>0.159502131039258</v>
      </c>
      <c r="I2699">
        <v>2.7078166085308599E-3</v>
      </c>
      <c r="J2699">
        <v>0.10314043474362999</v>
      </c>
      <c r="K2699">
        <v>0.28472945473924999</v>
      </c>
      <c r="L2699">
        <v>7.2299507586781095E-2</v>
      </c>
      <c r="M2699">
        <v>2.2082396996801801E-2</v>
      </c>
      <c r="N2699">
        <v>1.1657456029163901E-2</v>
      </c>
      <c r="O2699">
        <v>1.0914697583540101E-3</v>
      </c>
      <c r="P2699">
        <v>9.5624495585075603E-2</v>
      </c>
    </row>
    <row r="2700" spans="1:16" x14ac:dyDescent="0.35">
      <c r="A2700" s="13" t="s">
        <v>4339</v>
      </c>
      <c r="B2700" s="13" t="s">
        <v>2587</v>
      </c>
      <c r="C2700" s="13" t="s">
        <v>4340</v>
      </c>
      <c r="D2700" s="13">
        <v>4.6420220796104398E-3</v>
      </c>
      <c r="E2700" s="13">
        <v>9.6920354830467206E-3</v>
      </c>
      <c r="F2700">
        <v>1.68820126476617E-2</v>
      </c>
      <c r="G2700">
        <v>1.01339429038146E-2</v>
      </c>
      <c r="H2700">
        <v>4.4975049783681699E-2</v>
      </c>
      <c r="I2700">
        <v>7.3531062604252997E-4</v>
      </c>
      <c r="J2700">
        <v>2.4730969618936401E-2</v>
      </c>
      <c r="K2700">
        <v>5.4708557981005899E-2</v>
      </c>
      <c r="L2700">
        <v>1.3821525455240499E-2</v>
      </c>
      <c r="M2700">
        <v>6.8965476590329196E-3</v>
      </c>
      <c r="N2700">
        <v>3.4635424633443299E-3</v>
      </c>
      <c r="O2700">
        <v>3.0424964174454198E-4</v>
      </c>
      <c r="P2700">
        <v>2.38477836495932E-2</v>
      </c>
    </row>
    <row r="2701" spans="1:16" x14ac:dyDescent="0.35">
      <c r="A2701" s="13" t="s">
        <v>4341</v>
      </c>
      <c r="B2701" s="13" t="s">
        <v>2587</v>
      </c>
      <c r="C2701" s="13" t="s">
        <v>138</v>
      </c>
      <c r="D2701" s="13">
        <v>0.11484708564139</v>
      </c>
      <c r="E2701" s="13">
        <v>0.202385539890688</v>
      </c>
      <c r="F2701">
        <v>0.28866417034039699</v>
      </c>
      <c r="G2701">
        <v>0.13103562465389901</v>
      </c>
      <c r="H2701">
        <v>0.57142027691936703</v>
      </c>
      <c r="I2701">
        <v>1.11279903160594E-2</v>
      </c>
      <c r="J2701">
        <v>0.61955856033784795</v>
      </c>
      <c r="K2701">
        <v>0.61530581116110405</v>
      </c>
      <c r="L2701">
        <v>0.26451677159641102</v>
      </c>
      <c r="M2701">
        <v>0.120727091264278</v>
      </c>
      <c r="N2701">
        <v>4.9075462651610897E-2</v>
      </c>
      <c r="O2701">
        <v>6.0021108492428303E-3</v>
      </c>
      <c r="P2701">
        <v>0.16024976283973999</v>
      </c>
    </row>
    <row r="2702" spans="1:16" x14ac:dyDescent="0.35">
      <c r="A2702" s="13" t="s">
        <v>4342</v>
      </c>
      <c r="B2702" s="13" t="s">
        <v>2587</v>
      </c>
      <c r="C2702" s="13" t="s">
        <v>1621</v>
      </c>
      <c r="D2702" s="13">
        <v>2.5534723491534598E-3</v>
      </c>
      <c r="E2702" s="13">
        <v>1.2688171716125801E-2</v>
      </c>
      <c r="F2702">
        <v>1.8888366457724799E-2</v>
      </c>
      <c r="G2702">
        <v>7.4616100470770502E-3</v>
      </c>
      <c r="H2702">
        <v>4.20477795277533E-2</v>
      </c>
      <c r="I2702">
        <v>4.7383855793479399E-4</v>
      </c>
      <c r="J2702">
        <v>2.14899740105042E-2</v>
      </c>
      <c r="K2702">
        <v>5.5736759906022899E-2</v>
      </c>
      <c r="L2702">
        <v>1.1822498029778699E-2</v>
      </c>
      <c r="M2702">
        <v>4.4031600342771503E-3</v>
      </c>
      <c r="N2702">
        <v>3.16710082835724E-3</v>
      </c>
      <c r="O2702">
        <v>2.09090928608928E-4</v>
      </c>
      <c r="P2702">
        <v>3.1241462257703401E-2</v>
      </c>
    </row>
    <row r="2703" spans="1:16" x14ac:dyDescent="0.35">
      <c r="A2703" s="13" t="s">
        <v>4343</v>
      </c>
      <c r="B2703" s="13" t="s">
        <v>2587</v>
      </c>
      <c r="C2703" s="13" t="s">
        <v>1623</v>
      </c>
      <c r="D2703" s="13">
        <v>1.01520813157127</v>
      </c>
      <c r="E2703" s="13">
        <v>2.38520866630232</v>
      </c>
      <c r="F2703">
        <v>2.81916995421683</v>
      </c>
      <c r="G2703">
        <v>1.4308557308938099</v>
      </c>
      <c r="H2703">
        <v>5.9983829483597502</v>
      </c>
      <c r="I2703">
        <v>0.101194252574349</v>
      </c>
      <c r="J2703">
        <v>4.4275871575041803</v>
      </c>
      <c r="K2703">
        <v>5.4558732327551498</v>
      </c>
      <c r="L2703">
        <v>1.7012171318917699</v>
      </c>
      <c r="M2703">
        <v>1.1743156775134</v>
      </c>
      <c r="N2703">
        <v>0.494240147481328</v>
      </c>
      <c r="O2703">
        <v>4.4399610543434498E-2</v>
      </c>
      <c r="P2703">
        <v>1.96342429003117</v>
      </c>
    </row>
    <row r="2704" spans="1:16" x14ac:dyDescent="0.35">
      <c r="A2704" s="13" t="s">
        <v>4344</v>
      </c>
      <c r="B2704" s="13" t="s">
        <v>2587</v>
      </c>
      <c r="C2704" s="13" t="s">
        <v>4345</v>
      </c>
      <c r="D2704" s="13">
        <v>4.6368798054338897E-2</v>
      </c>
      <c r="E2704" s="13">
        <v>5.4850346917459103E-2</v>
      </c>
      <c r="F2704">
        <v>7.3354739179087997E-2</v>
      </c>
      <c r="G2704">
        <v>5.6505702170104401E-2</v>
      </c>
      <c r="H2704">
        <v>0.214157647910655</v>
      </c>
      <c r="I2704">
        <v>3.5293234910935699E-3</v>
      </c>
      <c r="J2704">
        <v>0.146482626547106</v>
      </c>
      <c r="K2704">
        <v>0.20633378038860101</v>
      </c>
      <c r="L2704">
        <v>5.9107530698356003E-2</v>
      </c>
      <c r="M2704">
        <v>3.8603649706283702E-2</v>
      </c>
      <c r="N2704">
        <v>1.7871957187913901E-2</v>
      </c>
      <c r="O2704">
        <v>1.29230425769998E-3</v>
      </c>
      <c r="P2704">
        <v>8.8012884771243693E-2</v>
      </c>
    </row>
    <row r="2705" spans="1:16" x14ac:dyDescent="0.35">
      <c r="A2705" s="13" t="s">
        <v>4346</v>
      </c>
      <c r="B2705" s="13" t="s">
        <v>2587</v>
      </c>
      <c r="C2705" s="13" t="s">
        <v>4347</v>
      </c>
      <c r="D2705" s="13">
        <v>4.77146630398863E-2</v>
      </c>
      <c r="E2705" s="13">
        <v>5.5872261141297001E-2</v>
      </c>
      <c r="F2705">
        <v>0.111615221038795</v>
      </c>
      <c r="G2705">
        <v>9.2901877243051004E-2</v>
      </c>
      <c r="H2705">
        <v>0.21484218166945401</v>
      </c>
      <c r="I2705">
        <v>6.1048082584406896E-3</v>
      </c>
      <c r="J2705">
        <v>0.26470371755718702</v>
      </c>
      <c r="K2705">
        <v>0.28569936784752997</v>
      </c>
      <c r="L2705">
        <v>9.9982857843572095E-2</v>
      </c>
      <c r="M2705">
        <v>5.1489930977111902E-2</v>
      </c>
      <c r="N2705">
        <v>1.6200304677606501E-2</v>
      </c>
      <c r="O2705">
        <v>1.85351996419618E-3</v>
      </c>
      <c r="P2705">
        <v>0.10024928702701801</v>
      </c>
    </row>
    <row r="2706" spans="1:16" x14ac:dyDescent="0.35">
      <c r="A2706" s="13" t="s">
        <v>4348</v>
      </c>
      <c r="B2706" s="13" t="s">
        <v>2587</v>
      </c>
      <c r="C2706" s="13" t="s">
        <v>907</v>
      </c>
      <c r="D2706" s="13">
        <v>2.1833840900384701E-2</v>
      </c>
      <c r="E2706" s="13">
        <v>3.8415023208869102E-2</v>
      </c>
      <c r="F2706">
        <v>6.7111912697833107E-2</v>
      </c>
      <c r="G2706">
        <v>4.0377107512186199E-2</v>
      </c>
      <c r="H2706">
        <v>0.16905037594411701</v>
      </c>
      <c r="I2706">
        <v>2.9955560607383301E-3</v>
      </c>
      <c r="J2706">
        <v>0.109448760564269</v>
      </c>
      <c r="K2706">
        <v>0.20781703759652501</v>
      </c>
      <c r="L2706">
        <v>5.3945781828961203E-2</v>
      </c>
      <c r="M2706">
        <v>2.8074882147034901E-2</v>
      </c>
      <c r="N2706">
        <v>1.33528924706562E-2</v>
      </c>
      <c r="O2706">
        <v>1.23072370922554E-3</v>
      </c>
      <c r="P2706">
        <v>8.6389294121156895E-2</v>
      </c>
    </row>
    <row r="2707" spans="1:16" x14ac:dyDescent="0.35">
      <c r="A2707" s="13" t="s">
        <v>4349</v>
      </c>
      <c r="B2707" s="13" t="s">
        <v>2587</v>
      </c>
      <c r="C2707" s="13" t="s">
        <v>4350</v>
      </c>
      <c r="D2707" s="13">
        <v>9.8039723903943E-4</v>
      </c>
      <c r="E2707" s="13">
        <v>2.50639995185742E-3</v>
      </c>
      <c r="F2707">
        <v>4.1340268470931299E-3</v>
      </c>
      <c r="G2707">
        <v>1.9533486064504898E-3</v>
      </c>
      <c r="H2707">
        <v>1.10121550996239E-2</v>
      </c>
      <c r="I2707">
        <v>1.79332806754522E-4</v>
      </c>
      <c r="J2707">
        <v>6.8842050363611199E-3</v>
      </c>
      <c r="K2707">
        <v>2.2335977792480401E-2</v>
      </c>
      <c r="L2707">
        <v>4.4024942242026199E-3</v>
      </c>
      <c r="M2707">
        <v>1.34429230413393E-3</v>
      </c>
      <c r="N2707">
        <v>8.4031680903773798E-4</v>
      </c>
      <c r="O2707">
        <v>6.8817861496407403E-5</v>
      </c>
      <c r="P2707">
        <v>5.74202419173085E-3</v>
      </c>
    </row>
    <row r="2708" spans="1:16" x14ac:dyDescent="0.35">
      <c r="A2708" s="13" t="s">
        <v>4351</v>
      </c>
      <c r="B2708" s="13" t="s">
        <v>2587</v>
      </c>
      <c r="C2708" s="13" t="s">
        <v>4352</v>
      </c>
      <c r="D2708" s="13">
        <v>2.3374673417778202E-3</v>
      </c>
      <c r="E2708" s="13">
        <v>5.2658243676418498E-3</v>
      </c>
      <c r="F2708">
        <v>1.02753634403985E-2</v>
      </c>
      <c r="G2708">
        <v>4.75412951557431E-3</v>
      </c>
      <c r="H2708">
        <v>2.4023740177548498E-2</v>
      </c>
      <c r="I2708">
        <v>4.1259605268469303E-4</v>
      </c>
      <c r="J2708">
        <v>1.24112401292848E-2</v>
      </c>
      <c r="K2708">
        <v>3.4510847392342003E-2</v>
      </c>
      <c r="L2708">
        <v>8.87343052534568E-3</v>
      </c>
      <c r="M2708">
        <v>3.4230120728846502E-3</v>
      </c>
      <c r="N2708">
        <v>1.7964019020718599E-3</v>
      </c>
      <c r="O2708">
        <v>1.7349381512542201E-4</v>
      </c>
      <c r="P2708">
        <v>1.47487374573308E-2</v>
      </c>
    </row>
    <row r="2709" spans="1:16" x14ac:dyDescent="0.35">
      <c r="A2709" s="13" t="s">
        <v>4353</v>
      </c>
      <c r="B2709" s="13" t="s">
        <v>2587</v>
      </c>
      <c r="C2709" s="13" t="s">
        <v>4354</v>
      </c>
      <c r="D2709" s="13">
        <v>3.8319116747791001E-3</v>
      </c>
      <c r="E2709" s="13">
        <v>6.3223982264999003E-3</v>
      </c>
      <c r="F2709">
        <v>1.41832941708936E-2</v>
      </c>
      <c r="G2709">
        <v>6.77538678333662E-3</v>
      </c>
      <c r="H2709">
        <v>2.5854539049438598E-2</v>
      </c>
      <c r="I2709">
        <v>6.4299001898551202E-4</v>
      </c>
      <c r="J2709">
        <v>2.24145763296551E-2</v>
      </c>
      <c r="K2709">
        <v>4.2466086802158999E-2</v>
      </c>
      <c r="L2709">
        <v>1.30794625374775E-2</v>
      </c>
      <c r="M2709">
        <v>4.6471587729789397E-3</v>
      </c>
      <c r="N2709">
        <v>2.0084579379611102E-3</v>
      </c>
      <c r="O2709">
        <v>2.3867285078936799E-4</v>
      </c>
      <c r="P2709">
        <v>1.2628780875083999E-2</v>
      </c>
    </row>
    <row r="2710" spans="1:16" x14ac:dyDescent="0.35">
      <c r="A2710" s="13" t="s">
        <v>4355</v>
      </c>
      <c r="B2710" s="13" t="s">
        <v>2587</v>
      </c>
      <c r="C2710" s="13" t="s">
        <v>4356</v>
      </c>
      <c r="D2710" s="13">
        <v>6.2035844032691601E-3</v>
      </c>
      <c r="E2710" s="13">
        <v>3.05109096511566E-2</v>
      </c>
      <c r="F2710">
        <v>4.4663141572678901E-2</v>
      </c>
      <c r="G2710">
        <v>2.0041970902513199E-2</v>
      </c>
      <c r="H2710">
        <v>9.4986984794732596E-2</v>
      </c>
      <c r="I2710">
        <v>1.18676553364062E-3</v>
      </c>
      <c r="J2710">
        <v>4.0754178878782903E-2</v>
      </c>
      <c r="K2710">
        <v>0.114130479643792</v>
      </c>
      <c r="L2710">
        <v>2.8615605200136798E-2</v>
      </c>
      <c r="M2710">
        <v>1.1924369625601399E-2</v>
      </c>
      <c r="N2710">
        <v>7.2333051990563901E-3</v>
      </c>
      <c r="O2710">
        <v>4.8373178659274498E-4</v>
      </c>
      <c r="P2710">
        <v>6.6917635497690101E-2</v>
      </c>
    </row>
    <row r="2711" spans="1:16" x14ac:dyDescent="0.35">
      <c r="A2711" s="13" t="s">
        <v>4357</v>
      </c>
      <c r="B2711" s="13" t="s">
        <v>2587</v>
      </c>
      <c r="C2711" s="13" t="s">
        <v>4358</v>
      </c>
      <c r="D2711" s="13">
        <v>6.6832672224138001</v>
      </c>
      <c r="E2711" s="13">
        <v>8.9279734347294504</v>
      </c>
      <c r="F2711">
        <v>12.1882247727939</v>
      </c>
      <c r="G2711">
        <v>24.161529002357401</v>
      </c>
      <c r="H2711">
        <v>45.591150580567302</v>
      </c>
      <c r="I2711">
        <v>0.816790270939317</v>
      </c>
      <c r="J2711">
        <v>48.773206716347097</v>
      </c>
      <c r="K2711">
        <v>37.203310120374702</v>
      </c>
      <c r="L2711">
        <v>9.0835501736730695</v>
      </c>
      <c r="M2711">
        <v>13.4705636076872</v>
      </c>
      <c r="N2711">
        <v>3.8640604438425901</v>
      </c>
      <c r="O2711">
        <v>0.216381938805362</v>
      </c>
      <c r="P2711">
        <v>13.624551980880399</v>
      </c>
    </row>
    <row r="2712" spans="1:16" x14ac:dyDescent="0.35">
      <c r="A2712" s="13" t="s">
        <v>4359</v>
      </c>
      <c r="B2712" s="13" t="s">
        <v>2587</v>
      </c>
      <c r="C2712" s="13" t="s">
        <v>687</v>
      </c>
      <c r="D2712" s="13">
        <v>0.14503374218786</v>
      </c>
      <c r="E2712" s="13">
        <v>0.32353873471099498</v>
      </c>
      <c r="F2712">
        <v>0.56640070366600603</v>
      </c>
      <c r="G2712">
        <v>0.429583687940367</v>
      </c>
      <c r="H2712">
        <v>1.56443779924705</v>
      </c>
      <c r="I2712">
        <v>2.4936884823461399E-2</v>
      </c>
      <c r="J2712">
        <v>0.82802503773205505</v>
      </c>
      <c r="K2712">
        <v>1.9631465391426299</v>
      </c>
      <c r="L2712">
        <v>0.49284342038795997</v>
      </c>
      <c r="M2712">
        <v>0.25205740714633801</v>
      </c>
      <c r="N2712">
        <v>0.120470817603077</v>
      </c>
      <c r="O2712">
        <v>9.9378193415410095E-3</v>
      </c>
      <c r="P2712">
        <v>0.78460614991448896</v>
      </c>
    </row>
    <row r="2713" spans="1:16" x14ac:dyDescent="0.35">
      <c r="A2713" s="13" t="s">
        <v>4360</v>
      </c>
      <c r="B2713" s="13" t="s">
        <v>2587</v>
      </c>
      <c r="C2713" s="13" t="s">
        <v>921</v>
      </c>
      <c r="D2713" s="13">
        <v>4.3414661330105399E-4</v>
      </c>
      <c r="E2713" s="13">
        <v>1.1251339098914299E-3</v>
      </c>
      <c r="F2713">
        <v>1.85924019392469E-3</v>
      </c>
      <c r="G2713">
        <v>7.5309502111000899E-4</v>
      </c>
      <c r="H2713">
        <v>4.5265493093966198E-3</v>
      </c>
      <c r="I2713">
        <v>8.4843292189989096E-5</v>
      </c>
      <c r="J2713">
        <v>2.3311723365380599E-3</v>
      </c>
      <c r="K2713">
        <v>6.8517368531953804E-3</v>
      </c>
      <c r="L2713">
        <v>1.9140925007652099E-3</v>
      </c>
      <c r="M2713">
        <v>5.4529036022294797E-4</v>
      </c>
      <c r="N2713">
        <v>3.5204570181007901E-4</v>
      </c>
      <c r="O2713" s="10">
        <v>3.0278043240126198E-5</v>
      </c>
      <c r="P2713">
        <v>2.1794911058456499E-3</v>
      </c>
    </row>
    <row r="2714" spans="1:16" x14ac:dyDescent="0.35">
      <c r="A2714" s="13" t="s">
        <v>4361</v>
      </c>
      <c r="B2714" s="13" t="s">
        <v>2587</v>
      </c>
      <c r="C2714" s="13" t="s">
        <v>4362</v>
      </c>
      <c r="D2714" s="13">
        <v>1.0452416089682099E-2</v>
      </c>
      <c r="E2714" s="13">
        <v>2.6195740015456302E-2</v>
      </c>
      <c r="F2714">
        <v>4.4319750148746097E-2</v>
      </c>
      <c r="G2714">
        <v>2.2071257377459901E-2</v>
      </c>
      <c r="H2714">
        <v>0.11082116279460601</v>
      </c>
      <c r="I2714">
        <v>1.6517060457067799E-3</v>
      </c>
      <c r="J2714">
        <v>6.9905902760710806E-2</v>
      </c>
      <c r="K2714">
        <v>0.217396546249292</v>
      </c>
      <c r="L2714">
        <v>4.86634656589012E-2</v>
      </c>
      <c r="M2714">
        <v>1.4042763739525E-2</v>
      </c>
      <c r="N2714">
        <v>8.5103742102152092E-3</v>
      </c>
      <c r="O2714">
        <v>6.2099371367027405E-4</v>
      </c>
      <c r="P2714">
        <v>7.3408108081724696E-2</v>
      </c>
    </row>
    <row r="2715" spans="1:16" x14ac:dyDescent="0.35">
      <c r="A2715" s="13" t="s">
        <v>4363</v>
      </c>
      <c r="B2715" s="13" t="s">
        <v>2587</v>
      </c>
      <c r="C2715" s="13" t="s">
        <v>4364</v>
      </c>
      <c r="D2715" s="13">
        <v>2.8693068828874201E-3</v>
      </c>
      <c r="E2715" s="13">
        <v>6.6206516709637403E-3</v>
      </c>
      <c r="F2715">
        <v>1.06745662386812E-2</v>
      </c>
      <c r="G2715">
        <v>5.5166341028246198E-3</v>
      </c>
      <c r="H2715">
        <v>2.95795048850582E-2</v>
      </c>
      <c r="I2715">
        <v>4.5407931182126897E-4</v>
      </c>
      <c r="J2715">
        <v>1.49516994473153E-2</v>
      </c>
      <c r="K2715">
        <v>3.7854124191595999E-2</v>
      </c>
      <c r="L2715">
        <v>8.4819968852850106E-3</v>
      </c>
      <c r="M2715">
        <v>4.0397817249510004E-3</v>
      </c>
      <c r="N2715">
        <v>2.3100478318106802E-3</v>
      </c>
      <c r="O2715">
        <v>1.9433304283223601E-4</v>
      </c>
      <c r="P2715">
        <v>1.7247592500160901E-2</v>
      </c>
    </row>
    <row r="2716" spans="1:16" x14ac:dyDescent="0.35">
      <c r="A2716" s="13" t="s">
        <v>4365</v>
      </c>
      <c r="B2716" s="13" t="s">
        <v>2587</v>
      </c>
      <c r="C2716" s="13" t="s">
        <v>4366</v>
      </c>
      <c r="D2716" s="13">
        <v>0.120764370898147</v>
      </c>
      <c r="E2716" s="13">
        <v>0.37514869560811098</v>
      </c>
      <c r="F2716">
        <v>0.43283024151682298</v>
      </c>
      <c r="G2716">
        <v>0.17694660620345401</v>
      </c>
      <c r="H2716">
        <v>0.86177233658205799</v>
      </c>
      <c r="I2716">
        <v>1.20704069322602E-2</v>
      </c>
      <c r="J2716">
        <v>0.556526275963939</v>
      </c>
      <c r="K2716">
        <v>0.78527969477388804</v>
      </c>
      <c r="L2716">
        <v>0.21635262274318201</v>
      </c>
      <c r="M2716">
        <v>0.151927202765268</v>
      </c>
      <c r="N2716">
        <v>7.1750204957851907E-2</v>
      </c>
      <c r="O2716">
        <v>6.5125349270100004E-3</v>
      </c>
      <c r="P2716">
        <v>0.292624376927341</v>
      </c>
    </row>
    <row r="2717" spans="1:16" x14ac:dyDescent="0.35">
      <c r="A2717" s="13" t="s">
        <v>4367</v>
      </c>
      <c r="B2717" s="13" t="s">
        <v>2587</v>
      </c>
      <c r="C2717" s="13" t="s">
        <v>4368</v>
      </c>
      <c r="D2717" s="13">
        <v>0.103650734550688</v>
      </c>
      <c r="E2717" s="13">
        <v>0.22997111906124901</v>
      </c>
      <c r="F2717">
        <v>0.41277386759908102</v>
      </c>
      <c r="G2717">
        <v>0.24416752041384601</v>
      </c>
      <c r="H2717">
        <v>1.0036054471559199</v>
      </c>
      <c r="I2717">
        <v>1.8488254230697599E-2</v>
      </c>
      <c r="J2717">
        <v>0.61452501209107002</v>
      </c>
      <c r="K2717">
        <v>1.6520667596060701</v>
      </c>
      <c r="L2717">
        <v>0.38497568147390998</v>
      </c>
      <c r="M2717">
        <v>0.158754137485624</v>
      </c>
      <c r="N2717">
        <v>7.8991879866438394E-2</v>
      </c>
      <c r="O2717">
        <v>7.0549564420141903E-3</v>
      </c>
      <c r="P2717">
        <v>0.49331068782148202</v>
      </c>
    </row>
    <row r="2718" spans="1:16" x14ac:dyDescent="0.35">
      <c r="A2718" s="13" t="s">
        <v>4369</v>
      </c>
      <c r="B2718" s="13" t="s">
        <v>2587</v>
      </c>
      <c r="C2718" s="13" t="s">
        <v>4370</v>
      </c>
      <c r="D2718" s="13">
        <v>3.0621698715151</v>
      </c>
      <c r="E2718" s="13">
        <v>2.8316798361098301</v>
      </c>
      <c r="F2718">
        <v>3.7167796591302</v>
      </c>
      <c r="G2718">
        <v>5.7674437075772902</v>
      </c>
      <c r="H2718">
        <v>10.6470522309858</v>
      </c>
      <c r="I2718">
        <v>0.21621390541319699</v>
      </c>
      <c r="J2718">
        <v>12.9191228462685</v>
      </c>
      <c r="K2718">
        <v>11.228505436049799</v>
      </c>
      <c r="L2718">
        <v>3.8816380305975402</v>
      </c>
      <c r="M2718">
        <v>3.4003352414118702</v>
      </c>
      <c r="N2718">
        <v>0.93840834325484201</v>
      </c>
      <c r="O2718">
        <v>6.6073747538497193E-2</v>
      </c>
      <c r="P2718">
        <v>3.5306885124717802</v>
      </c>
    </row>
    <row r="2719" spans="1:16" x14ac:dyDescent="0.35">
      <c r="A2719" s="13" t="s">
        <v>4371</v>
      </c>
      <c r="B2719" s="13" t="s">
        <v>2587</v>
      </c>
      <c r="C2719" s="13" t="s">
        <v>422</v>
      </c>
      <c r="D2719" s="13">
        <v>0.104174113531982</v>
      </c>
      <c r="E2719" s="13">
        <v>0.164489560206939</v>
      </c>
      <c r="F2719">
        <v>0.240158339897169</v>
      </c>
      <c r="G2719">
        <v>0.14891636679585599</v>
      </c>
      <c r="H2719">
        <v>0.63137375788558703</v>
      </c>
      <c r="I2719">
        <v>1.3750747595057001E-2</v>
      </c>
      <c r="J2719">
        <v>0.49627508797981901</v>
      </c>
      <c r="K2719">
        <v>0.48158680065322201</v>
      </c>
      <c r="L2719">
        <v>0.19873264559850401</v>
      </c>
      <c r="M2719">
        <v>0.103225868800215</v>
      </c>
      <c r="N2719">
        <v>5.2129068744018299E-2</v>
      </c>
      <c r="O2719">
        <v>4.17596687371013E-3</v>
      </c>
      <c r="P2719">
        <v>0.15114132301307101</v>
      </c>
    </row>
    <row r="2720" spans="1:16" x14ac:dyDescent="0.35">
      <c r="A2720" s="13" t="s">
        <v>4372</v>
      </c>
      <c r="B2720" s="13" t="s">
        <v>2587</v>
      </c>
      <c r="C2720" s="13" t="s">
        <v>4373</v>
      </c>
      <c r="D2720" s="13">
        <v>0.114656455617515</v>
      </c>
      <c r="E2720" s="13">
        <v>0.16583877867432401</v>
      </c>
      <c r="F2720">
        <v>0.24083510163411501</v>
      </c>
      <c r="G2720">
        <v>0.150764585937502</v>
      </c>
      <c r="H2720">
        <v>0.63028699635874796</v>
      </c>
      <c r="I2720">
        <v>1.2650634878369E-2</v>
      </c>
      <c r="J2720">
        <v>0.65495528142824699</v>
      </c>
      <c r="K2720">
        <v>0.559314319505957</v>
      </c>
      <c r="L2720">
        <v>0.31044933146784598</v>
      </c>
      <c r="M2720">
        <v>0.124588685392335</v>
      </c>
      <c r="N2720">
        <v>4.9107477684051701E-2</v>
      </c>
      <c r="O2720">
        <v>5.3124442126498304E-3</v>
      </c>
      <c r="P2720">
        <v>0.14148990706919201</v>
      </c>
    </row>
    <row r="2721" spans="1:16" x14ac:dyDescent="0.35">
      <c r="A2721" s="13" t="s">
        <v>4374</v>
      </c>
      <c r="B2721" s="13" t="s">
        <v>2587</v>
      </c>
      <c r="C2721" s="13" t="s">
        <v>4375</v>
      </c>
      <c r="D2721" s="13">
        <v>0.23822727155359599</v>
      </c>
      <c r="E2721" s="13">
        <v>0.64076620562268705</v>
      </c>
      <c r="F2721">
        <v>0.68729484635817595</v>
      </c>
      <c r="G2721">
        <v>0.32582366741749003</v>
      </c>
      <c r="H2721">
        <v>1.3664422055716801</v>
      </c>
      <c r="I2721">
        <v>2.0905191507382601E-2</v>
      </c>
      <c r="J2721">
        <v>1.0466916076897399</v>
      </c>
      <c r="K2721">
        <v>1.35161816906715</v>
      </c>
      <c r="L2721">
        <v>0.36882523420062902</v>
      </c>
      <c r="M2721">
        <v>0.273744854476203</v>
      </c>
      <c r="N2721">
        <v>0.11537121404497</v>
      </c>
      <c r="O2721">
        <v>1.0324550676001401E-2</v>
      </c>
      <c r="P2721">
        <v>0.428408323932358</v>
      </c>
    </row>
    <row r="2722" spans="1:16" x14ac:dyDescent="0.35">
      <c r="A2722" s="13" t="s">
        <v>4376</v>
      </c>
      <c r="B2722" s="13" t="s">
        <v>2587</v>
      </c>
      <c r="C2722" s="13" t="s">
        <v>4377</v>
      </c>
      <c r="D2722" s="13">
        <v>2.31938090041728E-3</v>
      </c>
      <c r="E2722" s="13">
        <v>4.0636069179901197E-3</v>
      </c>
      <c r="F2722">
        <v>8.6864811924322501E-3</v>
      </c>
      <c r="G2722">
        <v>4.0828964930504598E-3</v>
      </c>
      <c r="H2722">
        <v>1.8088646559888202E-2</v>
      </c>
      <c r="I2722">
        <v>3.8248366279364899E-4</v>
      </c>
      <c r="J2722">
        <v>1.8143288558495101E-2</v>
      </c>
      <c r="K2722">
        <v>4.1199706387986902E-2</v>
      </c>
      <c r="L2722">
        <v>1.03342575270703E-2</v>
      </c>
      <c r="M2722">
        <v>2.7850513257071299E-3</v>
      </c>
      <c r="N2722">
        <v>1.3845742476836201E-3</v>
      </c>
      <c r="O2722">
        <v>1.39627482904278E-4</v>
      </c>
      <c r="P2722">
        <v>9.2297045919855995E-3</v>
      </c>
    </row>
    <row r="2723" spans="1:16" x14ac:dyDescent="0.35">
      <c r="A2723" s="13" t="s">
        <v>4378</v>
      </c>
      <c r="B2723" s="13" t="s">
        <v>2587</v>
      </c>
      <c r="C2723" s="13" t="s">
        <v>4379</v>
      </c>
      <c r="D2723" s="13">
        <v>3.8346591719490702E-2</v>
      </c>
      <c r="E2723" s="13">
        <v>5.3494758398182699E-2</v>
      </c>
      <c r="F2723">
        <v>0.10060896034960599</v>
      </c>
      <c r="G2723">
        <v>7.1670351606675398E-2</v>
      </c>
      <c r="H2723">
        <v>0.21861160713633501</v>
      </c>
      <c r="I2723">
        <v>4.9302085999384402E-3</v>
      </c>
      <c r="J2723">
        <v>0.194054858206546</v>
      </c>
      <c r="K2723">
        <v>0.361637067263753</v>
      </c>
      <c r="L2723">
        <v>0.102667140718808</v>
      </c>
      <c r="M2723">
        <v>4.2486676112296097E-2</v>
      </c>
      <c r="N2723">
        <v>1.6102993351697799E-2</v>
      </c>
      <c r="O2723">
        <v>1.7199706296405601E-3</v>
      </c>
      <c r="P2723">
        <v>0.10692652695748001</v>
      </c>
    </row>
    <row r="2724" spans="1:16" x14ac:dyDescent="0.35">
      <c r="A2724" s="13" t="s">
        <v>4380</v>
      </c>
      <c r="B2724" s="13" t="s">
        <v>2587</v>
      </c>
      <c r="C2724" s="13" t="s">
        <v>4381</v>
      </c>
      <c r="D2724" s="13">
        <v>2.9736257860482701E-2</v>
      </c>
      <c r="E2724" s="13">
        <v>6.6491925856937098E-2</v>
      </c>
      <c r="F2724">
        <v>0.11394727412252099</v>
      </c>
      <c r="G2724">
        <v>5.2010667413355402E-2</v>
      </c>
      <c r="H2724">
        <v>0.25686653875360799</v>
      </c>
      <c r="I2724">
        <v>5.1873213378095502E-3</v>
      </c>
      <c r="J2724">
        <v>0.14646978081015699</v>
      </c>
      <c r="K2724">
        <v>0.36205184666110601</v>
      </c>
      <c r="L2724">
        <v>0.107266815300782</v>
      </c>
      <c r="M2724">
        <v>3.6041224026387299E-2</v>
      </c>
      <c r="N2724">
        <v>1.9966689335681301E-2</v>
      </c>
      <c r="O2724">
        <v>1.87460407104626E-3</v>
      </c>
      <c r="P2724">
        <v>0.121581166890915</v>
      </c>
    </row>
    <row r="2725" spans="1:16" x14ac:dyDescent="0.35">
      <c r="A2725" s="13" t="s">
        <v>4382</v>
      </c>
      <c r="B2725" s="13" t="s">
        <v>2587</v>
      </c>
      <c r="C2725" s="13" t="s">
        <v>4383</v>
      </c>
      <c r="D2725" s="13">
        <v>0.31456719489191998</v>
      </c>
      <c r="E2725" s="13">
        <v>0.68777518623639999</v>
      </c>
      <c r="F2725">
        <v>0.83712771031484501</v>
      </c>
      <c r="G2725">
        <v>0.46445236435544202</v>
      </c>
      <c r="H2725">
        <v>1.8623421926872601</v>
      </c>
      <c r="I2725">
        <v>2.8814270356651701E-2</v>
      </c>
      <c r="J2725">
        <v>1.2346601295828901</v>
      </c>
      <c r="K2725">
        <v>1.6345862284680099</v>
      </c>
      <c r="L2725">
        <v>0.496671224188107</v>
      </c>
      <c r="M2725">
        <v>0.36230245887269702</v>
      </c>
      <c r="N2725">
        <v>0.14872635778475601</v>
      </c>
      <c r="O2725">
        <v>1.2697567187964399E-2</v>
      </c>
      <c r="P2725">
        <v>0.66789504986307202</v>
      </c>
    </row>
    <row r="2726" spans="1:16" x14ac:dyDescent="0.35">
      <c r="A2726" s="13" t="s">
        <v>4384</v>
      </c>
      <c r="B2726" s="13" t="s">
        <v>2587</v>
      </c>
      <c r="C2726" s="13" t="s">
        <v>4385</v>
      </c>
      <c r="D2726" s="13">
        <v>0.28431262554912501</v>
      </c>
      <c r="E2726" s="13">
        <v>0.320996191437182</v>
      </c>
      <c r="F2726">
        <v>0.49588437288367598</v>
      </c>
      <c r="G2726">
        <v>0.40077703347110999</v>
      </c>
      <c r="H2726">
        <v>1.0586135005533699</v>
      </c>
      <c r="I2726">
        <v>2.4902831845356299E-2</v>
      </c>
      <c r="J2726">
        <v>1.0351892522597399</v>
      </c>
      <c r="K2726">
        <v>1.12190648722221</v>
      </c>
      <c r="L2726">
        <v>0.38583378262162799</v>
      </c>
      <c r="M2726">
        <v>0.202253703482665</v>
      </c>
      <c r="N2726">
        <v>6.7200708778893004E-2</v>
      </c>
      <c r="O2726">
        <v>8.2121187692502703E-3</v>
      </c>
      <c r="P2726">
        <v>0.39386124874945999</v>
      </c>
    </row>
    <row r="2727" spans="1:16" x14ac:dyDescent="0.35">
      <c r="A2727" s="13" t="s">
        <v>4386</v>
      </c>
      <c r="B2727" s="13" t="s">
        <v>2587</v>
      </c>
      <c r="C2727" s="13" t="s">
        <v>148</v>
      </c>
      <c r="D2727" s="13">
        <v>0.32818650516606301</v>
      </c>
      <c r="E2727" s="13">
        <v>0.37952419563827799</v>
      </c>
      <c r="F2727">
        <v>0.74805566060325202</v>
      </c>
      <c r="G2727">
        <v>0.55194807879585694</v>
      </c>
      <c r="H2727">
        <v>1.5639292333621699</v>
      </c>
      <c r="I2727">
        <v>4.0247510125069601E-2</v>
      </c>
      <c r="J2727">
        <v>1.60855817874257</v>
      </c>
      <c r="K2727">
        <v>1.1108375134056601</v>
      </c>
      <c r="L2727">
        <v>0.47854097119946298</v>
      </c>
      <c r="M2727">
        <v>0.32481467092889998</v>
      </c>
      <c r="N2727">
        <v>0.131029268766544</v>
      </c>
      <c r="O2727">
        <v>9.5782593344923492E-3</v>
      </c>
      <c r="P2727">
        <v>0.35728893847839599</v>
      </c>
    </row>
    <row r="2728" spans="1:16" x14ac:dyDescent="0.35">
      <c r="A2728" s="13" t="s">
        <v>4387</v>
      </c>
      <c r="B2728" s="13" t="s">
        <v>2587</v>
      </c>
      <c r="C2728" s="13" t="s">
        <v>4388</v>
      </c>
      <c r="D2728" s="13">
        <v>0.24726620606987801</v>
      </c>
      <c r="E2728" s="13">
        <v>0.22242242070575</v>
      </c>
      <c r="F2728">
        <v>0.56607306627917597</v>
      </c>
      <c r="G2728">
        <v>0.36980666114696298</v>
      </c>
      <c r="H2728">
        <v>0.83420716216416202</v>
      </c>
      <c r="I2728">
        <v>1.71086046168424E-2</v>
      </c>
      <c r="J2728">
        <v>1.0065333285531299</v>
      </c>
      <c r="K2728">
        <v>0.63522537199235896</v>
      </c>
      <c r="L2728">
        <v>0.226311295094177</v>
      </c>
      <c r="M2728">
        <v>0.20561833226776399</v>
      </c>
      <c r="N2728">
        <v>6.6216165029621396E-2</v>
      </c>
      <c r="O2728">
        <v>5.0305237975337798E-3</v>
      </c>
      <c r="P2728">
        <v>0.226504051890286</v>
      </c>
    </row>
    <row r="2729" spans="1:16" x14ac:dyDescent="0.35">
      <c r="A2729" s="13" t="s">
        <v>4389</v>
      </c>
      <c r="B2729" s="13" t="s">
        <v>2587</v>
      </c>
      <c r="C2729" s="13" t="s">
        <v>3299</v>
      </c>
      <c r="D2729" s="13">
        <v>7.2746163560028802E-3</v>
      </c>
      <c r="E2729" s="13">
        <v>1.49460321404963E-2</v>
      </c>
      <c r="F2729">
        <v>2.8385838893451299E-2</v>
      </c>
      <c r="G2729">
        <v>1.5026827272018499E-2</v>
      </c>
      <c r="H2729">
        <v>7.2850519525251595E-2</v>
      </c>
      <c r="I2729">
        <v>1.28910807281657E-3</v>
      </c>
      <c r="J2729">
        <v>5.6692743796162598E-2</v>
      </c>
      <c r="K2729">
        <v>0.13946143077450099</v>
      </c>
      <c r="L2729">
        <v>3.5608881403680299E-2</v>
      </c>
      <c r="M2729">
        <v>9.2769392420489205E-3</v>
      </c>
      <c r="N2729">
        <v>5.4996894189340102E-3</v>
      </c>
      <c r="O2729">
        <v>4.4917834293140701E-4</v>
      </c>
      <c r="P2729">
        <v>3.5450576750772199E-2</v>
      </c>
    </row>
    <row r="2730" spans="1:16" x14ac:dyDescent="0.35">
      <c r="A2730" s="13" t="s">
        <v>4390</v>
      </c>
      <c r="B2730" s="13" t="s">
        <v>2587</v>
      </c>
      <c r="C2730" s="13" t="s">
        <v>150</v>
      </c>
      <c r="D2730" s="13">
        <v>0.221416229480071</v>
      </c>
      <c r="E2730" s="13">
        <v>0.26355431157099701</v>
      </c>
      <c r="F2730">
        <v>0.44341469639213699</v>
      </c>
      <c r="G2730">
        <v>0.28229113010505003</v>
      </c>
      <c r="H2730">
        <v>0.83240077280118197</v>
      </c>
      <c r="I2730">
        <v>1.5673273218935101E-2</v>
      </c>
      <c r="J2730">
        <v>0.77864068786560303</v>
      </c>
      <c r="K2730">
        <v>0.72121631375984896</v>
      </c>
      <c r="L2730">
        <v>0.24766288276648099</v>
      </c>
      <c r="M2730">
        <v>0.164899633576784</v>
      </c>
      <c r="N2730">
        <v>6.1141949958285501E-2</v>
      </c>
      <c r="O2730">
        <v>5.4802792083112903E-3</v>
      </c>
      <c r="P2730">
        <v>0.27846505222543899</v>
      </c>
    </row>
    <row r="2731" spans="1:16" x14ac:dyDescent="0.35">
      <c r="A2731" s="13" t="s">
        <v>4391</v>
      </c>
      <c r="B2731" s="13" t="s">
        <v>2587</v>
      </c>
      <c r="C2731" s="13" t="s">
        <v>4392</v>
      </c>
      <c r="D2731" s="13">
        <v>0.17149580042436699</v>
      </c>
      <c r="E2731" s="13">
        <v>0.21398536653417799</v>
      </c>
      <c r="F2731">
        <v>0.45803168030595398</v>
      </c>
      <c r="G2731">
        <v>0.35330658212455202</v>
      </c>
      <c r="H2731">
        <v>0.84337697400080303</v>
      </c>
      <c r="I2731">
        <v>2.3781088313515698E-2</v>
      </c>
      <c r="J2731">
        <v>1.2378225095112001</v>
      </c>
      <c r="K2731">
        <v>1.80778723766025</v>
      </c>
      <c r="L2731">
        <v>0.44173932079150402</v>
      </c>
      <c r="M2731">
        <v>0.17854341645687</v>
      </c>
      <c r="N2731">
        <v>6.0900200829602701E-2</v>
      </c>
      <c r="O2731">
        <v>7.8212262586601199E-3</v>
      </c>
      <c r="P2731">
        <v>0.431883059102593</v>
      </c>
    </row>
    <row r="2732" spans="1:16" x14ac:dyDescent="0.35">
      <c r="A2732" s="13" t="s">
        <v>4393</v>
      </c>
      <c r="B2732" s="13" t="s">
        <v>2587</v>
      </c>
      <c r="C2732" s="13" t="s">
        <v>4394</v>
      </c>
      <c r="D2732" s="13">
        <v>0.22280890809968101</v>
      </c>
      <c r="E2732" s="13">
        <v>0.17922993072780799</v>
      </c>
      <c r="F2732">
        <v>0.28789338912732398</v>
      </c>
      <c r="G2732">
        <v>0.22320706996487399</v>
      </c>
      <c r="H2732">
        <v>0.587150542505815</v>
      </c>
      <c r="I2732">
        <v>1.18794701227787E-2</v>
      </c>
      <c r="J2732">
        <v>0.65044719917469496</v>
      </c>
      <c r="K2732">
        <v>0.57433439786951201</v>
      </c>
      <c r="L2732">
        <v>0.206280991032981</v>
      </c>
      <c r="M2732">
        <v>0.125067056892812</v>
      </c>
      <c r="N2732">
        <v>4.0629744009868803E-2</v>
      </c>
      <c r="O2732">
        <v>4.7628813830563601E-3</v>
      </c>
      <c r="P2732">
        <v>0.20981099446432699</v>
      </c>
    </row>
    <row r="2733" spans="1:16" x14ac:dyDescent="0.35">
      <c r="A2733" s="13" t="s">
        <v>4395</v>
      </c>
      <c r="B2733" s="13" t="s">
        <v>2587</v>
      </c>
      <c r="C2733" s="13" t="s">
        <v>953</v>
      </c>
      <c r="D2733" s="13">
        <v>5.4942276441787103E-3</v>
      </c>
      <c r="E2733" s="13">
        <v>2.00431582821201E-2</v>
      </c>
      <c r="F2733">
        <v>3.30727939698469E-2</v>
      </c>
      <c r="G2733">
        <v>1.5318146531766099E-2</v>
      </c>
      <c r="H2733">
        <v>8.0862881114504195E-2</v>
      </c>
      <c r="I2733">
        <v>1.0970737378274999E-3</v>
      </c>
      <c r="J2733">
        <v>4.8955384447179201E-2</v>
      </c>
      <c r="K2733">
        <v>0.12122047888908601</v>
      </c>
      <c r="L2733">
        <v>2.4709491298738E-2</v>
      </c>
      <c r="M2733">
        <v>1.05771514957042E-2</v>
      </c>
      <c r="N2733">
        <v>6.0657480519739296E-3</v>
      </c>
      <c r="O2733">
        <v>5.2220681305438304E-4</v>
      </c>
      <c r="P2733">
        <v>5.6727182777839502E-2</v>
      </c>
    </row>
    <row r="2734" spans="1:16" x14ac:dyDescent="0.35">
      <c r="A2734" s="13" t="s">
        <v>4396</v>
      </c>
      <c r="B2734" s="13" t="s">
        <v>2587</v>
      </c>
      <c r="C2734" s="13" t="s">
        <v>1641</v>
      </c>
      <c r="D2734" s="13">
        <v>0.220239278153707</v>
      </c>
      <c r="E2734" s="13">
        <v>0.51973526645216905</v>
      </c>
      <c r="F2734">
        <v>0.75598235013985804</v>
      </c>
      <c r="G2734">
        <v>0.58373628638706698</v>
      </c>
      <c r="H2734">
        <v>2.3760308189141699</v>
      </c>
      <c r="I2734">
        <v>3.3071327217498898E-2</v>
      </c>
      <c r="J2734">
        <v>1.6339449065373099</v>
      </c>
      <c r="K2734">
        <v>3.1551665129892301</v>
      </c>
      <c r="L2734">
        <v>0.57867917549846803</v>
      </c>
      <c r="M2734">
        <v>0.35729506785329201</v>
      </c>
      <c r="N2734">
        <v>0.191240739715651</v>
      </c>
      <c r="O2734">
        <v>1.43603828318093E-2</v>
      </c>
      <c r="P2734">
        <v>1.38308216495313</v>
      </c>
    </row>
    <row r="2735" spans="1:16" x14ac:dyDescent="0.35">
      <c r="A2735" s="13" t="s">
        <v>4397</v>
      </c>
      <c r="B2735" s="13" t="s">
        <v>2587</v>
      </c>
      <c r="C2735" s="13" t="s">
        <v>4398</v>
      </c>
      <c r="D2735" s="13">
        <v>1.99431281579012E-2</v>
      </c>
      <c r="E2735" s="13">
        <v>4.58821957940257E-2</v>
      </c>
      <c r="F2735">
        <v>8.3116272069528194E-2</v>
      </c>
      <c r="G2735">
        <v>4.5918775505154497E-2</v>
      </c>
      <c r="H2735">
        <v>0.20686004286551901</v>
      </c>
      <c r="I2735">
        <v>3.3818386050177502E-3</v>
      </c>
      <c r="J2735">
        <v>0.116593118320092</v>
      </c>
      <c r="K2735">
        <v>0.265430553272756</v>
      </c>
      <c r="L2735">
        <v>6.3378750568572395E-2</v>
      </c>
      <c r="M2735">
        <v>3.1633851894765301E-2</v>
      </c>
      <c r="N2735">
        <v>1.6218081178042899E-2</v>
      </c>
      <c r="O2735">
        <v>1.5207401122402601E-3</v>
      </c>
      <c r="P2735">
        <v>0.13155988713139999</v>
      </c>
    </row>
    <row r="2736" spans="1:16" x14ac:dyDescent="0.35">
      <c r="A2736" s="13" t="s">
        <v>4399</v>
      </c>
      <c r="B2736" s="13" t="s">
        <v>2587</v>
      </c>
      <c r="C2736" s="13" t="s">
        <v>4400</v>
      </c>
      <c r="D2736" s="13">
        <v>2.34757422535876E-2</v>
      </c>
      <c r="E2736" s="13">
        <v>2.6859821201453499E-2</v>
      </c>
      <c r="F2736">
        <v>5.4549087970275599E-2</v>
      </c>
      <c r="G2736">
        <v>8.7765534610587906E-2</v>
      </c>
      <c r="H2736">
        <v>0.136264567511757</v>
      </c>
      <c r="I2736">
        <v>4.2925742752535703E-3</v>
      </c>
      <c r="J2736">
        <v>0.160107246868639</v>
      </c>
      <c r="K2736">
        <v>0.102307565854445</v>
      </c>
      <c r="L2736">
        <v>4.8019594399261699E-2</v>
      </c>
      <c r="M2736">
        <v>3.91302958766881E-2</v>
      </c>
      <c r="N2736">
        <v>1.00333084916877E-2</v>
      </c>
      <c r="O2736">
        <v>9.6593784629931702E-4</v>
      </c>
      <c r="P2736">
        <v>4.9922430543530898E-2</v>
      </c>
    </row>
    <row r="2737" spans="1:16" x14ac:dyDescent="0.35">
      <c r="A2737" s="13" t="s">
        <v>4401</v>
      </c>
      <c r="B2737" s="13" t="s">
        <v>2587</v>
      </c>
      <c r="C2737" s="13" t="s">
        <v>1193</v>
      </c>
      <c r="D2737" s="13">
        <v>1.6690170444380501</v>
      </c>
      <c r="E2737" s="13">
        <v>2.0102731089746499</v>
      </c>
      <c r="F2737">
        <v>2.3759352370454399</v>
      </c>
      <c r="G2737">
        <v>3.47690880521019</v>
      </c>
      <c r="H2737">
        <v>7.8447627925184404</v>
      </c>
      <c r="I2737">
        <v>0.13916095691790201</v>
      </c>
      <c r="J2737">
        <v>8.3739695757953605</v>
      </c>
      <c r="K2737">
        <v>7.2900914429166699</v>
      </c>
      <c r="L2737">
        <v>2.24599339733131</v>
      </c>
      <c r="M2737">
        <v>2.0339757963069198</v>
      </c>
      <c r="N2737">
        <v>0.72345001637967599</v>
      </c>
      <c r="O2737">
        <v>4.1842819725361101E-2</v>
      </c>
      <c r="P2737">
        <v>2.54322234865931</v>
      </c>
    </row>
    <row r="2738" spans="1:16" x14ac:dyDescent="0.35">
      <c r="A2738" s="13" t="s">
        <v>4402</v>
      </c>
      <c r="B2738" s="13" t="s">
        <v>2587</v>
      </c>
      <c r="C2738" s="13" t="s">
        <v>1643</v>
      </c>
      <c r="D2738" s="13">
        <v>0.154480852707889</v>
      </c>
      <c r="E2738" s="13">
        <v>0.16474961544066399</v>
      </c>
      <c r="F2738">
        <v>0.23324167040479701</v>
      </c>
      <c r="G2738">
        <v>0.22566667358211701</v>
      </c>
      <c r="H2738">
        <v>0.60556753843689504</v>
      </c>
      <c r="I2738">
        <v>1.1957693281201999E-2</v>
      </c>
      <c r="J2738">
        <v>0.72224736353199503</v>
      </c>
      <c r="K2738">
        <v>0.942815007225834</v>
      </c>
      <c r="L2738">
        <v>0.274682989946677</v>
      </c>
      <c r="M2738">
        <v>0.15046838042831301</v>
      </c>
      <c r="N2738">
        <v>4.4993099592552301E-2</v>
      </c>
      <c r="O2738">
        <v>4.0414403557924401E-3</v>
      </c>
      <c r="P2738">
        <v>0.269342546747044</v>
      </c>
    </row>
    <row r="2739" spans="1:16" x14ac:dyDescent="0.35">
      <c r="A2739" s="13" t="s">
        <v>4403</v>
      </c>
      <c r="B2739" s="13" t="s">
        <v>2587</v>
      </c>
      <c r="C2739" s="13" t="s">
        <v>4404</v>
      </c>
      <c r="D2739" s="13">
        <v>5.7123572707654903E-3</v>
      </c>
      <c r="E2739" s="13">
        <v>8.2090311752506095E-3</v>
      </c>
      <c r="F2739">
        <v>1.85309434067077E-2</v>
      </c>
      <c r="G2739">
        <v>9.7498694654544697E-3</v>
      </c>
      <c r="H2739">
        <v>3.9615594881138902E-2</v>
      </c>
      <c r="I2739">
        <v>8.3001592756822603E-4</v>
      </c>
      <c r="J2739">
        <v>4.0473456362635801E-2</v>
      </c>
      <c r="K2739">
        <v>8.4797555413376802E-2</v>
      </c>
      <c r="L2739">
        <v>2.3964682653418199E-2</v>
      </c>
      <c r="M2739">
        <v>6.4269173848672898E-3</v>
      </c>
      <c r="N2739">
        <v>3.0127470838052801E-3</v>
      </c>
      <c r="O2739">
        <v>2.9008567420199001E-4</v>
      </c>
      <c r="P2739">
        <v>1.9989690278651301E-2</v>
      </c>
    </row>
    <row r="2740" spans="1:16" x14ac:dyDescent="0.35">
      <c r="A2740" s="13" t="s">
        <v>4405</v>
      </c>
      <c r="B2740" s="13" t="s">
        <v>2587</v>
      </c>
      <c r="C2740" s="13" t="s">
        <v>4406</v>
      </c>
      <c r="D2740" s="13">
        <v>0.27532148649659299</v>
      </c>
      <c r="E2740" s="13">
        <v>0.37335705416977999</v>
      </c>
      <c r="F2740">
        <v>0.49073317894961699</v>
      </c>
      <c r="G2740">
        <v>0.55630318837479797</v>
      </c>
      <c r="H2740">
        <v>1.79710916743571</v>
      </c>
      <c r="I2740">
        <v>2.7218088171673399E-2</v>
      </c>
      <c r="J2740">
        <v>1.4761789255347899</v>
      </c>
      <c r="K2740">
        <v>1.8872344610524501</v>
      </c>
      <c r="L2740">
        <v>0.375476879759499</v>
      </c>
      <c r="M2740">
        <v>0.37289895804856898</v>
      </c>
      <c r="N2740">
        <v>0.149462932769579</v>
      </c>
      <c r="O2740">
        <v>9.2458284602982208E-3</v>
      </c>
      <c r="P2740">
        <v>0.66543456612586105</v>
      </c>
    </row>
    <row r="2741" spans="1:16" x14ac:dyDescent="0.35">
      <c r="A2741" s="13" t="s">
        <v>4407</v>
      </c>
      <c r="B2741" s="13" t="s">
        <v>2587</v>
      </c>
      <c r="C2741" s="13" t="s">
        <v>3423</v>
      </c>
      <c r="D2741" s="13">
        <v>0.28896875372399999</v>
      </c>
      <c r="E2741" s="13">
        <v>0.71449556819611704</v>
      </c>
      <c r="F2741">
        <v>0.87264123567560903</v>
      </c>
      <c r="G2741">
        <v>0.45347435685183501</v>
      </c>
      <c r="H2741">
        <v>1.99456260139164</v>
      </c>
      <c r="I2741">
        <v>2.9586847462499798E-2</v>
      </c>
      <c r="J2741">
        <v>1.2780896376487301</v>
      </c>
      <c r="K2741">
        <v>1.75160596190714</v>
      </c>
      <c r="L2741">
        <v>0.50712094115052297</v>
      </c>
      <c r="M2741">
        <v>0.38264001898809802</v>
      </c>
      <c r="N2741">
        <v>0.16445664238226701</v>
      </c>
      <c r="O2741">
        <v>1.4022867546436999E-2</v>
      </c>
      <c r="P2741">
        <v>0.67997879752594603</v>
      </c>
    </row>
    <row r="2742" spans="1:16" x14ac:dyDescent="0.35">
      <c r="A2742" s="13" t="s">
        <v>4408</v>
      </c>
      <c r="B2742" s="13" t="s">
        <v>2587</v>
      </c>
      <c r="C2742" s="13" t="s">
        <v>4409</v>
      </c>
      <c r="D2742" s="13">
        <v>5.7263675057633301E-3</v>
      </c>
      <c r="E2742" s="13">
        <v>1.25410041330938E-2</v>
      </c>
      <c r="F2742">
        <v>2.1318853664219799E-2</v>
      </c>
      <c r="G2742">
        <v>1.0037561824220199E-2</v>
      </c>
      <c r="H2742">
        <v>5.2558847987244597E-2</v>
      </c>
      <c r="I2742">
        <v>8.1199765707876701E-4</v>
      </c>
      <c r="J2742">
        <v>3.8212794457403297E-2</v>
      </c>
      <c r="K2742">
        <v>0.106767559415912</v>
      </c>
      <c r="L2742">
        <v>2.4818877059301699E-2</v>
      </c>
      <c r="M2742">
        <v>7.4173002339541104E-3</v>
      </c>
      <c r="N2742">
        <v>4.1181333639208704E-3</v>
      </c>
      <c r="O2742">
        <v>2.9735899027084602E-4</v>
      </c>
      <c r="P2742">
        <v>3.4020624870075199E-2</v>
      </c>
    </row>
    <row r="2743" spans="1:16" x14ac:dyDescent="0.35">
      <c r="A2743" s="13" t="s">
        <v>4410</v>
      </c>
      <c r="B2743" s="13" t="s">
        <v>2587</v>
      </c>
      <c r="C2743" s="13" t="s">
        <v>4411</v>
      </c>
      <c r="D2743" s="13">
        <v>5.5283250840918799E-2</v>
      </c>
      <c r="E2743" s="13">
        <v>0.11062687087246199</v>
      </c>
      <c r="F2743">
        <v>0.16868177116215899</v>
      </c>
      <c r="G2743">
        <v>9.7140023787508994E-2</v>
      </c>
      <c r="H2743">
        <v>0.47808346719672201</v>
      </c>
      <c r="I2743">
        <v>7.44710201775871E-3</v>
      </c>
      <c r="J2743">
        <v>0.27940420648394498</v>
      </c>
      <c r="K2743">
        <v>0.61509080105964697</v>
      </c>
      <c r="L2743">
        <v>0.13208218625323301</v>
      </c>
      <c r="M2743">
        <v>7.1053834751562198E-2</v>
      </c>
      <c r="N2743">
        <v>3.8303466441320502E-2</v>
      </c>
      <c r="O2743">
        <v>3.1347397042951601E-3</v>
      </c>
      <c r="P2743">
        <v>0.25913958151885902</v>
      </c>
    </row>
    <row r="2744" spans="1:16" x14ac:dyDescent="0.35">
      <c r="A2744" s="13" t="s">
        <v>4412</v>
      </c>
      <c r="B2744" s="13" t="s">
        <v>2587</v>
      </c>
      <c r="C2744" s="13" t="s">
        <v>4413</v>
      </c>
      <c r="D2744" s="13">
        <v>8.6028787072571604E-3</v>
      </c>
      <c r="E2744" s="13">
        <v>1.1503011998457401E-2</v>
      </c>
      <c r="F2744">
        <v>2.3855253046146701E-2</v>
      </c>
      <c r="G2744">
        <v>1.46335458848195E-2</v>
      </c>
      <c r="H2744">
        <v>4.1419133613008897E-2</v>
      </c>
      <c r="I2744">
        <v>1.2363822432496601E-3</v>
      </c>
      <c r="J2744">
        <v>5.5569686491088899E-2</v>
      </c>
      <c r="K2744">
        <v>7.9704533326611898E-2</v>
      </c>
      <c r="L2744">
        <v>2.20063018861733E-2</v>
      </c>
      <c r="M2744">
        <v>8.3757491291062795E-3</v>
      </c>
      <c r="N2744">
        <v>3.0722337726249798E-3</v>
      </c>
      <c r="O2744">
        <v>3.99494641372135E-4</v>
      </c>
      <c r="P2744">
        <v>2.2049324107877299E-2</v>
      </c>
    </row>
    <row r="2745" spans="1:16" x14ac:dyDescent="0.35">
      <c r="A2745" s="13" t="s">
        <v>4414</v>
      </c>
      <c r="B2745" s="13" t="s">
        <v>2587</v>
      </c>
      <c r="C2745" s="13" t="s">
        <v>4415</v>
      </c>
      <c r="D2745" s="13">
        <v>1.2260435001341601E-2</v>
      </c>
      <c r="E2745" s="13">
        <v>1.6170681277933099E-2</v>
      </c>
      <c r="F2745">
        <v>3.2164937178099803E-2</v>
      </c>
      <c r="G2745">
        <v>2.13385113093582E-2</v>
      </c>
      <c r="H2745">
        <v>6.3885340880063896E-2</v>
      </c>
      <c r="I2745">
        <v>1.5871759290757999E-3</v>
      </c>
      <c r="J2745">
        <v>7.2707577985099206E-2</v>
      </c>
      <c r="K2745">
        <v>0.135223573897364</v>
      </c>
      <c r="L2745">
        <v>3.4237185984355302E-2</v>
      </c>
      <c r="M2745">
        <v>1.29170966798104E-2</v>
      </c>
      <c r="N2745">
        <v>4.65870768624887E-3</v>
      </c>
      <c r="O2745">
        <v>5.4483464553626204E-4</v>
      </c>
      <c r="P2745">
        <v>3.2198876303784797E-2</v>
      </c>
    </row>
    <row r="2746" spans="1:16" x14ac:dyDescent="0.35">
      <c r="A2746" s="13" t="s">
        <v>4416</v>
      </c>
      <c r="B2746" s="13" t="s">
        <v>4417</v>
      </c>
      <c r="C2746" s="13" t="s">
        <v>3433</v>
      </c>
      <c r="D2746" s="13">
        <v>7.2326238534160796E-3</v>
      </c>
      <c r="E2746" s="13">
        <v>1.32187061886776E-2</v>
      </c>
      <c r="F2746">
        <v>4.2224802080373901E-3</v>
      </c>
      <c r="G2746">
        <v>9.3003783419398495E-3</v>
      </c>
      <c r="H2746">
        <v>6.4347489020056103E-2</v>
      </c>
      <c r="I2746">
        <v>1.1018594237558799E-3</v>
      </c>
      <c r="J2746">
        <v>2.33020280309599E-2</v>
      </c>
      <c r="K2746">
        <v>1.53085938153217E-2</v>
      </c>
      <c r="L2746">
        <v>4.8867096350451401E-3</v>
      </c>
      <c r="M2746">
        <v>6.5786613568936496E-3</v>
      </c>
      <c r="N2746">
        <v>5.8703835747213199E-3</v>
      </c>
      <c r="O2746">
        <v>3.4471615305050598E-4</v>
      </c>
      <c r="P2746">
        <v>1.20887753020851E-2</v>
      </c>
    </row>
    <row r="2747" spans="1:16" x14ac:dyDescent="0.35">
      <c r="A2747" s="13" t="s">
        <v>4418</v>
      </c>
      <c r="B2747" s="13" t="s">
        <v>4417</v>
      </c>
      <c r="C2747" s="13" t="s">
        <v>4419</v>
      </c>
      <c r="D2747" s="13">
        <v>1.5799609861836601E-2</v>
      </c>
      <c r="E2747" s="13">
        <v>6.1079564029920798E-2</v>
      </c>
      <c r="F2747">
        <v>2.0142460679149501E-2</v>
      </c>
      <c r="G2747">
        <v>6.2578621360320705E-2</v>
      </c>
      <c r="H2747">
        <v>0.48367519946441201</v>
      </c>
      <c r="I2747">
        <v>5.48850974056562E-3</v>
      </c>
      <c r="J2747">
        <v>0.185784606483298</v>
      </c>
      <c r="K2747">
        <v>0.13257739877354599</v>
      </c>
      <c r="L2747">
        <v>3.1349062233531302E-2</v>
      </c>
      <c r="M2747">
        <v>6.0105083891408298E-2</v>
      </c>
      <c r="N2747">
        <v>4.6403084376493799E-2</v>
      </c>
      <c r="O2747">
        <v>2.26773272236911E-3</v>
      </c>
      <c r="P2747">
        <v>0.12034861120937899</v>
      </c>
    </row>
    <row r="2748" spans="1:16" x14ac:dyDescent="0.35">
      <c r="A2748" s="13" t="s">
        <v>4420</v>
      </c>
      <c r="B2748" s="13" t="s">
        <v>4417</v>
      </c>
      <c r="C2748" s="13" t="s">
        <v>4421</v>
      </c>
      <c r="D2748" s="13">
        <v>2.2768357422613902E-2</v>
      </c>
      <c r="E2748" s="13">
        <v>9.7122581191149901E-2</v>
      </c>
      <c r="F2748">
        <v>3.4752992372537303E-2</v>
      </c>
      <c r="G2748">
        <v>0.207148889207148</v>
      </c>
      <c r="H2748">
        <v>0.98430456663036603</v>
      </c>
      <c r="I2748">
        <v>9.2339584477228506E-3</v>
      </c>
      <c r="J2748">
        <v>0.31067445999716198</v>
      </c>
      <c r="K2748">
        <v>0.31454026454117701</v>
      </c>
      <c r="L2748">
        <v>6.1169820533760397E-2</v>
      </c>
      <c r="M2748">
        <v>0.187226890547987</v>
      </c>
      <c r="N2748">
        <v>0.104024537077043</v>
      </c>
      <c r="O2748">
        <v>3.1737017312821899E-3</v>
      </c>
      <c r="P2748">
        <v>0.181579482712904</v>
      </c>
    </row>
    <row r="2749" spans="1:16" x14ac:dyDescent="0.35">
      <c r="A2749" s="13" t="s">
        <v>4422</v>
      </c>
      <c r="B2749" s="13" t="s">
        <v>4417</v>
      </c>
      <c r="C2749" s="13" t="s">
        <v>2606</v>
      </c>
      <c r="D2749" s="13">
        <v>2.13016684695513E-2</v>
      </c>
      <c r="E2749" s="13">
        <v>0.101319866608706</v>
      </c>
      <c r="F2749">
        <v>3.3419693395594099E-2</v>
      </c>
      <c r="G2749">
        <v>3.8063256547604403E-2</v>
      </c>
      <c r="H2749">
        <v>0.31564793396018997</v>
      </c>
      <c r="I2749">
        <v>3.6322371948535799E-3</v>
      </c>
      <c r="J2749">
        <v>8.0817521644007406E-2</v>
      </c>
      <c r="K2749">
        <v>0.12790540414016299</v>
      </c>
      <c r="L2749">
        <v>2.2586443360608801E-2</v>
      </c>
      <c r="M2749">
        <v>3.2629865774547601E-2</v>
      </c>
      <c r="N2749">
        <v>3.0299932337367899E-2</v>
      </c>
      <c r="O2749">
        <v>1.1512699538839099E-3</v>
      </c>
      <c r="P2749">
        <v>7.1630029680407103E-2</v>
      </c>
    </row>
    <row r="2750" spans="1:16" x14ac:dyDescent="0.35">
      <c r="A2750" s="13" t="s">
        <v>4423</v>
      </c>
      <c r="B2750" s="13" t="s">
        <v>4417</v>
      </c>
      <c r="C2750" s="13" t="s">
        <v>4424</v>
      </c>
      <c r="D2750" s="13">
        <v>3.3479875409071102E-4</v>
      </c>
      <c r="E2750" s="13">
        <v>2.2234721802975401E-3</v>
      </c>
      <c r="F2750">
        <v>8.3061045636685204E-4</v>
      </c>
      <c r="G2750">
        <v>1.0152379968794501E-3</v>
      </c>
      <c r="H2750">
        <v>1.14264610349489E-2</v>
      </c>
      <c r="I2750">
        <v>1.04526313948184E-4</v>
      </c>
      <c r="J2750">
        <v>3.7979114067196698E-3</v>
      </c>
      <c r="K2750">
        <v>8.1601327841424303E-3</v>
      </c>
      <c r="L2750">
        <v>1.0166159486100299E-3</v>
      </c>
      <c r="M2750">
        <v>1.00404722779047E-3</v>
      </c>
      <c r="N2750">
        <v>1.0999537077503599E-3</v>
      </c>
      <c r="O2750" s="10">
        <v>3.4610084810616499E-5</v>
      </c>
      <c r="P2750">
        <v>2.7334922460703101E-3</v>
      </c>
    </row>
    <row r="2751" spans="1:16" x14ac:dyDescent="0.35">
      <c r="A2751" s="13" t="s">
        <v>4425</v>
      </c>
      <c r="B2751" s="13" t="s">
        <v>4417</v>
      </c>
      <c r="C2751" s="13" t="s">
        <v>1369</v>
      </c>
      <c r="D2751" s="13">
        <v>0.14493252118913899</v>
      </c>
      <c r="E2751" s="13">
        <v>0.517809769144571</v>
      </c>
      <c r="F2751">
        <v>0.14960097591999999</v>
      </c>
      <c r="G2751">
        <v>2.10423085039145</v>
      </c>
      <c r="H2751">
        <v>4.7914143923488801</v>
      </c>
      <c r="I2751">
        <v>4.5233085128493597E-2</v>
      </c>
      <c r="J2751">
        <v>3.2730278925052501</v>
      </c>
      <c r="K2751">
        <v>1.5282738419923401</v>
      </c>
      <c r="L2751">
        <v>0.23407452131317799</v>
      </c>
      <c r="M2751">
        <v>1.4069928690542699</v>
      </c>
      <c r="N2751">
        <v>0.53646346091927699</v>
      </c>
      <c r="O2751">
        <v>1.25875838345825E-2</v>
      </c>
      <c r="P2751">
        <v>0.631075862465315</v>
      </c>
    </row>
    <row r="2752" spans="1:16" x14ac:dyDescent="0.35">
      <c r="A2752" s="13" t="s">
        <v>4426</v>
      </c>
      <c r="B2752" s="13" t="s">
        <v>4417</v>
      </c>
      <c r="C2752" s="13" t="s">
        <v>4427</v>
      </c>
      <c r="D2752" s="13">
        <v>9.2036610524426302E-3</v>
      </c>
      <c r="E2752" s="13">
        <v>4.40145265797936E-2</v>
      </c>
      <c r="F2752">
        <v>1.6959790752368101E-2</v>
      </c>
      <c r="G2752">
        <v>2.7316778054010098E-2</v>
      </c>
      <c r="H2752">
        <v>0.210192366418189</v>
      </c>
      <c r="I2752">
        <v>2.37084544501105E-3</v>
      </c>
      <c r="J2752">
        <v>6.5726229795209895E-2</v>
      </c>
      <c r="K2752">
        <v>0.110332929095669</v>
      </c>
      <c r="L2752">
        <v>1.6126846197508701E-2</v>
      </c>
      <c r="M2752">
        <v>2.5608098912818698E-2</v>
      </c>
      <c r="N2752">
        <v>2.1493015532157999E-2</v>
      </c>
      <c r="O2752">
        <v>7.4289722728723597E-4</v>
      </c>
      <c r="P2752">
        <v>4.3791295279536402E-2</v>
      </c>
    </row>
    <row r="2753" spans="1:16" x14ac:dyDescent="0.35">
      <c r="A2753" s="13" t="s">
        <v>4428</v>
      </c>
      <c r="B2753" s="13" t="s">
        <v>4417</v>
      </c>
      <c r="C2753" s="13" t="s">
        <v>4429</v>
      </c>
      <c r="D2753" s="13">
        <v>1.0721037032177401E-2</v>
      </c>
      <c r="E2753" s="13">
        <v>4.1780896582158701E-2</v>
      </c>
      <c r="F2753">
        <v>1.52349426113692E-2</v>
      </c>
      <c r="G2753">
        <v>1.3347854750445301E-2</v>
      </c>
      <c r="H2753">
        <v>0.124678345779294</v>
      </c>
      <c r="I2753">
        <v>1.6075707045838999E-3</v>
      </c>
      <c r="J2753">
        <v>2.9459528843517602E-2</v>
      </c>
      <c r="K2753">
        <v>4.44902408089718E-2</v>
      </c>
      <c r="L2753">
        <v>9.4273059335164902E-3</v>
      </c>
      <c r="M2753">
        <v>1.13796037193565E-2</v>
      </c>
      <c r="N2753">
        <v>1.1293290415412501E-2</v>
      </c>
      <c r="O2753">
        <v>5.0227539808332395E-4</v>
      </c>
      <c r="P2753">
        <v>3.00400568371995E-2</v>
      </c>
    </row>
    <row r="2754" spans="1:16" x14ac:dyDescent="0.35">
      <c r="A2754" s="13" t="s">
        <v>4430</v>
      </c>
      <c r="B2754" s="13" t="s">
        <v>4417</v>
      </c>
      <c r="C2754" s="13" t="s">
        <v>481</v>
      </c>
      <c r="D2754" s="13">
        <v>3.1430735289888598E-3</v>
      </c>
      <c r="E2754" s="13">
        <v>9.8326251781313094E-3</v>
      </c>
      <c r="F2754">
        <v>4.3105381347248997E-3</v>
      </c>
      <c r="G2754">
        <v>5.0365873235852397E-3</v>
      </c>
      <c r="H2754">
        <v>5.9373217456271797E-2</v>
      </c>
      <c r="I2754">
        <v>7.6245341315636596E-4</v>
      </c>
      <c r="J2754">
        <v>1.1970571152877999E-2</v>
      </c>
      <c r="K2754">
        <v>1.6994007364252401E-2</v>
      </c>
      <c r="L2754">
        <v>3.8658161696354301E-3</v>
      </c>
      <c r="M2754">
        <v>4.1095470925602597E-3</v>
      </c>
      <c r="N2754">
        <v>5.1913253485876103E-3</v>
      </c>
      <c r="O2754">
        <v>2.24060048807407E-4</v>
      </c>
      <c r="P2754">
        <v>1.2731249385682901E-2</v>
      </c>
    </row>
    <row r="2755" spans="1:16" x14ac:dyDescent="0.35">
      <c r="A2755" s="13" t="s">
        <v>4431</v>
      </c>
      <c r="B2755" s="13" t="s">
        <v>4417</v>
      </c>
      <c r="C2755" s="13" t="s">
        <v>485</v>
      </c>
      <c r="D2755" s="13">
        <v>5.9159339047386303E-3</v>
      </c>
      <c r="E2755" s="13">
        <v>2.5595826638728999E-2</v>
      </c>
      <c r="F2755">
        <v>1.37212919040224E-2</v>
      </c>
      <c r="G2755">
        <v>1.0148977899668E-2</v>
      </c>
      <c r="H2755">
        <v>9.0586288672483195E-2</v>
      </c>
      <c r="I2755">
        <v>1.2945113090691901E-3</v>
      </c>
      <c r="J2755">
        <v>2.4133605748280999E-2</v>
      </c>
      <c r="K2755">
        <v>4.4937839423707798E-2</v>
      </c>
      <c r="L2755">
        <v>9.1086139418484896E-3</v>
      </c>
      <c r="M2755">
        <v>8.444412058767E-3</v>
      </c>
      <c r="N2755">
        <v>8.0631399117335606E-3</v>
      </c>
      <c r="O2755">
        <v>4.0613862471665401E-4</v>
      </c>
      <c r="P2755">
        <v>2.4551075844689099E-2</v>
      </c>
    </row>
    <row r="2756" spans="1:16" x14ac:dyDescent="0.35">
      <c r="A2756" s="13" t="s">
        <v>4432</v>
      </c>
      <c r="B2756" s="13" t="s">
        <v>4417</v>
      </c>
      <c r="C2756" s="13" t="s">
        <v>2093</v>
      </c>
      <c r="D2756" s="13">
        <v>2.8430635964575599E-2</v>
      </c>
      <c r="E2756" s="13">
        <v>6.6808064162475894E-2</v>
      </c>
      <c r="F2756">
        <v>2.0693316555378E-2</v>
      </c>
      <c r="G2756">
        <v>6.6818599846047294E-2</v>
      </c>
      <c r="H2756">
        <v>0.51989172414187201</v>
      </c>
      <c r="I2756">
        <v>6.5531389692586699E-3</v>
      </c>
      <c r="J2756">
        <v>0.142773669536262</v>
      </c>
      <c r="K2756">
        <v>0.11552289736949301</v>
      </c>
      <c r="L2756">
        <v>2.83849955299403E-2</v>
      </c>
      <c r="M2756">
        <v>4.7155992739471499E-2</v>
      </c>
      <c r="N2756">
        <v>4.8020098093344898E-2</v>
      </c>
      <c r="O2756">
        <v>1.9480934689642001E-3</v>
      </c>
      <c r="P2756">
        <v>8.8588069813725107E-2</v>
      </c>
    </row>
    <row r="2757" spans="1:16" x14ac:dyDescent="0.35">
      <c r="A2757" s="13" t="s">
        <v>4433</v>
      </c>
      <c r="B2757" s="13" t="s">
        <v>4417</v>
      </c>
      <c r="C2757" s="13" t="s">
        <v>4434</v>
      </c>
      <c r="D2757" s="13">
        <v>1.42062464988531E-2</v>
      </c>
      <c r="E2757" s="13">
        <v>2.9917264533087101E-2</v>
      </c>
      <c r="F2757">
        <v>6.4474580571084097E-3</v>
      </c>
      <c r="G2757">
        <v>9.4543640093529592E-3</v>
      </c>
      <c r="H2757">
        <v>8.0145430748860297E-2</v>
      </c>
      <c r="I2757">
        <v>1.1447431688947701E-3</v>
      </c>
      <c r="J2757">
        <v>2.6855361016045499E-2</v>
      </c>
      <c r="K2757">
        <v>2.34758766577816E-2</v>
      </c>
      <c r="L2757">
        <v>5.69325594444895E-3</v>
      </c>
      <c r="M2757">
        <v>7.8084697739414701E-3</v>
      </c>
      <c r="N2757">
        <v>7.5881388329832704E-3</v>
      </c>
      <c r="O2757">
        <v>3.9747966726971302E-4</v>
      </c>
      <c r="P2757">
        <v>1.74750048095372E-2</v>
      </c>
    </row>
    <row r="2758" spans="1:16" x14ac:dyDescent="0.35">
      <c r="A2758" s="13" t="s">
        <v>4435</v>
      </c>
      <c r="B2758" s="13" t="s">
        <v>4417</v>
      </c>
      <c r="C2758" s="13" t="s">
        <v>1109</v>
      </c>
      <c r="D2758" s="13">
        <v>5.7212403873506401E-3</v>
      </c>
      <c r="E2758" s="13">
        <v>1.3907400006032E-2</v>
      </c>
      <c r="F2758">
        <v>7.1730749399968301E-3</v>
      </c>
      <c r="G2758">
        <v>1.25936748046364E-2</v>
      </c>
      <c r="H2758">
        <v>0.11121900803590801</v>
      </c>
      <c r="I2758">
        <v>1.59941159549299E-3</v>
      </c>
      <c r="J2758">
        <v>2.72814867749957E-2</v>
      </c>
      <c r="K2758">
        <v>2.8331773800669799E-2</v>
      </c>
      <c r="L2758">
        <v>7.5965496841736303E-3</v>
      </c>
      <c r="M2758">
        <v>9.2064960052095097E-3</v>
      </c>
      <c r="N2758">
        <v>9.4942581499426297E-3</v>
      </c>
      <c r="O2758">
        <v>4.4925120454896702E-4</v>
      </c>
      <c r="P2758">
        <v>2.1697664811606902E-2</v>
      </c>
    </row>
    <row r="2759" spans="1:16" x14ac:dyDescent="0.35">
      <c r="A2759" s="13" t="s">
        <v>4436</v>
      </c>
      <c r="B2759" s="13" t="s">
        <v>4417</v>
      </c>
      <c r="C2759" s="13" t="s">
        <v>4437</v>
      </c>
      <c r="D2759" s="13">
        <v>2.8279527670674199E-2</v>
      </c>
      <c r="E2759" s="13">
        <v>5.80423677811025E-2</v>
      </c>
      <c r="F2759">
        <v>9.7276869409590495E-3</v>
      </c>
      <c r="G2759">
        <v>1.34544218539401E-2</v>
      </c>
      <c r="H2759">
        <v>0.14366462765284499</v>
      </c>
      <c r="I2759">
        <v>1.80694742917095E-3</v>
      </c>
      <c r="J2759">
        <v>3.9307054808064998E-2</v>
      </c>
      <c r="K2759">
        <v>3.9711653969545402E-2</v>
      </c>
      <c r="L2759">
        <v>8.4460540764364506E-3</v>
      </c>
      <c r="M2759">
        <v>1.06796169286955E-2</v>
      </c>
      <c r="N2759">
        <v>1.32361496580654E-2</v>
      </c>
      <c r="O2759">
        <v>6.0603765116774399E-4</v>
      </c>
      <c r="P2759">
        <v>2.98974846388241E-2</v>
      </c>
    </row>
    <row r="2760" spans="1:16" x14ac:dyDescent="0.35">
      <c r="A2760" s="13" t="s">
        <v>4438</v>
      </c>
      <c r="B2760" s="13" t="s">
        <v>4417</v>
      </c>
      <c r="C2760" s="13" t="s">
        <v>124</v>
      </c>
      <c r="D2760" s="13">
        <v>4.4478072041694103E-3</v>
      </c>
      <c r="E2760" s="13">
        <v>1.5311894563838699E-2</v>
      </c>
      <c r="F2760">
        <v>5.2915204096651803E-3</v>
      </c>
      <c r="G2760">
        <v>6.8743327798194295E-2</v>
      </c>
      <c r="H2760">
        <v>0.15860150327396699</v>
      </c>
      <c r="I2760">
        <v>1.5305388183418701E-3</v>
      </c>
      <c r="J2760">
        <v>0.10109518900264799</v>
      </c>
      <c r="K2760">
        <v>5.5758301255958202E-2</v>
      </c>
      <c r="L2760">
        <v>8.6075536394081397E-3</v>
      </c>
      <c r="M2760">
        <v>4.7985013096711299E-2</v>
      </c>
      <c r="N2760">
        <v>1.7782145413318001E-2</v>
      </c>
      <c r="O2760">
        <v>4.1624159409700198E-4</v>
      </c>
      <c r="P2760">
        <v>2.01402520944747E-2</v>
      </c>
    </row>
    <row r="2761" spans="1:16" x14ac:dyDescent="0.35">
      <c r="A2761" s="13" t="s">
        <v>4439</v>
      </c>
      <c r="B2761" s="13" t="s">
        <v>4417</v>
      </c>
      <c r="C2761" s="13" t="s">
        <v>4440</v>
      </c>
      <c r="D2761" s="13">
        <v>1.4084292080002901E-3</v>
      </c>
      <c r="E2761" s="13">
        <v>4.5158746961274096E-3</v>
      </c>
      <c r="F2761">
        <v>1.17065080864458E-3</v>
      </c>
      <c r="G2761">
        <v>1.6614872488174099E-3</v>
      </c>
      <c r="H2761">
        <v>2.1856307690148201E-2</v>
      </c>
      <c r="I2761">
        <v>2.3100111551883299E-4</v>
      </c>
      <c r="J2761">
        <v>3.9503774374305004E-3</v>
      </c>
      <c r="K2761">
        <v>5.7488314274443102E-3</v>
      </c>
      <c r="L2761">
        <v>1.10656543956865E-3</v>
      </c>
      <c r="M2761">
        <v>1.35614979423444E-3</v>
      </c>
      <c r="N2761">
        <v>1.9562555073399501E-3</v>
      </c>
      <c r="O2761">
        <v>7.1066037541628999E-5</v>
      </c>
      <c r="P2761">
        <v>4.39850119064027E-3</v>
      </c>
    </row>
    <row r="2762" spans="1:16" x14ac:dyDescent="0.35">
      <c r="A2762" s="13" t="s">
        <v>4441</v>
      </c>
      <c r="B2762" s="13" t="s">
        <v>4417</v>
      </c>
      <c r="C2762" s="13" t="s">
        <v>4442</v>
      </c>
      <c r="D2762" s="13">
        <v>5.9049593828853001E-4</v>
      </c>
      <c r="E2762" s="13">
        <v>3.5192055843070902E-3</v>
      </c>
      <c r="F2762">
        <v>1.01385122056713E-3</v>
      </c>
      <c r="G2762">
        <v>4.8657533187972E-3</v>
      </c>
      <c r="H2762">
        <v>3.3489194903015503E-2</v>
      </c>
      <c r="I2762">
        <v>2.39050497265895E-4</v>
      </c>
      <c r="J2762">
        <v>7.8078545599877596E-3</v>
      </c>
      <c r="K2762">
        <v>1.22728055522652E-2</v>
      </c>
      <c r="L2762">
        <v>1.74474994899091E-3</v>
      </c>
      <c r="M2762">
        <v>4.3322530143397797E-3</v>
      </c>
      <c r="N2762">
        <v>3.49961539857295E-3</v>
      </c>
      <c r="O2762">
        <v>7.9608921003887902E-5</v>
      </c>
      <c r="P2762">
        <v>6.1582091921508503E-3</v>
      </c>
    </row>
    <row r="2763" spans="1:16" x14ac:dyDescent="0.35">
      <c r="A2763" s="13" t="s">
        <v>4443</v>
      </c>
      <c r="B2763" s="13" t="s">
        <v>4417</v>
      </c>
      <c r="C2763" s="13" t="s">
        <v>4444</v>
      </c>
      <c r="D2763" s="13">
        <v>0.60471739925902102</v>
      </c>
      <c r="E2763" s="13">
        <v>1.95692385588439</v>
      </c>
      <c r="F2763">
        <v>0.527383837125599</v>
      </c>
      <c r="G2763">
        <v>7.6911896081433397</v>
      </c>
      <c r="H2763">
        <v>15.710517407983099</v>
      </c>
      <c r="I2763">
        <v>0.14894734850590999</v>
      </c>
      <c r="J2763">
        <v>12.7748552173577</v>
      </c>
      <c r="K2763">
        <v>5.1065333880607904</v>
      </c>
      <c r="L2763">
        <v>0.74189908038531405</v>
      </c>
      <c r="M2763">
        <v>4.9092886400313001</v>
      </c>
      <c r="N2763">
        <v>1.7928668650289299</v>
      </c>
      <c r="O2763">
        <v>4.0105526529079102E-2</v>
      </c>
      <c r="P2763">
        <v>2.0209766757918102</v>
      </c>
    </row>
    <row r="2764" spans="1:16" x14ac:dyDescent="0.35">
      <c r="A2764" s="13" t="s">
        <v>4445</v>
      </c>
      <c r="B2764" s="13" t="s">
        <v>4417</v>
      </c>
      <c r="C2764" s="13" t="s">
        <v>540</v>
      </c>
      <c r="D2764" s="13">
        <v>7.4747742837942797E-3</v>
      </c>
      <c r="E2764" s="13">
        <v>2.92018685918927E-2</v>
      </c>
      <c r="F2764">
        <v>1.46657121844509E-2</v>
      </c>
      <c r="G2764">
        <v>1.02804816484264E-2</v>
      </c>
      <c r="H2764">
        <v>0.13516644696092001</v>
      </c>
      <c r="I2764">
        <v>1.5301887545709201E-3</v>
      </c>
      <c r="J2764">
        <v>2.7923432408485001E-2</v>
      </c>
      <c r="K2764">
        <v>5.8326191107979902E-2</v>
      </c>
      <c r="L2764">
        <v>9.6494785608793893E-3</v>
      </c>
      <c r="M2764">
        <v>9.2051863522369607E-3</v>
      </c>
      <c r="N2764">
        <v>1.12250053145347E-2</v>
      </c>
      <c r="O2764">
        <v>4.4308154094448903E-4</v>
      </c>
      <c r="P2764">
        <v>3.5500668372596703E-2</v>
      </c>
    </row>
    <row r="2765" spans="1:16" x14ac:dyDescent="0.35">
      <c r="A2765" s="13" t="s">
        <v>4446</v>
      </c>
      <c r="B2765" s="13" t="s">
        <v>4417</v>
      </c>
      <c r="C2765" s="13" t="s">
        <v>4447</v>
      </c>
      <c r="D2765" s="13">
        <v>3.1065726425728801E-2</v>
      </c>
      <c r="E2765" s="13">
        <v>9.7576364445392097E-2</v>
      </c>
      <c r="F2765">
        <v>2.3981942166769198E-2</v>
      </c>
      <c r="G2765">
        <v>3.2037587332256201E-2</v>
      </c>
      <c r="H2765">
        <v>0.31103807135467598</v>
      </c>
      <c r="I2765">
        <v>3.51833820658269E-3</v>
      </c>
      <c r="J2765">
        <v>7.4257065788791807E-2</v>
      </c>
      <c r="K2765">
        <v>9.6802576213991201E-2</v>
      </c>
      <c r="L2765">
        <v>1.88072208707428E-2</v>
      </c>
      <c r="M2765">
        <v>3.1438227956122299E-2</v>
      </c>
      <c r="N2765">
        <v>2.9656005923722601E-2</v>
      </c>
      <c r="O2765">
        <v>1.1238352628350099E-3</v>
      </c>
      <c r="P2765">
        <v>6.5718818631822495E-2</v>
      </c>
    </row>
    <row r="2766" spans="1:16" x14ac:dyDescent="0.35">
      <c r="A2766" s="13" t="s">
        <v>4448</v>
      </c>
      <c r="B2766" s="13" t="s">
        <v>4417</v>
      </c>
      <c r="C2766" s="13" t="s">
        <v>302</v>
      </c>
      <c r="D2766" s="13">
        <v>2.90963994993906E-2</v>
      </c>
      <c r="E2766" s="13">
        <v>7.6280445215225201E-2</v>
      </c>
      <c r="F2766">
        <v>2.2311183437347702E-2</v>
      </c>
      <c r="G2766">
        <v>3.02310607058822E-2</v>
      </c>
      <c r="H2766">
        <v>0.27327614994947402</v>
      </c>
      <c r="I2766">
        <v>3.5904150208845801E-3</v>
      </c>
      <c r="J2766">
        <v>8.1348956693149399E-2</v>
      </c>
      <c r="K2766">
        <v>7.8645032780392296E-2</v>
      </c>
      <c r="L2766">
        <v>1.81270990380407E-2</v>
      </c>
      <c r="M2766">
        <v>2.78125401334294E-2</v>
      </c>
      <c r="N2766">
        <v>2.46560246666085E-2</v>
      </c>
      <c r="O2766">
        <v>1.1318465117456801E-3</v>
      </c>
      <c r="P2766">
        <v>5.81156478544642E-2</v>
      </c>
    </row>
    <row r="2767" spans="1:16" x14ac:dyDescent="0.35">
      <c r="A2767" s="13" t="s">
        <v>4449</v>
      </c>
      <c r="B2767" s="13" t="s">
        <v>4417</v>
      </c>
      <c r="C2767" s="13" t="s">
        <v>546</v>
      </c>
      <c r="D2767" s="13">
        <v>1.20252966014087E-2</v>
      </c>
      <c r="E2767" s="13">
        <v>5.95052960663092E-2</v>
      </c>
      <c r="F2767">
        <v>1.7860781361100999E-2</v>
      </c>
      <c r="G2767">
        <v>9.50450429094086E-2</v>
      </c>
      <c r="H2767">
        <v>0.47635005915930201</v>
      </c>
      <c r="I2767">
        <v>3.9409058818035301E-3</v>
      </c>
      <c r="J2767">
        <v>0.18575081681202699</v>
      </c>
      <c r="K2767">
        <v>0.19431940982422899</v>
      </c>
      <c r="L2767">
        <v>2.4782716864621E-2</v>
      </c>
      <c r="M2767">
        <v>7.1596946559184402E-2</v>
      </c>
      <c r="N2767">
        <v>5.1914541248861697E-2</v>
      </c>
      <c r="O2767">
        <v>1.1092133260959601E-3</v>
      </c>
      <c r="P2767">
        <v>7.3336524779446702E-2</v>
      </c>
    </row>
    <row r="2768" spans="1:16" x14ac:dyDescent="0.35">
      <c r="A2768" s="13" t="s">
        <v>4450</v>
      </c>
      <c r="B2768" s="13" t="s">
        <v>4417</v>
      </c>
      <c r="C2768" s="13" t="s">
        <v>4451</v>
      </c>
      <c r="D2768" s="13">
        <v>3.45821033369033E-2</v>
      </c>
      <c r="E2768" s="13">
        <v>0.14355241741268701</v>
      </c>
      <c r="F2768">
        <v>2.62832576362351E-2</v>
      </c>
      <c r="G2768">
        <v>5.8454371569588999E-2</v>
      </c>
      <c r="H2768">
        <v>0.66004743209401395</v>
      </c>
      <c r="I2768">
        <v>6.06718848156978E-3</v>
      </c>
      <c r="J2768">
        <v>0.21112893105917199</v>
      </c>
      <c r="K2768">
        <v>0.18479277447843701</v>
      </c>
      <c r="L2768">
        <v>3.04566193412226E-2</v>
      </c>
      <c r="M2768">
        <v>5.1989095321422402E-2</v>
      </c>
      <c r="N2768">
        <v>6.4501304751980501E-2</v>
      </c>
      <c r="O2768">
        <v>2.2615120413560898E-3</v>
      </c>
      <c r="P2768">
        <v>0.146841444900355</v>
      </c>
    </row>
    <row r="2769" spans="1:16" x14ac:dyDescent="0.35">
      <c r="A2769" s="13" t="s">
        <v>4452</v>
      </c>
      <c r="B2769" s="13" t="s">
        <v>4417</v>
      </c>
      <c r="C2769" s="13" t="s">
        <v>4453</v>
      </c>
      <c r="D2769" s="13">
        <v>1.24169919178755E-2</v>
      </c>
      <c r="E2769" s="13">
        <v>8.4696129316707405E-2</v>
      </c>
      <c r="F2769">
        <v>3.1656787370227597E-2</v>
      </c>
      <c r="G2769">
        <v>2.9488205424528201E-2</v>
      </c>
      <c r="H2769">
        <v>0.34881095850483801</v>
      </c>
      <c r="I2769">
        <v>3.4479359331119402E-3</v>
      </c>
      <c r="J2769">
        <v>0.111490241979243</v>
      </c>
      <c r="K2769">
        <v>0.243883516297488</v>
      </c>
      <c r="L2769">
        <v>2.8206127303009299E-2</v>
      </c>
      <c r="M2769">
        <v>3.1474617171305598E-2</v>
      </c>
      <c r="N2769">
        <v>3.3017507874246697E-2</v>
      </c>
      <c r="O2769">
        <v>1.1229247934284299E-3</v>
      </c>
      <c r="P2769">
        <v>8.7646534465743803E-2</v>
      </c>
    </row>
    <row r="2770" spans="1:16" x14ac:dyDescent="0.35">
      <c r="A2770" s="13" t="s">
        <v>4454</v>
      </c>
      <c r="B2770" s="13" t="s">
        <v>4417</v>
      </c>
      <c r="C2770" s="13" t="s">
        <v>4417</v>
      </c>
      <c r="D2770" s="13">
        <v>0.31022606624943899</v>
      </c>
      <c r="E2770" s="13">
        <v>0.81934342743807398</v>
      </c>
      <c r="F2770">
        <v>0.25954930361185602</v>
      </c>
      <c r="G2770">
        <v>0.96164261298194698</v>
      </c>
      <c r="H2770">
        <v>3.9104386042825898</v>
      </c>
      <c r="I2770">
        <v>4.8574643800116502E-2</v>
      </c>
      <c r="J2770">
        <v>1.6254162798043901</v>
      </c>
      <c r="K2770">
        <v>1.20885122443118</v>
      </c>
      <c r="L2770">
        <v>0.26311044758670399</v>
      </c>
      <c r="M2770">
        <v>0.70505538085243402</v>
      </c>
      <c r="N2770">
        <v>0.43334425107699498</v>
      </c>
      <c r="O2770">
        <v>1.51234628827951E-2</v>
      </c>
      <c r="P2770">
        <v>0.67737831674692095</v>
      </c>
    </row>
    <row r="2771" spans="1:16" x14ac:dyDescent="0.35">
      <c r="A2771" s="13" t="s">
        <v>4455</v>
      </c>
      <c r="B2771" s="13" t="s">
        <v>4417</v>
      </c>
      <c r="C2771" s="13" t="s">
        <v>4456</v>
      </c>
      <c r="D2771" s="13">
        <v>1.35928178477171E-2</v>
      </c>
      <c r="E2771" s="13">
        <v>5.4579967641753602E-2</v>
      </c>
      <c r="F2771">
        <v>1.56188508574641E-2</v>
      </c>
      <c r="G2771">
        <v>6.6027573207823403E-2</v>
      </c>
      <c r="H2771">
        <v>0.32264984691596099</v>
      </c>
      <c r="I2771">
        <v>2.92360172170399E-3</v>
      </c>
      <c r="J2771">
        <v>0.106992177410714</v>
      </c>
      <c r="K2771">
        <v>0.11063874275663201</v>
      </c>
      <c r="L2771">
        <v>1.6796769225067801E-2</v>
      </c>
      <c r="M2771">
        <v>4.8842877484981499E-2</v>
      </c>
      <c r="N2771">
        <v>3.64187847578804E-2</v>
      </c>
      <c r="O2771">
        <v>8.6354586075817498E-4</v>
      </c>
      <c r="P2771">
        <v>5.3201765445871803E-2</v>
      </c>
    </row>
    <row r="2772" spans="1:16" x14ac:dyDescent="0.35">
      <c r="A2772" s="13" t="s">
        <v>4457</v>
      </c>
      <c r="B2772" s="13" t="s">
        <v>4417</v>
      </c>
      <c r="C2772" s="13" t="s">
        <v>150</v>
      </c>
      <c r="D2772" s="13">
        <v>0.147881798539855</v>
      </c>
      <c r="E2772" s="13">
        <v>0.274141964172751</v>
      </c>
      <c r="F2772">
        <v>9.13234275825031E-2</v>
      </c>
      <c r="G2772">
        <v>0.43489032732088601</v>
      </c>
      <c r="H2772">
        <v>3.03178981001092</v>
      </c>
      <c r="I2772">
        <v>3.5687162991749698E-2</v>
      </c>
      <c r="J2772">
        <v>0.87065067632871396</v>
      </c>
      <c r="K2772">
        <v>0.64328143090648005</v>
      </c>
      <c r="L2772">
        <v>0.151376717323843</v>
      </c>
      <c r="M2772">
        <v>0.29573700372061101</v>
      </c>
      <c r="N2772">
        <v>0.283671859355695</v>
      </c>
      <c r="O2772">
        <v>1.00023995837957E-2</v>
      </c>
      <c r="P2772">
        <v>0.46095475811155301</v>
      </c>
    </row>
    <row r="2773" spans="1:16" x14ac:dyDescent="0.35">
      <c r="A2773" s="13" t="s">
        <v>4458</v>
      </c>
      <c r="B2773" s="13" t="s">
        <v>4417</v>
      </c>
      <c r="C2773" s="13" t="s">
        <v>949</v>
      </c>
      <c r="D2773" s="13">
        <v>2.3263180005473698E-3</v>
      </c>
      <c r="E2773" s="13">
        <v>7.16745696487746E-3</v>
      </c>
      <c r="F2773">
        <v>3.5407180706740599E-3</v>
      </c>
      <c r="G2773">
        <v>3.12976293121874E-3</v>
      </c>
      <c r="H2773">
        <v>3.2758148452691101E-2</v>
      </c>
      <c r="I2773">
        <v>4.8300085457612799E-4</v>
      </c>
      <c r="J2773">
        <v>7.81406576862184E-3</v>
      </c>
      <c r="K2773">
        <v>1.07347442099594E-2</v>
      </c>
      <c r="L2773">
        <v>2.66027262666921E-3</v>
      </c>
      <c r="M2773">
        <v>2.7620172678728401E-3</v>
      </c>
      <c r="N2773">
        <v>2.8931904739238402E-3</v>
      </c>
      <c r="O2773">
        <v>1.4682721353514601E-4</v>
      </c>
      <c r="P2773">
        <v>7.8002291887707097E-3</v>
      </c>
    </row>
    <row r="2774" spans="1:16" x14ac:dyDescent="0.35">
      <c r="A2774" s="13" t="s">
        <v>4459</v>
      </c>
      <c r="B2774" s="13" t="s">
        <v>4417</v>
      </c>
      <c r="C2774" s="13" t="s">
        <v>4460</v>
      </c>
      <c r="D2774" s="13">
        <v>9.3727408029049303E-2</v>
      </c>
      <c r="E2774" s="13">
        <v>0.39817940036440203</v>
      </c>
      <c r="F2774">
        <v>0.118503895731448</v>
      </c>
      <c r="G2774">
        <v>1.24375936659696</v>
      </c>
      <c r="H2774">
        <v>3.9198176358775498</v>
      </c>
      <c r="I2774">
        <v>3.35255685738957E-2</v>
      </c>
      <c r="J2774">
        <v>1.5988946177947001</v>
      </c>
      <c r="K2774">
        <v>1.2562498092521801</v>
      </c>
      <c r="L2774">
        <v>0.194852760092358</v>
      </c>
      <c r="M2774">
        <v>0.94397899106744798</v>
      </c>
      <c r="N2774">
        <v>0.42892450304503998</v>
      </c>
      <c r="O2774">
        <v>1.0206862761543299E-2</v>
      </c>
      <c r="P2774">
        <v>0.574052471753977</v>
      </c>
    </row>
    <row r="2775" spans="1:16" x14ac:dyDescent="0.35">
      <c r="A2775" s="13" t="s">
        <v>4461</v>
      </c>
      <c r="B2775" s="13" t="s">
        <v>4462</v>
      </c>
      <c r="C2775" s="13" t="s">
        <v>4463</v>
      </c>
      <c r="D2775" s="13">
        <v>6.9552257051481506E-2</v>
      </c>
      <c r="E2775" s="13">
        <v>0.144382870059686</v>
      </c>
      <c r="F2775">
        <v>0.11242647191944199</v>
      </c>
      <c r="G2775">
        <v>0.168735030718135</v>
      </c>
      <c r="H2775">
        <v>0.81074929509374605</v>
      </c>
      <c r="I2775">
        <v>1.2476157241353999E-2</v>
      </c>
      <c r="J2775">
        <v>0.37260330510585099</v>
      </c>
      <c r="K2775">
        <v>0.35413283744245999</v>
      </c>
      <c r="L2775">
        <v>0.109529933695913</v>
      </c>
      <c r="M2775">
        <v>1.0575760048732099</v>
      </c>
      <c r="N2775">
        <v>0.24822778390978201</v>
      </c>
      <c r="O2775">
        <v>2.5075886176245801E-2</v>
      </c>
      <c r="P2775">
        <v>0.12007431098935201</v>
      </c>
    </row>
    <row r="2776" spans="1:16" x14ac:dyDescent="0.35">
      <c r="A2776" s="13" t="s">
        <v>4464</v>
      </c>
      <c r="B2776" s="13" t="s">
        <v>4462</v>
      </c>
      <c r="C2776" s="13" t="s">
        <v>4465</v>
      </c>
      <c r="D2776" s="13">
        <v>0.144723931768625</v>
      </c>
      <c r="E2776" s="13">
        <v>0.25666323481959402</v>
      </c>
      <c r="F2776">
        <v>0.15927910332721901</v>
      </c>
      <c r="G2776">
        <v>0.31410096382726199</v>
      </c>
      <c r="H2776">
        <v>1.5270818405827999</v>
      </c>
      <c r="I2776">
        <v>2.1759661384840701E-2</v>
      </c>
      <c r="J2776">
        <v>0.70668431492749695</v>
      </c>
      <c r="K2776">
        <v>0.608086434928782</v>
      </c>
      <c r="L2776">
        <v>0.153605422339047</v>
      </c>
      <c r="M2776">
        <v>1.99672330700547</v>
      </c>
      <c r="N2776">
        <v>0.49359096907547501</v>
      </c>
      <c r="O2776">
        <v>4.4028930426430801E-2</v>
      </c>
      <c r="P2776">
        <v>0.194783567415312</v>
      </c>
    </row>
    <row r="2777" spans="1:16" x14ac:dyDescent="0.35">
      <c r="A2777" s="13" t="s">
        <v>4466</v>
      </c>
      <c r="B2777" s="13" t="s">
        <v>4462</v>
      </c>
      <c r="C2777" s="13" t="s">
        <v>4467</v>
      </c>
      <c r="D2777" s="13">
        <v>4.9055211584836098E-2</v>
      </c>
      <c r="E2777" s="13">
        <v>0.107136462816756</v>
      </c>
      <c r="F2777">
        <v>8.4885949372547606E-2</v>
      </c>
      <c r="G2777">
        <v>0.15000732744198</v>
      </c>
      <c r="H2777">
        <v>0.64008601726501302</v>
      </c>
      <c r="I2777">
        <v>9.7237522899352898E-3</v>
      </c>
      <c r="J2777">
        <v>0.26898415716970703</v>
      </c>
      <c r="K2777">
        <v>0.26274154958046603</v>
      </c>
      <c r="L2777">
        <v>8.0431086399114296E-2</v>
      </c>
      <c r="M2777">
        <v>1.5494326488072601</v>
      </c>
      <c r="N2777">
        <v>0.20730867536192199</v>
      </c>
      <c r="O2777">
        <v>2.2150470872556501E-2</v>
      </c>
      <c r="P2777">
        <v>9.2800837716488893E-2</v>
      </c>
    </row>
    <row r="2778" spans="1:16" x14ac:dyDescent="0.35">
      <c r="A2778" s="13" t="s">
        <v>4468</v>
      </c>
      <c r="B2778" s="13" t="s">
        <v>4462</v>
      </c>
      <c r="C2778" s="13" t="s">
        <v>4469</v>
      </c>
      <c r="D2778" s="13">
        <v>0.19266147887218499</v>
      </c>
      <c r="E2778" s="13">
        <v>0.38674411139624898</v>
      </c>
      <c r="F2778">
        <v>0.334190712851264</v>
      </c>
      <c r="G2778">
        <v>0.65555619800223597</v>
      </c>
      <c r="H2778">
        <v>2.16637654601581</v>
      </c>
      <c r="I2778">
        <v>3.6121914636309697E-2</v>
      </c>
      <c r="J2778">
        <v>1.0896770996276199</v>
      </c>
      <c r="K2778">
        <v>0.93742029279414596</v>
      </c>
      <c r="L2778">
        <v>0.32336361132075703</v>
      </c>
      <c r="M2778">
        <v>4.1518293417393402</v>
      </c>
      <c r="N2778">
        <v>0.65884628827068803</v>
      </c>
      <c r="O2778">
        <v>7.2571946426961798E-2</v>
      </c>
      <c r="P2778">
        <v>0.32720357877980699</v>
      </c>
    </row>
    <row r="2779" spans="1:16" x14ac:dyDescent="0.35">
      <c r="A2779" s="13" t="s">
        <v>4470</v>
      </c>
      <c r="B2779" s="13" t="s">
        <v>4462</v>
      </c>
      <c r="C2779" s="13" t="s">
        <v>2015</v>
      </c>
      <c r="D2779" s="13">
        <v>7.9611121206900892E-3</v>
      </c>
      <c r="E2779" s="13">
        <v>1.7852553071165098E-2</v>
      </c>
      <c r="F2779">
        <v>1.4451547885826799E-2</v>
      </c>
      <c r="G2779">
        <v>2.2583809101603802E-2</v>
      </c>
      <c r="H2779">
        <v>0.10550372887368099</v>
      </c>
      <c r="I2779">
        <v>1.65435830959777E-3</v>
      </c>
      <c r="J2779">
        <v>4.3104597600602798E-2</v>
      </c>
      <c r="K2779">
        <v>4.4213512449425001E-2</v>
      </c>
      <c r="L2779">
        <v>1.3788531032692199E-2</v>
      </c>
      <c r="M2779">
        <v>0.205853832839934</v>
      </c>
      <c r="N2779">
        <v>3.4166962217335103E-2</v>
      </c>
      <c r="O2779">
        <v>3.6901140118122799E-3</v>
      </c>
      <c r="P2779">
        <v>1.5511697935496701E-2</v>
      </c>
    </row>
    <row r="2780" spans="1:16" x14ac:dyDescent="0.35">
      <c r="A2780" s="13" t="s">
        <v>4471</v>
      </c>
      <c r="B2780" s="13" t="s">
        <v>4462</v>
      </c>
      <c r="C2780" s="13" t="s">
        <v>80</v>
      </c>
      <c r="D2780" s="13">
        <v>6.0841779954058699E-2</v>
      </c>
      <c r="E2780" s="13">
        <v>0.128162078382275</v>
      </c>
      <c r="F2780">
        <v>0.11128443524882101</v>
      </c>
      <c r="G2780">
        <v>0.19488581759978499</v>
      </c>
      <c r="H2780">
        <v>0.70508975314811595</v>
      </c>
      <c r="I2780">
        <v>1.1584559058509501E-2</v>
      </c>
      <c r="J2780">
        <v>0.32965187887168401</v>
      </c>
      <c r="K2780">
        <v>0.306470410510011</v>
      </c>
      <c r="L2780">
        <v>0.106707007699937</v>
      </c>
      <c r="M2780">
        <v>1.56844001029636</v>
      </c>
      <c r="N2780">
        <v>0.21651291479589899</v>
      </c>
      <c r="O2780">
        <v>2.3808586026195701E-2</v>
      </c>
      <c r="P2780">
        <v>0.110362666476523</v>
      </c>
    </row>
    <row r="2781" spans="1:16" x14ac:dyDescent="0.35">
      <c r="A2781" s="13" t="s">
        <v>4472</v>
      </c>
      <c r="B2781" s="13" t="s">
        <v>4462</v>
      </c>
      <c r="C2781" s="13" t="s">
        <v>4473</v>
      </c>
      <c r="D2781" s="13">
        <v>1.064864284999E-2</v>
      </c>
      <c r="E2781" s="13">
        <v>2.11988399012123E-2</v>
      </c>
      <c r="F2781">
        <v>1.88994408362365E-2</v>
      </c>
      <c r="G2781">
        <v>2.5724314704457199E-2</v>
      </c>
      <c r="H2781">
        <v>0.10972913702554001</v>
      </c>
      <c r="I2781">
        <v>1.8338778225549801E-3</v>
      </c>
      <c r="J2781">
        <v>5.2431925541556297E-2</v>
      </c>
      <c r="K2781">
        <v>4.97733267621214E-2</v>
      </c>
      <c r="L2781">
        <v>1.8231499847441299E-2</v>
      </c>
      <c r="M2781">
        <v>0.15412506017765901</v>
      </c>
      <c r="N2781">
        <v>3.2412266333032298E-2</v>
      </c>
      <c r="O2781">
        <v>3.64422601395563E-3</v>
      </c>
      <c r="P2781">
        <v>1.7746824006990201E-2</v>
      </c>
    </row>
    <row r="2782" spans="1:16" x14ac:dyDescent="0.35">
      <c r="A2782" s="13" t="s">
        <v>4474</v>
      </c>
      <c r="B2782" s="13" t="s">
        <v>4462</v>
      </c>
      <c r="C2782" s="13" t="s">
        <v>4475</v>
      </c>
      <c r="D2782" s="13">
        <v>2.9663601435863898E-2</v>
      </c>
      <c r="E2782" s="13">
        <v>6.5136591379540296E-2</v>
      </c>
      <c r="F2782">
        <v>5.2699907901456802E-2</v>
      </c>
      <c r="G2782">
        <v>0.124273695849535</v>
      </c>
      <c r="H2782">
        <v>0.38084816613221201</v>
      </c>
      <c r="I2782">
        <v>5.7883218616011402E-3</v>
      </c>
      <c r="J2782">
        <v>0.182403750188805</v>
      </c>
      <c r="K2782">
        <v>0.15840174020667899</v>
      </c>
      <c r="L2782">
        <v>5.0337289851544197E-2</v>
      </c>
      <c r="M2782">
        <v>1.00929495476811</v>
      </c>
      <c r="N2782">
        <v>0.118665262123874</v>
      </c>
      <c r="O2782">
        <v>1.2431832367828801E-2</v>
      </c>
      <c r="P2782">
        <v>5.6863006143635098E-2</v>
      </c>
    </row>
    <row r="2783" spans="1:16" x14ac:dyDescent="0.35">
      <c r="A2783" s="13" t="s">
        <v>4476</v>
      </c>
      <c r="B2783" s="13" t="s">
        <v>4462</v>
      </c>
      <c r="C2783" s="13" t="s">
        <v>377</v>
      </c>
      <c r="D2783" s="13">
        <v>5.1169444182536397E-2</v>
      </c>
      <c r="E2783" s="13">
        <v>0.10651618029751</v>
      </c>
      <c r="F2783">
        <v>8.1594795698904696E-2</v>
      </c>
      <c r="G2783">
        <v>0.140044985875242</v>
      </c>
      <c r="H2783">
        <v>0.63872453403257301</v>
      </c>
      <c r="I2783">
        <v>9.6906070920568504E-3</v>
      </c>
      <c r="J2783">
        <v>0.27104015075191101</v>
      </c>
      <c r="K2783">
        <v>0.260842018339212</v>
      </c>
      <c r="L2783">
        <v>7.7310310732172802E-2</v>
      </c>
      <c r="M2783">
        <v>1.2713618225236001</v>
      </c>
      <c r="N2783">
        <v>0.20746447283901301</v>
      </c>
      <c r="O2783">
        <v>2.1981027761450798E-2</v>
      </c>
      <c r="P2783">
        <v>8.9829795442889396E-2</v>
      </c>
    </row>
    <row r="2784" spans="1:16" x14ac:dyDescent="0.35">
      <c r="A2784" s="13" t="s">
        <v>4477</v>
      </c>
      <c r="B2784" s="13" t="s">
        <v>4462</v>
      </c>
      <c r="C2784" s="13" t="s">
        <v>1885</v>
      </c>
      <c r="D2784" s="13">
        <v>4.5551896012036998E-2</v>
      </c>
      <c r="E2784" s="13">
        <v>0.114903794855715</v>
      </c>
      <c r="F2784">
        <v>8.3971663470814001E-2</v>
      </c>
      <c r="G2784">
        <v>0.13668283809250001</v>
      </c>
      <c r="H2784">
        <v>0.66209015577299402</v>
      </c>
      <c r="I2784">
        <v>9.0515750829291003E-3</v>
      </c>
      <c r="J2784">
        <v>0.247183171335079</v>
      </c>
      <c r="K2784">
        <v>0.27941695664335597</v>
      </c>
      <c r="L2784">
        <v>7.9980727085854103E-2</v>
      </c>
      <c r="M2784">
        <v>1.4045186693932801</v>
      </c>
      <c r="N2784">
        <v>0.209892067363006</v>
      </c>
      <c r="O2784">
        <v>2.0286541133283899E-2</v>
      </c>
      <c r="P2784">
        <v>0.10156155907390101</v>
      </c>
    </row>
    <row r="2785" spans="1:16" x14ac:dyDescent="0.35">
      <c r="A2785" s="13" t="s">
        <v>4478</v>
      </c>
      <c r="B2785" s="13" t="s">
        <v>4462</v>
      </c>
      <c r="C2785" s="13" t="s">
        <v>4479</v>
      </c>
      <c r="D2785" s="13">
        <v>0.165157986683311</v>
      </c>
      <c r="E2785" s="13">
        <v>0.35429949185111098</v>
      </c>
      <c r="F2785">
        <v>0.23325741872654099</v>
      </c>
      <c r="G2785">
        <v>0.39607309534969198</v>
      </c>
      <c r="H2785">
        <v>2.0501800608740499</v>
      </c>
      <c r="I2785">
        <v>2.8269467174975301E-2</v>
      </c>
      <c r="J2785">
        <v>0.91664157701099402</v>
      </c>
      <c r="K2785">
        <v>0.86652396458660597</v>
      </c>
      <c r="L2785">
        <v>0.225652210122332</v>
      </c>
      <c r="M2785">
        <v>2.8044736142634998</v>
      </c>
      <c r="N2785">
        <v>0.64488172258169396</v>
      </c>
      <c r="O2785">
        <v>5.7618655271717001E-2</v>
      </c>
      <c r="P2785">
        <v>0.28608898782545</v>
      </c>
    </row>
    <row r="2786" spans="1:16" x14ac:dyDescent="0.35">
      <c r="A2786" s="13" t="s">
        <v>4480</v>
      </c>
      <c r="B2786" s="13" t="s">
        <v>4462</v>
      </c>
      <c r="C2786" s="13" t="s">
        <v>150</v>
      </c>
      <c r="D2786" s="13">
        <v>9.0673434214329704E-2</v>
      </c>
      <c r="E2786" s="13">
        <v>0.20071580332545599</v>
      </c>
      <c r="F2786">
        <v>0.15196987869105899</v>
      </c>
      <c r="G2786">
        <v>0.295886989810632</v>
      </c>
      <c r="H2786">
        <v>1.1786709135214599</v>
      </c>
      <c r="I2786">
        <v>1.7151048179106201E-2</v>
      </c>
      <c r="J2786">
        <v>0.50744199386306799</v>
      </c>
      <c r="K2786">
        <v>0.488702966577437</v>
      </c>
      <c r="L2786">
        <v>0.14513602177465201</v>
      </c>
      <c r="M2786">
        <v>2.6116788226287002</v>
      </c>
      <c r="N2786">
        <v>0.37105365190232198</v>
      </c>
      <c r="O2786">
        <v>3.7540703244534401E-2</v>
      </c>
      <c r="P2786">
        <v>0.17287397343193101</v>
      </c>
    </row>
    <row r="2787" spans="1:16" x14ac:dyDescent="0.35">
      <c r="A2787" s="13" t="s">
        <v>4481</v>
      </c>
      <c r="B2787" s="13" t="s">
        <v>4462</v>
      </c>
      <c r="C2787" s="13" t="s">
        <v>569</v>
      </c>
      <c r="D2787" s="13">
        <v>0.133466921044711</v>
      </c>
      <c r="E2787" s="13">
        <v>0.21249330353197399</v>
      </c>
      <c r="F2787">
        <v>0.15436213430653301</v>
      </c>
      <c r="G2787">
        <v>0.31817181230715502</v>
      </c>
      <c r="H2787">
        <v>1.3259409921301799</v>
      </c>
      <c r="I2787">
        <v>2.2185317481107698E-2</v>
      </c>
      <c r="J2787">
        <v>0.67000380910578705</v>
      </c>
      <c r="K2787">
        <v>0.50972824665773797</v>
      </c>
      <c r="L2787">
        <v>0.145802471122498</v>
      </c>
      <c r="M2787">
        <v>2.25904849073404</v>
      </c>
      <c r="N2787">
        <v>0.45142446861934499</v>
      </c>
      <c r="O2787">
        <v>4.9219195479453602E-2</v>
      </c>
      <c r="P2787">
        <v>0.15856540519913401</v>
      </c>
    </row>
    <row r="2788" spans="1:16" x14ac:dyDescent="0.35">
      <c r="A2788" s="13" t="s">
        <v>4482</v>
      </c>
      <c r="B2788" s="13" t="s">
        <v>4462</v>
      </c>
      <c r="C2788" s="13" t="s">
        <v>4483</v>
      </c>
      <c r="D2788" s="13">
        <v>0.13535907009859399</v>
      </c>
      <c r="E2788" s="13">
        <v>0.27029298542338998</v>
      </c>
      <c r="F2788">
        <v>0.19344800881372801</v>
      </c>
      <c r="G2788">
        <v>0.34869868752395</v>
      </c>
      <c r="H2788">
        <v>1.62975644511016</v>
      </c>
      <c r="I2788">
        <v>2.4445612246504999E-2</v>
      </c>
      <c r="J2788">
        <v>0.72192685244418597</v>
      </c>
      <c r="K2788">
        <v>0.66106756661653499</v>
      </c>
      <c r="L2788">
        <v>0.183581880937502</v>
      </c>
      <c r="M2788">
        <v>2.93576015657333</v>
      </c>
      <c r="N2788">
        <v>0.53470246233935903</v>
      </c>
      <c r="O2788">
        <v>5.4472045200210199E-2</v>
      </c>
      <c r="P2788">
        <v>0.218309279649199</v>
      </c>
    </row>
    <row r="2789" spans="1:16" x14ac:dyDescent="0.35">
      <c r="A2789" s="13" t="s">
        <v>4484</v>
      </c>
      <c r="B2789" s="13" t="s">
        <v>4485</v>
      </c>
      <c r="C2789" s="13" t="s">
        <v>4486</v>
      </c>
      <c r="D2789" s="13">
        <v>0.21372938912977299</v>
      </c>
      <c r="E2789" s="13">
        <v>0.33743557428217502</v>
      </c>
      <c r="F2789">
        <v>0.25918875030879202</v>
      </c>
      <c r="G2789">
        <v>0.35156812132723603</v>
      </c>
      <c r="H2789">
        <v>1.99269489164276</v>
      </c>
      <c r="I2789">
        <v>2.8800226292370001E-2</v>
      </c>
      <c r="J2789">
        <v>0.94053491599421502</v>
      </c>
      <c r="K2789">
        <v>0.67281224445952703</v>
      </c>
      <c r="L2789">
        <v>0.22516518594556501</v>
      </c>
      <c r="M2789">
        <v>0.596912877580973</v>
      </c>
      <c r="N2789">
        <v>0.35080018245344302</v>
      </c>
      <c r="O2789">
        <v>4.0179332620638303E-2</v>
      </c>
      <c r="P2789">
        <v>0.230812398435876</v>
      </c>
    </row>
    <row r="2790" spans="1:16" x14ac:dyDescent="0.35">
      <c r="A2790" s="13" t="s">
        <v>4487</v>
      </c>
      <c r="B2790" s="13" t="s">
        <v>4485</v>
      </c>
      <c r="C2790" s="13" t="s">
        <v>4488</v>
      </c>
      <c r="D2790" s="13">
        <v>0.57228672988865503</v>
      </c>
      <c r="E2790" s="13">
        <v>1.0370447367290401</v>
      </c>
      <c r="F2790">
        <v>0.95829665766704897</v>
      </c>
      <c r="G2790">
        <v>0.73109399277780995</v>
      </c>
      <c r="H2790">
        <v>3.7915877825875901</v>
      </c>
      <c r="I2790">
        <v>5.41788939018506E-2</v>
      </c>
      <c r="J2790">
        <v>2.4776326680265699</v>
      </c>
      <c r="K2790">
        <v>1.98382154052376</v>
      </c>
      <c r="L2790">
        <v>0.68638513614683005</v>
      </c>
      <c r="M2790">
        <v>1.58476544891367</v>
      </c>
      <c r="N2790">
        <v>0.65482190116612105</v>
      </c>
      <c r="O2790">
        <v>9.1447686927599997E-2</v>
      </c>
      <c r="P2790">
        <v>0.67168184974298695</v>
      </c>
    </row>
    <row r="2791" spans="1:16" x14ac:dyDescent="0.35">
      <c r="A2791" s="13" t="s">
        <v>4489</v>
      </c>
      <c r="B2791" s="13" t="s">
        <v>4485</v>
      </c>
      <c r="C2791" s="13" t="s">
        <v>3058</v>
      </c>
      <c r="D2791" s="13">
        <v>0.119713184454738</v>
      </c>
      <c r="E2791" s="13">
        <v>0.246433550239299</v>
      </c>
      <c r="F2791">
        <v>0.25024476131477302</v>
      </c>
      <c r="G2791">
        <v>0.13005097494128101</v>
      </c>
      <c r="H2791">
        <v>0.83155643371012999</v>
      </c>
      <c r="I2791">
        <v>1.12043499737987E-2</v>
      </c>
      <c r="J2791">
        <v>0.53437389986968398</v>
      </c>
      <c r="K2791">
        <v>0.53703066997428694</v>
      </c>
      <c r="L2791">
        <v>0.19142689809416599</v>
      </c>
      <c r="M2791">
        <v>0.30935777829396699</v>
      </c>
      <c r="N2791">
        <v>0.132313699395222</v>
      </c>
      <c r="O2791">
        <v>1.85905289511119E-2</v>
      </c>
      <c r="P2791">
        <v>0.16173151477139799</v>
      </c>
    </row>
    <row r="2792" spans="1:16" x14ac:dyDescent="0.35">
      <c r="A2792" s="13" t="s">
        <v>4490</v>
      </c>
      <c r="B2792" s="13" t="s">
        <v>4485</v>
      </c>
      <c r="C2792" s="13" t="s">
        <v>4491</v>
      </c>
      <c r="D2792" s="13">
        <v>0.11336481995339601</v>
      </c>
      <c r="E2792" s="13">
        <v>0.14035321407443699</v>
      </c>
      <c r="F2792">
        <v>0.13950631263421401</v>
      </c>
      <c r="G2792">
        <v>0.113062275634857</v>
      </c>
      <c r="H2792">
        <v>0.50048738105826795</v>
      </c>
      <c r="I2792">
        <v>9.1077278405961807E-3</v>
      </c>
      <c r="J2792">
        <v>0.37714745835567398</v>
      </c>
      <c r="K2792">
        <v>0.23081178259478899</v>
      </c>
      <c r="L2792">
        <v>0.104201138756992</v>
      </c>
      <c r="M2792">
        <v>0.22863120609623999</v>
      </c>
      <c r="N2792">
        <v>8.3346311805044995E-2</v>
      </c>
      <c r="O2792">
        <v>1.415757369082E-2</v>
      </c>
      <c r="P2792">
        <v>8.4234675064918302E-2</v>
      </c>
    </row>
    <row r="2793" spans="1:16" x14ac:dyDescent="0.35">
      <c r="A2793" s="13" t="s">
        <v>4492</v>
      </c>
      <c r="B2793" s="13" t="s">
        <v>4485</v>
      </c>
      <c r="C2793" s="13" t="s">
        <v>4493</v>
      </c>
      <c r="D2793" s="13">
        <v>0.21908982339448299</v>
      </c>
      <c r="E2793" s="13">
        <v>0.38687692534887702</v>
      </c>
      <c r="F2793">
        <v>0.40787320482783501</v>
      </c>
      <c r="G2793">
        <v>0.28983059327649502</v>
      </c>
      <c r="H2793">
        <v>1.41781513029577</v>
      </c>
      <c r="I2793">
        <v>2.09561169007947E-2</v>
      </c>
      <c r="J2793">
        <v>1.2512276342461399</v>
      </c>
      <c r="K2793">
        <v>0.80468315229726906</v>
      </c>
      <c r="L2793">
        <v>0.301994352817817</v>
      </c>
      <c r="M2793">
        <v>0.63955349093921399</v>
      </c>
      <c r="N2793">
        <v>0.22646895169865899</v>
      </c>
      <c r="O2793">
        <v>3.4419003485679799E-2</v>
      </c>
      <c r="P2793">
        <v>0.25558415188714201</v>
      </c>
    </row>
    <row r="2794" spans="1:16" x14ac:dyDescent="0.35">
      <c r="A2794" s="13" t="s">
        <v>4494</v>
      </c>
      <c r="B2794" s="13" t="s">
        <v>4485</v>
      </c>
      <c r="C2794" s="13" t="s">
        <v>4495</v>
      </c>
      <c r="D2794" s="13">
        <v>0.11944636916222801</v>
      </c>
      <c r="E2794" s="13">
        <v>0.18933773018932201</v>
      </c>
      <c r="F2794">
        <v>0.19482124155421199</v>
      </c>
      <c r="G2794">
        <v>0.141467200680889</v>
      </c>
      <c r="H2794">
        <v>0.66106393665729601</v>
      </c>
      <c r="I2794">
        <v>1.04108177126985E-2</v>
      </c>
      <c r="J2794">
        <v>0.578819113054171</v>
      </c>
      <c r="K2794">
        <v>0.34667927799661302</v>
      </c>
      <c r="L2794">
        <v>0.13860924745103601</v>
      </c>
      <c r="M2794">
        <v>0.30548972942040797</v>
      </c>
      <c r="N2794">
        <v>0.10568317278289301</v>
      </c>
      <c r="O2794">
        <v>1.6552198784986601E-2</v>
      </c>
      <c r="P2794">
        <v>0.117827265268245</v>
      </c>
    </row>
    <row r="2795" spans="1:16" x14ac:dyDescent="0.35">
      <c r="A2795" s="13" t="s">
        <v>4496</v>
      </c>
      <c r="B2795" s="13" t="s">
        <v>4485</v>
      </c>
      <c r="C2795" s="13" t="s">
        <v>4497</v>
      </c>
      <c r="D2795" s="13">
        <v>0.894240610681308</v>
      </c>
      <c r="E2795" s="13">
        <v>1.04476384494477</v>
      </c>
      <c r="F2795">
        <v>0.793296656627136</v>
      </c>
      <c r="G2795">
        <v>3.2704477742725699</v>
      </c>
      <c r="H2795">
        <v>5.6719791923438496</v>
      </c>
      <c r="I2795">
        <v>8.9771622930515493E-2</v>
      </c>
      <c r="J2795">
        <v>6.2654375177892598</v>
      </c>
      <c r="K2795">
        <v>2.23189980172641</v>
      </c>
      <c r="L2795">
        <v>0.62180422837772098</v>
      </c>
      <c r="M2795">
        <v>3.6446380075677398</v>
      </c>
      <c r="N2795">
        <v>1.3641028191603799</v>
      </c>
      <c r="O2795">
        <v>0.168708777884472</v>
      </c>
      <c r="P2795">
        <v>0.63132981034700897</v>
      </c>
    </row>
    <row r="2796" spans="1:16" x14ac:dyDescent="0.35">
      <c r="A2796" s="13" t="s">
        <v>4498</v>
      </c>
      <c r="B2796" s="13" t="s">
        <v>4485</v>
      </c>
      <c r="C2796" s="13" t="s">
        <v>4499</v>
      </c>
      <c r="D2796" s="13">
        <v>0.46209078384254698</v>
      </c>
      <c r="E2796" s="13">
        <v>0.86142363473447803</v>
      </c>
      <c r="F2796">
        <v>0.86705487047601304</v>
      </c>
      <c r="G2796">
        <v>0.51354567534541995</v>
      </c>
      <c r="H2796">
        <v>2.91657300392635</v>
      </c>
      <c r="I2796">
        <v>4.2140688713733401E-2</v>
      </c>
      <c r="J2796">
        <v>1.85237699241668</v>
      </c>
      <c r="K2796">
        <v>1.71109945023119</v>
      </c>
      <c r="L2796">
        <v>0.62325116732833596</v>
      </c>
      <c r="M2796">
        <v>1.24756584312621</v>
      </c>
      <c r="N2796">
        <v>0.49916535867607897</v>
      </c>
      <c r="O2796">
        <v>7.1978121033326597E-2</v>
      </c>
      <c r="P2796">
        <v>0.54520525296710098</v>
      </c>
    </row>
    <row r="2797" spans="1:16" x14ac:dyDescent="0.35">
      <c r="A2797" s="13" t="s">
        <v>4500</v>
      </c>
      <c r="B2797" s="13" t="s">
        <v>4485</v>
      </c>
      <c r="C2797" s="13" t="s">
        <v>1657</v>
      </c>
      <c r="D2797" s="13">
        <v>4.1975957563814899E-2</v>
      </c>
      <c r="E2797" s="13">
        <v>6.4295643990809406E-2</v>
      </c>
      <c r="F2797">
        <v>8.3944278741146197E-2</v>
      </c>
      <c r="G2797">
        <v>4.1187678725128199E-2</v>
      </c>
      <c r="H2797">
        <v>0.205011452525246</v>
      </c>
      <c r="I2797">
        <v>3.6830545510775602E-3</v>
      </c>
      <c r="J2797">
        <v>0.167230545750854</v>
      </c>
      <c r="K2797">
        <v>0.13217898895246299</v>
      </c>
      <c r="L2797">
        <v>6.1902777124500298E-2</v>
      </c>
      <c r="M2797">
        <v>9.9317644213683498E-2</v>
      </c>
      <c r="N2797">
        <v>3.4210782107236902E-2</v>
      </c>
      <c r="O2797">
        <v>6.1921762778282003E-3</v>
      </c>
      <c r="P2797">
        <v>3.9557805365798997E-2</v>
      </c>
    </row>
    <row r="2798" spans="1:16" x14ac:dyDescent="0.35">
      <c r="A2798" s="13" t="s">
        <v>4501</v>
      </c>
      <c r="B2798" s="13" t="s">
        <v>4485</v>
      </c>
      <c r="C2798" s="13" t="s">
        <v>3604</v>
      </c>
      <c r="D2798" s="13">
        <v>0.47823260607053503</v>
      </c>
      <c r="E2798" s="13">
        <v>0.86754007396133104</v>
      </c>
      <c r="F2798">
        <v>0.91759742115324205</v>
      </c>
      <c r="G2798">
        <v>0.64939161538034296</v>
      </c>
      <c r="H2798">
        <v>3.2206822096152501</v>
      </c>
      <c r="I2798">
        <v>4.6791933510356098E-2</v>
      </c>
      <c r="J2798">
        <v>2.6279121669255598</v>
      </c>
      <c r="K2798">
        <v>1.80135038320492</v>
      </c>
      <c r="L2798">
        <v>0.69334403806488798</v>
      </c>
      <c r="M2798">
        <v>1.4609393995997699</v>
      </c>
      <c r="N2798">
        <v>0.496584006443691</v>
      </c>
      <c r="O2798">
        <v>7.4550377760549694E-2</v>
      </c>
      <c r="P2798">
        <v>0.58045190218834997</v>
      </c>
    </row>
    <row r="2799" spans="1:16" x14ac:dyDescent="0.35">
      <c r="A2799" s="13" t="s">
        <v>4502</v>
      </c>
      <c r="B2799" s="13" t="s">
        <v>4485</v>
      </c>
      <c r="C2799" s="13" t="s">
        <v>4503</v>
      </c>
      <c r="D2799" s="13">
        <v>4.5489977533903998E-2</v>
      </c>
      <c r="E2799" s="13">
        <v>7.50309059069343E-2</v>
      </c>
      <c r="F2799">
        <v>0.10739813464713401</v>
      </c>
      <c r="G2799">
        <v>5.5598160686159102E-2</v>
      </c>
      <c r="H2799">
        <v>0.269486643187694</v>
      </c>
      <c r="I2799">
        <v>4.7166335536765703E-3</v>
      </c>
      <c r="J2799">
        <v>0.25681445039641498</v>
      </c>
      <c r="K2799">
        <v>0.18670324032917501</v>
      </c>
      <c r="L2799">
        <v>8.2316216373732098E-2</v>
      </c>
      <c r="M2799">
        <v>0.138772172917286</v>
      </c>
      <c r="N2799">
        <v>3.8705214134822002E-2</v>
      </c>
      <c r="O2799">
        <v>7.2101855544189301E-3</v>
      </c>
      <c r="P2799">
        <v>5.5207327551352402E-2</v>
      </c>
    </row>
    <row r="2800" spans="1:16" x14ac:dyDescent="0.35">
      <c r="A2800" s="13" t="s">
        <v>4504</v>
      </c>
      <c r="B2800" s="13" t="s">
        <v>4485</v>
      </c>
      <c r="C2800" s="13" t="s">
        <v>4505</v>
      </c>
      <c r="D2800" s="13">
        <v>0.238081010969239</v>
      </c>
      <c r="E2800" s="13">
        <v>0.46581337050492</v>
      </c>
      <c r="F2800">
        <v>0.48825631534002001</v>
      </c>
      <c r="G2800">
        <v>0.31886581943438302</v>
      </c>
      <c r="H2800">
        <v>1.6955997900748701</v>
      </c>
      <c r="I2800">
        <v>2.3609361177619099E-2</v>
      </c>
      <c r="J2800">
        <v>1.3364791457138201</v>
      </c>
      <c r="K2800">
        <v>1.03897653328974</v>
      </c>
      <c r="L2800">
        <v>0.38115508746052901</v>
      </c>
      <c r="M2800">
        <v>0.69004765854787897</v>
      </c>
      <c r="N2800">
        <v>0.26381404806978498</v>
      </c>
      <c r="O2800">
        <v>3.8531658629632398E-2</v>
      </c>
      <c r="P2800">
        <v>0.31344880039663497</v>
      </c>
    </row>
    <row r="2801" spans="1:16" x14ac:dyDescent="0.35">
      <c r="A2801" s="13" t="s">
        <v>4506</v>
      </c>
      <c r="B2801" s="13" t="s">
        <v>4485</v>
      </c>
      <c r="C2801" s="13" t="s">
        <v>3072</v>
      </c>
      <c r="D2801" s="13">
        <v>0.225389345293633</v>
      </c>
      <c r="E2801" s="13">
        <v>0.216417368121121</v>
      </c>
      <c r="F2801">
        <v>0.166162851605554</v>
      </c>
      <c r="G2801">
        <v>0.14735685150087499</v>
      </c>
      <c r="H2801">
        <v>0.73872699816690901</v>
      </c>
      <c r="I2801">
        <v>1.1745948249570299E-2</v>
      </c>
      <c r="J2801">
        <v>0.51647626196141905</v>
      </c>
      <c r="K2801">
        <v>0.32636213586053298</v>
      </c>
      <c r="L2801">
        <v>0.131158334052838</v>
      </c>
      <c r="M2801">
        <v>0.26408818974008902</v>
      </c>
      <c r="N2801">
        <v>0.115866102294748</v>
      </c>
      <c r="O2801">
        <v>1.67417870931885E-2</v>
      </c>
      <c r="P2801">
        <v>0.12536020365346801</v>
      </c>
    </row>
    <row r="2802" spans="1:16" x14ac:dyDescent="0.35">
      <c r="A2802" s="13" t="s">
        <v>4507</v>
      </c>
      <c r="B2802" s="13" t="s">
        <v>4485</v>
      </c>
      <c r="C2802" s="13" t="s">
        <v>1348</v>
      </c>
      <c r="D2802" s="13">
        <v>0.17905629831983899</v>
      </c>
      <c r="E2802" s="13">
        <v>0.469390929170514</v>
      </c>
      <c r="F2802">
        <v>0.39208422137925603</v>
      </c>
      <c r="G2802">
        <v>0.179041978220322</v>
      </c>
      <c r="H2802">
        <v>1.56094483762301</v>
      </c>
      <c r="I2802">
        <v>1.5192949327170999E-2</v>
      </c>
      <c r="J2802">
        <v>1.0639866657018699</v>
      </c>
      <c r="K2802">
        <v>1.4525481930602999</v>
      </c>
      <c r="L2802">
        <v>0.31019668199492401</v>
      </c>
      <c r="M2802">
        <v>0.49715890360593301</v>
      </c>
      <c r="N2802">
        <v>0.223962271736248</v>
      </c>
      <c r="O2802">
        <v>2.2061825761400099E-2</v>
      </c>
      <c r="P2802">
        <v>0.34797478480224098</v>
      </c>
    </row>
    <row r="2803" spans="1:16" x14ac:dyDescent="0.35">
      <c r="A2803" s="13" t="s">
        <v>4508</v>
      </c>
      <c r="B2803" s="13" t="s">
        <v>4485</v>
      </c>
      <c r="C2803" s="13" t="s">
        <v>4509</v>
      </c>
      <c r="D2803" s="13">
        <v>0.113069062069763</v>
      </c>
      <c r="E2803" s="13">
        <v>0.17348070393076301</v>
      </c>
      <c r="F2803">
        <v>0.180443973822698</v>
      </c>
      <c r="G2803">
        <v>0.119180824236309</v>
      </c>
      <c r="H2803">
        <v>0.59948112553419497</v>
      </c>
      <c r="I2803">
        <v>1.0061052921288101E-2</v>
      </c>
      <c r="J2803">
        <v>0.42712418575772299</v>
      </c>
      <c r="K2803">
        <v>0.306389232858014</v>
      </c>
      <c r="L2803">
        <v>0.127834636512203</v>
      </c>
      <c r="M2803">
        <v>0.26935060101271002</v>
      </c>
      <c r="N2803">
        <v>9.9584619035993693E-2</v>
      </c>
      <c r="O2803">
        <v>1.6254988420784301E-2</v>
      </c>
      <c r="P2803">
        <v>0.106386412156445</v>
      </c>
    </row>
    <row r="2804" spans="1:16" x14ac:dyDescent="0.35">
      <c r="A2804" s="13" t="s">
        <v>4510</v>
      </c>
      <c r="B2804" s="13" t="s">
        <v>4485</v>
      </c>
      <c r="C2804" s="13" t="s">
        <v>1680</v>
      </c>
      <c r="D2804" s="13">
        <v>0.30227774579560102</v>
      </c>
      <c r="E2804" s="13">
        <v>0.48561174452801598</v>
      </c>
      <c r="F2804">
        <v>0.51521014771024698</v>
      </c>
      <c r="G2804">
        <v>0.364170383795763</v>
      </c>
      <c r="H2804">
        <v>1.72471238299767</v>
      </c>
      <c r="I2804">
        <v>2.7122384393644599E-2</v>
      </c>
      <c r="J2804">
        <v>1.4666894028961699</v>
      </c>
      <c r="K2804">
        <v>0.91702116367445696</v>
      </c>
      <c r="L2804">
        <v>0.37333573088594801</v>
      </c>
      <c r="M2804">
        <v>0.81018284499912996</v>
      </c>
      <c r="N2804">
        <v>0.26776616110512602</v>
      </c>
      <c r="O2804">
        <v>4.2468881214166303E-2</v>
      </c>
      <c r="P2804">
        <v>0.309013338227829</v>
      </c>
    </row>
    <row r="2805" spans="1:16" x14ac:dyDescent="0.35">
      <c r="A2805" s="13" t="s">
        <v>4511</v>
      </c>
      <c r="B2805" s="13" t="s">
        <v>4485</v>
      </c>
      <c r="C2805" s="13" t="s">
        <v>1973</v>
      </c>
      <c r="D2805" s="13">
        <v>0.281600873344029</v>
      </c>
      <c r="E2805" s="13">
        <v>0.31768948051386497</v>
      </c>
      <c r="F2805">
        <v>0.25670344801471201</v>
      </c>
      <c r="G2805">
        <v>0.339507501619281</v>
      </c>
      <c r="H2805">
        <v>1.35466167722908</v>
      </c>
      <c r="I2805">
        <v>2.03791430623112E-2</v>
      </c>
      <c r="J2805">
        <v>0.93417556370045596</v>
      </c>
      <c r="K2805">
        <v>0.57459915546570295</v>
      </c>
      <c r="L2805">
        <v>0.19647588274855901</v>
      </c>
      <c r="M2805">
        <v>0.60887246829312802</v>
      </c>
      <c r="N2805">
        <v>0.25169029716033497</v>
      </c>
      <c r="O2805">
        <v>3.4398547592291398E-2</v>
      </c>
      <c r="P2805">
        <v>0.19283902265829</v>
      </c>
    </row>
    <row r="2806" spans="1:16" x14ac:dyDescent="0.35">
      <c r="A2806" s="13" t="s">
        <v>4512</v>
      </c>
      <c r="B2806" s="13" t="s">
        <v>4485</v>
      </c>
      <c r="C2806" s="13" t="s">
        <v>200</v>
      </c>
      <c r="D2806" s="13">
        <v>0.21062418805644001</v>
      </c>
      <c r="E2806" s="13">
        <v>0.453337031885299</v>
      </c>
      <c r="F2806">
        <v>0.45973316492077299</v>
      </c>
      <c r="G2806">
        <v>0.27230360389319203</v>
      </c>
      <c r="H2806">
        <v>1.6354212244125399</v>
      </c>
      <c r="I2806">
        <v>2.28999019403178E-2</v>
      </c>
      <c r="J2806">
        <v>1.18908663049311</v>
      </c>
      <c r="K2806">
        <v>0.930445437838467</v>
      </c>
      <c r="L2806">
        <v>0.35550098464178598</v>
      </c>
      <c r="M2806">
        <v>0.66250239789842402</v>
      </c>
      <c r="N2806">
        <v>0.226061508408513</v>
      </c>
      <c r="O2806">
        <v>3.4002864276344101E-2</v>
      </c>
      <c r="P2806">
        <v>0.31982373822833299</v>
      </c>
    </row>
    <row r="2807" spans="1:16" x14ac:dyDescent="0.35">
      <c r="A2807" s="13" t="s">
        <v>4513</v>
      </c>
      <c r="B2807" s="13" t="s">
        <v>4485</v>
      </c>
      <c r="C2807" s="13" t="s">
        <v>4514</v>
      </c>
      <c r="D2807" s="13">
        <v>6.5248666078032605E-2</v>
      </c>
      <c r="E2807" s="13">
        <v>8.2233153663362202E-2</v>
      </c>
      <c r="F2807">
        <v>5.90907779216579E-2</v>
      </c>
      <c r="G2807">
        <v>9.1198431131819593E-2</v>
      </c>
      <c r="H2807">
        <v>0.33418637680561603</v>
      </c>
      <c r="I2807">
        <v>5.0336336612408199E-3</v>
      </c>
      <c r="J2807">
        <v>0.33597834418277001</v>
      </c>
      <c r="K2807">
        <v>0.15012757634655799</v>
      </c>
      <c r="L2807">
        <v>4.8397990392940099E-2</v>
      </c>
      <c r="M2807">
        <v>0.13810127402210201</v>
      </c>
      <c r="N2807">
        <v>5.7074910874735298E-2</v>
      </c>
      <c r="O2807">
        <v>7.5338615810897798E-3</v>
      </c>
      <c r="P2807">
        <v>4.6332237904857E-2</v>
      </c>
    </row>
    <row r="2808" spans="1:16" x14ac:dyDescent="0.35">
      <c r="A2808" s="13" t="s">
        <v>4515</v>
      </c>
      <c r="B2808" s="13" t="s">
        <v>4485</v>
      </c>
      <c r="C2808" s="13" t="s">
        <v>594</v>
      </c>
      <c r="D2808" s="13">
        <v>0.11245603530735</v>
      </c>
      <c r="E2808" s="13">
        <v>0.19140980713529099</v>
      </c>
      <c r="F2808">
        <v>0.16947471219467899</v>
      </c>
      <c r="G2808">
        <v>0.109474276537914</v>
      </c>
      <c r="H2808">
        <v>0.55198596680990397</v>
      </c>
      <c r="I2808">
        <v>8.9684735231047308E-3</v>
      </c>
      <c r="J2808">
        <v>0.42034072637687198</v>
      </c>
      <c r="K2808">
        <v>0.273760260879651</v>
      </c>
      <c r="L2808">
        <v>0.114144252712833</v>
      </c>
      <c r="M2808">
        <v>0.22867041939756899</v>
      </c>
      <c r="N2808">
        <v>8.6301903114039596E-2</v>
      </c>
      <c r="O2808">
        <v>1.34705971172733E-2</v>
      </c>
      <c r="P2808">
        <v>9.8733793582191795E-2</v>
      </c>
    </row>
    <row r="2809" spans="1:16" x14ac:dyDescent="0.35">
      <c r="A2809" s="13" t="s">
        <v>4516</v>
      </c>
      <c r="B2809" s="13" t="s">
        <v>4485</v>
      </c>
      <c r="C2809" s="13" t="s">
        <v>3724</v>
      </c>
      <c r="D2809" s="13">
        <v>2.8692372252928999</v>
      </c>
      <c r="E2809" s="13">
        <v>3.7883718573734799</v>
      </c>
      <c r="F2809">
        <v>2.7013972367279302</v>
      </c>
      <c r="G2809">
        <v>3.2132437570454502</v>
      </c>
      <c r="H2809">
        <v>13.894030564826201</v>
      </c>
      <c r="I2809">
        <v>0.19779880662299301</v>
      </c>
      <c r="J2809">
        <v>11.001524457676499</v>
      </c>
      <c r="K2809">
        <v>6.1322190605710896</v>
      </c>
      <c r="L2809">
        <v>2.0795842431248701</v>
      </c>
      <c r="M2809">
        <v>5.5723114450049502</v>
      </c>
      <c r="N2809">
        <v>2.3679460378987902</v>
      </c>
      <c r="O2809">
        <v>0.31036266970602</v>
      </c>
      <c r="P2809">
        <v>2.1541048560351599</v>
      </c>
    </row>
    <row r="2810" spans="1:16" x14ac:dyDescent="0.35">
      <c r="A2810" s="13" t="s">
        <v>4517</v>
      </c>
      <c r="B2810" s="13" t="s">
        <v>4485</v>
      </c>
      <c r="C2810" s="13" t="s">
        <v>46</v>
      </c>
      <c r="D2810" s="13">
        <v>0.14108043893245101</v>
      </c>
      <c r="E2810" s="13">
        <v>0.196129102467583</v>
      </c>
      <c r="F2810">
        <v>0.168608607572522</v>
      </c>
      <c r="G2810">
        <v>0.19560474405047701</v>
      </c>
      <c r="H2810">
        <v>0.73283720161114896</v>
      </c>
      <c r="I2810">
        <v>1.22021324194299E-2</v>
      </c>
      <c r="J2810">
        <v>0.51676944842238703</v>
      </c>
      <c r="K2810">
        <v>0.37245465689203</v>
      </c>
      <c r="L2810">
        <v>0.12768216045442099</v>
      </c>
      <c r="M2810">
        <v>0.40566599153510402</v>
      </c>
      <c r="N2810">
        <v>0.145848860050243</v>
      </c>
      <c r="O2810">
        <v>2.1786124042857801E-2</v>
      </c>
      <c r="P2810">
        <v>0.116466341200817</v>
      </c>
    </row>
    <row r="2811" spans="1:16" x14ac:dyDescent="0.35">
      <c r="A2811" s="13" t="s">
        <v>4518</v>
      </c>
      <c r="B2811" s="13" t="s">
        <v>4485</v>
      </c>
      <c r="C2811" s="13" t="s">
        <v>3453</v>
      </c>
      <c r="D2811" s="13">
        <v>2.9078128790856701E-2</v>
      </c>
      <c r="E2811" s="13">
        <v>5.4058148470415499E-2</v>
      </c>
      <c r="F2811">
        <v>6.3607699019012198E-2</v>
      </c>
      <c r="G2811">
        <v>3.6074096852211301E-2</v>
      </c>
      <c r="H2811">
        <v>0.193929279896562</v>
      </c>
      <c r="I2811">
        <v>2.9681680710036602E-3</v>
      </c>
      <c r="J2811">
        <v>0.15036297922865899</v>
      </c>
      <c r="K2811">
        <v>0.120733373795754</v>
      </c>
      <c r="L2811">
        <v>4.9113020900326702E-2</v>
      </c>
      <c r="M2811">
        <v>8.3465079194995906E-2</v>
      </c>
      <c r="N2811">
        <v>2.9690986913906401E-2</v>
      </c>
      <c r="O2811">
        <v>4.9177778573469E-3</v>
      </c>
      <c r="P2811">
        <v>3.7259611796558699E-2</v>
      </c>
    </row>
    <row r="2812" spans="1:16" x14ac:dyDescent="0.35">
      <c r="A2812" s="13" t="s">
        <v>4519</v>
      </c>
      <c r="B2812" s="13" t="s">
        <v>4485</v>
      </c>
      <c r="C2812" s="13" t="s">
        <v>4520</v>
      </c>
      <c r="D2812" s="13">
        <v>0.32203443944971699</v>
      </c>
      <c r="E2812" s="13">
        <v>0.48395358073625699</v>
      </c>
      <c r="F2812">
        <v>0.44174990153909099</v>
      </c>
      <c r="G2812">
        <v>0.3953809709478</v>
      </c>
      <c r="H2812">
        <v>1.90378314461418</v>
      </c>
      <c r="I2812">
        <v>3.0591908688369401E-2</v>
      </c>
      <c r="J2812">
        <v>1.1636173687024001</v>
      </c>
      <c r="K2812">
        <v>0.958368487180428</v>
      </c>
      <c r="L2812">
        <v>0.326719688700011</v>
      </c>
      <c r="M2812">
        <v>0.91459704735971403</v>
      </c>
      <c r="N2812">
        <v>0.36237165078968497</v>
      </c>
      <c r="O2812">
        <v>5.44294610872001E-2</v>
      </c>
      <c r="P2812">
        <v>0.319364783100476</v>
      </c>
    </row>
    <row r="2813" spans="1:16" x14ac:dyDescent="0.35">
      <c r="A2813" s="13" t="s">
        <v>4521</v>
      </c>
      <c r="B2813" s="13" t="s">
        <v>4485</v>
      </c>
      <c r="C2813" s="13" t="s">
        <v>1069</v>
      </c>
      <c r="D2813" s="13">
        <v>6.4808723400604104E-2</v>
      </c>
      <c r="E2813" s="13">
        <v>9.7605137648445903E-2</v>
      </c>
      <c r="F2813">
        <v>9.2862104024970707E-2</v>
      </c>
      <c r="G2813">
        <v>6.4679637294751804E-2</v>
      </c>
      <c r="H2813">
        <v>0.33645127196782698</v>
      </c>
      <c r="I2813">
        <v>5.5546737187080796E-3</v>
      </c>
      <c r="J2813">
        <v>0.221952072504361</v>
      </c>
      <c r="K2813">
        <v>0.16453408935502301</v>
      </c>
      <c r="L2813">
        <v>6.6729483709206797E-2</v>
      </c>
      <c r="M2813">
        <v>0.142124080832638</v>
      </c>
      <c r="N2813">
        <v>5.6542444627761403E-2</v>
      </c>
      <c r="O2813">
        <v>8.8853459035300505E-3</v>
      </c>
      <c r="P2813">
        <v>5.8803777224954501E-2</v>
      </c>
    </row>
    <row r="2814" spans="1:16" x14ac:dyDescent="0.35">
      <c r="A2814" s="13" t="s">
        <v>4522</v>
      </c>
      <c r="B2814" s="13" t="s">
        <v>4485</v>
      </c>
      <c r="C2814" s="13" t="s">
        <v>4523</v>
      </c>
      <c r="D2814" s="13">
        <v>0.13954146533301601</v>
      </c>
      <c r="E2814" s="13">
        <v>0.33518256504317001</v>
      </c>
      <c r="F2814">
        <v>0.29021371919342398</v>
      </c>
      <c r="G2814">
        <v>0.13845802597096901</v>
      </c>
      <c r="H2814">
        <v>1.12841858369419</v>
      </c>
      <c r="I2814">
        <v>1.13018802882353E-2</v>
      </c>
      <c r="J2814">
        <v>0.70975172951897103</v>
      </c>
      <c r="K2814">
        <v>0.91599494972815998</v>
      </c>
      <c r="L2814">
        <v>0.219774518228428</v>
      </c>
      <c r="M2814">
        <v>0.36886260283225802</v>
      </c>
      <c r="N2814">
        <v>0.157400613335273</v>
      </c>
      <c r="O2814">
        <v>1.5886895691238401E-2</v>
      </c>
      <c r="P2814">
        <v>0.25305629659863199</v>
      </c>
    </row>
    <row r="2815" spans="1:16" x14ac:dyDescent="0.35">
      <c r="A2815" s="13" t="s">
        <v>4524</v>
      </c>
      <c r="B2815" s="13" t="s">
        <v>4485</v>
      </c>
      <c r="C2815" s="13" t="s">
        <v>4525</v>
      </c>
      <c r="D2815" s="13">
        <v>0.27271792779186299</v>
      </c>
      <c r="E2815" s="13">
        <v>0.29252366828412601</v>
      </c>
      <c r="F2815">
        <v>0.20194879624154</v>
      </c>
      <c r="G2815">
        <v>0.195826023185108</v>
      </c>
      <c r="H2815">
        <v>1.06547431694898</v>
      </c>
      <c r="I2815">
        <v>1.4761116149349499E-2</v>
      </c>
      <c r="J2815">
        <v>0.66475663684967801</v>
      </c>
      <c r="K2815">
        <v>0.47296821799505601</v>
      </c>
      <c r="L2815">
        <v>0.15883812162772401</v>
      </c>
      <c r="M2815">
        <v>0.3478470012846</v>
      </c>
      <c r="N2815">
        <v>0.17295882231499299</v>
      </c>
      <c r="O2815">
        <v>2.1872970338355301E-2</v>
      </c>
      <c r="P2815">
        <v>0.17418362405698901</v>
      </c>
    </row>
    <row r="2816" spans="1:16" x14ac:dyDescent="0.35">
      <c r="A2816" s="13" t="s">
        <v>4526</v>
      </c>
      <c r="B2816" s="13" t="s">
        <v>4485</v>
      </c>
      <c r="C2816" s="13" t="s">
        <v>2015</v>
      </c>
      <c r="D2816" s="13">
        <v>0.111645172789278</v>
      </c>
      <c r="E2816" s="13">
        <v>0.13110870819440701</v>
      </c>
      <c r="F2816">
        <v>0.10289843186398701</v>
      </c>
      <c r="G2816">
        <v>0.13277978978916199</v>
      </c>
      <c r="H2816">
        <v>0.58401539918501699</v>
      </c>
      <c r="I2816">
        <v>8.8449801897216695E-3</v>
      </c>
      <c r="J2816">
        <v>0.39083452536066199</v>
      </c>
      <c r="K2816">
        <v>0.24528851704312299</v>
      </c>
      <c r="L2816">
        <v>8.2153664548983096E-2</v>
      </c>
      <c r="M2816">
        <v>0.23489386624695999</v>
      </c>
      <c r="N2816">
        <v>0.10869401276355101</v>
      </c>
      <c r="O2816">
        <v>1.42894742174626E-2</v>
      </c>
      <c r="P2816">
        <v>7.9842046354844501E-2</v>
      </c>
    </row>
    <row r="2817" spans="1:16" x14ac:dyDescent="0.35">
      <c r="A2817" s="13" t="s">
        <v>4527</v>
      </c>
      <c r="B2817" s="13" t="s">
        <v>4485</v>
      </c>
      <c r="C2817" s="13" t="s">
        <v>4528</v>
      </c>
      <c r="D2817" s="13">
        <v>6.0622330748980797</v>
      </c>
      <c r="E2817" s="13">
        <v>6.5089705935692299</v>
      </c>
      <c r="F2817">
        <v>5.55089575869615</v>
      </c>
      <c r="G2817">
        <v>15.5320513216321</v>
      </c>
      <c r="H2817">
        <v>32.438814761758003</v>
      </c>
      <c r="I2817">
        <v>0.55498895168109097</v>
      </c>
      <c r="J2817">
        <v>31.974892515450801</v>
      </c>
      <c r="K2817">
        <v>13.2513593116298</v>
      </c>
      <c r="L2817">
        <v>4.3099519951082499</v>
      </c>
      <c r="M2817">
        <v>19.947257932411201</v>
      </c>
      <c r="N2817">
        <v>7.27836888821943</v>
      </c>
      <c r="O2817">
        <v>1.04728647631696</v>
      </c>
      <c r="P2817">
        <v>3.9939798992934099</v>
      </c>
    </row>
    <row r="2818" spans="1:16" x14ac:dyDescent="0.35">
      <c r="A2818" s="13" t="s">
        <v>4529</v>
      </c>
      <c r="B2818" s="13" t="s">
        <v>4485</v>
      </c>
      <c r="C2818" s="13" t="s">
        <v>4530</v>
      </c>
      <c r="D2818" s="13">
        <v>0.56070345135728905</v>
      </c>
      <c r="E2818" s="13">
        <v>0.82823164514894398</v>
      </c>
      <c r="F2818">
        <v>0.68892693350699397</v>
      </c>
      <c r="G2818">
        <v>0.73847054271667001</v>
      </c>
      <c r="H2818">
        <v>3.3272731827292001</v>
      </c>
      <c r="I2818">
        <v>5.2315838115045303E-2</v>
      </c>
      <c r="J2818">
        <v>1.96552774873591</v>
      </c>
      <c r="K2818">
        <v>1.6166440259272901</v>
      </c>
      <c r="L2818">
        <v>0.51800481992013903</v>
      </c>
      <c r="M2818">
        <v>1.5776428838463801</v>
      </c>
      <c r="N2818">
        <v>0.65771189385670903</v>
      </c>
      <c r="O2818">
        <v>9.4273474573616498E-2</v>
      </c>
      <c r="P2818">
        <v>0.53039561303263805</v>
      </c>
    </row>
    <row r="2819" spans="1:16" x14ac:dyDescent="0.35">
      <c r="A2819" s="13" t="s">
        <v>4531</v>
      </c>
      <c r="B2819" s="13" t="s">
        <v>4485</v>
      </c>
      <c r="C2819" s="13" t="s">
        <v>795</v>
      </c>
      <c r="D2819" s="13">
        <v>0.105537074134169</v>
      </c>
      <c r="E2819" s="13">
        <v>0.20405864235431101</v>
      </c>
      <c r="F2819">
        <v>0.220263168213017</v>
      </c>
      <c r="G2819">
        <v>0.12985673169480899</v>
      </c>
      <c r="H2819">
        <v>0.73456145089968405</v>
      </c>
      <c r="I2819">
        <v>1.1001625474953701E-2</v>
      </c>
      <c r="J2819">
        <v>0.55734824216227696</v>
      </c>
      <c r="K2819">
        <v>0.41050774176249999</v>
      </c>
      <c r="L2819">
        <v>0.168486575474111</v>
      </c>
      <c r="M2819">
        <v>0.30969794050503602</v>
      </c>
      <c r="N2819">
        <v>0.10446268837145201</v>
      </c>
      <c r="O2819">
        <v>1.6705683082066401E-2</v>
      </c>
      <c r="P2819">
        <v>0.141059873188147</v>
      </c>
    </row>
    <row r="2820" spans="1:16" x14ac:dyDescent="0.35">
      <c r="A2820" s="13" t="s">
        <v>4532</v>
      </c>
      <c r="B2820" s="13" t="s">
        <v>4485</v>
      </c>
      <c r="C2820" s="13" t="s">
        <v>4533</v>
      </c>
      <c r="D2820" s="13">
        <v>0.16997780603844501</v>
      </c>
      <c r="E2820" s="13">
        <v>0.30243050146287598</v>
      </c>
      <c r="F2820">
        <v>0.243136322333635</v>
      </c>
      <c r="G2820">
        <v>0.179921731812511</v>
      </c>
      <c r="H2820">
        <v>1.08358925818517</v>
      </c>
      <c r="I2820">
        <v>1.46099814807543E-2</v>
      </c>
      <c r="J2820">
        <v>0.58530641034051401</v>
      </c>
      <c r="K2820">
        <v>0.545142921265239</v>
      </c>
      <c r="L2820">
        <v>0.174522471752002</v>
      </c>
      <c r="M2820">
        <v>0.40056657224880898</v>
      </c>
      <c r="N2820">
        <v>0.18726890360120699</v>
      </c>
      <c r="O2820">
        <v>2.4276449212264399E-2</v>
      </c>
      <c r="P2820">
        <v>0.18967974761727099</v>
      </c>
    </row>
    <row r="2821" spans="1:16" x14ac:dyDescent="0.35">
      <c r="A2821" s="13" t="s">
        <v>4534</v>
      </c>
      <c r="B2821" s="13" t="s">
        <v>4485</v>
      </c>
      <c r="C2821" s="13" t="s">
        <v>80</v>
      </c>
      <c r="D2821" s="13">
        <v>0.41880388727058498</v>
      </c>
      <c r="E2821" s="13">
        <v>0.812852162266546</v>
      </c>
      <c r="F2821">
        <v>0.78095571486086102</v>
      </c>
      <c r="G2821">
        <v>0.49442887381102502</v>
      </c>
      <c r="H2821">
        <v>2.8621251597116202</v>
      </c>
      <c r="I2821">
        <v>4.0115723670364298E-2</v>
      </c>
      <c r="J2821">
        <v>2.15702157164678</v>
      </c>
      <c r="K2821">
        <v>1.54562762119221</v>
      </c>
      <c r="L2821">
        <v>0.59171872625572097</v>
      </c>
      <c r="M2821">
        <v>1.1570620347278799</v>
      </c>
      <c r="N2821">
        <v>0.42268607738617803</v>
      </c>
      <c r="O2821">
        <v>6.1561587359154298E-2</v>
      </c>
      <c r="P2821">
        <v>0.53110788113015905</v>
      </c>
    </row>
    <row r="2822" spans="1:16" x14ac:dyDescent="0.35">
      <c r="A2822" s="13" t="s">
        <v>4535</v>
      </c>
      <c r="B2822" s="13" t="s">
        <v>4485</v>
      </c>
      <c r="C2822" s="13" t="s">
        <v>1982</v>
      </c>
      <c r="D2822" s="13">
        <v>0.62018483323211004</v>
      </c>
      <c r="E2822" s="13">
        <v>1.0757028600612499</v>
      </c>
      <c r="F2822">
        <v>0.81465799353053703</v>
      </c>
      <c r="G2822">
        <v>0.749443217727357</v>
      </c>
      <c r="H2822">
        <v>3.5209558220457202</v>
      </c>
      <c r="I2822">
        <v>4.9235988002377502E-2</v>
      </c>
      <c r="J2822">
        <v>2.1056332053995201</v>
      </c>
      <c r="K2822">
        <v>1.98526809432283</v>
      </c>
      <c r="L2822">
        <v>0.608503782735768</v>
      </c>
      <c r="M2822">
        <v>1.6848003825839399</v>
      </c>
      <c r="N2822">
        <v>0.69167774362843804</v>
      </c>
      <c r="O2822">
        <v>9.0651097792703805E-2</v>
      </c>
      <c r="P2822">
        <v>0.60015842712747902</v>
      </c>
    </row>
    <row r="2823" spans="1:16" x14ac:dyDescent="0.35">
      <c r="A2823" s="13" t="s">
        <v>4536</v>
      </c>
      <c r="B2823" s="13" t="s">
        <v>4485</v>
      </c>
      <c r="C2823" s="13" t="s">
        <v>3919</v>
      </c>
      <c r="D2823" s="13">
        <v>0.12879397937079701</v>
      </c>
      <c r="E2823" s="13">
        <v>0.239253571081078</v>
      </c>
      <c r="F2823">
        <v>0.294507655331183</v>
      </c>
      <c r="G2823">
        <v>0.16087187417202101</v>
      </c>
      <c r="H2823">
        <v>0.85708223589716703</v>
      </c>
      <c r="I2823">
        <v>1.31641498418787E-2</v>
      </c>
      <c r="J2823">
        <v>0.68624311974425001</v>
      </c>
      <c r="K2823">
        <v>0.56622389623085501</v>
      </c>
      <c r="L2823">
        <v>0.226491847839874</v>
      </c>
      <c r="M2823">
        <v>0.38319226462633299</v>
      </c>
      <c r="N2823">
        <v>0.125742897800808</v>
      </c>
      <c r="O2823">
        <v>2.10796506680677E-2</v>
      </c>
      <c r="P2823">
        <v>0.17043676797396201</v>
      </c>
    </row>
    <row r="2824" spans="1:16" x14ac:dyDescent="0.35">
      <c r="A2824" s="13" t="s">
        <v>4537</v>
      </c>
      <c r="B2824" s="13" t="s">
        <v>4485</v>
      </c>
      <c r="C2824" s="13" t="s">
        <v>2883</v>
      </c>
      <c r="D2824" s="13">
        <v>0.26229094224261801</v>
      </c>
      <c r="E2824" s="13">
        <v>0.44398233057854403</v>
      </c>
      <c r="F2824">
        <v>0.28599519858465899</v>
      </c>
      <c r="G2824">
        <v>0.53440258674966501</v>
      </c>
      <c r="H2824">
        <v>2.2172258711436799</v>
      </c>
      <c r="I2824">
        <v>2.9254957062809499E-2</v>
      </c>
      <c r="J2824">
        <v>1.67509508986706</v>
      </c>
      <c r="K2824">
        <v>0.86559469617880702</v>
      </c>
      <c r="L2824">
        <v>0.24673252997435599</v>
      </c>
      <c r="M2824">
        <v>0.68561927741436901</v>
      </c>
      <c r="N2824">
        <v>0.36374973858779802</v>
      </c>
      <c r="O2824">
        <v>4.0098067714868901E-2</v>
      </c>
      <c r="P2824">
        <v>0.283246924699117</v>
      </c>
    </row>
    <row r="2825" spans="1:16" x14ac:dyDescent="0.35">
      <c r="A2825" s="13" t="s">
        <v>4538</v>
      </c>
      <c r="B2825" s="13" t="s">
        <v>4485</v>
      </c>
      <c r="C2825" s="13" t="s">
        <v>4539</v>
      </c>
      <c r="D2825" s="13">
        <v>0.19990408863148401</v>
      </c>
      <c r="E2825" s="13">
        <v>0.31016243747279798</v>
      </c>
      <c r="F2825">
        <v>0.24873511025046799</v>
      </c>
      <c r="G2825">
        <v>0.21677157594980301</v>
      </c>
      <c r="H2825">
        <v>1.1441315211162999</v>
      </c>
      <c r="I2825">
        <v>1.65324704369577E-2</v>
      </c>
      <c r="J2825">
        <v>0.68007074658810895</v>
      </c>
      <c r="K2825">
        <v>0.53888621283068405</v>
      </c>
      <c r="L2825">
        <v>0.183910311516369</v>
      </c>
      <c r="M2825">
        <v>0.47142353921688901</v>
      </c>
      <c r="N2825">
        <v>0.199254684432846</v>
      </c>
      <c r="O2825">
        <v>2.7182600071905798E-2</v>
      </c>
      <c r="P2825">
        <v>0.19045606103978099</v>
      </c>
    </row>
    <row r="2826" spans="1:16" x14ac:dyDescent="0.35">
      <c r="A2826" s="13" t="s">
        <v>4540</v>
      </c>
      <c r="B2826" s="13" t="s">
        <v>4485</v>
      </c>
      <c r="C2826" s="13" t="s">
        <v>1714</v>
      </c>
      <c r="D2826" s="13">
        <v>0.116050220081041</v>
      </c>
      <c r="E2826" s="13">
        <v>0.27619463672858002</v>
      </c>
      <c r="F2826">
        <v>0.272404823512849</v>
      </c>
      <c r="G2826">
        <v>0.14761134844691501</v>
      </c>
      <c r="H2826">
        <v>1.02770964785346</v>
      </c>
      <c r="I2826">
        <v>1.3079717726022099E-2</v>
      </c>
      <c r="J2826">
        <v>0.70023269124714305</v>
      </c>
      <c r="K2826">
        <v>0.64262989810028204</v>
      </c>
      <c r="L2826">
        <v>0.21281844243072001</v>
      </c>
      <c r="M2826">
        <v>0.37082112951606899</v>
      </c>
      <c r="N2826">
        <v>0.14099379778453799</v>
      </c>
      <c r="O2826">
        <v>1.9376239043435401E-2</v>
      </c>
      <c r="P2826">
        <v>0.20557930472349201</v>
      </c>
    </row>
    <row r="2827" spans="1:16" x14ac:dyDescent="0.35">
      <c r="A2827" s="13" t="s">
        <v>4541</v>
      </c>
      <c r="B2827" s="13" t="s">
        <v>4485</v>
      </c>
      <c r="C2827" s="13" t="s">
        <v>84</v>
      </c>
      <c r="D2827" s="13">
        <v>0.112048579264253</v>
      </c>
      <c r="E2827" s="13">
        <v>0.18282302740623499</v>
      </c>
      <c r="F2827">
        <v>0.184327979850582</v>
      </c>
      <c r="G2827">
        <v>0.14433202160845701</v>
      </c>
      <c r="H2827">
        <v>0.67339583203351405</v>
      </c>
      <c r="I2827">
        <v>1.0669273821207199E-2</v>
      </c>
      <c r="J2827">
        <v>0.48233490471046297</v>
      </c>
      <c r="K2827">
        <v>0.35238020596285602</v>
      </c>
      <c r="L2827">
        <v>0.13215409597418201</v>
      </c>
      <c r="M2827">
        <v>0.32533472954710102</v>
      </c>
      <c r="N2827">
        <v>0.120833917444346</v>
      </c>
      <c r="O2827">
        <v>1.8461998828275102E-2</v>
      </c>
      <c r="P2827">
        <v>0.118324091871467</v>
      </c>
    </row>
    <row r="2828" spans="1:16" x14ac:dyDescent="0.35">
      <c r="A2828" s="13" t="s">
        <v>4542</v>
      </c>
      <c r="B2828" s="13" t="s">
        <v>4485</v>
      </c>
      <c r="C2828" s="13" t="s">
        <v>4543</v>
      </c>
      <c r="D2828" s="13">
        <v>0.165534906344214</v>
      </c>
      <c r="E2828" s="13">
        <v>0.111389133766919</v>
      </c>
      <c r="F2828">
        <v>0.103124073891785</v>
      </c>
      <c r="G2828">
        <v>9.8220814598676098E-2</v>
      </c>
      <c r="H2828">
        <v>0.42014720282368401</v>
      </c>
      <c r="I2828">
        <v>7.7747848557708898E-3</v>
      </c>
      <c r="J2828">
        <v>0.36621691815410501</v>
      </c>
      <c r="K2828">
        <v>0.18043325124686699</v>
      </c>
      <c r="L2828">
        <v>8.4444122306474995E-2</v>
      </c>
      <c r="M2828">
        <v>0.16640429733394299</v>
      </c>
      <c r="N2828">
        <v>6.6126252691891096E-2</v>
      </c>
      <c r="O2828">
        <v>1.10463520119581E-2</v>
      </c>
      <c r="P2828">
        <v>7.0123086605287405E-2</v>
      </c>
    </row>
    <row r="2829" spans="1:16" x14ac:dyDescent="0.35">
      <c r="A2829" s="13" t="s">
        <v>4544</v>
      </c>
      <c r="B2829" s="13" t="s">
        <v>4485</v>
      </c>
      <c r="C2829" s="13" t="s">
        <v>3124</v>
      </c>
      <c r="D2829" s="13">
        <v>0.37770252826157502</v>
      </c>
      <c r="E2829" s="13">
        <v>0.72416822377475798</v>
      </c>
      <c r="F2829">
        <v>0.56424981620460501</v>
      </c>
      <c r="G2829">
        <v>0.37446930053498501</v>
      </c>
      <c r="H2829">
        <v>1.8703286550743501</v>
      </c>
      <c r="I2829">
        <v>2.8735164593003001E-2</v>
      </c>
      <c r="J2829">
        <v>1.53182910460597</v>
      </c>
      <c r="K2829">
        <v>0.92963618105400603</v>
      </c>
      <c r="L2829">
        <v>0.37155768103779901</v>
      </c>
      <c r="M2829">
        <v>0.75315136761527901</v>
      </c>
      <c r="N2829">
        <v>0.28229591538824</v>
      </c>
      <c r="O2829">
        <v>4.1873296019802497E-2</v>
      </c>
      <c r="P2829">
        <v>0.333145506500376</v>
      </c>
    </row>
    <row r="2830" spans="1:16" x14ac:dyDescent="0.35">
      <c r="A2830" s="13" t="s">
        <v>4545</v>
      </c>
      <c r="B2830" s="13" t="s">
        <v>4485</v>
      </c>
      <c r="C2830" s="13" t="s">
        <v>4546</v>
      </c>
      <c r="D2830" s="13">
        <v>1.0712972645849199</v>
      </c>
      <c r="E2830" s="13">
        <v>1.3272940610349899</v>
      </c>
      <c r="F2830">
        <v>1.00564859619684</v>
      </c>
      <c r="G2830">
        <v>1.5404090722695301</v>
      </c>
      <c r="H2830">
        <v>5.4024226125726003</v>
      </c>
      <c r="I2830">
        <v>7.75666419299956E-2</v>
      </c>
      <c r="J2830">
        <v>4.6784033805674801</v>
      </c>
      <c r="K2830">
        <v>2.30149852934598</v>
      </c>
      <c r="L2830">
        <v>0.77014627964651405</v>
      </c>
      <c r="M2830">
        <v>2.5204615490893598</v>
      </c>
      <c r="N2830">
        <v>0.96953741086039802</v>
      </c>
      <c r="O2830">
        <v>0.127126327692237</v>
      </c>
      <c r="P2830">
        <v>0.78281792479666101</v>
      </c>
    </row>
    <row r="2831" spans="1:16" x14ac:dyDescent="0.35">
      <c r="A2831" s="13" t="s">
        <v>4547</v>
      </c>
      <c r="B2831" s="13" t="s">
        <v>4485</v>
      </c>
      <c r="C2831" s="13" t="s">
        <v>4548</v>
      </c>
      <c r="D2831" s="13">
        <v>2.91587865618654</v>
      </c>
      <c r="E2831" s="13">
        <v>3.8444599534430099</v>
      </c>
      <c r="F2831">
        <v>2.60250991876732</v>
      </c>
      <c r="G2831">
        <v>4.3249254250606297</v>
      </c>
      <c r="H2831">
        <v>14.8745932001192</v>
      </c>
      <c r="I2831">
        <v>0.20340081905975099</v>
      </c>
      <c r="J2831">
        <v>14.5069108889529</v>
      </c>
      <c r="K2831">
        <v>6.29899075794573</v>
      </c>
      <c r="L2831">
        <v>2.01316131397301</v>
      </c>
      <c r="M2831">
        <v>6.6723469458871598</v>
      </c>
      <c r="N2831">
        <v>2.6297663602745001</v>
      </c>
      <c r="O2831">
        <v>0.32623769426516702</v>
      </c>
      <c r="P2831">
        <v>2.1159682497443701</v>
      </c>
    </row>
    <row r="2832" spans="1:16" x14ac:dyDescent="0.35">
      <c r="A2832" s="13" t="s">
        <v>4549</v>
      </c>
      <c r="B2832" s="13" t="s">
        <v>4485</v>
      </c>
      <c r="C2832" s="13" t="s">
        <v>88</v>
      </c>
      <c r="D2832" s="13">
        <v>0.56843654897576901</v>
      </c>
      <c r="E2832" s="13">
        <v>0.99466978099470404</v>
      </c>
      <c r="F2832">
        <v>0.84625310142326604</v>
      </c>
      <c r="G2832">
        <v>0.60153970419184399</v>
      </c>
      <c r="H2832">
        <v>3.17586083912789</v>
      </c>
      <c r="I2832">
        <v>4.5501390715929797E-2</v>
      </c>
      <c r="J2832">
        <v>2.7109598603884999</v>
      </c>
      <c r="K2832">
        <v>1.6169790853976</v>
      </c>
      <c r="L2832">
        <v>0.64051914500171603</v>
      </c>
      <c r="M2832">
        <v>1.27420572098934</v>
      </c>
      <c r="N2832">
        <v>0.45499319762179302</v>
      </c>
      <c r="O2832">
        <v>6.7071464285295104E-2</v>
      </c>
      <c r="P2832">
        <v>0.57361308113404597</v>
      </c>
    </row>
    <row r="2833" spans="1:16" x14ac:dyDescent="0.35">
      <c r="A2833" s="13" t="s">
        <v>4550</v>
      </c>
      <c r="B2833" s="13" t="s">
        <v>4485</v>
      </c>
      <c r="C2833" s="13" t="s">
        <v>3353</v>
      </c>
      <c r="D2833" s="13">
        <v>1.92763257470468E-2</v>
      </c>
      <c r="E2833" s="13">
        <v>3.7458206685938002E-2</v>
      </c>
      <c r="F2833">
        <v>3.7174483102876597E-2</v>
      </c>
      <c r="G2833">
        <v>1.6100679774968499E-2</v>
      </c>
      <c r="H2833">
        <v>0.108877109901294</v>
      </c>
      <c r="I2833">
        <v>1.5757653353255701E-3</v>
      </c>
      <c r="J2833">
        <v>6.2228407224410802E-2</v>
      </c>
      <c r="K2833">
        <v>7.3322969269217594E-2</v>
      </c>
      <c r="L2833">
        <v>2.61238657859004E-2</v>
      </c>
      <c r="M2833">
        <v>4.2082314757143698E-2</v>
      </c>
      <c r="N2833">
        <v>1.9328534428025301E-2</v>
      </c>
      <c r="O2833">
        <v>2.7032531864962599E-3</v>
      </c>
      <c r="P2833">
        <v>2.16341693027861E-2</v>
      </c>
    </row>
    <row r="2834" spans="1:16" x14ac:dyDescent="0.35">
      <c r="A2834" s="13" t="s">
        <v>4551</v>
      </c>
      <c r="B2834" s="13" t="s">
        <v>4485</v>
      </c>
      <c r="C2834" s="13" t="s">
        <v>4552</v>
      </c>
      <c r="D2834" s="13">
        <v>0.27335756672248102</v>
      </c>
      <c r="E2834" s="13">
        <v>0.428932093816347</v>
      </c>
      <c r="F2834">
        <v>0.295772233301901</v>
      </c>
      <c r="G2834">
        <v>0.37869700708078002</v>
      </c>
      <c r="H2834">
        <v>2.0022797645522599</v>
      </c>
      <c r="I2834">
        <v>2.8220146058466501E-2</v>
      </c>
      <c r="J2834">
        <v>1.31198175095893</v>
      </c>
      <c r="K2834">
        <v>0.79988140622088399</v>
      </c>
      <c r="L2834">
        <v>0.26178628857691</v>
      </c>
      <c r="M2834">
        <v>0.56486421114906704</v>
      </c>
      <c r="N2834">
        <v>0.31591425713242999</v>
      </c>
      <c r="O2834">
        <v>3.8397593251182999E-2</v>
      </c>
      <c r="P2834">
        <v>0.301019056900522</v>
      </c>
    </row>
    <row r="2835" spans="1:16" x14ac:dyDescent="0.35">
      <c r="A2835" s="13" t="s">
        <v>4553</v>
      </c>
      <c r="B2835" s="13" t="s">
        <v>4485</v>
      </c>
      <c r="C2835" s="13" t="s">
        <v>4554</v>
      </c>
      <c r="D2835" s="13">
        <v>0.63407599187726604</v>
      </c>
      <c r="E2835" s="13">
        <v>0.91929026302047601</v>
      </c>
      <c r="F2835">
        <v>0.65044863574513101</v>
      </c>
      <c r="G2835">
        <v>0.91131779389833401</v>
      </c>
      <c r="H2835">
        <v>4.0857578650997901</v>
      </c>
      <c r="I2835">
        <v>6.1004202531598398E-2</v>
      </c>
      <c r="J2835">
        <v>3.11107954326775</v>
      </c>
      <c r="K2835">
        <v>1.69203043822356</v>
      </c>
      <c r="L2835">
        <v>0.55034721409532805</v>
      </c>
      <c r="M2835">
        <v>1.3774311628587601</v>
      </c>
      <c r="N2835">
        <v>0.67826829694091595</v>
      </c>
      <c r="O2835">
        <v>8.6036373980219599E-2</v>
      </c>
      <c r="P2835">
        <v>0.56089397149005604</v>
      </c>
    </row>
    <row r="2836" spans="1:16" x14ac:dyDescent="0.35">
      <c r="A2836" s="13" t="s">
        <v>4555</v>
      </c>
      <c r="B2836" s="13" t="s">
        <v>4485</v>
      </c>
      <c r="C2836" s="13" t="s">
        <v>4556</v>
      </c>
      <c r="D2836" s="13">
        <v>7.14701404130519E-2</v>
      </c>
      <c r="E2836" s="13">
        <v>7.9406022976958798E-2</v>
      </c>
      <c r="F2836">
        <v>6.4544452457125895E-2</v>
      </c>
      <c r="G2836">
        <v>9.0968755786669395E-2</v>
      </c>
      <c r="H2836">
        <v>0.35610887147301601</v>
      </c>
      <c r="I2836">
        <v>5.6504810067800702E-3</v>
      </c>
      <c r="J2836">
        <v>0.28082450720608798</v>
      </c>
      <c r="K2836">
        <v>0.14780470094224801</v>
      </c>
      <c r="L2836">
        <v>5.2587865585178001E-2</v>
      </c>
      <c r="M2836">
        <v>0.15091490880945099</v>
      </c>
      <c r="N2836">
        <v>6.3564830943120806E-2</v>
      </c>
      <c r="O2836">
        <v>8.7379663894386408E-3</v>
      </c>
      <c r="P2836">
        <v>4.8049008603557201E-2</v>
      </c>
    </row>
    <row r="2837" spans="1:16" x14ac:dyDescent="0.35">
      <c r="A2837" s="13" t="s">
        <v>4557</v>
      </c>
      <c r="B2837" s="13" t="s">
        <v>4485</v>
      </c>
      <c r="C2837" s="13" t="s">
        <v>4558</v>
      </c>
      <c r="D2837" s="13">
        <v>0.18476095388255601</v>
      </c>
      <c r="E2837" s="13">
        <v>0.21486610245397</v>
      </c>
      <c r="F2837">
        <v>0.177858218675952</v>
      </c>
      <c r="G2837">
        <v>0.25023429892127003</v>
      </c>
      <c r="H2837">
        <v>0.97951217302916005</v>
      </c>
      <c r="I2837">
        <v>1.50496080283138E-2</v>
      </c>
      <c r="J2837">
        <v>0.62537773013976605</v>
      </c>
      <c r="K2837">
        <v>0.403065963140808</v>
      </c>
      <c r="L2837">
        <v>0.13591394354533301</v>
      </c>
      <c r="M2837">
        <v>0.44625795017636</v>
      </c>
      <c r="N2837">
        <v>0.19471902283780801</v>
      </c>
      <c r="O2837">
        <v>2.6292626116380099E-2</v>
      </c>
      <c r="P2837">
        <v>0.13240253816765701</v>
      </c>
    </row>
    <row r="2838" spans="1:16" x14ac:dyDescent="0.35">
      <c r="A2838" s="13" t="s">
        <v>4559</v>
      </c>
      <c r="B2838" s="13" t="s">
        <v>4485</v>
      </c>
      <c r="C2838" s="13" t="s">
        <v>4560</v>
      </c>
      <c r="D2838" s="13">
        <v>0.16637686770580101</v>
      </c>
      <c r="E2838" s="13">
        <v>0.16921121640209699</v>
      </c>
      <c r="F2838">
        <v>0.13729505068150399</v>
      </c>
      <c r="G2838">
        <v>0.22780379598417999</v>
      </c>
      <c r="H2838">
        <v>0.73906398833244402</v>
      </c>
      <c r="I2838">
        <v>1.16644766460624E-2</v>
      </c>
      <c r="J2838">
        <v>0.69686147165016099</v>
      </c>
      <c r="K2838">
        <v>0.30355161854477197</v>
      </c>
      <c r="L2838">
        <v>0.109467847129489</v>
      </c>
      <c r="M2838">
        <v>0.35191768026077702</v>
      </c>
      <c r="N2838">
        <v>0.13299305187469801</v>
      </c>
      <c r="O2838">
        <v>1.8376540219724499E-2</v>
      </c>
      <c r="P2838">
        <v>9.9109019067974299E-2</v>
      </c>
    </row>
    <row r="2839" spans="1:16" x14ac:dyDescent="0.35">
      <c r="A2839" s="13" t="s">
        <v>4561</v>
      </c>
      <c r="B2839" s="13" t="s">
        <v>4485</v>
      </c>
      <c r="C2839" s="13" t="s">
        <v>2771</v>
      </c>
      <c r="D2839" s="13">
        <v>0.13831964221861701</v>
      </c>
      <c r="E2839" s="13">
        <v>0.20642807148342501</v>
      </c>
      <c r="F2839">
        <v>0.144531036000866</v>
      </c>
      <c r="G2839">
        <v>0.19686124329101801</v>
      </c>
      <c r="H2839">
        <v>1.0181843637942301</v>
      </c>
      <c r="I2839">
        <v>1.4038943400985399E-2</v>
      </c>
      <c r="J2839">
        <v>0.55486804019029301</v>
      </c>
      <c r="K2839">
        <v>0.39852824008676901</v>
      </c>
      <c r="L2839">
        <v>0.121894250505483</v>
      </c>
      <c r="M2839">
        <v>0.33241359256686598</v>
      </c>
      <c r="N2839">
        <v>0.177703907414448</v>
      </c>
      <c r="O2839">
        <v>2.06560246062478E-2</v>
      </c>
      <c r="P2839">
        <v>0.132933468742095</v>
      </c>
    </row>
    <row r="2840" spans="1:16" x14ac:dyDescent="0.35">
      <c r="A2840" s="13" t="s">
        <v>4562</v>
      </c>
      <c r="B2840" s="13" t="s">
        <v>4485</v>
      </c>
      <c r="C2840" s="13" t="s">
        <v>102</v>
      </c>
      <c r="D2840" s="13">
        <v>0.172407514212117</v>
      </c>
      <c r="E2840" s="13">
        <v>0.35771223231778598</v>
      </c>
      <c r="F2840">
        <v>0.38610176433543397</v>
      </c>
      <c r="G2840">
        <v>0.198024252718174</v>
      </c>
      <c r="H2840">
        <v>1.4021220414301101</v>
      </c>
      <c r="I2840">
        <v>1.55628291404075E-2</v>
      </c>
      <c r="J2840">
        <v>0.89111396448828495</v>
      </c>
      <c r="K2840">
        <v>0.84801164642210802</v>
      </c>
      <c r="L2840">
        <v>0.287536184281867</v>
      </c>
      <c r="M2840">
        <v>0.46070970992218002</v>
      </c>
      <c r="N2840">
        <v>0.17939246171288001</v>
      </c>
      <c r="O2840">
        <v>1.98692583957501E-2</v>
      </c>
      <c r="P2840">
        <v>0.30860069860189798</v>
      </c>
    </row>
    <row r="2841" spans="1:16" x14ac:dyDescent="0.35">
      <c r="A2841" s="13" t="s">
        <v>4563</v>
      </c>
      <c r="B2841" s="13" t="s">
        <v>4485</v>
      </c>
      <c r="C2841" s="13" t="s">
        <v>4564</v>
      </c>
      <c r="D2841" s="13">
        <v>1.6099094388730899</v>
      </c>
      <c r="E2841" s="13">
        <v>2.10426478837898</v>
      </c>
      <c r="F2841">
        <v>1.6913770161951001</v>
      </c>
      <c r="G2841">
        <v>2.8716440708622102</v>
      </c>
      <c r="H2841">
        <v>9.1757751589092607</v>
      </c>
      <c r="I2841">
        <v>0.15661229924950201</v>
      </c>
      <c r="J2841">
        <v>6.27118687155264</v>
      </c>
      <c r="K2841">
        <v>4.1910306562458404</v>
      </c>
      <c r="L2841">
        <v>1.3144982333967301</v>
      </c>
      <c r="M2841">
        <v>4.81514899139116</v>
      </c>
      <c r="N2841">
        <v>1.9120851482868899</v>
      </c>
      <c r="O2841">
        <v>0.27260958242445699</v>
      </c>
      <c r="P2841">
        <v>1.30703867163083</v>
      </c>
    </row>
    <row r="2842" spans="1:16" x14ac:dyDescent="0.35">
      <c r="A2842" s="13" t="s">
        <v>4565</v>
      </c>
      <c r="B2842" s="13" t="s">
        <v>4485</v>
      </c>
      <c r="C2842" s="13" t="s">
        <v>1411</v>
      </c>
      <c r="D2842" s="13">
        <v>0.26808900921044099</v>
      </c>
      <c r="E2842" s="13">
        <v>0.43189297532412602</v>
      </c>
      <c r="F2842">
        <v>0.33979237443508298</v>
      </c>
      <c r="G2842">
        <v>0.29992932881615397</v>
      </c>
      <c r="H2842">
        <v>1.63261084087632</v>
      </c>
      <c r="I2842">
        <v>2.2476909610077901E-2</v>
      </c>
      <c r="J2842">
        <v>0.90363542441838196</v>
      </c>
      <c r="K2842">
        <v>0.78964810101093497</v>
      </c>
      <c r="L2842">
        <v>0.24989753286888899</v>
      </c>
      <c r="M2842">
        <v>0.66307042514200698</v>
      </c>
      <c r="N2842">
        <v>0.28997159477534201</v>
      </c>
      <c r="O2842">
        <v>3.8002602313772602E-2</v>
      </c>
      <c r="P2842">
        <v>0.27310900398159499</v>
      </c>
    </row>
    <row r="2843" spans="1:16" x14ac:dyDescent="0.35">
      <c r="A2843" s="13" t="s">
        <v>4566</v>
      </c>
      <c r="B2843" s="13" t="s">
        <v>4485</v>
      </c>
      <c r="C2843" s="13" t="s">
        <v>4567</v>
      </c>
      <c r="D2843" s="13">
        <v>0.118225194797277</v>
      </c>
      <c r="E2843" s="13">
        <v>0.17265697680869399</v>
      </c>
      <c r="F2843">
        <v>0.14383294698483601</v>
      </c>
      <c r="G2843">
        <v>0.108433172858312</v>
      </c>
      <c r="H2843">
        <v>0.54027813778441602</v>
      </c>
      <c r="I2843">
        <v>8.8637444650904798E-3</v>
      </c>
      <c r="J2843">
        <v>0.38688067068233301</v>
      </c>
      <c r="K2843">
        <v>0.252020859536498</v>
      </c>
      <c r="L2843">
        <v>0.10505452571825399</v>
      </c>
      <c r="M2843">
        <v>0.21018188011810501</v>
      </c>
      <c r="N2843">
        <v>8.53183250806821E-2</v>
      </c>
      <c r="O2843">
        <v>1.2985116801534699E-2</v>
      </c>
      <c r="P2843">
        <v>9.4359478173682398E-2</v>
      </c>
    </row>
    <row r="2844" spans="1:16" x14ac:dyDescent="0.35">
      <c r="A2844" s="13" t="s">
        <v>4568</v>
      </c>
      <c r="B2844" s="13" t="s">
        <v>4485</v>
      </c>
      <c r="C2844" s="13" t="s">
        <v>110</v>
      </c>
      <c r="D2844" s="13">
        <v>0.11125587737911299</v>
      </c>
      <c r="E2844" s="13">
        <v>0.17792247700477101</v>
      </c>
      <c r="F2844">
        <v>0.170872937414561</v>
      </c>
      <c r="G2844">
        <v>0.135451312599181</v>
      </c>
      <c r="H2844">
        <v>0.66401525763200497</v>
      </c>
      <c r="I2844">
        <v>1.05048442151557E-2</v>
      </c>
      <c r="J2844">
        <v>0.43424346566790201</v>
      </c>
      <c r="K2844">
        <v>0.344865463099295</v>
      </c>
      <c r="L2844">
        <v>0.123673284757069</v>
      </c>
      <c r="M2844">
        <v>0.32049916098186598</v>
      </c>
      <c r="N2844">
        <v>0.122323048097833</v>
      </c>
      <c r="O2844">
        <v>1.8431378560839699E-2</v>
      </c>
      <c r="P2844">
        <v>0.115711413213151</v>
      </c>
    </row>
    <row r="2845" spans="1:16" x14ac:dyDescent="0.35">
      <c r="A2845" s="13" t="s">
        <v>4569</v>
      </c>
      <c r="B2845" s="13" t="s">
        <v>4485</v>
      </c>
      <c r="C2845" s="13" t="s">
        <v>4570</v>
      </c>
      <c r="D2845" s="13">
        <v>6.6502781764989694E-2</v>
      </c>
      <c r="E2845" s="13">
        <v>0.11000831513829699</v>
      </c>
      <c r="F2845">
        <v>7.6430844852251295E-2</v>
      </c>
      <c r="G2845">
        <v>0.148704622015398</v>
      </c>
      <c r="H2845">
        <v>0.60777390147433696</v>
      </c>
      <c r="I2845">
        <v>8.5351486459745596E-3</v>
      </c>
      <c r="J2845">
        <v>0.43532515555205697</v>
      </c>
      <c r="K2845">
        <v>0.220348304855746</v>
      </c>
      <c r="L2845">
        <v>6.6655727340095103E-2</v>
      </c>
      <c r="M2845">
        <v>0.185929729324285</v>
      </c>
      <c r="N2845">
        <v>9.6646188897268601E-2</v>
      </c>
      <c r="O2845">
        <v>1.10966250074552E-2</v>
      </c>
      <c r="P2845">
        <v>7.2326380418571007E-2</v>
      </c>
    </row>
    <row r="2846" spans="1:16" x14ac:dyDescent="0.35">
      <c r="A2846" s="13" t="s">
        <v>4571</v>
      </c>
      <c r="B2846" s="13" t="s">
        <v>4485</v>
      </c>
      <c r="C2846" s="13" t="s">
        <v>3152</v>
      </c>
      <c r="D2846" s="13">
        <v>0.39291447021682402</v>
      </c>
      <c r="E2846" s="13">
        <v>0.68118812926552097</v>
      </c>
      <c r="F2846">
        <v>0.47912340437518203</v>
      </c>
      <c r="G2846">
        <v>0.38278371643739201</v>
      </c>
      <c r="H2846">
        <v>1.78128247278903</v>
      </c>
      <c r="I2846">
        <v>2.88740851994134E-2</v>
      </c>
      <c r="J2846">
        <v>1.41244734748736</v>
      </c>
      <c r="K2846">
        <v>0.81633503337122204</v>
      </c>
      <c r="L2846">
        <v>0.34073719440387501</v>
      </c>
      <c r="M2846">
        <v>0.68387088971898302</v>
      </c>
      <c r="N2846">
        <v>0.273497143971974</v>
      </c>
      <c r="O2846">
        <v>4.0553466203894002E-2</v>
      </c>
      <c r="P2846">
        <v>0.30715322872871298</v>
      </c>
    </row>
    <row r="2847" spans="1:16" x14ac:dyDescent="0.35">
      <c r="A2847" s="13" t="s">
        <v>4572</v>
      </c>
      <c r="B2847" s="13" t="s">
        <v>4485</v>
      </c>
      <c r="C2847" s="13" t="s">
        <v>561</v>
      </c>
      <c r="D2847" s="13">
        <v>0.11692531479407201</v>
      </c>
      <c r="E2847" s="13">
        <v>0.18070460967382901</v>
      </c>
      <c r="F2847">
        <v>0.120378147535215</v>
      </c>
      <c r="G2847">
        <v>0.17441217413400101</v>
      </c>
      <c r="H2847">
        <v>0.87062805716252201</v>
      </c>
      <c r="I2847">
        <v>1.15146064990893E-2</v>
      </c>
      <c r="J2847">
        <v>0.50607544018795103</v>
      </c>
      <c r="K2847">
        <v>0.34657199719401099</v>
      </c>
      <c r="L2847">
        <v>0.101562731248557</v>
      </c>
      <c r="M2847">
        <v>0.27624908027164902</v>
      </c>
      <c r="N2847">
        <v>0.148770483392304</v>
      </c>
      <c r="O2847">
        <v>1.6775633471382199E-2</v>
      </c>
      <c r="P2847">
        <v>0.113955179719018</v>
      </c>
    </row>
    <row r="2848" spans="1:16" x14ac:dyDescent="0.35">
      <c r="A2848" s="13" t="s">
        <v>4573</v>
      </c>
      <c r="B2848" s="13" t="s">
        <v>4485</v>
      </c>
      <c r="C2848" s="13" t="s">
        <v>122</v>
      </c>
      <c r="D2848" s="13">
        <v>0.33061571239107401</v>
      </c>
      <c r="E2848" s="13">
        <v>0.71949022792318895</v>
      </c>
      <c r="F2848">
        <v>0.71593585562420303</v>
      </c>
      <c r="G2848">
        <v>0.44883707013865798</v>
      </c>
      <c r="H2848">
        <v>2.6251459808017499</v>
      </c>
      <c r="I2848">
        <v>3.4261835500644898E-2</v>
      </c>
      <c r="J2848">
        <v>2.00324894501686</v>
      </c>
      <c r="K2848">
        <v>1.5671252317905</v>
      </c>
      <c r="L2848">
        <v>0.54808975038043195</v>
      </c>
      <c r="M2848">
        <v>0.99438294898683599</v>
      </c>
      <c r="N2848">
        <v>0.38249410090212699</v>
      </c>
      <c r="O2848">
        <v>5.4823444323140798E-2</v>
      </c>
      <c r="P2848">
        <v>0.50739636357769702</v>
      </c>
    </row>
    <row r="2849" spans="1:16" x14ac:dyDescent="0.35">
      <c r="A2849" s="13" t="s">
        <v>4574</v>
      </c>
      <c r="B2849" s="13" t="s">
        <v>4485</v>
      </c>
      <c r="C2849" s="13" t="s">
        <v>1780</v>
      </c>
      <c r="D2849" s="13">
        <v>0.128514640154752</v>
      </c>
      <c r="E2849" s="13">
        <v>0.205251649395538</v>
      </c>
      <c r="F2849">
        <v>0.23230094285189801</v>
      </c>
      <c r="G2849">
        <v>0.15181260292059601</v>
      </c>
      <c r="H2849">
        <v>0.74308039347635202</v>
      </c>
      <c r="I2849">
        <v>1.22536403798463E-2</v>
      </c>
      <c r="J2849">
        <v>0.56435208612619903</v>
      </c>
      <c r="K2849">
        <v>0.40600322015943002</v>
      </c>
      <c r="L2849">
        <v>0.16836509946460701</v>
      </c>
      <c r="M2849">
        <v>0.349561557499037</v>
      </c>
      <c r="N2849">
        <v>0.122591236458122</v>
      </c>
      <c r="O2849">
        <v>2.0304851748363498E-2</v>
      </c>
      <c r="P2849">
        <v>0.13327619859303</v>
      </c>
    </row>
    <row r="2850" spans="1:16" x14ac:dyDescent="0.35">
      <c r="A2850" s="13" t="s">
        <v>4575</v>
      </c>
      <c r="B2850" s="13" t="s">
        <v>4485</v>
      </c>
      <c r="C2850" s="13" t="s">
        <v>4576</v>
      </c>
      <c r="D2850" s="13">
        <v>0.16209365490234201</v>
      </c>
      <c r="E2850" s="13">
        <v>0.21078999035868101</v>
      </c>
      <c r="F2850">
        <v>0.14842288899925599</v>
      </c>
      <c r="G2850">
        <v>0.24888542294785601</v>
      </c>
      <c r="H2850">
        <v>0.89743611160491998</v>
      </c>
      <c r="I2850">
        <v>1.2901345207335199E-2</v>
      </c>
      <c r="J2850">
        <v>0.820517677750916</v>
      </c>
      <c r="K2850">
        <v>0.37618401957974301</v>
      </c>
      <c r="L2850">
        <v>0.12099137794647</v>
      </c>
      <c r="M2850">
        <v>0.37374832478257403</v>
      </c>
      <c r="N2850">
        <v>0.15696564495092899</v>
      </c>
      <c r="O2850">
        <v>1.9527539487647998E-2</v>
      </c>
      <c r="P2850">
        <v>0.120428475467889</v>
      </c>
    </row>
    <row r="2851" spans="1:16" x14ac:dyDescent="0.35">
      <c r="A2851" s="13" t="s">
        <v>4577</v>
      </c>
      <c r="B2851" s="13" t="s">
        <v>4485</v>
      </c>
      <c r="C2851" s="13" t="s">
        <v>3162</v>
      </c>
      <c r="D2851" s="13">
        <v>9.0633189341963599E-2</v>
      </c>
      <c r="E2851" s="13">
        <v>0.154513260149443</v>
      </c>
      <c r="F2851">
        <v>0.113233697206925</v>
      </c>
      <c r="G2851">
        <v>0.19115367184426801</v>
      </c>
      <c r="H2851">
        <v>0.95394462087228105</v>
      </c>
      <c r="I2851">
        <v>1.3551982512859599E-2</v>
      </c>
      <c r="J2851">
        <v>0.50844954192862502</v>
      </c>
      <c r="K2851">
        <v>0.304571257984323</v>
      </c>
      <c r="L2851">
        <v>9.9842176289387005E-2</v>
      </c>
      <c r="M2851">
        <v>0.242542574364251</v>
      </c>
      <c r="N2851">
        <v>0.15074820671782599</v>
      </c>
      <c r="O2851">
        <v>1.7035314647990699E-2</v>
      </c>
      <c r="P2851">
        <v>0.104720190597476</v>
      </c>
    </row>
    <row r="2852" spans="1:16" x14ac:dyDescent="0.35">
      <c r="A2852" s="13" t="s">
        <v>4578</v>
      </c>
      <c r="B2852" s="13" t="s">
        <v>4485</v>
      </c>
      <c r="C2852" s="13" t="s">
        <v>3669</v>
      </c>
      <c r="D2852" s="13">
        <v>0.124096150541761</v>
      </c>
      <c r="E2852" s="13">
        <v>0.205807763526901</v>
      </c>
      <c r="F2852">
        <v>0.13012067036394101</v>
      </c>
      <c r="G2852">
        <v>0.170622745850525</v>
      </c>
      <c r="H2852">
        <v>1.0168674019093</v>
      </c>
      <c r="I2852">
        <v>1.26489205364523E-2</v>
      </c>
      <c r="J2852">
        <v>0.46643405446932501</v>
      </c>
      <c r="K2852">
        <v>0.39839925166847201</v>
      </c>
      <c r="L2852">
        <v>0.108703097279208</v>
      </c>
      <c r="M2852">
        <v>0.30489863455782001</v>
      </c>
      <c r="N2852">
        <v>0.18308591956213799</v>
      </c>
      <c r="O2852">
        <v>1.9087298461404899E-2</v>
      </c>
      <c r="P2852">
        <v>0.13356112513787699</v>
      </c>
    </row>
    <row r="2853" spans="1:16" x14ac:dyDescent="0.35">
      <c r="A2853" s="13" t="s">
        <v>4579</v>
      </c>
      <c r="B2853" s="13" t="s">
        <v>4485</v>
      </c>
      <c r="C2853" s="13" t="s">
        <v>4580</v>
      </c>
      <c r="D2853" s="13">
        <v>0.155014674213347</v>
      </c>
      <c r="E2853" s="13">
        <v>0.20098750503976501</v>
      </c>
      <c r="F2853">
        <v>0.181616807312066</v>
      </c>
      <c r="G2853">
        <v>0.141228529021068</v>
      </c>
      <c r="H2853">
        <v>0.69155728193866295</v>
      </c>
      <c r="I2853">
        <v>1.17600903951856E-2</v>
      </c>
      <c r="J2853">
        <v>0.48889199353245</v>
      </c>
      <c r="K2853">
        <v>0.31965680055122703</v>
      </c>
      <c r="L2853">
        <v>0.13605196805564601</v>
      </c>
      <c r="M2853">
        <v>0.28128922227160402</v>
      </c>
      <c r="N2853">
        <v>0.112234004435652</v>
      </c>
      <c r="O2853">
        <v>1.77013452100892E-2</v>
      </c>
      <c r="P2853">
        <v>0.11869120526855501</v>
      </c>
    </row>
    <row r="2854" spans="1:16" x14ac:dyDescent="0.35">
      <c r="A2854" s="13" t="s">
        <v>4581</v>
      </c>
      <c r="B2854" s="13" t="s">
        <v>4485</v>
      </c>
      <c r="C2854" s="13" t="s">
        <v>377</v>
      </c>
      <c r="D2854" s="13">
        <v>0.29587689013326302</v>
      </c>
      <c r="E2854" s="13">
        <v>0.479875632234049</v>
      </c>
      <c r="F2854">
        <v>0.41135897425915102</v>
      </c>
      <c r="G2854">
        <v>0.364038443639077</v>
      </c>
      <c r="H2854">
        <v>1.8632077449184301</v>
      </c>
      <c r="I2854">
        <v>2.7388715696927302E-2</v>
      </c>
      <c r="J2854">
        <v>1.1143094659041699</v>
      </c>
      <c r="K2854">
        <v>0.94772334492101395</v>
      </c>
      <c r="L2854">
        <v>0.30177430228595098</v>
      </c>
      <c r="M2854">
        <v>0.82059880308961097</v>
      </c>
      <c r="N2854">
        <v>0.342594366798604</v>
      </c>
      <c r="O2854">
        <v>4.7738226961366897E-2</v>
      </c>
      <c r="P2854">
        <v>0.31443302454432698</v>
      </c>
    </row>
    <row r="2855" spans="1:16" x14ac:dyDescent="0.35">
      <c r="A2855" s="13" t="s">
        <v>4582</v>
      </c>
      <c r="B2855" s="13" t="s">
        <v>4485</v>
      </c>
      <c r="C2855" s="13" t="s">
        <v>1434</v>
      </c>
      <c r="D2855" s="13">
        <v>0.22013666744646401</v>
      </c>
      <c r="E2855" s="13">
        <v>0.38690350304603399</v>
      </c>
      <c r="F2855">
        <v>0.344248404688763</v>
      </c>
      <c r="G2855">
        <v>0.25827206870032798</v>
      </c>
      <c r="H2855">
        <v>1.3562486107513001</v>
      </c>
      <c r="I2855">
        <v>1.9600560435717802E-2</v>
      </c>
      <c r="J2855">
        <v>0.88435316361539096</v>
      </c>
      <c r="K2855">
        <v>0.74162787841626698</v>
      </c>
      <c r="L2855">
        <v>0.247248308527307</v>
      </c>
      <c r="M2855">
        <v>0.62287941856982398</v>
      </c>
      <c r="N2855">
        <v>0.25175473417166899</v>
      </c>
      <c r="O2855">
        <v>3.4825456375881303E-2</v>
      </c>
      <c r="P2855">
        <v>0.24137321451844401</v>
      </c>
    </row>
    <row r="2856" spans="1:16" x14ac:dyDescent="0.35">
      <c r="A2856" s="13" t="s">
        <v>4583</v>
      </c>
      <c r="B2856" s="13" t="s">
        <v>4485</v>
      </c>
      <c r="C2856" s="13" t="s">
        <v>4584</v>
      </c>
      <c r="D2856" s="13">
        <v>0.17265696161988101</v>
      </c>
      <c r="E2856" s="13">
        <v>0.32614056321878498</v>
      </c>
      <c r="F2856">
        <v>0.300753075971672</v>
      </c>
      <c r="G2856">
        <v>0.194847138425433</v>
      </c>
      <c r="H2856">
        <v>1.0897579160951401</v>
      </c>
      <c r="I2856">
        <v>1.5892254990043798E-2</v>
      </c>
      <c r="J2856">
        <v>0.850957515934887</v>
      </c>
      <c r="K2856">
        <v>0.57399921432794299</v>
      </c>
      <c r="L2856">
        <v>0.231427176533435</v>
      </c>
      <c r="M2856">
        <v>0.43894452574854198</v>
      </c>
      <c r="N2856">
        <v>0.15248767259019499</v>
      </c>
      <c r="O2856">
        <v>2.33067156340525E-2</v>
      </c>
      <c r="P2856">
        <v>0.20412112896746801</v>
      </c>
    </row>
    <row r="2857" spans="1:16" x14ac:dyDescent="0.35">
      <c r="A2857" s="13" t="s">
        <v>4585</v>
      </c>
      <c r="B2857" s="13" t="s">
        <v>4485</v>
      </c>
      <c r="C2857" s="13" t="s">
        <v>4586</v>
      </c>
      <c r="D2857" s="13">
        <v>0.48945022837961699</v>
      </c>
      <c r="E2857" s="13">
        <v>0.87061614873313098</v>
      </c>
      <c r="F2857">
        <v>0.79098462291060201</v>
      </c>
      <c r="G2857">
        <v>0.57787720608501403</v>
      </c>
      <c r="H2857">
        <v>2.9415849198112101</v>
      </c>
      <c r="I2857">
        <v>4.2139683215532797E-2</v>
      </c>
      <c r="J2857">
        <v>2.53881159249906</v>
      </c>
      <c r="K2857">
        <v>1.51498408782845</v>
      </c>
      <c r="L2857">
        <v>0.57620810756520602</v>
      </c>
      <c r="M2857">
        <v>1.22806611722699</v>
      </c>
      <c r="N2857">
        <v>0.436114293229104</v>
      </c>
      <c r="O2857">
        <v>6.27336761038296E-2</v>
      </c>
      <c r="P2857">
        <v>0.52599948236089999</v>
      </c>
    </row>
    <row r="2858" spans="1:16" x14ac:dyDescent="0.35">
      <c r="A2858" s="13" t="s">
        <v>4587</v>
      </c>
      <c r="B2858" s="13" t="s">
        <v>4485</v>
      </c>
      <c r="C2858" s="13" t="s">
        <v>4588</v>
      </c>
      <c r="D2858" s="13">
        <v>0.19597220280240399</v>
      </c>
      <c r="E2858" s="13">
        <v>0.32569028849469001</v>
      </c>
      <c r="F2858">
        <v>0.243510109150574</v>
      </c>
      <c r="G2858">
        <v>0.207048920090185</v>
      </c>
      <c r="H2858">
        <v>1.1674417549367799</v>
      </c>
      <c r="I2858">
        <v>1.6143925243144501E-2</v>
      </c>
      <c r="J2858">
        <v>0.676517126417153</v>
      </c>
      <c r="K2858">
        <v>0.54879262384844496</v>
      </c>
      <c r="L2858">
        <v>0.181120291101278</v>
      </c>
      <c r="M2858">
        <v>0.44237750443128299</v>
      </c>
      <c r="N2858">
        <v>0.19990978303993501</v>
      </c>
      <c r="O2858">
        <v>2.6002980829885201E-2</v>
      </c>
      <c r="P2858">
        <v>0.19630397252555201</v>
      </c>
    </row>
    <row r="2859" spans="1:16" x14ac:dyDescent="0.35">
      <c r="A2859" s="13" t="s">
        <v>4589</v>
      </c>
      <c r="B2859" s="13" t="s">
        <v>4485</v>
      </c>
      <c r="C2859" s="13" t="s">
        <v>4590</v>
      </c>
      <c r="D2859" s="13">
        <v>0.166236028572016</v>
      </c>
      <c r="E2859" s="13">
        <v>0.28573913358269498</v>
      </c>
      <c r="F2859">
        <v>0.24513513071482801</v>
      </c>
      <c r="G2859">
        <v>0.16491623110446699</v>
      </c>
      <c r="H2859">
        <v>0.91847540635674096</v>
      </c>
      <c r="I2859">
        <v>1.3865085518225399E-2</v>
      </c>
      <c r="J2859">
        <v>0.59988791471531799</v>
      </c>
      <c r="K2859">
        <v>0.45298983402378201</v>
      </c>
      <c r="L2859">
        <v>0.172130881625567</v>
      </c>
      <c r="M2859">
        <v>0.34891541014645799</v>
      </c>
      <c r="N2859">
        <v>0.147930129815249</v>
      </c>
      <c r="O2859">
        <v>2.1355501914613901E-2</v>
      </c>
      <c r="P2859">
        <v>0.163615274545689</v>
      </c>
    </row>
    <row r="2860" spans="1:16" x14ac:dyDescent="0.35">
      <c r="A2860" s="13" t="s">
        <v>4591</v>
      </c>
      <c r="B2860" s="13" t="s">
        <v>4485</v>
      </c>
      <c r="C2860" s="13" t="s">
        <v>4592</v>
      </c>
      <c r="D2860" s="13">
        <v>0.21970062479993099</v>
      </c>
      <c r="E2860" s="13">
        <v>0.27562616383745597</v>
      </c>
      <c r="F2860">
        <v>0.187804276406661</v>
      </c>
      <c r="G2860">
        <v>0.23956933032708899</v>
      </c>
      <c r="H2860">
        <v>1.0958021760102401</v>
      </c>
      <c r="I2860">
        <v>1.5248398470674499E-2</v>
      </c>
      <c r="J2860">
        <v>0.86285142495249501</v>
      </c>
      <c r="K2860">
        <v>0.47553603620262602</v>
      </c>
      <c r="L2860">
        <v>0.15263072627899699</v>
      </c>
      <c r="M2860">
        <v>0.379906703435064</v>
      </c>
      <c r="N2860">
        <v>0.180357591959832</v>
      </c>
      <c r="O2860">
        <v>2.25219789302115E-2</v>
      </c>
      <c r="P2860">
        <v>0.16310295324894999</v>
      </c>
    </row>
    <row r="2861" spans="1:16" x14ac:dyDescent="0.35">
      <c r="A2861" s="13" t="s">
        <v>4593</v>
      </c>
      <c r="B2861" s="13" t="s">
        <v>4485</v>
      </c>
      <c r="C2861" s="13" t="s">
        <v>4594</v>
      </c>
      <c r="D2861" s="13">
        <v>1.93290461934098</v>
      </c>
      <c r="E2861" s="13">
        <v>2.4275765668065099</v>
      </c>
      <c r="F2861">
        <v>2.0495475355969099</v>
      </c>
      <c r="G2861">
        <v>3.2652910034587102</v>
      </c>
      <c r="H2861">
        <v>10.898792513490299</v>
      </c>
      <c r="I2861">
        <v>0.17701630691526499</v>
      </c>
      <c r="J2861">
        <v>7.5002753989949396</v>
      </c>
      <c r="K2861">
        <v>4.7812618572741101</v>
      </c>
      <c r="L2861">
        <v>1.5639523067112999</v>
      </c>
      <c r="M2861">
        <v>5.5275276551677202</v>
      </c>
      <c r="N2861">
        <v>2.25603948022242</v>
      </c>
      <c r="O2861">
        <v>0.32746805832418402</v>
      </c>
      <c r="P2861">
        <v>1.53634469766718</v>
      </c>
    </row>
    <row r="2862" spans="1:16" x14ac:dyDescent="0.35">
      <c r="A2862" s="13" t="s">
        <v>4595</v>
      </c>
      <c r="B2862" s="13" t="s">
        <v>4485</v>
      </c>
      <c r="C2862" s="13" t="s">
        <v>289</v>
      </c>
      <c r="D2862" s="13">
        <v>0.24178855520599199</v>
      </c>
      <c r="E2862" s="13">
        <v>0.47432763159087199</v>
      </c>
      <c r="F2862">
        <v>0.54622693632311903</v>
      </c>
      <c r="G2862">
        <v>0.31488050663809702</v>
      </c>
      <c r="H2862">
        <v>1.72533864236021</v>
      </c>
      <c r="I2862">
        <v>2.5513634454705902E-2</v>
      </c>
      <c r="J2862">
        <v>1.3758099776672099</v>
      </c>
      <c r="K2862">
        <v>1.0559646767892901</v>
      </c>
      <c r="L2862">
        <v>0.41785589288685199</v>
      </c>
      <c r="M2862">
        <v>0.74063977714477003</v>
      </c>
      <c r="N2862">
        <v>0.24387439965049801</v>
      </c>
      <c r="O2862">
        <v>3.9353249331525897E-2</v>
      </c>
      <c r="P2862">
        <v>0.341429206998558</v>
      </c>
    </row>
    <row r="2863" spans="1:16" x14ac:dyDescent="0.35">
      <c r="A2863" s="13" t="s">
        <v>4596</v>
      </c>
      <c r="B2863" s="13" t="s">
        <v>4485</v>
      </c>
      <c r="C2863" s="13" t="s">
        <v>4597</v>
      </c>
      <c r="D2863" s="13">
        <v>6.2165751278921599E-2</v>
      </c>
      <c r="E2863" s="13">
        <v>9.5054586461999296E-2</v>
      </c>
      <c r="F2863">
        <v>8.7709164903857106E-2</v>
      </c>
      <c r="G2863">
        <v>7.1429217555052299E-2</v>
      </c>
      <c r="H2863">
        <v>0.35139335983453102</v>
      </c>
      <c r="I2863">
        <v>5.6942144562297297E-3</v>
      </c>
      <c r="J2863">
        <v>0.21180200560170301</v>
      </c>
      <c r="K2863">
        <v>0.18150393881986299</v>
      </c>
      <c r="L2863">
        <v>6.4282901232283404E-2</v>
      </c>
      <c r="M2863">
        <v>0.17247841845635001</v>
      </c>
      <c r="N2863">
        <v>6.7144764251889602E-2</v>
      </c>
      <c r="O2863">
        <v>1.0148744130655E-2</v>
      </c>
      <c r="P2863">
        <v>6.0220203892982299E-2</v>
      </c>
    </row>
    <row r="2864" spans="1:16" x14ac:dyDescent="0.35">
      <c r="A2864" s="13" t="s">
        <v>4598</v>
      </c>
      <c r="B2864" s="13" t="s">
        <v>4485</v>
      </c>
      <c r="C2864" s="13" t="s">
        <v>896</v>
      </c>
      <c r="D2864" s="13">
        <v>8.2354329626211101E-2</v>
      </c>
      <c r="E2864" s="13">
        <v>8.9618193133412197E-2</v>
      </c>
      <c r="F2864">
        <v>8.0431565744870606E-2</v>
      </c>
      <c r="G2864">
        <v>0.100982640121382</v>
      </c>
      <c r="H2864">
        <v>0.41707437469384001</v>
      </c>
      <c r="I2864">
        <v>7.2281335042992398E-3</v>
      </c>
      <c r="J2864">
        <v>0.29269061630862397</v>
      </c>
      <c r="K2864">
        <v>0.168822807154202</v>
      </c>
      <c r="L2864">
        <v>6.5365060661284405E-2</v>
      </c>
      <c r="M2864">
        <v>0.18089156237044501</v>
      </c>
      <c r="N2864">
        <v>7.7746696113625099E-2</v>
      </c>
      <c r="O2864">
        <v>1.1457473699644999E-2</v>
      </c>
      <c r="P2864">
        <v>5.6222290789095998E-2</v>
      </c>
    </row>
    <row r="2865" spans="1:16" x14ac:dyDescent="0.35">
      <c r="A2865" s="13" t="s">
        <v>4599</v>
      </c>
      <c r="B2865" s="13" t="s">
        <v>4485</v>
      </c>
      <c r="C2865" s="13" t="s">
        <v>4600</v>
      </c>
      <c r="D2865" s="13">
        <v>0.59071350653120103</v>
      </c>
      <c r="E2865" s="13">
        <v>1.1290297106106599</v>
      </c>
      <c r="F2865">
        <v>1.2387162061847701</v>
      </c>
      <c r="G2865">
        <v>0.83642921285090099</v>
      </c>
      <c r="H2865">
        <v>4.1781262735266296</v>
      </c>
      <c r="I2865">
        <v>6.0911941385979697E-2</v>
      </c>
      <c r="J2865">
        <v>3.53031739044863</v>
      </c>
      <c r="K2865">
        <v>2.3989997264407799</v>
      </c>
      <c r="L2865">
        <v>0.94870083012314799</v>
      </c>
      <c r="M2865">
        <v>1.8007018386671301</v>
      </c>
      <c r="N2865">
        <v>0.62931977461910105</v>
      </c>
      <c r="O2865">
        <v>9.8687086485388903E-2</v>
      </c>
      <c r="P2865">
        <v>0.77548498406253996</v>
      </c>
    </row>
    <row r="2866" spans="1:16" x14ac:dyDescent="0.35">
      <c r="A2866" s="13" t="s">
        <v>4601</v>
      </c>
      <c r="B2866" s="13" t="s">
        <v>4485</v>
      </c>
      <c r="C2866" s="13" t="s">
        <v>4602</v>
      </c>
      <c r="D2866" s="13">
        <v>0.146764174073378</v>
      </c>
      <c r="E2866" s="13">
        <v>0.30552727231939197</v>
      </c>
      <c r="F2866">
        <v>0.28908224295578699</v>
      </c>
      <c r="G2866">
        <v>0.17360024950602601</v>
      </c>
      <c r="H2866">
        <v>1.0764735940158501</v>
      </c>
      <c r="I2866">
        <v>1.3898024606562901E-2</v>
      </c>
      <c r="J2866">
        <v>0.67496318905710895</v>
      </c>
      <c r="K2866">
        <v>0.66266630439013496</v>
      </c>
      <c r="L2866">
        <v>0.21875816036885501</v>
      </c>
      <c r="M2866">
        <v>0.39541397408157802</v>
      </c>
      <c r="N2866">
        <v>0.17223477609594701</v>
      </c>
      <c r="O2866">
        <v>2.30535001956912E-2</v>
      </c>
      <c r="P2866">
        <v>0.20010445986576</v>
      </c>
    </row>
    <row r="2867" spans="1:16" x14ac:dyDescent="0.35">
      <c r="A2867" s="13" t="s">
        <v>4603</v>
      </c>
      <c r="B2867" s="13" t="s">
        <v>4485</v>
      </c>
      <c r="C2867" s="13" t="s">
        <v>2866</v>
      </c>
      <c r="D2867" s="13">
        <v>0.54647930800233302</v>
      </c>
      <c r="E2867" s="13">
        <v>0.95284581337826502</v>
      </c>
      <c r="F2867">
        <v>0.923045004682429</v>
      </c>
      <c r="G2867">
        <v>0.58678943275882101</v>
      </c>
      <c r="H2867">
        <v>3.1045257559183299</v>
      </c>
      <c r="I2867">
        <v>4.6090868380213798E-2</v>
      </c>
      <c r="J2867">
        <v>2.1725350331275601</v>
      </c>
      <c r="K2867">
        <v>1.8276185278483501</v>
      </c>
      <c r="L2867">
        <v>0.65312382945517899</v>
      </c>
      <c r="M2867">
        <v>1.44433155578781</v>
      </c>
      <c r="N2867">
        <v>0.56464797874116801</v>
      </c>
      <c r="O2867">
        <v>8.1296065617468993E-2</v>
      </c>
      <c r="P2867">
        <v>0.57687206122562795</v>
      </c>
    </row>
    <row r="2868" spans="1:16" x14ac:dyDescent="0.35">
      <c r="A2868" s="13" t="s">
        <v>4604</v>
      </c>
      <c r="B2868" s="13" t="s">
        <v>4485</v>
      </c>
      <c r="C2868" s="13" t="s">
        <v>134</v>
      </c>
      <c r="D2868" s="13">
        <v>0.22289345243980399</v>
      </c>
      <c r="E2868" s="13">
        <v>0.51939720365467901</v>
      </c>
      <c r="F2868">
        <v>0.46652585831351201</v>
      </c>
      <c r="G2868">
        <v>0.24442439936728999</v>
      </c>
      <c r="H2868">
        <v>1.8525080799251099</v>
      </c>
      <c r="I2868">
        <v>1.94196509379439E-2</v>
      </c>
      <c r="J2868">
        <v>1.3502331134469601</v>
      </c>
      <c r="K2868">
        <v>1.46781488071609</v>
      </c>
      <c r="L2868">
        <v>0.36859121154560598</v>
      </c>
      <c r="M2868">
        <v>0.62196584972370195</v>
      </c>
      <c r="N2868">
        <v>0.254683005754272</v>
      </c>
      <c r="O2868">
        <v>2.7452276385870798E-2</v>
      </c>
      <c r="P2868">
        <v>0.40047238598738999</v>
      </c>
    </row>
    <row r="2869" spans="1:16" x14ac:dyDescent="0.35">
      <c r="A2869" s="13" t="s">
        <v>4605</v>
      </c>
      <c r="B2869" s="13" t="s">
        <v>4485</v>
      </c>
      <c r="C2869" s="13" t="s">
        <v>296</v>
      </c>
      <c r="D2869" s="13">
        <v>0.197248977702012</v>
      </c>
      <c r="E2869" s="13">
        <v>0.376475552229596</v>
      </c>
      <c r="F2869">
        <v>0.40366262416123599</v>
      </c>
      <c r="G2869">
        <v>0.22395430229229499</v>
      </c>
      <c r="H2869">
        <v>1.43524041102575</v>
      </c>
      <c r="I2869">
        <v>1.6877067224774601E-2</v>
      </c>
      <c r="J2869">
        <v>1.18484666567284</v>
      </c>
      <c r="K2869">
        <v>0.99949388348711898</v>
      </c>
      <c r="L2869">
        <v>0.318974091055858</v>
      </c>
      <c r="M2869">
        <v>0.51577166064431601</v>
      </c>
      <c r="N2869">
        <v>0.18755613463774701</v>
      </c>
      <c r="O2869">
        <v>2.2445561006806301E-2</v>
      </c>
      <c r="P2869">
        <v>0.31002609856173502</v>
      </c>
    </row>
    <row r="2870" spans="1:16" x14ac:dyDescent="0.35">
      <c r="A2870" s="13" t="s">
        <v>4606</v>
      </c>
      <c r="B2870" s="13" t="s">
        <v>4485</v>
      </c>
      <c r="C2870" s="13" t="s">
        <v>4607</v>
      </c>
      <c r="D2870" s="13">
        <v>0.40978937647327701</v>
      </c>
      <c r="E2870" s="13">
        <v>0.71052768844328396</v>
      </c>
      <c r="F2870">
        <v>0.59177824146633695</v>
      </c>
      <c r="G2870">
        <v>0.40707473957839002</v>
      </c>
      <c r="H2870">
        <v>2.2685669405275299</v>
      </c>
      <c r="I2870">
        <v>3.1919424709823098E-2</v>
      </c>
      <c r="J2870">
        <v>1.39305910014347</v>
      </c>
      <c r="K2870">
        <v>1.3211395551309499</v>
      </c>
      <c r="L2870">
        <v>0.42428982018623601</v>
      </c>
      <c r="M2870">
        <v>1.0271598851438799</v>
      </c>
      <c r="N2870">
        <v>0.43038616978368399</v>
      </c>
      <c r="O2870">
        <v>5.7630547492615099E-2</v>
      </c>
      <c r="P2870">
        <v>0.40989427585164501</v>
      </c>
    </row>
    <row r="2871" spans="1:16" x14ac:dyDescent="0.35">
      <c r="A2871" s="13" t="s">
        <v>4608</v>
      </c>
      <c r="B2871" s="13" t="s">
        <v>4485</v>
      </c>
      <c r="C2871" s="13" t="s">
        <v>4609</v>
      </c>
      <c r="D2871" s="13">
        <v>0.21849216274609001</v>
      </c>
      <c r="E2871" s="13">
        <v>0.51460340460236798</v>
      </c>
      <c r="F2871">
        <v>0.50685979399285597</v>
      </c>
      <c r="G2871">
        <v>0.27484358658003399</v>
      </c>
      <c r="H2871">
        <v>1.9033120704713</v>
      </c>
      <c r="I2871">
        <v>2.26986877288823E-2</v>
      </c>
      <c r="J2871">
        <v>1.3936424439356501</v>
      </c>
      <c r="K2871">
        <v>1.3383800977503399</v>
      </c>
      <c r="L2871">
        <v>0.39543221746053198</v>
      </c>
      <c r="M2871">
        <v>0.70726876055283705</v>
      </c>
      <c r="N2871">
        <v>0.26309631958112301</v>
      </c>
      <c r="O2871">
        <v>3.3447883186243602E-2</v>
      </c>
      <c r="P2871">
        <v>0.39360346208314101</v>
      </c>
    </row>
    <row r="2872" spans="1:16" x14ac:dyDescent="0.35">
      <c r="A2872" s="13" t="s">
        <v>4610</v>
      </c>
      <c r="B2872" s="13" t="s">
        <v>4485</v>
      </c>
      <c r="C2872" s="13" t="s">
        <v>4611</v>
      </c>
      <c r="D2872" s="13">
        <v>0.17094585355310299</v>
      </c>
      <c r="E2872" s="13">
        <v>0.208808976887047</v>
      </c>
      <c r="F2872">
        <v>0.14235944078392501</v>
      </c>
      <c r="G2872">
        <v>0.14674486877933801</v>
      </c>
      <c r="H2872">
        <v>0.85770087963559805</v>
      </c>
      <c r="I2872">
        <v>1.18440483041339E-2</v>
      </c>
      <c r="J2872">
        <v>0.54627609172668301</v>
      </c>
      <c r="K2872">
        <v>0.36529393858888398</v>
      </c>
      <c r="L2872">
        <v>0.122047042503045</v>
      </c>
      <c r="M2872">
        <v>0.238908032371699</v>
      </c>
      <c r="N2872">
        <v>0.13518810129995901</v>
      </c>
      <c r="O2872">
        <v>1.67416705409002E-2</v>
      </c>
      <c r="P2872">
        <v>0.141698713737063</v>
      </c>
    </row>
    <row r="2873" spans="1:16" x14ac:dyDescent="0.35">
      <c r="A2873" s="13" t="s">
        <v>4612</v>
      </c>
      <c r="B2873" s="13" t="s">
        <v>4485</v>
      </c>
      <c r="C2873" s="13" t="s">
        <v>4613</v>
      </c>
      <c r="D2873" s="13">
        <v>0.79091395658773</v>
      </c>
      <c r="E2873" s="13">
        <v>1.1362684859371599</v>
      </c>
      <c r="F2873">
        <v>0.93843228625553998</v>
      </c>
      <c r="G2873">
        <v>0.99512327277906598</v>
      </c>
      <c r="H2873">
        <v>4.6699473422339803</v>
      </c>
      <c r="I2873">
        <v>6.9102670489150503E-2</v>
      </c>
      <c r="J2873">
        <v>2.8557410554210798</v>
      </c>
      <c r="K2873">
        <v>2.18156158204282</v>
      </c>
      <c r="L2873">
        <v>0.70576148996294197</v>
      </c>
      <c r="M2873">
        <v>2.1142102441119599</v>
      </c>
      <c r="N2873">
        <v>0.87177976252570799</v>
      </c>
      <c r="O2873">
        <v>0.12046487408482</v>
      </c>
      <c r="P2873">
        <v>0.72679130331949804</v>
      </c>
    </row>
    <row r="2874" spans="1:16" x14ac:dyDescent="0.35">
      <c r="A2874" s="13" t="s">
        <v>4614</v>
      </c>
      <c r="B2874" s="13" t="s">
        <v>4485</v>
      </c>
      <c r="C2874" s="13" t="s">
        <v>1625</v>
      </c>
      <c r="D2874" s="13">
        <v>0.79901359570669495</v>
      </c>
      <c r="E2874" s="13">
        <v>1.0192527863688501</v>
      </c>
      <c r="F2874">
        <v>0.88636633603236903</v>
      </c>
      <c r="G2874">
        <v>1.2261633995974199</v>
      </c>
      <c r="H2874">
        <v>4.5280893412649004</v>
      </c>
      <c r="I2874">
        <v>7.1589669458501204E-2</v>
      </c>
      <c r="J2874">
        <v>3.0942407561294298</v>
      </c>
      <c r="K2874">
        <v>1.99300767983174</v>
      </c>
      <c r="L2874">
        <v>0.67246060979342004</v>
      </c>
      <c r="M2874">
        <v>2.24580092709372</v>
      </c>
      <c r="N2874">
        <v>0.89607946653540704</v>
      </c>
      <c r="O2874">
        <v>0.12955070444944</v>
      </c>
      <c r="P2874">
        <v>0.651937464795597</v>
      </c>
    </row>
    <row r="2875" spans="1:16" x14ac:dyDescent="0.35">
      <c r="A2875" s="13" t="s">
        <v>4615</v>
      </c>
      <c r="B2875" s="13" t="s">
        <v>4485</v>
      </c>
      <c r="C2875" s="13" t="s">
        <v>3195</v>
      </c>
      <c r="D2875" s="13">
        <v>5.6055954872603501E-2</v>
      </c>
      <c r="E2875" s="13">
        <v>6.7886653462008298E-2</v>
      </c>
      <c r="F2875">
        <v>5.6535399104161499E-2</v>
      </c>
      <c r="G2875">
        <v>6.8941666778798302E-2</v>
      </c>
      <c r="H2875">
        <v>0.29901191530794902</v>
      </c>
      <c r="I2875">
        <v>5.0900517515052998E-3</v>
      </c>
      <c r="J2875">
        <v>0.24926287271398201</v>
      </c>
      <c r="K2875">
        <v>0.121838207358858</v>
      </c>
      <c r="L2875">
        <v>4.7893544960176199E-2</v>
      </c>
      <c r="M2875">
        <v>0.106683000665725</v>
      </c>
      <c r="N2875">
        <v>4.8427380386773897E-2</v>
      </c>
      <c r="O2875">
        <v>7.1306743748705999E-3</v>
      </c>
      <c r="P2875">
        <v>4.3626318605394197E-2</v>
      </c>
    </row>
    <row r="2876" spans="1:16" x14ac:dyDescent="0.35">
      <c r="A2876" s="13" t="s">
        <v>4616</v>
      </c>
      <c r="B2876" s="13" t="s">
        <v>4485</v>
      </c>
      <c r="C2876" s="13" t="s">
        <v>576</v>
      </c>
      <c r="D2876" s="13">
        <v>0.15396034250004001</v>
      </c>
      <c r="E2876" s="13">
        <v>0.115925069376915</v>
      </c>
      <c r="F2876">
        <v>0.108303631649856</v>
      </c>
      <c r="G2876">
        <v>0.11410725092825399</v>
      </c>
      <c r="H2876">
        <v>0.469385292776615</v>
      </c>
      <c r="I2876">
        <v>8.70720811668255E-3</v>
      </c>
      <c r="J2876">
        <v>0.43584952007630101</v>
      </c>
      <c r="K2876">
        <v>0.198270954852766</v>
      </c>
      <c r="L2876">
        <v>8.9516103192424507E-2</v>
      </c>
      <c r="M2876">
        <v>0.18472091647660199</v>
      </c>
      <c r="N2876">
        <v>7.5369804736124799E-2</v>
      </c>
      <c r="O2876">
        <v>1.2479651498018799E-2</v>
      </c>
      <c r="P2876">
        <v>7.4028983034494705E-2</v>
      </c>
    </row>
    <row r="2877" spans="1:16" x14ac:dyDescent="0.35">
      <c r="A2877" s="13" t="s">
        <v>4617</v>
      </c>
      <c r="B2877" s="13" t="s">
        <v>4485</v>
      </c>
      <c r="C2877" s="13" t="s">
        <v>1178</v>
      </c>
      <c r="D2877" s="13">
        <v>0.34698616377939401</v>
      </c>
      <c r="E2877" s="13">
        <v>0.87318396433331302</v>
      </c>
      <c r="F2877">
        <v>0.77905522713862096</v>
      </c>
      <c r="G2877">
        <v>0.38559313051285699</v>
      </c>
      <c r="H2877">
        <v>3.06191661802161</v>
      </c>
      <c r="I2877">
        <v>3.2700184968026E-2</v>
      </c>
      <c r="J2877">
        <v>2.06953362815764</v>
      </c>
      <c r="K2877">
        <v>2.46316348483548</v>
      </c>
      <c r="L2877">
        <v>0.60577562910465699</v>
      </c>
      <c r="M2877">
        <v>1.0336830235449099</v>
      </c>
      <c r="N2877">
        <v>0.43917270155479898</v>
      </c>
      <c r="O2877">
        <v>4.8754223901328698E-2</v>
      </c>
      <c r="P2877">
        <v>0.65462235912380196</v>
      </c>
    </row>
    <row r="2878" spans="1:16" x14ac:dyDescent="0.35">
      <c r="A2878" s="13" t="s">
        <v>4618</v>
      </c>
      <c r="B2878" s="13" t="s">
        <v>4485</v>
      </c>
      <c r="C2878" s="13" t="s">
        <v>946</v>
      </c>
      <c r="D2878" s="13">
        <v>0.33574115679157801</v>
      </c>
      <c r="E2878" s="13">
        <v>0.47881458658874199</v>
      </c>
      <c r="F2878">
        <v>0.44161332832358802</v>
      </c>
      <c r="G2878">
        <v>0.37891700768424103</v>
      </c>
      <c r="H2878">
        <v>1.70016420223041</v>
      </c>
      <c r="I2878">
        <v>2.8079833247910701E-2</v>
      </c>
      <c r="J2878">
        <v>1.1160647301358999</v>
      </c>
      <c r="K2878">
        <v>0.89688375582134905</v>
      </c>
      <c r="L2878">
        <v>0.32429224662626299</v>
      </c>
      <c r="M2878">
        <v>0.90412651530801003</v>
      </c>
      <c r="N2878">
        <v>0.32877050784656697</v>
      </c>
      <c r="O2878">
        <v>5.0491997170670398E-2</v>
      </c>
      <c r="P2878">
        <v>0.28686993120161702</v>
      </c>
    </row>
    <row r="2879" spans="1:16" x14ac:dyDescent="0.35">
      <c r="A2879" s="13" t="s">
        <v>4619</v>
      </c>
      <c r="B2879" s="13" t="s">
        <v>4485</v>
      </c>
      <c r="C2879" s="13" t="s">
        <v>150</v>
      </c>
      <c r="D2879" s="13">
        <v>0.324678845237515</v>
      </c>
      <c r="E2879" s="13">
        <v>0.74465854154419597</v>
      </c>
      <c r="F2879">
        <v>0.72175217935763802</v>
      </c>
      <c r="G2879">
        <v>0.479865218728315</v>
      </c>
      <c r="H2879">
        <v>2.8557568782474099</v>
      </c>
      <c r="I2879">
        <v>3.1997738773850197E-2</v>
      </c>
      <c r="J2879">
        <v>2.78911515547273</v>
      </c>
      <c r="K2879">
        <v>2.19989974816367</v>
      </c>
      <c r="L2879">
        <v>0.58150076122615002</v>
      </c>
      <c r="M2879">
        <v>1.0459693734557201</v>
      </c>
      <c r="N2879">
        <v>0.38246613193398998</v>
      </c>
      <c r="O2879">
        <v>4.5163639016712998E-2</v>
      </c>
      <c r="P2879">
        <v>0.58572977376019297</v>
      </c>
    </row>
    <row r="2880" spans="1:16" x14ac:dyDescent="0.35">
      <c r="A2880" s="13" t="s">
        <v>4620</v>
      </c>
      <c r="B2880" s="13" t="s">
        <v>4485</v>
      </c>
      <c r="C2880" s="13" t="s">
        <v>3692</v>
      </c>
      <c r="D2880" s="13">
        <v>0.18227715826315799</v>
      </c>
      <c r="E2880" s="13">
        <v>0.23843345259316101</v>
      </c>
      <c r="F2880">
        <v>0.173836546721542</v>
      </c>
      <c r="G2880">
        <v>0.22527663174471299</v>
      </c>
      <c r="H2880">
        <v>1.09840221048909</v>
      </c>
      <c r="I2880">
        <v>1.5524330670235099E-2</v>
      </c>
      <c r="J2880">
        <v>0.60518366344312702</v>
      </c>
      <c r="K2880">
        <v>0.44899399370160398</v>
      </c>
      <c r="L2880">
        <v>0.13838266472793501</v>
      </c>
      <c r="M2880">
        <v>0.40993829212203697</v>
      </c>
      <c r="N2880">
        <v>0.21183965672096799</v>
      </c>
      <c r="O2880">
        <v>2.5614044514058101E-2</v>
      </c>
      <c r="P2880">
        <v>0.148533464419247</v>
      </c>
    </row>
    <row r="2881" spans="1:16" x14ac:dyDescent="0.35">
      <c r="A2881" s="13" t="s">
        <v>4621</v>
      </c>
      <c r="B2881" s="13" t="s">
        <v>4485</v>
      </c>
      <c r="C2881" s="13" t="s">
        <v>4406</v>
      </c>
      <c r="D2881" s="13">
        <v>0.33192071162476799</v>
      </c>
      <c r="E2881" s="13">
        <v>0.74088563125707396</v>
      </c>
      <c r="F2881">
        <v>0.70538230545901803</v>
      </c>
      <c r="G2881">
        <v>0.34207250498337199</v>
      </c>
      <c r="H2881">
        <v>2.6205689271511101</v>
      </c>
      <c r="I2881">
        <v>2.7857767382842701E-2</v>
      </c>
      <c r="J2881">
        <v>1.6032085927577</v>
      </c>
      <c r="K2881">
        <v>1.8654405201519999</v>
      </c>
      <c r="L2881">
        <v>0.53115537896973997</v>
      </c>
      <c r="M2881">
        <v>0.87157950077740298</v>
      </c>
      <c r="N2881">
        <v>0.35452581758808899</v>
      </c>
      <c r="O2881">
        <v>3.7904715785954397E-2</v>
      </c>
      <c r="P2881">
        <v>0.58716956546507304</v>
      </c>
    </row>
    <row r="2882" spans="1:16" x14ac:dyDescent="0.35">
      <c r="A2882" s="13" t="s">
        <v>4622</v>
      </c>
      <c r="B2882" s="13" t="s">
        <v>4485</v>
      </c>
      <c r="C2882" s="13" t="s">
        <v>4623</v>
      </c>
      <c r="D2882" s="13">
        <v>0.19347300038759799</v>
      </c>
      <c r="E2882" s="13">
        <v>0.42234495820592999</v>
      </c>
      <c r="F2882">
        <v>0.45422761989295801</v>
      </c>
      <c r="G2882">
        <v>0.24521985583206099</v>
      </c>
      <c r="H2882">
        <v>1.54738783597471</v>
      </c>
      <c r="I2882">
        <v>2.0952308762217299E-2</v>
      </c>
      <c r="J2882">
        <v>1.1119892319386799</v>
      </c>
      <c r="K2882">
        <v>0.986138174153113</v>
      </c>
      <c r="L2882">
        <v>0.34928438665053502</v>
      </c>
      <c r="M2882">
        <v>0.61156312636230803</v>
      </c>
      <c r="N2882">
        <v>0.21585146588037599</v>
      </c>
      <c r="O2882">
        <v>3.1504342002065401E-2</v>
      </c>
      <c r="P2882">
        <v>0.31343115110175601</v>
      </c>
    </row>
    <row r="2883" spans="1:16" x14ac:dyDescent="0.35">
      <c r="A2883" s="13" t="s">
        <v>4624</v>
      </c>
      <c r="B2883" s="13" t="s">
        <v>4485</v>
      </c>
      <c r="C2883" s="13" t="s">
        <v>1962</v>
      </c>
      <c r="D2883" s="13">
        <v>0.32665718955831102</v>
      </c>
      <c r="E2883" s="13">
        <v>0.52901145343313105</v>
      </c>
      <c r="F2883">
        <v>0.36382532623630198</v>
      </c>
      <c r="G2883">
        <v>0.69197347390390296</v>
      </c>
      <c r="H2883">
        <v>2.65050208191174</v>
      </c>
      <c r="I2883">
        <v>3.9051068912957197E-2</v>
      </c>
      <c r="J2883">
        <v>2.60810394942947</v>
      </c>
      <c r="K2883">
        <v>1.03576937806631</v>
      </c>
      <c r="L2883">
        <v>0.31813005872417899</v>
      </c>
      <c r="M2883">
        <v>0.81401862540382097</v>
      </c>
      <c r="N2883">
        <v>0.42217576732728301</v>
      </c>
      <c r="O2883">
        <v>5.0588759806933399E-2</v>
      </c>
      <c r="P2883">
        <v>0.34409604936184501</v>
      </c>
    </row>
    <row r="2884" spans="1:16" x14ac:dyDescent="0.35">
      <c r="A2884" s="13" t="s">
        <v>4625</v>
      </c>
      <c r="B2884" s="13" t="s">
        <v>4485</v>
      </c>
      <c r="C2884" s="13" t="s">
        <v>4626</v>
      </c>
      <c r="D2884" s="13">
        <v>0.73674854441916504</v>
      </c>
      <c r="E2884" s="13">
        <v>0.76223298488621904</v>
      </c>
      <c r="F2884">
        <v>0.63373702043284297</v>
      </c>
      <c r="G2884">
        <v>2.1787229632131901</v>
      </c>
      <c r="H2884">
        <v>3.9910271161453901</v>
      </c>
      <c r="I2884">
        <v>6.5986282535009003E-2</v>
      </c>
      <c r="J2884">
        <v>4.25729500209553</v>
      </c>
      <c r="K2884">
        <v>1.5672527275366701</v>
      </c>
      <c r="L2884">
        <v>0.48907863579224897</v>
      </c>
      <c r="M2884">
        <v>2.58008309234194</v>
      </c>
      <c r="N2884">
        <v>0.93111467880945298</v>
      </c>
      <c r="O2884">
        <v>0.12591020031556999</v>
      </c>
      <c r="P2884">
        <v>0.45802887218195798</v>
      </c>
    </row>
    <row r="2885" spans="1:16" x14ac:dyDescent="0.35">
      <c r="A2885" s="13" t="s">
        <v>4627</v>
      </c>
      <c r="B2885" s="13" t="s">
        <v>4485</v>
      </c>
      <c r="C2885" s="13" t="s">
        <v>4628</v>
      </c>
      <c r="D2885" s="13">
        <v>0</v>
      </c>
      <c r="E2885" s="13">
        <v>0</v>
      </c>
      <c r="F2885">
        <v>0</v>
      </c>
      <c r="G2885">
        <v>0</v>
      </c>
      <c r="H2885">
        <v>0</v>
      </c>
      <c r="I2885">
        <v>0</v>
      </c>
      <c r="J2885">
        <v>0</v>
      </c>
      <c r="K2885">
        <v>0</v>
      </c>
      <c r="L2885">
        <v>0</v>
      </c>
      <c r="M2885">
        <v>0</v>
      </c>
      <c r="N2885">
        <v>0</v>
      </c>
      <c r="O2885">
        <v>0</v>
      </c>
      <c r="P2885">
        <v>0</v>
      </c>
    </row>
    <row r="2886" spans="1:16" x14ac:dyDescent="0.35">
      <c r="A2886" s="13" t="s">
        <v>4629</v>
      </c>
      <c r="B2886" s="13" t="s">
        <v>4485</v>
      </c>
      <c r="C2886" s="13" t="s">
        <v>4630</v>
      </c>
      <c r="D2886" s="13">
        <v>6.4905653842619204E-2</v>
      </c>
      <c r="E2886" s="13">
        <v>0.13872654726029299</v>
      </c>
      <c r="F2886">
        <v>0.127359753648906</v>
      </c>
      <c r="G2886">
        <v>7.9208534118273805E-2</v>
      </c>
      <c r="H2886">
        <v>0.498479710708636</v>
      </c>
      <c r="I2886">
        <v>6.2341795116669001E-3</v>
      </c>
      <c r="J2886">
        <v>0.30183343032634002</v>
      </c>
      <c r="K2886">
        <v>0.30359459621902901</v>
      </c>
      <c r="L2886">
        <v>9.6447299464038294E-2</v>
      </c>
      <c r="M2886">
        <v>0.179296045401067</v>
      </c>
      <c r="N2886">
        <v>7.8756270491320599E-2</v>
      </c>
      <c r="O2886">
        <v>1.0284954632849499E-2</v>
      </c>
      <c r="P2886">
        <v>9.1858748582027999E-2</v>
      </c>
    </row>
    <row r="2887" spans="1:16" x14ac:dyDescent="0.35">
      <c r="A2887" s="13" t="s">
        <v>4631</v>
      </c>
      <c r="B2887" s="13" t="s">
        <v>4485</v>
      </c>
      <c r="C2887" s="13" t="s">
        <v>4632</v>
      </c>
      <c r="D2887" s="13">
        <v>0.26661524008872101</v>
      </c>
      <c r="E2887" s="13">
        <v>0.35968298558113598</v>
      </c>
      <c r="F2887">
        <v>0.43747241536197701</v>
      </c>
      <c r="G2887">
        <v>0.34232650420399402</v>
      </c>
      <c r="H2887">
        <v>1.3331425831300501</v>
      </c>
      <c r="I2887">
        <v>2.5268886780144599E-2</v>
      </c>
      <c r="J2887">
        <v>1.116284451249</v>
      </c>
      <c r="K2887">
        <v>0.67615905400348697</v>
      </c>
      <c r="L2887">
        <v>0.31292142470629902</v>
      </c>
      <c r="M2887">
        <v>0.73139972997929104</v>
      </c>
      <c r="N2887">
        <v>0.232417668784454</v>
      </c>
      <c r="O2887">
        <v>4.2570200914105197E-2</v>
      </c>
      <c r="P2887">
        <v>0.23109668608185999</v>
      </c>
    </row>
    <row r="2888" spans="1:16" x14ac:dyDescent="0.35">
      <c r="A2888" s="13" t="s">
        <v>4633</v>
      </c>
      <c r="B2888" s="13" t="s">
        <v>4485</v>
      </c>
      <c r="C2888" s="13" t="s">
        <v>4634</v>
      </c>
      <c r="D2888" s="13">
        <v>1.0343933058093899</v>
      </c>
      <c r="E2888" s="13">
        <v>1.69181383179667</v>
      </c>
      <c r="F2888">
        <v>1.27461084187461</v>
      </c>
      <c r="G2888">
        <v>2.3726684518432601</v>
      </c>
      <c r="H2888">
        <v>9.2005131360187598</v>
      </c>
      <c r="I2888">
        <v>0.136997080574288</v>
      </c>
      <c r="J2888">
        <v>6.3378697329068698</v>
      </c>
      <c r="K2888">
        <v>3.19637395976229</v>
      </c>
      <c r="L2888">
        <v>1.1918913305849099</v>
      </c>
      <c r="M2888">
        <v>2.8040354291904199</v>
      </c>
      <c r="N2888">
        <v>1.41859880112186</v>
      </c>
      <c r="O2888">
        <v>0.178961443647636</v>
      </c>
      <c r="P2888">
        <v>1.26862036959394</v>
      </c>
    </row>
    <row r="2889" spans="1:16" x14ac:dyDescent="0.35">
      <c r="A2889" s="13" t="s">
        <v>4635</v>
      </c>
      <c r="B2889" s="13" t="s">
        <v>4485</v>
      </c>
      <c r="C2889" s="13" t="s">
        <v>4636</v>
      </c>
      <c r="D2889" s="13">
        <v>0.21523094019797701</v>
      </c>
      <c r="E2889" s="13">
        <v>0.25609191869419101</v>
      </c>
      <c r="F2889">
        <v>0.18432519252535901</v>
      </c>
      <c r="G2889">
        <v>0.24006910117368399</v>
      </c>
      <c r="H2889">
        <v>0.97775866196652705</v>
      </c>
      <c r="I2889">
        <v>1.42004818407396E-2</v>
      </c>
      <c r="J2889">
        <v>0.82433293505623495</v>
      </c>
      <c r="K2889">
        <v>0.42110275360659899</v>
      </c>
      <c r="L2889">
        <v>0.144834603844642</v>
      </c>
      <c r="M2889">
        <v>0.388499107576667</v>
      </c>
      <c r="N2889">
        <v>0.16510495704886699</v>
      </c>
      <c r="O2889">
        <v>2.1777120773007301E-2</v>
      </c>
      <c r="P2889">
        <v>0.14624385989807501</v>
      </c>
    </row>
    <row r="2890" spans="1:16" x14ac:dyDescent="0.35">
      <c r="A2890" s="13" t="s">
        <v>4637</v>
      </c>
      <c r="B2890" s="13" t="s">
        <v>4485</v>
      </c>
      <c r="C2890" s="13" t="s">
        <v>4638</v>
      </c>
      <c r="D2890" s="13">
        <v>0</v>
      </c>
      <c r="E2890" s="13">
        <v>0</v>
      </c>
      <c r="F2890">
        <v>0</v>
      </c>
      <c r="G2890">
        <v>0</v>
      </c>
      <c r="H2890">
        <v>0</v>
      </c>
      <c r="I2890">
        <v>0</v>
      </c>
      <c r="J2890">
        <v>0</v>
      </c>
      <c r="K2890">
        <v>0</v>
      </c>
      <c r="L2890">
        <v>0</v>
      </c>
      <c r="M2890">
        <v>0</v>
      </c>
      <c r="N2890">
        <v>0</v>
      </c>
      <c r="O2890">
        <v>0</v>
      </c>
      <c r="P2890">
        <v>0</v>
      </c>
    </row>
    <row r="2891" spans="1:16" x14ac:dyDescent="0.35">
      <c r="A2891" s="13" t="s">
        <v>4639</v>
      </c>
      <c r="B2891" s="13" t="s">
        <v>4485</v>
      </c>
      <c r="C2891" s="13" t="s">
        <v>4640</v>
      </c>
      <c r="D2891" s="13">
        <v>0.481442818504006</v>
      </c>
      <c r="E2891" s="13">
        <v>0.83277502369242196</v>
      </c>
      <c r="F2891">
        <v>0.67558338678234997</v>
      </c>
      <c r="G2891">
        <v>0.54461800402340999</v>
      </c>
      <c r="H2891">
        <v>2.6704772398132901</v>
      </c>
      <c r="I2891">
        <v>3.6707615391035599E-2</v>
      </c>
      <c r="J2891">
        <v>2.4374742127956202</v>
      </c>
      <c r="K2891">
        <v>1.3167639137987901</v>
      </c>
      <c r="L2891">
        <v>0.48657361555397499</v>
      </c>
      <c r="M2891">
        <v>1.0319149090965201</v>
      </c>
      <c r="N2891">
        <v>0.387341498784188</v>
      </c>
      <c r="O2891">
        <v>5.2662969783326297E-2</v>
      </c>
      <c r="P2891">
        <v>0.46543082483481202</v>
      </c>
    </row>
    <row r="2892" spans="1:16" x14ac:dyDescent="0.35">
      <c r="A2892" s="13" t="s">
        <v>4641</v>
      </c>
      <c r="B2892" s="13" t="s">
        <v>4485</v>
      </c>
      <c r="C2892" s="13" t="s">
        <v>4642</v>
      </c>
      <c r="D2892" s="13">
        <v>0.116965257484861</v>
      </c>
      <c r="E2892" s="13">
        <v>7.2206576842440404E-2</v>
      </c>
      <c r="F2892">
        <v>6.8372077329729497E-2</v>
      </c>
      <c r="G2892">
        <v>6.4636295038196498E-2</v>
      </c>
      <c r="H2892">
        <v>0.27127024566723501</v>
      </c>
      <c r="I2892">
        <v>5.13838881849581E-3</v>
      </c>
      <c r="J2892">
        <v>0.24002581455211899</v>
      </c>
      <c r="K2892">
        <v>0.116338418841928</v>
      </c>
      <c r="L2892">
        <v>5.5836334040328603E-2</v>
      </c>
      <c r="M2892">
        <v>0.10984232480009699</v>
      </c>
      <c r="N2892">
        <v>4.2680265925805802E-2</v>
      </c>
      <c r="O2892">
        <v>7.2951164253622696E-3</v>
      </c>
      <c r="P2892">
        <v>4.5210332766934903E-2</v>
      </c>
    </row>
    <row r="2893" spans="1:16" x14ac:dyDescent="0.35">
      <c r="A2893" s="13" t="s">
        <v>4643</v>
      </c>
      <c r="B2893" s="13" t="s">
        <v>4485</v>
      </c>
      <c r="C2893" s="13" t="s">
        <v>4644</v>
      </c>
      <c r="D2893" s="13">
        <v>0.34039193790654898</v>
      </c>
      <c r="E2893" s="13">
        <v>0.39895890348498703</v>
      </c>
      <c r="F2893">
        <v>0.31223149251399901</v>
      </c>
      <c r="G2893">
        <v>0.94821884470898798</v>
      </c>
      <c r="H2893">
        <v>1.99209421603545</v>
      </c>
      <c r="I2893">
        <v>3.10207947768542E-2</v>
      </c>
      <c r="J2893">
        <v>2.1969194123346498</v>
      </c>
      <c r="K2893">
        <v>0.81882437666584595</v>
      </c>
      <c r="L2893">
        <v>0.24278273467897199</v>
      </c>
      <c r="M2893">
        <v>1.16519692446967</v>
      </c>
      <c r="N2893">
        <v>0.44884729706084198</v>
      </c>
      <c r="O2893">
        <v>5.9720167028883303E-2</v>
      </c>
      <c r="P2893">
        <v>0.244425300151146</v>
      </c>
    </row>
    <row r="2894" spans="1:16" x14ac:dyDescent="0.35">
      <c r="A2894" s="13" t="s">
        <v>4645</v>
      </c>
      <c r="B2894" s="13" t="s">
        <v>4485</v>
      </c>
      <c r="C2894" s="13" t="s">
        <v>4646</v>
      </c>
      <c r="D2894" s="13">
        <v>0.165811853444642</v>
      </c>
      <c r="E2894" s="13">
        <v>0.13652256402785201</v>
      </c>
      <c r="F2894">
        <v>0.14924988463012001</v>
      </c>
      <c r="G2894">
        <v>0.59840647552316595</v>
      </c>
      <c r="H2894">
        <v>0.75745940092182595</v>
      </c>
      <c r="I2894">
        <v>1.6718629058956401E-2</v>
      </c>
      <c r="J2894">
        <v>1.14768900170655</v>
      </c>
      <c r="K2894">
        <v>0.29047864103625398</v>
      </c>
      <c r="L2894">
        <v>0.11735050694020201</v>
      </c>
      <c r="M2894">
        <v>0.67319094180027905</v>
      </c>
      <c r="N2894">
        <v>0.18170778793529899</v>
      </c>
      <c r="O2894">
        <v>3.1553898281639403E-2</v>
      </c>
      <c r="P2894">
        <v>8.3298412029910798E-2</v>
      </c>
    </row>
    <row r="2895" spans="1:16" x14ac:dyDescent="0.35">
      <c r="A2895" s="13" t="s">
        <v>4647</v>
      </c>
      <c r="B2895" s="13" t="s">
        <v>4485</v>
      </c>
      <c r="C2895" s="13" t="s">
        <v>4648</v>
      </c>
      <c r="D2895" s="13">
        <v>6.1348127693594302E-2</v>
      </c>
      <c r="E2895" s="13">
        <v>8.4764829149392595E-2</v>
      </c>
      <c r="F2895">
        <v>6.0854852402473E-2</v>
      </c>
      <c r="G2895">
        <v>6.4363305709031302E-2</v>
      </c>
      <c r="H2895">
        <v>0.36830467346500001</v>
      </c>
      <c r="I2895">
        <v>5.2754923328538397E-3</v>
      </c>
      <c r="J2895">
        <v>0.23387265640694799</v>
      </c>
      <c r="K2895">
        <v>0.154550608670012</v>
      </c>
      <c r="L2895">
        <v>5.3886992952108199E-2</v>
      </c>
      <c r="M2895">
        <v>0.10426421346463</v>
      </c>
      <c r="N2895">
        <v>5.8150714950419798E-2</v>
      </c>
      <c r="O2895">
        <v>7.43582120766852E-3</v>
      </c>
      <c r="P2895">
        <v>6.10973126468113E-2</v>
      </c>
    </row>
    <row r="2896" spans="1:16" x14ac:dyDescent="0.35">
      <c r="A2896" s="13" t="s">
        <v>4649</v>
      </c>
      <c r="B2896" s="13" t="s">
        <v>4485</v>
      </c>
      <c r="C2896" s="13" t="s">
        <v>4650</v>
      </c>
      <c r="D2896" s="13">
        <v>0.175653806357358</v>
      </c>
      <c r="E2896" s="13">
        <v>0.211841947778245</v>
      </c>
      <c r="F2896">
        <v>0.196586150218544</v>
      </c>
      <c r="G2896">
        <v>0.249295442086159</v>
      </c>
      <c r="H2896">
        <v>0.92843403900585997</v>
      </c>
      <c r="I2896">
        <v>1.5427796502588799E-2</v>
      </c>
      <c r="J2896">
        <v>0.67122103031186198</v>
      </c>
      <c r="K2896">
        <v>0.409845241059134</v>
      </c>
      <c r="L2896">
        <v>0.149061004924849</v>
      </c>
      <c r="M2896">
        <v>0.48799669768264597</v>
      </c>
      <c r="N2896">
        <v>0.17995229258975601</v>
      </c>
      <c r="O2896">
        <v>2.7461404875239698E-2</v>
      </c>
      <c r="P2896">
        <v>0.13497403796014601</v>
      </c>
    </row>
    <row r="2897" spans="1:16" x14ac:dyDescent="0.35">
      <c r="A2897" s="13" t="s">
        <v>4651</v>
      </c>
      <c r="B2897" s="13" t="s">
        <v>4485</v>
      </c>
      <c r="C2897" s="13" t="s">
        <v>4652</v>
      </c>
      <c r="D2897" s="13">
        <v>7.0312530565895301E-2</v>
      </c>
      <c r="E2897" s="13">
        <v>0.11535382980492601</v>
      </c>
      <c r="F2897">
        <v>0.158108676642468</v>
      </c>
      <c r="G2897">
        <v>8.7546632736395E-2</v>
      </c>
      <c r="H2897">
        <v>0.41451794064681102</v>
      </c>
      <c r="I2897">
        <v>7.8472833102875804E-3</v>
      </c>
      <c r="J2897">
        <v>0.39961874622700699</v>
      </c>
      <c r="K2897">
        <v>0.23724788180888801</v>
      </c>
      <c r="L2897">
        <v>0.122889817227197</v>
      </c>
      <c r="M2897">
        <v>0.21695388775018501</v>
      </c>
      <c r="N2897">
        <v>5.71816629034856E-2</v>
      </c>
      <c r="O2897">
        <v>1.1605375874752201E-2</v>
      </c>
      <c r="P2897">
        <v>8.1160504607319106E-2</v>
      </c>
    </row>
    <row r="2898" spans="1:16" x14ac:dyDescent="0.35">
      <c r="A2898" s="13" t="s">
        <v>4653</v>
      </c>
      <c r="B2898" s="13" t="s">
        <v>4485</v>
      </c>
      <c r="C2898" s="13" t="s">
        <v>4654</v>
      </c>
      <c r="D2898" s="13">
        <v>0.60353445190300903</v>
      </c>
      <c r="E2898" s="13">
        <v>0.89323102364949203</v>
      </c>
      <c r="F2898">
        <v>0.72154386911860402</v>
      </c>
      <c r="G2898">
        <v>1.7541089064375399</v>
      </c>
      <c r="H2898">
        <v>5.0770164935319801</v>
      </c>
      <c r="I2898">
        <v>8.8149985596267993E-2</v>
      </c>
      <c r="J2898">
        <v>6.2891882774113101</v>
      </c>
      <c r="K2898">
        <v>1.7770851388025599</v>
      </c>
      <c r="L2898">
        <v>0.65015032897246405</v>
      </c>
      <c r="M2898">
        <v>1.74842643103938</v>
      </c>
      <c r="N2898">
        <v>0.77324710706932898</v>
      </c>
      <c r="O2898">
        <v>0.105620949857523</v>
      </c>
      <c r="P2898">
        <v>0.61645888273777205</v>
      </c>
    </row>
    <row r="2899" spans="1:16" x14ac:dyDescent="0.35">
      <c r="A2899" s="13" t="s">
        <v>4655</v>
      </c>
      <c r="B2899" s="13" t="s">
        <v>4485</v>
      </c>
      <c r="C2899" s="13" t="s">
        <v>4656</v>
      </c>
      <c r="D2899" s="13">
        <v>0.28349640703844298</v>
      </c>
      <c r="E2899" s="13">
        <v>0.440645917390386</v>
      </c>
      <c r="F2899">
        <v>0.49825961654978401</v>
      </c>
      <c r="G2899">
        <v>0.32319737212538002</v>
      </c>
      <c r="H2899">
        <v>1.4945565192266399</v>
      </c>
      <c r="I2899">
        <v>2.5106967982660999E-2</v>
      </c>
      <c r="J2899">
        <v>1.16531674342286</v>
      </c>
      <c r="K2899">
        <v>0.85637200398551805</v>
      </c>
      <c r="L2899">
        <v>0.354198607424346</v>
      </c>
      <c r="M2899">
        <v>0.79927132441569804</v>
      </c>
      <c r="N2899">
        <v>0.268826973931794</v>
      </c>
      <c r="O2899">
        <v>4.40667254341746E-2</v>
      </c>
      <c r="P2899">
        <v>0.274377828357034</v>
      </c>
    </row>
    <row r="2900" spans="1:16" x14ac:dyDescent="0.35">
      <c r="A2900" s="13" t="s">
        <v>4657</v>
      </c>
      <c r="B2900" s="13" t="s">
        <v>4485</v>
      </c>
      <c r="C2900" s="13" t="s">
        <v>4658</v>
      </c>
      <c r="D2900" s="13">
        <v>0.25648084558718998</v>
      </c>
      <c r="E2900" s="13">
        <v>0.31258407550991302</v>
      </c>
      <c r="F2900">
        <v>0.21930737883722701</v>
      </c>
      <c r="G2900">
        <v>0.32288197293708099</v>
      </c>
      <c r="H2900">
        <v>1.2428694169121</v>
      </c>
      <c r="I2900">
        <v>1.7553112944576999E-2</v>
      </c>
      <c r="J2900">
        <v>1.15935940225312</v>
      </c>
      <c r="K2900">
        <v>0.52973152403239199</v>
      </c>
      <c r="L2900">
        <v>0.17540797857115201</v>
      </c>
      <c r="M2900">
        <v>0.48986014674207801</v>
      </c>
      <c r="N2900">
        <v>0.20837502425915699</v>
      </c>
      <c r="O2900">
        <v>2.65952075567438E-2</v>
      </c>
      <c r="P2900">
        <v>0.18050738732447999</v>
      </c>
    </row>
    <row r="2901" spans="1:16" x14ac:dyDescent="0.35">
      <c r="A2901" s="13" t="s">
        <v>4659</v>
      </c>
      <c r="B2901" s="13" t="s">
        <v>4485</v>
      </c>
      <c r="C2901" s="13" t="s">
        <v>4660</v>
      </c>
      <c r="D2901" s="13">
        <v>4.0941268370901597E-2</v>
      </c>
      <c r="E2901" s="13">
        <v>7.80418328656656E-2</v>
      </c>
      <c r="F2901">
        <v>8.0421974389028303E-2</v>
      </c>
      <c r="G2901">
        <v>4.9931000125927001E-2</v>
      </c>
      <c r="H2901">
        <v>0.28022814780637501</v>
      </c>
      <c r="I2901">
        <v>3.9287894484800901E-3</v>
      </c>
      <c r="J2901">
        <v>0.190838799301565</v>
      </c>
      <c r="K2901">
        <v>0.17011471457882901</v>
      </c>
      <c r="L2901">
        <v>6.1020225238931101E-2</v>
      </c>
      <c r="M2901">
        <v>0.11289299324697701</v>
      </c>
      <c r="N2901">
        <v>4.4321565641706903E-2</v>
      </c>
      <c r="O2901">
        <v>6.4815527191274102E-3</v>
      </c>
      <c r="P2901">
        <v>5.1520923581794401E-2</v>
      </c>
    </row>
    <row r="2902" spans="1:16" x14ac:dyDescent="0.35">
      <c r="A2902" s="13" t="s">
        <v>4661</v>
      </c>
      <c r="B2902" s="13" t="s">
        <v>4485</v>
      </c>
      <c r="C2902" s="13" t="s">
        <v>4662</v>
      </c>
      <c r="D2902" s="13">
        <v>0.57908872775196196</v>
      </c>
      <c r="E2902" s="13">
        <v>1.04784000881491</v>
      </c>
      <c r="F2902">
        <v>1.0487842038033801</v>
      </c>
      <c r="G2902">
        <v>0.74886691195032595</v>
      </c>
      <c r="H2902">
        <v>3.85535098469698</v>
      </c>
      <c r="I2902">
        <v>5.4522479555995602E-2</v>
      </c>
      <c r="J2902">
        <v>3.0044079669632699</v>
      </c>
      <c r="K2902">
        <v>2.13694179876514</v>
      </c>
      <c r="L2902">
        <v>0.77614412256750198</v>
      </c>
      <c r="M2902">
        <v>1.70553290607046</v>
      </c>
      <c r="N2902">
        <v>0.60395098068743003</v>
      </c>
      <c r="O2902">
        <v>8.7706522713562995E-2</v>
      </c>
      <c r="P2902">
        <v>0.69452024828336301</v>
      </c>
    </row>
    <row r="2903" spans="1:16" x14ac:dyDescent="0.35">
      <c r="A2903" s="13" t="s">
        <v>4663</v>
      </c>
      <c r="B2903" s="13" t="s">
        <v>4485</v>
      </c>
      <c r="C2903" s="13" t="s">
        <v>4664</v>
      </c>
      <c r="D2903" s="13">
        <v>0.26150123680918103</v>
      </c>
      <c r="E2903" s="13">
        <v>0.29891504291251197</v>
      </c>
      <c r="F2903">
        <v>0.265869505527427</v>
      </c>
      <c r="G2903">
        <v>0.47394823440190798</v>
      </c>
      <c r="H2903">
        <v>1.37207755519298</v>
      </c>
      <c r="I2903">
        <v>2.3728046684603401E-2</v>
      </c>
      <c r="J2903">
        <v>1.05392195934894</v>
      </c>
      <c r="K2903">
        <v>0.59079199801097704</v>
      </c>
      <c r="L2903">
        <v>0.204042216824288</v>
      </c>
      <c r="M2903">
        <v>0.760417029616134</v>
      </c>
      <c r="N2903">
        <v>0.28934299716764</v>
      </c>
      <c r="O2903">
        <v>4.43726516905492E-2</v>
      </c>
      <c r="P2903">
        <v>0.18808452320570401</v>
      </c>
    </row>
    <row r="2904" spans="1:16" x14ac:dyDescent="0.35">
      <c r="A2904" s="13" t="s">
        <v>4665</v>
      </c>
      <c r="B2904" s="13" t="s">
        <v>4485</v>
      </c>
      <c r="C2904" s="13" t="s">
        <v>4666</v>
      </c>
      <c r="D2904" s="13">
        <v>9.6404292967118194E-2</v>
      </c>
      <c r="E2904" s="13">
        <v>0.108368391525131</v>
      </c>
      <c r="F2904">
        <v>9.7110357037288306E-2</v>
      </c>
      <c r="G2904">
        <v>0.177231071980055</v>
      </c>
      <c r="H2904">
        <v>0.50015081346006895</v>
      </c>
      <c r="I2904">
        <v>8.7103635007041297E-3</v>
      </c>
      <c r="J2904">
        <v>0.39171434011282302</v>
      </c>
      <c r="K2904">
        <v>0.214163418807478</v>
      </c>
      <c r="L2904">
        <v>7.45643137699213E-2</v>
      </c>
      <c r="M2904">
        <v>0.280777890626772</v>
      </c>
      <c r="N2904">
        <v>0.105763486789096</v>
      </c>
      <c r="O2904">
        <v>1.6315989028252299E-2</v>
      </c>
      <c r="P2904">
        <v>6.8071186981562198E-2</v>
      </c>
    </row>
    <row r="2905" spans="1:16" x14ac:dyDescent="0.35">
      <c r="A2905" s="13" t="s">
        <v>4667</v>
      </c>
      <c r="B2905" s="13" t="s">
        <v>4485</v>
      </c>
      <c r="C2905" s="13" t="s">
        <v>4668</v>
      </c>
      <c r="D2905" s="13">
        <v>0.14139842760135499</v>
      </c>
      <c r="E2905" s="13">
        <v>0.305059422196858</v>
      </c>
      <c r="F2905">
        <v>0.21899619950089999</v>
      </c>
      <c r="G2905">
        <v>0.15314668849576199</v>
      </c>
      <c r="H2905">
        <v>0.97865569077284198</v>
      </c>
      <c r="I2905">
        <v>1.17368775146645E-2</v>
      </c>
      <c r="J2905">
        <v>0.69122289495863598</v>
      </c>
      <c r="K2905">
        <v>0.50254597244154897</v>
      </c>
      <c r="L2905">
        <v>0.16556940709433601</v>
      </c>
      <c r="M2905">
        <v>0.33107778380660502</v>
      </c>
      <c r="N2905">
        <v>0.14050502604198201</v>
      </c>
      <c r="O2905">
        <v>1.7348232107514301E-2</v>
      </c>
      <c r="P2905">
        <v>0.17792897965635299</v>
      </c>
    </row>
    <row r="2906" spans="1:16" x14ac:dyDescent="0.35">
      <c r="A2906" s="13" t="s">
        <v>4669</v>
      </c>
      <c r="B2906" s="13" t="s">
        <v>4485</v>
      </c>
      <c r="C2906" s="13" t="s">
        <v>4670</v>
      </c>
      <c r="D2906" s="13">
        <v>0.47017453380125801</v>
      </c>
      <c r="E2906" s="13">
        <v>0.79928384163904398</v>
      </c>
      <c r="F2906">
        <v>0.54172478069904595</v>
      </c>
      <c r="G2906">
        <v>0.95491686706049095</v>
      </c>
      <c r="H2906">
        <v>4.1139934067293398</v>
      </c>
      <c r="I2906">
        <v>5.9669773655625098E-2</v>
      </c>
      <c r="J2906">
        <v>3.41022650435553</v>
      </c>
      <c r="K2906">
        <v>1.5575826553454</v>
      </c>
      <c r="L2906">
        <v>0.48144723944852702</v>
      </c>
      <c r="M2906">
        <v>1.17438008215826</v>
      </c>
      <c r="N2906">
        <v>0.64264707202152005</v>
      </c>
      <c r="O2906">
        <v>7.5666496854741805E-2</v>
      </c>
      <c r="P2906">
        <v>0.54221096780528999</v>
      </c>
    </row>
    <row r="2907" spans="1:16" x14ac:dyDescent="0.35">
      <c r="A2907" s="13" t="s">
        <v>4671</v>
      </c>
      <c r="B2907" s="13" t="s">
        <v>4485</v>
      </c>
      <c r="C2907" s="13" t="s">
        <v>4672</v>
      </c>
      <c r="D2907" s="13">
        <v>0.94665992256982301</v>
      </c>
      <c r="E2907" s="13">
        <v>1.30934227461784</v>
      </c>
      <c r="F2907">
        <v>1.1575684289168799</v>
      </c>
      <c r="G2907">
        <v>3.01115446724847</v>
      </c>
      <c r="H2907">
        <v>7.5274768159392202</v>
      </c>
      <c r="I2907">
        <v>0.14193307886525999</v>
      </c>
      <c r="J2907">
        <v>7.6961001674492699</v>
      </c>
      <c r="K2907">
        <v>2.4516177788190201</v>
      </c>
      <c r="L2907">
        <v>1.0590227701328601</v>
      </c>
      <c r="M2907">
        <v>3.0417478912409401</v>
      </c>
      <c r="N2907">
        <v>1.1547327970669601</v>
      </c>
      <c r="O2907">
        <v>0.17300121091752099</v>
      </c>
      <c r="P2907">
        <v>0.911628747043978</v>
      </c>
    </row>
    <row r="2908" spans="1:16" x14ac:dyDescent="0.35">
      <c r="A2908" s="13" t="s">
        <v>4673</v>
      </c>
      <c r="B2908" s="13" t="s">
        <v>4485</v>
      </c>
      <c r="C2908" s="13" t="s">
        <v>4674</v>
      </c>
      <c r="D2908" s="13">
        <v>2.52006685962952E-2</v>
      </c>
      <c r="E2908" s="13">
        <v>4.14178010908006E-2</v>
      </c>
      <c r="F2908">
        <v>5.25272185885532E-2</v>
      </c>
      <c r="G2908">
        <v>2.55557543494992E-2</v>
      </c>
      <c r="H2908">
        <v>0.147098976388605</v>
      </c>
      <c r="I2908">
        <v>2.0888655973885502E-3</v>
      </c>
      <c r="J2908">
        <v>0.119686303232979</v>
      </c>
      <c r="K2908">
        <v>0.102602479000358</v>
      </c>
      <c r="L2908">
        <v>3.9785623838714701E-2</v>
      </c>
      <c r="M2908">
        <v>6.5207075986009402E-2</v>
      </c>
      <c r="N2908">
        <v>1.9848057208441801E-2</v>
      </c>
      <c r="O2908">
        <v>2.83138782503358E-3</v>
      </c>
      <c r="P2908">
        <v>3.2778782385847999E-2</v>
      </c>
    </row>
    <row r="2909" spans="1:16" x14ac:dyDescent="0.35">
      <c r="A2909" s="13" t="s">
        <v>4675</v>
      </c>
      <c r="B2909" s="13" t="s">
        <v>4485</v>
      </c>
      <c r="C2909" s="13" t="s">
        <v>4676</v>
      </c>
      <c r="D2909" s="13">
        <v>0.38008400289219502</v>
      </c>
      <c r="E2909" s="13">
        <v>0.41679992513257202</v>
      </c>
      <c r="F2909">
        <v>0.31771860429590498</v>
      </c>
      <c r="G2909">
        <v>0.37310746342476803</v>
      </c>
      <c r="H2909">
        <v>1.6218234418586199</v>
      </c>
      <c r="I2909">
        <v>2.4589542131809101E-2</v>
      </c>
      <c r="J2909">
        <v>1.2635818902315401</v>
      </c>
      <c r="K2909">
        <v>0.70098229160855596</v>
      </c>
      <c r="L2909">
        <v>0.25264956042850301</v>
      </c>
      <c r="M2909">
        <v>0.61788893292717095</v>
      </c>
      <c r="N2909">
        <v>0.26811153590633302</v>
      </c>
      <c r="O2909">
        <v>3.6780674345877798E-2</v>
      </c>
      <c r="P2909">
        <v>0.248065649029652</v>
      </c>
    </row>
    <row r="2910" spans="1:16" x14ac:dyDescent="0.35">
      <c r="A2910" s="13" t="s">
        <v>4677</v>
      </c>
      <c r="B2910" s="13" t="s">
        <v>4485</v>
      </c>
      <c r="C2910" s="13" t="s">
        <v>4678</v>
      </c>
      <c r="D2910" s="13">
        <v>7.8580193124916597E-2</v>
      </c>
      <c r="E2910" s="13">
        <v>0.115813523371724</v>
      </c>
      <c r="F2910">
        <v>9.3864779810820406E-2</v>
      </c>
      <c r="G2910">
        <v>0.25991263023309102</v>
      </c>
      <c r="H2910">
        <v>0.67127817683246505</v>
      </c>
      <c r="I2910">
        <v>1.17482516033507E-2</v>
      </c>
      <c r="J2910">
        <v>1.026204393714</v>
      </c>
      <c r="K2910">
        <v>0.235897445233583</v>
      </c>
      <c r="L2910">
        <v>8.4335745550777302E-2</v>
      </c>
      <c r="M2910">
        <v>0.234536437363942</v>
      </c>
      <c r="N2910">
        <v>0.101888800666145</v>
      </c>
      <c r="O2910">
        <v>1.38513979925915E-2</v>
      </c>
      <c r="P2910">
        <v>7.9370318685952498E-2</v>
      </c>
    </row>
    <row r="2911" spans="1:16" x14ac:dyDescent="0.35">
      <c r="A2911" s="13" t="s">
        <v>4679</v>
      </c>
      <c r="B2911" s="13" t="s">
        <v>4485</v>
      </c>
      <c r="C2911" s="13" t="s">
        <v>4680</v>
      </c>
      <c r="D2911" s="13">
        <v>0.56908084918643698</v>
      </c>
      <c r="E2911" s="13">
        <v>0.78136271520456502</v>
      </c>
      <c r="F2911">
        <v>0.68760044781182805</v>
      </c>
      <c r="G2911">
        <v>1.3730298502704299</v>
      </c>
      <c r="H2911">
        <v>4.2739850371247599</v>
      </c>
      <c r="I2911">
        <v>7.7109696145103795E-2</v>
      </c>
      <c r="J2911">
        <v>3.8683001618594401</v>
      </c>
      <c r="K2911">
        <v>1.4853926066180401</v>
      </c>
      <c r="L2911">
        <v>0.63054898564469497</v>
      </c>
      <c r="M2911">
        <v>1.58902263481871</v>
      </c>
      <c r="N2911">
        <v>0.66261101701261305</v>
      </c>
      <c r="O2911">
        <v>9.8495275045850497E-2</v>
      </c>
      <c r="P2911">
        <v>0.56213699442699605</v>
      </c>
    </row>
    <row r="2912" spans="1:16" x14ac:dyDescent="0.35">
      <c r="A2912" s="13" t="s">
        <v>4681</v>
      </c>
      <c r="B2912" s="13" t="s">
        <v>4485</v>
      </c>
      <c r="C2912" s="13" t="s">
        <v>4682</v>
      </c>
      <c r="D2912" s="13">
        <v>5.0366697417403503E-2</v>
      </c>
      <c r="E2912" s="13">
        <v>9.5296405489826597E-2</v>
      </c>
      <c r="F2912">
        <v>0.10947667448698201</v>
      </c>
      <c r="G2912">
        <v>6.59628212205568E-2</v>
      </c>
      <c r="H2912">
        <v>0.34491404393794101</v>
      </c>
      <c r="I2912">
        <v>5.1798756247150596E-3</v>
      </c>
      <c r="J2912">
        <v>0.30428817769913202</v>
      </c>
      <c r="K2912">
        <v>0.20778454780764499</v>
      </c>
      <c r="L2912">
        <v>8.3705013607946605E-2</v>
      </c>
      <c r="M2912">
        <v>0.15010426419784201</v>
      </c>
      <c r="N2912">
        <v>4.9446950779244297E-2</v>
      </c>
      <c r="O2912">
        <v>8.14391914347448E-3</v>
      </c>
      <c r="P2912">
        <v>6.7352772254502494E-2</v>
      </c>
    </row>
    <row r="2913" spans="1:16" x14ac:dyDescent="0.35">
      <c r="A2913" s="13" t="s">
        <v>4683</v>
      </c>
      <c r="B2913" s="13" t="s">
        <v>4485</v>
      </c>
      <c r="C2913" s="13" t="s">
        <v>4684</v>
      </c>
      <c r="D2913" s="13">
        <v>1.7616569198316601</v>
      </c>
      <c r="E2913" s="13">
        <v>1.87160119488974</v>
      </c>
      <c r="F2913">
        <v>1.5696287732135099</v>
      </c>
      <c r="G2913">
        <v>2.4253488693738499</v>
      </c>
      <c r="H2913">
        <v>7.1084911857792203</v>
      </c>
      <c r="I2913">
        <v>0.119240869169041</v>
      </c>
      <c r="J2913">
        <v>8.2790365612916403</v>
      </c>
      <c r="K2913">
        <v>2.99662702744354</v>
      </c>
      <c r="L2913">
        <v>1.2002883852361499</v>
      </c>
      <c r="M2913">
        <v>3.8638102661985001</v>
      </c>
      <c r="N2913">
        <v>1.25645232089529</v>
      </c>
      <c r="O2913">
        <v>0.19276769771430799</v>
      </c>
      <c r="P2913">
        <v>1.0257090072778501</v>
      </c>
    </row>
    <row r="2914" spans="1:16" x14ac:dyDescent="0.35">
      <c r="A2914" s="13" t="s">
        <v>4685</v>
      </c>
      <c r="B2914" s="13" t="s">
        <v>4485</v>
      </c>
      <c r="C2914" s="13" t="s">
        <v>4686</v>
      </c>
      <c r="D2914" s="13">
        <v>0.64829896234596895</v>
      </c>
      <c r="E2914" s="13">
        <v>1.0134393089084901</v>
      </c>
      <c r="F2914">
        <v>1.3328282761278401</v>
      </c>
      <c r="G2914">
        <v>0.942832360088249</v>
      </c>
      <c r="H2914">
        <v>3.7721564728115</v>
      </c>
      <c r="I2914">
        <v>6.6332444097310095E-2</v>
      </c>
      <c r="J2914">
        <v>3.9866770776128999</v>
      </c>
      <c r="K2914">
        <v>2.1122890612768601</v>
      </c>
      <c r="L2914">
        <v>1.0199573125531101</v>
      </c>
      <c r="M2914">
        <v>2.0282210003167802</v>
      </c>
      <c r="N2914">
        <v>0.57130385047486998</v>
      </c>
      <c r="O2914">
        <v>0.106647506107326</v>
      </c>
      <c r="P2914">
        <v>0.68574373891357399</v>
      </c>
    </row>
    <row r="2915" spans="1:16" x14ac:dyDescent="0.35">
      <c r="A2915" s="13" t="s">
        <v>4687</v>
      </c>
      <c r="B2915" s="13" t="s">
        <v>4485</v>
      </c>
      <c r="C2915" s="13" t="s">
        <v>4688</v>
      </c>
      <c r="D2915" s="13">
        <v>0.181699980275662</v>
      </c>
      <c r="E2915" s="13">
        <v>0.32645746306130502</v>
      </c>
      <c r="F2915">
        <v>0.38270727862394599</v>
      </c>
      <c r="G2915">
        <v>0.25826954781558498</v>
      </c>
      <c r="H2915">
        <v>1.2107325960370201</v>
      </c>
      <c r="I2915">
        <v>1.8795852851437599E-2</v>
      </c>
      <c r="J2915">
        <v>1.0620685527203</v>
      </c>
      <c r="K2915">
        <v>0.69202772077897101</v>
      </c>
      <c r="L2915">
        <v>0.29303276755843999</v>
      </c>
      <c r="M2915">
        <v>0.55504479176041399</v>
      </c>
      <c r="N2915">
        <v>0.18236695741209699</v>
      </c>
      <c r="O2915">
        <v>3.0605121694996601E-2</v>
      </c>
      <c r="P2915">
        <v>0.22391434228047399</v>
      </c>
    </row>
    <row r="2916" spans="1:16" x14ac:dyDescent="0.35">
      <c r="A2916" s="13" t="s">
        <v>4689</v>
      </c>
      <c r="B2916" s="13" t="s">
        <v>4485</v>
      </c>
      <c r="C2916" s="13" t="s">
        <v>4690</v>
      </c>
      <c r="D2916" s="13">
        <v>0.25585916431396599</v>
      </c>
      <c r="E2916" s="13">
        <v>0.45848532269604397</v>
      </c>
      <c r="F2916">
        <v>0.47935701274995401</v>
      </c>
      <c r="G2916">
        <v>0.30042760650457001</v>
      </c>
      <c r="H2916">
        <v>1.5977220034361199</v>
      </c>
      <c r="I2916">
        <v>2.3876264680961299E-2</v>
      </c>
      <c r="J2916">
        <v>1.0632081064237</v>
      </c>
      <c r="K2916">
        <v>0.91115094128549301</v>
      </c>
      <c r="L2916">
        <v>0.344814738088704</v>
      </c>
      <c r="M2916">
        <v>0.73178300211813696</v>
      </c>
      <c r="N2916">
        <v>0.27287929174034498</v>
      </c>
      <c r="O2916">
        <v>4.0756580431876299E-2</v>
      </c>
      <c r="P2916">
        <v>0.29487614428327502</v>
      </c>
    </row>
    <row r="2917" spans="1:16" x14ac:dyDescent="0.35">
      <c r="A2917" s="13" t="s">
        <v>4691</v>
      </c>
      <c r="B2917" s="13" t="s">
        <v>4485</v>
      </c>
      <c r="C2917" s="13" t="s">
        <v>4692</v>
      </c>
      <c r="D2917" s="13">
        <v>0.54174253530792205</v>
      </c>
      <c r="E2917" s="13">
        <v>0.87729990137953995</v>
      </c>
      <c r="F2917">
        <v>0.60325010270887802</v>
      </c>
      <c r="G2917">
        <v>0.79657900384392399</v>
      </c>
      <c r="H2917">
        <v>4.20135532931626</v>
      </c>
      <c r="I2917">
        <v>5.7708156487038698E-2</v>
      </c>
      <c r="J2917">
        <v>2.6253396579470101</v>
      </c>
      <c r="K2917">
        <v>1.65277073376745</v>
      </c>
      <c r="L2917">
        <v>0.55100049450481903</v>
      </c>
      <c r="M2917">
        <v>1.1525562138796199</v>
      </c>
      <c r="N2917">
        <v>0.65648560434786296</v>
      </c>
      <c r="O2917">
        <v>7.8998550473773896E-2</v>
      </c>
      <c r="P2917">
        <v>0.64780087620584903</v>
      </c>
    </row>
    <row r="2918" spans="1:16" x14ac:dyDescent="0.35">
      <c r="A2918" s="13" t="s">
        <v>4693</v>
      </c>
      <c r="B2918" s="13" t="s">
        <v>4485</v>
      </c>
      <c r="C2918" s="13" t="s">
        <v>4694</v>
      </c>
      <c r="D2918" s="13">
        <v>2.12870441850884</v>
      </c>
      <c r="E2918" s="13">
        <v>3.6241016144666598</v>
      </c>
      <c r="F2918">
        <v>2.73814288315819</v>
      </c>
      <c r="G2918">
        <v>7.5983046254994999</v>
      </c>
      <c r="H2918">
        <v>21.787619370792299</v>
      </c>
      <c r="I2918">
        <v>0.32366795152869898</v>
      </c>
      <c r="J2918">
        <v>17.667522686957</v>
      </c>
      <c r="K2918">
        <v>6.8282101405758704</v>
      </c>
      <c r="L2918">
        <v>2.5382809890414801</v>
      </c>
      <c r="M2918">
        <v>7.3818087098075296</v>
      </c>
      <c r="N2918">
        <v>3.3525264497773999</v>
      </c>
      <c r="O2918">
        <v>0.40704754176026298</v>
      </c>
      <c r="P2918">
        <v>2.6473442070170599</v>
      </c>
    </row>
    <row r="2919" spans="1:16" x14ac:dyDescent="0.35">
      <c r="A2919" s="13" t="s">
        <v>4695</v>
      </c>
      <c r="B2919" s="13" t="s">
        <v>4485</v>
      </c>
      <c r="C2919" s="13" t="s">
        <v>4696</v>
      </c>
      <c r="D2919" s="13">
        <v>0.177556019497871</v>
      </c>
      <c r="E2919" s="13">
        <v>0.322675734753754</v>
      </c>
      <c r="F2919">
        <v>0.32562383542231699</v>
      </c>
      <c r="G2919">
        <v>0.217611404727755</v>
      </c>
      <c r="H2919">
        <v>1.1586504872936201</v>
      </c>
      <c r="I2919">
        <v>1.6939932491725099E-2</v>
      </c>
      <c r="J2919">
        <v>0.77044220558642096</v>
      </c>
      <c r="K2919">
        <v>0.63957897926223695</v>
      </c>
      <c r="L2919">
        <v>0.23421483019887099</v>
      </c>
      <c r="M2919">
        <v>0.518657196402739</v>
      </c>
      <c r="N2919">
        <v>0.19804746949680599</v>
      </c>
      <c r="O2919">
        <v>2.8815150756594899E-2</v>
      </c>
      <c r="P2919">
        <v>0.21098051710051099</v>
      </c>
    </row>
    <row r="2920" spans="1:16" x14ac:dyDescent="0.35">
      <c r="A2920" s="13" t="s">
        <v>4697</v>
      </c>
      <c r="B2920" s="13" t="s">
        <v>4485</v>
      </c>
      <c r="C2920" s="13" t="s">
        <v>4698</v>
      </c>
      <c r="D2920" s="13">
        <v>9.4647937967044293E-2</v>
      </c>
      <c r="E2920" s="13">
        <v>0.14065096623870199</v>
      </c>
      <c r="F2920">
        <v>0.10033121599247501</v>
      </c>
      <c r="G2920">
        <v>0.14097111814233099</v>
      </c>
      <c r="H2920">
        <v>0.64161413537328404</v>
      </c>
      <c r="I2920">
        <v>9.7219982835620097E-3</v>
      </c>
      <c r="J2920">
        <v>0.49143641310390501</v>
      </c>
      <c r="K2920">
        <v>0.26466890442542101</v>
      </c>
      <c r="L2920">
        <v>8.5800491805745602E-2</v>
      </c>
      <c r="M2920">
        <v>0.20656256103696</v>
      </c>
      <c r="N2920">
        <v>0.105231350386531</v>
      </c>
      <c r="O2920">
        <v>1.33737629814759E-2</v>
      </c>
      <c r="P2920">
        <v>8.7963457262335204E-2</v>
      </c>
    </row>
    <row r="2921" spans="1:16" x14ac:dyDescent="0.35">
      <c r="A2921" s="13" t="s">
        <v>4699</v>
      </c>
      <c r="B2921" s="13" t="s">
        <v>4485</v>
      </c>
      <c r="C2921" s="13" t="s">
        <v>4700</v>
      </c>
      <c r="D2921" s="13">
        <v>0.29003340446717002</v>
      </c>
      <c r="E2921" s="13">
        <v>0.50168106734139195</v>
      </c>
      <c r="F2921">
        <v>0.376204074664859</v>
      </c>
      <c r="G2921">
        <v>0.40814437738545001</v>
      </c>
      <c r="H2921">
        <v>1.72105097371264</v>
      </c>
      <c r="I2921">
        <v>2.4118095556675101E-2</v>
      </c>
      <c r="J2921">
        <v>1.07701890587546</v>
      </c>
      <c r="K2921">
        <v>0.93777497479927396</v>
      </c>
      <c r="L2921">
        <v>0.28192318581578801</v>
      </c>
      <c r="M2921">
        <v>0.83619630578525705</v>
      </c>
      <c r="N2921">
        <v>0.33696116550938798</v>
      </c>
      <c r="O2921">
        <v>4.3975296563096997E-2</v>
      </c>
      <c r="P2921">
        <v>0.28618875507707497</v>
      </c>
    </row>
    <row r="2922" spans="1:16" x14ac:dyDescent="0.35">
      <c r="A2922" s="13" t="s">
        <v>4701</v>
      </c>
      <c r="B2922" s="13" t="s">
        <v>150</v>
      </c>
      <c r="C2922" s="13" t="s">
        <v>435</v>
      </c>
      <c r="D2922" s="13">
        <v>5.23025245830748E-3</v>
      </c>
      <c r="E2922" s="13">
        <v>4.9814437427616303E-3</v>
      </c>
      <c r="F2922">
        <v>8.2802991503777101E-4</v>
      </c>
      <c r="G2922">
        <v>4.4104238356374399E-2</v>
      </c>
      <c r="H2922">
        <v>0.23099066379543401</v>
      </c>
      <c r="I2922">
        <v>2.7223319666118098E-3</v>
      </c>
      <c r="J2922">
        <v>4.6306374397264802E-2</v>
      </c>
      <c r="K2922">
        <v>3.00761483612976E-2</v>
      </c>
      <c r="L2922">
        <v>1.1347527808575101E-2</v>
      </c>
      <c r="M2922">
        <v>7.9948017383590406E-2</v>
      </c>
      <c r="N2922">
        <v>1.7770890796659899E-2</v>
      </c>
      <c r="O2922">
        <v>1.68267544457983E-3</v>
      </c>
      <c r="P2922">
        <v>5.2075443791001298E-2</v>
      </c>
    </row>
    <row r="2923" spans="1:16" x14ac:dyDescent="0.35">
      <c r="A2923" s="13" t="s">
        <v>4702</v>
      </c>
      <c r="B2923" s="13" t="s">
        <v>150</v>
      </c>
      <c r="C2923" s="13" t="s">
        <v>4703</v>
      </c>
      <c r="D2923" s="13">
        <v>1.48083868492672E-2</v>
      </c>
      <c r="E2923" s="13">
        <v>2.0714750832087798E-2</v>
      </c>
      <c r="F2923">
        <v>3.2690499263285798E-3</v>
      </c>
      <c r="G2923">
        <v>5.6361212340532797E-2</v>
      </c>
      <c r="H2923">
        <v>0.57493876333435101</v>
      </c>
      <c r="I2923">
        <v>4.7771007856561203E-3</v>
      </c>
      <c r="J2923">
        <v>8.7071519384584004E-2</v>
      </c>
      <c r="K2923">
        <v>0.108151741791112</v>
      </c>
      <c r="L2923">
        <v>2.2687551549972498E-2</v>
      </c>
      <c r="M2923">
        <v>0.117708907113254</v>
      </c>
      <c r="N2923">
        <v>4.7654497598606398E-2</v>
      </c>
      <c r="O2923">
        <v>3.1818528845589801E-3</v>
      </c>
      <c r="P2923">
        <v>0.18398831279723399</v>
      </c>
    </row>
    <row r="2924" spans="1:16" x14ac:dyDescent="0.35">
      <c r="A2924" s="13" t="s">
        <v>4704</v>
      </c>
      <c r="B2924" s="13" t="s">
        <v>150</v>
      </c>
      <c r="C2924" s="13" t="s">
        <v>193</v>
      </c>
      <c r="D2924" s="13">
        <v>0.16122507634024599</v>
      </c>
      <c r="E2924" s="13">
        <v>0.11828067434705999</v>
      </c>
      <c r="F2924">
        <v>1.2877676385030601E-2</v>
      </c>
      <c r="G2924">
        <v>0.68776676954348404</v>
      </c>
      <c r="H2924">
        <v>3.4474970135396399</v>
      </c>
      <c r="I2924">
        <v>3.64122523450085E-2</v>
      </c>
      <c r="J2924">
        <v>0.72000197253016995</v>
      </c>
      <c r="K2924">
        <v>0.46560942806951899</v>
      </c>
      <c r="L2924">
        <v>0.14053640736561099</v>
      </c>
      <c r="M2924">
        <v>1.4377256887316301</v>
      </c>
      <c r="N2924">
        <v>0.27888712170657398</v>
      </c>
      <c r="O2924">
        <v>2.3120999910857899E-2</v>
      </c>
      <c r="P2924">
        <v>0.66227421590123003</v>
      </c>
    </row>
    <row r="2925" spans="1:16" x14ac:dyDescent="0.35">
      <c r="A2925" s="13" t="s">
        <v>4705</v>
      </c>
      <c r="B2925" s="13" t="s">
        <v>150</v>
      </c>
      <c r="C2925" s="13" t="s">
        <v>4706</v>
      </c>
      <c r="D2925" s="13">
        <v>2.1901552338475901E-2</v>
      </c>
      <c r="E2925" s="13">
        <v>2.0704649857925798E-2</v>
      </c>
      <c r="F2925">
        <v>3.1475021747789001E-3</v>
      </c>
      <c r="G2925">
        <v>0.410847552813638</v>
      </c>
      <c r="H2925">
        <v>2.0737870242631198</v>
      </c>
      <c r="I2925">
        <v>3.3423270893498697E-2</v>
      </c>
      <c r="J2925">
        <v>0.68264071364172996</v>
      </c>
      <c r="K2925">
        <v>0.30404366100687702</v>
      </c>
      <c r="L2925">
        <v>0.10057750495167</v>
      </c>
      <c r="M2925">
        <v>1.5217080727907799</v>
      </c>
      <c r="N2925">
        <v>0.23264887606882201</v>
      </c>
      <c r="O2925">
        <v>1.8459716410777101E-2</v>
      </c>
      <c r="P2925">
        <v>0.170500329007679</v>
      </c>
    </row>
    <row r="2926" spans="1:16" x14ac:dyDescent="0.35">
      <c r="A2926" s="13" t="s">
        <v>4707</v>
      </c>
      <c r="B2926" s="13" t="s">
        <v>150</v>
      </c>
      <c r="C2926" s="13" t="s">
        <v>4708</v>
      </c>
      <c r="D2926" s="13">
        <v>1.6778251865180099E-2</v>
      </c>
      <c r="E2926" s="13">
        <v>9.1157670754204393E-3</v>
      </c>
      <c r="F2926">
        <v>1.43430709715796E-3</v>
      </c>
      <c r="G2926">
        <v>0.245966131826752</v>
      </c>
      <c r="H2926">
        <v>0.883693839441267</v>
      </c>
      <c r="I2926">
        <v>1.24156715484849E-2</v>
      </c>
      <c r="J2926">
        <v>0.43850610130161199</v>
      </c>
      <c r="K2926">
        <v>0.13688666165414801</v>
      </c>
      <c r="L2926">
        <v>5.0964322935189599E-2</v>
      </c>
      <c r="M2926">
        <v>0.86977814081735505</v>
      </c>
      <c r="N2926">
        <v>6.8278255855882194E-2</v>
      </c>
      <c r="O2926">
        <v>6.0438384771283301E-3</v>
      </c>
      <c r="P2926">
        <v>6.3236485715711194E-2</v>
      </c>
    </row>
    <row r="2927" spans="1:16" x14ac:dyDescent="0.35">
      <c r="A2927" s="13" t="s">
        <v>4709</v>
      </c>
      <c r="B2927" s="13" t="s">
        <v>150</v>
      </c>
      <c r="C2927" s="13" t="s">
        <v>204</v>
      </c>
      <c r="D2927" s="13">
        <v>0.308914959275437</v>
      </c>
      <c r="E2927" s="13">
        <v>0.13325822529675199</v>
      </c>
      <c r="F2927">
        <v>1.2188323294621099E-2</v>
      </c>
      <c r="G2927">
        <v>5.1976375548929798</v>
      </c>
      <c r="H2927">
        <v>11.2766572723078</v>
      </c>
      <c r="I2927">
        <v>0.10769216959660299</v>
      </c>
      <c r="J2927">
        <v>5.4686826883759103</v>
      </c>
      <c r="K2927">
        <v>2.2338784435933601</v>
      </c>
      <c r="L2927">
        <v>0.35907231496618902</v>
      </c>
      <c r="M2927">
        <v>16.208424098311198</v>
      </c>
      <c r="N2927">
        <v>1.3082019364861299</v>
      </c>
      <c r="O2927">
        <v>6.6133834161762203E-2</v>
      </c>
      <c r="P2927">
        <v>0.76051358016246995</v>
      </c>
    </row>
    <row r="2928" spans="1:16" x14ac:dyDescent="0.35">
      <c r="A2928" s="13" t="s">
        <v>4710</v>
      </c>
      <c r="B2928" s="13" t="s">
        <v>150</v>
      </c>
      <c r="C2928" s="13" t="s">
        <v>210</v>
      </c>
      <c r="D2928" s="13">
        <v>3.58868061693224E-3</v>
      </c>
      <c r="E2928" s="13">
        <v>2.6546337315760701E-3</v>
      </c>
      <c r="F2928">
        <v>4.3100373931108198E-4</v>
      </c>
      <c r="G2928">
        <v>1.26002904374311E-2</v>
      </c>
      <c r="H2928">
        <v>7.9065674104251304E-2</v>
      </c>
      <c r="I2928">
        <v>8.3134618363756203E-4</v>
      </c>
      <c r="J2928">
        <v>1.7059849772680099E-2</v>
      </c>
      <c r="K2928">
        <v>1.4230483751677001E-2</v>
      </c>
      <c r="L2928">
        <v>4.1511164702660299E-3</v>
      </c>
      <c r="M2928">
        <v>2.5937551459900999E-2</v>
      </c>
      <c r="N2928">
        <v>6.2841687180916102E-3</v>
      </c>
      <c r="O2928">
        <v>5.4553433667303003E-4</v>
      </c>
      <c r="P2928">
        <v>2.2412168525801801E-2</v>
      </c>
    </row>
    <row r="2929" spans="1:16" x14ac:dyDescent="0.35">
      <c r="A2929" s="13" t="s">
        <v>4711</v>
      </c>
      <c r="B2929" s="13" t="s">
        <v>150</v>
      </c>
      <c r="C2929" s="13" t="s">
        <v>4712</v>
      </c>
      <c r="D2929" s="13">
        <v>0.127882018410297</v>
      </c>
      <c r="E2929" s="13">
        <v>3.2559249214916403E-2</v>
      </c>
      <c r="F2929">
        <v>2.6828847649688998E-3</v>
      </c>
      <c r="G2929">
        <v>0.64829546090892198</v>
      </c>
      <c r="H2929">
        <v>2.2121148439712099</v>
      </c>
      <c r="I2929">
        <v>2.25380450637288E-2</v>
      </c>
      <c r="J2929">
        <v>1.07261145306489</v>
      </c>
      <c r="K2929">
        <v>0.52239247077148399</v>
      </c>
      <c r="L2929">
        <v>9.4628988544286599E-2</v>
      </c>
      <c r="M2929">
        <v>2.1873624788455301</v>
      </c>
      <c r="N2929">
        <v>0.21700958605329701</v>
      </c>
      <c r="O2929">
        <v>1.3222644203475801E-2</v>
      </c>
      <c r="P2929">
        <v>0.15972615925365</v>
      </c>
    </row>
    <row r="2930" spans="1:16" x14ac:dyDescent="0.35">
      <c r="A2930" s="13" t="s">
        <v>4713</v>
      </c>
      <c r="B2930" s="13" t="s">
        <v>150</v>
      </c>
      <c r="C2930" s="13" t="s">
        <v>471</v>
      </c>
      <c r="D2930" s="13">
        <v>8.6351057787651397E-3</v>
      </c>
      <c r="E2930" s="13">
        <v>9.3654798870698493E-3</v>
      </c>
      <c r="F2930">
        <v>1.6195707727676401E-3</v>
      </c>
      <c r="G2930">
        <v>0.105558538028724</v>
      </c>
      <c r="H2930">
        <v>0.69506511186639397</v>
      </c>
      <c r="I2930">
        <v>1.03815594868156E-2</v>
      </c>
      <c r="J2930">
        <v>0.141258510282366</v>
      </c>
      <c r="K2930">
        <v>9.3621396506842494E-2</v>
      </c>
      <c r="L2930">
        <v>3.5986471791592103E-2</v>
      </c>
      <c r="M2930">
        <v>0.29343188956361299</v>
      </c>
      <c r="N2930">
        <v>6.5256375994402205E-2</v>
      </c>
      <c r="O2930">
        <v>5.8912963746307698E-3</v>
      </c>
      <c r="P2930">
        <v>0.10172593291415299</v>
      </c>
    </row>
    <row r="2931" spans="1:16" x14ac:dyDescent="0.35">
      <c r="A2931" s="13" t="s">
        <v>4714</v>
      </c>
      <c r="B2931" s="13" t="s">
        <v>150</v>
      </c>
      <c r="C2931" s="13" t="s">
        <v>4715</v>
      </c>
      <c r="D2931" s="13">
        <v>1.6661912866212101E-3</v>
      </c>
      <c r="E2931" s="13">
        <v>2.4660640736892401E-3</v>
      </c>
      <c r="F2931">
        <v>4.6265351567470697E-4</v>
      </c>
      <c r="G2931">
        <v>1.9043739102857601E-2</v>
      </c>
      <c r="H2931">
        <v>0.173106314596362</v>
      </c>
      <c r="I2931">
        <v>2.15175009121893E-3</v>
      </c>
      <c r="J2931">
        <v>3.2554228665244898E-2</v>
      </c>
      <c r="K2931">
        <v>2.46537570948582E-2</v>
      </c>
      <c r="L2931">
        <v>1.04251671690561E-2</v>
      </c>
      <c r="M2931">
        <v>4.9753346923609401E-2</v>
      </c>
      <c r="N2931">
        <v>1.5275681357078E-2</v>
      </c>
      <c r="O2931">
        <v>1.2934759221356E-3</v>
      </c>
      <c r="P2931">
        <v>3.2119489180008898E-2</v>
      </c>
    </row>
    <row r="2932" spans="1:16" x14ac:dyDescent="0.35">
      <c r="A2932" s="13" t="s">
        <v>4716</v>
      </c>
      <c r="B2932" s="13" t="s">
        <v>150</v>
      </c>
      <c r="C2932" s="13" t="s">
        <v>80</v>
      </c>
      <c r="D2932" s="13">
        <v>2.70298096612831E-2</v>
      </c>
      <c r="E2932" s="13">
        <v>2.64358678590614E-2</v>
      </c>
      <c r="F2932">
        <v>2.9691896582138199E-3</v>
      </c>
      <c r="G2932">
        <v>0.17024411057988201</v>
      </c>
      <c r="H2932">
        <v>1.0018995170076701</v>
      </c>
      <c r="I2932">
        <v>8.7450081511776592E-3</v>
      </c>
      <c r="J2932">
        <v>0.17799044611123799</v>
      </c>
      <c r="K2932">
        <v>0.13543146424920599</v>
      </c>
      <c r="L2932">
        <v>3.5947736407937303E-2</v>
      </c>
      <c r="M2932">
        <v>0.32002525774919199</v>
      </c>
      <c r="N2932">
        <v>7.8086164122262894E-2</v>
      </c>
      <c r="O2932">
        <v>5.4834184712159104E-3</v>
      </c>
      <c r="P2932">
        <v>0.212316071804866</v>
      </c>
    </row>
    <row r="2933" spans="1:16" x14ac:dyDescent="0.35">
      <c r="A2933" s="13" t="s">
        <v>4717</v>
      </c>
      <c r="B2933" s="13" t="s">
        <v>150</v>
      </c>
      <c r="C2933" s="13" t="s">
        <v>481</v>
      </c>
      <c r="D2933" s="13">
        <v>1.66954492855699E-3</v>
      </c>
      <c r="E2933" s="13">
        <v>1.53039803840902E-3</v>
      </c>
      <c r="F2933">
        <v>2.7510786995811799E-4</v>
      </c>
      <c r="G2933">
        <v>6.67739555010322E-3</v>
      </c>
      <c r="H2933">
        <v>4.6627131761761503E-2</v>
      </c>
      <c r="I2933">
        <v>4.98613028810122E-4</v>
      </c>
      <c r="J2933">
        <v>9.0357319497989304E-3</v>
      </c>
      <c r="K2933">
        <v>8.2924760781355397E-3</v>
      </c>
      <c r="L2933">
        <v>2.4766169203633802E-3</v>
      </c>
      <c r="M2933">
        <v>1.2816630087276499E-2</v>
      </c>
      <c r="N2933">
        <v>3.7387768311593198E-3</v>
      </c>
      <c r="O2933">
        <v>3.3024840832393001E-4</v>
      </c>
      <c r="P2933">
        <v>1.42587913515513E-2</v>
      </c>
    </row>
    <row r="2934" spans="1:16" x14ac:dyDescent="0.35">
      <c r="A2934" s="13" t="s">
        <v>4718</v>
      </c>
      <c r="B2934" s="13" t="s">
        <v>150</v>
      </c>
      <c r="C2934" s="13" t="s">
        <v>234</v>
      </c>
      <c r="D2934" s="13">
        <v>2.2020045533808302E-2</v>
      </c>
      <c r="E2934" s="13">
        <v>2.51657169006392E-2</v>
      </c>
      <c r="F2934">
        <v>3.59539699361912E-3</v>
      </c>
      <c r="G2934">
        <v>0.23676132950321299</v>
      </c>
      <c r="H2934">
        <v>1.44409437501857</v>
      </c>
      <c r="I2934">
        <v>1.68176390174559E-2</v>
      </c>
      <c r="J2934">
        <v>0.26378506846018701</v>
      </c>
      <c r="K2934">
        <v>0.18822023211327901</v>
      </c>
      <c r="L2934">
        <v>5.9594577433776698E-2</v>
      </c>
      <c r="M2934">
        <v>0.50195889728984</v>
      </c>
      <c r="N2934">
        <v>0.121675254866367</v>
      </c>
      <c r="O2934">
        <v>9.9721411145815807E-3</v>
      </c>
      <c r="P2934">
        <v>0.247290163320288</v>
      </c>
    </row>
    <row r="2935" spans="1:16" x14ac:dyDescent="0.35">
      <c r="A2935" s="13" t="s">
        <v>4719</v>
      </c>
      <c r="B2935" s="13" t="s">
        <v>150</v>
      </c>
      <c r="C2935" s="13" t="s">
        <v>4720</v>
      </c>
      <c r="D2935" s="13">
        <v>1.8979283657558101E-2</v>
      </c>
      <c r="E2935" s="13">
        <v>7.6189525193353898E-3</v>
      </c>
      <c r="F2935">
        <v>7.7841102122657205E-4</v>
      </c>
      <c r="G2935">
        <v>0.105710291770135</v>
      </c>
      <c r="H2935">
        <v>0.50778857452383996</v>
      </c>
      <c r="I2935">
        <v>5.7936403630119496E-3</v>
      </c>
      <c r="J2935">
        <v>0.27580780999962801</v>
      </c>
      <c r="K2935">
        <v>9.9674939146628894E-2</v>
      </c>
      <c r="L2935">
        <v>2.61479518342532E-2</v>
      </c>
      <c r="M2935">
        <v>0.38472154665727099</v>
      </c>
      <c r="N2935">
        <v>4.42581183402527E-2</v>
      </c>
      <c r="O2935">
        <v>3.11990646519318E-3</v>
      </c>
      <c r="P2935">
        <v>4.0143268927117198E-2</v>
      </c>
    </row>
    <row r="2936" spans="1:16" x14ac:dyDescent="0.35">
      <c r="A2936" s="13" t="s">
        <v>4721</v>
      </c>
      <c r="B2936" s="13" t="s">
        <v>150</v>
      </c>
      <c r="C2936" s="13" t="s">
        <v>4722</v>
      </c>
      <c r="D2936" s="13">
        <v>2.1235284154057298E-2</v>
      </c>
      <c r="E2936" s="13">
        <v>1.32916536766548E-2</v>
      </c>
      <c r="F2936">
        <v>2.0012135990707799E-3</v>
      </c>
      <c r="G2936">
        <v>0.63155268282212895</v>
      </c>
      <c r="H2936">
        <v>1.7726721741924101</v>
      </c>
      <c r="I2936">
        <v>2.8066367517138899E-2</v>
      </c>
      <c r="J2936">
        <v>0.96556322431008201</v>
      </c>
      <c r="K2936">
        <v>0.238362601818527</v>
      </c>
      <c r="L2936">
        <v>8.0269881713054103E-2</v>
      </c>
      <c r="M2936">
        <v>2.8206280809853399</v>
      </c>
      <c r="N2936">
        <v>0.174784466406707</v>
      </c>
      <c r="O2936">
        <v>1.50650437585888E-2</v>
      </c>
      <c r="P2936">
        <v>9.3163612780285704E-2</v>
      </c>
    </row>
    <row r="2937" spans="1:16" x14ac:dyDescent="0.35">
      <c r="A2937" s="13" t="s">
        <v>4723</v>
      </c>
      <c r="B2937" s="13" t="s">
        <v>150</v>
      </c>
      <c r="C2937" s="13" t="s">
        <v>94</v>
      </c>
      <c r="D2937" s="13">
        <v>1.59057425752278E-2</v>
      </c>
      <c r="E2937" s="13">
        <v>7.9136508159653295E-3</v>
      </c>
      <c r="F2937">
        <v>9.6327849757528504E-4</v>
      </c>
      <c r="G2937">
        <v>0.18210014658536899</v>
      </c>
      <c r="H2937">
        <v>0.69693516113671705</v>
      </c>
      <c r="I2937">
        <v>8.5578606865368608E-3</v>
      </c>
      <c r="J2937">
        <v>0.36752054165693199</v>
      </c>
      <c r="K2937">
        <v>0.113846841985225</v>
      </c>
      <c r="L2937">
        <v>3.4570016735749998E-2</v>
      </c>
      <c r="M2937">
        <v>0.72281110460730003</v>
      </c>
      <c r="N2937">
        <v>6.02668159032725E-2</v>
      </c>
      <c r="O2937">
        <v>4.6189568674683103E-3</v>
      </c>
      <c r="P2937">
        <v>4.8544784280897098E-2</v>
      </c>
    </row>
    <row r="2938" spans="1:16" x14ac:dyDescent="0.35">
      <c r="A2938" s="13" t="s">
        <v>4724</v>
      </c>
      <c r="B2938" s="13" t="s">
        <v>150</v>
      </c>
      <c r="C2938" s="13" t="s">
        <v>4221</v>
      </c>
      <c r="D2938" s="13">
        <v>0.75463185721390502</v>
      </c>
      <c r="E2938" s="13">
        <v>0.236290648102644</v>
      </c>
      <c r="F2938">
        <v>4.0629720404960698E-2</v>
      </c>
      <c r="G2938">
        <v>17.6811073152925</v>
      </c>
      <c r="H2938">
        <v>29.6991281354785</v>
      </c>
      <c r="I2938">
        <v>0.54566006092677699</v>
      </c>
      <c r="J2938">
        <v>30.130395694732002</v>
      </c>
      <c r="K2938">
        <v>4.0373800095088397</v>
      </c>
      <c r="L2938">
        <v>1.36070275959682</v>
      </c>
      <c r="M2938">
        <v>64.919816230794893</v>
      </c>
      <c r="N2938">
        <v>3.5621650960289202</v>
      </c>
      <c r="O2938">
        <v>0.309097341014683</v>
      </c>
      <c r="P2938">
        <v>1.4507751141537499</v>
      </c>
    </row>
    <row r="2939" spans="1:16" x14ac:dyDescent="0.35">
      <c r="A2939" s="13" t="s">
        <v>4725</v>
      </c>
      <c r="B2939" s="13" t="s">
        <v>150</v>
      </c>
      <c r="C2939" s="13" t="s">
        <v>4726</v>
      </c>
      <c r="D2939" s="13">
        <v>8.4616071088041103E-2</v>
      </c>
      <c r="E2939" s="13">
        <v>3.3309986888937201E-2</v>
      </c>
      <c r="F2939">
        <v>4.4207803668035702E-3</v>
      </c>
      <c r="G2939">
        <v>1.5372239310445901</v>
      </c>
      <c r="H2939">
        <v>3.7616191466001401</v>
      </c>
      <c r="I2939">
        <v>4.9968648051944099E-2</v>
      </c>
      <c r="J2939">
        <v>2.39377595883954</v>
      </c>
      <c r="K2939">
        <v>0.51058388417529199</v>
      </c>
      <c r="L2939">
        <v>0.16636261324764301</v>
      </c>
      <c r="M2939">
        <v>7.1791561161785697</v>
      </c>
      <c r="N2939">
        <v>0.38087172059629698</v>
      </c>
      <c r="O2939">
        <v>2.94984286895222E-2</v>
      </c>
      <c r="P2939">
        <v>0.20740655969604799</v>
      </c>
    </row>
    <row r="2940" spans="1:16" x14ac:dyDescent="0.35">
      <c r="A2940" s="13" t="s">
        <v>4727</v>
      </c>
      <c r="B2940" s="13" t="s">
        <v>150</v>
      </c>
      <c r="C2940" s="13" t="s">
        <v>4728</v>
      </c>
      <c r="D2940" s="13">
        <v>1.20651241632256E-2</v>
      </c>
      <c r="E2940" s="13">
        <v>8.5623411045712E-3</v>
      </c>
      <c r="F2940">
        <v>1.2396828481124401E-3</v>
      </c>
      <c r="G2940">
        <v>0.14618911901620801</v>
      </c>
      <c r="H2940">
        <v>0.65737578224519999</v>
      </c>
      <c r="I2940">
        <v>9.0611091725760397E-3</v>
      </c>
      <c r="J2940">
        <v>0.223198125404133</v>
      </c>
      <c r="K2940">
        <v>9.4142499415595896E-2</v>
      </c>
      <c r="L2940">
        <v>2.6243621366691498E-2</v>
      </c>
      <c r="M2940">
        <v>0.47100603881633202</v>
      </c>
      <c r="N2940">
        <v>6.7589450630027095E-2</v>
      </c>
      <c r="O2940">
        <v>5.2349863240450101E-3</v>
      </c>
      <c r="P2940">
        <v>6.3272359196442501E-2</v>
      </c>
    </row>
    <row r="2941" spans="1:16" x14ac:dyDescent="0.35">
      <c r="A2941" s="13" t="s">
        <v>4729</v>
      </c>
      <c r="B2941" s="13" t="s">
        <v>150</v>
      </c>
      <c r="C2941" s="13" t="s">
        <v>4730</v>
      </c>
      <c r="D2941" s="13">
        <v>1.6552011623671901E-2</v>
      </c>
      <c r="E2941" s="13">
        <v>1.5637167715148E-2</v>
      </c>
      <c r="F2941">
        <v>1.2835694216569999E-3</v>
      </c>
      <c r="G2941">
        <v>7.7072567736821807E-2</v>
      </c>
      <c r="H2941">
        <v>0.52117410424990196</v>
      </c>
      <c r="I2941">
        <v>5.0304881141607404E-3</v>
      </c>
      <c r="J2941">
        <v>8.9471436076762195E-2</v>
      </c>
      <c r="K2941">
        <v>8.5741926651513603E-2</v>
      </c>
      <c r="L2941">
        <v>1.7656646524491001E-2</v>
      </c>
      <c r="M2941">
        <v>0.18612445494596799</v>
      </c>
      <c r="N2941">
        <v>5.01273353418904E-2</v>
      </c>
      <c r="O2941">
        <v>3.0957552086488798E-3</v>
      </c>
      <c r="P2941">
        <v>6.7041826891320405E-2</v>
      </c>
    </row>
    <row r="2942" spans="1:16" x14ac:dyDescent="0.35">
      <c r="A2942" s="13" t="s">
        <v>4731</v>
      </c>
      <c r="B2942" s="13" t="s">
        <v>150</v>
      </c>
      <c r="C2942" s="13" t="s">
        <v>1017</v>
      </c>
      <c r="D2942" s="13">
        <v>6.4877708720228494E-2</v>
      </c>
      <c r="E2942" s="13">
        <v>2.1607899522362799E-2</v>
      </c>
      <c r="F2942">
        <v>1.92612957080482E-3</v>
      </c>
      <c r="G2942">
        <v>0.29858309362757302</v>
      </c>
      <c r="H2942">
        <v>1.47639613398091</v>
      </c>
      <c r="I2942">
        <v>1.5337136720897799E-2</v>
      </c>
      <c r="J2942">
        <v>0.54166348311172496</v>
      </c>
      <c r="K2942">
        <v>0.32253829669387102</v>
      </c>
      <c r="L2942">
        <v>6.4316590927380804E-2</v>
      </c>
      <c r="M2942">
        <v>0.98354803285504</v>
      </c>
      <c r="N2942">
        <v>0.13972706166092899</v>
      </c>
      <c r="O2942">
        <v>8.7458434669424202E-3</v>
      </c>
      <c r="P2942">
        <v>0.11098532107368</v>
      </c>
    </row>
    <row r="2943" spans="1:16" x14ac:dyDescent="0.35">
      <c r="A2943" s="13" t="s">
        <v>4732</v>
      </c>
      <c r="B2943" s="13" t="s">
        <v>150</v>
      </c>
      <c r="C2943" s="13" t="s">
        <v>255</v>
      </c>
      <c r="D2943" s="13">
        <v>3.2614946757567199E-3</v>
      </c>
      <c r="E2943" s="13">
        <v>3.8449668802871301E-3</v>
      </c>
      <c r="F2943">
        <v>6.6172108882334504E-4</v>
      </c>
      <c r="G2943">
        <v>3.4846908841204498E-2</v>
      </c>
      <c r="H2943">
        <v>0.22990371331619999</v>
      </c>
      <c r="I2943">
        <v>2.5513601567124901E-3</v>
      </c>
      <c r="J2943">
        <v>4.0331336355856701E-2</v>
      </c>
      <c r="K2943">
        <v>2.9192352113276601E-2</v>
      </c>
      <c r="L2943">
        <v>1.0737601330417601E-2</v>
      </c>
      <c r="M2943">
        <v>7.6288260047833997E-2</v>
      </c>
      <c r="N2943">
        <v>1.8734266322109699E-2</v>
      </c>
      <c r="O2943">
        <v>1.5953342074840301E-3</v>
      </c>
      <c r="P2943">
        <v>4.8155912564576603E-2</v>
      </c>
    </row>
    <row r="2944" spans="1:16" x14ac:dyDescent="0.35">
      <c r="A2944" s="13" t="s">
        <v>4733</v>
      </c>
      <c r="B2944" s="13" t="s">
        <v>150</v>
      </c>
      <c r="C2944" s="13" t="s">
        <v>1137</v>
      </c>
      <c r="D2944" s="13">
        <v>3.4491265318801201E-2</v>
      </c>
      <c r="E2944" s="13">
        <v>1.39471056256384E-2</v>
      </c>
      <c r="F2944">
        <v>1.4588086410272599E-3</v>
      </c>
      <c r="G2944">
        <v>0.29827245341692299</v>
      </c>
      <c r="H2944">
        <v>1.1152658587727</v>
      </c>
      <c r="I2944">
        <v>1.31688553186369E-2</v>
      </c>
      <c r="J2944">
        <v>0.62510262955866702</v>
      </c>
      <c r="K2944">
        <v>0.191004397953557</v>
      </c>
      <c r="L2944">
        <v>5.54657781599436E-2</v>
      </c>
      <c r="M2944">
        <v>1.2065402117741699</v>
      </c>
      <c r="N2944">
        <v>0.103199049962155</v>
      </c>
      <c r="O2944">
        <v>7.2538651712090001E-3</v>
      </c>
      <c r="P2944">
        <v>7.8227811485094598E-2</v>
      </c>
    </row>
    <row r="2945" spans="1:16" x14ac:dyDescent="0.35">
      <c r="A2945" s="13" t="s">
        <v>4734</v>
      </c>
      <c r="B2945" s="13" t="s">
        <v>150</v>
      </c>
      <c r="C2945" s="13" t="s">
        <v>4735</v>
      </c>
      <c r="D2945" s="13">
        <v>6.5213577531523298E-3</v>
      </c>
      <c r="E2945" s="13">
        <v>7.0842187863761402E-3</v>
      </c>
      <c r="F2945">
        <v>1.3927029256244399E-3</v>
      </c>
      <c r="G2945">
        <v>8.8282927608693607E-2</v>
      </c>
      <c r="H2945">
        <v>0.59468127089052303</v>
      </c>
      <c r="I2945">
        <v>1.07480199477594E-2</v>
      </c>
      <c r="J2945">
        <v>0.15299478288438401</v>
      </c>
      <c r="K2945">
        <v>9.8417119785340901E-2</v>
      </c>
      <c r="L2945">
        <v>5.6065780722763102E-2</v>
      </c>
      <c r="M2945">
        <v>0.29611390181186698</v>
      </c>
      <c r="N2945">
        <v>5.9680738806980098E-2</v>
      </c>
      <c r="O2945">
        <v>6.0506742562737E-3</v>
      </c>
      <c r="P2945">
        <v>7.8351858766152305E-2</v>
      </c>
    </row>
    <row r="2946" spans="1:16" x14ac:dyDescent="0.35">
      <c r="A2946" s="13" t="s">
        <v>4736</v>
      </c>
      <c r="B2946" s="13" t="s">
        <v>150</v>
      </c>
      <c r="C2946" s="13" t="s">
        <v>4737</v>
      </c>
      <c r="D2946" s="13">
        <v>1.2470364081121101E-2</v>
      </c>
      <c r="E2946" s="13">
        <v>4.5523796144030897E-3</v>
      </c>
      <c r="F2946">
        <v>5.2613927221022898E-4</v>
      </c>
      <c r="G2946">
        <v>6.8074310461708504E-2</v>
      </c>
      <c r="H2946">
        <v>0.32320637865094598</v>
      </c>
      <c r="I2946">
        <v>3.6715157262919599E-3</v>
      </c>
      <c r="J2946">
        <v>0.176810171690545</v>
      </c>
      <c r="K2946">
        <v>6.9613569256969807E-2</v>
      </c>
      <c r="L2946">
        <v>1.7173065741243599E-2</v>
      </c>
      <c r="M2946">
        <v>0.20890533208248499</v>
      </c>
      <c r="N2946">
        <v>2.8104019104728799E-2</v>
      </c>
      <c r="O2946">
        <v>1.9872359396738001E-3</v>
      </c>
      <c r="P2946">
        <v>2.6488020192078E-2</v>
      </c>
    </row>
    <row r="2947" spans="1:16" x14ac:dyDescent="0.35">
      <c r="A2947" s="13" t="s">
        <v>4738</v>
      </c>
      <c r="B2947" s="13" t="s">
        <v>150</v>
      </c>
      <c r="C2947" s="13" t="s">
        <v>4739</v>
      </c>
      <c r="D2947" s="13">
        <v>3.4335604315078299E-3</v>
      </c>
      <c r="E2947" s="13">
        <v>3.9945069130043103E-3</v>
      </c>
      <c r="F2947">
        <v>1.0478978955233401E-3</v>
      </c>
      <c r="G2947">
        <v>4.3637065328026803E-2</v>
      </c>
      <c r="H2947">
        <v>0.26681974608739201</v>
      </c>
      <c r="I2947">
        <v>3.4449986943012102E-3</v>
      </c>
      <c r="J2947">
        <v>7.0764771704983298E-2</v>
      </c>
      <c r="K2947">
        <v>3.5456561142159199E-2</v>
      </c>
      <c r="L2947">
        <v>1.49025599294332E-2</v>
      </c>
      <c r="M2947">
        <v>0.13143503028970699</v>
      </c>
      <c r="N2947">
        <v>2.3299213440745599E-2</v>
      </c>
      <c r="O2947">
        <v>2.3523183512177701E-3</v>
      </c>
      <c r="P2947">
        <v>5.1112619042649098E-2</v>
      </c>
    </row>
    <row r="2948" spans="1:16" x14ac:dyDescent="0.35">
      <c r="A2948" s="13" t="s">
        <v>4740</v>
      </c>
      <c r="B2948" s="13" t="s">
        <v>150</v>
      </c>
      <c r="C2948" s="13" t="s">
        <v>885</v>
      </c>
      <c r="D2948" s="13">
        <v>0.62514234175028605</v>
      </c>
      <c r="E2948" s="13">
        <v>0.177341918032142</v>
      </c>
      <c r="F2948">
        <v>2.05575923339891E-2</v>
      </c>
      <c r="G2948">
        <v>5.2232236291609198</v>
      </c>
      <c r="H2948">
        <v>15.2461106917848</v>
      </c>
      <c r="I2948">
        <v>0.18205230271727799</v>
      </c>
      <c r="J2948">
        <v>8.7951674204419099</v>
      </c>
      <c r="K2948">
        <v>2.5304405966900898</v>
      </c>
      <c r="L2948">
        <v>0.66236734543901898</v>
      </c>
      <c r="M2948">
        <v>20.511686310648098</v>
      </c>
      <c r="N2948">
        <v>1.5995530226971499</v>
      </c>
      <c r="O2948">
        <v>0.10980803854959501</v>
      </c>
      <c r="P2948">
        <v>0.95633222612177804</v>
      </c>
    </row>
    <row r="2949" spans="1:16" x14ac:dyDescent="0.35">
      <c r="A2949" s="13" t="s">
        <v>4741</v>
      </c>
      <c r="B2949" s="13" t="s">
        <v>150</v>
      </c>
      <c r="C2949" s="13" t="s">
        <v>540</v>
      </c>
      <c r="D2949" s="13">
        <v>3.3883972795328001E-3</v>
      </c>
      <c r="E2949" s="13">
        <v>2.1050159273308198E-3</v>
      </c>
      <c r="F2949">
        <v>3.6676184865046198E-4</v>
      </c>
      <c r="G2949">
        <v>8.0948137526227301E-2</v>
      </c>
      <c r="H2949">
        <v>0.26337902048228001</v>
      </c>
      <c r="I2949">
        <v>4.6136669443332902E-3</v>
      </c>
      <c r="J2949">
        <v>0.11530877853787599</v>
      </c>
      <c r="K2949">
        <v>3.9389751315336799E-2</v>
      </c>
      <c r="L2949">
        <v>1.76328920565306E-2</v>
      </c>
      <c r="M2949">
        <v>0.26730362529476698</v>
      </c>
      <c r="N2949">
        <v>2.1147041758723801E-2</v>
      </c>
      <c r="O2949">
        <v>2.0665133639325801E-3</v>
      </c>
      <c r="P2949">
        <v>1.5822999370745799E-2</v>
      </c>
    </row>
    <row r="2950" spans="1:16" x14ac:dyDescent="0.35">
      <c r="A2950" s="13" t="s">
        <v>4742</v>
      </c>
      <c r="B2950" s="13" t="s">
        <v>150</v>
      </c>
      <c r="C2950" s="13" t="s">
        <v>4743</v>
      </c>
      <c r="D2950" s="13">
        <v>2.9286950475597599E-2</v>
      </c>
      <c r="E2950" s="13">
        <v>2.2215218134517802E-2</v>
      </c>
      <c r="F2950">
        <v>3.3625099492036199E-3</v>
      </c>
      <c r="G2950">
        <v>0.88458231567128398</v>
      </c>
      <c r="H2950">
        <v>2.7074681084513998</v>
      </c>
      <c r="I2950">
        <v>5.1057332855826101E-2</v>
      </c>
      <c r="J2950">
        <v>1.5953863741288901</v>
      </c>
      <c r="K2950">
        <v>0.478067552065706</v>
      </c>
      <c r="L2950">
        <v>0.18669618357220299</v>
      </c>
      <c r="M2950">
        <v>4.05636322726646</v>
      </c>
      <c r="N2950">
        <v>0.29956311599525898</v>
      </c>
      <c r="O2950">
        <v>2.69628374388577E-2</v>
      </c>
      <c r="P2950">
        <v>0.16242459128565601</v>
      </c>
    </row>
    <row r="2951" spans="1:16" x14ac:dyDescent="0.35">
      <c r="A2951" s="13" t="s">
        <v>4744</v>
      </c>
      <c r="B2951" s="13" t="s">
        <v>150</v>
      </c>
      <c r="C2951" s="13" t="s">
        <v>4745</v>
      </c>
      <c r="D2951" s="13">
        <v>4.8596297908757398E-3</v>
      </c>
      <c r="E2951" s="13">
        <v>3.3410462397062998E-3</v>
      </c>
      <c r="F2951">
        <v>2.5640398629963701E-4</v>
      </c>
      <c r="G2951">
        <v>5.0460420919472802E-2</v>
      </c>
      <c r="H2951">
        <v>0.23980855835906401</v>
      </c>
      <c r="I2951">
        <v>2.0184049051232E-3</v>
      </c>
      <c r="J2951">
        <v>6.30170142313939E-2</v>
      </c>
      <c r="K2951">
        <v>4.7744543421180702E-2</v>
      </c>
      <c r="L2951">
        <v>6.7669077026301303E-3</v>
      </c>
      <c r="M2951">
        <v>0.155178095022661</v>
      </c>
      <c r="N2951">
        <v>2.5714818994070399E-2</v>
      </c>
      <c r="O2951">
        <v>1.1957989724593499E-3</v>
      </c>
      <c r="P2951">
        <v>1.7323059911288598E-2</v>
      </c>
    </row>
    <row r="2952" spans="1:16" x14ac:dyDescent="0.35">
      <c r="A2952" s="13" t="s">
        <v>4746</v>
      </c>
      <c r="B2952" s="13" t="s">
        <v>150</v>
      </c>
      <c r="C2952" s="13" t="s">
        <v>4747</v>
      </c>
      <c r="D2952" s="13">
        <v>0.161943851137131</v>
      </c>
      <c r="E2952" s="13">
        <v>0.110085197995086</v>
      </c>
      <c r="F2952">
        <v>1.5960354819967201E-2</v>
      </c>
      <c r="G2952">
        <v>6.1254481744360598</v>
      </c>
      <c r="H2952">
        <v>14.606814860498201</v>
      </c>
      <c r="I2952">
        <v>0.25278930187228499</v>
      </c>
      <c r="J2952">
        <v>10.5478261654265</v>
      </c>
      <c r="K2952">
        <v>2.0420109042171299</v>
      </c>
      <c r="L2952">
        <v>0.65181717739816902</v>
      </c>
      <c r="M2952">
        <v>26.6055098819241</v>
      </c>
      <c r="N2952">
        <v>1.7359217090505401</v>
      </c>
      <c r="O2952">
        <v>0.13933233132032</v>
      </c>
      <c r="P2952">
        <v>0.73055524317299003</v>
      </c>
    </row>
    <row r="2953" spans="1:16" x14ac:dyDescent="0.35">
      <c r="A2953" s="13" t="s">
        <v>4748</v>
      </c>
      <c r="B2953" s="13" t="s">
        <v>150</v>
      </c>
      <c r="C2953" s="13" t="s">
        <v>4749</v>
      </c>
      <c r="D2953" s="13">
        <v>0.13328604285148399</v>
      </c>
      <c r="E2953" s="13">
        <v>0.135196146404198</v>
      </c>
      <c r="F2953">
        <v>2.7054706107034199E-2</v>
      </c>
      <c r="G2953">
        <v>1.68718855547596</v>
      </c>
      <c r="H2953">
        <v>7.6280329107303002</v>
      </c>
      <c r="I2953">
        <v>8.1846133840317303E-2</v>
      </c>
      <c r="J2953">
        <v>2.3241356296257698</v>
      </c>
      <c r="K2953">
        <v>0.98461490474633095</v>
      </c>
      <c r="L2953">
        <v>0.34202125128505101</v>
      </c>
      <c r="M2953">
        <v>5.6279208235878997</v>
      </c>
      <c r="N2953">
        <v>0.66774460119246504</v>
      </c>
      <c r="O2953">
        <v>5.7225957750778697E-2</v>
      </c>
      <c r="P2953">
        <v>1.64842402402767</v>
      </c>
    </row>
    <row r="2954" spans="1:16" x14ac:dyDescent="0.35">
      <c r="A2954" s="13" t="s">
        <v>4750</v>
      </c>
      <c r="B2954" s="13" t="s">
        <v>150</v>
      </c>
      <c r="C2954" s="13" t="s">
        <v>1629</v>
      </c>
      <c r="D2954" s="13">
        <v>9.4355077632514699E-3</v>
      </c>
      <c r="E2954" s="13">
        <v>1.2494535508151499E-2</v>
      </c>
      <c r="F2954">
        <v>2.7221887792565598E-3</v>
      </c>
      <c r="G2954">
        <v>0.114907879959891</v>
      </c>
      <c r="H2954">
        <v>0.83730943679836101</v>
      </c>
      <c r="I2954">
        <v>1.03226379205248E-2</v>
      </c>
      <c r="J2954">
        <v>0.185575328029361</v>
      </c>
      <c r="K2954">
        <v>0.11268187949755699</v>
      </c>
      <c r="L2954">
        <v>4.6591448990858902E-2</v>
      </c>
      <c r="M2954">
        <v>0.33063764976018201</v>
      </c>
      <c r="N2954">
        <v>7.2634975393741294E-2</v>
      </c>
      <c r="O2954">
        <v>6.7366706802448398E-3</v>
      </c>
      <c r="P2954">
        <v>0.165234061041414</v>
      </c>
    </row>
    <row r="2955" spans="1:16" x14ac:dyDescent="0.35">
      <c r="A2955" s="13" t="s">
        <v>4751</v>
      </c>
      <c r="B2955" s="13" t="s">
        <v>150</v>
      </c>
      <c r="C2955" s="13" t="s">
        <v>2817</v>
      </c>
      <c r="D2955" s="13">
        <v>0.22044757723015401</v>
      </c>
      <c r="E2955" s="13">
        <v>6.9423902921122299E-2</v>
      </c>
      <c r="F2955">
        <v>6.1318550988729301E-3</v>
      </c>
      <c r="G2955">
        <v>1.3392245222482699</v>
      </c>
      <c r="H2955">
        <v>5.32568466291647</v>
      </c>
      <c r="I2955">
        <v>5.2170558573775803E-2</v>
      </c>
      <c r="J2955">
        <v>2.5513280784584502</v>
      </c>
      <c r="K2955">
        <v>0.99400094527891503</v>
      </c>
      <c r="L2955">
        <v>0.22988407848984099</v>
      </c>
      <c r="M2955">
        <v>5.5227108186927598</v>
      </c>
      <c r="N2955">
        <v>0.50393868615078297</v>
      </c>
      <c r="O2955">
        <v>2.9968702605520699E-2</v>
      </c>
      <c r="P2955">
        <v>0.37537484626859702</v>
      </c>
    </row>
    <row r="2956" spans="1:16" x14ac:dyDescent="0.35">
      <c r="A2956" s="13" t="s">
        <v>4752</v>
      </c>
      <c r="B2956" s="13" t="s">
        <v>150</v>
      </c>
      <c r="C2956" s="13" t="s">
        <v>4753</v>
      </c>
      <c r="D2956" s="13">
        <v>3.9733712862061697E-3</v>
      </c>
      <c r="E2956" s="13">
        <v>1.3118380153430201E-3</v>
      </c>
      <c r="F2956">
        <v>1.1805583998411E-4</v>
      </c>
      <c r="G2956">
        <v>2.1100182124914001E-2</v>
      </c>
      <c r="H2956">
        <v>9.3791263445555897E-2</v>
      </c>
      <c r="I2956">
        <v>8.8141783063819105E-4</v>
      </c>
      <c r="J2956">
        <v>6.03298043991927E-2</v>
      </c>
      <c r="K2956">
        <v>2.26289185367929E-2</v>
      </c>
      <c r="L2956">
        <v>4.2793267217973103E-3</v>
      </c>
      <c r="M2956">
        <v>5.9317546628618802E-2</v>
      </c>
      <c r="N2956">
        <v>8.22161755797296E-3</v>
      </c>
      <c r="O2956">
        <v>4.8094224181236998E-4</v>
      </c>
      <c r="P2956">
        <v>7.38851773886922E-3</v>
      </c>
    </row>
    <row r="2957" spans="1:16" x14ac:dyDescent="0.35">
      <c r="A2957" s="13" t="s">
        <v>4754</v>
      </c>
      <c r="B2957" s="13" t="s">
        <v>150</v>
      </c>
      <c r="C2957" s="13" t="s">
        <v>4755</v>
      </c>
      <c r="D2957" s="13">
        <v>5.90276050521601E-2</v>
      </c>
      <c r="E2957" s="13">
        <v>4.1653368859299898E-2</v>
      </c>
      <c r="F2957">
        <v>4.7198674213032301E-3</v>
      </c>
      <c r="G2957">
        <v>0.17758195930978701</v>
      </c>
      <c r="H2957">
        <v>1.2085646766765299</v>
      </c>
      <c r="I2957">
        <v>1.0434704833288099E-2</v>
      </c>
      <c r="J2957">
        <v>0.22553839375398799</v>
      </c>
      <c r="K2957">
        <v>0.197665011113697</v>
      </c>
      <c r="L2957">
        <v>4.90591931520711E-2</v>
      </c>
      <c r="M2957">
        <v>0.38424484103289502</v>
      </c>
      <c r="N2957">
        <v>9.53732538949945E-2</v>
      </c>
      <c r="O2957">
        <v>6.7887256388078996E-3</v>
      </c>
      <c r="P2957">
        <v>0.29794636792083101</v>
      </c>
    </row>
    <row r="2958" spans="1:16" x14ac:dyDescent="0.35">
      <c r="A2958" s="13" t="s">
        <v>4756</v>
      </c>
      <c r="B2958" s="13" t="s">
        <v>150</v>
      </c>
      <c r="C2958" s="13" t="s">
        <v>4757</v>
      </c>
      <c r="D2958" s="13">
        <v>4.3400188968875E-2</v>
      </c>
      <c r="E2958" s="13">
        <v>2.19548108574486E-2</v>
      </c>
      <c r="F2958">
        <v>3.43673460012342E-3</v>
      </c>
      <c r="G2958">
        <v>0.68356729305664099</v>
      </c>
      <c r="H2958">
        <v>2.3157019329872202</v>
      </c>
      <c r="I2958">
        <v>4.63877718331678E-2</v>
      </c>
      <c r="J2958">
        <v>1.5431385353193501</v>
      </c>
      <c r="K2958">
        <v>0.499723488081802</v>
      </c>
      <c r="L2958">
        <v>0.28661061620622202</v>
      </c>
      <c r="M2958">
        <v>2.7474838088172602</v>
      </c>
      <c r="N2958">
        <v>0.24065579746178201</v>
      </c>
      <c r="O2958">
        <v>2.3306049426952601E-2</v>
      </c>
      <c r="P2958">
        <v>0.16302248821367599</v>
      </c>
    </row>
    <row r="2959" spans="1:16" x14ac:dyDescent="0.35">
      <c r="A2959" s="13" t="s">
        <v>4758</v>
      </c>
      <c r="B2959" s="13" t="s">
        <v>150</v>
      </c>
      <c r="C2959" s="13" t="s">
        <v>4759</v>
      </c>
      <c r="D2959" s="13">
        <v>1.11279913305414E-2</v>
      </c>
      <c r="E2959" s="13">
        <v>1.215502383836E-2</v>
      </c>
      <c r="F2959">
        <v>2.1234292580041901E-3</v>
      </c>
      <c r="G2959">
        <v>6.6161453332551398E-2</v>
      </c>
      <c r="H2959">
        <v>0.46427687303014198</v>
      </c>
      <c r="I2959">
        <v>4.68053210633814E-3</v>
      </c>
      <c r="J2959">
        <v>8.8650235149678902E-2</v>
      </c>
      <c r="K2959">
        <v>7.1428695697462893E-2</v>
      </c>
      <c r="L2959">
        <v>2.2490564479859702E-2</v>
      </c>
      <c r="M2959">
        <v>0.13732693398218801</v>
      </c>
      <c r="N2959">
        <v>3.7050400657819497E-2</v>
      </c>
      <c r="O2959">
        <v>3.0923871990185302E-3</v>
      </c>
      <c r="P2959">
        <v>0.13004466103354001</v>
      </c>
    </row>
    <row r="2960" spans="1:16" x14ac:dyDescent="0.35">
      <c r="A2960" s="13" t="s">
        <v>4760</v>
      </c>
      <c r="B2960" s="13" t="s">
        <v>150</v>
      </c>
      <c r="C2960" s="13" t="s">
        <v>4761</v>
      </c>
      <c r="D2960" s="13">
        <v>9.3097016267580796E-2</v>
      </c>
      <c r="E2960" s="13">
        <v>7.70576356984463E-2</v>
      </c>
      <c r="F2960">
        <v>7.9660687698928003E-3</v>
      </c>
      <c r="G2960">
        <v>0.604278495350972</v>
      </c>
      <c r="H2960">
        <v>3.4715517402882901</v>
      </c>
      <c r="I2960">
        <v>3.9196015279559099E-2</v>
      </c>
      <c r="J2960">
        <v>0.81009922270008405</v>
      </c>
      <c r="K2960">
        <v>0.56000652801706596</v>
      </c>
      <c r="L2960">
        <v>0.134756718068093</v>
      </c>
      <c r="M2960">
        <v>1.7621079384687699</v>
      </c>
      <c r="N2960">
        <v>0.32556295360429099</v>
      </c>
      <c r="O2960">
        <v>2.3594248808499901E-2</v>
      </c>
      <c r="P2960">
        <v>0.41084162872222302</v>
      </c>
    </row>
    <row r="2961" spans="1:16" x14ac:dyDescent="0.35">
      <c r="A2961" s="13" t="s">
        <v>4762</v>
      </c>
      <c r="B2961" s="13" t="s">
        <v>4763</v>
      </c>
      <c r="C2961" s="13" t="s">
        <v>26</v>
      </c>
      <c r="D2961" s="13">
        <v>0.17164707349052799</v>
      </c>
      <c r="E2961" s="13">
        <v>0.29977441844657898</v>
      </c>
      <c r="F2961">
        <v>0.23687920769297899</v>
      </c>
      <c r="G2961">
        <v>9.4778456576548806E-2</v>
      </c>
      <c r="H2961">
        <v>0.55395458538027098</v>
      </c>
      <c r="I2961">
        <v>7.6387696645643403E-3</v>
      </c>
      <c r="J2961">
        <v>0.39998920276542499</v>
      </c>
      <c r="K2961">
        <v>0.53764171071669198</v>
      </c>
      <c r="L2961">
        <v>0.14288294044650601</v>
      </c>
      <c r="M2961">
        <v>0.30402748892317</v>
      </c>
      <c r="N2961">
        <v>0.124745991365339</v>
      </c>
      <c r="O2961">
        <v>1.3322366713256199E-2</v>
      </c>
      <c r="P2961">
        <v>0.11715756441493801</v>
      </c>
    </row>
    <row r="2962" spans="1:16" x14ac:dyDescent="0.35">
      <c r="A2962" s="13" t="s">
        <v>4764</v>
      </c>
      <c r="B2962" s="13" t="s">
        <v>4763</v>
      </c>
      <c r="C2962" s="13" t="s">
        <v>3717</v>
      </c>
      <c r="D2962" s="13">
        <v>0.75088255088134603</v>
      </c>
      <c r="E2962" s="13">
        <v>1.10198387313561</v>
      </c>
      <c r="F2962">
        <v>0.98376820306240198</v>
      </c>
      <c r="G2962">
        <v>1.1735923729184601</v>
      </c>
      <c r="H2962">
        <v>4.0074812789377496</v>
      </c>
      <c r="I2962">
        <v>6.5988185082197004E-2</v>
      </c>
      <c r="J2962">
        <v>2.9521791769693202</v>
      </c>
      <c r="K2962">
        <v>2.1747134128641599</v>
      </c>
      <c r="L2962">
        <v>0.78030264723654297</v>
      </c>
      <c r="M2962">
        <v>2.5880078306177201</v>
      </c>
      <c r="N2962">
        <v>0.81074413024774605</v>
      </c>
      <c r="O2962">
        <v>0.125808875645046</v>
      </c>
      <c r="P2962">
        <v>0.63154793337734005</v>
      </c>
    </row>
    <row r="2963" spans="1:16" x14ac:dyDescent="0.35">
      <c r="A2963" s="13" t="s">
        <v>4765</v>
      </c>
      <c r="B2963" s="13" t="s">
        <v>4763</v>
      </c>
      <c r="C2963" s="13" t="s">
        <v>195</v>
      </c>
      <c r="D2963" s="13">
        <v>0.194396669515566</v>
      </c>
      <c r="E2963" s="13">
        <v>0.42796693430456201</v>
      </c>
      <c r="F2963">
        <v>0.38638073881052798</v>
      </c>
      <c r="G2963">
        <v>0.16805285200335701</v>
      </c>
      <c r="H2963">
        <v>1.1236993387735299</v>
      </c>
      <c r="I2963">
        <v>1.3021565137636699E-2</v>
      </c>
      <c r="J2963">
        <v>0.99086414514246002</v>
      </c>
      <c r="K2963">
        <v>0.96712848649601002</v>
      </c>
      <c r="L2963">
        <v>0.265006562111954</v>
      </c>
      <c r="M2963">
        <v>0.492931608427011</v>
      </c>
      <c r="N2963">
        <v>0.18072800452843901</v>
      </c>
      <c r="O2963">
        <v>2.0045046923205401E-2</v>
      </c>
      <c r="P2963">
        <v>0.25092618813148099</v>
      </c>
    </row>
    <row r="2964" spans="1:16" x14ac:dyDescent="0.35">
      <c r="A2964" s="13" t="s">
        <v>4766</v>
      </c>
      <c r="B2964" s="13" t="s">
        <v>4763</v>
      </c>
      <c r="C2964" s="13" t="s">
        <v>4767</v>
      </c>
      <c r="D2964" s="13">
        <v>0.160766761397692</v>
      </c>
      <c r="E2964" s="13">
        <v>0.32778619759406902</v>
      </c>
      <c r="F2964">
        <v>0.28272415395917</v>
      </c>
      <c r="G2964">
        <v>0.108420935503698</v>
      </c>
      <c r="H2964">
        <v>0.70444925595839902</v>
      </c>
      <c r="I2964">
        <v>8.9636663314232295E-3</v>
      </c>
      <c r="J2964">
        <v>0.47155135459549402</v>
      </c>
      <c r="K2964">
        <v>0.64042708477497601</v>
      </c>
      <c r="L2964">
        <v>0.17605559841068999</v>
      </c>
      <c r="M2964">
        <v>0.32442012182303398</v>
      </c>
      <c r="N2964">
        <v>0.13441714981495301</v>
      </c>
      <c r="O2964">
        <v>1.48700768876357E-2</v>
      </c>
      <c r="P2964">
        <v>0.15245268731870901</v>
      </c>
    </row>
    <row r="2965" spans="1:16" x14ac:dyDescent="0.35">
      <c r="A2965" s="13" t="s">
        <v>4768</v>
      </c>
      <c r="B2965" s="13" t="s">
        <v>4763</v>
      </c>
      <c r="C2965" s="13" t="s">
        <v>4769</v>
      </c>
      <c r="D2965" s="13">
        <v>0.39886941439054802</v>
      </c>
      <c r="E2965" s="13">
        <v>0.778725734432137</v>
      </c>
      <c r="F2965">
        <v>0.65217056154359798</v>
      </c>
      <c r="G2965">
        <v>0.39513969909694102</v>
      </c>
      <c r="H2965">
        <v>1.7882571445892801</v>
      </c>
      <c r="I2965">
        <v>1.9256075583666099E-2</v>
      </c>
      <c r="J2965">
        <v>1.4293604319470301</v>
      </c>
      <c r="K2965">
        <v>1.38371491661558</v>
      </c>
      <c r="L2965">
        <v>0.38803872959501801</v>
      </c>
      <c r="M2965">
        <v>1.4554075687682</v>
      </c>
      <c r="N2965">
        <v>0.39999922916005998</v>
      </c>
      <c r="O2965">
        <v>3.5972709147799403E-2</v>
      </c>
      <c r="P2965">
        <v>0.37590603802978201</v>
      </c>
    </row>
    <row r="2966" spans="1:16" x14ac:dyDescent="0.35">
      <c r="A2966" s="13" t="s">
        <v>4770</v>
      </c>
      <c r="B2966" s="13" t="s">
        <v>4763</v>
      </c>
      <c r="C2966" s="13" t="s">
        <v>4771</v>
      </c>
      <c r="D2966" s="13">
        <v>1.3272537918629499</v>
      </c>
      <c r="E2966" s="13">
        <v>1.82298897546386</v>
      </c>
      <c r="F2966">
        <v>1.6995009186927099</v>
      </c>
      <c r="G2966">
        <v>0.75684299332179295</v>
      </c>
      <c r="H2966">
        <v>3.8825210127993</v>
      </c>
      <c r="I2966">
        <v>4.7789480408894698E-2</v>
      </c>
      <c r="J2966">
        <v>3.28748585332939</v>
      </c>
      <c r="K2966">
        <v>3.1483504101082</v>
      </c>
      <c r="L2966">
        <v>0.97924846895873496</v>
      </c>
      <c r="M2966">
        <v>2.24951067152432</v>
      </c>
      <c r="N2966">
        <v>0.639725505258533</v>
      </c>
      <c r="O2966">
        <v>7.3573655785445405E-2</v>
      </c>
      <c r="P2966">
        <v>0.88471320499838102</v>
      </c>
    </row>
    <row r="2967" spans="1:16" x14ac:dyDescent="0.35">
      <c r="A2967" s="13" t="s">
        <v>4772</v>
      </c>
      <c r="B2967" s="13" t="s">
        <v>4763</v>
      </c>
      <c r="C2967" s="13" t="s">
        <v>36</v>
      </c>
      <c r="D2967" s="13">
        <v>0.103008067897766</v>
      </c>
      <c r="E2967" s="13">
        <v>0.229741035078672</v>
      </c>
      <c r="F2967">
        <v>0.16006079466031001</v>
      </c>
      <c r="G2967">
        <v>6.1745175813189397E-2</v>
      </c>
      <c r="H2967">
        <v>0.42817245618034999</v>
      </c>
      <c r="I2967">
        <v>4.6200534823696397E-3</v>
      </c>
      <c r="J2967">
        <v>0.26504189324438798</v>
      </c>
      <c r="K2967">
        <v>0.39301951118416101</v>
      </c>
      <c r="L2967">
        <v>9.4611441852309006E-2</v>
      </c>
      <c r="M2967">
        <v>0.18717290065960801</v>
      </c>
      <c r="N2967">
        <v>8.1876239704505499E-2</v>
      </c>
      <c r="O2967">
        <v>7.5839109683060596E-3</v>
      </c>
      <c r="P2967">
        <v>9.4692554494766601E-2</v>
      </c>
    </row>
    <row r="2968" spans="1:16" x14ac:dyDescent="0.35">
      <c r="A2968" s="13" t="s">
        <v>4773</v>
      </c>
      <c r="B2968" s="13" t="s">
        <v>4763</v>
      </c>
      <c r="C2968" s="13" t="s">
        <v>48</v>
      </c>
      <c r="D2968" s="13">
        <v>9.9741204251283702E-2</v>
      </c>
      <c r="E2968" s="13">
        <v>0.20086899866643901</v>
      </c>
      <c r="F2968">
        <v>0.17754458440233201</v>
      </c>
      <c r="G2968">
        <v>8.7775487979613903E-2</v>
      </c>
      <c r="H2968">
        <v>0.45269121317352701</v>
      </c>
      <c r="I2968">
        <v>5.7540343134622101E-3</v>
      </c>
      <c r="J2968">
        <v>0.35229491082753001</v>
      </c>
      <c r="K2968">
        <v>0.39795772089741299</v>
      </c>
      <c r="L2968">
        <v>0.11545631457212099</v>
      </c>
      <c r="M2968">
        <v>0.23342160957543601</v>
      </c>
      <c r="N2968">
        <v>8.1470583775920202E-2</v>
      </c>
      <c r="O2968">
        <v>9.27849277462728E-3</v>
      </c>
      <c r="P2968">
        <v>9.6139955548019795E-2</v>
      </c>
    </row>
    <row r="2969" spans="1:16" x14ac:dyDescent="0.35">
      <c r="A2969" s="13" t="s">
        <v>4774</v>
      </c>
      <c r="B2969" s="13" t="s">
        <v>4763</v>
      </c>
      <c r="C2969" s="13" t="s">
        <v>4775</v>
      </c>
      <c r="D2969" s="13">
        <v>9.2435995614805505E-2</v>
      </c>
      <c r="E2969" s="13">
        <v>0.161835138001793</v>
      </c>
      <c r="F2969">
        <v>0.149103206026902</v>
      </c>
      <c r="G2969">
        <v>5.5134322777158497E-2</v>
      </c>
      <c r="H2969">
        <v>0.32229065620253</v>
      </c>
      <c r="I2969">
        <v>4.2992476128589597E-3</v>
      </c>
      <c r="J2969">
        <v>0.28196397118169703</v>
      </c>
      <c r="K2969">
        <v>0.33881404485449002</v>
      </c>
      <c r="L2969">
        <v>8.7077478474462497E-2</v>
      </c>
      <c r="M2969">
        <v>0.182287571409537</v>
      </c>
      <c r="N2969">
        <v>6.9819163616838306E-2</v>
      </c>
      <c r="O2969">
        <v>7.3289135615279598E-3</v>
      </c>
      <c r="P2969">
        <v>7.1271357098649901E-2</v>
      </c>
    </row>
    <row r="2970" spans="1:16" x14ac:dyDescent="0.35">
      <c r="A2970" s="13" t="s">
        <v>4776</v>
      </c>
      <c r="B2970" s="13" t="s">
        <v>4763</v>
      </c>
      <c r="C2970" s="13" t="s">
        <v>78</v>
      </c>
      <c r="D2970" s="13">
        <v>0.357543521275975</v>
      </c>
      <c r="E2970" s="13">
        <v>0.87747683783835895</v>
      </c>
      <c r="F2970">
        <v>0.74621978653806198</v>
      </c>
      <c r="G2970">
        <v>0.39710905051879702</v>
      </c>
      <c r="H2970">
        <v>2.5590340187991498</v>
      </c>
      <c r="I2970">
        <v>2.7308900970444201E-2</v>
      </c>
      <c r="J2970">
        <v>1.74375125307486</v>
      </c>
      <c r="K2970">
        <v>2.04491621079038</v>
      </c>
      <c r="L2970">
        <v>0.52772608860166104</v>
      </c>
      <c r="M2970">
        <v>1.0331850191419101</v>
      </c>
      <c r="N2970">
        <v>0.42369791380333499</v>
      </c>
      <c r="O2970">
        <v>4.33823475939763E-2</v>
      </c>
      <c r="P2970">
        <v>0.53502900449882695</v>
      </c>
    </row>
    <row r="2971" spans="1:16" x14ac:dyDescent="0.35">
      <c r="A2971" s="13" t="s">
        <v>4777</v>
      </c>
      <c r="B2971" s="13" t="s">
        <v>4763</v>
      </c>
      <c r="C2971" s="13" t="s">
        <v>801</v>
      </c>
      <c r="D2971" s="13">
        <v>8.0185785404991494E-2</v>
      </c>
      <c r="E2971" s="13">
        <v>0.14564435009281701</v>
      </c>
      <c r="F2971">
        <v>0.13388236420581301</v>
      </c>
      <c r="G2971">
        <v>4.8646766961548397E-2</v>
      </c>
      <c r="H2971">
        <v>0.29292261419059701</v>
      </c>
      <c r="I2971">
        <v>3.9733765429790999E-3</v>
      </c>
      <c r="J2971">
        <v>0.232575707443717</v>
      </c>
      <c r="K2971">
        <v>0.2885251577522</v>
      </c>
      <c r="L2971">
        <v>7.9898404481406296E-2</v>
      </c>
      <c r="M2971">
        <v>0.15265540816261799</v>
      </c>
      <c r="N2971">
        <v>5.9619840383082497E-2</v>
      </c>
      <c r="O2971">
        <v>6.6194078003239797E-3</v>
      </c>
      <c r="P2971">
        <v>6.4709815781437793E-2</v>
      </c>
    </row>
    <row r="2972" spans="1:16" x14ac:dyDescent="0.35">
      <c r="A2972" s="13" t="s">
        <v>4778</v>
      </c>
      <c r="B2972" s="13" t="s">
        <v>4763</v>
      </c>
      <c r="C2972" s="13" t="s">
        <v>234</v>
      </c>
      <c r="D2972" s="13">
        <v>0.20819546564966299</v>
      </c>
      <c r="E2972" s="13">
        <v>0.33547214100787398</v>
      </c>
      <c r="F2972">
        <v>0.25611534195979502</v>
      </c>
      <c r="G2972">
        <v>0.110401853549128</v>
      </c>
      <c r="H2972">
        <v>0.749626793760931</v>
      </c>
      <c r="I2972">
        <v>1.01241681721692E-2</v>
      </c>
      <c r="J2972">
        <v>0.41137916743480901</v>
      </c>
      <c r="K2972">
        <v>0.56209946060634997</v>
      </c>
      <c r="L2972">
        <v>0.168644158046965</v>
      </c>
      <c r="M2972">
        <v>0.32626821395582101</v>
      </c>
      <c r="N2972">
        <v>0.15204519338865599</v>
      </c>
      <c r="O2972">
        <v>1.8440417837641498E-2</v>
      </c>
      <c r="P2972">
        <v>0.14986191265100801</v>
      </c>
    </row>
    <row r="2973" spans="1:16" x14ac:dyDescent="0.35">
      <c r="A2973" s="13" t="s">
        <v>4779</v>
      </c>
      <c r="B2973" s="13" t="s">
        <v>4763</v>
      </c>
      <c r="C2973" s="13" t="s">
        <v>4780</v>
      </c>
      <c r="D2973" s="13">
        <v>0.250713472853</v>
      </c>
      <c r="E2973" s="13">
        <v>0.47880674765071601</v>
      </c>
      <c r="F2973">
        <v>0.53997170139947404</v>
      </c>
      <c r="G2973">
        <v>0.253880145314337</v>
      </c>
      <c r="H2973">
        <v>1.4858237318604199</v>
      </c>
      <c r="I2973">
        <v>2.1765639725825299E-2</v>
      </c>
      <c r="J2973">
        <v>1.0567093228090401</v>
      </c>
      <c r="K2973">
        <v>1.0417878460040799</v>
      </c>
      <c r="L2973">
        <v>0.39328678567250802</v>
      </c>
      <c r="M2973">
        <v>0.67153743578795799</v>
      </c>
      <c r="N2973">
        <v>0.24193851138946901</v>
      </c>
      <c r="O2973">
        <v>3.5877133940480498E-2</v>
      </c>
      <c r="P2973">
        <v>0.30134625177806501</v>
      </c>
    </row>
    <row r="2974" spans="1:16" x14ac:dyDescent="0.35">
      <c r="A2974" s="13" t="s">
        <v>4781</v>
      </c>
      <c r="B2974" s="13" t="s">
        <v>4763</v>
      </c>
      <c r="C2974" s="13" t="s">
        <v>2020</v>
      </c>
      <c r="D2974" s="13">
        <v>0.27852608324857397</v>
      </c>
      <c r="E2974" s="13">
        <v>0.47137233384407001</v>
      </c>
      <c r="F2974">
        <v>0.34106453659077601</v>
      </c>
      <c r="G2974">
        <v>0.20726715640936</v>
      </c>
      <c r="H2974">
        <v>1.2470771671902401</v>
      </c>
      <c r="I2974">
        <v>1.6738106083428701E-2</v>
      </c>
      <c r="J2974">
        <v>0.66950889134768099</v>
      </c>
      <c r="K2974">
        <v>0.80340898689858398</v>
      </c>
      <c r="L2974">
        <v>0.24986423229764901</v>
      </c>
      <c r="M2974">
        <v>0.57698993167308399</v>
      </c>
      <c r="N2974">
        <v>0.250350976988306</v>
      </c>
      <c r="O2974">
        <v>3.1478545223235101E-2</v>
      </c>
      <c r="P2974">
        <v>0.229808098857163</v>
      </c>
    </row>
    <row r="2975" spans="1:16" x14ac:dyDescent="0.35">
      <c r="A2975" s="13" t="s">
        <v>4782</v>
      </c>
      <c r="B2975" s="13" t="s">
        <v>4763</v>
      </c>
      <c r="C2975" s="13" t="s">
        <v>818</v>
      </c>
      <c r="D2975" s="13">
        <v>0.39422796729488202</v>
      </c>
      <c r="E2975" s="13">
        <v>0.76802942853572698</v>
      </c>
      <c r="F2975">
        <v>0.60969037190899</v>
      </c>
      <c r="G2975">
        <v>0.39215563882139198</v>
      </c>
      <c r="H2975">
        <v>1.8604356588832101</v>
      </c>
      <c r="I2975">
        <v>1.8504491514804301E-2</v>
      </c>
      <c r="J2975">
        <v>1.4464681812844</v>
      </c>
      <c r="K2975">
        <v>1.3574509588658901</v>
      </c>
      <c r="L2975">
        <v>0.371293450353466</v>
      </c>
      <c r="M2975">
        <v>1.43893649403996</v>
      </c>
      <c r="N2975">
        <v>0.427560230341199</v>
      </c>
      <c r="O2975">
        <v>3.5406658057684198E-2</v>
      </c>
      <c r="P2975">
        <v>0.38570551537120601</v>
      </c>
    </row>
    <row r="2976" spans="1:16" x14ac:dyDescent="0.35">
      <c r="A2976" s="13" t="s">
        <v>4783</v>
      </c>
      <c r="B2976" s="13" t="s">
        <v>4763</v>
      </c>
      <c r="C2976" s="13" t="s">
        <v>4784</v>
      </c>
      <c r="D2976" s="13">
        <v>0.174221107763293</v>
      </c>
      <c r="E2976" s="13">
        <v>0.28261400965994699</v>
      </c>
      <c r="F2976">
        <v>0.211348254185664</v>
      </c>
      <c r="G2976">
        <v>0.110174062684676</v>
      </c>
      <c r="H2976">
        <v>0.72943671094350404</v>
      </c>
      <c r="I2976">
        <v>9.7189621795778901E-3</v>
      </c>
      <c r="J2976">
        <v>0.38813745388934501</v>
      </c>
      <c r="K2976">
        <v>0.48205684294593099</v>
      </c>
      <c r="L2976">
        <v>0.14660431898901799</v>
      </c>
      <c r="M2976">
        <v>0.30082510681666003</v>
      </c>
      <c r="N2976">
        <v>0.14282733318649499</v>
      </c>
      <c r="O2976">
        <v>1.77285309257228E-2</v>
      </c>
      <c r="P2976">
        <v>0.13968341997832301</v>
      </c>
    </row>
    <row r="2977" spans="1:16" x14ac:dyDescent="0.35">
      <c r="A2977" s="13" t="s">
        <v>4785</v>
      </c>
      <c r="B2977" s="13" t="s">
        <v>4763</v>
      </c>
      <c r="C2977" s="13" t="s">
        <v>1239</v>
      </c>
      <c r="D2977" s="13">
        <v>0.99528490907964695</v>
      </c>
      <c r="E2977" s="13">
        <v>2.0002123320936298</v>
      </c>
      <c r="F2977">
        <v>1.3301275462765201</v>
      </c>
      <c r="G2977">
        <v>0.53202344411782998</v>
      </c>
      <c r="H2977">
        <v>3.3984205509306502</v>
      </c>
      <c r="I2977">
        <v>3.8885796780241601E-2</v>
      </c>
      <c r="J2977">
        <v>2.4255575747274101</v>
      </c>
      <c r="K2977">
        <v>3.6513718940788902</v>
      </c>
      <c r="L2977">
        <v>0.76234535745079002</v>
      </c>
      <c r="M2977">
        <v>1.7331364055804199</v>
      </c>
      <c r="N2977">
        <v>0.79731430254840296</v>
      </c>
      <c r="O2977">
        <v>6.7026387823226896E-2</v>
      </c>
      <c r="P2977">
        <v>0.73641650615002197</v>
      </c>
    </row>
    <row r="2978" spans="1:16" x14ac:dyDescent="0.35">
      <c r="A2978" s="13" t="s">
        <v>4786</v>
      </c>
      <c r="B2978" s="13" t="s">
        <v>4763</v>
      </c>
      <c r="C2978" s="13" t="s">
        <v>92</v>
      </c>
      <c r="D2978" s="13">
        <v>0.51583575477767696</v>
      </c>
      <c r="E2978" s="13">
        <v>0.93705821433341696</v>
      </c>
      <c r="F2978">
        <v>0.56104636351183501</v>
      </c>
      <c r="G2978">
        <v>0.22052443603915101</v>
      </c>
      <c r="H2978">
        <v>1.30192755596539</v>
      </c>
      <c r="I2978">
        <v>1.39519111540368E-2</v>
      </c>
      <c r="J2978">
        <v>0.81923154715905999</v>
      </c>
      <c r="K2978">
        <v>1.01832558095614</v>
      </c>
      <c r="L2978">
        <v>0.29161433964885802</v>
      </c>
      <c r="M2978">
        <v>0.68433770764856505</v>
      </c>
      <c r="N2978">
        <v>0.23301642988982499</v>
      </c>
      <c r="O2978">
        <v>2.25275035445134E-2</v>
      </c>
      <c r="P2978">
        <v>0.29403886916607203</v>
      </c>
    </row>
    <row r="2979" spans="1:16" x14ac:dyDescent="0.35">
      <c r="A2979" s="13" t="s">
        <v>4787</v>
      </c>
      <c r="B2979" s="13" t="s">
        <v>4763</v>
      </c>
      <c r="C2979" s="13" t="s">
        <v>94</v>
      </c>
      <c r="D2979" s="13">
        <v>0.537427555358586</v>
      </c>
      <c r="E2979" s="13">
        <v>0.85084305911946401</v>
      </c>
      <c r="F2979">
        <v>0.65672310254646804</v>
      </c>
      <c r="G2979">
        <v>0.87825873851998504</v>
      </c>
      <c r="H2979">
        <v>3.3041122076218401</v>
      </c>
      <c r="I2979">
        <v>5.0882414018721803E-2</v>
      </c>
      <c r="J2979">
        <v>2.2034129825287798</v>
      </c>
      <c r="K2979">
        <v>1.6835933805722201</v>
      </c>
      <c r="L2979">
        <v>0.51418476549626302</v>
      </c>
      <c r="M2979">
        <v>1.8138980447580499</v>
      </c>
      <c r="N2979">
        <v>0.66935526908065801</v>
      </c>
      <c r="O2979">
        <v>9.22234152099001E-2</v>
      </c>
      <c r="P2979">
        <v>0.509939702945852</v>
      </c>
    </row>
    <row r="2980" spans="1:16" x14ac:dyDescent="0.35">
      <c r="A2980" s="13" t="s">
        <v>4788</v>
      </c>
      <c r="B2980" s="13" t="s">
        <v>4763</v>
      </c>
      <c r="C2980" s="13" t="s">
        <v>4789</v>
      </c>
      <c r="D2980" s="13">
        <v>1.9567424137082201</v>
      </c>
      <c r="E2980" s="13">
        <v>4.1087955156037701</v>
      </c>
      <c r="F2980">
        <v>3.2979968589613802</v>
      </c>
      <c r="G2980">
        <v>1.66357746425671</v>
      </c>
      <c r="H2980">
        <v>8.6249284774591199</v>
      </c>
      <c r="I2980">
        <v>0.102904615776177</v>
      </c>
      <c r="J2980">
        <v>7.22484050974625</v>
      </c>
      <c r="K2980">
        <v>7.4530902126580196</v>
      </c>
      <c r="L2980">
        <v>2.1071992745800201</v>
      </c>
      <c r="M2980">
        <v>4.4341416666564504</v>
      </c>
      <c r="N2980">
        <v>1.47726056425708</v>
      </c>
      <c r="O2980">
        <v>0.16173815417541099</v>
      </c>
      <c r="P2980">
        <v>1.8791889410123199</v>
      </c>
    </row>
    <row r="2981" spans="1:16" x14ac:dyDescent="0.35">
      <c r="A2981" s="13" t="s">
        <v>4790</v>
      </c>
      <c r="B2981" s="13" t="s">
        <v>4763</v>
      </c>
      <c r="C2981" s="13" t="s">
        <v>1017</v>
      </c>
      <c r="D2981" s="13">
        <v>0.16557147377467901</v>
      </c>
      <c r="E2981" s="13">
        <v>0.32836478786115098</v>
      </c>
      <c r="F2981">
        <v>0.27762599092247298</v>
      </c>
      <c r="G2981">
        <v>0.103497072712944</v>
      </c>
      <c r="H2981">
        <v>0.67317406837662697</v>
      </c>
      <c r="I2981">
        <v>8.5353015766235496E-3</v>
      </c>
      <c r="J2981">
        <v>0.47560262881506898</v>
      </c>
      <c r="K2981">
        <v>0.67628899377776897</v>
      </c>
      <c r="L2981">
        <v>0.16671551226975201</v>
      </c>
      <c r="M2981">
        <v>0.32149714992481898</v>
      </c>
      <c r="N2981">
        <v>0.14485806809979301</v>
      </c>
      <c r="O2981">
        <v>1.44712135743895E-2</v>
      </c>
      <c r="P2981">
        <v>0.146761382362009</v>
      </c>
    </row>
    <row r="2982" spans="1:16" x14ac:dyDescent="0.35">
      <c r="A2982" s="13" t="s">
        <v>4791</v>
      </c>
      <c r="B2982" s="13" t="s">
        <v>4763</v>
      </c>
      <c r="C2982" s="13" t="s">
        <v>255</v>
      </c>
      <c r="D2982" s="13">
        <v>0.21857198982762499</v>
      </c>
      <c r="E2982" s="13">
        <v>0.40547609061877699</v>
      </c>
      <c r="F2982">
        <v>0.379754344933321</v>
      </c>
      <c r="G2982">
        <v>0.16131914208874201</v>
      </c>
      <c r="H2982">
        <v>0.96622502569733104</v>
      </c>
      <c r="I2982">
        <v>1.17445369787636E-2</v>
      </c>
      <c r="J2982">
        <v>0.73216471152604201</v>
      </c>
      <c r="K2982">
        <v>0.82418929228904303</v>
      </c>
      <c r="L2982">
        <v>0.238085335163812</v>
      </c>
      <c r="M2982">
        <v>0.47183545318153403</v>
      </c>
      <c r="N2982">
        <v>0.15389567863384701</v>
      </c>
      <c r="O2982">
        <v>1.7925579540859299E-2</v>
      </c>
      <c r="P2982">
        <v>0.220037846047827</v>
      </c>
    </row>
    <row r="2983" spans="1:16" x14ac:dyDescent="0.35">
      <c r="A2983" s="13" t="s">
        <v>4792</v>
      </c>
      <c r="B2983" s="13" t="s">
        <v>4763</v>
      </c>
      <c r="C2983" s="13" t="s">
        <v>259</v>
      </c>
      <c r="D2983" s="13">
        <v>0.28378422589698499</v>
      </c>
      <c r="E2983" s="13">
        <v>0.54916598656429605</v>
      </c>
      <c r="F2983">
        <v>0.59580560167974295</v>
      </c>
      <c r="G2983">
        <v>0.27070428474022201</v>
      </c>
      <c r="H2983">
        <v>1.58101850599487</v>
      </c>
      <c r="I2983">
        <v>2.05731152519186E-2</v>
      </c>
      <c r="J2983">
        <v>1.44340896721819</v>
      </c>
      <c r="K2983">
        <v>1.35719615553038</v>
      </c>
      <c r="L2983">
        <v>0.42107430254068801</v>
      </c>
      <c r="M2983">
        <v>0.75998766203510204</v>
      </c>
      <c r="N2983">
        <v>0.243193526174283</v>
      </c>
      <c r="O2983">
        <v>3.1064271139924299E-2</v>
      </c>
      <c r="P2983">
        <v>0.35490625834842299</v>
      </c>
    </row>
    <row r="2984" spans="1:16" x14ac:dyDescent="0.35">
      <c r="A2984" s="13" t="s">
        <v>4793</v>
      </c>
      <c r="B2984" s="13" t="s">
        <v>4763</v>
      </c>
      <c r="C2984" s="13" t="s">
        <v>3147</v>
      </c>
      <c r="D2984" s="13">
        <v>0.162549382207096</v>
      </c>
      <c r="E2984" s="13">
        <v>0.33836599531693201</v>
      </c>
      <c r="F2984">
        <v>0.36937503128739602</v>
      </c>
      <c r="G2984">
        <v>0.17331784482895299</v>
      </c>
      <c r="H2984">
        <v>1.1316098131978001</v>
      </c>
      <c r="I2984">
        <v>1.4535549457916901E-2</v>
      </c>
      <c r="J2984">
        <v>0.97906825092745897</v>
      </c>
      <c r="K2984">
        <v>1.02232728463775</v>
      </c>
      <c r="L2984">
        <v>0.29260380233702399</v>
      </c>
      <c r="M2984">
        <v>0.46702356278122398</v>
      </c>
      <c r="N2984">
        <v>0.16773870872164501</v>
      </c>
      <c r="O2984">
        <v>2.1823906681174999E-2</v>
      </c>
      <c r="P2984">
        <v>0.245424450047525</v>
      </c>
    </row>
    <row r="2985" spans="1:16" x14ac:dyDescent="0.35">
      <c r="A2985" s="13" t="s">
        <v>4794</v>
      </c>
      <c r="B2985" s="13" t="s">
        <v>4763</v>
      </c>
      <c r="C2985" s="13" t="s">
        <v>114</v>
      </c>
      <c r="D2985" s="13">
        <v>1.2177099494300001</v>
      </c>
      <c r="E2985" s="13">
        <v>2.6070052900243899</v>
      </c>
      <c r="F2985">
        <v>1.4597325963460901</v>
      </c>
      <c r="G2985">
        <v>0.63181027363251896</v>
      </c>
      <c r="H2985">
        <v>3.88946114337076</v>
      </c>
      <c r="I2985">
        <v>4.1523374989183098E-2</v>
      </c>
      <c r="J2985">
        <v>2.65229292053824</v>
      </c>
      <c r="K2985">
        <v>3.96742243346378</v>
      </c>
      <c r="L2985">
        <v>0.80929392845701498</v>
      </c>
      <c r="M2985">
        <v>2.1468067161907101</v>
      </c>
      <c r="N2985">
        <v>0.91495044067214004</v>
      </c>
      <c r="O2985">
        <v>7.2787807778374902E-2</v>
      </c>
      <c r="P2985">
        <v>0.82846999570052304</v>
      </c>
    </row>
    <row r="2986" spans="1:16" x14ac:dyDescent="0.35">
      <c r="A2986" s="13" t="s">
        <v>4795</v>
      </c>
      <c r="B2986" s="13" t="s">
        <v>4763</v>
      </c>
      <c r="C2986" s="13" t="s">
        <v>116</v>
      </c>
      <c r="D2986" s="13">
        <v>0.58778278680671903</v>
      </c>
      <c r="E2986" s="13">
        <v>1.3735617679548699</v>
      </c>
      <c r="F2986">
        <v>0.97478084113614005</v>
      </c>
      <c r="G2986">
        <v>0.44288481146464798</v>
      </c>
      <c r="H2986">
        <v>2.7152621452366099</v>
      </c>
      <c r="I2986">
        <v>2.7376443753783099E-2</v>
      </c>
      <c r="J2986">
        <v>1.77611932042175</v>
      </c>
      <c r="K2986">
        <v>2.3231768299940398</v>
      </c>
      <c r="L2986">
        <v>0.55816293661179395</v>
      </c>
      <c r="M2986">
        <v>1.79323462597058</v>
      </c>
      <c r="N2986">
        <v>0.58829344421996299</v>
      </c>
      <c r="O2986">
        <v>4.8943320710657899E-2</v>
      </c>
      <c r="P2986">
        <v>0.59223456094629801</v>
      </c>
    </row>
    <row r="2987" spans="1:16" x14ac:dyDescent="0.35">
      <c r="A2987" s="13" t="s">
        <v>4796</v>
      </c>
      <c r="B2987" s="13" t="s">
        <v>4763</v>
      </c>
      <c r="C2987" s="13" t="s">
        <v>1137</v>
      </c>
      <c r="D2987" s="13">
        <v>0.85844673212732103</v>
      </c>
      <c r="E2987" s="13">
        <v>1.00106405159085</v>
      </c>
      <c r="F2987">
        <v>0.61789021656181697</v>
      </c>
      <c r="G2987">
        <v>0.22972086762885899</v>
      </c>
      <c r="H2987">
        <v>1.3813734577513199</v>
      </c>
      <c r="I2987">
        <v>1.4527031057244901E-2</v>
      </c>
      <c r="J2987">
        <v>0.86374429591909196</v>
      </c>
      <c r="K2987">
        <v>1.0209248653727001</v>
      </c>
      <c r="L2987">
        <v>0.30125860415247402</v>
      </c>
      <c r="M2987">
        <v>0.796807742104085</v>
      </c>
      <c r="N2987">
        <v>0.24279161325822199</v>
      </c>
      <c r="O2987">
        <v>2.31583572616458E-2</v>
      </c>
      <c r="P2987">
        <v>0.31770206192906703</v>
      </c>
    </row>
    <row r="2988" spans="1:16" x14ac:dyDescent="0.35">
      <c r="A2988" s="13" t="s">
        <v>4797</v>
      </c>
      <c r="B2988" s="13" t="s">
        <v>4763</v>
      </c>
      <c r="C2988" s="13" t="s">
        <v>1143</v>
      </c>
      <c r="D2988" s="13">
        <v>0.42303094812651398</v>
      </c>
      <c r="E2988" s="13">
        <v>0.98350564369556404</v>
      </c>
      <c r="F2988">
        <v>0.99032830533140404</v>
      </c>
      <c r="G2988">
        <v>0.51748209216038299</v>
      </c>
      <c r="H2988">
        <v>3.4438703287060601</v>
      </c>
      <c r="I2988">
        <v>4.1303453787922002E-2</v>
      </c>
      <c r="J2988">
        <v>2.2261072068555898</v>
      </c>
      <c r="K2988">
        <v>2.5754691483330601</v>
      </c>
      <c r="L2988">
        <v>0.75455212782178605</v>
      </c>
      <c r="M2988">
        <v>1.32794297475551</v>
      </c>
      <c r="N2988">
        <v>0.51778877734827899</v>
      </c>
      <c r="O2988">
        <v>6.4397064608747195E-2</v>
      </c>
      <c r="P2988">
        <v>0.71022367871675096</v>
      </c>
    </row>
    <row r="2989" spans="1:16" x14ac:dyDescent="0.35">
      <c r="A2989" s="13" t="s">
        <v>4798</v>
      </c>
      <c r="B2989" s="13" t="s">
        <v>4763</v>
      </c>
      <c r="C2989" s="13" t="s">
        <v>510</v>
      </c>
      <c r="D2989" s="13">
        <v>0.43359444924478302</v>
      </c>
      <c r="E2989" s="13">
        <v>0.63663418065792099</v>
      </c>
      <c r="F2989">
        <v>0.48397398262327201</v>
      </c>
      <c r="G2989">
        <v>0.24468215463026499</v>
      </c>
      <c r="H2989">
        <v>1.4064062831602</v>
      </c>
      <c r="I2989">
        <v>1.9843633535072899E-2</v>
      </c>
      <c r="J2989">
        <v>0.87005649553555098</v>
      </c>
      <c r="K2989">
        <v>1.0088874372517</v>
      </c>
      <c r="L2989">
        <v>0.33716620741570702</v>
      </c>
      <c r="M2989">
        <v>0.752189682298679</v>
      </c>
      <c r="N2989">
        <v>0.29019236283834698</v>
      </c>
      <c r="O2989">
        <v>3.7729091158307401E-2</v>
      </c>
      <c r="P2989">
        <v>0.27096450262421901</v>
      </c>
    </row>
    <row r="2990" spans="1:16" x14ac:dyDescent="0.35">
      <c r="A2990" s="13" t="s">
        <v>4799</v>
      </c>
      <c r="B2990" s="13" t="s">
        <v>4763</v>
      </c>
      <c r="C2990" s="13" t="s">
        <v>4800</v>
      </c>
      <c r="D2990" s="13">
        <v>0.20180671878801901</v>
      </c>
      <c r="E2990" s="13">
        <v>0.43314008160030398</v>
      </c>
      <c r="F2990">
        <v>0.42883047983705702</v>
      </c>
      <c r="G2990">
        <v>0.19501625016183699</v>
      </c>
      <c r="H2990">
        <v>1.29796229182864</v>
      </c>
      <c r="I2990">
        <v>1.4919123003700199E-2</v>
      </c>
      <c r="J2990">
        <v>0.93270564354229901</v>
      </c>
      <c r="K2990">
        <v>1.1229435491400801</v>
      </c>
      <c r="L2990">
        <v>0.30431739980155698</v>
      </c>
      <c r="M2990">
        <v>0.53977845628744703</v>
      </c>
      <c r="N2990">
        <v>0.194829449543204</v>
      </c>
      <c r="O2990">
        <v>2.2167916067775201E-2</v>
      </c>
      <c r="P2990">
        <v>0.29535359437194503</v>
      </c>
    </row>
    <row r="2991" spans="1:16" x14ac:dyDescent="0.35">
      <c r="A2991" s="13" t="s">
        <v>4801</v>
      </c>
      <c r="B2991" s="13" t="s">
        <v>4763</v>
      </c>
      <c r="C2991" s="13" t="s">
        <v>4802</v>
      </c>
      <c r="D2991" s="13">
        <v>1.1692459772135599</v>
      </c>
      <c r="E2991" s="13">
        <v>2.1559549030864802</v>
      </c>
      <c r="F2991">
        <v>1.3326792529403599</v>
      </c>
      <c r="G2991">
        <v>0.62718216409085403</v>
      </c>
      <c r="H2991">
        <v>3.0710601517795801</v>
      </c>
      <c r="I2991">
        <v>3.8227672666397698E-2</v>
      </c>
      <c r="J2991">
        <v>2.44946531427142</v>
      </c>
      <c r="K2991">
        <v>2.9099056005298598</v>
      </c>
      <c r="L2991">
        <v>0.73478117423974598</v>
      </c>
      <c r="M2991">
        <v>2.1287099976861898</v>
      </c>
      <c r="N2991">
        <v>0.69981707401132698</v>
      </c>
      <c r="O2991">
        <v>6.8278217361560298E-2</v>
      </c>
      <c r="P2991">
        <v>0.63634611808628205</v>
      </c>
    </row>
    <row r="2992" spans="1:16" x14ac:dyDescent="0.35">
      <c r="A2992" s="13" t="s">
        <v>4803</v>
      </c>
      <c r="B2992" s="13" t="s">
        <v>4763</v>
      </c>
      <c r="C2992" s="13" t="s">
        <v>120</v>
      </c>
      <c r="D2992" s="13">
        <v>0.146093580005065</v>
      </c>
      <c r="E2992" s="13">
        <v>0.41645038784188598</v>
      </c>
      <c r="F2992">
        <v>0.33004872856848899</v>
      </c>
      <c r="G2992">
        <v>0.16880647460992601</v>
      </c>
      <c r="H2992">
        <v>1.44323001598562</v>
      </c>
      <c r="I2992">
        <v>1.43303628290857E-2</v>
      </c>
      <c r="J2992">
        <v>0.68072965090455095</v>
      </c>
      <c r="K2992">
        <v>0.977446827276922</v>
      </c>
      <c r="L2992">
        <v>0.252237872321396</v>
      </c>
      <c r="M2992">
        <v>0.42418084511799098</v>
      </c>
      <c r="N2992">
        <v>0.22120147769498599</v>
      </c>
      <c r="O2992">
        <v>2.3409277936911499E-2</v>
      </c>
      <c r="P2992">
        <v>0.29033012907153799</v>
      </c>
    </row>
    <row r="2993" spans="1:16" x14ac:dyDescent="0.35">
      <c r="A2993" s="13" t="s">
        <v>4804</v>
      </c>
      <c r="B2993" s="13" t="s">
        <v>4763</v>
      </c>
      <c r="C2993" s="13" t="s">
        <v>124</v>
      </c>
      <c r="D2993" s="13">
        <v>0.16694267883411401</v>
      </c>
      <c r="E2993" s="13">
        <v>0.28214562520308101</v>
      </c>
      <c r="F2993">
        <v>0.22649339833995699</v>
      </c>
      <c r="G2993">
        <v>0.18890355538648099</v>
      </c>
      <c r="H2993">
        <v>0.89133551771380204</v>
      </c>
      <c r="I2993">
        <v>1.3009741857594299E-2</v>
      </c>
      <c r="J2993">
        <v>0.54442759777439198</v>
      </c>
      <c r="K2993">
        <v>0.53529331199613694</v>
      </c>
      <c r="L2993">
        <v>0.182007411121687</v>
      </c>
      <c r="M2993">
        <v>0.503182515312949</v>
      </c>
      <c r="N2993">
        <v>0.181136240308025</v>
      </c>
      <c r="O2993">
        <v>2.5279479136724601E-2</v>
      </c>
      <c r="P2993">
        <v>0.15087208242460701</v>
      </c>
    </row>
    <row r="2994" spans="1:16" x14ac:dyDescent="0.35">
      <c r="A2994" s="13" t="s">
        <v>4805</v>
      </c>
      <c r="B2994" s="13" t="s">
        <v>4763</v>
      </c>
      <c r="C2994" s="13" t="s">
        <v>1782</v>
      </c>
      <c r="D2994" s="13">
        <v>0.21370782129624</v>
      </c>
      <c r="E2994" s="13">
        <v>0.47810584605031697</v>
      </c>
      <c r="F2994">
        <v>0.421405868470005</v>
      </c>
      <c r="G2994">
        <v>0.19065245600651801</v>
      </c>
      <c r="H2994">
        <v>1.2435848031505501</v>
      </c>
      <c r="I2994">
        <v>1.4859832083661199E-2</v>
      </c>
      <c r="J2994">
        <v>0.85605118462108498</v>
      </c>
      <c r="K2994">
        <v>1.0113090689473401</v>
      </c>
      <c r="L2994">
        <v>0.28736397681287201</v>
      </c>
      <c r="M2994">
        <v>0.53525646746845401</v>
      </c>
      <c r="N2994">
        <v>0.21533570199472901</v>
      </c>
      <c r="O2994">
        <v>2.42202089595164E-2</v>
      </c>
      <c r="P2994">
        <v>0.26090152785183202</v>
      </c>
    </row>
    <row r="2995" spans="1:16" x14ac:dyDescent="0.35">
      <c r="A2995" s="13" t="s">
        <v>4806</v>
      </c>
      <c r="B2995" s="13" t="s">
        <v>4763</v>
      </c>
      <c r="C2995" s="13" t="s">
        <v>1276</v>
      </c>
      <c r="D2995" s="13">
        <v>0.55441193054650395</v>
      </c>
      <c r="E2995" s="13">
        <v>1.10244122166494</v>
      </c>
      <c r="F2995">
        <v>0.92794684883582301</v>
      </c>
      <c r="G2995">
        <v>0.50153166442571495</v>
      </c>
      <c r="H2995">
        <v>2.36254966615697</v>
      </c>
      <c r="I2995">
        <v>2.6604081416168299E-2</v>
      </c>
      <c r="J2995">
        <v>1.8271798685284599</v>
      </c>
      <c r="K2995">
        <v>1.9053646698975799</v>
      </c>
      <c r="L2995">
        <v>0.53894976757756796</v>
      </c>
      <c r="M2995">
        <v>1.85466524672529</v>
      </c>
      <c r="N2995">
        <v>0.51698557146231605</v>
      </c>
      <c r="O2995">
        <v>4.8734096848681803E-2</v>
      </c>
      <c r="P2995">
        <v>0.50401359343378105</v>
      </c>
    </row>
    <row r="2996" spans="1:16" x14ac:dyDescent="0.35">
      <c r="A2996" s="13" t="s">
        <v>4807</v>
      </c>
      <c r="B2996" s="13" t="s">
        <v>4763</v>
      </c>
      <c r="C2996" s="13" t="s">
        <v>1790</v>
      </c>
      <c r="D2996" s="13">
        <v>9.2869571589385705E-2</v>
      </c>
      <c r="E2996" s="13">
        <v>0.19618766323927</v>
      </c>
      <c r="F2996">
        <v>0.158871012022925</v>
      </c>
      <c r="G2996">
        <v>6.8379757465843904E-2</v>
      </c>
      <c r="H2996">
        <v>0.52191200104568902</v>
      </c>
      <c r="I2996">
        <v>6.6474726288953297E-3</v>
      </c>
      <c r="J2996">
        <v>0.25991264205958797</v>
      </c>
      <c r="K2996">
        <v>0.37090903614165599</v>
      </c>
      <c r="L2996">
        <v>0.108401914880317</v>
      </c>
      <c r="M2996">
        <v>0.18758738691507801</v>
      </c>
      <c r="N2996">
        <v>9.8524520331136997E-2</v>
      </c>
      <c r="O2996">
        <v>1.16804266316629E-2</v>
      </c>
      <c r="P2996">
        <v>0.104700738680962</v>
      </c>
    </row>
    <row r="2997" spans="1:16" x14ac:dyDescent="0.35">
      <c r="A2997" s="13" t="s">
        <v>4808</v>
      </c>
      <c r="B2997" s="13" t="s">
        <v>4763</v>
      </c>
      <c r="C2997" s="13" t="s">
        <v>4809</v>
      </c>
      <c r="D2997" s="13">
        <v>0.10052756827137201</v>
      </c>
      <c r="E2997" s="13">
        <v>0.20745651937811699</v>
      </c>
      <c r="F2997">
        <v>0.14915078547692301</v>
      </c>
      <c r="G2997">
        <v>6.7266784240563399E-2</v>
      </c>
      <c r="H2997">
        <v>0.41920484262304403</v>
      </c>
      <c r="I2997">
        <v>4.1588835468183297E-3</v>
      </c>
      <c r="J2997">
        <v>0.28292360166702601</v>
      </c>
      <c r="K2997">
        <v>0.36228360852024799</v>
      </c>
      <c r="L2997">
        <v>8.8838950995259694E-2</v>
      </c>
      <c r="M2997">
        <v>0.22266806897776401</v>
      </c>
      <c r="N2997">
        <v>8.4123228723223795E-2</v>
      </c>
      <c r="O2997">
        <v>7.0318424540211696E-3</v>
      </c>
      <c r="P2997">
        <v>9.3689455286128098E-2</v>
      </c>
    </row>
    <row r="2998" spans="1:16" x14ac:dyDescent="0.35">
      <c r="A2998" s="13" t="s">
        <v>4810</v>
      </c>
      <c r="B2998" s="13" t="s">
        <v>4763</v>
      </c>
      <c r="C2998" s="13" t="s">
        <v>1440</v>
      </c>
      <c r="D2998" s="13">
        <v>6.3351603829377601E-2</v>
      </c>
      <c r="E2998" s="13">
        <v>0.13134749230441001</v>
      </c>
      <c r="F2998">
        <v>0.12710179675083799</v>
      </c>
      <c r="G2998">
        <v>5.2490475716945199E-2</v>
      </c>
      <c r="H2998">
        <v>0.36284203849753299</v>
      </c>
      <c r="I2998">
        <v>4.9911583574822902E-3</v>
      </c>
      <c r="J2998">
        <v>0.20902005932506801</v>
      </c>
      <c r="K2998">
        <v>0.26173319248034799</v>
      </c>
      <c r="L2998">
        <v>8.8096724937406695E-2</v>
      </c>
      <c r="M2998">
        <v>0.14354293055242101</v>
      </c>
      <c r="N2998">
        <v>6.4074863073726396E-2</v>
      </c>
      <c r="O2998">
        <v>8.4615560899156603E-3</v>
      </c>
      <c r="P2998">
        <v>7.4203999584132596E-2</v>
      </c>
    </row>
    <row r="2999" spans="1:16" x14ac:dyDescent="0.35">
      <c r="A2999" s="13" t="s">
        <v>4811</v>
      </c>
      <c r="B2999" s="13" t="s">
        <v>4763</v>
      </c>
      <c r="C2999" s="13" t="s">
        <v>4812</v>
      </c>
      <c r="D2999" s="13">
        <v>0.53032033657748101</v>
      </c>
      <c r="E2999" s="13">
        <v>0.86254056422672398</v>
      </c>
      <c r="F2999">
        <v>0.61329869434964501</v>
      </c>
      <c r="G2999">
        <v>0.27023848325619398</v>
      </c>
      <c r="H2999">
        <v>1.3843293801366401</v>
      </c>
      <c r="I2999">
        <v>1.97907749785067E-2</v>
      </c>
      <c r="J2999">
        <v>1.02280962062801</v>
      </c>
      <c r="K2999">
        <v>1.22477588097278</v>
      </c>
      <c r="L2999">
        <v>0.36573141909322499</v>
      </c>
      <c r="M2999">
        <v>0.91740404632272299</v>
      </c>
      <c r="N2999">
        <v>0.30510781303393197</v>
      </c>
      <c r="O2999">
        <v>3.6201993742700798E-2</v>
      </c>
      <c r="P2999">
        <v>0.28275074754360802</v>
      </c>
    </row>
    <row r="3000" spans="1:16" x14ac:dyDescent="0.35">
      <c r="A3000" s="13" t="s">
        <v>4813</v>
      </c>
      <c r="B3000" s="13" t="s">
        <v>4763</v>
      </c>
      <c r="C3000" s="13" t="s">
        <v>672</v>
      </c>
      <c r="D3000" s="13">
        <v>0.87448804200198005</v>
      </c>
      <c r="E3000" s="13">
        <v>1.46249345856141</v>
      </c>
      <c r="F3000">
        <v>1.1203576029903699</v>
      </c>
      <c r="G3000">
        <v>0.49237335726158798</v>
      </c>
      <c r="H3000">
        <v>2.4660721471576901</v>
      </c>
      <c r="I3000">
        <v>3.0309738714130199E-2</v>
      </c>
      <c r="J3000">
        <v>1.93135366239093</v>
      </c>
      <c r="K3000">
        <v>2.0077468470347499</v>
      </c>
      <c r="L3000">
        <v>0.62708362190857203</v>
      </c>
      <c r="M3000">
        <v>1.4701861672068099</v>
      </c>
      <c r="N3000">
        <v>0.41927152384927502</v>
      </c>
      <c r="O3000">
        <v>4.7528826880489497E-2</v>
      </c>
      <c r="P3000">
        <v>0.55190916005991197</v>
      </c>
    </row>
    <row r="3001" spans="1:16" x14ac:dyDescent="0.35">
      <c r="A3001" s="13" t="s">
        <v>4814</v>
      </c>
      <c r="B3001" s="13" t="s">
        <v>4763</v>
      </c>
      <c r="C3001" s="13" t="s">
        <v>4815</v>
      </c>
      <c r="D3001" s="13">
        <v>0.51509477111624302</v>
      </c>
      <c r="E3001" s="13">
        <v>1.0222720633195901</v>
      </c>
      <c r="F3001">
        <v>1.1367317144695801</v>
      </c>
      <c r="G3001">
        <v>0.57763918548536197</v>
      </c>
      <c r="H3001">
        <v>3.2194336291261201</v>
      </c>
      <c r="I3001">
        <v>4.3253679728679002E-2</v>
      </c>
      <c r="J3001">
        <v>2.5690376875044501</v>
      </c>
      <c r="K3001">
        <v>2.56767240704542</v>
      </c>
      <c r="L3001">
        <v>0.82925279037611899</v>
      </c>
      <c r="M3001">
        <v>1.54149610714359</v>
      </c>
      <c r="N3001">
        <v>0.52759903830343002</v>
      </c>
      <c r="O3001">
        <v>6.75173217592442E-2</v>
      </c>
      <c r="P3001">
        <v>0.67951862603506397</v>
      </c>
    </row>
    <row r="3002" spans="1:16" x14ac:dyDescent="0.35">
      <c r="A3002" s="13" t="s">
        <v>4816</v>
      </c>
      <c r="B3002" s="13" t="s">
        <v>4763</v>
      </c>
      <c r="C3002" s="13" t="s">
        <v>132</v>
      </c>
      <c r="D3002" s="13">
        <v>0.30192750965315002</v>
      </c>
      <c r="E3002" s="13">
        <v>0.63310766509014405</v>
      </c>
      <c r="F3002">
        <v>0.53448334393632602</v>
      </c>
      <c r="G3002">
        <v>0.207569366733141</v>
      </c>
      <c r="H3002">
        <v>1.4883635973443099</v>
      </c>
      <c r="I3002">
        <v>1.9362490041516502E-2</v>
      </c>
      <c r="J3002">
        <v>0.836787649109766</v>
      </c>
      <c r="K3002">
        <v>1.2337103605058299</v>
      </c>
      <c r="L3002">
        <v>0.34726562708178899</v>
      </c>
      <c r="M3002">
        <v>0.61418031211067703</v>
      </c>
      <c r="N3002">
        <v>0.29206502225066699</v>
      </c>
      <c r="O3002">
        <v>3.3448184224370403E-2</v>
      </c>
      <c r="P3002">
        <v>0.31068826512930903</v>
      </c>
    </row>
    <row r="3003" spans="1:16" x14ac:dyDescent="0.35">
      <c r="A3003" s="13" t="s">
        <v>4817</v>
      </c>
      <c r="B3003" s="13" t="s">
        <v>4763</v>
      </c>
      <c r="C3003" s="13" t="s">
        <v>4818</v>
      </c>
      <c r="D3003" s="13">
        <v>0.14639323203859</v>
      </c>
      <c r="E3003" s="13">
        <v>0.29210306770684802</v>
      </c>
      <c r="F3003">
        <v>0.22964412810905799</v>
      </c>
      <c r="G3003">
        <v>8.8527962304122298E-2</v>
      </c>
      <c r="H3003">
        <v>0.57146171664057499</v>
      </c>
      <c r="I3003">
        <v>6.46335136978463E-3</v>
      </c>
      <c r="J3003">
        <v>0.40799729589677097</v>
      </c>
      <c r="K3003">
        <v>0.53600331512116905</v>
      </c>
      <c r="L3003">
        <v>0.13453036051286599</v>
      </c>
      <c r="M3003">
        <v>0.28975456368293101</v>
      </c>
      <c r="N3003">
        <v>0.115634998491165</v>
      </c>
      <c r="O3003">
        <v>1.08395592175923E-2</v>
      </c>
      <c r="P3003">
        <v>0.12791809459009601</v>
      </c>
    </row>
    <row r="3004" spans="1:16" x14ac:dyDescent="0.35">
      <c r="A3004" s="13" t="s">
        <v>4819</v>
      </c>
      <c r="B3004" s="13" t="s">
        <v>4763</v>
      </c>
      <c r="C3004" s="13" t="s">
        <v>3977</v>
      </c>
      <c r="D3004" s="13">
        <v>0.21215035708555399</v>
      </c>
      <c r="E3004" s="13">
        <v>0.46567378224703398</v>
      </c>
      <c r="F3004">
        <v>0.30269079423725997</v>
      </c>
      <c r="G3004">
        <v>0.136527994433668</v>
      </c>
      <c r="H3004">
        <v>0.79456776503566995</v>
      </c>
      <c r="I3004">
        <v>8.5615503511227205E-3</v>
      </c>
      <c r="J3004">
        <v>0.52091906656277498</v>
      </c>
      <c r="K3004">
        <v>0.68615168288338002</v>
      </c>
      <c r="L3004">
        <v>0.17711404029562</v>
      </c>
      <c r="M3004">
        <v>0.37887929111060598</v>
      </c>
      <c r="N3004">
        <v>0.144428768881009</v>
      </c>
      <c r="O3004">
        <v>1.38247966188103E-2</v>
      </c>
      <c r="P3004">
        <v>0.17398323990120501</v>
      </c>
    </row>
    <row r="3005" spans="1:16" x14ac:dyDescent="0.35">
      <c r="A3005" s="13" t="s">
        <v>4820</v>
      </c>
      <c r="B3005" s="13" t="s">
        <v>4763</v>
      </c>
      <c r="C3005" s="13" t="s">
        <v>4821</v>
      </c>
      <c r="D3005" s="13">
        <v>9.7257776220801298E-2</v>
      </c>
      <c r="E3005" s="13">
        <v>0.20668064034552699</v>
      </c>
      <c r="F3005">
        <v>0.221254133118265</v>
      </c>
      <c r="G3005">
        <v>0.119389668632559</v>
      </c>
      <c r="H3005">
        <v>0.69621085747092104</v>
      </c>
      <c r="I3005">
        <v>9.02568675747723E-3</v>
      </c>
      <c r="J3005">
        <v>0.45671541282598199</v>
      </c>
      <c r="K3005">
        <v>0.49512166819366599</v>
      </c>
      <c r="L3005">
        <v>0.164971744076886</v>
      </c>
      <c r="M3005">
        <v>0.304956463799403</v>
      </c>
      <c r="N3005">
        <v>0.10875960699121499</v>
      </c>
      <c r="O3005">
        <v>1.44326707798943E-2</v>
      </c>
      <c r="P3005">
        <v>0.14124353622781399</v>
      </c>
    </row>
    <row r="3006" spans="1:16" x14ac:dyDescent="0.35">
      <c r="A3006" s="13" t="s">
        <v>4822</v>
      </c>
      <c r="B3006" s="13" t="s">
        <v>4763</v>
      </c>
      <c r="C3006" s="13" t="s">
        <v>687</v>
      </c>
      <c r="D3006" s="13">
        <v>0.34314035166107398</v>
      </c>
      <c r="E3006" s="13">
        <v>0.69072605801653097</v>
      </c>
      <c r="F3006">
        <v>0.36772184351392301</v>
      </c>
      <c r="G3006">
        <v>0.155794728354261</v>
      </c>
      <c r="H3006">
        <v>0.98653655074798696</v>
      </c>
      <c r="I3006">
        <v>1.0995368953284399E-2</v>
      </c>
      <c r="J3006">
        <v>0.63656083304270905</v>
      </c>
      <c r="K3006">
        <v>0.99540730301407399</v>
      </c>
      <c r="L3006">
        <v>0.208849570651408</v>
      </c>
      <c r="M3006">
        <v>0.51793877404840705</v>
      </c>
      <c r="N3006">
        <v>0.234605175672775</v>
      </c>
      <c r="O3006">
        <v>1.9325556157810099E-2</v>
      </c>
      <c r="P3006">
        <v>0.20822878658187599</v>
      </c>
    </row>
    <row r="3007" spans="1:16" x14ac:dyDescent="0.35">
      <c r="A3007" s="13" t="s">
        <v>4823</v>
      </c>
      <c r="B3007" s="13" t="s">
        <v>4763</v>
      </c>
      <c r="C3007" s="13" t="s">
        <v>4824</v>
      </c>
      <c r="D3007" s="13">
        <v>9.3488856077637406E-2</v>
      </c>
      <c r="E3007" s="13">
        <v>0.167231590364424</v>
      </c>
      <c r="F3007">
        <v>0.13415742473075101</v>
      </c>
      <c r="G3007">
        <v>5.3717672150821197E-2</v>
      </c>
      <c r="H3007">
        <v>0.35138637775276899</v>
      </c>
      <c r="I3007">
        <v>4.8275747465671096E-3</v>
      </c>
      <c r="J3007">
        <v>0.21197005410660599</v>
      </c>
      <c r="K3007">
        <v>0.29957687996181498</v>
      </c>
      <c r="L3007">
        <v>8.5403603213925094E-2</v>
      </c>
      <c r="M3007">
        <v>0.16697268109462099</v>
      </c>
      <c r="N3007">
        <v>7.4066355386536803E-2</v>
      </c>
      <c r="O3007">
        <v>8.6206874404237393E-3</v>
      </c>
      <c r="P3007">
        <v>7.2374636451922297E-2</v>
      </c>
    </row>
    <row r="3008" spans="1:16" x14ac:dyDescent="0.35">
      <c r="A3008" s="13" t="s">
        <v>4825</v>
      </c>
      <c r="B3008" s="13" t="s">
        <v>4763</v>
      </c>
      <c r="C3008" s="13" t="s">
        <v>4373</v>
      </c>
      <c r="D3008" s="13">
        <v>0.120744271929443</v>
      </c>
      <c r="E3008" s="13">
        <v>0.238504120980222</v>
      </c>
      <c r="F3008">
        <v>0.185717249876966</v>
      </c>
      <c r="G3008">
        <v>7.4793028853359297E-2</v>
      </c>
      <c r="H3008">
        <v>0.48310912555646701</v>
      </c>
      <c r="I3008">
        <v>5.2619482268904498E-3</v>
      </c>
      <c r="J3008">
        <v>0.36213136311049698</v>
      </c>
      <c r="K3008">
        <v>0.45591548047047797</v>
      </c>
      <c r="L3008">
        <v>0.10955935732653201</v>
      </c>
      <c r="M3008">
        <v>0.26409295855743797</v>
      </c>
      <c r="N3008">
        <v>0.1021905723025</v>
      </c>
      <c r="O3008">
        <v>9.0404400961165508E-3</v>
      </c>
      <c r="P3008">
        <v>0.107669678766081</v>
      </c>
    </row>
    <row r="3009" spans="1:16" x14ac:dyDescent="0.35">
      <c r="A3009" s="13" t="s">
        <v>4826</v>
      </c>
      <c r="B3009" s="13" t="s">
        <v>4763</v>
      </c>
      <c r="C3009" s="13" t="s">
        <v>4375</v>
      </c>
      <c r="D3009" s="13">
        <v>0.23509280985452699</v>
      </c>
      <c r="E3009" s="13">
        <v>0.45585994442966399</v>
      </c>
      <c r="F3009">
        <v>0.39854348895890501</v>
      </c>
      <c r="G3009">
        <v>0.152809513711026</v>
      </c>
      <c r="H3009">
        <v>0.96529341272820801</v>
      </c>
      <c r="I3009">
        <v>1.30204740391857E-2</v>
      </c>
      <c r="J3009">
        <v>0.659625089462749</v>
      </c>
      <c r="K3009">
        <v>0.90012478253033901</v>
      </c>
      <c r="L3009">
        <v>0.24576102416308901</v>
      </c>
      <c r="M3009">
        <v>0.46977915258935898</v>
      </c>
      <c r="N3009">
        <v>0.20371215377166299</v>
      </c>
      <c r="O3009">
        <v>2.2232057942550398E-2</v>
      </c>
      <c r="P3009">
        <v>0.20629614698052501</v>
      </c>
    </row>
    <row r="3010" spans="1:16" x14ac:dyDescent="0.35">
      <c r="A3010" s="13" t="s">
        <v>4827</v>
      </c>
      <c r="B3010" s="13" t="s">
        <v>4763</v>
      </c>
      <c r="C3010" s="13" t="s">
        <v>949</v>
      </c>
      <c r="D3010" s="13">
        <v>0.44782496866077298</v>
      </c>
      <c r="E3010" s="13">
        <v>0.73218656859541598</v>
      </c>
      <c r="F3010">
        <v>0.76294511459304004</v>
      </c>
      <c r="G3010">
        <v>0.32412785363510499</v>
      </c>
      <c r="H3010">
        <v>1.8685461837123001</v>
      </c>
      <c r="I3010">
        <v>2.3602272612926099E-2</v>
      </c>
      <c r="J3010">
        <v>1.3961644467268199</v>
      </c>
      <c r="K3010">
        <v>1.48305654923756</v>
      </c>
      <c r="L3010">
        <v>0.473585037127919</v>
      </c>
      <c r="M3010">
        <v>0.90265030438725102</v>
      </c>
      <c r="N3010">
        <v>0.29306727799391002</v>
      </c>
      <c r="O3010">
        <v>3.5461874070167099E-2</v>
      </c>
      <c r="P3010">
        <v>0.43703582015089898</v>
      </c>
    </row>
    <row r="3011" spans="1:16" x14ac:dyDescent="0.35">
      <c r="A3011" s="13" t="s">
        <v>4828</v>
      </c>
      <c r="B3011" s="13" t="s">
        <v>4763</v>
      </c>
      <c r="C3011" s="13" t="s">
        <v>951</v>
      </c>
      <c r="D3011" s="13">
        <v>8.2781026236889599E-2</v>
      </c>
      <c r="E3011" s="13">
        <v>0.19608378256512901</v>
      </c>
      <c r="F3011">
        <v>0.15872004630696801</v>
      </c>
      <c r="G3011">
        <v>6.19174125942605E-2</v>
      </c>
      <c r="H3011">
        <v>0.47603575753779098</v>
      </c>
      <c r="I3011">
        <v>5.5528175173488199E-3</v>
      </c>
      <c r="J3011">
        <v>0.26200116005385199</v>
      </c>
      <c r="K3011">
        <v>0.38505778776266603</v>
      </c>
      <c r="L3011">
        <v>0.10433691026815201</v>
      </c>
      <c r="M3011">
        <v>0.182870806831539</v>
      </c>
      <c r="N3011">
        <v>8.6846699441691697E-2</v>
      </c>
      <c r="O3011">
        <v>9.2854381662578495E-3</v>
      </c>
      <c r="P3011">
        <v>0.10074759228817499</v>
      </c>
    </row>
    <row r="3012" spans="1:16" x14ac:dyDescent="0.35">
      <c r="A3012" s="13" t="s">
        <v>4829</v>
      </c>
      <c r="B3012" s="13" t="s">
        <v>4763</v>
      </c>
      <c r="C3012" s="13" t="s">
        <v>4830</v>
      </c>
      <c r="D3012" s="13">
        <v>0.22469767630491999</v>
      </c>
      <c r="E3012" s="13">
        <v>0.45123615085956198</v>
      </c>
      <c r="F3012">
        <v>0.35559509316037202</v>
      </c>
      <c r="G3012">
        <v>0.14352481593053101</v>
      </c>
      <c r="H3012">
        <v>0.88359295308888597</v>
      </c>
      <c r="I3012">
        <v>1.00814023996694E-2</v>
      </c>
      <c r="J3012">
        <v>0.65738452032225103</v>
      </c>
      <c r="K3012">
        <v>0.84335274199332699</v>
      </c>
      <c r="L3012">
        <v>0.20510402293221799</v>
      </c>
      <c r="M3012">
        <v>0.529284538149143</v>
      </c>
      <c r="N3012">
        <v>0.19494613560250701</v>
      </c>
      <c r="O3012">
        <v>1.7589335412823402E-2</v>
      </c>
      <c r="P3012">
        <v>0.19424885511878101</v>
      </c>
    </row>
    <row r="3013" spans="1:16" x14ac:dyDescent="0.35">
      <c r="A3013" s="13" t="s">
        <v>4831</v>
      </c>
      <c r="B3013" s="13" t="s">
        <v>4763</v>
      </c>
      <c r="C3013" s="13" t="s">
        <v>4832</v>
      </c>
      <c r="D3013" s="13">
        <v>9.5965819860754101E-2</v>
      </c>
      <c r="E3013" s="13">
        <v>0.15541277404901899</v>
      </c>
      <c r="F3013">
        <v>0.130290925974752</v>
      </c>
      <c r="G3013">
        <v>5.0692059509553702E-2</v>
      </c>
      <c r="H3013">
        <v>0.26957696671152798</v>
      </c>
      <c r="I3013">
        <v>3.4729128818162401E-3</v>
      </c>
      <c r="J3013">
        <v>0.20274650649621601</v>
      </c>
      <c r="K3013">
        <v>0.22373835114903701</v>
      </c>
      <c r="L3013">
        <v>7.2868401288019094E-2</v>
      </c>
      <c r="M3013">
        <v>0.16139932793789</v>
      </c>
      <c r="N3013">
        <v>5.0743041526474499E-2</v>
      </c>
      <c r="O3013">
        <v>5.7133728957727697E-3</v>
      </c>
      <c r="P3013">
        <v>6.05447417049206E-2</v>
      </c>
    </row>
    <row r="3014" spans="1:16" x14ac:dyDescent="0.35">
      <c r="A3014" s="13" t="s">
        <v>4833</v>
      </c>
      <c r="B3014" s="13" t="s">
        <v>4763</v>
      </c>
      <c r="C3014" s="13" t="s">
        <v>3423</v>
      </c>
      <c r="D3014" s="13">
        <v>1.4859295864051401</v>
      </c>
      <c r="E3014" s="13">
        <v>2.6882279064854302</v>
      </c>
      <c r="F3014">
        <v>1.9005283133658799</v>
      </c>
      <c r="G3014">
        <v>0.80496675361319303</v>
      </c>
      <c r="H3014">
        <v>4.7560103399265996</v>
      </c>
      <c r="I3014">
        <v>4.9526743317910599E-2</v>
      </c>
      <c r="J3014">
        <v>3.0358132946169301</v>
      </c>
      <c r="K3014">
        <v>3.6935067501468599</v>
      </c>
      <c r="L3014">
        <v>1.0555352853379401</v>
      </c>
      <c r="M3014">
        <v>2.8316627126891101</v>
      </c>
      <c r="N3014">
        <v>0.91007829478070401</v>
      </c>
      <c r="O3014">
        <v>8.2196716881930101E-2</v>
      </c>
      <c r="P3014">
        <v>1.0821444306265899</v>
      </c>
    </row>
    <row r="3015" spans="1:16" x14ac:dyDescent="0.35">
      <c r="A3015" s="13" t="s">
        <v>4834</v>
      </c>
      <c r="B3015" s="13" t="s">
        <v>4763</v>
      </c>
      <c r="C3015" s="13" t="s">
        <v>3050</v>
      </c>
      <c r="D3015" s="13">
        <v>0.14793476049476401</v>
      </c>
      <c r="E3015" s="13">
        <v>0.253436849891015</v>
      </c>
      <c r="F3015">
        <v>0.33269611924032999</v>
      </c>
      <c r="G3015">
        <v>0.15541126119426599</v>
      </c>
      <c r="H3015">
        <v>0.81259546883354405</v>
      </c>
      <c r="I3015">
        <v>1.2640137204082601E-2</v>
      </c>
      <c r="J3015">
        <v>0.78541117090784995</v>
      </c>
      <c r="K3015">
        <v>0.69715483166275805</v>
      </c>
      <c r="L3015">
        <v>0.25179832045331901</v>
      </c>
      <c r="M3015">
        <v>0.42261933952658298</v>
      </c>
      <c r="N3015">
        <v>0.12765650322467201</v>
      </c>
      <c r="O3015">
        <v>1.9298563737446501E-2</v>
      </c>
      <c r="P3015">
        <v>0.175315010750004</v>
      </c>
    </row>
    <row r="3016" spans="1:16" x14ac:dyDescent="0.35">
      <c r="A3016" s="13" t="s">
        <v>4835</v>
      </c>
      <c r="B3016" s="13" t="s">
        <v>4836</v>
      </c>
      <c r="C3016" s="13" t="s">
        <v>435</v>
      </c>
      <c r="D3016" s="13">
        <v>8.3210399679613897E-2</v>
      </c>
      <c r="E3016" s="13">
        <v>0.33817871788349302</v>
      </c>
      <c r="F3016">
        <v>0.29892198890599297</v>
      </c>
      <c r="G3016">
        <v>0.24766222150646</v>
      </c>
      <c r="H3016">
        <v>1.4330444469888199</v>
      </c>
      <c r="I3016">
        <v>1.0731673850087E-2</v>
      </c>
      <c r="J3016">
        <v>0.64161186415493399</v>
      </c>
      <c r="K3016">
        <v>0.61948963530774304</v>
      </c>
      <c r="L3016">
        <v>0.196242147095474</v>
      </c>
      <c r="M3016">
        <v>0.89857807706687998</v>
      </c>
      <c r="N3016">
        <v>0.28743783527413003</v>
      </c>
      <c r="O3016">
        <v>2.0835457706629101E-2</v>
      </c>
      <c r="P3016">
        <v>0.52140362608545399</v>
      </c>
    </row>
    <row r="3017" spans="1:16" x14ac:dyDescent="0.35">
      <c r="A3017" s="13" t="s">
        <v>4837</v>
      </c>
      <c r="B3017" s="13" t="s">
        <v>4836</v>
      </c>
      <c r="C3017" s="13" t="s">
        <v>3306</v>
      </c>
      <c r="D3017" s="13">
        <v>3.07442483446312E-2</v>
      </c>
      <c r="E3017" s="13">
        <v>0.139586741746967</v>
      </c>
      <c r="F3017">
        <v>0.122617406649389</v>
      </c>
      <c r="G3017">
        <v>8.4329911281454201E-2</v>
      </c>
      <c r="H3017">
        <v>0.59766667473681701</v>
      </c>
      <c r="I3017">
        <v>4.5268224529995101E-3</v>
      </c>
      <c r="J3017">
        <v>0.217831087464989</v>
      </c>
      <c r="K3017">
        <v>0.28175414028852602</v>
      </c>
      <c r="L3017">
        <v>8.0836932322693997E-2</v>
      </c>
      <c r="M3017">
        <v>0.48705138224987199</v>
      </c>
      <c r="N3017">
        <v>0.10913150093890001</v>
      </c>
      <c r="O3017">
        <v>9.2371432132275499E-3</v>
      </c>
      <c r="P3017">
        <v>0.233581859604375</v>
      </c>
    </row>
    <row r="3018" spans="1:16" x14ac:dyDescent="0.35">
      <c r="A3018" s="13" t="s">
        <v>4838</v>
      </c>
      <c r="B3018" s="13" t="s">
        <v>4836</v>
      </c>
      <c r="C3018" s="13" t="s">
        <v>4839</v>
      </c>
      <c r="D3018" s="13">
        <v>0.10494954637664899</v>
      </c>
      <c r="E3018" s="13">
        <v>0.40891543228202598</v>
      </c>
      <c r="F3018">
        <v>0.36475523423532002</v>
      </c>
      <c r="G3018">
        <v>0.35785212390730098</v>
      </c>
      <c r="H3018">
        <v>1.8050717102731899</v>
      </c>
      <c r="I3018">
        <v>1.53694403744821E-2</v>
      </c>
      <c r="J3018">
        <v>0.95005741891137996</v>
      </c>
      <c r="K3018">
        <v>0.77955521145583095</v>
      </c>
      <c r="L3018">
        <v>0.22569166248268299</v>
      </c>
      <c r="M3018">
        <v>1.83540279928775</v>
      </c>
      <c r="N3018">
        <v>0.34617936605752098</v>
      </c>
      <c r="O3018">
        <v>2.8670292983528599E-2</v>
      </c>
      <c r="P3018">
        <v>0.72924001602937005</v>
      </c>
    </row>
    <row r="3019" spans="1:16" x14ac:dyDescent="0.35">
      <c r="A3019" s="13" t="s">
        <v>4840</v>
      </c>
      <c r="B3019" s="13" t="s">
        <v>4836</v>
      </c>
      <c r="C3019" s="13" t="s">
        <v>4841</v>
      </c>
      <c r="D3019" s="13">
        <v>2.8801652531169598E-2</v>
      </c>
      <c r="E3019" s="13">
        <v>0.10289748810541</v>
      </c>
      <c r="F3019">
        <v>0.105926761034801</v>
      </c>
      <c r="G3019">
        <v>7.8748297357511002E-2</v>
      </c>
      <c r="H3019">
        <v>0.43855554163263799</v>
      </c>
      <c r="I3019">
        <v>3.9680117610225102E-3</v>
      </c>
      <c r="J3019">
        <v>0.206539959088129</v>
      </c>
      <c r="K3019">
        <v>0.205779798391372</v>
      </c>
      <c r="L3019">
        <v>6.9106378488633699E-2</v>
      </c>
      <c r="M3019">
        <v>0.43782327719181402</v>
      </c>
      <c r="N3019">
        <v>7.9248494604706302E-2</v>
      </c>
      <c r="O3019">
        <v>8.1759817475951894E-3</v>
      </c>
      <c r="P3019">
        <v>0.17233197844606599</v>
      </c>
    </row>
    <row r="3020" spans="1:16" x14ac:dyDescent="0.35">
      <c r="A3020" s="13" t="s">
        <v>4842</v>
      </c>
      <c r="B3020" s="13" t="s">
        <v>4836</v>
      </c>
      <c r="C3020" s="13" t="s">
        <v>1049</v>
      </c>
      <c r="D3020" s="13">
        <v>0.63732138588576903</v>
      </c>
      <c r="E3020" s="13">
        <v>1.73716690005035</v>
      </c>
      <c r="F3020">
        <v>1.61471508397914</v>
      </c>
      <c r="G3020">
        <v>2.2224313097436799</v>
      </c>
      <c r="H3020">
        <v>8.0119117963794899</v>
      </c>
      <c r="I3020">
        <v>6.9620204458423193E-2</v>
      </c>
      <c r="J3020">
        <v>7.80085540420811</v>
      </c>
      <c r="K3020">
        <v>3.9786267651151399</v>
      </c>
      <c r="L3020">
        <v>1.52222055220481</v>
      </c>
      <c r="M3020">
        <v>6.7440655823383597</v>
      </c>
      <c r="N3020">
        <v>1.91181653588068</v>
      </c>
      <c r="O3020">
        <v>0.127203985707596</v>
      </c>
      <c r="P3020">
        <v>2.3408783737382701</v>
      </c>
    </row>
    <row r="3021" spans="1:16" x14ac:dyDescent="0.35">
      <c r="A3021" s="13" t="s">
        <v>4843</v>
      </c>
      <c r="B3021" s="13" t="s">
        <v>4836</v>
      </c>
      <c r="C3021" s="13" t="s">
        <v>2705</v>
      </c>
      <c r="D3021" s="13">
        <v>2.4387628740834898E-2</v>
      </c>
      <c r="E3021" s="13">
        <v>0.102355315452034</v>
      </c>
      <c r="F3021">
        <v>9.4715020929751606E-2</v>
      </c>
      <c r="G3021">
        <v>9.2213432551513194E-2</v>
      </c>
      <c r="H3021">
        <v>0.43852442897070198</v>
      </c>
      <c r="I3021">
        <v>3.5660235851829301E-3</v>
      </c>
      <c r="J3021">
        <v>0.21125070715333</v>
      </c>
      <c r="K3021">
        <v>0.17931221626827001</v>
      </c>
      <c r="L3021">
        <v>5.4938747956998199E-2</v>
      </c>
      <c r="M3021">
        <v>0.50896147853967799</v>
      </c>
      <c r="N3021">
        <v>8.1718886062008E-2</v>
      </c>
      <c r="O3021">
        <v>6.9185875360748697E-3</v>
      </c>
      <c r="P3021">
        <v>0.18582080320125499</v>
      </c>
    </row>
    <row r="3022" spans="1:16" x14ac:dyDescent="0.35">
      <c r="A3022" s="13" t="s">
        <v>4844</v>
      </c>
      <c r="B3022" s="13" t="s">
        <v>4836</v>
      </c>
      <c r="C3022" s="13" t="s">
        <v>4845</v>
      </c>
      <c r="D3022" s="13">
        <v>3.5923745843261898E-2</v>
      </c>
      <c r="E3022" s="13">
        <v>0.120142401949777</v>
      </c>
      <c r="F3022">
        <v>0.110918919665717</v>
      </c>
      <c r="G3022">
        <v>0.11203592071070299</v>
      </c>
      <c r="H3022">
        <v>0.52695997661986704</v>
      </c>
      <c r="I3022">
        <v>5.0041875060365896E-3</v>
      </c>
      <c r="J3022">
        <v>0.28805350333114499</v>
      </c>
      <c r="K3022">
        <v>0.22344860508445299</v>
      </c>
      <c r="L3022">
        <v>6.7598786086795898E-2</v>
      </c>
      <c r="M3022">
        <v>0.75218479572455299</v>
      </c>
      <c r="N3022">
        <v>0.102771437071167</v>
      </c>
      <c r="O3022">
        <v>8.97957981634241E-3</v>
      </c>
      <c r="P3022">
        <v>0.212166805952374</v>
      </c>
    </row>
    <row r="3023" spans="1:16" x14ac:dyDescent="0.35">
      <c r="A3023" s="13" t="s">
        <v>4846</v>
      </c>
      <c r="B3023" s="13" t="s">
        <v>4836</v>
      </c>
      <c r="C3023" s="13" t="s">
        <v>4847</v>
      </c>
      <c r="D3023" s="13">
        <v>0.149320070408759</v>
      </c>
      <c r="E3023" s="13">
        <v>0.40695093166645002</v>
      </c>
      <c r="F3023">
        <v>0.38549142268339698</v>
      </c>
      <c r="G3023">
        <v>0.44500521300636497</v>
      </c>
      <c r="H3023">
        <v>1.8452625427713401</v>
      </c>
      <c r="I3023">
        <v>1.6276488455005299E-2</v>
      </c>
      <c r="J3023">
        <v>1.63896407213873</v>
      </c>
      <c r="K3023">
        <v>0.83994352946363104</v>
      </c>
      <c r="L3023">
        <v>0.31620442041563002</v>
      </c>
      <c r="M3023">
        <v>1.2848701727810501</v>
      </c>
      <c r="N3023">
        <v>0.43909707233601403</v>
      </c>
      <c r="O3023">
        <v>2.99720083033659E-2</v>
      </c>
      <c r="P3023">
        <v>0.54098877282126701</v>
      </c>
    </row>
    <row r="3024" spans="1:16" x14ac:dyDescent="0.35">
      <c r="A3024" s="13" t="s">
        <v>4848</v>
      </c>
      <c r="B3024" s="13" t="s">
        <v>4836</v>
      </c>
      <c r="C3024" s="13" t="s">
        <v>2060</v>
      </c>
      <c r="D3024" s="13">
        <v>9.9484884058505696E-2</v>
      </c>
      <c r="E3024" s="13">
        <v>0.42077400619418498</v>
      </c>
      <c r="F3024">
        <v>0.38519191634231498</v>
      </c>
      <c r="G3024">
        <v>0.35655151095372201</v>
      </c>
      <c r="H3024">
        <v>1.85792514654857</v>
      </c>
      <c r="I3024">
        <v>1.43612997515273E-2</v>
      </c>
      <c r="J3024">
        <v>0.997877783079412</v>
      </c>
      <c r="K3024">
        <v>0.79946835232944302</v>
      </c>
      <c r="L3024">
        <v>0.23758768886758699</v>
      </c>
      <c r="M3024">
        <v>1.58535878653903</v>
      </c>
      <c r="N3024">
        <v>0.35037293538167602</v>
      </c>
      <c r="O3024">
        <v>2.9544841948109898E-2</v>
      </c>
      <c r="P3024">
        <v>0.74534868454224501</v>
      </c>
    </row>
    <row r="3025" spans="1:16" x14ac:dyDescent="0.35">
      <c r="A3025" s="13" t="s">
        <v>4849</v>
      </c>
      <c r="B3025" s="13" t="s">
        <v>4836</v>
      </c>
      <c r="C3025" s="13" t="s">
        <v>204</v>
      </c>
      <c r="D3025" s="13">
        <v>6.8448457845545999E-2</v>
      </c>
      <c r="E3025" s="13">
        <v>0.28842244834054898</v>
      </c>
      <c r="F3025">
        <v>0.27258723827856202</v>
      </c>
      <c r="G3025">
        <v>0.22358392867569901</v>
      </c>
      <c r="H3025">
        <v>1.26129086911578</v>
      </c>
      <c r="I3025">
        <v>9.6925351139490606E-3</v>
      </c>
      <c r="J3025">
        <v>0.60935319369903895</v>
      </c>
      <c r="K3025">
        <v>0.54094554852104404</v>
      </c>
      <c r="L3025">
        <v>0.17611869488826401</v>
      </c>
      <c r="M3025">
        <v>0.92977691017486896</v>
      </c>
      <c r="N3025">
        <v>0.238183772392937</v>
      </c>
      <c r="O3025">
        <v>2.0070012723633599E-2</v>
      </c>
      <c r="P3025">
        <v>0.49244904121323801</v>
      </c>
    </row>
    <row r="3026" spans="1:16" x14ac:dyDescent="0.35">
      <c r="A3026" s="13" t="s">
        <v>4850</v>
      </c>
      <c r="B3026" s="13" t="s">
        <v>4836</v>
      </c>
      <c r="C3026" s="13" t="s">
        <v>210</v>
      </c>
      <c r="D3026" s="13">
        <v>0.160956760293375</v>
      </c>
      <c r="E3026" s="13">
        <v>0.56968842975920397</v>
      </c>
      <c r="F3026">
        <v>0.47711644184973201</v>
      </c>
      <c r="G3026">
        <v>0.508184559752767</v>
      </c>
      <c r="H3026">
        <v>2.3394156756420901</v>
      </c>
      <c r="I3026">
        <v>1.8137790304715101E-2</v>
      </c>
      <c r="J3026">
        <v>1.4203876661361501</v>
      </c>
      <c r="K3026">
        <v>0.99505927920585802</v>
      </c>
      <c r="L3026">
        <v>0.302875763507861</v>
      </c>
      <c r="M3026">
        <v>1.50290346189761</v>
      </c>
      <c r="N3026">
        <v>0.511882459622787</v>
      </c>
      <c r="O3026">
        <v>3.3092600153178602E-2</v>
      </c>
      <c r="P3026">
        <v>0.785318532289347</v>
      </c>
    </row>
    <row r="3027" spans="1:16" x14ac:dyDescent="0.35">
      <c r="A3027" s="13" t="s">
        <v>4851</v>
      </c>
      <c r="B3027" s="13" t="s">
        <v>4836</v>
      </c>
      <c r="C3027" s="13" t="s">
        <v>216</v>
      </c>
      <c r="D3027" s="13">
        <v>4.3442653365631301E-2</v>
      </c>
      <c r="E3027" s="13">
        <v>0.18627477563955</v>
      </c>
      <c r="F3027">
        <v>0.169161555473333</v>
      </c>
      <c r="G3027">
        <v>0.12570058064857001</v>
      </c>
      <c r="H3027">
        <v>0.764925094373343</v>
      </c>
      <c r="I3027">
        <v>5.4722257508253401E-3</v>
      </c>
      <c r="J3027">
        <v>0.27136939679691802</v>
      </c>
      <c r="K3027">
        <v>0.31603874143782601</v>
      </c>
      <c r="L3027">
        <v>9.2818121140368706E-2</v>
      </c>
      <c r="M3027">
        <v>0.42407954514711499</v>
      </c>
      <c r="N3027">
        <v>0.141186876545215</v>
      </c>
      <c r="O3027">
        <v>1.11338458850791E-2</v>
      </c>
      <c r="P3027">
        <v>0.32264680658455103</v>
      </c>
    </row>
    <row r="3028" spans="1:16" x14ac:dyDescent="0.35">
      <c r="A3028" s="13" t="s">
        <v>4852</v>
      </c>
      <c r="B3028" s="13" t="s">
        <v>4836</v>
      </c>
      <c r="C3028" s="13" t="s">
        <v>4853</v>
      </c>
      <c r="D3028" s="13">
        <v>1.49131506172997</v>
      </c>
      <c r="E3028" s="13">
        <v>4.5041346551958101</v>
      </c>
      <c r="F3028">
        <v>4.14567895108061</v>
      </c>
      <c r="G3028">
        <v>4.6548455358384802</v>
      </c>
      <c r="H3028">
        <v>19.2182871705011</v>
      </c>
      <c r="I3028">
        <v>0.15559133824614199</v>
      </c>
      <c r="J3028">
        <v>12.472008487863</v>
      </c>
      <c r="K3028">
        <v>7.94909206979227</v>
      </c>
      <c r="L3028">
        <v>2.51018614754227</v>
      </c>
      <c r="M3028">
        <v>13.2212552853509</v>
      </c>
      <c r="N3028">
        <v>4.2552007306033302</v>
      </c>
      <c r="O3028">
        <v>0.28386795035904</v>
      </c>
      <c r="P3028">
        <v>6.5617639016988401</v>
      </c>
    </row>
    <row r="3029" spans="1:16" x14ac:dyDescent="0.35">
      <c r="A3029" s="13" t="s">
        <v>4854</v>
      </c>
      <c r="B3029" s="13" t="s">
        <v>4836</v>
      </c>
      <c r="C3029" s="13" t="s">
        <v>774</v>
      </c>
      <c r="D3029" s="13">
        <v>0.33996082335585198</v>
      </c>
      <c r="E3029" s="13">
        <v>0.93449586200367896</v>
      </c>
      <c r="F3029">
        <v>0.81370934069087197</v>
      </c>
      <c r="G3029">
        <v>0.94677539398488297</v>
      </c>
      <c r="H3029">
        <v>4.0106695812403199</v>
      </c>
      <c r="I3029">
        <v>3.3342351354513702E-2</v>
      </c>
      <c r="J3029">
        <v>3.00008302616386</v>
      </c>
      <c r="K3029">
        <v>1.6934095283392201</v>
      </c>
      <c r="L3029">
        <v>0.55282498013843095</v>
      </c>
      <c r="M3029">
        <v>2.5668484181011402</v>
      </c>
      <c r="N3029">
        <v>0.94499182243337798</v>
      </c>
      <c r="O3029">
        <v>5.9331650973395302E-2</v>
      </c>
      <c r="P3029">
        <v>1.2182812952640001</v>
      </c>
    </row>
    <row r="3030" spans="1:16" x14ac:dyDescent="0.35">
      <c r="A3030" s="13" t="s">
        <v>4855</v>
      </c>
      <c r="B3030" s="13" t="s">
        <v>4836</v>
      </c>
      <c r="C3030" s="13" t="s">
        <v>4856</v>
      </c>
      <c r="D3030" s="13">
        <v>8.4226788725990695E-2</v>
      </c>
      <c r="E3030" s="13">
        <v>0.25594631701104498</v>
      </c>
      <c r="F3030">
        <v>0.24888957999833899</v>
      </c>
      <c r="G3030">
        <v>0.21984062312137201</v>
      </c>
      <c r="H3030">
        <v>1.12121562267508</v>
      </c>
      <c r="I3030">
        <v>1.03417217577916E-2</v>
      </c>
      <c r="J3030">
        <v>0.73326524710670504</v>
      </c>
      <c r="K3030">
        <v>0.59706019541292499</v>
      </c>
      <c r="L3030">
        <v>0.214864856691527</v>
      </c>
      <c r="M3030">
        <v>0.74706600879507901</v>
      </c>
      <c r="N3030">
        <v>0.25951242811726499</v>
      </c>
      <c r="O3030">
        <v>1.8670316417719001E-2</v>
      </c>
      <c r="P3030">
        <v>0.33370437166066302</v>
      </c>
    </row>
    <row r="3031" spans="1:16" x14ac:dyDescent="0.35">
      <c r="A3031" s="13" t="s">
        <v>4857</v>
      </c>
      <c r="B3031" s="13" t="s">
        <v>4836</v>
      </c>
      <c r="C3031" s="13" t="s">
        <v>471</v>
      </c>
      <c r="D3031" s="13">
        <v>5.4438276934799003E-2</v>
      </c>
      <c r="E3031" s="13">
        <v>0.198019691431046</v>
      </c>
      <c r="F3031">
        <v>0.180795607545059</v>
      </c>
      <c r="G3031">
        <v>0.15657055834585501</v>
      </c>
      <c r="H3031">
        <v>0.85941719820994</v>
      </c>
      <c r="I3031">
        <v>7.1352219108982403E-3</v>
      </c>
      <c r="J3031">
        <v>0.41286390850055199</v>
      </c>
      <c r="K3031">
        <v>0.40124101649940902</v>
      </c>
      <c r="L3031">
        <v>0.116314241246346</v>
      </c>
      <c r="M3031">
        <v>0.81552810993747804</v>
      </c>
      <c r="N3031">
        <v>0.15615507943738999</v>
      </c>
      <c r="O3031">
        <v>1.4443310294003499E-2</v>
      </c>
      <c r="P3031">
        <v>0.34290210685269101</v>
      </c>
    </row>
    <row r="3032" spans="1:16" x14ac:dyDescent="0.35">
      <c r="A3032" s="13" t="s">
        <v>4858</v>
      </c>
      <c r="B3032" s="13" t="s">
        <v>4836</v>
      </c>
      <c r="C3032" s="13" t="s">
        <v>3241</v>
      </c>
      <c r="D3032" s="13">
        <v>6.9004028231028705E-2</v>
      </c>
      <c r="E3032" s="13">
        <v>0.25884569715946898</v>
      </c>
      <c r="F3032">
        <v>0.24012685872919801</v>
      </c>
      <c r="G3032">
        <v>0.25999360781947201</v>
      </c>
      <c r="H3032">
        <v>1.14402237511482</v>
      </c>
      <c r="I3032">
        <v>9.7189602844728294E-3</v>
      </c>
      <c r="J3032">
        <v>0.63208683311304603</v>
      </c>
      <c r="K3032">
        <v>0.47991248806044801</v>
      </c>
      <c r="L3032">
        <v>0.144489801588985</v>
      </c>
      <c r="M3032">
        <v>1.2271573973591801</v>
      </c>
      <c r="N3032">
        <v>0.21954497984499</v>
      </c>
      <c r="O3032">
        <v>1.84130778361964E-2</v>
      </c>
      <c r="P3032">
        <v>0.46606403153981701</v>
      </c>
    </row>
    <row r="3033" spans="1:16" x14ac:dyDescent="0.35">
      <c r="A3033" s="13" t="s">
        <v>4859</v>
      </c>
      <c r="B3033" s="13" t="s">
        <v>4836</v>
      </c>
      <c r="C3033" s="13" t="s">
        <v>4860</v>
      </c>
      <c r="D3033" s="13">
        <v>0.171312823742718</v>
      </c>
      <c r="E3033" s="13">
        <v>0.71598964697285306</v>
      </c>
      <c r="F3033">
        <v>0.67519884122367002</v>
      </c>
      <c r="G3033">
        <v>0.64277671213415499</v>
      </c>
      <c r="H3033">
        <v>3.1166223751137099</v>
      </c>
      <c r="I3033">
        <v>2.4690749058885901E-2</v>
      </c>
      <c r="J3033">
        <v>1.64370104369079</v>
      </c>
      <c r="K3033">
        <v>1.29955419019923</v>
      </c>
      <c r="L3033">
        <v>0.40429391381477098</v>
      </c>
      <c r="M3033">
        <v>2.78608418397125</v>
      </c>
      <c r="N3033">
        <v>0.58535265615156296</v>
      </c>
      <c r="O3033">
        <v>5.0600139007627401E-2</v>
      </c>
      <c r="P3033">
        <v>1.2571449415970499</v>
      </c>
    </row>
    <row r="3034" spans="1:16" x14ac:dyDescent="0.35">
      <c r="A3034" s="13" t="s">
        <v>4861</v>
      </c>
      <c r="B3034" s="13" t="s">
        <v>4836</v>
      </c>
      <c r="C3034" s="13" t="s">
        <v>3738</v>
      </c>
      <c r="D3034" s="13">
        <v>7.3576471290831696E-3</v>
      </c>
      <c r="E3034" s="13">
        <v>2.6756230264226601E-2</v>
      </c>
      <c r="F3034">
        <v>2.7466715423428399E-2</v>
      </c>
      <c r="G3034">
        <v>2.0770380086228401E-2</v>
      </c>
      <c r="H3034">
        <v>0.11563088446271701</v>
      </c>
      <c r="I3034">
        <v>1.06389270544845E-3</v>
      </c>
      <c r="J3034">
        <v>5.3022075178677297E-2</v>
      </c>
      <c r="K3034">
        <v>6.2330463792605803E-2</v>
      </c>
      <c r="L3034">
        <v>2.1854824445681601E-2</v>
      </c>
      <c r="M3034">
        <v>0.101429337014962</v>
      </c>
      <c r="N3034">
        <v>2.39487726105099E-2</v>
      </c>
      <c r="O3034">
        <v>2.06816618440112E-3</v>
      </c>
      <c r="P3034">
        <v>4.00369087307361E-2</v>
      </c>
    </row>
    <row r="3035" spans="1:16" x14ac:dyDescent="0.35">
      <c r="A3035" s="13" t="s">
        <v>4862</v>
      </c>
      <c r="B3035" s="13" t="s">
        <v>4836</v>
      </c>
      <c r="C3035" s="13" t="s">
        <v>4863</v>
      </c>
      <c r="D3035" s="13">
        <v>0.337167597977033</v>
      </c>
      <c r="E3035" s="13">
        <v>0.99410548729513404</v>
      </c>
      <c r="F3035">
        <v>0.86003035265804995</v>
      </c>
      <c r="G3035">
        <v>0.94418529494261705</v>
      </c>
      <c r="H3035">
        <v>4.3309069244233402</v>
      </c>
      <c r="I3035">
        <v>3.5361939432388301E-2</v>
      </c>
      <c r="J3035">
        <v>3.2155579217151802</v>
      </c>
      <c r="K3035">
        <v>1.89570555045422</v>
      </c>
      <c r="L3035">
        <v>0.63180881738751904</v>
      </c>
      <c r="M3035">
        <v>2.7179847045526402</v>
      </c>
      <c r="N3035">
        <v>1.01319894770977</v>
      </c>
      <c r="O3035">
        <v>6.4636878710082599E-2</v>
      </c>
      <c r="P3035">
        <v>1.3095160573207401</v>
      </c>
    </row>
    <row r="3036" spans="1:16" x14ac:dyDescent="0.35">
      <c r="A3036" s="13" t="s">
        <v>4864</v>
      </c>
      <c r="B3036" s="13" t="s">
        <v>4836</v>
      </c>
      <c r="C3036" s="13" t="s">
        <v>3636</v>
      </c>
      <c r="D3036" s="13">
        <v>1.53581461014437E-2</v>
      </c>
      <c r="E3036" s="13">
        <v>5.6110501097165401E-2</v>
      </c>
      <c r="F3036">
        <v>5.8095040479851298E-2</v>
      </c>
      <c r="G3036">
        <v>4.1559430151961098E-2</v>
      </c>
      <c r="H3036">
        <v>0.24299685506745899</v>
      </c>
      <c r="I3036">
        <v>2.2053855774793701E-3</v>
      </c>
      <c r="J3036">
        <v>0.11368081429426199</v>
      </c>
      <c r="K3036">
        <v>0.124195054525589</v>
      </c>
      <c r="L3036">
        <v>4.5800004025789397E-2</v>
      </c>
      <c r="M3036">
        <v>0.204686397681376</v>
      </c>
      <c r="N3036">
        <v>5.0034015308231899E-2</v>
      </c>
      <c r="O3036">
        <v>4.3370919366554498E-3</v>
      </c>
      <c r="P3036">
        <v>8.5557766723240794E-2</v>
      </c>
    </row>
    <row r="3037" spans="1:16" x14ac:dyDescent="0.35">
      <c r="A3037" s="13" t="s">
        <v>4865</v>
      </c>
      <c r="B3037" s="13" t="s">
        <v>4836</v>
      </c>
      <c r="C3037" s="13" t="s">
        <v>234</v>
      </c>
      <c r="D3037" s="13">
        <v>0.123184613382309</v>
      </c>
      <c r="E3037" s="13">
        <v>0.44108754613061502</v>
      </c>
      <c r="F3037">
        <v>0.459939613916509</v>
      </c>
      <c r="G3037">
        <v>0.34559663550674402</v>
      </c>
      <c r="H3037">
        <v>1.7807587310575199</v>
      </c>
      <c r="I3037">
        <v>1.4459094546630399E-2</v>
      </c>
      <c r="J3037">
        <v>0.73620302836090101</v>
      </c>
      <c r="K3037">
        <v>0.73544028470881695</v>
      </c>
      <c r="L3037">
        <v>0.24797009379225601</v>
      </c>
      <c r="M3037">
        <v>1.0606721507463099</v>
      </c>
      <c r="N3037">
        <v>0.33891247375021499</v>
      </c>
      <c r="O3037">
        <v>2.97462505380829E-2</v>
      </c>
      <c r="P3037">
        <v>0.73704316445701101</v>
      </c>
    </row>
    <row r="3038" spans="1:16" x14ac:dyDescent="0.35">
      <c r="A3038" s="13" t="s">
        <v>4866</v>
      </c>
      <c r="B3038" s="13" t="s">
        <v>4836</v>
      </c>
      <c r="C3038" s="13" t="s">
        <v>1716</v>
      </c>
      <c r="D3038" s="13">
        <v>0.149016717338811</v>
      </c>
      <c r="E3038" s="13">
        <v>0.41708673275755298</v>
      </c>
      <c r="F3038">
        <v>0.44712011328863499</v>
      </c>
      <c r="G3038">
        <v>0.39374236723508899</v>
      </c>
      <c r="H3038">
        <v>1.73177568084722</v>
      </c>
      <c r="I3038">
        <v>1.53237648275834E-2</v>
      </c>
      <c r="J3038">
        <v>0.939706770577033</v>
      </c>
      <c r="K3038">
        <v>0.72241091879103903</v>
      </c>
      <c r="L3038">
        <v>0.25512221051248202</v>
      </c>
      <c r="M3038">
        <v>1.1533166249625399</v>
      </c>
      <c r="N3038">
        <v>0.36873205193757602</v>
      </c>
      <c r="O3038">
        <v>2.9178043757639601E-2</v>
      </c>
      <c r="P3038">
        <v>0.62828328867236505</v>
      </c>
    </row>
    <row r="3039" spans="1:16" x14ac:dyDescent="0.35">
      <c r="A3039" s="13" t="s">
        <v>4867</v>
      </c>
      <c r="B3039" s="13" t="s">
        <v>4836</v>
      </c>
      <c r="C3039" s="13" t="s">
        <v>4868</v>
      </c>
      <c r="D3039" s="13">
        <v>6.2805986100715305E-2</v>
      </c>
      <c r="E3039" s="13">
        <v>0.21594631097277101</v>
      </c>
      <c r="F3039">
        <v>0.186478859095907</v>
      </c>
      <c r="G3039">
        <v>0.17609827842894199</v>
      </c>
      <c r="H3039">
        <v>0.88263145763520601</v>
      </c>
      <c r="I3039">
        <v>7.0920322636166397E-3</v>
      </c>
      <c r="J3039">
        <v>0.52158970389803605</v>
      </c>
      <c r="K3039">
        <v>0.38817335945496501</v>
      </c>
      <c r="L3039">
        <v>0.127727917400247</v>
      </c>
      <c r="M3039">
        <v>0.58213272632212998</v>
      </c>
      <c r="N3039">
        <v>0.193059272759318</v>
      </c>
      <c r="O3039">
        <v>1.32076056217614E-2</v>
      </c>
      <c r="P3039">
        <v>0.29169549772914699</v>
      </c>
    </row>
    <row r="3040" spans="1:16" x14ac:dyDescent="0.35">
      <c r="A3040" s="13" t="s">
        <v>4869</v>
      </c>
      <c r="B3040" s="13" t="s">
        <v>4836</v>
      </c>
      <c r="C3040" s="13" t="s">
        <v>1332</v>
      </c>
      <c r="D3040" s="13">
        <v>6.19036737954455E-2</v>
      </c>
      <c r="E3040" s="13">
        <v>0.20982435242529299</v>
      </c>
      <c r="F3040">
        <v>0.215230675896663</v>
      </c>
      <c r="G3040">
        <v>0.16133813739155001</v>
      </c>
      <c r="H3040">
        <v>0.86295048176086897</v>
      </c>
      <c r="I3040">
        <v>7.1316660971280296E-3</v>
      </c>
      <c r="J3040">
        <v>0.38647549385879598</v>
      </c>
      <c r="K3040">
        <v>0.36035838531085101</v>
      </c>
      <c r="L3040">
        <v>0.12165911187612</v>
      </c>
      <c r="M3040">
        <v>0.53971179340093201</v>
      </c>
      <c r="N3040">
        <v>0.17339845008992599</v>
      </c>
      <c r="O3040">
        <v>1.42330192091312E-2</v>
      </c>
      <c r="P3040">
        <v>0.33545158676832998</v>
      </c>
    </row>
    <row r="3041" spans="1:16" x14ac:dyDescent="0.35">
      <c r="A3041" s="13" t="s">
        <v>4870</v>
      </c>
      <c r="B3041" s="13" t="s">
        <v>4836</v>
      </c>
      <c r="C3041" s="13" t="s">
        <v>2093</v>
      </c>
      <c r="D3041" s="13">
        <v>1.2664140280733999E-2</v>
      </c>
      <c r="E3041" s="13">
        <v>4.9834895859127697E-2</v>
      </c>
      <c r="F3041">
        <v>5.2146830914141198E-2</v>
      </c>
      <c r="G3041">
        <v>3.5801484371828597E-2</v>
      </c>
      <c r="H3041">
        <v>0.213250153839109</v>
      </c>
      <c r="I3041">
        <v>1.9081591873187701E-3</v>
      </c>
      <c r="J3041">
        <v>9.03694059841849E-2</v>
      </c>
      <c r="K3041">
        <v>0.10127655993698401</v>
      </c>
      <c r="L3041">
        <v>3.54918756961086E-2</v>
      </c>
      <c r="M3041">
        <v>0.20500954760006901</v>
      </c>
      <c r="N3041">
        <v>3.97746718353039E-2</v>
      </c>
      <c r="O3041">
        <v>3.8896802919138702E-3</v>
      </c>
      <c r="P3041">
        <v>8.2358310283337496E-2</v>
      </c>
    </row>
    <row r="3042" spans="1:16" x14ac:dyDescent="0.35">
      <c r="A3042" s="13" t="s">
        <v>4871</v>
      </c>
      <c r="B3042" s="13" t="s">
        <v>4836</v>
      </c>
      <c r="C3042" s="13" t="s">
        <v>92</v>
      </c>
      <c r="D3042" s="13">
        <v>3.4413537580566998E-2</v>
      </c>
      <c r="E3042" s="13">
        <v>0.14412848828466299</v>
      </c>
      <c r="F3042">
        <v>0.137047327669297</v>
      </c>
      <c r="G3042">
        <v>0.119949908940473</v>
      </c>
      <c r="H3042">
        <v>0.62772601376162096</v>
      </c>
      <c r="I3042">
        <v>4.9258670602757397E-3</v>
      </c>
      <c r="J3042">
        <v>0.31200679267828102</v>
      </c>
      <c r="K3042">
        <v>0.25896007174854302</v>
      </c>
      <c r="L3042">
        <v>8.3551004022473702E-2</v>
      </c>
      <c r="M3042">
        <v>0.46659549168367598</v>
      </c>
      <c r="N3042">
        <v>0.117485942998917</v>
      </c>
      <c r="O3042">
        <v>9.8738441300966796E-3</v>
      </c>
      <c r="P3042">
        <v>0.24749718794619699</v>
      </c>
    </row>
    <row r="3043" spans="1:16" x14ac:dyDescent="0.35">
      <c r="A3043" s="13" t="s">
        <v>4872</v>
      </c>
      <c r="B3043" s="13" t="s">
        <v>4836</v>
      </c>
      <c r="C3043" s="13" t="s">
        <v>94</v>
      </c>
      <c r="D3043" s="13">
        <v>0.38090010858483597</v>
      </c>
      <c r="E3043" s="13">
        <v>0.787435069282995</v>
      </c>
      <c r="F3043">
        <v>0.79280471893513405</v>
      </c>
      <c r="G3043">
        <v>1.0213267798404799</v>
      </c>
      <c r="H3043">
        <v>3.4972306540253801</v>
      </c>
      <c r="I3043">
        <v>3.28950649647302E-2</v>
      </c>
      <c r="J3043">
        <v>2.94472313080272</v>
      </c>
      <c r="K3043">
        <v>1.41796933544645</v>
      </c>
      <c r="L3043">
        <v>0.51495363289979601</v>
      </c>
      <c r="M3043">
        <v>2.58194730284049</v>
      </c>
      <c r="N3043">
        <v>0.84277561191471395</v>
      </c>
      <c r="O3043">
        <v>5.7251735300996698E-2</v>
      </c>
      <c r="P3043">
        <v>1.0523352285095899</v>
      </c>
    </row>
    <row r="3044" spans="1:16" x14ac:dyDescent="0.35">
      <c r="A3044" s="13" t="s">
        <v>4873</v>
      </c>
      <c r="B3044" s="13" t="s">
        <v>4836</v>
      </c>
      <c r="C3044" s="13" t="s">
        <v>4874</v>
      </c>
      <c r="D3044" s="13">
        <v>7.1074759639844304E-2</v>
      </c>
      <c r="E3044" s="13">
        <v>0.28201304492809898</v>
      </c>
      <c r="F3044">
        <v>0.265825955985111</v>
      </c>
      <c r="G3044">
        <v>0.21876901692100301</v>
      </c>
      <c r="H3044">
        <v>1.19440820007425</v>
      </c>
      <c r="I3044">
        <v>9.4053343200643392E-3</v>
      </c>
      <c r="J3044">
        <v>0.55268845042173398</v>
      </c>
      <c r="K3044">
        <v>0.50324271258294995</v>
      </c>
      <c r="L3044">
        <v>0.167053399681445</v>
      </c>
      <c r="M3044">
        <v>0.78483016509845904</v>
      </c>
      <c r="N3044">
        <v>0.23269650543926701</v>
      </c>
      <c r="O3044">
        <v>1.8475568056176801E-2</v>
      </c>
      <c r="P3044">
        <v>0.45015449552693998</v>
      </c>
    </row>
    <row r="3045" spans="1:16" x14ac:dyDescent="0.35">
      <c r="A3045" s="13" t="s">
        <v>4875</v>
      </c>
      <c r="B3045" s="13" t="s">
        <v>4836</v>
      </c>
      <c r="C3045" s="13" t="s">
        <v>4876</v>
      </c>
      <c r="D3045" s="13">
        <v>0.69892828651010597</v>
      </c>
      <c r="E3045" s="13">
        <v>1.4725207867866099</v>
      </c>
      <c r="F3045">
        <v>1.41715420668891</v>
      </c>
      <c r="G3045">
        <v>3.1151443255342599</v>
      </c>
      <c r="H3045">
        <v>7.7675419573636297</v>
      </c>
      <c r="I3045">
        <v>7.98417378013732E-2</v>
      </c>
      <c r="J3045">
        <v>6.5843315784612999</v>
      </c>
      <c r="K3045">
        <v>2.90645117475239</v>
      </c>
      <c r="L3045">
        <v>0.99547271338783805</v>
      </c>
      <c r="M3045">
        <v>5.1284956907397401</v>
      </c>
      <c r="N3045">
        <v>2.1823253366039199</v>
      </c>
      <c r="O3045">
        <v>0.12132676794394601</v>
      </c>
      <c r="P3045">
        <v>1.7691217143011799</v>
      </c>
    </row>
    <row r="3046" spans="1:16" x14ac:dyDescent="0.35">
      <c r="A3046" s="13" t="s">
        <v>4877</v>
      </c>
      <c r="B3046" s="13" t="s">
        <v>4836</v>
      </c>
      <c r="C3046" s="13" t="s">
        <v>4878</v>
      </c>
      <c r="D3046" s="13">
        <v>7.7997326049764296E-2</v>
      </c>
      <c r="E3046" s="13">
        <v>0.21596698330640701</v>
      </c>
      <c r="F3046">
        <v>0.20242627859168499</v>
      </c>
      <c r="G3046">
        <v>0.243852962139646</v>
      </c>
      <c r="H3046">
        <v>0.97051990894029505</v>
      </c>
      <c r="I3046">
        <v>8.7454048268376001E-3</v>
      </c>
      <c r="J3046">
        <v>0.96229521248516503</v>
      </c>
      <c r="K3046">
        <v>0.49491956408320797</v>
      </c>
      <c r="L3046">
        <v>0.18162022085292401</v>
      </c>
      <c r="M3046">
        <v>0.78433034019391501</v>
      </c>
      <c r="N3046">
        <v>0.23500061990113699</v>
      </c>
      <c r="O3046">
        <v>1.56434824672586E-2</v>
      </c>
      <c r="P3046">
        <v>0.27928380921087897</v>
      </c>
    </row>
    <row r="3047" spans="1:16" x14ac:dyDescent="0.35">
      <c r="A3047" s="13" t="s">
        <v>4879</v>
      </c>
      <c r="B3047" s="13" t="s">
        <v>4836</v>
      </c>
      <c r="C3047" s="13" t="s">
        <v>4880</v>
      </c>
      <c r="D3047" s="13">
        <v>0.23774734052949401</v>
      </c>
      <c r="E3047" s="13">
        <v>1.03017633904978</v>
      </c>
      <c r="F3047">
        <v>0.94926595122646296</v>
      </c>
      <c r="G3047">
        <v>0.860087093962839</v>
      </c>
      <c r="H3047">
        <v>4.4042653468335402</v>
      </c>
      <c r="I3047">
        <v>3.35100173426243E-2</v>
      </c>
      <c r="J3047">
        <v>2.0591910138530301</v>
      </c>
      <c r="K3047">
        <v>1.7945050841775101</v>
      </c>
      <c r="L3047">
        <v>0.54802312966257405</v>
      </c>
      <c r="M3047">
        <v>3.21546669107255</v>
      </c>
      <c r="N3047">
        <v>0.81738129942397597</v>
      </c>
      <c r="O3047">
        <v>6.6777679544096802E-2</v>
      </c>
      <c r="P3047">
        <v>1.8221587849576499</v>
      </c>
    </row>
    <row r="3048" spans="1:16" x14ac:dyDescent="0.35">
      <c r="A3048" s="13" t="s">
        <v>4881</v>
      </c>
      <c r="B3048" s="13" t="s">
        <v>4836</v>
      </c>
      <c r="C3048" s="13" t="s">
        <v>251</v>
      </c>
      <c r="D3048" s="13">
        <v>4.1487401906802501E-2</v>
      </c>
      <c r="E3048" s="13">
        <v>0.146309687275056</v>
      </c>
      <c r="F3048">
        <v>0.14011693060528299</v>
      </c>
      <c r="G3048">
        <v>0.10998378531512901</v>
      </c>
      <c r="H3048">
        <v>0.59050260940621901</v>
      </c>
      <c r="I3048">
        <v>4.4701950104412197E-3</v>
      </c>
      <c r="J3048">
        <v>0.239253054680307</v>
      </c>
      <c r="K3048">
        <v>0.25137009756801698</v>
      </c>
      <c r="L3048">
        <v>7.6773551804643694E-2</v>
      </c>
      <c r="M3048">
        <v>0.324050967034263</v>
      </c>
      <c r="N3048">
        <v>0.117396432107625</v>
      </c>
      <c r="O3048">
        <v>9.0343502414918005E-3</v>
      </c>
      <c r="P3048">
        <v>0.23061310107067201</v>
      </c>
    </row>
    <row r="3049" spans="1:16" x14ac:dyDescent="0.35">
      <c r="A3049" s="13" t="s">
        <v>4882</v>
      </c>
      <c r="B3049" s="13" t="s">
        <v>4836</v>
      </c>
      <c r="C3049" s="13" t="s">
        <v>4883</v>
      </c>
      <c r="D3049" s="13">
        <v>4.0708995311544198E-2</v>
      </c>
      <c r="E3049" s="13">
        <v>0.15006515501133999</v>
      </c>
      <c r="F3049">
        <v>0.146875690467447</v>
      </c>
      <c r="G3049">
        <v>0.11355560540499</v>
      </c>
      <c r="H3049">
        <v>0.64715911846220198</v>
      </c>
      <c r="I3049">
        <v>5.4585541798236499E-3</v>
      </c>
      <c r="J3049">
        <v>0.32961069928275599</v>
      </c>
      <c r="K3049">
        <v>0.31504298461764701</v>
      </c>
      <c r="L3049">
        <v>0.114921452079563</v>
      </c>
      <c r="M3049">
        <v>0.49364585400514199</v>
      </c>
      <c r="N3049">
        <v>0.13367787376714799</v>
      </c>
      <c r="O3049">
        <v>1.0890400669176001E-2</v>
      </c>
      <c r="P3049">
        <v>0.22973718598746101</v>
      </c>
    </row>
    <row r="3050" spans="1:16" x14ac:dyDescent="0.35">
      <c r="A3050" s="13" t="s">
        <v>4884</v>
      </c>
      <c r="B3050" s="13" t="s">
        <v>4836</v>
      </c>
      <c r="C3050" s="13" t="s">
        <v>255</v>
      </c>
      <c r="D3050" s="13">
        <v>4.6714140170929501E-2</v>
      </c>
      <c r="E3050" s="13">
        <v>0.181069871501641</v>
      </c>
      <c r="F3050">
        <v>0.177748335723656</v>
      </c>
      <c r="G3050">
        <v>0.13084032531287099</v>
      </c>
      <c r="H3050">
        <v>0.77347354857508999</v>
      </c>
      <c r="I3050">
        <v>6.39899695792495E-3</v>
      </c>
      <c r="J3050">
        <v>0.38963333730185601</v>
      </c>
      <c r="K3050">
        <v>0.368637504091124</v>
      </c>
      <c r="L3050">
        <v>0.132427434597057</v>
      </c>
      <c r="M3050">
        <v>0.60142538974258997</v>
      </c>
      <c r="N3050">
        <v>0.15351412401297401</v>
      </c>
      <c r="O3050">
        <v>1.3053084796128499E-2</v>
      </c>
      <c r="P3050">
        <v>0.288455199434002</v>
      </c>
    </row>
    <row r="3051" spans="1:16" x14ac:dyDescent="0.35">
      <c r="A3051" s="13" t="s">
        <v>4885</v>
      </c>
      <c r="B3051" s="13" t="s">
        <v>4836</v>
      </c>
      <c r="C3051" s="13" t="s">
        <v>4886</v>
      </c>
      <c r="D3051" s="13">
        <v>0.29035049096691401</v>
      </c>
      <c r="E3051" s="13">
        <v>0.750689551471587</v>
      </c>
      <c r="F3051">
        <v>0.69869787755496104</v>
      </c>
      <c r="G3051">
        <v>0.79001071621903496</v>
      </c>
      <c r="H3051">
        <v>3.3371645196481099</v>
      </c>
      <c r="I3051">
        <v>3.0395355453917E-2</v>
      </c>
      <c r="J3051">
        <v>3.1154911195812698</v>
      </c>
      <c r="K3051">
        <v>1.5617491767337299</v>
      </c>
      <c r="L3051">
        <v>0.57895479528913396</v>
      </c>
      <c r="M3051">
        <v>2.39596536760543</v>
      </c>
      <c r="N3051">
        <v>0.82128692054832997</v>
      </c>
      <c r="O3051">
        <v>5.4344428172731003E-2</v>
      </c>
      <c r="P3051">
        <v>0.94737242155810797</v>
      </c>
    </row>
    <row r="3052" spans="1:16" x14ac:dyDescent="0.35">
      <c r="A3052" s="13" t="s">
        <v>4887</v>
      </c>
      <c r="B3052" s="13" t="s">
        <v>4836</v>
      </c>
      <c r="C3052" s="13" t="s">
        <v>4888</v>
      </c>
      <c r="D3052" s="13">
        <v>0.27458612644586999</v>
      </c>
      <c r="E3052" s="13">
        <v>1.02384594594386</v>
      </c>
      <c r="F3052">
        <v>1.00817954679824</v>
      </c>
      <c r="G3052">
        <v>0.81399378774398201</v>
      </c>
      <c r="H3052">
        <v>4.3495428593907697</v>
      </c>
      <c r="I3052">
        <v>3.5755440207540401E-2</v>
      </c>
      <c r="J3052">
        <v>2.5711170372179302</v>
      </c>
      <c r="K3052">
        <v>2.03717996103099</v>
      </c>
      <c r="L3052">
        <v>0.758405113582442</v>
      </c>
      <c r="M3052">
        <v>3.3010458880983302</v>
      </c>
      <c r="N3052">
        <v>0.87291982854261096</v>
      </c>
      <c r="O3052">
        <v>7.3403510672345296E-2</v>
      </c>
      <c r="P3052">
        <v>1.6058804048130799</v>
      </c>
    </row>
    <row r="3053" spans="1:16" x14ac:dyDescent="0.35">
      <c r="A3053" s="13" t="s">
        <v>4889</v>
      </c>
      <c r="B3053" s="13" t="s">
        <v>4836</v>
      </c>
      <c r="C3053" s="13" t="s">
        <v>4890</v>
      </c>
      <c r="D3053" s="13">
        <v>8.6021230956153993E-2</v>
      </c>
      <c r="E3053" s="13">
        <v>0.30298520727183897</v>
      </c>
      <c r="F3053">
        <v>0.292142418992973</v>
      </c>
      <c r="G3053">
        <v>0.23151130007053999</v>
      </c>
      <c r="H3053">
        <v>1.3396257685026201</v>
      </c>
      <c r="I3053">
        <v>1.1629985760260499E-2</v>
      </c>
      <c r="J3053">
        <v>0.69816532698205302</v>
      </c>
      <c r="K3053">
        <v>0.71886736951374297</v>
      </c>
      <c r="L3053">
        <v>0.245104704789948</v>
      </c>
      <c r="M3053">
        <v>0.96804298006039102</v>
      </c>
      <c r="N3053">
        <v>0.29071583515748001</v>
      </c>
      <c r="O3053">
        <v>2.20419952266529E-2</v>
      </c>
      <c r="P3053">
        <v>0.43717347706957399</v>
      </c>
    </row>
    <row r="3054" spans="1:16" x14ac:dyDescent="0.35">
      <c r="A3054" s="13" t="s">
        <v>4891</v>
      </c>
      <c r="B3054" s="13" t="s">
        <v>4836</v>
      </c>
      <c r="C3054" s="13" t="s">
        <v>2121</v>
      </c>
      <c r="D3054" s="13">
        <v>4.6789301336633699E-2</v>
      </c>
      <c r="E3054" s="13">
        <v>0.16950001371511</v>
      </c>
      <c r="F3054">
        <v>0.153545165890974</v>
      </c>
      <c r="G3054">
        <v>0.13484478735060701</v>
      </c>
      <c r="H3054">
        <v>0.70120916959948199</v>
      </c>
      <c r="I3054">
        <v>5.6652783675661296E-3</v>
      </c>
      <c r="J3054">
        <v>0.37074358383408201</v>
      </c>
      <c r="K3054">
        <v>0.30351537394496803</v>
      </c>
      <c r="L3054">
        <v>0.101215105517644</v>
      </c>
      <c r="M3054">
        <v>0.47686812141652302</v>
      </c>
      <c r="N3054">
        <v>0.14780193032987199</v>
      </c>
      <c r="O3054">
        <v>1.0707556723972901E-2</v>
      </c>
      <c r="P3054">
        <v>0.24357722159873099</v>
      </c>
    </row>
    <row r="3055" spans="1:16" x14ac:dyDescent="0.35">
      <c r="A3055" s="13" t="s">
        <v>4892</v>
      </c>
      <c r="B3055" s="13" t="s">
        <v>4836</v>
      </c>
      <c r="C3055" s="13" t="s">
        <v>2126</v>
      </c>
      <c r="D3055" s="13">
        <v>6.0202457809682497E-3</v>
      </c>
      <c r="E3055" s="13">
        <v>2.0659290504985502E-2</v>
      </c>
      <c r="F3055">
        <v>2.0295851376999002E-2</v>
      </c>
      <c r="G3055">
        <v>1.7744731404467501E-2</v>
      </c>
      <c r="H3055">
        <v>9.1115107936369594E-2</v>
      </c>
      <c r="I3055">
        <v>7.7388805270113103E-4</v>
      </c>
      <c r="J3055">
        <v>4.8961363510556903E-2</v>
      </c>
      <c r="K3055">
        <v>4.4108697159543797E-2</v>
      </c>
      <c r="L3055">
        <v>1.6472841789351201E-2</v>
      </c>
      <c r="M3055">
        <v>6.8787356348122802E-2</v>
      </c>
      <c r="N3055">
        <v>1.94463616782715E-2</v>
      </c>
      <c r="O3055">
        <v>1.5239721567061901E-3</v>
      </c>
      <c r="P3055">
        <v>3.0932123948187298E-2</v>
      </c>
    </row>
    <row r="3056" spans="1:16" x14ac:dyDescent="0.35">
      <c r="A3056" s="13" t="s">
        <v>4893</v>
      </c>
      <c r="B3056" s="13" t="s">
        <v>4836</v>
      </c>
      <c r="C3056" s="13" t="s">
        <v>4894</v>
      </c>
      <c r="D3056" s="13">
        <v>4.0881171940250303</v>
      </c>
      <c r="E3056" s="13">
        <v>7.0290167942809596</v>
      </c>
      <c r="F3056">
        <v>6.2942232189398704</v>
      </c>
      <c r="G3056">
        <v>13.7485807082666</v>
      </c>
      <c r="H3056">
        <v>32.260852104795298</v>
      </c>
      <c r="I3056">
        <v>0.33119251972596198</v>
      </c>
      <c r="J3056">
        <v>50.517251750925197</v>
      </c>
      <c r="K3056">
        <v>12.554786658019999</v>
      </c>
      <c r="L3056">
        <v>4.46491256846745</v>
      </c>
      <c r="M3056">
        <v>26.607474091643901</v>
      </c>
      <c r="N3056">
        <v>9.11793882890586</v>
      </c>
      <c r="O3056">
        <v>0.52692425264374498</v>
      </c>
      <c r="P3056">
        <v>7.6120632692928698</v>
      </c>
    </row>
    <row r="3057" spans="1:16" x14ac:dyDescent="0.35">
      <c r="A3057" s="13" t="s">
        <v>4895</v>
      </c>
      <c r="B3057" s="13" t="s">
        <v>4836</v>
      </c>
      <c r="C3057" s="13" t="s">
        <v>120</v>
      </c>
      <c r="D3057" s="13">
        <v>9.2538783630348898E-2</v>
      </c>
      <c r="E3057" s="13">
        <v>0.35284025008693398</v>
      </c>
      <c r="F3057">
        <v>0.36007492333909202</v>
      </c>
      <c r="G3057">
        <v>0.31475608530298999</v>
      </c>
      <c r="H3057">
        <v>1.50664147260346</v>
      </c>
      <c r="I3057">
        <v>1.27541457001109E-2</v>
      </c>
      <c r="J3057">
        <v>0.79058113858526202</v>
      </c>
      <c r="K3057">
        <v>0.61275301588130204</v>
      </c>
      <c r="L3057">
        <v>0.21563352124889501</v>
      </c>
      <c r="M3057">
        <v>1.1223037707224099</v>
      </c>
      <c r="N3057">
        <v>0.28602213172792901</v>
      </c>
      <c r="O3057">
        <v>2.5280772281128398E-2</v>
      </c>
      <c r="P3057">
        <v>0.59113764379226297</v>
      </c>
    </row>
    <row r="3058" spans="1:16" x14ac:dyDescent="0.35">
      <c r="A3058" s="13" t="s">
        <v>4896</v>
      </c>
      <c r="B3058" s="13" t="s">
        <v>4836</v>
      </c>
      <c r="C3058" s="13" t="s">
        <v>4897</v>
      </c>
      <c r="D3058" s="13">
        <v>9.0877443603198896E-2</v>
      </c>
      <c r="E3058" s="13">
        <v>0.28233027865397797</v>
      </c>
      <c r="F3058">
        <v>0.28693401419813602</v>
      </c>
      <c r="G3058">
        <v>0.26834102410175398</v>
      </c>
      <c r="H3058">
        <v>1.27000014474337</v>
      </c>
      <c r="I3058">
        <v>1.14352834140232E-2</v>
      </c>
      <c r="J3058">
        <v>0.77995415866795303</v>
      </c>
      <c r="K3058">
        <v>0.635649861280146</v>
      </c>
      <c r="L3058">
        <v>0.24782515634034599</v>
      </c>
      <c r="M3058">
        <v>0.99657182950803203</v>
      </c>
      <c r="N3058">
        <v>0.28119262040478499</v>
      </c>
      <c r="O3058">
        <v>2.1827154639676799E-2</v>
      </c>
      <c r="P3058">
        <v>0.40835057168973499</v>
      </c>
    </row>
    <row r="3059" spans="1:16" x14ac:dyDescent="0.35">
      <c r="A3059" s="13" t="s">
        <v>4898</v>
      </c>
      <c r="B3059" s="13" t="s">
        <v>4836</v>
      </c>
      <c r="C3059" s="13" t="s">
        <v>1025</v>
      </c>
      <c r="D3059" s="13">
        <v>7.3417459870291801E-2</v>
      </c>
      <c r="E3059" s="13">
        <v>0.30078425156512001</v>
      </c>
      <c r="F3059">
        <v>0.29078001790116198</v>
      </c>
      <c r="G3059">
        <v>0.2025724445954</v>
      </c>
      <c r="H3059">
        <v>1.2936594017985299</v>
      </c>
      <c r="I3059">
        <v>1.07038183683816E-2</v>
      </c>
      <c r="J3059">
        <v>0.56798668855003298</v>
      </c>
      <c r="K3059">
        <v>0.64186944526252998</v>
      </c>
      <c r="L3059">
        <v>0.22035646557910901</v>
      </c>
      <c r="M3059">
        <v>1.0201601740094799</v>
      </c>
      <c r="N3059">
        <v>0.25558329555545001</v>
      </c>
      <c r="O3059">
        <v>2.14931693258643E-2</v>
      </c>
      <c r="P3059">
        <v>0.47892078962259899</v>
      </c>
    </row>
    <row r="3060" spans="1:16" x14ac:dyDescent="0.35">
      <c r="A3060" s="13" t="s">
        <v>4899</v>
      </c>
      <c r="B3060" s="13" t="s">
        <v>4836</v>
      </c>
      <c r="C3060" s="13" t="s">
        <v>4900</v>
      </c>
      <c r="D3060" s="13">
        <v>0.43817003174663999</v>
      </c>
      <c r="E3060" s="13">
        <v>1.2592821923406201</v>
      </c>
      <c r="F3060">
        <v>1.16168251905191</v>
      </c>
      <c r="G3060">
        <v>1.5150832448074101</v>
      </c>
      <c r="H3060">
        <v>5.7546364062932698</v>
      </c>
      <c r="I3060">
        <v>4.7675996765083301E-2</v>
      </c>
      <c r="J3060">
        <v>4.69528377551205</v>
      </c>
      <c r="K3060">
        <v>2.73317945614646</v>
      </c>
      <c r="L3060">
        <v>1.07988544912596</v>
      </c>
      <c r="M3060">
        <v>4.5222789061107704</v>
      </c>
      <c r="N3060">
        <v>1.31185846005035</v>
      </c>
      <c r="O3060">
        <v>9.0470042878241702E-2</v>
      </c>
      <c r="P3060">
        <v>1.76978938662003</v>
      </c>
    </row>
    <row r="3061" spans="1:16" x14ac:dyDescent="0.35">
      <c r="A3061" s="13" t="s">
        <v>4901</v>
      </c>
      <c r="B3061" s="13" t="s">
        <v>4836</v>
      </c>
      <c r="C3061" s="13" t="s">
        <v>4902</v>
      </c>
      <c r="D3061" s="13">
        <v>0.621315657673287</v>
      </c>
      <c r="E3061" s="13">
        <v>1.2433075086849701</v>
      </c>
      <c r="F3061">
        <v>1.0289838491588701</v>
      </c>
      <c r="G3061">
        <v>1.77752191634775</v>
      </c>
      <c r="H3061">
        <v>5.4175447538847097</v>
      </c>
      <c r="I3061">
        <v>4.99103166438725E-2</v>
      </c>
      <c r="J3061">
        <v>6.7320738300570602</v>
      </c>
      <c r="K3061">
        <v>2.22732129805632</v>
      </c>
      <c r="L3061">
        <v>0.74628729255848703</v>
      </c>
      <c r="M3061">
        <v>3.7817679667283399</v>
      </c>
      <c r="N3061">
        <v>1.4641545904406501</v>
      </c>
      <c r="O3061">
        <v>8.3282145108200895E-2</v>
      </c>
      <c r="P3061">
        <v>1.3680173125391999</v>
      </c>
    </row>
    <row r="3062" spans="1:16" x14ac:dyDescent="0.35">
      <c r="A3062" s="13" t="s">
        <v>4903</v>
      </c>
      <c r="B3062" s="13" t="s">
        <v>4836</v>
      </c>
      <c r="C3062" s="13" t="s">
        <v>4904</v>
      </c>
      <c r="D3062" s="13">
        <v>1.4780633134682499E-2</v>
      </c>
      <c r="E3062" s="13">
        <v>6.0896449736084803E-2</v>
      </c>
      <c r="F3062">
        <v>5.3570507975422399E-2</v>
      </c>
      <c r="G3062">
        <v>5.7786483809389097E-2</v>
      </c>
      <c r="H3062">
        <v>0.26358659830402098</v>
      </c>
      <c r="I3062">
        <v>2.1292126528165501E-3</v>
      </c>
      <c r="J3062">
        <v>0.13087411805632099</v>
      </c>
      <c r="K3062">
        <v>0.10831171207048999</v>
      </c>
      <c r="L3062">
        <v>3.1665545758338701E-2</v>
      </c>
      <c r="M3062">
        <v>0.32138554788914597</v>
      </c>
      <c r="N3062">
        <v>4.9829879669503203E-2</v>
      </c>
      <c r="O3062">
        <v>4.0180017672543002E-3</v>
      </c>
      <c r="P3062">
        <v>0.111148460657714</v>
      </c>
    </row>
    <row r="3063" spans="1:16" x14ac:dyDescent="0.35">
      <c r="A3063" s="13" t="s">
        <v>4905</v>
      </c>
      <c r="B3063" s="13" t="s">
        <v>4836</v>
      </c>
      <c r="C3063" s="13" t="s">
        <v>885</v>
      </c>
      <c r="D3063" s="13">
        <v>6.6181714737867894E-2</v>
      </c>
      <c r="E3063" s="13">
        <v>0.20781313590194</v>
      </c>
      <c r="F3063">
        <v>0.19305950027249499</v>
      </c>
      <c r="G3063">
        <v>0.26852517014538302</v>
      </c>
      <c r="H3063">
        <v>0.91509614569357201</v>
      </c>
      <c r="I3063">
        <v>8.5714019070678594E-3</v>
      </c>
      <c r="J3063">
        <v>0.68358150991047795</v>
      </c>
      <c r="K3063">
        <v>0.37062929447232401</v>
      </c>
      <c r="L3063">
        <v>0.11947807596952199</v>
      </c>
      <c r="M3063">
        <v>1.32281316943728</v>
      </c>
      <c r="N3063">
        <v>0.180766389777574</v>
      </c>
      <c r="O3063">
        <v>1.4982226970257599E-2</v>
      </c>
      <c r="P3063">
        <v>0.37997965507375198</v>
      </c>
    </row>
    <row r="3064" spans="1:16" x14ac:dyDescent="0.35">
      <c r="A3064" s="13" t="s">
        <v>4906</v>
      </c>
      <c r="B3064" s="13" t="s">
        <v>4836</v>
      </c>
      <c r="C3064" s="13" t="s">
        <v>283</v>
      </c>
      <c r="D3064" s="13">
        <v>0.112713798731155</v>
      </c>
      <c r="E3064" s="13">
        <v>0.32711303694707</v>
      </c>
      <c r="F3064">
        <v>0.29490160972437801</v>
      </c>
      <c r="G3064">
        <v>0.38417890046707898</v>
      </c>
      <c r="H3064">
        <v>1.4281917849543599</v>
      </c>
      <c r="I3064">
        <v>1.43840004852123E-2</v>
      </c>
      <c r="J3064">
        <v>1.0013090402067899</v>
      </c>
      <c r="K3064">
        <v>0.58649047594076398</v>
      </c>
      <c r="L3064">
        <v>0.178946831024859</v>
      </c>
      <c r="M3064">
        <v>2.5376746577862499</v>
      </c>
      <c r="N3064">
        <v>0.28860975717641502</v>
      </c>
      <c r="O3064">
        <v>2.40645923505944E-2</v>
      </c>
      <c r="P3064">
        <v>0.563585710260187</v>
      </c>
    </row>
    <row r="3065" spans="1:16" x14ac:dyDescent="0.35">
      <c r="A3065" s="13" t="s">
        <v>4907</v>
      </c>
      <c r="B3065" s="13" t="s">
        <v>4836</v>
      </c>
      <c r="C3065" s="13" t="s">
        <v>3394</v>
      </c>
      <c r="D3065" s="13">
        <v>0.119945595703811</v>
      </c>
      <c r="E3065" s="13">
        <v>0.46627456949708102</v>
      </c>
      <c r="F3065">
        <v>0.43512844974864301</v>
      </c>
      <c r="G3065">
        <v>0.36888607009346802</v>
      </c>
      <c r="H3065">
        <v>1.9785797679355099</v>
      </c>
      <c r="I3065">
        <v>1.56186034491938E-2</v>
      </c>
      <c r="J3065">
        <v>1.1211359426649601</v>
      </c>
      <c r="K3065">
        <v>0.92209401793548595</v>
      </c>
      <c r="L3065">
        <v>0.32855926977789801</v>
      </c>
      <c r="M3065">
        <v>1.3946921527521201</v>
      </c>
      <c r="N3065">
        <v>0.40551018078648998</v>
      </c>
      <c r="O3065">
        <v>3.1234202365287799E-2</v>
      </c>
      <c r="P3065">
        <v>0.70832189114316402</v>
      </c>
    </row>
    <row r="3066" spans="1:16" x14ac:dyDescent="0.35">
      <c r="A3066" s="13" t="s">
        <v>4908</v>
      </c>
      <c r="B3066" s="13" t="s">
        <v>4836</v>
      </c>
      <c r="C3066" s="13" t="s">
        <v>4909</v>
      </c>
      <c r="D3066" s="13">
        <v>2.6445858290399499E-2</v>
      </c>
      <c r="E3066" s="13">
        <v>0.113376694964979</v>
      </c>
      <c r="F3066">
        <v>0.106290033781581</v>
      </c>
      <c r="G3066">
        <v>7.3512142062168995E-2</v>
      </c>
      <c r="H3066">
        <v>0.49101380303936198</v>
      </c>
      <c r="I3066">
        <v>3.8753249400910001E-3</v>
      </c>
      <c r="J3066">
        <v>0.20214053166386201</v>
      </c>
      <c r="K3066">
        <v>0.227389758101878</v>
      </c>
      <c r="L3066">
        <v>7.2444888541811595E-2</v>
      </c>
      <c r="M3066">
        <v>0.40563834954225098</v>
      </c>
      <c r="N3066">
        <v>9.2695263242969894E-2</v>
      </c>
      <c r="O3066">
        <v>7.9273323030410302E-3</v>
      </c>
      <c r="P3066">
        <v>0.191515893380203</v>
      </c>
    </row>
    <row r="3067" spans="1:16" x14ac:dyDescent="0.35">
      <c r="A3067" s="13" t="s">
        <v>4910</v>
      </c>
      <c r="B3067" s="13" t="s">
        <v>4836</v>
      </c>
      <c r="C3067" s="13" t="s">
        <v>4911</v>
      </c>
      <c r="D3067" s="13">
        <v>0.84887978087307203</v>
      </c>
      <c r="E3067" s="13">
        <v>1.6884403705903599</v>
      </c>
      <c r="F3067">
        <v>1.66405414774719</v>
      </c>
      <c r="G3067">
        <v>2.9914770305340501</v>
      </c>
      <c r="H3067">
        <v>8.3791117220284494</v>
      </c>
      <c r="I3067">
        <v>8.7411518628551704E-2</v>
      </c>
      <c r="J3067">
        <v>8.3844620754952697</v>
      </c>
      <c r="K3067">
        <v>3.2153425476022601</v>
      </c>
      <c r="L3067">
        <v>1.1708991945516201</v>
      </c>
      <c r="M3067">
        <v>6.3043229919786201</v>
      </c>
      <c r="N3067">
        <v>2.31068072238739</v>
      </c>
      <c r="O3067">
        <v>0.13739952723714899</v>
      </c>
      <c r="P3067">
        <v>2.0162713079305798</v>
      </c>
    </row>
    <row r="3068" spans="1:16" x14ac:dyDescent="0.35">
      <c r="A3068" s="13" t="s">
        <v>4912</v>
      </c>
      <c r="B3068" s="13" t="s">
        <v>4836</v>
      </c>
      <c r="C3068" s="13" t="s">
        <v>1162</v>
      </c>
      <c r="D3068" s="13">
        <v>5.0564669359238097E-2</v>
      </c>
      <c r="E3068" s="13">
        <v>0.186152426051228</v>
      </c>
      <c r="F3068">
        <v>0.189118408966338</v>
      </c>
      <c r="G3068">
        <v>0.141507286921846</v>
      </c>
      <c r="H3068">
        <v>0.77145460496343099</v>
      </c>
      <c r="I3068">
        <v>6.3499724831136599E-3</v>
      </c>
      <c r="J3068">
        <v>0.33657139568928102</v>
      </c>
      <c r="K3068">
        <v>0.31845270189444103</v>
      </c>
      <c r="L3068">
        <v>0.10877208928709201</v>
      </c>
      <c r="M3068">
        <v>0.51326710146461996</v>
      </c>
      <c r="N3068">
        <v>0.14974659763207701</v>
      </c>
      <c r="O3068">
        <v>1.2723080232106001E-2</v>
      </c>
      <c r="P3068">
        <v>0.30643891058473899</v>
      </c>
    </row>
    <row r="3069" spans="1:16" x14ac:dyDescent="0.35">
      <c r="A3069" s="13" t="s">
        <v>4913</v>
      </c>
      <c r="B3069" s="13" t="s">
        <v>4836</v>
      </c>
      <c r="C3069" s="13" t="s">
        <v>2289</v>
      </c>
      <c r="D3069" s="13">
        <v>0.68973732401937404</v>
      </c>
      <c r="E3069" s="13">
        <v>1.7247021138638301</v>
      </c>
      <c r="F3069">
        <v>1.5595798423059399</v>
      </c>
      <c r="G3069">
        <v>1.8430912771431001</v>
      </c>
      <c r="H3069">
        <v>7.4900801098047598</v>
      </c>
      <c r="I3069">
        <v>6.0667189561434902E-2</v>
      </c>
      <c r="J3069">
        <v>4.5261994265196197</v>
      </c>
      <c r="K3069">
        <v>3.0942287585311199</v>
      </c>
      <c r="L3069">
        <v>0.94267268353380296</v>
      </c>
      <c r="M3069">
        <v>4.6601861017663397</v>
      </c>
      <c r="N3069">
        <v>1.7251365702802299</v>
      </c>
      <c r="O3069">
        <v>0.107295363973333</v>
      </c>
      <c r="P3069">
        <v>2.4216088704001799</v>
      </c>
    </row>
    <row r="3070" spans="1:16" x14ac:dyDescent="0.35">
      <c r="A3070" s="13" t="s">
        <v>4914</v>
      </c>
      <c r="B3070" s="13" t="s">
        <v>4836</v>
      </c>
      <c r="C3070" s="13" t="s">
        <v>4325</v>
      </c>
      <c r="D3070" s="13">
        <v>2.5226372421971101E-2</v>
      </c>
      <c r="E3070" s="13">
        <v>0.105263553659426</v>
      </c>
      <c r="F3070">
        <v>9.6529939628875003E-2</v>
      </c>
      <c r="G3070">
        <v>7.8976896981581904E-2</v>
      </c>
      <c r="H3070">
        <v>0.46269467869543202</v>
      </c>
      <c r="I3070">
        <v>3.6592614449533099E-3</v>
      </c>
      <c r="J3070">
        <v>0.21926338325872599</v>
      </c>
      <c r="K3070">
        <v>0.203490529904467</v>
      </c>
      <c r="L3070">
        <v>6.13621481089663E-2</v>
      </c>
      <c r="M3070">
        <v>0.39728757149918698</v>
      </c>
      <c r="N3070">
        <v>8.6694236960263404E-2</v>
      </c>
      <c r="O3070">
        <v>7.3943788798681402E-3</v>
      </c>
      <c r="P3070">
        <v>0.18512493967016899</v>
      </c>
    </row>
    <row r="3071" spans="1:16" x14ac:dyDescent="0.35">
      <c r="A3071" s="13" t="s">
        <v>4915</v>
      </c>
      <c r="B3071" s="13" t="s">
        <v>4836</v>
      </c>
      <c r="C3071" s="13" t="s">
        <v>4916</v>
      </c>
      <c r="D3071" s="13">
        <v>0.22425015213632399</v>
      </c>
      <c r="E3071" s="13">
        <v>0.66808506868305795</v>
      </c>
      <c r="F3071">
        <v>0.55081939963860604</v>
      </c>
      <c r="G3071">
        <v>0.89725372418198801</v>
      </c>
      <c r="H3071">
        <v>2.9474990357384301</v>
      </c>
      <c r="I3071">
        <v>2.6813652042140101E-2</v>
      </c>
      <c r="J3071">
        <v>2.3241555052479899</v>
      </c>
      <c r="K3071">
        <v>1.1985607729707899</v>
      </c>
      <c r="L3071">
        <v>0.33902520883842802</v>
      </c>
      <c r="M3071">
        <v>4.57394243605009</v>
      </c>
      <c r="N3071">
        <v>0.60183304088636402</v>
      </c>
      <c r="O3071">
        <v>4.4125866487304197E-2</v>
      </c>
      <c r="P3071">
        <v>1.16306919665185</v>
      </c>
    </row>
    <row r="3072" spans="1:16" x14ac:dyDescent="0.35">
      <c r="A3072" s="13" t="s">
        <v>4917</v>
      </c>
      <c r="B3072" s="13" t="s">
        <v>4836</v>
      </c>
      <c r="C3072" s="13" t="s">
        <v>4918</v>
      </c>
      <c r="D3072" s="13">
        <v>0.20334306515567599</v>
      </c>
      <c r="E3072" s="13">
        <v>0.67016783416871295</v>
      </c>
      <c r="F3072">
        <v>0.70908652843465902</v>
      </c>
      <c r="G3072">
        <v>0.57615690626888105</v>
      </c>
      <c r="H3072">
        <v>2.80186459532062</v>
      </c>
      <c r="I3072">
        <v>2.4862433037443201E-2</v>
      </c>
      <c r="J3072">
        <v>1.4949671026457101</v>
      </c>
      <c r="K3072">
        <v>1.1637806435906199</v>
      </c>
      <c r="L3072">
        <v>0.42594824326971098</v>
      </c>
      <c r="M3072">
        <v>1.9796922525048699</v>
      </c>
      <c r="N3072">
        <v>0.57456244287379099</v>
      </c>
      <c r="O3072">
        <v>4.8176637979257697E-2</v>
      </c>
      <c r="P3072">
        <v>1.0477111444051299</v>
      </c>
    </row>
    <row r="3073" spans="1:16" x14ac:dyDescent="0.35">
      <c r="A3073" s="13" t="s">
        <v>4919</v>
      </c>
      <c r="B3073" s="13" t="s">
        <v>4836</v>
      </c>
      <c r="C3073" s="13" t="s">
        <v>4920</v>
      </c>
      <c r="D3073" s="13">
        <v>2.8059376734159699E-2</v>
      </c>
      <c r="E3073" s="13">
        <v>0.115935096362769</v>
      </c>
      <c r="F3073">
        <v>0.108091757777575</v>
      </c>
      <c r="G3073">
        <v>8.3483268112919104E-2</v>
      </c>
      <c r="H3073">
        <v>0.50752104785303698</v>
      </c>
      <c r="I3073">
        <v>4.1331065298508404E-3</v>
      </c>
      <c r="J3073">
        <v>0.21370921680857299</v>
      </c>
      <c r="K3073">
        <v>0.22749744247378001</v>
      </c>
      <c r="L3073">
        <v>6.92919360811938E-2</v>
      </c>
      <c r="M3073">
        <v>0.44964757063800598</v>
      </c>
      <c r="N3073">
        <v>9.3962748094500406E-2</v>
      </c>
      <c r="O3073">
        <v>8.2601106964661306E-3</v>
      </c>
      <c r="P3073">
        <v>0.201527903136244</v>
      </c>
    </row>
    <row r="3074" spans="1:16" x14ac:dyDescent="0.35">
      <c r="A3074" s="13" t="s">
        <v>4921</v>
      </c>
      <c r="B3074" s="13" t="s">
        <v>4836</v>
      </c>
      <c r="C3074" s="13" t="s">
        <v>4922</v>
      </c>
      <c r="D3074" s="13">
        <v>0.101308947795842</v>
      </c>
      <c r="E3074" s="13">
        <v>0.34284673996311299</v>
      </c>
      <c r="F3074">
        <v>0.318030914098969</v>
      </c>
      <c r="G3074">
        <v>0.30446144295234301</v>
      </c>
      <c r="H3074">
        <v>1.52126898178776</v>
      </c>
      <c r="I3074">
        <v>1.2284747719430699E-2</v>
      </c>
      <c r="J3074">
        <v>0.89329127943870301</v>
      </c>
      <c r="K3074">
        <v>0.73255551908389205</v>
      </c>
      <c r="L3074">
        <v>0.26939533360777101</v>
      </c>
      <c r="M3074">
        <v>1.1083280452975799</v>
      </c>
      <c r="N3074">
        <v>0.32895419220273198</v>
      </c>
      <c r="O3074">
        <v>2.4061688762775198E-2</v>
      </c>
      <c r="P3074">
        <v>0.50782322627649301</v>
      </c>
    </row>
    <row r="3075" spans="1:16" x14ac:dyDescent="0.35">
      <c r="A3075" s="13" t="s">
        <v>4923</v>
      </c>
      <c r="B3075" s="13" t="s">
        <v>4836</v>
      </c>
      <c r="C3075" s="13" t="s">
        <v>4924</v>
      </c>
      <c r="D3075" s="13">
        <v>0.53174396317759498</v>
      </c>
      <c r="E3075" s="13">
        <v>1.12350061899041</v>
      </c>
      <c r="F3075">
        <v>1.09861717651795</v>
      </c>
      <c r="G3075">
        <v>1.40027753940279</v>
      </c>
      <c r="H3075">
        <v>4.9636212317199098</v>
      </c>
      <c r="I3075">
        <v>4.9451274668690003E-2</v>
      </c>
      <c r="J3075">
        <v>5.3426889438455101</v>
      </c>
      <c r="K3075">
        <v>2.1474095516089902</v>
      </c>
      <c r="L3075">
        <v>0.832520876073502</v>
      </c>
      <c r="M3075">
        <v>3.7197536176521</v>
      </c>
      <c r="N3075">
        <v>1.2643131812603801</v>
      </c>
      <c r="O3075">
        <v>8.6282337010607696E-2</v>
      </c>
      <c r="P3075">
        <v>1.35365383500056</v>
      </c>
    </row>
    <row r="3076" spans="1:16" x14ac:dyDescent="0.35">
      <c r="A3076" s="13" t="s">
        <v>4925</v>
      </c>
      <c r="B3076" s="13" t="s">
        <v>4836</v>
      </c>
      <c r="C3076" s="13" t="s">
        <v>687</v>
      </c>
      <c r="D3076" s="13">
        <v>3.7624554507765001E-2</v>
      </c>
      <c r="E3076" s="13">
        <v>0.15886188417673999</v>
      </c>
      <c r="F3076">
        <v>0.14918606309973201</v>
      </c>
      <c r="G3076">
        <v>0.113897948508264</v>
      </c>
      <c r="H3076">
        <v>0.69483124975022004</v>
      </c>
      <c r="I3076">
        <v>5.3654064882399698E-3</v>
      </c>
      <c r="J3076">
        <v>0.33277791054969103</v>
      </c>
      <c r="K3076">
        <v>0.30948647644296501</v>
      </c>
      <c r="L3076">
        <v>9.9960524643571802E-2</v>
      </c>
      <c r="M3076">
        <v>0.53368130641168199</v>
      </c>
      <c r="N3076">
        <v>0.132019208105501</v>
      </c>
      <c r="O3076">
        <v>1.1150535154139701E-2</v>
      </c>
      <c r="P3076">
        <v>0.27206833565134297</v>
      </c>
    </row>
    <row r="3077" spans="1:16" x14ac:dyDescent="0.35">
      <c r="A3077" s="13" t="s">
        <v>4926</v>
      </c>
      <c r="B3077" s="13" t="s">
        <v>4836</v>
      </c>
      <c r="C3077" s="13" t="s">
        <v>4927</v>
      </c>
      <c r="D3077" s="13">
        <v>5.5814299662245402E-2</v>
      </c>
      <c r="E3077" s="13">
        <v>0.238150047655832</v>
      </c>
      <c r="F3077">
        <v>0.22439548680166099</v>
      </c>
      <c r="G3077">
        <v>0.20062310171929201</v>
      </c>
      <c r="H3077">
        <v>1.0214945931889501</v>
      </c>
      <c r="I3077">
        <v>8.1334119595555896E-3</v>
      </c>
      <c r="J3077">
        <v>0.50302243099731803</v>
      </c>
      <c r="K3077">
        <v>0.41837741439060999</v>
      </c>
      <c r="L3077">
        <v>0.13052596458910401</v>
      </c>
      <c r="M3077">
        <v>0.89789751569009002</v>
      </c>
      <c r="N3077">
        <v>0.18944409931521999</v>
      </c>
      <c r="O3077">
        <v>1.6181636559155901E-2</v>
      </c>
      <c r="P3077">
        <v>0.42334992589231402</v>
      </c>
    </row>
    <row r="3078" spans="1:16" x14ac:dyDescent="0.35">
      <c r="A3078" s="13" t="s">
        <v>4928</v>
      </c>
      <c r="B3078" s="13" t="s">
        <v>4836</v>
      </c>
      <c r="C3078" s="13" t="s">
        <v>1925</v>
      </c>
      <c r="D3078" s="13">
        <v>5.31105170586013E-2</v>
      </c>
      <c r="E3078" s="13">
        <v>0.230731289504336</v>
      </c>
      <c r="F3078">
        <v>0.20679677386852799</v>
      </c>
      <c r="G3078">
        <v>0.15739459171211101</v>
      </c>
      <c r="H3078">
        <v>0.95282422307458003</v>
      </c>
      <c r="I3078">
        <v>6.9947741488145896E-3</v>
      </c>
      <c r="J3078">
        <v>0.358852494553486</v>
      </c>
      <c r="K3078">
        <v>0.39369624547658</v>
      </c>
      <c r="L3078">
        <v>0.118086961815018</v>
      </c>
      <c r="M3078">
        <v>0.58440566680572903</v>
      </c>
      <c r="N3078">
        <v>0.17772320286010801</v>
      </c>
      <c r="O3078">
        <v>1.4026876023816E-2</v>
      </c>
      <c r="P3078">
        <v>0.39282534098531202</v>
      </c>
    </row>
    <row r="3079" spans="1:16" x14ac:dyDescent="0.35">
      <c r="A3079" s="13" t="s">
        <v>4929</v>
      </c>
      <c r="B3079" s="13" t="s">
        <v>4836</v>
      </c>
      <c r="C3079" s="13" t="s">
        <v>4930</v>
      </c>
      <c r="D3079" s="13">
        <v>3.9686899937082E-2</v>
      </c>
      <c r="E3079" s="13">
        <v>0.16234050175225501</v>
      </c>
      <c r="F3079">
        <v>0.16195108449432299</v>
      </c>
      <c r="G3079">
        <v>0.11404429562764699</v>
      </c>
      <c r="H3079">
        <v>0.69788897795305505</v>
      </c>
      <c r="I3079">
        <v>5.9764956370798802E-3</v>
      </c>
      <c r="J3079">
        <v>0.290523205450747</v>
      </c>
      <c r="K3079">
        <v>0.34841807379513901</v>
      </c>
      <c r="L3079">
        <v>0.12024453650096401</v>
      </c>
      <c r="M3079">
        <v>0.59273076096044897</v>
      </c>
      <c r="N3079">
        <v>0.135707066517575</v>
      </c>
      <c r="O3079">
        <v>1.19888136889771E-2</v>
      </c>
      <c r="P3079">
        <v>0.259066868787936</v>
      </c>
    </row>
    <row r="3080" spans="1:16" x14ac:dyDescent="0.35">
      <c r="A3080" s="13" t="s">
        <v>4931</v>
      </c>
      <c r="B3080" s="13" t="s">
        <v>4836</v>
      </c>
      <c r="C3080" s="13" t="s">
        <v>3877</v>
      </c>
      <c r="D3080" s="13">
        <v>0.43013060138044401</v>
      </c>
      <c r="E3080" s="13">
        <v>0.90209725080691106</v>
      </c>
      <c r="F3080">
        <v>0.916337990329121</v>
      </c>
      <c r="G3080">
        <v>1.2750309863996701</v>
      </c>
      <c r="H3080">
        <v>4.2103816694001699</v>
      </c>
      <c r="I3080">
        <v>3.9949347320957299E-2</v>
      </c>
      <c r="J3080">
        <v>3.2220786741815699</v>
      </c>
      <c r="K3080">
        <v>1.68320003819404</v>
      </c>
      <c r="L3080">
        <v>0.59468872898075198</v>
      </c>
      <c r="M3080">
        <v>2.7953165723201199</v>
      </c>
      <c r="N3080">
        <v>1.0536847600052399</v>
      </c>
      <c r="O3080">
        <v>6.7632032771411402E-2</v>
      </c>
      <c r="P3080">
        <v>1.1967025675454099</v>
      </c>
    </row>
    <row r="3081" spans="1:16" x14ac:dyDescent="0.35">
      <c r="A3081" s="13" t="s">
        <v>4932</v>
      </c>
      <c r="B3081" s="13" t="s">
        <v>4836</v>
      </c>
      <c r="C3081" s="13" t="s">
        <v>4933</v>
      </c>
      <c r="D3081" s="13">
        <v>2.8986431791565001E-2</v>
      </c>
      <c r="E3081" s="13">
        <v>0.104266417703735</v>
      </c>
      <c r="F3081">
        <v>0.10425199523006599</v>
      </c>
      <c r="G3081">
        <v>9.1046070431067702E-2</v>
      </c>
      <c r="H3081">
        <v>0.46125835111172597</v>
      </c>
      <c r="I3081">
        <v>4.2951272061506904E-3</v>
      </c>
      <c r="J3081">
        <v>0.23309309541516199</v>
      </c>
      <c r="K3081">
        <v>0.20171935848224101</v>
      </c>
      <c r="L3081">
        <v>6.5325059155518395E-2</v>
      </c>
      <c r="M3081">
        <v>0.498404267802528</v>
      </c>
      <c r="N3081">
        <v>8.6975103924026895E-2</v>
      </c>
      <c r="O3081">
        <v>8.19645826420092E-3</v>
      </c>
      <c r="P3081">
        <v>0.18541079165207899</v>
      </c>
    </row>
    <row r="3082" spans="1:16" x14ac:dyDescent="0.35">
      <c r="A3082" s="13" t="s">
        <v>4934</v>
      </c>
      <c r="B3082" s="13" t="s">
        <v>4836</v>
      </c>
      <c r="C3082" s="13" t="s">
        <v>150</v>
      </c>
      <c r="D3082" s="13">
        <v>0.70060521104315698</v>
      </c>
      <c r="E3082" s="13">
        <v>1.74167087865163</v>
      </c>
      <c r="F3082">
        <v>1.44722419130076</v>
      </c>
      <c r="G3082">
        <v>2.1572140482805899</v>
      </c>
      <c r="H3082">
        <v>7.7990255415036298</v>
      </c>
      <c r="I3082">
        <v>6.5186008455850805E-2</v>
      </c>
      <c r="J3082">
        <v>7.8330201013864498</v>
      </c>
      <c r="K3082">
        <v>3.2465900824838099</v>
      </c>
      <c r="L3082">
        <v>1.02451854750278</v>
      </c>
      <c r="M3082">
        <v>4.9316218123433</v>
      </c>
      <c r="N3082">
        <v>1.9864868793069901</v>
      </c>
      <c r="O3082">
        <v>0.113383064045342</v>
      </c>
      <c r="P3082">
        <v>2.1294219486508101</v>
      </c>
    </row>
    <row r="3083" spans="1:16" x14ac:dyDescent="0.35">
      <c r="A3083" s="13" t="s">
        <v>4935</v>
      </c>
      <c r="B3083" s="13" t="s">
        <v>4836</v>
      </c>
      <c r="C3083" s="13" t="s">
        <v>4936</v>
      </c>
      <c r="D3083" s="13">
        <v>2.6513039900956801</v>
      </c>
      <c r="E3083" s="13">
        <v>5.2562857142859301</v>
      </c>
      <c r="F3083">
        <v>5.3253436980403404</v>
      </c>
      <c r="G3083">
        <v>8.7449503080264002</v>
      </c>
      <c r="H3083">
        <v>24.368311744170601</v>
      </c>
      <c r="I3083">
        <v>0.24650958176568599</v>
      </c>
      <c r="J3083">
        <v>30.254306386648899</v>
      </c>
      <c r="K3083">
        <v>9.7199663668170508</v>
      </c>
      <c r="L3083">
        <v>3.6595542356183701</v>
      </c>
      <c r="M3083">
        <v>18.820195811767299</v>
      </c>
      <c r="N3083">
        <v>6.3742097232394004</v>
      </c>
      <c r="O3083">
        <v>0.41744326325555298</v>
      </c>
      <c r="P3083">
        <v>6.48951178139757</v>
      </c>
    </row>
    <row r="3084" spans="1:16" x14ac:dyDescent="0.35">
      <c r="A3084" s="13" t="s">
        <v>4937</v>
      </c>
      <c r="B3084" s="13" t="s">
        <v>4836</v>
      </c>
      <c r="C3084" s="13" t="s">
        <v>4938</v>
      </c>
      <c r="D3084" s="13">
        <v>0.131383803402849</v>
      </c>
      <c r="E3084" s="13">
        <v>0.44063797256179998</v>
      </c>
      <c r="F3084">
        <v>0.42381168629284799</v>
      </c>
      <c r="G3084">
        <v>0.39481407492893</v>
      </c>
      <c r="H3084">
        <v>1.9298926298313701</v>
      </c>
      <c r="I3084">
        <v>1.6114935312601001E-2</v>
      </c>
      <c r="J3084">
        <v>1.19570154572086</v>
      </c>
      <c r="K3084">
        <v>0.89452505838733198</v>
      </c>
      <c r="L3084">
        <v>0.34501780469453702</v>
      </c>
      <c r="M3084">
        <v>1.4204549902786301</v>
      </c>
      <c r="N3084">
        <v>0.41522245460872997</v>
      </c>
      <c r="O3084">
        <v>3.1435844047936999E-2</v>
      </c>
      <c r="P3084">
        <v>0.65071393593594795</v>
      </c>
    </row>
    <row r="3085" spans="1:16" x14ac:dyDescent="0.35">
      <c r="A3085" s="13" t="s">
        <v>4939</v>
      </c>
      <c r="B3085" s="13" t="s">
        <v>4836</v>
      </c>
      <c r="C3085" s="13" t="s">
        <v>4940</v>
      </c>
      <c r="D3085" s="13">
        <v>6.4997603788038302E-2</v>
      </c>
      <c r="E3085" s="13">
        <v>0.23387129217632099</v>
      </c>
      <c r="F3085">
        <v>0.215369257711234</v>
      </c>
      <c r="G3085">
        <v>0.18575158563554001</v>
      </c>
      <c r="H3085">
        <v>0.99455724946310498</v>
      </c>
      <c r="I3085">
        <v>7.9896627051460802E-3</v>
      </c>
      <c r="J3085">
        <v>0.53419585429072303</v>
      </c>
      <c r="K3085">
        <v>0.44154435074008602</v>
      </c>
      <c r="L3085">
        <v>0.15398444187079099</v>
      </c>
      <c r="M3085">
        <v>0.70058942075719299</v>
      </c>
      <c r="N3085">
        <v>0.210358437964143</v>
      </c>
      <c r="O3085">
        <v>1.5386944107859299E-2</v>
      </c>
      <c r="P3085">
        <v>0.34357783389625202</v>
      </c>
    </row>
    <row r="3086" spans="1:16" x14ac:dyDescent="0.35">
      <c r="A3086" s="13" t="s">
        <v>4941</v>
      </c>
      <c r="B3086" s="13" t="s">
        <v>4836</v>
      </c>
      <c r="C3086" s="13" t="s">
        <v>1195</v>
      </c>
      <c r="D3086" s="13">
        <v>0.50629294515744105</v>
      </c>
      <c r="E3086" s="13">
        <v>1.5535885865955901</v>
      </c>
      <c r="F3086">
        <v>1.42776719125235</v>
      </c>
      <c r="G3086">
        <v>1.6509888504372801</v>
      </c>
      <c r="H3086">
        <v>6.8718793119344399</v>
      </c>
      <c r="I3086">
        <v>5.6655790574478497E-2</v>
      </c>
      <c r="J3086">
        <v>5.8078133029265997</v>
      </c>
      <c r="K3086">
        <v>3.07176590277437</v>
      </c>
      <c r="L3086">
        <v>1.11229809899445</v>
      </c>
      <c r="M3086">
        <v>4.9750656857812903</v>
      </c>
      <c r="N3086">
        <v>1.54812701403982</v>
      </c>
      <c r="O3086">
        <v>0.107259627876151</v>
      </c>
      <c r="P3086">
        <v>2.16261221341954</v>
      </c>
    </row>
    <row r="3087" spans="1:16" x14ac:dyDescent="0.35">
      <c r="A3087" s="13" t="s">
        <v>4942</v>
      </c>
      <c r="B3087" s="13" t="s">
        <v>4836</v>
      </c>
      <c r="C3087" s="13" t="s">
        <v>3423</v>
      </c>
      <c r="D3087" s="13">
        <v>0.15691989872822101</v>
      </c>
      <c r="E3087" s="13">
        <v>0.61322060089048203</v>
      </c>
      <c r="F3087">
        <v>0.612404093968824</v>
      </c>
      <c r="G3087">
        <v>0.49653884683363297</v>
      </c>
      <c r="H3087">
        <v>2.59858154053296</v>
      </c>
      <c r="I3087">
        <v>2.13210793356838E-2</v>
      </c>
      <c r="J3087">
        <v>1.4191075329852001</v>
      </c>
      <c r="K3087">
        <v>1.17324564957398</v>
      </c>
      <c r="L3087">
        <v>0.43178094247849402</v>
      </c>
      <c r="M3087">
        <v>1.9236892294176799</v>
      </c>
      <c r="N3087">
        <v>0.50805219259942203</v>
      </c>
      <c r="O3087">
        <v>4.3399340496711299E-2</v>
      </c>
      <c r="P3087">
        <v>0.97111244002006203</v>
      </c>
    </row>
    <row r="3088" spans="1:16" x14ac:dyDescent="0.35">
      <c r="A3088" s="13" t="s">
        <v>4943</v>
      </c>
      <c r="B3088" s="13" t="s">
        <v>3050</v>
      </c>
      <c r="C3088" s="13" t="s">
        <v>2963</v>
      </c>
      <c r="D3088" s="13">
        <v>1.06950707472733E-2</v>
      </c>
      <c r="E3088" s="13">
        <v>6.4807916960420806E-2</v>
      </c>
      <c r="F3088">
        <v>4.5986617087552202E-2</v>
      </c>
      <c r="G3088">
        <v>3.5779109882414999E-2</v>
      </c>
      <c r="H3088">
        <v>0.25950697177038001</v>
      </c>
      <c r="I3088">
        <v>2.8231951804399999E-3</v>
      </c>
      <c r="J3088">
        <v>9.5094687832513194E-2</v>
      </c>
      <c r="K3088">
        <v>0.19000363801416001</v>
      </c>
      <c r="L3088">
        <v>3.68847410982951E-2</v>
      </c>
      <c r="M3088">
        <v>3.0185084546984001E-2</v>
      </c>
      <c r="N3088">
        <v>2.4206976141586199E-2</v>
      </c>
      <c r="O3088">
        <v>1.2336069723719999E-3</v>
      </c>
      <c r="P3088">
        <v>0.104909860755274</v>
      </c>
    </row>
    <row r="3089" spans="1:16" x14ac:dyDescent="0.35">
      <c r="A3089" s="13" t="s">
        <v>4944</v>
      </c>
      <c r="B3089" s="13" t="s">
        <v>3050</v>
      </c>
      <c r="C3089" s="13" t="s">
        <v>2601</v>
      </c>
      <c r="D3089" s="13">
        <v>3.9608878488085301E-3</v>
      </c>
      <c r="E3089" s="13">
        <v>2.0010572218989501E-2</v>
      </c>
      <c r="F3089">
        <v>1.1766497256065401E-2</v>
      </c>
      <c r="G3089">
        <v>1.03806999059024E-2</v>
      </c>
      <c r="H3089">
        <v>0.12296182139673099</v>
      </c>
      <c r="I3089">
        <v>1.0747274828747E-3</v>
      </c>
      <c r="J3089">
        <v>3.5873560162670598E-2</v>
      </c>
      <c r="K3089">
        <v>7.3925555298924306E-2</v>
      </c>
      <c r="L3089">
        <v>1.6185109884119201E-2</v>
      </c>
      <c r="M3089">
        <v>1.4284291810065601E-2</v>
      </c>
      <c r="N3089">
        <v>1.06555311902392E-2</v>
      </c>
      <c r="O3089">
        <v>5.5954337595928803E-4</v>
      </c>
      <c r="P3089">
        <v>7.0632942086204298E-2</v>
      </c>
    </row>
    <row r="3090" spans="1:16" x14ac:dyDescent="0.35">
      <c r="A3090" s="13" t="s">
        <v>4945</v>
      </c>
      <c r="B3090" s="13" t="s">
        <v>3050</v>
      </c>
      <c r="C3090" s="13" t="s">
        <v>1680</v>
      </c>
      <c r="D3090" s="13">
        <v>3.7931900392573999E-2</v>
      </c>
      <c r="E3090" s="13">
        <v>0.14971210247518901</v>
      </c>
      <c r="F3090">
        <v>6.3723098052652305E-2</v>
      </c>
      <c r="G3090">
        <v>3.9342656687404699E-2</v>
      </c>
      <c r="H3090">
        <v>0.39390953996234301</v>
      </c>
      <c r="I3090">
        <v>2.5785463851607099E-3</v>
      </c>
      <c r="J3090">
        <v>0.12229192248364799</v>
      </c>
      <c r="K3090">
        <v>0.30711465402302701</v>
      </c>
      <c r="L3090">
        <v>4.0656725108653598E-2</v>
      </c>
      <c r="M3090">
        <v>3.6213981751898397E-2</v>
      </c>
      <c r="N3090">
        <v>3.1040526921556601E-2</v>
      </c>
      <c r="O3090">
        <v>1.44747711191012E-3</v>
      </c>
      <c r="P3090">
        <v>0.250686476794372</v>
      </c>
    </row>
    <row r="3091" spans="1:16" x14ac:dyDescent="0.35">
      <c r="A3091" s="13" t="s">
        <v>4946</v>
      </c>
      <c r="B3091" s="13" t="s">
        <v>3050</v>
      </c>
      <c r="C3091" s="13" t="s">
        <v>2606</v>
      </c>
      <c r="D3091" s="13">
        <v>7.0040999705306703E-3</v>
      </c>
      <c r="E3091" s="13">
        <v>4.6654872157705501E-2</v>
      </c>
      <c r="F3091">
        <v>2.4743818986764199E-2</v>
      </c>
      <c r="G3091">
        <v>1.7786476171736901E-2</v>
      </c>
      <c r="H3091">
        <v>0.187267673440944</v>
      </c>
      <c r="I3091">
        <v>1.81558015653546E-3</v>
      </c>
      <c r="J3091">
        <v>7.5162802636743201E-2</v>
      </c>
      <c r="K3091">
        <v>0.143963748900375</v>
      </c>
      <c r="L3091">
        <v>2.7591568926879299E-2</v>
      </c>
      <c r="M3091">
        <v>1.4576694002817E-2</v>
      </c>
      <c r="N3091">
        <v>1.6342371061098399E-2</v>
      </c>
      <c r="O3091">
        <v>7.2765793291515001E-4</v>
      </c>
      <c r="P3091">
        <v>6.5788350319229902E-2</v>
      </c>
    </row>
    <row r="3092" spans="1:16" x14ac:dyDescent="0.35">
      <c r="A3092" s="13" t="s">
        <v>4947</v>
      </c>
      <c r="B3092" s="13" t="s">
        <v>3050</v>
      </c>
      <c r="C3092" s="13" t="s">
        <v>4948</v>
      </c>
      <c r="D3092" s="13">
        <v>9.7664871381210692E-3</v>
      </c>
      <c r="E3092" s="13">
        <v>7.3864759476329395E-2</v>
      </c>
      <c r="F3092">
        <v>3.6551484189016901E-2</v>
      </c>
      <c r="G3092">
        <v>2.47750411557177E-2</v>
      </c>
      <c r="H3092">
        <v>0.23680268445022901</v>
      </c>
      <c r="I3092">
        <v>1.64457335701212E-3</v>
      </c>
      <c r="J3092">
        <v>6.10042879308983E-2</v>
      </c>
      <c r="K3092">
        <v>0.17458609229414901</v>
      </c>
      <c r="L3092">
        <v>2.4837431421875798E-2</v>
      </c>
      <c r="M3092">
        <v>1.8186820739742801E-2</v>
      </c>
      <c r="N3092">
        <v>1.8645084200320201E-2</v>
      </c>
      <c r="O3092">
        <v>8.0985912877935698E-4</v>
      </c>
      <c r="P3092">
        <v>0.117815533702676</v>
      </c>
    </row>
    <row r="3093" spans="1:16" x14ac:dyDescent="0.35">
      <c r="A3093" s="13" t="s">
        <v>4949</v>
      </c>
      <c r="B3093" s="13" t="s">
        <v>3050</v>
      </c>
      <c r="C3093" s="13" t="s">
        <v>3553</v>
      </c>
      <c r="D3093" s="13">
        <v>9.6451222020732807E-3</v>
      </c>
      <c r="E3093" s="13">
        <v>3.9830865067288598E-2</v>
      </c>
      <c r="F3093">
        <v>1.8767389315158801E-2</v>
      </c>
      <c r="G3093">
        <v>1.0652986350931599E-2</v>
      </c>
      <c r="H3093">
        <v>0.11450294192095101</v>
      </c>
      <c r="I3093">
        <v>7.0996861009059995E-4</v>
      </c>
      <c r="J3093">
        <v>3.06390736397699E-2</v>
      </c>
      <c r="K3093">
        <v>8.6585093700487198E-2</v>
      </c>
      <c r="L3093">
        <v>1.12856962010827E-2</v>
      </c>
      <c r="M3093">
        <v>1.1140196660518799E-2</v>
      </c>
      <c r="N3093">
        <v>8.8041615535761203E-3</v>
      </c>
      <c r="O3093">
        <v>4.4435496585906899E-4</v>
      </c>
      <c r="P3093">
        <v>8.3433242277251005E-2</v>
      </c>
    </row>
    <row r="3094" spans="1:16" x14ac:dyDescent="0.35">
      <c r="A3094" s="13" t="s">
        <v>4950</v>
      </c>
      <c r="B3094" s="13" t="s">
        <v>3050</v>
      </c>
      <c r="C3094" s="13" t="s">
        <v>479</v>
      </c>
      <c r="D3094" s="13">
        <v>1.52313414704247E-2</v>
      </c>
      <c r="E3094" s="13">
        <v>9.4000886550115098E-2</v>
      </c>
      <c r="F3094">
        <v>4.7299176506047702E-2</v>
      </c>
      <c r="G3094">
        <v>4.5668148314723302E-2</v>
      </c>
      <c r="H3094">
        <v>0.58161800256866403</v>
      </c>
      <c r="I3094">
        <v>5.16787393671628E-3</v>
      </c>
      <c r="J3094">
        <v>0.18682113432514899</v>
      </c>
      <c r="K3094">
        <v>0.40708688053459002</v>
      </c>
      <c r="L3094">
        <v>8.6093192404848307E-2</v>
      </c>
      <c r="M3094">
        <v>5.1754237012126801E-2</v>
      </c>
      <c r="N3094">
        <v>5.0903412862812303E-2</v>
      </c>
      <c r="O3094">
        <v>2.27073284280944E-3</v>
      </c>
      <c r="P3094">
        <v>0.22008507870730701</v>
      </c>
    </row>
    <row r="3095" spans="1:16" x14ac:dyDescent="0.35">
      <c r="A3095" s="13" t="s">
        <v>4951</v>
      </c>
      <c r="B3095" s="13" t="s">
        <v>3050</v>
      </c>
      <c r="C3095" s="13" t="s">
        <v>4952</v>
      </c>
      <c r="D3095" s="13">
        <v>1.24392342342635E-2</v>
      </c>
      <c r="E3095" s="13">
        <v>0.103941616416142</v>
      </c>
      <c r="F3095">
        <v>4.6542703755566697E-2</v>
      </c>
      <c r="G3095">
        <v>3.5810906102016399E-2</v>
      </c>
      <c r="H3095">
        <v>0.316543481398737</v>
      </c>
      <c r="I3095">
        <v>2.0356051376950201E-3</v>
      </c>
      <c r="J3095">
        <v>7.8589215333252596E-2</v>
      </c>
      <c r="K3095">
        <v>0.221649342859807</v>
      </c>
      <c r="L3095">
        <v>2.8071791635885499E-2</v>
      </c>
      <c r="M3095">
        <v>2.8057151334249599E-2</v>
      </c>
      <c r="N3095">
        <v>2.63659089619547E-2</v>
      </c>
      <c r="O3095">
        <v>9.9453623158665292E-4</v>
      </c>
      <c r="P3095">
        <v>0.16428368580581701</v>
      </c>
    </row>
    <row r="3096" spans="1:16" x14ac:dyDescent="0.35">
      <c r="A3096" s="13" t="s">
        <v>4953</v>
      </c>
      <c r="B3096" s="13" t="s">
        <v>3050</v>
      </c>
      <c r="C3096" s="13" t="s">
        <v>4954</v>
      </c>
      <c r="D3096" s="13">
        <v>1.87922438972286E-3</v>
      </c>
      <c r="E3096" s="13">
        <v>1.3053986501956801E-2</v>
      </c>
      <c r="F3096">
        <v>6.4662276906672003E-3</v>
      </c>
      <c r="G3096">
        <v>6.00538731688194E-3</v>
      </c>
      <c r="H3096">
        <v>8.4948220731969601E-2</v>
      </c>
      <c r="I3096">
        <v>6.8658678875292603E-4</v>
      </c>
      <c r="J3096">
        <v>1.9062630927859699E-2</v>
      </c>
      <c r="K3096">
        <v>5.4115605741453299E-2</v>
      </c>
      <c r="L3096">
        <v>1.07766601794027E-2</v>
      </c>
      <c r="M3096">
        <v>7.2441815654267598E-3</v>
      </c>
      <c r="N3096">
        <v>7.4766853644475297E-3</v>
      </c>
      <c r="O3096">
        <v>3.2724819149617502E-4</v>
      </c>
      <c r="P3096">
        <v>3.9164559118717503E-2</v>
      </c>
    </row>
    <row r="3097" spans="1:16" x14ac:dyDescent="0.35">
      <c r="A3097" s="13" t="s">
        <v>4955</v>
      </c>
      <c r="B3097" s="13" t="s">
        <v>3050</v>
      </c>
      <c r="C3097" s="13" t="s">
        <v>249</v>
      </c>
      <c r="D3097" s="13">
        <v>5.5074330900849204E-3</v>
      </c>
      <c r="E3097" s="13">
        <v>3.3411538518459703E-2</v>
      </c>
      <c r="F3097">
        <v>1.6952593852689699E-2</v>
      </c>
      <c r="G3097">
        <v>1.06608537610875E-2</v>
      </c>
      <c r="H3097">
        <v>0.13929872927654999</v>
      </c>
      <c r="I3097">
        <v>9.8512769373672901E-4</v>
      </c>
      <c r="J3097">
        <v>3.5414657374577302E-2</v>
      </c>
      <c r="K3097">
        <v>9.7643192088613398E-2</v>
      </c>
      <c r="L3097">
        <v>1.51350087174315E-2</v>
      </c>
      <c r="M3097">
        <v>1.1791772144737599E-2</v>
      </c>
      <c r="N3097">
        <v>1.1596963245087299E-2</v>
      </c>
      <c r="O3097">
        <v>5.0836062793994398E-4</v>
      </c>
      <c r="P3097">
        <v>8.07372926459025E-2</v>
      </c>
    </row>
    <row r="3098" spans="1:16" x14ac:dyDescent="0.35">
      <c r="A3098" s="13" t="s">
        <v>4956</v>
      </c>
      <c r="B3098" s="13" t="s">
        <v>3050</v>
      </c>
      <c r="C3098" s="13" t="s">
        <v>4957</v>
      </c>
      <c r="D3098" s="13">
        <v>7.7872812976476899E-2</v>
      </c>
      <c r="E3098" s="13">
        <v>0.37176901095227899</v>
      </c>
      <c r="F3098">
        <v>0.28715067575074099</v>
      </c>
      <c r="G3098">
        <v>0.33224228108241499</v>
      </c>
      <c r="H3098">
        <v>1.5184902596822001</v>
      </c>
      <c r="I3098">
        <v>1.64189060982338E-2</v>
      </c>
      <c r="J3098">
        <v>0.89034354414196704</v>
      </c>
      <c r="K3098">
        <v>1.2281427454573699</v>
      </c>
      <c r="L3098">
        <v>0.19622105960239999</v>
      </c>
      <c r="M3098">
        <v>0.28859994805946898</v>
      </c>
      <c r="N3098">
        <v>0.152528881883293</v>
      </c>
      <c r="O3098">
        <v>7.2417973983948799E-3</v>
      </c>
      <c r="P3098">
        <v>0.69065043364790402</v>
      </c>
    </row>
    <row r="3099" spans="1:16" x14ac:dyDescent="0.35">
      <c r="A3099" s="13" t="s">
        <v>4958</v>
      </c>
      <c r="B3099" s="13" t="s">
        <v>3050</v>
      </c>
      <c r="C3099" s="13" t="s">
        <v>255</v>
      </c>
      <c r="D3099" s="13">
        <v>5.1171622131733997E-3</v>
      </c>
      <c r="E3099" s="13">
        <v>2.70853468716023E-2</v>
      </c>
      <c r="F3099">
        <v>1.11649315463157E-2</v>
      </c>
      <c r="G3099">
        <v>2.5404549683388601E-2</v>
      </c>
      <c r="H3099">
        <v>0.23952011497298101</v>
      </c>
      <c r="I3099">
        <v>2.1694735795580399E-3</v>
      </c>
      <c r="J3099">
        <v>7.2656432521074205E-2</v>
      </c>
      <c r="K3099">
        <v>0.113399370705178</v>
      </c>
      <c r="L3099">
        <v>2.2746342305718301E-2</v>
      </c>
      <c r="M3099">
        <v>2.5494954891804499E-2</v>
      </c>
      <c r="N3099">
        <v>2.2821670809968501E-2</v>
      </c>
      <c r="O3099">
        <v>8.3557820045657301E-4</v>
      </c>
      <c r="P3099">
        <v>6.04991136248786E-2</v>
      </c>
    </row>
    <row r="3100" spans="1:16" x14ac:dyDescent="0.35">
      <c r="A3100" s="13" t="s">
        <v>4959</v>
      </c>
      <c r="B3100" s="13" t="s">
        <v>3050</v>
      </c>
      <c r="C3100" s="13" t="s">
        <v>4960</v>
      </c>
      <c r="D3100" s="13">
        <v>2.9607568241109199E-2</v>
      </c>
      <c r="E3100" s="13">
        <v>0.232333123912253</v>
      </c>
      <c r="F3100">
        <v>0.117865584866145</v>
      </c>
      <c r="G3100">
        <v>8.5935392537732205E-2</v>
      </c>
      <c r="H3100">
        <v>1.0836856668384001</v>
      </c>
      <c r="I3100">
        <v>7.8965191817875792E-3</v>
      </c>
      <c r="J3100">
        <v>0.27429863236172403</v>
      </c>
      <c r="K3100">
        <v>0.80576213394804796</v>
      </c>
      <c r="L3100">
        <v>0.12736981001502701</v>
      </c>
      <c r="M3100">
        <v>8.6156995820533502E-2</v>
      </c>
      <c r="N3100">
        <v>9.2362247583575502E-2</v>
      </c>
      <c r="O3100">
        <v>3.58879820956883E-3</v>
      </c>
      <c r="P3100">
        <v>0.47868741528296299</v>
      </c>
    </row>
    <row r="3101" spans="1:16" x14ac:dyDescent="0.35">
      <c r="A3101" s="13" t="s">
        <v>4961</v>
      </c>
      <c r="B3101" s="13" t="s">
        <v>3050</v>
      </c>
      <c r="C3101" s="13" t="s">
        <v>4962</v>
      </c>
      <c r="D3101" s="13">
        <v>1.68552769459605E-3</v>
      </c>
      <c r="E3101" s="13">
        <v>1.2013733835371699E-2</v>
      </c>
      <c r="F3101">
        <v>6.1743527200930799E-3</v>
      </c>
      <c r="G3101">
        <v>3.8018956900692899E-3</v>
      </c>
      <c r="H3101">
        <v>3.6473699081289002E-2</v>
      </c>
      <c r="I3101">
        <v>2.4349684337644499E-4</v>
      </c>
      <c r="J3101">
        <v>8.1138306413640095E-3</v>
      </c>
      <c r="K3101">
        <v>2.5254108990470099E-2</v>
      </c>
      <c r="L3101">
        <v>3.6377647740265802E-3</v>
      </c>
      <c r="M3101">
        <v>2.8923668881074499E-3</v>
      </c>
      <c r="N3101">
        <v>2.7709010098137801E-3</v>
      </c>
      <c r="O3101">
        <v>1.2990619813983801E-4</v>
      </c>
      <c r="P3101">
        <v>2.1543775462135099E-2</v>
      </c>
    </row>
    <row r="3102" spans="1:16" x14ac:dyDescent="0.35">
      <c r="A3102" s="13" t="s">
        <v>4963</v>
      </c>
      <c r="B3102" s="13" t="s">
        <v>3050</v>
      </c>
      <c r="C3102" s="13" t="s">
        <v>523</v>
      </c>
      <c r="D3102" s="13">
        <v>8.8761073637469504E-3</v>
      </c>
      <c r="E3102" s="13">
        <v>6.4721479646718205E-2</v>
      </c>
      <c r="F3102">
        <v>2.6106985994732899E-2</v>
      </c>
      <c r="G3102">
        <v>3.8734244515229103E-2</v>
      </c>
      <c r="H3102">
        <v>0.57893166953631603</v>
      </c>
      <c r="I3102">
        <v>4.0164962693169399E-3</v>
      </c>
      <c r="J3102">
        <v>0.103918743320021</v>
      </c>
      <c r="K3102">
        <v>0.28743103084051003</v>
      </c>
      <c r="L3102">
        <v>5.1937218454551501E-2</v>
      </c>
      <c r="M3102">
        <v>5.02999275143729E-2</v>
      </c>
      <c r="N3102">
        <v>5.2012611525709303E-2</v>
      </c>
      <c r="O3102">
        <v>2.05589444915364E-3</v>
      </c>
      <c r="P3102">
        <v>0.26036750613609999</v>
      </c>
    </row>
    <row r="3103" spans="1:16" x14ac:dyDescent="0.35">
      <c r="A3103" s="13" t="s">
        <v>4964</v>
      </c>
      <c r="B3103" s="13" t="s">
        <v>3050</v>
      </c>
      <c r="C3103" s="13" t="s">
        <v>2553</v>
      </c>
      <c r="D3103" s="13">
        <v>7.69742359630939E-3</v>
      </c>
      <c r="E3103" s="13">
        <v>5.6333851996952601E-2</v>
      </c>
      <c r="F3103">
        <v>2.8435617351178399E-2</v>
      </c>
      <c r="G3103">
        <v>2.0409142014380099E-2</v>
      </c>
      <c r="H3103">
        <v>0.158619101494023</v>
      </c>
      <c r="I3103">
        <v>1.3054441785522201E-3</v>
      </c>
      <c r="J3103">
        <v>4.7705667338762699E-2</v>
      </c>
      <c r="K3103">
        <v>0.11315551910845099</v>
      </c>
      <c r="L3103">
        <v>1.80121275479103E-2</v>
      </c>
      <c r="M3103">
        <v>1.54958292288815E-2</v>
      </c>
      <c r="N3103">
        <v>1.3392193654927101E-2</v>
      </c>
      <c r="O3103">
        <v>6.1461345500875904E-4</v>
      </c>
      <c r="P3103">
        <v>7.4920189698271106E-2</v>
      </c>
    </row>
    <row r="3104" spans="1:16" x14ac:dyDescent="0.35">
      <c r="A3104" s="13" t="s">
        <v>4965</v>
      </c>
      <c r="B3104" s="13" t="s">
        <v>3050</v>
      </c>
      <c r="C3104" s="13" t="s">
        <v>1619</v>
      </c>
      <c r="D3104" s="13">
        <v>1.97532436277865E-2</v>
      </c>
      <c r="E3104" s="13">
        <v>8.7536434202256402E-2</v>
      </c>
      <c r="F3104">
        <v>4.3336339639679998E-2</v>
      </c>
      <c r="G3104">
        <v>3.3308177432338597E-2</v>
      </c>
      <c r="H3104">
        <v>0.36245113791261002</v>
      </c>
      <c r="I3104">
        <v>2.61064810051331E-3</v>
      </c>
      <c r="J3104">
        <v>0.106850545847868</v>
      </c>
      <c r="K3104">
        <v>0.217941186251326</v>
      </c>
      <c r="L3104">
        <v>3.95079139409346E-2</v>
      </c>
      <c r="M3104">
        <v>4.0524517400290602E-2</v>
      </c>
      <c r="N3104">
        <v>3.0050978804145201E-2</v>
      </c>
      <c r="O3104">
        <v>1.4513562610068401E-3</v>
      </c>
      <c r="P3104">
        <v>0.23199676091993901</v>
      </c>
    </row>
    <row r="3105" spans="1:16" x14ac:dyDescent="0.35">
      <c r="A3105" s="13" t="s">
        <v>4966</v>
      </c>
      <c r="B3105" s="13" t="s">
        <v>3050</v>
      </c>
      <c r="C3105" s="13" t="s">
        <v>4967</v>
      </c>
      <c r="D3105" s="13">
        <v>2.6063330406013601E-3</v>
      </c>
      <c r="E3105" s="13">
        <v>1.2426348002498699E-2</v>
      </c>
      <c r="F3105">
        <v>6.6097691346295199E-3</v>
      </c>
      <c r="G3105">
        <v>9.6212023661240691E-3</v>
      </c>
      <c r="H3105">
        <v>9.7563245477853403E-2</v>
      </c>
      <c r="I3105">
        <v>1.0434879753371501E-3</v>
      </c>
      <c r="J3105">
        <v>4.1278511262975603E-2</v>
      </c>
      <c r="K3105">
        <v>6.3154197898546302E-2</v>
      </c>
      <c r="L3105">
        <v>1.45849747520495E-2</v>
      </c>
      <c r="M3105">
        <v>1.06667697004572E-2</v>
      </c>
      <c r="N3105">
        <v>8.8247993743794297E-3</v>
      </c>
      <c r="O3105">
        <v>4.3985709877117601E-4</v>
      </c>
      <c r="P3105">
        <v>3.0321682987519999E-2</v>
      </c>
    </row>
    <row r="3106" spans="1:16" x14ac:dyDescent="0.35">
      <c r="A3106" s="13" t="s">
        <v>4968</v>
      </c>
      <c r="B3106" s="13" t="s">
        <v>3050</v>
      </c>
      <c r="C3106" s="13" t="s">
        <v>4969</v>
      </c>
      <c r="D3106" s="13">
        <v>1.6684806618230699E-2</v>
      </c>
      <c r="E3106" s="13">
        <v>0.103337437967638</v>
      </c>
      <c r="F3106">
        <v>3.8897067027111203E-2</v>
      </c>
      <c r="G3106">
        <v>4.6049994576000799E-2</v>
      </c>
      <c r="H3106">
        <v>0.52612189232199402</v>
      </c>
      <c r="I3106">
        <v>4.2241873016516697E-3</v>
      </c>
      <c r="J3106">
        <v>0.232897057163966</v>
      </c>
      <c r="K3106">
        <v>0.37719635219720199</v>
      </c>
      <c r="L3106">
        <v>6.4286530609941203E-2</v>
      </c>
      <c r="M3106">
        <v>3.47676139371925E-2</v>
      </c>
      <c r="N3106">
        <v>4.6662919680805798E-2</v>
      </c>
      <c r="O3106">
        <v>1.5487557559302301E-3</v>
      </c>
      <c r="P3106">
        <v>0.1412204505206</v>
      </c>
    </row>
    <row r="3107" spans="1:16" x14ac:dyDescent="0.35">
      <c r="A3107" s="13" t="s">
        <v>4970</v>
      </c>
      <c r="B3107" s="13" t="s">
        <v>3050</v>
      </c>
      <c r="C3107" s="13" t="s">
        <v>1035</v>
      </c>
      <c r="D3107" s="13">
        <v>3.41308355518102E-3</v>
      </c>
      <c r="E3107" s="13">
        <v>2.1713637479191202E-2</v>
      </c>
      <c r="F3107">
        <v>8.8403965690137306E-3</v>
      </c>
      <c r="G3107">
        <v>2.1000025288416699E-2</v>
      </c>
      <c r="H3107">
        <v>0.23256289011915701</v>
      </c>
      <c r="I3107">
        <v>1.8322169760243399E-3</v>
      </c>
      <c r="J3107">
        <v>5.4449922816691101E-2</v>
      </c>
      <c r="K3107">
        <v>0.10068884149279</v>
      </c>
      <c r="L3107">
        <v>2.0769965977397699E-2</v>
      </c>
      <c r="M3107">
        <v>2.5891308766601801E-2</v>
      </c>
      <c r="N3107">
        <v>2.1419277461943598E-2</v>
      </c>
      <c r="O3107">
        <v>8.9578302297587797E-4</v>
      </c>
      <c r="P3107">
        <v>8.4761407238858194E-2</v>
      </c>
    </row>
    <row r="3108" spans="1:16" x14ac:dyDescent="0.35">
      <c r="A3108" s="13" t="s">
        <v>4971</v>
      </c>
      <c r="B3108" s="13" t="s">
        <v>3050</v>
      </c>
      <c r="C3108" s="13" t="s">
        <v>4972</v>
      </c>
      <c r="D3108" s="13">
        <v>8.1784145847794993E-3</v>
      </c>
      <c r="E3108" s="13">
        <v>5.2663082333156599E-2</v>
      </c>
      <c r="F3108">
        <v>1.6074270445214499E-2</v>
      </c>
      <c r="G3108">
        <v>4.4279580870462999E-2</v>
      </c>
      <c r="H3108">
        <v>0.41162384055685303</v>
      </c>
      <c r="I3108">
        <v>2.97782911042955E-3</v>
      </c>
      <c r="J3108">
        <v>9.7931989376717002E-2</v>
      </c>
      <c r="K3108">
        <v>0.18667041515277399</v>
      </c>
      <c r="L3108">
        <v>2.45868336353019E-2</v>
      </c>
      <c r="M3108">
        <v>3.6876932791505397E-2</v>
      </c>
      <c r="N3108">
        <v>4.1447228016734297E-2</v>
      </c>
      <c r="O3108">
        <v>9.6186160652413598E-4</v>
      </c>
      <c r="P3108">
        <v>7.7984974367563895E-2</v>
      </c>
    </row>
    <row r="3109" spans="1:16" x14ac:dyDescent="0.35">
      <c r="A3109" s="13" t="s">
        <v>4973</v>
      </c>
      <c r="B3109" s="13" t="s">
        <v>3050</v>
      </c>
      <c r="C3109" s="13" t="s">
        <v>4974</v>
      </c>
      <c r="D3109" s="13">
        <v>2.0454646192854401E-3</v>
      </c>
      <c r="E3109" s="13">
        <v>1.50385639940967E-2</v>
      </c>
      <c r="F3109">
        <v>7.1894619481452701E-3</v>
      </c>
      <c r="G3109">
        <v>5.6617345884637498E-3</v>
      </c>
      <c r="H3109">
        <v>8.5535239153482795E-2</v>
      </c>
      <c r="I3109">
        <v>6.0513380089575802E-4</v>
      </c>
      <c r="J3109">
        <v>2.0512535030740499E-2</v>
      </c>
      <c r="K3109">
        <v>5.6347512681691997E-2</v>
      </c>
      <c r="L3109">
        <v>9.4537652305708708E-3</v>
      </c>
      <c r="M3109">
        <v>6.65141375564337E-3</v>
      </c>
      <c r="N3109">
        <v>7.4215488929786303E-3</v>
      </c>
      <c r="O3109">
        <v>2.9653874743588499E-4</v>
      </c>
      <c r="P3109">
        <v>4.4775934519798999E-2</v>
      </c>
    </row>
    <row r="3110" spans="1:16" x14ac:dyDescent="0.35">
      <c r="A3110" s="13" t="s">
        <v>4975</v>
      </c>
      <c r="B3110" s="13" t="s">
        <v>3050</v>
      </c>
      <c r="C3110" s="13" t="s">
        <v>4976</v>
      </c>
      <c r="D3110" s="13">
        <v>9.3800850575640905E-3</v>
      </c>
      <c r="E3110" s="13">
        <v>4.4610787296408397E-2</v>
      </c>
      <c r="F3110">
        <v>2.2740090764847801E-2</v>
      </c>
      <c r="G3110">
        <v>1.40344526007044E-2</v>
      </c>
      <c r="H3110">
        <v>0.135963701265649</v>
      </c>
      <c r="I3110">
        <v>8.8188414050188897E-4</v>
      </c>
      <c r="J3110">
        <v>3.39076923477366E-2</v>
      </c>
      <c r="K3110">
        <v>0.10150499983903399</v>
      </c>
      <c r="L3110">
        <v>1.3603030034424399E-2</v>
      </c>
      <c r="M3110">
        <v>1.1758517627095301E-2</v>
      </c>
      <c r="N3110">
        <v>1.0266688384768E-2</v>
      </c>
      <c r="O3110">
        <v>5.0636285034477203E-4</v>
      </c>
      <c r="P3110">
        <v>8.8178905994024503E-2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5"/>
  <sheetViews>
    <sheetView topLeftCell="F1" workbookViewId="0">
      <pane ySplit="1" topLeftCell="A2" activePane="bottomLeft" state="frozen"/>
      <selection activeCell="B1" sqref="B1"/>
      <selection pane="bottomLeft" activeCell="L1" sqref="L1"/>
    </sheetView>
  </sheetViews>
  <sheetFormatPr defaultRowHeight="14.5" x14ac:dyDescent="0.35"/>
  <cols>
    <col min="1" max="1" width="9.1796875" style="6"/>
    <col min="4" max="4" width="16.7265625" customWidth="1"/>
    <col min="5" max="5" width="38.6328125" customWidth="1"/>
  </cols>
  <sheetData>
    <row r="1" spans="1:24" s="1" customFormat="1" x14ac:dyDescent="0.35">
      <c r="A1" s="5" t="s">
        <v>17</v>
      </c>
      <c r="B1" s="1" t="s">
        <v>18</v>
      </c>
      <c r="C1" s="1" t="s">
        <v>19</v>
      </c>
      <c r="D1" s="1" t="s">
        <v>4992</v>
      </c>
      <c r="E1" s="1" t="s">
        <v>4993</v>
      </c>
      <c r="F1" s="1" t="s">
        <v>4994</v>
      </c>
      <c r="G1" s="1" t="s">
        <v>4995</v>
      </c>
      <c r="H1" s="1" t="s">
        <v>4996</v>
      </c>
      <c r="I1" s="1" t="s">
        <v>4997</v>
      </c>
      <c r="J1" s="1" t="s">
        <v>4998</v>
      </c>
      <c r="K1" s="1" t="s">
        <v>4999</v>
      </c>
      <c r="L1" s="1" t="s">
        <v>5000</v>
      </c>
      <c r="M1" s="1" t="s">
        <v>5001</v>
      </c>
      <c r="N1" s="1" t="s">
        <v>5002</v>
      </c>
      <c r="O1" s="1" t="s">
        <v>5003</v>
      </c>
      <c r="P1" s="1" t="s">
        <v>5004</v>
      </c>
      <c r="Q1" s="1" t="s">
        <v>5005</v>
      </c>
      <c r="R1" s="1" t="s">
        <v>5006</v>
      </c>
      <c r="S1" s="1" t="s">
        <v>5007</v>
      </c>
      <c r="T1" s="1" t="s">
        <v>5008</v>
      </c>
      <c r="U1" s="1" t="s">
        <v>5009</v>
      </c>
      <c r="V1" s="1" t="s">
        <v>5010</v>
      </c>
      <c r="W1" s="1" t="s">
        <v>5011</v>
      </c>
      <c r="X1" s="1" t="s">
        <v>5012</v>
      </c>
    </row>
    <row r="2" spans="1:24" x14ac:dyDescent="0.35">
      <c r="A2" s="6" t="str">
        <f t="shared" ref="A2:A65" si="0">TEXT(B2*1000+C2,"00000")</f>
        <v>01001</v>
      </c>
      <c r="B2">
        <v>1</v>
      </c>
      <c r="C2">
        <v>1</v>
      </c>
      <c r="D2" t="s">
        <v>21</v>
      </c>
      <c r="E2" t="s">
        <v>22</v>
      </c>
      <c r="F2">
        <v>58809</v>
      </c>
      <c r="G2">
        <v>28698</v>
      </c>
      <c r="H2">
        <v>30111</v>
      </c>
      <c r="I2">
        <v>21979</v>
      </c>
      <c r="J2">
        <v>22636</v>
      </c>
      <c r="K2">
        <v>5681</v>
      </c>
      <c r="L2">
        <v>6368</v>
      </c>
      <c r="M2">
        <v>136</v>
      </c>
      <c r="N2">
        <v>149</v>
      </c>
      <c r="O2">
        <v>300</v>
      </c>
      <c r="P2">
        <v>390</v>
      </c>
      <c r="Q2">
        <v>37</v>
      </c>
      <c r="R2">
        <v>30</v>
      </c>
      <c r="S2">
        <v>565</v>
      </c>
      <c r="T2">
        <v>538</v>
      </c>
      <c r="U2">
        <v>27566</v>
      </c>
      <c r="V2">
        <v>29130</v>
      </c>
      <c r="W2">
        <v>1132</v>
      </c>
      <c r="X2">
        <v>981</v>
      </c>
    </row>
    <row r="3" spans="1:24" x14ac:dyDescent="0.35">
      <c r="A3" s="6" t="str">
        <f t="shared" si="0"/>
        <v>01003</v>
      </c>
      <c r="B3">
        <v>1</v>
      </c>
      <c r="C3">
        <v>3</v>
      </c>
      <c r="D3" t="s">
        <v>21</v>
      </c>
      <c r="E3" t="s">
        <v>24</v>
      </c>
      <c r="F3">
        <v>231768</v>
      </c>
      <c r="G3">
        <v>113253</v>
      </c>
      <c r="H3">
        <v>118515</v>
      </c>
      <c r="I3">
        <v>98980</v>
      </c>
      <c r="J3">
        <v>103406</v>
      </c>
      <c r="K3">
        <v>9976</v>
      </c>
      <c r="L3">
        <v>10313</v>
      </c>
      <c r="M3">
        <v>960</v>
      </c>
      <c r="N3">
        <v>882</v>
      </c>
      <c r="O3">
        <v>1026</v>
      </c>
      <c r="P3">
        <v>1509</v>
      </c>
      <c r="Q3">
        <v>77</v>
      </c>
      <c r="R3">
        <v>84</v>
      </c>
      <c r="S3">
        <v>2234</v>
      </c>
      <c r="T3">
        <v>2321</v>
      </c>
      <c r="U3">
        <v>106647</v>
      </c>
      <c r="V3">
        <v>112470</v>
      </c>
      <c r="W3">
        <v>6606</v>
      </c>
      <c r="X3">
        <v>6045</v>
      </c>
    </row>
    <row r="4" spans="1:24" x14ac:dyDescent="0.35">
      <c r="A4" s="6" t="str">
        <f t="shared" si="0"/>
        <v>01005</v>
      </c>
      <c r="B4">
        <v>1</v>
      </c>
      <c r="C4">
        <v>5</v>
      </c>
      <c r="D4" t="s">
        <v>21</v>
      </c>
      <c r="E4" t="s">
        <v>26</v>
      </c>
      <c r="F4">
        <v>25229</v>
      </c>
      <c r="G4">
        <v>13342</v>
      </c>
      <c r="H4">
        <v>11887</v>
      </c>
      <c r="I4">
        <v>6591</v>
      </c>
      <c r="J4">
        <v>5873</v>
      </c>
      <c r="K4">
        <v>6358</v>
      </c>
      <c r="L4">
        <v>5689</v>
      </c>
      <c r="M4">
        <v>119</v>
      </c>
      <c r="N4">
        <v>78</v>
      </c>
      <c r="O4">
        <v>51</v>
      </c>
      <c r="P4">
        <v>63</v>
      </c>
      <c r="Q4">
        <v>37</v>
      </c>
      <c r="R4">
        <v>22</v>
      </c>
      <c r="S4">
        <v>186</v>
      </c>
      <c r="T4">
        <v>162</v>
      </c>
      <c r="U4">
        <v>12530</v>
      </c>
      <c r="V4">
        <v>11222</v>
      </c>
      <c r="W4">
        <v>812</v>
      </c>
      <c r="X4">
        <v>665</v>
      </c>
    </row>
    <row r="5" spans="1:24" x14ac:dyDescent="0.35">
      <c r="A5" s="6" t="str">
        <f t="shared" si="0"/>
        <v>01007</v>
      </c>
      <c r="B5">
        <v>1</v>
      </c>
      <c r="C5">
        <v>7</v>
      </c>
      <c r="D5" t="s">
        <v>21</v>
      </c>
      <c r="E5" t="s">
        <v>28</v>
      </c>
      <c r="F5">
        <v>22301</v>
      </c>
      <c r="G5">
        <v>11867</v>
      </c>
      <c r="H5">
        <v>10434</v>
      </c>
      <c r="I5">
        <v>8726</v>
      </c>
      <c r="J5">
        <v>8395</v>
      </c>
      <c r="K5">
        <v>2885</v>
      </c>
      <c r="L5">
        <v>1799</v>
      </c>
      <c r="M5">
        <v>62</v>
      </c>
      <c r="N5">
        <v>46</v>
      </c>
      <c r="O5">
        <v>25</v>
      </c>
      <c r="P5">
        <v>33</v>
      </c>
      <c r="Q5">
        <v>24</v>
      </c>
      <c r="R5">
        <v>5</v>
      </c>
      <c r="S5">
        <v>145</v>
      </c>
      <c r="T5">
        <v>156</v>
      </c>
      <c r="U5">
        <v>11473</v>
      </c>
      <c r="V5">
        <v>10114</v>
      </c>
      <c r="W5">
        <v>394</v>
      </c>
      <c r="X5">
        <v>320</v>
      </c>
    </row>
    <row r="6" spans="1:24" x14ac:dyDescent="0.35">
      <c r="A6" s="6" t="str">
        <f t="shared" si="0"/>
        <v>01009</v>
      </c>
      <c r="B6">
        <v>1</v>
      </c>
      <c r="C6">
        <v>9</v>
      </c>
      <c r="D6" t="s">
        <v>21</v>
      </c>
      <c r="E6" t="s">
        <v>30</v>
      </c>
      <c r="F6">
        <v>59130</v>
      </c>
      <c r="G6">
        <v>29389</v>
      </c>
      <c r="H6">
        <v>29741</v>
      </c>
      <c r="I6">
        <v>28105</v>
      </c>
      <c r="J6">
        <v>28492</v>
      </c>
      <c r="K6">
        <v>541</v>
      </c>
      <c r="L6">
        <v>476</v>
      </c>
      <c r="M6">
        <v>200</v>
      </c>
      <c r="N6">
        <v>183</v>
      </c>
      <c r="O6">
        <v>115</v>
      </c>
      <c r="P6">
        <v>107</v>
      </c>
      <c r="Q6">
        <v>45</v>
      </c>
      <c r="R6">
        <v>26</v>
      </c>
      <c r="S6">
        <v>383</v>
      </c>
      <c r="T6">
        <v>457</v>
      </c>
      <c r="U6">
        <v>26306</v>
      </c>
      <c r="V6">
        <v>27058</v>
      </c>
      <c r="W6">
        <v>3083</v>
      </c>
      <c r="X6">
        <v>2683</v>
      </c>
    </row>
    <row r="7" spans="1:24" x14ac:dyDescent="0.35">
      <c r="A7" s="6" t="str">
        <f t="shared" si="0"/>
        <v>01011</v>
      </c>
      <c r="B7">
        <v>1</v>
      </c>
      <c r="C7">
        <v>11</v>
      </c>
      <c r="D7" t="s">
        <v>21</v>
      </c>
      <c r="E7" t="s">
        <v>32</v>
      </c>
      <c r="F7">
        <v>10360</v>
      </c>
      <c r="G7">
        <v>5674</v>
      </c>
      <c r="H7">
        <v>4686</v>
      </c>
      <c r="I7">
        <v>1588</v>
      </c>
      <c r="J7">
        <v>955</v>
      </c>
      <c r="K7">
        <v>3933</v>
      </c>
      <c r="L7">
        <v>3596</v>
      </c>
      <c r="M7">
        <v>35</v>
      </c>
      <c r="N7">
        <v>42</v>
      </c>
      <c r="O7">
        <v>10</v>
      </c>
      <c r="P7">
        <v>14</v>
      </c>
      <c r="Q7">
        <v>32</v>
      </c>
      <c r="R7">
        <v>28</v>
      </c>
      <c r="S7">
        <v>76</v>
      </c>
      <c r="T7">
        <v>51</v>
      </c>
      <c r="U7">
        <v>5385</v>
      </c>
      <c r="V7">
        <v>4430</v>
      </c>
      <c r="W7">
        <v>289</v>
      </c>
      <c r="X7">
        <v>256</v>
      </c>
    </row>
    <row r="8" spans="1:24" x14ac:dyDescent="0.35">
      <c r="A8" s="6" t="str">
        <f t="shared" si="0"/>
        <v>01013</v>
      </c>
      <c r="B8">
        <v>1</v>
      </c>
      <c r="C8">
        <v>13</v>
      </c>
      <c r="D8" t="s">
        <v>21</v>
      </c>
      <c r="E8" t="s">
        <v>34</v>
      </c>
      <c r="F8">
        <v>19046</v>
      </c>
      <c r="G8">
        <v>8954</v>
      </c>
      <c r="H8">
        <v>10092</v>
      </c>
      <c r="I8">
        <v>4774</v>
      </c>
      <c r="J8">
        <v>5101</v>
      </c>
      <c r="K8">
        <v>3854</v>
      </c>
      <c r="L8">
        <v>4734</v>
      </c>
      <c r="M8">
        <v>36</v>
      </c>
      <c r="N8">
        <v>44</v>
      </c>
      <c r="O8">
        <v>176</v>
      </c>
      <c r="P8">
        <v>103</v>
      </c>
      <c r="Q8">
        <v>4</v>
      </c>
      <c r="R8">
        <v>4</v>
      </c>
      <c r="S8">
        <v>110</v>
      </c>
      <c r="T8">
        <v>106</v>
      </c>
      <c r="U8">
        <v>8800</v>
      </c>
      <c r="V8">
        <v>9960</v>
      </c>
      <c r="W8">
        <v>154</v>
      </c>
      <c r="X8">
        <v>132</v>
      </c>
    </row>
    <row r="9" spans="1:24" x14ac:dyDescent="0.35">
      <c r="A9" s="6" t="str">
        <f t="shared" si="0"/>
        <v>01015</v>
      </c>
      <c r="B9">
        <v>1</v>
      </c>
      <c r="C9">
        <v>15</v>
      </c>
      <c r="D9" t="s">
        <v>21</v>
      </c>
      <c r="E9" t="s">
        <v>36</v>
      </c>
      <c r="F9">
        <v>116441</v>
      </c>
      <c r="G9">
        <v>56476</v>
      </c>
      <c r="H9">
        <v>59965</v>
      </c>
      <c r="I9">
        <v>42330</v>
      </c>
      <c r="J9">
        <v>44133</v>
      </c>
      <c r="K9">
        <v>12155</v>
      </c>
      <c r="L9">
        <v>13587</v>
      </c>
      <c r="M9">
        <v>310</v>
      </c>
      <c r="N9">
        <v>301</v>
      </c>
      <c r="O9">
        <v>414</v>
      </c>
      <c r="P9">
        <v>613</v>
      </c>
      <c r="Q9">
        <v>71</v>
      </c>
      <c r="R9">
        <v>65</v>
      </c>
      <c r="S9">
        <v>1196</v>
      </c>
      <c r="T9">
        <v>1266</v>
      </c>
      <c r="U9">
        <v>53877</v>
      </c>
      <c r="V9">
        <v>57589</v>
      </c>
      <c r="W9">
        <v>2599</v>
      </c>
      <c r="X9">
        <v>2376</v>
      </c>
    </row>
    <row r="10" spans="1:24" x14ac:dyDescent="0.35">
      <c r="A10" s="6" t="str">
        <f t="shared" si="0"/>
        <v>01017</v>
      </c>
      <c r="B10">
        <v>1</v>
      </c>
      <c r="C10">
        <v>17</v>
      </c>
      <c r="D10" t="s">
        <v>21</v>
      </c>
      <c r="E10" t="s">
        <v>38</v>
      </c>
      <c r="F10">
        <v>34772</v>
      </c>
      <c r="G10">
        <v>16682</v>
      </c>
      <c r="H10">
        <v>18090</v>
      </c>
      <c r="I10">
        <v>9641</v>
      </c>
      <c r="J10">
        <v>10152</v>
      </c>
      <c r="K10">
        <v>6509</v>
      </c>
      <c r="L10">
        <v>7494</v>
      </c>
      <c r="M10">
        <v>67</v>
      </c>
      <c r="N10">
        <v>62</v>
      </c>
      <c r="O10">
        <v>244</v>
      </c>
      <c r="P10">
        <v>155</v>
      </c>
      <c r="Q10">
        <v>15</v>
      </c>
      <c r="R10">
        <v>6</v>
      </c>
      <c r="S10">
        <v>206</v>
      </c>
      <c r="T10">
        <v>221</v>
      </c>
      <c r="U10">
        <v>15999</v>
      </c>
      <c r="V10">
        <v>17546</v>
      </c>
      <c r="W10">
        <v>683</v>
      </c>
      <c r="X10">
        <v>544</v>
      </c>
    </row>
    <row r="11" spans="1:24" x14ac:dyDescent="0.35">
      <c r="A11" s="6" t="str">
        <f t="shared" si="0"/>
        <v>01019</v>
      </c>
      <c r="B11">
        <v>1</v>
      </c>
      <c r="C11">
        <v>19</v>
      </c>
      <c r="D11" t="s">
        <v>21</v>
      </c>
      <c r="E11" t="s">
        <v>40</v>
      </c>
      <c r="F11">
        <v>24973</v>
      </c>
      <c r="G11">
        <v>12483</v>
      </c>
      <c r="H11">
        <v>12490</v>
      </c>
      <c r="I11">
        <v>11574</v>
      </c>
      <c r="J11">
        <v>11597</v>
      </c>
      <c r="K11">
        <v>557</v>
      </c>
      <c r="L11">
        <v>490</v>
      </c>
      <c r="M11">
        <v>95</v>
      </c>
      <c r="N11">
        <v>92</v>
      </c>
      <c r="O11">
        <v>41</v>
      </c>
      <c r="P11">
        <v>85</v>
      </c>
      <c r="Q11">
        <v>5</v>
      </c>
      <c r="R11">
        <v>3</v>
      </c>
      <c r="S11">
        <v>211</v>
      </c>
      <c r="T11">
        <v>223</v>
      </c>
      <c r="U11">
        <v>12276</v>
      </c>
      <c r="V11">
        <v>12303</v>
      </c>
      <c r="W11">
        <v>207</v>
      </c>
      <c r="X11">
        <v>187</v>
      </c>
    </row>
    <row r="12" spans="1:24" x14ac:dyDescent="0.35">
      <c r="A12" s="6" t="str">
        <f t="shared" si="0"/>
        <v>01021</v>
      </c>
      <c r="B12">
        <v>1</v>
      </c>
      <c r="C12">
        <v>21</v>
      </c>
      <c r="D12" t="s">
        <v>21</v>
      </c>
      <c r="E12" t="s">
        <v>42</v>
      </c>
      <c r="F12">
        <v>45011</v>
      </c>
      <c r="G12">
        <v>22252</v>
      </c>
      <c r="H12">
        <v>22759</v>
      </c>
      <c r="I12">
        <v>19341</v>
      </c>
      <c r="J12">
        <v>19815</v>
      </c>
      <c r="K12">
        <v>2294</v>
      </c>
      <c r="L12">
        <v>2356</v>
      </c>
      <c r="M12">
        <v>160</v>
      </c>
      <c r="N12">
        <v>128</v>
      </c>
      <c r="O12">
        <v>87</v>
      </c>
      <c r="P12">
        <v>125</v>
      </c>
      <c r="Q12">
        <v>56</v>
      </c>
      <c r="R12">
        <v>30</v>
      </c>
      <c r="S12">
        <v>314</v>
      </c>
      <c r="T12">
        <v>305</v>
      </c>
      <c r="U12">
        <v>19831</v>
      </c>
      <c r="V12">
        <v>20802</v>
      </c>
      <c r="W12">
        <v>2421</v>
      </c>
      <c r="X12">
        <v>1957</v>
      </c>
    </row>
    <row r="13" spans="1:24" x14ac:dyDescent="0.35">
      <c r="A13" s="6" t="str">
        <f t="shared" si="0"/>
        <v>01023</v>
      </c>
      <c r="B13">
        <v>1</v>
      </c>
      <c r="C13">
        <v>23</v>
      </c>
      <c r="D13" t="s">
        <v>21</v>
      </c>
      <c r="E13" t="s">
        <v>44</v>
      </c>
      <c r="F13">
        <v>12669</v>
      </c>
      <c r="G13">
        <v>6036</v>
      </c>
      <c r="H13">
        <v>6633</v>
      </c>
      <c r="I13">
        <v>3574</v>
      </c>
      <c r="J13">
        <v>3677</v>
      </c>
      <c r="K13">
        <v>2390</v>
      </c>
      <c r="L13">
        <v>2874</v>
      </c>
      <c r="M13">
        <v>14</v>
      </c>
      <c r="N13">
        <v>10</v>
      </c>
      <c r="O13">
        <v>10</v>
      </c>
      <c r="P13">
        <v>22</v>
      </c>
      <c r="Q13">
        <v>0</v>
      </c>
      <c r="R13">
        <v>0</v>
      </c>
      <c r="S13">
        <v>48</v>
      </c>
      <c r="T13">
        <v>50</v>
      </c>
      <c r="U13">
        <v>5979</v>
      </c>
      <c r="V13">
        <v>6562</v>
      </c>
      <c r="W13">
        <v>57</v>
      </c>
      <c r="X13">
        <v>71</v>
      </c>
    </row>
    <row r="14" spans="1:24" x14ac:dyDescent="0.35">
      <c r="A14" s="6" t="str">
        <f t="shared" si="0"/>
        <v>01025</v>
      </c>
      <c r="B14">
        <v>1</v>
      </c>
      <c r="C14">
        <v>25</v>
      </c>
      <c r="D14" t="s">
        <v>21</v>
      </c>
      <c r="E14" t="s">
        <v>46</v>
      </c>
      <c r="F14">
        <v>23091</v>
      </c>
      <c r="G14">
        <v>10987</v>
      </c>
      <c r="H14">
        <v>12104</v>
      </c>
      <c r="I14">
        <v>5924</v>
      </c>
      <c r="J14">
        <v>6221</v>
      </c>
      <c r="K14">
        <v>4838</v>
      </c>
      <c r="L14">
        <v>5628</v>
      </c>
      <c r="M14">
        <v>59</v>
      </c>
      <c r="N14">
        <v>73</v>
      </c>
      <c r="O14">
        <v>46</v>
      </c>
      <c r="P14">
        <v>53</v>
      </c>
      <c r="Q14">
        <v>4</v>
      </c>
      <c r="R14">
        <v>1</v>
      </c>
      <c r="S14">
        <v>116</v>
      </c>
      <c r="T14">
        <v>128</v>
      </c>
      <c r="U14">
        <v>10864</v>
      </c>
      <c r="V14">
        <v>11988</v>
      </c>
      <c r="W14">
        <v>123</v>
      </c>
      <c r="X14">
        <v>116</v>
      </c>
    </row>
    <row r="15" spans="1:24" x14ac:dyDescent="0.35">
      <c r="A15" s="6" t="str">
        <f t="shared" si="0"/>
        <v>01027</v>
      </c>
      <c r="B15">
        <v>1</v>
      </c>
      <c r="C15">
        <v>27</v>
      </c>
      <c r="D15" t="s">
        <v>21</v>
      </c>
      <c r="E15" t="s">
        <v>48</v>
      </c>
      <c r="F15">
        <v>14237</v>
      </c>
      <c r="G15">
        <v>6994</v>
      </c>
      <c r="H15">
        <v>7243</v>
      </c>
      <c r="I15">
        <v>5857</v>
      </c>
      <c r="J15">
        <v>5993</v>
      </c>
      <c r="K15">
        <v>952</v>
      </c>
      <c r="L15">
        <v>1041</v>
      </c>
      <c r="M15">
        <v>30</v>
      </c>
      <c r="N15">
        <v>46</v>
      </c>
      <c r="O15">
        <v>19</v>
      </c>
      <c r="P15">
        <v>20</v>
      </c>
      <c r="Q15">
        <v>0</v>
      </c>
      <c r="R15">
        <v>0</v>
      </c>
      <c r="S15">
        <v>136</v>
      </c>
      <c r="T15">
        <v>143</v>
      </c>
      <c r="U15">
        <v>6766</v>
      </c>
      <c r="V15">
        <v>7045</v>
      </c>
      <c r="W15">
        <v>228</v>
      </c>
      <c r="X15">
        <v>198</v>
      </c>
    </row>
    <row r="16" spans="1:24" x14ac:dyDescent="0.35">
      <c r="A16" s="6" t="str">
        <f t="shared" si="0"/>
        <v>01029</v>
      </c>
      <c r="B16">
        <v>1</v>
      </c>
      <c r="C16">
        <v>29</v>
      </c>
      <c r="D16" t="s">
        <v>21</v>
      </c>
      <c r="E16" t="s">
        <v>50</v>
      </c>
      <c r="F16">
        <v>15057</v>
      </c>
      <c r="G16">
        <v>7455</v>
      </c>
      <c r="H16">
        <v>7602</v>
      </c>
      <c r="I16">
        <v>7083</v>
      </c>
      <c r="J16">
        <v>7200</v>
      </c>
      <c r="K16">
        <v>219</v>
      </c>
      <c r="L16">
        <v>225</v>
      </c>
      <c r="M16">
        <v>32</v>
      </c>
      <c r="N16">
        <v>43</v>
      </c>
      <c r="O16">
        <v>10</v>
      </c>
      <c r="P16">
        <v>18</v>
      </c>
      <c r="Q16">
        <v>10</v>
      </c>
      <c r="R16">
        <v>1</v>
      </c>
      <c r="S16">
        <v>101</v>
      </c>
      <c r="T16">
        <v>115</v>
      </c>
      <c r="U16">
        <v>7308</v>
      </c>
      <c r="V16">
        <v>7454</v>
      </c>
      <c r="W16">
        <v>147</v>
      </c>
      <c r="X16">
        <v>148</v>
      </c>
    </row>
    <row r="17" spans="1:24" x14ac:dyDescent="0.35">
      <c r="A17" s="6" t="str">
        <f t="shared" si="0"/>
        <v>01031</v>
      </c>
      <c r="B17">
        <v>1</v>
      </c>
      <c r="C17">
        <v>31</v>
      </c>
      <c r="D17" t="s">
        <v>21</v>
      </c>
      <c r="E17" t="s">
        <v>52</v>
      </c>
      <c r="F17">
        <v>53459</v>
      </c>
      <c r="G17">
        <v>26607</v>
      </c>
      <c r="H17">
        <v>26852</v>
      </c>
      <c r="I17">
        <v>20213</v>
      </c>
      <c r="J17">
        <v>20214</v>
      </c>
      <c r="K17">
        <v>4639</v>
      </c>
      <c r="L17">
        <v>4772</v>
      </c>
      <c r="M17">
        <v>368</v>
      </c>
      <c r="N17">
        <v>402</v>
      </c>
      <c r="O17">
        <v>334</v>
      </c>
      <c r="P17">
        <v>568</v>
      </c>
      <c r="Q17">
        <v>150</v>
      </c>
      <c r="R17">
        <v>93</v>
      </c>
      <c r="S17">
        <v>903</v>
      </c>
      <c r="T17">
        <v>803</v>
      </c>
      <c r="U17">
        <v>24091</v>
      </c>
      <c r="V17">
        <v>24530</v>
      </c>
      <c r="W17">
        <v>2516</v>
      </c>
      <c r="X17">
        <v>2322</v>
      </c>
    </row>
    <row r="18" spans="1:24" x14ac:dyDescent="0.35">
      <c r="A18" s="6" t="str">
        <f t="shared" si="0"/>
        <v>01033</v>
      </c>
      <c r="B18">
        <v>1</v>
      </c>
      <c r="C18">
        <v>33</v>
      </c>
      <c r="D18" t="s">
        <v>21</v>
      </c>
      <c r="E18" t="s">
        <v>54</v>
      </c>
      <c r="F18">
        <v>57232</v>
      </c>
      <c r="G18">
        <v>27572</v>
      </c>
      <c r="H18">
        <v>29660</v>
      </c>
      <c r="I18">
        <v>22335</v>
      </c>
      <c r="J18">
        <v>23634</v>
      </c>
      <c r="K18">
        <v>4300</v>
      </c>
      <c r="L18">
        <v>5004</v>
      </c>
      <c r="M18">
        <v>198</v>
      </c>
      <c r="N18">
        <v>183</v>
      </c>
      <c r="O18">
        <v>163</v>
      </c>
      <c r="P18">
        <v>223</v>
      </c>
      <c r="Q18">
        <v>18</v>
      </c>
      <c r="R18">
        <v>20</v>
      </c>
      <c r="S18">
        <v>558</v>
      </c>
      <c r="T18">
        <v>596</v>
      </c>
      <c r="U18">
        <v>26671</v>
      </c>
      <c r="V18">
        <v>28813</v>
      </c>
      <c r="W18">
        <v>901</v>
      </c>
      <c r="X18">
        <v>847</v>
      </c>
    </row>
    <row r="19" spans="1:24" x14ac:dyDescent="0.35">
      <c r="A19" s="6" t="str">
        <f t="shared" si="0"/>
        <v>01035</v>
      </c>
      <c r="B19">
        <v>1</v>
      </c>
      <c r="C19">
        <v>35</v>
      </c>
      <c r="D19" t="s">
        <v>21</v>
      </c>
      <c r="E19" t="s">
        <v>56</v>
      </c>
      <c r="F19">
        <v>11597</v>
      </c>
      <c r="G19">
        <v>5571</v>
      </c>
      <c r="H19">
        <v>6026</v>
      </c>
      <c r="I19">
        <v>2987</v>
      </c>
      <c r="J19">
        <v>2991</v>
      </c>
      <c r="K19">
        <v>2445</v>
      </c>
      <c r="L19">
        <v>2894</v>
      </c>
      <c r="M19">
        <v>37</v>
      </c>
      <c r="N19">
        <v>28</v>
      </c>
      <c r="O19">
        <v>12</v>
      </c>
      <c r="P19">
        <v>21</v>
      </c>
      <c r="Q19">
        <v>2</v>
      </c>
      <c r="R19">
        <v>2</v>
      </c>
      <c r="S19">
        <v>88</v>
      </c>
      <c r="T19">
        <v>90</v>
      </c>
      <c r="U19">
        <v>5424</v>
      </c>
      <c r="V19">
        <v>5895</v>
      </c>
      <c r="W19">
        <v>147</v>
      </c>
      <c r="X19">
        <v>131</v>
      </c>
    </row>
    <row r="20" spans="1:24" x14ac:dyDescent="0.35">
      <c r="A20" s="6" t="str">
        <f t="shared" si="0"/>
        <v>01037</v>
      </c>
      <c r="B20">
        <v>1</v>
      </c>
      <c r="C20">
        <v>37</v>
      </c>
      <c r="D20" t="s">
        <v>21</v>
      </c>
      <c r="E20" t="s">
        <v>58</v>
      </c>
      <c r="F20">
        <v>10378</v>
      </c>
      <c r="G20">
        <v>5261</v>
      </c>
      <c r="H20">
        <v>5117</v>
      </c>
      <c r="I20">
        <v>3549</v>
      </c>
      <c r="J20">
        <v>3375</v>
      </c>
      <c r="K20">
        <v>1582</v>
      </c>
      <c r="L20">
        <v>1610</v>
      </c>
      <c r="M20">
        <v>45</v>
      </c>
      <c r="N20">
        <v>26</v>
      </c>
      <c r="O20">
        <v>7</v>
      </c>
      <c r="P20" t="s">
        <v>5279</v>
      </c>
      <c r="Q20">
        <v>7</v>
      </c>
      <c r="R20">
        <v>11</v>
      </c>
      <c r="S20">
        <v>71</v>
      </c>
      <c r="T20">
        <v>81</v>
      </c>
      <c r="U20">
        <v>5134</v>
      </c>
      <c r="V20">
        <v>5013</v>
      </c>
      <c r="W20">
        <v>127</v>
      </c>
      <c r="X20">
        <v>104</v>
      </c>
    </row>
    <row r="21" spans="1:24" x14ac:dyDescent="0.35">
      <c r="A21" s="6" t="str">
        <f t="shared" si="0"/>
        <v>01039</v>
      </c>
      <c r="B21">
        <v>1</v>
      </c>
      <c r="C21">
        <v>39</v>
      </c>
      <c r="D21" t="s">
        <v>21</v>
      </c>
      <c r="E21" t="s">
        <v>60</v>
      </c>
      <c r="F21">
        <v>37563</v>
      </c>
      <c r="G21">
        <v>18215</v>
      </c>
      <c r="H21">
        <v>19348</v>
      </c>
      <c r="I21">
        <v>15483</v>
      </c>
      <c r="J21">
        <v>16209</v>
      </c>
      <c r="K21">
        <v>2187</v>
      </c>
      <c r="L21">
        <v>2585</v>
      </c>
      <c r="M21">
        <v>143</v>
      </c>
      <c r="N21">
        <v>135</v>
      </c>
      <c r="O21">
        <v>92</v>
      </c>
      <c r="P21">
        <v>104</v>
      </c>
      <c r="Q21">
        <v>2</v>
      </c>
      <c r="R21">
        <v>3</v>
      </c>
      <c r="S21">
        <v>308</v>
      </c>
      <c r="T21">
        <v>312</v>
      </c>
      <c r="U21">
        <v>17868</v>
      </c>
      <c r="V21">
        <v>19011</v>
      </c>
      <c r="W21">
        <v>347</v>
      </c>
      <c r="X21">
        <v>337</v>
      </c>
    </row>
    <row r="22" spans="1:24" x14ac:dyDescent="0.35">
      <c r="A22" s="6" t="str">
        <f t="shared" si="0"/>
        <v>01041</v>
      </c>
      <c r="B22">
        <v>1</v>
      </c>
      <c r="C22">
        <v>41</v>
      </c>
      <c r="D22" t="s">
        <v>21</v>
      </c>
      <c r="E22" t="s">
        <v>62</v>
      </c>
      <c r="F22">
        <v>13193</v>
      </c>
      <c r="G22">
        <v>6465</v>
      </c>
      <c r="H22">
        <v>6728</v>
      </c>
      <c r="I22">
        <v>4679</v>
      </c>
      <c r="J22">
        <v>4791</v>
      </c>
      <c r="K22">
        <v>1489</v>
      </c>
      <c r="L22">
        <v>1688</v>
      </c>
      <c r="M22">
        <v>46</v>
      </c>
      <c r="N22">
        <v>50</v>
      </c>
      <c r="O22">
        <v>91</v>
      </c>
      <c r="P22">
        <v>69</v>
      </c>
      <c r="Q22">
        <v>4</v>
      </c>
      <c r="R22">
        <v>2</v>
      </c>
      <c r="S22">
        <v>156</v>
      </c>
      <c r="T22">
        <v>128</v>
      </c>
      <c r="U22">
        <v>6350</v>
      </c>
      <c r="V22">
        <v>6640</v>
      </c>
      <c r="W22">
        <v>115</v>
      </c>
      <c r="X22">
        <v>88</v>
      </c>
    </row>
    <row r="23" spans="1:24" x14ac:dyDescent="0.35">
      <c r="A23" s="6" t="str">
        <f t="shared" si="0"/>
        <v>01043</v>
      </c>
      <c r="B23">
        <v>1</v>
      </c>
      <c r="C23">
        <v>43</v>
      </c>
      <c r="D23" t="s">
        <v>21</v>
      </c>
      <c r="E23" t="s">
        <v>64</v>
      </c>
      <c r="F23">
        <v>87857</v>
      </c>
      <c r="G23">
        <v>43715</v>
      </c>
      <c r="H23">
        <v>44142</v>
      </c>
      <c r="I23">
        <v>41861</v>
      </c>
      <c r="J23">
        <v>42397</v>
      </c>
      <c r="K23">
        <v>673</v>
      </c>
      <c r="L23">
        <v>497</v>
      </c>
      <c r="M23">
        <v>292</v>
      </c>
      <c r="N23">
        <v>276</v>
      </c>
      <c r="O23">
        <v>234</v>
      </c>
      <c r="P23">
        <v>341</v>
      </c>
      <c r="Q23">
        <v>37</v>
      </c>
      <c r="R23">
        <v>39</v>
      </c>
      <c r="S23">
        <v>618</v>
      </c>
      <c r="T23">
        <v>592</v>
      </c>
      <c r="U23">
        <v>41575</v>
      </c>
      <c r="V23">
        <v>42143</v>
      </c>
      <c r="W23">
        <v>2140</v>
      </c>
      <c r="X23">
        <v>1999</v>
      </c>
    </row>
    <row r="24" spans="1:24" x14ac:dyDescent="0.35">
      <c r="A24" s="6" t="str">
        <f t="shared" si="0"/>
        <v>01045</v>
      </c>
      <c r="B24">
        <v>1</v>
      </c>
      <c r="C24">
        <v>45</v>
      </c>
      <c r="D24" t="s">
        <v>21</v>
      </c>
      <c r="E24" t="s">
        <v>66</v>
      </c>
      <c r="F24">
        <v>49322</v>
      </c>
      <c r="G24">
        <v>24281</v>
      </c>
      <c r="H24">
        <v>25041</v>
      </c>
      <c r="I24">
        <v>18224</v>
      </c>
      <c r="J24">
        <v>18042</v>
      </c>
      <c r="K24">
        <v>4842</v>
      </c>
      <c r="L24">
        <v>5566</v>
      </c>
      <c r="M24">
        <v>234</v>
      </c>
      <c r="N24">
        <v>197</v>
      </c>
      <c r="O24">
        <v>253</v>
      </c>
      <c r="P24">
        <v>457</v>
      </c>
      <c r="Q24">
        <v>39</v>
      </c>
      <c r="R24">
        <v>51</v>
      </c>
      <c r="S24">
        <v>689</v>
      </c>
      <c r="T24">
        <v>728</v>
      </c>
      <c r="U24">
        <v>22578</v>
      </c>
      <c r="V24">
        <v>23477</v>
      </c>
      <c r="W24">
        <v>1703</v>
      </c>
      <c r="X24">
        <v>1564</v>
      </c>
    </row>
    <row r="25" spans="1:24" x14ac:dyDescent="0.35">
      <c r="A25" s="6" t="str">
        <f t="shared" si="0"/>
        <v>01047</v>
      </c>
      <c r="B25">
        <v>1</v>
      </c>
      <c r="C25">
        <v>47</v>
      </c>
      <c r="D25" t="s">
        <v>21</v>
      </c>
      <c r="E25" t="s">
        <v>68</v>
      </c>
      <c r="F25">
        <v>38458</v>
      </c>
      <c r="G25">
        <v>17875</v>
      </c>
      <c r="H25">
        <v>20583</v>
      </c>
      <c r="I25">
        <v>5107</v>
      </c>
      <c r="J25">
        <v>5459</v>
      </c>
      <c r="K25">
        <v>12431</v>
      </c>
      <c r="L25">
        <v>14782</v>
      </c>
      <c r="M25">
        <v>68</v>
      </c>
      <c r="N25">
        <v>38</v>
      </c>
      <c r="O25">
        <v>102</v>
      </c>
      <c r="P25">
        <v>94</v>
      </c>
      <c r="Q25">
        <v>10</v>
      </c>
      <c r="R25">
        <v>6</v>
      </c>
      <c r="S25">
        <v>157</v>
      </c>
      <c r="T25">
        <v>204</v>
      </c>
      <c r="U25">
        <v>17699</v>
      </c>
      <c r="V25">
        <v>20443</v>
      </c>
      <c r="W25">
        <v>176</v>
      </c>
      <c r="X25">
        <v>140</v>
      </c>
    </row>
    <row r="26" spans="1:24" x14ac:dyDescent="0.35">
      <c r="A26" s="6" t="str">
        <f t="shared" si="0"/>
        <v>01049</v>
      </c>
      <c r="B26">
        <v>1</v>
      </c>
      <c r="C26">
        <v>49</v>
      </c>
      <c r="D26" t="s">
        <v>21</v>
      </c>
      <c r="E26" t="s">
        <v>5164</v>
      </c>
      <c r="F26">
        <v>71617</v>
      </c>
      <c r="G26">
        <v>35869</v>
      </c>
      <c r="H26">
        <v>35748</v>
      </c>
      <c r="I26">
        <v>33062</v>
      </c>
      <c r="J26">
        <v>33140</v>
      </c>
      <c r="K26">
        <v>707</v>
      </c>
      <c r="L26">
        <v>668</v>
      </c>
      <c r="M26">
        <v>774</v>
      </c>
      <c r="N26">
        <v>731</v>
      </c>
      <c r="O26">
        <v>208</v>
      </c>
      <c r="P26">
        <v>160</v>
      </c>
      <c r="Q26">
        <v>268</v>
      </c>
      <c r="R26">
        <v>222</v>
      </c>
      <c r="S26">
        <v>850</v>
      </c>
      <c r="T26">
        <v>827</v>
      </c>
      <c r="U26">
        <v>29725</v>
      </c>
      <c r="V26">
        <v>30204</v>
      </c>
      <c r="W26">
        <v>6144</v>
      </c>
      <c r="X26">
        <v>5544</v>
      </c>
    </row>
    <row r="27" spans="1:24" x14ac:dyDescent="0.35">
      <c r="A27" s="6" t="str">
        <f t="shared" si="0"/>
        <v>01051</v>
      </c>
      <c r="B27">
        <v>1</v>
      </c>
      <c r="C27">
        <v>51</v>
      </c>
      <c r="D27" t="s">
        <v>21</v>
      </c>
      <c r="E27" t="s">
        <v>72</v>
      </c>
      <c r="F27">
        <v>87980</v>
      </c>
      <c r="G27">
        <v>42815</v>
      </c>
      <c r="H27">
        <v>45165</v>
      </c>
      <c r="I27">
        <v>32025</v>
      </c>
      <c r="J27">
        <v>34144</v>
      </c>
      <c r="K27">
        <v>9467</v>
      </c>
      <c r="L27">
        <v>9611</v>
      </c>
      <c r="M27">
        <v>217</v>
      </c>
      <c r="N27">
        <v>204</v>
      </c>
      <c r="O27">
        <v>325</v>
      </c>
      <c r="P27">
        <v>354</v>
      </c>
      <c r="Q27">
        <v>49</v>
      </c>
      <c r="R27">
        <v>50</v>
      </c>
      <c r="S27">
        <v>732</v>
      </c>
      <c r="T27">
        <v>802</v>
      </c>
      <c r="U27">
        <v>41450</v>
      </c>
      <c r="V27">
        <v>43738</v>
      </c>
      <c r="W27">
        <v>1365</v>
      </c>
      <c r="X27">
        <v>1427</v>
      </c>
    </row>
    <row r="28" spans="1:24" x14ac:dyDescent="0.35">
      <c r="A28" s="6" t="str">
        <f t="shared" si="0"/>
        <v>01053</v>
      </c>
      <c r="B28">
        <v>1</v>
      </c>
      <c r="C28">
        <v>53</v>
      </c>
      <c r="D28" t="s">
        <v>21</v>
      </c>
      <c r="E28" t="s">
        <v>74</v>
      </c>
      <c r="F28">
        <v>36768</v>
      </c>
      <c r="G28">
        <v>18307</v>
      </c>
      <c r="H28">
        <v>18461</v>
      </c>
      <c r="I28">
        <v>11291</v>
      </c>
      <c r="J28">
        <v>11644</v>
      </c>
      <c r="K28">
        <v>5838</v>
      </c>
      <c r="L28">
        <v>5659</v>
      </c>
      <c r="M28">
        <v>686</v>
      </c>
      <c r="N28">
        <v>695</v>
      </c>
      <c r="O28">
        <v>46</v>
      </c>
      <c r="P28">
        <v>64</v>
      </c>
      <c r="Q28">
        <v>19</v>
      </c>
      <c r="R28">
        <v>8</v>
      </c>
      <c r="S28">
        <v>427</v>
      </c>
      <c r="T28">
        <v>391</v>
      </c>
      <c r="U28">
        <v>17860</v>
      </c>
      <c r="V28">
        <v>18110</v>
      </c>
      <c r="W28">
        <v>447</v>
      </c>
      <c r="X28">
        <v>351</v>
      </c>
    </row>
    <row r="29" spans="1:24" x14ac:dyDescent="0.35">
      <c r="A29" s="6" t="str">
        <f t="shared" si="0"/>
        <v>01055</v>
      </c>
      <c r="B29">
        <v>1</v>
      </c>
      <c r="C29">
        <v>55</v>
      </c>
      <c r="D29" t="s">
        <v>21</v>
      </c>
      <c r="E29" t="s">
        <v>76</v>
      </c>
      <c r="F29">
        <v>103434</v>
      </c>
      <c r="G29">
        <v>50282</v>
      </c>
      <c r="H29">
        <v>53152</v>
      </c>
      <c r="I29">
        <v>40756</v>
      </c>
      <c r="J29">
        <v>42606</v>
      </c>
      <c r="K29">
        <v>7549</v>
      </c>
      <c r="L29">
        <v>8623</v>
      </c>
      <c r="M29">
        <v>401</v>
      </c>
      <c r="N29">
        <v>361</v>
      </c>
      <c r="O29">
        <v>446</v>
      </c>
      <c r="P29">
        <v>439</v>
      </c>
      <c r="Q29">
        <v>206</v>
      </c>
      <c r="R29">
        <v>175</v>
      </c>
      <c r="S29">
        <v>924</v>
      </c>
      <c r="T29">
        <v>948</v>
      </c>
      <c r="U29">
        <v>47694</v>
      </c>
      <c r="V29">
        <v>50862</v>
      </c>
      <c r="W29">
        <v>2588</v>
      </c>
      <c r="X29">
        <v>2290</v>
      </c>
    </row>
    <row r="30" spans="1:24" x14ac:dyDescent="0.35">
      <c r="A30" s="6" t="str">
        <f t="shared" si="0"/>
        <v>01057</v>
      </c>
      <c r="B30">
        <v>1</v>
      </c>
      <c r="C30">
        <v>57</v>
      </c>
      <c r="D30" t="s">
        <v>21</v>
      </c>
      <c r="E30" t="s">
        <v>78</v>
      </c>
      <c r="F30">
        <v>16326</v>
      </c>
      <c r="G30">
        <v>8023</v>
      </c>
      <c r="H30">
        <v>8303</v>
      </c>
      <c r="I30">
        <v>6883</v>
      </c>
      <c r="J30">
        <v>7112</v>
      </c>
      <c r="K30">
        <v>938</v>
      </c>
      <c r="L30">
        <v>980</v>
      </c>
      <c r="M30">
        <v>42</v>
      </c>
      <c r="N30">
        <v>37</v>
      </c>
      <c r="O30">
        <v>24</v>
      </c>
      <c r="P30">
        <v>60</v>
      </c>
      <c r="Q30">
        <v>0</v>
      </c>
      <c r="R30">
        <v>0</v>
      </c>
      <c r="S30">
        <v>136</v>
      </c>
      <c r="T30">
        <v>114</v>
      </c>
      <c r="U30">
        <v>7823</v>
      </c>
      <c r="V30">
        <v>8127</v>
      </c>
      <c r="W30">
        <v>200</v>
      </c>
      <c r="X30">
        <v>176</v>
      </c>
    </row>
    <row r="31" spans="1:24" x14ac:dyDescent="0.35">
      <c r="A31" s="6" t="str">
        <f t="shared" si="0"/>
        <v>01059</v>
      </c>
      <c r="B31">
        <v>1</v>
      </c>
      <c r="C31">
        <v>59</v>
      </c>
      <c r="D31" t="s">
        <v>21</v>
      </c>
      <c r="E31" t="s">
        <v>80</v>
      </c>
      <c r="F31">
        <v>32112</v>
      </c>
      <c r="G31">
        <v>16157</v>
      </c>
      <c r="H31">
        <v>15955</v>
      </c>
      <c r="I31">
        <v>14685</v>
      </c>
      <c r="J31">
        <v>14673</v>
      </c>
      <c r="K31">
        <v>801</v>
      </c>
      <c r="L31">
        <v>620</v>
      </c>
      <c r="M31">
        <v>283</v>
      </c>
      <c r="N31">
        <v>303</v>
      </c>
      <c r="O31">
        <v>66</v>
      </c>
      <c r="P31">
        <v>58</v>
      </c>
      <c r="Q31">
        <v>30</v>
      </c>
      <c r="R31">
        <v>52</v>
      </c>
      <c r="S31">
        <v>292</v>
      </c>
      <c r="T31">
        <v>249</v>
      </c>
      <c r="U31">
        <v>12726</v>
      </c>
      <c r="V31">
        <v>13146</v>
      </c>
      <c r="W31">
        <v>3431</v>
      </c>
      <c r="X31">
        <v>2809</v>
      </c>
    </row>
    <row r="32" spans="1:24" x14ac:dyDescent="0.35">
      <c r="A32" s="6" t="str">
        <f t="shared" si="0"/>
        <v>01061</v>
      </c>
      <c r="B32">
        <v>1</v>
      </c>
      <c r="C32">
        <v>61</v>
      </c>
      <c r="D32" t="s">
        <v>21</v>
      </c>
      <c r="E32" t="s">
        <v>82</v>
      </c>
      <c r="F32">
        <v>26658</v>
      </c>
      <c r="G32">
        <v>13100</v>
      </c>
      <c r="H32">
        <v>13558</v>
      </c>
      <c r="I32">
        <v>11388</v>
      </c>
      <c r="J32">
        <v>11777</v>
      </c>
      <c r="K32">
        <v>1216</v>
      </c>
      <c r="L32">
        <v>1278</v>
      </c>
      <c r="M32">
        <v>155</v>
      </c>
      <c r="N32">
        <v>146</v>
      </c>
      <c r="O32">
        <v>50</v>
      </c>
      <c r="P32">
        <v>55</v>
      </c>
      <c r="Q32">
        <v>12</v>
      </c>
      <c r="R32">
        <v>9</v>
      </c>
      <c r="S32">
        <v>279</v>
      </c>
      <c r="T32">
        <v>293</v>
      </c>
      <c r="U32">
        <v>12430</v>
      </c>
      <c r="V32">
        <v>12953</v>
      </c>
      <c r="W32">
        <v>670</v>
      </c>
      <c r="X32">
        <v>605</v>
      </c>
    </row>
    <row r="33" spans="1:24" x14ac:dyDescent="0.35">
      <c r="A33" s="6" t="str">
        <f t="shared" si="0"/>
        <v>01063</v>
      </c>
      <c r="B33">
        <v>1</v>
      </c>
      <c r="C33">
        <v>63</v>
      </c>
      <c r="D33" t="s">
        <v>21</v>
      </c>
      <c r="E33" t="s">
        <v>84</v>
      </c>
      <c r="F33">
        <v>7731</v>
      </c>
      <c r="G33">
        <v>3631</v>
      </c>
      <c r="H33">
        <v>4100</v>
      </c>
      <c r="I33">
        <v>672</v>
      </c>
      <c r="J33">
        <v>708</v>
      </c>
      <c r="K33">
        <v>2911</v>
      </c>
      <c r="L33">
        <v>3326</v>
      </c>
      <c r="M33">
        <v>10</v>
      </c>
      <c r="N33">
        <v>15</v>
      </c>
      <c r="O33">
        <v>10</v>
      </c>
      <c r="P33">
        <v>10</v>
      </c>
      <c r="Q33">
        <v>0</v>
      </c>
      <c r="R33">
        <v>0</v>
      </c>
      <c r="S33">
        <v>28</v>
      </c>
      <c r="T33">
        <v>41</v>
      </c>
      <c r="U33">
        <v>3612</v>
      </c>
      <c r="V33">
        <v>4092</v>
      </c>
      <c r="W33">
        <v>19</v>
      </c>
      <c r="X33">
        <v>8</v>
      </c>
    </row>
    <row r="34" spans="1:24" x14ac:dyDescent="0.35">
      <c r="A34" s="6" t="str">
        <f t="shared" si="0"/>
        <v>01065</v>
      </c>
      <c r="B34">
        <v>1</v>
      </c>
      <c r="C34">
        <v>65</v>
      </c>
      <c r="D34" t="s">
        <v>21</v>
      </c>
      <c r="E34" t="s">
        <v>86</v>
      </c>
      <c r="F34">
        <v>14788</v>
      </c>
      <c r="G34">
        <v>7015</v>
      </c>
      <c r="H34">
        <v>7773</v>
      </c>
      <c r="I34">
        <v>2960</v>
      </c>
      <c r="J34">
        <v>2998</v>
      </c>
      <c r="K34">
        <v>3969</v>
      </c>
      <c r="L34">
        <v>4654</v>
      </c>
      <c r="M34">
        <v>16</v>
      </c>
      <c r="N34">
        <v>25</v>
      </c>
      <c r="O34">
        <v>20</v>
      </c>
      <c r="P34">
        <v>26</v>
      </c>
      <c r="Q34">
        <v>1</v>
      </c>
      <c r="R34">
        <v>4</v>
      </c>
      <c r="S34">
        <v>49</v>
      </c>
      <c r="T34">
        <v>66</v>
      </c>
      <c r="U34">
        <v>6932</v>
      </c>
      <c r="V34">
        <v>7687</v>
      </c>
      <c r="W34">
        <v>83</v>
      </c>
      <c r="X34">
        <v>86</v>
      </c>
    </row>
    <row r="35" spans="1:24" x14ac:dyDescent="0.35">
      <c r="A35" s="6" t="str">
        <f t="shared" si="0"/>
        <v>01067</v>
      </c>
      <c r="B35">
        <v>1</v>
      </c>
      <c r="C35">
        <v>67</v>
      </c>
      <c r="D35" t="s">
        <v>21</v>
      </c>
      <c r="E35" t="s">
        <v>88</v>
      </c>
      <c r="F35">
        <v>17141</v>
      </c>
      <c r="G35">
        <v>8309</v>
      </c>
      <c r="H35">
        <v>8832</v>
      </c>
      <c r="I35">
        <v>6014</v>
      </c>
      <c r="J35">
        <v>6280</v>
      </c>
      <c r="K35">
        <v>2083</v>
      </c>
      <c r="L35">
        <v>2328</v>
      </c>
      <c r="M35">
        <v>49</v>
      </c>
      <c r="N35">
        <v>30</v>
      </c>
      <c r="O35">
        <v>33</v>
      </c>
      <c r="P35">
        <v>51</v>
      </c>
      <c r="Q35">
        <v>3</v>
      </c>
      <c r="R35">
        <v>0</v>
      </c>
      <c r="S35">
        <v>127</v>
      </c>
      <c r="T35">
        <v>143</v>
      </c>
      <c r="U35">
        <v>8133</v>
      </c>
      <c r="V35">
        <v>8659</v>
      </c>
      <c r="W35">
        <v>176</v>
      </c>
      <c r="X35">
        <v>173</v>
      </c>
    </row>
    <row r="36" spans="1:24" x14ac:dyDescent="0.35">
      <c r="A36" s="6" t="str">
        <f t="shared" si="0"/>
        <v>01069</v>
      </c>
      <c r="B36">
        <v>1</v>
      </c>
      <c r="C36">
        <v>69</v>
      </c>
      <c r="D36" t="s">
        <v>21</v>
      </c>
      <c r="E36" t="s">
        <v>90</v>
      </c>
      <c r="F36">
        <v>107202</v>
      </c>
      <c r="G36">
        <v>51550</v>
      </c>
      <c r="H36">
        <v>55652</v>
      </c>
      <c r="I36">
        <v>35892</v>
      </c>
      <c r="J36">
        <v>37547</v>
      </c>
      <c r="K36">
        <v>13643</v>
      </c>
      <c r="L36">
        <v>15821</v>
      </c>
      <c r="M36">
        <v>282</v>
      </c>
      <c r="N36">
        <v>345</v>
      </c>
      <c r="O36">
        <v>514</v>
      </c>
      <c r="P36">
        <v>696</v>
      </c>
      <c r="Q36">
        <v>48</v>
      </c>
      <c r="R36">
        <v>64</v>
      </c>
      <c r="S36">
        <v>1171</v>
      </c>
      <c r="T36">
        <v>1179</v>
      </c>
      <c r="U36">
        <v>49201</v>
      </c>
      <c r="V36">
        <v>53539</v>
      </c>
      <c r="W36">
        <v>2349</v>
      </c>
      <c r="X36">
        <v>2113</v>
      </c>
    </row>
    <row r="37" spans="1:24" x14ac:dyDescent="0.35">
      <c r="A37" s="6" t="str">
        <f t="shared" si="0"/>
        <v>01071</v>
      </c>
      <c r="B37">
        <v>1</v>
      </c>
      <c r="C37">
        <v>71</v>
      </c>
      <c r="D37" t="s">
        <v>21</v>
      </c>
      <c r="E37" t="s">
        <v>92</v>
      </c>
      <c r="F37">
        <v>52579</v>
      </c>
      <c r="G37">
        <v>26001</v>
      </c>
      <c r="H37">
        <v>26578</v>
      </c>
      <c r="I37">
        <v>23768</v>
      </c>
      <c r="J37">
        <v>24319</v>
      </c>
      <c r="K37">
        <v>922</v>
      </c>
      <c r="L37">
        <v>881</v>
      </c>
      <c r="M37">
        <v>410</v>
      </c>
      <c r="N37">
        <v>427</v>
      </c>
      <c r="O37">
        <v>135</v>
      </c>
      <c r="P37">
        <v>163</v>
      </c>
      <c r="Q37">
        <v>37</v>
      </c>
      <c r="R37">
        <v>32</v>
      </c>
      <c r="S37">
        <v>729</v>
      </c>
      <c r="T37">
        <v>756</v>
      </c>
      <c r="U37">
        <v>25147</v>
      </c>
      <c r="V37">
        <v>25773</v>
      </c>
      <c r="W37">
        <v>854</v>
      </c>
      <c r="X37">
        <v>805</v>
      </c>
    </row>
    <row r="38" spans="1:24" x14ac:dyDescent="0.35">
      <c r="A38" s="6" t="str">
        <f t="shared" si="0"/>
        <v>01073</v>
      </c>
      <c r="B38">
        <v>1</v>
      </c>
      <c r="C38">
        <v>73</v>
      </c>
      <c r="D38" t="s">
        <v>21</v>
      </c>
      <c r="E38" t="s">
        <v>94</v>
      </c>
      <c r="F38">
        <v>674340</v>
      </c>
      <c r="G38">
        <v>320733</v>
      </c>
      <c r="H38">
        <v>353607</v>
      </c>
      <c r="I38">
        <v>175386</v>
      </c>
      <c r="J38">
        <v>183089</v>
      </c>
      <c r="K38">
        <v>133840</v>
      </c>
      <c r="L38">
        <v>158165</v>
      </c>
      <c r="M38">
        <v>989</v>
      </c>
      <c r="N38">
        <v>1029</v>
      </c>
      <c r="O38">
        <v>5843</v>
      </c>
      <c r="P38">
        <v>6420</v>
      </c>
      <c r="Q38">
        <v>209</v>
      </c>
      <c r="R38">
        <v>218</v>
      </c>
      <c r="S38">
        <v>4466</v>
      </c>
      <c r="T38">
        <v>4686</v>
      </c>
      <c r="U38">
        <v>302496</v>
      </c>
      <c r="V38">
        <v>337034</v>
      </c>
      <c r="W38">
        <v>18237</v>
      </c>
      <c r="X38">
        <v>16573</v>
      </c>
    </row>
    <row r="39" spans="1:24" x14ac:dyDescent="0.35">
      <c r="A39" s="6" t="str">
        <f t="shared" si="0"/>
        <v>01075</v>
      </c>
      <c r="B39">
        <v>1</v>
      </c>
      <c r="C39">
        <v>75</v>
      </c>
      <c r="D39" t="s">
        <v>21</v>
      </c>
      <c r="E39" t="s">
        <v>96</v>
      </c>
      <c r="F39">
        <v>13972</v>
      </c>
      <c r="G39">
        <v>6912</v>
      </c>
      <c r="H39">
        <v>7060</v>
      </c>
      <c r="I39">
        <v>6068</v>
      </c>
      <c r="J39">
        <v>6164</v>
      </c>
      <c r="K39">
        <v>692</v>
      </c>
      <c r="L39">
        <v>748</v>
      </c>
      <c r="M39">
        <v>23</v>
      </c>
      <c r="N39">
        <v>26</v>
      </c>
      <c r="O39">
        <v>7</v>
      </c>
      <c r="P39">
        <v>7</v>
      </c>
      <c r="Q39">
        <v>1</v>
      </c>
      <c r="R39">
        <v>1</v>
      </c>
      <c r="S39">
        <v>121</v>
      </c>
      <c r="T39">
        <v>114</v>
      </c>
      <c r="U39">
        <v>6781</v>
      </c>
      <c r="V39">
        <v>6954</v>
      </c>
      <c r="W39">
        <v>131</v>
      </c>
      <c r="X39">
        <v>106</v>
      </c>
    </row>
    <row r="40" spans="1:24" x14ac:dyDescent="0.35">
      <c r="A40" s="6" t="str">
        <f t="shared" si="0"/>
        <v>01077</v>
      </c>
      <c r="B40">
        <v>1</v>
      </c>
      <c r="C40">
        <v>77</v>
      </c>
      <c r="D40" t="s">
        <v>21</v>
      </c>
      <c r="E40" t="s">
        <v>98</v>
      </c>
      <c r="F40">
        <v>93562</v>
      </c>
      <c r="G40">
        <v>45156</v>
      </c>
      <c r="H40">
        <v>48406</v>
      </c>
      <c r="I40">
        <v>39218</v>
      </c>
      <c r="J40">
        <v>41817</v>
      </c>
      <c r="K40">
        <v>4426</v>
      </c>
      <c r="L40">
        <v>5068</v>
      </c>
      <c r="M40">
        <v>234</v>
      </c>
      <c r="N40">
        <v>195</v>
      </c>
      <c r="O40">
        <v>405</v>
      </c>
      <c r="P40">
        <v>466</v>
      </c>
      <c r="Q40">
        <v>38</v>
      </c>
      <c r="R40">
        <v>34</v>
      </c>
      <c r="S40">
        <v>835</v>
      </c>
      <c r="T40">
        <v>826</v>
      </c>
      <c r="U40">
        <v>43642</v>
      </c>
      <c r="V40">
        <v>46884</v>
      </c>
      <c r="W40">
        <v>1514</v>
      </c>
      <c r="X40">
        <v>1522</v>
      </c>
    </row>
    <row r="41" spans="1:24" x14ac:dyDescent="0.35">
      <c r="A41" s="6" t="str">
        <f t="shared" si="0"/>
        <v>01079</v>
      </c>
      <c r="B41">
        <v>1</v>
      </c>
      <c r="C41">
        <v>79</v>
      </c>
      <c r="D41" t="s">
        <v>21</v>
      </c>
      <c r="E41" t="s">
        <v>100</v>
      </c>
      <c r="F41">
        <v>33074</v>
      </c>
      <c r="G41">
        <v>16243</v>
      </c>
      <c r="H41">
        <v>16831</v>
      </c>
      <c r="I41">
        <v>12819</v>
      </c>
      <c r="J41">
        <v>13114</v>
      </c>
      <c r="K41">
        <v>1668</v>
      </c>
      <c r="L41">
        <v>1860</v>
      </c>
      <c r="M41">
        <v>939</v>
      </c>
      <c r="N41">
        <v>975</v>
      </c>
      <c r="O41">
        <v>34</v>
      </c>
      <c r="P41">
        <v>50</v>
      </c>
      <c r="Q41">
        <v>5</v>
      </c>
      <c r="R41">
        <v>2</v>
      </c>
      <c r="S41">
        <v>778</v>
      </c>
      <c r="T41">
        <v>830</v>
      </c>
      <c r="U41">
        <v>15787</v>
      </c>
      <c r="V41">
        <v>16416</v>
      </c>
      <c r="W41">
        <v>456</v>
      </c>
      <c r="X41">
        <v>415</v>
      </c>
    </row>
    <row r="42" spans="1:24" x14ac:dyDescent="0.35">
      <c r="A42" s="6" t="str">
        <f t="shared" si="0"/>
        <v>01081</v>
      </c>
      <c r="B42">
        <v>1</v>
      </c>
      <c r="C42">
        <v>81</v>
      </c>
      <c r="D42" t="s">
        <v>21</v>
      </c>
      <c r="E42" t="s">
        <v>102</v>
      </c>
      <c r="F42">
        <v>174247</v>
      </c>
      <c r="G42">
        <v>86235</v>
      </c>
      <c r="H42">
        <v>88012</v>
      </c>
      <c r="I42">
        <v>61937</v>
      </c>
      <c r="J42">
        <v>61520</v>
      </c>
      <c r="K42">
        <v>18414</v>
      </c>
      <c r="L42">
        <v>21198</v>
      </c>
      <c r="M42">
        <v>379</v>
      </c>
      <c r="N42">
        <v>330</v>
      </c>
      <c r="O42">
        <v>3858</v>
      </c>
      <c r="P42">
        <v>3385</v>
      </c>
      <c r="Q42">
        <v>119</v>
      </c>
      <c r="R42">
        <v>85</v>
      </c>
      <c r="S42">
        <v>1528</v>
      </c>
      <c r="T42">
        <v>1494</v>
      </c>
      <c r="U42">
        <v>81273</v>
      </c>
      <c r="V42">
        <v>83792</v>
      </c>
      <c r="W42">
        <v>4962</v>
      </c>
      <c r="X42">
        <v>4220</v>
      </c>
    </row>
    <row r="43" spans="1:24" x14ac:dyDescent="0.35">
      <c r="A43" s="6" t="str">
        <f t="shared" si="0"/>
        <v>01083</v>
      </c>
      <c r="B43">
        <v>1</v>
      </c>
      <c r="C43">
        <v>83</v>
      </c>
      <c r="D43" t="s">
        <v>21</v>
      </c>
      <c r="E43" t="s">
        <v>104</v>
      </c>
      <c r="F43">
        <v>103565</v>
      </c>
      <c r="G43">
        <v>52144</v>
      </c>
      <c r="H43">
        <v>51421</v>
      </c>
      <c r="I43">
        <v>41980</v>
      </c>
      <c r="J43">
        <v>41714</v>
      </c>
      <c r="K43">
        <v>7581</v>
      </c>
      <c r="L43">
        <v>6891</v>
      </c>
      <c r="M43">
        <v>454</v>
      </c>
      <c r="N43">
        <v>433</v>
      </c>
      <c r="O43">
        <v>811</v>
      </c>
      <c r="P43">
        <v>1017</v>
      </c>
      <c r="Q43">
        <v>89</v>
      </c>
      <c r="R43">
        <v>107</v>
      </c>
      <c r="S43">
        <v>1229</v>
      </c>
      <c r="T43">
        <v>1259</v>
      </c>
      <c r="U43">
        <v>48415</v>
      </c>
      <c r="V43">
        <v>47933</v>
      </c>
      <c r="W43">
        <v>3729</v>
      </c>
      <c r="X43">
        <v>3488</v>
      </c>
    </row>
    <row r="44" spans="1:24" x14ac:dyDescent="0.35">
      <c r="A44" s="6" t="str">
        <f t="shared" si="0"/>
        <v>01085</v>
      </c>
      <c r="B44">
        <v>1</v>
      </c>
      <c r="C44">
        <v>85</v>
      </c>
      <c r="D44" t="s">
        <v>21</v>
      </c>
      <c r="E44" t="s">
        <v>106</v>
      </c>
      <c r="F44">
        <v>10321</v>
      </c>
      <c r="G44">
        <v>4881</v>
      </c>
      <c r="H44">
        <v>5440</v>
      </c>
      <c r="I44">
        <v>1316</v>
      </c>
      <c r="J44">
        <v>1282</v>
      </c>
      <c r="K44">
        <v>3486</v>
      </c>
      <c r="L44">
        <v>4087</v>
      </c>
      <c r="M44">
        <v>16</v>
      </c>
      <c r="N44">
        <v>17</v>
      </c>
      <c r="O44">
        <v>22</v>
      </c>
      <c r="P44">
        <v>22</v>
      </c>
      <c r="Q44">
        <v>4</v>
      </c>
      <c r="R44">
        <v>0</v>
      </c>
      <c r="S44">
        <v>37</v>
      </c>
      <c r="T44">
        <v>32</v>
      </c>
      <c r="U44">
        <v>4807</v>
      </c>
      <c r="V44">
        <v>5356</v>
      </c>
      <c r="W44">
        <v>74</v>
      </c>
      <c r="X44">
        <v>84</v>
      </c>
    </row>
    <row r="45" spans="1:24" x14ac:dyDescent="0.35">
      <c r="A45" s="6" t="str">
        <f t="shared" si="0"/>
        <v>01087</v>
      </c>
      <c r="B45">
        <v>1</v>
      </c>
      <c r="C45">
        <v>87</v>
      </c>
      <c r="D45" t="s">
        <v>21</v>
      </c>
      <c r="E45" t="s">
        <v>108</v>
      </c>
      <c r="F45">
        <v>19527</v>
      </c>
      <c r="G45">
        <v>8872</v>
      </c>
      <c r="H45">
        <v>10655</v>
      </c>
      <c r="I45">
        <v>1736</v>
      </c>
      <c r="J45">
        <v>1657</v>
      </c>
      <c r="K45">
        <v>6949</v>
      </c>
      <c r="L45">
        <v>8782</v>
      </c>
      <c r="M45">
        <v>20</v>
      </c>
      <c r="N45">
        <v>30</v>
      </c>
      <c r="O45">
        <v>60</v>
      </c>
      <c r="P45">
        <v>36</v>
      </c>
      <c r="Q45">
        <v>2</v>
      </c>
      <c r="R45">
        <v>1</v>
      </c>
      <c r="S45">
        <v>105</v>
      </c>
      <c r="T45">
        <v>149</v>
      </c>
      <c r="U45">
        <v>8678</v>
      </c>
      <c r="V45">
        <v>10483</v>
      </c>
      <c r="W45">
        <v>194</v>
      </c>
      <c r="X45">
        <v>172</v>
      </c>
    </row>
    <row r="46" spans="1:24" x14ac:dyDescent="0.35">
      <c r="A46" s="6" t="str">
        <f t="shared" si="0"/>
        <v>01089</v>
      </c>
      <c r="B46">
        <v>1</v>
      </c>
      <c r="C46">
        <v>89</v>
      </c>
      <c r="D46" t="s">
        <v>21</v>
      </c>
      <c r="E46" t="s">
        <v>110</v>
      </c>
      <c r="F46">
        <v>388154</v>
      </c>
      <c r="G46">
        <v>190823</v>
      </c>
      <c r="H46">
        <v>197331</v>
      </c>
      <c r="I46">
        <v>133940</v>
      </c>
      <c r="J46">
        <v>132920</v>
      </c>
      <c r="K46">
        <v>45238</v>
      </c>
      <c r="L46">
        <v>51552</v>
      </c>
      <c r="M46">
        <v>1557</v>
      </c>
      <c r="N46">
        <v>1546</v>
      </c>
      <c r="O46">
        <v>4631</v>
      </c>
      <c r="P46">
        <v>5630</v>
      </c>
      <c r="Q46">
        <v>214</v>
      </c>
      <c r="R46">
        <v>197</v>
      </c>
      <c r="S46">
        <v>5243</v>
      </c>
      <c r="T46">
        <v>5486</v>
      </c>
      <c r="U46">
        <v>178112</v>
      </c>
      <c r="V46">
        <v>185137</v>
      </c>
      <c r="W46">
        <v>12711</v>
      </c>
      <c r="X46">
        <v>12194</v>
      </c>
    </row>
    <row r="47" spans="1:24" x14ac:dyDescent="0.35">
      <c r="A47" s="6" t="str">
        <f t="shared" si="0"/>
        <v>01091</v>
      </c>
      <c r="B47">
        <v>1</v>
      </c>
      <c r="C47">
        <v>91</v>
      </c>
      <c r="D47" t="s">
        <v>21</v>
      </c>
      <c r="E47" t="s">
        <v>112</v>
      </c>
      <c r="F47">
        <v>19325</v>
      </c>
      <c r="G47">
        <v>9140</v>
      </c>
      <c r="H47">
        <v>10185</v>
      </c>
      <c r="I47">
        <v>4398</v>
      </c>
      <c r="J47">
        <v>4524</v>
      </c>
      <c r="K47">
        <v>4580</v>
      </c>
      <c r="L47">
        <v>5494</v>
      </c>
      <c r="M47">
        <v>22</v>
      </c>
      <c r="N47">
        <v>22</v>
      </c>
      <c r="O47">
        <v>29</v>
      </c>
      <c r="P47">
        <v>31</v>
      </c>
      <c r="Q47">
        <v>18</v>
      </c>
      <c r="R47">
        <v>15</v>
      </c>
      <c r="S47">
        <v>93</v>
      </c>
      <c r="T47">
        <v>99</v>
      </c>
      <c r="U47">
        <v>8927</v>
      </c>
      <c r="V47">
        <v>10013</v>
      </c>
      <c r="W47">
        <v>213</v>
      </c>
      <c r="X47">
        <v>172</v>
      </c>
    </row>
    <row r="48" spans="1:24" x14ac:dyDescent="0.35">
      <c r="A48" s="6" t="str">
        <f t="shared" si="0"/>
        <v>01093</v>
      </c>
      <c r="B48">
        <v>1</v>
      </c>
      <c r="C48">
        <v>93</v>
      </c>
      <c r="D48" t="s">
        <v>21</v>
      </c>
      <c r="E48" t="s">
        <v>114</v>
      </c>
      <c r="F48">
        <v>29340</v>
      </c>
      <c r="G48">
        <v>14599</v>
      </c>
      <c r="H48">
        <v>14741</v>
      </c>
      <c r="I48">
        <v>13601</v>
      </c>
      <c r="J48">
        <v>13947</v>
      </c>
      <c r="K48">
        <v>678</v>
      </c>
      <c r="L48">
        <v>470</v>
      </c>
      <c r="M48">
        <v>70</v>
      </c>
      <c r="N48">
        <v>65</v>
      </c>
      <c r="O48">
        <v>41</v>
      </c>
      <c r="P48">
        <v>56</v>
      </c>
      <c r="Q48">
        <v>8</v>
      </c>
      <c r="R48">
        <v>14</v>
      </c>
      <c r="S48">
        <v>201</v>
      </c>
      <c r="T48">
        <v>189</v>
      </c>
      <c r="U48">
        <v>14159</v>
      </c>
      <c r="V48">
        <v>14342</v>
      </c>
      <c r="W48">
        <v>440</v>
      </c>
      <c r="X48">
        <v>399</v>
      </c>
    </row>
    <row r="49" spans="1:24" x14ac:dyDescent="0.35">
      <c r="A49" s="6" t="str">
        <f t="shared" si="0"/>
        <v>01095</v>
      </c>
      <c r="B49">
        <v>1</v>
      </c>
      <c r="C49">
        <v>95</v>
      </c>
      <c r="D49" t="s">
        <v>21</v>
      </c>
      <c r="E49" t="s">
        <v>116</v>
      </c>
      <c r="F49">
        <v>97611</v>
      </c>
      <c r="G49">
        <v>48462</v>
      </c>
      <c r="H49">
        <v>49149</v>
      </c>
      <c r="I49">
        <v>44658</v>
      </c>
      <c r="J49">
        <v>45767</v>
      </c>
      <c r="K49">
        <v>1724</v>
      </c>
      <c r="L49">
        <v>1338</v>
      </c>
      <c r="M49">
        <v>604</v>
      </c>
      <c r="N49">
        <v>525</v>
      </c>
      <c r="O49">
        <v>338</v>
      </c>
      <c r="P49">
        <v>424</v>
      </c>
      <c r="Q49">
        <v>187</v>
      </c>
      <c r="R49">
        <v>166</v>
      </c>
      <c r="S49">
        <v>951</v>
      </c>
      <c r="T49">
        <v>929</v>
      </c>
      <c r="U49">
        <v>40007</v>
      </c>
      <c r="V49">
        <v>42000</v>
      </c>
      <c r="W49">
        <v>8455</v>
      </c>
      <c r="X49">
        <v>7149</v>
      </c>
    </row>
    <row r="50" spans="1:24" x14ac:dyDescent="0.35">
      <c r="A50" s="6" t="str">
        <f t="shared" si="0"/>
        <v>01097</v>
      </c>
      <c r="B50">
        <v>1</v>
      </c>
      <c r="C50">
        <v>97</v>
      </c>
      <c r="D50" t="s">
        <v>21</v>
      </c>
      <c r="E50" t="s">
        <v>118</v>
      </c>
      <c r="F50">
        <v>414809</v>
      </c>
      <c r="G50">
        <v>198608</v>
      </c>
      <c r="H50">
        <v>216201</v>
      </c>
      <c r="I50">
        <v>119392</v>
      </c>
      <c r="J50">
        <v>124461</v>
      </c>
      <c r="K50">
        <v>69703</v>
      </c>
      <c r="L50">
        <v>81407</v>
      </c>
      <c r="M50">
        <v>1819</v>
      </c>
      <c r="N50">
        <v>1982</v>
      </c>
      <c r="O50">
        <v>4113</v>
      </c>
      <c r="P50">
        <v>4651</v>
      </c>
      <c r="Q50">
        <v>92</v>
      </c>
      <c r="R50">
        <v>89</v>
      </c>
      <c r="S50">
        <v>3489</v>
      </c>
      <c r="T50">
        <v>3611</v>
      </c>
      <c r="U50">
        <v>191788</v>
      </c>
      <c r="V50">
        <v>209653</v>
      </c>
      <c r="W50">
        <v>6820</v>
      </c>
      <c r="X50">
        <v>6548</v>
      </c>
    </row>
    <row r="51" spans="1:24" x14ac:dyDescent="0.35">
      <c r="A51" s="6" t="str">
        <f t="shared" si="0"/>
        <v>01099</v>
      </c>
      <c r="B51">
        <v>1</v>
      </c>
      <c r="C51">
        <v>99</v>
      </c>
      <c r="D51" t="s">
        <v>21</v>
      </c>
      <c r="E51" t="s">
        <v>120</v>
      </c>
      <c r="F51">
        <v>19771</v>
      </c>
      <c r="G51">
        <v>9466</v>
      </c>
      <c r="H51">
        <v>10305</v>
      </c>
      <c r="I51">
        <v>5339</v>
      </c>
      <c r="J51">
        <v>5499</v>
      </c>
      <c r="K51">
        <v>3766</v>
      </c>
      <c r="L51">
        <v>4443</v>
      </c>
      <c r="M51">
        <v>129</v>
      </c>
      <c r="N51">
        <v>129</v>
      </c>
      <c r="O51">
        <v>48</v>
      </c>
      <c r="P51">
        <v>37</v>
      </c>
      <c r="Q51">
        <v>6</v>
      </c>
      <c r="R51">
        <v>2</v>
      </c>
      <c r="S51">
        <v>178</v>
      </c>
      <c r="T51">
        <v>195</v>
      </c>
      <c r="U51">
        <v>9352</v>
      </c>
      <c r="V51">
        <v>10202</v>
      </c>
      <c r="W51">
        <v>114</v>
      </c>
      <c r="X51">
        <v>103</v>
      </c>
    </row>
    <row r="52" spans="1:24" x14ac:dyDescent="0.35">
      <c r="A52" s="6" t="str">
        <f t="shared" si="0"/>
        <v>01101</v>
      </c>
      <c r="B52">
        <v>1</v>
      </c>
      <c r="C52">
        <v>101</v>
      </c>
      <c r="D52" t="s">
        <v>21</v>
      </c>
      <c r="E52" t="s">
        <v>122</v>
      </c>
      <c r="F52">
        <v>228952</v>
      </c>
      <c r="G52">
        <v>108125</v>
      </c>
      <c r="H52">
        <v>120827</v>
      </c>
      <c r="I52">
        <v>39747</v>
      </c>
      <c r="J52">
        <v>40869</v>
      </c>
      <c r="K52">
        <v>62461</v>
      </c>
      <c r="L52">
        <v>73630</v>
      </c>
      <c r="M52">
        <v>388</v>
      </c>
      <c r="N52">
        <v>397</v>
      </c>
      <c r="O52">
        <v>3805</v>
      </c>
      <c r="P52">
        <v>3927</v>
      </c>
      <c r="Q52">
        <v>130</v>
      </c>
      <c r="R52">
        <v>104</v>
      </c>
      <c r="S52">
        <v>1594</v>
      </c>
      <c r="T52">
        <v>1900</v>
      </c>
      <c r="U52">
        <v>102614</v>
      </c>
      <c r="V52">
        <v>115689</v>
      </c>
      <c r="W52">
        <v>5511</v>
      </c>
      <c r="X52">
        <v>5138</v>
      </c>
    </row>
    <row r="53" spans="1:24" x14ac:dyDescent="0.35">
      <c r="A53" s="6" t="str">
        <f t="shared" si="0"/>
        <v>01103</v>
      </c>
      <c r="B53">
        <v>1</v>
      </c>
      <c r="C53">
        <v>103</v>
      </c>
      <c r="D53" t="s">
        <v>21</v>
      </c>
      <c r="E53" t="s">
        <v>124</v>
      </c>
      <c r="F53">
        <v>123424</v>
      </c>
      <c r="G53">
        <v>61255</v>
      </c>
      <c r="H53">
        <v>62169</v>
      </c>
      <c r="I53">
        <v>50799</v>
      </c>
      <c r="J53">
        <v>51261</v>
      </c>
      <c r="K53">
        <v>7891</v>
      </c>
      <c r="L53">
        <v>8294</v>
      </c>
      <c r="M53">
        <v>738</v>
      </c>
      <c r="N53">
        <v>656</v>
      </c>
      <c r="O53">
        <v>368</v>
      </c>
      <c r="P53">
        <v>469</v>
      </c>
      <c r="Q53">
        <v>113</v>
      </c>
      <c r="R53">
        <v>87</v>
      </c>
      <c r="S53">
        <v>1346</v>
      </c>
      <c r="T53">
        <v>1402</v>
      </c>
      <c r="U53">
        <v>54554</v>
      </c>
      <c r="V53">
        <v>56497</v>
      </c>
      <c r="W53">
        <v>6701</v>
      </c>
      <c r="X53">
        <v>5672</v>
      </c>
    </row>
    <row r="54" spans="1:24" x14ac:dyDescent="0.35">
      <c r="A54" s="6" t="str">
        <f t="shared" si="0"/>
        <v>01105</v>
      </c>
      <c r="B54">
        <v>1</v>
      </c>
      <c r="C54">
        <v>105</v>
      </c>
      <c r="D54" t="s">
        <v>21</v>
      </c>
      <c r="E54" t="s">
        <v>126</v>
      </c>
      <c r="F54">
        <v>8513</v>
      </c>
      <c r="G54">
        <v>3969</v>
      </c>
      <c r="H54">
        <v>4544</v>
      </c>
      <c r="I54">
        <v>1214</v>
      </c>
      <c r="J54">
        <v>1286</v>
      </c>
      <c r="K54">
        <v>2671</v>
      </c>
      <c r="L54">
        <v>3173</v>
      </c>
      <c r="M54">
        <v>15</v>
      </c>
      <c r="N54">
        <v>15</v>
      </c>
      <c r="O54">
        <v>39</v>
      </c>
      <c r="P54">
        <v>13</v>
      </c>
      <c r="Q54">
        <v>3</v>
      </c>
      <c r="R54">
        <v>3</v>
      </c>
      <c r="S54">
        <v>27</v>
      </c>
      <c r="T54">
        <v>54</v>
      </c>
      <c r="U54">
        <v>3920</v>
      </c>
      <c r="V54">
        <v>4484</v>
      </c>
      <c r="W54">
        <v>49</v>
      </c>
      <c r="X54">
        <v>60</v>
      </c>
    </row>
    <row r="55" spans="1:24" x14ac:dyDescent="0.35">
      <c r="A55" s="6" t="str">
        <f t="shared" si="0"/>
        <v>01107</v>
      </c>
      <c r="B55">
        <v>1</v>
      </c>
      <c r="C55">
        <v>107</v>
      </c>
      <c r="D55" t="s">
        <v>21</v>
      </c>
      <c r="E55" t="s">
        <v>128</v>
      </c>
      <c r="F55">
        <v>19130</v>
      </c>
      <c r="G55">
        <v>9632</v>
      </c>
      <c r="H55">
        <v>9498</v>
      </c>
      <c r="I55">
        <v>5752</v>
      </c>
      <c r="J55">
        <v>5317</v>
      </c>
      <c r="K55">
        <v>3658</v>
      </c>
      <c r="L55">
        <v>4001</v>
      </c>
      <c r="M55">
        <v>32</v>
      </c>
      <c r="N55">
        <v>21</v>
      </c>
      <c r="O55">
        <v>31</v>
      </c>
      <c r="P55">
        <v>36</v>
      </c>
      <c r="Q55">
        <v>40</v>
      </c>
      <c r="R55">
        <v>25</v>
      </c>
      <c r="S55">
        <v>119</v>
      </c>
      <c r="T55">
        <v>98</v>
      </c>
      <c r="U55">
        <v>8978</v>
      </c>
      <c r="V55">
        <v>9105</v>
      </c>
      <c r="W55">
        <v>654</v>
      </c>
      <c r="X55">
        <v>393</v>
      </c>
    </row>
    <row r="56" spans="1:24" x14ac:dyDescent="0.35">
      <c r="A56" s="6" t="str">
        <f t="shared" si="0"/>
        <v>01109</v>
      </c>
      <c r="B56">
        <v>1</v>
      </c>
      <c r="C56">
        <v>109</v>
      </c>
      <c r="D56" t="s">
        <v>21</v>
      </c>
      <c r="E56" t="s">
        <v>130</v>
      </c>
      <c r="F56">
        <v>33002</v>
      </c>
      <c r="G56">
        <v>15894</v>
      </c>
      <c r="H56">
        <v>17108</v>
      </c>
      <c r="I56">
        <v>9377</v>
      </c>
      <c r="J56">
        <v>9556</v>
      </c>
      <c r="K56">
        <v>5746</v>
      </c>
      <c r="L56">
        <v>6820</v>
      </c>
      <c r="M56">
        <v>109</v>
      </c>
      <c r="N56">
        <v>116</v>
      </c>
      <c r="O56">
        <v>338</v>
      </c>
      <c r="P56">
        <v>293</v>
      </c>
      <c r="Q56">
        <v>14</v>
      </c>
      <c r="R56">
        <v>14</v>
      </c>
      <c r="S56">
        <v>310</v>
      </c>
      <c r="T56">
        <v>309</v>
      </c>
      <c r="U56">
        <v>15433</v>
      </c>
      <c r="V56">
        <v>16696</v>
      </c>
      <c r="W56">
        <v>461</v>
      </c>
      <c r="X56">
        <v>412</v>
      </c>
    </row>
    <row r="57" spans="1:24" x14ac:dyDescent="0.35">
      <c r="A57" s="6" t="str">
        <f t="shared" si="0"/>
        <v>01111</v>
      </c>
      <c r="B57">
        <v>1</v>
      </c>
      <c r="C57">
        <v>111</v>
      </c>
      <c r="D57" t="s">
        <v>21</v>
      </c>
      <c r="E57" t="s">
        <v>132</v>
      </c>
      <c r="F57">
        <v>21961</v>
      </c>
      <c r="G57">
        <v>10734</v>
      </c>
      <c r="H57">
        <v>11227</v>
      </c>
      <c r="I57">
        <v>8457</v>
      </c>
      <c r="J57">
        <v>8691</v>
      </c>
      <c r="K57">
        <v>1979</v>
      </c>
      <c r="L57">
        <v>2214</v>
      </c>
      <c r="M57">
        <v>49</v>
      </c>
      <c r="N57">
        <v>59</v>
      </c>
      <c r="O57">
        <v>42</v>
      </c>
      <c r="P57">
        <v>59</v>
      </c>
      <c r="Q57">
        <v>16</v>
      </c>
      <c r="R57">
        <v>7</v>
      </c>
      <c r="S57">
        <v>191</v>
      </c>
      <c r="T57">
        <v>197</v>
      </c>
      <c r="U57">
        <v>10403</v>
      </c>
      <c r="V57">
        <v>10946</v>
      </c>
      <c r="W57">
        <v>331</v>
      </c>
      <c r="X57">
        <v>281</v>
      </c>
    </row>
    <row r="58" spans="1:24" x14ac:dyDescent="0.35">
      <c r="A58" s="6" t="str">
        <f t="shared" si="0"/>
        <v>01113</v>
      </c>
      <c r="B58">
        <v>1</v>
      </c>
      <c r="C58">
        <v>113</v>
      </c>
      <c r="D58" t="s">
        <v>21</v>
      </c>
      <c r="E58" t="s">
        <v>134</v>
      </c>
      <c r="F58">
        <v>59182</v>
      </c>
      <c r="G58">
        <v>28329</v>
      </c>
      <c r="H58">
        <v>30853</v>
      </c>
      <c r="I58">
        <v>14324</v>
      </c>
      <c r="J58">
        <v>14937</v>
      </c>
      <c r="K58">
        <v>12716</v>
      </c>
      <c r="L58">
        <v>14538</v>
      </c>
      <c r="M58">
        <v>198</v>
      </c>
      <c r="N58">
        <v>195</v>
      </c>
      <c r="O58">
        <v>206</v>
      </c>
      <c r="P58">
        <v>304</v>
      </c>
      <c r="Q58">
        <v>75</v>
      </c>
      <c r="R58">
        <v>82</v>
      </c>
      <c r="S58">
        <v>810</v>
      </c>
      <c r="T58">
        <v>797</v>
      </c>
      <c r="U58">
        <v>26700</v>
      </c>
      <c r="V58">
        <v>29245</v>
      </c>
      <c r="W58">
        <v>1629</v>
      </c>
      <c r="X58">
        <v>1608</v>
      </c>
    </row>
    <row r="59" spans="1:24" x14ac:dyDescent="0.35">
      <c r="A59" s="6" t="str">
        <f t="shared" si="0"/>
        <v>01115</v>
      </c>
      <c r="B59">
        <v>1</v>
      </c>
      <c r="C59">
        <v>115</v>
      </c>
      <c r="D59" t="s">
        <v>21</v>
      </c>
      <c r="E59" t="s">
        <v>5165</v>
      </c>
      <c r="F59">
        <v>91468</v>
      </c>
      <c r="G59">
        <v>45471</v>
      </c>
      <c r="H59">
        <v>45997</v>
      </c>
      <c r="I59">
        <v>39390</v>
      </c>
      <c r="J59">
        <v>40340</v>
      </c>
      <c r="K59">
        <v>4800</v>
      </c>
      <c r="L59">
        <v>4232</v>
      </c>
      <c r="M59">
        <v>189</v>
      </c>
      <c r="N59">
        <v>182</v>
      </c>
      <c r="O59">
        <v>381</v>
      </c>
      <c r="P59">
        <v>474</v>
      </c>
      <c r="Q59">
        <v>35</v>
      </c>
      <c r="R59">
        <v>40</v>
      </c>
      <c r="S59">
        <v>676</v>
      </c>
      <c r="T59">
        <v>729</v>
      </c>
      <c r="U59">
        <v>44188</v>
      </c>
      <c r="V59">
        <v>44729</v>
      </c>
      <c r="W59">
        <v>1283</v>
      </c>
      <c r="X59">
        <v>1268</v>
      </c>
    </row>
    <row r="60" spans="1:24" x14ac:dyDescent="0.35">
      <c r="A60" s="6" t="str">
        <f t="shared" si="0"/>
        <v>01117</v>
      </c>
      <c r="B60">
        <v>1</v>
      </c>
      <c r="C60">
        <v>117</v>
      </c>
      <c r="D60" t="s">
        <v>21</v>
      </c>
      <c r="E60" t="s">
        <v>138</v>
      </c>
      <c r="F60">
        <v>223038</v>
      </c>
      <c r="G60">
        <v>108751</v>
      </c>
      <c r="H60">
        <v>114287</v>
      </c>
      <c r="I60">
        <v>90053</v>
      </c>
      <c r="J60">
        <v>93292</v>
      </c>
      <c r="K60">
        <v>14277</v>
      </c>
      <c r="L60">
        <v>15931</v>
      </c>
      <c r="M60">
        <v>505</v>
      </c>
      <c r="N60">
        <v>466</v>
      </c>
      <c r="O60">
        <v>2264</v>
      </c>
      <c r="P60">
        <v>2887</v>
      </c>
      <c r="Q60">
        <v>56</v>
      </c>
      <c r="R60">
        <v>62</v>
      </c>
      <c r="S60">
        <v>1596</v>
      </c>
      <c r="T60">
        <v>1649</v>
      </c>
      <c r="U60">
        <v>100242</v>
      </c>
      <c r="V60">
        <v>106397</v>
      </c>
      <c r="W60">
        <v>8509</v>
      </c>
      <c r="X60">
        <v>7890</v>
      </c>
    </row>
    <row r="61" spans="1:24" x14ac:dyDescent="0.35">
      <c r="A61" s="6" t="str">
        <f t="shared" si="0"/>
        <v>01119</v>
      </c>
      <c r="B61">
        <v>1</v>
      </c>
      <c r="C61">
        <v>119</v>
      </c>
      <c r="D61" t="s">
        <v>21</v>
      </c>
      <c r="E61" t="s">
        <v>140</v>
      </c>
      <c r="F61">
        <v>12344</v>
      </c>
      <c r="G61">
        <v>5684</v>
      </c>
      <c r="H61">
        <v>6660</v>
      </c>
      <c r="I61">
        <v>1539</v>
      </c>
      <c r="J61">
        <v>1704</v>
      </c>
      <c r="K61">
        <v>4005</v>
      </c>
      <c r="L61">
        <v>4745</v>
      </c>
      <c r="M61">
        <v>7</v>
      </c>
      <c r="N61">
        <v>17</v>
      </c>
      <c r="O61">
        <v>80</v>
      </c>
      <c r="P61">
        <v>125</v>
      </c>
      <c r="Q61">
        <v>2</v>
      </c>
      <c r="R61">
        <v>3</v>
      </c>
      <c r="S61">
        <v>51</v>
      </c>
      <c r="T61">
        <v>66</v>
      </c>
      <c r="U61">
        <v>5607</v>
      </c>
      <c r="V61">
        <v>6590</v>
      </c>
      <c r="W61">
        <v>77</v>
      </c>
      <c r="X61">
        <v>70</v>
      </c>
    </row>
    <row r="62" spans="1:24" x14ac:dyDescent="0.35">
      <c r="A62" s="6" t="str">
        <f t="shared" si="0"/>
        <v>01121</v>
      </c>
      <c r="B62">
        <v>1</v>
      </c>
      <c r="C62">
        <v>121</v>
      </c>
      <c r="D62" t="s">
        <v>21</v>
      </c>
      <c r="E62" t="s">
        <v>142</v>
      </c>
      <c r="F62">
        <v>82149</v>
      </c>
      <c r="G62">
        <v>39755</v>
      </c>
      <c r="H62">
        <v>42394</v>
      </c>
      <c r="I62">
        <v>25848</v>
      </c>
      <c r="J62">
        <v>26587</v>
      </c>
      <c r="K62">
        <v>12762</v>
      </c>
      <c r="L62">
        <v>14657</v>
      </c>
      <c r="M62">
        <v>190</v>
      </c>
      <c r="N62">
        <v>137</v>
      </c>
      <c r="O62">
        <v>209</v>
      </c>
      <c r="P62">
        <v>269</v>
      </c>
      <c r="Q62">
        <v>10</v>
      </c>
      <c r="R62">
        <v>7</v>
      </c>
      <c r="S62">
        <v>736</v>
      </c>
      <c r="T62">
        <v>737</v>
      </c>
      <c r="U62">
        <v>38642</v>
      </c>
      <c r="V62">
        <v>41683</v>
      </c>
      <c r="W62">
        <v>1113</v>
      </c>
      <c r="X62">
        <v>711</v>
      </c>
    </row>
    <row r="63" spans="1:24" x14ac:dyDescent="0.35">
      <c r="A63" s="6" t="str">
        <f t="shared" si="0"/>
        <v>01123</v>
      </c>
      <c r="B63">
        <v>1</v>
      </c>
      <c r="C63">
        <v>123</v>
      </c>
      <c r="D63" t="s">
        <v>21</v>
      </c>
      <c r="E63" t="s">
        <v>144</v>
      </c>
      <c r="F63">
        <v>41309</v>
      </c>
      <c r="G63">
        <v>20195</v>
      </c>
      <c r="H63">
        <v>21114</v>
      </c>
      <c r="I63">
        <v>14416</v>
      </c>
      <c r="J63">
        <v>14673</v>
      </c>
      <c r="K63">
        <v>5279</v>
      </c>
      <c r="L63">
        <v>5921</v>
      </c>
      <c r="M63">
        <v>88</v>
      </c>
      <c r="N63">
        <v>88</v>
      </c>
      <c r="O63">
        <v>107</v>
      </c>
      <c r="P63">
        <v>134</v>
      </c>
      <c r="Q63">
        <v>12</v>
      </c>
      <c r="R63">
        <v>10</v>
      </c>
      <c r="S63">
        <v>293</v>
      </c>
      <c r="T63">
        <v>288</v>
      </c>
      <c r="U63">
        <v>19589</v>
      </c>
      <c r="V63">
        <v>20597</v>
      </c>
      <c r="W63">
        <v>606</v>
      </c>
      <c r="X63">
        <v>517</v>
      </c>
    </row>
    <row r="64" spans="1:24" x14ac:dyDescent="0.35">
      <c r="A64" s="6" t="str">
        <f t="shared" si="0"/>
        <v>01125</v>
      </c>
      <c r="B64">
        <v>1</v>
      </c>
      <c r="C64">
        <v>125</v>
      </c>
      <c r="D64" t="s">
        <v>21</v>
      </c>
      <c r="E64" t="s">
        <v>146</v>
      </c>
      <c r="F64">
        <v>227037</v>
      </c>
      <c r="G64">
        <v>110007</v>
      </c>
      <c r="H64">
        <v>117030</v>
      </c>
      <c r="I64">
        <v>72359</v>
      </c>
      <c r="J64">
        <v>73080</v>
      </c>
      <c r="K64">
        <v>33573</v>
      </c>
      <c r="L64">
        <v>40055</v>
      </c>
      <c r="M64">
        <v>523</v>
      </c>
      <c r="N64">
        <v>348</v>
      </c>
      <c r="O64">
        <v>1953</v>
      </c>
      <c r="P64">
        <v>1891</v>
      </c>
      <c r="Q64">
        <v>99</v>
      </c>
      <c r="R64">
        <v>92</v>
      </c>
      <c r="S64">
        <v>1500</v>
      </c>
      <c r="T64">
        <v>1564</v>
      </c>
      <c r="U64">
        <v>103467</v>
      </c>
      <c r="V64">
        <v>111213</v>
      </c>
      <c r="W64">
        <v>6540</v>
      </c>
      <c r="X64">
        <v>5817</v>
      </c>
    </row>
    <row r="65" spans="1:24" x14ac:dyDescent="0.35">
      <c r="A65" s="6" t="str">
        <f t="shared" si="0"/>
        <v>01127</v>
      </c>
      <c r="B65">
        <v>1</v>
      </c>
      <c r="C65">
        <v>127</v>
      </c>
      <c r="D65" t="s">
        <v>21</v>
      </c>
      <c r="E65" t="s">
        <v>148</v>
      </c>
      <c r="F65">
        <v>65344</v>
      </c>
      <c r="G65">
        <v>32034</v>
      </c>
      <c r="H65">
        <v>33310</v>
      </c>
      <c r="I65">
        <v>29131</v>
      </c>
      <c r="J65">
        <v>30289</v>
      </c>
      <c r="K65">
        <v>1897</v>
      </c>
      <c r="L65">
        <v>2146</v>
      </c>
      <c r="M65">
        <v>206</v>
      </c>
      <c r="N65">
        <v>158</v>
      </c>
      <c r="O65">
        <v>166</v>
      </c>
      <c r="P65">
        <v>184</v>
      </c>
      <c r="Q65">
        <v>46</v>
      </c>
      <c r="R65">
        <v>27</v>
      </c>
      <c r="S65">
        <v>588</v>
      </c>
      <c r="T65">
        <v>506</v>
      </c>
      <c r="U65">
        <v>30847</v>
      </c>
      <c r="V65">
        <v>32372</v>
      </c>
      <c r="W65">
        <v>1187</v>
      </c>
      <c r="X65">
        <v>938</v>
      </c>
    </row>
    <row r="66" spans="1:24" x14ac:dyDescent="0.35">
      <c r="A66" s="6" t="str">
        <f t="shared" ref="A66:A129" si="1">TEXT(B66*1000+C66,"00000")</f>
        <v>01129</v>
      </c>
      <c r="B66">
        <v>1</v>
      </c>
      <c r="C66">
        <v>129</v>
      </c>
      <c r="D66" t="s">
        <v>21</v>
      </c>
      <c r="E66" t="s">
        <v>150</v>
      </c>
      <c r="F66">
        <v>15389</v>
      </c>
      <c r="G66">
        <v>7559</v>
      </c>
      <c r="H66">
        <v>7830</v>
      </c>
      <c r="I66">
        <v>5098</v>
      </c>
      <c r="J66">
        <v>5108</v>
      </c>
      <c r="K66">
        <v>1721</v>
      </c>
      <c r="L66">
        <v>1870</v>
      </c>
      <c r="M66">
        <v>543</v>
      </c>
      <c r="N66">
        <v>663</v>
      </c>
      <c r="O66">
        <v>88</v>
      </c>
      <c r="P66">
        <v>37</v>
      </c>
      <c r="Q66">
        <v>9</v>
      </c>
      <c r="R66">
        <v>10</v>
      </c>
      <c r="S66">
        <v>100</v>
      </c>
      <c r="T66">
        <v>142</v>
      </c>
      <c r="U66">
        <v>7485</v>
      </c>
      <c r="V66">
        <v>7776</v>
      </c>
      <c r="W66">
        <v>74</v>
      </c>
      <c r="X66">
        <v>54</v>
      </c>
    </row>
    <row r="67" spans="1:24" x14ac:dyDescent="0.35">
      <c r="A67" s="6" t="str">
        <f t="shared" si="1"/>
        <v>01131</v>
      </c>
      <c r="B67">
        <v>1</v>
      </c>
      <c r="C67">
        <v>131</v>
      </c>
      <c r="D67" t="s">
        <v>21</v>
      </c>
      <c r="E67" t="s">
        <v>152</v>
      </c>
      <c r="F67">
        <v>10598</v>
      </c>
      <c r="G67">
        <v>5068</v>
      </c>
      <c r="H67">
        <v>5530</v>
      </c>
      <c r="I67">
        <v>1464</v>
      </c>
      <c r="J67">
        <v>1470</v>
      </c>
      <c r="K67">
        <v>3501</v>
      </c>
      <c r="L67">
        <v>3989</v>
      </c>
      <c r="M67">
        <v>8</v>
      </c>
      <c r="N67">
        <v>15</v>
      </c>
      <c r="O67">
        <v>13</v>
      </c>
      <c r="P67">
        <v>9</v>
      </c>
      <c r="Q67">
        <v>2</v>
      </c>
      <c r="R67">
        <v>0</v>
      </c>
      <c r="S67">
        <v>80</v>
      </c>
      <c r="T67">
        <v>47</v>
      </c>
      <c r="U67">
        <v>4998</v>
      </c>
      <c r="V67">
        <v>5471</v>
      </c>
      <c r="W67">
        <v>70</v>
      </c>
      <c r="X67">
        <v>59</v>
      </c>
    </row>
    <row r="68" spans="1:24" x14ac:dyDescent="0.35">
      <c r="A68" s="6" t="str">
        <f t="shared" si="1"/>
        <v>01133</v>
      </c>
      <c r="B68">
        <v>1</v>
      </c>
      <c r="C68">
        <v>133</v>
      </c>
      <c r="D68" t="s">
        <v>21</v>
      </c>
      <c r="E68" t="s">
        <v>154</v>
      </c>
      <c r="F68">
        <v>23547</v>
      </c>
      <c r="G68">
        <v>11676</v>
      </c>
      <c r="H68">
        <v>11871</v>
      </c>
      <c r="I68">
        <v>11186</v>
      </c>
      <c r="J68">
        <v>11410</v>
      </c>
      <c r="K68">
        <v>128</v>
      </c>
      <c r="L68">
        <v>110</v>
      </c>
      <c r="M68">
        <v>109</v>
      </c>
      <c r="N68">
        <v>88</v>
      </c>
      <c r="O68">
        <v>31</v>
      </c>
      <c r="P68">
        <v>53</v>
      </c>
      <c r="Q68">
        <v>30</v>
      </c>
      <c r="R68">
        <v>16</v>
      </c>
      <c r="S68">
        <v>192</v>
      </c>
      <c r="T68">
        <v>194</v>
      </c>
      <c r="U68">
        <v>11244</v>
      </c>
      <c r="V68">
        <v>11511</v>
      </c>
      <c r="W68">
        <v>432</v>
      </c>
      <c r="X68">
        <v>360</v>
      </c>
    </row>
    <row r="69" spans="1:24" x14ac:dyDescent="0.35">
      <c r="A69" s="6" t="str">
        <f t="shared" si="1"/>
        <v>02013</v>
      </c>
      <c r="B69">
        <v>2</v>
      </c>
      <c r="C69">
        <v>13</v>
      </c>
      <c r="D69" t="s">
        <v>5013</v>
      </c>
      <c r="E69" t="s">
        <v>5014</v>
      </c>
      <c r="F69">
        <v>3421</v>
      </c>
      <c r="G69">
        <v>2399</v>
      </c>
      <c r="H69">
        <v>1022</v>
      </c>
      <c r="I69">
        <v>649</v>
      </c>
      <c r="J69">
        <v>185</v>
      </c>
      <c r="K69">
        <v>337</v>
      </c>
      <c r="L69">
        <v>38</v>
      </c>
      <c r="M69">
        <v>235</v>
      </c>
      <c r="N69">
        <v>211</v>
      </c>
      <c r="O69">
        <v>1091</v>
      </c>
      <c r="P69">
        <v>512</v>
      </c>
      <c r="Q69">
        <v>15</v>
      </c>
      <c r="R69">
        <v>17</v>
      </c>
      <c r="S69">
        <v>72</v>
      </c>
      <c r="T69">
        <v>59</v>
      </c>
      <c r="U69">
        <v>1881</v>
      </c>
      <c r="V69">
        <v>863</v>
      </c>
      <c r="W69">
        <v>518</v>
      </c>
      <c r="X69">
        <v>159</v>
      </c>
    </row>
    <row r="70" spans="1:24" x14ac:dyDescent="0.35">
      <c r="A70" s="6" t="str">
        <f t="shared" si="1"/>
        <v>02016</v>
      </c>
      <c r="B70">
        <v>2</v>
      </c>
      <c r="C70">
        <v>16</v>
      </c>
      <c r="D70" t="s">
        <v>5013</v>
      </c>
      <c r="E70" t="s">
        <v>5015</v>
      </c>
      <c r="F70">
        <v>5225</v>
      </c>
      <c r="G70">
        <v>3629</v>
      </c>
      <c r="H70">
        <v>1596</v>
      </c>
      <c r="I70">
        <v>1310</v>
      </c>
      <c r="J70">
        <v>406</v>
      </c>
      <c r="K70">
        <v>391</v>
      </c>
      <c r="L70">
        <v>44</v>
      </c>
      <c r="M70">
        <v>288</v>
      </c>
      <c r="N70">
        <v>211</v>
      </c>
      <c r="O70">
        <v>1357</v>
      </c>
      <c r="P70">
        <v>796</v>
      </c>
      <c r="Q70">
        <v>134</v>
      </c>
      <c r="R70">
        <v>34</v>
      </c>
      <c r="S70">
        <v>149</v>
      </c>
      <c r="T70">
        <v>105</v>
      </c>
      <c r="U70">
        <v>3114</v>
      </c>
      <c r="V70">
        <v>1426</v>
      </c>
      <c r="W70">
        <v>515</v>
      </c>
      <c r="X70">
        <v>170</v>
      </c>
    </row>
    <row r="71" spans="1:24" x14ac:dyDescent="0.35">
      <c r="A71" s="6" t="str">
        <f t="shared" si="1"/>
        <v>02020</v>
      </c>
      <c r="B71">
        <v>2</v>
      </c>
      <c r="C71">
        <v>20</v>
      </c>
      <c r="D71" t="s">
        <v>5013</v>
      </c>
      <c r="E71" t="s">
        <v>5016</v>
      </c>
      <c r="F71">
        <v>291244</v>
      </c>
      <c r="G71">
        <v>149260</v>
      </c>
      <c r="H71">
        <v>141984</v>
      </c>
      <c r="I71">
        <v>96528</v>
      </c>
      <c r="J71">
        <v>87154</v>
      </c>
      <c r="K71">
        <v>9245</v>
      </c>
      <c r="L71">
        <v>7984</v>
      </c>
      <c r="M71">
        <v>12683</v>
      </c>
      <c r="N71">
        <v>13821</v>
      </c>
      <c r="O71">
        <v>13554</v>
      </c>
      <c r="P71">
        <v>15725</v>
      </c>
      <c r="Q71">
        <v>4652</v>
      </c>
      <c r="R71">
        <v>4607</v>
      </c>
      <c r="S71">
        <v>12598</v>
      </c>
      <c r="T71">
        <v>12693</v>
      </c>
      <c r="U71">
        <v>135652</v>
      </c>
      <c r="V71">
        <v>129092</v>
      </c>
      <c r="W71">
        <v>13608</v>
      </c>
      <c r="X71">
        <v>12892</v>
      </c>
    </row>
    <row r="72" spans="1:24" x14ac:dyDescent="0.35">
      <c r="A72" s="6" t="str">
        <f t="shared" si="1"/>
        <v>02050</v>
      </c>
      <c r="B72">
        <v>2</v>
      </c>
      <c r="C72">
        <v>50</v>
      </c>
      <c r="D72" t="s">
        <v>5013</v>
      </c>
      <c r="E72" t="s">
        <v>5017</v>
      </c>
      <c r="F72">
        <v>18657</v>
      </c>
      <c r="G72">
        <v>9766</v>
      </c>
      <c r="H72">
        <v>8891</v>
      </c>
      <c r="I72">
        <v>1016</v>
      </c>
      <c r="J72">
        <v>811</v>
      </c>
      <c r="K72">
        <v>95</v>
      </c>
      <c r="L72">
        <v>91</v>
      </c>
      <c r="M72">
        <v>8139</v>
      </c>
      <c r="N72">
        <v>7567</v>
      </c>
      <c r="O72">
        <v>103</v>
      </c>
      <c r="P72">
        <v>105</v>
      </c>
      <c r="Q72">
        <v>15</v>
      </c>
      <c r="R72">
        <v>26</v>
      </c>
      <c r="S72">
        <v>398</v>
      </c>
      <c r="T72">
        <v>291</v>
      </c>
      <c r="U72">
        <v>9630</v>
      </c>
      <c r="V72">
        <v>8778</v>
      </c>
      <c r="W72">
        <v>136</v>
      </c>
      <c r="X72">
        <v>113</v>
      </c>
    </row>
    <row r="73" spans="1:24" x14ac:dyDescent="0.35">
      <c r="A73" s="6" t="str">
        <f t="shared" si="1"/>
        <v>02060</v>
      </c>
      <c r="B73">
        <v>2</v>
      </c>
      <c r="C73">
        <v>60</v>
      </c>
      <c r="D73" t="s">
        <v>5013</v>
      </c>
      <c r="E73" t="s">
        <v>5018</v>
      </c>
      <c r="F73">
        <v>843</v>
      </c>
      <c r="G73">
        <v>451</v>
      </c>
      <c r="H73">
        <v>392</v>
      </c>
      <c r="I73">
        <v>212</v>
      </c>
      <c r="J73">
        <v>157</v>
      </c>
      <c r="K73">
        <v>5</v>
      </c>
      <c r="L73">
        <v>1</v>
      </c>
      <c r="M73">
        <v>135</v>
      </c>
      <c r="N73">
        <v>141</v>
      </c>
      <c r="O73">
        <v>8</v>
      </c>
      <c r="P73">
        <v>10</v>
      </c>
      <c r="Q73">
        <v>0</v>
      </c>
      <c r="R73">
        <v>2</v>
      </c>
      <c r="S73">
        <v>91</v>
      </c>
      <c r="T73">
        <v>81</v>
      </c>
      <c r="U73">
        <v>414</v>
      </c>
      <c r="V73">
        <v>364</v>
      </c>
      <c r="W73">
        <v>37</v>
      </c>
      <c r="X73">
        <v>28</v>
      </c>
    </row>
    <row r="74" spans="1:24" x14ac:dyDescent="0.35">
      <c r="A74" s="6" t="str">
        <f t="shared" si="1"/>
        <v>02063</v>
      </c>
      <c r="B74">
        <v>2</v>
      </c>
      <c r="C74">
        <v>63</v>
      </c>
      <c r="D74" t="s">
        <v>5013</v>
      </c>
      <c r="E74" t="s">
        <v>5280</v>
      </c>
      <c r="F74">
        <v>7103</v>
      </c>
      <c r="G74">
        <v>3807</v>
      </c>
      <c r="H74">
        <v>3296</v>
      </c>
      <c r="I74">
        <v>2794</v>
      </c>
      <c r="J74">
        <v>2362</v>
      </c>
      <c r="K74">
        <v>46</v>
      </c>
      <c r="L74">
        <v>39</v>
      </c>
      <c r="M74">
        <v>428</v>
      </c>
      <c r="N74">
        <v>432</v>
      </c>
      <c r="O74">
        <v>242</v>
      </c>
      <c r="P74">
        <v>229</v>
      </c>
      <c r="Q74">
        <v>23</v>
      </c>
      <c r="R74">
        <v>16</v>
      </c>
      <c r="S74">
        <v>274</v>
      </c>
      <c r="T74">
        <v>218</v>
      </c>
      <c r="U74">
        <v>3613</v>
      </c>
      <c r="V74">
        <v>3096</v>
      </c>
      <c r="W74">
        <v>194</v>
      </c>
      <c r="X74">
        <v>200</v>
      </c>
    </row>
    <row r="75" spans="1:24" x14ac:dyDescent="0.35">
      <c r="A75" s="6" t="str">
        <f t="shared" si="1"/>
        <v>02066</v>
      </c>
      <c r="B75">
        <v>2</v>
      </c>
      <c r="C75">
        <v>66</v>
      </c>
      <c r="D75" t="s">
        <v>5013</v>
      </c>
      <c r="E75" t="s">
        <v>5281</v>
      </c>
      <c r="F75">
        <v>2616</v>
      </c>
      <c r="G75">
        <v>1410</v>
      </c>
      <c r="H75">
        <v>1206</v>
      </c>
      <c r="I75">
        <v>1001</v>
      </c>
      <c r="J75">
        <v>816</v>
      </c>
      <c r="K75">
        <v>11</v>
      </c>
      <c r="L75">
        <v>6</v>
      </c>
      <c r="M75">
        <v>246</v>
      </c>
      <c r="N75">
        <v>240</v>
      </c>
      <c r="O75">
        <v>37</v>
      </c>
      <c r="P75">
        <v>35</v>
      </c>
      <c r="Q75">
        <v>6</v>
      </c>
      <c r="R75">
        <v>4</v>
      </c>
      <c r="S75">
        <v>109</v>
      </c>
      <c r="T75">
        <v>105</v>
      </c>
      <c r="U75">
        <v>1381</v>
      </c>
      <c r="V75">
        <v>1188</v>
      </c>
      <c r="W75">
        <v>29</v>
      </c>
      <c r="X75">
        <v>18</v>
      </c>
    </row>
    <row r="76" spans="1:24" x14ac:dyDescent="0.35">
      <c r="A76" s="6" t="str">
        <f t="shared" si="1"/>
        <v>02068</v>
      </c>
      <c r="B76">
        <v>2</v>
      </c>
      <c r="C76">
        <v>68</v>
      </c>
      <c r="D76" t="s">
        <v>5013</v>
      </c>
      <c r="E76" t="s">
        <v>5019</v>
      </c>
      <c r="F76">
        <v>1624</v>
      </c>
      <c r="G76">
        <v>880</v>
      </c>
      <c r="H76">
        <v>744</v>
      </c>
      <c r="I76">
        <v>696</v>
      </c>
      <c r="J76">
        <v>596</v>
      </c>
      <c r="K76">
        <v>37</v>
      </c>
      <c r="L76">
        <v>16</v>
      </c>
      <c r="M76">
        <v>54</v>
      </c>
      <c r="N76">
        <v>45</v>
      </c>
      <c r="O76">
        <v>40</v>
      </c>
      <c r="P76">
        <v>54</v>
      </c>
      <c r="Q76">
        <v>0</v>
      </c>
      <c r="R76">
        <v>1</v>
      </c>
      <c r="S76">
        <v>53</v>
      </c>
      <c r="T76">
        <v>32</v>
      </c>
      <c r="U76">
        <v>870</v>
      </c>
      <c r="V76">
        <v>739</v>
      </c>
      <c r="W76">
        <v>10</v>
      </c>
      <c r="X76">
        <v>5</v>
      </c>
    </row>
    <row r="77" spans="1:24" x14ac:dyDescent="0.35">
      <c r="A77" s="6" t="str">
        <f t="shared" si="1"/>
        <v>02070</v>
      </c>
      <c r="B77">
        <v>2</v>
      </c>
      <c r="C77">
        <v>70</v>
      </c>
      <c r="D77" t="s">
        <v>5013</v>
      </c>
      <c r="E77" t="s">
        <v>5020</v>
      </c>
      <c r="F77">
        <v>4856</v>
      </c>
      <c r="G77">
        <v>2506</v>
      </c>
      <c r="H77">
        <v>2350</v>
      </c>
      <c r="I77">
        <v>418</v>
      </c>
      <c r="J77">
        <v>338</v>
      </c>
      <c r="K77">
        <v>24</v>
      </c>
      <c r="L77">
        <v>9</v>
      </c>
      <c r="M77">
        <v>1791</v>
      </c>
      <c r="N77">
        <v>1737</v>
      </c>
      <c r="O77">
        <v>24</v>
      </c>
      <c r="P77">
        <v>26</v>
      </c>
      <c r="Q77">
        <v>10</v>
      </c>
      <c r="R77">
        <v>1</v>
      </c>
      <c r="S77">
        <v>239</v>
      </c>
      <c r="T77">
        <v>239</v>
      </c>
      <c r="U77">
        <v>2436</v>
      </c>
      <c r="V77">
        <v>2267</v>
      </c>
      <c r="W77">
        <v>70</v>
      </c>
      <c r="X77">
        <v>83</v>
      </c>
    </row>
    <row r="78" spans="1:24" x14ac:dyDescent="0.35">
      <c r="A78" s="6" t="str">
        <f t="shared" si="1"/>
        <v>02090</v>
      </c>
      <c r="B78">
        <v>2</v>
      </c>
      <c r="C78">
        <v>90</v>
      </c>
      <c r="D78" t="s">
        <v>5013</v>
      </c>
      <c r="E78" t="s">
        <v>5021</v>
      </c>
      <c r="F78">
        <v>95660</v>
      </c>
      <c r="G78">
        <v>51538</v>
      </c>
      <c r="H78">
        <v>44122</v>
      </c>
      <c r="I78">
        <v>39351</v>
      </c>
      <c r="J78">
        <v>32695</v>
      </c>
      <c r="K78">
        <v>2925</v>
      </c>
      <c r="L78">
        <v>2091</v>
      </c>
      <c r="M78">
        <v>3952</v>
      </c>
      <c r="N78">
        <v>3935</v>
      </c>
      <c r="O78">
        <v>1518</v>
      </c>
      <c r="P78">
        <v>1753</v>
      </c>
      <c r="Q78">
        <v>278</v>
      </c>
      <c r="R78">
        <v>265</v>
      </c>
      <c r="S78">
        <v>3514</v>
      </c>
      <c r="T78">
        <v>3383</v>
      </c>
      <c r="U78">
        <v>47495</v>
      </c>
      <c r="V78">
        <v>40810</v>
      </c>
      <c r="W78">
        <v>4043</v>
      </c>
      <c r="X78">
        <v>3312</v>
      </c>
    </row>
    <row r="79" spans="1:24" x14ac:dyDescent="0.35">
      <c r="A79" s="6" t="str">
        <f t="shared" si="1"/>
        <v>02100</v>
      </c>
      <c r="B79">
        <v>2</v>
      </c>
      <c r="C79">
        <v>100</v>
      </c>
      <c r="D79" t="s">
        <v>5013</v>
      </c>
      <c r="E79" t="s">
        <v>5022</v>
      </c>
      <c r="F79">
        <v>2078</v>
      </c>
      <c r="G79">
        <v>1071</v>
      </c>
      <c r="H79">
        <v>1007</v>
      </c>
      <c r="I79">
        <v>861</v>
      </c>
      <c r="J79">
        <v>802</v>
      </c>
      <c r="K79">
        <v>9</v>
      </c>
      <c r="L79">
        <v>6</v>
      </c>
      <c r="M79">
        <v>104</v>
      </c>
      <c r="N79">
        <v>104</v>
      </c>
      <c r="O79">
        <v>7</v>
      </c>
      <c r="P79">
        <v>18</v>
      </c>
      <c r="Q79">
        <v>0</v>
      </c>
      <c r="R79">
        <v>0</v>
      </c>
      <c r="S79">
        <v>90</v>
      </c>
      <c r="T79">
        <v>77</v>
      </c>
      <c r="U79">
        <v>1038</v>
      </c>
      <c r="V79">
        <v>965</v>
      </c>
      <c r="W79">
        <v>33</v>
      </c>
      <c r="X79">
        <v>42</v>
      </c>
    </row>
    <row r="80" spans="1:24" x14ac:dyDescent="0.35">
      <c r="A80" s="6" t="str">
        <f t="shared" si="1"/>
        <v>02105</v>
      </c>
      <c r="B80">
        <v>2</v>
      </c>
      <c r="C80">
        <v>105</v>
      </c>
      <c r="D80" t="s">
        <v>5013</v>
      </c>
      <c r="E80" t="s">
        <v>5023</v>
      </c>
      <c r="F80">
        <v>2360</v>
      </c>
      <c r="G80">
        <v>1303</v>
      </c>
      <c r="H80">
        <v>1057</v>
      </c>
      <c r="I80">
        <v>641</v>
      </c>
      <c r="J80">
        <v>539</v>
      </c>
      <c r="K80">
        <v>51</v>
      </c>
      <c r="L80">
        <v>6</v>
      </c>
      <c r="M80">
        <v>493</v>
      </c>
      <c r="N80">
        <v>386</v>
      </c>
      <c r="O80">
        <v>11</v>
      </c>
      <c r="P80">
        <v>6</v>
      </c>
      <c r="Q80">
        <v>2</v>
      </c>
      <c r="R80">
        <v>0</v>
      </c>
      <c r="S80">
        <v>105</v>
      </c>
      <c r="T80">
        <v>120</v>
      </c>
      <c r="U80">
        <v>1237</v>
      </c>
      <c r="V80">
        <v>990</v>
      </c>
      <c r="W80">
        <v>66</v>
      </c>
      <c r="X80">
        <v>67</v>
      </c>
    </row>
    <row r="81" spans="1:24" x14ac:dyDescent="0.35">
      <c r="A81" s="6" t="str">
        <f t="shared" si="1"/>
        <v>02110</v>
      </c>
      <c r="B81">
        <v>2</v>
      </c>
      <c r="C81">
        <v>110</v>
      </c>
      <c r="D81" t="s">
        <v>5013</v>
      </c>
      <c r="E81" t="s">
        <v>5024</v>
      </c>
      <c r="F81">
        <v>32256</v>
      </c>
      <c r="G81">
        <v>16536</v>
      </c>
      <c r="H81">
        <v>15720</v>
      </c>
      <c r="I81">
        <v>11379</v>
      </c>
      <c r="J81">
        <v>10655</v>
      </c>
      <c r="K81">
        <v>298</v>
      </c>
      <c r="L81">
        <v>166</v>
      </c>
      <c r="M81">
        <v>1919</v>
      </c>
      <c r="N81">
        <v>1963</v>
      </c>
      <c r="O81">
        <v>1100</v>
      </c>
      <c r="P81">
        <v>1197</v>
      </c>
      <c r="Q81">
        <v>240</v>
      </c>
      <c r="R81">
        <v>170</v>
      </c>
      <c r="S81">
        <v>1600</v>
      </c>
      <c r="T81">
        <v>1569</v>
      </c>
      <c r="U81">
        <v>15444</v>
      </c>
      <c r="V81">
        <v>14685</v>
      </c>
      <c r="W81">
        <v>1092</v>
      </c>
      <c r="X81">
        <v>1035</v>
      </c>
    </row>
    <row r="82" spans="1:24" x14ac:dyDescent="0.35">
      <c r="A82" s="6" t="str">
        <f t="shared" si="1"/>
        <v>02122</v>
      </c>
      <c r="B82">
        <v>2</v>
      </c>
      <c r="C82">
        <v>122</v>
      </c>
      <c r="D82" t="s">
        <v>5013</v>
      </c>
      <c r="E82" t="s">
        <v>5025</v>
      </c>
      <c r="F82">
        <v>58801</v>
      </c>
      <c r="G82">
        <v>30880</v>
      </c>
      <c r="H82">
        <v>27921</v>
      </c>
      <c r="I82">
        <v>25622</v>
      </c>
      <c r="J82">
        <v>23011</v>
      </c>
      <c r="K82">
        <v>305</v>
      </c>
      <c r="L82">
        <v>190</v>
      </c>
      <c r="M82">
        <v>2581</v>
      </c>
      <c r="N82">
        <v>2270</v>
      </c>
      <c r="O82">
        <v>426</v>
      </c>
      <c r="P82">
        <v>672</v>
      </c>
      <c r="Q82">
        <v>101</v>
      </c>
      <c r="R82">
        <v>79</v>
      </c>
      <c r="S82">
        <v>1845</v>
      </c>
      <c r="T82">
        <v>1699</v>
      </c>
      <c r="U82">
        <v>29648</v>
      </c>
      <c r="V82">
        <v>26803</v>
      </c>
      <c r="W82">
        <v>1232</v>
      </c>
      <c r="X82">
        <v>1118</v>
      </c>
    </row>
    <row r="83" spans="1:24" x14ac:dyDescent="0.35">
      <c r="A83" s="6" t="str">
        <f t="shared" si="1"/>
        <v>02130</v>
      </c>
      <c r="B83">
        <v>2</v>
      </c>
      <c r="C83">
        <v>130</v>
      </c>
      <c r="D83" t="s">
        <v>5013</v>
      </c>
      <c r="E83" t="s">
        <v>5026</v>
      </c>
      <c r="F83">
        <v>13953</v>
      </c>
      <c r="G83">
        <v>7190</v>
      </c>
      <c r="H83">
        <v>6763</v>
      </c>
      <c r="I83">
        <v>4892</v>
      </c>
      <c r="J83">
        <v>4484</v>
      </c>
      <c r="K83">
        <v>85</v>
      </c>
      <c r="L83">
        <v>56</v>
      </c>
      <c r="M83">
        <v>956</v>
      </c>
      <c r="N83">
        <v>961</v>
      </c>
      <c r="O83">
        <v>546</v>
      </c>
      <c r="P83">
        <v>601</v>
      </c>
      <c r="Q83">
        <v>27</v>
      </c>
      <c r="R83">
        <v>24</v>
      </c>
      <c r="S83">
        <v>684</v>
      </c>
      <c r="T83">
        <v>637</v>
      </c>
      <c r="U83">
        <v>6822</v>
      </c>
      <c r="V83">
        <v>6440</v>
      </c>
      <c r="W83">
        <v>368</v>
      </c>
      <c r="X83">
        <v>323</v>
      </c>
    </row>
    <row r="84" spans="1:24" x14ac:dyDescent="0.35">
      <c r="A84" s="6" t="str">
        <f t="shared" si="1"/>
        <v>02150</v>
      </c>
      <c r="B84">
        <v>2</v>
      </c>
      <c r="C84">
        <v>150</v>
      </c>
      <c r="D84" t="s">
        <v>5013</v>
      </c>
      <c r="E84" t="s">
        <v>5027</v>
      </c>
      <c r="F84">
        <v>13100</v>
      </c>
      <c r="G84">
        <v>7029</v>
      </c>
      <c r="H84">
        <v>6071</v>
      </c>
      <c r="I84">
        <v>3958</v>
      </c>
      <c r="J84">
        <v>3127</v>
      </c>
      <c r="K84">
        <v>107</v>
      </c>
      <c r="L84">
        <v>49</v>
      </c>
      <c r="M84">
        <v>826</v>
      </c>
      <c r="N84">
        <v>822</v>
      </c>
      <c r="O84">
        <v>1557</v>
      </c>
      <c r="P84">
        <v>1547</v>
      </c>
      <c r="Q84">
        <v>69</v>
      </c>
      <c r="R84">
        <v>41</v>
      </c>
      <c r="S84">
        <v>512</v>
      </c>
      <c r="T84">
        <v>485</v>
      </c>
      <c r="U84">
        <v>6439</v>
      </c>
      <c r="V84">
        <v>5616</v>
      </c>
      <c r="W84">
        <v>590</v>
      </c>
      <c r="X84">
        <v>455</v>
      </c>
    </row>
    <row r="85" spans="1:24" x14ac:dyDescent="0.35">
      <c r="A85" s="6" t="str">
        <f t="shared" si="1"/>
        <v>02158</v>
      </c>
      <c r="B85">
        <v>2</v>
      </c>
      <c r="C85">
        <v>158</v>
      </c>
      <c r="D85" t="s">
        <v>5013</v>
      </c>
      <c r="E85" t="s">
        <v>5028</v>
      </c>
      <c r="F85">
        <v>8370</v>
      </c>
      <c r="G85">
        <v>4442</v>
      </c>
      <c r="H85">
        <v>3928</v>
      </c>
      <c r="I85">
        <v>151</v>
      </c>
      <c r="J85">
        <v>111</v>
      </c>
      <c r="K85">
        <v>21</v>
      </c>
      <c r="L85">
        <v>6</v>
      </c>
      <c r="M85">
        <v>4115</v>
      </c>
      <c r="N85">
        <v>3699</v>
      </c>
      <c r="O85">
        <v>15</v>
      </c>
      <c r="P85">
        <v>19</v>
      </c>
      <c r="Q85">
        <v>1</v>
      </c>
      <c r="R85">
        <v>1</v>
      </c>
      <c r="S85">
        <v>139</v>
      </c>
      <c r="T85">
        <v>92</v>
      </c>
      <c r="U85">
        <v>4435</v>
      </c>
      <c r="V85">
        <v>3928</v>
      </c>
      <c r="W85">
        <v>7</v>
      </c>
      <c r="X85">
        <v>0</v>
      </c>
    </row>
    <row r="86" spans="1:24" x14ac:dyDescent="0.35">
      <c r="A86" s="6" t="str">
        <f t="shared" si="1"/>
        <v>02164</v>
      </c>
      <c r="B86">
        <v>2</v>
      </c>
      <c r="C86">
        <v>164</v>
      </c>
      <c r="D86" t="s">
        <v>5013</v>
      </c>
      <c r="E86" t="s">
        <v>5029</v>
      </c>
      <c r="F86">
        <v>1474</v>
      </c>
      <c r="G86">
        <v>748</v>
      </c>
      <c r="H86">
        <v>726</v>
      </c>
      <c r="I86">
        <v>192</v>
      </c>
      <c r="J86">
        <v>152</v>
      </c>
      <c r="K86">
        <v>10</v>
      </c>
      <c r="L86">
        <v>6</v>
      </c>
      <c r="M86">
        <v>451</v>
      </c>
      <c r="N86">
        <v>452</v>
      </c>
      <c r="O86">
        <v>15</v>
      </c>
      <c r="P86">
        <v>27</v>
      </c>
      <c r="Q86">
        <v>3</v>
      </c>
      <c r="R86">
        <v>2</v>
      </c>
      <c r="S86">
        <v>77</v>
      </c>
      <c r="T86">
        <v>87</v>
      </c>
      <c r="U86">
        <v>727</v>
      </c>
      <c r="V86">
        <v>712</v>
      </c>
      <c r="W86">
        <v>21</v>
      </c>
      <c r="X86">
        <v>14</v>
      </c>
    </row>
    <row r="87" spans="1:24" x14ac:dyDescent="0.35">
      <c r="A87" s="6" t="str">
        <f t="shared" si="1"/>
        <v>02170</v>
      </c>
      <c r="B87">
        <v>2</v>
      </c>
      <c r="C87">
        <v>170</v>
      </c>
      <c r="D87" t="s">
        <v>5013</v>
      </c>
      <c r="E87" t="s">
        <v>5030</v>
      </c>
      <c r="F87">
        <v>107068</v>
      </c>
      <c r="G87">
        <v>55913</v>
      </c>
      <c r="H87">
        <v>51155</v>
      </c>
      <c r="I87">
        <v>46265</v>
      </c>
      <c r="J87">
        <v>41728</v>
      </c>
      <c r="K87">
        <v>829</v>
      </c>
      <c r="L87">
        <v>590</v>
      </c>
      <c r="M87">
        <v>3839</v>
      </c>
      <c r="N87">
        <v>3540</v>
      </c>
      <c r="O87">
        <v>708</v>
      </c>
      <c r="P87">
        <v>1088</v>
      </c>
      <c r="Q87">
        <v>249</v>
      </c>
      <c r="R87">
        <v>237</v>
      </c>
      <c r="S87">
        <v>4023</v>
      </c>
      <c r="T87">
        <v>3972</v>
      </c>
      <c r="U87">
        <v>53239</v>
      </c>
      <c r="V87">
        <v>48561</v>
      </c>
      <c r="W87">
        <v>2674</v>
      </c>
      <c r="X87">
        <v>2594</v>
      </c>
    </row>
    <row r="88" spans="1:24" x14ac:dyDescent="0.35">
      <c r="A88" s="6" t="str">
        <f t="shared" si="1"/>
        <v>02180</v>
      </c>
      <c r="B88">
        <v>2</v>
      </c>
      <c r="C88">
        <v>180</v>
      </c>
      <c r="D88" t="s">
        <v>5013</v>
      </c>
      <c r="E88" t="s">
        <v>5031</v>
      </c>
      <c r="F88">
        <v>10050</v>
      </c>
      <c r="G88">
        <v>5305</v>
      </c>
      <c r="H88">
        <v>4745</v>
      </c>
      <c r="I88">
        <v>841</v>
      </c>
      <c r="J88">
        <v>683</v>
      </c>
      <c r="K88">
        <v>45</v>
      </c>
      <c r="L88">
        <v>30</v>
      </c>
      <c r="M88">
        <v>3965</v>
      </c>
      <c r="N88">
        <v>3619</v>
      </c>
      <c r="O88">
        <v>99</v>
      </c>
      <c r="P88">
        <v>68</v>
      </c>
      <c r="Q88">
        <v>10</v>
      </c>
      <c r="R88">
        <v>9</v>
      </c>
      <c r="S88">
        <v>345</v>
      </c>
      <c r="T88">
        <v>336</v>
      </c>
      <c r="U88">
        <v>5208</v>
      </c>
      <c r="V88">
        <v>4646</v>
      </c>
      <c r="W88">
        <v>97</v>
      </c>
      <c r="X88">
        <v>99</v>
      </c>
    </row>
    <row r="89" spans="1:24" x14ac:dyDescent="0.35">
      <c r="A89" s="6" t="str">
        <f t="shared" si="1"/>
        <v>02185</v>
      </c>
      <c r="B89">
        <v>2</v>
      </c>
      <c r="C89">
        <v>185</v>
      </c>
      <c r="D89" t="s">
        <v>5013</v>
      </c>
      <c r="E89" t="s">
        <v>5032</v>
      </c>
      <c r="F89">
        <v>11032</v>
      </c>
      <c r="G89">
        <v>6990</v>
      </c>
      <c r="H89">
        <v>4042</v>
      </c>
      <c r="I89">
        <v>3066</v>
      </c>
      <c r="J89">
        <v>692</v>
      </c>
      <c r="K89">
        <v>121</v>
      </c>
      <c r="L89">
        <v>55</v>
      </c>
      <c r="M89">
        <v>3023</v>
      </c>
      <c r="N89">
        <v>2712</v>
      </c>
      <c r="O89">
        <v>367</v>
      </c>
      <c r="P89">
        <v>248</v>
      </c>
      <c r="Q89">
        <v>95</v>
      </c>
      <c r="R89">
        <v>80</v>
      </c>
      <c r="S89">
        <v>318</v>
      </c>
      <c r="T89">
        <v>255</v>
      </c>
      <c r="U89">
        <v>6626</v>
      </c>
      <c r="V89">
        <v>3824</v>
      </c>
      <c r="W89">
        <v>364</v>
      </c>
      <c r="X89">
        <v>218</v>
      </c>
    </row>
    <row r="90" spans="1:24" x14ac:dyDescent="0.35">
      <c r="A90" s="6" t="str">
        <f t="shared" si="1"/>
        <v>02188</v>
      </c>
      <c r="B90">
        <v>2</v>
      </c>
      <c r="C90">
        <v>188</v>
      </c>
      <c r="D90" t="s">
        <v>5013</v>
      </c>
      <c r="E90" t="s">
        <v>5033</v>
      </c>
      <c r="F90">
        <v>7796</v>
      </c>
      <c r="G90">
        <v>4176</v>
      </c>
      <c r="H90">
        <v>3620</v>
      </c>
      <c r="I90">
        <v>493</v>
      </c>
      <c r="J90">
        <v>328</v>
      </c>
      <c r="K90">
        <v>56</v>
      </c>
      <c r="L90">
        <v>49</v>
      </c>
      <c r="M90">
        <v>3321</v>
      </c>
      <c r="N90">
        <v>2985</v>
      </c>
      <c r="O90">
        <v>44</v>
      </c>
      <c r="P90">
        <v>46</v>
      </c>
      <c r="Q90">
        <v>11</v>
      </c>
      <c r="R90">
        <v>6</v>
      </c>
      <c r="S90">
        <v>251</v>
      </c>
      <c r="T90">
        <v>206</v>
      </c>
      <c r="U90">
        <v>4098</v>
      </c>
      <c r="V90">
        <v>3551</v>
      </c>
      <c r="W90">
        <v>78</v>
      </c>
      <c r="X90">
        <v>69</v>
      </c>
    </row>
    <row r="91" spans="1:24" x14ac:dyDescent="0.35">
      <c r="A91" s="6" t="str">
        <f t="shared" si="1"/>
        <v>02195</v>
      </c>
      <c r="B91">
        <v>2</v>
      </c>
      <c r="C91">
        <v>195</v>
      </c>
      <c r="D91" t="s">
        <v>5013</v>
      </c>
      <c r="E91" t="s">
        <v>5034</v>
      </c>
      <c r="F91">
        <v>3397</v>
      </c>
      <c r="G91">
        <v>1796</v>
      </c>
      <c r="H91">
        <v>1601</v>
      </c>
      <c r="I91">
        <v>1331</v>
      </c>
      <c r="J91">
        <v>1147</v>
      </c>
      <c r="K91">
        <v>57</v>
      </c>
      <c r="L91">
        <v>20</v>
      </c>
      <c r="M91">
        <v>198</v>
      </c>
      <c r="N91">
        <v>170</v>
      </c>
      <c r="O91">
        <v>61</v>
      </c>
      <c r="P91">
        <v>125</v>
      </c>
      <c r="Q91">
        <v>21</v>
      </c>
      <c r="R91">
        <v>5</v>
      </c>
      <c r="S91">
        <v>128</v>
      </c>
      <c r="T91">
        <v>134</v>
      </c>
      <c r="U91">
        <v>1693</v>
      </c>
      <c r="V91">
        <v>1532</v>
      </c>
      <c r="W91">
        <v>103</v>
      </c>
      <c r="X91">
        <v>69</v>
      </c>
    </row>
    <row r="92" spans="1:24" x14ac:dyDescent="0.35">
      <c r="A92" s="6" t="str">
        <f t="shared" si="1"/>
        <v>02198</v>
      </c>
      <c r="B92">
        <v>2</v>
      </c>
      <c r="C92">
        <v>198</v>
      </c>
      <c r="D92" t="s">
        <v>5013</v>
      </c>
      <c r="E92" t="s">
        <v>5035</v>
      </c>
      <c r="F92">
        <v>5755</v>
      </c>
      <c r="G92">
        <v>3170</v>
      </c>
      <c r="H92">
        <v>2585</v>
      </c>
      <c r="I92">
        <v>1499</v>
      </c>
      <c r="J92">
        <v>1140</v>
      </c>
      <c r="K92">
        <v>25</v>
      </c>
      <c r="L92">
        <v>10</v>
      </c>
      <c r="M92">
        <v>1296</v>
      </c>
      <c r="N92">
        <v>1124</v>
      </c>
      <c r="O92">
        <v>36</v>
      </c>
      <c r="P92">
        <v>54</v>
      </c>
      <c r="Q92">
        <v>20</v>
      </c>
      <c r="R92">
        <v>11</v>
      </c>
      <c r="S92">
        <v>294</v>
      </c>
      <c r="T92">
        <v>246</v>
      </c>
      <c r="U92">
        <v>3074</v>
      </c>
      <c r="V92">
        <v>2499</v>
      </c>
      <c r="W92">
        <v>96</v>
      </c>
      <c r="X92">
        <v>86</v>
      </c>
    </row>
    <row r="93" spans="1:24" x14ac:dyDescent="0.35">
      <c r="A93" s="6" t="str">
        <f t="shared" si="1"/>
        <v>02220</v>
      </c>
      <c r="B93">
        <v>2</v>
      </c>
      <c r="C93">
        <v>220</v>
      </c>
      <c r="D93" t="s">
        <v>5013</v>
      </c>
      <c r="E93" t="s">
        <v>5036</v>
      </c>
      <c r="F93">
        <v>8449</v>
      </c>
      <c r="G93">
        <v>4364</v>
      </c>
      <c r="H93">
        <v>4085</v>
      </c>
      <c r="I93">
        <v>2880</v>
      </c>
      <c r="J93">
        <v>2688</v>
      </c>
      <c r="K93">
        <v>47</v>
      </c>
      <c r="L93">
        <v>28</v>
      </c>
      <c r="M93">
        <v>682</v>
      </c>
      <c r="N93">
        <v>634</v>
      </c>
      <c r="O93">
        <v>336</v>
      </c>
      <c r="P93">
        <v>328</v>
      </c>
      <c r="Q93">
        <v>14</v>
      </c>
      <c r="R93">
        <v>15</v>
      </c>
      <c r="S93">
        <v>405</v>
      </c>
      <c r="T93">
        <v>392</v>
      </c>
      <c r="U93">
        <v>4082</v>
      </c>
      <c r="V93">
        <v>3832</v>
      </c>
      <c r="W93">
        <v>282</v>
      </c>
      <c r="X93">
        <v>253</v>
      </c>
    </row>
    <row r="94" spans="1:24" x14ac:dyDescent="0.35">
      <c r="A94" s="6" t="str">
        <f t="shared" si="1"/>
        <v>02230</v>
      </c>
      <c r="B94">
        <v>2</v>
      </c>
      <c r="C94">
        <v>230</v>
      </c>
      <c r="D94" t="s">
        <v>5013</v>
      </c>
      <c r="E94" t="s">
        <v>5037</v>
      </c>
      <c r="F94">
        <v>1240</v>
      </c>
      <c r="G94">
        <v>652</v>
      </c>
      <c r="H94">
        <v>588</v>
      </c>
      <c r="I94">
        <v>560</v>
      </c>
      <c r="J94">
        <v>505</v>
      </c>
      <c r="K94">
        <v>13</v>
      </c>
      <c r="L94">
        <v>4</v>
      </c>
      <c r="M94">
        <v>27</v>
      </c>
      <c r="N94">
        <v>35</v>
      </c>
      <c r="O94">
        <v>15</v>
      </c>
      <c r="P94">
        <v>18</v>
      </c>
      <c r="Q94">
        <v>3</v>
      </c>
      <c r="R94">
        <v>1</v>
      </c>
      <c r="S94">
        <v>34</v>
      </c>
      <c r="T94">
        <v>25</v>
      </c>
      <c r="U94">
        <v>621</v>
      </c>
      <c r="V94">
        <v>561</v>
      </c>
      <c r="W94">
        <v>31</v>
      </c>
      <c r="X94">
        <v>27</v>
      </c>
    </row>
    <row r="95" spans="1:24" x14ac:dyDescent="0.35">
      <c r="A95" s="6" t="str">
        <f t="shared" si="1"/>
        <v>02240</v>
      </c>
      <c r="B95">
        <v>2</v>
      </c>
      <c r="C95">
        <v>240</v>
      </c>
      <c r="D95" t="s">
        <v>5013</v>
      </c>
      <c r="E95" t="s">
        <v>5038</v>
      </c>
      <c r="F95">
        <v>6807</v>
      </c>
      <c r="G95">
        <v>3831</v>
      </c>
      <c r="H95">
        <v>2976</v>
      </c>
      <c r="I95">
        <v>2981</v>
      </c>
      <c r="J95">
        <v>2241</v>
      </c>
      <c r="K95">
        <v>91</v>
      </c>
      <c r="L95">
        <v>45</v>
      </c>
      <c r="M95">
        <v>455</v>
      </c>
      <c r="N95">
        <v>363</v>
      </c>
      <c r="O95">
        <v>77</v>
      </c>
      <c r="P95">
        <v>105</v>
      </c>
      <c r="Q95">
        <v>22</v>
      </c>
      <c r="R95">
        <v>40</v>
      </c>
      <c r="S95">
        <v>205</v>
      </c>
      <c r="T95">
        <v>182</v>
      </c>
      <c r="U95">
        <v>3643</v>
      </c>
      <c r="V95">
        <v>2790</v>
      </c>
      <c r="W95">
        <v>188</v>
      </c>
      <c r="X95">
        <v>186</v>
      </c>
    </row>
    <row r="96" spans="1:24" x14ac:dyDescent="0.35">
      <c r="A96" s="6" t="str">
        <f t="shared" si="1"/>
        <v>02275</v>
      </c>
      <c r="B96">
        <v>2</v>
      </c>
      <c r="C96">
        <v>275</v>
      </c>
      <c r="D96" t="s">
        <v>5013</v>
      </c>
      <c r="E96" t="s">
        <v>5039</v>
      </c>
      <c r="F96">
        <v>2125</v>
      </c>
      <c r="G96">
        <v>1125</v>
      </c>
      <c r="H96">
        <v>1000</v>
      </c>
      <c r="I96">
        <v>775</v>
      </c>
      <c r="J96">
        <v>661</v>
      </c>
      <c r="K96">
        <v>8</v>
      </c>
      <c r="L96">
        <v>7</v>
      </c>
      <c r="M96">
        <v>180</v>
      </c>
      <c r="N96">
        <v>165</v>
      </c>
      <c r="O96">
        <v>34</v>
      </c>
      <c r="P96">
        <v>38</v>
      </c>
      <c r="Q96">
        <v>0</v>
      </c>
      <c r="R96">
        <v>1</v>
      </c>
      <c r="S96">
        <v>128</v>
      </c>
      <c r="T96">
        <v>128</v>
      </c>
      <c r="U96">
        <v>1077</v>
      </c>
      <c r="V96">
        <v>966</v>
      </c>
      <c r="W96">
        <v>48</v>
      </c>
      <c r="X96">
        <v>34</v>
      </c>
    </row>
    <row r="97" spans="1:24" x14ac:dyDescent="0.35">
      <c r="A97" s="6" t="str">
        <f t="shared" si="1"/>
        <v>02282</v>
      </c>
      <c r="B97">
        <v>2</v>
      </c>
      <c r="C97">
        <v>282</v>
      </c>
      <c r="D97" t="s">
        <v>5013</v>
      </c>
      <c r="E97" t="s">
        <v>5040</v>
      </c>
      <c r="F97">
        <v>663</v>
      </c>
      <c r="G97">
        <v>388</v>
      </c>
      <c r="H97">
        <v>275</v>
      </c>
      <c r="I97">
        <v>181</v>
      </c>
      <c r="J97">
        <v>87</v>
      </c>
      <c r="K97">
        <v>12</v>
      </c>
      <c r="L97">
        <v>2</v>
      </c>
      <c r="M97">
        <v>124</v>
      </c>
      <c r="N97">
        <v>122</v>
      </c>
      <c r="O97">
        <v>15</v>
      </c>
      <c r="P97">
        <v>13</v>
      </c>
      <c r="Q97">
        <v>1</v>
      </c>
      <c r="R97">
        <v>6</v>
      </c>
      <c r="S97">
        <v>55</v>
      </c>
      <c r="T97">
        <v>45</v>
      </c>
      <c r="U97">
        <v>370</v>
      </c>
      <c r="V97">
        <v>262</v>
      </c>
      <c r="W97">
        <v>18</v>
      </c>
      <c r="X97">
        <v>13</v>
      </c>
    </row>
    <row r="98" spans="1:24" x14ac:dyDescent="0.35">
      <c r="A98" s="6" t="str">
        <f t="shared" si="1"/>
        <v>02290</v>
      </c>
      <c r="B98">
        <v>2</v>
      </c>
      <c r="C98">
        <v>290</v>
      </c>
      <c r="D98" t="s">
        <v>5013</v>
      </c>
      <c r="E98" t="s">
        <v>5041</v>
      </c>
      <c r="F98">
        <v>5351</v>
      </c>
      <c r="G98">
        <v>2870</v>
      </c>
      <c r="H98">
        <v>2481</v>
      </c>
      <c r="I98">
        <v>712</v>
      </c>
      <c r="J98">
        <v>511</v>
      </c>
      <c r="K98">
        <v>26</v>
      </c>
      <c r="L98">
        <v>21</v>
      </c>
      <c r="M98">
        <v>1918</v>
      </c>
      <c r="N98">
        <v>1780</v>
      </c>
      <c r="O98">
        <v>39</v>
      </c>
      <c r="P98">
        <v>24</v>
      </c>
      <c r="Q98">
        <v>6</v>
      </c>
      <c r="R98">
        <v>3</v>
      </c>
      <c r="S98">
        <v>169</v>
      </c>
      <c r="T98">
        <v>142</v>
      </c>
      <c r="U98">
        <v>2819</v>
      </c>
      <c r="V98">
        <v>2434</v>
      </c>
      <c r="W98">
        <v>51</v>
      </c>
      <c r="X98">
        <v>47</v>
      </c>
    </row>
    <row r="99" spans="1:24" x14ac:dyDescent="0.35">
      <c r="A99" s="6" t="str">
        <f t="shared" si="1"/>
        <v>04001</v>
      </c>
      <c r="B99">
        <v>4</v>
      </c>
      <c r="C99">
        <v>1</v>
      </c>
      <c r="D99" t="s">
        <v>156</v>
      </c>
      <c r="E99" t="s">
        <v>157</v>
      </c>
      <c r="F99">
        <v>66026</v>
      </c>
      <c r="G99">
        <v>32754</v>
      </c>
      <c r="H99">
        <v>33272</v>
      </c>
      <c r="I99">
        <v>7477</v>
      </c>
      <c r="J99">
        <v>6963</v>
      </c>
      <c r="K99">
        <v>198</v>
      </c>
      <c r="L99">
        <v>184</v>
      </c>
      <c r="M99">
        <v>24285</v>
      </c>
      <c r="N99">
        <v>25419</v>
      </c>
      <c r="O99">
        <v>148</v>
      </c>
      <c r="P99">
        <v>151</v>
      </c>
      <c r="Q99">
        <v>25</v>
      </c>
      <c r="R99">
        <v>19</v>
      </c>
      <c r="S99">
        <v>621</v>
      </c>
      <c r="T99">
        <v>536</v>
      </c>
      <c r="U99">
        <v>30718</v>
      </c>
      <c r="V99">
        <v>31473</v>
      </c>
      <c r="W99">
        <v>2036</v>
      </c>
      <c r="X99">
        <v>1799</v>
      </c>
    </row>
    <row r="100" spans="1:24" x14ac:dyDescent="0.35">
      <c r="A100" s="6" t="str">
        <f t="shared" si="1"/>
        <v>04003</v>
      </c>
      <c r="B100">
        <v>4</v>
      </c>
      <c r="C100">
        <v>3</v>
      </c>
      <c r="D100" t="s">
        <v>156</v>
      </c>
      <c r="E100" t="s">
        <v>159</v>
      </c>
      <c r="F100">
        <v>125445</v>
      </c>
      <c r="G100">
        <v>64107</v>
      </c>
      <c r="H100">
        <v>61338</v>
      </c>
      <c r="I100">
        <v>55912</v>
      </c>
      <c r="J100">
        <v>53638</v>
      </c>
      <c r="K100">
        <v>3424</v>
      </c>
      <c r="L100">
        <v>2428</v>
      </c>
      <c r="M100">
        <v>1227</v>
      </c>
      <c r="N100">
        <v>1034</v>
      </c>
      <c r="O100">
        <v>1119</v>
      </c>
      <c r="P100">
        <v>1777</v>
      </c>
      <c r="Q100">
        <v>273</v>
      </c>
      <c r="R100">
        <v>249</v>
      </c>
      <c r="S100">
        <v>2152</v>
      </c>
      <c r="T100">
        <v>2212</v>
      </c>
      <c r="U100">
        <v>42604</v>
      </c>
      <c r="V100">
        <v>40125</v>
      </c>
      <c r="W100">
        <v>21503</v>
      </c>
      <c r="X100">
        <v>21213</v>
      </c>
    </row>
    <row r="101" spans="1:24" x14ac:dyDescent="0.35">
      <c r="A101" s="6" t="str">
        <f t="shared" si="1"/>
        <v>04005</v>
      </c>
      <c r="B101">
        <v>4</v>
      </c>
      <c r="C101">
        <v>5</v>
      </c>
      <c r="D101" t="s">
        <v>156</v>
      </c>
      <c r="E101" t="s">
        <v>161</v>
      </c>
      <c r="F101">
        <v>145104</v>
      </c>
      <c r="G101">
        <v>71919</v>
      </c>
      <c r="H101">
        <v>73185</v>
      </c>
      <c r="I101">
        <v>47928</v>
      </c>
      <c r="J101">
        <v>47584</v>
      </c>
      <c r="K101">
        <v>1179</v>
      </c>
      <c r="L101">
        <v>1039</v>
      </c>
      <c r="M101">
        <v>19122</v>
      </c>
      <c r="N101">
        <v>20456</v>
      </c>
      <c r="O101">
        <v>1389</v>
      </c>
      <c r="P101">
        <v>1691</v>
      </c>
      <c r="Q101">
        <v>110</v>
      </c>
      <c r="R101">
        <v>141</v>
      </c>
      <c r="S101">
        <v>2191</v>
      </c>
      <c r="T101">
        <v>2274</v>
      </c>
      <c r="U101">
        <v>60935</v>
      </c>
      <c r="V101">
        <v>62451</v>
      </c>
      <c r="W101">
        <v>10984</v>
      </c>
      <c r="X101">
        <v>10734</v>
      </c>
    </row>
    <row r="102" spans="1:24" x14ac:dyDescent="0.35">
      <c r="A102" s="6" t="str">
        <f t="shared" si="1"/>
        <v>04007</v>
      </c>
      <c r="B102">
        <v>4</v>
      </c>
      <c r="C102">
        <v>7</v>
      </c>
      <c r="D102" t="s">
        <v>156</v>
      </c>
      <c r="E102" t="s">
        <v>163</v>
      </c>
      <c r="F102">
        <v>53271</v>
      </c>
      <c r="G102">
        <v>26639</v>
      </c>
      <c r="H102">
        <v>26632</v>
      </c>
      <c r="I102">
        <v>20837</v>
      </c>
      <c r="J102">
        <v>20723</v>
      </c>
      <c r="K102">
        <v>253</v>
      </c>
      <c r="L102">
        <v>188</v>
      </c>
      <c r="M102">
        <v>4815</v>
      </c>
      <c r="N102">
        <v>4934</v>
      </c>
      <c r="O102">
        <v>196</v>
      </c>
      <c r="P102">
        <v>286</v>
      </c>
      <c r="Q102">
        <v>47</v>
      </c>
      <c r="R102">
        <v>43</v>
      </c>
      <c r="S102">
        <v>491</v>
      </c>
      <c r="T102">
        <v>458</v>
      </c>
      <c r="U102">
        <v>21840</v>
      </c>
      <c r="V102">
        <v>22109</v>
      </c>
      <c r="W102">
        <v>4799</v>
      </c>
      <c r="X102">
        <v>4523</v>
      </c>
    </row>
    <row r="103" spans="1:24" x14ac:dyDescent="0.35">
      <c r="A103" s="6" t="str">
        <f t="shared" si="1"/>
        <v>04009</v>
      </c>
      <c r="B103">
        <v>4</v>
      </c>
      <c r="C103">
        <v>9</v>
      </c>
      <c r="D103" t="s">
        <v>156</v>
      </c>
      <c r="E103" t="s">
        <v>165</v>
      </c>
      <c r="F103">
        <v>38541</v>
      </c>
      <c r="G103">
        <v>20680</v>
      </c>
      <c r="H103">
        <v>17861</v>
      </c>
      <c r="I103">
        <v>16912</v>
      </c>
      <c r="J103">
        <v>14488</v>
      </c>
      <c r="K103">
        <v>543</v>
      </c>
      <c r="L103">
        <v>163</v>
      </c>
      <c r="M103">
        <v>2653</v>
      </c>
      <c r="N103">
        <v>2644</v>
      </c>
      <c r="O103">
        <v>152</v>
      </c>
      <c r="P103">
        <v>158</v>
      </c>
      <c r="Q103">
        <v>48</v>
      </c>
      <c r="R103">
        <v>32</v>
      </c>
      <c r="S103">
        <v>372</v>
      </c>
      <c r="T103">
        <v>376</v>
      </c>
      <c r="U103">
        <v>14131</v>
      </c>
      <c r="V103">
        <v>12891</v>
      </c>
      <c r="W103">
        <v>6549</v>
      </c>
      <c r="X103">
        <v>4970</v>
      </c>
    </row>
    <row r="104" spans="1:24" x14ac:dyDescent="0.35">
      <c r="A104" s="6" t="str">
        <f t="shared" si="1"/>
        <v>04011</v>
      </c>
      <c r="B104">
        <v>4</v>
      </c>
      <c r="C104">
        <v>11</v>
      </c>
      <c r="D104" t="s">
        <v>156</v>
      </c>
      <c r="E104" t="s">
        <v>167</v>
      </c>
      <c r="F104">
        <v>9562</v>
      </c>
      <c r="G104">
        <v>4989</v>
      </c>
      <c r="H104">
        <v>4573</v>
      </c>
      <c r="I104">
        <v>4520</v>
      </c>
      <c r="J104">
        <v>4104</v>
      </c>
      <c r="K104">
        <v>100</v>
      </c>
      <c r="L104">
        <v>87</v>
      </c>
      <c r="M104">
        <v>199</v>
      </c>
      <c r="N104">
        <v>211</v>
      </c>
      <c r="O104">
        <v>35</v>
      </c>
      <c r="P104">
        <v>57</v>
      </c>
      <c r="Q104">
        <v>7</v>
      </c>
      <c r="R104">
        <v>3</v>
      </c>
      <c r="S104">
        <v>128</v>
      </c>
      <c r="T104">
        <v>111</v>
      </c>
      <c r="U104">
        <v>2714</v>
      </c>
      <c r="V104">
        <v>2445</v>
      </c>
      <c r="W104">
        <v>2275</v>
      </c>
      <c r="X104">
        <v>2128</v>
      </c>
    </row>
    <row r="105" spans="1:24" x14ac:dyDescent="0.35">
      <c r="A105" s="6" t="str">
        <f t="shared" si="1"/>
        <v>04012</v>
      </c>
      <c r="B105">
        <v>4</v>
      </c>
      <c r="C105">
        <v>12</v>
      </c>
      <c r="D105" t="s">
        <v>156</v>
      </c>
      <c r="E105" t="s">
        <v>169</v>
      </c>
      <c r="F105">
        <v>16546</v>
      </c>
      <c r="G105">
        <v>8503</v>
      </c>
      <c r="H105">
        <v>8043</v>
      </c>
      <c r="I105">
        <v>6581</v>
      </c>
      <c r="J105">
        <v>6006</v>
      </c>
      <c r="K105">
        <v>123</v>
      </c>
      <c r="L105">
        <v>91</v>
      </c>
      <c r="M105">
        <v>1420</v>
      </c>
      <c r="N105">
        <v>1544</v>
      </c>
      <c r="O105">
        <v>80</v>
      </c>
      <c r="P105">
        <v>98</v>
      </c>
      <c r="Q105">
        <v>23</v>
      </c>
      <c r="R105">
        <v>11</v>
      </c>
      <c r="S105">
        <v>276</v>
      </c>
      <c r="T105">
        <v>293</v>
      </c>
      <c r="U105">
        <v>6348</v>
      </c>
      <c r="V105">
        <v>6007</v>
      </c>
      <c r="W105">
        <v>2155</v>
      </c>
      <c r="X105">
        <v>2036</v>
      </c>
    </row>
    <row r="106" spans="1:24" x14ac:dyDescent="0.35">
      <c r="A106" s="6" t="str">
        <f t="shared" si="1"/>
        <v>04013</v>
      </c>
      <c r="B106">
        <v>4</v>
      </c>
      <c r="C106">
        <v>13</v>
      </c>
      <c r="D106" t="s">
        <v>156</v>
      </c>
      <c r="E106" t="s">
        <v>171</v>
      </c>
      <c r="F106">
        <v>4425102</v>
      </c>
      <c r="G106">
        <v>2201005</v>
      </c>
      <c r="H106">
        <v>2224097</v>
      </c>
      <c r="I106">
        <v>1812777</v>
      </c>
      <c r="J106">
        <v>1826251</v>
      </c>
      <c r="K106">
        <v>147628</v>
      </c>
      <c r="L106">
        <v>145045</v>
      </c>
      <c r="M106">
        <v>61938</v>
      </c>
      <c r="N106">
        <v>64523</v>
      </c>
      <c r="O106">
        <v>101981</v>
      </c>
      <c r="P106">
        <v>110767</v>
      </c>
      <c r="Q106">
        <v>6672</v>
      </c>
      <c r="R106">
        <v>6314</v>
      </c>
      <c r="S106">
        <v>70009</v>
      </c>
      <c r="T106">
        <v>71197</v>
      </c>
      <c r="U106">
        <v>1520406</v>
      </c>
      <c r="V106">
        <v>1552074</v>
      </c>
      <c r="W106">
        <v>680599</v>
      </c>
      <c r="X106">
        <v>672023</v>
      </c>
    </row>
    <row r="107" spans="1:24" x14ac:dyDescent="0.35">
      <c r="A107" s="6" t="str">
        <f t="shared" si="1"/>
        <v>04015</v>
      </c>
      <c r="B107">
        <v>4</v>
      </c>
      <c r="C107">
        <v>15</v>
      </c>
      <c r="D107" t="s">
        <v>156</v>
      </c>
      <c r="E107" t="s">
        <v>173</v>
      </c>
      <c r="F107">
        <v>213276</v>
      </c>
      <c r="G107">
        <v>108015</v>
      </c>
      <c r="H107">
        <v>105261</v>
      </c>
      <c r="I107">
        <v>98998</v>
      </c>
      <c r="J107">
        <v>96190</v>
      </c>
      <c r="K107">
        <v>1758</v>
      </c>
      <c r="L107">
        <v>1076</v>
      </c>
      <c r="M107">
        <v>3122</v>
      </c>
      <c r="N107">
        <v>3217</v>
      </c>
      <c r="O107">
        <v>1127</v>
      </c>
      <c r="P107">
        <v>1708</v>
      </c>
      <c r="Q107">
        <v>278</v>
      </c>
      <c r="R107">
        <v>293</v>
      </c>
      <c r="S107">
        <v>2732</v>
      </c>
      <c r="T107">
        <v>2777</v>
      </c>
      <c r="U107">
        <v>90010</v>
      </c>
      <c r="V107">
        <v>89088</v>
      </c>
      <c r="W107">
        <v>18005</v>
      </c>
      <c r="X107">
        <v>16173</v>
      </c>
    </row>
    <row r="108" spans="1:24" x14ac:dyDescent="0.35">
      <c r="A108" s="6" t="str">
        <f t="shared" si="1"/>
        <v>04017</v>
      </c>
      <c r="B108">
        <v>4</v>
      </c>
      <c r="C108">
        <v>17</v>
      </c>
      <c r="D108" t="s">
        <v>156</v>
      </c>
      <c r="E108" t="s">
        <v>175</v>
      </c>
      <c r="F108">
        <v>106714</v>
      </c>
      <c r="G108">
        <v>53628</v>
      </c>
      <c r="H108">
        <v>53086</v>
      </c>
      <c r="I108">
        <v>27489</v>
      </c>
      <c r="J108">
        <v>26003</v>
      </c>
      <c r="K108">
        <v>669</v>
      </c>
      <c r="L108">
        <v>363</v>
      </c>
      <c r="M108">
        <v>23793</v>
      </c>
      <c r="N108">
        <v>25063</v>
      </c>
      <c r="O108">
        <v>295</v>
      </c>
      <c r="P108">
        <v>396</v>
      </c>
      <c r="Q108">
        <v>130</v>
      </c>
      <c r="R108">
        <v>63</v>
      </c>
      <c r="S108">
        <v>1252</v>
      </c>
      <c r="T108">
        <v>1198</v>
      </c>
      <c r="U108">
        <v>47633</v>
      </c>
      <c r="V108">
        <v>48192</v>
      </c>
      <c r="W108">
        <v>5995</v>
      </c>
      <c r="X108">
        <v>4894</v>
      </c>
    </row>
    <row r="109" spans="1:24" x14ac:dyDescent="0.35">
      <c r="A109" s="6" t="str">
        <f t="shared" si="1"/>
        <v>04019</v>
      </c>
      <c r="B109">
        <v>4</v>
      </c>
      <c r="C109">
        <v>19</v>
      </c>
      <c r="D109" t="s">
        <v>156</v>
      </c>
      <c r="E109" t="s">
        <v>177</v>
      </c>
      <c r="F109">
        <v>1043435</v>
      </c>
      <c r="G109">
        <v>516121</v>
      </c>
      <c r="H109">
        <v>527314</v>
      </c>
      <c r="I109">
        <v>434137</v>
      </c>
      <c r="J109">
        <v>446323</v>
      </c>
      <c r="K109">
        <v>24885</v>
      </c>
      <c r="L109">
        <v>20897</v>
      </c>
      <c r="M109">
        <v>22268</v>
      </c>
      <c r="N109">
        <v>23042</v>
      </c>
      <c r="O109">
        <v>16994</v>
      </c>
      <c r="P109">
        <v>19187</v>
      </c>
      <c r="Q109">
        <v>1231</v>
      </c>
      <c r="R109">
        <v>1279</v>
      </c>
      <c r="S109">
        <v>16606</v>
      </c>
      <c r="T109">
        <v>16586</v>
      </c>
      <c r="U109">
        <v>332521</v>
      </c>
      <c r="V109">
        <v>338001</v>
      </c>
      <c r="W109">
        <v>183600</v>
      </c>
      <c r="X109">
        <v>189313</v>
      </c>
    </row>
    <row r="110" spans="1:24" x14ac:dyDescent="0.35">
      <c r="A110" s="6" t="str">
        <f t="shared" si="1"/>
        <v>04021</v>
      </c>
      <c r="B110">
        <v>4</v>
      </c>
      <c r="C110">
        <v>21</v>
      </c>
      <c r="D110" t="s">
        <v>156</v>
      </c>
      <c r="E110" t="s">
        <v>179</v>
      </c>
      <c r="F110">
        <v>426000</v>
      </c>
      <c r="G110">
        <v>222597</v>
      </c>
      <c r="H110">
        <v>203403</v>
      </c>
      <c r="I110">
        <v>181272</v>
      </c>
      <c r="J110">
        <v>168396</v>
      </c>
      <c r="K110">
        <v>13263</v>
      </c>
      <c r="L110">
        <v>10874</v>
      </c>
      <c r="M110">
        <v>15654</v>
      </c>
      <c r="N110">
        <v>12628</v>
      </c>
      <c r="O110">
        <v>4151</v>
      </c>
      <c r="P110">
        <v>4329</v>
      </c>
      <c r="Q110">
        <v>1389</v>
      </c>
      <c r="R110">
        <v>495</v>
      </c>
      <c r="S110">
        <v>6868</v>
      </c>
      <c r="T110">
        <v>6681</v>
      </c>
      <c r="U110">
        <v>156531</v>
      </c>
      <c r="V110">
        <v>147748</v>
      </c>
      <c r="W110">
        <v>66066</v>
      </c>
      <c r="X110">
        <v>55655</v>
      </c>
    </row>
    <row r="111" spans="1:24" x14ac:dyDescent="0.35">
      <c r="A111" s="6" t="str">
        <f t="shared" si="1"/>
        <v>04023</v>
      </c>
      <c r="B111">
        <v>4</v>
      </c>
      <c r="C111">
        <v>23</v>
      </c>
      <c r="D111" t="s">
        <v>156</v>
      </c>
      <c r="E111" t="s">
        <v>181</v>
      </c>
      <c r="F111">
        <v>47668</v>
      </c>
      <c r="G111">
        <v>23130</v>
      </c>
      <c r="H111">
        <v>24538</v>
      </c>
      <c r="I111">
        <v>22117</v>
      </c>
      <c r="J111">
        <v>23471</v>
      </c>
      <c r="K111">
        <v>257</v>
      </c>
      <c r="L111">
        <v>232</v>
      </c>
      <c r="M111">
        <v>341</v>
      </c>
      <c r="N111">
        <v>332</v>
      </c>
      <c r="O111">
        <v>182</v>
      </c>
      <c r="P111">
        <v>195</v>
      </c>
      <c r="Q111">
        <v>33</v>
      </c>
      <c r="R111">
        <v>29</v>
      </c>
      <c r="S111">
        <v>200</v>
      </c>
      <c r="T111">
        <v>279</v>
      </c>
      <c r="U111">
        <v>4089</v>
      </c>
      <c r="V111">
        <v>3948</v>
      </c>
      <c r="W111">
        <v>19041</v>
      </c>
      <c r="X111">
        <v>20590</v>
      </c>
    </row>
    <row r="112" spans="1:24" x14ac:dyDescent="0.35">
      <c r="A112" s="6" t="str">
        <f t="shared" si="1"/>
        <v>04025</v>
      </c>
      <c r="B112">
        <v>4</v>
      </c>
      <c r="C112">
        <v>25</v>
      </c>
      <c r="D112" t="s">
        <v>156</v>
      </c>
      <c r="E112" t="s">
        <v>183</v>
      </c>
      <c r="F112">
        <v>236210</v>
      </c>
      <c r="G112">
        <v>116281</v>
      </c>
      <c r="H112">
        <v>119929</v>
      </c>
      <c r="I112">
        <v>108240</v>
      </c>
      <c r="J112">
        <v>111713</v>
      </c>
      <c r="K112">
        <v>1249</v>
      </c>
      <c r="L112">
        <v>974</v>
      </c>
      <c r="M112">
        <v>2530</v>
      </c>
      <c r="N112">
        <v>2551</v>
      </c>
      <c r="O112">
        <v>1314</v>
      </c>
      <c r="P112">
        <v>1690</v>
      </c>
      <c r="Q112">
        <v>202</v>
      </c>
      <c r="R112">
        <v>178</v>
      </c>
      <c r="S112">
        <v>2746</v>
      </c>
      <c r="T112">
        <v>2823</v>
      </c>
      <c r="U112">
        <v>98597</v>
      </c>
      <c r="V112">
        <v>103204</v>
      </c>
      <c r="W112">
        <v>17684</v>
      </c>
      <c r="X112">
        <v>16725</v>
      </c>
    </row>
    <row r="113" spans="1:24" x14ac:dyDescent="0.35">
      <c r="A113" s="6" t="str">
        <f t="shared" si="1"/>
        <v>04027</v>
      </c>
      <c r="B113">
        <v>4</v>
      </c>
      <c r="C113">
        <v>27</v>
      </c>
      <c r="D113" t="s">
        <v>156</v>
      </c>
      <c r="E113" t="s">
        <v>185</v>
      </c>
      <c r="F113">
        <v>205002</v>
      </c>
      <c r="G113">
        <v>106101</v>
      </c>
      <c r="H113">
        <v>98901</v>
      </c>
      <c r="I113">
        <v>95897</v>
      </c>
      <c r="J113">
        <v>90596</v>
      </c>
      <c r="K113">
        <v>3544</v>
      </c>
      <c r="L113">
        <v>1986</v>
      </c>
      <c r="M113">
        <v>2580</v>
      </c>
      <c r="N113">
        <v>2241</v>
      </c>
      <c r="O113">
        <v>1527</v>
      </c>
      <c r="P113">
        <v>1728</v>
      </c>
      <c r="Q113">
        <v>296</v>
      </c>
      <c r="R113">
        <v>255</v>
      </c>
      <c r="S113">
        <v>2257</v>
      </c>
      <c r="T113">
        <v>2095</v>
      </c>
      <c r="U113">
        <v>39599</v>
      </c>
      <c r="V113">
        <v>34678</v>
      </c>
      <c r="W113">
        <v>66502</v>
      </c>
      <c r="X113">
        <v>64223</v>
      </c>
    </row>
    <row r="114" spans="1:24" x14ac:dyDescent="0.35">
      <c r="A114" s="6" t="str">
        <f t="shared" si="1"/>
        <v>05001</v>
      </c>
      <c r="B114">
        <v>5</v>
      </c>
      <c r="C114">
        <v>1</v>
      </c>
      <c r="D114" t="s">
        <v>187</v>
      </c>
      <c r="E114" t="s">
        <v>187</v>
      </c>
      <c r="F114">
        <v>17148</v>
      </c>
      <c r="G114">
        <v>8350</v>
      </c>
      <c r="H114">
        <v>8798</v>
      </c>
      <c r="I114">
        <v>6068</v>
      </c>
      <c r="J114">
        <v>6121</v>
      </c>
      <c r="K114">
        <v>2013</v>
      </c>
      <c r="L114">
        <v>2359</v>
      </c>
      <c r="M114">
        <v>36</v>
      </c>
      <c r="N114">
        <v>35</v>
      </c>
      <c r="O114">
        <v>60</v>
      </c>
      <c r="P114">
        <v>68</v>
      </c>
      <c r="Q114">
        <v>4</v>
      </c>
      <c r="R114">
        <v>5</v>
      </c>
      <c r="S114">
        <v>169</v>
      </c>
      <c r="T114">
        <v>210</v>
      </c>
      <c r="U114">
        <v>7988</v>
      </c>
      <c r="V114">
        <v>8511</v>
      </c>
      <c r="W114">
        <v>362</v>
      </c>
      <c r="X114">
        <v>287</v>
      </c>
    </row>
    <row r="115" spans="1:24" x14ac:dyDescent="0.35">
      <c r="A115" s="6" t="str">
        <f t="shared" si="1"/>
        <v>05003</v>
      </c>
      <c r="B115">
        <v>5</v>
      </c>
      <c r="C115">
        <v>3</v>
      </c>
      <c r="D115" t="s">
        <v>187</v>
      </c>
      <c r="E115" t="s">
        <v>189</v>
      </c>
      <c r="F115">
        <v>19058</v>
      </c>
      <c r="G115">
        <v>9242</v>
      </c>
      <c r="H115">
        <v>9816</v>
      </c>
      <c r="I115">
        <v>6840</v>
      </c>
      <c r="J115">
        <v>7020</v>
      </c>
      <c r="K115">
        <v>2130</v>
      </c>
      <c r="L115">
        <v>2545</v>
      </c>
      <c r="M115">
        <v>90</v>
      </c>
      <c r="N115">
        <v>71</v>
      </c>
      <c r="O115">
        <v>28</v>
      </c>
      <c r="P115">
        <v>33</v>
      </c>
      <c r="Q115">
        <v>14</v>
      </c>
      <c r="R115">
        <v>6</v>
      </c>
      <c r="S115">
        <v>140</v>
      </c>
      <c r="T115">
        <v>141</v>
      </c>
      <c r="U115">
        <v>8634</v>
      </c>
      <c r="V115">
        <v>9289</v>
      </c>
      <c r="W115">
        <v>608</v>
      </c>
      <c r="X115">
        <v>527</v>
      </c>
    </row>
    <row r="116" spans="1:24" x14ac:dyDescent="0.35">
      <c r="A116" s="6" t="str">
        <f t="shared" si="1"/>
        <v>05005</v>
      </c>
      <c r="B116">
        <v>5</v>
      </c>
      <c r="C116">
        <v>5</v>
      </c>
      <c r="D116" t="s">
        <v>187</v>
      </c>
      <c r="E116" t="s">
        <v>191</v>
      </c>
      <c r="F116">
        <v>41628</v>
      </c>
      <c r="G116">
        <v>20305</v>
      </c>
      <c r="H116">
        <v>21323</v>
      </c>
      <c r="I116">
        <v>19548</v>
      </c>
      <c r="J116">
        <v>20551</v>
      </c>
      <c r="K116">
        <v>141</v>
      </c>
      <c r="L116">
        <v>87</v>
      </c>
      <c r="M116">
        <v>183</v>
      </c>
      <c r="N116">
        <v>172</v>
      </c>
      <c r="O116">
        <v>84</v>
      </c>
      <c r="P116">
        <v>144</v>
      </c>
      <c r="Q116">
        <v>12</v>
      </c>
      <c r="R116">
        <v>22</v>
      </c>
      <c r="S116">
        <v>337</v>
      </c>
      <c r="T116">
        <v>347</v>
      </c>
      <c r="U116">
        <v>19767</v>
      </c>
      <c r="V116">
        <v>20791</v>
      </c>
      <c r="W116">
        <v>538</v>
      </c>
      <c r="X116">
        <v>532</v>
      </c>
    </row>
    <row r="117" spans="1:24" x14ac:dyDescent="0.35">
      <c r="A117" s="6" t="str">
        <f t="shared" si="1"/>
        <v>05007</v>
      </c>
      <c r="B117">
        <v>5</v>
      </c>
      <c r="C117">
        <v>7</v>
      </c>
      <c r="D117" t="s">
        <v>187</v>
      </c>
      <c r="E117" t="s">
        <v>193</v>
      </c>
      <c r="F117">
        <v>284340</v>
      </c>
      <c r="G117">
        <v>142694</v>
      </c>
      <c r="H117">
        <v>141646</v>
      </c>
      <c r="I117">
        <v>124656</v>
      </c>
      <c r="J117">
        <v>125458</v>
      </c>
      <c r="K117">
        <v>3288</v>
      </c>
      <c r="L117">
        <v>2761</v>
      </c>
      <c r="M117">
        <v>2743</v>
      </c>
      <c r="N117">
        <v>2647</v>
      </c>
      <c r="O117">
        <v>7050</v>
      </c>
      <c r="P117">
        <v>5839</v>
      </c>
      <c r="Q117">
        <v>1138</v>
      </c>
      <c r="R117">
        <v>1070</v>
      </c>
      <c r="S117">
        <v>3819</v>
      </c>
      <c r="T117">
        <v>3871</v>
      </c>
      <c r="U117">
        <v>116735</v>
      </c>
      <c r="V117">
        <v>117129</v>
      </c>
      <c r="W117">
        <v>25959</v>
      </c>
      <c r="X117">
        <v>24517</v>
      </c>
    </row>
    <row r="118" spans="1:24" x14ac:dyDescent="0.35">
      <c r="A118" s="6" t="str">
        <f t="shared" si="1"/>
        <v>05009</v>
      </c>
      <c r="B118">
        <v>5</v>
      </c>
      <c r="C118">
        <v>9</v>
      </c>
      <c r="D118" t="s">
        <v>187</v>
      </c>
      <c r="E118" t="s">
        <v>195</v>
      </c>
      <c r="F118">
        <v>37367</v>
      </c>
      <c r="G118">
        <v>18555</v>
      </c>
      <c r="H118">
        <v>18812</v>
      </c>
      <c r="I118">
        <v>17737</v>
      </c>
      <c r="J118">
        <v>18048</v>
      </c>
      <c r="K118">
        <v>123</v>
      </c>
      <c r="L118">
        <v>69</v>
      </c>
      <c r="M118">
        <v>178</v>
      </c>
      <c r="N118">
        <v>183</v>
      </c>
      <c r="O118">
        <v>100</v>
      </c>
      <c r="P118">
        <v>145</v>
      </c>
      <c r="Q118">
        <v>19</v>
      </c>
      <c r="R118">
        <v>13</v>
      </c>
      <c r="S118">
        <v>398</v>
      </c>
      <c r="T118">
        <v>354</v>
      </c>
      <c r="U118">
        <v>18067</v>
      </c>
      <c r="V118">
        <v>18316</v>
      </c>
      <c r="W118">
        <v>488</v>
      </c>
      <c r="X118">
        <v>496</v>
      </c>
    </row>
    <row r="119" spans="1:24" x14ac:dyDescent="0.35">
      <c r="A119" s="6" t="str">
        <f t="shared" si="1"/>
        <v>05011</v>
      </c>
      <c r="B119">
        <v>5</v>
      </c>
      <c r="C119">
        <v>11</v>
      </c>
      <c r="D119" t="s">
        <v>187</v>
      </c>
      <c r="E119" t="s">
        <v>197</v>
      </c>
      <c r="F119">
        <v>10545</v>
      </c>
      <c r="G119">
        <v>5144</v>
      </c>
      <c r="H119">
        <v>5401</v>
      </c>
      <c r="I119">
        <v>3547</v>
      </c>
      <c r="J119">
        <v>3600</v>
      </c>
      <c r="K119">
        <v>1388</v>
      </c>
      <c r="L119">
        <v>1582</v>
      </c>
      <c r="M119">
        <v>85</v>
      </c>
      <c r="N119">
        <v>84</v>
      </c>
      <c r="O119">
        <v>22</v>
      </c>
      <c r="P119">
        <v>32</v>
      </c>
      <c r="Q119">
        <v>2</v>
      </c>
      <c r="R119">
        <v>3</v>
      </c>
      <c r="S119">
        <v>100</v>
      </c>
      <c r="T119">
        <v>100</v>
      </c>
      <c r="U119">
        <v>4301</v>
      </c>
      <c r="V119">
        <v>4663</v>
      </c>
      <c r="W119">
        <v>843</v>
      </c>
      <c r="X119">
        <v>738</v>
      </c>
    </row>
    <row r="120" spans="1:24" x14ac:dyDescent="0.35">
      <c r="A120" s="6" t="str">
        <f t="shared" si="1"/>
        <v>05013</v>
      </c>
      <c r="B120">
        <v>5</v>
      </c>
      <c r="C120">
        <v>13</v>
      </c>
      <c r="D120" t="s">
        <v>187</v>
      </c>
      <c r="E120" t="s">
        <v>36</v>
      </c>
      <c r="F120">
        <v>4740</v>
      </c>
      <c r="G120">
        <v>2424</v>
      </c>
      <c r="H120">
        <v>2316</v>
      </c>
      <c r="I120">
        <v>1828</v>
      </c>
      <c r="J120">
        <v>1731</v>
      </c>
      <c r="K120">
        <v>519</v>
      </c>
      <c r="L120">
        <v>513</v>
      </c>
      <c r="M120">
        <v>22</v>
      </c>
      <c r="N120">
        <v>10</v>
      </c>
      <c r="O120">
        <v>5</v>
      </c>
      <c r="P120">
        <v>7</v>
      </c>
      <c r="Q120">
        <v>1</v>
      </c>
      <c r="R120">
        <v>0</v>
      </c>
      <c r="S120">
        <v>49</v>
      </c>
      <c r="T120">
        <v>55</v>
      </c>
      <c r="U120">
        <v>2344</v>
      </c>
      <c r="V120">
        <v>2271</v>
      </c>
      <c r="W120">
        <v>80</v>
      </c>
      <c r="X120">
        <v>45</v>
      </c>
    </row>
    <row r="121" spans="1:24" x14ac:dyDescent="0.35">
      <c r="A121" s="6" t="str">
        <f t="shared" si="1"/>
        <v>05015</v>
      </c>
      <c r="B121">
        <v>5</v>
      </c>
      <c r="C121">
        <v>15</v>
      </c>
      <c r="D121" t="s">
        <v>187</v>
      </c>
      <c r="E121" t="s">
        <v>200</v>
      </c>
      <c r="F121">
        <v>28257</v>
      </c>
      <c r="G121">
        <v>14133</v>
      </c>
      <c r="H121">
        <v>14124</v>
      </c>
      <c r="I121">
        <v>12933</v>
      </c>
      <c r="J121">
        <v>12964</v>
      </c>
      <c r="K121">
        <v>141</v>
      </c>
      <c r="L121">
        <v>97</v>
      </c>
      <c r="M121">
        <v>198</v>
      </c>
      <c r="N121">
        <v>213</v>
      </c>
      <c r="O121">
        <v>301</v>
      </c>
      <c r="P121">
        <v>333</v>
      </c>
      <c r="Q121">
        <v>215</v>
      </c>
      <c r="R121">
        <v>185</v>
      </c>
      <c r="S121">
        <v>345</v>
      </c>
      <c r="T121">
        <v>332</v>
      </c>
      <c r="U121">
        <v>11885</v>
      </c>
      <c r="V121">
        <v>12059</v>
      </c>
      <c r="W121">
        <v>2248</v>
      </c>
      <c r="X121">
        <v>2065</v>
      </c>
    </row>
    <row r="122" spans="1:24" x14ac:dyDescent="0.35">
      <c r="A122" s="6" t="str">
        <f t="shared" si="1"/>
        <v>05017</v>
      </c>
      <c r="B122">
        <v>5</v>
      </c>
      <c r="C122">
        <v>17</v>
      </c>
      <c r="D122" t="s">
        <v>187</v>
      </c>
      <c r="E122" t="s">
        <v>202</v>
      </c>
      <c r="F122">
        <v>10211</v>
      </c>
      <c r="G122">
        <v>5204</v>
      </c>
      <c r="H122">
        <v>5007</v>
      </c>
      <c r="I122">
        <v>2280</v>
      </c>
      <c r="J122">
        <v>2085</v>
      </c>
      <c r="K122">
        <v>2777</v>
      </c>
      <c r="L122">
        <v>2812</v>
      </c>
      <c r="M122">
        <v>37</v>
      </c>
      <c r="N122">
        <v>20</v>
      </c>
      <c r="O122">
        <v>46</v>
      </c>
      <c r="P122">
        <v>34</v>
      </c>
      <c r="Q122">
        <v>1</v>
      </c>
      <c r="R122">
        <v>3</v>
      </c>
      <c r="S122">
        <v>63</v>
      </c>
      <c r="T122">
        <v>53</v>
      </c>
      <c r="U122">
        <v>4860</v>
      </c>
      <c r="V122">
        <v>4739</v>
      </c>
      <c r="W122">
        <v>344</v>
      </c>
      <c r="X122">
        <v>268</v>
      </c>
    </row>
    <row r="123" spans="1:24" x14ac:dyDescent="0.35">
      <c r="A123" s="6" t="str">
        <f t="shared" si="1"/>
        <v>05019</v>
      </c>
      <c r="B123">
        <v>5</v>
      </c>
      <c r="C123">
        <v>19</v>
      </c>
      <c r="D123" t="s">
        <v>187</v>
      </c>
      <c r="E123" t="s">
        <v>204</v>
      </c>
      <c r="F123">
        <v>21445</v>
      </c>
      <c r="G123">
        <v>10315</v>
      </c>
      <c r="H123">
        <v>11130</v>
      </c>
      <c r="I123">
        <v>7536</v>
      </c>
      <c r="J123">
        <v>7934</v>
      </c>
      <c r="K123">
        <v>2433</v>
      </c>
      <c r="L123">
        <v>2784</v>
      </c>
      <c r="M123">
        <v>67</v>
      </c>
      <c r="N123">
        <v>75</v>
      </c>
      <c r="O123">
        <v>70</v>
      </c>
      <c r="P123">
        <v>86</v>
      </c>
      <c r="Q123">
        <v>46</v>
      </c>
      <c r="R123">
        <v>50</v>
      </c>
      <c r="S123">
        <v>163</v>
      </c>
      <c r="T123">
        <v>201</v>
      </c>
      <c r="U123">
        <v>9778</v>
      </c>
      <c r="V123">
        <v>10572</v>
      </c>
      <c r="W123">
        <v>537</v>
      </c>
      <c r="X123">
        <v>558</v>
      </c>
    </row>
    <row r="124" spans="1:24" x14ac:dyDescent="0.35">
      <c r="A124" s="6" t="str">
        <f t="shared" si="1"/>
        <v>05021</v>
      </c>
      <c r="B124">
        <v>5</v>
      </c>
      <c r="C124">
        <v>21</v>
      </c>
      <c r="D124" t="s">
        <v>187</v>
      </c>
      <c r="E124" t="s">
        <v>48</v>
      </c>
      <c r="F124">
        <v>14548</v>
      </c>
      <c r="G124">
        <v>7138</v>
      </c>
      <c r="H124">
        <v>7410</v>
      </c>
      <c r="I124">
        <v>6901</v>
      </c>
      <c r="J124">
        <v>7172</v>
      </c>
      <c r="K124">
        <v>72</v>
      </c>
      <c r="L124">
        <v>46</v>
      </c>
      <c r="M124">
        <v>45</v>
      </c>
      <c r="N124">
        <v>41</v>
      </c>
      <c r="O124">
        <v>16</v>
      </c>
      <c r="P124">
        <v>18</v>
      </c>
      <c r="Q124">
        <v>1</v>
      </c>
      <c r="R124">
        <v>3</v>
      </c>
      <c r="S124">
        <v>103</v>
      </c>
      <c r="T124">
        <v>130</v>
      </c>
      <c r="U124">
        <v>6949</v>
      </c>
      <c r="V124">
        <v>7262</v>
      </c>
      <c r="W124">
        <v>189</v>
      </c>
      <c r="X124">
        <v>148</v>
      </c>
    </row>
    <row r="125" spans="1:24" x14ac:dyDescent="0.35">
      <c r="A125" s="6" t="str">
        <f t="shared" si="1"/>
        <v>05023</v>
      </c>
      <c r="B125">
        <v>5</v>
      </c>
      <c r="C125">
        <v>23</v>
      </c>
      <c r="D125" t="s">
        <v>187</v>
      </c>
      <c r="E125" t="s">
        <v>50</v>
      </c>
      <c r="F125">
        <v>24710</v>
      </c>
      <c r="G125">
        <v>12250</v>
      </c>
      <c r="H125">
        <v>12460</v>
      </c>
      <c r="I125">
        <v>11808</v>
      </c>
      <c r="J125">
        <v>12002</v>
      </c>
      <c r="K125">
        <v>72</v>
      </c>
      <c r="L125">
        <v>59</v>
      </c>
      <c r="M125">
        <v>100</v>
      </c>
      <c r="N125">
        <v>99</v>
      </c>
      <c r="O125">
        <v>37</v>
      </c>
      <c r="P125">
        <v>82</v>
      </c>
      <c r="Q125">
        <v>7</v>
      </c>
      <c r="R125">
        <v>4</v>
      </c>
      <c r="S125">
        <v>226</v>
      </c>
      <c r="T125">
        <v>214</v>
      </c>
      <c r="U125">
        <v>11954</v>
      </c>
      <c r="V125">
        <v>12130</v>
      </c>
      <c r="W125">
        <v>296</v>
      </c>
      <c r="X125">
        <v>330</v>
      </c>
    </row>
    <row r="126" spans="1:24" x14ac:dyDescent="0.35">
      <c r="A126" s="6" t="str">
        <f t="shared" si="1"/>
        <v>05025</v>
      </c>
      <c r="B126">
        <v>5</v>
      </c>
      <c r="C126">
        <v>25</v>
      </c>
      <c r="D126" t="s">
        <v>187</v>
      </c>
      <c r="E126" t="s">
        <v>208</v>
      </c>
      <c r="F126">
        <v>7550</v>
      </c>
      <c r="G126">
        <v>3727</v>
      </c>
      <c r="H126">
        <v>3823</v>
      </c>
      <c r="I126">
        <v>3224</v>
      </c>
      <c r="J126">
        <v>3262</v>
      </c>
      <c r="K126">
        <v>419</v>
      </c>
      <c r="L126">
        <v>455</v>
      </c>
      <c r="M126">
        <v>20</v>
      </c>
      <c r="N126">
        <v>25</v>
      </c>
      <c r="O126">
        <v>4</v>
      </c>
      <c r="P126">
        <v>10</v>
      </c>
      <c r="Q126">
        <v>3</v>
      </c>
      <c r="R126">
        <v>1</v>
      </c>
      <c r="S126">
        <v>57</v>
      </c>
      <c r="T126">
        <v>70</v>
      </c>
      <c r="U126">
        <v>3629</v>
      </c>
      <c r="V126">
        <v>3732</v>
      </c>
      <c r="W126">
        <v>98</v>
      </c>
      <c r="X126">
        <v>91</v>
      </c>
    </row>
    <row r="127" spans="1:24" x14ac:dyDescent="0.35">
      <c r="A127" s="6" t="str">
        <f t="shared" si="1"/>
        <v>05027</v>
      </c>
      <c r="B127">
        <v>5</v>
      </c>
      <c r="C127">
        <v>27</v>
      </c>
      <c r="D127" t="s">
        <v>187</v>
      </c>
      <c r="E127" t="s">
        <v>210</v>
      </c>
      <c r="F127">
        <v>22800</v>
      </c>
      <c r="G127">
        <v>11064</v>
      </c>
      <c r="H127">
        <v>11736</v>
      </c>
      <c r="I127">
        <v>6952</v>
      </c>
      <c r="J127">
        <v>6985</v>
      </c>
      <c r="K127">
        <v>3748</v>
      </c>
      <c r="L127">
        <v>4407</v>
      </c>
      <c r="M127">
        <v>90</v>
      </c>
      <c r="N127">
        <v>46</v>
      </c>
      <c r="O127">
        <v>94</v>
      </c>
      <c r="P127">
        <v>122</v>
      </c>
      <c r="Q127">
        <v>4</v>
      </c>
      <c r="R127">
        <v>8</v>
      </c>
      <c r="S127">
        <v>176</v>
      </c>
      <c r="T127">
        <v>168</v>
      </c>
      <c r="U127">
        <v>10631</v>
      </c>
      <c r="V127">
        <v>11425</v>
      </c>
      <c r="W127">
        <v>433</v>
      </c>
      <c r="X127">
        <v>311</v>
      </c>
    </row>
    <row r="128" spans="1:24" x14ac:dyDescent="0.35">
      <c r="A128" s="6" t="str">
        <f t="shared" si="1"/>
        <v>05029</v>
      </c>
      <c r="B128">
        <v>5</v>
      </c>
      <c r="C128">
        <v>29</v>
      </c>
      <c r="D128" t="s">
        <v>187</v>
      </c>
      <c r="E128" t="s">
        <v>212</v>
      </c>
      <c r="F128">
        <v>20710</v>
      </c>
      <c r="G128">
        <v>10264</v>
      </c>
      <c r="H128">
        <v>10446</v>
      </c>
      <c r="I128">
        <v>8649</v>
      </c>
      <c r="J128">
        <v>8857</v>
      </c>
      <c r="K128">
        <v>1184</v>
      </c>
      <c r="L128">
        <v>1221</v>
      </c>
      <c r="M128">
        <v>117</v>
      </c>
      <c r="N128">
        <v>66</v>
      </c>
      <c r="O128">
        <v>48</v>
      </c>
      <c r="P128">
        <v>53</v>
      </c>
      <c r="Q128">
        <v>5</v>
      </c>
      <c r="R128">
        <v>3</v>
      </c>
      <c r="S128">
        <v>261</v>
      </c>
      <c r="T128">
        <v>246</v>
      </c>
      <c r="U128">
        <v>9813</v>
      </c>
      <c r="V128">
        <v>10010</v>
      </c>
      <c r="W128">
        <v>451</v>
      </c>
      <c r="X128">
        <v>436</v>
      </c>
    </row>
    <row r="129" spans="1:24" x14ac:dyDescent="0.35">
      <c r="A129" s="6" t="str">
        <f t="shared" si="1"/>
        <v>05031</v>
      </c>
      <c r="B129">
        <v>5</v>
      </c>
      <c r="C129">
        <v>31</v>
      </c>
      <c r="D129" t="s">
        <v>187</v>
      </c>
      <c r="E129" t="s">
        <v>214</v>
      </c>
      <c r="F129">
        <v>111242</v>
      </c>
      <c r="G129">
        <v>54183</v>
      </c>
      <c r="H129">
        <v>57059</v>
      </c>
      <c r="I129">
        <v>43080</v>
      </c>
      <c r="J129">
        <v>44692</v>
      </c>
      <c r="K129">
        <v>8910</v>
      </c>
      <c r="L129">
        <v>10186</v>
      </c>
      <c r="M129">
        <v>273</v>
      </c>
      <c r="N129">
        <v>350</v>
      </c>
      <c r="O129">
        <v>798</v>
      </c>
      <c r="P129">
        <v>707</v>
      </c>
      <c r="Q129">
        <v>23</v>
      </c>
      <c r="R129">
        <v>44</v>
      </c>
      <c r="S129">
        <v>1099</v>
      </c>
      <c r="T129">
        <v>1080</v>
      </c>
      <c r="U129">
        <v>50753</v>
      </c>
      <c r="V129">
        <v>53826</v>
      </c>
      <c r="W129">
        <v>3430</v>
      </c>
      <c r="X129">
        <v>3233</v>
      </c>
    </row>
    <row r="130" spans="1:24" x14ac:dyDescent="0.35">
      <c r="A130" s="6" t="str">
        <f t="shared" ref="A130:A193" si="2">TEXT(B130*1000+C130,"00000")</f>
        <v>05033</v>
      </c>
      <c r="B130">
        <v>5</v>
      </c>
      <c r="C130">
        <v>33</v>
      </c>
      <c r="D130" t="s">
        <v>187</v>
      </c>
      <c r="E130" t="s">
        <v>216</v>
      </c>
      <c r="F130">
        <v>60119</v>
      </c>
      <c r="G130">
        <v>29767</v>
      </c>
      <c r="H130">
        <v>30352</v>
      </c>
      <c r="I130">
        <v>27023</v>
      </c>
      <c r="J130">
        <v>27394</v>
      </c>
      <c r="K130">
        <v>542</v>
      </c>
      <c r="L130">
        <v>519</v>
      </c>
      <c r="M130">
        <v>753</v>
      </c>
      <c r="N130">
        <v>814</v>
      </c>
      <c r="O130">
        <v>442</v>
      </c>
      <c r="P130">
        <v>533</v>
      </c>
      <c r="Q130">
        <v>22</v>
      </c>
      <c r="R130">
        <v>20</v>
      </c>
      <c r="S130">
        <v>985</v>
      </c>
      <c r="T130">
        <v>1072</v>
      </c>
      <c r="U130">
        <v>27444</v>
      </c>
      <c r="V130">
        <v>28103</v>
      </c>
      <c r="W130">
        <v>2323</v>
      </c>
      <c r="X130">
        <v>2249</v>
      </c>
    </row>
    <row r="131" spans="1:24" x14ac:dyDescent="0.35">
      <c r="A131" s="6" t="str">
        <f t="shared" si="2"/>
        <v>05035</v>
      </c>
      <c r="B131">
        <v>5</v>
      </c>
      <c r="C131">
        <v>35</v>
      </c>
      <c r="D131" t="s">
        <v>187</v>
      </c>
      <c r="E131" t="s">
        <v>218</v>
      </c>
      <c r="F131">
        <v>48156</v>
      </c>
      <c r="G131">
        <v>22772</v>
      </c>
      <c r="H131">
        <v>25384</v>
      </c>
      <c r="I131">
        <v>10109</v>
      </c>
      <c r="J131">
        <v>10319</v>
      </c>
      <c r="K131">
        <v>12087</v>
      </c>
      <c r="L131">
        <v>14397</v>
      </c>
      <c r="M131">
        <v>100</v>
      </c>
      <c r="N131">
        <v>117</v>
      </c>
      <c r="O131">
        <v>139</v>
      </c>
      <c r="P131">
        <v>184</v>
      </c>
      <c r="Q131">
        <v>10</v>
      </c>
      <c r="R131">
        <v>15</v>
      </c>
      <c r="S131">
        <v>327</v>
      </c>
      <c r="T131">
        <v>352</v>
      </c>
      <c r="U131">
        <v>21995</v>
      </c>
      <c r="V131">
        <v>24736</v>
      </c>
      <c r="W131">
        <v>777</v>
      </c>
      <c r="X131">
        <v>648</v>
      </c>
    </row>
    <row r="132" spans="1:24" x14ac:dyDescent="0.35">
      <c r="A132" s="6" t="str">
        <f t="shared" si="2"/>
        <v>05037</v>
      </c>
      <c r="B132">
        <v>5</v>
      </c>
      <c r="C132">
        <v>37</v>
      </c>
      <c r="D132" t="s">
        <v>187</v>
      </c>
      <c r="E132" t="s">
        <v>220</v>
      </c>
      <c r="F132">
        <v>16828</v>
      </c>
      <c r="G132">
        <v>8245</v>
      </c>
      <c r="H132">
        <v>8583</v>
      </c>
      <c r="I132">
        <v>6110</v>
      </c>
      <c r="J132">
        <v>6267</v>
      </c>
      <c r="K132">
        <v>1894</v>
      </c>
      <c r="L132">
        <v>2081</v>
      </c>
      <c r="M132">
        <v>39</v>
      </c>
      <c r="N132">
        <v>36</v>
      </c>
      <c r="O132">
        <v>71</v>
      </c>
      <c r="P132">
        <v>56</v>
      </c>
      <c r="Q132">
        <v>5</v>
      </c>
      <c r="R132">
        <v>6</v>
      </c>
      <c r="S132">
        <v>126</v>
      </c>
      <c r="T132">
        <v>137</v>
      </c>
      <c r="U132">
        <v>8045</v>
      </c>
      <c r="V132">
        <v>8429</v>
      </c>
      <c r="W132">
        <v>200</v>
      </c>
      <c r="X132">
        <v>154</v>
      </c>
    </row>
    <row r="133" spans="1:24" x14ac:dyDescent="0.35">
      <c r="A133" s="6" t="str">
        <f t="shared" si="2"/>
        <v>05039</v>
      </c>
      <c r="B133">
        <v>5</v>
      </c>
      <c r="C133">
        <v>39</v>
      </c>
      <c r="D133" t="s">
        <v>187</v>
      </c>
      <c r="E133" t="s">
        <v>68</v>
      </c>
      <c r="F133">
        <v>6481</v>
      </c>
      <c r="G133">
        <v>3185</v>
      </c>
      <c r="H133">
        <v>3296</v>
      </c>
      <c r="I133">
        <v>1781</v>
      </c>
      <c r="J133">
        <v>1781</v>
      </c>
      <c r="K133">
        <v>1295</v>
      </c>
      <c r="L133">
        <v>1407</v>
      </c>
      <c r="M133">
        <v>23</v>
      </c>
      <c r="N133">
        <v>23</v>
      </c>
      <c r="O133">
        <v>11</v>
      </c>
      <c r="P133">
        <v>11</v>
      </c>
      <c r="Q133">
        <v>4</v>
      </c>
      <c r="R133">
        <v>2</v>
      </c>
      <c r="S133">
        <v>71</v>
      </c>
      <c r="T133">
        <v>72</v>
      </c>
      <c r="U133">
        <v>3061</v>
      </c>
      <c r="V133">
        <v>3212</v>
      </c>
      <c r="W133">
        <v>124</v>
      </c>
      <c r="X133">
        <v>84</v>
      </c>
    </row>
    <row r="134" spans="1:24" x14ac:dyDescent="0.35">
      <c r="A134" s="6" t="str">
        <f t="shared" si="2"/>
        <v>05041</v>
      </c>
      <c r="B134">
        <v>5</v>
      </c>
      <c r="C134">
        <v>41</v>
      </c>
      <c r="D134" t="s">
        <v>187</v>
      </c>
      <c r="E134" t="s">
        <v>223</v>
      </c>
      <c r="F134">
        <v>11398</v>
      </c>
      <c r="G134">
        <v>5346</v>
      </c>
      <c r="H134">
        <v>6052</v>
      </c>
      <c r="I134">
        <v>2654</v>
      </c>
      <c r="J134">
        <v>2836</v>
      </c>
      <c r="K134">
        <v>2542</v>
      </c>
      <c r="L134">
        <v>3023</v>
      </c>
      <c r="M134">
        <v>20</v>
      </c>
      <c r="N134">
        <v>32</v>
      </c>
      <c r="O134">
        <v>43</v>
      </c>
      <c r="P134">
        <v>64</v>
      </c>
      <c r="Q134">
        <v>8</v>
      </c>
      <c r="R134">
        <v>8</v>
      </c>
      <c r="S134">
        <v>79</v>
      </c>
      <c r="T134">
        <v>89</v>
      </c>
      <c r="U134">
        <v>4973</v>
      </c>
      <c r="V134">
        <v>5658</v>
      </c>
      <c r="W134">
        <v>373</v>
      </c>
      <c r="X134">
        <v>394</v>
      </c>
    </row>
    <row r="135" spans="1:24" x14ac:dyDescent="0.35">
      <c r="A135" s="6" t="str">
        <f t="shared" si="2"/>
        <v>05043</v>
      </c>
      <c r="B135">
        <v>5</v>
      </c>
      <c r="C135">
        <v>43</v>
      </c>
      <c r="D135" t="s">
        <v>187</v>
      </c>
      <c r="E135" t="s">
        <v>225</v>
      </c>
      <c r="F135">
        <v>17345</v>
      </c>
      <c r="G135">
        <v>8503</v>
      </c>
      <c r="H135">
        <v>8842</v>
      </c>
      <c r="I135">
        <v>5986</v>
      </c>
      <c r="J135">
        <v>6029</v>
      </c>
      <c r="K135">
        <v>2269</v>
      </c>
      <c r="L135">
        <v>2562</v>
      </c>
      <c r="M135">
        <v>35</v>
      </c>
      <c r="N135">
        <v>68</v>
      </c>
      <c r="O135">
        <v>65</v>
      </c>
      <c r="P135">
        <v>70</v>
      </c>
      <c r="Q135">
        <v>6</v>
      </c>
      <c r="R135">
        <v>2</v>
      </c>
      <c r="S135">
        <v>142</v>
      </c>
      <c r="T135">
        <v>111</v>
      </c>
      <c r="U135">
        <v>8140</v>
      </c>
      <c r="V135">
        <v>8531</v>
      </c>
      <c r="W135">
        <v>363</v>
      </c>
      <c r="X135">
        <v>311</v>
      </c>
    </row>
    <row r="136" spans="1:24" x14ac:dyDescent="0.35">
      <c r="A136" s="6" t="str">
        <f t="shared" si="2"/>
        <v>05045</v>
      </c>
      <c r="B136">
        <v>5</v>
      </c>
      <c r="C136">
        <v>45</v>
      </c>
      <c r="D136" t="s">
        <v>187</v>
      </c>
      <c r="E136" t="s">
        <v>227</v>
      </c>
      <c r="F136">
        <v>123493</v>
      </c>
      <c r="G136">
        <v>60283</v>
      </c>
      <c r="H136">
        <v>63210</v>
      </c>
      <c r="I136">
        <v>50682</v>
      </c>
      <c r="J136">
        <v>52333</v>
      </c>
      <c r="K136">
        <v>7026</v>
      </c>
      <c r="L136">
        <v>8025</v>
      </c>
      <c r="M136">
        <v>421</v>
      </c>
      <c r="N136">
        <v>468</v>
      </c>
      <c r="O136">
        <v>745</v>
      </c>
      <c r="P136">
        <v>846</v>
      </c>
      <c r="Q136">
        <v>47</v>
      </c>
      <c r="R136">
        <v>50</v>
      </c>
      <c r="S136">
        <v>1362</v>
      </c>
      <c r="T136">
        <v>1488</v>
      </c>
      <c r="U136">
        <v>56777</v>
      </c>
      <c r="V136">
        <v>60012</v>
      </c>
      <c r="W136">
        <v>3506</v>
      </c>
      <c r="X136">
        <v>3198</v>
      </c>
    </row>
    <row r="137" spans="1:24" x14ac:dyDescent="0.35">
      <c r="A137" s="6" t="str">
        <f t="shared" si="2"/>
        <v>05047</v>
      </c>
      <c r="B137">
        <v>5</v>
      </c>
      <c r="C137">
        <v>47</v>
      </c>
      <c r="D137" t="s">
        <v>187</v>
      </c>
      <c r="E137" t="s">
        <v>80</v>
      </c>
      <c r="F137">
        <v>17103</v>
      </c>
      <c r="G137">
        <v>8567</v>
      </c>
      <c r="H137">
        <v>8536</v>
      </c>
      <c r="I137">
        <v>8059</v>
      </c>
      <c r="J137">
        <v>8081</v>
      </c>
      <c r="K137">
        <v>91</v>
      </c>
      <c r="L137">
        <v>49</v>
      </c>
      <c r="M137">
        <v>140</v>
      </c>
      <c r="N137">
        <v>136</v>
      </c>
      <c r="O137">
        <v>101</v>
      </c>
      <c r="P137">
        <v>87</v>
      </c>
      <c r="Q137">
        <v>15</v>
      </c>
      <c r="R137">
        <v>14</v>
      </c>
      <c r="S137">
        <v>161</v>
      </c>
      <c r="T137">
        <v>169</v>
      </c>
      <c r="U137">
        <v>8300</v>
      </c>
      <c r="V137">
        <v>8321</v>
      </c>
      <c r="W137">
        <v>267</v>
      </c>
      <c r="X137">
        <v>215</v>
      </c>
    </row>
    <row r="138" spans="1:24" x14ac:dyDescent="0.35">
      <c r="A138" s="6" t="str">
        <f t="shared" si="2"/>
        <v>05049</v>
      </c>
      <c r="B138">
        <v>5</v>
      </c>
      <c r="C138">
        <v>49</v>
      </c>
      <c r="D138" t="s">
        <v>187</v>
      </c>
      <c r="E138" t="s">
        <v>230</v>
      </c>
      <c r="F138">
        <v>12074</v>
      </c>
      <c r="G138">
        <v>5967</v>
      </c>
      <c r="H138">
        <v>6107</v>
      </c>
      <c r="I138">
        <v>5711</v>
      </c>
      <c r="J138">
        <v>5865</v>
      </c>
      <c r="K138">
        <v>51</v>
      </c>
      <c r="L138">
        <v>44</v>
      </c>
      <c r="M138">
        <v>52</v>
      </c>
      <c r="N138">
        <v>53</v>
      </c>
      <c r="O138">
        <v>13</v>
      </c>
      <c r="P138">
        <v>21</v>
      </c>
      <c r="Q138">
        <v>2</v>
      </c>
      <c r="R138">
        <v>1</v>
      </c>
      <c r="S138">
        <v>138</v>
      </c>
      <c r="T138">
        <v>123</v>
      </c>
      <c r="U138">
        <v>5884</v>
      </c>
      <c r="V138">
        <v>6025</v>
      </c>
      <c r="W138">
        <v>83</v>
      </c>
      <c r="X138">
        <v>82</v>
      </c>
    </row>
    <row r="139" spans="1:24" x14ac:dyDescent="0.35">
      <c r="A139" s="6" t="str">
        <f t="shared" si="2"/>
        <v>05051</v>
      </c>
      <c r="B139">
        <v>5</v>
      </c>
      <c r="C139">
        <v>51</v>
      </c>
      <c r="D139" t="s">
        <v>187</v>
      </c>
      <c r="E139" t="s">
        <v>232</v>
      </c>
      <c r="F139">
        <v>100173</v>
      </c>
      <c r="G139">
        <v>48495</v>
      </c>
      <c r="H139">
        <v>51678</v>
      </c>
      <c r="I139">
        <v>42093</v>
      </c>
      <c r="J139">
        <v>45005</v>
      </c>
      <c r="K139">
        <v>4282</v>
      </c>
      <c r="L139">
        <v>4465</v>
      </c>
      <c r="M139">
        <v>406</v>
      </c>
      <c r="N139">
        <v>406</v>
      </c>
      <c r="O139">
        <v>336</v>
      </c>
      <c r="P139">
        <v>500</v>
      </c>
      <c r="Q139">
        <v>45</v>
      </c>
      <c r="R139">
        <v>34</v>
      </c>
      <c r="S139">
        <v>1333</v>
      </c>
      <c r="T139">
        <v>1268</v>
      </c>
      <c r="U139">
        <v>44876</v>
      </c>
      <c r="V139">
        <v>48284</v>
      </c>
      <c r="W139">
        <v>3619</v>
      </c>
      <c r="X139">
        <v>3394</v>
      </c>
    </row>
    <row r="140" spans="1:24" x14ac:dyDescent="0.35">
      <c r="A140" s="6" t="str">
        <f t="shared" si="2"/>
        <v>05053</v>
      </c>
      <c r="B140">
        <v>5</v>
      </c>
      <c r="C140">
        <v>53</v>
      </c>
      <c r="D140" t="s">
        <v>187</v>
      </c>
      <c r="E140" t="s">
        <v>234</v>
      </c>
      <c r="F140">
        <v>17960</v>
      </c>
      <c r="G140">
        <v>8930</v>
      </c>
      <c r="H140">
        <v>9030</v>
      </c>
      <c r="I140">
        <v>8414</v>
      </c>
      <c r="J140">
        <v>8567</v>
      </c>
      <c r="K140">
        <v>282</v>
      </c>
      <c r="L140">
        <v>222</v>
      </c>
      <c r="M140">
        <v>49</v>
      </c>
      <c r="N140">
        <v>39</v>
      </c>
      <c r="O140">
        <v>34</v>
      </c>
      <c r="P140">
        <v>45</v>
      </c>
      <c r="Q140">
        <v>6</v>
      </c>
      <c r="R140">
        <v>6</v>
      </c>
      <c r="S140">
        <v>145</v>
      </c>
      <c r="T140">
        <v>151</v>
      </c>
      <c r="U140">
        <v>8681</v>
      </c>
      <c r="V140">
        <v>8828</v>
      </c>
      <c r="W140">
        <v>249</v>
      </c>
      <c r="X140">
        <v>202</v>
      </c>
    </row>
    <row r="141" spans="1:24" x14ac:dyDescent="0.35">
      <c r="A141" s="6" t="str">
        <f t="shared" si="2"/>
        <v>05055</v>
      </c>
      <c r="B141">
        <v>5</v>
      </c>
      <c r="C141">
        <v>55</v>
      </c>
      <c r="D141" t="s">
        <v>187</v>
      </c>
      <c r="E141" t="s">
        <v>84</v>
      </c>
      <c r="F141">
        <v>45738</v>
      </c>
      <c r="G141">
        <v>22659</v>
      </c>
      <c r="H141">
        <v>23079</v>
      </c>
      <c r="I141">
        <v>21504</v>
      </c>
      <c r="J141">
        <v>22014</v>
      </c>
      <c r="K141">
        <v>472</v>
      </c>
      <c r="L141">
        <v>422</v>
      </c>
      <c r="M141">
        <v>127</v>
      </c>
      <c r="N141">
        <v>117</v>
      </c>
      <c r="O141">
        <v>109</v>
      </c>
      <c r="P141">
        <v>106</v>
      </c>
      <c r="Q141">
        <v>105</v>
      </c>
      <c r="R141">
        <v>85</v>
      </c>
      <c r="S141">
        <v>342</v>
      </c>
      <c r="T141">
        <v>335</v>
      </c>
      <c r="U141">
        <v>21831</v>
      </c>
      <c r="V141">
        <v>22327</v>
      </c>
      <c r="W141">
        <v>828</v>
      </c>
      <c r="X141">
        <v>752</v>
      </c>
    </row>
    <row r="142" spans="1:24" x14ac:dyDescent="0.35">
      <c r="A142" s="6" t="str">
        <f t="shared" si="2"/>
        <v>05057</v>
      </c>
      <c r="B142">
        <v>5</v>
      </c>
      <c r="C142">
        <v>57</v>
      </c>
      <c r="D142" t="s">
        <v>187</v>
      </c>
      <c r="E142" t="s">
        <v>237</v>
      </c>
      <c r="F142">
        <v>20069</v>
      </c>
      <c r="G142">
        <v>9783</v>
      </c>
      <c r="H142">
        <v>10286</v>
      </c>
      <c r="I142">
        <v>6591</v>
      </c>
      <c r="J142">
        <v>6569</v>
      </c>
      <c r="K142">
        <v>2793</v>
      </c>
      <c r="L142">
        <v>3305</v>
      </c>
      <c r="M142">
        <v>72</v>
      </c>
      <c r="N142">
        <v>79</v>
      </c>
      <c r="O142">
        <v>42</v>
      </c>
      <c r="P142">
        <v>73</v>
      </c>
      <c r="Q142">
        <v>24</v>
      </c>
      <c r="R142">
        <v>24</v>
      </c>
      <c r="S142">
        <v>261</v>
      </c>
      <c r="T142">
        <v>236</v>
      </c>
      <c r="U142">
        <v>8249</v>
      </c>
      <c r="V142">
        <v>8895</v>
      </c>
      <c r="W142">
        <v>1534</v>
      </c>
      <c r="X142">
        <v>1391</v>
      </c>
    </row>
    <row r="143" spans="1:24" x14ac:dyDescent="0.35">
      <c r="A143" s="6" t="str">
        <f t="shared" si="2"/>
        <v>05059</v>
      </c>
      <c r="B143">
        <v>5</v>
      </c>
      <c r="C143">
        <v>59</v>
      </c>
      <c r="D143" t="s">
        <v>187</v>
      </c>
      <c r="E143" t="s">
        <v>239</v>
      </c>
      <c r="F143">
        <v>33044</v>
      </c>
      <c r="G143">
        <v>17422</v>
      </c>
      <c r="H143">
        <v>15622</v>
      </c>
      <c r="I143">
        <v>14724</v>
      </c>
      <c r="J143">
        <v>13453</v>
      </c>
      <c r="K143">
        <v>2166</v>
      </c>
      <c r="L143">
        <v>1631</v>
      </c>
      <c r="M143">
        <v>103</v>
      </c>
      <c r="N143">
        <v>106</v>
      </c>
      <c r="O143">
        <v>52</v>
      </c>
      <c r="P143">
        <v>89</v>
      </c>
      <c r="Q143">
        <v>13</v>
      </c>
      <c r="R143">
        <v>14</v>
      </c>
      <c r="S143">
        <v>364</v>
      </c>
      <c r="T143">
        <v>329</v>
      </c>
      <c r="U143">
        <v>16708</v>
      </c>
      <c r="V143">
        <v>15072</v>
      </c>
      <c r="W143">
        <v>714</v>
      </c>
      <c r="X143">
        <v>550</v>
      </c>
    </row>
    <row r="144" spans="1:24" x14ac:dyDescent="0.35">
      <c r="A144" s="6" t="str">
        <f t="shared" si="2"/>
        <v>05061</v>
      </c>
      <c r="B144">
        <v>5</v>
      </c>
      <c r="C144">
        <v>61</v>
      </c>
      <c r="D144" t="s">
        <v>187</v>
      </c>
      <c r="E144" t="s">
        <v>241</v>
      </c>
      <c r="F144">
        <v>12786</v>
      </c>
      <c r="G144">
        <v>6216</v>
      </c>
      <c r="H144">
        <v>6570</v>
      </c>
      <c r="I144">
        <v>4670</v>
      </c>
      <c r="J144">
        <v>4804</v>
      </c>
      <c r="K144">
        <v>1295</v>
      </c>
      <c r="L144">
        <v>1482</v>
      </c>
      <c r="M144">
        <v>85</v>
      </c>
      <c r="N144">
        <v>104</v>
      </c>
      <c r="O144">
        <v>43</v>
      </c>
      <c r="P144">
        <v>40</v>
      </c>
      <c r="Q144">
        <v>9</v>
      </c>
      <c r="R144">
        <v>9</v>
      </c>
      <c r="S144">
        <v>114</v>
      </c>
      <c r="T144">
        <v>131</v>
      </c>
      <c r="U144">
        <v>5476</v>
      </c>
      <c r="V144">
        <v>5784</v>
      </c>
      <c r="W144">
        <v>740</v>
      </c>
      <c r="X144">
        <v>786</v>
      </c>
    </row>
    <row r="145" spans="1:24" x14ac:dyDescent="0.35">
      <c r="A145" s="6" t="str">
        <f t="shared" si="2"/>
        <v>05063</v>
      </c>
      <c r="B145">
        <v>5</v>
      </c>
      <c r="C145">
        <v>63</v>
      </c>
      <c r="D145" t="s">
        <v>187</v>
      </c>
      <c r="E145" t="s">
        <v>243</v>
      </c>
      <c r="F145">
        <v>37931</v>
      </c>
      <c r="G145">
        <v>18708</v>
      </c>
      <c r="H145">
        <v>19223</v>
      </c>
      <c r="I145">
        <v>17446</v>
      </c>
      <c r="J145">
        <v>18007</v>
      </c>
      <c r="K145">
        <v>518</v>
      </c>
      <c r="L145">
        <v>446</v>
      </c>
      <c r="M145">
        <v>189</v>
      </c>
      <c r="N145">
        <v>184</v>
      </c>
      <c r="O145">
        <v>161</v>
      </c>
      <c r="P145">
        <v>182</v>
      </c>
      <c r="Q145">
        <v>56</v>
      </c>
      <c r="R145">
        <v>49</v>
      </c>
      <c r="S145">
        <v>338</v>
      </c>
      <c r="T145">
        <v>355</v>
      </c>
      <c r="U145">
        <v>17058</v>
      </c>
      <c r="V145">
        <v>17649</v>
      </c>
      <c r="W145">
        <v>1650</v>
      </c>
      <c r="X145">
        <v>1574</v>
      </c>
    </row>
    <row r="146" spans="1:24" x14ac:dyDescent="0.35">
      <c r="A146" s="6" t="str">
        <f t="shared" si="2"/>
        <v>05065</v>
      </c>
      <c r="B146">
        <v>5</v>
      </c>
      <c r="C146">
        <v>65</v>
      </c>
      <c r="D146" t="s">
        <v>187</v>
      </c>
      <c r="E146" t="s">
        <v>245</v>
      </c>
      <c r="F146">
        <v>13578</v>
      </c>
      <c r="G146">
        <v>7126</v>
      </c>
      <c r="H146">
        <v>6452</v>
      </c>
      <c r="I146">
        <v>6688</v>
      </c>
      <c r="J146">
        <v>6212</v>
      </c>
      <c r="K146">
        <v>276</v>
      </c>
      <c r="L146">
        <v>43</v>
      </c>
      <c r="M146">
        <v>50</v>
      </c>
      <c r="N146">
        <v>59</v>
      </c>
      <c r="O146">
        <v>21</v>
      </c>
      <c r="P146">
        <v>43</v>
      </c>
      <c r="Q146">
        <v>0</v>
      </c>
      <c r="R146">
        <v>2</v>
      </c>
      <c r="S146">
        <v>91</v>
      </c>
      <c r="T146">
        <v>93</v>
      </c>
      <c r="U146">
        <v>6927</v>
      </c>
      <c r="V146">
        <v>6308</v>
      </c>
      <c r="W146">
        <v>199</v>
      </c>
      <c r="X146">
        <v>144</v>
      </c>
    </row>
    <row r="147" spans="1:24" x14ac:dyDescent="0.35">
      <c r="A147" s="6" t="str">
        <f t="shared" si="2"/>
        <v>05067</v>
      </c>
      <c r="B147">
        <v>5</v>
      </c>
      <c r="C147">
        <v>67</v>
      </c>
      <c r="D147" t="s">
        <v>187</v>
      </c>
      <c r="E147" t="s">
        <v>92</v>
      </c>
      <c r="F147">
        <v>16765</v>
      </c>
      <c r="G147">
        <v>8422</v>
      </c>
      <c r="H147">
        <v>8343</v>
      </c>
      <c r="I147">
        <v>6630</v>
      </c>
      <c r="J147">
        <v>6605</v>
      </c>
      <c r="K147">
        <v>1513</v>
      </c>
      <c r="L147">
        <v>1436</v>
      </c>
      <c r="M147">
        <v>68</v>
      </c>
      <c r="N147">
        <v>65</v>
      </c>
      <c r="O147">
        <v>36</v>
      </c>
      <c r="P147">
        <v>49</v>
      </c>
      <c r="Q147">
        <v>23</v>
      </c>
      <c r="R147">
        <v>16</v>
      </c>
      <c r="S147">
        <v>152</v>
      </c>
      <c r="T147">
        <v>172</v>
      </c>
      <c r="U147">
        <v>8136</v>
      </c>
      <c r="V147">
        <v>8156</v>
      </c>
      <c r="W147">
        <v>286</v>
      </c>
      <c r="X147">
        <v>187</v>
      </c>
    </row>
    <row r="148" spans="1:24" x14ac:dyDescent="0.35">
      <c r="A148" s="6" t="str">
        <f t="shared" si="2"/>
        <v>05069</v>
      </c>
      <c r="B148">
        <v>5</v>
      </c>
      <c r="C148">
        <v>69</v>
      </c>
      <c r="D148" t="s">
        <v>187</v>
      </c>
      <c r="E148" t="s">
        <v>94</v>
      </c>
      <c r="F148">
        <v>67258</v>
      </c>
      <c r="G148">
        <v>33557</v>
      </c>
      <c r="H148">
        <v>33701</v>
      </c>
      <c r="I148">
        <v>13703</v>
      </c>
      <c r="J148">
        <v>12816</v>
      </c>
      <c r="K148">
        <v>18879</v>
      </c>
      <c r="L148">
        <v>19950</v>
      </c>
      <c r="M148">
        <v>165</v>
      </c>
      <c r="N148">
        <v>142</v>
      </c>
      <c r="O148">
        <v>331</v>
      </c>
      <c r="P148">
        <v>299</v>
      </c>
      <c r="Q148">
        <v>42</v>
      </c>
      <c r="R148">
        <v>42</v>
      </c>
      <c r="S148">
        <v>437</v>
      </c>
      <c r="T148">
        <v>452</v>
      </c>
      <c r="U148">
        <v>32680</v>
      </c>
      <c r="V148">
        <v>33058</v>
      </c>
      <c r="W148">
        <v>877</v>
      </c>
      <c r="X148">
        <v>643</v>
      </c>
    </row>
    <row r="149" spans="1:24" x14ac:dyDescent="0.35">
      <c r="A149" s="6" t="str">
        <f t="shared" si="2"/>
        <v>05071</v>
      </c>
      <c r="B149">
        <v>5</v>
      </c>
      <c r="C149">
        <v>71</v>
      </c>
      <c r="D149" t="s">
        <v>187</v>
      </c>
      <c r="E149" t="s">
        <v>249</v>
      </c>
      <c r="F149">
        <v>25749</v>
      </c>
      <c r="G149">
        <v>12833</v>
      </c>
      <c r="H149">
        <v>12916</v>
      </c>
      <c r="I149">
        <v>11610</v>
      </c>
      <c r="J149">
        <v>11815</v>
      </c>
      <c r="K149">
        <v>343</v>
      </c>
      <c r="L149">
        <v>261</v>
      </c>
      <c r="M149">
        <v>161</v>
      </c>
      <c r="N149">
        <v>165</v>
      </c>
      <c r="O149">
        <v>403</v>
      </c>
      <c r="P149">
        <v>388</v>
      </c>
      <c r="Q149">
        <v>21</v>
      </c>
      <c r="R149">
        <v>16</v>
      </c>
      <c r="S149">
        <v>295</v>
      </c>
      <c r="T149">
        <v>271</v>
      </c>
      <c r="U149">
        <v>11079</v>
      </c>
      <c r="V149">
        <v>11231</v>
      </c>
      <c r="W149">
        <v>1754</v>
      </c>
      <c r="X149">
        <v>1685</v>
      </c>
    </row>
    <row r="150" spans="1:24" x14ac:dyDescent="0.35">
      <c r="A150" s="6" t="str">
        <f t="shared" si="2"/>
        <v>05073</v>
      </c>
      <c r="B150">
        <v>5</v>
      </c>
      <c r="C150">
        <v>73</v>
      </c>
      <c r="D150" t="s">
        <v>187</v>
      </c>
      <c r="E150" t="s">
        <v>251</v>
      </c>
      <c r="F150">
        <v>6305</v>
      </c>
      <c r="G150">
        <v>3092</v>
      </c>
      <c r="H150">
        <v>3213</v>
      </c>
      <c r="I150">
        <v>1933</v>
      </c>
      <c r="J150">
        <v>1917</v>
      </c>
      <c r="K150">
        <v>1072</v>
      </c>
      <c r="L150">
        <v>1208</v>
      </c>
      <c r="M150">
        <v>19</v>
      </c>
      <c r="N150">
        <v>27</v>
      </c>
      <c r="O150">
        <v>23</v>
      </c>
      <c r="P150">
        <v>21</v>
      </c>
      <c r="Q150">
        <v>1</v>
      </c>
      <c r="R150">
        <v>0</v>
      </c>
      <c r="S150">
        <v>44</v>
      </c>
      <c r="T150">
        <v>40</v>
      </c>
      <c r="U150">
        <v>2998</v>
      </c>
      <c r="V150">
        <v>3140</v>
      </c>
      <c r="W150">
        <v>94</v>
      </c>
      <c r="X150">
        <v>73</v>
      </c>
    </row>
    <row r="151" spans="1:24" x14ac:dyDescent="0.35">
      <c r="A151" s="6" t="str">
        <f t="shared" si="2"/>
        <v>05075</v>
      </c>
      <c r="B151">
        <v>5</v>
      </c>
      <c r="C151">
        <v>75</v>
      </c>
      <c r="D151" t="s">
        <v>187</v>
      </c>
      <c r="E151" t="s">
        <v>100</v>
      </c>
      <c r="F151">
        <v>16221</v>
      </c>
      <c r="G151">
        <v>8057</v>
      </c>
      <c r="H151">
        <v>8164</v>
      </c>
      <c r="I151">
        <v>7716</v>
      </c>
      <c r="J151">
        <v>7883</v>
      </c>
      <c r="K151">
        <v>114</v>
      </c>
      <c r="L151">
        <v>87</v>
      </c>
      <c r="M151">
        <v>57</v>
      </c>
      <c r="N151">
        <v>46</v>
      </c>
      <c r="O151">
        <v>23</v>
      </c>
      <c r="P151">
        <v>23</v>
      </c>
      <c r="Q151">
        <v>2</v>
      </c>
      <c r="R151">
        <v>5</v>
      </c>
      <c r="S151">
        <v>145</v>
      </c>
      <c r="T151">
        <v>120</v>
      </c>
      <c r="U151">
        <v>7882</v>
      </c>
      <c r="V151">
        <v>7994</v>
      </c>
      <c r="W151">
        <v>175</v>
      </c>
      <c r="X151">
        <v>170</v>
      </c>
    </row>
    <row r="152" spans="1:24" x14ac:dyDescent="0.35">
      <c r="A152" s="6" t="str">
        <f t="shared" si="2"/>
        <v>05077</v>
      </c>
      <c r="B152">
        <v>5</v>
      </c>
      <c r="C152">
        <v>77</v>
      </c>
      <c r="D152" t="s">
        <v>187</v>
      </c>
      <c r="E152" t="s">
        <v>102</v>
      </c>
      <c r="F152">
        <v>8593</v>
      </c>
      <c r="G152">
        <v>4842</v>
      </c>
      <c r="H152">
        <v>3751</v>
      </c>
      <c r="I152">
        <v>2210</v>
      </c>
      <c r="J152">
        <v>1494</v>
      </c>
      <c r="K152">
        <v>2509</v>
      </c>
      <c r="L152">
        <v>2151</v>
      </c>
      <c r="M152">
        <v>32</v>
      </c>
      <c r="N152">
        <v>20</v>
      </c>
      <c r="O152">
        <v>29</v>
      </c>
      <c r="P152">
        <v>21</v>
      </c>
      <c r="Q152">
        <v>2</v>
      </c>
      <c r="R152">
        <v>0</v>
      </c>
      <c r="S152">
        <v>60</v>
      </c>
      <c r="T152">
        <v>65</v>
      </c>
      <c r="U152">
        <v>4685</v>
      </c>
      <c r="V152">
        <v>3675</v>
      </c>
      <c r="W152">
        <v>157</v>
      </c>
      <c r="X152">
        <v>76</v>
      </c>
    </row>
    <row r="153" spans="1:24" x14ac:dyDescent="0.35">
      <c r="A153" s="6" t="str">
        <f t="shared" si="2"/>
        <v>05079</v>
      </c>
      <c r="B153">
        <v>5</v>
      </c>
      <c r="C153">
        <v>79</v>
      </c>
      <c r="D153" t="s">
        <v>187</v>
      </c>
      <c r="E153" t="s">
        <v>255</v>
      </c>
      <c r="F153">
        <v>12936</v>
      </c>
      <c r="G153">
        <v>8124</v>
      </c>
      <c r="H153">
        <v>4812</v>
      </c>
      <c r="I153">
        <v>5059</v>
      </c>
      <c r="J153">
        <v>3643</v>
      </c>
      <c r="K153">
        <v>2887</v>
      </c>
      <c r="L153">
        <v>1026</v>
      </c>
      <c r="M153">
        <v>47</v>
      </c>
      <c r="N153">
        <v>31</v>
      </c>
      <c r="O153">
        <v>33</v>
      </c>
      <c r="P153">
        <v>18</v>
      </c>
      <c r="Q153">
        <v>1</v>
      </c>
      <c r="R153">
        <v>0</v>
      </c>
      <c r="S153">
        <v>97</v>
      </c>
      <c r="T153">
        <v>94</v>
      </c>
      <c r="U153">
        <v>7696</v>
      </c>
      <c r="V153">
        <v>4615</v>
      </c>
      <c r="W153">
        <v>428</v>
      </c>
      <c r="X153">
        <v>197</v>
      </c>
    </row>
    <row r="154" spans="1:24" x14ac:dyDescent="0.35">
      <c r="A154" s="6" t="str">
        <f t="shared" si="2"/>
        <v>05081</v>
      </c>
      <c r="B154">
        <v>5</v>
      </c>
      <c r="C154">
        <v>81</v>
      </c>
      <c r="D154" t="s">
        <v>187</v>
      </c>
      <c r="E154" t="s">
        <v>257</v>
      </c>
      <c r="F154">
        <v>12026</v>
      </c>
      <c r="G154">
        <v>5836</v>
      </c>
      <c r="H154">
        <v>6190</v>
      </c>
      <c r="I154">
        <v>4444</v>
      </c>
      <c r="J154">
        <v>4598</v>
      </c>
      <c r="K154">
        <v>1120</v>
      </c>
      <c r="L154">
        <v>1277</v>
      </c>
      <c r="M154">
        <v>94</v>
      </c>
      <c r="N154">
        <v>104</v>
      </c>
      <c r="O154">
        <v>24</v>
      </c>
      <c r="P154">
        <v>38</v>
      </c>
      <c r="Q154">
        <v>6</v>
      </c>
      <c r="R154">
        <v>6</v>
      </c>
      <c r="S154">
        <v>148</v>
      </c>
      <c r="T154">
        <v>167</v>
      </c>
      <c r="U154">
        <v>5620</v>
      </c>
      <c r="V154">
        <v>5982</v>
      </c>
      <c r="W154">
        <v>216</v>
      </c>
      <c r="X154">
        <v>208</v>
      </c>
    </row>
    <row r="155" spans="1:24" x14ac:dyDescent="0.35">
      <c r="A155" s="6" t="str">
        <f t="shared" si="2"/>
        <v>05083</v>
      </c>
      <c r="B155">
        <v>5</v>
      </c>
      <c r="C155">
        <v>83</v>
      </c>
      <c r="D155" t="s">
        <v>187</v>
      </c>
      <c r="E155" t="s">
        <v>259</v>
      </c>
      <c r="F155">
        <v>21128</v>
      </c>
      <c r="G155">
        <v>10464</v>
      </c>
      <c r="H155">
        <v>10664</v>
      </c>
      <c r="I155">
        <v>9791</v>
      </c>
      <c r="J155">
        <v>9963</v>
      </c>
      <c r="K155">
        <v>154</v>
      </c>
      <c r="L155">
        <v>142</v>
      </c>
      <c r="M155">
        <v>116</v>
      </c>
      <c r="N155">
        <v>134</v>
      </c>
      <c r="O155">
        <v>217</v>
      </c>
      <c r="P155">
        <v>211</v>
      </c>
      <c r="Q155">
        <v>4</v>
      </c>
      <c r="R155">
        <v>5</v>
      </c>
      <c r="S155">
        <v>182</v>
      </c>
      <c r="T155">
        <v>209</v>
      </c>
      <c r="U155">
        <v>10113</v>
      </c>
      <c r="V155">
        <v>10365</v>
      </c>
      <c r="W155">
        <v>351</v>
      </c>
      <c r="X155">
        <v>299</v>
      </c>
    </row>
    <row r="156" spans="1:24" x14ac:dyDescent="0.35">
      <c r="A156" s="6" t="str">
        <f t="shared" si="2"/>
        <v>05085</v>
      </c>
      <c r="B156">
        <v>5</v>
      </c>
      <c r="C156">
        <v>85</v>
      </c>
      <c r="D156" t="s">
        <v>187</v>
      </c>
      <c r="E156" t="s">
        <v>261</v>
      </c>
      <c r="F156">
        <v>74012</v>
      </c>
      <c r="G156">
        <v>36657</v>
      </c>
      <c r="H156">
        <v>37355</v>
      </c>
      <c r="I156">
        <v>32943</v>
      </c>
      <c r="J156">
        <v>33357</v>
      </c>
      <c r="K156">
        <v>2360</v>
      </c>
      <c r="L156">
        <v>2438</v>
      </c>
      <c r="M156">
        <v>269</v>
      </c>
      <c r="N156">
        <v>278</v>
      </c>
      <c r="O156">
        <v>243</v>
      </c>
      <c r="P156">
        <v>431</v>
      </c>
      <c r="Q156">
        <v>37</v>
      </c>
      <c r="R156">
        <v>24</v>
      </c>
      <c r="S156">
        <v>805</v>
      </c>
      <c r="T156">
        <v>827</v>
      </c>
      <c r="U156">
        <v>34708</v>
      </c>
      <c r="V156">
        <v>35721</v>
      </c>
      <c r="W156">
        <v>1949</v>
      </c>
      <c r="X156">
        <v>1634</v>
      </c>
    </row>
    <row r="157" spans="1:24" x14ac:dyDescent="0.35">
      <c r="A157" s="6" t="str">
        <f t="shared" si="2"/>
        <v>05087</v>
      </c>
      <c r="B157">
        <v>5</v>
      </c>
      <c r="C157">
        <v>87</v>
      </c>
      <c r="D157" t="s">
        <v>187</v>
      </c>
      <c r="E157" t="s">
        <v>110</v>
      </c>
      <c r="F157">
        <v>16519</v>
      </c>
      <c r="G157">
        <v>8287</v>
      </c>
      <c r="H157">
        <v>8232</v>
      </c>
      <c r="I157">
        <v>7798</v>
      </c>
      <c r="J157">
        <v>7721</v>
      </c>
      <c r="K157">
        <v>74</v>
      </c>
      <c r="L157">
        <v>57</v>
      </c>
      <c r="M157">
        <v>151</v>
      </c>
      <c r="N157">
        <v>139</v>
      </c>
      <c r="O157">
        <v>61</v>
      </c>
      <c r="P157">
        <v>80</v>
      </c>
      <c r="Q157">
        <v>60</v>
      </c>
      <c r="R157">
        <v>55</v>
      </c>
      <c r="S157">
        <v>143</v>
      </c>
      <c r="T157">
        <v>180</v>
      </c>
      <c r="U157">
        <v>7826</v>
      </c>
      <c r="V157">
        <v>7793</v>
      </c>
      <c r="W157">
        <v>461</v>
      </c>
      <c r="X157">
        <v>439</v>
      </c>
    </row>
    <row r="158" spans="1:24" x14ac:dyDescent="0.35">
      <c r="A158" s="6" t="str">
        <f t="shared" si="2"/>
        <v>05089</v>
      </c>
      <c r="B158">
        <v>5</v>
      </c>
      <c r="C158">
        <v>89</v>
      </c>
      <c r="D158" t="s">
        <v>187</v>
      </c>
      <c r="E158" t="s">
        <v>114</v>
      </c>
      <c r="F158">
        <v>16828</v>
      </c>
      <c r="G158">
        <v>8331</v>
      </c>
      <c r="H158">
        <v>8497</v>
      </c>
      <c r="I158">
        <v>7994</v>
      </c>
      <c r="J158">
        <v>8072</v>
      </c>
      <c r="K158">
        <v>62</v>
      </c>
      <c r="L158">
        <v>48</v>
      </c>
      <c r="M158">
        <v>85</v>
      </c>
      <c r="N158">
        <v>86</v>
      </c>
      <c r="O158">
        <v>13</v>
      </c>
      <c r="P158">
        <v>96</v>
      </c>
      <c r="Q158">
        <v>5</v>
      </c>
      <c r="R158">
        <v>6</v>
      </c>
      <c r="S158">
        <v>172</v>
      </c>
      <c r="T158">
        <v>189</v>
      </c>
      <c r="U158">
        <v>8131</v>
      </c>
      <c r="V158">
        <v>8292</v>
      </c>
      <c r="W158">
        <v>200</v>
      </c>
      <c r="X158">
        <v>205</v>
      </c>
    </row>
    <row r="159" spans="1:24" x14ac:dyDescent="0.35">
      <c r="A159" s="6" t="str">
        <f t="shared" si="2"/>
        <v>05091</v>
      </c>
      <c r="B159">
        <v>5</v>
      </c>
      <c r="C159">
        <v>91</v>
      </c>
      <c r="D159" t="s">
        <v>187</v>
      </c>
      <c r="E159" t="s">
        <v>265</v>
      </c>
      <c r="F159">
        <v>42599</v>
      </c>
      <c r="G159">
        <v>21123</v>
      </c>
      <c r="H159">
        <v>21476</v>
      </c>
      <c r="I159">
        <v>15154</v>
      </c>
      <c r="J159">
        <v>14872</v>
      </c>
      <c r="K159">
        <v>5183</v>
      </c>
      <c r="L159">
        <v>5802</v>
      </c>
      <c r="M159">
        <v>197</v>
      </c>
      <c r="N159">
        <v>198</v>
      </c>
      <c r="O159">
        <v>119</v>
      </c>
      <c r="P159">
        <v>119</v>
      </c>
      <c r="Q159">
        <v>15</v>
      </c>
      <c r="R159">
        <v>20</v>
      </c>
      <c r="S159">
        <v>455</v>
      </c>
      <c r="T159">
        <v>465</v>
      </c>
      <c r="U159">
        <v>20302</v>
      </c>
      <c r="V159">
        <v>20707</v>
      </c>
      <c r="W159">
        <v>821</v>
      </c>
      <c r="X159">
        <v>769</v>
      </c>
    </row>
    <row r="160" spans="1:24" x14ac:dyDescent="0.35">
      <c r="A160" s="6" t="str">
        <f t="shared" si="2"/>
        <v>05093</v>
      </c>
      <c r="B160">
        <v>5</v>
      </c>
      <c r="C160">
        <v>93</v>
      </c>
      <c r="D160" t="s">
        <v>187</v>
      </c>
      <c r="E160" t="s">
        <v>267</v>
      </c>
      <c r="F160">
        <v>40682</v>
      </c>
      <c r="G160">
        <v>19990</v>
      </c>
      <c r="H160">
        <v>20692</v>
      </c>
      <c r="I160">
        <v>12538</v>
      </c>
      <c r="J160">
        <v>12370</v>
      </c>
      <c r="K160">
        <v>6921</v>
      </c>
      <c r="L160">
        <v>7815</v>
      </c>
      <c r="M160">
        <v>125</v>
      </c>
      <c r="N160">
        <v>94</v>
      </c>
      <c r="O160">
        <v>109</v>
      </c>
      <c r="P160">
        <v>105</v>
      </c>
      <c r="Q160">
        <v>7</v>
      </c>
      <c r="R160">
        <v>6</v>
      </c>
      <c r="S160">
        <v>290</v>
      </c>
      <c r="T160">
        <v>302</v>
      </c>
      <c r="U160">
        <v>19036</v>
      </c>
      <c r="V160">
        <v>19853</v>
      </c>
      <c r="W160">
        <v>954</v>
      </c>
      <c r="X160">
        <v>839</v>
      </c>
    </row>
    <row r="161" spans="1:24" x14ac:dyDescent="0.35">
      <c r="A161" s="6" t="str">
        <f t="shared" si="2"/>
        <v>05095</v>
      </c>
      <c r="B161">
        <v>5</v>
      </c>
      <c r="C161">
        <v>95</v>
      </c>
      <c r="D161" t="s">
        <v>187</v>
      </c>
      <c r="E161" t="s">
        <v>120</v>
      </c>
      <c r="F161">
        <v>6802</v>
      </c>
      <c r="G161">
        <v>3241</v>
      </c>
      <c r="H161">
        <v>3561</v>
      </c>
      <c r="I161">
        <v>1846</v>
      </c>
      <c r="J161">
        <v>1938</v>
      </c>
      <c r="K161">
        <v>1274</v>
      </c>
      <c r="L161">
        <v>1492</v>
      </c>
      <c r="M161">
        <v>28</v>
      </c>
      <c r="N161">
        <v>23</v>
      </c>
      <c r="O161">
        <v>23</v>
      </c>
      <c r="P161">
        <v>29</v>
      </c>
      <c r="Q161">
        <v>0</v>
      </c>
      <c r="R161">
        <v>0</v>
      </c>
      <c r="S161">
        <v>70</v>
      </c>
      <c r="T161">
        <v>79</v>
      </c>
      <c r="U161">
        <v>3122</v>
      </c>
      <c r="V161">
        <v>3496</v>
      </c>
      <c r="W161">
        <v>119</v>
      </c>
      <c r="X161">
        <v>65</v>
      </c>
    </row>
    <row r="162" spans="1:24" x14ac:dyDescent="0.35">
      <c r="A162" s="6" t="str">
        <f t="shared" si="2"/>
        <v>05097</v>
      </c>
      <c r="B162">
        <v>5</v>
      </c>
      <c r="C162">
        <v>97</v>
      </c>
      <c r="D162" t="s">
        <v>187</v>
      </c>
      <c r="E162" t="s">
        <v>122</v>
      </c>
      <c r="F162">
        <v>8482</v>
      </c>
      <c r="G162">
        <v>4234</v>
      </c>
      <c r="H162">
        <v>4248</v>
      </c>
      <c r="I162">
        <v>3983</v>
      </c>
      <c r="J162">
        <v>3968</v>
      </c>
      <c r="K162">
        <v>38</v>
      </c>
      <c r="L162">
        <v>35</v>
      </c>
      <c r="M162">
        <v>67</v>
      </c>
      <c r="N162">
        <v>57</v>
      </c>
      <c r="O162">
        <v>35</v>
      </c>
      <c r="P162">
        <v>76</v>
      </c>
      <c r="Q162">
        <v>1</v>
      </c>
      <c r="R162">
        <v>2</v>
      </c>
      <c r="S162">
        <v>110</v>
      </c>
      <c r="T162">
        <v>110</v>
      </c>
      <c r="U162">
        <v>4038</v>
      </c>
      <c r="V162">
        <v>4050</v>
      </c>
      <c r="W162">
        <v>196</v>
      </c>
      <c r="X162">
        <v>198</v>
      </c>
    </row>
    <row r="163" spans="1:24" x14ac:dyDescent="0.35">
      <c r="A163" s="6" t="str">
        <f t="shared" si="2"/>
        <v>05099</v>
      </c>
      <c r="B163">
        <v>5</v>
      </c>
      <c r="C163">
        <v>99</v>
      </c>
      <c r="D163" t="s">
        <v>187</v>
      </c>
      <c r="E163" t="s">
        <v>271</v>
      </c>
      <c r="F163">
        <v>8312</v>
      </c>
      <c r="G163">
        <v>4152</v>
      </c>
      <c r="H163">
        <v>4160</v>
      </c>
      <c r="I163">
        <v>2772</v>
      </c>
      <c r="J163">
        <v>2747</v>
      </c>
      <c r="K163">
        <v>1253</v>
      </c>
      <c r="L163">
        <v>1306</v>
      </c>
      <c r="M163">
        <v>21</v>
      </c>
      <c r="N163">
        <v>15</v>
      </c>
      <c r="O163">
        <v>22</v>
      </c>
      <c r="P163">
        <v>23</v>
      </c>
      <c r="Q163">
        <v>2</v>
      </c>
      <c r="R163">
        <v>0</v>
      </c>
      <c r="S163">
        <v>82</v>
      </c>
      <c r="T163">
        <v>69</v>
      </c>
      <c r="U163">
        <v>3964</v>
      </c>
      <c r="V163">
        <v>3976</v>
      </c>
      <c r="W163">
        <v>188</v>
      </c>
      <c r="X163">
        <v>184</v>
      </c>
    </row>
    <row r="164" spans="1:24" x14ac:dyDescent="0.35">
      <c r="A164" s="6" t="str">
        <f t="shared" si="2"/>
        <v>05101</v>
      </c>
      <c r="B164">
        <v>5</v>
      </c>
      <c r="C164">
        <v>101</v>
      </c>
      <c r="D164" t="s">
        <v>187</v>
      </c>
      <c r="E164" t="s">
        <v>273</v>
      </c>
      <c r="F164">
        <v>7228</v>
      </c>
      <c r="G164">
        <v>3681</v>
      </c>
      <c r="H164">
        <v>3547</v>
      </c>
      <c r="I164">
        <v>3494</v>
      </c>
      <c r="J164">
        <v>3364</v>
      </c>
      <c r="K164">
        <v>27</v>
      </c>
      <c r="L164">
        <v>17</v>
      </c>
      <c r="M164">
        <v>50</v>
      </c>
      <c r="N164">
        <v>47</v>
      </c>
      <c r="O164">
        <v>15</v>
      </c>
      <c r="P164">
        <v>27</v>
      </c>
      <c r="Q164">
        <v>1</v>
      </c>
      <c r="R164">
        <v>0</v>
      </c>
      <c r="S164">
        <v>94</v>
      </c>
      <c r="T164">
        <v>92</v>
      </c>
      <c r="U164">
        <v>3645</v>
      </c>
      <c r="V164">
        <v>3516</v>
      </c>
      <c r="W164">
        <v>36</v>
      </c>
      <c r="X164">
        <v>31</v>
      </c>
    </row>
    <row r="165" spans="1:24" x14ac:dyDescent="0.35">
      <c r="A165" s="6" t="str">
        <f t="shared" si="2"/>
        <v>05103</v>
      </c>
      <c r="B165">
        <v>5</v>
      </c>
      <c r="C165">
        <v>103</v>
      </c>
      <c r="D165" t="s">
        <v>187</v>
      </c>
      <c r="E165" t="s">
        <v>275</v>
      </c>
      <c r="F165">
        <v>22647</v>
      </c>
      <c r="G165">
        <v>10901</v>
      </c>
      <c r="H165">
        <v>11746</v>
      </c>
      <c r="I165">
        <v>6295</v>
      </c>
      <c r="J165">
        <v>6413</v>
      </c>
      <c r="K165">
        <v>4211</v>
      </c>
      <c r="L165">
        <v>4974</v>
      </c>
      <c r="M165">
        <v>51</v>
      </c>
      <c r="N165">
        <v>46</v>
      </c>
      <c r="O165">
        <v>60</v>
      </c>
      <c r="P165">
        <v>55</v>
      </c>
      <c r="Q165">
        <v>3</v>
      </c>
      <c r="R165">
        <v>6</v>
      </c>
      <c r="S165">
        <v>281</v>
      </c>
      <c r="T165">
        <v>252</v>
      </c>
      <c r="U165">
        <v>10612</v>
      </c>
      <c r="V165">
        <v>11505</v>
      </c>
      <c r="W165">
        <v>289</v>
      </c>
      <c r="X165">
        <v>241</v>
      </c>
    </row>
    <row r="166" spans="1:24" x14ac:dyDescent="0.35">
      <c r="A166" s="6" t="str">
        <f t="shared" si="2"/>
        <v>05105</v>
      </c>
      <c r="B166">
        <v>5</v>
      </c>
      <c r="C166">
        <v>105</v>
      </c>
      <c r="D166" t="s">
        <v>187</v>
      </c>
      <c r="E166" t="s">
        <v>126</v>
      </c>
      <c r="F166">
        <v>10018</v>
      </c>
      <c r="G166">
        <v>5026</v>
      </c>
      <c r="H166">
        <v>4992</v>
      </c>
      <c r="I166">
        <v>4715</v>
      </c>
      <c r="J166">
        <v>4728</v>
      </c>
      <c r="K166">
        <v>122</v>
      </c>
      <c r="L166">
        <v>93</v>
      </c>
      <c r="M166">
        <v>54</v>
      </c>
      <c r="N166">
        <v>47</v>
      </c>
      <c r="O166">
        <v>9</v>
      </c>
      <c r="P166">
        <v>23</v>
      </c>
      <c r="Q166">
        <v>0</v>
      </c>
      <c r="R166">
        <v>0</v>
      </c>
      <c r="S166">
        <v>126</v>
      </c>
      <c r="T166">
        <v>101</v>
      </c>
      <c r="U166">
        <v>4852</v>
      </c>
      <c r="V166">
        <v>4870</v>
      </c>
      <c r="W166">
        <v>174</v>
      </c>
      <c r="X166">
        <v>122</v>
      </c>
    </row>
    <row r="167" spans="1:24" x14ac:dyDescent="0.35">
      <c r="A167" s="6" t="str">
        <f t="shared" si="2"/>
        <v>05107</v>
      </c>
      <c r="B167">
        <v>5</v>
      </c>
      <c r="C167">
        <v>107</v>
      </c>
      <c r="D167" t="s">
        <v>187</v>
      </c>
      <c r="E167" t="s">
        <v>278</v>
      </c>
      <c r="F167">
        <v>16571</v>
      </c>
      <c r="G167">
        <v>7766</v>
      </c>
      <c r="H167">
        <v>8805</v>
      </c>
      <c r="I167">
        <v>2874</v>
      </c>
      <c r="J167">
        <v>2870</v>
      </c>
      <c r="K167">
        <v>4690</v>
      </c>
      <c r="L167">
        <v>5760</v>
      </c>
      <c r="M167">
        <v>47</v>
      </c>
      <c r="N167">
        <v>28</v>
      </c>
      <c r="O167">
        <v>34</v>
      </c>
      <c r="P167">
        <v>39</v>
      </c>
      <c r="Q167">
        <v>1</v>
      </c>
      <c r="R167">
        <v>2</v>
      </c>
      <c r="S167">
        <v>120</v>
      </c>
      <c r="T167">
        <v>106</v>
      </c>
      <c r="U167">
        <v>7609</v>
      </c>
      <c r="V167">
        <v>8681</v>
      </c>
      <c r="W167">
        <v>157</v>
      </c>
      <c r="X167">
        <v>124</v>
      </c>
    </row>
    <row r="168" spans="1:24" x14ac:dyDescent="0.35">
      <c r="A168" s="6" t="str">
        <f t="shared" si="2"/>
        <v>05109</v>
      </c>
      <c r="B168">
        <v>5</v>
      </c>
      <c r="C168">
        <v>109</v>
      </c>
      <c r="D168" t="s">
        <v>187</v>
      </c>
      <c r="E168" t="s">
        <v>130</v>
      </c>
      <c r="F168">
        <v>10169</v>
      </c>
      <c r="G168">
        <v>5098</v>
      </c>
      <c r="H168">
        <v>5071</v>
      </c>
      <c r="I168">
        <v>4643</v>
      </c>
      <c r="J168">
        <v>4694</v>
      </c>
      <c r="K168">
        <v>215</v>
      </c>
      <c r="L168">
        <v>162</v>
      </c>
      <c r="M168">
        <v>73</v>
      </c>
      <c r="N168">
        <v>62</v>
      </c>
      <c r="O168">
        <v>45</v>
      </c>
      <c r="P168">
        <v>43</v>
      </c>
      <c r="Q168">
        <v>3</v>
      </c>
      <c r="R168">
        <v>2</v>
      </c>
      <c r="S168">
        <v>119</v>
      </c>
      <c r="T168">
        <v>108</v>
      </c>
      <c r="U168">
        <v>4682</v>
      </c>
      <c r="V168">
        <v>4691</v>
      </c>
      <c r="W168">
        <v>416</v>
      </c>
      <c r="X168">
        <v>380</v>
      </c>
    </row>
    <row r="169" spans="1:24" x14ac:dyDescent="0.35">
      <c r="A169" s="6" t="str">
        <f t="shared" si="2"/>
        <v>05111</v>
      </c>
      <c r="B169">
        <v>5</v>
      </c>
      <c r="C169">
        <v>111</v>
      </c>
      <c r="D169" t="s">
        <v>187</v>
      </c>
      <c r="E169" t="s">
        <v>281</v>
      </c>
      <c r="F169">
        <v>22965</v>
      </c>
      <c r="G169">
        <v>11186</v>
      </c>
      <c r="H169">
        <v>11779</v>
      </c>
      <c r="I169">
        <v>9970</v>
      </c>
      <c r="J169">
        <v>10442</v>
      </c>
      <c r="K169">
        <v>897</v>
      </c>
      <c r="L169">
        <v>1017</v>
      </c>
      <c r="M169">
        <v>49</v>
      </c>
      <c r="N169">
        <v>48</v>
      </c>
      <c r="O169">
        <v>36</v>
      </c>
      <c r="P169">
        <v>51</v>
      </c>
      <c r="Q169">
        <v>5</v>
      </c>
      <c r="R169">
        <v>4</v>
      </c>
      <c r="S169">
        <v>229</v>
      </c>
      <c r="T169">
        <v>217</v>
      </c>
      <c r="U169">
        <v>10736</v>
      </c>
      <c r="V169">
        <v>11399</v>
      </c>
      <c r="W169">
        <v>450</v>
      </c>
      <c r="X169">
        <v>380</v>
      </c>
    </row>
    <row r="170" spans="1:24" x14ac:dyDescent="0.35">
      <c r="A170" s="6" t="str">
        <f t="shared" si="2"/>
        <v>05113</v>
      </c>
      <c r="B170">
        <v>5</v>
      </c>
      <c r="C170">
        <v>113</v>
      </c>
      <c r="D170" t="s">
        <v>187</v>
      </c>
      <c r="E170" t="s">
        <v>283</v>
      </c>
      <c r="F170">
        <v>19213</v>
      </c>
      <c r="G170">
        <v>9456</v>
      </c>
      <c r="H170">
        <v>9757</v>
      </c>
      <c r="I170">
        <v>8858</v>
      </c>
      <c r="J170">
        <v>9142</v>
      </c>
      <c r="K170">
        <v>80</v>
      </c>
      <c r="L170">
        <v>55</v>
      </c>
      <c r="M170">
        <v>207</v>
      </c>
      <c r="N170">
        <v>213</v>
      </c>
      <c r="O170">
        <v>60</v>
      </c>
      <c r="P170">
        <v>118</v>
      </c>
      <c r="Q170">
        <v>8</v>
      </c>
      <c r="R170">
        <v>3</v>
      </c>
      <c r="S170">
        <v>243</v>
      </c>
      <c r="T170">
        <v>226</v>
      </c>
      <c r="U170">
        <v>8810</v>
      </c>
      <c r="V170">
        <v>9132</v>
      </c>
      <c r="W170">
        <v>646</v>
      </c>
      <c r="X170">
        <v>625</v>
      </c>
    </row>
    <row r="171" spans="1:24" x14ac:dyDescent="0.35">
      <c r="A171" s="6" t="str">
        <f t="shared" si="2"/>
        <v>05115</v>
      </c>
      <c r="B171">
        <v>5</v>
      </c>
      <c r="C171">
        <v>115</v>
      </c>
      <c r="D171" t="s">
        <v>187</v>
      </c>
      <c r="E171" t="s">
        <v>285</v>
      </c>
      <c r="F171">
        <v>63384</v>
      </c>
      <c r="G171">
        <v>31577</v>
      </c>
      <c r="H171">
        <v>31807</v>
      </c>
      <c r="I171">
        <v>28978</v>
      </c>
      <c r="J171">
        <v>29342</v>
      </c>
      <c r="K171">
        <v>1153</v>
      </c>
      <c r="L171">
        <v>979</v>
      </c>
      <c r="M171">
        <v>318</v>
      </c>
      <c r="N171">
        <v>350</v>
      </c>
      <c r="O171">
        <v>341</v>
      </c>
      <c r="P171">
        <v>452</v>
      </c>
      <c r="Q171">
        <v>38</v>
      </c>
      <c r="R171">
        <v>33</v>
      </c>
      <c r="S171">
        <v>749</v>
      </c>
      <c r="T171">
        <v>651</v>
      </c>
      <c r="U171">
        <v>28282</v>
      </c>
      <c r="V171">
        <v>28714</v>
      </c>
      <c r="W171">
        <v>3295</v>
      </c>
      <c r="X171">
        <v>3093</v>
      </c>
    </row>
    <row r="172" spans="1:24" x14ac:dyDescent="0.35">
      <c r="A172" s="6" t="str">
        <f t="shared" si="2"/>
        <v>05117</v>
      </c>
      <c r="B172">
        <v>5</v>
      </c>
      <c r="C172">
        <v>117</v>
      </c>
      <c r="D172" t="s">
        <v>187</v>
      </c>
      <c r="E172" t="s">
        <v>287</v>
      </c>
      <c r="F172">
        <v>8287</v>
      </c>
      <c r="G172">
        <v>4179</v>
      </c>
      <c r="H172">
        <v>4108</v>
      </c>
      <c r="I172">
        <v>3630</v>
      </c>
      <c r="J172">
        <v>3564</v>
      </c>
      <c r="K172">
        <v>454</v>
      </c>
      <c r="L172">
        <v>463</v>
      </c>
      <c r="M172">
        <v>13</v>
      </c>
      <c r="N172">
        <v>21</v>
      </c>
      <c r="O172">
        <v>4</v>
      </c>
      <c r="P172">
        <v>9</v>
      </c>
      <c r="Q172">
        <v>6</v>
      </c>
      <c r="R172">
        <v>0</v>
      </c>
      <c r="S172">
        <v>72</v>
      </c>
      <c r="T172">
        <v>51</v>
      </c>
      <c r="U172">
        <v>4081</v>
      </c>
      <c r="V172">
        <v>4051</v>
      </c>
      <c r="W172">
        <v>98</v>
      </c>
      <c r="X172">
        <v>57</v>
      </c>
    </row>
    <row r="173" spans="1:24" x14ac:dyDescent="0.35">
      <c r="A173" s="6" t="str">
        <f t="shared" si="2"/>
        <v>05119</v>
      </c>
      <c r="B173">
        <v>5</v>
      </c>
      <c r="C173">
        <v>119</v>
      </c>
      <c r="D173" t="s">
        <v>187</v>
      </c>
      <c r="E173" t="s">
        <v>289</v>
      </c>
      <c r="F173">
        <v>399125</v>
      </c>
      <c r="G173">
        <v>191597</v>
      </c>
      <c r="H173">
        <v>207528</v>
      </c>
      <c r="I173">
        <v>112690</v>
      </c>
      <c r="J173">
        <v>115363</v>
      </c>
      <c r="K173">
        <v>69163</v>
      </c>
      <c r="L173">
        <v>81387</v>
      </c>
      <c r="M173">
        <v>969</v>
      </c>
      <c r="N173">
        <v>986</v>
      </c>
      <c r="O173">
        <v>4193</v>
      </c>
      <c r="P173">
        <v>4950</v>
      </c>
      <c r="Q173">
        <v>124</v>
      </c>
      <c r="R173">
        <v>94</v>
      </c>
      <c r="S173">
        <v>4458</v>
      </c>
      <c r="T173">
        <v>4748</v>
      </c>
      <c r="U173">
        <v>174008</v>
      </c>
      <c r="V173">
        <v>192032</v>
      </c>
      <c r="W173">
        <v>17589</v>
      </c>
      <c r="X173">
        <v>15496</v>
      </c>
    </row>
    <row r="174" spans="1:24" x14ac:dyDescent="0.35">
      <c r="A174" s="6" t="str">
        <f t="shared" si="2"/>
        <v>05121</v>
      </c>
      <c r="B174">
        <v>5</v>
      </c>
      <c r="C174">
        <v>121</v>
      </c>
      <c r="D174" t="s">
        <v>187</v>
      </c>
      <c r="E174" t="s">
        <v>132</v>
      </c>
      <c r="F174">
        <v>18574</v>
      </c>
      <c r="G174">
        <v>9255</v>
      </c>
      <c r="H174">
        <v>9319</v>
      </c>
      <c r="I174">
        <v>8598</v>
      </c>
      <c r="J174">
        <v>8731</v>
      </c>
      <c r="K174">
        <v>122</v>
      </c>
      <c r="L174">
        <v>111</v>
      </c>
      <c r="M174">
        <v>62</v>
      </c>
      <c r="N174">
        <v>69</v>
      </c>
      <c r="O174">
        <v>44</v>
      </c>
      <c r="P174">
        <v>39</v>
      </c>
      <c r="Q174">
        <v>223</v>
      </c>
      <c r="R174">
        <v>159</v>
      </c>
      <c r="S174">
        <v>206</v>
      </c>
      <c r="T174">
        <v>210</v>
      </c>
      <c r="U174">
        <v>9048</v>
      </c>
      <c r="V174">
        <v>9119</v>
      </c>
      <c r="W174">
        <v>207</v>
      </c>
      <c r="X174">
        <v>200</v>
      </c>
    </row>
    <row r="175" spans="1:24" x14ac:dyDescent="0.35">
      <c r="A175" s="6" t="str">
        <f t="shared" si="2"/>
        <v>05123</v>
      </c>
      <c r="B175">
        <v>5</v>
      </c>
      <c r="C175">
        <v>123</v>
      </c>
      <c r="D175" t="s">
        <v>187</v>
      </c>
      <c r="E175" t="s">
        <v>5166</v>
      </c>
      <c r="F175">
        <v>23094</v>
      </c>
      <c r="G175">
        <v>12586</v>
      </c>
      <c r="H175">
        <v>10508</v>
      </c>
      <c r="I175">
        <v>5565</v>
      </c>
      <c r="J175">
        <v>4254</v>
      </c>
      <c r="K175">
        <v>6602</v>
      </c>
      <c r="L175">
        <v>5972</v>
      </c>
      <c r="M175">
        <v>118</v>
      </c>
      <c r="N175">
        <v>41</v>
      </c>
      <c r="O175">
        <v>70</v>
      </c>
      <c r="P175">
        <v>75</v>
      </c>
      <c r="Q175">
        <v>11</v>
      </c>
      <c r="R175">
        <v>6</v>
      </c>
      <c r="S175">
        <v>220</v>
      </c>
      <c r="T175">
        <v>160</v>
      </c>
      <c r="U175">
        <v>12004</v>
      </c>
      <c r="V175">
        <v>10436</v>
      </c>
      <c r="W175">
        <v>582</v>
      </c>
      <c r="X175">
        <v>72</v>
      </c>
    </row>
    <row r="176" spans="1:24" x14ac:dyDescent="0.35">
      <c r="A176" s="6" t="str">
        <f t="shared" si="2"/>
        <v>05125</v>
      </c>
      <c r="B176">
        <v>5</v>
      </c>
      <c r="C176">
        <v>125</v>
      </c>
      <c r="D176" t="s">
        <v>187</v>
      </c>
      <c r="E176" t="s">
        <v>294</v>
      </c>
      <c r="F176">
        <v>123430</v>
      </c>
      <c r="G176">
        <v>60553</v>
      </c>
      <c r="H176">
        <v>62877</v>
      </c>
      <c r="I176">
        <v>53252</v>
      </c>
      <c r="J176">
        <v>54864</v>
      </c>
      <c r="K176">
        <v>5015</v>
      </c>
      <c r="L176">
        <v>5574</v>
      </c>
      <c r="M176">
        <v>438</v>
      </c>
      <c r="N176">
        <v>406</v>
      </c>
      <c r="O176">
        <v>740</v>
      </c>
      <c r="P176">
        <v>947</v>
      </c>
      <c r="Q176">
        <v>41</v>
      </c>
      <c r="R176">
        <v>37</v>
      </c>
      <c r="S176">
        <v>1067</v>
      </c>
      <c r="T176">
        <v>1049</v>
      </c>
      <c r="U176">
        <v>56195</v>
      </c>
      <c r="V176">
        <v>58778</v>
      </c>
      <c r="W176">
        <v>4358</v>
      </c>
      <c r="X176">
        <v>4099</v>
      </c>
    </row>
    <row r="177" spans="1:24" x14ac:dyDescent="0.35">
      <c r="A177" s="6" t="str">
        <f t="shared" si="2"/>
        <v>05127</v>
      </c>
      <c r="B177">
        <v>5</v>
      </c>
      <c r="C177">
        <v>127</v>
      </c>
      <c r="D177" t="s">
        <v>187</v>
      </c>
      <c r="E177" t="s">
        <v>296</v>
      </c>
      <c r="F177">
        <v>9838</v>
      </c>
      <c r="G177">
        <v>5036</v>
      </c>
      <c r="H177">
        <v>4802</v>
      </c>
      <c r="I177">
        <v>4565</v>
      </c>
      <c r="J177">
        <v>4343</v>
      </c>
      <c r="K177">
        <v>58</v>
      </c>
      <c r="L177">
        <v>27</v>
      </c>
      <c r="M177">
        <v>127</v>
      </c>
      <c r="N177">
        <v>135</v>
      </c>
      <c r="O177">
        <v>157</v>
      </c>
      <c r="P177">
        <v>162</v>
      </c>
      <c r="Q177">
        <v>2</v>
      </c>
      <c r="R177">
        <v>3</v>
      </c>
      <c r="S177">
        <v>127</v>
      </c>
      <c r="T177">
        <v>132</v>
      </c>
      <c r="U177">
        <v>4624</v>
      </c>
      <c r="V177">
        <v>4471</v>
      </c>
      <c r="W177">
        <v>412</v>
      </c>
      <c r="X177">
        <v>331</v>
      </c>
    </row>
    <row r="178" spans="1:24" x14ac:dyDescent="0.35">
      <c r="A178" s="6" t="str">
        <f t="shared" si="2"/>
        <v>05129</v>
      </c>
      <c r="B178">
        <v>5</v>
      </c>
      <c r="C178">
        <v>129</v>
      </c>
      <c r="D178" t="s">
        <v>187</v>
      </c>
      <c r="E178" t="s">
        <v>298</v>
      </c>
      <c r="F178">
        <v>7828</v>
      </c>
      <c r="G178">
        <v>3969</v>
      </c>
      <c r="H178">
        <v>3859</v>
      </c>
      <c r="I178">
        <v>3761</v>
      </c>
      <c r="J178">
        <v>3684</v>
      </c>
      <c r="K178">
        <v>30</v>
      </c>
      <c r="L178">
        <v>15</v>
      </c>
      <c r="M178">
        <v>59</v>
      </c>
      <c r="N178">
        <v>54</v>
      </c>
      <c r="O178">
        <v>14</v>
      </c>
      <c r="P178">
        <v>16</v>
      </c>
      <c r="Q178">
        <v>2</v>
      </c>
      <c r="R178">
        <v>0</v>
      </c>
      <c r="S178">
        <v>103</v>
      </c>
      <c r="T178">
        <v>90</v>
      </c>
      <c r="U178">
        <v>3870</v>
      </c>
      <c r="V178">
        <v>3799</v>
      </c>
      <c r="W178">
        <v>99</v>
      </c>
      <c r="X178">
        <v>60</v>
      </c>
    </row>
    <row r="179" spans="1:24" x14ac:dyDescent="0.35">
      <c r="A179" s="6" t="str">
        <f t="shared" si="2"/>
        <v>05131</v>
      </c>
      <c r="B179">
        <v>5</v>
      </c>
      <c r="C179">
        <v>131</v>
      </c>
      <c r="D179" t="s">
        <v>187</v>
      </c>
      <c r="E179" t="s">
        <v>300</v>
      </c>
      <c r="F179">
        <v>127797</v>
      </c>
      <c r="G179">
        <v>62930</v>
      </c>
      <c r="H179">
        <v>64867</v>
      </c>
      <c r="I179">
        <v>51364</v>
      </c>
      <c r="J179">
        <v>52951</v>
      </c>
      <c r="K179">
        <v>4521</v>
      </c>
      <c r="L179">
        <v>4504</v>
      </c>
      <c r="M179">
        <v>1587</v>
      </c>
      <c r="N179">
        <v>1595</v>
      </c>
      <c r="O179">
        <v>2942</v>
      </c>
      <c r="P179">
        <v>3145</v>
      </c>
      <c r="Q179">
        <v>139</v>
      </c>
      <c r="R179">
        <v>138</v>
      </c>
      <c r="S179">
        <v>2377</v>
      </c>
      <c r="T179">
        <v>2534</v>
      </c>
      <c r="U179">
        <v>52986</v>
      </c>
      <c r="V179">
        <v>55519</v>
      </c>
      <c r="W179">
        <v>9944</v>
      </c>
      <c r="X179">
        <v>9348</v>
      </c>
    </row>
    <row r="180" spans="1:24" x14ac:dyDescent="0.35">
      <c r="A180" s="6" t="str">
        <f t="shared" si="2"/>
        <v>05133</v>
      </c>
      <c r="B180">
        <v>5</v>
      </c>
      <c r="C180">
        <v>133</v>
      </c>
      <c r="D180" t="s">
        <v>187</v>
      </c>
      <c r="E180" t="s">
        <v>302</v>
      </c>
      <c r="F180">
        <v>15839</v>
      </c>
      <c r="G180">
        <v>8040</v>
      </c>
      <c r="H180">
        <v>7799</v>
      </c>
      <c r="I180">
        <v>7029</v>
      </c>
      <c r="J180">
        <v>6821</v>
      </c>
      <c r="K180">
        <v>349</v>
      </c>
      <c r="L180">
        <v>319</v>
      </c>
      <c r="M180">
        <v>292</v>
      </c>
      <c r="N180">
        <v>299</v>
      </c>
      <c r="O180">
        <v>45</v>
      </c>
      <c r="P180">
        <v>63</v>
      </c>
      <c r="Q180">
        <v>103</v>
      </c>
      <c r="R180">
        <v>78</v>
      </c>
      <c r="S180">
        <v>222</v>
      </c>
      <c r="T180">
        <v>219</v>
      </c>
      <c r="U180">
        <v>5134</v>
      </c>
      <c r="V180">
        <v>5208</v>
      </c>
      <c r="W180">
        <v>2906</v>
      </c>
      <c r="X180">
        <v>2591</v>
      </c>
    </row>
    <row r="181" spans="1:24" x14ac:dyDescent="0.35">
      <c r="A181" s="6" t="str">
        <f t="shared" si="2"/>
        <v>05135</v>
      </c>
      <c r="B181">
        <v>5</v>
      </c>
      <c r="C181">
        <v>135</v>
      </c>
      <c r="D181" t="s">
        <v>187</v>
      </c>
      <c r="E181" t="s">
        <v>304</v>
      </c>
      <c r="F181">
        <v>17274</v>
      </c>
      <c r="G181">
        <v>8547</v>
      </c>
      <c r="H181">
        <v>8727</v>
      </c>
      <c r="I181">
        <v>8099</v>
      </c>
      <c r="J181">
        <v>8371</v>
      </c>
      <c r="K181">
        <v>94</v>
      </c>
      <c r="L181">
        <v>88</v>
      </c>
      <c r="M181">
        <v>114</v>
      </c>
      <c r="N181">
        <v>71</v>
      </c>
      <c r="O181">
        <v>52</v>
      </c>
      <c r="P181">
        <v>36</v>
      </c>
      <c r="Q181">
        <v>9</v>
      </c>
      <c r="R181">
        <v>7</v>
      </c>
      <c r="S181">
        <v>179</v>
      </c>
      <c r="T181">
        <v>154</v>
      </c>
      <c r="U181">
        <v>8353</v>
      </c>
      <c r="V181">
        <v>8547</v>
      </c>
      <c r="W181">
        <v>194</v>
      </c>
      <c r="X181">
        <v>180</v>
      </c>
    </row>
    <row r="182" spans="1:24" x14ac:dyDescent="0.35">
      <c r="A182" s="6" t="str">
        <f t="shared" si="2"/>
        <v>05137</v>
      </c>
      <c r="B182">
        <v>5</v>
      </c>
      <c r="C182">
        <v>137</v>
      </c>
      <c r="D182" t="s">
        <v>187</v>
      </c>
      <c r="E182" t="s">
        <v>306</v>
      </c>
      <c r="F182">
        <v>12354</v>
      </c>
      <c r="G182">
        <v>6184</v>
      </c>
      <c r="H182">
        <v>6170</v>
      </c>
      <c r="I182">
        <v>5949</v>
      </c>
      <c r="J182">
        <v>5930</v>
      </c>
      <c r="K182">
        <v>40</v>
      </c>
      <c r="L182">
        <v>30</v>
      </c>
      <c r="M182">
        <v>60</v>
      </c>
      <c r="N182">
        <v>59</v>
      </c>
      <c r="O182">
        <v>26</v>
      </c>
      <c r="P182">
        <v>32</v>
      </c>
      <c r="Q182">
        <v>2</v>
      </c>
      <c r="R182">
        <v>2</v>
      </c>
      <c r="S182">
        <v>107</v>
      </c>
      <c r="T182">
        <v>117</v>
      </c>
      <c r="U182">
        <v>6056</v>
      </c>
      <c r="V182">
        <v>6050</v>
      </c>
      <c r="W182">
        <v>128</v>
      </c>
      <c r="X182">
        <v>120</v>
      </c>
    </row>
    <row r="183" spans="1:24" x14ac:dyDescent="0.35">
      <c r="A183" s="6" t="str">
        <f t="shared" si="2"/>
        <v>05139</v>
      </c>
      <c r="B183">
        <v>5</v>
      </c>
      <c r="C183">
        <v>139</v>
      </c>
      <c r="D183" t="s">
        <v>187</v>
      </c>
      <c r="E183" t="s">
        <v>308</v>
      </c>
      <c r="F183">
        <v>39050</v>
      </c>
      <c r="G183">
        <v>19076</v>
      </c>
      <c r="H183">
        <v>19974</v>
      </c>
      <c r="I183">
        <v>12416</v>
      </c>
      <c r="J183">
        <v>12536</v>
      </c>
      <c r="K183">
        <v>6089</v>
      </c>
      <c r="L183">
        <v>6845</v>
      </c>
      <c r="M183">
        <v>95</v>
      </c>
      <c r="N183">
        <v>103</v>
      </c>
      <c r="O183">
        <v>149</v>
      </c>
      <c r="P183">
        <v>155</v>
      </c>
      <c r="Q183">
        <v>9</v>
      </c>
      <c r="R183">
        <v>10</v>
      </c>
      <c r="S183">
        <v>318</v>
      </c>
      <c r="T183">
        <v>325</v>
      </c>
      <c r="U183">
        <v>18158</v>
      </c>
      <c r="V183">
        <v>19161</v>
      </c>
      <c r="W183">
        <v>918</v>
      </c>
      <c r="X183">
        <v>813</v>
      </c>
    </row>
    <row r="184" spans="1:24" x14ac:dyDescent="0.35">
      <c r="A184" s="6" t="str">
        <f t="shared" si="2"/>
        <v>05141</v>
      </c>
      <c r="B184">
        <v>5</v>
      </c>
      <c r="C184">
        <v>141</v>
      </c>
      <c r="D184" t="s">
        <v>187</v>
      </c>
      <c r="E184" t="s">
        <v>310</v>
      </c>
      <c r="F184">
        <v>15795</v>
      </c>
      <c r="G184">
        <v>7910</v>
      </c>
      <c r="H184">
        <v>7885</v>
      </c>
      <c r="I184">
        <v>7565</v>
      </c>
      <c r="J184">
        <v>7552</v>
      </c>
      <c r="K184">
        <v>67</v>
      </c>
      <c r="L184">
        <v>49</v>
      </c>
      <c r="M184">
        <v>84</v>
      </c>
      <c r="N184">
        <v>75</v>
      </c>
      <c r="O184">
        <v>30</v>
      </c>
      <c r="P184">
        <v>37</v>
      </c>
      <c r="Q184">
        <v>2</v>
      </c>
      <c r="R184">
        <v>2</v>
      </c>
      <c r="S184">
        <v>162</v>
      </c>
      <c r="T184">
        <v>170</v>
      </c>
      <c r="U184">
        <v>7619</v>
      </c>
      <c r="V184">
        <v>7666</v>
      </c>
      <c r="W184">
        <v>291</v>
      </c>
      <c r="X184">
        <v>219</v>
      </c>
    </row>
    <row r="185" spans="1:24" x14ac:dyDescent="0.35">
      <c r="A185" s="6" t="str">
        <f t="shared" si="2"/>
        <v>05143</v>
      </c>
      <c r="B185">
        <v>5</v>
      </c>
      <c r="C185">
        <v>143</v>
      </c>
      <c r="D185" t="s">
        <v>187</v>
      </c>
      <c r="E185" t="s">
        <v>150</v>
      </c>
      <c r="F185">
        <v>245866</v>
      </c>
      <c r="G185">
        <v>123641</v>
      </c>
      <c r="H185">
        <v>122225</v>
      </c>
      <c r="I185">
        <v>105639</v>
      </c>
      <c r="J185">
        <v>105649</v>
      </c>
      <c r="K185">
        <v>5172</v>
      </c>
      <c r="L185">
        <v>4259</v>
      </c>
      <c r="M185">
        <v>1969</v>
      </c>
      <c r="N185">
        <v>2093</v>
      </c>
      <c r="O185">
        <v>3247</v>
      </c>
      <c r="P185">
        <v>3204</v>
      </c>
      <c r="Q185">
        <v>3990</v>
      </c>
      <c r="R185">
        <v>3349</v>
      </c>
      <c r="S185">
        <v>3624</v>
      </c>
      <c r="T185">
        <v>3671</v>
      </c>
      <c r="U185">
        <v>100684</v>
      </c>
      <c r="V185">
        <v>100516</v>
      </c>
      <c r="W185">
        <v>22957</v>
      </c>
      <c r="X185">
        <v>21709</v>
      </c>
    </row>
    <row r="186" spans="1:24" x14ac:dyDescent="0.35">
      <c r="A186" s="6" t="str">
        <f t="shared" si="2"/>
        <v>05145</v>
      </c>
      <c r="B186">
        <v>5</v>
      </c>
      <c r="C186">
        <v>145</v>
      </c>
      <c r="D186" t="s">
        <v>187</v>
      </c>
      <c r="E186" t="s">
        <v>313</v>
      </c>
      <c r="F186">
        <v>76824</v>
      </c>
      <c r="G186">
        <v>37611</v>
      </c>
      <c r="H186">
        <v>39213</v>
      </c>
      <c r="I186">
        <v>34381</v>
      </c>
      <c r="J186">
        <v>36025</v>
      </c>
      <c r="K186">
        <v>1778</v>
      </c>
      <c r="L186">
        <v>1726</v>
      </c>
      <c r="M186">
        <v>273</v>
      </c>
      <c r="N186">
        <v>277</v>
      </c>
      <c r="O186">
        <v>333</v>
      </c>
      <c r="P186">
        <v>328</v>
      </c>
      <c r="Q186">
        <v>28</v>
      </c>
      <c r="R186">
        <v>34</v>
      </c>
      <c r="S186">
        <v>818</v>
      </c>
      <c r="T186">
        <v>823</v>
      </c>
      <c r="U186">
        <v>35745</v>
      </c>
      <c r="V186">
        <v>37569</v>
      </c>
      <c r="W186">
        <v>1866</v>
      </c>
      <c r="X186">
        <v>1644</v>
      </c>
    </row>
    <row r="187" spans="1:24" x14ac:dyDescent="0.35">
      <c r="A187" s="6" t="str">
        <f t="shared" si="2"/>
        <v>05147</v>
      </c>
      <c r="B187">
        <v>5</v>
      </c>
      <c r="C187">
        <v>147</v>
      </c>
      <c r="D187" t="s">
        <v>187</v>
      </c>
      <c r="E187" t="s">
        <v>315</v>
      </c>
      <c r="F187">
        <v>6272</v>
      </c>
      <c r="G187">
        <v>3061</v>
      </c>
      <c r="H187">
        <v>3211</v>
      </c>
      <c r="I187">
        <v>2193</v>
      </c>
      <c r="J187">
        <v>2250</v>
      </c>
      <c r="K187">
        <v>776</v>
      </c>
      <c r="L187">
        <v>870</v>
      </c>
      <c r="M187">
        <v>15</v>
      </c>
      <c r="N187">
        <v>18</v>
      </c>
      <c r="O187">
        <v>12</v>
      </c>
      <c r="P187">
        <v>6</v>
      </c>
      <c r="Q187">
        <v>1</v>
      </c>
      <c r="R187">
        <v>4</v>
      </c>
      <c r="S187">
        <v>64</v>
      </c>
      <c r="T187">
        <v>63</v>
      </c>
      <c r="U187">
        <v>3002</v>
      </c>
      <c r="V187">
        <v>3164</v>
      </c>
      <c r="W187">
        <v>59</v>
      </c>
      <c r="X187">
        <v>47</v>
      </c>
    </row>
    <row r="188" spans="1:24" x14ac:dyDescent="0.35">
      <c r="A188" s="6" t="str">
        <f t="shared" si="2"/>
        <v>05149</v>
      </c>
      <c r="B188">
        <v>5</v>
      </c>
      <c r="C188">
        <v>149</v>
      </c>
      <c r="D188" t="s">
        <v>187</v>
      </c>
      <c r="E188" t="s">
        <v>317</v>
      </c>
      <c r="F188">
        <v>20256</v>
      </c>
      <c r="G188">
        <v>10263</v>
      </c>
      <c r="H188">
        <v>9993</v>
      </c>
      <c r="I188">
        <v>9553</v>
      </c>
      <c r="J188">
        <v>9354</v>
      </c>
      <c r="K188">
        <v>285</v>
      </c>
      <c r="L188">
        <v>210</v>
      </c>
      <c r="M188">
        <v>128</v>
      </c>
      <c r="N188">
        <v>124</v>
      </c>
      <c r="O188">
        <v>137</v>
      </c>
      <c r="P188">
        <v>156</v>
      </c>
      <c r="Q188">
        <v>10</v>
      </c>
      <c r="R188">
        <v>9</v>
      </c>
      <c r="S188">
        <v>150</v>
      </c>
      <c r="T188">
        <v>140</v>
      </c>
      <c r="U188">
        <v>8028</v>
      </c>
      <c r="V188">
        <v>8033</v>
      </c>
      <c r="W188">
        <v>2235</v>
      </c>
      <c r="X188">
        <v>1960</v>
      </c>
    </row>
    <row r="189" spans="1:24" x14ac:dyDescent="0.35">
      <c r="A189" s="6" t="str">
        <f t="shared" si="2"/>
        <v>06001</v>
      </c>
      <c r="B189">
        <v>6</v>
      </c>
      <c r="C189">
        <v>1</v>
      </c>
      <c r="D189" t="s">
        <v>319</v>
      </c>
      <c r="E189" t="s">
        <v>320</v>
      </c>
      <c r="F189">
        <v>1682349</v>
      </c>
      <c r="G189">
        <v>834877</v>
      </c>
      <c r="H189">
        <v>847472</v>
      </c>
      <c r="I189">
        <v>417928</v>
      </c>
      <c r="J189">
        <v>407425</v>
      </c>
      <c r="K189">
        <v>89177</v>
      </c>
      <c r="L189">
        <v>94615</v>
      </c>
      <c r="M189">
        <v>9812</v>
      </c>
      <c r="N189">
        <v>9490</v>
      </c>
      <c r="O189">
        <v>264431</v>
      </c>
      <c r="P189">
        <v>281051</v>
      </c>
      <c r="Q189">
        <v>7573</v>
      </c>
      <c r="R189">
        <v>8168</v>
      </c>
      <c r="S189">
        <v>45956</v>
      </c>
      <c r="T189">
        <v>46723</v>
      </c>
      <c r="U189">
        <v>635193</v>
      </c>
      <c r="V189">
        <v>653609</v>
      </c>
      <c r="W189">
        <v>199684</v>
      </c>
      <c r="X189">
        <v>193863</v>
      </c>
    </row>
    <row r="190" spans="1:24" x14ac:dyDescent="0.35">
      <c r="A190" s="6" t="str">
        <f t="shared" si="2"/>
        <v>06003</v>
      </c>
      <c r="B190">
        <v>6</v>
      </c>
      <c r="C190">
        <v>3</v>
      </c>
      <c r="D190" t="s">
        <v>319</v>
      </c>
      <c r="E190" t="s">
        <v>322</v>
      </c>
      <c r="F190">
        <v>1202</v>
      </c>
      <c r="G190">
        <v>646</v>
      </c>
      <c r="H190">
        <v>556</v>
      </c>
      <c r="I190">
        <v>460</v>
      </c>
      <c r="J190">
        <v>378</v>
      </c>
      <c r="K190">
        <v>8</v>
      </c>
      <c r="L190">
        <v>4</v>
      </c>
      <c r="M190">
        <v>137</v>
      </c>
      <c r="N190">
        <v>143</v>
      </c>
      <c r="O190">
        <v>13</v>
      </c>
      <c r="P190">
        <v>9</v>
      </c>
      <c r="Q190">
        <v>0</v>
      </c>
      <c r="R190">
        <v>0</v>
      </c>
      <c r="S190">
        <v>28</v>
      </c>
      <c r="T190">
        <v>22</v>
      </c>
      <c r="U190">
        <v>584</v>
      </c>
      <c r="V190">
        <v>499</v>
      </c>
      <c r="W190">
        <v>62</v>
      </c>
      <c r="X190">
        <v>57</v>
      </c>
    </row>
    <row r="191" spans="1:24" x14ac:dyDescent="0.35">
      <c r="A191" s="6" t="str">
        <f t="shared" si="2"/>
        <v>06005</v>
      </c>
      <c r="B191">
        <v>6</v>
      </c>
      <c r="C191">
        <v>5</v>
      </c>
      <c r="D191" t="s">
        <v>319</v>
      </c>
      <c r="E191" t="s">
        <v>324</v>
      </c>
      <c r="F191">
        <v>40471</v>
      </c>
      <c r="G191">
        <v>22055</v>
      </c>
      <c r="H191">
        <v>18416</v>
      </c>
      <c r="I191">
        <v>19387</v>
      </c>
      <c r="J191">
        <v>16810</v>
      </c>
      <c r="K191">
        <v>959</v>
      </c>
      <c r="L191">
        <v>129</v>
      </c>
      <c r="M191">
        <v>548</v>
      </c>
      <c r="N191">
        <v>381</v>
      </c>
      <c r="O191">
        <v>326</v>
      </c>
      <c r="P191">
        <v>367</v>
      </c>
      <c r="Q191">
        <v>76</v>
      </c>
      <c r="R191">
        <v>60</v>
      </c>
      <c r="S191">
        <v>759</v>
      </c>
      <c r="T191">
        <v>669</v>
      </c>
      <c r="U191">
        <v>18311</v>
      </c>
      <c r="V191">
        <v>16148</v>
      </c>
      <c r="W191">
        <v>3744</v>
      </c>
      <c r="X191">
        <v>2268</v>
      </c>
    </row>
    <row r="192" spans="1:24" x14ac:dyDescent="0.35">
      <c r="A192" s="6" t="str">
        <f t="shared" si="2"/>
        <v>06007</v>
      </c>
      <c r="B192">
        <v>6</v>
      </c>
      <c r="C192">
        <v>7</v>
      </c>
      <c r="D192" t="s">
        <v>319</v>
      </c>
      <c r="E192" t="s">
        <v>326</v>
      </c>
      <c r="F192">
        <v>211630</v>
      </c>
      <c r="G192">
        <v>105366</v>
      </c>
      <c r="H192">
        <v>106264</v>
      </c>
      <c r="I192">
        <v>89622</v>
      </c>
      <c r="J192">
        <v>90664</v>
      </c>
      <c r="K192">
        <v>2284</v>
      </c>
      <c r="L192">
        <v>1806</v>
      </c>
      <c r="M192">
        <v>2844</v>
      </c>
      <c r="N192">
        <v>2868</v>
      </c>
      <c r="O192">
        <v>5417</v>
      </c>
      <c r="P192">
        <v>5436</v>
      </c>
      <c r="Q192">
        <v>319</v>
      </c>
      <c r="R192">
        <v>312</v>
      </c>
      <c r="S192">
        <v>4880</v>
      </c>
      <c r="T192">
        <v>5178</v>
      </c>
      <c r="U192">
        <v>84969</v>
      </c>
      <c r="V192">
        <v>86656</v>
      </c>
      <c r="W192">
        <v>20397</v>
      </c>
      <c r="X192">
        <v>19608</v>
      </c>
    </row>
    <row r="193" spans="1:24" x14ac:dyDescent="0.35">
      <c r="A193" s="6" t="str">
        <f t="shared" si="2"/>
        <v>06009</v>
      </c>
      <c r="B193">
        <v>6</v>
      </c>
      <c r="C193">
        <v>9</v>
      </c>
      <c r="D193" t="s">
        <v>319</v>
      </c>
      <c r="E193" t="s">
        <v>328</v>
      </c>
      <c r="F193">
        <v>45284</v>
      </c>
      <c r="G193">
        <v>22690</v>
      </c>
      <c r="H193">
        <v>22594</v>
      </c>
      <c r="I193">
        <v>20640</v>
      </c>
      <c r="J193">
        <v>20430</v>
      </c>
      <c r="K193">
        <v>286</v>
      </c>
      <c r="L193">
        <v>201</v>
      </c>
      <c r="M193">
        <v>437</v>
      </c>
      <c r="N193">
        <v>496</v>
      </c>
      <c r="O193">
        <v>368</v>
      </c>
      <c r="P193">
        <v>471</v>
      </c>
      <c r="Q193">
        <v>56</v>
      </c>
      <c r="R193">
        <v>69</v>
      </c>
      <c r="S193">
        <v>903</v>
      </c>
      <c r="T193">
        <v>927</v>
      </c>
      <c r="U193">
        <v>19699</v>
      </c>
      <c r="V193">
        <v>19724</v>
      </c>
      <c r="W193">
        <v>2991</v>
      </c>
      <c r="X193">
        <v>2870</v>
      </c>
    </row>
    <row r="194" spans="1:24" x14ac:dyDescent="0.35">
      <c r="A194" s="6" t="str">
        <f t="shared" ref="A194:A257" si="3">TEXT(B194*1000+C194,"00000")</f>
        <v>06011</v>
      </c>
      <c r="B194">
        <v>6</v>
      </c>
      <c r="C194">
        <v>11</v>
      </c>
      <c r="D194" t="s">
        <v>319</v>
      </c>
      <c r="E194" t="s">
        <v>330</v>
      </c>
      <c r="F194">
        <v>21836</v>
      </c>
      <c r="G194">
        <v>11163</v>
      </c>
      <c r="H194">
        <v>10673</v>
      </c>
      <c r="I194">
        <v>10166</v>
      </c>
      <c r="J194">
        <v>9685</v>
      </c>
      <c r="K194">
        <v>169</v>
      </c>
      <c r="L194">
        <v>131</v>
      </c>
      <c r="M194">
        <v>316</v>
      </c>
      <c r="N194">
        <v>294</v>
      </c>
      <c r="O194">
        <v>163</v>
      </c>
      <c r="P194">
        <v>184</v>
      </c>
      <c r="Q194">
        <v>70</v>
      </c>
      <c r="R194">
        <v>69</v>
      </c>
      <c r="S194">
        <v>279</v>
      </c>
      <c r="T194">
        <v>310</v>
      </c>
      <c r="U194">
        <v>4150</v>
      </c>
      <c r="V194">
        <v>4228</v>
      </c>
      <c r="W194">
        <v>7013</v>
      </c>
      <c r="X194">
        <v>6445</v>
      </c>
    </row>
    <row r="195" spans="1:24" x14ac:dyDescent="0.35">
      <c r="A195" s="6" t="str">
        <f t="shared" si="3"/>
        <v>06013</v>
      </c>
      <c r="B195">
        <v>6</v>
      </c>
      <c r="C195">
        <v>13</v>
      </c>
      <c r="D195" t="s">
        <v>319</v>
      </c>
      <c r="E195" t="s">
        <v>332</v>
      </c>
      <c r="F195">
        <v>1165930</v>
      </c>
      <c r="G195">
        <v>574053</v>
      </c>
      <c r="H195">
        <v>591877</v>
      </c>
      <c r="I195">
        <v>375413</v>
      </c>
      <c r="J195">
        <v>377255</v>
      </c>
      <c r="K195">
        <v>52406</v>
      </c>
      <c r="L195">
        <v>57686</v>
      </c>
      <c r="M195">
        <v>6474</v>
      </c>
      <c r="N195">
        <v>6202</v>
      </c>
      <c r="O195">
        <v>103530</v>
      </c>
      <c r="P195">
        <v>113729</v>
      </c>
      <c r="Q195">
        <v>3593</v>
      </c>
      <c r="R195">
        <v>3624</v>
      </c>
      <c r="S195">
        <v>32637</v>
      </c>
      <c r="T195">
        <v>33381</v>
      </c>
      <c r="U195">
        <v>416125</v>
      </c>
      <c r="V195">
        <v>435057</v>
      </c>
      <c r="W195">
        <v>157928</v>
      </c>
      <c r="X195">
        <v>156820</v>
      </c>
    </row>
    <row r="196" spans="1:24" x14ac:dyDescent="0.35">
      <c r="A196" s="6" t="str">
        <f t="shared" si="3"/>
        <v>06015</v>
      </c>
      <c r="B196">
        <v>6</v>
      </c>
      <c r="C196">
        <v>15</v>
      </c>
      <c r="D196" t="s">
        <v>319</v>
      </c>
      <c r="E196" t="s">
        <v>334</v>
      </c>
      <c r="F196">
        <v>27745</v>
      </c>
      <c r="G196">
        <v>15175</v>
      </c>
      <c r="H196">
        <v>12570</v>
      </c>
      <c r="I196">
        <v>11595</v>
      </c>
      <c r="J196">
        <v>9974</v>
      </c>
      <c r="K196">
        <v>911</v>
      </c>
      <c r="L196">
        <v>104</v>
      </c>
      <c r="M196">
        <v>1423</v>
      </c>
      <c r="N196">
        <v>1281</v>
      </c>
      <c r="O196">
        <v>430</v>
      </c>
      <c r="P196">
        <v>463</v>
      </c>
      <c r="Q196">
        <v>26</v>
      </c>
      <c r="R196">
        <v>34</v>
      </c>
      <c r="S196">
        <v>790</v>
      </c>
      <c r="T196">
        <v>714</v>
      </c>
      <c r="U196">
        <v>11723</v>
      </c>
      <c r="V196">
        <v>10641</v>
      </c>
      <c r="W196">
        <v>3452</v>
      </c>
      <c r="X196">
        <v>1929</v>
      </c>
    </row>
    <row r="197" spans="1:24" x14ac:dyDescent="0.35">
      <c r="A197" s="6" t="str">
        <f t="shared" si="3"/>
        <v>06017</v>
      </c>
      <c r="B197">
        <v>6</v>
      </c>
      <c r="C197">
        <v>17</v>
      </c>
      <c r="D197" t="s">
        <v>319</v>
      </c>
      <c r="E197" t="s">
        <v>336</v>
      </c>
      <c r="F197">
        <v>191189</v>
      </c>
      <c r="G197">
        <v>95767</v>
      </c>
      <c r="H197">
        <v>95422</v>
      </c>
      <c r="I197">
        <v>84891</v>
      </c>
      <c r="J197">
        <v>83799</v>
      </c>
      <c r="K197">
        <v>1156</v>
      </c>
      <c r="L197">
        <v>897</v>
      </c>
      <c r="M197">
        <v>1349</v>
      </c>
      <c r="N197">
        <v>1249</v>
      </c>
      <c r="O197">
        <v>4240</v>
      </c>
      <c r="P197">
        <v>5315</v>
      </c>
      <c r="Q197">
        <v>229</v>
      </c>
      <c r="R197">
        <v>223</v>
      </c>
      <c r="S197">
        <v>3902</v>
      </c>
      <c r="T197">
        <v>3939</v>
      </c>
      <c r="U197">
        <v>82483</v>
      </c>
      <c r="V197">
        <v>82312</v>
      </c>
      <c r="W197">
        <v>13284</v>
      </c>
      <c r="X197">
        <v>13110</v>
      </c>
    </row>
    <row r="198" spans="1:24" x14ac:dyDescent="0.35">
      <c r="A198" s="6" t="str">
        <f t="shared" si="3"/>
        <v>06019</v>
      </c>
      <c r="B198">
        <v>6</v>
      </c>
      <c r="C198">
        <v>19</v>
      </c>
      <c r="D198" t="s">
        <v>319</v>
      </c>
      <c r="E198" t="s">
        <v>338</v>
      </c>
      <c r="F198">
        <v>1008646</v>
      </c>
      <c r="G198">
        <v>505799</v>
      </c>
      <c r="H198">
        <v>502847</v>
      </c>
      <c r="I198">
        <v>383768</v>
      </c>
      <c r="J198">
        <v>380951</v>
      </c>
      <c r="K198">
        <v>30155</v>
      </c>
      <c r="L198">
        <v>29235</v>
      </c>
      <c r="M198">
        <v>15638</v>
      </c>
      <c r="N198">
        <v>15648</v>
      </c>
      <c r="O198">
        <v>58400</v>
      </c>
      <c r="P198">
        <v>58882</v>
      </c>
      <c r="Q198">
        <v>1499</v>
      </c>
      <c r="R198">
        <v>1493</v>
      </c>
      <c r="S198">
        <v>16339</v>
      </c>
      <c r="T198">
        <v>16638</v>
      </c>
      <c r="U198">
        <v>232075</v>
      </c>
      <c r="V198">
        <v>235848</v>
      </c>
      <c r="W198">
        <v>273724</v>
      </c>
      <c r="X198">
        <v>266999</v>
      </c>
    </row>
    <row r="199" spans="1:24" x14ac:dyDescent="0.35">
      <c r="A199" s="6" t="str">
        <f t="shared" si="3"/>
        <v>06021</v>
      </c>
      <c r="B199">
        <v>6</v>
      </c>
      <c r="C199">
        <v>21</v>
      </c>
      <c r="D199" t="s">
        <v>319</v>
      </c>
      <c r="E199" t="s">
        <v>340</v>
      </c>
      <c r="F199">
        <v>28921</v>
      </c>
      <c r="G199">
        <v>14783</v>
      </c>
      <c r="H199">
        <v>14138</v>
      </c>
      <c r="I199">
        <v>13166</v>
      </c>
      <c r="J199">
        <v>12634</v>
      </c>
      <c r="K199">
        <v>219</v>
      </c>
      <c r="L199">
        <v>158</v>
      </c>
      <c r="M199">
        <v>507</v>
      </c>
      <c r="N199">
        <v>463</v>
      </c>
      <c r="O199">
        <v>428</v>
      </c>
      <c r="P199">
        <v>424</v>
      </c>
      <c r="Q199">
        <v>31</v>
      </c>
      <c r="R199">
        <v>34</v>
      </c>
      <c r="S199">
        <v>432</v>
      </c>
      <c r="T199">
        <v>425</v>
      </c>
      <c r="U199">
        <v>8200</v>
      </c>
      <c r="V199">
        <v>8182</v>
      </c>
      <c r="W199">
        <v>6583</v>
      </c>
      <c r="X199">
        <v>5956</v>
      </c>
    </row>
    <row r="200" spans="1:24" x14ac:dyDescent="0.35">
      <c r="A200" s="6" t="str">
        <f t="shared" si="3"/>
        <v>06023</v>
      </c>
      <c r="B200">
        <v>6</v>
      </c>
      <c r="C200">
        <v>23</v>
      </c>
      <c r="D200" t="s">
        <v>319</v>
      </c>
      <c r="E200" t="s">
        <v>342</v>
      </c>
      <c r="F200">
        <v>136462</v>
      </c>
      <c r="G200">
        <v>67847</v>
      </c>
      <c r="H200">
        <v>68615</v>
      </c>
      <c r="I200">
        <v>56377</v>
      </c>
      <c r="J200">
        <v>56804</v>
      </c>
      <c r="K200">
        <v>1151</v>
      </c>
      <c r="L200">
        <v>828</v>
      </c>
      <c r="M200">
        <v>4251</v>
      </c>
      <c r="N200">
        <v>4502</v>
      </c>
      <c r="O200">
        <v>1874</v>
      </c>
      <c r="P200">
        <v>2118</v>
      </c>
      <c r="Q200">
        <v>246</v>
      </c>
      <c r="R200">
        <v>228</v>
      </c>
      <c r="S200">
        <v>3948</v>
      </c>
      <c r="T200">
        <v>4135</v>
      </c>
      <c r="U200">
        <v>58639</v>
      </c>
      <c r="V200">
        <v>59332</v>
      </c>
      <c r="W200">
        <v>9208</v>
      </c>
      <c r="X200">
        <v>9283</v>
      </c>
    </row>
    <row r="201" spans="1:24" x14ac:dyDescent="0.35">
      <c r="A201" s="6" t="str">
        <f t="shared" si="3"/>
        <v>06025</v>
      </c>
      <c r="B201">
        <v>6</v>
      </c>
      <c r="C201">
        <v>25</v>
      </c>
      <c r="D201" t="s">
        <v>319</v>
      </c>
      <c r="E201" t="s">
        <v>344</v>
      </c>
      <c r="F201">
        <v>179713</v>
      </c>
      <c r="G201">
        <v>92282</v>
      </c>
      <c r="H201">
        <v>87431</v>
      </c>
      <c r="I201">
        <v>81997</v>
      </c>
      <c r="J201">
        <v>79905</v>
      </c>
      <c r="K201">
        <v>4271</v>
      </c>
      <c r="L201">
        <v>1706</v>
      </c>
      <c r="M201">
        <v>2262</v>
      </c>
      <c r="N201">
        <v>2284</v>
      </c>
      <c r="O201">
        <v>2018</v>
      </c>
      <c r="P201">
        <v>1862</v>
      </c>
      <c r="Q201">
        <v>201</v>
      </c>
      <c r="R201">
        <v>179</v>
      </c>
      <c r="S201">
        <v>1533</v>
      </c>
      <c r="T201">
        <v>1495</v>
      </c>
      <c r="U201">
        <v>15532</v>
      </c>
      <c r="V201">
        <v>11112</v>
      </c>
      <c r="W201">
        <v>76750</v>
      </c>
      <c r="X201">
        <v>76319</v>
      </c>
    </row>
    <row r="202" spans="1:24" x14ac:dyDescent="0.35">
      <c r="A202" s="6" t="str">
        <f t="shared" si="3"/>
        <v>06027</v>
      </c>
      <c r="B202">
        <v>6</v>
      </c>
      <c r="C202">
        <v>27</v>
      </c>
      <c r="D202" t="s">
        <v>319</v>
      </c>
      <c r="E202" t="s">
        <v>346</v>
      </c>
      <c r="F202">
        <v>19018</v>
      </c>
      <c r="G202">
        <v>9630</v>
      </c>
      <c r="H202">
        <v>9388</v>
      </c>
      <c r="I202">
        <v>7733</v>
      </c>
      <c r="J202">
        <v>7433</v>
      </c>
      <c r="K202">
        <v>140</v>
      </c>
      <c r="L202">
        <v>85</v>
      </c>
      <c r="M202">
        <v>1268</v>
      </c>
      <c r="N202">
        <v>1345</v>
      </c>
      <c r="O202">
        <v>154</v>
      </c>
      <c r="P202">
        <v>159</v>
      </c>
      <c r="Q202">
        <v>17</v>
      </c>
      <c r="R202">
        <v>11</v>
      </c>
      <c r="S202">
        <v>318</v>
      </c>
      <c r="T202">
        <v>355</v>
      </c>
      <c r="U202">
        <v>7383</v>
      </c>
      <c r="V202">
        <v>7237</v>
      </c>
      <c r="W202">
        <v>2247</v>
      </c>
      <c r="X202">
        <v>2151</v>
      </c>
    </row>
    <row r="203" spans="1:24" x14ac:dyDescent="0.35">
      <c r="A203" s="6" t="str">
        <f t="shared" si="3"/>
        <v>06029</v>
      </c>
      <c r="B203">
        <v>6</v>
      </c>
      <c r="C203">
        <v>29</v>
      </c>
      <c r="D203" t="s">
        <v>319</v>
      </c>
      <c r="E203" t="s">
        <v>348</v>
      </c>
      <c r="F203">
        <v>909229</v>
      </c>
      <c r="G203">
        <v>465910</v>
      </c>
      <c r="H203">
        <v>443319</v>
      </c>
      <c r="I203">
        <v>381529</v>
      </c>
      <c r="J203">
        <v>362836</v>
      </c>
      <c r="K203">
        <v>30343</v>
      </c>
      <c r="L203">
        <v>26446</v>
      </c>
      <c r="M203">
        <v>12557</v>
      </c>
      <c r="N203">
        <v>12258</v>
      </c>
      <c r="O203">
        <v>25093</v>
      </c>
      <c r="P203">
        <v>25520</v>
      </c>
      <c r="Q203">
        <v>1262</v>
      </c>
      <c r="R203">
        <v>1209</v>
      </c>
      <c r="S203">
        <v>15126</v>
      </c>
      <c r="T203">
        <v>15050</v>
      </c>
      <c r="U203">
        <v>208263</v>
      </c>
      <c r="V203">
        <v>201838</v>
      </c>
      <c r="W203">
        <v>257647</v>
      </c>
      <c r="X203">
        <v>241481</v>
      </c>
    </row>
    <row r="204" spans="1:24" x14ac:dyDescent="0.35">
      <c r="A204" s="6" t="str">
        <f t="shared" si="3"/>
        <v>06031</v>
      </c>
      <c r="B204">
        <v>6</v>
      </c>
      <c r="C204">
        <v>31</v>
      </c>
      <c r="D204" t="s">
        <v>319</v>
      </c>
      <c r="E204" t="s">
        <v>350</v>
      </c>
      <c r="F204">
        <v>152486</v>
      </c>
      <c r="G204">
        <v>84178</v>
      </c>
      <c r="H204">
        <v>68308</v>
      </c>
      <c r="I204">
        <v>67439</v>
      </c>
      <c r="J204">
        <v>56109</v>
      </c>
      <c r="K204">
        <v>7581</v>
      </c>
      <c r="L204">
        <v>3553</v>
      </c>
      <c r="M204">
        <v>2573</v>
      </c>
      <c r="N204">
        <v>2318</v>
      </c>
      <c r="O204">
        <v>3210</v>
      </c>
      <c r="P204">
        <v>3333</v>
      </c>
      <c r="Q204">
        <v>270</v>
      </c>
      <c r="R204">
        <v>265</v>
      </c>
      <c r="S204">
        <v>3105</v>
      </c>
      <c r="T204">
        <v>2730</v>
      </c>
      <c r="U204">
        <v>37222</v>
      </c>
      <c r="V204">
        <v>28715</v>
      </c>
      <c r="W204">
        <v>46956</v>
      </c>
      <c r="X204">
        <v>39593</v>
      </c>
    </row>
    <row r="205" spans="1:24" x14ac:dyDescent="0.35">
      <c r="A205" s="6" t="str">
        <f t="shared" si="3"/>
        <v>06033</v>
      </c>
      <c r="B205">
        <v>6</v>
      </c>
      <c r="C205">
        <v>33</v>
      </c>
      <c r="D205" t="s">
        <v>319</v>
      </c>
      <c r="E205" t="s">
        <v>352</v>
      </c>
      <c r="F205">
        <v>68160</v>
      </c>
      <c r="G205">
        <v>34192</v>
      </c>
      <c r="H205">
        <v>33968</v>
      </c>
      <c r="I205">
        <v>29588</v>
      </c>
      <c r="J205">
        <v>29547</v>
      </c>
      <c r="K205">
        <v>786</v>
      </c>
      <c r="L205">
        <v>615</v>
      </c>
      <c r="M205">
        <v>1594</v>
      </c>
      <c r="N205">
        <v>1516</v>
      </c>
      <c r="O205">
        <v>443</v>
      </c>
      <c r="P205">
        <v>533</v>
      </c>
      <c r="Q205">
        <v>103</v>
      </c>
      <c r="R205">
        <v>115</v>
      </c>
      <c r="S205">
        <v>1678</v>
      </c>
      <c r="T205">
        <v>1642</v>
      </c>
      <c r="U205">
        <v>26222</v>
      </c>
      <c r="V205">
        <v>26527</v>
      </c>
      <c r="W205">
        <v>7970</v>
      </c>
      <c r="X205">
        <v>7441</v>
      </c>
    </row>
    <row r="206" spans="1:24" x14ac:dyDescent="0.35">
      <c r="A206" s="6" t="str">
        <f t="shared" si="3"/>
        <v>06035</v>
      </c>
      <c r="B206">
        <v>6</v>
      </c>
      <c r="C206">
        <v>35</v>
      </c>
      <c r="D206" t="s">
        <v>319</v>
      </c>
      <c r="E206" t="s">
        <v>354</v>
      </c>
      <c r="F206">
        <v>32733</v>
      </c>
      <c r="G206">
        <v>20854</v>
      </c>
      <c r="H206">
        <v>11879</v>
      </c>
      <c r="I206">
        <v>16157</v>
      </c>
      <c r="J206">
        <v>10225</v>
      </c>
      <c r="K206">
        <v>2684</v>
      </c>
      <c r="L206">
        <v>192</v>
      </c>
      <c r="M206">
        <v>913</v>
      </c>
      <c r="N206">
        <v>533</v>
      </c>
      <c r="O206">
        <v>299</v>
      </c>
      <c r="P206">
        <v>231</v>
      </c>
      <c r="Q206">
        <v>128</v>
      </c>
      <c r="R206">
        <v>130</v>
      </c>
      <c r="S206">
        <v>673</v>
      </c>
      <c r="T206">
        <v>568</v>
      </c>
      <c r="U206">
        <v>15378</v>
      </c>
      <c r="V206">
        <v>9865</v>
      </c>
      <c r="W206">
        <v>5476</v>
      </c>
      <c r="X206">
        <v>2014</v>
      </c>
    </row>
    <row r="207" spans="1:24" x14ac:dyDescent="0.35">
      <c r="A207" s="6" t="str">
        <f t="shared" si="3"/>
        <v>06037</v>
      </c>
      <c r="B207">
        <v>6</v>
      </c>
      <c r="C207">
        <v>37</v>
      </c>
      <c r="D207" t="s">
        <v>319</v>
      </c>
      <c r="E207" t="s">
        <v>356</v>
      </c>
      <c r="F207">
        <v>10013976</v>
      </c>
      <c r="G207">
        <v>4967570</v>
      </c>
      <c r="H207">
        <v>5046406</v>
      </c>
      <c r="I207">
        <v>3532391</v>
      </c>
      <c r="J207">
        <v>3484756</v>
      </c>
      <c r="K207">
        <v>436208</v>
      </c>
      <c r="L207">
        <v>473545</v>
      </c>
      <c r="M207">
        <v>74770</v>
      </c>
      <c r="N207">
        <v>71054</v>
      </c>
      <c r="O207">
        <v>744128</v>
      </c>
      <c r="P207">
        <v>833492</v>
      </c>
      <c r="Q207">
        <v>18324</v>
      </c>
      <c r="R207">
        <v>18396</v>
      </c>
      <c r="S207">
        <v>161749</v>
      </c>
      <c r="T207">
        <v>165163</v>
      </c>
      <c r="U207">
        <v>2561455</v>
      </c>
      <c r="V207">
        <v>2648010</v>
      </c>
      <c r="W207">
        <v>2406115</v>
      </c>
      <c r="X207">
        <v>2398396</v>
      </c>
    </row>
    <row r="208" spans="1:24" x14ac:dyDescent="0.35">
      <c r="A208" s="6" t="str">
        <f t="shared" si="3"/>
        <v>06039</v>
      </c>
      <c r="B208">
        <v>6</v>
      </c>
      <c r="C208">
        <v>39</v>
      </c>
      <c r="D208" t="s">
        <v>319</v>
      </c>
      <c r="E208" t="s">
        <v>358</v>
      </c>
      <c r="F208">
        <v>156258</v>
      </c>
      <c r="G208">
        <v>76054</v>
      </c>
      <c r="H208">
        <v>80204</v>
      </c>
      <c r="I208">
        <v>65811</v>
      </c>
      <c r="J208">
        <v>68094</v>
      </c>
      <c r="K208">
        <v>2359</v>
      </c>
      <c r="L208">
        <v>4140</v>
      </c>
      <c r="M208">
        <v>3561</v>
      </c>
      <c r="N208">
        <v>3563</v>
      </c>
      <c r="O208">
        <v>1980</v>
      </c>
      <c r="P208">
        <v>2094</v>
      </c>
      <c r="Q208">
        <v>235</v>
      </c>
      <c r="R208">
        <v>235</v>
      </c>
      <c r="S208">
        <v>2108</v>
      </c>
      <c r="T208">
        <v>2078</v>
      </c>
      <c r="U208">
        <v>29222</v>
      </c>
      <c r="V208">
        <v>33869</v>
      </c>
      <c r="W208">
        <v>46832</v>
      </c>
      <c r="X208">
        <v>46335</v>
      </c>
    </row>
    <row r="209" spans="1:24" x14ac:dyDescent="0.35">
      <c r="A209" s="6" t="str">
        <f t="shared" si="3"/>
        <v>06041</v>
      </c>
      <c r="B209">
        <v>6</v>
      </c>
      <c r="C209">
        <v>41</v>
      </c>
      <c r="D209" t="s">
        <v>319</v>
      </c>
      <c r="E209" t="s">
        <v>360</v>
      </c>
      <c r="F209">
        <v>262321</v>
      </c>
      <c r="G209">
        <v>129302</v>
      </c>
      <c r="H209">
        <v>133019</v>
      </c>
      <c r="I209">
        <v>110024</v>
      </c>
      <c r="J209">
        <v>113212</v>
      </c>
      <c r="K209">
        <v>4510</v>
      </c>
      <c r="L209">
        <v>2685</v>
      </c>
      <c r="M209">
        <v>1727</v>
      </c>
      <c r="N209">
        <v>1237</v>
      </c>
      <c r="O209">
        <v>7290</v>
      </c>
      <c r="P209">
        <v>9920</v>
      </c>
      <c r="Q209">
        <v>351</v>
      </c>
      <c r="R209">
        <v>371</v>
      </c>
      <c r="S209">
        <v>5400</v>
      </c>
      <c r="T209">
        <v>5594</v>
      </c>
      <c r="U209">
        <v>103789</v>
      </c>
      <c r="V209">
        <v>109204</v>
      </c>
      <c r="W209">
        <v>25513</v>
      </c>
      <c r="X209">
        <v>23815</v>
      </c>
    </row>
    <row r="210" spans="1:24" x14ac:dyDescent="0.35">
      <c r="A210" s="6" t="str">
        <f t="shared" si="3"/>
        <v>06043</v>
      </c>
      <c r="B210">
        <v>6</v>
      </c>
      <c r="C210">
        <v>43</v>
      </c>
      <c r="D210" t="s">
        <v>319</v>
      </c>
      <c r="E210" t="s">
        <v>362</v>
      </c>
      <c r="F210">
        <v>17126</v>
      </c>
      <c r="G210">
        <v>8644</v>
      </c>
      <c r="H210">
        <v>8482</v>
      </c>
      <c r="I210">
        <v>7740</v>
      </c>
      <c r="J210">
        <v>7582</v>
      </c>
      <c r="K210">
        <v>105</v>
      </c>
      <c r="L210">
        <v>100</v>
      </c>
      <c r="M210">
        <v>320</v>
      </c>
      <c r="N210">
        <v>290</v>
      </c>
      <c r="O210">
        <v>135</v>
      </c>
      <c r="P210">
        <v>138</v>
      </c>
      <c r="Q210">
        <v>17</v>
      </c>
      <c r="R210">
        <v>16</v>
      </c>
      <c r="S210">
        <v>327</v>
      </c>
      <c r="T210">
        <v>356</v>
      </c>
      <c r="U210">
        <v>7566</v>
      </c>
      <c r="V210">
        <v>7420</v>
      </c>
      <c r="W210">
        <v>1078</v>
      </c>
      <c r="X210">
        <v>1062</v>
      </c>
    </row>
    <row r="211" spans="1:24" x14ac:dyDescent="0.35">
      <c r="A211" s="6" t="str">
        <f t="shared" si="3"/>
        <v>06045</v>
      </c>
      <c r="B211">
        <v>6</v>
      </c>
      <c r="C211">
        <v>45</v>
      </c>
      <c r="D211" t="s">
        <v>319</v>
      </c>
      <c r="E211" t="s">
        <v>364</v>
      </c>
      <c r="F211">
        <v>91590</v>
      </c>
      <c r="G211">
        <v>45619</v>
      </c>
      <c r="H211">
        <v>45971</v>
      </c>
      <c r="I211">
        <v>39179</v>
      </c>
      <c r="J211">
        <v>39510</v>
      </c>
      <c r="K211">
        <v>626</v>
      </c>
      <c r="L211">
        <v>356</v>
      </c>
      <c r="M211">
        <v>3040</v>
      </c>
      <c r="N211">
        <v>3007</v>
      </c>
      <c r="O211">
        <v>828</v>
      </c>
      <c r="P211">
        <v>1228</v>
      </c>
      <c r="Q211">
        <v>105</v>
      </c>
      <c r="R211">
        <v>124</v>
      </c>
      <c r="S211">
        <v>1841</v>
      </c>
      <c r="T211">
        <v>1746</v>
      </c>
      <c r="U211">
        <v>33184</v>
      </c>
      <c r="V211">
        <v>34495</v>
      </c>
      <c r="W211">
        <v>12435</v>
      </c>
      <c r="X211">
        <v>11476</v>
      </c>
    </row>
    <row r="212" spans="1:24" x14ac:dyDescent="0.35">
      <c r="A212" s="6" t="str">
        <f t="shared" si="3"/>
        <v>06047</v>
      </c>
      <c r="B212">
        <v>6</v>
      </c>
      <c r="C212">
        <v>47</v>
      </c>
      <c r="D212" t="s">
        <v>319</v>
      </c>
      <c r="E212" t="s">
        <v>366</v>
      </c>
      <c r="F212">
        <v>281205</v>
      </c>
      <c r="G212">
        <v>142578</v>
      </c>
      <c r="H212">
        <v>138627</v>
      </c>
      <c r="I212">
        <v>116703</v>
      </c>
      <c r="J212">
        <v>113746</v>
      </c>
      <c r="K212">
        <v>5763</v>
      </c>
      <c r="L212">
        <v>5302</v>
      </c>
      <c r="M212">
        <v>3747</v>
      </c>
      <c r="N212">
        <v>3546</v>
      </c>
      <c r="O212">
        <v>11204</v>
      </c>
      <c r="P212">
        <v>10846</v>
      </c>
      <c r="Q212">
        <v>570</v>
      </c>
      <c r="R212">
        <v>528</v>
      </c>
      <c r="S212">
        <v>4591</v>
      </c>
      <c r="T212">
        <v>4659</v>
      </c>
      <c r="U212">
        <v>53832</v>
      </c>
      <c r="V212">
        <v>53553</v>
      </c>
      <c r="W212">
        <v>88746</v>
      </c>
      <c r="X212">
        <v>85074</v>
      </c>
    </row>
    <row r="213" spans="1:24" x14ac:dyDescent="0.35">
      <c r="A213" s="6" t="str">
        <f t="shared" si="3"/>
        <v>06049</v>
      </c>
      <c r="B213">
        <v>6</v>
      </c>
      <c r="C213">
        <v>49</v>
      </c>
      <c r="D213" t="s">
        <v>319</v>
      </c>
      <c r="E213" t="s">
        <v>368</v>
      </c>
      <c r="F213">
        <v>8703</v>
      </c>
      <c r="G213">
        <v>4397</v>
      </c>
      <c r="H213">
        <v>4306</v>
      </c>
      <c r="I213">
        <v>3843</v>
      </c>
      <c r="J213">
        <v>3794</v>
      </c>
      <c r="K213">
        <v>89</v>
      </c>
      <c r="L213">
        <v>34</v>
      </c>
      <c r="M213">
        <v>227</v>
      </c>
      <c r="N213">
        <v>234</v>
      </c>
      <c r="O213">
        <v>52</v>
      </c>
      <c r="P213">
        <v>55</v>
      </c>
      <c r="Q213">
        <v>19</v>
      </c>
      <c r="R213">
        <v>12</v>
      </c>
      <c r="S213">
        <v>167</v>
      </c>
      <c r="T213">
        <v>177</v>
      </c>
      <c r="U213">
        <v>3733</v>
      </c>
      <c r="V213">
        <v>3686</v>
      </c>
      <c r="W213">
        <v>664</v>
      </c>
      <c r="X213">
        <v>620</v>
      </c>
    </row>
    <row r="214" spans="1:24" x14ac:dyDescent="0.35">
      <c r="A214" s="6" t="str">
        <f t="shared" si="3"/>
        <v>06051</v>
      </c>
      <c r="B214">
        <v>6</v>
      </c>
      <c r="C214">
        <v>51</v>
      </c>
      <c r="D214" t="s">
        <v>319</v>
      </c>
      <c r="E214" t="s">
        <v>370</v>
      </c>
      <c r="F214">
        <v>13201</v>
      </c>
      <c r="G214">
        <v>7053</v>
      </c>
      <c r="H214">
        <v>6148</v>
      </c>
      <c r="I214">
        <v>6317</v>
      </c>
      <c r="J214">
        <v>5517</v>
      </c>
      <c r="K214">
        <v>99</v>
      </c>
      <c r="L214">
        <v>37</v>
      </c>
      <c r="M214">
        <v>204</v>
      </c>
      <c r="N214">
        <v>198</v>
      </c>
      <c r="O214">
        <v>179</v>
      </c>
      <c r="P214">
        <v>147</v>
      </c>
      <c r="Q214">
        <v>32</v>
      </c>
      <c r="R214">
        <v>15</v>
      </c>
      <c r="S214">
        <v>222</v>
      </c>
      <c r="T214">
        <v>234</v>
      </c>
      <c r="U214">
        <v>5205</v>
      </c>
      <c r="V214">
        <v>4500</v>
      </c>
      <c r="W214">
        <v>1848</v>
      </c>
      <c r="X214">
        <v>1648</v>
      </c>
    </row>
    <row r="215" spans="1:24" x14ac:dyDescent="0.35">
      <c r="A215" s="6" t="str">
        <f t="shared" si="3"/>
        <v>06053</v>
      </c>
      <c r="B215">
        <v>6</v>
      </c>
      <c r="C215">
        <v>53</v>
      </c>
      <c r="D215" t="s">
        <v>319</v>
      </c>
      <c r="E215" t="s">
        <v>372</v>
      </c>
      <c r="F215">
        <v>439035</v>
      </c>
      <c r="G215">
        <v>223702</v>
      </c>
      <c r="H215">
        <v>215333</v>
      </c>
      <c r="I215">
        <v>185690</v>
      </c>
      <c r="J215">
        <v>177859</v>
      </c>
      <c r="K215">
        <v>8446</v>
      </c>
      <c r="L215">
        <v>5981</v>
      </c>
      <c r="M215">
        <v>6040</v>
      </c>
      <c r="N215">
        <v>5714</v>
      </c>
      <c r="O215">
        <v>13487</v>
      </c>
      <c r="P215">
        <v>15781</v>
      </c>
      <c r="Q215">
        <v>1324</v>
      </c>
      <c r="R215">
        <v>1223</v>
      </c>
      <c r="S215">
        <v>8715</v>
      </c>
      <c r="T215">
        <v>8775</v>
      </c>
      <c r="U215">
        <v>87238</v>
      </c>
      <c r="V215">
        <v>86682</v>
      </c>
      <c r="W215">
        <v>136464</v>
      </c>
      <c r="X215">
        <v>128651</v>
      </c>
    </row>
    <row r="216" spans="1:24" x14ac:dyDescent="0.35">
      <c r="A216" s="6" t="str">
        <f t="shared" si="3"/>
        <v>06055</v>
      </c>
      <c r="B216">
        <v>6</v>
      </c>
      <c r="C216">
        <v>55</v>
      </c>
      <c r="D216" t="s">
        <v>319</v>
      </c>
      <c r="E216" t="s">
        <v>374</v>
      </c>
      <c r="F216">
        <v>138013</v>
      </c>
      <c r="G216">
        <v>69091</v>
      </c>
      <c r="H216">
        <v>68922</v>
      </c>
      <c r="I216">
        <v>58098</v>
      </c>
      <c r="J216">
        <v>57460</v>
      </c>
      <c r="K216">
        <v>1609</v>
      </c>
      <c r="L216">
        <v>1473</v>
      </c>
      <c r="M216">
        <v>887</v>
      </c>
      <c r="N216">
        <v>891</v>
      </c>
      <c r="O216">
        <v>5904</v>
      </c>
      <c r="P216">
        <v>6454</v>
      </c>
      <c r="Q216">
        <v>275</v>
      </c>
      <c r="R216">
        <v>301</v>
      </c>
      <c r="S216">
        <v>2318</v>
      </c>
      <c r="T216">
        <v>2343</v>
      </c>
      <c r="U216">
        <v>43915</v>
      </c>
      <c r="V216">
        <v>45342</v>
      </c>
      <c r="W216">
        <v>25176</v>
      </c>
      <c r="X216">
        <v>23580</v>
      </c>
    </row>
    <row r="217" spans="1:24" x14ac:dyDescent="0.35">
      <c r="A217" s="6" t="str">
        <f t="shared" si="3"/>
        <v>06057</v>
      </c>
      <c r="B217">
        <v>6</v>
      </c>
      <c r="C217">
        <v>57</v>
      </c>
      <c r="D217" t="s">
        <v>319</v>
      </c>
      <c r="E217" t="s">
        <v>271</v>
      </c>
      <c r="F217">
        <v>102237</v>
      </c>
      <c r="G217">
        <v>50558</v>
      </c>
      <c r="H217">
        <v>51679</v>
      </c>
      <c r="I217">
        <v>47225</v>
      </c>
      <c r="J217">
        <v>48074</v>
      </c>
      <c r="K217">
        <v>375</v>
      </c>
      <c r="L217">
        <v>259</v>
      </c>
      <c r="M217">
        <v>685</v>
      </c>
      <c r="N217">
        <v>660</v>
      </c>
      <c r="O217">
        <v>646</v>
      </c>
      <c r="P217">
        <v>842</v>
      </c>
      <c r="Q217">
        <v>97</v>
      </c>
      <c r="R217">
        <v>117</v>
      </c>
      <c r="S217">
        <v>1530</v>
      </c>
      <c r="T217">
        <v>1727</v>
      </c>
      <c r="U217">
        <v>45104</v>
      </c>
      <c r="V217">
        <v>46725</v>
      </c>
      <c r="W217">
        <v>5454</v>
      </c>
      <c r="X217">
        <v>4954</v>
      </c>
    </row>
    <row r="218" spans="1:24" x14ac:dyDescent="0.35">
      <c r="A218" s="6" t="str">
        <f t="shared" si="3"/>
        <v>06059</v>
      </c>
      <c r="B218">
        <v>6</v>
      </c>
      <c r="C218">
        <v>59</v>
      </c>
      <c r="D218" t="s">
        <v>319</v>
      </c>
      <c r="E218" t="s">
        <v>377</v>
      </c>
      <c r="F218">
        <v>3186997</v>
      </c>
      <c r="G218">
        <v>1581529</v>
      </c>
      <c r="H218">
        <v>1605468</v>
      </c>
      <c r="I218">
        <v>1122867</v>
      </c>
      <c r="J218">
        <v>1118792</v>
      </c>
      <c r="K218">
        <v>35795</v>
      </c>
      <c r="L218">
        <v>33386</v>
      </c>
      <c r="M218">
        <v>17021</v>
      </c>
      <c r="N218">
        <v>16404</v>
      </c>
      <c r="O218">
        <v>339555</v>
      </c>
      <c r="P218">
        <v>371836</v>
      </c>
      <c r="Q218">
        <v>6214</v>
      </c>
      <c r="R218">
        <v>6013</v>
      </c>
      <c r="S218">
        <v>60077</v>
      </c>
      <c r="T218">
        <v>59037</v>
      </c>
      <c r="U218">
        <v>1036115</v>
      </c>
      <c r="V218">
        <v>1064249</v>
      </c>
      <c r="W218">
        <v>545414</v>
      </c>
      <c r="X218">
        <v>541219</v>
      </c>
    </row>
    <row r="219" spans="1:24" x14ac:dyDescent="0.35">
      <c r="A219" s="6" t="str">
        <f t="shared" si="3"/>
        <v>06061</v>
      </c>
      <c r="B219">
        <v>6</v>
      </c>
      <c r="C219">
        <v>61</v>
      </c>
      <c r="D219" t="s">
        <v>319</v>
      </c>
      <c r="E219" t="s">
        <v>379</v>
      </c>
      <c r="F219">
        <v>404745</v>
      </c>
      <c r="G219">
        <v>198930</v>
      </c>
      <c r="H219">
        <v>205815</v>
      </c>
      <c r="I219">
        <v>165902</v>
      </c>
      <c r="J219">
        <v>171173</v>
      </c>
      <c r="K219">
        <v>4404</v>
      </c>
      <c r="L219">
        <v>3747</v>
      </c>
      <c r="M219">
        <v>2170</v>
      </c>
      <c r="N219">
        <v>2178</v>
      </c>
      <c r="O219">
        <v>16257</v>
      </c>
      <c r="P219">
        <v>18618</v>
      </c>
      <c r="Q219">
        <v>615</v>
      </c>
      <c r="R219">
        <v>558</v>
      </c>
      <c r="S219">
        <v>9582</v>
      </c>
      <c r="T219">
        <v>9541</v>
      </c>
      <c r="U219">
        <v>168648</v>
      </c>
      <c r="V219">
        <v>175546</v>
      </c>
      <c r="W219">
        <v>30282</v>
      </c>
      <c r="X219">
        <v>30269</v>
      </c>
    </row>
    <row r="220" spans="1:24" x14ac:dyDescent="0.35">
      <c r="A220" s="6" t="str">
        <f t="shared" si="3"/>
        <v>06063</v>
      </c>
      <c r="B220">
        <v>6</v>
      </c>
      <c r="C220">
        <v>63</v>
      </c>
      <c r="D220" t="s">
        <v>319</v>
      </c>
      <c r="E220" t="s">
        <v>381</v>
      </c>
      <c r="F220">
        <v>19794</v>
      </c>
      <c r="G220">
        <v>9960</v>
      </c>
      <c r="H220">
        <v>9834</v>
      </c>
      <c r="I220">
        <v>9040</v>
      </c>
      <c r="J220">
        <v>8949</v>
      </c>
      <c r="K220">
        <v>112</v>
      </c>
      <c r="L220">
        <v>75</v>
      </c>
      <c r="M220">
        <v>285</v>
      </c>
      <c r="N220">
        <v>305</v>
      </c>
      <c r="O220">
        <v>96</v>
      </c>
      <c r="P220">
        <v>115</v>
      </c>
      <c r="Q220">
        <v>21</v>
      </c>
      <c r="R220">
        <v>13</v>
      </c>
      <c r="S220">
        <v>406</v>
      </c>
      <c r="T220">
        <v>377</v>
      </c>
      <c r="U220">
        <v>9010</v>
      </c>
      <c r="V220">
        <v>8879</v>
      </c>
      <c r="W220">
        <v>950</v>
      </c>
      <c r="X220">
        <v>955</v>
      </c>
    </row>
    <row r="221" spans="1:24" x14ac:dyDescent="0.35">
      <c r="A221" s="6" t="str">
        <f t="shared" si="3"/>
        <v>06065</v>
      </c>
      <c r="B221">
        <v>6</v>
      </c>
      <c r="C221">
        <v>65</v>
      </c>
      <c r="D221" t="s">
        <v>319</v>
      </c>
      <c r="E221" t="s">
        <v>383</v>
      </c>
      <c r="F221">
        <v>2418182</v>
      </c>
      <c r="G221">
        <v>1213210</v>
      </c>
      <c r="H221">
        <v>1204972</v>
      </c>
      <c r="I221">
        <v>961864</v>
      </c>
      <c r="J221">
        <v>945587</v>
      </c>
      <c r="K221">
        <v>90536</v>
      </c>
      <c r="L221">
        <v>89203</v>
      </c>
      <c r="M221">
        <v>23928</v>
      </c>
      <c r="N221">
        <v>23533</v>
      </c>
      <c r="O221">
        <v>85405</v>
      </c>
      <c r="P221">
        <v>95268</v>
      </c>
      <c r="Q221">
        <v>5716</v>
      </c>
      <c r="R221">
        <v>5657</v>
      </c>
      <c r="S221">
        <v>45761</v>
      </c>
      <c r="T221">
        <v>45724</v>
      </c>
      <c r="U221">
        <v>605594</v>
      </c>
      <c r="V221">
        <v>610365</v>
      </c>
      <c r="W221">
        <v>607616</v>
      </c>
      <c r="X221">
        <v>594607</v>
      </c>
    </row>
    <row r="222" spans="1:24" x14ac:dyDescent="0.35">
      <c r="A222" s="6" t="str">
        <f t="shared" si="3"/>
        <v>06067</v>
      </c>
      <c r="B222">
        <v>6</v>
      </c>
      <c r="C222">
        <v>67</v>
      </c>
      <c r="D222" t="s">
        <v>319</v>
      </c>
      <c r="E222" t="s">
        <v>385</v>
      </c>
      <c r="F222">
        <v>1585045</v>
      </c>
      <c r="G222">
        <v>781065</v>
      </c>
      <c r="H222">
        <v>803980</v>
      </c>
      <c r="I222">
        <v>487523</v>
      </c>
      <c r="J222">
        <v>495667</v>
      </c>
      <c r="K222">
        <v>84642</v>
      </c>
      <c r="L222">
        <v>87100</v>
      </c>
      <c r="M222">
        <v>12406</v>
      </c>
      <c r="N222">
        <v>12612</v>
      </c>
      <c r="O222">
        <v>133331</v>
      </c>
      <c r="P222">
        <v>143083</v>
      </c>
      <c r="Q222">
        <v>9913</v>
      </c>
      <c r="R222">
        <v>10551</v>
      </c>
      <c r="S222">
        <v>53250</v>
      </c>
      <c r="T222">
        <v>54967</v>
      </c>
      <c r="U222">
        <v>592368</v>
      </c>
      <c r="V222">
        <v>618302</v>
      </c>
      <c r="W222">
        <v>188697</v>
      </c>
      <c r="X222">
        <v>185678</v>
      </c>
    </row>
    <row r="223" spans="1:24" x14ac:dyDescent="0.35">
      <c r="A223" s="6" t="str">
        <f t="shared" si="3"/>
        <v>06069</v>
      </c>
      <c r="B223">
        <v>6</v>
      </c>
      <c r="C223">
        <v>69</v>
      </c>
      <c r="D223" t="s">
        <v>319</v>
      </c>
      <c r="E223" t="s">
        <v>387</v>
      </c>
      <c r="F223">
        <v>64210</v>
      </c>
      <c r="G223">
        <v>32416</v>
      </c>
      <c r="H223">
        <v>31794</v>
      </c>
      <c r="I223">
        <v>28119</v>
      </c>
      <c r="J223">
        <v>27524</v>
      </c>
      <c r="K223">
        <v>608</v>
      </c>
      <c r="L223">
        <v>472</v>
      </c>
      <c r="M223">
        <v>1010</v>
      </c>
      <c r="N223">
        <v>1026</v>
      </c>
      <c r="O223">
        <v>1271</v>
      </c>
      <c r="P223">
        <v>1457</v>
      </c>
      <c r="Q223">
        <v>180</v>
      </c>
      <c r="R223">
        <v>164</v>
      </c>
      <c r="S223">
        <v>1228</v>
      </c>
      <c r="T223">
        <v>1151</v>
      </c>
      <c r="U223">
        <v>12504</v>
      </c>
      <c r="V223">
        <v>12469</v>
      </c>
      <c r="W223">
        <v>19912</v>
      </c>
      <c r="X223">
        <v>19325</v>
      </c>
    </row>
    <row r="224" spans="1:24" x14ac:dyDescent="0.35">
      <c r="A224" s="6" t="str">
        <f t="shared" si="3"/>
        <v>06071</v>
      </c>
      <c r="B224">
        <v>6</v>
      </c>
      <c r="C224">
        <v>71</v>
      </c>
      <c r="D224" t="s">
        <v>319</v>
      </c>
      <c r="E224" t="s">
        <v>389</v>
      </c>
      <c r="F224">
        <v>2181660</v>
      </c>
      <c r="G224">
        <v>1093402</v>
      </c>
      <c r="H224">
        <v>1088258</v>
      </c>
      <c r="I224">
        <v>832951</v>
      </c>
      <c r="J224">
        <v>816200</v>
      </c>
      <c r="K224">
        <v>102424</v>
      </c>
      <c r="L224">
        <v>106711</v>
      </c>
      <c r="M224">
        <v>23365</v>
      </c>
      <c r="N224">
        <v>22603</v>
      </c>
      <c r="O224">
        <v>88713</v>
      </c>
      <c r="P224">
        <v>96505</v>
      </c>
      <c r="Q224">
        <v>5524</v>
      </c>
      <c r="R224">
        <v>5353</v>
      </c>
      <c r="S224">
        <v>40425</v>
      </c>
      <c r="T224">
        <v>40886</v>
      </c>
      <c r="U224">
        <v>503280</v>
      </c>
      <c r="V224">
        <v>507362</v>
      </c>
      <c r="W224">
        <v>590122</v>
      </c>
      <c r="X224">
        <v>580896</v>
      </c>
    </row>
    <row r="225" spans="1:24" x14ac:dyDescent="0.35">
      <c r="A225" s="6" t="str">
        <f t="shared" si="3"/>
        <v>06073</v>
      </c>
      <c r="B225">
        <v>6</v>
      </c>
      <c r="C225">
        <v>73</v>
      </c>
      <c r="D225" t="s">
        <v>319</v>
      </c>
      <c r="E225" t="s">
        <v>391</v>
      </c>
      <c r="F225">
        <v>3298648</v>
      </c>
      <c r="G225">
        <v>1670897</v>
      </c>
      <c r="H225">
        <v>1627751</v>
      </c>
      <c r="I225">
        <v>1257373</v>
      </c>
      <c r="J225">
        <v>1211014</v>
      </c>
      <c r="K225">
        <v>99333</v>
      </c>
      <c r="L225">
        <v>83834</v>
      </c>
      <c r="M225">
        <v>22578</v>
      </c>
      <c r="N225">
        <v>21113</v>
      </c>
      <c r="O225">
        <v>201212</v>
      </c>
      <c r="P225">
        <v>223306</v>
      </c>
      <c r="Q225">
        <v>9959</v>
      </c>
      <c r="R225">
        <v>9720</v>
      </c>
      <c r="S225">
        <v>80442</v>
      </c>
      <c r="T225">
        <v>78764</v>
      </c>
      <c r="U225">
        <v>1111289</v>
      </c>
      <c r="V225">
        <v>1067905</v>
      </c>
      <c r="W225">
        <v>559608</v>
      </c>
      <c r="X225">
        <v>559846</v>
      </c>
    </row>
    <row r="226" spans="1:24" x14ac:dyDescent="0.35">
      <c r="A226" s="6" t="str">
        <f t="shared" si="3"/>
        <v>06075</v>
      </c>
      <c r="B226">
        <v>6</v>
      </c>
      <c r="C226">
        <v>75</v>
      </c>
      <c r="D226" t="s">
        <v>319</v>
      </c>
      <c r="E226" t="s">
        <v>393</v>
      </c>
      <c r="F226">
        <v>873950</v>
      </c>
      <c r="G226">
        <v>449786</v>
      </c>
      <c r="H226">
        <v>424164</v>
      </c>
      <c r="I226">
        <v>248621</v>
      </c>
      <c r="J226">
        <v>209095</v>
      </c>
      <c r="K226">
        <v>26491</v>
      </c>
      <c r="L226">
        <v>22760</v>
      </c>
      <c r="M226">
        <v>3822</v>
      </c>
      <c r="N226">
        <v>2868</v>
      </c>
      <c r="O226">
        <v>147995</v>
      </c>
      <c r="P226">
        <v>167163</v>
      </c>
      <c r="Q226">
        <v>1996</v>
      </c>
      <c r="R226">
        <v>2012</v>
      </c>
      <c r="S226">
        <v>20861</v>
      </c>
      <c r="T226">
        <v>20266</v>
      </c>
      <c r="U226">
        <v>377747</v>
      </c>
      <c r="V226">
        <v>359521</v>
      </c>
      <c r="W226">
        <v>72039</v>
      </c>
      <c r="X226">
        <v>64643</v>
      </c>
    </row>
    <row r="227" spans="1:24" x14ac:dyDescent="0.35">
      <c r="A227" s="6" t="str">
        <f t="shared" si="3"/>
        <v>06077</v>
      </c>
      <c r="B227">
        <v>6</v>
      </c>
      <c r="C227">
        <v>77</v>
      </c>
      <c r="D227" t="s">
        <v>319</v>
      </c>
      <c r="E227" t="s">
        <v>395</v>
      </c>
      <c r="F227">
        <v>779230</v>
      </c>
      <c r="G227">
        <v>390792</v>
      </c>
      <c r="H227">
        <v>388438</v>
      </c>
      <c r="I227">
        <v>255944</v>
      </c>
      <c r="J227">
        <v>251118</v>
      </c>
      <c r="K227">
        <v>32598</v>
      </c>
      <c r="L227">
        <v>32593</v>
      </c>
      <c r="M227">
        <v>8161</v>
      </c>
      <c r="N227">
        <v>7760</v>
      </c>
      <c r="O227">
        <v>69050</v>
      </c>
      <c r="P227">
        <v>71940</v>
      </c>
      <c r="Q227">
        <v>3481</v>
      </c>
      <c r="R227">
        <v>3234</v>
      </c>
      <c r="S227">
        <v>21558</v>
      </c>
      <c r="T227">
        <v>21793</v>
      </c>
      <c r="U227">
        <v>224504</v>
      </c>
      <c r="V227">
        <v>228992</v>
      </c>
      <c r="W227">
        <v>166288</v>
      </c>
      <c r="X227">
        <v>159446</v>
      </c>
    </row>
    <row r="228" spans="1:24" x14ac:dyDescent="0.35">
      <c r="A228" s="6" t="str">
        <f t="shared" si="3"/>
        <v>06079</v>
      </c>
      <c r="B228">
        <v>6</v>
      </c>
      <c r="C228">
        <v>79</v>
      </c>
      <c r="D228" t="s">
        <v>319</v>
      </c>
      <c r="E228" t="s">
        <v>397</v>
      </c>
      <c r="F228">
        <v>282443</v>
      </c>
      <c r="G228">
        <v>142999</v>
      </c>
      <c r="H228">
        <v>139444</v>
      </c>
      <c r="I228">
        <v>125953</v>
      </c>
      <c r="J228">
        <v>124735</v>
      </c>
      <c r="K228">
        <v>3813</v>
      </c>
      <c r="L228">
        <v>1628</v>
      </c>
      <c r="M228">
        <v>2087</v>
      </c>
      <c r="N228">
        <v>2000</v>
      </c>
      <c r="O228">
        <v>5578</v>
      </c>
      <c r="P228">
        <v>5805</v>
      </c>
      <c r="Q228">
        <v>278</v>
      </c>
      <c r="R228">
        <v>241</v>
      </c>
      <c r="S228">
        <v>5290</v>
      </c>
      <c r="T228">
        <v>5035</v>
      </c>
      <c r="U228">
        <v>107797</v>
      </c>
      <c r="V228">
        <v>106810</v>
      </c>
      <c r="W228">
        <v>35202</v>
      </c>
      <c r="X228">
        <v>32634</v>
      </c>
    </row>
    <row r="229" spans="1:24" x14ac:dyDescent="0.35">
      <c r="A229" s="6" t="str">
        <f t="shared" si="3"/>
        <v>06081</v>
      </c>
      <c r="B229">
        <v>6</v>
      </c>
      <c r="C229">
        <v>81</v>
      </c>
      <c r="D229" t="s">
        <v>319</v>
      </c>
      <c r="E229" t="s">
        <v>399</v>
      </c>
      <c r="F229">
        <v>764432</v>
      </c>
      <c r="G229">
        <v>381437</v>
      </c>
      <c r="H229">
        <v>382995</v>
      </c>
      <c r="I229">
        <v>229906</v>
      </c>
      <c r="J229">
        <v>221681</v>
      </c>
      <c r="K229">
        <v>10982</v>
      </c>
      <c r="L229">
        <v>9937</v>
      </c>
      <c r="M229">
        <v>3672</v>
      </c>
      <c r="N229">
        <v>3304</v>
      </c>
      <c r="O229">
        <v>112479</v>
      </c>
      <c r="P229">
        <v>123749</v>
      </c>
      <c r="Q229">
        <v>5475</v>
      </c>
      <c r="R229">
        <v>5571</v>
      </c>
      <c r="S229">
        <v>18923</v>
      </c>
      <c r="T229">
        <v>18753</v>
      </c>
      <c r="U229">
        <v>284724</v>
      </c>
      <c r="V229">
        <v>288459</v>
      </c>
      <c r="W229">
        <v>96713</v>
      </c>
      <c r="X229">
        <v>94536</v>
      </c>
    </row>
    <row r="230" spans="1:24" x14ac:dyDescent="0.35">
      <c r="A230" s="6" t="str">
        <f t="shared" si="3"/>
        <v>06083</v>
      </c>
      <c r="B230">
        <v>6</v>
      </c>
      <c r="C230">
        <v>83</v>
      </c>
      <c r="D230" t="s">
        <v>319</v>
      </c>
      <c r="E230" t="s">
        <v>401</v>
      </c>
      <c r="F230">
        <v>448220</v>
      </c>
      <c r="G230">
        <v>225019</v>
      </c>
      <c r="H230">
        <v>223201</v>
      </c>
      <c r="I230">
        <v>191748</v>
      </c>
      <c r="J230">
        <v>190209</v>
      </c>
      <c r="K230">
        <v>6000</v>
      </c>
      <c r="L230">
        <v>4717</v>
      </c>
      <c r="M230">
        <v>5085</v>
      </c>
      <c r="N230">
        <v>4837</v>
      </c>
      <c r="O230">
        <v>12710</v>
      </c>
      <c r="P230">
        <v>14043</v>
      </c>
      <c r="Q230">
        <v>672</v>
      </c>
      <c r="R230">
        <v>557</v>
      </c>
      <c r="S230">
        <v>8804</v>
      </c>
      <c r="T230">
        <v>8838</v>
      </c>
      <c r="U230">
        <v>117883</v>
      </c>
      <c r="V230">
        <v>119871</v>
      </c>
      <c r="W230">
        <v>107136</v>
      </c>
      <c r="X230">
        <v>103330</v>
      </c>
    </row>
    <row r="231" spans="1:24" x14ac:dyDescent="0.35">
      <c r="A231" s="6" t="str">
        <f t="shared" si="3"/>
        <v>06085</v>
      </c>
      <c r="B231">
        <v>6</v>
      </c>
      <c r="C231">
        <v>85</v>
      </c>
      <c r="D231" t="s">
        <v>319</v>
      </c>
      <c r="E231" t="s">
        <v>403</v>
      </c>
      <c r="F231">
        <v>1936279</v>
      </c>
      <c r="G231">
        <v>987662</v>
      </c>
      <c r="H231">
        <v>948617</v>
      </c>
      <c r="I231">
        <v>513674</v>
      </c>
      <c r="J231">
        <v>483769</v>
      </c>
      <c r="K231">
        <v>29355</v>
      </c>
      <c r="L231">
        <v>25857</v>
      </c>
      <c r="M231">
        <v>11956</v>
      </c>
      <c r="N231">
        <v>11282</v>
      </c>
      <c r="O231">
        <v>384779</v>
      </c>
      <c r="P231">
        <v>382456</v>
      </c>
      <c r="Q231">
        <v>5047</v>
      </c>
      <c r="R231">
        <v>4936</v>
      </c>
      <c r="S231">
        <v>42851</v>
      </c>
      <c r="T231">
        <v>40317</v>
      </c>
      <c r="U231">
        <v>740536</v>
      </c>
      <c r="V231">
        <v>708497</v>
      </c>
      <c r="W231">
        <v>247126</v>
      </c>
      <c r="X231">
        <v>240120</v>
      </c>
    </row>
    <row r="232" spans="1:24" x14ac:dyDescent="0.35">
      <c r="A232" s="6" t="str">
        <f t="shared" si="3"/>
        <v>06087</v>
      </c>
      <c r="B232">
        <v>6</v>
      </c>
      <c r="C232">
        <v>87</v>
      </c>
      <c r="D232" t="s">
        <v>319</v>
      </c>
      <c r="E232" t="s">
        <v>181</v>
      </c>
      <c r="F232">
        <v>270870</v>
      </c>
      <c r="G232">
        <v>135178</v>
      </c>
      <c r="H232">
        <v>135692</v>
      </c>
      <c r="I232">
        <v>117549</v>
      </c>
      <c r="J232">
        <v>117701</v>
      </c>
      <c r="K232">
        <v>2241</v>
      </c>
      <c r="L232">
        <v>1800</v>
      </c>
      <c r="M232">
        <v>2778</v>
      </c>
      <c r="N232">
        <v>2645</v>
      </c>
      <c r="O232">
        <v>6541</v>
      </c>
      <c r="P232">
        <v>7373</v>
      </c>
      <c r="Q232">
        <v>306</v>
      </c>
      <c r="R232">
        <v>245</v>
      </c>
      <c r="S232">
        <v>5763</v>
      </c>
      <c r="T232">
        <v>5928</v>
      </c>
      <c r="U232">
        <v>87590</v>
      </c>
      <c r="V232">
        <v>89068</v>
      </c>
      <c r="W232">
        <v>47588</v>
      </c>
      <c r="X232">
        <v>46624</v>
      </c>
    </row>
    <row r="233" spans="1:24" x14ac:dyDescent="0.35">
      <c r="A233" s="6" t="str">
        <f t="shared" si="3"/>
        <v>06089</v>
      </c>
      <c r="B233">
        <v>6</v>
      </c>
      <c r="C233">
        <v>89</v>
      </c>
      <c r="D233" t="s">
        <v>319</v>
      </c>
      <c r="E233" t="s">
        <v>406</v>
      </c>
      <c r="F233">
        <v>182158</v>
      </c>
      <c r="G233">
        <v>89980</v>
      </c>
      <c r="H233">
        <v>92178</v>
      </c>
      <c r="I233">
        <v>78508</v>
      </c>
      <c r="J233">
        <v>80657</v>
      </c>
      <c r="K233">
        <v>1254</v>
      </c>
      <c r="L233">
        <v>963</v>
      </c>
      <c r="M233">
        <v>2828</v>
      </c>
      <c r="N233">
        <v>2942</v>
      </c>
      <c r="O233">
        <v>2799</v>
      </c>
      <c r="P233">
        <v>2965</v>
      </c>
      <c r="Q233">
        <v>239</v>
      </c>
      <c r="R233">
        <v>193</v>
      </c>
      <c r="S233">
        <v>4352</v>
      </c>
      <c r="T233">
        <v>4458</v>
      </c>
      <c r="U233">
        <v>79978</v>
      </c>
      <c r="V233">
        <v>82474</v>
      </c>
      <c r="W233">
        <v>10002</v>
      </c>
      <c r="X233">
        <v>9704</v>
      </c>
    </row>
    <row r="234" spans="1:24" x14ac:dyDescent="0.35">
      <c r="A234" s="6" t="str">
        <f t="shared" si="3"/>
        <v>06091</v>
      </c>
      <c r="B234">
        <v>6</v>
      </c>
      <c r="C234">
        <v>91</v>
      </c>
      <c r="D234" t="s">
        <v>319</v>
      </c>
      <c r="E234" t="s">
        <v>408</v>
      </c>
      <c r="F234">
        <v>3231</v>
      </c>
      <c r="G234">
        <v>1645</v>
      </c>
      <c r="H234">
        <v>1586</v>
      </c>
      <c r="I234">
        <v>1519</v>
      </c>
      <c r="J234">
        <v>1487</v>
      </c>
      <c r="K234">
        <v>14</v>
      </c>
      <c r="L234">
        <v>5</v>
      </c>
      <c r="M234">
        <v>48</v>
      </c>
      <c r="N234">
        <v>34</v>
      </c>
      <c r="O234">
        <v>10</v>
      </c>
      <c r="P234">
        <v>18</v>
      </c>
      <c r="Q234">
        <v>2</v>
      </c>
      <c r="R234">
        <v>3</v>
      </c>
      <c r="S234">
        <v>52</v>
      </c>
      <c r="T234">
        <v>39</v>
      </c>
      <c r="U234">
        <v>1449</v>
      </c>
      <c r="V234">
        <v>1412</v>
      </c>
      <c r="W234">
        <v>196</v>
      </c>
      <c r="X234">
        <v>174</v>
      </c>
    </row>
    <row r="235" spans="1:24" x14ac:dyDescent="0.35">
      <c r="A235" s="6" t="str">
        <f t="shared" si="3"/>
        <v>06093</v>
      </c>
      <c r="B235">
        <v>6</v>
      </c>
      <c r="C235">
        <v>93</v>
      </c>
      <c r="D235" t="s">
        <v>319</v>
      </c>
      <c r="E235" t="s">
        <v>410</v>
      </c>
      <c r="F235">
        <v>44077</v>
      </c>
      <c r="G235">
        <v>22016</v>
      </c>
      <c r="H235">
        <v>22061</v>
      </c>
      <c r="I235">
        <v>18886</v>
      </c>
      <c r="J235">
        <v>18936</v>
      </c>
      <c r="K235">
        <v>373</v>
      </c>
      <c r="L235">
        <v>277</v>
      </c>
      <c r="M235">
        <v>1121</v>
      </c>
      <c r="N235">
        <v>1140</v>
      </c>
      <c r="O235">
        <v>300</v>
      </c>
      <c r="P235">
        <v>374</v>
      </c>
      <c r="Q235">
        <v>95</v>
      </c>
      <c r="R235">
        <v>74</v>
      </c>
      <c r="S235">
        <v>1241</v>
      </c>
      <c r="T235">
        <v>1260</v>
      </c>
      <c r="U235">
        <v>19181</v>
      </c>
      <c r="V235">
        <v>19311</v>
      </c>
      <c r="W235">
        <v>2835</v>
      </c>
      <c r="X235">
        <v>2750</v>
      </c>
    </row>
    <row r="236" spans="1:24" x14ac:dyDescent="0.35">
      <c r="A236" s="6" t="str">
        <f t="shared" si="3"/>
        <v>06095</v>
      </c>
      <c r="B236">
        <v>6</v>
      </c>
      <c r="C236">
        <v>95</v>
      </c>
      <c r="D236" t="s">
        <v>319</v>
      </c>
      <c r="E236" t="s">
        <v>412</v>
      </c>
      <c r="F236">
        <v>453491</v>
      </c>
      <c r="G236">
        <v>226719</v>
      </c>
      <c r="H236">
        <v>226772</v>
      </c>
      <c r="I236">
        <v>136684</v>
      </c>
      <c r="J236">
        <v>131978</v>
      </c>
      <c r="K236">
        <v>33299</v>
      </c>
      <c r="L236">
        <v>32890</v>
      </c>
      <c r="M236">
        <v>3051</v>
      </c>
      <c r="N236">
        <v>2921</v>
      </c>
      <c r="O236">
        <v>34398</v>
      </c>
      <c r="P236">
        <v>39857</v>
      </c>
      <c r="Q236">
        <v>2455</v>
      </c>
      <c r="R236">
        <v>2361</v>
      </c>
      <c r="S236">
        <v>16832</v>
      </c>
      <c r="T236">
        <v>16765</v>
      </c>
      <c r="U236">
        <v>161000</v>
      </c>
      <c r="V236">
        <v>164391</v>
      </c>
      <c r="W236">
        <v>65719</v>
      </c>
      <c r="X236">
        <v>62381</v>
      </c>
    </row>
    <row r="237" spans="1:24" x14ac:dyDescent="0.35">
      <c r="A237" s="6" t="str">
        <f t="shared" si="3"/>
        <v>06097</v>
      </c>
      <c r="B237">
        <v>6</v>
      </c>
      <c r="C237">
        <v>97</v>
      </c>
      <c r="D237" t="s">
        <v>319</v>
      </c>
      <c r="E237" t="s">
        <v>414</v>
      </c>
      <c r="F237">
        <v>488850</v>
      </c>
      <c r="G237">
        <v>240599</v>
      </c>
      <c r="H237">
        <v>248251</v>
      </c>
      <c r="I237">
        <v>208281</v>
      </c>
      <c r="J237">
        <v>214042</v>
      </c>
      <c r="K237">
        <v>5440</v>
      </c>
      <c r="L237">
        <v>4746</v>
      </c>
      <c r="M237">
        <v>5721</v>
      </c>
      <c r="N237">
        <v>5539</v>
      </c>
      <c r="O237">
        <v>10161</v>
      </c>
      <c r="P237">
        <v>12434</v>
      </c>
      <c r="Q237">
        <v>870</v>
      </c>
      <c r="R237">
        <v>1141</v>
      </c>
      <c r="S237">
        <v>10126</v>
      </c>
      <c r="T237">
        <v>10349</v>
      </c>
      <c r="U237">
        <v>167945</v>
      </c>
      <c r="V237">
        <v>179583</v>
      </c>
      <c r="W237">
        <v>72654</v>
      </c>
      <c r="X237">
        <v>68668</v>
      </c>
    </row>
    <row r="238" spans="1:24" x14ac:dyDescent="0.35">
      <c r="A238" s="6" t="str">
        <f t="shared" si="3"/>
        <v>06099</v>
      </c>
      <c r="B238">
        <v>6</v>
      </c>
      <c r="C238">
        <v>99</v>
      </c>
      <c r="D238" t="s">
        <v>319</v>
      </c>
      <c r="E238" t="s">
        <v>416</v>
      </c>
      <c r="F238">
        <v>552882</v>
      </c>
      <c r="G238">
        <v>275462</v>
      </c>
      <c r="H238">
        <v>277420</v>
      </c>
      <c r="I238">
        <v>228055</v>
      </c>
      <c r="J238">
        <v>229536</v>
      </c>
      <c r="K238">
        <v>10144</v>
      </c>
      <c r="L238">
        <v>9669</v>
      </c>
      <c r="M238">
        <v>6039</v>
      </c>
      <c r="N238">
        <v>5755</v>
      </c>
      <c r="O238">
        <v>16688</v>
      </c>
      <c r="P238">
        <v>17697</v>
      </c>
      <c r="Q238">
        <v>2685</v>
      </c>
      <c r="R238">
        <v>2565</v>
      </c>
      <c r="S238">
        <v>11851</v>
      </c>
      <c r="T238">
        <v>12198</v>
      </c>
      <c r="U238">
        <v>140869</v>
      </c>
      <c r="V238">
        <v>146082</v>
      </c>
      <c r="W238">
        <v>134593</v>
      </c>
      <c r="X238">
        <v>131338</v>
      </c>
    </row>
    <row r="239" spans="1:24" x14ac:dyDescent="0.35">
      <c r="A239" s="6" t="str">
        <f t="shared" si="3"/>
        <v>06101</v>
      </c>
      <c r="B239">
        <v>6</v>
      </c>
      <c r="C239">
        <v>101</v>
      </c>
      <c r="D239" t="s">
        <v>319</v>
      </c>
      <c r="E239" t="s">
        <v>418</v>
      </c>
      <c r="F239">
        <v>99636</v>
      </c>
      <c r="G239">
        <v>49906</v>
      </c>
      <c r="H239">
        <v>49730</v>
      </c>
      <c r="I239">
        <v>35771</v>
      </c>
      <c r="J239">
        <v>36020</v>
      </c>
      <c r="K239">
        <v>1483</v>
      </c>
      <c r="L239">
        <v>1273</v>
      </c>
      <c r="M239">
        <v>1229</v>
      </c>
      <c r="N239">
        <v>1150</v>
      </c>
      <c r="O239">
        <v>8733</v>
      </c>
      <c r="P239">
        <v>8776</v>
      </c>
      <c r="Q239">
        <v>198</v>
      </c>
      <c r="R239">
        <v>205</v>
      </c>
      <c r="S239">
        <v>2492</v>
      </c>
      <c r="T239">
        <v>2306</v>
      </c>
      <c r="U239">
        <v>33665</v>
      </c>
      <c r="V239">
        <v>34418</v>
      </c>
      <c r="W239">
        <v>16241</v>
      </c>
      <c r="X239">
        <v>15312</v>
      </c>
    </row>
    <row r="240" spans="1:24" x14ac:dyDescent="0.35">
      <c r="A240" s="6" t="str">
        <f t="shared" si="3"/>
        <v>06103</v>
      </c>
      <c r="B240">
        <v>6</v>
      </c>
      <c r="C240">
        <v>103</v>
      </c>
      <c r="D240" t="s">
        <v>319</v>
      </c>
      <c r="E240" t="s">
        <v>420</v>
      </c>
      <c r="F240">
        <v>65832</v>
      </c>
      <c r="G240">
        <v>32902</v>
      </c>
      <c r="H240">
        <v>32930</v>
      </c>
      <c r="I240">
        <v>29649</v>
      </c>
      <c r="J240">
        <v>29681</v>
      </c>
      <c r="K240">
        <v>416</v>
      </c>
      <c r="L240">
        <v>286</v>
      </c>
      <c r="M240">
        <v>1123</v>
      </c>
      <c r="N240">
        <v>1132</v>
      </c>
      <c r="O240">
        <v>441</v>
      </c>
      <c r="P240">
        <v>505</v>
      </c>
      <c r="Q240">
        <v>89</v>
      </c>
      <c r="R240">
        <v>66</v>
      </c>
      <c r="S240">
        <v>1184</v>
      </c>
      <c r="T240">
        <v>1260</v>
      </c>
      <c r="U240">
        <v>23587</v>
      </c>
      <c r="V240">
        <v>24318</v>
      </c>
      <c r="W240">
        <v>9315</v>
      </c>
      <c r="X240">
        <v>8612</v>
      </c>
    </row>
    <row r="241" spans="1:24" x14ac:dyDescent="0.35">
      <c r="A241" s="6" t="str">
        <f t="shared" si="3"/>
        <v>06105</v>
      </c>
      <c r="B241">
        <v>6</v>
      </c>
      <c r="C241">
        <v>105</v>
      </c>
      <c r="D241" t="s">
        <v>319</v>
      </c>
      <c r="E241" t="s">
        <v>422</v>
      </c>
      <c r="F241">
        <v>16114</v>
      </c>
      <c r="G241">
        <v>8330</v>
      </c>
      <c r="H241">
        <v>7784</v>
      </c>
      <c r="I241">
        <v>7173</v>
      </c>
      <c r="J241">
        <v>6828</v>
      </c>
      <c r="K241">
        <v>73</v>
      </c>
      <c r="L241">
        <v>37</v>
      </c>
      <c r="M241">
        <v>429</v>
      </c>
      <c r="N241">
        <v>374</v>
      </c>
      <c r="O241">
        <v>158</v>
      </c>
      <c r="P241">
        <v>139</v>
      </c>
      <c r="Q241">
        <v>23</v>
      </c>
      <c r="R241">
        <v>15</v>
      </c>
      <c r="S241">
        <v>474</v>
      </c>
      <c r="T241">
        <v>391</v>
      </c>
      <c r="U241">
        <v>7891</v>
      </c>
      <c r="V241">
        <v>7323</v>
      </c>
      <c r="W241">
        <v>439</v>
      </c>
      <c r="X241">
        <v>461</v>
      </c>
    </row>
    <row r="242" spans="1:24" x14ac:dyDescent="0.35">
      <c r="A242" s="6" t="str">
        <f t="shared" si="3"/>
        <v>06107</v>
      </c>
      <c r="B242">
        <v>6</v>
      </c>
      <c r="C242">
        <v>107</v>
      </c>
      <c r="D242" t="s">
        <v>319</v>
      </c>
      <c r="E242" t="s">
        <v>424</v>
      </c>
      <c r="F242">
        <v>473116</v>
      </c>
      <c r="G242">
        <v>237164</v>
      </c>
      <c r="H242">
        <v>235952</v>
      </c>
      <c r="I242">
        <v>208431</v>
      </c>
      <c r="J242">
        <v>207131</v>
      </c>
      <c r="K242">
        <v>5475</v>
      </c>
      <c r="L242">
        <v>5211</v>
      </c>
      <c r="M242">
        <v>6680</v>
      </c>
      <c r="N242">
        <v>6556</v>
      </c>
      <c r="O242">
        <v>9527</v>
      </c>
      <c r="P242">
        <v>10110</v>
      </c>
      <c r="Q242">
        <v>603</v>
      </c>
      <c r="R242">
        <v>602</v>
      </c>
      <c r="S242">
        <v>6448</v>
      </c>
      <c r="T242">
        <v>6342</v>
      </c>
      <c r="U242">
        <v>79918</v>
      </c>
      <c r="V242">
        <v>83282</v>
      </c>
      <c r="W242">
        <v>157246</v>
      </c>
      <c r="X242">
        <v>152670</v>
      </c>
    </row>
    <row r="243" spans="1:24" x14ac:dyDescent="0.35">
      <c r="A243" s="6" t="str">
        <f t="shared" si="3"/>
        <v>06109</v>
      </c>
      <c r="B243">
        <v>6</v>
      </c>
      <c r="C243">
        <v>109</v>
      </c>
      <c r="D243" t="s">
        <v>319</v>
      </c>
      <c r="E243" t="s">
        <v>426</v>
      </c>
      <c r="F243">
        <v>55624</v>
      </c>
      <c r="G243">
        <v>28885</v>
      </c>
      <c r="H243">
        <v>26739</v>
      </c>
      <c r="I243">
        <v>25857</v>
      </c>
      <c r="J243">
        <v>24434</v>
      </c>
      <c r="K243">
        <v>888</v>
      </c>
      <c r="L243">
        <v>191</v>
      </c>
      <c r="M243">
        <v>618</v>
      </c>
      <c r="N243">
        <v>621</v>
      </c>
      <c r="O243">
        <v>378</v>
      </c>
      <c r="P243">
        <v>452</v>
      </c>
      <c r="Q243">
        <v>86</v>
      </c>
      <c r="R243">
        <v>70</v>
      </c>
      <c r="S243">
        <v>1058</v>
      </c>
      <c r="T243">
        <v>971</v>
      </c>
      <c r="U243">
        <v>24842</v>
      </c>
      <c r="V243">
        <v>23656</v>
      </c>
      <c r="W243">
        <v>4043</v>
      </c>
      <c r="X243">
        <v>3083</v>
      </c>
    </row>
    <row r="244" spans="1:24" x14ac:dyDescent="0.35">
      <c r="A244" s="6" t="str">
        <f t="shared" si="3"/>
        <v>06111</v>
      </c>
      <c r="B244">
        <v>6</v>
      </c>
      <c r="C244">
        <v>111</v>
      </c>
      <c r="D244" t="s">
        <v>319</v>
      </c>
      <c r="E244" t="s">
        <v>428</v>
      </c>
      <c r="F244">
        <v>843840</v>
      </c>
      <c r="G244">
        <v>420070</v>
      </c>
      <c r="H244">
        <v>423770</v>
      </c>
      <c r="I244">
        <v>352965</v>
      </c>
      <c r="J244">
        <v>353744</v>
      </c>
      <c r="K244">
        <v>10942</v>
      </c>
      <c r="L244">
        <v>9354</v>
      </c>
      <c r="M244">
        <v>8297</v>
      </c>
      <c r="N244">
        <v>7692</v>
      </c>
      <c r="O244">
        <v>31135</v>
      </c>
      <c r="P244">
        <v>36076</v>
      </c>
      <c r="Q244">
        <v>1286</v>
      </c>
      <c r="R244">
        <v>1183</v>
      </c>
      <c r="S244">
        <v>15445</v>
      </c>
      <c r="T244">
        <v>15721</v>
      </c>
      <c r="U244">
        <v>236304</v>
      </c>
      <c r="V244">
        <v>242299</v>
      </c>
      <c r="W244">
        <v>183766</v>
      </c>
      <c r="X244">
        <v>181471</v>
      </c>
    </row>
    <row r="245" spans="1:24" x14ac:dyDescent="0.35">
      <c r="A245" s="6" t="str">
        <f t="shared" si="3"/>
        <v>06113</v>
      </c>
      <c r="B245">
        <v>6</v>
      </c>
      <c r="C245">
        <v>113</v>
      </c>
      <c r="D245" t="s">
        <v>319</v>
      </c>
      <c r="E245" t="s">
        <v>430</v>
      </c>
      <c r="F245">
        <v>216409</v>
      </c>
      <c r="G245">
        <v>105464</v>
      </c>
      <c r="H245">
        <v>110945</v>
      </c>
      <c r="I245">
        <v>78573</v>
      </c>
      <c r="J245">
        <v>81339</v>
      </c>
      <c r="K245">
        <v>3241</v>
      </c>
      <c r="L245">
        <v>3295</v>
      </c>
      <c r="M245">
        <v>1899</v>
      </c>
      <c r="N245">
        <v>2073</v>
      </c>
      <c r="O245">
        <v>15037</v>
      </c>
      <c r="P245">
        <v>17087</v>
      </c>
      <c r="Q245">
        <v>615</v>
      </c>
      <c r="R245">
        <v>641</v>
      </c>
      <c r="S245">
        <v>6099</v>
      </c>
      <c r="T245">
        <v>6510</v>
      </c>
      <c r="U245">
        <v>69909</v>
      </c>
      <c r="V245">
        <v>74860</v>
      </c>
      <c r="W245">
        <v>35555</v>
      </c>
      <c r="X245">
        <v>36085</v>
      </c>
    </row>
    <row r="246" spans="1:24" x14ac:dyDescent="0.35">
      <c r="A246" s="6" t="str">
        <f t="shared" si="3"/>
        <v>06115</v>
      </c>
      <c r="B246">
        <v>6</v>
      </c>
      <c r="C246">
        <v>115</v>
      </c>
      <c r="D246" t="s">
        <v>319</v>
      </c>
      <c r="E246" t="s">
        <v>432</v>
      </c>
      <c r="F246">
        <v>81578</v>
      </c>
      <c r="G246">
        <v>41724</v>
      </c>
      <c r="H246">
        <v>39854</v>
      </c>
      <c r="I246">
        <v>32420</v>
      </c>
      <c r="J246">
        <v>30945</v>
      </c>
      <c r="K246">
        <v>2067</v>
      </c>
      <c r="L246">
        <v>1688</v>
      </c>
      <c r="M246">
        <v>1138</v>
      </c>
      <c r="N246">
        <v>1227</v>
      </c>
      <c r="O246">
        <v>3090</v>
      </c>
      <c r="P246">
        <v>3159</v>
      </c>
      <c r="Q246">
        <v>272</v>
      </c>
      <c r="R246">
        <v>209</v>
      </c>
      <c r="S246">
        <v>2737</v>
      </c>
      <c r="T246">
        <v>2626</v>
      </c>
      <c r="U246">
        <v>29621</v>
      </c>
      <c r="V246">
        <v>28397</v>
      </c>
      <c r="W246">
        <v>12103</v>
      </c>
      <c r="X246">
        <v>11457</v>
      </c>
    </row>
    <row r="247" spans="1:24" x14ac:dyDescent="0.35">
      <c r="A247" s="6" t="str">
        <f t="shared" si="3"/>
        <v>08001</v>
      </c>
      <c r="B247">
        <v>8</v>
      </c>
      <c r="C247">
        <v>1</v>
      </c>
      <c r="D247" t="s">
        <v>434</v>
      </c>
      <c r="E247" t="s">
        <v>435</v>
      </c>
      <c r="F247">
        <v>519578</v>
      </c>
      <c r="G247">
        <v>263906</v>
      </c>
      <c r="H247">
        <v>255672</v>
      </c>
      <c r="I247">
        <v>225417</v>
      </c>
      <c r="J247">
        <v>218361</v>
      </c>
      <c r="K247">
        <v>11466</v>
      </c>
      <c r="L247">
        <v>9859</v>
      </c>
      <c r="M247">
        <v>6558</v>
      </c>
      <c r="N247">
        <v>6104</v>
      </c>
      <c r="O247">
        <v>11280</v>
      </c>
      <c r="P247">
        <v>11998</v>
      </c>
      <c r="Q247">
        <v>642</v>
      </c>
      <c r="R247">
        <v>634</v>
      </c>
      <c r="S247">
        <v>8543</v>
      </c>
      <c r="T247">
        <v>8716</v>
      </c>
      <c r="U247">
        <v>152938</v>
      </c>
      <c r="V247">
        <v>150083</v>
      </c>
      <c r="W247">
        <v>110968</v>
      </c>
      <c r="X247">
        <v>105589</v>
      </c>
    </row>
    <row r="248" spans="1:24" x14ac:dyDescent="0.35">
      <c r="A248" s="6" t="str">
        <f t="shared" si="3"/>
        <v>08003</v>
      </c>
      <c r="B248">
        <v>8</v>
      </c>
      <c r="C248">
        <v>3</v>
      </c>
      <c r="D248" t="s">
        <v>434</v>
      </c>
      <c r="E248" t="s">
        <v>437</v>
      </c>
      <c r="F248">
        <v>16380</v>
      </c>
      <c r="G248">
        <v>8101</v>
      </c>
      <c r="H248">
        <v>8279</v>
      </c>
      <c r="I248">
        <v>7008</v>
      </c>
      <c r="J248">
        <v>7265</v>
      </c>
      <c r="K248">
        <v>198</v>
      </c>
      <c r="L248">
        <v>143</v>
      </c>
      <c r="M248">
        <v>461</v>
      </c>
      <c r="N248">
        <v>450</v>
      </c>
      <c r="O248">
        <v>135</v>
      </c>
      <c r="P248">
        <v>131</v>
      </c>
      <c r="Q248">
        <v>24</v>
      </c>
      <c r="R248">
        <v>30</v>
      </c>
      <c r="S248">
        <v>275</v>
      </c>
      <c r="T248">
        <v>260</v>
      </c>
      <c r="U248">
        <v>4296</v>
      </c>
      <c r="V248">
        <v>4367</v>
      </c>
      <c r="W248">
        <v>3805</v>
      </c>
      <c r="X248">
        <v>3912</v>
      </c>
    </row>
    <row r="249" spans="1:24" x14ac:dyDescent="0.35">
      <c r="A249" s="6" t="str">
        <f t="shared" si="3"/>
        <v>08005</v>
      </c>
      <c r="B249">
        <v>8</v>
      </c>
      <c r="C249">
        <v>5</v>
      </c>
      <c r="D249" t="s">
        <v>434</v>
      </c>
      <c r="E249" t="s">
        <v>439</v>
      </c>
      <c r="F249">
        <v>655075</v>
      </c>
      <c r="G249">
        <v>327004</v>
      </c>
      <c r="H249">
        <v>328071</v>
      </c>
      <c r="I249">
        <v>249842</v>
      </c>
      <c r="J249">
        <v>249393</v>
      </c>
      <c r="K249">
        <v>38349</v>
      </c>
      <c r="L249">
        <v>36997</v>
      </c>
      <c r="M249">
        <v>3909</v>
      </c>
      <c r="N249">
        <v>3982</v>
      </c>
      <c r="O249">
        <v>20309</v>
      </c>
      <c r="P249">
        <v>22790</v>
      </c>
      <c r="Q249">
        <v>1098</v>
      </c>
      <c r="R249">
        <v>1082</v>
      </c>
      <c r="S249">
        <v>13497</v>
      </c>
      <c r="T249">
        <v>13827</v>
      </c>
      <c r="U249">
        <v>258503</v>
      </c>
      <c r="V249">
        <v>261005</v>
      </c>
      <c r="W249">
        <v>68501</v>
      </c>
      <c r="X249">
        <v>67066</v>
      </c>
    </row>
    <row r="250" spans="1:24" x14ac:dyDescent="0.35">
      <c r="A250" s="6" t="str">
        <f t="shared" si="3"/>
        <v>08007</v>
      </c>
      <c r="B250">
        <v>8</v>
      </c>
      <c r="C250">
        <v>7</v>
      </c>
      <c r="D250" t="s">
        <v>434</v>
      </c>
      <c r="E250" t="s">
        <v>441</v>
      </c>
      <c r="F250">
        <v>13355</v>
      </c>
      <c r="G250">
        <v>6743</v>
      </c>
      <c r="H250">
        <v>6612</v>
      </c>
      <c r="I250">
        <v>6195</v>
      </c>
      <c r="J250">
        <v>6019</v>
      </c>
      <c r="K250">
        <v>63</v>
      </c>
      <c r="L250">
        <v>53</v>
      </c>
      <c r="M250">
        <v>213</v>
      </c>
      <c r="N250">
        <v>238</v>
      </c>
      <c r="O250">
        <v>74</v>
      </c>
      <c r="P250">
        <v>96</v>
      </c>
      <c r="Q250">
        <v>6</v>
      </c>
      <c r="R250">
        <v>12</v>
      </c>
      <c r="S250">
        <v>192</v>
      </c>
      <c r="T250">
        <v>194</v>
      </c>
      <c r="U250">
        <v>5685</v>
      </c>
      <c r="V250">
        <v>5520</v>
      </c>
      <c r="W250">
        <v>1058</v>
      </c>
      <c r="X250">
        <v>1092</v>
      </c>
    </row>
    <row r="251" spans="1:24" x14ac:dyDescent="0.35">
      <c r="A251" s="6" t="str">
        <f t="shared" si="3"/>
        <v>08009</v>
      </c>
      <c r="B251">
        <v>8</v>
      </c>
      <c r="C251">
        <v>9</v>
      </c>
      <c r="D251" t="s">
        <v>434</v>
      </c>
      <c r="E251" t="s">
        <v>443</v>
      </c>
      <c r="F251">
        <v>3508</v>
      </c>
      <c r="G251">
        <v>1772</v>
      </c>
      <c r="H251">
        <v>1736</v>
      </c>
      <c r="I251">
        <v>1637</v>
      </c>
      <c r="J251">
        <v>1625</v>
      </c>
      <c r="K251">
        <v>21</v>
      </c>
      <c r="L251">
        <v>18</v>
      </c>
      <c r="M251">
        <v>48</v>
      </c>
      <c r="N251">
        <v>37</v>
      </c>
      <c r="O251">
        <v>4</v>
      </c>
      <c r="P251">
        <v>11</v>
      </c>
      <c r="Q251">
        <v>0</v>
      </c>
      <c r="R251">
        <v>0</v>
      </c>
      <c r="S251">
        <v>62</v>
      </c>
      <c r="T251">
        <v>45</v>
      </c>
      <c r="U251">
        <v>1581</v>
      </c>
      <c r="V251">
        <v>1568</v>
      </c>
      <c r="W251">
        <v>191</v>
      </c>
      <c r="X251">
        <v>168</v>
      </c>
    </row>
    <row r="252" spans="1:24" x14ac:dyDescent="0.35">
      <c r="A252" s="6" t="str">
        <f t="shared" si="3"/>
        <v>08011</v>
      </c>
      <c r="B252">
        <v>8</v>
      </c>
      <c r="C252">
        <v>11</v>
      </c>
      <c r="D252" t="s">
        <v>434</v>
      </c>
      <c r="E252" t="s">
        <v>445</v>
      </c>
      <c r="F252">
        <v>5648</v>
      </c>
      <c r="G252">
        <v>3600</v>
      </c>
      <c r="H252">
        <v>2048</v>
      </c>
      <c r="I252">
        <v>2979</v>
      </c>
      <c r="J252">
        <v>1874</v>
      </c>
      <c r="K252">
        <v>360</v>
      </c>
      <c r="L252">
        <v>22</v>
      </c>
      <c r="M252">
        <v>129</v>
      </c>
      <c r="N252">
        <v>73</v>
      </c>
      <c r="O252">
        <v>66</v>
      </c>
      <c r="P252">
        <v>15</v>
      </c>
      <c r="Q252">
        <v>5</v>
      </c>
      <c r="R252">
        <v>3</v>
      </c>
      <c r="S252">
        <v>61</v>
      </c>
      <c r="T252">
        <v>61</v>
      </c>
      <c r="U252">
        <v>2466</v>
      </c>
      <c r="V252">
        <v>1416</v>
      </c>
      <c r="W252">
        <v>1134</v>
      </c>
      <c r="X252">
        <v>632</v>
      </c>
    </row>
    <row r="253" spans="1:24" x14ac:dyDescent="0.35">
      <c r="A253" s="6" t="str">
        <f t="shared" si="3"/>
        <v>08013</v>
      </c>
      <c r="B253">
        <v>8</v>
      </c>
      <c r="C253">
        <v>13</v>
      </c>
      <c r="D253" t="s">
        <v>434</v>
      </c>
      <c r="E253" t="s">
        <v>447</v>
      </c>
      <c r="F253">
        <v>330759</v>
      </c>
      <c r="G253">
        <v>167306</v>
      </c>
      <c r="H253">
        <v>163453</v>
      </c>
      <c r="I253">
        <v>150586</v>
      </c>
      <c r="J253">
        <v>147011</v>
      </c>
      <c r="K253">
        <v>2381</v>
      </c>
      <c r="L253">
        <v>1622</v>
      </c>
      <c r="M253">
        <v>1597</v>
      </c>
      <c r="N253">
        <v>1449</v>
      </c>
      <c r="O253">
        <v>7738</v>
      </c>
      <c r="P253">
        <v>8543</v>
      </c>
      <c r="Q253">
        <v>145</v>
      </c>
      <c r="R253">
        <v>109</v>
      </c>
      <c r="S253">
        <v>4859</v>
      </c>
      <c r="T253">
        <v>4719</v>
      </c>
      <c r="U253">
        <v>142979</v>
      </c>
      <c r="V253">
        <v>139706</v>
      </c>
      <c r="W253">
        <v>24327</v>
      </c>
      <c r="X253">
        <v>23747</v>
      </c>
    </row>
    <row r="254" spans="1:24" x14ac:dyDescent="0.35">
      <c r="A254" s="6" t="str">
        <f t="shared" si="3"/>
        <v>08014</v>
      </c>
      <c r="B254">
        <v>8</v>
      </c>
      <c r="C254">
        <v>14</v>
      </c>
      <c r="D254" t="s">
        <v>434</v>
      </c>
      <c r="E254" t="s">
        <v>449</v>
      </c>
      <c r="F254">
        <v>74105</v>
      </c>
      <c r="G254">
        <v>37253</v>
      </c>
      <c r="H254">
        <v>36852</v>
      </c>
      <c r="I254">
        <v>32600</v>
      </c>
      <c r="J254">
        <v>32227</v>
      </c>
      <c r="K254">
        <v>656</v>
      </c>
      <c r="L254">
        <v>528</v>
      </c>
      <c r="M254">
        <v>307</v>
      </c>
      <c r="N254">
        <v>291</v>
      </c>
      <c r="O254">
        <v>2502</v>
      </c>
      <c r="P254">
        <v>2684</v>
      </c>
      <c r="Q254">
        <v>46</v>
      </c>
      <c r="R254">
        <v>47</v>
      </c>
      <c r="S254">
        <v>1142</v>
      </c>
      <c r="T254">
        <v>1075</v>
      </c>
      <c r="U254">
        <v>32242</v>
      </c>
      <c r="V254">
        <v>31985</v>
      </c>
      <c r="W254">
        <v>5011</v>
      </c>
      <c r="X254">
        <v>4867</v>
      </c>
    </row>
    <row r="255" spans="1:24" x14ac:dyDescent="0.35">
      <c r="A255" s="6" t="str">
        <f t="shared" si="3"/>
        <v>08015</v>
      </c>
      <c r="B255">
        <v>8</v>
      </c>
      <c r="C255">
        <v>15</v>
      </c>
      <c r="D255" t="s">
        <v>434</v>
      </c>
      <c r="E255" t="s">
        <v>451</v>
      </c>
      <c r="F255">
        <v>19476</v>
      </c>
      <c r="G255">
        <v>10384</v>
      </c>
      <c r="H255">
        <v>9092</v>
      </c>
      <c r="I255">
        <v>9575</v>
      </c>
      <c r="J255">
        <v>8600</v>
      </c>
      <c r="K255">
        <v>332</v>
      </c>
      <c r="L255">
        <v>46</v>
      </c>
      <c r="M255">
        <v>180</v>
      </c>
      <c r="N255">
        <v>150</v>
      </c>
      <c r="O255">
        <v>88</v>
      </c>
      <c r="P255">
        <v>102</v>
      </c>
      <c r="Q255">
        <v>15</v>
      </c>
      <c r="R255">
        <v>7</v>
      </c>
      <c r="S255">
        <v>194</v>
      </c>
      <c r="T255">
        <v>187</v>
      </c>
      <c r="U255">
        <v>9224</v>
      </c>
      <c r="V255">
        <v>8417</v>
      </c>
      <c r="W255">
        <v>1160</v>
      </c>
      <c r="X255">
        <v>675</v>
      </c>
    </row>
    <row r="256" spans="1:24" x14ac:dyDescent="0.35">
      <c r="A256" s="6" t="str">
        <f t="shared" si="3"/>
        <v>08017</v>
      </c>
      <c r="B256">
        <v>8</v>
      </c>
      <c r="C256">
        <v>17</v>
      </c>
      <c r="D256" t="s">
        <v>434</v>
      </c>
      <c r="E256" t="s">
        <v>453</v>
      </c>
      <c r="F256">
        <v>1749</v>
      </c>
      <c r="G256">
        <v>890</v>
      </c>
      <c r="H256">
        <v>859</v>
      </c>
      <c r="I256">
        <v>825</v>
      </c>
      <c r="J256">
        <v>812</v>
      </c>
      <c r="K256">
        <v>6</v>
      </c>
      <c r="L256">
        <v>12</v>
      </c>
      <c r="M256">
        <v>21</v>
      </c>
      <c r="N256">
        <v>9</v>
      </c>
      <c r="O256">
        <v>21</v>
      </c>
      <c r="P256">
        <v>15</v>
      </c>
      <c r="Q256">
        <v>0</v>
      </c>
      <c r="R256">
        <v>0</v>
      </c>
      <c r="S256">
        <v>17</v>
      </c>
      <c r="T256">
        <v>11</v>
      </c>
      <c r="U256">
        <v>775</v>
      </c>
      <c r="V256">
        <v>772</v>
      </c>
      <c r="W256">
        <v>115</v>
      </c>
      <c r="X256">
        <v>87</v>
      </c>
    </row>
    <row r="257" spans="1:24" x14ac:dyDescent="0.35">
      <c r="A257" s="6" t="str">
        <f t="shared" si="3"/>
        <v>08019</v>
      </c>
      <c r="B257">
        <v>8</v>
      </c>
      <c r="C257">
        <v>19</v>
      </c>
      <c r="D257" t="s">
        <v>434</v>
      </c>
      <c r="E257" t="s">
        <v>455</v>
      </c>
      <c r="F257">
        <v>9394</v>
      </c>
      <c r="G257">
        <v>4994</v>
      </c>
      <c r="H257">
        <v>4400</v>
      </c>
      <c r="I257">
        <v>4666</v>
      </c>
      <c r="J257">
        <v>4144</v>
      </c>
      <c r="K257">
        <v>63</v>
      </c>
      <c r="L257">
        <v>35</v>
      </c>
      <c r="M257">
        <v>74</v>
      </c>
      <c r="N257">
        <v>58</v>
      </c>
      <c r="O257">
        <v>55</v>
      </c>
      <c r="P257">
        <v>65</v>
      </c>
      <c r="Q257">
        <v>4</v>
      </c>
      <c r="R257">
        <v>3</v>
      </c>
      <c r="S257">
        <v>132</v>
      </c>
      <c r="T257">
        <v>95</v>
      </c>
      <c r="U257">
        <v>4615</v>
      </c>
      <c r="V257">
        <v>4112</v>
      </c>
      <c r="W257">
        <v>379</v>
      </c>
      <c r="X257">
        <v>288</v>
      </c>
    </row>
    <row r="258" spans="1:24" x14ac:dyDescent="0.35">
      <c r="A258" s="6" t="str">
        <f t="shared" ref="A258:A321" si="4">TEXT(B258*1000+C258,"00000")</f>
        <v>08021</v>
      </c>
      <c r="B258">
        <v>8</v>
      </c>
      <c r="C258">
        <v>21</v>
      </c>
      <c r="D258" t="s">
        <v>434</v>
      </c>
      <c r="E258" t="s">
        <v>457</v>
      </c>
      <c r="F258">
        <v>7459</v>
      </c>
      <c r="G258">
        <v>3769</v>
      </c>
      <c r="H258">
        <v>3690</v>
      </c>
      <c r="I258">
        <v>3397</v>
      </c>
      <c r="J258">
        <v>3360</v>
      </c>
      <c r="K258">
        <v>45</v>
      </c>
      <c r="L258">
        <v>39</v>
      </c>
      <c r="M258">
        <v>176</v>
      </c>
      <c r="N258">
        <v>150</v>
      </c>
      <c r="O258">
        <v>38</v>
      </c>
      <c r="P258">
        <v>35</v>
      </c>
      <c r="Q258">
        <v>5</v>
      </c>
      <c r="R258">
        <v>9</v>
      </c>
      <c r="S258">
        <v>108</v>
      </c>
      <c r="T258">
        <v>97</v>
      </c>
      <c r="U258">
        <v>1822</v>
      </c>
      <c r="V258">
        <v>1859</v>
      </c>
      <c r="W258">
        <v>1947</v>
      </c>
      <c r="X258">
        <v>1831</v>
      </c>
    </row>
    <row r="259" spans="1:24" x14ac:dyDescent="0.35">
      <c r="A259" s="6" t="str">
        <f t="shared" si="4"/>
        <v>08023</v>
      </c>
      <c r="B259">
        <v>8</v>
      </c>
      <c r="C259">
        <v>23</v>
      </c>
      <c r="D259" t="s">
        <v>434</v>
      </c>
      <c r="E259" t="s">
        <v>459</v>
      </c>
      <c r="F259">
        <v>3497</v>
      </c>
      <c r="G259">
        <v>1813</v>
      </c>
      <c r="H259">
        <v>1684</v>
      </c>
      <c r="I259">
        <v>1568</v>
      </c>
      <c r="J259">
        <v>1446</v>
      </c>
      <c r="K259">
        <v>59</v>
      </c>
      <c r="L259">
        <v>43</v>
      </c>
      <c r="M259">
        <v>93</v>
      </c>
      <c r="N259">
        <v>106</v>
      </c>
      <c r="O259">
        <v>32</v>
      </c>
      <c r="P259">
        <v>27</v>
      </c>
      <c r="Q259">
        <v>5</v>
      </c>
      <c r="R259">
        <v>6</v>
      </c>
      <c r="S259">
        <v>56</v>
      </c>
      <c r="T259">
        <v>56</v>
      </c>
      <c r="U259">
        <v>796</v>
      </c>
      <c r="V259">
        <v>717</v>
      </c>
      <c r="W259">
        <v>1017</v>
      </c>
      <c r="X259">
        <v>967</v>
      </c>
    </row>
    <row r="260" spans="1:24" x14ac:dyDescent="0.35">
      <c r="A260" s="6" t="str">
        <f t="shared" si="4"/>
        <v>08025</v>
      </c>
      <c r="B260">
        <v>8</v>
      </c>
      <c r="C260">
        <v>25</v>
      </c>
      <c r="D260" t="s">
        <v>434</v>
      </c>
      <c r="E260" t="s">
        <v>461</v>
      </c>
      <c r="F260">
        <v>5919</v>
      </c>
      <c r="G260">
        <v>4398</v>
      </c>
      <c r="H260">
        <v>1521</v>
      </c>
      <c r="I260">
        <v>3450</v>
      </c>
      <c r="J260">
        <v>1371</v>
      </c>
      <c r="K260">
        <v>667</v>
      </c>
      <c r="L260">
        <v>19</v>
      </c>
      <c r="M260">
        <v>156</v>
      </c>
      <c r="N260">
        <v>53</v>
      </c>
      <c r="O260">
        <v>63</v>
      </c>
      <c r="P260">
        <v>13</v>
      </c>
      <c r="Q260">
        <v>0</v>
      </c>
      <c r="R260">
        <v>1</v>
      </c>
      <c r="S260">
        <v>62</v>
      </c>
      <c r="T260">
        <v>64</v>
      </c>
      <c r="U260">
        <v>3118</v>
      </c>
      <c r="V260">
        <v>1172</v>
      </c>
      <c r="W260">
        <v>1280</v>
      </c>
      <c r="X260">
        <v>349</v>
      </c>
    </row>
    <row r="261" spans="1:24" x14ac:dyDescent="0.35">
      <c r="A261" s="6" t="str">
        <f t="shared" si="4"/>
        <v>08027</v>
      </c>
      <c r="B261">
        <v>8</v>
      </c>
      <c r="C261">
        <v>27</v>
      </c>
      <c r="D261" t="s">
        <v>434</v>
      </c>
      <c r="E261" t="s">
        <v>463</v>
      </c>
      <c r="F261">
        <v>4706</v>
      </c>
      <c r="G261">
        <v>2378</v>
      </c>
      <c r="H261">
        <v>2328</v>
      </c>
      <c r="I261">
        <v>2253</v>
      </c>
      <c r="J261">
        <v>2204</v>
      </c>
      <c r="K261">
        <v>29</v>
      </c>
      <c r="L261">
        <v>21</v>
      </c>
      <c r="M261">
        <v>41</v>
      </c>
      <c r="N261">
        <v>27</v>
      </c>
      <c r="O261">
        <v>5</v>
      </c>
      <c r="P261">
        <v>17</v>
      </c>
      <c r="Q261">
        <v>1</v>
      </c>
      <c r="R261">
        <v>0</v>
      </c>
      <c r="S261">
        <v>49</v>
      </c>
      <c r="T261">
        <v>59</v>
      </c>
      <c r="U261">
        <v>2280</v>
      </c>
      <c r="V261">
        <v>2230</v>
      </c>
      <c r="W261">
        <v>98</v>
      </c>
      <c r="X261">
        <v>98</v>
      </c>
    </row>
    <row r="262" spans="1:24" x14ac:dyDescent="0.35">
      <c r="A262" s="6" t="str">
        <f t="shared" si="4"/>
        <v>08029</v>
      </c>
      <c r="B262">
        <v>8</v>
      </c>
      <c r="C262">
        <v>29</v>
      </c>
      <c r="D262" t="s">
        <v>434</v>
      </c>
      <c r="E262" t="s">
        <v>465</v>
      </c>
      <c r="F262">
        <v>31201</v>
      </c>
      <c r="G262">
        <v>15754</v>
      </c>
      <c r="H262">
        <v>15447</v>
      </c>
      <c r="I262">
        <v>14833</v>
      </c>
      <c r="J262">
        <v>14693</v>
      </c>
      <c r="K262">
        <v>204</v>
      </c>
      <c r="L262">
        <v>99</v>
      </c>
      <c r="M262">
        <v>234</v>
      </c>
      <c r="N262">
        <v>202</v>
      </c>
      <c r="O262">
        <v>124</v>
      </c>
      <c r="P262">
        <v>140</v>
      </c>
      <c r="Q262">
        <v>13</v>
      </c>
      <c r="R262">
        <v>18</v>
      </c>
      <c r="S262">
        <v>346</v>
      </c>
      <c r="T262">
        <v>295</v>
      </c>
      <c r="U262">
        <v>13377</v>
      </c>
      <c r="V262">
        <v>13462</v>
      </c>
      <c r="W262">
        <v>2377</v>
      </c>
      <c r="X262">
        <v>1985</v>
      </c>
    </row>
    <row r="263" spans="1:24" x14ac:dyDescent="0.35">
      <c r="A263" s="6" t="str">
        <f t="shared" si="4"/>
        <v>08031</v>
      </c>
      <c r="B263">
        <v>8</v>
      </c>
      <c r="C263">
        <v>31</v>
      </c>
      <c r="D263" t="s">
        <v>434</v>
      </c>
      <c r="E263" t="s">
        <v>467</v>
      </c>
      <c r="F263">
        <v>715524</v>
      </c>
      <c r="G263">
        <v>360815</v>
      </c>
      <c r="H263">
        <v>354709</v>
      </c>
      <c r="I263">
        <v>292989</v>
      </c>
      <c r="J263">
        <v>283811</v>
      </c>
      <c r="K263">
        <v>35797</v>
      </c>
      <c r="L263">
        <v>35063</v>
      </c>
      <c r="M263">
        <v>6065</v>
      </c>
      <c r="N263">
        <v>6336</v>
      </c>
      <c r="O263">
        <v>13407</v>
      </c>
      <c r="P263">
        <v>16174</v>
      </c>
      <c r="Q263">
        <v>779</v>
      </c>
      <c r="R263">
        <v>802</v>
      </c>
      <c r="S263">
        <v>11778</v>
      </c>
      <c r="T263">
        <v>12523</v>
      </c>
      <c r="U263">
        <v>259276</v>
      </c>
      <c r="V263">
        <v>256780</v>
      </c>
      <c r="W263">
        <v>101539</v>
      </c>
      <c r="X263">
        <v>97929</v>
      </c>
    </row>
    <row r="264" spans="1:24" x14ac:dyDescent="0.35">
      <c r="A264" s="6" t="str">
        <f t="shared" si="4"/>
        <v>08033</v>
      </c>
      <c r="B264">
        <v>8</v>
      </c>
      <c r="C264">
        <v>33</v>
      </c>
      <c r="D264" t="s">
        <v>434</v>
      </c>
      <c r="E264" t="s">
        <v>469</v>
      </c>
      <c r="F264">
        <v>2325</v>
      </c>
      <c r="G264">
        <v>1269</v>
      </c>
      <c r="H264">
        <v>1056</v>
      </c>
      <c r="I264">
        <v>1160</v>
      </c>
      <c r="J264">
        <v>992</v>
      </c>
      <c r="K264">
        <v>37</v>
      </c>
      <c r="L264">
        <v>5</v>
      </c>
      <c r="M264">
        <v>39</v>
      </c>
      <c r="N264">
        <v>31</v>
      </c>
      <c r="O264">
        <v>4</v>
      </c>
      <c r="P264">
        <v>4</v>
      </c>
      <c r="Q264">
        <v>1</v>
      </c>
      <c r="R264">
        <v>1</v>
      </c>
      <c r="S264">
        <v>28</v>
      </c>
      <c r="T264">
        <v>23</v>
      </c>
      <c r="U264">
        <v>1158</v>
      </c>
      <c r="V264">
        <v>982</v>
      </c>
      <c r="W264">
        <v>111</v>
      </c>
      <c r="X264">
        <v>74</v>
      </c>
    </row>
    <row r="265" spans="1:24" x14ac:dyDescent="0.35">
      <c r="A265" s="6" t="str">
        <f t="shared" si="4"/>
        <v>08035</v>
      </c>
      <c r="B265">
        <v>8</v>
      </c>
      <c r="C265">
        <v>35</v>
      </c>
      <c r="D265" t="s">
        <v>434</v>
      </c>
      <c r="E265" t="s">
        <v>471</v>
      </c>
      <c r="F265">
        <v>357998</v>
      </c>
      <c r="G265">
        <v>179832</v>
      </c>
      <c r="H265">
        <v>178166</v>
      </c>
      <c r="I265">
        <v>160340</v>
      </c>
      <c r="J265">
        <v>158810</v>
      </c>
      <c r="K265">
        <v>3443</v>
      </c>
      <c r="L265">
        <v>2695</v>
      </c>
      <c r="M265">
        <v>969</v>
      </c>
      <c r="N265">
        <v>946</v>
      </c>
      <c r="O265">
        <v>9652</v>
      </c>
      <c r="P265">
        <v>10299</v>
      </c>
      <c r="Q265">
        <v>224</v>
      </c>
      <c r="R265">
        <v>194</v>
      </c>
      <c r="S265">
        <v>5204</v>
      </c>
      <c r="T265">
        <v>5222</v>
      </c>
      <c r="U265">
        <v>162810</v>
      </c>
      <c r="V265">
        <v>161138</v>
      </c>
      <c r="W265">
        <v>17022</v>
      </c>
      <c r="X265">
        <v>17028</v>
      </c>
    </row>
    <row r="266" spans="1:24" x14ac:dyDescent="0.35">
      <c r="A266" s="6" t="str">
        <f t="shared" si="4"/>
        <v>08037</v>
      </c>
      <c r="B266">
        <v>8</v>
      </c>
      <c r="C266">
        <v>37</v>
      </c>
      <c r="D266" t="s">
        <v>434</v>
      </c>
      <c r="E266" t="s">
        <v>473</v>
      </c>
      <c r="F266">
        <v>55718</v>
      </c>
      <c r="G266">
        <v>29568</v>
      </c>
      <c r="H266">
        <v>26150</v>
      </c>
      <c r="I266">
        <v>27819</v>
      </c>
      <c r="J266">
        <v>24661</v>
      </c>
      <c r="K266">
        <v>563</v>
      </c>
      <c r="L266">
        <v>279</v>
      </c>
      <c r="M266">
        <v>407</v>
      </c>
      <c r="N266">
        <v>328</v>
      </c>
      <c r="O266">
        <v>353</v>
      </c>
      <c r="P266">
        <v>433</v>
      </c>
      <c r="Q266">
        <v>33</v>
      </c>
      <c r="R266">
        <v>29</v>
      </c>
      <c r="S266">
        <v>393</v>
      </c>
      <c r="T266">
        <v>420</v>
      </c>
      <c r="U266">
        <v>20747</v>
      </c>
      <c r="V266">
        <v>18144</v>
      </c>
      <c r="W266">
        <v>8821</v>
      </c>
      <c r="X266">
        <v>8006</v>
      </c>
    </row>
    <row r="267" spans="1:24" x14ac:dyDescent="0.35">
      <c r="A267" s="6" t="str">
        <f t="shared" si="4"/>
        <v>08039</v>
      </c>
      <c r="B267">
        <v>8</v>
      </c>
      <c r="C267">
        <v>39</v>
      </c>
      <c r="D267" t="s">
        <v>434</v>
      </c>
      <c r="E267" t="s">
        <v>475</v>
      </c>
      <c r="F267">
        <v>26056</v>
      </c>
      <c r="G267">
        <v>13319</v>
      </c>
      <c r="H267">
        <v>12737</v>
      </c>
      <c r="I267">
        <v>12543</v>
      </c>
      <c r="J267">
        <v>12007</v>
      </c>
      <c r="K267">
        <v>213</v>
      </c>
      <c r="L267">
        <v>125</v>
      </c>
      <c r="M267">
        <v>125</v>
      </c>
      <c r="N267">
        <v>115</v>
      </c>
      <c r="O267">
        <v>102</v>
      </c>
      <c r="P267">
        <v>182</v>
      </c>
      <c r="Q267">
        <v>31</v>
      </c>
      <c r="R267">
        <v>27</v>
      </c>
      <c r="S267">
        <v>305</v>
      </c>
      <c r="T267">
        <v>281</v>
      </c>
      <c r="U267">
        <v>12272</v>
      </c>
      <c r="V267">
        <v>11730</v>
      </c>
      <c r="W267">
        <v>1047</v>
      </c>
      <c r="X267">
        <v>1007</v>
      </c>
    </row>
    <row r="268" spans="1:24" x14ac:dyDescent="0.35">
      <c r="A268" s="6" t="str">
        <f t="shared" si="4"/>
        <v>08041</v>
      </c>
      <c r="B268">
        <v>8</v>
      </c>
      <c r="C268">
        <v>41</v>
      </c>
      <c r="D268" t="s">
        <v>434</v>
      </c>
      <c r="E268" t="s">
        <v>477</v>
      </c>
      <c r="F268">
        <v>730405</v>
      </c>
      <c r="G268">
        <v>371494</v>
      </c>
      <c r="H268">
        <v>358911</v>
      </c>
      <c r="I268">
        <v>308836</v>
      </c>
      <c r="J268">
        <v>297989</v>
      </c>
      <c r="K268">
        <v>27038</v>
      </c>
      <c r="L268">
        <v>22998</v>
      </c>
      <c r="M268">
        <v>5167</v>
      </c>
      <c r="N268">
        <v>5000</v>
      </c>
      <c r="O268">
        <v>10210</v>
      </c>
      <c r="P268">
        <v>13109</v>
      </c>
      <c r="Q268">
        <v>1532</v>
      </c>
      <c r="R268">
        <v>1450</v>
      </c>
      <c r="S268">
        <v>18711</v>
      </c>
      <c r="T268">
        <v>18365</v>
      </c>
      <c r="U268">
        <v>305598</v>
      </c>
      <c r="V268">
        <v>294861</v>
      </c>
      <c r="W268">
        <v>65896</v>
      </c>
      <c r="X268">
        <v>64050</v>
      </c>
    </row>
    <row r="269" spans="1:24" x14ac:dyDescent="0.35">
      <c r="A269" s="6" t="str">
        <f t="shared" si="4"/>
        <v>08043</v>
      </c>
      <c r="B269">
        <v>8</v>
      </c>
      <c r="C269">
        <v>43</v>
      </c>
      <c r="D269" t="s">
        <v>434</v>
      </c>
      <c r="E269" t="s">
        <v>479</v>
      </c>
      <c r="F269">
        <v>48934</v>
      </c>
      <c r="G269">
        <v>28163</v>
      </c>
      <c r="H269">
        <v>20771</v>
      </c>
      <c r="I269">
        <v>24963</v>
      </c>
      <c r="J269">
        <v>19731</v>
      </c>
      <c r="K269">
        <v>1787</v>
      </c>
      <c r="L269">
        <v>112</v>
      </c>
      <c r="M269">
        <v>603</v>
      </c>
      <c r="N269">
        <v>286</v>
      </c>
      <c r="O269">
        <v>318</v>
      </c>
      <c r="P269">
        <v>135</v>
      </c>
      <c r="Q269">
        <v>17</v>
      </c>
      <c r="R269">
        <v>25</v>
      </c>
      <c r="S269">
        <v>475</v>
      </c>
      <c r="T269">
        <v>482</v>
      </c>
      <c r="U269">
        <v>23883</v>
      </c>
      <c r="V269">
        <v>18931</v>
      </c>
      <c r="W269">
        <v>4280</v>
      </c>
      <c r="X269">
        <v>1840</v>
      </c>
    </row>
    <row r="270" spans="1:24" x14ac:dyDescent="0.35">
      <c r="A270" s="6" t="str">
        <f t="shared" si="4"/>
        <v>08045</v>
      </c>
      <c r="B270">
        <v>8</v>
      </c>
      <c r="C270">
        <v>45</v>
      </c>
      <c r="D270" t="s">
        <v>434</v>
      </c>
      <c r="E270" t="s">
        <v>481</v>
      </c>
      <c r="F270">
        <v>61686</v>
      </c>
      <c r="G270">
        <v>31737</v>
      </c>
      <c r="H270">
        <v>29949</v>
      </c>
      <c r="I270">
        <v>29695</v>
      </c>
      <c r="J270">
        <v>28143</v>
      </c>
      <c r="K270">
        <v>505</v>
      </c>
      <c r="L270">
        <v>330</v>
      </c>
      <c r="M270">
        <v>585</v>
      </c>
      <c r="N270">
        <v>534</v>
      </c>
      <c r="O270">
        <v>255</v>
      </c>
      <c r="P270">
        <v>339</v>
      </c>
      <c r="Q270">
        <v>53</v>
      </c>
      <c r="R270">
        <v>55</v>
      </c>
      <c r="S270">
        <v>644</v>
      </c>
      <c r="T270">
        <v>548</v>
      </c>
      <c r="U270">
        <v>21492</v>
      </c>
      <c r="V270">
        <v>20685</v>
      </c>
      <c r="W270">
        <v>10245</v>
      </c>
      <c r="X270">
        <v>9264</v>
      </c>
    </row>
    <row r="271" spans="1:24" x14ac:dyDescent="0.35">
      <c r="A271" s="6" t="str">
        <f t="shared" si="4"/>
        <v>08047</v>
      </c>
      <c r="B271">
        <v>8</v>
      </c>
      <c r="C271">
        <v>47</v>
      </c>
      <c r="D271" t="s">
        <v>434</v>
      </c>
      <c r="E271" t="s">
        <v>483</v>
      </c>
      <c r="F271">
        <v>5806</v>
      </c>
      <c r="G271">
        <v>3071</v>
      </c>
      <c r="H271">
        <v>2735</v>
      </c>
      <c r="I271">
        <v>2846</v>
      </c>
      <c r="J271">
        <v>2526</v>
      </c>
      <c r="K271">
        <v>56</v>
      </c>
      <c r="L271">
        <v>33</v>
      </c>
      <c r="M271">
        <v>47</v>
      </c>
      <c r="N271">
        <v>42</v>
      </c>
      <c r="O271">
        <v>39</v>
      </c>
      <c r="P271">
        <v>53</v>
      </c>
      <c r="Q271">
        <v>11</v>
      </c>
      <c r="R271">
        <v>3</v>
      </c>
      <c r="S271">
        <v>72</v>
      </c>
      <c r="T271">
        <v>78</v>
      </c>
      <c r="U271">
        <v>2872</v>
      </c>
      <c r="V271">
        <v>2560</v>
      </c>
      <c r="W271">
        <v>199</v>
      </c>
      <c r="X271">
        <v>175</v>
      </c>
    </row>
    <row r="272" spans="1:24" x14ac:dyDescent="0.35">
      <c r="A272" s="6" t="str">
        <f t="shared" si="4"/>
        <v>08049</v>
      </c>
      <c r="B272">
        <v>8</v>
      </c>
      <c r="C272">
        <v>49</v>
      </c>
      <c r="D272" t="s">
        <v>434</v>
      </c>
      <c r="E272" t="s">
        <v>485</v>
      </c>
      <c r="F272">
        <v>15715</v>
      </c>
      <c r="G272">
        <v>8405</v>
      </c>
      <c r="H272">
        <v>7310</v>
      </c>
      <c r="I272">
        <v>8012</v>
      </c>
      <c r="J272">
        <v>6931</v>
      </c>
      <c r="K272">
        <v>99</v>
      </c>
      <c r="L272">
        <v>70</v>
      </c>
      <c r="M272">
        <v>68</v>
      </c>
      <c r="N272">
        <v>76</v>
      </c>
      <c r="O272">
        <v>64</v>
      </c>
      <c r="P272">
        <v>77</v>
      </c>
      <c r="Q272">
        <v>11</v>
      </c>
      <c r="R272">
        <v>13</v>
      </c>
      <c r="S272">
        <v>151</v>
      </c>
      <c r="T272">
        <v>143</v>
      </c>
      <c r="U272">
        <v>7563</v>
      </c>
      <c r="V272">
        <v>6608</v>
      </c>
      <c r="W272">
        <v>842</v>
      </c>
      <c r="X272">
        <v>702</v>
      </c>
    </row>
    <row r="273" spans="1:24" x14ac:dyDescent="0.35">
      <c r="A273" s="6" t="str">
        <f t="shared" si="4"/>
        <v>08051</v>
      </c>
      <c r="B273">
        <v>8</v>
      </c>
      <c r="C273">
        <v>51</v>
      </c>
      <c r="D273" t="s">
        <v>434</v>
      </c>
      <c r="E273" t="s">
        <v>487</v>
      </c>
      <c r="F273">
        <v>16921</v>
      </c>
      <c r="G273">
        <v>9159</v>
      </c>
      <c r="H273">
        <v>7762</v>
      </c>
      <c r="I273">
        <v>8547</v>
      </c>
      <c r="J273">
        <v>7281</v>
      </c>
      <c r="K273">
        <v>68</v>
      </c>
      <c r="L273">
        <v>30</v>
      </c>
      <c r="M273">
        <v>282</v>
      </c>
      <c r="N273">
        <v>210</v>
      </c>
      <c r="O273">
        <v>73</v>
      </c>
      <c r="P273">
        <v>79</v>
      </c>
      <c r="Q273">
        <v>2</v>
      </c>
      <c r="R273">
        <v>2</v>
      </c>
      <c r="S273">
        <v>187</v>
      </c>
      <c r="T273">
        <v>160</v>
      </c>
      <c r="U273">
        <v>8287</v>
      </c>
      <c r="V273">
        <v>7027</v>
      </c>
      <c r="W273">
        <v>872</v>
      </c>
      <c r="X273">
        <v>735</v>
      </c>
    </row>
    <row r="274" spans="1:24" x14ac:dyDescent="0.35">
      <c r="A274" s="6" t="str">
        <f t="shared" si="4"/>
        <v>08053</v>
      </c>
      <c r="B274">
        <v>8</v>
      </c>
      <c r="C274">
        <v>53</v>
      </c>
      <c r="D274" t="s">
        <v>434</v>
      </c>
      <c r="E274" t="s">
        <v>489</v>
      </c>
      <c r="F274">
        <v>784</v>
      </c>
      <c r="G274">
        <v>405</v>
      </c>
      <c r="H274">
        <v>379</v>
      </c>
      <c r="I274">
        <v>381</v>
      </c>
      <c r="J274">
        <v>357</v>
      </c>
      <c r="K274">
        <v>5</v>
      </c>
      <c r="L274">
        <v>6</v>
      </c>
      <c r="M274">
        <v>6</v>
      </c>
      <c r="N274">
        <v>4</v>
      </c>
      <c r="O274">
        <v>4</v>
      </c>
      <c r="P274">
        <v>2</v>
      </c>
      <c r="Q274">
        <v>0</v>
      </c>
      <c r="R274">
        <v>0</v>
      </c>
      <c r="S274">
        <v>9</v>
      </c>
      <c r="T274">
        <v>10</v>
      </c>
      <c r="U274">
        <v>386</v>
      </c>
      <c r="V274">
        <v>358</v>
      </c>
      <c r="W274">
        <v>19</v>
      </c>
      <c r="X274">
        <v>21</v>
      </c>
    </row>
    <row r="275" spans="1:24" x14ac:dyDescent="0.35">
      <c r="A275" s="6" t="str">
        <f t="shared" si="4"/>
        <v>08055</v>
      </c>
      <c r="B275">
        <v>8</v>
      </c>
      <c r="C275">
        <v>55</v>
      </c>
      <c r="D275" t="s">
        <v>434</v>
      </c>
      <c r="E275" t="s">
        <v>491</v>
      </c>
      <c r="F275">
        <v>6817</v>
      </c>
      <c r="G275">
        <v>3505</v>
      </c>
      <c r="H275">
        <v>3312</v>
      </c>
      <c r="I275">
        <v>3103</v>
      </c>
      <c r="J275">
        <v>2927</v>
      </c>
      <c r="K275">
        <v>48</v>
      </c>
      <c r="L275">
        <v>53</v>
      </c>
      <c r="M275">
        <v>190</v>
      </c>
      <c r="N275">
        <v>180</v>
      </c>
      <c r="O275">
        <v>36</v>
      </c>
      <c r="P275">
        <v>33</v>
      </c>
      <c r="Q275">
        <v>10</v>
      </c>
      <c r="R275">
        <v>13</v>
      </c>
      <c r="S275">
        <v>118</v>
      </c>
      <c r="T275">
        <v>106</v>
      </c>
      <c r="U275">
        <v>2399</v>
      </c>
      <c r="V275">
        <v>2280</v>
      </c>
      <c r="W275">
        <v>1106</v>
      </c>
      <c r="X275">
        <v>1032</v>
      </c>
    </row>
    <row r="276" spans="1:24" x14ac:dyDescent="0.35">
      <c r="A276" s="6" t="str">
        <f t="shared" si="4"/>
        <v>08057</v>
      </c>
      <c r="B276">
        <v>8</v>
      </c>
      <c r="C276">
        <v>57</v>
      </c>
      <c r="D276" t="s">
        <v>434</v>
      </c>
      <c r="E276" t="s">
        <v>92</v>
      </c>
      <c r="F276">
        <v>1381</v>
      </c>
      <c r="G276">
        <v>731</v>
      </c>
      <c r="H276">
        <v>650</v>
      </c>
      <c r="I276">
        <v>692</v>
      </c>
      <c r="J276">
        <v>624</v>
      </c>
      <c r="K276">
        <v>0</v>
      </c>
      <c r="L276">
        <v>2</v>
      </c>
      <c r="M276">
        <v>26</v>
      </c>
      <c r="N276">
        <v>10</v>
      </c>
      <c r="O276">
        <v>3</v>
      </c>
      <c r="P276">
        <v>6</v>
      </c>
      <c r="Q276">
        <v>0</v>
      </c>
      <c r="R276">
        <v>0</v>
      </c>
      <c r="S276">
        <v>10</v>
      </c>
      <c r="T276">
        <v>8</v>
      </c>
      <c r="U276">
        <v>636</v>
      </c>
      <c r="V276">
        <v>592</v>
      </c>
      <c r="W276">
        <v>95</v>
      </c>
      <c r="X276">
        <v>58</v>
      </c>
    </row>
    <row r="277" spans="1:24" x14ac:dyDescent="0.35">
      <c r="A277" s="6" t="str">
        <f t="shared" si="4"/>
        <v>08059</v>
      </c>
      <c r="B277">
        <v>8</v>
      </c>
      <c r="C277">
        <v>59</v>
      </c>
      <c r="D277" t="s">
        <v>434</v>
      </c>
      <c r="E277" t="s">
        <v>94</v>
      </c>
      <c r="F277">
        <v>582886</v>
      </c>
      <c r="G277">
        <v>292912</v>
      </c>
      <c r="H277">
        <v>289974</v>
      </c>
      <c r="I277">
        <v>267324</v>
      </c>
      <c r="J277">
        <v>264900</v>
      </c>
      <c r="K277">
        <v>5104</v>
      </c>
      <c r="L277">
        <v>3724</v>
      </c>
      <c r="M277">
        <v>3683</v>
      </c>
      <c r="N277">
        <v>3528</v>
      </c>
      <c r="O277">
        <v>8471</v>
      </c>
      <c r="P277">
        <v>9906</v>
      </c>
      <c r="Q277">
        <v>391</v>
      </c>
      <c r="R277">
        <v>386</v>
      </c>
      <c r="S277">
        <v>7939</v>
      </c>
      <c r="T277">
        <v>7530</v>
      </c>
      <c r="U277">
        <v>247633</v>
      </c>
      <c r="V277">
        <v>243765</v>
      </c>
      <c r="W277">
        <v>45279</v>
      </c>
      <c r="X277">
        <v>46209</v>
      </c>
    </row>
    <row r="278" spans="1:24" x14ac:dyDescent="0.35">
      <c r="A278" s="6" t="str">
        <f t="shared" si="4"/>
        <v>08061</v>
      </c>
      <c r="B278">
        <v>8</v>
      </c>
      <c r="C278">
        <v>61</v>
      </c>
      <c r="D278" t="s">
        <v>434</v>
      </c>
      <c r="E278" t="s">
        <v>495</v>
      </c>
      <c r="F278">
        <v>1448</v>
      </c>
      <c r="G278">
        <v>715</v>
      </c>
      <c r="H278">
        <v>733</v>
      </c>
      <c r="I278">
        <v>678</v>
      </c>
      <c r="J278">
        <v>701</v>
      </c>
      <c r="K278">
        <v>8</v>
      </c>
      <c r="L278">
        <v>2</v>
      </c>
      <c r="M278">
        <v>12</v>
      </c>
      <c r="N278">
        <v>6</v>
      </c>
      <c r="O278">
        <v>2</v>
      </c>
      <c r="P278">
        <v>5</v>
      </c>
      <c r="Q278">
        <v>1</v>
      </c>
      <c r="R278">
        <v>3</v>
      </c>
      <c r="S278">
        <v>14</v>
      </c>
      <c r="T278">
        <v>16</v>
      </c>
      <c r="U278">
        <v>645</v>
      </c>
      <c r="V278">
        <v>686</v>
      </c>
      <c r="W278">
        <v>70</v>
      </c>
      <c r="X278">
        <v>47</v>
      </c>
    </row>
    <row r="279" spans="1:24" x14ac:dyDescent="0.35">
      <c r="A279" s="6" t="str">
        <f t="shared" si="4"/>
        <v>08063</v>
      </c>
      <c r="B279">
        <v>8</v>
      </c>
      <c r="C279">
        <v>63</v>
      </c>
      <c r="D279" t="s">
        <v>434</v>
      </c>
      <c r="E279" t="s">
        <v>497</v>
      </c>
      <c r="F279">
        <v>7081</v>
      </c>
      <c r="G279">
        <v>3595</v>
      </c>
      <c r="H279">
        <v>3486</v>
      </c>
      <c r="I279">
        <v>3399</v>
      </c>
      <c r="J279">
        <v>3300</v>
      </c>
      <c r="K279">
        <v>38</v>
      </c>
      <c r="L279">
        <v>27</v>
      </c>
      <c r="M279">
        <v>50</v>
      </c>
      <c r="N279">
        <v>56</v>
      </c>
      <c r="O279">
        <v>23</v>
      </c>
      <c r="P279">
        <v>31</v>
      </c>
      <c r="Q279">
        <v>8</v>
      </c>
      <c r="R279">
        <v>7</v>
      </c>
      <c r="S279">
        <v>77</v>
      </c>
      <c r="T279">
        <v>65</v>
      </c>
      <c r="U279">
        <v>2843</v>
      </c>
      <c r="V279">
        <v>2843</v>
      </c>
      <c r="W279">
        <v>752</v>
      </c>
      <c r="X279">
        <v>643</v>
      </c>
    </row>
    <row r="280" spans="1:24" x14ac:dyDescent="0.35">
      <c r="A280" s="6" t="str">
        <f t="shared" si="4"/>
        <v>08065</v>
      </c>
      <c r="B280">
        <v>8</v>
      </c>
      <c r="C280">
        <v>65</v>
      </c>
      <c r="D280" t="s">
        <v>434</v>
      </c>
      <c r="E280" t="s">
        <v>352</v>
      </c>
      <c r="F280">
        <v>7432</v>
      </c>
      <c r="G280">
        <v>3998</v>
      </c>
      <c r="H280">
        <v>3434</v>
      </c>
      <c r="I280">
        <v>3710</v>
      </c>
      <c r="J280">
        <v>3160</v>
      </c>
      <c r="K280">
        <v>41</v>
      </c>
      <c r="L280">
        <v>25</v>
      </c>
      <c r="M280">
        <v>111</v>
      </c>
      <c r="N280">
        <v>118</v>
      </c>
      <c r="O280">
        <v>35</v>
      </c>
      <c r="P280">
        <v>38</v>
      </c>
      <c r="Q280">
        <v>4</v>
      </c>
      <c r="R280">
        <v>1</v>
      </c>
      <c r="S280">
        <v>97</v>
      </c>
      <c r="T280">
        <v>92</v>
      </c>
      <c r="U280">
        <v>2612</v>
      </c>
      <c r="V280">
        <v>2158</v>
      </c>
      <c r="W280">
        <v>1386</v>
      </c>
      <c r="X280">
        <v>1276</v>
      </c>
    </row>
    <row r="281" spans="1:24" x14ac:dyDescent="0.35">
      <c r="A281" s="6" t="str">
        <f t="shared" si="4"/>
        <v>08067</v>
      </c>
      <c r="B281">
        <v>8</v>
      </c>
      <c r="C281">
        <v>67</v>
      </c>
      <c r="D281" t="s">
        <v>434</v>
      </c>
      <c r="E281" t="s">
        <v>500</v>
      </c>
      <c r="F281">
        <v>55637</v>
      </c>
      <c r="G281">
        <v>28191</v>
      </c>
      <c r="H281">
        <v>27446</v>
      </c>
      <c r="I281">
        <v>25011</v>
      </c>
      <c r="J281">
        <v>24094</v>
      </c>
      <c r="K281">
        <v>240</v>
      </c>
      <c r="L281">
        <v>159</v>
      </c>
      <c r="M281">
        <v>1985</v>
      </c>
      <c r="N281">
        <v>2208</v>
      </c>
      <c r="O281">
        <v>182</v>
      </c>
      <c r="P281">
        <v>234</v>
      </c>
      <c r="Q281">
        <v>25</v>
      </c>
      <c r="R281">
        <v>30</v>
      </c>
      <c r="S281">
        <v>748</v>
      </c>
      <c r="T281">
        <v>721</v>
      </c>
      <c r="U281">
        <v>24696</v>
      </c>
      <c r="V281">
        <v>23918</v>
      </c>
      <c r="W281">
        <v>3495</v>
      </c>
      <c r="X281">
        <v>3528</v>
      </c>
    </row>
    <row r="282" spans="1:24" x14ac:dyDescent="0.35">
      <c r="A282" s="6" t="str">
        <f t="shared" si="4"/>
        <v>08069</v>
      </c>
      <c r="B282">
        <v>8</v>
      </c>
      <c r="C282">
        <v>69</v>
      </c>
      <c r="D282" t="s">
        <v>434</v>
      </c>
      <c r="E282" t="s">
        <v>502</v>
      </c>
      <c r="F282">
        <v>359074</v>
      </c>
      <c r="G282">
        <v>179762</v>
      </c>
      <c r="H282">
        <v>179312</v>
      </c>
      <c r="I282">
        <v>165991</v>
      </c>
      <c r="J282">
        <v>165666</v>
      </c>
      <c r="K282">
        <v>2490</v>
      </c>
      <c r="L282">
        <v>1948</v>
      </c>
      <c r="M282">
        <v>1977</v>
      </c>
      <c r="N282">
        <v>2053</v>
      </c>
      <c r="O282">
        <v>4011</v>
      </c>
      <c r="P282">
        <v>4491</v>
      </c>
      <c r="Q282">
        <v>200</v>
      </c>
      <c r="R282">
        <v>187</v>
      </c>
      <c r="S282">
        <v>5093</v>
      </c>
      <c r="T282">
        <v>4967</v>
      </c>
      <c r="U282">
        <v>157028</v>
      </c>
      <c r="V282">
        <v>157454</v>
      </c>
      <c r="W282">
        <v>22734</v>
      </c>
      <c r="X282">
        <v>21858</v>
      </c>
    </row>
    <row r="283" spans="1:24" x14ac:dyDescent="0.35">
      <c r="A283" s="6" t="str">
        <f t="shared" si="4"/>
        <v>08071</v>
      </c>
      <c r="B283">
        <v>8</v>
      </c>
      <c r="C283">
        <v>71</v>
      </c>
      <c r="D283" t="s">
        <v>434</v>
      </c>
      <c r="E283" t="s">
        <v>504</v>
      </c>
      <c r="F283">
        <v>14559</v>
      </c>
      <c r="G283">
        <v>7663</v>
      </c>
      <c r="H283">
        <v>6896</v>
      </c>
      <c r="I283">
        <v>6804</v>
      </c>
      <c r="J283">
        <v>6302</v>
      </c>
      <c r="K283">
        <v>245</v>
      </c>
      <c r="L283">
        <v>74</v>
      </c>
      <c r="M283">
        <v>312</v>
      </c>
      <c r="N283">
        <v>248</v>
      </c>
      <c r="O283">
        <v>123</v>
      </c>
      <c r="P283">
        <v>89</v>
      </c>
      <c r="Q283">
        <v>8</v>
      </c>
      <c r="R283">
        <v>12</v>
      </c>
      <c r="S283">
        <v>171</v>
      </c>
      <c r="T283">
        <v>171</v>
      </c>
      <c r="U283">
        <v>4692</v>
      </c>
      <c r="V283">
        <v>4214</v>
      </c>
      <c r="W283">
        <v>2971</v>
      </c>
      <c r="X283">
        <v>2682</v>
      </c>
    </row>
    <row r="284" spans="1:24" x14ac:dyDescent="0.35">
      <c r="A284" s="6" t="str">
        <f t="shared" si="4"/>
        <v>08073</v>
      </c>
      <c r="B284">
        <v>8</v>
      </c>
      <c r="C284">
        <v>73</v>
      </c>
      <c r="D284" t="s">
        <v>434</v>
      </c>
      <c r="E284" t="s">
        <v>255</v>
      </c>
      <c r="F284">
        <v>5674</v>
      </c>
      <c r="G284">
        <v>3332</v>
      </c>
      <c r="H284">
        <v>2342</v>
      </c>
      <c r="I284">
        <v>2888</v>
      </c>
      <c r="J284">
        <v>2201</v>
      </c>
      <c r="K284">
        <v>285</v>
      </c>
      <c r="L284">
        <v>21</v>
      </c>
      <c r="M284">
        <v>61</v>
      </c>
      <c r="N284">
        <v>33</v>
      </c>
      <c r="O284">
        <v>29</v>
      </c>
      <c r="P284">
        <v>32</v>
      </c>
      <c r="Q284">
        <v>7</v>
      </c>
      <c r="R284">
        <v>3</v>
      </c>
      <c r="S284">
        <v>62</v>
      </c>
      <c r="T284">
        <v>52</v>
      </c>
      <c r="U284">
        <v>2734</v>
      </c>
      <c r="V284">
        <v>2108</v>
      </c>
      <c r="W284">
        <v>598</v>
      </c>
      <c r="X284">
        <v>234</v>
      </c>
    </row>
    <row r="285" spans="1:24" x14ac:dyDescent="0.35">
      <c r="A285" s="6" t="str">
        <f t="shared" si="4"/>
        <v>08075</v>
      </c>
      <c r="B285">
        <v>8</v>
      </c>
      <c r="C285">
        <v>75</v>
      </c>
      <c r="D285" t="s">
        <v>434</v>
      </c>
      <c r="E285" t="s">
        <v>259</v>
      </c>
      <c r="F285">
        <v>21536</v>
      </c>
      <c r="G285">
        <v>12149</v>
      </c>
      <c r="H285">
        <v>9387</v>
      </c>
      <c r="I285">
        <v>10851</v>
      </c>
      <c r="J285">
        <v>8809</v>
      </c>
      <c r="K285">
        <v>754</v>
      </c>
      <c r="L285">
        <v>152</v>
      </c>
      <c r="M285">
        <v>242</v>
      </c>
      <c r="N285">
        <v>145</v>
      </c>
      <c r="O285">
        <v>104</v>
      </c>
      <c r="P285">
        <v>105</v>
      </c>
      <c r="Q285">
        <v>13</v>
      </c>
      <c r="R285">
        <v>14</v>
      </c>
      <c r="S285">
        <v>185</v>
      </c>
      <c r="T285">
        <v>162</v>
      </c>
      <c r="U285">
        <v>9864</v>
      </c>
      <c r="V285">
        <v>8149</v>
      </c>
      <c r="W285">
        <v>2285</v>
      </c>
      <c r="X285">
        <v>1238</v>
      </c>
    </row>
    <row r="286" spans="1:24" x14ac:dyDescent="0.35">
      <c r="A286" s="6" t="str">
        <f t="shared" si="4"/>
        <v>08077</v>
      </c>
      <c r="B286">
        <v>8</v>
      </c>
      <c r="C286">
        <v>77</v>
      </c>
      <c r="D286" t="s">
        <v>434</v>
      </c>
      <c r="E286" t="s">
        <v>508</v>
      </c>
      <c r="F286">
        <v>155706</v>
      </c>
      <c r="G286">
        <v>77294</v>
      </c>
      <c r="H286">
        <v>78412</v>
      </c>
      <c r="I286">
        <v>72532</v>
      </c>
      <c r="J286">
        <v>73587</v>
      </c>
      <c r="K286">
        <v>872</v>
      </c>
      <c r="L286">
        <v>611</v>
      </c>
      <c r="M286">
        <v>1235</v>
      </c>
      <c r="N286">
        <v>1207</v>
      </c>
      <c r="O286">
        <v>620</v>
      </c>
      <c r="P286">
        <v>983</v>
      </c>
      <c r="Q286">
        <v>105</v>
      </c>
      <c r="R286">
        <v>101</v>
      </c>
      <c r="S286">
        <v>1930</v>
      </c>
      <c r="T286">
        <v>1923</v>
      </c>
      <c r="U286">
        <v>65441</v>
      </c>
      <c r="V286">
        <v>66969</v>
      </c>
      <c r="W286">
        <v>11853</v>
      </c>
      <c r="X286">
        <v>11443</v>
      </c>
    </row>
    <row r="287" spans="1:24" x14ac:dyDescent="0.35">
      <c r="A287" s="6" t="str">
        <f t="shared" si="4"/>
        <v>08079</v>
      </c>
      <c r="B287">
        <v>8</v>
      </c>
      <c r="C287">
        <v>79</v>
      </c>
      <c r="D287" t="s">
        <v>434</v>
      </c>
      <c r="E287" t="s">
        <v>510</v>
      </c>
      <c r="F287">
        <v>868</v>
      </c>
      <c r="G287">
        <v>436</v>
      </c>
      <c r="H287">
        <v>432</v>
      </c>
      <c r="I287">
        <v>419</v>
      </c>
      <c r="J287">
        <v>418</v>
      </c>
      <c r="K287">
        <v>4</v>
      </c>
      <c r="L287">
        <v>3</v>
      </c>
      <c r="M287">
        <v>6</v>
      </c>
      <c r="N287">
        <v>1</v>
      </c>
      <c r="O287">
        <v>1</v>
      </c>
      <c r="P287">
        <v>4</v>
      </c>
      <c r="Q287">
        <v>0</v>
      </c>
      <c r="R287">
        <v>0</v>
      </c>
      <c r="S287">
        <v>6</v>
      </c>
      <c r="T287">
        <v>6</v>
      </c>
      <c r="U287">
        <v>408</v>
      </c>
      <c r="V287">
        <v>410</v>
      </c>
      <c r="W287">
        <v>28</v>
      </c>
      <c r="X287">
        <v>22</v>
      </c>
    </row>
    <row r="288" spans="1:24" x14ac:dyDescent="0.35">
      <c r="A288" s="6" t="str">
        <f t="shared" si="4"/>
        <v>08081</v>
      </c>
      <c r="B288">
        <v>8</v>
      </c>
      <c r="C288">
        <v>81</v>
      </c>
      <c r="D288" t="s">
        <v>434</v>
      </c>
      <c r="E288" t="s">
        <v>512</v>
      </c>
      <c r="F288">
        <v>13295</v>
      </c>
      <c r="G288">
        <v>6871</v>
      </c>
      <c r="H288">
        <v>6424</v>
      </c>
      <c r="I288">
        <v>6494</v>
      </c>
      <c r="J288">
        <v>6078</v>
      </c>
      <c r="K288">
        <v>66</v>
      </c>
      <c r="L288">
        <v>40</v>
      </c>
      <c r="M288">
        <v>103</v>
      </c>
      <c r="N288">
        <v>94</v>
      </c>
      <c r="O288">
        <v>45</v>
      </c>
      <c r="P288">
        <v>54</v>
      </c>
      <c r="Q288">
        <v>8</v>
      </c>
      <c r="R288">
        <v>4</v>
      </c>
      <c r="S288">
        <v>155</v>
      </c>
      <c r="T288">
        <v>154</v>
      </c>
      <c r="U288">
        <v>5723</v>
      </c>
      <c r="V288">
        <v>5443</v>
      </c>
      <c r="W288">
        <v>1148</v>
      </c>
      <c r="X288">
        <v>981</v>
      </c>
    </row>
    <row r="289" spans="1:24" x14ac:dyDescent="0.35">
      <c r="A289" s="6" t="str">
        <f t="shared" si="4"/>
        <v>08083</v>
      </c>
      <c r="B289">
        <v>8</v>
      </c>
      <c r="C289">
        <v>83</v>
      </c>
      <c r="D289" t="s">
        <v>434</v>
      </c>
      <c r="E289" t="s">
        <v>514</v>
      </c>
      <c r="F289">
        <v>25849</v>
      </c>
      <c r="G289">
        <v>12887</v>
      </c>
      <c r="H289">
        <v>12962</v>
      </c>
      <c r="I289">
        <v>10693</v>
      </c>
      <c r="J289">
        <v>10539</v>
      </c>
      <c r="K289">
        <v>99</v>
      </c>
      <c r="L289">
        <v>54</v>
      </c>
      <c r="M289">
        <v>1665</v>
      </c>
      <c r="N289">
        <v>1919</v>
      </c>
      <c r="O289">
        <v>75</v>
      </c>
      <c r="P289">
        <v>96</v>
      </c>
      <c r="Q289">
        <v>15</v>
      </c>
      <c r="R289">
        <v>17</v>
      </c>
      <c r="S289">
        <v>340</v>
      </c>
      <c r="T289">
        <v>337</v>
      </c>
      <c r="U289">
        <v>11263</v>
      </c>
      <c r="V289">
        <v>11466</v>
      </c>
      <c r="W289">
        <v>1624</v>
      </c>
      <c r="X289">
        <v>1496</v>
      </c>
    </row>
    <row r="290" spans="1:24" x14ac:dyDescent="0.35">
      <c r="A290" s="6" t="str">
        <f t="shared" si="4"/>
        <v>08085</v>
      </c>
      <c r="B290">
        <v>8</v>
      </c>
      <c r="C290">
        <v>85</v>
      </c>
      <c r="D290" t="s">
        <v>434</v>
      </c>
      <c r="E290" t="s">
        <v>516</v>
      </c>
      <c r="F290">
        <v>42677</v>
      </c>
      <c r="G290">
        <v>21131</v>
      </c>
      <c r="H290">
        <v>21546</v>
      </c>
      <c r="I290">
        <v>19835</v>
      </c>
      <c r="J290">
        <v>20357</v>
      </c>
      <c r="K290">
        <v>187</v>
      </c>
      <c r="L290">
        <v>137</v>
      </c>
      <c r="M290">
        <v>445</v>
      </c>
      <c r="N290">
        <v>364</v>
      </c>
      <c r="O290">
        <v>168</v>
      </c>
      <c r="P290">
        <v>192</v>
      </c>
      <c r="Q290">
        <v>50</v>
      </c>
      <c r="R290">
        <v>26</v>
      </c>
      <c r="S290">
        <v>446</v>
      </c>
      <c r="T290">
        <v>470</v>
      </c>
      <c r="U290">
        <v>16460</v>
      </c>
      <c r="V290">
        <v>17210</v>
      </c>
      <c r="W290">
        <v>4671</v>
      </c>
      <c r="X290">
        <v>4336</v>
      </c>
    </row>
    <row r="291" spans="1:24" x14ac:dyDescent="0.35">
      <c r="A291" s="6" t="str">
        <f t="shared" si="4"/>
        <v>08087</v>
      </c>
      <c r="B291">
        <v>8</v>
      </c>
      <c r="C291">
        <v>87</v>
      </c>
      <c r="D291" t="s">
        <v>434</v>
      </c>
      <c r="E291" t="s">
        <v>124</v>
      </c>
      <c r="F291">
        <v>29108</v>
      </c>
      <c r="G291">
        <v>14996</v>
      </c>
      <c r="H291">
        <v>14112</v>
      </c>
      <c r="I291">
        <v>13469</v>
      </c>
      <c r="J291">
        <v>13005</v>
      </c>
      <c r="K291">
        <v>786</v>
      </c>
      <c r="L291">
        <v>473</v>
      </c>
      <c r="M291">
        <v>297</v>
      </c>
      <c r="N291">
        <v>251</v>
      </c>
      <c r="O291">
        <v>119</v>
      </c>
      <c r="P291">
        <v>114</v>
      </c>
      <c r="Q291">
        <v>77</v>
      </c>
      <c r="R291">
        <v>42</v>
      </c>
      <c r="S291">
        <v>248</v>
      </c>
      <c r="T291">
        <v>227</v>
      </c>
      <c r="U291">
        <v>9378</v>
      </c>
      <c r="V291">
        <v>9177</v>
      </c>
      <c r="W291">
        <v>5618</v>
      </c>
      <c r="X291">
        <v>4935</v>
      </c>
    </row>
    <row r="292" spans="1:24" x14ac:dyDescent="0.35">
      <c r="A292" s="6" t="str">
        <f t="shared" si="4"/>
        <v>08089</v>
      </c>
      <c r="B292">
        <v>8</v>
      </c>
      <c r="C292">
        <v>89</v>
      </c>
      <c r="D292" t="s">
        <v>434</v>
      </c>
      <c r="E292" t="s">
        <v>519</v>
      </c>
      <c r="F292">
        <v>18687</v>
      </c>
      <c r="G292">
        <v>9239</v>
      </c>
      <c r="H292">
        <v>9448</v>
      </c>
      <c r="I292">
        <v>8280</v>
      </c>
      <c r="J292">
        <v>8584</v>
      </c>
      <c r="K292">
        <v>196</v>
      </c>
      <c r="L292">
        <v>106</v>
      </c>
      <c r="M292">
        <v>378</v>
      </c>
      <c r="N292">
        <v>374</v>
      </c>
      <c r="O292">
        <v>94</v>
      </c>
      <c r="P292">
        <v>75</v>
      </c>
      <c r="Q292">
        <v>19</v>
      </c>
      <c r="R292">
        <v>23</v>
      </c>
      <c r="S292">
        <v>272</v>
      </c>
      <c r="T292">
        <v>286</v>
      </c>
      <c r="U292">
        <v>5398</v>
      </c>
      <c r="V292">
        <v>5573</v>
      </c>
      <c r="W292">
        <v>3841</v>
      </c>
      <c r="X292">
        <v>3875</v>
      </c>
    </row>
    <row r="293" spans="1:24" x14ac:dyDescent="0.35">
      <c r="A293" s="6" t="str">
        <f t="shared" si="4"/>
        <v>08091</v>
      </c>
      <c r="B293">
        <v>8</v>
      </c>
      <c r="C293">
        <v>91</v>
      </c>
      <c r="D293" t="s">
        <v>434</v>
      </c>
      <c r="E293" t="s">
        <v>521</v>
      </c>
      <c r="F293">
        <v>4880</v>
      </c>
      <c r="G293">
        <v>2466</v>
      </c>
      <c r="H293">
        <v>2414</v>
      </c>
      <c r="I293">
        <v>2374</v>
      </c>
      <c r="J293">
        <v>2315</v>
      </c>
      <c r="K293">
        <v>5</v>
      </c>
      <c r="L293">
        <v>1</v>
      </c>
      <c r="M293">
        <v>24</v>
      </c>
      <c r="N293">
        <v>16</v>
      </c>
      <c r="O293">
        <v>13</v>
      </c>
      <c r="P293">
        <v>24</v>
      </c>
      <c r="Q293">
        <v>5</v>
      </c>
      <c r="R293">
        <v>4</v>
      </c>
      <c r="S293">
        <v>45</v>
      </c>
      <c r="T293">
        <v>54</v>
      </c>
      <c r="U293">
        <v>2309</v>
      </c>
      <c r="V293">
        <v>2267</v>
      </c>
      <c r="W293">
        <v>157</v>
      </c>
      <c r="X293">
        <v>147</v>
      </c>
    </row>
    <row r="294" spans="1:24" x14ac:dyDescent="0.35">
      <c r="A294" s="6" t="str">
        <f t="shared" si="4"/>
        <v>08093</v>
      </c>
      <c r="B294">
        <v>8</v>
      </c>
      <c r="C294">
        <v>93</v>
      </c>
      <c r="D294" t="s">
        <v>434</v>
      </c>
      <c r="E294" t="s">
        <v>523</v>
      </c>
      <c r="F294">
        <v>17392</v>
      </c>
      <c r="G294">
        <v>9264</v>
      </c>
      <c r="H294">
        <v>8128</v>
      </c>
      <c r="I294">
        <v>8738</v>
      </c>
      <c r="J294">
        <v>7656</v>
      </c>
      <c r="K294">
        <v>87</v>
      </c>
      <c r="L294">
        <v>72</v>
      </c>
      <c r="M294">
        <v>130</v>
      </c>
      <c r="N294">
        <v>102</v>
      </c>
      <c r="O294">
        <v>71</v>
      </c>
      <c r="P294">
        <v>86</v>
      </c>
      <c r="Q294">
        <v>6</v>
      </c>
      <c r="R294">
        <v>4</v>
      </c>
      <c r="S294">
        <v>232</v>
      </c>
      <c r="T294">
        <v>208</v>
      </c>
      <c r="U294">
        <v>8598</v>
      </c>
      <c r="V294">
        <v>7557</v>
      </c>
      <c r="W294">
        <v>666</v>
      </c>
      <c r="X294">
        <v>571</v>
      </c>
    </row>
    <row r="295" spans="1:24" x14ac:dyDescent="0.35">
      <c r="A295" s="6" t="str">
        <f t="shared" si="4"/>
        <v>08095</v>
      </c>
      <c r="B295">
        <v>8</v>
      </c>
      <c r="C295">
        <v>95</v>
      </c>
      <c r="D295" t="s">
        <v>434</v>
      </c>
      <c r="E295" t="s">
        <v>278</v>
      </c>
      <c r="F295">
        <v>4533</v>
      </c>
      <c r="G295">
        <v>2266</v>
      </c>
      <c r="H295">
        <v>2267</v>
      </c>
      <c r="I295">
        <v>2167</v>
      </c>
      <c r="J295">
        <v>2182</v>
      </c>
      <c r="K295">
        <v>36</v>
      </c>
      <c r="L295">
        <v>14</v>
      </c>
      <c r="M295">
        <v>31</v>
      </c>
      <c r="N295">
        <v>23</v>
      </c>
      <c r="O295">
        <v>8</v>
      </c>
      <c r="P295">
        <v>17</v>
      </c>
      <c r="Q295">
        <v>2</v>
      </c>
      <c r="R295">
        <v>3</v>
      </c>
      <c r="S295">
        <v>22</v>
      </c>
      <c r="T295">
        <v>28</v>
      </c>
      <c r="U295">
        <v>1655</v>
      </c>
      <c r="V295">
        <v>1737</v>
      </c>
      <c r="W295">
        <v>611</v>
      </c>
      <c r="X295">
        <v>530</v>
      </c>
    </row>
    <row r="296" spans="1:24" x14ac:dyDescent="0.35">
      <c r="A296" s="6" t="str">
        <f t="shared" si="4"/>
        <v>08097</v>
      </c>
      <c r="B296">
        <v>8</v>
      </c>
      <c r="C296">
        <v>97</v>
      </c>
      <c r="D296" t="s">
        <v>434</v>
      </c>
      <c r="E296" t="s">
        <v>526</v>
      </c>
      <c r="F296">
        <v>17358</v>
      </c>
      <c r="G296">
        <v>9086</v>
      </c>
      <c r="H296">
        <v>8272</v>
      </c>
      <c r="I296">
        <v>8602</v>
      </c>
      <c r="J296">
        <v>7795</v>
      </c>
      <c r="K296">
        <v>135</v>
      </c>
      <c r="L296">
        <v>52</v>
      </c>
      <c r="M296">
        <v>52</v>
      </c>
      <c r="N296">
        <v>38</v>
      </c>
      <c r="O296">
        <v>147</v>
      </c>
      <c r="P296">
        <v>224</v>
      </c>
      <c r="Q296">
        <v>9</v>
      </c>
      <c r="R296">
        <v>12</v>
      </c>
      <c r="S296">
        <v>141</v>
      </c>
      <c r="T296">
        <v>151</v>
      </c>
      <c r="U296">
        <v>8141</v>
      </c>
      <c r="V296">
        <v>7327</v>
      </c>
      <c r="W296">
        <v>945</v>
      </c>
      <c r="X296">
        <v>945</v>
      </c>
    </row>
    <row r="297" spans="1:24" x14ac:dyDescent="0.35">
      <c r="A297" s="6" t="str">
        <f t="shared" si="4"/>
        <v>08099</v>
      </c>
      <c r="B297">
        <v>8</v>
      </c>
      <c r="C297">
        <v>99</v>
      </c>
      <c r="D297" t="s">
        <v>434</v>
      </c>
      <c r="E297" t="s">
        <v>528</v>
      </c>
      <c r="F297">
        <v>12001</v>
      </c>
      <c r="G297">
        <v>6048</v>
      </c>
      <c r="H297">
        <v>5953</v>
      </c>
      <c r="I297">
        <v>5680</v>
      </c>
      <c r="J297">
        <v>5609</v>
      </c>
      <c r="K297">
        <v>78</v>
      </c>
      <c r="L297">
        <v>50</v>
      </c>
      <c r="M297">
        <v>128</v>
      </c>
      <c r="N297">
        <v>119</v>
      </c>
      <c r="O297">
        <v>37</v>
      </c>
      <c r="P297">
        <v>33</v>
      </c>
      <c r="Q297">
        <v>2</v>
      </c>
      <c r="R297">
        <v>4</v>
      </c>
      <c r="S297">
        <v>123</v>
      </c>
      <c r="T297">
        <v>138</v>
      </c>
      <c r="U297">
        <v>3601</v>
      </c>
      <c r="V297">
        <v>3721</v>
      </c>
      <c r="W297">
        <v>2447</v>
      </c>
      <c r="X297">
        <v>2232</v>
      </c>
    </row>
    <row r="298" spans="1:24" x14ac:dyDescent="0.35">
      <c r="A298" s="6" t="str">
        <f t="shared" si="4"/>
        <v>08101</v>
      </c>
      <c r="B298">
        <v>8</v>
      </c>
      <c r="C298">
        <v>101</v>
      </c>
      <c r="D298" t="s">
        <v>434</v>
      </c>
      <c r="E298" t="s">
        <v>530</v>
      </c>
      <c r="F298">
        <v>168165</v>
      </c>
      <c r="G298">
        <v>83458</v>
      </c>
      <c r="H298">
        <v>84707</v>
      </c>
      <c r="I298">
        <v>74533</v>
      </c>
      <c r="J298">
        <v>76248</v>
      </c>
      <c r="K298">
        <v>2522</v>
      </c>
      <c r="L298">
        <v>1974</v>
      </c>
      <c r="M298">
        <v>2736</v>
      </c>
      <c r="N298">
        <v>2721</v>
      </c>
      <c r="O298">
        <v>892</v>
      </c>
      <c r="P298">
        <v>1094</v>
      </c>
      <c r="Q298">
        <v>155</v>
      </c>
      <c r="R298">
        <v>155</v>
      </c>
      <c r="S298">
        <v>2620</v>
      </c>
      <c r="T298">
        <v>2515</v>
      </c>
      <c r="U298">
        <v>48652</v>
      </c>
      <c r="V298">
        <v>49502</v>
      </c>
      <c r="W298">
        <v>34806</v>
      </c>
      <c r="X298">
        <v>35205</v>
      </c>
    </row>
    <row r="299" spans="1:24" x14ac:dyDescent="0.35">
      <c r="A299" s="6" t="str">
        <f t="shared" si="4"/>
        <v>08103</v>
      </c>
      <c r="B299">
        <v>8</v>
      </c>
      <c r="C299">
        <v>103</v>
      </c>
      <c r="D299" t="s">
        <v>434</v>
      </c>
      <c r="E299" t="s">
        <v>532</v>
      </c>
      <c r="F299">
        <v>6526</v>
      </c>
      <c r="G299">
        <v>3370</v>
      </c>
      <c r="H299">
        <v>3156</v>
      </c>
      <c r="I299">
        <v>3186</v>
      </c>
      <c r="J299">
        <v>2944</v>
      </c>
      <c r="K299">
        <v>36</v>
      </c>
      <c r="L299">
        <v>36</v>
      </c>
      <c r="M299">
        <v>57</v>
      </c>
      <c r="N299">
        <v>47</v>
      </c>
      <c r="O299">
        <v>15</v>
      </c>
      <c r="P299">
        <v>30</v>
      </c>
      <c r="Q299">
        <v>4</v>
      </c>
      <c r="R299">
        <v>6</v>
      </c>
      <c r="S299">
        <v>72</v>
      </c>
      <c r="T299">
        <v>93</v>
      </c>
      <c r="U299">
        <v>3010</v>
      </c>
      <c r="V299">
        <v>2877</v>
      </c>
      <c r="W299">
        <v>360</v>
      </c>
      <c r="X299">
        <v>279</v>
      </c>
    </row>
    <row r="300" spans="1:24" x14ac:dyDescent="0.35">
      <c r="A300" s="6" t="str">
        <f t="shared" si="4"/>
        <v>08105</v>
      </c>
      <c r="B300">
        <v>8</v>
      </c>
      <c r="C300">
        <v>105</v>
      </c>
      <c r="D300" t="s">
        <v>434</v>
      </c>
      <c r="E300" t="s">
        <v>534</v>
      </c>
      <c r="F300">
        <v>11541</v>
      </c>
      <c r="G300">
        <v>5775</v>
      </c>
      <c r="H300">
        <v>5766</v>
      </c>
      <c r="I300">
        <v>5299</v>
      </c>
      <c r="J300">
        <v>5316</v>
      </c>
      <c r="K300">
        <v>75</v>
      </c>
      <c r="L300">
        <v>54</v>
      </c>
      <c r="M300">
        <v>207</v>
      </c>
      <c r="N300">
        <v>218</v>
      </c>
      <c r="O300">
        <v>34</v>
      </c>
      <c r="P300">
        <v>38</v>
      </c>
      <c r="Q300">
        <v>5</v>
      </c>
      <c r="R300">
        <v>5</v>
      </c>
      <c r="S300">
        <v>155</v>
      </c>
      <c r="T300">
        <v>135</v>
      </c>
      <c r="U300">
        <v>3451</v>
      </c>
      <c r="V300">
        <v>3447</v>
      </c>
      <c r="W300">
        <v>2324</v>
      </c>
      <c r="X300">
        <v>2319</v>
      </c>
    </row>
    <row r="301" spans="1:24" x14ac:dyDescent="0.35">
      <c r="A301" s="6" t="str">
        <f t="shared" si="4"/>
        <v>08107</v>
      </c>
      <c r="B301">
        <v>8</v>
      </c>
      <c r="C301">
        <v>107</v>
      </c>
      <c r="D301" t="s">
        <v>434</v>
      </c>
      <c r="E301" t="s">
        <v>536</v>
      </c>
      <c r="F301">
        <v>24825</v>
      </c>
      <c r="G301">
        <v>12971</v>
      </c>
      <c r="H301">
        <v>11854</v>
      </c>
      <c r="I301">
        <v>12396</v>
      </c>
      <c r="J301">
        <v>11305</v>
      </c>
      <c r="K301">
        <v>181</v>
      </c>
      <c r="L301">
        <v>106</v>
      </c>
      <c r="M301">
        <v>107</v>
      </c>
      <c r="N301">
        <v>72</v>
      </c>
      <c r="O301">
        <v>83</v>
      </c>
      <c r="P301">
        <v>155</v>
      </c>
      <c r="Q301">
        <v>13</v>
      </c>
      <c r="R301">
        <v>11</v>
      </c>
      <c r="S301">
        <v>191</v>
      </c>
      <c r="T301">
        <v>205</v>
      </c>
      <c r="U301">
        <v>11852</v>
      </c>
      <c r="V301">
        <v>10818</v>
      </c>
      <c r="W301">
        <v>1119</v>
      </c>
      <c r="X301">
        <v>1036</v>
      </c>
    </row>
    <row r="302" spans="1:24" x14ac:dyDescent="0.35">
      <c r="A302" s="6" t="str">
        <f t="shared" si="4"/>
        <v>08109</v>
      </c>
      <c r="B302">
        <v>8</v>
      </c>
      <c r="C302">
        <v>109</v>
      </c>
      <c r="D302" t="s">
        <v>434</v>
      </c>
      <c r="E302" t="s">
        <v>538</v>
      </c>
      <c r="F302">
        <v>6368</v>
      </c>
      <c r="G302">
        <v>3174</v>
      </c>
      <c r="H302">
        <v>3194</v>
      </c>
      <c r="I302">
        <v>2862</v>
      </c>
      <c r="J302">
        <v>2914</v>
      </c>
      <c r="K302">
        <v>46</v>
      </c>
      <c r="L302">
        <v>36</v>
      </c>
      <c r="M302">
        <v>124</v>
      </c>
      <c r="N302">
        <v>115</v>
      </c>
      <c r="O302">
        <v>29</v>
      </c>
      <c r="P302">
        <v>35</v>
      </c>
      <c r="Q302">
        <v>1</v>
      </c>
      <c r="R302">
        <v>1</v>
      </c>
      <c r="S302">
        <v>112</v>
      </c>
      <c r="T302">
        <v>93</v>
      </c>
      <c r="U302">
        <v>2009</v>
      </c>
      <c r="V302">
        <v>1971</v>
      </c>
      <c r="W302">
        <v>1165</v>
      </c>
      <c r="X302">
        <v>1223</v>
      </c>
    </row>
    <row r="303" spans="1:24" x14ac:dyDescent="0.35">
      <c r="A303" s="6" t="str">
        <f t="shared" si="4"/>
        <v>08111</v>
      </c>
      <c r="B303">
        <v>8</v>
      </c>
      <c r="C303">
        <v>111</v>
      </c>
      <c r="D303" t="s">
        <v>434</v>
      </c>
      <c r="E303" t="s">
        <v>540</v>
      </c>
      <c r="F303">
        <v>704</v>
      </c>
      <c r="G303">
        <v>396</v>
      </c>
      <c r="H303">
        <v>308</v>
      </c>
      <c r="I303">
        <v>373</v>
      </c>
      <c r="J303">
        <v>295</v>
      </c>
      <c r="K303">
        <v>1</v>
      </c>
      <c r="L303">
        <v>1</v>
      </c>
      <c r="M303">
        <v>5</v>
      </c>
      <c r="N303">
        <v>3</v>
      </c>
      <c r="O303">
        <v>3</v>
      </c>
      <c r="P303">
        <v>3</v>
      </c>
      <c r="Q303">
        <v>0</v>
      </c>
      <c r="R303">
        <v>0</v>
      </c>
      <c r="S303">
        <v>14</v>
      </c>
      <c r="T303">
        <v>6</v>
      </c>
      <c r="U303">
        <v>349</v>
      </c>
      <c r="V303">
        <v>260</v>
      </c>
      <c r="W303">
        <v>47</v>
      </c>
      <c r="X303">
        <v>48</v>
      </c>
    </row>
    <row r="304" spans="1:24" x14ac:dyDescent="0.35">
      <c r="A304" s="6" t="str">
        <f t="shared" si="4"/>
        <v>08113</v>
      </c>
      <c r="B304">
        <v>8</v>
      </c>
      <c r="C304">
        <v>113</v>
      </c>
      <c r="D304" t="s">
        <v>434</v>
      </c>
      <c r="E304" t="s">
        <v>542</v>
      </c>
      <c r="F304">
        <v>8070</v>
      </c>
      <c r="G304">
        <v>4308</v>
      </c>
      <c r="H304">
        <v>3762</v>
      </c>
      <c r="I304">
        <v>4116</v>
      </c>
      <c r="J304">
        <v>3544</v>
      </c>
      <c r="K304">
        <v>41</v>
      </c>
      <c r="L304">
        <v>32</v>
      </c>
      <c r="M304">
        <v>56</v>
      </c>
      <c r="N304">
        <v>53</v>
      </c>
      <c r="O304">
        <v>33</v>
      </c>
      <c r="P304">
        <v>46</v>
      </c>
      <c r="Q304">
        <v>2</v>
      </c>
      <c r="R304">
        <v>3</v>
      </c>
      <c r="S304">
        <v>60</v>
      </c>
      <c r="T304">
        <v>84</v>
      </c>
      <c r="U304">
        <v>3848</v>
      </c>
      <c r="V304">
        <v>3327</v>
      </c>
      <c r="W304">
        <v>460</v>
      </c>
      <c r="X304">
        <v>435</v>
      </c>
    </row>
    <row r="305" spans="1:24" x14ac:dyDescent="0.35">
      <c r="A305" s="6" t="str">
        <f t="shared" si="4"/>
        <v>08115</v>
      </c>
      <c r="B305">
        <v>8</v>
      </c>
      <c r="C305">
        <v>115</v>
      </c>
      <c r="D305" t="s">
        <v>434</v>
      </c>
      <c r="E305" t="s">
        <v>544</v>
      </c>
      <c r="F305">
        <v>2401</v>
      </c>
      <c r="G305">
        <v>1196</v>
      </c>
      <c r="H305">
        <v>1205</v>
      </c>
      <c r="I305">
        <v>1114</v>
      </c>
      <c r="J305">
        <v>1148</v>
      </c>
      <c r="K305">
        <v>15</v>
      </c>
      <c r="L305">
        <v>7</v>
      </c>
      <c r="M305">
        <v>20</v>
      </c>
      <c r="N305">
        <v>7</v>
      </c>
      <c r="O305">
        <v>14</v>
      </c>
      <c r="P305">
        <v>18</v>
      </c>
      <c r="Q305">
        <v>4</v>
      </c>
      <c r="R305">
        <v>1</v>
      </c>
      <c r="S305">
        <v>29</v>
      </c>
      <c r="T305">
        <v>24</v>
      </c>
      <c r="U305">
        <v>1005</v>
      </c>
      <c r="V305">
        <v>1014</v>
      </c>
      <c r="W305">
        <v>191</v>
      </c>
      <c r="X305">
        <v>191</v>
      </c>
    </row>
    <row r="306" spans="1:24" x14ac:dyDescent="0.35">
      <c r="A306" s="6" t="str">
        <f t="shared" si="4"/>
        <v>08117</v>
      </c>
      <c r="B306">
        <v>8</v>
      </c>
      <c r="C306">
        <v>117</v>
      </c>
      <c r="D306" t="s">
        <v>434</v>
      </c>
      <c r="E306" t="s">
        <v>546</v>
      </c>
      <c r="F306">
        <v>31055</v>
      </c>
      <c r="G306">
        <v>17058</v>
      </c>
      <c r="H306">
        <v>13997</v>
      </c>
      <c r="I306">
        <v>16108</v>
      </c>
      <c r="J306">
        <v>13191</v>
      </c>
      <c r="K306">
        <v>296</v>
      </c>
      <c r="L306">
        <v>180</v>
      </c>
      <c r="M306">
        <v>134</v>
      </c>
      <c r="N306">
        <v>170</v>
      </c>
      <c r="O306">
        <v>211</v>
      </c>
      <c r="P306">
        <v>207</v>
      </c>
      <c r="Q306">
        <v>42</v>
      </c>
      <c r="R306">
        <v>18</v>
      </c>
      <c r="S306">
        <v>267</v>
      </c>
      <c r="T306">
        <v>231</v>
      </c>
      <c r="U306">
        <v>14214</v>
      </c>
      <c r="V306">
        <v>11547</v>
      </c>
      <c r="W306">
        <v>2844</v>
      </c>
      <c r="X306">
        <v>2450</v>
      </c>
    </row>
    <row r="307" spans="1:24" x14ac:dyDescent="0.35">
      <c r="A307" s="6" t="str">
        <f t="shared" si="4"/>
        <v>08119</v>
      </c>
      <c r="B307">
        <v>8</v>
      </c>
      <c r="C307">
        <v>119</v>
      </c>
      <c r="D307" t="s">
        <v>434</v>
      </c>
      <c r="E307" t="s">
        <v>548</v>
      </c>
      <c r="F307">
        <v>24707</v>
      </c>
      <c r="G307">
        <v>12594</v>
      </c>
      <c r="H307">
        <v>12113</v>
      </c>
      <c r="I307">
        <v>11852</v>
      </c>
      <c r="J307">
        <v>11291</v>
      </c>
      <c r="K307">
        <v>120</v>
      </c>
      <c r="L307">
        <v>112</v>
      </c>
      <c r="M307">
        <v>174</v>
      </c>
      <c r="N307">
        <v>187</v>
      </c>
      <c r="O307">
        <v>87</v>
      </c>
      <c r="P307">
        <v>178</v>
      </c>
      <c r="Q307">
        <v>15</v>
      </c>
      <c r="R307">
        <v>15</v>
      </c>
      <c r="S307">
        <v>346</v>
      </c>
      <c r="T307">
        <v>330</v>
      </c>
      <c r="U307">
        <v>11756</v>
      </c>
      <c r="V307">
        <v>11250</v>
      </c>
      <c r="W307">
        <v>838</v>
      </c>
      <c r="X307">
        <v>863</v>
      </c>
    </row>
    <row r="308" spans="1:24" x14ac:dyDescent="0.35">
      <c r="A308" s="6" t="str">
        <f t="shared" si="4"/>
        <v>08121</v>
      </c>
      <c r="B308">
        <v>8</v>
      </c>
      <c r="C308">
        <v>121</v>
      </c>
      <c r="D308" t="s">
        <v>434</v>
      </c>
      <c r="E308" t="s">
        <v>150</v>
      </c>
      <c r="F308">
        <v>4817</v>
      </c>
      <c r="G308">
        <v>2517</v>
      </c>
      <c r="H308">
        <v>2300</v>
      </c>
      <c r="I308">
        <v>2421</v>
      </c>
      <c r="J308">
        <v>2208</v>
      </c>
      <c r="K308">
        <v>36</v>
      </c>
      <c r="L308">
        <v>20</v>
      </c>
      <c r="M308">
        <v>10</v>
      </c>
      <c r="N308">
        <v>12</v>
      </c>
      <c r="O308">
        <v>14</v>
      </c>
      <c r="P308">
        <v>10</v>
      </c>
      <c r="Q308">
        <v>3</v>
      </c>
      <c r="R308">
        <v>2</v>
      </c>
      <c r="S308">
        <v>33</v>
      </c>
      <c r="T308">
        <v>48</v>
      </c>
      <c r="U308">
        <v>2213</v>
      </c>
      <c r="V308">
        <v>2075</v>
      </c>
      <c r="W308">
        <v>304</v>
      </c>
      <c r="X308">
        <v>225</v>
      </c>
    </row>
    <row r="309" spans="1:24" x14ac:dyDescent="0.35">
      <c r="A309" s="6" t="str">
        <f t="shared" si="4"/>
        <v>08123</v>
      </c>
      <c r="B309">
        <v>8</v>
      </c>
      <c r="C309">
        <v>123</v>
      </c>
      <c r="D309" t="s">
        <v>434</v>
      </c>
      <c r="E309" t="s">
        <v>551</v>
      </c>
      <c r="F309">
        <v>328987</v>
      </c>
      <c r="G309">
        <v>166955</v>
      </c>
      <c r="H309">
        <v>162032</v>
      </c>
      <c r="I309">
        <v>153695</v>
      </c>
      <c r="J309">
        <v>149912</v>
      </c>
      <c r="K309">
        <v>3101</v>
      </c>
      <c r="L309">
        <v>2308</v>
      </c>
      <c r="M309">
        <v>2933</v>
      </c>
      <c r="N309">
        <v>2587</v>
      </c>
      <c r="O309">
        <v>2932</v>
      </c>
      <c r="P309">
        <v>3229</v>
      </c>
      <c r="Q309">
        <v>303</v>
      </c>
      <c r="R309">
        <v>262</v>
      </c>
      <c r="S309">
        <v>3991</v>
      </c>
      <c r="T309">
        <v>3734</v>
      </c>
      <c r="U309">
        <v>116115</v>
      </c>
      <c r="V309">
        <v>114422</v>
      </c>
      <c r="W309">
        <v>50840</v>
      </c>
      <c r="X309">
        <v>47610</v>
      </c>
    </row>
    <row r="310" spans="1:24" x14ac:dyDescent="0.35">
      <c r="A310" s="6" t="str">
        <f t="shared" si="4"/>
        <v>08125</v>
      </c>
      <c r="B310">
        <v>8</v>
      </c>
      <c r="C310">
        <v>125</v>
      </c>
      <c r="D310" t="s">
        <v>434</v>
      </c>
      <c r="E310" t="s">
        <v>185</v>
      </c>
      <c r="F310">
        <v>9981</v>
      </c>
      <c r="G310">
        <v>5076</v>
      </c>
      <c r="H310">
        <v>4905</v>
      </c>
      <c r="I310">
        <v>4860</v>
      </c>
      <c r="J310">
        <v>4746</v>
      </c>
      <c r="K310">
        <v>41</v>
      </c>
      <c r="L310">
        <v>24</v>
      </c>
      <c r="M310">
        <v>80</v>
      </c>
      <c r="N310">
        <v>41</v>
      </c>
      <c r="O310">
        <v>24</v>
      </c>
      <c r="P310">
        <v>31</v>
      </c>
      <c r="Q310">
        <v>13</v>
      </c>
      <c r="R310">
        <v>8</v>
      </c>
      <c r="S310">
        <v>58</v>
      </c>
      <c r="T310">
        <v>55</v>
      </c>
      <c r="U310">
        <v>3592</v>
      </c>
      <c r="V310">
        <v>3628</v>
      </c>
      <c r="W310">
        <v>1484</v>
      </c>
      <c r="X310">
        <v>1277</v>
      </c>
    </row>
    <row r="311" spans="1:24" x14ac:dyDescent="0.35">
      <c r="A311" s="6" t="str">
        <f t="shared" si="4"/>
        <v>09110</v>
      </c>
      <c r="B311">
        <v>9</v>
      </c>
      <c r="C311">
        <v>110</v>
      </c>
      <c r="D311" t="s">
        <v>554</v>
      </c>
      <c r="E311" t="s">
        <v>5282</v>
      </c>
      <c r="F311">
        <v>976275</v>
      </c>
      <c r="G311">
        <v>479288</v>
      </c>
      <c r="H311">
        <v>496987</v>
      </c>
      <c r="I311">
        <v>365750</v>
      </c>
      <c r="J311">
        <v>379336</v>
      </c>
      <c r="K311">
        <v>67537</v>
      </c>
      <c r="L311">
        <v>72058</v>
      </c>
      <c r="M311">
        <v>2752</v>
      </c>
      <c r="N311">
        <v>2661</v>
      </c>
      <c r="O311">
        <v>29989</v>
      </c>
      <c r="P311">
        <v>29282</v>
      </c>
      <c r="Q311">
        <v>638</v>
      </c>
      <c r="R311">
        <v>532</v>
      </c>
      <c r="S311">
        <v>12622</v>
      </c>
      <c r="T311">
        <v>13118</v>
      </c>
      <c r="U311">
        <v>397977</v>
      </c>
      <c r="V311">
        <v>412746</v>
      </c>
      <c r="W311">
        <v>81311</v>
      </c>
      <c r="X311">
        <v>84241</v>
      </c>
    </row>
    <row r="312" spans="1:24" x14ac:dyDescent="0.35">
      <c r="A312" s="6" t="str">
        <f t="shared" si="4"/>
        <v>09120</v>
      </c>
      <c r="B312">
        <v>9</v>
      </c>
      <c r="C312">
        <v>120</v>
      </c>
      <c r="D312" t="s">
        <v>554</v>
      </c>
      <c r="E312" t="s">
        <v>5283</v>
      </c>
      <c r="F312">
        <v>325774</v>
      </c>
      <c r="G312">
        <v>159945</v>
      </c>
      <c r="H312">
        <v>165829</v>
      </c>
      <c r="I312">
        <v>126334</v>
      </c>
      <c r="J312">
        <v>128941</v>
      </c>
      <c r="K312">
        <v>19713</v>
      </c>
      <c r="L312">
        <v>22374</v>
      </c>
      <c r="M312">
        <v>1322</v>
      </c>
      <c r="N312">
        <v>1110</v>
      </c>
      <c r="O312">
        <v>8701</v>
      </c>
      <c r="P312">
        <v>9481</v>
      </c>
      <c r="Q312">
        <v>229</v>
      </c>
      <c r="R312">
        <v>218</v>
      </c>
      <c r="S312">
        <v>3646</v>
      </c>
      <c r="T312">
        <v>3705</v>
      </c>
      <c r="U312">
        <v>117631</v>
      </c>
      <c r="V312">
        <v>124023</v>
      </c>
      <c r="W312">
        <v>42314</v>
      </c>
      <c r="X312">
        <v>41806</v>
      </c>
    </row>
    <row r="313" spans="1:24" x14ac:dyDescent="0.35">
      <c r="A313" s="6" t="str">
        <f t="shared" si="4"/>
        <v>09130</v>
      </c>
      <c r="B313">
        <v>9</v>
      </c>
      <c r="C313">
        <v>130</v>
      </c>
      <c r="D313" t="s">
        <v>554</v>
      </c>
      <c r="E313" t="s">
        <v>5284</v>
      </c>
      <c r="F313">
        <v>174225</v>
      </c>
      <c r="G313">
        <v>85779</v>
      </c>
      <c r="H313">
        <v>88446</v>
      </c>
      <c r="I313">
        <v>75672</v>
      </c>
      <c r="J313">
        <v>77690</v>
      </c>
      <c r="K313">
        <v>5082</v>
      </c>
      <c r="L313">
        <v>5155</v>
      </c>
      <c r="M313">
        <v>320</v>
      </c>
      <c r="N313">
        <v>327</v>
      </c>
      <c r="O313">
        <v>2781</v>
      </c>
      <c r="P313">
        <v>3201</v>
      </c>
      <c r="Q313">
        <v>63</v>
      </c>
      <c r="R313">
        <v>56</v>
      </c>
      <c r="S313">
        <v>1861</v>
      </c>
      <c r="T313">
        <v>2017</v>
      </c>
      <c r="U313">
        <v>79728</v>
      </c>
      <c r="V313">
        <v>82245</v>
      </c>
      <c r="W313">
        <v>6051</v>
      </c>
      <c r="X313">
        <v>6201</v>
      </c>
    </row>
    <row r="314" spans="1:24" x14ac:dyDescent="0.35">
      <c r="A314" s="6" t="str">
        <f t="shared" si="4"/>
        <v>09140</v>
      </c>
      <c r="B314">
        <v>9</v>
      </c>
      <c r="C314">
        <v>140</v>
      </c>
      <c r="D314" t="s">
        <v>554</v>
      </c>
      <c r="E314" t="s">
        <v>5285</v>
      </c>
      <c r="F314">
        <v>450435</v>
      </c>
      <c r="G314">
        <v>219968</v>
      </c>
      <c r="H314">
        <v>230467</v>
      </c>
      <c r="I314">
        <v>173247</v>
      </c>
      <c r="J314">
        <v>179913</v>
      </c>
      <c r="K314">
        <v>29898</v>
      </c>
      <c r="L314">
        <v>32918</v>
      </c>
      <c r="M314">
        <v>1392</v>
      </c>
      <c r="N314">
        <v>1307</v>
      </c>
      <c r="O314">
        <v>9728</v>
      </c>
      <c r="P314">
        <v>10414</v>
      </c>
      <c r="Q314">
        <v>249</v>
      </c>
      <c r="R314">
        <v>252</v>
      </c>
      <c r="S314">
        <v>5454</v>
      </c>
      <c r="T314">
        <v>5663</v>
      </c>
      <c r="U314">
        <v>179544</v>
      </c>
      <c r="V314">
        <v>189355</v>
      </c>
      <c r="W314">
        <v>40424</v>
      </c>
      <c r="X314">
        <v>41112</v>
      </c>
    </row>
    <row r="315" spans="1:24" x14ac:dyDescent="0.35">
      <c r="A315" s="6" t="str">
        <f t="shared" si="4"/>
        <v>09150</v>
      </c>
      <c r="B315">
        <v>9</v>
      </c>
      <c r="C315">
        <v>150</v>
      </c>
      <c r="D315" t="s">
        <v>554</v>
      </c>
      <c r="E315" t="s">
        <v>5286</v>
      </c>
      <c r="F315">
        <v>95336</v>
      </c>
      <c r="G315">
        <v>47575</v>
      </c>
      <c r="H315">
        <v>47761</v>
      </c>
      <c r="I315">
        <v>43942</v>
      </c>
      <c r="J315">
        <v>44447</v>
      </c>
      <c r="K315">
        <v>1418</v>
      </c>
      <c r="L315">
        <v>1082</v>
      </c>
      <c r="M315">
        <v>295</v>
      </c>
      <c r="N315">
        <v>266</v>
      </c>
      <c r="O315">
        <v>743</v>
      </c>
      <c r="P315">
        <v>811</v>
      </c>
      <c r="Q315">
        <v>31</v>
      </c>
      <c r="R315">
        <v>25</v>
      </c>
      <c r="S315">
        <v>1146</v>
      </c>
      <c r="T315">
        <v>1130</v>
      </c>
      <c r="U315">
        <v>45376</v>
      </c>
      <c r="V315">
        <v>45700</v>
      </c>
      <c r="W315">
        <v>2199</v>
      </c>
      <c r="X315">
        <v>2061</v>
      </c>
    </row>
    <row r="316" spans="1:24" x14ac:dyDescent="0.35">
      <c r="A316" s="6" t="str">
        <f t="shared" si="4"/>
        <v>09160</v>
      </c>
      <c r="B316">
        <v>9</v>
      </c>
      <c r="C316">
        <v>160</v>
      </c>
      <c r="D316" t="s">
        <v>554</v>
      </c>
      <c r="E316" t="s">
        <v>5287</v>
      </c>
      <c r="F316">
        <v>112465</v>
      </c>
      <c r="G316">
        <v>55961</v>
      </c>
      <c r="H316">
        <v>56504</v>
      </c>
      <c r="I316">
        <v>50843</v>
      </c>
      <c r="J316">
        <v>51612</v>
      </c>
      <c r="K316">
        <v>2256</v>
      </c>
      <c r="L316">
        <v>2089</v>
      </c>
      <c r="M316">
        <v>226</v>
      </c>
      <c r="N316">
        <v>190</v>
      </c>
      <c r="O316">
        <v>1432</v>
      </c>
      <c r="P316">
        <v>1499</v>
      </c>
      <c r="Q316">
        <v>55</v>
      </c>
      <c r="R316">
        <v>51</v>
      </c>
      <c r="S316">
        <v>1149</v>
      </c>
      <c r="T316">
        <v>1063</v>
      </c>
      <c r="U316">
        <v>51535</v>
      </c>
      <c r="V316">
        <v>52308</v>
      </c>
      <c r="W316">
        <v>4426</v>
      </c>
      <c r="X316">
        <v>4196</v>
      </c>
    </row>
    <row r="317" spans="1:24" x14ac:dyDescent="0.35">
      <c r="A317" s="6" t="str">
        <f t="shared" si="4"/>
        <v>09170</v>
      </c>
      <c r="B317">
        <v>9</v>
      </c>
      <c r="C317">
        <v>170</v>
      </c>
      <c r="D317" t="s">
        <v>554</v>
      </c>
      <c r="E317" t="s">
        <v>5288</v>
      </c>
      <c r="F317">
        <v>570455</v>
      </c>
      <c r="G317">
        <v>275935</v>
      </c>
      <c r="H317">
        <v>294520</v>
      </c>
      <c r="I317">
        <v>212880</v>
      </c>
      <c r="J317">
        <v>224444</v>
      </c>
      <c r="K317">
        <v>41510</v>
      </c>
      <c r="L317">
        <v>46947</v>
      </c>
      <c r="M317">
        <v>1766</v>
      </c>
      <c r="N317">
        <v>1680</v>
      </c>
      <c r="O317">
        <v>12188</v>
      </c>
      <c r="P317">
        <v>13376</v>
      </c>
      <c r="Q317">
        <v>305</v>
      </c>
      <c r="R317">
        <v>298</v>
      </c>
      <c r="S317">
        <v>7286</v>
      </c>
      <c r="T317">
        <v>7775</v>
      </c>
      <c r="U317">
        <v>224028</v>
      </c>
      <c r="V317">
        <v>240946</v>
      </c>
      <c r="W317">
        <v>51907</v>
      </c>
      <c r="X317">
        <v>53574</v>
      </c>
    </row>
    <row r="318" spans="1:24" x14ac:dyDescent="0.35">
      <c r="A318" s="6" t="str">
        <f t="shared" si="4"/>
        <v>09180</v>
      </c>
      <c r="B318">
        <v>9</v>
      </c>
      <c r="C318">
        <v>180</v>
      </c>
      <c r="D318" t="s">
        <v>554</v>
      </c>
      <c r="E318" t="s">
        <v>5289</v>
      </c>
      <c r="F318">
        <v>280428</v>
      </c>
      <c r="G318">
        <v>140652</v>
      </c>
      <c r="H318">
        <v>139776</v>
      </c>
      <c r="I318">
        <v>116973</v>
      </c>
      <c r="J318">
        <v>117380</v>
      </c>
      <c r="K318">
        <v>10545</v>
      </c>
      <c r="L318">
        <v>9177</v>
      </c>
      <c r="M318">
        <v>1904</v>
      </c>
      <c r="N318">
        <v>1775</v>
      </c>
      <c r="O318">
        <v>5405</v>
      </c>
      <c r="P318">
        <v>5718</v>
      </c>
      <c r="Q318">
        <v>242</v>
      </c>
      <c r="R318">
        <v>175</v>
      </c>
      <c r="S318">
        <v>5583</v>
      </c>
      <c r="T318">
        <v>5551</v>
      </c>
      <c r="U318">
        <v>120041</v>
      </c>
      <c r="V318">
        <v>119835</v>
      </c>
      <c r="W318">
        <v>20611</v>
      </c>
      <c r="X318">
        <v>19941</v>
      </c>
    </row>
    <row r="319" spans="1:24" x14ac:dyDescent="0.35">
      <c r="A319" s="6" t="str">
        <f t="shared" si="4"/>
        <v>09190</v>
      </c>
      <c r="B319">
        <v>9</v>
      </c>
      <c r="C319">
        <v>190</v>
      </c>
      <c r="D319" t="s">
        <v>554</v>
      </c>
      <c r="E319" t="s">
        <v>5290</v>
      </c>
      <c r="F319">
        <v>620519</v>
      </c>
      <c r="G319">
        <v>304882</v>
      </c>
      <c r="H319">
        <v>315637</v>
      </c>
      <c r="I319">
        <v>241434</v>
      </c>
      <c r="J319">
        <v>245792</v>
      </c>
      <c r="K319">
        <v>36958</v>
      </c>
      <c r="L319">
        <v>41971</v>
      </c>
      <c r="M319">
        <v>2038</v>
      </c>
      <c r="N319">
        <v>1717</v>
      </c>
      <c r="O319">
        <v>17265</v>
      </c>
      <c r="P319">
        <v>18912</v>
      </c>
      <c r="Q319">
        <v>351</v>
      </c>
      <c r="R319">
        <v>330</v>
      </c>
      <c r="S319">
        <v>6836</v>
      </c>
      <c r="T319">
        <v>6915</v>
      </c>
      <c r="U319">
        <v>244268</v>
      </c>
      <c r="V319">
        <v>255931</v>
      </c>
      <c r="W319">
        <v>60614</v>
      </c>
      <c r="X319">
        <v>59706</v>
      </c>
    </row>
    <row r="320" spans="1:24" x14ac:dyDescent="0.35">
      <c r="A320" s="6" t="str">
        <f t="shared" si="4"/>
        <v>10001</v>
      </c>
      <c r="B320">
        <v>10</v>
      </c>
      <c r="C320">
        <v>1</v>
      </c>
      <c r="D320" t="s">
        <v>571</v>
      </c>
      <c r="E320" t="s">
        <v>572</v>
      </c>
      <c r="F320">
        <v>181858</v>
      </c>
      <c r="G320">
        <v>87977</v>
      </c>
      <c r="H320">
        <v>93881</v>
      </c>
      <c r="I320">
        <v>57825</v>
      </c>
      <c r="J320">
        <v>60510</v>
      </c>
      <c r="K320">
        <v>23876</v>
      </c>
      <c r="L320">
        <v>26472</v>
      </c>
      <c r="M320">
        <v>635</v>
      </c>
      <c r="N320">
        <v>712</v>
      </c>
      <c r="O320">
        <v>1967</v>
      </c>
      <c r="P320">
        <v>2370</v>
      </c>
      <c r="Q320">
        <v>105</v>
      </c>
      <c r="R320">
        <v>116</v>
      </c>
      <c r="S320">
        <v>3569</v>
      </c>
      <c r="T320">
        <v>3701</v>
      </c>
      <c r="U320">
        <v>81034</v>
      </c>
      <c r="V320">
        <v>86866</v>
      </c>
      <c r="W320">
        <v>6943</v>
      </c>
      <c r="X320">
        <v>7015</v>
      </c>
    </row>
    <row r="321" spans="1:24" x14ac:dyDescent="0.35">
      <c r="A321" s="6" t="str">
        <f t="shared" si="4"/>
        <v>10003</v>
      </c>
      <c r="B321">
        <v>10</v>
      </c>
      <c r="C321">
        <v>3</v>
      </c>
      <c r="D321" t="s">
        <v>571</v>
      </c>
      <c r="E321" t="s">
        <v>574</v>
      </c>
      <c r="F321">
        <v>570713</v>
      </c>
      <c r="G321">
        <v>277226</v>
      </c>
      <c r="H321">
        <v>293487</v>
      </c>
      <c r="I321">
        <v>179668</v>
      </c>
      <c r="J321">
        <v>185806</v>
      </c>
      <c r="K321">
        <v>70892</v>
      </c>
      <c r="L321">
        <v>80751</v>
      </c>
      <c r="M321">
        <v>1466</v>
      </c>
      <c r="N321">
        <v>1447</v>
      </c>
      <c r="O321">
        <v>17219</v>
      </c>
      <c r="P321">
        <v>17078</v>
      </c>
      <c r="Q321">
        <v>219</v>
      </c>
      <c r="R321">
        <v>200</v>
      </c>
      <c r="S321">
        <v>7762</v>
      </c>
      <c r="T321">
        <v>8205</v>
      </c>
      <c r="U321">
        <v>244996</v>
      </c>
      <c r="V321">
        <v>262242</v>
      </c>
      <c r="W321">
        <v>32230</v>
      </c>
      <c r="X321">
        <v>31245</v>
      </c>
    </row>
    <row r="322" spans="1:24" x14ac:dyDescent="0.35">
      <c r="A322" s="6" t="str">
        <f t="shared" ref="A322:A385" si="5">TEXT(B322*1000+C322,"00000")</f>
        <v>10005</v>
      </c>
      <c r="B322">
        <v>10</v>
      </c>
      <c r="C322">
        <v>5</v>
      </c>
      <c r="D322" t="s">
        <v>571</v>
      </c>
      <c r="E322" t="s">
        <v>576</v>
      </c>
      <c r="F322">
        <v>237375</v>
      </c>
      <c r="G322">
        <v>115514</v>
      </c>
      <c r="H322">
        <v>121861</v>
      </c>
      <c r="I322">
        <v>95599</v>
      </c>
      <c r="J322">
        <v>101159</v>
      </c>
      <c r="K322">
        <v>13940</v>
      </c>
      <c r="L322">
        <v>14541</v>
      </c>
      <c r="M322">
        <v>1507</v>
      </c>
      <c r="N322">
        <v>1376</v>
      </c>
      <c r="O322">
        <v>1476</v>
      </c>
      <c r="P322">
        <v>1726</v>
      </c>
      <c r="Q322">
        <v>281</v>
      </c>
      <c r="R322">
        <v>238</v>
      </c>
      <c r="S322">
        <v>2711</v>
      </c>
      <c r="T322">
        <v>2821</v>
      </c>
      <c r="U322">
        <v>101576</v>
      </c>
      <c r="V322">
        <v>109118</v>
      </c>
      <c r="W322">
        <v>13938</v>
      </c>
      <c r="X322">
        <v>12743</v>
      </c>
    </row>
    <row r="323" spans="1:24" x14ac:dyDescent="0.35">
      <c r="A323" s="6" t="str">
        <f t="shared" si="5"/>
        <v>11001</v>
      </c>
      <c r="B323">
        <v>11</v>
      </c>
      <c r="C323">
        <v>1</v>
      </c>
      <c r="D323" t="s">
        <v>578</v>
      </c>
      <c r="E323" t="s">
        <v>578</v>
      </c>
      <c r="F323">
        <v>689548</v>
      </c>
      <c r="G323">
        <v>329072</v>
      </c>
      <c r="H323">
        <v>360476</v>
      </c>
      <c r="I323">
        <v>159425</v>
      </c>
      <c r="J323">
        <v>158052</v>
      </c>
      <c r="K323">
        <v>144150</v>
      </c>
      <c r="L323">
        <v>171135</v>
      </c>
      <c r="M323">
        <v>2225</v>
      </c>
      <c r="N323">
        <v>1880</v>
      </c>
      <c r="O323">
        <v>13293</v>
      </c>
      <c r="P323">
        <v>17925</v>
      </c>
      <c r="Q323">
        <v>533</v>
      </c>
      <c r="R323">
        <v>540</v>
      </c>
      <c r="S323">
        <v>9446</v>
      </c>
      <c r="T323">
        <v>10944</v>
      </c>
      <c r="U323">
        <v>289665</v>
      </c>
      <c r="V323">
        <v>322251</v>
      </c>
      <c r="W323">
        <v>39407</v>
      </c>
      <c r="X323">
        <v>38225</v>
      </c>
    </row>
    <row r="324" spans="1:24" x14ac:dyDescent="0.35">
      <c r="A324" s="6" t="str">
        <f t="shared" si="5"/>
        <v>12001</v>
      </c>
      <c r="B324">
        <v>12</v>
      </c>
      <c r="C324">
        <v>1</v>
      </c>
      <c r="D324" t="s">
        <v>580</v>
      </c>
      <c r="E324" t="s">
        <v>581</v>
      </c>
      <c r="F324">
        <v>278474</v>
      </c>
      <c r="G324">
        <v>134680</v>
      </c>
      <c r="H324">
        <v>143794</v>
      </c>
      <c r="I324">
        <v>95388</v>
      </c>
      <c r="J324">
        <v>100020</v>
      </c>
      <c r="K324">
        <v>26347</v>
      </c>
      <c r="L324">
        <v>30491</v>
      </c>
      <c r="M324">
        <v>536</v>
      </c>
      <c r="N324">
        <v>536</v>
      </c>
      <c r="O324">
        <v>8253</v>
      </c>
      <c r="P324">
        <v>8674</v>
      </c>
      <c r="Q324">
        <v>115</v>
      </c>
      <c r="R324">
        <v>93</v>
      </c>
      <c r="S324">
        <v>4041</v>
      </c>
      <c r="T324">
        <v>3980</v>
      </c>
      <c r="U324">
        <v>118458</v>
      </c>
      <c r="V324">
        <v>126460</v>
      </c>
      <c r="W324">
        <v>16222</v>
      </c>
      <c r="X324">
        <v>17334</v>
      </c>
    </row>
    <row r="325" spans="1:24" x14ac:dyDescent="0.35">
      <c r="A325" s="6" t="str">
        <f t="shared" si="5"/>
        <v>12003</v>
      </c>
      <c r="B325">
        <v>12</v>
      </c>
      <c r="C325">
        <v>3</v>
      </c>
      <c r="D325" t="s">
        <v>580</v>
      </c>
      <c r="E325" t="s">
        <v>583</v>
      </c>
      <c r="F325">
        <v>28255</v>
      </c>
      <c r="G325">
        <v>15156</v>
      </c>
      <c r="H325">
        <v>13099</v>
      </c>
      <c r="I325">
        <v>11900</v>
      </c>
      <c r="J325">
        <v>11174</v>
      </c>
      <c r="K325">
        <v>2779</v>
      </c>
      <c r="L325">
        <v>1446</v>
      </c>
      <c r="M325">
        <v>83</v>
      </c>
      <c r="N325">
        <v>65</v>
      </c>
      <c r="O325">
        <v>96</v>
      </c>
      <c r="P325">
        <v>122</v>
      </c>
      <c r="Q325">
        <v>4</v>
      </c>
      <c r="R325">
        <v>8</v>
      </c>
      <c r="S325">
        <v>294</v>
      </c>
      <c r="T325">
        <v>284</v>
      </c>
      <c r="U325">
        <v>14616</v>
      </c>
      <c r="V325">
        <v>12701</v>
      </c>
      <c r="W325">
        <v>540</v>
      </c>
      <c r="X325">
        <v>398</v>
      </c>
    </row>
    <row r="326" spans="1:24" x14ac:dyDescent="0.35">
      <c r="A326" s="6" t="str">
        <f t="shared" si="5"/>
        <v>12005</v>
      </c>
      <c r="B326">
        <v>12</v>
      </c>
      <c r="C326">
        <v>5</v>
      </c>
      <c r="D326" t="s">
        <v>580</v>
      </c>
      <c r="E326" t="s">
        <v>585</v>
      </c>
      <c r="F326">
        <v>175208</v>
      </c>
      <c r="G326">
        <v>87300</v>
      </c>
      <c r="H326">
        <v>87908</v>
      </c>
      <c r="I326">
        <v>71930</v>
      </c>
      <c r="J326">
        <v>71770</v>
      </c>
      <c r="K326">
        <v>9836</v>
      </c>
      <c r="L326">
        <v>9844</v>
      </c>
      <c r="M326">
        <v>762</v>
      </c>
      <c r="N326">
        <v>741</v>
      </c>
      <c r="O326">
        <v>1705</v>
      </c>
      <c r="P326">
        <v>2413</v>
      </c>
      <c r="Q326">
        <v>146</v>
      </c>
      <c r="R326">
        <v>164</v>
      </c>
      <c r="S326">
        <v>2921</v>
      </c>
      <c r="T326">
        <v>2976</v>
      </c>
      <c r="U326">
        <v>80216</v>
      </c>
      <c r="V326">
        <v>81181</v>
      </c>
      <c r="W326">
        <v>7084</v>
      </c>
      <c r="X326">
        <v>6727</v>
      </c>
    </row>
    <row r="327" spans="1:24" x14ac:dyDescent="0.35">
      <c r="A327" s="6" t="str">
        <f t="shared" si="5"/>
        <v>12007</v>
      </c>
      <c r="B327">
        <v>12</v>
      </c>
      <c r="C327">
        <v>7</v>
      </c>
      <c r="D327" t="s">
        <v>580</v>
      </c>
      <c r="E327" t="s">
        <v>587</v>
      </c>
      <c r="F327">
        <v>28302</v>
      </c>
      <c r="G327">
        <v>15817</v>
      </c>
      <c r="H327">
        <v>12485</v>
      </c>
      <c r="I327">
        <v>11491</v>
      </c>
      <c r="J327">
        <v>10068</v>
      </c>
      <c r="K327">
        <v>3856</v>
      </c>
      <c r="L327">
        <v>1920</v>
      </c>
      <c r="M327">
        <v>72</v>
      </c>
      <c r="N327">
        <v>108</v>
      </c>
      <c r="O327">
        <v>84</v>
      </c>
      <c r="P327">
        <v>104</v>
      </c>
      <c r="Q327">
        <v>7</v>
      </c>
      <c r="R327">
        <v>6</v>
      </c>
      <c r="S327">
        <v>307</v>
      </c>
      <c r="T327">
        <v>279</v>
      </c>
      <c r="U327">
        <v>14905</v>
      </c>
      <c r="V327">
        <v>12057</v>
      </c>
      <c r="W327">
        <v>912</v>
      </c>
      <c r="X327">
        <v>428</v>
      </c>
    </row>
    <row r="328" spans="1:24" x14ac:dyDescent="0.35">
      <c r="A328" s="6" t="str">
        <f t="shared" si="5"/>
        <v>12009</v>
      </c>
      <c r="B328">
        <v>12</v>
      </c>
      <c r="C328">
        <v>9</v>
      </c>
      <c r="D328" t="s">
        <v>580</v>
      </c>
      <c r="E328" t="s">
        <v>589</v>
      </c>
      <c r="F328">
        <v>606621</v>
      </c>
      <c r="G328">
        <v>298525</v>
      </c>
      <c r="H328">
        <v>308096</v>
      </c>
      <c r="I328">
        <v>249115</v>
      </c>
      <c r="J328">
        <v>254015</v>
      </c>
      <c r="K328">
        <v>31893</v>
      </c>
      <c r="L328">
        <v>34171</v>
      </c>
      <c r="M328">
        <v>1459</v>
      </c>
      <c r="N328">
        <v>1426</v>
      </c>
      <c r="O328">
        <v>7061</v>
      </c>
      <c r="P328">
        <v>9032</v>
      </c>
      <c r="Q328">
        <v>379</v>
      </c>
      <c r="R328">
        <v>392</v>
      </c>
      <c r="S328">
        <v>8618</v>
      </c>
      <c r="T328">
        <v>9060</v>
      </c>
      <c r="U328">
        <v>264936</v>
      </c>
      <c r="V328">
        <v>273783</v>
      </c>
      <c r="W328">
        <v>33589</v>
      </c>
      <c r="X328">
        <v>34313</v>
      </c>
    </row>
    <row r="329" spans="1:24" x14ac:dyDescent="0.35">
      <c r="A329" s="6" t="str">
        <f t="shared" si="5"/>
        <v>12011</v>
      </c>
      <c r="B329">
        <v>12</v>
      </c>
      <c r="C329">
        <v>11</v>
      </c>
      <c r="D329" t="s">
        <v>580</v>
      </c>
      <c r="E329" t="s">
        <v>591</v>
      </c>
      <c r="F329">
        <v>1944381</v>
      </c>
      <c r="G329">
        <v>953146</v>
      </c>
      <c r="H329">
        <v>991235</v>
      </c>
      <c r="I329">
        <v>610367</v>
      </c>
      <c r="J329">
        <v>609584</v>
      </c>
      <c r="K329">
        <v>279363</v>
      </c>
      <c r="L329">
        <v>313700</v>
      </c>
      <c r="M329">
        <v>4198</v>
      </c>
      <c r="N329">
        <v>4017</v>
      </c>
      <c r="O329">
        <v>36277</v>
      </c>
      <c r="P329">
        <v>39606</v>
      </c>
      <c r="Q329">
        <v>1178</v>
      </c>
      <c r="R329">
        <v>1235</v>
      </c>
      <c r="S329">
        <v>21763</v>
      </c>
      <c r="T329">
        <v>23093</v>
      </c>
      <c r="U329">
        <v>655371</v>
      </c>
      <c r="V329">
        <v>680402</v>
      </c>
      <c r="W329">
        <v>297775</v>
      </c>
      <c r="X329">
        <v>310833</v>
      </c>
    </row>
    <row r="330" spans="1:24" x14ac:dyDescent="0.35">
      <c r="A330" s="6" t="str">
        <f t="shared" si="5"/>
        <v>12013</v>
      </c>
      <c r="B330">
        <v>12</v>
      </c>
      <c r="C330">
        <v>13</v>
      </c>
      <c r="D330" t="s">
        <v>580</v>
      </c>
      <c r="E330" t="s">
        <v>36</v>
      </c>
      <c r="F330">
        <v>13644</v>
      </c>
      <c r="G330">
        <v>7480</v>
      </c>
      <c r="H330">
        <v>6164</v>
      </c>
      <c r="I330">
        <v>5870</v>
      </c>
      <c r="J330">
        <v>5291</v>
      </c>
      <c r="K330">
        <v>1279</v>
      </c>
      <c r="L330">
        <v>534</v>
      </c>
      <c r="M330">
        <v>92</v>
      </c>
      <c r="N330">
        <v>98</v>
      </c>
      <c r="O330">
        <v>59</v>
      </c>
      <c r="P330">
        <v>60</v>
      </c>
      <c r="Q330">
        <v>16</v>
      </c>
      <c r="R330">
        <v>5</v>
      </c>
      <c r="S330">
        <v>164</v>
      </c>
      <c r="T330">
        <v>176</v>
      </c>
      <c r="U330">
        <v>7057</v>
      </c>
      <c r="V330">
        <v>5952</v>
      </c>
      <c r="W330">
        <v>423</v>
      </c>
      <c r="X330">
        <v>212</v>
      </c>
    </row>
    <row r="331" spans="1:24" x14ac:dyDescent="0.35">
      <c r="A331" s="6" t="str">
        <f t="shared" si="5"/>
        <v>12015</v>
      </c>
      <c r="B331">
        <v>12</v>
      </c>
      <c r="C331">
        <v>15</v>
      </c>
      <c r="D331" t="s">
        <v>580</v>
      </c>
      <c r="E331" t="s">
        <v>594</v>
      </c>
      <c r="F331">
        <v>186825</v>
      </c>
      <c r="G331">
        <v>91934</v>
      </c>
      <c r="H331">
        <v>94891</v>
      </c>
      <c r="I331">
        <v>82638</v>
      </c>
      <c r="J331">
        <v>86018</v>
      </c>
      <c r="K331">
        <v>6179</v>
      </c>
      <c r="L331">
        <v>5242</v>
      </c>
      <c r="M331">
        <v>349</v>
      </c>
      <c r="N331">
        <v>414</v>
      </c>
      <c r="O331">
        <v>1106</v>
      </c>
      <c r="P331">
        <v>1578</v>
      </c>
      <c r="Q331">
        <v>79</v>
      </c>
      <c r="R331">
        <v>55</v>
      </c>
      <c r="S331">
        <v>1583</v>
      </c>
      <c r="T331">
        <v>1584</v>
      </c>
      <c r="U331">
        <v>84837</v>
      </c>
      <c r="V331">
        <v>87916</v>
      </c>
      <c r="W331">
        <v>7097</v>
      </c>
      <c r="X331">
        <v>6975</v>
      </c>
    </row>
    <row r="332" spans="1:24" x14ac:dyDescent="0.35">
      <c r="A332" s="6" t="str">
        <f t="shared" si="5"/>
        <v>12017</v>
      </c>
      <c r="B332">
        <v>12</v>
      </c>
      <c r="C332">
        <v>17</v>
      </c>
      <c r="D332" t="s">
        <v>580</v>
      </c>
      <c r="E332" t="s">
        <v>596</v>
      </c>
      <c r="F332">
        <v>153849</v>
      </c>
      <c r="G332">
        <v>74998</v>
      </c>
      <c r="H332">
        <v>78851</v>
      </c>
      <c r="I332">
        <v>69543</v>
      </c>
      <c r="J332">
        <v>73180</v>
      </c>
      <c r="K332">
        <v>2562</v>
      </c>
      <c r="L332">
        <v>2417</v>
      </c>
      <c r="M332">
        <v>363</v>
      </c>
      <c r="N332">
        <v>337</v>
      </c>
      <c r="O332">
        <v>1141</v>
      </c>
      <c r="P332">
        <v>1478</v>
      </c>
      <c r="Q332">
        <v>36</v>
      </c>
      <c r="R332">
        <v>49</v>
      </c>
      <c r="S332">
        <v>1353</v>
      </c>
      <c r="T332">
        <v>1390</v>
      </c>
      <c r="U332">
        <v>70272</v>
      </c>
      <c r="V332">
        <v>74299</v>
      </c>
      <c r="W332">
        <v>4726</v>
      </c>
      <c r="X332">
        <v>4552</v>
      </c>
    </row>
    <row r="333" spans="1:24" x14ac:dyDescent="0.35">
      <c r="A333" s="6" t="str">
        <f t="shared" si="5"/>
        <v>12019</v>
      </c>
      <c r="B333">
        <v>12</v>
      </c>
      <c r="C333">
        <v>19</v>
      </c>
      <c r="D333" t="s">
        <v>580</v>
      </c>
      <c r="E333" t="s">
        <v>48</v>
      </c>
      <c r="F333">
        <v>218248</v>
      </c>
      <c r="G333">
        <v>108036</v>
      </c>
      <c r="H333">
        <v>110212</v>
      </c>
      <c r="I333">
        <v>86623</v>
      </c>
      <c r="J333">
        <v>87329</v>
      </c>
      <c r="K333">
        <v>14053</v>
      </c>
      <c r="L333">
        <v>14474</v>
      </c>
      <c r="M333">
        <v>616</v>
      </c>
      <c r="N333">
        <v>620</v>
      </c>
      <c r="O333">
        <v>2984</v>
      </c>
      <c r="P333">
        <v>3859</v>
      </c>
      <c r="Q333">
        <v>186</v>
      </c>
      <c r="R333">
        <v>196</v>
      </c>
      <c r="S333">
        <v>3574</v>
      </c>
      <c r="T333">
        <v>3734</v>
      </c>
      <c r="U333">
        <v>96387</v>
      </c>
      <c r="V333">
        <v>98717</v>
      </c>
      <c r="W333">
        <v>11649</v>
      </c>
      <c r="X333">
        <v>11495</v>
      </c>
    </row>
    <row r="334" spans="1:24" x14ac:dyDescent="0.35">
      <c r="A334" s="6" t="str">
        <f t="shared" si="5"/>
        <v>12021</v>
      </c>
      <c r="B334">
        <v>12</v>
      </c>
      <c r="C334">
        <v>21</v>
      </c>
      <c r="D334" t="s">
        <v>580</v>
      </c>
      <c r="E334" t="s">
        <v>599</v>
      </c>
      <c r="F334">
        <v>375760</v>
      </c>
      <c r="G334">
        <v>185714</v>
      </c>
      <c r="H334">
        <v>190046</v>
      </c>
      <c r="I334">
        <v>165450</v>
      </c>
      <c r="J334">
        <v>169070</v>
      </c>
      <c r="K334">
        <v>14204</v>
      </c>
      <c r="L334">
        <v>13957</v>
      </c>
      <c r="M334">
        <v>935</v>
      </c>
      <c r="N334">
        <v>834</v>
      </c>
      <c r="O334">
        <v>2693</v>
      </c>
      <c r="P334">
        <v>3426</v>
      </c>
      <c r="Q334">
        <v>189</v>
      </c>
      <c r="R334">
        <v>191</v>
      </c>
      <c r="S334">
        <v>2243</v>
      </c>
      <c r="T334">
        <v>2568</v>
      </c>
      <c r="U334">
        <v>133044</v>
      </c>
      <c r="V334">
        <v>140479</v>
      </c>
      <c r="W334">
        <v>52670</v>
      </c>
      <c r="X334">
        <v>49567</v>
      </c>
    </row>
    <row r="335" spans="1:24" x14ac:dyDescent="0.35">
      <c r="A335" s="6" t="str">
        <f t="shared" si="5"/>
        <v>12023</v>
      </c>
      <c r="B335">
        <v>12</v>
      </c>
      <c r="C335">
        <v>23</v>
      </c>
      <c r="D335" t="s">
        <v>580</v>
      </c>
      <c r="E335" t="s">
        <v>210</v>
      </c>
      <c r="F335">
        <v>69694</v>
      </c>
      <c r="G335">
        <v>35418</v>
      </c>
      <c r="H335">
        <v>34276</v>
      </c>
      <c r="I335">
        <v>27558</v>
      </c>
      <c r="J335">
        <v>27089</v>
      </c>
      <c r="K335">
        <v>6493</v>
      </c>
      <c r="L335">
        <v>5763</v>
      </c>
      <c r="M335">
        <v>231</v>
      </c>
      <c r="N335">
        <v>223</v>
      </c>
      <c r="O335">
        <v>306</v>
      </c>
      <c r="P335">
        <v>444</v>
      </c>
      <c r="Q335">
        <v>31</v>
      </c>
      <c r="R335">
        <v>34</v>
      </c>
      <c r="S335">
        <v>799</v>
      </c>
      <c r="T335">
        <v>723</v>
      </c>
      <c r="U335">
        <v>32823</v>
      </c>
      <c r="V335">
        <v>31861</v>
      </c>
      <c r="W335">
        <v>2595</v>
      </c>
      <c r="X335">
        <v>2415</v>
      </c>
    </row>
    <row r="336" spans="1:24" x14ac:dyDescent="0.35">
      <c r="A336" s="6" t="str">
        <f t="shared" si="5"/>
        <v>12027</v>
      </c>
      <c r="B336">
        <v>12</v>
      </c>
      <c r="C336">
        <v>27</v>
      </c>
      <c r="D336" t="s">
        <v>580</v>
      </c>
      <c r="E336" t="s">
        <v>5167</v>
      </c>
      <c r="F336">
        <v>33976</v>
      </c>
      <c r="G336">
        <v>19054</v>
      </c>
      <c r="H336">
        <v>14922</v>
      </c>
      <c r="I336">
        <v>15685</v>
      </c>
      <c r="J336">
        <v>12691</v>
      </c>
      <c r="K336">
        <v>2705</v>
      </c>
      <c r="L336">
        <v>1706</v>
      </c>
      <c r="M336">
        <v>207</v>
      </c>
      <c r="N336">
        <v>154</v>
      </c>
      <c r="O336">
        <v>126</v>
      </c>
      <c r="P336">
        <v>113</v>
      </c>
      <c r="Q336">
        <v>44</v>
      </c>
      <c r="R336">
        <v>32</v>
      </c>
      <c r="S336">
        <v>287</v>
      </c>
      <c r="T336">
        <v>226</v>
      </c>
      <c r="U336">
        <v>12670</v>
      </c>
      <c r="V336">
        <v>11274</v>
      </c>
      <c r="W336">
        <v>6384</v>
      </c>
      <c r="X336">
        <v>3648</v>
      </c>
    </row>
    <row r="337" spans="1:24" x14ac:dyDescent="0.35">
      <c r="A337" s="6" t="str">
        <f t="shared" si="5"/>
        <v>12029</v>
      </c>
      <c r="B337">
        <v>12</v>
      </c>
      <c r="C337">
        <v>29</v>
      </c>
      <c r="D337" t="s">
        <v>580</v>
      </c>
      <c r="E337" t="s">
        <v>604</v>
      </c>
      <c r="F337">
        <v>16756</v>
      </c>
      <c r="G337">
        <v>9347</v>
      </c>
      <c r="H337">
        <v>7409</v>
      </c>
      <c r="I337">
        <v>7848</v>
      </c>
      <c r="J337">
        <v>6689</v>
      </c>
      <c r="K337">
        <v>1247</v>
      </c>
      <c r="L337">
        <v>458</v>
      </c>
      <c r="M337">
        <v>62</v>
      </c>
      <c r="N337">
        <v>57</v>
      </c>
      <c r="O337">
        <v>39</v>
      </c>
      <c r="P337">
        <v>44</v>
      </c>
      <c r="Q337">
        <v>3</v>
      </c>
      <c r="R337">
        <v>2</v>
      </c>
      <c r="S337">
        <v>148</v>
      </c>
      <c r="T337">
        <v>159</v>
      </c>
      <c r="U337">
        <v>8912</v>
      </c>
      <c r="V337">
        <v>7149</v>
      </c>
      <c r="W337">
        <v>435</v>
      </c>
      <c r="X337">
        <v>260</v>
      </c>
    </row>
    <row r="338" spans="1:24" x14ac:dyDescent="0.35">
      <c r="A338" s="6" t="str">
        <f t="shared" si="5"/>
        <v>12031</v>
      </c>
      <c r="B338">
        <v>12</v>
      </c>
      <c r="C338">
        <v>31</v>
      </c>
      <c r="D338" t="s">
        <v>580</v>
      </c>
      <c r="E338" t="s">
        <v>606</v>
      </c>
      <c r="F338">
        <v>995566</v>
      </c>
      <c r="G338">
        <v>483803</v>
      </c>
      <c r="H338">
        <v>511763</v>
      </c>
      <c r="I338">
        <v>298167</v>
      </c>
      <c r="J338">
        <v>303025</v>
      </c>
      <c r="K338">
        <v>143743</v>
      </c>
      <c r="L338">
        <v>164098</v>
      </c>
      <c r="M338">
        <v>2317</v>
      </c>
      <c r="N338">
        <v>2298</v>
      </c>
      <c r="O338">
        <v>23691</v>
      </c>
      <c r="P338">
        <v>26333</v>
      </c>
      <c r="Q338">
        <v>636</v>
      </c>
      <c r="R338">
        <v>567</v>
      </c>
      <c r="S338">
        <v>15249</v>
      </c>
      <c r="T338">
        <v>15442</v>
      </c>
      <c r="U338">
        <v>427110</v>
      </c>
      <c r="V338">
        <v>455818</v>
      </c>
      <c r="W338">
        <v>56693</v>
      </c>
      <c r="X338">
        <v>55945</v>
      </c>
    </row>
    <row r="339" spans="1:24" x14ac:dyDescent="0.35">
      <c r="A339" s="6" t="str">
        <f t="shared" si="5"/>
        <v>12033</v>
      </c>
      <c r="B339">
        <v>12</v>
      </c>
      <c r="C339">
        <v>33</v>
      </c>
      <c r="D339" t="s">
        <v>580</v>
      </c>
      <c r="E339" t="s">
        <v>74</v>
      </c>
      <c r="F339">
        <v>321900</v>
      </c>
      <c r="G339">
        <v>159087</v>
      </c>
      <c r="H339">
        <v>162813</v>
      </c>
      <c r="I339">
        <v>111424</v>
      </c>
      <c r="J339">
        <v>110006</v>
      </c>
      <c r="K339">
        <v>35421</v>
      </c>
      <c r="L339">
        <v>39381</v>
      </c>
      <c r="M339">
        <v>1433</v>
      </c>
      <c r="N339">
        <v>1384</v>
      </c>
      <c r="O339">
        <v>4758</v>
      </c>
      <c r="P339">
        <v>5877</v>
      </c>
      <c r="Q339">
        <v>284</v>
      </c>
      <c r="R339">
        <v>327</v>
      </c>
      <c r="S339">
        <v>5767</v>
      </c>
      <c r="T339">
        <v>5838</v>
      </c>
      <c r="U339">
        <v>148034</v>
      </c>
      <c r="V339">
        <v>153183</v>
      </c>
      <c r="W339">
        <v>11053</v>
      </c>
      <c r="X339">
        <v>9630</v>
      </c>
    </row>
    <row r="340" spans="1:24" x14ac:dyDescent="0.35">
      <c r="A340" s="6" t="str">
        <f t="shared" si="5"/>
        <v>12035</v>
      </c>
      <c r="B340">
        <v>12</v>
      </c>
      <c r="C340">
        <v>35</v>
      </c>
      <c r="D340" t="s">
        <v>580</v>
      </c>
      <c r="E340" t="s">
        <v>609</v>
      </c>
      <c r="F340">
        <v>115372</v>
      </c>
      <c r="G340">
        <v>55871</v>
      </c>
      <c r="H340">
        <v>59501</v>
      </c>
      <c r="I340">
        <v>46955</v>
      </c>
      <c r="J340">
        <v>49712</v>
      </c>
      <c r="K340">
        <v>6039</v>
      </c>
      <c r="L340">
        <v>6449</v>
      </c>
      <c r="M340">
        <v>264</v>
      </c>
      <c r="N340">
        <v>242</v>
      </c>
      <c r="O340">
        <v>1228</v>
      </c>
      <c r="P340">
        <v>1696</v>
      </c>
      <c r="Q340">
        <v>56</v>
      </c>
      <c r="R340">
        <v>56</v>
      </c>
      <c r="S340">
        <v>1329</v>
      </c>
      <c r="T340">
        <v>1346</v>
      </c>
      <c r="U340">
        <v>49890</v>
      </c>
      <c r="V340">
        <v>53168</v>
      </c>
      <c r="W340">
        <v>5981</v>
      </c>
      <c r="X340">
        <v>6333</v>
      </c>
    </row>
    <row r="341" spans="1:24" x14ac:dyDescent="0.35">
      <c r="A341" s="6" t="str">
        <f t="shared" si="5"/>
        <v>12037</v>
      </c>
      <c r="B341">
        <v>12</v>
      </c>
      <c r="C341">
        <v>37</v>
      </c>
      <c r="D341" t="s">
        <v>580</v>
      </c>
      <c r="E341" t="s">
        <v>80</v>
      </c>
      <c r="F341">
        <v>12452</v>
      </c>
      <c r="G341">
        <v>6813</v>
      </c>
      <c r="H341">
        <v>5639</v>
      </c>
      <c r="I341">
        <v>5577</v>
      </c>
      <c r="J341">
        <v>4996</v>
      </c>
      <c r="K341">
        <v>1008</v>
      </c>
      <c r="L341">
        <v>437</v>
      </c>
      <c r="M341">
        <v>78</v>
      </c>
      <c r="N341">
        <v>41</v>
      </c>
      <c r="O341">
        <v>27</v>
      </c>
      <c r="P341">
        <v>30</v>
      </c>
      <c r="Q341">
        <v>6</v>
      </c>
      <c r="R341">
        <v>6</v>
      </c>
      <c r="S341">
        <v>117</v>
      </c>
      <c r="T341">
        <v>129</v>
      </c>
      <c r="U341">
        <v>6353</v>
      </c>
      <c r="V341">
        <v>5436</v>
      </c>
      <c r="W341">
        <v>460</v>
      </c>
      <c r="X341">
        <v>203</v>
      </c>
    </row>
    <row r="342" spans="1:24" x14ac:dyDescent="0.35">
      <c r="A342" s="6" t="str">
        <f t="shared" si="5"/>
        <v>12039</v>
      </c>
      <c r="B342">
        <v>12</v>
      </c>
      <c r="C342">
        <v>39</v>
      </c>
      <c r="D342" t="s">
        <v>580</v>
      </c>
      <c r="E342" t="s">
        <v>612</v>
      </c>
      <c r="F342">
        <v>43819</v>
      </c>
      <c r="G342">
        <v>21059</v>
      </c>
      <c r="H342">
        <v>22760</v>
      </c>
      <c r="I342">
        <v>9205</v>
      </c>
      <c r="J342">
        <v>9013</v>
      </c>
      <c r="K342">
        <v>11310</v>
      </c>
      <c r="L342">
        <v>13106</v>
      </c>
      <c r="M342">
        <v>151</v>
      </c>
      <c r="N342">
        <v>132</v>
      </c>
      <c r="O342">
        <v>118</v>
      </c>
      <c r="P342">
        <v>191</v>
      </c>
      <c r="Q342">
        <v>31</v>
      </c>
      <c r="R342">
        <v>36</v>
      </c>
      <c r="S342">
        <v>244</v>
      </c>
      <c r="T342">
        <v>282</v>
      </c>
      <c r="U342">
        <v>18382</v>
      </c>
      <c r="V342">
        <v>20370</v>
      </c>
      <c r="W342">
        <v>2677</v>
      </c>
      <c r="X342">
        <v>2390</v>
      </c>
    </row>
    <row r="343" spans="1:24" x14ac:dyDescent="0.35">
      <c r="A343" s="6" t="str">
        <f t="shared" si="5"/>
        <v>12041</v>
      </c>
      <c r="B343">
        <v>12</v>
      </c>
      <c r="C343">
        <v>41</v>
      </c>
      <c r="D343" t="s">
        <v>580</v>
      </c>
      <c r="E343" t="s">
        <v>614</v>
      </c>
      <c r="F343">
        <v>17858</v>
      </c>
      <c r="G343">
        <v>9218</v>
      </c>
      <c r="H343">
        <v>8640</v>
      </c>
      <c r="I343">
        <v>8587</v>
      </c>
      <c r="J343">
        <v>8074</v>
      </c>
      <c r="K343">
        <v>348</v>
      </c>
      <c r="L343">
        <v>284</v>
      </c>
      <c r="M343">
        <v>65</v>
      </c>
      <c r="N343">
        <v>85</v>
      </c>
      <c r="O343">
        <v>47</v>
      </c>
      <c r="P343">
        <v>56</v>
      </c>
      <c r="Q343">
        <v>15</v>
      </c>
      <c r="R343">
        <v>4</v>
      </c>
      <c r="S343">
        <v>156</v>
      </c>
      <c r="T343">
        <v>137</v>
      </c>
      <c r="U343">
        <v>8516</v>
      </c>
      <c r="V343">
        <v>8034</v>
      </c>
      <c r="W343">
        <v>702</v>
      </c>
      <c r="X343">
        <v>606</v>
      </c>
    </row>
    <row r="344" spans="1:24" x14ac:dyDescent="0.35">
      <c r="A344" s="6" t="str">
        <f t="shared" si="5"/>
        <v>12043</v>
      </c>
      <c r="B344">
        <v>12</v>
      </c>
      <c r="C344">
        <v>43</v>
      </c>
      <c r="D344" t="s">
        <v>580</v>
      </c>
      <c r="E344" t="s">
        <v>616</v>
      </c>
      <c r="F344">
        <v>12128</v>
      </c>
      <c r="G344">
        <v>7027</v>
      </c>
      <c r="H344">
        <v>5101</v>
      </c>
      <c r="I344">
        <v>5191</v>
      </c>
      <c r="J344">
        <v>4203</v>
      </c>
      <c r="K344">
        <v>1349</v>
      </c>
      <c r="L344">
        <v>504</v>
      </c>
      <c r="M344">
        <v>312</v>
      </c>
      <c r="N344">
        <v>262</v>
      </c>
      <c r="O344">
        <v>55</v>
      </c>
      <c r="P344">
        <v>38</v>
      </c>
      <c r="Q344">
        <v>6</v>
      </c>
      <c r="R344">
        <v>9</v>
      </c>
      <c r="S344">
        <v>114</v>
      </c>
      <c r="T344">
        <v>85</v>
      </c>
      <c r="U344">
        <v>5284</v>
      </c>
      <c r="V344">
        <v>3799</v>
      </c>
      <c r="W344">
        <v>1743</v>
      </c>
      <c r="X344">
        <v>1302</v>
      </c>
    </row>
    <row r="345" spans="1:24" x14ac:dyDescent="0.35">
      <c r="A345" s="6" t="str">
        <f t="shared" si="5"/>
        <v>12045</v>
      </c>
      <c r="B345">
        <v>12</v>
      </c>
      <c r="C345">
        <v>45</v>
      </c>
      <c r="D345" t="s">
        <v>580</v>
      </c>
      <c r="E345" t="s">
        <v>618</v>
      </c>
      <c r="F345">
        <v>14199</v>
      </c>
      <c r="G345">
        <v>7586</v>
      </c>
      <c r="H345">
        <v>6613</v>
      </c>
      <c r="I345">
        <v>6158</v>
      </c>
      <c r="J345">
        <v>5616</v>
      </c>
      <c r="K345">
        <v>1214</v>
      </c>
      <c r="L345">
        <v>702</v>
      </c>
      <c r="M345">
        <v>51</v>
      </c>
      <c r="N345">
        <v>51</v>
      </c>
      <c r="O345">
        <v>29</v>
      </c>
      <c r="P345">
        <v>50</v>
      </c>
      <c r="Q345">
        <v>1</v>
      </c>
      <c r="R345">
        <v>4</v>
      </c>
      <c r="S345">
        <v>133</v>
      </c>
      <c r="T345">
        <v>190</v>
      </c>
      <c r="U345">
        <v>7199</v>
      </c>
      <c r="V345">
        <v>6467</v>
      </c>
      <c r="W345">
        <v>387</v>
      </c>
      <c r="X345">
        <v>146</v>
      </c>
    </row>
    <row r="346" spans="1:24" x14ac:dyDescent="0.35">
      <c r="A346" s="6" t="str">
        <f t="shared" si="5"/>
        <v>12047</v>
      </c>
      <c r="B346">
        <v>12</v>
      </c>
      <c r="C346">
        <v>47</v>
      </c>
      <c r="D346" t="s">
        <v>580</v>
      </c>
      <c r="E346" t="s">
        <v>620</v>
      </c>
      <c r="F346">
        <v>14003</v>
      </c>
      <c r="G346">
        <v>8063</v>
      </c>
      <c r="H346">
        <v>5940</v>
      </c>
      <c r="I346">
        <v>4896</v>
      </c>
      <c r="J346">
        <v>3890</v>
      </c>
      <c r="K346">
        <v>2851</v>
      </c>
      <c r="L346">
        <v>1760</v>
      </c>
      <c r="M346">
        <v>87</v>
      </c>
      <c r="N346">
        <v>78</v>
      </c>
      <c r="O346">
        <v>44</v>
      </c>
      <c r="P346">
        <v>63</v>
      </c>
      <c r="Q346">
        <v>5</v>
      </c>
      <c r="R346">
        <v>4</v>
      </c>
      <c r="S346">
        <v>180</v>
      </c>
      <c r="T346">
        <v>145</v>
      </c>
      <c r="U346">
        <v>7177</v>
      </c>
      <c r="V346">
        <v>5355</v>
      </c>
      <c r="W346">
        <v>886</v>
      </c>
      <c r="X346">
        <v>585</v>
      </c>
    </row>
    <row r="347" spans="1:24" x14ac:dyDescent="0.35">
      <c r="A347" s="6" t="str">
        <f t="shared" si="5"/>
        <v>12049</v>
      </c>
      <c r="B347">
        <v>12</v>
      </c>
      <c r="C347">
        <v>49</v>
      </c>
      <c r="D347" t="s">
        <v>580</v>
      </c>
      <c r="E347" t="s">
        <v>622</v>
      </c>
      <c r="F347">
        <v>25330</v>
      </c>
      <c r="G347">
        <v>13546</v>
      </c>
      <c r="H347">
        <v>11784</v>
      </c>
      <c r="I347">
        <v>11814</v>
      </c>
      <c r="J347">
        <v>10360</v>
      </c>
      <c r="K347">
        <v>1177</v>
      </c>
      <c r="L347">
        <v>875</v>
      </c>
      <c r="M347">
        <v>154</v>
      </c>
      <c r="N347">
        <v>140</v>
      </c>
      <c r="O347">
        <v>136</v>
      </c>
      <c r="P347">
        <v>160</v>
      </c>
      <c r="Q347">
        <v>18</v>
      </c>
      <c r="R347">
        <v>25</v>
      </c>
      <c r="S347">
        <v>247</v>
      </c>
      <c r="T347">
        <v>224</v>
      </c>
      <c r="U347">
        <v>7722</v>
      </c>
      <c r="V347">
        <v>6992</v>
      </c>
      <c r="W347">
        <v>5824</v>
      </c>
      <c r="X347">
        <v>4792</v>
      </c>
    </row>
    <row r="348" spans="1:24" x14ac:dyDescent="0.35">
      <c r="A348" s="6" t="str">
        <f t="shared" si="5"/>
        <v>12051</v>
      </c>
      <c r="B348">
        <v>12</v>
      </c>
      <c r="C348">
        <v>51</v>
      </c>
      <c r="D348" t="s">
        <v>580</v>
      </c>
      <c r="E348" t="s">
        <v>624</v>
      </c>
      <c r="F348">
        <v>39621</v>
      </c>
      <c r="G348">
        <v>21677</v>
      </c>
      <c r="H348">
        <v>17944</v>
      </c>
      <c r="I348">
        <v>18343</v>
      </c>
      <c r="J348">
        <v>14518</v>
      </c>
      <c r="K348">
        <v>2292</v>
      </c>
      <c r="L348">
        <v>2436</v>
      </c>
      <c r="M348">
        <v>413</v>
      </c>
      <c r="N348">
        <v>367</v>
      </c>
      <c r="O348">
        <v>217</v>
      </c>
      <c r="P348">
        <v>197</v>
      </c>
      <c r="Q348">
        <v>49</v>
      </c>
      <c r="R348">
        <v>42</v>
      </c>
      <c r="S348">
        <v>363</v>
      </c>
      <c r="T348">
        <v>384</v>
      </c>
      <c r="U348">
        <v>8654</v>
      </c>
      <c r="V348">
        <v>8849</v>
      </c>
      <c r="W348">
        <v>13023</v>
      </c>
      <c r="X348">
        <v>9095</v>
      </c>
    </row>
    <row r="349" spans="1:24" x14ac:dyDescent="0.35">
      <c r="A349" s="6" t="str">
        <f t="shared" si="5"/>
        <v>12053</v>
      </c>
      <c r="B349">
        <v>12</v>
      </c>
      <c r="C349">
        <v>53</v>
      </c>
      <c r="D349" t="s">
        <v>580</v>
      </c>
      <c r="E349" t="s">
        <v>626</v>
      </c>
      <c r="F349">
        <v>194508</v>
      </c>
      <c r="G349">
        <v>94499</v>
      </c>
      <c r="H349">
        <v>100009</v>
      </c>
      <c r="I349">
        <v>84341</v>
      </c>
      <c r="J349">
        <v>89416</v>
      </c>
      <c r="K349">
        <v>6036</v>
      </c>
      <c r="L349">
        <v>6169</v>
      </c>
      <c r="M349">
        <v>514</v>
      </c>
      <c r="N349">
        <v>513</v>
      </c>
      <c r="O349">
        <v>1258</v>
      </c>
      <c r="P349">
        <v>1606</v>
      </c>
      <c r="Q349">
        <v>99</v>
      </c>
      <c r="R349">
        <v>92</v>
      </c>
      <c r="S349">
        <v>2251</v>
      </c>
      <c r="T349">
        <v>2213</v>
      </c>
      <c r="U349">
        <v>79940</v>
      </c>
      <c r="V349">
        <v>85506</v>
      </c>
      <c r="W349">
        <v>14559</v>
      </c>
      <c r="X349">
        <v>14503</v>
      </c>
    </row>
    <row r="350" spans="1:24" x14ac:dyDescent="0.35">
      <c r="A350" s="6" t="str">
        <f t="shared" si="5"/>
        <v>12055</v>
      </c>
      <c r="B350">
        <v>12</v>
      </c>
      <c r="C350">
        <v>55</v>
      </c>
      <c r="D350" t="s">
        <v>580</v>
      </c>
      <c r="E350" t="s">
        <v>628</v>
      </c>
      <c r="F350">
        <v>101239</v>
      </c>
      <c r="G350">
        <v>49512</v>
      </c>
      <c r="H350">
        <v>51727</v>
      </c>
      <c r="I350">
        <v>42196</v>
      </c>
      <c r="J350">
        <v>43762</v>
      </c>
      <c r="K350">
        <v>5223</v>
      </c>
      <c r="L350">
        <v>5740</v>
      </c>
      <c r="M350">
        <v>333</v>
      </c>
      <c r="N350">
        <v>357</v>
      </c>
      <c r="O350">
        <v>732</v>
      </c>
      <c r="P350">
        <v>899</v>
      </c>
      <c r="Q350">
        <v>55</v>
      </c>
      <c r="R350">
        <v>53</v>
      </c>
      <c r="S350">
        <v>973</v>
      </c>
      <c r="T350">
        <v>916</v>
      </c>
      <c r="U350">
        <v>38494</v>
      </c>
      <c r="V350">
        <v>41805</v>
      </c>
      <c r="W350">
        <v>11018</v>
      </c>
      <c r="X350">
        <v>9922</v>
      </c>
    </row>
    <row r="351" spans="1:24" x14ac:dyDescent="0.35">
      <c r="A351" s="6" t="str">
        <f t="shared" si="5"/>
        <v>12057</v>
      </c>
      <c r="B351">
        <v>12</v>
      </c>
      <c r="C351">
        <v>57</v>
      </c>
      <c r="D351" t="s">
        <v>580</v>
      </c>
      <c r="E351" t="s">
        <v>630</v>
      </c>
      <c r="F351">
        <v>1459779</v>
      </c>
      <c r="G351">
        <v>718711</v>
      </c>
      <c r="H351">
        <v>741068</v>
      </c>
      <c r="I351">
        <v>533576</v>
      </c>
      <c r="J351">
        <v>539555</v>
      </c>
      <c r="K351">
        <v>127046</v>
      </c>
      <c r="L351">
        <v>140328</v>
      </c>
      <c r="M351">
        <v>3835</v>
      </c>
      <c r="N351">
        <v>3828</v>
      </c>
      <c r="O351">
        <v>32252</v>
      </c>
      <c r="P351">
        <v>34606</v>
      </c>
      <c r="Q351">
        <v>915</v>
      </c>
      <c r="R351">
        <v>1051</v>
      </c>
      <c r="S351">
        <v>21087</v>
      </c>
      <c r="T351">
        <v>21700</v>
      </c>
      <c r="U351">
        <v>504489</v>
      </c>
      <c r="V351">
        <v>527948</v>
      </c>
      <c r="W351">
        <v>214222</v>
      </c>
      <c r="X351">
        <v>213120</v>
      </c>
    </row>
    <row r="352" spans="1:24" x14ac:dyDescent="0.35">
      <c r="A352" s="6" t="str">
        <f t="shared" si="5"/>
        <v>12059</v>
      </c>
      <c r="B352">
        <v>12</v>
      </c>
      <c r="C352">
        <v>59</v>
      </c>
      <c r="D352" t="s">
        <v>580</v>
      </c>
      <c r="E352" t="s">
        <v>632</v>
      </c>
      <c r="F352">
        <v>19659</v>
      </c>
      <c r="G352">
        <v>10534</v>
      </c>
      <c r="H352">
        <v>9125</v>
      </c>
      <c r="I352">
        <v>9000</v>
      </c>
      <c r="J352">
        <v>8413</v>
      </c>
      <c r="K352">
        <v>1133</v>
      </c>
      <c r="L352">
        <v>269</v>
      </c>
      <c r="M352">
        <v>116</v>
      </c>
      <c r="N352">
        <v>110</v>
      </c>
      <c r="O352">
        <v>58</v>
      </c>
      <c r="P352">
        <v>82</v>
      </c>
      <c r="Q352">
        <v>16</v>
      </c>
      <c r="R352">
        <v>18</v>
      </c>
      <c r="S352">
        <v>211</v>
      </c>
      <c r="T352">
        <v>233</v>
      </c>
      <c r="U352">
        <v>10147</v>
      </c>
      <c r="V352">
        <v>8847</v>
      </c>
      <c r="W352">
        <v>387</v>
      </c>
      <c r="X352">
        <v>278</v>
      </c>
    </row>
    <row r="353" spans="1:24" x14ac:dyDescent="0.35">
      <c r="A353" s="6" t="str">
        <f t="shared" si="5"/>
        <v>12061</v>
      </c>
      <c r="B353">
        <v>12</v>
      </c>
      <c r="C353">
        <v>61</v>
      </c>
      <c r="D353" t="s">
        <v>580</v>
      </c>
      <c r="E353" t="s">
        <v>634</v>
      </c>
      <c r="F353">
        <v>159791</v>
      </c>
      <c r="G353">
        <v>77138</v>
      </c>
      <c r="H353">
        <v>82653</v>
      </c>
      <c r="I353">
        <v>66804</v>
      </c>
      <c r="J353">
        <v>71653</v>
      </c>
      <c r="K353">
        <v>7323</v>
      </c>
      <c r="L353">
        <v>7836</v>
      </c>
      <c r="M353">
        <v>369</v>
      </c>
      <c r="N353">
        <v>405</v>
      </c>
      <c r="O353">
        <v>1334</v>
      </c>
      <c r="P353">
        <v>1369</v>
      </c>
      <c r="Q353">
        <v>48</v>
      </c>
      <c r="R353">
        <v>44</v>
      </c>
      <c r="S353">
        <v>1260</v>
      </c>
      <c r="T353">
        <v>1346</v>
      </c>
      <c r="U353">
        <v>66644</v>
      </c>
      <c r="V353">
        <v>72328</v>
      </c>
      <c r="W353">
        <v>10494</v>
      </c>
      <c r="X353">
        <v>10325</v>
      </c>
    </row>
    <row r="354" spans="1:24" x14ac:dyDescent="0.35">
      <c r="A354" s="6" t="str">
        <f t="shared" si="5"/>
        <v>12063</v>
      </c>
      <c r="B354">
        <v>12</v>
      </c>
      <c r="C354">
        <v>63</v>
      </c>
      <c r="D354" t="s">
        <v>580</v>
      </c>
      <c r="E354" t="s">
        <v>92</v>
      </c>
      <c r="F354">
        <v>47314</v>
      </c>
      <c r="G354">
        <v>25617</v>
      </c>
      <c r="H354">
        <v>21697</v>
      </c>
      <c r="I354">
        <v>17395</v>
      </c>
      <c r="J354">
        <v>15577</v>
      </c>
      <c r="K354">
        <v>7205</v>
      </c>
      <c r="L354">
        <v>5289</v>
      </c>
      <c r="M354">
        <v>236</v>
      </c>
      <c r="N354">
        <v>183</v>
      </c>
      <c r="O354">
        <v>157</v>
      </c>
      <c r="P354">
        <v>160</v>
      </c>
      <c r="Q354">
        <v>86</v>
      </c>
      <c r="R354">
        <v>32</v>
      </c>
      <c r="S354">
        <v>538</v>
      </c>
      <c r="T354">
        <v>456</v>
      </c>
      <c r="U354">
        <v>24113</v>
      </c>
      <c r="V354">
        <v>20959</v>
      </c>
      <c r="W354">
        <v>1504</v>
      </c>
      <c r="X354">
        <v>738</v>
      </c>
    </row>
    <row r="355" spans="1:24" x14ac:dyDescent="0.35">
      <c r="A355" s="6" t="str">
        <f t="shared" si="5"/>
        <v>12065</v>
      </c>
      <c r="B355">
        <v>12</v>
      </c>
      <c r="C355">
        <v>65</v>
      </c>
      <c r="D355" t="s">
        <v>580</v>
      </c>
      <c r="E355" t="s">
        <v>94</v>
      </c>
      <c r="F355">
        <v>14513</v>
      </c>
      <c r="G355">
        <v>7527</v>
      </c>
      <c r="H355">
        <v>6986</v>
      </c>
      <c r="I355">
        <v>4899</v>
      </c>
      <c r="J355">
        <v>4474</v>
      </c>
      <c r="K355">
        <v>2449</v>
      </c>
      <c r="L355">
        <v>2275</v>
      </c>
      <c r="M355">
        <v>36</v>
      </c>
      <c r="N355">
        <v>39</v>
      </c>
      <c r="O355">
        <v>32</v>
      </c>
      <c r="P355">
        <v>73</v>
      </c>
      <c r="Q355">
        <v>3</v>
      </c>
      <c r="R355">
        <v>2</v>
      </c>
      <c r="S355">
        <v>108</v>
      </c>
      <c r="T355">
        <v>123</v>
      </c>
      <c r="U355">
        <v>7152</v>
      </c>
      <c r="V355">
        <v>6730</v>
      </c>
      <c r="W355">
        <v>375</v>
      </c>
      <c r="X355">
        <v>256</v>
      </c>
    </row>
    <row r="356" spans="1:24" x14ac:dyDescent="0.35">
      <c r="A356" s="6" t="str">
        <f t="shared" si="5"/>
        <v>12067</v>
      </c>
      <c r="B356">
        <v>12</v>
      </c>
      <c r="C356">
        <v>67</v>
      </c>
      <c r="D356" t="s">
        <v>580</v>
      </c>
      <c r="E356" t="s">
        <v>251</v>
      </c>
      <c r="F356">
        <v>8225</v>
      </c>
      <c r="G356">
        <v>4724</v>
      </c>
      <c r="H356">
        <v>3501</v>
      </c>
      <c r="I356">
        <v>3627</v>
      </c>
      <c r="J356">
        <v>3154</v>
      </c>
      <c r="K356">
        <v>981</v>
      </c>
      <c r="L356">
        <v>233</v>
      </c>
      <c r="M356">
        <v>43</v>
      </c>
      <c r="N356">
        <v>19</v>
      </c>
      <c r="O356">
        <v>9</v>
      </c>
      <c r="P356">
        <v>17</v>
      </c>
      <c r="Q356">
        <v>5</v>
      </c>
      <c r="R356">
        <v>4</v>
      </c>
      <c r="S356">
        <v>59</v>
      </c>
      <c r="T356">
        <v>74</v>
      </c>
      <c r="U356">
        <v>4171</v>
      </c>
      <c r="V356">
        <v>3114</v>
      </c>
      <c r="W356">
        <v>553</v>
      </c>
      <c r="X356">
        <v>387</v>
      </c>
    </row>
    <row r="357" spans="1:24" x14ac:dyDescent="0.35">
      <c r="A357" s="6" t="str">
        <f t="shared" si="5"/>
        <v>12069</v>
      </c>
      <c r="B357">
        <v>12</v>
      </c>
      <c r="C357">
        <v>69</v>
      </c>
      <c r="D357" t="s">
        <v>580</v>
      </c>
      <c r="E357" t="s">
        <v>352</v>
      </c>
      <c r="F357">
        <v>383962</v>
      </c>
      <c r="G357">
        <v>186835</v>
      </c>
      <c r="H357">
        <v>197127</v>
      </c>
      <c r="I357">
        <v>155313</v>
      </c>
      <c r="J357">
        <v>162963</v>
      </c>
      <c r="K357">
        <v>21952</v>
      </c>
      <c r="L357">
        <v>23603</v>
      </c>
      <c r="M357">
        <v>1224</v>
      </c>
      <c r="N357">
        <v>1083</v>
      </c>
      <c r="O357">
        <v>4039</v>
      </c>
      <c r="P357">
        <v>4906</v>
      </c>
      <c r="Q357">
        <v>324</v>
      </c>
      <c r="R357">
        <v>364</v>
      </c>
      <c r="S357">
        <v>3983</v>
      </c>
      <c r="T357">
        <v>4208</v>
      </c>
      <c r="U357">
        <v>154043</v>
      </c>
      <c r="V357">
        <v>164574</v>
      </c>
      <c r="W357">
        <v>32792</v>
      </c>
      <c r="X357">
        <v>32553</v>
      </c>
    </row>
    <row r="358" spans="1:24" x14ac:dyDescent="0.35">
      <c r="A358" s="6" t="str">
        <f t="shared" si="5"/>
        <v>12071</v>
      </c>
      <c r="B358">
        <v>12</v>
      </c>
      <c r="C358">
        <v>71</v>
      </c>
      <c r="D358" t="s">
        <v>580</v>
      </c>
      <c r="E358" t="s">
        <v>102</v>
      </c>
      <c r="F358">
        <v>760814</v>
      </c>
      <c r="G358">
        <v>374316</v>
      </c>
      <c r="H358">
        <v>386498</v>
      </c>
      <c r="I358">
        <v>324734</v>
      </c>
      <c r="J358">
        <v>334274</v>
      </c>
      <c r="K358">
        <v>34193</v>
      </c>
      <c r="L358">
        <v>35740</v>
      </c>
      <c r="M358">
        <v>2062</v>
      </c>
      <c r="N358">
        <v>1673</v>
      </c>
      <c r="O358">
        <v>5960</v>
      </c>
      <c r="P358">
        <v>7531</v>
      </c>
      <c r="Q358">
        <v>465</v>
      </c>
      <c r="R358">
        <v>395</v>
      </c>
      <c r="S358">
        <v>6902</v>
      </c>
      <c r="T358">
        <v>6885</v>
      </c>
      <c r="U358">
        <v>286413</v>
      </c>
      <c r="V358">
        <v>301287</v>
      </c>
      <c r="W358">
        <v>87903</v>
      </c>
      <c r="X358">
        <v>85211</v>
      </c>
    </row>
    <row r="359" spans="1:24" x14ac:dyDescent="0.35">
      <c r="A359" s="6" t="str">
        <f t="shared" si="5"/>
        <v>12073</v>
      </c>
      <c r="B359">
        <v>12</v>
      </c>
      <c r="C359">
        <v>73</v>
      </c>
      <c r="D359" t="s">
        <v>580</v>
      </c>
      <c r="E359" t="s">
        <v>641</v>
      </c>
      <c r="F359">
        <v>292206</v>
      </c>
      <c r="G359">
        <v>138736</v>
      </c>
      <c r="H359">
        <v>153470</v>
      </c>
      <c r="I359">
        <v>87438</v>
      </c>
      <c r="J359">
        <v>92100</v>
      </c>
      <c r="K359">
        <v>42140</v>
      </c>
      <c r="L359">
        <v>51540</v>
      </c>
      <c r="M359">
        <v>502</v>
      </c>
      <c r="N359">
        <v>525</v>
      </c>
      <c r="O359">
        <v>5170</v>
      </c>
      <c r="P359">
        <v>5343</v>
      </c>
      <c r="Q359">
        <v>119</v>
      </c>
      <c r="R359">
        <v>103</v>
      </c>
      <c r="S359">
        <v>3367</v>
      </c>
      <c r="T359">
        <v>3859</v>
      </c>
      <c r="U359">
        <v>127667</v>
      </c>
      <c r="V359">
        <v>141728</v>
      </c>
      <c r="W359">
        <v>11069</v>
      </c>
      <c r="X359">
        <v>11742</v>
      </c>
    </row>
    <row r="360" spans="1:24" x14ac:dyDescent="0.35">
      <c r="A360" s="6" t="str">
        <f t="shared" si="5"/>
        <v>12075</v>
      </c>
      <c r="B360">
        <v>12</v>
      </c>
      <c r="C360">
        <v>75</v>
      </c>
      <c r="D360" t="s">
        <v>580</v>
      </c>
      <c r="E360" t="s">
        <v>643</v>
      </c>
      <c r="F360">
        <v>42909</v>
      </c>
      <c r="G360">
        <v>21148</v>
      </c>
      <c r="H360">
        <v>21761</v>
      </c>
      <c r="I360">
        <v>18416</v>
      </c>
      <c r="J360">
        <v>18843</v>
      </c>
      <c r="K360">
        <v>1934</v>
      </c>
      <c r="L360">
        <v>2083</v>
      </c>
      <c r="M360">
        <v>159</v>
      </c>
      <c r="N360">
        <v>154</v>
      </c>
      <c r="O360">
        <v>185</v>
      </c>
      <c r="P360">
        <v>213</v>
      </c>
      <c r="Q360">
        <v>19</v>
      </c>
      <c r="R360">
        <v>22</v>
      </c>
      <c r="S360">
        <v>435</v>
      </c>
      <c r="T360">
        <v>446</v>
      </c>
      <c r="U360">
        <v>19004</v>
      </c>
      <c r="V360">
        <v>19842</v>
      </c>
      <c r="W360">
        <v>2144</v>
      </c>
      <c r="X360">
        <v>1919</v>
      </c>
    </row>
    <row r="361" spans="1:24" x14ac:dyDescent="0.35">
      <c r="A361" s="6" t="str">
        <f t="shared" si="5"/>
        <v>12077</v>
      </c>
      <c r="B361">
        <v>12</v>
      </c>
      <c r="C361">
        <v>77</v>
      </c>
      <c r="D361" t="s">
        <v>580</v>
      </c>
      <c r="E361" t="s">
        <v>645</v>
      </c>
      <c r="F361">
        <v>7978</v>
      </c>
      <c r="G361">
        <v>4901</v>
      </c>
      <c r="H361">
        <v>3077</v>
      </c>
      <c r="I361">
        <v>3535</v>
      </c>
      <c r="J361">
        <v>2613</v>
      </c>
      <c r="K361">
        <v>1220</v>
      </c>
      <c r="L361">
        <v>326</v>
      </c>
      <c r="M361">
        <v>54</v>
      </c>
      <c r="N361">
        <v>48</v>
      </c>
      <c r="O361">
        <v>16</v>
      </c>
      <c r="P361">
        <v>24</v>
      </c>
      <c r="Q361">
        <v>1</v>
      </c>
      <c r="R361">
        <v>3</v>
      </c>
      <c r="S361">
        <v>75</v>
      </c>
      <c r="T361">
        <v>63</v>
      </c>
      <c r="U361">
        <v>4499</v>
      </c>
      <c r="V361">
        <v>2909</v>
      </c>
      <c r="W361">
        <v>402</v>
      </c>
      <c r="X361">
        <v>168</v>
      </c>
    </row>
    <row r="362" spans="1:24" x14ac:dyDescent="0.35">
      <c r="A362" s="6" t="str">
        <f t="shared" si="5"/>
        <v>12079</v>
      </c>
      <c r="B362">
        <v>12</v>
      </c>
      <c r="C362">
        <v>79</v>
      </c>
      <c r="D362" t="s">
        <v>580</v>
      </c>
      <c r="E362" t="s">
        <v>110</v>
      </c>
      <c r="F362">
        <v>17972</v>
      </c>
      <c r="G362">
        <v>9415</v>
      </c>
      <c r="H362">
        <v>8557</v>
      </c>
      <c r="I362">
        <v>5638</v>
      </c>
      <c r="J362">
        <v>5026</v>
      </c>
      <c r="K362">
        <v>3507</v>
      </c>
      <c r="L362">
        <v>3272</v>
      </c>
      <c r="M362">
        <v>79</v>
      </c>
      <c r="N362">
        <v>59</v>
      </c>
      <c r="O362">
        <v>42</v>
      </c>
      <c r="P362">
        <v>45</v>
      </c>
      <c r="Q362">
        <v>2</v>
      </c>
      <c r="R362">
        <v>3</v>
      </c>
      <c r="S362">
        <v>147</v>
      </c>
      <c r="T362">
        <v>152</v>
      </c>
      <c r="U362">
        <v>8815</v>
      </c>
      <c r="V362">
        <v>8270</v>
      </c>
      <c r="W362">
        <v>600</v>
      </c>
      <c r="X362">
        <v>287</v>
      </c>
    </row>
    <row r="363" spans="1:24" x14ac:dyDescent="0.35">
      <c r="A363" s="6" t="str">
        <f t="shared" si="5"/>
        <v>12081</v>
      </c>
      <c r="B363">
        <v>12</v>
      </c>
      <c r="C363">
        <v>81</v>
      </c>
      <c r="D363" t="s">
        <v>580</v>
      </c>
      <c r="E363" t="s">
        <v>648</v>
      </c>
      <c r="F363">
        <v>399714</v>
      </c>
      <c r="G363">
        <v>193986</v>
      </c>
      <c r="H363">
        <v>205728</v>
      </c>
      <c r="I363">
        <v>166734</v>
      </c>
      <c r="J363">
        <v>175881</v>
      </c>
      <c r="K363">
        <v>17828</v>
      </c>
      <c r="L363">
        <v>19464</v>
      </c>
      <c r="M363">
        <v>1109</v>
      </c>
      <c r="N363">
        <v>1092</v>
      </c>
      <c r="O363">
        <v>4219</v>
      </c>
      <c r="P363">
        <v>5033</v>
      </c>
      <c r="Q363">
        <v>206</v>
      </c>
      <c r="R363">
        <v>202</v>
      </c>
      <c r="S363">
        <v>3890</v>
      </c>
      <c r="T363">
        <v>4056</v>
      </c>
      <c r="U363">
        <v>157907</v>
      </c>
      <c r="V363">
        <v>170977</v>
      </c>
      <c r="W363">
        <v>36079</v>
      </c>
      <c r="X363">
        <v>34751</v>
      </c>
    </row>
    <row r="364" spans="1:24" x14ac:dyDescent="0.35">
      <c r="A364" s="6" t="str">
        <f t="shared" si="5"/>
        <v>12083</v>
      </c>
      <c r="B364">
        <v>12</v>
      </c>
      <c r="C364">
        <v>83</v>
      </c>
      <c r="D364" t="s">
        <v>580</v>
      </c>
      <c r="E364" t="s">
        <v>114</v>
      </c>
      <c r="F364">
        <v>375904</v>
      </c>
      <c r="G364">
        <v>181348</v>
      </c>
      <c r="H364">
        <v>194556</v>
      </c>
      <c r="I364">
        <v>148704</v>
      </c>
      <c r="J364">
        <v>159051</v>
      </c>
      <c r="K364">
        <v>24506</v>
      </c>
      <c r="L364">
        <v>26696</v>
      </c>
      <c r="M364">
        <v>1049</v>
      </c>
      <c r="N364">
        <v>992</v>
      </c>
      <c r="O364">
        <v>2995</v>
      </c>
      <c r="P364">
        <v>3779</v>
      </c>
      <c r="Q364">
        <v>155</v>
      </c>
      <c r="R364">
        <v>169</v>
      </c>
      <c r="S364">
        <v>3939</v>
      </c>
      <c r="T364">
        <v>3869</v>
      </c>
      <c r="U364">
        <v>153206</v>
      </c>
      <c r="V364">
        <v>166825</v>
      </c>
      <c r="W364">
        <v>28142</v>
      </c>
      <c r="X364">
        <v>27731</v>
      </c>
    </row>
    <row r="365" spans="1:24" x14ac:dyDescent="0.35">
      <c r="A365" s="6" t="str">
        <f t="shared" si="5"/>
        <v>12085</v>
      </c>
      <c r="B365">
        <v>12</v>
      </c>
      <c r="C365">
        <v>85</v>
      </c>
      <c r="D365" t="s">
        <v>580</v>
      </c>
      <c r="E365" t="s">
        <v>651</v>
      </c>
      <c r="F365">
        <v>158434</v>
      </c>
      <c r="G365">
        <v>78549</v>
      </c>
      <c r="H365">
        <v>79885</v>
      </c>
      <c r="I365">
        <v>70159</v>
      </c>
      <c r="J365">
        <v>72143</v>
      </c>
      <c r="K365">
        <v>4817</v>
      </c>
      <c r="L365">
        <v>4027</v>
      </c>
      <c r="M365">
        <v>1036</v>
      </c>
      <c r="N365">
        <v>858</v>
      </c>
      <c r="O365">
        <v>1059</v>
      </c>
      <c r="P365">
        <v>1413</v>
      </c>
      <c r="Q365">
        <v>165</v>
      </c>
      <c r="R365">
        <v>133</v>
      </c>
      <c r="S365">
        <v>1313</v>
      </c>
      <c r="T365">
        <v>1311</v>
      </c>
      <c r="U365">
        <v>65748</v>
      </c>
      <c r="V365">
        <v>68569</v>
      </c>
      <c r="W365">
        <v>12801</v>
      </c>
      <c r="X365">
        <v>11316</v>
      </c>
    </row>
    <row r="366" spans="1:24" x14ac:dyDescent="0.35">
      <c r="A366" s="6" t="str">
        <f t="shared" si="5"/>
        <v>12086</v>
      </c>
      <c r="B366">
        <v>12</v>
      </c>
      <c r="C366">
        <v>86</v>
      </c>
      <c r="D366" t="s">
        <v>580</v>
      </c>
      <c r="E366" t="s">
        <v>653</v>
      </c>
      <c r="F366">
        <v>2701776</v>
      </c>
      <c r="G366">
        <v>1322403</v>
      </c>
      <c r="H366">
        <v>1379373</v>
      </c>
      <c r="I366">
        <v>1046893</v>
      </c>
      <c r="J366">
        <v>1086356</v>
      </c>
      <c r="K366">
        <v>232523</v>
      </c>
      <c r="L366">
        <v>247449</v>
      </c>
      <c r="M366">
        <v>4538</v>
      </c>
      <c r="N366">
        <v>3846</v>
      </c>
      <c r="O366">
        <v>21170</v>
      </c>
      <c r="P366">
        <v>23333</v>
      </c>
      <c r="Q366">
        <v>675</v>
      </c>
      <c r="R366">
        <v>710</v>
      </c>
      <c r="S366">
        <v>16604</v>
      </c>
      <c r="T366">
        <v>17679</v>
      </c>
      <c r="U366">
        <v>419272</v>
      </c>
      <c r="V366">
        <v>425591</v>
      </c>
      <c r="W366">
        <v>903131</v>
      </c>
      <c r="X366">
        <v>953782</v>
      </c>
    </row>
    <row r="367" spans="1:24" x14ac:dyDescent="0.35">
      <c r="A367" s="6" t="str">
        <f t="shared" si="5"/>
        <v>12087</v>
      </c>
      <c r="B367">
        <v>12</v>
      </c>
      <c r="C367">
        <v>87</v>
      </c>
      <c r="D367" t="s">
        <v>580</v>
      </c>
      <c r="E367" t="s">
        <v>120</v>
      </c>
      <c r="F367">
        <v>82872</v>
      </c>
      <c r="G367">
        <v>43045</v>
      </c>
      <c r="H367">
        <v>39827</v>
      </c>
      <c r="I367">
        <v>38063</v>
      </c>
      <c r="J367">
        <v>35335</v>
      </c>
      <c r="K367">
        <v>3334</v>
      </c>
      <c r="L367">
        <v>2814</v>
      </c>
      <c r="M367">
        <v>206</v>
      </c>
      <c r="N367">
        <v>201</v>
      </c>
      <c r="O367">
        <v>553</v>
      </c>
      <c r="P367">
        <v>716</v>
      </c>
      <c r="Q367">
        <v>61</v>
      </c>
      <c r="R367">
        <v>69</v>
      </c>
      <c r="S367">
        <v>828</v>
      </c>
      <c r="T367">
        <v>692</v>
      </c>
      <c r="U367">
        <v>32927</v>
      </c>
      <c r="V367">
        <v>30534</v>
      </c>
      <c r="W367">
        <v>10118</v>
      </c>
      <c r="X367">
        <v>9293</v>
      </c>
    </row>
    <row r="368" spans="1:24" x14ac:dyDescent="0.35">
      <c r="A368" s="6" t="str">
        <f t="shared" si="5"/>
        <v>12089</v>
      </c>
      <c r="B368">
        <v>12</v>
      </c>
      <c r="C368">
        <v>89</v>
      </c>
      <c r="D368" t="s">
        <v>580</v>
      </c>
      <c r="E368" t="s">
        <v>656</v>
      </c>
      <c r="F368">
        <v>90353</v>
      </c>
      <c r="G368">
        <v>44728</v>
      </c>
      <c r="H368">
        <v>45625</v>
      </c>
      <c r="I368">
        <v>40409</v>
      </c>
      <c r="J368">
        <v>41250</v>
      </c>
      <c r="K368">
        <v>2781</v>
      </c>
      <c r="L368">
        <v>2777</v>
      </c>
      <c r="M368">
        <v>219</v>
      </c>
      <c r="N368">
        <v>210</v>
      </c>
      <c r="O368">
        <v>445</v>
      </c>
      <c r="P368">
        <v>521</v>
      </c>
      <c r="Q368">
        <v>40</v>
      </c>
      <c r="R368">
        <v>36</v>
      </c>
      <c r="S368">
        <v>834</v>
      </c>
      <c r="T368">
        <v>831</v>
      </c>
      <c r="U368">
        <v>42502</v>
      </c>
      <c r="V368">
        <v>43409</v>
      </c>
      <c r="W368">
        <v>2226</v>
      </c>
      <c r="X368">
        <v>2216</v>
      </c>
    </row>
    <row r="369" spans="1:24" x14ac:dyDescent="0.35">
      <c r="A369" s="6" t="str">
        <f t="shared" si="5"/>
        <v>12091</v>
      </c>
      <c r="B369">
        <v>12</v>
      </c>
      <c r="C369">
        <v>91</v>
      </c>
      <c r="D369" t="s">
        <v>580</v>
      </c>
      <c r="E369" t="s">
        <v>658</v>
      </c>
      <c r="F369">
        <v>211666</v>
      </c>
      <c r="G369">
        <v>107598</v>
      </c>
      <c r="H369">
        <v>104068</v>
      </c>
      <c r="I369">
        <v>87334</v>
      </c>
      <c r="J369">
        <v>83774</v>
      </c>
      <c r="K369">
        <v>11815</v>
      </c>
      <c r="L369">
        <v>10322</v>
      </c>
      <c r="M369">
        <v>811</v>
      </c>
      <c r="N369">
        <v>720</v>
      </c>
      <c r="O369">
        <v>2605</v>
      </c>
      <c r="P369">
        <v>4207</v>
      </c>
      <c r="Q369">
        <v>205</v>
      </c>
      <c r="R369">
        <v>259</v>
      </c>
      <c r="S369">
        <v>4828</v>
      </c>
      <c r="T369">
        <v>4786</v>
      </c>
      <c r="U369">
        <v>96167</v>
      </c>
      <c r="V369">
        <v>93029</v>
      </c>
      <c r="W369">
        <v>11431</v>
      </c>
      <c r="X369">
        <v>11039</v>
      </c>
    </row>
    <row r="370" spans="1:24" x14ac:dyDescent="0.35">
      <c r="A370" s="6" t="str">
        <f t="shared" si="5"/>
        <v>12093</v>
      </c>
      <c r="B370">
        <v>12</v>
      </c>
      <c r="C370">
        <v>93</v>
      </c>
      <c r="D370" t="s">
        <v>580</v>
      </c>
      <c r="E370" t="s">
        <v>660</v>
      </c>
      <c r="F370">
        <v>39642</v>
      </c>
      <c r="G370">
        <v>21277</v>
      </c>
      <c r="H370">
        <v>18365</v>
      </c>
      <c r="I370">
        <v>17974</v>
      </c>
      <c r="J370">
        <v>16387</v>
      </c>
      <c r="K370">
        <v>2383</v>
      </c>
      <c r="L370">
        <v>1167</v>
      </c>
      <c r="M370">
        <v>350</v>
      </c>
      <c r="N370">
        <v>259</v>
      </c>
      <c r="O370">
        <v>191</v>
      </c>
      <c r="P370">
        <v>208</v>
      </c>
      <c r="Q370">
        <v>30</v>
      </c>
      <c r="R370">
        <v>30</v>
      </c>
      <c r="S370">
        <v>349</v>
      </c>
      <c r="T370">
        <v>314</v>
      </c>
      <c r="U370">
        <v>15670</v>
      </c>
      <c r="V370">
        <v>14110</v>
      </c>
      <c r="W370">
        <v>5607</v>
      </c>
      <c r="X370">
        <v>4255</v>
      </c>
    </row>
    <row r="371" spans="1:24" x14ac:dyDescent="0.35">
      <c r="A371" s="6" t="str">
        <f t="shared" si="5"/>
        <v>12095</v>
      </c>
      <c r="B371">
        <v>12</v>
      </c>
      <c r="C371">
        <v>95</v>
      </c>
      <c r="D371" t="s">
        <v>580</v>
      </c>
      <c r="E371" t="s">
        <v>377</v>
      </c>
      <c r="F371">
        <v>1429908</v>
      </c>
      <c r="G371">
        <v>704344</v>
      </c>
      <c r="H371">
        <v>725564</v>
      </c>
      <c r="I371">
        <v>484455</v>
      </c>
      <c r="J371">
        <v>488110</v>
      </c>
      <c r="K371">
        <v>156263</v>
      </c>
      <c r="L371">
        <v>169155</v>
      </c>
      <c r="M371">
        <v>4403</v>
      </c>
      <c r="N371">
        <v>4115</v>
      </c>
      <c r="O371">
        <v>38083</v>
      </c>
      <c r="P371">
        <v>42624</v>
      </c>
      <c r="Q371">
        <v>1537</v>
      </c>
      <c r="R371">
        <v>1344</v>
      </c>
      <c r="S371">
        <v>19603</v>
      </c>
      <c r="T371">
        <v>20216</v>
      </c>
      <c r="U371">
        <v>471030</v>
      </c>
      <c r="V371">
        <v>485968</v>
      </c>
      <c r="W371">
        <v>233314</v>
      </c>
      <c r="X371">
        <v>239596</v>
      </c>
    </row>
    <row r="372" spans="1:24" x14ac:dyDescent="0.35">
      <c r="A372" s="6" t="str">
        <f t="shared" si="5"/>
        <v>12097</v>
      </c>
      <c r="B372">
        <v>12</v>
      </c>
      <c r="C372">
        <v>97</v>
      </c>
      <c r="D372" t="s">
        <v>580</v>
      </c>
      <c r="E372" t="s">
        <v>663</v>
      </c>
      <c r="F372">
        <v>388664</v>
      </c>
      <c r="G372">
        <v>192575</v>
      </c>
      <c r="H372">
        <v>196089</v>
      </c>
      <c r="I372">
        <v>150774</v>
      </c>
      <c r="J372">
        <v>153622</v>
      </c>
      <c r="K372">
        <v>28446</v>
      </c>
      <c r="L372">
        <v>28214</v>
      </c>
      <c r="M372">
        <v>1704</v>
      </c>
      <c r="N372">
        <v>1585</v>
      </c>
      <c r="O372">
        <v>5569</v>
      </c>
      <c r="P372">
        <v>6465</v>
      </c>
      <c r="Q372">
        <v>462</v>
      </c>
      <c r="R372">
        <v>505</v>
      </c>
      <c r="S372">
        <v>5620</v>
      </c>
      <c r="T372">
        <v>5698</v>
      </c>
      <c r="U372">
        <v>87527</v>
      </c>
      <c r="V372">
        <v>89945</v>
      </c>
      <c r="W372">
        <v>105048</v>
      </c>
      <c r="X372">
        <v>106144</v>
      </c>
    </row>
    <row r="373" spans="1:24" x14ac:dyDescent="0.35">
      <c r="A373" s="6" t="str">
        <f t="shared" si="5"/>
        <v>12099</v>
      </c>
      <c r="B373">
        <v>12</v>
      </c>
      <c r="C373">
        <v>99</v>
      </c>
      <c r="D373" t="s">
        <v>580</v>
      </c>
      <c r="E373" t="s">
        <v>665</v>
      </c>
      <c r="F373">
        <v>1492199</v>
      </c>
      <c r="G373">
        <v>727523</v>
      </c>
      <c r="H373">
        <v>764676</v>
      </c>
      <c r="I373">
        <v>542926</v>
      </c>
      <c r="J373">
        <v>566511</v>
      </c>
      <c r="K373">
        <v>143754</v>
      </c>
      <c r="L373">
        <v>155322</v>
      </c>
      <c r="M373">
        <v>5064</v>
      </c>
      <c r="N373">
        <v>3925</v>
      </c>
      <c r="O373">
        <v>21068</v>
      </c>
      <c r="P373">
        <v>23667</v>
      </c>
      <c r="Q373">
        <v>925</v>
      </c>
      <c r="R373">
        <v>853</v>
      </c>
      <c r="S373">
        <v>13786</v>
      </c>
      <c r="T373">
        <v>14398</v>
      </c>
      <c r="U373">
        <v>552080</v>
      </c>
      <c r="V373">
        <v>590291</v>
      </c>
      <c r="W373">
        <v>175443</v>
      </c>
      <c r="X373">
        <v>174385</v>
      </c>
    </row>
    <row r="374" spans="1:24" x14ac:dyDescent="0.35">
      <c r="A374" s="6" t="str">
        <f t="shared" si="5"/>
        <v>12101</v>
      </c>
      <c r="B374">
        <v>12</v>
      </c>
      <c r="C374">
        <v>101</v>
      </c>
      <c r="D374" t="s">
        <v>580</v>
      </c>
      <c r="E374" t="s">
        <v>667</v>
      </c>
      <c r="F374">
        <v>561893</v>
      </c>
      <c r="G374">
        <v>274737</v>
      </c>
      <c r="H374">
        <v>287156</v>
      </c>
      <c r="I374">
        <v>238776</v>
      </c>
      <c r="J374">
        <v>249452</v>
      </c>
      <c r="K374">
        <v>19821</v>
      </c>
      <c r="L374">
        <v>19842</v>
      </c>
      <c r="M374">
        <v>1457</v>
      </c>
      <c r="N374">
        <v>1358</v>
      </c>
      <c r="O374">
        <v>7524</v>
      </c>
      <c r="P374">
        <v>9148</v>
      </c>
      <c r="Q374">
        <v>302</v>
      </c>
      <c r="R374">
        <v>286</v>
      </c>
      <c r="S374">
        <v>6857</v>
      </c>
      <c r="T374">
        <v>7070</v>
      </c>
      <c r="U374">
        <v>228635</v>
      </c>
      <c r="V374">
        <v>240095</v>
      </c>
      <c r="W374">
        <v>46102</v>
      </c>
      <c r="X374">
        <v>47061</v>
      </c>
    </row>
    <row r="375" spans="1:24" x14ac:dyDescent="0.35">
      <c r="A375" s="6" t="str">
        <f t="shared" si="5"/>
        <v>12103</v>
      </c>
      <c r="B375">
        <v>12</v>
      </c>
      <c r="C375">
        <v>103</v>
      </c>
      <c r="D375" t="s">
        <v>580</v>
      </c>
      <c r="E375" t="s">
        <v>669</v>
      </c>
      <c r="F375">
        <v>959111</v>
      </c>
      <c r="G375">
        <v>463322</v>
      </c>
      <c r="H375">
        <v>495789</v>
      </c>
      <c r="I375">
        <v>382723</v>
      </c>
      <c r="J375">
        <v>406924</v>
      </c>
      <c r="K375">
        <v>50866</v>
      </c>
      <c r="L375">
        <v>55940</v>
      </c>
      <c r="M375">
        <v>1966</v>
      </c>
      <c r="N375">
        <v>1877</v>
      </c>
      <c r="O375">
        <v>16021</v>
      </c>
      <c r="P375">
        <v>18741</v>
      </c>
      <c r="Q375">
        <v>586</v>
      </c>
      <c r="R375">
        <v>593</v>
      </c>
      <c r="S375">
        <v>11160</v>
      </c>
      <c r="T375">
        <v>11714</v>
      </c>
      <c r="U375">
        <v>412748</v>
      </c>
      <c r="V375">
        <v>444031</v>
      </c>
      <c r="W375">
        <v>50574</v>
      </c>
      <c r="X375">
        <v>51758</v>
      </c>
    </row>
    <row r="376" spans="1:24" x14ac:dyDescent="0.35">
      <c r="A376" s="6" t="str">
        <f t="shared" si="5"/>
        <v>12105</v>
      </c>
      <c r="B376">
        <v>12</v>
      </c>
      <c r="C376">
        <v>105</v>
      </c>
      <c r="D376" t="s">
        <v>580</v>
      </c>
      <c r="E376" t="s">
        <v>283</v>
      </c>
      <c r="F376">
        <v>725048</v>
      </c>
      <c r="G376">
        <v>357280</v>
      </c>
      <c r="H376">
        <v>367768</v>
      </c>
      <c r="I376">
        <v>280856</v>
      </c>
      <c r="J376">
        <v>287868</v>
      </c>
      <c r="K376">
        <v>58283</v>
      </c>
      <c r="L376">
        <v>61094</v>
      </c>
      <c r="M376">
        <v>2660</v>
      </c>
      <c r="N376">
        <v>2353</v>
      </c>
      <c r="O376">
        <v>6451</v>
      </c>
      <c r="P376">
        <v>7380</v>
      </c>
      <c r="Q376">
        <v>458</v>
      </c>
      <c r="R376">
        <v>456</v>
      </c>
      <c r="S376">
        <v>8572</v>
      </c>
      <c r="T376">
        <v>8617</v>
      </c>
      <c r="U376">
        <v>262040</v>
      </c>
      <c r="V376">
        <v>275373</v>
      </c>
      <c r="W376">
        <v>95240</v>
      </c>
      <c r="X376">
        <v>92395</v>
      </c>
    </row>
    <row r="377" spans="1:24" x14ac:dyDescent="0.35">
      <c r="A377" s="6" t="str">
        <f t="shared" si="5"/>
        <v>12107</v>
      </c>
      <c r="B377">
        <v>12</v>
      </c>
      <c r="C377">
        <v>107</v>
      </c>
      <c r="D377" t="s">
        <v>580</v>
      </c>
      <c r="E377" t="s">
        <v>672</v>
      </c>
      <c r="F377">
        <v>73319</v>
      </c>
      <c r="G377">
        <v>36374</v>
      </c>
      <c r="H377">
        <v>36945</v>
      </c>
      <c r="I377">
        <v>29414</v>
      </c>
      <c r="J377">
        <v>29326</v>
      </c>
      <c r="K377">
        <v>5716</v>
      </c>
      <c r="L377">
        <v>6319</v>
      </c>
      <c r="M377">
        <v>300</v>
      </c>
      <c r="N377">
        <v>266</v>
      </c>
      <c r="O377">
        <v>231</v>
      </c>
      <c r="P377">
        <v>271</v>
      </c>
      <c r="Q377">
        <v>50</v>
      </c>
      <c r="R377">
        <v>51</v>
      </c>
      <c r="S377">
        <v>663</v>
      </c>
      <c r="T377">
        <v>712</v>
      </c>
      <c r="U377">
        <v>32336</v>
      </c>
      <c r="V377">
        <v>33168</v>
      </c>
      <c r="W377">
        <v>4038</v>
      </c>
      <c r="X377">
        <v>3777</v>
      </c>
    </row>
    <row r="378" spans="1:24" x14ac:dyDescent="0.35">
      <c r="A378" s="6" t="str">
        <f t="shared" si="5"/>
        <v>12109</v>
      </c>
      <c r="B378">
        <v>12</v>
      </c>
      <c r="C378">
        <v>109</v>
      </c>
      <c r="D378" t="s">
        <v>580</v>
      </c>
      <c r="E378" t="s">
        <v>5168</v>
      </c>
      <c r="F378">
        <v>273422</v>
      </c>
      <c r="G378">
        <v>134037</v>
      </c>
      <c r="H378">
        <v>139385</v>
      </c>
      <c r="I378">
        <v>118377</v>
      </c>
      <c r="J378">
        <v>123112</v>
      </c>
      <c r="K378">
        <v>7663</v>
      </c>
      <c r="L378">
        <v>7707</v>
      </c>
      <c r="M378">
        <v>485</v>
      </c>
      <c r="N378">
        <v>408</v>
      </c>
      <c r="O378">
        <v>4436</v>
      </c>
      <c r="P378">
        <v>4937</v>
      </c>
      <c r="Q378">
        <v>135</v>
      </c>
      <c r="R378">
        <v>113</v>
      </c>
      <c r="S378">
        <v>2941</v>
      </c>
      <c r="T378">
        <v>3108</v>
      </c>
      <c r="U378">
        <v>122802</v>
      </c>
      <c r="V378">
        <v>128091</v>
      </c>
      <c r="W378">
        <v>11235</v>
      </c>
      <c r="X378">
        <v>11294</v>
      </c>
    </row>
    <row r="379" spans="1:24" x14ac:dyDescent="0.35">
      <c r="A379" s="6" t="str">
        <f t="shared" si="5"/>
        <v>12111</v>
      </c>
      <c r="B379">
        <v>12</v>
      </c>
      <c r="C379">
        <v>111</v>
      </c>
      <c r="D379" t="s">
        <v>580</v>
      </c>
      <c r="E379" t="s">
        <v>5169</v>
      </c>
      <c r="F379">
        <v>329226</v>
      </c>
      <c r="G379">
        <v>161586</v>
      </c>
      <c r="H379">
        <v>167640</v>
      </c>
      <c r="I379">
        <v>118850</v>
      </c>
      <c r="J379">
        <v>121627</v>
      </c>
      <c r="K379">
        <v>34932</v>
      </c>
      <c r="L379">
        <v>37047</v>
      </c>
      <c r="M379">
        <v>1009</v>
      </c>
      <c r="N379">
        <v>900</v>
      </c>
      <c r="O379">
        <v>2745</v>
      </c>
      <c r="P379">
        <v>3865</v>
      </c>
      <c r="Q379">
        <v>191</v>
      </c>
      <c r="R379">
        <v>177</v>
      </c>
      <c r="S379">
        <v>3859</v>
      </c>
      <c r="T379">
        <v>4024</v>
      </c>
      <c r="U379">
        <v>128085</v>
      </c>
      <c r="V379">
        <v>134818</v>
      </c>
      <c r="W379">
        <v>33501</v>
      </c>
      <c r="X379">
        <v>32822</v>
      </c>
    </row>
    <row r="380" spans="1:24" x14ac:dyDescent="0.35">
      <c r="A380" s="6" t="str">
        <f t="shared" si="5"/>
        <v>12113</v>
      </c>
      <c r="B380">
        <v>12</v>
      </c>
      <c r="C380">
        <v>113</v>
      </c>
      <c r="D380" t="s">
        <v>580</v>
      </c>
      <c r="E380" t="s">
        <v>678</v>
      </c>
      <c r="F380">
        <v>187999</v>
      </c>
      <c r="G380">
        <v>96471</v>
      </c>
      <c r="H380">
        <v>91528</v>
      </c>
      <c r="I380">
        <v>82738</v>
      </c>
      <c r="J380">
        <v>80321</v>
      </c>
      <c r="K380">
        <v>7827</v>
      </c>
      <c r="L380">
        <v>4445</v>
      </c>
      <c r="M380">
        <v>824</v>
      </c>
      <c r="N380">
        <v>763</v>
      </c>
      <c r="O380">
        <v>1570</v>
      </c>
      <c r="P380">
        <v>2556</v>
      </c>
      <c r="Q380">
        <v>169</v>
      </c>
      <c r="R380">
        <v>162</v>
      </c>
      <c r="S380">
        <v>3343</v>
      </c>
      <c r="T380">
        <v>3281</v>
      </c>
      <c r="U380">
        <v>90247</v>
      </c>
      <c r="V380">
        <v>85925</v>
      </c>
      <c r="W380">
        <v>6224</v>
      </c>
      <c r="X380">
        <v>5603</v>
      </c>
    </row>
    <row r="381" spans="1:24" x14ac:dyDescent="0.35">
      <c r="A381" s="6" t="str">
        <f t="shared" si="5"/>
        <v>12115</v>
      </c>
      <c r="B381">
        <v>12</v>
      </c>
      <c r="C381">
        <v>115</v>
      </c>
      <c r="D381" t="s">
        <v>580</v>
      </c>
      <c r="E381" t="s">
        <v>680</v>
      </c>
      <c r="F381">
        <v>434010</v>
      </c>
      <c r="G381">
        <v>207981</v>
      </c>
      <c r="H381">
        <v>226029</v>
      </c>
      <c r="I381">
        <v>189962</v>
      </c>
      <c r="J381">
        <v>206331</v>
      </c>
      <c r="K381">
        <v>10044</v>
      </c>
      <c r="L381">
        <v>10579</v>
      </c>
      <c r="M381">
        <v>728</v>
      </c>
      <c r="N381">
        <v>723</v>
      </c>
      <c r="O381">
        <v>3649</v>
      </c>
      <c r="P381">
        <v>4574</v>
      </c>
      <c r="Q381">
        <v>143</v>
      </c>
      <c r="R381">
        <v>139</v>
      </c>
      <c r="S381">
        <v>3455</v>
      </c>
      <c r="T381">
        <v>3683</v>
      </c>
      <c r="U381">
        <v>186741</v>
      </c>
      <c r="V381">
        <v>204070</v>
      </c>
      <c r="W381">
        <v>21240</v>
      </c>
      <c r="X381">
        <v>21959</v>
      </c>
    </row>
    <row r="382" spans="1:24" x14ac:dyDescent="0.35">
      <c r="A382" s="6" t="str">
        <f t="shared" si="5"/>
        <v>12117</v>
      </c>
      <c r="B382">
        <v>12</v>
      </c>
      <c r="C382">
        <v>117</v>
      </c>
      <c r="D382" t="s">
        <v>580</v>
      </c>
      <c r="E382" t="s">
        <v>682</v>
      </c>
      <c r="F382">
        <v>470857</v>
      </c>
      <c r="G382">
        <v>229255</v>
      </c>
      <c r="H382">
        <v>241602</v>
      </c>
      <c r="I382">
        <v>179562</v>
      </c>
      <c r="J382">
        <v>188330</v>
      </c>
      <c r="K382">
        <v>29531</v>
      </c>
      <c r="L382">
        <v>32843</v>
      </c>
      <c r="M382">
        <v>1111</v>
      </c>
      <c r="N382">
        <v>1123</v>
      </c>
      <c r="O382">
        <v>11936</v>
      </c>
      <c r="P382">
        <v>12237</v>
      </c>
      <c r="Q382">
        <v>288</v>
      </c>
      <c r="R382">
        <v>291</v>
      </c>
      <c r="S382">
        <v>6827</v>
      </c>
      <c r="T382">
        <v>6778</v>
      </c>
      <c r="U382">
        <v>177403</v>
      </c>
      <c r="V382">
        <v>186927</v>
      </c>
      <c r="W382">
        <v>51852</v>
      </c>
      <c r="X382">
        <v>54675</v>
      </c>
    </row>
    <row r="383" spans="1:24" x14ac:dyDescent="0.35">
      <c r="A383" s="6" t="str">
        <f t="shared" si="5"/>
        <v>12119</v>
      </c>
      <c r="B383">
        <v>12</v>
      </c>
      <c r="C383">
        <v>119</v>
      </c>
      <c r="D383" t="s">
        <v>580</v>
      </c>
      <c r="E383" t="s">
        <v>140</v>
      </c>
      <c r="F383">
        <v>129745</v>
      </c>
      <c r="G383">
        <v>65044</v>
      </c>
      <c r="H383">
        <v>64701</v>
      </c>
      <c r="I383">
        <v>56873</v>
      </c>
      <c r="J383">
        <v>59975</v>
      </c>
      <c r="K383">
        <v>6572</v>
      </c>
      <c r="L383">
        <v>3018</v>
      </c>
      <c r="M383">
        <v>324</v>
      </c>
      <c r="N383">
        <v>205</v>
      </c>
      <c r="O383">
        <v>514</v>
      </c>
      <c r="P383">
        <v>788</v>
      </c>
      <c r="Q383">
        <v>65</v>
      </c>
      <c r="R383">
        <v>53</v>
      </c>
      <c r="S383">
        <v>696</v>
      </c>
      <c r="T383">
        <v>662</v>
      </c>
      <c r="U383">
        <v>60511</v>
      </c>
      <c r="V383">
        <v>61663</v>
      </c>
      <c r="W383">
        <v>4533</v>
      </c>
      <c r="X383">
        <v>3038</v>
      </c>
    </row>
    <row r="384" spans="1:24" x14ac:dyDescent="0.35">
      <c r="A384" s="6" t="str">
        <f t="shared" si="5"/>
        <v>12121</v>
      </c>
      <c r="B384">
        <v>12</v>
      </c>
      <c r="C384">
        <v>121</v>
      </c>
      <c r="D384" t="s">
        <v>580</v>
      </c>
      <c r="E384" t="s">
        <v>685</v>
      </c>
      <c r="F384">
        <v>43472</v>
      </c>
      <c r="G384">
        <v>22490</v>
      </c>
      <c r="H384">
        <v>20982</v>
      </c>
      <c r="I384">
        <v>18698</v>
      </c>
      <c r="J384">
        <v>17918</v>
      </c>
      <c r="K384">
        <v>3089</v>
      </c>
      <c r="L384">
        <v>2324</v>
      </c>
      <c r="M384">
        <v>182</v>
      </c>
      <c r="N384">
        <v>161</v>
      </c>
      <c r="O384">
        <v>137</v>
      </c>
      <c r="P384">
        <v>151</v>
      </c>
      <c r="Q384">
        <v>20</v>
      </c>
      <c r="R384">
        <v>20</v>
      </c>
      <c r="S384">
        <v>364</v>
      </c>
      <c r="T384">
        <v>408</v>
      </c>
      <c r="U384">
        <v>19922</v>
      </c>
      <c r="V384">
        <v>18803</v>
      </c>
      <c r="W384">
        <v>2568</v>
      </c>
      <c r="X384">
        <v>2179</v>
      </c>
    </row>
    <row r="385" spans="1:24" x14ac:dyDescent="0.35">
      <c r="A385" s="6" t="str">
        <f t="shared" si="5"/>
        <v>12123</v>
      </c>
      <c r="B385">
        <v>12</v>
      </c>
      <c r="C385">
        <v>123</v>
      </c>
      <c r="D385" t="s">
        <v>580</v>
      </c>
      <c r="E385" t="s">
        <v>687</v>
      </c>
      <c r="F385">
        <v>21799</v>
      </c>
      <c r="G385">
        <v>11945</v>
      </c>
      <c r="H385">
        <v>9854</v>
      </c>
      <c r="I385">
        <v>8881</v>
      </c>
      <c r="J385">
        <v>7720</v>
      </c>
      <c r="K385">
        <v>2628</v>
      </c>
      <c r="L385">
        <v>1703</v>
      </c>
      <c r="M385">
        <v>117</v>
      </c>
      <c r="N385">
        <v>96</v>
      </c>
      <c r="O385">
        <v>96</v>
      </c>
      <c r="P385">
        <v>99</v>
      </c>
      <c r="Q385">
        <v>5</v>
      </c>
      <c r="R385">
        <v>5</v>
      </c>
      <c r="S385">
        <v>218</v>
      </c>
      <c r="T385">
        <v>231</v>
      </c>
      <c r="U385">
        <v>11302</v>
      </c>
      <c r="V385">
        <v>9600</v>
      </c>
      <c r="W385">
        <v>643</v>
      </c>
      <c r="X385">
        <v>254</v>
      </c>
    </row>
    <row r="386" spans="1:24" x14ac:dyDescent="0.35">
      <c r="A386" s="6" t="str">
        <f t="shared" ref="A386:A449" si="6">TEXT(B386*1000+C386,"00000")</f>
        <v>12125</v>
      </c>
      <c r="B386">
        <v>12</v>
      </c>
      <c r="C386">
        <v>125</v>
      </c>
      <c r="D386" t="s">
        <v>580</v>
      </c>
      <c r="E386" t="s">
        <v>308</v>
      </c>
      <c r="F386">
        <v>16143</v>
      </c>
      <c r="G386">
        <v>10259</v>
      </c>
      <c r="H386">
        <v>5884</v>
      </c>
      <c r="I386">
        <v>7098</v>
      </c>
      <c r="J386">
        <v>5001</v>
      </c>
      <c r="K386">
        <v>2910</v>
      </c>
      <c r="L386">
        <v>674</v>
      </c>
      <c r="M386">
        <v>44</v>
      </c>
      <c r="N386">
        <v>43</v>
      </c>
      <c r="O386">
        <v>58</v>
      </c>
      <c r="P386">
        <v>41</v>
      </c>
      <c r="Q386">
        <v>5</v>
      </c>
      <c r="R386">
        <v>1</v>
      </c>
      <c r="S386">
        <v>144</v>
      </c>
      <c r="T386">
        <v>124</v>
      </c>
      <c r="U386">
        <v>9710</v>
      </c>
      <c r="V386">
        <v>5632</v>
      </c>
      <c r="W386">
        <v>549</v>
      </c>
      <c r="X386">
        <v>252</v>
      </c>
    </row>
    <row r="387" spans="1:24" x14ac:dyDescent="0.35">
      <c r="A387" s="6" t="str">
        <f t="shared" si="6"/>
        <v>12127</v>
      </c>
      <c r="B387">
        <v>12</v>
      </c>
      <c r="C387">
        <v>127</v>
      </c>
      <c r="D387" t="s">
        <v>580</v>
      </c>
      <c r="E387" t="s">
        <v>690</v>
      </c>
      <c r="F387">
        <v>553537</v>
      </c>
      <c r="G387">
        <v>271436</v>
      </c>
      <c r="H387">
        <v>282101</v>
      </c>
      <c r="I387">
        <v>227183</v>
      </c>
      <c r="J387">
        <v>234855</v>
      </c>
      <c r="K387">
        <v>31205</v>
      </c>
      <c r="L387">
        <v>33435</v>
      </c>
      <c r="M387">
        <v>1347</v>
      </c>
      <c r="N387">
        <v>1364</v>
      </c>
      <c r="O387">
        <v>5149</v>
      </c>
      <c r="P387">
        <v>5761</v>
      </c>
      <c r="Q387">
        <v>260</v>
      </c>
      <c r="R387">
        <v>206</v>
      </c>
      <c r="S387">
        <v>6292</v>
      </c>
      <c r="T387">
        <v>6480</v>
      </c>
      <c r="U387">
        <v>229951</v>
      </c>
      <c r="V387">
        <v>240910</v>
      </c>
      <c r="W387">
        <v>41485</v>
      </c>
      <c r="X387">
        <v>41191</v>
      </c>
    </row>
    <row r="388" spans="1:24" x14ac:dyDescent="0.35">
      <c r="A388" s="6" t="str">
        <f t="shared" si="6"/>
        <v>12129</v>
      </c>
      <c r="B388">
        <v>12</v>
      </c>
      <c r="C388">
        <v>129</v>
      </c>
      <c r="D388" t="s">
        <v>580</v>
      </c>
      <c r="E388" t="s">
        <v>692</v>
      </c>
      <c r="F388">
        <v>33763</v>
      </c>
      <c r="G388">
        <v>18333</v>
      </c>
      <c r="H388">
        <v>15430</v>
      </c>
      <c r="I388">
        <v>14518</v>
      </c>
      <c r="J388">
        <v>13303</v>
      </c>
      <c r="K388">
        <v>3160</v>
      </c>
      <c r="L388">
        <v>1502</v>
      </c>
      <c r="M388">
        <v>150</v>
      </c>
      <c r="N388">
        <v>110</v>
      </c>
      <c r="O388">
        <v>103</v>
      </c>
      <c r="P388">
        <v>131</v>
      </c>
      <c r="Q388">
        <v>20</v>
      </c>
      <c r="R388">
        <v>13</v>
      </c>
      <c r="S388">
        <v>382</v>
      </c>
      <c r="T388">
        <v>371</v>
      </c>
      <c r="U388">
        <v>17443</v>
      </c>
      <c r="V388">
        <v>14789</v>
      </c>
      <c r="W388">
        <v>890</v>
      </c>
      <c r="X388">
        <v>641</v>
      </c>
    </row>
    <row r="389" spans="1:24" x14ac:dyDescent="0.35">
      <c r="A389" s="6" t="str">
        <f t="shared" si="6"/>
        <v>12131</v>
      </c>
      <c r="B389">
        <v>12</v>
      </c>
      <c r="C389">
        <v>131</v>
      </c>
      <c r="D389" t="s">
        <v>580</v>
      </c>
      <c r="E389" t="s">
        <v>694</v>
      </c>
      <c r="F389">
        <v>75307</v>
      </c>
      <c r="G389">
        <v>38218</v>
      </c>
      <c r="H389">
        <v>37089</v>
      </c>
      <c r="I389">
        <v>33960</v>
      </c>
      <c r="J389">
        <v>33424</v>
      </c>
      <c r="K389">
        <v>2345</v>
      </c>
      <c r="L389">
        <v>1675</v>
      </c>
      <c r="M389">
        <v>332</v>
      </c>
      <c r="N389">
        <v>284</v>
      </c>
      <c r="O389">
        <v>404</v>
      </c>
      <c r="P389">
        <v>602</v>
      </c>
      <c r="Q389">
        <v>80</v>
      </c>
      <c r="R389">
        <v>73</v>
      </c>
      <c r="S389">
        <v>1097</v>
      </c>
      <c r="T389">
        <v>1031</v>
      </c>
      <c r="U389">
        <v>34868</v>
      </c>
      <c r="V389">
        <v>34343</v>
      </c>
      <c r="W389">
        <v>3350</v>
      </c>
      <c r="X389">
        <v>2746</v>
      </c>
    </row>
    <row r="390" spans="1:24" x14ac:dyDescent="0.35">
      <c r="A390" s="6" t="str">
        <f t="shared" si="6"/>
        <v>12133</v>
      </c>
      <c r="B390">
        <v>12</v>
      </c>
      <c r="C390">
        <v>133</v>
      </c>
      <c r="D390" t="s">
        <v>580</v>
      </c>
      <c r="E390" t="s">
        <v>150</v>
      </c>
      <c r="F390">
        <v>25323</v>
      </c>
      <c r="G390">
        <v>13514</v>
      </c>
      <c r="H390">
        <v>11809</v>
      </c>
      <c r="I390">
        <v>10607</v>
      </c>
      <c r="J390">
        <v>9843</v>
      </c>
      <c r="K390">
        <v>2266</v>
      </c>
      <c r="L390">
        <v>1337</v>
      </c>
      <c r="M390">
        <v>179</v>
      </c>
      <c r="N390">
        <v>152</v>
      </c>
      <c r="O390">
        <v>65</v>
      </c>
      <c r="P390">
        <v>114</v>
      </c>
      <c r="Q390">
        <v>29</v>
      </c>
      <c r="R390">
        <v>65</v>
      </c>
      <c r="S390">
        <v>368</v>
      </c>
      <c r="T390">
        <v>298</v>
      </c>
      <c r="U390">
        <v>13004</v>
      </c>
      <c r="V390">
        <v>11393</v>
      </c>
      <c r="W390">
        <v>510</v>
      </c>
      <c r="X390">
        <v>416</v>
      </c>
    </row>
    <row r="391" spans="1:24" x14ac:dyDescent="0.35">
      <c r="A391" s="6" t="str">
        <f t="shared" si="6"/>
        <v>13001</v>
      </c>
      <c r="B391">
        <v>13</v>
      </c>
      <c r="C391">
        <v>1</v>
      </c>
      <c r="D391" t="s">
        <v>697</v>
      </c>
      <c r="E391" t="s">
        <v>698</v>
      </c>
      <c r="F391">
        <v>18445</v>
      </c>
      <c r="G391">
        <v>9257</v>
      </c>
      <c r="H391">
        <v>9188</v>
      </c>
      <c r="I391">
        <v>7067</v>
      </c>
      <c r="J391">
        <v>7120</v>
      </c>
      <c r="K391">
        <v>1844</v>
      </c>
      <c r="L391">
        <v>1778</v>
      </c>
      <c r="M391">
        <v>50</v>
      </c>
      <c r="N391">
        <v>55</v>
      </c>
      <c r="O391">
        <v>94</v>
      </c>
      <c r="P391">
        <v>71</v>
      </c>
      <c r="Q391">
        <v>39</v>
      </c>
      <c r="R391">
        <v>5</v>
      </c>
      <c r="S391">
        <v>163</v>
      </c>
      <c r="T391">
        <v>159</v>
      </c>
      <c r="U391">
        <v>8248</v>
      </c>
      <c r="V391">
        <v>8371</v>
      </c>
      <c r="W391">
        <v>1009</v>
      </c>
      <c r="X391">
        <v>817</v>
      </c>
    </row>
    <row r="392" spans="1:24" x14ac:dyDescent="0.35">
      <c r="A392" s="6" t="str">
        <f t="shared" si="6"/>
        <v>13003</v>
      </c>
      <c r="B392">
        <v>13</v>
      </c>
      <c r="C392">
        <v>3</v>
      </c>
      <c r="D392" t="s">
        <v>697</v>
      </c>
      <c r="E392" t="s">
        <v>700</v>
      </c>
      <c r="F392">
        <v>8286</v>
      </c>
      <c r="G392">
        <v>4225</v>
      </c>
      <c r="H392">
        <v>4061</v>
      </c>
      <c r="I392">
        <v>3217</v>
      </c>
      <c r="J392">
        <v>3105</v>
      </c>
      <c r="K392">
        <v>691</v>
      </c>
      <c r="L392">
        <v>723</v>
      </c>
      <c r="M392">
        <v>102</v>
      </c>
      <c r="N392">
        <v>53</v>
      </c>
      <c r="O392">
        <v>51</v>
      </c>
      <c r="P392">
        <v>32</v>
      </c>
      <c r="Q392">
        <v>60</v>
      </c>
      <c r="R392">
        <v>37</v>
      </c>
      <c r="S392">
        <v>104</v>
      </c>
      <c r="T392">
        <v>111</v>
      </c>
      <c r="U392">
        <v>3068</v>
      </c>
      <c r="V392">
        <v>3135</v>
      </c>
      <c r="W392">
        <v>1157</v>
      </c>
      <c r="X392">
        <v>926</v>
      </c>
    </row>
    <row r="393" spans="1:24" x14ac:dyDescent="0.35">
      <c r="A393" s="6" t="str">
        <f t="shared" si="6"/>
        <v>13005</v>
      </c>
      <c r="B393">
        <v>13</v>
      </c>
      <c r="C393">
        <v>5</v>
      </c>
      <c r="D393" t="s">
        <v>697</v>
      </c>
      <c r="E393" t="s">
        <v>702</v>
      </c>
      <c r="F393">
        <v>11142</v>
      </c>
      <c r="G393">
        <v>5463</v>
      </c>
      <c r="H393">
        <v>5679</v>
      </c>
      <c r="I393">
        <v>4394</v>
      </c>
      <c r="J393">
        <v>4547</v>
      </c>
      <c r="K393">
        <v>891</v>
      </c>
      <c r="L393">
        <v>931</v>
      </c>
      <c r="M393">
        <v>30</v>
      </c>
      <c r="N393">
        <v>18</v>
      </c>
      <c r="O393">
        <v>34</v>
      </c>
      <c r="P393">
        <v>56</v>
      </c>
      <c r="Q393">
        <v>11</v>
      </c>
      <c r="R393">
        <v>6</v>
      </c>
      <c r="S393">
        <v>103</v>
      </c>
      <c r="T393">
        <v>121</v>
      </c>
      <c r="U393">
        <v>4974</v>
      </c>
      <c r="V393">
        <v>5265</v>
      </c>
      <c r="W393">
        <v>489</v>
      </c>
      <c r="X393">
        <v>414</v>
      </c>
    </row>
    <row r="394" spans="1:24" x14ac:dyDescent="0.35">
      <c r="A394" s="6" t="str">
        <f t="shared" si="6"/>
        <v>13007</v>
      </c>
      <c r="B394">
        <v>13</v>
      </c>
      <c r="C394">
        <v>7</v>
      </c>
      <c r="D394" t="s">
        <v>697</v>
      </c>
      <c r="E394" t="s">
        <v>583</v>
      </c>
      <c r="F394">
        <v>2875</v>
      </c>
      <c r="G394">
        <v>1429</v>
      </c>
      <c r="H394">
        <v>1446</v>
      </c>
      <c r="I394">
        <v>771</v>
      </c>
      <c r="J394">
        <v>730</v>
      </c>
      <c r="K394">
        <v>608</v>
      </c>
      <c r="L394">
        <v>658</v>
      </c>
      <c r="M394">
        <v>6</v>
      </c>
      <c r="N394">
        <v>12</v>
      </c>
      <c r="O394">
        <v>23</v>
      </c>
      <c r="P394">
        <v>19</v>
      </c>
      <c r="Q394">
        <v>0</v>
      </c>
      <c r="R394">
        <v>2</v>
      </c>
      <c r="S394">
        <v>21</v>
      </c>
      <c r="T394">
        <v>25</v>
      </c>
      <c r="U394">
        <v>1346</v>
      </c>
      <c r="V394">
        <v>1383</v>
      </c>
      <c r="W394">
        <v>83</v>
      </c>
      <c r="X394">
        <v>63</v>
      </c>
    </row>
    <row r="395" spans="1:24" x14ac:dyDescent="0.35">
      <c r="A395" s="6" t="str">
        <f t="shared" si="6"/>
        <v>13009</v>
      </c>
      <c r="B395">
        <v>13</v>
      </c>
      <c r="C395">
        <v>9</v>
      </c>
      <c r="D395" t="s">
        <v>697</v>
      </c>
      <c r="E395" t="s">
        <v>24</v>
      </c>
      <c r="F395">
        <v>43789</v>
      </c>
      <c r="G395">
        <v>22183</v>
      </c>
      <c r="H395">
        <v>21606</v>
      </c>
      <c r="I395">
        <v>12013</v>
      </c>
      <c r="J395">
        <v>11519</v>
      </c>
      <c r="K395">
        <v>9414</v>
      </c>
      <c r="L395">
        <v>9294</v>
      </c>
      <c r="M395">
        <v>92</v>
      </c>
      <c r="N395">
        <v>55</v>
      </c>
      <c r="O395">
        <v>352</v>
      </c>
      <c r="P395">
        <v>394</v>
      </c>
      <c r="Q395">
        <v>16</v>
      </c>
      <c r="R395">
        <v>20</v>
      </c>
      <c r="S395">
        <v>296</v>
      </c>
      <c r="T395">
        <v>324</v>
      </c>
      <c r="U395">
        <v>21589</v>
      </c>
      <c r="V395">
        <v>21084</v>
      </c>
      <c r="W395">
        <v>594</v>
      </c>
      <c r="X395">
        <v>522</v>
      </c>
    </row>
    <row r="396" spans="1:24" x14ac:dyDescent="0.35">
      <c r="A396" s="6" t="str">
        <f t="shared" si="6"/>
        <v>13011</v>
      </c>
      <c r="B396">
        <v>13</v>
      </c>
      <c r="C396">
        <v>11</v>
      </c>
      <c r="D396" t="s">
        <v>697</v>
      </c>
      <c r="E396" t="s">
        <v>706</v>
      </c>
      <c r="F396">
        <v>18035</v>
      </c>
      <c r="G396">
        <v>9241</v>
      </c>
      <c r="H396">
        <v>8794</v>
      </c>
      <c r="I396">
        <v>8591</v>
      </c>
      <c r="J396">
        <v>8218</v>
      </c>
      <c r="K396">
        <v>291</v>
      </c>
      <c r="L396">
        <v>253</v>
      </c>
      <c r="M396">
        <v>63</v>
      </c>
      <c r="N396">
        <v>51</v>
      </c>
      <c r="O396">
        <v>103</v>
      </c>
      <c r="P396">
        <v>105</v>
      </c>
      <c r="Q396">
        <v>8</v>
      </c>
      <c r="R396">
        <v>14</v>
      </c>
      <c r="S396">
        <v>185</v>
      </c>
      <c r="T396">
        <v>153</v>
      </c>
      <c r="U396">
        <v>8614</v>
      </c>
      <c r="V396">
        <v>8282</v>
      </c>
      <c r="W396">
        <v>627</v>
      </c>
      <c r="X396">
        <v>512</v>
      </c>
    </row>
    <row r="397" spans="1:24" x14ac:dyDescent="0.35">
      <c r="A397" s="6" t="str">
        <f t="shared" si="6"/>
        <v>13013</v>
      </c>
      <c r="B397">
        <v>13</v>
      </c>
      <c r="C397">
        <v>13</v>
      </c>
      <c r="D397" t="s">
        <v>697</v>
      </c>
      <c r="E397" t="s">
        <v>708</v>
      </c>
      <c r="F397">
        <v>83504</v>
      </c>
      <c r="G397">
        <v>41280</v>
      </c>
      <c r="H397">
        <v>42224</v>
      </c>
      <c r="I397">
        <v>32636</v>
      </c>
      <c r="J397">
        <v>33222</v>
      </c>
      <c r="K397">
        <v>5510</v>
      </c>
      <c r="L397">
        <v>5916</v>
      </c>
      <c r="M397">
        <v>281</v>
      </c>
      <c r="N397">
        <v>232</v>
      </c>
      <c r="O397">
        <v>1726</v>
      </c>
      <c r="P397">
        <v>1692</v>
      </c>
      <c r="Q397">
        <v>51</v>
      </c>
      <c r="R397">
        <v>56</v>
      </c>
      <c r="S397">
        <v>1076</v>
      </c>
      <c r="T397">
        <v>1106</v>
      </c>
      <c r="U397">
        <v>35888</v>
      </c>
      <c r="V397">
        <v>37038</v>
      </c>
      <c r="W397">
        <v>5392</v>
      </c>
      <c r="X397">
        <v>5186</v>
      </c>
    </row>
    <row r="398" spans="1:24" x14ac:dyDescent="0.35">
      <c r="A398" s="6" t="str">
        <f t="shared" si="6"/>
        <v>13015</v>
      </c>
      <c r="B398">
        <v>13</v>
      </c>
      <c r="C398">
        <v>15</v>
      </c>
      <c r="D398" t="s">
        <v>697</v>
      </c>
      <c r="E398" t="s">
        <v>710</v>
      </c>
      <c r="F398">
        <v>108897</v>
      </c>
      <c r="G398">
        <v>54015</v>
      </c>
      <c r="H398">
        <v>54882</v>
      </c>
      <c r="I398">
        <v>45808</v>
      </c>
      <c r="J398">
        <v>46171</v>
      </c>
      <c r="K398">
        <v>6045</v>
      </c>
      <c r="L398">
        <v>6422</v>
      </c>
      <c r="M398">
        <v>334</v>
      </c>
      <c r="N398">
        <v>351</v>
      </c>
      <c r="O398">
        <v>540</v>
      </c>
      <c r="P398">
        <v>653</v>
      </c>
      <c r="Q398">
        <v>76</v>
      </c>
      <c r="R398">
        <v>71</v>
      </c>
      <c r="S398">
        <v>1212</v>
      </c>
      <c r="T398">
        <v>1214</v>
      </c>
      <c r="U398">
        <v>48396</v>
      </c>
      <c r="V398">
        <v>49792</v>
      </c>
      <c r="W398">
        <v>5619</v>
      </c>
      <c r="X398">
        <v>5090</v>
      </c>
    </row>
    <row r="399" spans="1:24" x14ac:dyDescent="0.35">
      <c r="A399" s="6" t="str">
        <f t="shared" si="6"/>
        <v>13017</v>
      </c>
      <c r="B399">
        <v>13</v>
      </c>
      <c r="C399">
        <v>17</v>
      </c>
      <c r="D399" t="s">
        <v>697</v>
      </c>
      <c r="E399" t="s">
        <v>712</v>
      </c>
      <c r="F399">
        <v>17194</v>
      </c>
      <c r="G399">
        <v>8118</v>
      </c>
      <c r="H399">
        <v>9076</v>
      </c>
      <c r="I399">
        <v>4974</v>
      </c>
      <c r="J399">
        <v>5241</v>
      </c>
      <c r="K399">
        <v>2892</v>
      </c>
      <c r="L399">
        <v>3531</v>
      </c>
      <c r="M399">
        <v>66</v>
      </c>
      <c r="N399">
        <v>65</v>
      </c>
      <c r="O399">
        <v>77</v>
      </c>
      <c r="P399">
        <v>65</v>
      </c>
      <c r="Q399">
        <v>3</v>
      </c>
      <c r="R399">
        <v>4</v>
      </c>
      <c r="S399">
        <v>106</v>
      </c>
      <c r="T399">
        <v>170</v>
      </c>
      <c r="U399">
        <v>7561</v>
      </c>
      <c r="V399">
        <v>8552</v>
      </c>
      <c r="W399">
        <v>557</v>
      </c>
      <c r="X399">
        <v>524</v>
      </c>
    </row>
    <row r="400" spans="1:24" x14ac:dyDescent="0.35">
      <c r="A400" s="6" t="str">
        <f t="shared" si="6"/>
        <v>13019</v>
      </c>
      <c r="B400">
        <v>13</v>
      </c>
      <c r="C400">
        <v>19</v>
      </c>
      <c r="D400" t="s">
        <v>697</v>
      </c>
      <c r="E400" t="s">
        <v>714</v>
      </c>
      <c r="F400">
        <v>18159</v>
      </c>
      <c r="G400">
        <v>8984</v>
      </c>
      <c r="H400">
        <v>9175</v>
      </c>
      <c r="I400">
        <v>7730</v>
      </c>
      <c r="J400">
        <v>7821</v>
      </c>
      <c r="K400">
        <v>944</v>
      </c>
      <c r="L400">
        <v>1057</v>
      </c>
      <c r="M400">
        <v>47</v>
      </c>
      <c r="N400">
        <v>48</v>
      </c>
      <c r="O400">
        <v>96</v>
      </c>
      <c r="P400">
        <v>107</v>
      </c>
      <c r="Q400">
        <v>5</v>
      </c>
      <c r="R400">
        <v>9</v>
      </c>
      <c r="S400">
        <v>162</v>
      </c>
      <c r="T400">
        <v>133</v>
      </c>
      <c r="U400">
        <v>8401</v>
      </c>
      <c r="V400">
        <v>8711</v>
      </c>
      <c r="W400">
        <v>583</v>
      </c>
      <c r="X400">
        <v>464</v>
      </c>
    </row>
    <row r="401" spans="1:24" x14ac:dyDescent="0.35">
      <c r="A401" s="6" t="str">
        <f t="shared" si="6"/>
        <v>13021</v>
      </c>
      <c r="B401">
        <v>13</v>
      </c>
      <c r="C401">
        <v>21</v>
      </c>
      <c r="D401" t="s">
        <v>697</v>
      </c>
      <c r="E401" t="s">
        <v>28</v>
      </c>
      <c r="F401">
        <v>157347</v>
      </c>
      <c r="G401">
        <v>74269</v>
      </c>
      <c r="H401">
        <v>83078</v>
      </c>
      <c r="I401">
        <v>30376</v>
      </c>
      <c r="J401">
        <v>31526</v>
      </c>
      <c r="K401">
        <v>40610</v>
      </c>
      <c r="L401">
        <v>48151</v>
      </c>
      <c r="M401">
        <v>252</v>
      </c>
      <c r="N401">
        <v>241</v>
      </c>
      <c r="O401">
        <v>1657</v>
      </c>
      <c r="P401">
        <v>1807</v>
      </c>
      <c r="Q401">
        <v>141</v>
      </c>
      <c r="R401">
        <v>82</v>
      </c>
      <c r="S401">
        <v>1233</v>
      </c>
      <c r="T401">
        <v>1271</v>
      </c>
      <c r="U401">
        <v>70673</v>
      </c>
      <c r="V401">
        <v>79959</v>
      </c>
      <c r="W401">
        <v>3596</v>
      </c>
      <c r="X401">
        <v>3119</v>
      </c>
    </row>
    <row r="402" spans="1:24" x14ac:dyDescent="0.35">
      <c r="A402" s="6" t="str">
        <f t="shared" si="6"/>
        <v>13023</v>
      </c>
      <c r="B402">
        <v>13</v>
      </c>
      <c r="C402">
        <v>23</v>
      </c>
      <c r="D402" t="s">
        <v>697</v>
      </c>
      <c r="E402" t="s">
        <v>717</v>
      </c>
      <c r="F402">
        <v>12585</v>
      </c>
      <c r="G402">
        <v>6043</v>
      </c>
      <c r="H402">
        <v>6542</v>
      </c>
      <c r="I402">
        <v>4337</v>
      </c>
      <c r="J402">
        <v>4529</v>
      </c>
      <c r="K402">
        <v>1526</v>
      </c>
      <c r="L402">
        <v>1832</v>
      </c>
      <c r="M402">
        <v>17</v>
      </c>
      <c r="N402">
        <v>11</v>
      </c>
      <c r="O402">
        <v>83</v>
      </c>
      <c r="P402">
        <v>66</v>
      </c>
      <c r="Q402">
        <v>1</v>
      </c>
      <c r="R402">
        <v>2</v>
      </c>
      <c r="S402">
        <v>79</v>
      </c>
      <c r="T402">
        <v>102</v>
      </c>
      <c r="U402">
        <v>5768</v>
      </c>
      <c r="V402">
        <v>6366</v>
      </c>
      <c r="W402">
        <v>275</v>
      </c>
      <c r="X402">
        <v>176</v>
      </c>
    </row>
    <row r="403" spans="1:24" x14ac:dyDescent="0.35">
      <c r="A403" s="6" t="str">
        <f t="shared" si="6"/>
        <v>13025</v>
      </c>
      <c r="B403">
        <v>13</v>
      </c>
      <c r="C403">
        <v>25</v>
      </c>
      <c r="D403" t="s">
        <v>697</v>
      </c>
      <c r="E403" t="s">
        <v>719</v>
      </c>
      <c r="F403">
        <v>18021</v>
      </c>
      <c r="G403">
        <v>8953</v>
      </c>
      <c r="H403">
        <v>9068</v>
      </c>
      <c r="I403">
        <v>8338</v>
      </c>
      <c r="J403">
        <v>8463</v>
      </c>
      <c r="K403">
        <v>369</v>
      </c>
      <c r="L403">
        <v>341</v>
      </c>
      <c r="M403">
        <v>39</v>
      </c>
      <c r="N403">
        <v>57</v>
      </c>
      <c r="O403">
        <v>35</v>
      </c>
      <c r="P403">
        <v>28</v>
      </c>
      <c r="Q403">
        <v>0</v>
      </c>
      <c r="R403">
        <v>5</v>
      </c>
      <c r="S403">
        <v>172</v>
      </c>
      <c r="T403">
        <v>174</v>
      </c>
      <c r="U403">
        <v>8770</v>
      </c>
      <c r="V403">
        <v>8936</v>
      </c>
      <c r="W403">
        <v>183</v>
      </c>
      <c r="X403">
        <v>132</v>
      </c>
    </row>
    <row r="404" spans="1:24" x14ac:dyDescent="0.35">
      <c r="A404" s="6" t="str">
        <f t="shared" si="6"/>
        <v>13027</v>
      </c>
      <c r="B404">
        <v>13</v>
      </c>
      <c r="C404">
        <v>27</v>
      </c>
      <c r="D404" t="s">
        <v>697</v>
      </c>
      <c r="E404" t="s">
        <v>721</v>
      </c>
      <c r="F404">
        <v>16301</v>
      </c>
      <c r="G404">
        <v>7937</v>
      </c>
      <c r="H404">
        <v>8364</v>
      </c>
      <c r="I404">
        <v>4932</v>
      </c>
      <c r="J404">
        <v>4940</v>
      </c>
      <c r="K404">
        <v>2717</v>
      </c>
      <c r="L404">
        <v>3120</v>
      </c>
      <c r="M404">
        <v>33</v>
      </c>
      <c r="N404">
        <v>40</v>
      </c>
      <c r="O404">
        <v>112</v>
      </c>
      <c r="P404">
        <v>105</v>
      </c>
      <c r="Q404">
        <v>13</v>
      </c>
      <c r="R404">
        <v>22</v>
      </c>
      <c r="S404">
        <v>130</v>
      </c>
      <c r="T404">
        <v>137</v>
      </c>
      <c r="U404">
        <v>7461</v>
      </c>
      <c r="V404">
        <v>7885</v>
      </c>
      <c r="W404">
        <v>476</v>
      </c>
      <c r="X404">
        <v>479</v>
      </c>
    </row>
    <row r="405" spans="1:24" x14ac:dyDescent="0.35">
      <c r="A405" s="6" t="str">
        <f t="shared" si="6"/>
        <v>13029</v>
      </c>
      <c r="B405">
        <v>13</v>
      </c>
      <c r="C405">
        <v>29</v>
      </c>
      <c r="D405" t="s">
        <v>697</v>
      </c>
      <c r="E405" t="s">
        <v>723</v>
      </c>
      <c r="F405">
        <v>44741</v>
      </c>
      <c r="G405">
        <v>22198</v>
      </c>
      <c r="H405">
        <v>22543</v>
      </c>
      <c r="I405">
        <v>17367</v>
      </c>
      <c r="J405">
        <v>17376</v>
      </c>
      <c r="K405">
        <v>3401</v>
      </c>
      <c r="L405">
        <v>3631</v>
      </c>
      <c r="M405">
        <v>131</v>
      </c>
      <c r="N405">
        <v>117</v>
      </c>
      <c r="O405">
        <v>518</v>
      </c>
      <c r="P405">
        <v>572</v>
      </c>
      <c r="Q405">
        <v>32</v>
      </c>
      <c r="R405">
        <v>33</v>
      </c>
      <c r="S405">
        <v>749</v>
      </c>
      <c r="T405">
        <v>814</v>
      </c>
      <c r="U405">
        <v>20547</v>
      </c>
      <c r="V405">
        <v>20907</v>
      </c>
      <c r="W405">
        <v>1651</v>
      </c>
      <c r="X405">
        <v>1636</v>
      </c>
    </row>
    <row r="406" spans="1:24" x14ac:dyDescent="0.35">
      <c r="A406" s="6" t="str">
        <f t="shared" si="6"/>
        <v>13031</v>
      </c>
      <c r="B406">
        <v>13</v>
      </c>
      <c r="C406">
        <v>31</v>
      </c>
      <c r="D406" t="s">
        <v>697</v>
      </c>
      <c r="E406" t="s">
        <v>725</v>
      </c>
      <c r="F406">
        <v>79646</v>
      </c>
      <c r="G406">
        <v>39166</v>
      </c>
      <c r="H406">
        <v>40480</v>
      </c>
      <c r="I406">
        <v>26625</v>
      </c>
      <c r="J406">
        <v>26214</v>
      </c>
      <c r="K406">
        <v>11025</v>
      </c>
      <c r="L406">
        <v>12541</v>
      </c>
      <c r="M406">
        <v>236</v>
      </c>
      <c r="N406">
        <v>185</v>
      </c>
      <c r="O406">
        <v>506</v>
      </c>
      <c r="P406">
        <v>570</v>
      </c>
      <c r="Q406">
        <v>56</v>
      </c>
      <c r="R406">
        <v>47</v>
      </c>
      <c r="S406">
        <v>718</v>
      </c>
      <c r="T406">
        <v>923</v>
      </c>
      <c r="U406">
        <v>36963</v>
      </c>
      <c r="V406">
        <v>38623</v>
      </c>
      <c r="W406">
        <v>2203</v>
      </c>
      <c r="X406">
        <v>1857</v>
      </c>
    </row>
    <row r="407" spans="1:24" x14ac:dyDescent="0.35">
      <c r="A407" s="6" t="str">
        <f t="shared" si="6"/>
        <v>13033</v>
      </c>
      <c r="B407">
        <v>13</v>
      </c>
      <c r="C407">
        <v>33</v>
      </c>
      <c r="D407" t="s">
        <v>697</v>
      </c>
      <c r="E407" t="s">
        <v>727</v>
      </c>
      <c r="F407">
        <v>24594</v>
      </c>
      <c r="G407">
        <v>11746</v>
      </c>
      <c r="H407">
        <v>12848</v>
      </c>
      <c r="I407">
        <v>6107</v>
      </c>
      <c r="J407">
        <v>6202</v>
      </c>
      <c r="K407">
        <v>5308</v>
      </c>
      <c r="L407">
        <v>6272</v>
      </c>
      <c r="M407">
        <v>74</v>
      </c>
      <c r="N407">
        <v>58</v>
      </c>
      <c r="O407">
        <v>68</v>
      </c>
      <c r="P407">
        <v>73</v>
      </c>
      <c r="Q407">
        <v>16</v>
      </c>
      <c r="R407">
        <v>13</v>
      </c>
      <c r="S407">
        <v>173</v>
      </c>
      <c r="T407">
        <v>230</v>
      </c>
      <c r="U407">
        <v>11328</v>
      </c>
      <c r="V407">
        <v>12478</v>
      </c>
      <c r="W407">
        <v>418</v>
      </c>
      <c r="X407">
        <v>370</v>
      </c>
    </row>
    <row r="408" spans="1:24" x14ac:dyDescent="0.35">
      <c r="A408" s="6" t="str">
        <f t="shared" si="6"/>
        <v>13035</v>
      </c>
      <c r="B408">
        <v>13</v>
      </c>
      <c r="C408">
        <v>35</v>
      </c>
      <c r="D408" t="s">
        <v>697</v>
      </c>
      <c r="E408" t="s">
        <v>729</v>
      </c>
      <c r="F408">
        <v>25436</v>
      </c>
      <c r="G408">
        <v>13514</v>
      </c>
      <c r="H408">
        <v>11922</v>
      </c>
      <c r="I408">
        <v>8877</v>
      </c>
      <c r="J408">
        <v>8545</v>
      </c>
      <c r="K408">
        <v>4267</v>
      </c>
      <c r="L408">
        <v>3038</v>
      </c>
      <c r="M408">
        <v>57</v>
      </c>
      <c r="N408">
        <v>35</v>
      </c>
      <c r="O408">
        <v>83</v>
      </c>
      <c r="P408">
        <v>101</v>
      </c>
      <c r="Q408">
        <v>11</v>
      </c>
      <c r="R408">
        <v>2</v>
      </c>
      <c r="S408">
        <v>219</v>
      </c>
      <c r="T408">
        <v>201</v>
      </c>
      <c r="U408">
        <v>13033</v>
      </c>
      <c r="V408">
        <v>11577</v>
      </c>
      <c r="W408">
        <v>481</v>
      </c>
      <c r="X408">
        <v>345</v>
      </c>
    </row>
    <row r="409" spans="1:24" x14ac:dyDescent="0.35">
      <c r="A409" s="6" t="str">
        <f t="shared" si="6"/>
        <v>13037</v>
      </c>
      <c r="B409">
        <v>13</v>
      </c>
      <c r="C409">
        <v>37</v>
      </c>
      <c r="D409" t="s">
        <v>697</v>
      </c>
      <c r="E409" t="s">
        <v>36</v>
      </c>
      <c r="F409">
        <v>5575</v>
      </c>
      <c r="G409">
        <v>3408</v>
      </c>
      <c r="H409">
        <v>2167</v>
      </c>
      <c r="I409">
        <v>1167</v>
      </c>
      <c r="J409">
        <v>751</v>
      </c>
      <c r="K409">
        <v>2141</v>
      </c>
      <c r="L409">
        <v>1360</v>
      </c>
      <c r="M409">
        <v>6</v>
      </c>
      <c r="N409">
        <v>7</v>
      </c>
      <c r="O409">
        <v>25</v>
      </c>
      <c r="P409">
        <v>28</v>
      </c>
      <c r="Q409">
        <v>19</v>
      </c>
      <c r="R409">
        <v>0</v>
      </c>
      <c r="S409">
        <v>50</v>
      </c>
      <c r="T409">
        <v>21</v>
      </c>
      <c r="U409">
        <v>3316</v>
      </c>
      <c r="V409">
        <v>2149</v>
      </c>
      <c r="W409">
        <v>92</v>
      </c>
      <c r="X409">
        <v>18</v>
      </c>
    </row>
    <row r="410" spans="1:24" x14ac:dyDescent="0.35">
      <c r="A410" s="6" t="str">
        <f t="shared" si="6"/>
        <v>13039</v>
      </c>
      <c r="B410">
        <v>13</v>
      </c>
      <c r="C410">
        <v>39</v>
      </c>
      <c r="D410" t="s">
        <v>697</v>
      </c>
      <c r="E410" t="s">
        <v>732</v>
      </c>
      <c r="F410">
        <v>54772</v>
      </c>
      <c r="G410">
        <v>28331</v>
      </c>
      <c r="H410">
        <v>26441</v>
      </c>
      <c r="I410">
        <v>21589</v>
      </c>
      <c r="J410">
        <v>19349</v>
      </c>
      <c r="K410">
        <v>5136</v>
      </c>
      <c r="L410">
        <v>5380</v>
      </c>
      <c r="M410">
        <v>203</v>
      </c>
      <c r="N410">
        <v>196</v>
      </c>
      <c r="O410">
        <v>417</v>
      </c>
      <c r="P410">
        <v>510</v>
      </c>
      <c r="Q410">
        <v>51</v>
      </c>
      <c r="R410">
        <v>69</v>
      </c>
      <c r="S410">
        <v>935</v>
      </c>
      <c r="T410">
        <v>937</v>
      </c>
      <c r="U410">
        <v>26301</v>
      </c>
      <c r="V410">
        <v>24788</v>
      </c>
      <c r="W410">
        <v>2030</v>
      </c>
      <c r="X410">
        <v>1653</v>
      </c>
    </row>
    <row r="411" spans="1:24" x14ac:dyDescent="0.35">
      <c r="A411" s="6" t="str">
        <f t="shared" si="6"/>
        <v>13043</v>
      </c>
      <c r="B411">
        <v>13</v>
      </c>
      <c r="C411">
        <v>43</v>
      </c>
      <c r="D411" t="s">
        <v>697</v>
      </c>
      <c r="E411" t="s">
        <v>734</v>
      </c>
      <c r="F411">
        <v>10988</v>
      </c>
      <c r="G411">
        <v>5410</v>
      </c>
      <c r="H411">
        <v>5578</v>
      </c>
      <c r="I411">
        <v>3925</v>
      </c>
      <c r="J411">
        <v>3894</v>
      </c>
      <c r="K411">
        <v>1330</v>
      </c>
      <c r="L411">
        <v>1503</v>
      </c>
      <c r="M411">
        <v>9</v>
      </c>
      <c r="N411">
        <v>26</v>
      </c>
      <c r="O411">
        <v>65</v>
      </c>
      <c r="P411">
        <v>63</v>
      </c>
      <c r="Q411">
        <v>7</v>
      </c>
      <c r="R411">
        <v>9</v>
      </c>
      <c r="S411">
        <v>74</v>
      </c>
      <c r="T411">
        <v>83</v>
      </c>
      <c r="U411">
        <v>4666</v>
      </c>
      <c r="V411">
        <v>4962</v>
      </c>
      <c r="W411">
        <v>744</v>
      </c>
      <c r="X411">
        <v>616</v>
      </c>
    </row>
    <row r="412" spans="1:24" x14ac:dyDescent="0.35">
      <c r="A412" s="6" t="str">
        <f t="shared" si="6"/>
        <v>13045</v>
      </c>
      <c r="B412">
        <v>13</v>
      </c>
      <c r="C412">
        <v>45</v>
      </c>
      <c r="D412" t="s">
        <v>697</v>
      </c>
      <c r="E412" t="s">
        <v>200</v>
      </c>
      <c r="F412">
        <v>119151</v>
      </c>
      <c r="G412">
        <v>58251</v>
      </c>
      <c r="H412">
        <v>60900</v>
      </c>
      <c r="I412">
        <v>44881</v>
      </c>
      <c r="J412">
        <v>45883</v>
      </c>
      <c r="K412">
        <v>10942</v>
      </c>
      <c r="L412">
        <v>12481</v>
      </c>
      <c r="M412">
        <v>372</v>
      </c>
      <c r="N412">
        <v>334</v>
      </c>
      <c r="O412">
        <v>601</v>
      </c>
      <c r="P412">
        <v>684</v>
      </c>
      <c r="Q412">
        <v>69</v>
      </c>
      <c r="R412">
        <v>53</v>
      </c>
      <c r="S412">
        <v>1386</v>
      </c>
      <c r="T412">
        <v>1465</v>
      </c>
      <c r="U412">
        <v>53194</v>
      </c>
      <c r="V412">
        <v>56432</v>
      </c>
      <c r="W412">
        <v>5057</v>
      </c>
      <c r="X412">
        <v>4468</v>
      </c>
    </row>
    <row r="413" spans="1:24" x14ac:dyDescent="0.35">
      <c r="A413" s="6" t="str">
        <f t="shared" si="6"/>
        <v>13047</v>
      </c>
      <c r="B413">
        <v>13</v>
      </c>
      <c r="C413">
        <v>47</v>
      </c>
      <c r="D413" t="s">
        <v>697</v>
      </c>
      <c r="E413" t="s">
        <v>737</v>
      </c>
      <c r="F413">
        <v>67874</v>
      </c>
      <c r="G413">
        <v>33068</v>
      </c>
      <c r="H413">
        <v>34806</v>
      </c>
      <c r="I413">
        <v>30612</v>
      </c>
      <c r="J413">
        <v>32392</v>
      </c>
      <c r="K413">
        <v>1035</v>
      </c>
      <c r="L413">
        <v>1016</v>
      </c>
      <c r="M413">
        <v>169</v>
      </c>
      <c r="N413">
        <v>153</v>
      </c>
      <c r="O413">
        <v>490</v>
      </c>
      <c r="P413">
        <v>542</v>
      </c>
      <c r="Q413">
        <v>65</v>
      </c>
      <c r="R413">
        <v>56</v>
      </c>
      <c r="S413">
        <v>697</v>
      </c>
      <c r="T413">
        <v>647</v>
      </c>
      <c r="U413">
        <v>31876</v>
      </c>
      <c r="V413">
        <v>33674</v>
      </c>
      <c r="W413">
        <v>1192</v>
      </c>
      <c r="X413">
        <v>1132</v>
      </c>
    </row>
    <row r="414" spans="1:24" x14ac:dyDescent="0.35">
      <c r="A414" s="6" t="str">
        <f t="shared" si="6"/>
        <v>13049</v>
      </c>
      <c r="B414">
        <v>13</v>
      </c>
      <c r="C414">
        <v>49</v>
      </c>
      <c r="D414" t="s">
        <v>697</v>
      </c>
      <c r="E414" t="s">
        <v>739</v>
      </c>
      <c r="F414">
        <v>12516</v>
      </c>
      <c r="G414">
        <v>7672</v>
      </c>
      <c r="H414">
        <v>4844</v>
      </c>
      <c r="I414">
        <v>4916</v>
      </c>
      <c r="J414">
        <v>3418</v>
      </c>
      <c r="K414">
        <v>2409</v>
      </c>
      <c r="L414">
        <v>1081</v>
      </c>
      <c r="M414">
        <v>65</v>
      </c>
      <c r="N414">
        <v>176</v>
      </c>
      <c r="O414">
        <v>58</v>
      </c>
      <c r="P414">
        <v>37</v>
      </c>
      <c r="Q414">
        <v>18</v>
      </c>
      <c r="R414">
        <v>10</v>
      </c>
      <c r="S414">
        <v>206</v>
      </c>
      <c r="T414">
        <v>122</v>
      </c>
      <c r="U414">
        <v>6042</v>
      </c>
      <c r="V414">
        <v>4487</v>
      </c>
      <c r="W414">
        <v>1630</v>
      </c>
      <c r="X414">
        <v>357</v>
      </c>
    </row>
    <row r="415" spans="1:24" x14ac:dyDescent="0.35">
      <c r="A415" s="6" t="str">
        <f t="shared" si="6"/>
        <v>13051</v>
      </c>
      <c r="B415">
        <v>13</v>
      </c>
      <c r="C415">
        <v>51</v>
      </c>
      <c r="D415" t="s">
        <v>697</v>
      </c>
      <c r="E415" t="s">
        <v>741</v>
      </c>
      <c r="F415">
        <v>295291</v>
      </c>
      <c r="G415">
        <v>142403</v>
      </c>
      <c r="H415">
        <v>152888</v>
      </c>
      <c r="I415">
        <v>76905</v>
      </c>
      <c r="J415">
        <v>79300</v>
      </c>
      <c r="K415">
        <v>56935</v>
      </c>
      <c r="L415">
        <v>64464</v>
      </c>
      <c r="M415">
        <v>628</v>
      </c>
      <c r="N415">
        <v>523</v>
      </c>
      <c r="O415">
        <v>4401</v>
      </c>
      <c r="P415">
        <v>4644</v>
      </c>
      <c r="Q415">
        <v>220</v>
      </c>
      <c r="R415">
        <v>260</v>
      </c>
      <c r="S415">
        <v>3314</v>
      </c>
      <c r="T415">
        <v>3697</v>
      </c>
      <c r="U415">
        <v>130071</v>
      </c>
      <c r="V415">
        <v>141470</v>
      </c>
      <c r="W415">
        <v>12332</v>
      </c>
      <c r="X415">
        <v>11418</v>
      </c>
    </row>
    <row r="416" spans="1:24" x14ac:dyDescent="0.35">
      <c r="A416" s="6" t="str">
        <f t="shared" si="6"/>
        <v>13053</v>
      </c>
      <c r="B416">
        <v>13</v>
      </c>
      <c r="C416">
        <v>53</v>
      </c>
      <c r="D416" t="s">
        <v>697</v>
      </c>
      <c r="E416" t="s">
        <v>743</v>
      </c>
      <c r="F416">
        <v>9566</v>
      </c>
      <c r="G416">
        <v>6096</v>
      </c>
      <c r="H416">
        <v>3470</v>
      </c>
      <c r="I416">
        <v>4353</v>
      </c>
      <c r="J416">
        <v>2254</v>
      </c>
      <c r="K416">
        <v>1086</v>
      </c>
      <c r="L416">
        <v>780</v>
      </c>
      <c r="M416">
        <v>89</v>
      </c>
      <c r="N416">
        <v>66</v>
      </c>
      <c r="O416">
        <v>194</v>
      </c>
      <c r="P416">
        <v>116</v>
      </c>
      <c r="Q416">
        <v>73</v>
      </c>
      <c r="R416">
        <v>41</v>
      </c>
      <c r="S416">
        <v>301</v>
      </c>
      <c r="T416">
        <v>213</v>
      </c>
      <c r="U416">
        <v>5024</v>
      </c>
      <c r="V416">
        <v>2910</v>
      </c>
      <c r="W416">
        <v>1072</v>
      </c>
      <c r="X416">
        <v>560</v>
      </c>
    </row>
    <row r="417" spans="1:24" x14ac:dyDescent="0.35">
      <c r="A417" s="6" t="str">
        <f t="shared" si="6"/>
        <v>13055</v>
      </c>
      <c r="B417">
        <v>13</v>
      </c>
      <c r="C417">
        <v>55</v>
      </c>
      <c r="D417" t="s">
        <v>697</v>
      </c>
      <c r="E417" t="s">
        <v>745</v>
      </c>
      <c r="F417">
        <v>24970</v>
      </c>
      <c r="G417">
        <v>12761</v>
      </c>
      <c r="H417">
        <v>12209</v>
      </c>
      <c r="I417">
        <v>10756</v>
      </c>
      <c r="J417">
        <v>10886</v>
      </c>
      <c r="K417">
        <v>1559</v>
      </c>
      <c r="L417">
        <v>917</v>
      </c>
      <c r="M417">
        <v>78</v>
      </c>
      <c r="N417">
        <v>47</v>
      </c>
      <c r="O417">
        <v>72</v>
      </c>
      <c r="P417">
        <v>73</v>
      </c>
      <c r="Q417">
        <v>53</v>
      </c>
      <c r="R417">
        <v>39</v>
      </c>
      <c r="S417">
        <v>243</v>
      </c>
      <c r="T417">
        <v>247</v>
      </c>
      <c r="U417">
        <v>11992</v>
      </c>
      <c r="V417">
        <v>11653</v>
      </c>
      <c r="W417">
        <v>769</v>
      </c>
      <c r="X417">
        <v>556</v>
      </c>
    </row>
    <row r="418" spans="1:24" x14ac:dyDescent="0.35">
      <c r="A418" s="6" t="str">
        <f t="shared" si="6"/>
        <v>13057</v>
      </c>
      <c r="B418">
        <v>13</v>
      </c>
      <c r="C418">
        <v>57</v>
      </c>
      <c r="D418" t="s">
        <v>697</v>
      </c>
      <c r="E418" t="s">
        <v>40</v>
      </c>
      <c r="F418">
        <v>266594</v>
      </c>
      <c r="G418">
        <v>132139</v>
      </c>
      <c r="H418">
        <v>134455</v>
      </c>
      <c r="I418">
        <v>115338</v>
      </c>
      <c r="J418">
        <v>116712</v>
      </c>
      <c r="K418">
        <v>10143</v>
      </c>
      <c r="L418">
        <v>10638</v>
      </c>
      <c r="M418">
        <v>832</v>
      </c>
      <c r="N418">
        <v>726</v>
      </c>
      <c r="O418">
        <v>2651</v>
      </c>
      <c r="P418">
        <v>3224</v>
      </c>
      <c r="Q418">
        <v>171</v>
      </c>
      <c r="R418">
        <v>138</v>
      </c>
      <c r="S418">
        <v>3004</v>
      </c>
      <c r="T418">
        <v>3017</v>
      </c>
      <c r="U418">
        <v>115268</v>
      </c>
      <c r="V418">
        <v>119292</v>
      </c>
      <c r="W418">
        <v>16871</v>
      </c>
      <c r="X418">
        <v>15163</v>
      </c>
    </row>
    <row r="419" spans="1:24" x14ac:dyDescent="0.35">
      <c r="A419" s="6" t="str">
        <f t="shared" si="6"/>
        <v>13059</v>
      </c>
      <c r="B419">
        <v>13</v>
      </c>
      <c r="C419">
        <v>59</v>
      </c>
      <c r="D419" t="s">
        <v>697</v>
      </c>
      <c r="E419" t="s">
        <v>46</v>
      </c>
      <c r="F419">
        <v>128670</v>
      </c>
      <c r="G419">
        <v>61148</v>
      </c>
      <c r="H419">
        <v>67522</v>
      </c>
      <c r="I419">
        <v>40637</v>
      </c>
      <c r="J419">
        <v>42684</v>
      </c>
      <c r="K419">
        <v>16310</v>
      </c>
      <c r="L419">
        <v>20235</v>
      </c>
      <c r="M419">
        <v>263</v>
      </c>
      <c r="N419">
        <v>242</v>
      </c>
      <c r="O419">
        <v>2397</v>
      </c>
      <c r="P419">
        <v>2821</v>
      </c>
      <c r="Q419">
        <v>100</v>
      </c>
      <c r="R419">
        <v>78</v>
      </c>
      <c r="S419">
        <v>1441</v>
      </c>
      <c r="T419">
        <v>1462</v>
      </c>
      <c r="U419">
        <v>53840</v>
      </c>
      <c r="V419">
        <v>60518</v>
      </c>
      <c r="W419">
        <v>7308</v>
      </c>
      <c r="X419">
        <v>7004</v>
      </c>
    </row>
    <row r="420" spans="1:24" x14ac:dyDescent="0.35">
      <c r="A420" s="6" t="str">
        <f t="shared" si="6"/>
        <v>13061</v>
      </c>
      <c r="B420">
        <v>13</v>
      </c>
      <c r="C420">
        <v>61</v>
      </c>
      <c r="D420" t="s">
        <v>697</v>
      </c>
      <c r="E420" t="s">
        <v>48</v>
      </c>
      <c r="F420">
        <v>2845</v>
      </c>
      <c r="G420">
        <v>1354</v>
      </c>
      <c r="H420">
        <v>1491</v>
      </c>
      <c r="I420">
        <v>504</v>
      </c>
      <c r="J420">
        <v>556</v>
      </c>
      <c r="K420">
        <v>818</v>
      </c>
      <c r="L420">
        <v>895</v>
      </c>
      <c r="M420">
        <v>5</v>
      </c>
      <c r="N420">
        <v>5</v>
      </c>
      <c r="O420">
        <v>14</v>
      </c>
      <c r="P420">
        <v>20</v>
      </c>
      <c r="Q420">
        <v>1</v>
      </c>
      <c r="R420">
        <v>1</v>
      </c>
      <c r="S420">
        <v>12</v>
      </c>
      <c r="T420">
        <v>14</v>
      </c>
      <c r="U420">
        <v>1333</v>
      </c>
      <c r="V420">
        <v>1467</v>
      </c>
      <c r="W420">
        <v>21</v>
      </c>
      <c r="X420">
        <v>24</v>
      </c>
    </row>
    <row r="421" spans="1:24" x14ac:dyDescent="0.35">
      <c r="A421" s="6" t="str">
        <f t="shared" si="6"/>
        <v>13063</v>
      </c>
      <c r="B421">
        <v>13</v>
      </c>
      <c r="C421">
        <v>63</v>
      </c>
      <c r="D421" t="s">
        <v>697</v>
      </c>
      <c r="E421" t="s">
        <v>750</v>
      </c>
      <c r="F421">
        <v>299403</v>
      </c>
      <c r="G421">
        <v>140797</v>
      </c>
      <c r="H421">
        <v>158606</v>
      </c>
      <c r="I421">
        <v>29181</v>
      </c>
      <c r="J421">
        <v>28148</v>
      </c>
      <c r="K421">
        <v>99922</v>
      </c>
      <c r="L421">
        <v>117480</v>
      </c>
      <c r="M421">
        <v>939</v>
      </c>
      <c r="N421">
        <v>915</v>
      </c>
      <c r="O421">
        <v>7206</v>
      </c>
      <c r="P421">
        <v>7900</v>
      </c>
      <c r="Q421">
        <v>208</v>
      </c>
      <c r="R421">
        <v>282</v>
      </c>
      <c r="S421">
        <v>3341</v>
      </c>
      <c r="T421">
        <v>3881</v>
      </c>
      <c r="U421">
        <v>118572</v>
      </c>
      <c r="V421">
        <v>138052</v>
      </c>
      <c r="W421">
        <v>22225</v>
      </c>
      <c r="X421">
        <v>20554</v>
      </c>
    </row>
    <row r="422" spans="1:24" x14ac:dyDescent="0.35">
      <c r="A422" s="6" t="str">
        <f t="shared" si="6"/>
        <v>13065</v>
      </c>
      <c r="B422">
        <v>13</v>
      </c>
      <c r="C422">
        <v>65</v>
      </c>
      <c r="D422" t="s">
        <v>697</v>
      </c>
      <c r="E422" t="s">
        <v>752</v>
      </c>
      <c r="F422">
        <v>6741</v>
      </c>
      <c r="G422">
        <v>3267</v>
      </c>
      <c r="H422">
        <v>3474</v>
      </c>
      <c r="I422">
        <v>2270</v>
      </c>
      <c r="J422">
        <v>2379</v>
      </c>
      <c r="K422">
        <v>879</v>
      </c>
      <c r="L422">
        <v>994</v>
      </c>
      <c r="M422">
        <v>37</v>
      </c>
      <c r="N422">
        <v>26</v>
      </c>
      <c r="O422">
        <v>13</v>
      </c>
      <c r="P422">
        <v>10</v>
      </c>
      <c r="Q422">
        <v>5</v>
      </c>
      <c r="R422">
        <v>2</v>
      </c>
      <c r="S422">
        <v>63</v>
      </c>
      <c r="T422">
        <v>63</v>
      </c>
      <c r="U422">
        <v>3127</v>
      </c>
      <c r="V422">
        <v>3339</v>
      </c>
      <c r="W422">
        <v>140</v>
      </c>
      <c r="X422">
        <v>135</v>
      </c>
    </row>
    <row r="423" spans="1:24" x14ac:dyDescent="0.35">
      <c r="A423" s="6" t="str">
        <f t="shared" si="6"/>
        <v>13067</v>
      </c>
      <c r="B423">
        <v>13</v>
      </c>
      <c r="C423">
        <v>67</v>
      </c>
      <c r="D423" t="s">
        <v>697</v>
      </c>
      <c r="E423" t="s">
        <v>754</v>
      </c>
      <c r="F423">
        <v>766112</v>
      </c>
      <c r="G423">
        <v>373422</v>
      </c>
      <c r="H423">
        <v>392690</v>
      </c>
      <c r="I423">
        <v>237658</v>
      </c>
      <c r="J423">
        <v>239185</v>
      </c>
      <c r="K423">
        <v>102271</v>
      </c>
      <c r="L423">
        <v>118049</v>
      </c>
      <c r="M423">
        <v>2173</v>
      </c>
      <c r="N423">
        <v>1911</v>
      </c>
      <c r="O423">
        <v>21168</v>
      </c>
      <c r="P423">
        <v>22395</v>
      </c>
      <c r="Q423">
        <v>336</v>
      </c>
      <c r="R423">
        <v>316</v>
      </c>
      <c r="S423">
        <v>9816</v>
      </c>
      <c r="T423">
        <v>10834</v>
      </c>
      <c r="U423">
        <v>315881</v>
      </c>
      <c r="V423">
        <v>339108</v>
      </c>
      <c r="W423">
        <v>57541</v>
      </c>
      <c r="X423">
        <v>53582</v>
      </c>
    </row>
    <row r="424" spans="1:24" x14ac:dyDescent="0.35">
      <c r="A424" s="6" t="str">
        <f t="shared" si="6"/>
        <v>13069</v>
      </c>
      <c r="B424">
        <v>13</v>
      </c>
      <c r="C424">
        <v>69</v>
      </c>
      <c r="D424" t="s">
        <v>697</v>
      </c>
      <c r="E424" t="s">
        <v>52</v>
      </c>
      <c r="F424">
        <v>43092</v>
      </c>
      <c r="G424">
        <v>22155</v>
      </c>
      <c r="H424">
        <v>20937</v>
      </c>
      <c r="I424">
        <v>14895</v>
      </c>
      <c r="J424">
        <v>14430</v>
      </c>
      <c r="K424">
        <v>6569</v>
      </c>
      <c r="L424">
        <v>5841</v>
      </c>
      <c r="M424">
        <v>142</v>
      </c>
      <c r="N424">
        <v>104</v>
      </c>
      <c r="O424">
        <v>186</v>
      </c>
      <c r="P424">
        <v>200</v>
      </c>
      <c r="Q424">
        <v>25</v>
      </c>
      <c r="R424">
        <v>19</v>
      </c>
      <c r="S424">
        <v>338</v>
      </c>
      <c r="T424">
        <v>343</v>
      </c>
      <c r="U424">
        <v>19227</v>
      </c>
      <c r="V424">
        <v>18459</v>
      </c>
      <c r="W424">
        <v>2928</v>
      </c>
      <c r="X424">
        <v>2478</v>
      </c>
    </row>
    <row r="425" spans="1:24" x14ac:dyDescent="0.35">
      <c r="A425" s="6" t="str">
        <f t="shared" si="6"/>
        <v>13071</v>
      </c>
      <c r="B425">
        <v>13</v>
      </c>
      <c r="C425">
        <v>71</v>
      </c>
      <c r="D425" t="s">
        <v>697</v>
      </c>
      <c r="E425" t="s">
        <v>757</v>
      </c>
      <c r="F425">
        <v>45892</v>
      </c>
      <c r="G425">
        <v>22816</v>
      </c>
      <c r="H425">
        <v>23076</v>
      </c>
      <c r="I425">
        <v>16490</v>
      </c>
      <c r="J425">
        <v>16510</v>
      </c>
      <c r="K425">
        <v>5417</v>
      </c>
      <c r="L425">
        <v>5777</v>
      </c>
      <c r="M425">
        <v>317</v>
      </c>
      <c r="N425">
        <v>243</v>
      </c>
      <c r="O425">
        <v>206</v>
      </c>
      <c r="P425">
        <v>238</v>
      </c>
      <c r="Q425">
        <v>40</v>
      </c>
      <c r="R425">
        <v>39</v>
      </c>
      <c r="S425">
        <v>346</v>
      </c>
      <c r="T425">
        <v>269</v>
      </c>
      <c r="U425">
        <v>17984</v>
      </c>
      <c r="V425">
        <v>19168</v>
      </c>
      <c r="W425">
        <v>4832</v>
      </c>
      <c r="X425">
        <v>3908</v>
      </c>
    </row>
    <row r="426" spans="1:24" x14ac:dyDescent="0.35">
      <c r="A426" s="6" t="str">
        <f t="shared" si="6"/>
        <v>13073</v>
      </c>
      <c r="B426">
        <v>13</v>
      </c>
      <c r="C426">
        <v>73</v>
      </c>
      <c r="D426" t="s">
        <v>697</v>
      </c>
      <c r="E426" t="s">
        <v>210</v>
      </c>
      <c r="F426">
        <v>156013</v>
      </c>
      <c r="G426">
        <v>76373</v>
      </c>
      <c r="H426">
        <v>79640</v>
      </c>
      <c r="I426">
        <v>55749</v>
      </c>
      <c r="J426">
        <v>56849</v>
      </c>
      <c r="K426">
        <v>14462</v>
      </c>
      <c r="L426">
        <v>15636</v>
      </c>
      <c r="M426">
        <v>369</v>
      </c>
      <c r="N426">
        <v>356</v>
      </c>
      <c r="O426">
        <v>3024</v>
      </c>
      <c r="P426">
        <v>3909</v>
      </c>
      <c r="Q426">
        <v>186</v>
      </c>
      <c r="R426">
        <v>137</v>
      </c>
      <c r="S426">
        <v>2583</v>
      </c>
      <c r="T426">
        <v>2753</v>
      </c>
      <c r="U426">
        <v>70359</v>
      </c>
      <c r="V426">
        <v>73837</v>
      </c>
      <c r="W426">
        <v>6014</v>
      </c>
      <c r="X426">
        <v>5803</v>
      </c>
    </row>
    <row r="427" spans="1:24" x14ac:dyDescent="0.35">
      <c r="A427" s="6" t="str">
        <f t="shared" si="6"/>
        <v>13075</v>
      </c>
      <c r="B427">
        <v>13</v>
      </c>
      <c r="C427">
        <v>75</v>
      </c>
      <c r="D427" t="s">
        <v>697</v>
      </c>
      <c r="E427" t="s">
        <v>760</v>
      </c>
      <c r="F427">
        <v>17232</v>
      </c>
      <c r="G427">
        <v>8371</v>
      </c>
      <c r="H427">
        <v>8861</v>
      </c>
      <c r="I427">
        <v>5868</v>
      </c>
      <c r="J427">
        <v>5989</v>
      </c>
      <c r="K427">
        <v>2245</v>
      </c>
      <c r="L427">
        <v>2619</v>
      </c>
      <c r="M427">
        <v>46</v>
      </c>
      <c r="N427">
        <v>38</v>
      </c>
      <c r="O427">
        <v>59</v>
      </c>
      <c r="P427">
        <v>70</v>
      </c>
      <c r="Q427">
        <v>5</v>
      </c>
      <c r="R427">
        <v>6</v>
      </c>
      <c r="S427">
        <v>148</v>
      </c>
      <c r="T427">
        <v>139</v>
      </c>
      <c r="U427">
        <v>7816</v>
      </c>
      <c r="V427">
        <v>8309</v>
      </c>
      <c r="W427">
        <v>555</v>
      </c>
      <c r="X427">
        <v>552</v>
      </c>
    </row>
    <row r="428" spans="1:24" x14ac:dyDescent="0.35">
      <c r="A428" s="6" t="str">
        <f t="shared" si="6"/>
        <v>13077</v>
      </c>
      <c r="B428">
        <v>13</v>
      </c>
      <c r="C428">
        <v>77</v>
      </c>
      <c r="D428" t="s">
        <v>697</v>
      </c>
      <c r="E428" t="s">
        <v>762</v>
      </c>
      <c r="F428">
        <v>146163</v>
      </c>
      <c r="G428">
        <v>71443</v>
      </c>
      <c r="H428">
        <v>74720</v>
      </c>
      <c r="I428">
        <v>55100</v>
      </c>
      <c r="J428">
        <v>56464</v>
      </c>
      <c r="K428">
        <v>12867</v>
      </c>
      <c r="L428">
        <v>14493</v>
      </c>
      <c r="M428">
        <v>314</v>
      </c>
      <c r="N428">
        <v>316</v>
      </c>
      <c r="O428">
        <v>1572</v>
      </c>
      <c r="P428">
        <v>1776</v>
      </c>
      <c r="Q428">
        <v>85</v>
      </c>
      <c r="R428">
        <v>103</v>
      </c>
      <c r="S428">
        <v>1505</v>
      </c>
      <c r="T428">
        <v>1568</v>
      </c>
      <c r="U428">
        <v>65908</v>
      </c>
      <c r="V428">
        <v>69220</v>
      </c>
      <c r="W428">
        <v>5535</v>
      </c>
      <c r="X428">
        <v>5500</v>
      </c>
    </row>
    <row r="429" spans="1:24" x14ac:dyDescent="0.35">
      <c r="A429" s="6" t="str">
        <f t="shared" si="6"/>
        <v>13079</v>
      </c>
      <c r="B429">
        <v>13</v>
      </c>
      <c r="C429">
        <v>79</v>
      </c>
      <c r="D429" t="s">
        <v>697</v>
      </c>
      <c r="E429" t="s">
        <v>216</v>
      </c>
      <c r="F429">
        <v>12128</v>
      </c>
      <c r="G429">
        <v>6143</v>
      </c>
      <c r="H429">
        <v>5985</v>
      </c>
      <c r="I429">
        <v>4681</v>
      </c>
      <c r="J429">
        <v>4476</v>
      </c>
      <c r="K429">
        <v>1234</v>
      </c>
      <c r="L429">
        <v>1337</v>
      </c>
      <c r="M429">
        <v>59</v>
      </c>
      <c r="N429">
        <v>39</v>
      </c>
      <c r="O429">
        <v>80</v>
      </c>
      <c r="P429">
        <v>27</v>
      </c>
      <c r="Q429">
        <v>2</v>
      </c>
      <c r="R429">
        <v>4</v>
      </c>
      <c r="S429">
        <v>87</v>
      </c>
      <c r="T429">
        <v>102</v>
      </c>
      <c r="U429">
        <v>5910</v>
      </c>
      <c r="V429">
        <v>5787</v>
      </c>
      <c r="W429">
        <v>233</v>
      </c>
      <c r="X429">
        <v>198</v>
      </c>
    </row>
    <row r="430" spans="1:24" x14ac:dyDescent="0.35">
      <c r="A430" s="6" t="str">
        <f t="shared" si="6"/>
        <v>13081</v>
      </c>
      <c r="B430">
        <v>13</v>
      </c>
      <c r="C430">
        <v>81</v>
      </c>
      <c r="D430" t="s">
        <v>697</v>
      </c>
      <c r="E430" t="s">
        <v>765</v>
      </c>
      <c r="F430">
        <v>20128</v>
      </c>
      <c r="G430">
        <v>9590</v>
      </c>
      <c r="H430">
        <v>10538</v>
      </c>
      <c r="I430">
        <v>5055</v>
      </c>
      <c r="J430">
        <v>5298</v>
      </c>
      <c r="K430">
        <v>4221</v>
      </c>
      <c r="L430">
        <v>4935</v>
      </c>
      <c r="M430">
        <v>43</v>
      </c>
      <c r="N430">
        <v>32</v>
      </c>
      <c r="O430">
        <v>111</v>
      </c>
      <c r="P430">
        <v>112</v>
      </c>
      <c r="Q430">
        <v>12</v>
      </c>
      <c r="R430">
        <v>9</v>
      </c>
      <c r="S430">
        <v>148</v>
      </c>
      <c r="T430">
        <v>152</v>
      </c>
      <c r="U430">
        <v>9240</v>
      </c>
      <c r="V430">
        <v>10242</v>
      </c>
      <c r="W430">
        <v>350</v>
      </c>
      <c r="X430">
        <v>296</v>
      </c>
    </row>
    <row r="431" spans="1:24" x14ac:dyDescent="0.35">
      <c r="A431" s="6" t="str">
        <f t="shared" si="6"/>
        <v>13083</v>
      </c>
      <c r="B431">
        <v>13</v>
      </c>
      <c r="C431">
        <v>83</v>
      </c>
      <c r="D431" t="s">
        <v>697</v>
      </c>
      <c r="E431" t="s">
        <v>767</v>
      </c>
      <c r="F431">
        <v>16249</v>
      </c>
      <c r="G431">
        <v>8042</v>
      </c>
      <c r="H431">
        <v>8207</v>
      </c>
      <c r="I431">
        <v>7647</v>
      </c>
      <c r="J431">
        <v>7802</v>
      </c>
      <c r="K431">
        <v>138</v>
      </c>
      <c r="L431">
        <v>108</v>
      </c>
      <c r="M431">
        <v>44</v>
      </c>
      <c r="N431">
        <v>64</v>
      </c>
      <c r="O431">
        <v>66</v>
      </c>
      <c r="P431">
        <v>96</v>
      </c>
      <c r="Q431">
        <v>6</v>
      </c>
      <c r="R431">
        <v>6</v>
      </c>
      <c r="S431">
        <v>141</v>
      </c>
      <c r="T431">
        <v>131</v>
      </c>
      <c r="U431">
        <v>7830</v>
      </c>
      <c r="V431">
        <v>8037</v>
      </c>
      <c r="W431">
        <v>212</v>
      </c>
      <c r="X431">
        <v>170</v>
      </c>
    </row>
    <row r="432" spans="1:24" x14ac:dyDescent="0.35">
      <c r="A432" s="6" t="str">
        <f t="shared" si="6"/>
        <v>13085</v>
      </c>
      <c r="B432">
        <v>13</v>
      </c>
      <c r="C432">
        <v>85</v>
      </c>
      <c r="D432" t="s">
        <v>697</v>
      </c>
      <c r="E432" t="s">
        <v>769</v>
      </c>
      <c r="F432">
        <v>26796</v>
      </c>
      <c r="G432">
        <v>13389</v>
      </c>
      <c r="H432">
        <v>13407</v>
      </c>
      <c r="I432">
        <v>12772</v>
      </c>
      <c r="J432">
        <v>12812</v>
      </c>
      <c r="K432">
        <v>209</v>
      </c>
      <c r="L432">
        <v>144</v>
      </c>
      <c r="M432">
        <v>66</v>
      </c>
      <c r="N432">
        <v>71</v>
      </c>
      <c r="O432">
        <v>117</v>
      </c>
      <c r="P432">
        <v>169</v>
      </c>
      <c r="Q432">
        <v>7</v>
      </c>
      <c r="R432">
        <v>11</v>
      </c>
      <c r="S432">
        <v>218</v>
      </c>
      <c r="T432">
        <v>200</v>
      </c>
      <c r="U432">
        <v>12630</v>
      </c>
      <c r="V432">
        <v>12574</v>
      </c>
      <c r="W432">
        <v>759</v>
      </c>
      <c r="X432">
        <v>833</v>
      </c>
    </row>
    <row r="433" spans="1:24" x14ac:dyDescent="0.35">
      <c r="A433" s="6" t="str">
        <f t="shared" si="6"/>
        <v>13087</v>
      </c>
      <c r="B433">
        <v>13</v>
      </c>
      <c r="C433">
        <v>87</v>
      </c>
      <c r="D433" t="s">
        <v>697</v>
      </c>
      <c r="E433" t="s">
        <v>771</v>
      </c>
      <c r="F433">
        <v>29368</v>
      </c>
      <c r="G433">
        <v>14208</v>
      </c>
      <c r="H433">
        <v>15160</v>
      </c>
      <c r="I433">
        <v>7792</v>
      </c>
      <c r="J433">
        <v>8054</v>
      </c>
      <c r="K433">
        <v>5983</v>
      </c>
      <c r="L433">
        <v>6622</v>
      </c>
      <c r="M433">
        <v>109</v>
      </c>
      <c r="N433">
        <v>111</v>
      </c>
      <c r="O433">
        <v>88</v>
      </c>
      <c r="P433">
        <v>105</v>
      </c>
      <c r="Q433">
        <v>23</v>
      </c>
      <c r="R433">
        <v>18</v>
      </c>
      <c r="S433">
        <v>213</v>
      </c>
      <c r="T433">
        <v>250</v>
      </c>
      <c r="U433">
        <v>13224</v>
      </c>
      <c r="V433">
        <v>14248</v>
      </c>
      <c r="W433">
        <v>984</v>
      </c>
      <c r="X433">
        <v>912</v>
      </c>
    </row>
    <row r="434" spans="1:24" x14ac:dyDescent="0.35">
      <c r="A434" s="6" t="str">
        <f t="shared" si="6"/>
        <v>13089</v>
      </c>
      <c r="B434">
        <v>13</v>
      </c>
      <c r="C434">
        <v>89</v>
      </c>
      <c r="D434" t="s">
        <v>697</v>
      </c>
      <c r="E434" t="s">
        <v>5164</v>
      </c>
      <c r="F434">
        <v>764425</v>
      </c>
      <c r="G434">
        <v>363771</v>
      </c>
      <c r="H434">
        <v>400654</v>
      </c>
      <c r="I434">
        <v>139037</v>
      </c>
      <c r="J434">
        <v>141088</v>
      </c>
      <c r="K434">
        <v>189275</v>
      </c>
      <c r="L434">
        <v>222538</v>
      </c>
      <c r="M434">
        <v>2424</v>
      </c>
      <c r="N434">
        <v>2014</v>
      </c>
      <c r="O434">
        <v>24377</v>
      </c>
      <c r="P434">
        <v>25143</v>
      </c>
      <c r="Q434">
        <v>444</v>
      </c>
      <c r="R434">
        <v>603</v>
      </c>
      <c r="S434">
        <v>8214</v>
      </c>
      <c r="T434">
        <v>9268</v>
      </c>
      <c r="U434">
        <v>321641</v>
      </c>
      <c r="V434">
        <v>361474</v>
      </c>
      <c r="W434">
        <v>42130</v>
      </c>
      <c r="X434">
        <v>39180</v>
      </c>
    </row>
    <row r="435" spans="1:24" x14ac:dyDescent="0.35">
      <c r="A435" s="6" t="str">
        <f t="shared" si="6"/>
        <v>13091</v>
      </c>
      <c r="B435">
        <v>13</v>
      </c>
      <c r="C435">
        <v>91</v>
      </c>
      <c r="D435" t="s">
        <v>697</v>
      </c>
      <c r="E435" t="s">
        <v>774</v>
      </c>
      <c r="F435">
        <v>20001</v>
      </c>
      <c r="G435">
        <v>10495</v>
      </c>
      <c r="H435">
        <v>9506</v>
      </c>
      <c r="I435">
        <v>6897</v>
      </c>
      <c r="J435">
        <v>6427</v>
      </c>
      <c r="K435">
        <v>3308</v>
      </c>
      <c r="L435">
        <v>2796</v>
      </c>
      <c r="M435">
        <v>55</v>
      </c>
      <c r="N435">
        <v>48</v>
      </c>
      <c r="O435">
        <v>50</v>
      </c>
      <c r="P435">
        <v>65</v>
      </c>
      <c r="Q435">
        <v>20</v>
      </c>
      <c r="R435">
        <v>22</v>
      </c>
      <c r="S435">
        <v>165</v>
      </c>
      <c r="T435">
        <v>148</v>
      </c>
      <c r="U435">
        <v>10091</v>
      </c>
      <c r="V435">
        <v>9274</v>
      </c>
      <c r="W435">
        <v>404</v>
      </c>
      <c r="X435">
        <v>232</v>
      </c>
    </row>
    <row r="436" spans="1:24" x14ac:dyDescent="0.35">
      <c r="A436" s="6" t="str">
        <f t="shared" si="6"/>
        <v>13093</v>
      </c>
      <c r="B436">
        <v>13</v>
      </c>
      <c r="C436">
        <v>93</v>
      </c>
      <c r="D436" t="s">
        <v>697</v>
      </c>
      <c r="E436" t="s">
        <v>776</v>
      </c>
      <c r="F436">
        <v>11209</v>
      </c>
      <c r="G436">
        <v>6214</v>
      </c>
      <c r="H436">
        <v>4995</v>
      </c>
      <c r="I436">
        <v>2959</v>
      </c>
      <c r="J436">
        <v>2335</v>
      </c>
      <c r="K436">
        <v>3100</v>
      </c>
      <c r="L436">
        <v>2526</v>
      </c>
      <c r="M436">
        <v>20</v>
      </c>
      <c r="N436">
        <v>22</v>
      </c>
      <c r="O436">
        <v>53</v>
      </c>
      <c r="P436">
        <v>44</v>
      </c>
      <c r="Q436">
        <v>6</v>
      </c>
      <c r="R436">
        <v>4</v>
      </c>
      <c r="S436">
        <v>76</v>
      </c>
      <c r="T436">
        <v>64</v>
      </c>
      <c r="U436">
        <v>5742</v>
      </c>
      <c r="V436">
        <v>4670</v>
      </c>
      <c r="W436">
        <v>472</v>
      </c>
      <c r="X436">
        <v>325</v>
      </c>
    </row>
    <row r="437" spans="1:24" x14ac:dyDescent="0.35">
      <c r="A437" s="6" t="str">
        <f t="shared" si="6"/>
        <v>13095</v>
      </c>
      <c r="B437">
        <v>13</v>
      </c>
      <c r="C437">
        <v>95</v>
      </c>
      <c r="D437" t="s">
        <v>697</v>
      </c>
      <c r="E437" t="s">
        <v>778</v>
      </c>
      <c r="F437">
        <v>85793</v>
      </c>
      <c r="G437">
        <v>39509</v>
      </c>
      <c r="H437">
        <v>46284</v>
      </c>
      <c r="I437">
        <v>10550</v>
      </c>
      <c r="J437">
        <v>11413</v>
      </c>
      <c r="K437">
        <v>27778</v>
      </c>
      <c r="L437">
        <v>33644</v>
      </c>
      <c r="M437">
        <v>140</v>
      </c>
      <c r="N437">
        <v>121</v>
      </c>
      <c r="O437">
        <v>381</v>
      </c>
      <c r="P437">
        <v>406</v>
      </c>
      <c r="Q437">
        <v>108</v>
      </c>
      <c r="R437">
        <v>75</v>
      </c>
      <c r="S437">
        <v>552</v>
      </c>
      <c r="T437">
        <v>625</v>
      </c>
      <c r="U437">
        <v>38223</v>
      </c>
      <c r="V437">
        <v>45123</v>
      </c>
      <c r="W437">
        <v>1286</v>
      </c>
      <c r="X437">
        <v>1161</v>
      </c>
    </row>
    <row r="438" spans="1:24" x14ac:dyDescent="0.35">
      <c r="A438" s="6" t="str">
        <f t="shared" si="6"/>
        <v>13097</v>
      </c>
      <c r="B438">
        <v>13</v>
      </c>
      <c r="C438">
        <v>97</v>
      </c>
      <c r="D438" t="s">
        <v>697</v>
      </c>
      <c r="E438" t="s">
        <v>471</v>
      </c>
      <c r="F438">
        <v>144310</v>
      </c>
      <c r="G438">
        <v>68841</v>
      </c>
      <c r="H438">
        <v>75469</v>
      </c>
      <c r="I438">
        <v>31499</v>
      </c>
      <c r="J438">
        <v>32423</v>
      </c>
      <c r="K438">
        <v>33932</v>
      </c>
      <c r="L438">
        <v>39128</v>
      </c>
      <c r="M438">
        <v>377</v>
      </c>
      <c r="N438">
        <v>362</v>
      </c>
      <c r="O438">
        <v>1100</v>
      </c>
      <c r="P438">
        <v>1346</v>
      </c>
      <c r="Q438">
        <v>117</v>
      </c>
      <c r="R438">
        <v>132</v>
      </c>
      <c r="S438">
        <v>1816</v>
      </c>
      <c r="T438">
        <v>2078</v>
      </c>
      <c r="U438">
        <v>60760</v>
      </c>
      <c r="V438">
        <v>67557</v>
      </c>
      <c r="W438">
        <v>8081</v>
      </c>
      <c r="X438">
        <v>7912</v>
      </c>
    </row>
    <row r="439" spans="1:24" x14ac:dyDescent="0.35">
      <c r="A439" s="6" t="str">
        <f t="shared" si="6"/>
        <v>13099</v>
      </c>
      <c r="B439">
        <v>13</v>
      </c>
      <c r="C439">
        <v>99</v>
      </c>
      <c r="D439" t="s">
        <v>697</v>
      </c>
      <c r="E439" t="s">
        <v>781</v>
      </c>
      <c r="F439">
        <v>10849</v>
      </c>
      <c r="G439">
        <v>5068</v>
      </c>
      <c r="H439">
        <v>5781</v>
      </c>
      <c r="I439">
        <v>2395</v>
      </c>
      <c r="J439">
        <v>2505</v>
      </c>
      <c r="K439">
        <v>2553</v>
      </c>
      <c r="L439">
        <v>3131</v>
      </c>
      <c r="M439">
        <v>29</v>
      </c>
      <c r="N439">
        <v>28</v>
      </c>
      <c r="O439">
        <v>33</v>
      </c>
      <c r="P439">
        <v>47</v>
      </c>
      <c r="Q439">
        <v>2</v>
      </c>
      <c r="R439">
        <v>5</v>
      </c>
      <c r="S439">
        <v>56</v>
      </c>
      <c r="T439">
        <v>65</v>
      </c>
      <c r="U439">
        <v>4949</v>
      </c>
      <c r="V439">
        <v>5684</v>
      </c>
      <c r="W439">
        <v>119</v>
      </c>
      <c r="X439">
        <v>97</v>
      </c>
    </row>
    <row r="440" spans="1:24" x14ac:dyDescent="0.35">
      <c r="A440" s="6" t="str">
        <f t="shared" si="6"/>
        <v>13101</v>
      </c>
      <c r="B440">
        <v>13</v>
      </c>
      <c r="C440">
        <v>101</v>
      </c>
      <c r="D440" t="s">
        <v>697</v>
      </c>
      <c r="E440" t="s">
        <v>783</v>
      </c>
      <c r="F440">
        <v>3704</v>
      </c>
      <c r="G440">
        <v>1883</v>
      </c>
      <c r="H440">
        <v>1821</v>
      </c>
      <c r="I440">
        <v>1616</v>
      </c>
      <c r="J440">
        <v>1564</v>
      </c>
      <c r="K440">
        <v>128</v>
      </c>
      <c r="L440">
        <v>132</v>
      </c>
      <c r="M440">
        <v>72</v>
      </c>
      <c r="N440">
        <v>61</v>
      </c>
      <c r="O440">
        <v>14</v>
      </c>
      <c r="P440">
        <v>17</v>
      </c>
      <c r="Q440">
        <v>9</v>
      </c>
      <c r="R440">
        <v>1</v>
      </c>
      <c r="S440">
        <v>44</v>
      </c>
      <c r="T440">
        <v>46</v>
      </c>
      <c r="U440">
        <v>1281</v>
      </c>
      <c r="V440">
        <v>1328</v>
      </c>
      <c r="W440">
        <v>602</v>
      </c>
      <c r="X440">
        <v>493</v>
      </c>
    </row>
    <row r="441" spans="1:24" x14ac:dyDescent="0.35">
      <c r="A441" s="6" t="str">
        <f t="shared" si="6"/>
        <v>13103</v>
      </c>
      <c r="B441">
        <v>13</v>
      </c>
      <c r="C441">
        <v>103</v>
      </c>
      <c r="D441" t="s">
        <v>697</v>
      </c>
      <c r="E441" t="s">
        <v>785</v>
      </c>
      <c r="F441">
        <v>64771</v>
      </c>
      <c r="G441">
        <v>32222</v>
      </c>
      <c r="H441">
        <v>32549</v>
      </c>
      <c r="I441">
        <v>26378</v>
      </c>
      <c r="J441">
        <v>26413</v>
      </c>
      <c r="K441">
        <v>4536</v>
      </c>
      <c r="L441">
        <v>4836</v>
      </c>
      <c r="M441">
        <v>172</v>
      </c>
      <c r="N441">
        <v>137</v>
      </c>
      <c r="O441">
        <v>369</v>
      </c>
      <c r="P441">
        <v>387</v>
      </c>
      <c r="Q441">
        <v>36</v>
      </c>
      <c r="R441">
        <v>45</v>
      </c>
      <c r="S441">
        <v>731</v>
      </c>
      <c r="T441">
        <v>731</v>
      </c>
      <c r="U441">
        <v>30414</v>
      </c>
      <c r="V441">
        <v>30886</v>
      </c>
      <c r="W441">
        <v>1808</v>
      </c>
      <c r="X441">
        <v>1663</v>
      </c>
    </row>
    <row r="442" spans="1:24" x14ac:dyDescent="0.35">
      <c r="A442" s="6" t="str">
        <f t="shared" si="6"/>
        <v>13105</v>
      </c>
      <c r="B442">
        <v>13</v>
      </c>
      <c r="C442">
        <v>105</v>
      </c>
      <c r="D442" t="s">
        <v>697</v>
      </c>
      <c r="E442" t="s">
        <v>475</v>
      </c>
      <c r="F442">
        <v>19638</v>
      </c>
      <c r="G442">
        <v>9390</v>
      </c>
      <c r="H442">
        <v>10248</v>
      </c>
      <c r="I442">
        <v>6457</v>
      </c>
      <c r="J442">
        <v>6837</v>
      </c>
      <c r="K442">
        <v>2627</v>
      </c>
      <c r="L442">
        <v>3134</v>
      </c>
      <c r="M442">
        <v>46</v>
      </c>
      <c r="N442">
        <v>36</v>
      </c>
      <c r="O442">
        <v>105</v>
      </c>
      <c r="P442">
        <v>103</v>
      </c>
      <c r="Q442">
        <v>7</v>
      </c>
      <c r="R442">
        <v>4</v>
      </c>
      <c r="S442">
        <v>148</v>
      </c>
      <c r="T442">
        <v>134</v>
      </c>
      <c r="U442">
        <v>8872</v>
      </c>
      <c r="V442">
        <v>9743</v>
      </c>
      <c r="W442">
        <v>518</v>
      </c>
      <c r="X442">
        <v>505</v>
      </c>
    </row>
    <row r="443" spans="1:24" x14ac:dyDescent="0.35">
      <c r="A443" s="6" t="str">
        <f t="shared" si="6"/>
        <v>13107</v>
      </c>
      <c r="B443">
        <v>13</v>
      </c>
      <c r="C443">
        <v>107</v>
      </c>
      <c r="D443" t="s">
        <v>697</v>
      </c>
      <c r="E443" t="s">
        <v>788</v>
      </c>
      <c r="F443">
        <v>22770</v>
      </c>
      <c r="G443">
        <v>11375</v>
      </c>
      <c r="H443">
        <v>11395</v>
      </c>
      <c r="I443">
        <v>7090</v>
      </c>
      <c r="J443">
        <v>7136</v>
      </c>
      <c r="K443">
        <v>3986</v>
      </c>
      <c r="L443">
        <v>3987</v>
      </c>
      <c r="M443">
        <v>61</v>
      </c>
      <c r="N443">
        <v>45</v>
      </c>
      <c r="O443">
        <v>87</v>
      </c>
      <c r="P443">
        <v>81</v>
      </c>
      <c r="Q443">
        <v>7</v>
      </c>
      <c r="R443">
        <v>8</v>
      </c>
      <c r="S443">
        <v>144</v>
      </c>
      <c r="T443">
        <v>138</v>
      </c>
      <c r="U443">
        <v>10803</v>
      </c>
      <c r="V443">
        <v>10951</v>
      </c>
      <c r="W443">
        <v>572</v>
      </c>
      <c r="X443">
        <v>444</v>
      </c>
    </row>
    <row r="444" spans="1:24" x14ac:dyDescent="0.35">
      <c r="A444" s="6" t="str">
        <f t="shared" si="6"/>
        <v>13109</v>
      </c>
      <c r="B444">
        <v>13</v>
      </c>
      <c r="C444">
        <v>109</v>
      </c>
      <c r="D444" t="s">
        <v>697</v>
      </c>
      <c r="E444" t="s">
        <v>790</v>
      </c>
      <c r="F444">
        <v>10773</v>
      </c>
      <c r="G444">
        <v>5268</v>
      </c>
      <c r="H444">
        <v>5505</v>
      </c>
      <c r="I444">
        <v>3375</v>
      </c>
      <c r="J444">
        <v>3558</v>
      </c>
      <c r="K444">
        <v>1670</v>
      </c>
      <c r="L444">
        <v>1751</v>
      </c>
      <c r="M444">
        <v>42</v>
      </c>
      <c r="N444">
        <v>30</v>
      </c>
      <c r="O444">
        <v>54</v>
      </c>
      <c r="P444">
        <v>76</v>
      </c>
      <c r="Q444">
        <v>27</v>
      </c>
      <c r="R444">
        <v>19</v>
      </c>
      <c r="S444">
        <v>100</v>
      </c>
      <c r="T444">
        <v>71</v>
      </c>
      <c r="U444">
        <v>4605</v>
      </c>
      <c r="V444">
        <v>4903</v>
      </c>
      <c r="W444">
        <v>663</v>
      </c>
      <c r="X444">
        <v>602</v>
      </c>
    </row>
    <row r="445" spans="1:24" x14ac:dyDescent="0.35">
      <c r="A445" s="6" t="str">
        <f t="shared" si="6"/>
        <v>13111</v>
      </c>
      <c r="B445">
        <v>13</v>
      </c>
      <c r="C445">
        <v>111</v>
      </c>
      <c r="D445" t="s">
        <v>697</v>
      </c>
      <c r="E445" t="s">
        <v>792</v>
      </c>
      <c r="F445">
        <v>25321</v>
      </c>
      <c r="G445">
        <v>12468</v>
      </c>
      <c r="H445">
        <v>12853</v>
      </c>
      <c r="I445">
        <v>11992</v>
      </c>
      <c r="J445">
        <v>12438</v>
      </c>
      <c r="K445">
        <v>127</v>
      </c>
      <c r="L445">
        <v>115</v>
      </c>
      <c r="M445">
        <v>60</v>
      </c>
      <c r="N445">
        <v>51</v>
      </c>
      <c r="O445">
        <v>98</v>
      </c>
      <c r="P445">
        <v>75</v>
      </c>
      <c r="Q445">
        <v>6</v>
      </c>
      <c r="R445">
        <v>7</v>
      </c>
      <c r="S445">
        <v>185</v>
      </c>
      <c r="T445">
        <v>167</v>
      </c>
      <c r="U445">
        <v>12070</v>
      </c>
      <c r="V445">
        <v>12530</v>
      </c>
      <c r="W445">
        <v>398</v>
      </c>
      <c r="X445">
        <v>323</v>
      </c>
    </row>
    <row r="446" spans="1:24" x14ac:dyDescent="0.35">
      <c r="A446" s="6" t="str">
        <f t="shared" si="6"/>
        <v>13113</v>
      </c>
      <c r="B446">
        <v>13</v>
      </c>
      <c r="C446">
        <v>113</v>
      </c>
      <c r="D446" t="s">
        <v>697</v>
      </c>
      <c r="E446" t="s">
        <v>78</v>
      </c>
      <c r="F446">
        <v>119181</v>
      </c>
      <c r="G446">
        <v>57953</v>
      </c>
      <c r="H446">
        <v>61228</v>
      </c>
      <c r="I446">
        <v>38634</v>
      </c>
      <c r="J446">
        <v>39961</v>
      </c>
      <c r="K446">
        <v>14583</v>
      </c>
      <c r="L446">
        <v>16230</v>
      </c>
      <c r="M446">
        <v>257</v>
      </c>
      <c r="N446">
        <v>292</v>
      </c>
      <c r="O446">
        <v>2965</v>
      </c>
      <c r="P446">
        <v>3204</v>
      </c>
      <c r="Q446">
        <v>79</v>
      </c>
      <c r="R446">
        <v>77</v>
      </c>
      <c r="S446">
        <v>1435</v>
      </c>
      <c r="T446">
        <v>1464</v>
      </c>
      <c r="U446">
        <v>53311</v>
      </c>
      <c r="V446">
        <v>56420</v>
      </c>
      <c r="W446">
        <v>4642</v>
      </c>
      <c r="X446">
        <v>4808</v>
      </c>
    </row>
    <row r="447" spans="1:24" x14ac:dyDescent="0.35">
      <c r="A447" s="6" t="str">
        <f t="shared" si="6"/>
        <v>13115</v>
      </c>
      <c r="B447">
        <v>13</v>
      </c>
      <c r="C447">
        <v>115</v>
      </c>
      <c r="D447" t="s">
        <v>697</v>
      </c>
      <c r="E447" t="s">
        <v>795</v>
      </c>
      <c r="F447">
        <v>98582</v>
      </c>
      <c r="G447">
        <v>48024</v>
      </c>
      <c r="H447">
        <v>50558</v>
      </c>
      <c r="I447">
        <v>38468</v>
      </c>
      <c r="J447">
        <v>40394</v>
      </c>
      <c r="K447">
        <v>7126</v>
      </c>
      <c r="L447">
        <v>7762</v>
      </c>
      <c r="M447">
        <v>483</v>
      </c>
      <c r="N447">
        <v>397</v>
      </c>
      <c r="O447">
        <v>691</v>
      </c>
      <c r="P447">
        <v>877</v>
      </c>
      <c r="Q447">
        <v>171</v>
      </c>
      <c r="R447">
        <v>121</v>
      </c>
      <c r="S447">
        <v>1085</v>
      </c>
      <c r="T447">
        <v>1007</v>
      </c>
      <c r="U447">
        <v>41765</v>
      </c>
      <c r="V447">
        <v>45347</v>
      </c>
      <c r="W447">
        <v>6259</v>
      </c>
      <c r="X447">
        <v>5211</v>
      </c>
    </row>
    <row r="448" spans="1:24" x14ac:dyDescent="0.35">
      <c r="A448" s="6" t="str">
        <f t="shared" si="6"/>
        <v>13117</v>
      </c>
      <c r="B448">
        <v>13</v>
      </c>
      <c r="C448">
        <v>117</v>
      </c>
      <c r="D448" t="s">
        <v>697</v>
      </c>
      <c r="E448" t="s">
        <v>797</v>
      </c>
      <c r="F448">
        <v>251287</v>
      </c>
      <c r="G448">
        <v>125507</v>
      </c>
      <c r="H448">
        <v>125780</v>
      </c>
      <c r="I448">
        <v>95423</v>
      </c>
      <c r="J448">
        <v>95983</v>
      </c>
      <c r="K448">
        <v>5801</v>
      </c>
      <c r="L448">
        <v>5732</v>
      </c>
      <c r="M448">
        <v>659</v>
      </c>
      <c r="N448">
        <v>577</v>
      </c>
      <c r="O448">
        <v>21033</v>
      </c>
      <c r="P448">
        <v>20947</v>
      </c>
      <c r="Q448">
        <v>93</v>
      </c>
      <c r="R448">
        <v>86</v>
      </c>
      <c r="S448">
        <v>2498</v>
      </c>
      <c r="T448">
        <v>2455</v>
      </c>
      <c r="U448">
        <v>112519</v>
      </c>
      <c r="V448">
        <v>113604</v>
      </c>
      <c r="W448">
        <v>12988</v>
      </c>
      <c r="X448">
        <v>12176</v>
      </c>
    </row>
    <row r="449" spans="1:24" x14ac:dyDescent="0.35">
      <c r="A449" s="6" t="str">
        <f t="shared" si="6"/>
        <v>13119</v>
      </c>
      <c r="B449">
        <v>13</v>
      </c>
      <c r="C449">
        <v>119</v>
      </c>
      <c r="D449" t="s">
        <v>697</v>
      </c>
      <c r="E449" t="s">
        <v>80</v>
      </c>
      <c r="F449">
        <v>23424</v>
      </c>
      <c r="G449">
        <v>11600</v>
      </c>
      <c r="H449">
        <v>11824</v>
      </c>
      <c r="I449">
        <v>9985</v>
      </c>
      <c r="J449">
        <v>10261</v>
      </c>
      <c r="K449">
        <v>1142</v>
      </c>
      <c r="L449">
        <v>1118</v>
      </c>
      <c r="M449">
        <v>53</v>
      </c>
      <c r="N449">
        <v>57</v>
      </c>
      <c r="O449">
        <v>182</v>
      </c>
      <c r="P449">
        <v>177</v>
      </c>
      <c r="Q449">
        <v>12</v>
      </c>
      <c r="R449">
        <v>1</v>
      </c>
      <c r="S449">
        <v>226</v>
      </c>
      <c r="T449">
        <v>210</v>
      </c>
      <c r="U449">
        <v>10973</v>
      </c>
      <c r="V449">
        <v>11303</v>
      </c>
      <c r="W449">
        <v>627</v>
      </c>
      <c r="X449">
        <v>521</v>
      </c>
    </row>
    <row r="450" spans="1:24" x14ac:dyDescent="0.35">
      <c r="A450" s="6" t="str">
        <f t="shared" ref="A450:A513" si="7">TEXT(B450*1000+C450,"00000")</f>
        <v>13121</v>
      </c>
      <c r="B450">
        <v>13</v>
      </c>
      <c r="C450">
        <v>121</v>
      </c>
      <c r="D450" t="s">
        <v>697</v>
      </c>
      <c r="E450" t="s">
        <v>230</v>
      </c>
      <c r="F450">
        <v>1066675</v>
      </c>
      <c r="G450">
        <v>519865</v>
      </c>
      <c r="H450">
        <v>546810</v>
      </c>
      <c r="I450">
        <v>247006</v>
      </c>
      <c r="J450">
        <v>236514</v>
      </c>
      <c r="K450">
        <v>217802</v>
      </c>
      <c r="L450">
        <v>255575</v>
      </c>
      <c r="M450">
        <v>1568</v>
      </c>
      <c r="N450">
        <v>1524</v>
      </c>
      <c r="O450">
        <v>42231</v>
      </c>
      <c r="P450">
        <v>40321</v>
      </c>
      <c r="Q450">
        <v>245</v>
      </c>
      <c r="R450">
        <v>226</v>
      </c>
      <c r="S450">
        <v>11013</v>
      </c>
      <c r="T450">
        <v>12650</v>
      </c>
      <c r="U450">
        <v>475120</v>
      </c>
      <c r="V450">
        <v>505416</v>
      </c>
      <c r="W450">
        <v>44745</v>
      </c>
      <c r="X450">
        <v>41394</v>
      </c>
    </row>
    <row r="451" spans="1:24" x14ac:dyDescent="0.35">
      <c r="A451" s="6" t="str">
        <f t="shared" si="7"/>
        <v>13123</v>
      </c>
      <c r="B451">
        <v>13</v>
      </c>
      <c r="C451">
        <v>123</v>
      </c>
      <c r="D451" t="s">
        <v>697</v>
      </c>
      <c r="E451" t="s">
        <v>801</v>
      </c>
      <c r="F451">
        <v>31349</v>
      </c>
      <c r="G451">
        <v>15808</v>
      </c>
      <c r="H451">
        <v>15541</v>
      </c>
      <c r="I451">
        <v>14995</v>
      </c>
      <c r="J451">
        <v>14899</v>
      </c>
      <c r="K451">
        <v>320</v>
      </c>
      <c r="L451">
        <v>140</v>
      </c>
      <c r="M451">
        <v>116</v>
      </c>
      <c r="N451">
        <v>106</v>
      </c>
      <c r="O451">
        <v>96</v>
      </c>
      <c r="P451">
        <v>117</v>
      </c>
      <c r="Q451">
        <v>84</v>
      </c>
      <c r="R451">
        <v>84</v>
      </c>
      <c r="S451">
        <v>197</v>
      </c>
      <c r="T451">
        <v>195</v>
      </c>
      <c r="U451">
        <v>13799</v>
      </c>
      <c r="V451">
        <v>13947</v>
      </c>
      <c r="W451">
        <v>2009</v>
      </c>
      <c r="X451">
        <v>1594</v>
      </c>
    </row>
    <row r="452" spans="1:24" x14ac:dyDescent="0.35">
      <c r="A452" s="6" t="str">
        <f t="shared" si="7"/>
        <v>13125</v>
      </c>
      <c r="B452">
        <v>13</v>
      </c>
      <c r="C452">
        <v>125</v>
      </c>
      <c r="D452" t="s">
        <v>697</v>
      </c>
      <c r="E452" t="s">
        <v>803</v>
      </c>
      <c r="F452">
        <v>2887</v>
      </c>
      <c r="G452">
        <v>1430</v>
      </c>
      <c r="H452">
        <v>1457</v>
      </c>
      <c r="I452">
        <v>1279</v>
      </c>
      <c r="J452">
        <v>1273</v>
      </c>
      <c r="K452">
        <v>115</v>
      </c>
      <c r="L452">
        <v>149</v>
      </c>
      <c r="M452">
        <v>8</v>
      </c>
      <c r="N452">
        <v>8</v>
      </c>
      <c r="O452">
        <v>4</v>
      </c>
      <c r="P452">
        <v>1</v>
      </c>
      <c r="Q452">
        <v>2</v>
      </c>
      <c r="R452">
        <v>0</v>
      </c>
      <c r="S452">
        <v>22</v>
      </c>
      <c r="T452">
        <v>26</v>
      </c>
      <c r="U452">
        <v>1401</v>
      </c>
      <c r="V452">
        <v>1433</v>
      </c>
      <c r="W452">
        <v>29</v>
      </c>
      <c r="X452">
        <v>24</v>
      </c>
    </row>
    <row r="453" spans="1:24" x14ac:dyDescent="0.35">
      <c r="A453" s="6" t="str">
        <f t="shared" si="7"/>
        <v>13127</v>
      </c>
      <c r="B453">
        <v>13</v>
      </c>
      <c r="C453">
        <v>127</v>
      </c>
      <c r="D453" t="s">
        <v>697</v>
      </c>
      <c r="E453" t="s">
        <v>805</v>
      </c>
      <c r="F453">
        <v>84500</v>
      </c>
      <c r="G453">
        <v>39640</v>
      </c>
      <c r="H453">
        <v>44860</v>
      </c>
      <c r="I453">
        <v>27614</v>
      </c>
      <c r="J453">
        <v>30783</v>
      </c>
      <c r="K453">
        <v>10322</v>
      </c>
      <c r="L453">
        <v>12152</v>
      </c>
      <c r="M453">
        <v>231</v>
      </c>
      <c r="N453">
        <v>246</v>
      </c>
      <c r="O453">
        <v>644</v>
      </c>
      <c r="P453">
        <v>766</v>
      </c>
      <c r="Q453">
        <v>85</v>
      </c>
      <c r="R453">
        <v>85</v>
      </c>
      <c r="S453">
        <v>744</v>
      </c>
      <c r="T453">
        <v>828</v>
      </c>
      <c r="U453">
        <v>36466</v>
      </c>
      <c r="V453">
        <v>41766</v>
      </c>
      <c r="W453">
        <v>3174</v>
      </c>
      <c r="X453">
        <v>3094</v>
      </c>
    </row>
    <row r="454" spans="1:24" x14ac:dyDescent="0.35">
      <c r="A454" s="6" t="str">
        <f t="shared" si="7"/>
        <v>13129</v>
      </c>
      <c r="B454">
        <v>13</v>
      </c>
      <c r="C454">
        <v>129</v>
      </c>
      <c r="D454" t="s">
        <v>697</v>
      </c>
      <c r="E454" t="s">
        <v>807</v>
      </c>
      <c r="F454">
        <v>57544</v>
      </c>
      <c r="G454">
        <v>28487</v>
      </c>
      <c r="H454">
        <v>29057</v>
      </c>
      <c r="I454">
        <v>25887</v>
      </c>
      <c r="J454">
        <v>26624</v>
      </c>
      <c r="K454">
        <v>1329</v>
      </c>
      <c r="L454">
        <v>1250</v>
      </c>
      <c r="M454">
        <v>168</v>
      </c>
      <c r="N454">
        <v>155</v>
      </c>
      <c r="O454">
        <v>461</v>
      </c>
      <c r="P454">
        <v>386</v>
      </c>
      <c r="Q454">
        <v>130</v>
      </c>
      <c r="R454">
        <v>119</v>
      </c>
      <c r="S454">
        <v>512</v>
      </c>
      <c r="T454">
        <v>523</v>
      </c>
      <c r="U454">
        <v>23786</v>
      </c>
      <c r="V454">
        <v>24770</v>
      </c>
      <c r="W454">
        <v>4701</v>
      </c>
      <c r="X454">
        <v>4287</v>
      </c>
    </row>
    <row r="455" spans="1:24" x14ac:dyDescent="0.35">
      <c r="A455" s="6" t="str">
        <f t="shared" si="7"/>
        <v>13131</v>
      </c>
      <c r="B455">
        <v>13</v>
      </c>
      <c r="C455">
        <v>131</v>
      </c>
      <c r="D455" t="s">
        <v>697</v>
      </c>
      <c r="E455" t="s">
        <v>809</v>
      </c>
      <c r="F455">
        <v>26236</v>
      </c>
      <c r="G455">
        <v>12780</v>
      </c>
      <c r="H455">
        <v>13456</v>
      </c>
      <c r="I455">
        <v>8581</v>
      </c>
      <c r="J455">
        <v>8886</v>
      </c>
      <c r="K455">
        <v>3613</v>
      </c>
      <c r="L455">
        <v>4110</v>
      </c>
      <c r="M455">
        <v>174</v>
      </c>
      <c r="N455">
        <v>175</v>
      </c>
      <c r="O455">
        <v>101</v>
      </c>
      <c r="P455">
        <v>85</v>
      </c>
      <c r="Q455">
        <v>41</v>
      </c>
      <c r="R455">
        <v>36</v>
      </c>
      <c r="S455">
        <v>270</v>
      </c>
      <c r="T455">
        <v>164</v>
      </c>
      <c r="U455">
        <v>11078</v>
      </c>
      <c r="V455">
        <v>11901</v>
      </c>
      <c r="W455">
        <v>1702</v>
      </c>
      <c r="X455">
        <v>1555</v>
      </c>
    </row>
    <row r="456" spans="1:24" x14ac:dyDescent="0.35">
      <c r="A456" s="6" t="str">
        <f t="shared" si="7"/>
        <v>13133</v>
      </c>
      <c r="B456">
        <v>13</v>
      </c>
      <c r="C456">
        <v>133</v>
      </c>
      <c r="D456" t="s">
        <v>697</v>
      </c>
      <c r="E456" t="s">
        <v>84</v>
      </c>
      <c r="F456">
        <v>18913</v>
      </c>
      <c r="G456">
        <v>9285</v>
      </c>
      <c r="H456">
        <v>9628</v>
      </c>
      <c r="I456">
        <v>5974</v>
      </c>
      <c r="J456">
        <v>6083</v>
      </c>
      <c r="K456">
        <v>2936</v>
      </c>
      <c r="L456">
        <v>3231</v>
      </c>
      <c r="M456">
        <v>127</v>
      </c>
      <c r="N456">
        <v>50</v>
      </c>
      <c r="O456">
        <v>86</v>
      </c>
      <c r="P456">
        <v>122</v>
      </c>
      <c r="Q456">
        <v>19</v>
      </c>
      <c r="R456">
        <v>9</v>
      </c>
      <c r="S456">
        <v>143</v>
      </c>
      <c r="T456">
        <v>133</v>
      </c>
      <c r="U456">
        <v>8583</v>
      </c>
      <c r="V456">
        <v>9056</v>
      </c>
      <c r="W456">
        <v>702</v>
      </c>
      <c r="X456">
        <v>572</v>
      </c>
    </row>
    <row r="457" spans="1:24" x14ac:dyDescent="0.35">
      <c r="A457" s="6" t="str">
        <f t="shared" si="7"/>
        <v>13135</v>
      </c>
      <c r="B457">
        <v>13</v>
      </c>
      <c r="C457">
        <v>135</v>
      </c>
      <c r="D457" t="s">
        <v>697</v>
      </c>
      <c r="E457" t="s">
        <v>812</v>
      </c>
      <c r="F457">
        <v>957306</v>
      </c>
      <c r="G457">
        <v>469736</v>
      </c>
      <c r="H457">
        <v>487570</v>
      </c>
      <c r="I457">
        <v>257004</v>
      </c>
      <c r="J457">
        <v>253447</v>
      </c>
      <c r="K457">
        <v>134819</v>
      </c>
      <c r="L457">
        <v>151578</v>
      </c>
      <c r="M457">
        <v>4543</v>
      </c>
      <c r="N457">
        <v>3964</v>
      </c>
      <c r="O457">
        <v>58859</v>
      </c>
      <c r="P457">
        <v>63290</v>
      </c>
      <c r="Q457">
        <v>621</v>
      </c>
      <c r="R457">
        <v>578</v>
      </c>
      <c r="S457">
        <v>13890</v>
      </c>
      <c r="T457">
        <v>14713</v>
      </c>
      <c r="U457">
        <v>356254</v>
      </c>
      <c r="V457">
        <v>380641</v>
      </c>
      <c r="W457">
        <v>113482</v>
      </c>
      <c r="X457">
        <v>106929</v>
      </c>
    </row>
    <row r="458" spans="1:24" x14ac:dyDescent="0.35">
      <c r="A458" s="6" t="str">
        <f t="shared" si="7"/>
        <v>13137</v>
      </c>
      <c r="B458">
        <v>13</v>
      </c>
      <c r="C458">
        <v>137</v>
      </c>
      <c r="D458" t="s">
        <v>697</v>
      </c>
      <c r="E458" t="s">
        <v>814</v>
      </c>
      <c r="F458">
        <v>46034</v>
      </c>
      <c r="G458">
        <v>21965</v>
      </c>
      <c r="H458">
        <v>24069</v>
      </c>
      <c r="I458">
        <v>19882</v>
      </c>
      <c r="J458">
        <v>21500</v>
      </c>
      <c r="K458">
        <v>592</v>
      </c>
      <c r="L458">
        <v>1284</v>
      </c>
      <c r="M458">
        <v>250</v>
      </c>
      <c r="N458">
        <v>225</v>
      </c>
      <c r="O458">
        <v>548</v>
      </c>
      <c r="P458">
        <v>548</v>
      </c>
      <c r="Q458">
        <v>254</v>
      </c>
      <c r="R458">
        <v>118</v>
      </c>
      <c r="S458">
        <v>439</v>
      </c>
      <c r="T458">
        <v>394</v>
      </c>
      <c r="U458">
        <v>18293</v>
      </c>
      <c r="V458">
        <v>20825</v>
      </c>
      <c r="W458">
        <v>3672</v>
      </c>
      <c r="X458">
        <v>3244</v>
      </c>
    </row>
    <row r="459" spans="1:24" x14ac:dyDescent="0.35">
      <c r="A459" s="6" t="str">
        <f t="shared" si="7"/>
        <v>13139</v>
      </c>
      <c r="B459">
        <v>13</v>
      </c>
      <c r="C459">
        <v>139</v>
      </c>
      <c r="D459" t="s">
        <v>697</v>
      </c>
      <c r="E459" t="s">
        <v>816</v>
      </c>
      <c r="F459">
        <v>202889</v>
      </c>
      <c r="G459">
        <v>101414</v>
      </c>
      <c r="H459">
        <v>101475</v>
      </c>
      <c r="I459">
        <v>88066</v>
      </c>
      <c r="J459">
        <v>87870</v>
      </c>
      <c r="K459">
        <v>8138</v>
      </c>
      <c r="L459">
        <v>8450</v>
      </c>
      <c r="M459">
        <v>934</v>
      </c>
      <c r="N459">
        <v>780</v>
      </c>
      <c r="O459">
        <v>2221</v>
      </c>
      <c r="P459">
        <v>2384</v>
      </c>
      <c r="Q459">
        <v>208</v>
      </c>
      <c r="R459">
        <v>174</v>
      </c>
      <c r="S459">
        <v>1847</v>
      </c>
      <c r="T459">
        <v>1817</v>
      </c>
      <c r="U459">
        <v>71463</v>
      </c>
      <c r="V459">
        <v>74442</v>
      </c>
      <c r="W459">
        <v>29951</v>
      </c>
      <c r="X459">
        <v>27033</v>
      </c>
    </row>
    <row r="460" spans="1:24" x14ac:dyDescent="0.35">
      <c r="A460" s="6" t="str">
        <f t="shared" si="7"/>
        <v>13141</v>
      </c>
      <c r="B460">
        <v>13</v>
      </c>
      <c r="C460">
        <v>141</v>
      </c>
      <c r="D460" t="s">
        <v>697</v>
      </c>
      <c r="E460" t="s">
        <v>818</v>
      </c>
      <c r="F460">
        <v>8736</v>
      </c>
      <c r="G460">
        <v>4858</v>
      </c>
      <c r="H460">
        <v>3878</v>
      </c>
      <c r="I460">
        <v>1273</v>
      </c>
      <c r="J460">
        <v>969</v>
      </c>
      <c r="K460">
        <v>3460</v>
      </c>
      <c r="L460">
        <v>2833</v>
      </c>
      <c r="M460">
        <v>20</v>
      </c>
      <c r="N460">
        <v>14</v>
      </c>
      <c r="O460">
        <v>68</v>
      </c>
      <c r="P460">
        <v>25</v>
      </c>
      <c r="Q460">
        <v>1</v>
      </c>
      <c r="R460">
        <v>2</v>
      </c>
      <c r="S460">
        <v>36</v>
      </c>
      <c r="T460">
        <v>35</v>
      </c>
      <c r="U460">
        <v>4811</v>
      </c>
      <c r="V460">
        <v>3872</v>
      </c>
      <c r="W460">
        <v>47</v>
      </c>
      <c r="X460">
        <v>6</v>
      </c>
    </row>
    <row r="461" spans="1:24" x14ac:dyDescent="0.35">
      <c r="A461" s="6" t="str">
        <f t="shared" si="7"/>
        <v>13143</v>
      </c>
      <c r="B461">
        <v>13</v>
      </c>
      <c r="C461">
        <v>143</v>
      </c>
      <c r="D461" t="s">
        <v>697</v>
      </c>
      <c r="E461" t="s">
        <v>820</v>
      </c>
      <c r="F461">
        <v>29917</v>
      </c>
      <c r="G461">
        <v>14650</v>
      </c>
      <c r="H461">
        <v>15267</v>
      </c>
      <c r="I461">
        <v>13540</v>
      </c>
      <c r="J461">
        <v>14118</v>
      </c>
      <c r="K461">
        <v>672</v>
      </c>
      <c r="L461">
        <v>674</v>
      </c>
      <c r="M461">
        <v>57</v>
      </c>
      <c r="N461">
        <v>54</v>
      </c>
      <c r="O461">
        <v>102</v>
      </c>
      <c r="P461">
        <v>133</v>
      </c>
      <c r="Q461">
        <v>5</v>
      </c>
      <c r="R461">
        <v>9</v>
      </c>
      <c r="S461">
        <v>274</v>
      </c>
      <c r="T461">
        <v>279</v>
      </c>
      <c r="U461">
        <v>14391</v>
      </c>
      <c r="V461">
        <v>15021</v>
      </c>
      <c r="W461">
        <v>259</v>
      </c>
      <c r="X461">
        <v>246</v>
      </c>
    </row>
    <row r="462" spans="1:24" x14ac:dyDescent="0.35">
      <c r="A462" s="6" t="str">
        <f t="shared" si="7"/>
        <v>13145</v>
      </c>
      <c r="B462">
        <v>13</v>
      </c>
      <c r="C462">
        <v>145</v>
      </c>
      <c r="D462" t="s">
        <v>697</v>
      </c>
      <c r="E462" t="s">
        <v>822</v>
      </c>
      <c r="F462">
        <v>34666</v>
      </c>
      <c r="G462">
        <v>17490</v>
      </c>
      <c r="H462">
        <v>17176</v>
      </c>
      <c r="I462">
        <v>13897</v>
      </c>
      <c r="J462">
        <v>13587</v>
      </c>
      <c r="K462">
        <v>2918</v>
      </c>
      <c r="L462">
        <v>2824</v>
      </c>
      <c r="M462">
        <v>101</v>
      </c>
      <c r="N462">
        <v>86</v>
      </c>
      <c r="O462">
        <v>182</v>
      </c>
      <c r="P462">
        <v>293</v>
      </c>
      <c r="Q462">
        <v>28</v>
      </c>
      <c r="R462">
        <v>33</v>
      </c>
      <c r="S462">
        <v>364</v>
      </c>
      <c r="T462">
        <v>353</v>
      </c>
      <c r="U462">
        <v>16774</v>
      </c>
      <c r="V462">
        <v>16464</v>
      </c>
      <c r="W462">
        <v>716</v>
      </c>
      <c r="X462">
        <v>712</v>
      </c>
    </row>
    <row r="463" spans="1:24" x14ac:dyDescent="0.35">
      <c r="A463" s="6" t="str">
        <f t="shared" si="7"/>
        <v>13147</v>
      </c>
      <c r="B463">
        <v>13</v>
      </c>
      <c r="C463">
        <v>147</v>
      </c>
      <c r="D463" t="s">
        <v>697</v>
      </c>
      <c r="E463" t="s">
        <v>824</v>
      </c>
      <c r="F463">
        <v>25829</v>
      </c>
      <c r="G463">
        <v>12815</v>
      </c>
      <c r="H463">
        <v>13014</v>
      </c>
      <c r="I463">
        <v>9908</v>
      </c>
      <c r="J463">
        <v>10121</v>
      </c>
      <c r="K463">
        <v>2516</v>
      </c>
      <c r="L463">
        <v>2428</v>
      </c>
      <c r="M463">
        <v>25</v>
      </c>
      <c r="N463">
        <v>31</v>
      </c>
      <c r="O463">
        <v>142</v>
      </c>
      <c r="P463">
        <v>183</v>
      </c>
      <c r="Q463">
        <v>4</v>
      </c>
      <c r="R463">
        <v>6</v>
      </c>
      <c r="S463">
        <v>220</v>
      </c>
      <c r="T463">
        <v>245</v>
      </c>
      <c r="U463">
        <v>12306</v>
      </c>
      <c r="V463">
        <v>12579</v>
      </c>
      <c r="W463">
        <v>509</v>
      </c>
      <c r="X463">
        <v>435</v>
      </c>
    </row>
    <row r="464" spans="1:24" x14ac:dyDescent="0.35">
      <c r="A464" s="6" t="str">
        <f t="shared" si="7"/>
        <v>13149</v>
      </c>
      <c r="B464">
        <v>13</v>
      </c>
      <c r="C464">
        <v>149</v>
      </c>
      <c r="D464" t="s">
        <v>697</v>
      </c>
      <c r="E464" t="s">
        <v>826</v>
      </c>
      <c r="F464">
        <v>11409</v>
      </c>
      <c r="G464">
        <v>5693</v>
      </c>
      <c r="H464">
        <v>5716</v>
      </c>
      <c r="I464">
        <v>4963</v>
      </c>
      <c r="J464">
        <v>4942</v>
      </c>
      <c r="K464">
        <v>541</v>
      </c>
      <c r="L464">
        <v>576</v>
      </c>
      <c r="M464">
        <v>27</v>
      </c>
      <c r="N464">
        <v>32</v>
      </c>
      <c r="O464">
        <v>33</v>
      </c>
      <c r="P464">
        <v>28</v>
      </c>
      <c r="Q464">
        <v>1</v>
      </c>
      <c r="R464">
        <v>1</v>
      </c>
      <c r="S464">
        <v>128</v>
      </c>
      <c r="T464">
        <v>137</v>
      </c>
      <c r="U464">
        <v>5552</v>
      </c>
      <c r="V464">
        <v>5608</v>
      </c>
      <c r="W464">
        <v>141</v>
      </c>
      <c r="X464">
        <v>108</v>
      </c>
    </row>
    <row r="465" spans="1:24" x14ac:dyDescent="0.35">
      <c r="A465" s="6" t="str">
        <f t="shared" si="7"/>
        <v>13151</v>
      </c>
      <c r="B465">
        <v>13</v>
      </c>
      <c r="C465">
        <v>151</v>
      </c>
      <c r="D465" t="s">
        <v>697</v>
      </c>
      <c r="E465" t="s">
        <v>88</v>
      </c>
      <c r="F465">
        <v>240703</v>
      </c>
      <c r="G465">
        <v>114828</v>
      </c>
      <c r="H465">
        <v>125875</v>
      </c>
      <c r="I465">
        <v>51586</v>
      </c>
      <c r="J465">
        <v>52676</v>
      </c>
      <c r="K465">
        <v>55818</v>
      </c>
      <c r="L465">
        <v>64763</v>
      </c>
      <c r="M465">
        <v>505</v>
      </c>
      <c r="N465">
        <v>541</v>
      </c>
      <c r="O465">
        <v>3887</v>
      </c>
      <c r="P465">
        <v>4333</v>
      </c>
      <c r="Q465">
        <v>134</v>
      </c>
      <c r="R465">
        <v>139</v>
      </c>
      <c r="S465">
        <v>2898</v>
      </c>
      <c r="T465">
        <v>3423</v>
      </c>
      <c r="U465">
        <v>105643</v>
      </c>
      <c r="V465">
        <v>116652</v>
      </c>
      <c r="W465">
        <v>9185</v>
      </c>
      <c r="X465">
        <v>9223</v>
      </c>
    </row>
    <row r="466" spans="1:24" x14ac:dyDescent="0.35">
      <c r="A466" s="6" t="str">
        <f t="shared" si="7"/>
        <v>13153</v>
      </c>
      <c r="B466">
        <v>13</v>
      </c>
      <c r="C466">
        <v>153</v>
      </c>
      <c r="D466" t="s">
        <v>697</v>
      </c>
      <c r="E466" t="s">
        <v>90</v>
      </c>
      <c r="F466">
        <v>163642</v>
      </c>
      <c r="G466">
        <v>79382</v>
      </c>
      <c r="H466">
        <v>84260</v>
      </c>
      <c r="I466">
        <v>48628</v>
      </c>
      <c r="J466">
        <v>49031</v>
      </c>
      <c r="K466">
        <v>25332</v>
      </c>
      <c r="L466">
        <v>29248</v>
      </c>
      <c r="M466">
        <v>375</v>
      </c>
      <c r="N466">
        <v>325</v>
      </c>
      <c r="O466">
        <v>2305</v>
      </c>
      <c r="P466">
        <v>2870</v>
      </c>
      <c r="Q466">
        <v>186</v>
      </c>
      <c r="R466">
        <v>150</v>
      </c>
      <c r="S466">
        <v>2556</v>
      </c>
      <c r="T466">
        <v>2636</v>
      </c>
      <c r="U466">
        <v>73394</v>
      </c>
      <c r="V466">
        <v>78476</v>
      </c>
      <c r="W466">
        <v>5988</v>
      </c>
      <c r="X466">
        <v>5784</v>
      </c>
    </row>
    <row r="467" spans="1:24" x14ac:dyDescent="0.35">
      <c r="A467" s="6" t="str">
        <f t="shared" si="7"/>
        <v>13155</v>
      </c>
      <c r="B467">
        <v>13</v>
      </c>
      <c r="C467">
        <v>155</v>
      </c>
      <c r="D467" t="s">
        <v>697</v>
      </c>
      <c r="E467" t="s">
        <v>830</v>
      </c>
      <c r="F467">
        <v>9663</v>
      </c>
      <c r="G467">
        <v>5027</v>
      </c>
      <c r="H467">
        <v>4636</v>
      </c>
      <c r="I467">
        <v>3505</v>
      </c>
      <c r="J467">
        <v>3346</v>
      </c>
      <c r="K467">
        <v>1401</v>
      </c>
      <c r="L467">
        <v>1162</v>
      </c>
      <c r="M467">
        <v>21</v>
      </c>
      <c r="N467">
        <v>20</v>
      </c>
      <c r="O467">
        <v>36</v>
      </c>
      <c r="P467">
        <v>46</v>
      </c>
      <c r="Q467">
        <v>0</v>
      </c>
      <c r="R467">
        <v>4</v>
      </c>
      <c r="S467">
        <v>64</v>
      </c>
      <c r="T467">
        <v>58</v>
      </c>
      <c r="U467">
        <v>4619</v>
      </c>
      <c r="V467">
        <v>4361</v>
      </c>
      <c r="W467">
        <v>408</v>
      </c>
      <c r="X467">
        <v>275</v>
      </c>
    </row>
    <row r="468" spans="1:24" x14ac:dyDescent="0.35">
      <c r="A468" s="6" t="str">
        <f t="shared" si="7"/>
        <v>13157</v>
      </c>
      <c r="B468">
        <v>13</v>
      </c>
      <c r="C468">
        <v>157</v>
      </c>
      <c r="D468" t="s">
        <v>697</v>
      </c>
      <c r="E468" t="s">
        <v>92</v>
      </c>
      <c r="F468">
        <v>75912</v>
      </c>
      <c r="G468">
        <v>37714</v>
      </c>
      <c r="H468">
        <v>38198</v>
      </c>
      <c r="I468">
        <v>33117</v>
      </c>
      <c r="J468">
        <v>33593</v>
      </c>
      <c r="K468">
        <v>2870</v>
      </c>
      <c r="L468">
        <v>2846</v>
      </c>
      <c r="M468">
        <v>156</v>
      </c>
      <c r="N468">
        <v>139</v>
      </c>
      <c r="O468">
        <v>824</v>
      </c>
      <c r="P468">
        <v>855</v>
      </c>
      <c r="Q468">
        <v>36</v>
      </c>
      <c r="R468">
        <v>26</v>
      </c>
      <c r="S468">
        <v>711</v>
      </c>
      <c r="T468">
        <v>739</v>
      </c>
      <c r="U468">
        <v>34285</v>
      </c>
      <c r="V468">
        <v>34895</v>
      </c>
      <c r="W468">
        <v>3429</v>
      </c>
      <c r="X468">
        <v>3303</v>
      </c>
    </row>
    <row r="469" spans="1:24" x14ac:dyDescent="0.35">
      <c r="A469" s="6" t="str">
        <f t="shared" si="7"/>
        <v>13159</v>
      </c>
      <c r="B469">
        <v>13</v>
      </c>
      <c r="C469">
        <v>159</v>
      </c>
      <c r="D469" t="s">
        <v>697</v>
      </c>
      <c r="E469" t="s">
        <v>833</v>
      </c>
      <c r="F469">
        <v>14590</v>
      </c>
      <c r="G469">
        <v>7220</v>
      </c>
      <c r="H469">
        <v>7370</v>
      </c>
      <c r="I469">
        <v>5704</v>
      </c>
      <c r="J469">
        <v>5741</v>
      </c>
      <c r="K469">
        <v>1304</v>
      </c>
      <c r="L469">
        <v>1444</v>
      </c>
      <c r="M469">
        <v>39</v>
      </c>
      <c r="N469">
        <v>38</v>
      </c>
      <c r="O469">
        <v>20</v>
      </c>
      <c r="P469">
        <v>31</v>
      </c>
      <c r="Q469">
        <v>2</v>
      </c>
      <c r="R469">
        <v>0</v>
      </c>
      <c r="S469">
        <v>151</v>
      </c>
      <c r="T469">
        <v>116</v>
      </c>
      <c r="U469">
        <v>6870</v>
      </c>
      <c r="V469">
        <v>7052</v>
      </c>
      <c r="W469">
        <v>350</v>
      </c>
      <c r="X469">
        <v>318</v>
      </c>
    </row>
    <row r="470" spans="1:24" x14ac:dyDescent="0.35">
      <c r="A470" s="6" t="str">
        <f t="shared" si="7"/>
        <v>13161</v>
      </c>
      <c r="B470">
        <v>13</v>
      </c>
      <c r="C470">
        <v>161</v>
      </c>
      <c r="D470" t="s">
        <v>697</v>
      </c>
      <c r="E470" t="s">
        <v>835</v>
      </c>
      <c r="F470">
        <v>14777</v>
      </c>
      <c r="G470">
        <v>7367</v>
      </c>
      <c r="H470">
        <v>7410</v>
      </c>
      <c r="I470">
        <v>6029</v>
      </c>
      <c r="J470">
        <v>5965</v>
      </c>
      <c r="K470">
        <v>1115</v>
      </c>
      <c r="L470">
        <v>1197</v>
      </c>
      <c r="M470">
        <v>58</v>
      </c>
      <c r="N470">
        <v>67</v>
      </c>
      <c r="O470">
        <v>54</v>
      </c>
      <c r="P470">
        <v>55</v>
      </c>
      <c r="Q470">
        <v>4</v>
      </c>
      <c r="R470">
        <v>6</v>
      </c>
      <c r="S470">
        <v>107</v>
      </c>
      <c r="T470">
        <v>120</v>
      </c>
      <c r="U470">
        <v>6256</v>
      </c>
      <c r="V470">
        <v>6497</v>
      </c>
      <c r="W470">
        <v>1111</v>
      </c>
      <c r="X470">
        <v>913</v>
      </c>
    </row>
    <row r="471" spans="1:24" x14ac:dyDescent="0.35">
      <c r="A471" s="6" t="str">
        <f t="shared" si="7"/>
        <v>13163</v>
      </c>
      <c r="B471">
        <v>13</v>
      </c>
      <c r="C471">
        <v>163</v>
      </c>
      <c r="D471" t="s">
        <v>697</v>
      </c>
      <c r="E471" t="s">
        <v>94</v>
      </c>
      <c r="F471">
        <v>15710</v>
      </c>
      <c r="G471">
        <v>7616</v>
      </c>
      <c r="H471">
        <v>8094</v>
      </c>
      <c r="I471">
        <v>3550</v>
      </c>
      <c r="J471">
        <v>3501</v>
      </c>
      <c r="K471">
        <v>3897</v>
      </c>
      <c r="L471">
        <v>4424</v>
      </c>
      <c r="M471">
        <v>16</v>
      </c>
      <c r="N471">
        <v>20</v>
      </c>
      <c r="O471">
        <v>51</v>
      </c>
      <c r="P471">
        <v>58</v>
      </c>
      <c r="Q471">
        <v>6</v>
      </c>
      <c r="R471">
        <v>7</v>
      </c>
      <c r="S471">
        <v>96</v>
      </c>
      <c r="T471">
        <v>84</v>
      </c>
      <c r="U471">
        <v>7319</v>
      </c>
      <c r="V471">
        <v>7909</v>
      </c>
      <c r="W471">
        <v>297</v>
      </c>
      <c r="X471">
        <v>185</v>
      </c>
    </row>
    <row r="472" spans="1:24" x14ac:dyDescent="0.35">
      <c r="A472" s="6" t="str">
        <f t="shared" si="7"/>
        <v>13165</v>
      </c>
      <c r="B472">
        <v>13</v>
      </c>
      <c r="C472">
        <v>165</v>
      </c>
      <c r="D472" t="s">
        <v>697</v>
      </c>
      <c r="E472" t="s">
        <v>838</v>
      </c>
      <c r="F472">
        <v>8676</v>
      </c>
      <c r="G472">
        <v>4640</v>
      </c>
      <c r="H472">
        <v>4036</v>
      </c>
      <c r="I472">
        <v>2473</v>
      </c>
      <c r="J472">
        <v>2206</v>
      </c>
      <c r="K472">
        <v>2062</v>
      </c>
      <c r="L472">
        <v>1684</v>
      </c>
      <c r="M472">
        <v>22</v>
      </c>
      <c r="N472">
        <v>20</v>
      </c>
      <c r="O472">
        <v>29</v>
      </c>
      <c r="P472">
        <v>73</v>
      </c>
      <c r="Q472">
        <v>15</v>
      </c>
      <c r="R472">
        <v>4</v>
      </c>
      <c r="S472">
        <v>39</v>
      </c>
      <c r="T472">
        <v>49</v>
      </c>
      <c r="U472">
        <v>4449</v>
      </c>
      <c r="V472">
        <v>3925</v>
      </c>
      <c r="W472">
        <v>191</v>
      </c>
      <c r="X472">
        <v>111</v>
      </c>
    </row>
    <row r="473" spans="1:24" x14ac:dyDescent="0.35">
      <c r="A473" s="6" t="str">
        <f t="shared" si="7"/>
        <v>13167</v>
      </c>
      <c r="B473">
        <v>13</v>
      </c>
      <c r="C473">
        <v>167</v>
      </c>
      <c r="D473" t="s">
        <v>697</v>
      </c>
      <c r="E473" t="s">
        <v>249</v>
      </c>
      <c r="F473">
        <v>9188</v>
      </c>
      <c r="G473">
        <v>5245</v>
      </c>
      <c r="H473">
        <v>3943</v>
      </c>
      <c r="I473">
        <v>3207</v>
      </c>
      <c r="J473">
        <v>2571</v>
      </c>
      <c r="K473">
        <v>1939</v>
      </c>
      <c r="L473">
        <v>1292</v>
      </c>
      <c r="M473">
        <v>12</v>
      </c>
      <c r="N473">
        <v>14</v>
      </c>
      <c r="O473">
        <v>25</v>
      </c>
      <c r="P473">
        <v>19</v>
      </c>
      <c r="Q473">
        <v>1</v>
      </c>
      <c r="R473">
        <v>2</v>
      </c>
      <c r="S473">
        <v>61</v>
      </c>
      <c r="T473">
        <v>45</v>
      </c>
      <c r="U473">
        <v>5197</v>
      </c>
      <c r="V473">
        <v>3911</v>
      </c>
      <c r="W473">
        <v>48</v>
      </c>
      <c r="X473">
        <v>32</v>
      </c>
    </row>
    <row r="474" spans="1:24" x14ac:dyDescent="0.35">
      <c r="A474" s="6" t="str">
        <f t="shared" si="7"/>
        <v>13169</v>
      </c>
      <c r="B474">
        <v>13</v>
      </c>
      <c r="C474">
        <v>169</v>
      </c>
      <c r="D474" t="s">
        <v>697</v>
      </c>
      <c r="E474" t="s">
        <v>841</v>
      </c>
      <c r="F474">
        <v>28353</v>
      </c>
      <c r="G474">
        <v>13739</v>
      </c>
      <c r="H474">
        <v>14614</v>
      </c>
      <c r="I474">
        <v>9915</v>
      </c>
      <c r="J474">
        <v>10422</v>
      </c>
      <c r="K474">
        <v>3466</v>
      </c>
      <c r="L474">
        <v>3827</v>
      </c>
      <c r="M474">
        <v>50</v>
      </c>
      <c r="N474">
        <v>57</v>
      </c>
      <c r="O474">
        <v>86</v>
      </c>
      <c r="P474">
        <v>91</v>
      </c>
      <c r="Q474">
        <v>2</v>
      </c>
      <c r="R474">
        <v>3</v>
      </c>
      <c r="S474">
        <v>220</v>
      </c>
      <c r="T474">
        <v>214</v>
      </c>
      <c r="U474">
        <v>13464</v>
      </c>
      <c r="V474">
        <v>14395</v>
      </c>
      <c r="W474">
        <v>275</v>
      </c>
      <c r="X474">
        <v>219</v>
      </c>
    </row>
    <row r="475" spans="1:24" x14ac:dyDescent="0.35">
      <c r="A475" s="6" t="str">
        <f t="shared" si="7"/>
        <v>13171</v>
      </c>
      <c r="B475">
        <v>13</v>
      </c>
      <c r="C475">
        <v>171</v>
      </c>
      <c r="D475" t="s">
        <v>697</v>
      </c>
      <c r="E475" t="s">
        <v>96</v>
      </c>
      <c r="F475">
        <v>18498</v>
      </c>
      <c r="G475">
        <v>8921</v>
      </c>
      <c r="H475">
        <v>9577</v>
      </c>
      <c r="I475">
        <v>6150</v>
      </c>
      <c r="J475">
        <v>6355</v>
      </c>
      <c r="K475">
        <v>2449</v>
      </c>
      <c r="L475">
        <v>2950</v>
      </c>
      <c r="M475">
        <v>39</v>
      </c>
      <c r="N475">
        <v>35</v>
      </c>
      <c r="O475">
        <v>76</v>
      </c>
      <c r="P475">
        <v>64</v>
      </c>
      <c r="Q475">
        <v>4</v>
      </c>
      <c r="R475">
        <v>3</v>
      </c>
      <c r="S475">
        <v>203</v>
      </c>
      <c r="T475">
        <v>170</v>
      </c>
      <c r="U475">
        <v>8651</v>
      </c>
      <c r="V475">
        <v>9350</v>
      </c>
      <c r="W475">
        <v>270</v>
      </c>
      <c r="X475">
        <v>227</v>
      </c>
    </row>
    <row r="476" spans="1:24" x14ac:dyDescent="0.35">
      <c r="A476" s="6" t="str">
        <f t="shared" si="7"/>
        <v>13173</v>
      </c>
      <c r="B476">
        <v>13</v>
      </c>
      <c r="C476">
        <v>173</v>
      </c>
      <c r="D476" t="s">
        <v>697</v>
      </c>
      <c r="E476" t="s">
        <v>844</v>
      </c>
      <c r="F476">
        <v>9883</v>
      </c>
      <c r="G476">
        <v>4974</v>
      </c>
      <c r="H476">
        <v>4909</v>
      </c>
      <c r="I476">
        <v>3587</v>
      </c>
      <c r="J476">
        <v>3555</v>
      </c>
      <c r="K476">
        <v>1138</v>
      </c>
      <c r="L476">
        <v>1071</v>
      </c>
      <c r="M476">
        <v>60</v>
      </c>
      <c r="N476">
        <v>45</v>
      </c>
      <c r="O476">
        <v>56</v>
      </c>
      <c r="P476">
        <v>63</v>
      </c>
      <c r="Q476">
        <v>2</v>
      </c>
      <c r="R476">
        <v>4</v>
      </c>
      <c r="S476">
        <v>131</v>
      </c>
      <c r="T476">
        <v>171</v>
      </c>
      <c r="U476">
        <v>4697</v>
      </c>
      <c r="V476">
        <v>4613</v>
      </c>
      <c r="W476">
        <v>277</v>
      </c>
      <c r="X476">
        <v>296</v>
      </c>
    </row>
    <row r="477" spans="1:24" x14ac:dyDescent="0.35">
      <c r="A477" s="6" t="str">
        <f t="shared" si="7"/>
        <v>13175</v>
      </c>
      <c r="B477">
        <v>13</v>
      </c>
      <c r="C477">
        <v>175</v>
      </c>
      <c r="D477" t="s">
        <v>697</v>
      </c>
      <c r="E477" t="s">
        <v>846</v>
      </c>
      <c r="F477">
        <v>49570</v>
      </c>
      <c r="G477">
        <v>23523</v>
      </c>
      <c r="H477">
        <v>26047</v>
      </c>
      <c r="I477">
        <v>14379</v>
      </c>
      <c r="J477">
        <v>15096</v>
      </c>
      <c r="K477">
        <v>8425</v>
      </c>
      <c r="L477">
        <v>10201</v>
      </c>
      <c r="M477">
        <v>94</v>
      </c>
      <c r="N477">
        <v>93</v>
      </c>
      <c r="O477">
        <v>267</v>
      </c>
      <c r="P477">
        <v>252</v>
      </c>
      <c r="Q477">
        <v>8</v>
      </c>
      <c r="R477">
        <v>6</v>
      </c>
      <c r="S477">
        <v>350</v>
      </c>
      <c r="T477">
        <v>399</v>
      </c>
      <c r="U477">
        <v>22800</v>
      </c>
      <c r="V477">
        <v>25357</v>
      </c>
      <c r="W477">
        <v>723</v>
      </c>
      <c r="X477">
        <v>690</v>
      </c>
    </row>
    <row r="478" spans="1:24" x14ac:dyDescent="0.35">
      <c r="A478" s="6" t="str">
        <f t="shared" si="7"/>
        <v>13177</v>
      </c>
      <c r="B478">
        <v>13</v>
      </c>
      <c r="C478">
        <v>177</v>
      </c>
      <c r="D478" t="s">
        <v>697</v>
      </c>
      <c r="E478" t="s">
        <v>102</v>
      </c>
      <c r="F478">
        <v>33164</v>
      </c>
      <c r="G478">
        <v>16672</v>
      </c>
      <c r="H478">
        <v>16492</v>
      </c>
      <c r="I478">
        <v>12027</v>
      </c>
      <c r="J478">
        <v>11893</v>
      </c>
      <c r="K478">
        <v>3937</v>
      </c>
      <c r="L478">
        <v>3876</v>
      </c>
      <c r="M478">
        <v>62</v>
      </c>
      <c r="N478">
        <v>48</v>
      </c>
      <c r="O478">
        <v>413</v>
      </c>
      <c r="P478">
        <v>441</v>
      </c>
      <c r="Q478">
        <v>18</v>
      </c>
      <c r="R478">
        <v>11</v>
      </c>
      <c r="S478">
        <v>215</v>
      </c>
      <c r="T478">
        <v>223</v>
      </c>
      <c r="U478">
        <v>16121</v>
      </c>
      <c r="V478">
        <v>16054</v>
      </c>
      <c r="W478">
        <v>551</v>
      </c>
      <c r="X478">
        <v>438</v>
      </c>
    </row>
    <row r="479" spans="1:24" x14ac:dyDescent="0.35">
      <c r="A479" s="6" t="str">
        <f t="shared" si="7"/>
        <v>13179</v>
      </c>
      <c r="B479">
        <v>13</v>
      </c>
      <c r="C479">
        <v>179</v>
      </c>
      <c r="D479" t="s">
        <v>697</v>
      </c>
      <c r="E479" t="s">
        <v>645</v>
      </c>
      <c r="F479">
        <v>65271</v>
      </c>
      <c r="G479">
        <v>33435</v>
      </c>
      <c r="H479">
        <v>31836</v>
      </c>
      <c r="I479">
        <v>16190</v>
      </c>
      <c r="J479">
        <v>14301</v>
      </c>
      <c r="K479">
        <v>14646</v>
      </c>
      <c r="L479">
        <v>14871</v>
      </c>
      <c r="M479">
        <v>293</v>
      </c>
      <c r="N479">
        <v>208</v>
      </c>
      <c r="O479">
        <v>576</v>
      </c>
      <c r="P479">
        <v>793</v>
      </c>
      <c r="Q479">
        <v>194</v>
      </c>
      <c r="R479">
        <v>187</v>
      </c>
      <c r="S479">
        <v>1536</v>
      </c>
      <c r="T479">
        <v>1476</v>
      </c>
      <c r="U479">
        <v>29397</v>
      </c>
      <c r="V479">
        <v>28038</v>
      </c>
      <c r="W479">
        <v>4038</v>
      </c>
      <c r="X479">
        <v>3798</v>
      </c>
    </row>
    <row r="480" spans="1:24" x14ac:dyDescent="0.35">
      <c r="A480" s="6" t="str">
        <f t="shared" si="7"/>
        <v>13181</v>
      </c>
      <c r="B480">
        <v>13</v>
      </c>
      <c r="C480">
        <v>181</v>
      </c>
      <c r="D480" t="s">
        <v>697</v>
      </c>
      <c r="E480" t="s">
        <v>255</v>
      </c>
      <c r="F480">
        <v>7689</v>
      </c>
      <c r="G480">
        <v>3745</v>
      </c>
      <c r="H480">
        <v>3944</v>
      </c>
      <c r="I480">
        <v>2638</v>
      </c>
      <c r="J480">
        <v>2602</v>
      </c>
      <c r="K480">
        <v>1022</v>
      </c>
      <c r="L480">
        <v>1215</v>
      </c>
      <c r="M480">
        <v>23</v>
      </c>
      <c r="N480">
        <v>15</v>
      </c>
      <c r="O480">
        <v>12</v>
      </c>
      <c r="P480">
        <v>24</v>
      </c>
      <c r="Q480">
        <v>1</v>
      </c>
      <c r="R480">
        <v>2</v>
      </c>
      <c r="S480">
        <v>49</v>
      </c>
      <c r="T480">
        <v>86</v>
      </c>
      <c r="U480">
        <v>3694</v>
      </c>
      <c r="V480">
        <v>3906</v>
      </c>
      <c r="W480">
        <v>51</v>
      </c>
      <c r="X480">
        <v>38</v>
      </c>
    </row>
    <row r="481" spans="1:24" x14ac:dyDescent="0.35">
      <c r="A481" s="6" t="str">
        <f t="shared" si="7"/>
        <v>13183</v>
      </c>
      <c r="B481">
        <v>13</v>
      </c>
      <c r="C481">
        <v>183</v>
      </c>
      <c r="D481" t="s">
        <v>697</v>
      </c>
      <c r="E481" t="s">
        <v>851</v>
      </c>
      <c r="F481">
        <v>16158</v>
      </c>
      <c r="G481">
        <v>8212</v>
      </c>
      <c r="H481">
        <v>7946</v>
      </c>
      <c r="I481">
        <v>5307</v>
      </c>
      <c r="J481">
        <v>5199</v>
      </c>
      <c r="K481">
        <v>2340</v>
      </c>
      <c r="L481">
        <v>2136</v>
      </c>
      <c r="M481">
        <v>81</v>
      </c>
      <c r="N481">
        <v>80</v>
      </c>
      <c r="O481">
        <v>93</v>
      </c>
      <c r="P481">
        <v>110</v>
      </c>
      <c r="Q481">
        <v>41</v>
      </c>
      <c r="R481">
        <v>48</v>
      </c>
      <c r="S481">
        <v>350</v>
      </c>
      <c r="T481">
        <v>373</v>
      </c>
      <c r="U481">
        <v>7181</v>
      </c>
      <c r="V481">
        <v>6999</v>
      </c>
      <c r="W481">
        <v>1031</v>
      </c>
      <c r="X481">
        <v>947</v>
      </c>
    </row>
    <row r="482" spans="1:24" x14ac:dyDescent="0.35">
      <c r="A482" s="6" t="str">
        <f t="shared" si="7"/>
        <v>13185</v>
      </c>
      <c r="B482">
        <v>13</v>
      </c>
      <c r="C482">
        <v>185</v>
      </c>
      <c r="D482" t="s">
        <v>697</v>
      </c>
      <c r="E482" t="s">
        <v>106</v>
      </c>
      <c r="F482">
        <v>118247</v>
      </c>
      <c r="G482">
        <v>57222</v>
      </c>
      <c r="H482">
        <v>61025</v>
      </c>
      <c r="I482">
        <v>33531</v>
      </c>
      <c r="J482">
        <v>34170</v>
      </c>
      <c r="K482">
        <v>20950</v>
      </c>
      <c r="L482">
        <v>23671</v>
      </c>
      <c r="M482">
        <v>266</v>
      </c>
      <c r="N482">
        <v>297</v>
      </c>
      <c r="O482">
        <v>1063</v>
      </c>
      <c r="P482">
        <v>1326</v>
      </c>
      <c r="Q482">
        <v>118</v>
      </c>
      <c r="R482">
        <v>84</v>
      </c>
      <c r="S482">
        <v>1294</v>
      </c>
      <c r="T482">
        <v>1477</v>
      </c>
      <c r="U482">
        <v>53254</v>
      </c>
      <c r="V482">
        <v>57169</v>
      </c>
      <c r="W482">
        <v>3968</v>
      </c>
      <c r="X482">
        <v>3856</v>
      </c>
    </row>
    <row r="483" spans="1:24" x14ac:dyDescent="0.35">
      <c r="A483" s="6" t="str">
        <f t="shared" si="7"/>
        <v>13187</v>
      </c>
      <c r="B483">
        <v>13</v>
      </c>
      <c r="C483">
        <v>187</v>
      </c>
      <c r="D483" t="s">
        <v>697</v>
      </c>
      <c r="E483" t="s">
        <v>854</v>
      </c>
      <c r="F483">
        <v>33488</v>
      </c>
      <c r="G483">
        <v>16641</v>
      </c>
      <c r="H483">
        <v>16847</v>
      </c>
      <c r="I483">
        <v>15643</v>
      </c>
      <c r="J483">
        <v>15962</v>
      </c>
      <c r="K483">
        <v>393</v>
      </c>
      <c r="L483">
        <v>296</v>
      </c>
      <c r="M483">
        <v>122</v>
      </c>
      <c r="N483">
        <v>121</v>
      </c>
      <c r="O483">
        <v>138</v>
      </c>
      <c r="P483">
        <v>149</v>
      </c>
      <c r="Q483">
        <v>24</v>
      </c>
      <c r="R483">
        <v>25</v>
      </c>
      <c r="S483">
        <v>321</v>
      </c>
      <c r="T483">
        <v>294</v>
      </c>
      <c r="U483">
        <v>15803</v>
      </c>
      <c r="V483">
        <v>15909</v>
      </c>
      <c r="W483">
        <v>838</v>
      </c>
      <c r="X483">
        <v>938</v>
      </c>
    </row>
    <row r="484" spans="1:24" x14ac:dyDescent="0.35">
      <c r="A484" s="6" t="str">
        <f t="shared" si="7"/>
        <v>13189</v>
      </c>
      <c r="B484">
        <v>13</v>
      </c>
      <c r="C484">
        <v>189</v>
      </c>
      <c r="D484" t="s">
        <v>697</v>
      </c>
      <c r="E484" t="s">
        <v>856</v>
      </c>
      <c r="F484">
        <v>21628</v>
      </c>
      <c r="G484">
        <v>10138</v>
      </c>
      <c r="H484">
        <v>11490</v>
      </c>
      <c r="I484">
        <v>5737</v>
      </c>
      <c r="J484">
        <v>6294</v>
      </c>
      <c r="K484">
        <v>4068</v>
      </c>
      <c r="L484">
        <v>4894</v>
      </c>
      <c r="M484">
        <v>45</v>
      </c>
      <c r="N484">
        <v>38</v>
      </c>
      <c r="O484">
        <v>58</v>
      </c>
      <c r="P484">
        <v>63</v>
      </c>
      <c r="Q484">
        <v>12</v>
      </c>
      <c r="R484">
        <v>8</v>
      </c>
      <c r="S484">
        <v>218</v>
      </c>
      <c r="T484">
        <v>193</v>
      </c>
      <c r="U484">
        <v>9766</v>
      </c>
      <c r="V484">
        <v>11089</v>
      </c>
      <c r="W484">
        <v>372</v>
      </c>
      <c r="X484">
        <v>401</v>
      </c>
    </row>
    <row r="485" spans="1:24" x14ac:dyDescent="0.35">
      <c r="A485" s="6" t="str">
        <f t="shared" si="7"/>
        <v>13191</v>
      </c>
      <c r="B485">
        <v>13</v>
      </c>
      <c r="C485">
        <v>191</v>
      </c>
      <c r="D485" t="s">
        <v>697</v>
      </c>
      <c r="E485" t="s">
        <v>858</v>
      </c>
      <c r="F485">
        <v>10973</v>
      </c>
      <c r="G485">
        <v>5355</v>
      </c>
      <c r="H485">
        <v>5618</v>
      </c>
      <c r="I485">
        <v>3445</v>
      </c>
      <c r="J485">
        <v>3504</v>
      </c>
      <c r="K485">
        <v>1718</v>
      </c>
      <c r="L485">
        <v>1944</v>
      </c>
      <c r="M485">
        <v>37</v>
      </c>
      <c r="N485">
        <v>38</v>
      </c>
      <c r="O485">
        <v>25</v>
      </c>
      <c r="P485">
        <v>37</v>
      </c>
      <c r="Q485">
        <v>14</v>
      </c>
      <c r="R485">
        <v>6</v>
      </c>
      <c r="S485">
        <v>116</v>
      </c>
      <c r="T485">
        <v>89</v>
      </c>
      <c r="U485">
        <v>5231</v>
      </c>
      <c r="V485">
        <v>5497</v>
      </c>
      <c r="W485">
        <v>124</v>
      </c>
      <c r="X485">
        <v>121</v>
      </c>
    </row>
    <row r="486" spans="1:24" x14ac:dyDescent="0.35">
      <c r="A486" s="6" t="str">
        <f t="shared" si="7"/>
        <v>13193</v>
      </c>
      <c r="B486">
        <v>13</v>
      </c>
      <c r="C486">
        <v>193</v>
      </c>
      <c r="D486" t="s">
        <v>697</v>
      </c>
      <c r="E486" t="s">
        <v>108</v>
      </c>
      <c r="F486">
        <v>12080</v>
      </c>
      <c r="G486">
        <v>6723</v>
      </c>
      <c r="H486">
        <v>5357</v>
      </c>
      <c r="I486">
        <v>2369</v>
      </c>
      <c r="J486">
        <v>1937</v>
      </c>
      <c r="K486">
        <v>4111</v>
      </c>
      <c r="L486">
        <v>3233</v>
      </c>
      <c r="M486">
        <v>38</v>
      </c>
      <c r="N486">
        <v>36</v>
      </c>
      <c r="O486">
        <v>100</v>
      </c>
      <c r="P486">
        <v>85</v>
      </c>
      <c r="Q486">
        <v>16</v>
      </c>
      <c r="R486">
        <v>1</v>
      </c>
      <c r="S486">
        <v>89</v>
      </c>
      <c r="T486">
        <v>65</v>
      </c>
      <c r="U486">
        <v>6412</v>
      </c>
      <c r="V486">
        <v>5172</v>
      </c>
      <c r="W486">
        <v>311</v>
      </c>
      <c r="X486">
        <v>185</v>
      </c>
    </row>
    <row r="487" spans="1:24" x14ac:dyDescent="0.35">
      <c r="A487" s="6" t="str">
        <f t="shared" si="7"/>
        <v>13195</v>
      </c>
      <c r="B487">
        <v>13</v>
      </c>
      <c r="C487">
        <v>195</v>
      </c>
      <c r="D487" t="s">
        <v>697</v>
      </c>
      <c r="E487" t="s">
        <v>110</v>
      </c>
      <c r="F487">
        <v>30128</v>
      </c>
      <c r="G487">
        <v>14903</v>
      </c>
      <c r="H487">
        <v>15225</v>
      </c>
      <c r="I487">
        <v>12835</v>
      </c>
      <c r="J487">
        <v>13047</v>
      </c>
      <c r="K487">
        <v>1433</v>
      </c>
      <c r="L487">
        <v>1491</v>
      </c>
      <c r="M487">
        <v>63</v>
      </c>
      <c r="N487">
        <v>59</v>
      </c>
      <c r="O487">
        <v>284</v>
      </c>
      <c r="P487">
        <v>340</v>
      </c>
      <c r="Q487">
        <v>6</v>
      </c>
      <c r="R487">
        <v>6</v>
      </c>
      <c r="S487">
        <v>282</v>
      </c>
      <c r="T487">
        <v>282</v>
      </c>
      <c r="U487">
        <v>13903</v>
      </c>
      <c r="V487">
        <v>14274</v>
      </c>
      <c r="W487">
        <v>1000</v>
      </c>
      <c r="X487">
        <v>951</v>
      </c>
    </row>
    <row r="488" spans="1:24" x14ac:dyDescent="0.35">
      <c r="A488" s="6" t="str">
        <f t="shared" si="7"/>
        <v>13197</v>
      </c>
      <c r="B488">
        <v>13</v>
      </c>
      <c r="C488">
        <v>197</v>
      </c>
      <c r="D488" t="s">
        <v>697</v>
      </c>
      <c r="E488" t="s">
        <v>114</v>
      </c>
      <c r="F488">
        <v>7505</v>
      </c>
      <c r="G488">
        <v>3714</v>
      </c>
      <c r="H488">
        <v>3791</v>
      </c>
      <c r="I488">
        <v>2388</v>
      </c>
      <c r="J488">
        <v>2393</v>
      </c>
      <c r="K488">
        <v>1122</v>
      </c>
      <c r="L488">
        <v>1218</v>
      </c>
      <c r="M488">
        <v>46</v>
      </c>
      <c r="N488">
        <v>44</v>
      </c>
      <c r="O488">
        <v>42</v>
      </c>
      <c r="P488">
        <v>34</v>
      </c>
      <c r="Q488">
        <v>40</v>
      </c>
      <c r="R488">
        <v>17</v>
      </c>
      <c r="S488">
        <v>76</v>
      </c>
      <c r="T488">
        <v>85</v>
      </c>
      <c r="U488">
        <v>3386</v>
      </c>
      <c r="V488">
        <v>3549</v>
      </c>
      <c r="W488">
        <v>328</v>
      </c>
      <c r="X488">
        <v>242</v>
      </c>
    </row>
    <row r="489" spans="1:24" x14ac:dyDescent="0.35">
      <c r="A489" s="6" t="str">
        <f t="shared" si="7"/>
        <v>13199</v>
      </c>
      <c r="B489">
        <v>13</v>
      </c>
      <c r="C489">
        <v>199</v>
      </c>
      <c r="D489" t="s">
        <v>697</v>
      </c>
      <c r="E489" t="s">
        <v>863</v>
      </c>
      <c r="F489">
        <v>20620</v>
      </c>
      <c r="G489">
        <v>9902</v>
      </c>
      <c r="H489">
        <v>10718</v>
      </c>
      <c r="I489">
        <v>5873</v>
      </c>
      <c r="J489">
        <v>6149</v>
      </c>
      <c r="K489">
        <v>3687</v>
      </c>
      <c r="L489">
        <v>4264</v>
      </c>
      <c r="M489">
        <v>74</v>
      </c>
      <c r="N489">
        <v>54</v>
      </c>
      <c r="O489">
        <v>72</v>
      </c>
      <c r="P489">
        <v>67</v>
      </c>
      <c r="Q489">
        <v>6</v>
      </c>
      <c r="R489">
        <v>3</v>
      </c>
      <c r="S489">
        <v>190</v>
      </c>
      <c r="T489">
        <v>181</v>
      </c>
      <c r="U489">
        <v>9621</v>
      </c>
      <c r="V489">
        <v>10506</v>
      </c>
      <c r="W489">
        <v>281</v>
      </c>
      <c r="X489">
        <v>212</v>
      </c>
    </row>
    <row r="490" spans="1:24" x14ac:dyDescent="0.35">
      <c r="A490" s="6" t="str">
        <f t="shared" si="7"/>
        <v>13201</v>
      </c>
      <c r="B490">
        <v>13</v>
      </c>
      <c r="C490">
        <v>201</v>
      </c>
      <c r="D490" t="s">
        <v>697</v>
      </c>
      <c r="E490" t="s">
        <v>265</v>
      </c>
      <c r="F490">
        <v>6000</v>
      </c>
      <c r="G490">
        <v>2888</v>
      </c>
      <c r="H490">
        <v>3112</v>
      </c>
      <c r="I490">
        <v>2044</v>
      </c>
      <c r="J490">
        <v>2047</v>
      </c>
      <c r="K490">
        <v>754</v>
      </c>
      <c r="L490">
        <v>990</v>
      </c>
      <c r="M490">
        <v>15</v>
      </c>
      <c r="N490">
        <v>10</v>
      </c>
      <c r="O490">
        <v>21</v>
      </c>
      <c r="P490">
        <v>15</v>
      </c>
      <c r="Q490">
        <v>0</v>
      </c>
      <c r="R490">
        <v>2</v>
      </c>
      <c r="S490">
        <v>54</v>
      </c>
      <c r="T490">
        <v>48</v>
      </c>
      <c r="U490">
        <v>2802</v>
      </c>
      <c r="V490">
        <v>3042</v>
      </c>
      <c r="W490">
        <v>86</v>
      </c>
      <c r="X490">
        <v>70</v>
      </c>
    </row>
    <row r="491" spans="1:24" x14ac:dyDescent="0.35">
      <c r="A491" s="6" t="str">
        <f t="shared" si="7"/>
        <v>13205</v>
      </c>
      <c r="B491">
        <v>13</v>
      </c>
      <c r="C491">
        <v>205</v>
      </c>
      <c r="D491" t="s">
        <v>697</v>
      </c>
      <c r="E491" t="s">
        <v>866</v>
      </c>
      <c r="F491">
        <v>21763</v>
      </c>
      <c r="G491">
        <v>11142</v>
      </c>
      <c r="H491">
        <v>10621</v>
      </c>
      <c r="I491">
        <v>5512</v>
      </c>
      <c r="J491">
        <v>5245</v>
      </c>
      <c r="K491">
        <v>5305</v>
      </c>
      <c r="L491">
        <v>5092</v>
      </c>
      <c r="M491">
        <v>77</v>
      </c>
      <c r="N491">
        <v>54</v>
      </c>
      <c r="O491">
        <v>110</v>
      </c>
      <c r="P491">
        <v>88</v>
      </c>
      <c r="Q491">
        <v>9</v>
      </c>
      <c r="R491">
        <v>11</v>
      </c>
      <c r="S491">
        <v>129</v>
      </c>
      <c r="T491">
        <v>131</v>
      </c>
      <c r="U491">
        <v>10563</v>
      </c>
      <c r="V491">
        <v>10203</v>
      </c>
      <c r="W491">
        <v>579</v>
      </c>
      <c r="X491">
        <v>418</v>
      </c>
    </row>
    <row r="492" spans="1:24" x14ac:dyDescent="0.35">
      <c r="A492" s="6" t="str">
        <f t="shared" si="7"/>
        <v>13207</v>
      </c>
      <c r="B492">
        <v>13</v>
      </c>
      <c r="C492">
        <v>207</v>
      </c>
      <c r="D492" t="s">
        <v>697</v>
      </c>
      <c r="E492" t="s">
        <v>120</v>
      </c>
      <c r="F492">
        <v>27956</v>
      </c>
      <c r="G492">
        <v>14105</v>
      </c>
      <c r="H492">
        <v>13851</v>
      </c>
      <c r="I492">
        <v>10419</v>
      </c>
      <c r="J492">
        <v>10379</v>
      </c>
      <c r="K492">
        <v>3329</v>
      </c>
      <c r="L492">
        <v>3061</v>
      </c>
      <c r="M492">
        <v>38</v>
      </c>
      <c r="N492">
        <v>54</v>
      </c>
      <c r="O492">
        <v>120</v>
      </c>
      <c r="P492">
        <v>155</v>
      </c>
      <c r="Q492">
        <v>6</v>
      </c>
      <c r="R492">
        <v>4</v>
      </c>
      <c r="S492">
        <v>193</v>
      </c>
      <c r="T492">
        <v>198</v>
      </c>
      <c r="U492">
        <v>13716</v>
      </c>
      <c r="V492">
        <v>13542</v>
      </c>
      <c r="W492">
        <v>389</v>
      </c>
      <c r="X492">
        <v>309</v>
      </c>
    </row>
    <row r="493" spans="1:24" x14ac:dyDescent="0.35">
      <c r="A493" s="6" t="str">
        <f t="shared" si="7"/>
        <v>13209</v>
      </c>
      <c r="B493">
        <v>13</v>
      </c>
      <c r="C493">
        <v>209</v>
      </c>
      <c r="D493" t="s">
        <v>697</v>
      </c>
      <c r="E493" t="s">
        <v>122</v>
      </c>
      <c r="F493">
        <v>8610</v>
      </c>
      <c r="G493">
        <v>4390</v>
      </c>
      <c r="H493">
        <v>4220</v>
      </c>
      <c r="I493">
        <v>3112</v>
      </c>
      <c r="J493">
        <v>3069</v>
      </c>
      <c r="K493">
        <v>1183</v>
      </c>
      <c r="L493">
        <v>1052</v>
      </c>
      <c r="M493">
        <v>7</v>
      </c>
      <c r="N493">
        <v>3</v>
      </c>
      <c r="O493">
        <v>25</v>
      </c>
      <c r="P493">
        <v>32</v>
      </c>
      <c r="Q493">
        <v>1</v>
      </c>
      <c r="R493">
        <v>1</v>
      </c>
      <c r="S493">
        <v>62</v>
      </c>
      <c r="T493">
        <v>63</v>
      </c>
      <c r="U493">
        <v>4062</v>
      </c>
      <c r="V493">
        <v>3963</v>
      </c>
      <c r="W493">
        <v>328</v>
      </c>
      <c r="X493">
        <v>257</v>
      </c>
    </row>
    <row r="494" spans="1:24" x14ac:dyDescent="0.35">
      <c r="A494" s="6" t="str">
        <f t="shared" si="7"/>
        <v>13211</v>
      </c>
      <c r="B494">
        <v>13</v>
      </c>
      <c r="C494">
        <v>211</v>
      </c>
      <c r="D494" t="s">
        <v>697</v>
      </c>
      <c r="E494" t="s">
        <v>124</v>
      </c>
      <c r="F494">
        <v>20097</v>
      </c>
      <c r="G494">
        <v>9705</v>
      </c>
      <c r="H494">
        <v>10392</v>
      </c>
      <c r="I494">
        <v>7439</v>
      </c>
      <c r="J494">
        <v>7760</v>
      </c>
      <c r="K494">
        <v>1990</v>
      </c>
      <c r="L494">
        <v>2336</v>
      </c>
      <c r="M494">
        <v>67</v>
      </c>
      <c r="N494">
        <v>58</v>
      </c>
      <c r="O494">
        <v>57</v>
      </c>
      <c r="P494">
        <v>63</v>
      </c>
      <c r="Q494">
        <v>5</v>
      </c>
      <c r="R494">
        <v>2</v>
      </c>
      <c r="S494">
        <v>147</v>
      </c>
      <c r="T494">
        <v>173</v>
      </c>
      <c r="U494">
        <v>9322</v>
      </c>
      <c r="V494">
        <v>10090</v>
      </c>
      <c r="W494">
        <v>383</v>
      </c>
      <c r="X494">
        <v>302</v>
      </c>
    </row>
    <row r="495" spans="1:24" x14ac:dyDescent="0.35">
      <c r="A495" s="6" t="str">
        <f t="shared" si="7"/>
        <v>13213</v>
      </c>
      <c r="B495">
        <v>13</v>
      </c>
      <c r="C495">
        <v>213</v>
      </c>
      <c r="D495" t="s">
        <v>697</v>
      </c>
      <c r="E495" t="s">
        <v>871</v>
      </c>
      <c r="F495">
        <v>39976</v>
      </c>
      <c r="G495">
        <v>19806</v>
      </c>
      <c r="H495">
        <v>20170</v>
      </c>
      <c r="I495">
        <v>18871</v>
      </c>
      <c r="J495">
        <v>19282</v>
      </c>
      <c r="K495">
        <v>311</v>
      </c>
      <c r="L495">
        <v>215</v>
      </c>
      <c r="M495">
        <v>222</v>
      </c>
      <c r="N495">
        <v>180</v>
      </c>
      <c r="O495">
        <v>85</v>
      </c>
      <c r="P495">
        <v>143</v>
      </c>
      <c r="Q495">
        <v>56</v>
      </c>
      <c r="R495">
        <v>68</v>
      </c>
      <c r="S495">
        <v>261</v>
      </c>
      <c r="T495">
        <v>282</v>
      </c>
      <c r="U495">
        <v>16715</v>
      </c>
      <c r="V495">
        <v>17319</v>
      </c>
      <c r="W495">
        <v>3091</v>
      </c>
      <c r="X495">
        <v>2851</v>
      </c>
    </row>
    <row r="496" spans="1:24" x14ac:dyDescent="0.35">
      <c r="A496" s="6" t="str">
        <f t="shared" si="7"/>
        <v>13215</v>
      </c>
      <c r="B496">
        <v>13</v>
      </c>
      <c r="C496">
        <v>215</v>
      </c>
      <c r="D496" t="s">
        <v>697</v>
      </c>
      <c r="E496" t="s">
        <v>873</v>
      </c>
      <c r="F496">
        <v>206919</v>
      </c>
      <c r="G496">
        <v>100068</v>
      </c>
      <c r="H496">
        <v>106851</v>
      </c>
      <c r="I496">
        <v>46023</v>
      </c>
      <c r="J496">
        <v>46712</v>
      </c>
      <c r="K496">
        <v>47296</v>
      </c>
      <c r="L496">
        <v>52836</v>
      </c>
      <c r="M496">
        <v>535</v>
      </c>
      <c r="N496">
        <v>551</v>
      </c>
      <c r="O496">
        <v>2769</v>
      </c>
      <c r="P496">
        <v>3154</v>
      </c>
      <c r="Q496">
        <v>263</v>
      </c>
      <c r="R496">
        <v>254</v>
      </c>
      <c r="S496">
        <v>3182</v>
      </c>
      <c r="T496">
        <v>3344</v>
      </c>
      <c r="U496">
        <v>91519</v>
      </c>
      <c r="V496">
        <v>98895</v>
      </c>
      <c r="W496">
        <v>8549</v>
      </c>
      <c r="X496">
        <v>7956</v>
      </c>
    </row>
    <row r="497" spans="1:24" x14ac:dyDescent="0.35">
      <c r="A497" s="6" t="str">
        <f t="shared" si="7"/>
        <v>13217</v>
      </c>
      <c r="B497">
        <v>13</v>
      </c>
      <c r="C497">
        <v>217</v>
      </c>
      <c r="D497" t="s">
        <v>697</v>
      </c>
      <c r="E497" t="s">
        <v>273</v>
      </c>
      <c r="F497">
        <v>112527</v>
      </c>
      <c r="G497">
        <v>53402</v>
      </c>
      <c r="H497">
        <v>59125</v>
      </c>
      <c r="I497">
        <v>26078</v>
      </c>
      <c r="J497">
        <v>27066</v>
      </c>
      <c r="K497">
        <v>25117</v>
      </c>
      <c r="L497">
        <v>29623</v>
      </c>
      <c r="M497">
        <v>248</v>
      </c>
      <c r="N497">
        <v>307</v>
      </c>
      <c r="O497">
        <v>647</v>
      </c>
      <c r="P497">
        <v>738</v>
      </c>
      <c r="Q497">
        <v>65</v>
      </c>
      <c r="R497">
        <v>73</v>
      </c>
      <c r="S497">
        <v>1247</v>
      </c>
      <c r="T497">
        <v>1318</v>
      </c>
      <c r="U497">
        <v>49832</v>
      </c>
      <c r="V497">
        <v>55549</v>
      </c>
      <c r="W497">
        <v>3570</v>
      </c>
      <c r="X497">
        <v>3576</v>
      </c>
    </row>
    <row r="498" spans="1:24" x14ac:dyDescent="0.35">
      <c r="A498" s="6" t="str">
        <f t="shared" si="7"/>
        <v>13219</v>
      </c>
      <c r="B498">
        <v>13</v>
      </c>
      <c r="C498">
        <v>219</v>
      </c>
      <c r="D498" t="s">
        <v>697</v>
      </c>
      <c r="E498" t="s">
        <v>876</v>
      </c>
      <c r="F498">
        <v>41798</v>
      </c>
      <c r="G498">
        <v>20578</v>
      </c>
      <c r="H498">
        <v>21220</v>
      </c>
      <c r="I498">
        <v>18125</v>
      </c>
      <c r="J498">
        <v>18659</v>
      </c>
      <c r="K498">
        <v>1022</v>
      </c>
      <c r="L498">
        <v>1114</v>
      </c>
      <c r="M498">
        <v>62</v>
      </c>
      <c r="N498">
        <v>67</v>
      </c>
      <c r="O498">
        <v>864</v>
      </c>
      <c r="P498">
        <v>977</v>
      </c>
      <c r="Q498">
        <v>16</v>
      </c>
      <c r="R498">
        <v>15</v>
      </c>
      <c r="S498">
        <v>489</v>
      </c>
      <c r="T498">
        <v>388</v>
      </c>
      <c r="U498">
        <v>19377</v>
      </c>
      <c r="V498">
        <v>20064</v>
      </c>
      <c r="W498">
        <v>1201</v>
      </c>
      <c r="X498">
        <v>1156</v>
      </c>
    </row>
    <row r="499" spans="1:24" x14ac:dyDescent="0.35">
      <c r="A499" s="6" t="str">
        <f t="shared" si="7"/>
        <v>13221</v>
      </c>
      <c r="B499">
        <v>13</v>
      </c>
      <c r="C499">
        <v>221</v>
      </c>
      <c r="D499" t="s">
        <v>697</v>
      </c>
      <c r="E499" t="s">
        <v>878</v>
      </c>
      <c r="F499">
        <v>14826</v>
      </c>
      <c r="G499">
        <v>7355</v>
      </c>
      <c r="H499">
        <v>7471</v>
      </c>
      <c r="I499">
        <v>5850</v>
      </c>
      <c r="J499">
        <v>5908</v>
      </c>
      <c r="K499">
        <v>1254</v>
      </c>
      <c r="L499">
        <v>1279</v>
      </c>
      <c r="M499">
        <v>35</v>
      </c>
      <c r="N499">
        <v>25</v>
      </c>
      <c r="O499">
        <v>70</v>
      </c>
      <c r="P499">
        <v>93</v>
      </c>
      <c r="Q499">
        <v>4</v>
      </c>
      <c r="R499">
        <v>5</v>
      </c>
      <c r="S499">
        <v>142</v>
      </c>
      <c r="T499">
        <v>161</v>
      </c>
      <c r="U499">
        <v>6903</v>
      </c>
      <c r="V499">
        <v>7078</v>
      </c>
      <c r="W499">
        <v>452</v>
      </c>
      <c r="X499">
        <v>393</v>
      </c>
    </row>
    <row r="500" spans="1:24" x14ac:dyDescent="0.35">
      <c r="A500" s="6" t="str">
        <f t="shared" si="7"/>
        <v>13223</v>
      </c>
      <c r="B500">
        <v>13</v>
      </c>
      <c r="C500">
        <v>223</v>
      </c>
      <c r="D500" t="s">
        <v>697</v>
      </c>
      <c r="E500" t="s">
        <v>880</v>
      </c>
      <c r="F500">
        <v>168666</v>
      </c>
      <c r="G500">
        <v>82680</v>
      </c>
      <c r="H500">
        <v>85986</v>
      </c>
      <c r="I500">
        <v>60934</v>
      </c>
      <c r="J500">
        <v>62029</v>
      </c>
      <c r="K500">
        <v>18316</v>
      </c>
      <c r="L500">
        <v>20200</v>
      </c>
      <c r="M500">
        <v>359</v>
      </c>
      <c r="N500">
        <v>348</v>
      </c>
      <c r="O500">
        <v>952</v>
      </c>
      <c r="P500">
        <v>1181</v>
      </c>
      <c r="Q500">
        <v>73</v>
      </c>
      <c r="R500">
        <v>66</v>
      </c>
      <c r="S500">
        <v>2046</v>
      </c>
      <c r="T500">
        <v>2162</v>
      </c>
      <c r="U500">
        <v>76415</v>
      </c>
      <c r="V500">
        <v>79706</v>
      </c>
      <c r="W500">
        <v>6265</v>
      </c>
      <c r="X500">
        <v>6280</v>
      </c>
    </row>
    <row r="501" spans="1:24" x14ac:dyDescent="0.35">
      <c r="A501" s="6" t="str">
        <f t="shared" si="7"/>
        <v>13225</v>
      </c>
      <c r="B501">
        <v>13</v>
      </c>
      <c r="C501">
        <v>225</v>
      </c>
      <c r="D501" t="s">
        <v>697</v>
      </c>
      <c r="E501" t="s">
        <v>882</v>
      </c>
      <c r="F501">
        <v>27986</v>
      </c>
      <c r="G501">
        <v>13498</v>
      </c>
      <c r="H501">
        <v>14488</v>
      </c>
      <c r="I501">
        <v>7284</v>
      </c>
      <c r="J501">
        <v>7324</v>
      </c>
      <c r="K501">
        <v>5762</v>
      </c>
      <c r="L501">
        <v>6597</v>
      </c>
      <c r="M501">
        <v>71</v>
      </c>
      <c r="N501">
        <v>66</v>
      </c>
      <c r="O501">
        <v>125</v>
      </c>
      <c r="P501">
        <v>186</v>
      </c>
      <c r="Q501">
        <v>15</v>
      </c>
      <c r="R501">
        <v>11</v>
      </c>
      <c r="S501">
        <v>241</v>
      </c>
      <c r="T501">
        <v>304</v>
      </c>
      <c r="U501">
        <v>12123</v>
      </c>
      <c r="V501">
        <v>13349</v>
      </c>
      <c r="W501">
        <v>1375</v>
      </c>
      <c r="X501">
        <v>1139</v>
      </c>
    </row>
    <row r="502" spans="1:24" x14ac:dyDescent="0.35">
      <c r="A502" s="6" t="str">
        <f t="shared" si="7"/>
        <v>13227</v>
      </c>
      <c r="B502">
        <v>13</v>
      </c>
      <c r="C502">
        <v>227</v>
      </c>
      <c r="D502" t="s">
        <v>697</v>
      </c>
      <c r="E502" t="s">
        <v>128</v>
      </c>
      <c r="F502">
        <v>33212</v>
      </c>
      <c r="G502">
        <v>16437</v>
      </c>
      <c r="H502">
        <v>16775</v>
      </c>
      <c r="I502">
        <v>15747</v>
      </c>
      <c r="J502">
        <v>16099</v>
      </c>
      <c r="K502">
        <v>239</v>
      </c>
      <c r="L502">
        <v>209</v>
      </c>
      <c r="M502">
        <v>80</v>
      </c>
      <c r="N502">
        <v>75</v>
      </c>
      <c r="O502">
        <v>122</v>
      </c>
      <c r="P502">
        <v>135</v>
      </c>
      <c r="Q502">
        <v>7</v>
      </c>
      <c r="R502">
        <v>8</v>
      </c>
      <c r="S502">
        <v>242</v>
      </c>
      <c r="T502">
        <v>249</v>
      </c>
      <c r="U502">
        <v>15834</v>
      </c>
      <c r="V502">
        <v>16189</v>
      </c>
      <c r="W502">
        <v>603</v>
      </c>
      <c r="X502">
        <v>586</v>
      </c>
    </row>
    <row r="503" spans="1:24" x14ac:dyDescent="0.35">
      <c r="A503" s="6" t="str">
        <f t="shared" si="7"/>
        <v>13229</v>
      </c>
      <c r="B503">
        <v>13</v>
      </c>
      <c r="C503">
        <v>229</v>
      </c>
      <c r="D503" t="s">
        <v>697</v>
      </c>
      <c r="E503" t="s">
        <v>885</v>
      </c>
      <c r="F503">
        <v>19715</v>
      </c>
      <c r="G503">
        <v>9880</v>
      </c>
      <c r="H503">
        <v>9835</v>
      </c>
      <c r="I503">
        <v>8659</v>
      </c>
      <c r="J503">
        <v>8655</v>
      </c>
      <c r="K503">
        <v>868</v>
      </c>
      <c r="L503">
        <v>886</v>
      </c>
      <c r="M503">
        <v>93</v>
      </c>
      <c r="N503">
        <v>69</v>
      </c>
      <c r="O503">
        <v>63</v>
      </c>
      <c r="P503">
        <v>64</v>
      </c>
      <c r="Q503">
        <v>6</v>
      </c>
      <c r="R503">
        <v>9</v>
      </c>
      <c r="S503">
        <v>191</v>
      </c>
      <c r="T503">
        <v>152</v>
      </c>
      <c r="U503">
        <v>9353</v>
      </c>
      <c r="V503">
        <v>9384</v>
      </c>
      <c r="W503">
        <v>527</v>
      </c>
      <c r="X503">
        <v>451</v>
      </c>
    </row>
    <row r="504" spans="1:24" x14ac:dyDescent="0.35">
      <c r="A504" s="6" t="str">
        <f t="shared" si="7"/>
        <v>13231</v>
      </c>
      <c r="B504">
        <v>13</v>
      </c>
      <c r="C504">
        <v>231</v>
      </c>
      <c r="D504" t="s">
        <v>697</v>
      </c>
      <c r="E504" t="s">
        <v>130</v>
      </c>
      <c r="F504">
        <v>18889</v>
      </c>
      <c r="G504">
        <v>9316</v>
      </c>
      <c r="H504">
        <v>9573</v>
      </c>
      <c r="I504">
        <v>8315</v>
      </c>
      <c r="J504">
        <v>8418</v>
      </c>
      <c r="K504">
        <v>775</v>
      </c>
      <c r="L504">
        <v>917</v>
      </c>
      <c r="M504">
        <v>26</v>
      </c>
      <c r="N504">
        <v>31</v>
      </c>
      <c r="O504">
        <v>41</v>
      </c>
      <c r="P504">
        <v>54</v>
      </c>
      <c r="Q504">
        <v>3</v>
      </c>
      <c r="R504">
        <v>3</v>
      </c>
      <c r="S504">
        <v>156</v>
      </c>
      <c r="T504">
        <v>150</v>
      </c>
      <c r="U504">
        <v>9129</v>
      </c>
      <c r="V504">
        <v>9411</v>
      </c>
      <c r="W504">
        <v>187</v>
      </c>
      <c r="X504">
        <v>162</v>
      </c>
    </row>
    <row r="505" spans="1:24" x14ac:dyDescent="0.35">
      <c r="A505" s="6" t="str">
        <f t="shared" si="7"/>
        <v>13233</v>
      </c>
      <c r="B505">
        <v>13</v>
      </c>
      <c r="C505">
        <v>233</v>
      </c>
      <c r="D505" t="s">
        <v>697</v>
      </c>
      <c r="E505" t="s">
        <v>283</v>
      </c>
      <c r="F505">
        <v>42851</v>
      </c>
      <c r="G505">
        <v>21098</v>
      </c>
      <c r="H505">
        <v>21753</v>
      </c>
      <c r="I505">
        <v>17615</v>
      </c>
      <c r="J505">
        <v>18024</v>
      </c>
      <c r="K505">
        <v>2662</v>
      </c>
      <c r="L505">
        <v>2927</v>
      </c>
      <c r="M505">
        <v>199</v>
      </c>
      <c r="N505">
        <v>175</v>
      </c>
      <c r="O505">
        <v>163</v>
      </c>
      <c r="P505">
        <v>162</v>
      </c>
      <c r="Q505">
        <v>55</v>
      </c>
      <c r="R505">
        <v>44</v>
      </c>
      <c r="S505">
        <v>404</v>
      </c>
      <c r="T505">
        <v>421</v>
      </c>
      <c r="U505">
        <v>18002</v>
      </c>
      <c r="V505">
        <v>19235</v>
      </c>
      <c r="W505">
        <v>3096</v>
      </c>
      <c r="X505">
        <v>2518</v>
      </c>
    </row>
    <row r="506" spans="1:24" x14ac:dyDescent="0.35">
      <c r="A506" s="6" t="str">
        <f t="shared" si="7"/>
        <v>13235</v>
      </c>
      <c r="B506">
        <v>13</v>
      </c>
      <c r="C506">
        <v>235</v>
      </c>
      <c r="D506" t="s">
        <v>697</v>
      </c>
      <c r="E506" t="s">
        <v>289</v>
      </c>
      <c r="F506">
        <v>9854</v>
      </c>
      <c r="G506">
        <v>4177</v>
      </c>
      <c r="H506">
        <v>5677</v>
      </c>
      <c r="I506">
        <v>2796</v>
      </c>
      <c r="J506">
        <v>3488</v>
      </c>
      <c r="K506">
        <v>1198</v>
      </c>
      <c r="L506">
        <v>2002</v>
      </c>
      <c r="M506">
        <v>28</v>
      </c>
      <c r="N506">
        <v>22</v>
      </c>
      <c r="O506">
        <v>61</v>
      </c>
      <c r="P506">
        <v>65</v>
      </c>
      <c r="Q506">
        <v>7</v>
      </c>
      <c r="R506">
        <v>3</v>
      </c>
      <c r="S506">
        <v>87</v>
      </c>
      <c r="T506">
        <v>97</v>
      </c>
      <c r="U506">
        <v>4000</v>
      </c>
      <c r="V506">
        <v>5526</v>
      </c>
      <c r="W506">
        <v>177</v>
      </c>
      <c r="X506">
        <v>151</v>
      </c>
    </row>
    <row r="507" spans="1:24" x14ac:dyDescent="0.35">
      <c r="A507" s="6" t="str">
        <f t="shared" si="7"/>
        <v>13237</v>
      </c>
      <c r="B507">
        <v>13</v>
      </c>
      <c r="C507">
        <v>237</v>
      </c>
      <c r="D507" t="s">
        <v>697</v>
      </c>
      <c r="E507" t="s">
        <v>672</v>
      </c>
      <c r="F507">
        <v>22049</v>
      </c>
      <c r="G507">
        <v>10676</v>
      </c>
      <c r="H507">
        <v>11373</v>
      </c>
      <c r="I507">
        <v>7703</v>
      </c>
      <c r="J507">
        <v>7914</v>
      </c>
      <c r="K507">
        <v>2678</v>
      </c>
      <c r="L507">
        <v>3151</v>
      </c>
      <c r="M507">
        <v>70</v>
      </c>
      <c r="N507">
        <v>42</v>
      </c>
      <c r="O507">
        <v>51</v>
      </c>
      <c r="P507">
        <v>76</v>
      </c>
      <c r="Q507">
        <v>26</v>
      </c>
      <c r="R507">
        <v>26</v>
      </c>
      <c r="S507">
        <v>148</v>
      </c>
      <c r="T507">
        <v>164</v>
      </c>
      <c r="U507">
        <v>9871</v>
      </c>
      <c r="V507">
        <v>10642</v>
      </c>
      <c r="W507">
        <v>805</v>
      </c>
      <c r="X507">
        <v>731</v>
      </c>
    </row>
    <row r="508" spans="1:24" x14ac:dyDescent="0.35">
      <c r="A508" s="6" t="str">
        <f t="shared" si="7"/>
        <v>13239</v>
      </c>
      <c r="B508">
        <v>13</v>
      </c>
      <c r="C508">
        <v>239</v>
      </c>
      <c r="D508" t="s">
        <v>697</v>
      </c>
      <c r="E508" t="s">
        <v>891</v>
      </c>
      <c r="F508">
        <v>2237</v>
      </c>
      <c r="G508">
        <v>1080</v>
      </c>
      <c r="H508">
        <v>1157</v>
      </c>
      <c r="I508">
        <v>544</v>
      </c>
      <c r="J508">
        <v>562</v>
      </c>
      <c r="K508">
        <v>507</v>
      </c>
      <c r="L508">
        <v>565</v>
      </c>
      <c r="M508">
        <v>7</v>
      </c>
      <c r="N508">
        <v>8</v>
      </c>
      <c r="O508">
        <v>5</v>
      </c>
      <c r="P508">
        <v>8</v>
      </c>
      <c r="Q508">
        <v>0</v>
      </c>
      <c r="R508">
        <v>0</v>
      </c>
      <c r="S508">
        <v>17</v>
      </c>
      <c r="T508">
        <v>14</v>
      </c>
      <c r="U508">
        <v>1063</v>
      </c>
      <c r="V508">
        <v>1140</v>
      </c>
      <c r="W508">
        <v>17</v>
      </c>
      <c r="X508">
        <v>17</v>
      </c>
    </row>
    <row r="509" spans="1:24" x14ac:dyDescent="0.35">
      <c r="A509" s="6" t="str">
        <f t="shared" si="7"/>
        <v>13241</v>
      </c>
      <c r="B509">
        <v>13</v>
      </c>
      <c r="C509">
        <v>241</v>
      </c>
      <c r="D509" t="s">
        <v>697</v>
      </c>
      <c r="E509" t="s">
        <v>893</v>
      </c>
      <c r="F509">
        <v>16878</v>
      </c>
      <c r="G509">
        <v>8307</v>
      </c>
      <c r="H509">
        <v>8571</v>
      </c>
      <c r="I509">
        <v>7921</v>
      </c>
      <c r="J509">
        <v>8184</v>
      </c>
      <c r="K509">
        <v>118</v>
      </c>
      <c r="L509">
        <v>118</v>
      </c>
      <c r="M509">
        <v>58</v>
      </c>
      <c r="N509">
        <v>43</v>
      </c>
      <c r="O509">
        <v>49</v>
      </c>
      <c r="P509">
        <v>73</v>
      </c>
      <c r="Q509">
        <v>4</v>
      </c>
      <c r="R509">
        <v>5</v>
      </c>
      <c r="S509">
        <v>157</v>
      </c>
      <c r="T509">
        <v>148</v>
      </c>
      <c r="U509">
        <v>7505</v>
      </c>
      <c r="V509">
        <v>7934</v>
      </c>
      <c r="W509">
        <v>802</v>
      </c>
      <c r="X509">
        <v>637</v>
      </c>
    </row>
    <row r="510" spans="1:24" x14ac:dyDescent="0.35">
      <c r="A510" s="6" t="str">
        <f t="shared" si="7"/>
        <v>13243</v>
      </c>
      <c r="B510">
        <v>13</v>
      </c>
      <c r="C510">
        <v>243</v>
      </c>
      <c r="D510" t="s">
        <v>697</v>
      </c>
      <c r="E510" t="s">
        <v>132</v>
      </c>
      <c r="F510">
        <v>6421</v>
      </c>
      <c r="G510">
        <v>2958</v>
      </c>
      <c r="H510">
        <v>3463</v>
      </c>
      <c r="I510">
        <v>1130</v>
      </c>
      <c r="J510">
        <v>1234</v>
      </c>
      <c r="K510">
        <v>1769</v>
      </c>
      <c r="L510">
        <v>2177</v>
      </c>
      <c r="M510">
        <v>1</v>
      </c>
      <c r="N510">
        <v>7</v>
      </c>
      <c r="O510">
        <v>16</v>
      </c>
      <c r="P510">
        <v>18</v>
      </c>
      <c r="Q510">
        <v>5</v>
      </c>
      <c r="R510">
        <v>2</v>
      </c>
      <c r="S510">
        <v>37</v>
      </c>
      <c r="T510">
        <v>25</v>
      </c>
      <c r="U510">
        <v>2866</v>
      </c>
      <c r="V510">
        <v>3396</v>
      </c>
      <c r="W510">
        <v>92</v>
      </c>
      <c r="X510">
        <v>67</v>
      </c>
    </row>
    <row r="511" spans="1:24" x14ac:dyDescent="0.35">
      <c r="A511" s="6" t="str">
        <f t="shared" si="7"/>
        <v>13245</v>
      </c>
      <c r="B511">
        <v>13</v>
      </c>
      <c r="C511">
        <v>245</v>
      </c>
      <c r="D511" t="s">
        <v>697</v>
      </c>
      <c r="E511" t="s">
        <v>896</v>
      </c>
      <c r="F511">
        <v>206603</v>
      </c>
      <c r="G511">
        <v>100067</v>
      </c>
      <c r="H511">
        <v>106536</v>
      </c>
      <c r="I511">
        <v>38767</v>
      </c>
      <c r="J511">
        <v>36848</v>
      </c>
      <c r="K511">
        <v>56193</v>
      </c>
      <c r="L511">
        <v>64192</v>
      </c>
      <c r="M511">
        <v>421</v>
      </c>
      <c r="N511">
        <v>426</v>
      </c>
      <c r="O511">
        <v>1665</v>
      </c>
      <c r="P511">
        <v>2002</v>
      </c>
      <c r="Q511">
        <v>236</v>
      </c>
      <c r="R511">
        <v>219</v>
      </c>
      <c r="S511">
        <v>2785</v>
      </c>
      <c r="T511">
        <v>2849</v>
      </c>
      <c r="U511">
        <v>94065</v>
      </c>
      <c r="V511">
        <v>101104</v>
      </c>
      <c r="W511">
        <v>6002</v>
      </c>
      <c r="X511">
        <v>5432</v>
      </c>
    </row>
    <row r="512" spans="1:24" x14ac:dyDescent="0.35">
      <c r="A512" s="6" t="str">
        <f t="shared" si="7"/>
        <v>13247</v>
      </c>
      <c r="B512">
        <v>13</v>
      </c>
      <c r="C512">
        <v>247</v>
      </c>
      <c r="D512" t="s">
        <v>697</v>
      </c>
      <c r="E512" t="s">
        <v>898</v>
      </c>
      <c r="F512">
        <v>93513</v>
      </c>
      <c r="G512">
        <v>44053</v>
      </c>
      <c r="H512">
        <v>49460</v>
      </c>
      <c r="I512">
        <v>16256</v>
      </c>
      <c r="J512">
        <v>16760</v>
      </c>
      <c r="K512">
        <v>25650</v>
      </c>
      <c r="L512">
        <v>30318</v>
      </c>
      <c r="M512">
        <v>273</v>
      </c>
      <c r="N512">
        <v>226</v>
      </c>
      <c r="O512">
        <v>815</v>
      </c>
      <c r="P512">
        <v>871</v>
      </c>
      <c r="Q512">
        <v>84</v>
      </c>
      <c r="R512">
        <v>83</v>
      </c>
      <c r="S512">
        <v>975</v>
      </c>
      <c r="T512">
        <v>1202</v>
      </c>
      <c r="U512">
        <v>39211</v>
      </c>
      <c r="V512">
        <v>44760</v>
      </c>
      <c r="W512">
        <v>4842</v>
      </c>
      <c r="X512">
        <v>4700</v>
      </c>
    </row>
    <row r="513" spans="1:24" x14ac:dyDescent="0.35">
      <c r="A513" s="6" t="str">
        <f t="shared" si="7"/>
        <v>13249</v>
      </c>
      <c r="B513">
        <v>13</v>
      </c>
      <c r="C513">
        <v>249</v>
      </c>
      <c r="D513" t="s">
        <v>697</v>
      </c>
      <c r="E513" t="s">
        <v>900</v>
      </c>
      <c r="F513">
        <v>4548</v>
      </c>
      <c r="G513">
        <v>2203</v>
      </c>
      <c r="H513">
        <v>2345</v>
      </c>
      <c r="I513">
        <v>1710</v>
      </c>
      <c r="J513">
        <v>1722</v>
      </c>
      <c r="K513">
        <v>414</v>
      </c>
      <c r="L513">
        <v>518</v>
      </c>
      <c r="M513">
        <v>3</v>
      </c>
      <c r="N513">
        <v>4</v>
      </c>
      <c r="O513">
        <v>28</v>
      </c>
      <c r="P513">
        <v>18</v>
      </c>
      <c r="Q513">
        <v>0</v>
      </c>
      <c r="R513">
        <v>0</v>
      </c>
      <c r="S513">
        <v>48</v>
      </c>
      <c r="T513">
        <v>83</v>
      </c>
      <c r="U513">
        <v>2127</v>
      </c>
      <c r="V513">
        <v>2225</v>
      </c>
      <c r="W513">
        <v>76</v>
      </c>
      <c r="X513">
        <v>120</v>
      </c>
    </row>
    <row r="514" spans="1:24" x14ac:dyDescent="0.35">
      <c r="A514" s="6" t="str">
        <f t="shared" ref="A514:A577" si="8">TEXT(B514*1000+C514,"00000")</f>
        <v>13251</v>
      </c>
      <c r="B514">
        <v>13</v>
      </c>
      <c r="C514">
        <v>251</v>
      </c>
      <c r="D514" t="s">
        <v>697</v>
      </c>
      <c r="E514" t="s">
        <v>902</v>
      </c>
      <c r="F514">
        <v>14065</v>
      </c>
      <c r="G514">
        <v>6880</v>
      </c>
      <c r="H514">
        <v>7185</v>
      </c>
      <c r="I514">
        <v>3952</v>
      </c>
      <c r="J514">
        <v>4053</v>
      </c>
      <c r="K514">
        <v>2757</v>
      </c>
      <c r="L514">
        <v>2944</v>
      </c>
      <c r="M514">
        <v>36</v>
      </c>
      <c r="N514">
        <v>28</v>
      </c>
      <c r="O514">
        <v>37</v>
      </c>
      <c r="P514">
        <v>51</v>
      </c>
      <c r="Q514">
        <v>2</v>
      </c>
      <c r="R514">
        <v>1</v>
      </c>
      <c r="S514">
        <v>96</v>
      </c>
      <c r="T514">
        <v>108</v>
      </c>
      <c r="U514">
        <v>6723</v>
      </c>
      <c r="V514">
        <v>7027</v>
      </c>
      <c r="W514">
        <v>157</v>
      </c>
      <c r="X514">
        <v>158</v>
      </c>
    </row>
    <row r="515" spans="1:24" x14ac:dyDescent="0.35">
      <c r="A515" s="6" t="str">
        <f t="shared" si="8"/>
        <v>13253</v>
      </c>
      <c r="B515">
        <v>13</v>
      </c>
      <c r="C515">
        <v>253</v>
      </c>
      <c r="D515" t="s">
        <v>697</v>
      </c>
      <c r="E515" t="s">
        <v>682</v>
      </c>
      <c r="F515">
        <v>9152</v>
      </c>
      <c r="G515">
        <v>4416</v>
      </c>
      <c r="H515">
        <v>4736</v>
      </c>
      <c r="I515">
        <v>2911</v>
      </c>
      <c r="J515">
        <v>2947</v>
      </c>
      <c r="K515">
        <v>1416</v>
      </c>
      <c r="L515">
        <v>1664</v>
      </c>
      <c r="M515">
        <v>11</v>
      </c>
      <c r="N515">
        <v>12</v>
      </c>
      <c r="O515">
        <v>29</v>
      </c>
      <c r="P515">
        <v>35</v>
      </c>
      <c r="Q515">
        <v>0</v>
      </c>
      <c r="R515">
        <v>1</v>
      </c>
      <c r="S515">
        <v>49</v>
      </c>
      <c r="T515">
        <v>77</v>
      </c>
      <c r="U515">
        <v>4291</v>
      </c>
      <c r="V515">
        <v>4606</v>
      </c>
      <c r="W515">
        <v>125</v>
      </c>
      <c r="X515">
        <v>130</v>
      </c>
    </row>
    <row r="516" spans="1:24" x14ac:dyDescent="0.35">
      <c r="A516" s="6" t="str">
        <f t="shared" si="8"/>
        <v>13255</v>
      </c>
      <c r="B516">
        <v>13</v>
      </c>
      <c r="C516">
        <v>255</v>
      </c>
      <c r="D516" t="s">
        <v>697</v>
      </c>
      <c r="E516" t="s">
        <v>905</v>
      </c>
      <c r="F516">
        <v>67312</v>
      </c>
      <c r="G516">
        <v>32307</v>
      </c>
      <c r="H516">
        <v>35005</v>
      </c>
      <c r="I516">
        <v>20124</v>
      </c>
      <c r="J516">
        <v>20850</v>
      </c>
      <c r="K516">
        <v>11070</v>
      </c>
      <c r="L516">
        <v>12866</v>
      </c>
      <c r="M516">
        <v>172</v>
      </c>
      <c r="N516">
        <v>181</v>
      </c>
      <c r="O516">
        <v>295</v>
      </c>
      <c r="P516">
        <v>362</v>
      </c>
      <c r="Q516">
        <v>34</v>
      </c>
      <c r="R516">
        <v>42</v>
      </c>
      <c r="S516">
        <v>612</v>
      </c>
      <c r="T516">
        <v>704</v>
      </c>
      <c r="U516">
        <v>30383</v>
      </c>
      <c r="V516">
        <v>33299</v>
      </c>
      <c r="W516">
        <v>1924</v>
      </c>
      <c r="X516">
        <v>1706</v>
      </c>
    </row>
    <row r="517" spans="1:24" x14ac:dyDescent="0.35">
      <c r="A517" s="6" t="str">
        <f t="shared" si="8"/>
        <v>13257</v>
      </c>
      <c r="B517">
        <v>13</v>
      </c>
      <c r="C517">
        <v>257</v>
      </c>
      <c r="D517" t="s">
        <v>697</v>
      </c>
      <c r="E517" t="s">
        <v>907</v>
      </c>
      <c r="F517">
        <v>26779</v>
      </c>
      <c r="G517">
        <v>13006</v>
      </c>
      <c r="H517">
        <v>13773</v>
      </c>
      <c r="I517">
        <v>10961</v>
      </c>
      <c r="J517">
        <v>11605</v>
      </c>
      <c r="K517">
        <v>1437</v>
      </c>
      <c r="L517">
        <v>1589</v>
      </c>
      <c r="M517">
        <v>87</v>
      </c>
      <c r="N517">
        <v>67</v>
      </c>
      <c r="O517">
        <v>107</v>
      </c>
      <c r="P517">
        <v>137</v>
      </c>
      <c r="Q517">
        <v>25</v>
      </c>
      <c r="R517">
        <v>24</v>
      </c>
      <c r="S517">
        <v>389</v>
      </c>
      <c r="T517">
        <v>351</v>
      </c>
      <c r="U517">
        <v>12517</v>
      </c>
      <c r="V517">
        <v>13372</v>
      </c>
      <c r="W517">
        <v>489</v>
      </c>
      <c r="X517">
        <v>401</v>
      </c>
    </row>
    <row r="518" spans="1:24" x14ac:dyDescent="0.35">
      <c r="A518" s="6" t="str">
        <f t="shared" si="8"/>
        <v>13259</v>
      </c>
      <c r="B518">
        <v>13</v>
      </c>
      <c r="C518">
        <v>259</v>
      </c>
      <c r="D518" t="s">
        <v>697</v>
      </c>
      <c r="E518" t="s">
        <v>909</v>
      </c>
      <c r="F518">
        <v>5314</v>
      </c>
      <c r="G518">
        <v>3596</v>
      </c>
      <c r="H518">
        <v>1718</v>
      </c>
      <c r="I518">
        <v>1722</v>
      </c>
      <c r="J518">
        <v>624</v>
      </c>
      <c r="K518">
        <v>1611</v>
      </c>
      <c r="L518">
        <v>1031</v>
      </c>
      <c r="M518">
        <v>36</v>
      </c>
      <c r="N518">
        <v>8</v>
      </c>
      <c r="O518">
        <v>165</v>
      </c>
      <c r="P518">
        <v>26</v>
      </c>
      <c r="Q518">
        <v>0</v>
      </c>
      <c r="R518">
        <v>1</v>
      </c>
      <c r="S518">
        <v>62</v>
      </c>
      <c r="T518">
        <v>28</v>
      </c>
      <c r="U518">
        <v>2127</v>
      </c>
      <c r="V518">
        <v>1696</v>
      </c>
      <c r="W518">
        <v>1469</v>
      </c>
      <c r="X518">
        <v>22</v>
      </c>
    </row>
    <row r="519" spans="1:24" x14ac:dyDescent="0.35">
      <c r="A519" s="6" t="str">
        <f t="shared" si="8"/>
        <v>13261</v>
      </c>
      <c r="B519">
        <v>13</v>
      </c>
      <c r="C519">
        <v>261</v>
      </c>
      <c r="D519" t="s">
        <v>697</v>
      </c>
      <c r="E519" t="s">
        <v>140</v>
      </c>
      <c r="F519">
        <v>29615</v>
      </c>
      <c r="G519">
        <v>13902</v>
      </c>
      <c r="H519">
        <v>15713</v>
      </c>
      <c r="I519">
        <v>6307</v>
      </c>
      <c r="J519">
        <v>6508</v>
      </c>
      <c r="K519">
        <v>7134</v>
      </c>
      <c r="L519">
        <v>8688</v>
      </c>
      <c r="M519">
        <v>75</v>
      </c>
      <c r="N519">
        <v>82</v>
      </c>
      <c r="O519">
        <v>182</v>
      </c>
      <c r="P519">
        <v>211</v>
      </c>
      <c r="Q519">
        <v>38</v>
      </c>
      <c r="R519">
        <v>14</v>
      </c>
      <c r="S519">
        <v>166</v>
      </c>
      <c r="T519">
        <v>210</v>
      </c>
      <c r="U519">
        <v>12940</v>
      </c>
      <c r="V519">
        <v>14893</v>
      </c>
      <c r="W519">
        <v>962</v>
      </c>
      <c r="X519">
        <v>820</v>
      </c>
    </row>
    <row r="520" spans="1:24" x14ac:dyDescent="0.35">
      <c r="A520" s="6" t="str">
        <f t="shared" si="8"/>
        <v>13263</v>
      </c>
      <c r="B520">
        <v>13</v>
      </c>
      <c r="C520">
        <v>263</v>
      </c>
      <c r="D520" t="s">
        <v>697</v>
      </c>
      <c r="E520" t="s">
        <v>912</v>
      </c>
      <c r="F520">
        <v>5735</v>
      </c>
      <c r="G520">
        <v>2759</v>
      </c>
      <c r="H520">
        <v>2976</v>
      </c>
      <c r="I520">
        <v>1229</v>
      </c>
      <c r="J520">
        <v>1166</v>
      </c>
      <c r="K520">
        <v>1451</v>
      </c>
      <c r="L520">
        <v>1735</v>
      </c>
      <c r="M520">
        <v>32</v>
      </c>
      <c r="N520">
        <v>16</v>
      </c>
      <c r="O520">
        <v>7</v>
      </c>
      <c r="P520">
        <v>10</v>
      </c>
      <c r="Q520">
        <v>1</v>
      </c>
      <c r="R520">
        <v>2</v>
      </c>
      <c r="S520">
        <v>39</v>
      </c>
      <c r="T520">
        <v>47</v>
      </c>
      <c r="U520">
        <v>2689</v>
      </c>
      <c r="V520">
        <v>2902</v>
      </c>
      <c r="W520">
        <v>70</v>
      </c>
      <c r="X520">
        <v>74</v>
      </c>
    </row>
    <row r="521" spans="1:24" x14ac:dyDescent="0.35">
      <c r="A521" s="6" t="str">
        <f t="shared" si="8"/>
        <v>13265</v>
      </c>
      <c r="B521">
        <v>13</v>
      </c>
      <c r="C521">
        <v>265</v>
      </c>
      <c r="D521" t="s">
        <v>697</v>
      </c>
      <c r="E521" t="s">
        <v>914</v>
      </c>
      <c r="F521">
        <v>1559</v>
      </c>
      <c r="G521">
        <v>772</v>
      </c>
      <c r="H521">
        <v>787</v>
      </c>
      <c r="I521">
        <v>324</v>
      </c>
      <c r="J521">
        <v>332</v>
      </c>
      <c r="K521">
        <v>415</v>
      </c>
      <c r="L521">
        <v>421</v>
      </c>
      <c r="M521">
        <v>1</v>
      </c>
      <c r="N521">
        <v>2</v>
      </c>
      <c r="O521">
        <v>10</v>
      </c>
      <c r="P521">
        <v>17</v>
      </c>
      <c r="Q521">
        <v>0</v>
      </c>
      <c r="R521">
        <v>0</v>
      </c>
      <c r="S521">
        <v>22</v>
      </c>
      <c r="T521">
        <v>15</v>
      </c>
      <c r="U521">
        <v>721</v>
      </c>
      <c r="V521">
        <v>766</v>
      </c>
      <c r="W521">
        <v>51</v>
      </c>
      <c r="X521">
        <v>21</v>
      </c>
    </row>
    <row r="522" spans="1:24" x14ac:dyDescent="0.35">
      <c r="A522" s="6" t="str">
        <f t="shared" si="8"/>
        <v>13267</v>
      </c>
      <c r="B522">
        <v>13</v>
      </c>
      <c r="C522">
        <v>267</v>
      </c>
      <c r="D522" t="s">
        <v>697</v>
      </c>
      <c r="E522" t="s">
        <v>916</v>
      </c>
      <c r="F522">
        <v>24284</v>
      </c>
      <c r="G522">
        <v>14043</v>
      </c>
      <c r="H522">
        <v>10241</v>
      </c>
      <c r="I522">
        <v>8667</v>
      </c>
      <c r="J522">
        <v>7511</v>
      </c>
      <c r="K522">
        <v>4932</v>
      </c>
      <c r="L522">
        <v>2387</v>
      </c>
      <c r="M522">
        <v>79</v>
      </c>
      <c r="N522">
        <v>70</v>
      </c>
      <c r="O522">
        <v>85</v>
      </c>
      <c r="P522">
        <v>79</v>
      </c>
      <c r="Q522">
        <v>27</v>
      </c>
      <c r="R522">
        <v>17</v>
      </c>
      <c r="S522">
        <v>253</v>
      </c>
      <c r="T522">
        <v>177</v>
      </c>
      <c r="U522">
        <v>12569</v>
      </c>
      <c r="V522">
        <v>9242</v>
      </c>
      <c r="W522">
        <v>1474</v>
      </c>
      <c r="X522">
        <v>999</v>
      </c>
    </row>
    <row r="523" spans="1:24" x14ac:dyDescent="0.35">
      <c r="A523" s="6" t="str">
        <f t="shared" si="8"/>
        <v>13269</v>
      </c>
      <c r="B523">
        <v>13</v>
      </c>
      <c r="C523">
        <v>269</v>
      </c>
      <c r="D523" t="s">
        <v>697</v>
      </c>
      <c r="E523" t="s">
        <v>687</v>
      </c>
      <c r="F523">
        <v>7814</v>
      </c>
      <c r="G523">
        <v>3697</v>
      </c>
      <c r="H523">
        <v>4117</v>
      </c>
      <c r="I523">
        <v>2270</v>
      </c>
      <c r="J523">
        <v>2393</v>
      </c>
      <c r="K523">
        <v>1318</v>
      </c>
      <c r="L523">
        <v>1604</v>
      </c>
      <c r="M523">
        <v>17</v>
      </c>
      <c r="N523">
        <v>12</v>
      </c>
      <c r="O523">
        <v>37</v>
      </c>
      <c r="P523">
        <v>36</v>
      </c>
      <c r="Q523">
        <v>0</v>
      </c>
      <c r="R523">
        <v>3</v>
      </c>
      <c r="S523">
        <v>55</v>
      </c>
      <c r="T523">
        <v>69</v>
      </c>
      <c r="U523">
        <v>3594</v>
      </c>
      <c r="V523">
        <v>4040</v>
      </c>
      <c r="W523">
        <v>103</v>
      </c>
      <c r="X523">
        <v>77</v>
      </c>
    </row>
    <row r="524" spans="1:24" x14ac:dyDescent="0.35">
      <c r="A524" s="6" t="str">
        <f t="shared" si="8"/>
        <v>13271</v>
      </c>
      <c r="B524">
        <v>13</v>
      </c>
      <c r="C524">
        <v>271</v>
      </c>
      <c r="D524" t="s">
        <v>697</v>
      </c>
      <c r="E524" t="s">
        <v>919</v>
      </c>
      <c r="F524">
        <v>12476</v>
      </c>
      <c r="G524">
        <v>7615</v>
      </c>
      <c r="H524">
        <v>4861</v>
      </c>
      <c r="I524">
        <v>4428</v>
      </c>
      <c r="J524">
        <v>2977</v>
      </c>
      <c r="K524">
        <v>2933</v>
      </c>
      <c r="L524">
        <v>1773</v>
      </c>
      <c r="M524">
        <v>51</v>
      </c>
      <c r="N524">
        <v>9</v>
      </c>
      <c r="O524">
        <v>82</v>
      </c>
      <c r="P524">
        <v>26</v>
      </c>
      <c r="Q524">
        <v>6</v>
      </c>
      <c r="R524">
        <v>4</v>
      </c>
      <c r="S524">
        <v>115</v>
      </c>
      <c r="T524">
        <v>72</v>
      </c>
      <c r="U524">
        <v>5801</v>
      </c>
      <c r="V524">
        <v>4718</v>
      </c>
      <c r="W524">
        <v>1814</v>
      </c>
      <c r="X524">
        <v>143</v>
      </c>
    </row>
    <row r="525" spans="1:24" x14ac:dyDescent="0.35">
      <c r="A525" s="6" t="str">
        <f t="shared" si="8"/>
        <v>13273</v>
      </c>
      <c r="B525">
        <v>13</v>
      </c>
      <c r="C525">
        <v>273</v>
      </c>
      <c r="D525" t="s">
        <v>697</v>
      </c>
      <c r="E525" t="s">
        <v>921</v>
      </c>
      <c r="F525">
        <v>9184</v>
      </c>
      <c r="G525">
        <v>4406</v>
      </c>
      <c r="H525">
        <v>4778</v>
      </c>
      <c r="I525">
        <v>1717</v>
      </c>
      <c r="J525">
        <v>1688</v>
      </c>
      <c r="K525">
        <v>2568</v>
      </c>
      <c r="L525">
        <v>2969</v>
      </c>
      <c r="M525">
        <v>31</v>
      </c>
      <c r="N525">
        <v>23</v>
      </c>
      <c r="O525">
        <v>20</v>
      </c>
      <c r="P525">
        <v>22</v>
      </c>
      <c r="Q525">
        <v>7</v>
      </c>
      <c r="R525">
        <v>9</v>
      </c>
      <c r="S525">
        <v>63</v>
      </c>
      <c r="T525">
        <v>67</v>
      </c>
      <c r="U525">
        <v>4306</v>
      </c>
      <c r="V525">
        <v>4672</v>
      </c>
      <c r="W525">
        <v>100</v>
      </c>
      <c r="X525">
        <v>106</v>
      </c>
    </row>
    <row r="526" spans="1:24" x14ac:dyDescent="0.35">
      <c r="A526" s="6" t="str">
        <f t="shared" si="8"/>
        <v>13275</v>
      </c>
      <c r="B526">
        <v>13</v>
      </c>
      <c r="C526">
        <v>275</v>
      </c>
      <c r="D526" t="s">
        <v>697</v>
      </c>
      <c r="E526" t="s">
        <v>923</v>
      </c>
      <c r="F526">
        <v>45791</v>
      </c>
      <c r="G526">
        <v>21872</v>
      </c>
      <c r="H526">
        <v>23919</v>
      </c>
      <c r="I526">
        <v>13458</v>
      </c>
      <c r="J526">
        <v>14107</v>
      </c>
      <c r="K526">
        <v>7725</v>
      </c>
      <c r="L526">
        <v>9081</v>
      </c>
      <c r="M526">
        <v>148</v>
      </c>
      <c r="N526">
        <v>128</v>
      </c>
      <c r="O526">
        <v>204</v>
      </c>
      <c r="P526">
        <v>237</v>
      </c>
      <c r="Q526">
        <v>16</v>
      </c>
      <c r="R526">
        <v>17</v>
      </c>
      <c r="S526">
        <v>321</v>
      </c>
      <c r="T526">
        <v>349</v>
      </c>
      <c r="U526">
        <v>20973</v>
      </c>
      <c r="V526">
        <v>23200</v>
      </c>
      <c r="W526">
        <v>899</v>
      </c>
      <c r="X526">
        <v>719</v>
      </c>
    </row>
    <row r="527" spans="1:24" x14ac:dyDescent="0.35">
      <c r="A527" s="6" t="str">
        <f t="shared" si="8"/>
        <v>13277</v>
      </c>
      <c r="B527">
        <v>13</v>
      </c>
      <c r="C527">
        <v>277</v>
      </c>
      <c r="D527" t="s">
        <v>697</v>
      </c>
      <c r="E527" t="s">
        <v>925</v>
      </c>
      <c r="F527">
        <v>41357</v>
      </c>
      <c r="G527">
        <v>20048</v>
      </c>
      <c r="H527">
        <v>21309</v>
      </c>
      <c r="I527">
        <v>13260</v>
      </c>
      <c r="J527">
        <v>13757</v>
      </c>
      <c r="K527">
        <v>6049</v>
      </c>
      <c r="L527">
        <v>6813</v>
      </c>
      <c r="M527">
        <v>100</v>
      </c>
      <c r="N527">
        <v>95</v>
      </c>
      <c r="O527">
        <v>314</v>
      </c>
      <c r="P527">
        <v>332</v>
      </c>
      <c r="Q527">
        <v>11</v>
      </c>
      <c r="R527">
        <v>15</v>
      </c>
      <c r="S527">
        <v>314</v>
      </c>
      <c r="T527">
        <v>297</v>
      </c>
      <c r="U527">
        <v>17241</v>
      </c>
      <c r="V527">
        <v>18900</v>
      </c>
      <c r="W527">
        <v>2807</v>
      </c>
      <c r="X527">
        <v>2409</v>
      </c>
    </row>
    <row r="528" spans="1:24" x14ac:dyDescent="0.35">
      <c r="A528" s="6" t="str">
        <f t="shared" si="8"/>
        <v>13279</v>
      </c>
      <c r="B528">
        <v>13</v>
      </c>
      <c r="C528">
        <v>279</v>
      </c>
      <c r="D528" t="s">
        <v>697</v>
      </c>
      <c r="E528" t="s">
        <v>927</v>
      </c>
      <c r="F528">
        <v>27026</v>
      </c>
      <c r="G528">
        <v>12891</v>
      </c>
      <c r="H528">
        <v>14135</v>
      </c>
      <c r="I528">
        <v>9133</v>
      </c>
      <c r="J528">
        <v>9704</v>
      </c>
      <c r="K528">
        <v>3338</v>
      </c>
      <c r="L528">
        <v>3964</v>
      </c>
      <c r="M528">
        <v>109</v>
      </c>
      <c r="N528">
        <v>117</v>
      </c>
      <c r="O528">
        <v>114</v>
      </c>
      <c r="P528">
        <v>122</v>
      </c>
      <c r="Q528">
        <v>19</v>
      </c>
      <c r="R528">
        <v>14</v>
      </c>
      <c r="S528">
        <v>178</v>
      </c>
      <c r="T528">
        <v>214</v>
      </c>
      <c r="U528">
        <v>11209</v>
      </c>
      <c r="V528">
        <v>12757</v>
      </c>
      <c r="W528">
        <v>1682</v>
      </c>
      <c r="X528">
        <v>1378</v>
      </c>
    </row>
    <row r="529" spans="1:24" x14ac:dyDescent="0.35">
      <c r="A529" s="6" t="str">
        <f t="shared" si="8"/>
        <v>13281</v>
      </c>
      <c r="B529">
        <v>13</v>
      </c>
      <c r="C529">
        <v>281</v>
      </c>
      <c r="D529" t="s">
        <v>697</v>
      </c>
      <c r="E529" t="s">
        <v>929</v>
      </c>
      <c r="F529">
        <v>12488</v>
      </c>
      <c r="G529">
        <v>5980</v>
      </c>
      <c r="H529">
        <v>6508</v>
      </c>
      <c r="I529">
        <v>5762</v>
      </c>
      <c r="J529">
        <v>6281</v>
      </c>
      <c r="K529">
        <v>70</v>
      </c>
      <c r="L529">
        <v>59</v>
      </c>
      <c r="M529">
        <v>20</v>
      </c>
      <c r="N529">
        <v>22</v>
      </c>
      <c r="O529">
        <v>58</v>
      </c>
      <c r="P529">
        <v>68</v>
      </c>
      <c r="Q529">
        <v>2</v>
      </c>
      <c r="R529">
        <v>7</v>
      </c>
      <c r="S529">
        <v>68</v>
      </c>
      <c r="T529">
        <v>71</v>
      </c>
      <c r="U529">
        <v>5779</v>
      </c>
      <c r="V529">
        <v>6289</v>
      </c>
      <c r="W529">
        <v>201</v>
      </c>
      <c r="X529">
        <v>219</v>
      </c>
    </row>
    <row r="530" spans="1:24" x14ac:dyDescent="0.35">
      <c r="A530" s="6" t="str">
        <f t="shared" si="8"/>
        <v>13283</v>
      </c>
      <c r="B530">
        <v>13</v>
      </c>
      <c r="C530">
        <v>283</v>
      </c>
      <c r="D530" t="s">
        <v>697</v>
      </c>
      <c r="E530" t="s">
        <v>931</v>
      </c>
      <c r="F530">
        <v>6401</v>
      </c>
      <c r="G530">
        <v>3224</v>
      </c>
      <c r="H530">
        <v>3177</v>
      </c>
      <c r="I530">
        <v>2145</v>
      </c>
      <c r="J530">
        <v>2096</v>
      </c>
      <c r="K530">
        <v>1001</v>
      </c>
      <c r="L530">
        <v>1019</v>
      </c>
      <c r="M530">
        <v>14</v>
      </c>
      <c r="N530">
        <v>10</v>
      </c>
      <c r="O530">
        <v>12</v>
      </c>
      <c r="P530">
        <v>11</v>
      </c>
      <c r="Q530">
        <v>1</v>
      </c>
      <c r="R530">
        <v>0</v>
      </c>
      <c r="S530">
        <v>51</v>
      </c>
      <c r="T530">
        <v>41</v>
      </c>
      <c r="U530">
        <v>3109</v>
      </c>
      <c r="V530">
        <v>3110</v>
      </c>
      <c r="W530">
        <v>115</v>
      </c>
      <c r="X530">
        <v>67</v>
      </c>
    </row>
    <row r="531" spans="1:24" x14ac:dyDescent="0.35">
      <c r="A531" s="6" t="str">
        <f t="shared" si="8"/>
        <v>13285</v>
      </c>
      <c r="B531">
        <v>13</v>
      </c>
      <c r="C531">
        <v>285</v>
      </c>
      <c r="D531" t="s">
        <v>697</v>
      </c>
      <c r="E531" t="s">
        <v>933</v>
      </c>
      <c r="F531">
        <v>69426</v>
      </c>
      <c r="G531">
        <v>33246</v>
      </c>
      <c r="H531">
        <v>36180</v>
      </c>
      <c r="I531">
        <v>19783</v>
      </c>
      <c r="J531">
        <v>20750</v>
      </c>
      <c r="K531">
        <v>11714</v>
      </c>
      <c r="L531">
        <v>13768</v>
      </c>
      <c r="M531">
        <v>141</v>
      </c>
      <c r="N531">
        <v>147</v>
      </c>
      <c r="O531">
        <v>891</v>
      </c>
      <c r="P531">
        <v>792</v>
      </c>
      <c r="Q531">
        <v>72</v>
      </c>
      <c r="R531">
        <v>67</v>
      </c>
      <c r="S531">
        <v>645</v>
      </c>
      <c r="T531">
        <v>656</v>
      </c>
      <c r="U531">
        <v>31670</v>
      </c>
      <c r="V531">
        <v>34838</v>
      </c>
      <c r="W531">
        <v>1576</v>
      </c>
      <c r="X531">
        <v>1342</v>
      </c>
    </row>
    <row r="532" spans="1:24" x14ac:dyDescent="0.35">
      <c r="A532" s="6" t="str">
        <f t="shared" si="8"/>
        <v>13287</v>
      </c>
      <c r="B532">
        <v>13</v>
      </c>
      <c r="C532">
        <v>287</v>
      </c>
      <c r="D532" t="s">
        <v>697</v>
      </c>
      <c r="E532" t="s">
        <v>935</v>
      </c>
      <c r="F532">
        <v>9003</v>
      </c>
      <c r="G532">
        <v>4249</v>
      </c>
      <c r="H532">
        <v>4754</v>
      </c>
      <c r="I532">
        <v>2518</v>
      </c>
      <c r="J532">
        <v>2669</v>
      </c>
      <c r="K532">
        <v>1599</v>
      </c>
      <c r="L532">
        <v>1947</v>
      </c>
      <c r="M532">
        <v>32</v>
      </c>
      <c r="N532">
        <v>25</v>
      </c>
      <c r="O532">
        <v>44</v>
      </c>
      <c r="P532">
        <v>37</v>
      </c>
      <c r="Q532">
        <v>15</v>
      </c>
      <c r="R532">
        <v>10</v>
      </c>
      <c r="S532">
        <v>41</v>
      </c>
      <c r="T532">
        <v>66</v>
      </c>
      <c r="U532">
        <v>4008</v>
      </c>
      <c r="V532">
        <v>4596</v>
      </c>
      <c r="W532">
        <v>241</v>
      </c>
      <c r="X532">
        <v>158</v>
      </c>
    </row>
    <row r="533" spans="1:24" x14ac:dyDescent="0.35">
      <c r="A533" s="6" t="str">
        <f t="shared" si="8"/>
        <v>13289</v>
      </c>
      <c r="B533">
        <v>13</v>
      </c>
      <c r="C533">
        <v>289</v>
      </c>
      <c r="D533" t="s">
        <v>697</v>
      </c>
      <c r="E533" t="s">
        <v>937</v>
      </c>
      <c r="F533">
        <v>8024</v>
      </c>
      <c r="G533">
        <v>3976</v>
      </c>
      <c r="H533">
        <v>4048</v>
      </c>
      <c r="I533">
        <v>2290</v>
      </c>
      <c r="J533">
        <v>2270</v>
      </c>
      <c r="K533">
        <v>1580</v>
      </c>
      <c r="L533">
        <v>1679</v>
      </c>
      <c r="M533">
        <v>19</v>
      </c>
      <c r="N533">
        <v>23</v>
      </c>
      <c r="O533">
        <v>11</v>
      </c>
      <c r="P533">
        <v>21</v>
      </c>
      <c r="Q533">
        <v>3</v>
      </c>
      <c r="R533">
        <v>0</v>
      </c>
      <c r="S533">
        <v>73</v>
      </c>
      <c r="T533">
        <v>55</v>
      </c>
      <c r="U533">
        <v>3910</v>
      </c>
      <c r="V533">
        <v>3988</v>
      </c>
      <c r="W533">
        <v>66</v>
      </c>
      <c r="X533">
        <v>60</v>
      </c>
    </row>
    <row r="534" spans="1:24" x14ac:dyDescent="0.35">
      <c r="A534" s="6" t="str">
        <f t="shared" si="8"/>
        <v>13291</v>
      </c>
      <c r="B534">
        <v>13</v>
      </c>
      <c r="C534">
        <v>291</v>
      </c>
      <c r="D534" t="s">
        <v>697</v>
      </c>
      <c r="E534" t="s">
        <v>308</v>
      </c>
      <c r="F534">
        <v>24628</v>
      </c>
      <c r="G534">
        <v>12051</v>
      </c>
      <c r="H534">
        <v>12577</v>
      </c>
      <c r="I534">
        <v>11638</v>
      </c>
      <c r="J534">
        <v>12170</v>
      </c>
      <c r="K534">
        <v>154</v>
      </c>
      <c r="L534">
        <v>102</v>
      </c>
      <c r="M534">
        <v>80</v>
      </c>
      <c r="N534">
        <v>42</v>
      </c>
      <c r="O534">
        <v>30</v>
      </c>
      <c r="P534">
        <v>85</v>
      </c>
      <c r="Q534">
        <v>5</v>
      </c>
      <c r="R534">
        <v>4</v>
      </c>
      <c r="S534">
        <v>144</v>
      </c>
      <c r="T534">
        <v>174</v>
      </c>
      <c r="U534">
        <v>11648</v>
      </c>
      <c r="V534">
        <v>12168</v>
      </c>
      <c r="W534">
        <v>403</v>
      </c>
      <c r="X534">
        <v>409</v>
      </c>
    </row>
    <row r="535" spans="1:24" x14ac:dyDescent="0.35">
      <c r="A535" s="6" t="str">
        <f t="shared" si="8"/>
        <v>13293</v>
      </c>
      <c r="B535">
        <v>13</v>
      </c>
      <c r="C535">
        <v>293</v>
      </c>
      <c r="D535" t="s">
        <v>697</v>
      </c>
      <c r="E535" t="s">
        <v>940</v>
      </c>
      <c r="F535">
        <v>27700</v>
      </c>
      <c r="G535">
        <v>13192</v>
      </c>
      <c r="H535">
        <v>14508</v>
      </c>
      <c r="I535">
        <v>9232</v>
      </c>
      <c r="J535">
        <v>9746</v>
      </c>
      <c r="K535">
        <v>3564</v>
      </c>
      <c r="L535">
        <v>4353</v>
      </c>
      <c r="M535">
        <v>75</v>
      </c>
      <c r="N535">
        <v>51</v>
      </c>
      <c r="O535">
        <v>78</v>
      </c>
      <c r="P535">
        <v>87</v>
      </c>
      <c r="Q535">
        <v>11</v>
      </c>
      <c r="R535">
        <v>32</v>
      </c>
      <c r="S535">
        <v>232</v>
      </c>
      <c r="T535">
        <v>239</v>
      </c>
      <c r="U535">
        <v>12847</v>
      </c>
      <c r="V535">
        <v>14209</v>
      </c>
      <c r="W535">
        <v>345</v>
      </c>
      <c r="X535">
        <v>299</v>
      </c>
    </row>
    <row r="536" spans="1:24" x14ac:dyDescent="0.35">
      <c r="A536" s="6" t="str">
        <f t="shared" si="8"/>
        <v>13295</v>
      </c>
      <c r="B536">
        <v>13</v>
      </c>
      <c r="C536">
        <v>295</v>
      </c>
      <c r="D536" t="s">
        <v>697</v>
      </c>
      <c r="E536" t="s">
        <v>148</v>
      </c>
      <c r="F536">
        <v>67653</v>
      </c>
      <c r="G536">
        <v>33457</v>
      </c>
      <c r="H536">
        <v>34196</v>
      </c>
      <c r="I536">
        <v>30871</v>
      </c>
      <c r="J536">
        <v>31763</v>
      </c>
      <c r="K536">
        <v>1600</v>
      </c>
      <c r="L536">
        <v>1379</v>
      </c>
      <c r="M536">
        <v>147</v>
      </c>
      <c r="N536">
        <v>133</v>
      </c>
      <c r="O536">
        <v>254</v>
      </c>
      <c r="P536">
        <v>273</v>
      </c>
      <c r="Q536">
        <v>21</v>
      </c>
      <c r="R536">
        <v>17</v>
      </c>
      <c r="S536">
        <v>564</v>
      </c>
      <c r="T536">
        <v>631</v>
      </c>
      <c r="U536">
        <v>32546</v>
      </c>
      <c r="V536">
        <v>33419</v>
      </c>
      <c r="W536">
        <v>911</v>
      </c>
      <c r="X536">
        <v>777</v>
      </c>
    </row>
    <row r="537" spans="1:24" x14ac:dyDescent="0.35">
      <c r="A537" s="6" t="str">
        <f t="shared" si="8"/>
        <v>13297</v>
      </c>
      <c r="B537">
        <v>13</v>
      </c>
      <c r="C537">
        <v>297</v>
      </c>
      <c r="D537" t="s">
        <v>697</v>
      </c>
      <c r="E537" t="s">
        <v>694</v>
      </c>
      <c r="F537">
        <v>96664</v>
      </c>
      <c r="G537">
        <v>47230</v>
      </c>
      <c r="H537">
        <v>49434</v>
      </c>
      <c r="I537">
        <v>36465</v>
      </c>
      <c r="J537">
        <v>37469</v>
      </c>
      <c r="K537">
        <v>8812</v>
      </c>
      <c r="L537">
        <v>9889</v>
      </c>
      <c r="M537">
        <v>197</v>
      </c>
      <c r="N537">
        <v>204</v>
      </c>
      <c r="O537">
        <v>770</v>
      </c>
      <c r="P537">
        <v>908</v>
      </c>
      <c r="Q537">
        <v>64</v>
      </c>
      <c r="R537">
        <v>56</v>
      </c>
      <c r="S537">
        <v>922</v>
      </c>
      <c r="T537">
        <v>908</v>
      </c>
      <c r="U537">
        <v>44627</v>
      </c>
      <c r="V537">
        <v>46835</v>
      </c>
      <c r="W537">
        <v>2603</v>
      </c>
      <c r="X537">
        <v>2599</v>
      </c>
    </row>
    <row r="538" spans="1:24" x14ac:dyDescent="0.35">
      <c r="A538" s="6" t="str">
        <f t="shared" si="8"/>
        <v>13299</v>
      </c>
      <c r="B538">
        <v>13</v>
      </c>
      <c r="C538">
        <v>299</v>
      </c>
      <c r="D538" t="s">
        <v>697</v>
      </c>
      <c r="E538" t="s">
        <v>944</v>
      </c>
      <c r="F538">
        <v>36247</v>
      </c>
      <c r="G538">
        <v>18180</v>
      </c>
      <c r="H538">
        <v>18067</v>
      </c>
      <c r="I538">
        <v>11737</v>
      </c>
      <c r="J538">
        <v>12069</v>
      </c>
      <c r="K538">
        <v>5728</v>
      </c>
      <c r="L538">
        <v>5292</v>
      </c>
      <c r="M538">
        <v>89</v>
      </c>
      <c r="N538">
        <v>89</v>
      </c>
      <c r="O538">
        <v>222</v>
      </c>
      <c r="P538">
        <v>212</v>
      </c>
      <c r="Q538">
        <v>21</v>
      </c>
      <c r="R538">
        <v>17</v>
      </c>
      <c r="S538">
        <v>383</v>
      </c>
      <c r="T538">
        <v>388</v>
      </c>
      <c r="U538">
        <v>17317</v>
      </c>
      <c r="V538">
        <v>17343</v>
      </c>
      <c r="W538">
        <v>863</v>
      </c>
      <c r="X538">
        <v>724</v>
      </c>
    </row>
    <row r="539" spans="1:24" x14ac:dyDescent="0.35">
      <c r="A539" s="6" t="str">
        <f t="shared" si="8"/>
        <v>13301</v>
      </c>
      <c r="B539">
        <v>13</v>
      </c>
      <c r="C539">
        <v>301</v>
      </c>
      <c r="D539" t="s">
        <v>697</v>
      </c>
      <c r="E539" t="s">
        <v>946</v>
      </c>
      <c r="F539">
        <v>5210</v>
      </c>
      <c r="G539">
        <v>2458</v>
      </c>
      <c r="H539">
        <v>2752</v>
      </c>
      <c r="I539">
        <v>989</v>
      </c>
      <c r="J539">
        <v>1036</v>
      </c>
      <c r="K539">
        <v>1421</v>
      </c>
      <c r="L539">
        <v>1646</v>
      </c>
      <c r="M539">
        <v>4</v>
      </c>
      <c r="N539">
        <v>7</v>
      </c>
      <c r="O539">
        <v>18</v>
      </c>
      <c r="P539">
        <v>18</v>
      </c>
      <c r="Q539">
        <v>0</v>
      </c>
      <c r="R539">
        <v>0</v>
      </c>
      <c r="S539">
        <v>26</v>
      </c>
      <c r="T539">
        <v>45</v>
      </c>
      <c r="U539">
        <v>2425</v>
      </c>
      <c r="V539">
        <v>2726</v>
      </c>
      <c r="W539">
        <v>33</v>
      </c>
      <c r="X539">
        <v>26</v>
      </c>
    </row>
    <row r="540" spans="1:24" x14ac:dyDescent="0.35">
      <c r="A540" s="6" t="str">
        <f t="shared" si="8"/>
        <v>13303</v>
      </c>
      <c r="B540">
        <v>13</v>
      </c>
      <c r="C540">
        <v>303</v>
      </c>
      <c r="D540" t="s">
        <v>697</v>
      </c>
      <c r="E540" t="s">
        <v>150</v>
      </c>
      <c r="F540">
        <v>19994</v>
      </c>
      <c r="G540">
        <v>10250</v>
      </c>
      <c r="H540">
        <v>9744</v>
      </c>
      <c r="I540">
        <v>4567</v>
      </c>
      <c r="J540">
        <v>4147</v>
      </c>
      <c r="K540">
        <v>5505</v>
      </c>
      <c r="L540">
        <v>5357</v>
      </c>
      <c r="M540">
        <v>16</v>
      </c>
      <c r="N540">
        <v>19</v>
      </c>
      <c r="O540">
        <v>57</v>
      </c>
      <c r="P540">
        <v>63</v>
      </c>
      <c r="Q540">
        <v>1</v>
      </c>
      <c r="R540">
        <v>1</v>
      </c>
      <c r="S540">
        <v>104</v>
      </c>
      <c r="T540">
        <v>157</v>
      </c>
      <c r="U540">
        <v>10012</v>
      </c>
      <c r="V540">
        <v>9618</v>
      </c>
      <c r="W540">
        <v>238</v>
      </c>
      <c r="X540">
        <v>126</v>
      </c>
    </row>
    <row r="541" spans="1:24" x14ac:dyDescent="0.35">
      <c r="A541" s="6" t="str">
        <f t="shared" si="8"/>
        <v>13305</v>
      </c>
      <c r="B541">
        <v>13</v>
      </c>
      <c r="C541">
        <v>305</v>
      </c>
      <c r="D541" t="s">
        <v>697</v>
      </c>
      <c r="E541" t="s">
        <v>949</v>
      </c>
      <c r="F541">
        <v>30139</v>
      </c>
      <c r="G541">
        <v>15376</v>
      </c>
      <c r="H541">
        <v>14763</v>
      </c>
      <c r="I541">
        <v>11560</v>
      </c>
      <c r="J541">
        <v>11396</v>
      </c>
      <c r="K541">
        <v>3255</v>
      </c>
      <c r="L541">
        <v>2846</v>
      </c>
      <c r="M541">
        <v>129</v>
      </c>
      <c r="N541">
        <v>62</v>
      </c>
      <c r="O541">
        <v>104</v>
      </c>
      <c r="P541">
        <v>121</v>
      </c>
      <c r="Q541">
        <v>17</v>
      </c>
      <c r="R541">
        <v>16</v>
      </c>
      <c r="S541">
        <v>311</v>
      </c>
      <c r="T541">
        <v>322</v>
      </c>
      <c r="U541">
        <v>14336</v>
      </c>
      <c r="V541">
        <v>14053</v>
      </c>
      <c r="W541">
        <v>1040</v>
      </c>
      <c r="X541">
        <v>710</v>
      </c>
    </row>
    <row r="542" spans="1:24" x14ac:dyDescent="0.35">
      <c r="A542" s="6" t="str">
        <f t="shared" si="8"/>
        <v>13307</v>
      </c>
      <c r="B542">
        <v>13</v>
      </c>
      <c r="C542">
        <v>307</v>
      </c>
      <c r="D542" t="s">
        <v>697</v>
      </c>
      <c r="E542" t="s">
        <v>951</v>
      </c>
      <c r="F542">
        <v>2348</v>
      </c>
      <c r="G542">
        <v>1161</v>
      </c>
      <c r="H542">
        <v>1187</v>
      </c>
      <c r="I542">
        <v>624</v>
      </c>
      <c r="J542">
        <v>638</v>
      </c>
      <c r="K542">
        <v>516</v>
      </c>
      <c r="L542">
        <v>516</v>
      </c>
      <c r="M542">
        <v>4</v>
      </c>
      <c r="N542">
        <v>2</v>
      </c>
      <c r="O542">
        <v>7</v>
      </c>
      <c r="P542">
        <v>7</v>
      </c>
      <c r="Q542">
        <v>0</v>
      </c>
      <c r="R542">
        <v>0</v>
      </c>
      <c r="S542">
        <v>10</v>
      </c>
      <c r="T542">
        <v>24</v>
      </c>
      <c r="U542">
        <v>1151</v>
      </c>
      <c r="V542">
        <v>1173</v>
      </c>
      <c r="W542">
        <v>10</v>
      </c>
      <c r="X542">
        <v>14</v>
      </c>
    </row>
    <row r="543" spans="1:24" x14ac:dyDescent="0.35">
      <c r="A543" s="6" t="str">
        <f t="shared" si="8"/>
        <v>13309</v>
      </c>
      <c r="B543">
        <v>13</v>
      </c>
      <c r="C543">
        <v>309</v>
      </c>
      <c r="D543" t="s">
        <v>697</v>
      </c>
      <c r="E543" t="s">
        <v>953</v>
      </c>
      <c r="F543">
        <v>7480</v>
      </c>
      <c r="G543">
        <v>4858</v>
      </c>
      <c r="H543">
        <v>2622</v>
      </c>
      <c r="I543">
        <v>2621</v>
      </c>
      <c r="J543">
        <v>1821</v>
      </c>
      <c r="K543">
        <v>2162</v>
      </c>
      <c r="L543">
        <v>728</v>
      </c>
      <c r="M543">
        <v>4</v>
      </c>
      <c r="N543">
        <v>6</v>
      </c>
      <c r="O543">
        <v>18</v>
      </c>
      <c r="P543">
        <v>9</v>
      </c>
      <c r="Q543">
        <v>2</v>
      </c>
      <c r="R543">
        <v>1</v>
      </c>
      <c r="S543">
        <v>51</v>
      </c>
      <c r="T543">
        <v>57</v>
      </c>
      <c r="U543">
        <v>4667</v>
      </c>
      <c r="V543">
        <v>2526</v>
      </c>
      <c r="W543">
        <v>191</v>
      </c>
      <c r="X543">
        <v>96</v>
      </c>
    </row>
    <row r="544" spans="1:24" x14ac:dyDescent="0.35">
      <c r="A544" s="6" t="str">
        <f t="shared" si="8"/>
        <v>13311</v>
      </c>
      <c r="B544">
        <v>13</v>
      </c>
      <c r="C544">
        <v>311</v>
      </c>
      <c r="D544" t="s">
        <v>697</v>
      </c>
      <c r="E544" t="s">
        <v>313</v>
      </c>
      <c r="F544">
        <v>27997</v>
      </c>
      <c r="G544">
        <v>13747</v>
      </c>
      <c r="H544">
        <v>14250</v>
      </c>
      <c r="I544">
        <v>13019</v>
      </c>
      <c r="J544">
        <v>13549</v>
      </c>
      <c r="K544">
        <v>327</v>
      </c>
      <c r="L544">
        <v>255</v>
      </c>
      <c r="M544">
        <v>92</v>
      </c>
      <c r="N544">
        <v>72</v>
      </c>
      <c r="O544">
        <v>78</v>
      </c>
      <c r="P544">
        <v>92</v>
      </c>
      <c r="Q544">
        <v>17</v>
      </c>
      <c r="R544">
        <v>12</v>
      </c>
      <c r="S544">
        <v>214</v>
      </c>
      <c r="T544">
        <v>270</v>
      </c>
      <c r="U544">
        <v>13310</v>
      </c>
      <c r="V544">
        <v>13790</v>
      </c>
      <c r="W544">
        <v>437</v>
      </c>
      <c r="X544">
        <v>460</v>
      </c>
    </row>
    <row r="545" spans="1:24" x14ac:dyDescent="0.35">
      <c r="A545" s="6" t="str">
        <f t="shared" si="8"/>
        <v>13313</v>
      </c>
      <c r="B545">
        <v>13</v>
      </c>
      <c r="C545">
        <v>313</v>
      </c>
      <c r="D545" t="s">
        <v>697</v>
      </c>
      <c r="E545" t="s">
        <v>956</v>
      </c>
      <c r="F545">
        <v>102867</v>
      </c>
      <c r="G545">
        <v>51413</v>
      </c>
      <c r="H545">
        <v>51454</v>
      </c>
      <c r="I545">
        <v>46427</v>
      </c>
      <c r="J545">
        <v>46720</v>
      </c>
      <c r="K545">
        <v>2387</v>
      </c>
      <c r="L545">
        <v>2177</v>
      </c>
      <c r="M545">
        <v>776</v>
      </c>
      <c r="N545">
        <v>679</v>
      </c>
      <c r="O545">
        <v>793</v>
      </c>
      <c r="P545">
        <v>896</v>
      </c>
      <c r="Q545">
        <v>136</v>
      </c>
      <c r="R545">
        <v>121</v>
      </c>
      <c r="S545">
        <v>894</v>
      </c>
      <c r="T545">
        <v>861</v>
      </c>
      <c r="U545">
        <v>32171</v>
      </c>
      <c r="V545">
        <v>33754</v>
      </c>
      <c r="W545">
        <v>19242</v>
      </c>
      <c r="X545">
        <v>17700</v>
      </c>
    </row>
    <row r="546" spans="1:24" x14ac:dyDescent="0.35">
      <c r="A546" s="6" t="str">
        <f t="shared" si="8"/>
        <v>13315</v>
      </c>
      <c r="B546">
        <v>13</v>
      </c>
      <c r="C546">
        <v>315</v>
      </c>
      <c r="D546" t="s">
        <v>697</v>
      </c>
      <c r="E546" t="s">
        <v>152</v>
      </c>
      <c r="F546">
        <v>8764</v>
      </c>
      <c r="G546">
        <v>5243</v>
      </c>
      <c r="H546">
        <v>3521</v>
      </c>
      <c r="I546">
        <v>3038</v>
      </c>
      <c r="J546">
        <v>2425</v>
      </c>
      <c r="K546">
        <v>2057</v>
      </c>
      <c r="L546">
        <v>996</v>
      </c>
      <c r="M546">
        <v>12</v>
      </c>
      <c r="N546">
        <v>12</v>
      </c>
      <c r="O546">
        <v>44</v>
      </c>
      <c r="P546">
        <v>37</v>
      </c>
      <c r="Q546">
        <v>0</v>
      </c>
      <c r="R546">
        <v>2</v>
      </c>
      <c r="S546">
        <v>92</v>
      </c>
      <c r="T546">
        <v>49</v>
      </c>
      <c r="U546">
        <v>5038</v>
      </c>
      <c r="V546">
        <v>3427</v>
      </c>
      <c r="W546">
        <v>205</v>
      </c>
      <c r="X546">
        <v>94</v>
      </c>
    </row>
    <row r="547" spans="1:24" x14ac:dyDescent="0.35">
      <c r="A547" s="6" t="str">
        <f t="shared" si="8"/>
        <v>13317</v>
      </c>
      <c r="B547">
        <v>13</v>
      </c>
      <c r="C547">
        <v>317</v>
      </c>
      <c r="D547" t="s">
        <v>697</v>
      </c>
      <c r="E547" t="s">
        <v>959</v>
      </c>
      <c r="F547">
        <v>9562</v>
      </c>
      <c r="G547">
        <v>4604</v>
      </c>
      <c r="H547">
        <v>4958</v>
      </c>
      <c r="I547">
        <v>2629</v>
      </c>
      <c r="J547">
        <v>2664</v>
      </c>
      <c r="K547">
        <v>1844</v>
      </c>
      <c r="L547">
        <v>2117</v>
      </c>
      <c r="M547">
        <v>9</v>
      </c>
      <c r="N547">
        <v>14</v>
      </c>
      <c r="O547">
        <v>45</v>
      </c>
      <c r="P547">
        <v>40</v>
      </c>
      <c r="Q547">
        <v>2</v>
      </c>
      <c r="R547">
        <v>1</v>
      </c>
      <c r="S547">
        <v>75</v>
      </c>
      <c r="T547">
        <v>122</v>
      </c>
      <c r="U547">
        <v>4374</v>
      </c>
      <c r="V547">
        <v>4769</v>
      </c>
      <c r="W547">
        <v>230</v>
      </c>
      <c r="X547">
        <v>189</v>
      </c>
    </row>
    <row r="548" spans="1:24" x14ac:dyDescent="0.35">
      <c r="A548" s="6" t="str">
        <f t="shared" si="8"/>
        <v>13319</v>
      </c>
      <c r="B548">
        <v>13</v>
      </c>
      <c r="C548">
        <v>319</v>
      </c>
      <c r="D548" t="s">
        <v>697</v>
      </c>
      <c r="E548" t="s">
        <v>961</v>
      </c>
      <c r="F548">
        <v>8875</v>
      </c>
      <c r="G548">
        <v>4308</v>
      </c>
      <c r="H548">
        <v>4567</v>
      </c>
      <c r="I548">
        <v>2608</v>
      </c>
      <c r="J548">
        <v>2616</v>
      </c>
      <c r="K548">
        <v>1570</v>
      </c>
      <c r="L548">
        <v>1823</v>
      </c>
      <c r="M548">
        <v>32</v>
      </c>
      <c r="N548">
        <v>24</v>
      </c>
      <c r="O548">
        <v>13</v>
      </c>
      <c r="P548">
        <v>23</v>
      </c>
      <c r="Q548">
        <v>1</v>
      </c>
      <c r="R548">
        <v>1</v>
      </c>
      <c r="S548">
        <v>84</v>
      </c>
      <c r="T548">
        <v>80</v>
      </c>
      <c r="U548">
        <v>4163</v>
      </c>
      <c r="V548">
        <v>4449</v>
      </c>
      <c r="W548">
        <v>145</v>
      </c>
      <c r="X548">
        <v>118</v>
      </c>
    </row>
    <row r="549" spans="1:24" x14ac:dyDescent="0.35">
      <c r="A549" s="6" t="str">
        <f t="shared" si="8"/>
        <v>13321</v>
      </c>
      <c r="B549">
        <v>13</v>
      </c>
      <c r="C549">
        <v>321</v>
      </c>
      <c r="D549" t="s">
        <v>697</v>
      </c>
      <c r="E549" t="s">
        <v>963</v>
      </c>
      <c r="F549">
        <v>20774</v>
      </c>
      <c r="G549">
        <v>10018</v>
      </c>
      <c r="H549">
        <v>10756</v>
      </c>
      <c r="I549">
        <v>7069</v>
      </c>
      <c r="J549">
        <v>7234</v>
      </c>
      <c r="K549">
        <v>2718</v>
      </c>
      <c r="L549">
        <v>3241</v>
      </c>
      <c r="M549">
        <v>42</v>
      </c>
      <c r="N549">
        <v>26</v>
      </c>
      <c r="O549">
        <v>55</v>
      </c>
      <c r="P549">
        <v>103</v>
      </c>
      <c r="Q549">
        <v>3</v>
      </c>
      <c r="R549">
        <v>10</v>
      </c>
      <c r="S549">
        <v>131</v>
      </c>
      <c r="T549">
        <v>142</v>
      </c>
      <c r="U549">
        <v>9808</v>
      </c>
      <c r="V549">
        <v>10561</v>
      </c>
      <c r="W549">
        <v>210</v>
      </c>
      <c r="X549">
        <v>195</v>
      </c>
    </row>
    <row r="550" spans="1:24" x14ac:dyDescent="0.35">
      <c r="A550" s="6" t="str">
        <f t="shared" si="8"/>
        <v>15001</v>
      </c>
      <c r="B550">
        <v>15</v>
      </c>
      <c r="C550">
        <v>1</v>
      </c>
      <c r="D550" t="s">
        <v>5042</v>
      </c>
      <c r="E550" t="s">
        <v>5042</v>
      </c>
      <c r="F550">
        <v>200635</v>
      </c>
      <c r="G550">
        <v>99832</v>
      </c>
      <c r="H550">
        <v>100803</v>
      </c>
      <c r="I550">
        <v>34564</v>
      </c>
      <c r="J550">
        <v>33184</v>
      </c>
      <c r="K550">
        <v>995</v>
      </c>
      <c r="L550">
        <v>629</v>
      </c>
      <c r="M550">
        <v>516</v>
      </c>
      <c r="N550">
        <v>524</v>
      </c>
      <c r="O550">
        <v>19701</v>
      </c>
      <c r="P550">
        <v>22630</v>
      </c>
      <c r="Q550">
        <v>13358</v>
      </c>
      <c r="R550">
        <v>12989</v>
      </c>
      <c r="S550">
        <v>30698</v>
      </c>
      <c r="T550">
        <v>30847</v>
      </c>
      <c r="U550">
        <v>88466</v>
      </c>
      <c r="V550">
        <v>89804</v>
      </c>
      <c r="W550">
        <v>11366</v>
      </c>
      <c r="X550">
        <v>10999</v>
      </c>
    </row>
    <row r="551" spans="1:24" x14ac:dyDescent="0.35">
      <c r="A551" s="6" t="str">
        <f t="shared" si="8"/>
        <v>15003</v>
      </c>
      <c r="B551">
        <v>15</v>
      </c>
      <c r="C551">
        <v>3</v>
      </c>
      <c r="D551" t="s">
        <v>5042</v>
      </c>
      <c r="E551" t="s">
        <v>5170</v>
      </c>
      <c r="F551">
        <v>1016507</v>
      </c>
      <c r="G551">
        <v>515020</v>
      </c>
      <c r="H551">
        <v>501487</v>
      </c>
      <c r="I551">
        <v>121395</v>
      </c>
      <c r="J551">
        <v>93664</v>
      </c>
      <c r="K551">
        <v>17589</v>
      </c>
      <c r="L551">
        <v>11287</v>
      </c>
      <c r="M551">
        <v>1692</v>
      </c>
      <c r="N551">
        <v>1385</v>
      </c>
      <c r="O551">
        <v>203014</v>
      </c>
      <c r="P551">
        <v>231867</v>
      </c>
      <c r="Q551">
        <v>51607</v>
      </c>
      <c r="R551">
        <v>49738</v>
      </c>
      <c r="S551">
        <v>119723</v>
      </c>
      <c r="T551">
        <v>113546</v>
      </c>
      <c r="U551">
        <v>466837</v>
      </c>
      <c r="V551">
        <v>457193</v>
      </c>
      <c r="W551">
        <v>48183</v>
      </c>
      <c r="X551">
        <v>44294</v>
      </c>
    </row>
    <row r="552" spans="1:24" x14ac:dyDescent="0.35">
      <c r="A552" s="6" t="str">
        <f t="shared" si="8"/>
        <v>15005</v>
      </c>
      <c r="B552">
        <v>15</v>
      </c>
      <c r="C552">
        <v>5</v>
      </c>
      <c r="D552" t="s">
        <v>5042</v>
      </c>
      <c r="E552" t="s">
        <v>5171</v>
      </c>
      <c r="F552">
        <v>80</v>
      </c>
      <c r="G552">
        <v>50</v>
      </c>
      <c r="H552">
        <v>30</v>
      </c>
      <c r="I552">
        <v>23</v>
      </c>
      <c r="J552">
        <v>6</v>
      </c>
      <c r="K552">
        <v>0</v>
      </c>
      <c r="L552">
        <v>0</v>
      </c>
      <c r="M552">
        <v>0</v>
      </c>
      <c r="N552">
        <v>0</v>
      </c>
      <c r="O552">
        <v>5</v>
      </c>
      <c r="P552">
        <v>2</v>
      </c>
      <c r="Q552">
        <v>18</v>
      </c>
      <c r="R552">
        <v>13</v>
      </c>
      <c r="S552">
        <v>4</v>
      </c>
      <c r="T552">
        <v>9</v>
      </c>
      <c r="U552">
        <v>38</v>
      </c>
      <c r="V552">
        <v>25</v>
      </c>
      <c r="W552">
        <v>12</v>
      </c>
      <c r="X552">
        <v>5</v>
      </c>
    </row>
    <row r="553" spans="1:24" x14ac:dyDescent="0.35">
      <c r="A553" s="6" t="str">
        <f t="shared" si="8"/>
        <v>15007</v>
      </c>
      <c r="B553">
        <v>15</v>
      </c>
      <c r="C553">
        <v>7</v>
      </c>
      <c r="D553" t="s">
        <v>5042</v>
      </c>
      <c r="E553" t="s">
        <v>5172</v>
      </c>
      <c r="F553">
        <v>73296</v>
      </c>
      <c r="G553">
        <v>36469</v>
      </c>
      <c r="H553">
        <v>36827</v>
      </c>
      <c r="I553">
        <v>11954</v>
      </c>
      <c r="J553">
        <v>12039</v>
      </c>
      <c r="K553">
        <v>283</v>
      </c>
      <c r="L553">
        <v>206</v>
      </c>
      <c r="M553">
        <v>173</v>
      </c>
      <c r="N553">
        <v>153</v>
      </c>
      <c r="O553">
        <v>10813</v>
      </c>
      <c r="P553">
        <v>11745</v>
      </c>
      <c r="Q553">
        <v>3496</v>
      </c>
      <c r="R553">
        <v>3316</v>
      </c>
      <c r="S553">
        <v>9750</v>
      </c>
      <c r="T553">
        <v>9368</v>
      </c>
      <c r="U553">
        <v>32729</v>
      </c>
      <c r="V553">
        <v>33026</v>
      </c>
      <c r="W553">
        <v>3740</v>
      </c>
      <c r="X553">
        <v>3801</v>
      </c>
    </row>
    <row r="554" spans="1:24" x14ac:dyDescent="0.35">
      <c r="A554" s="6" t="str">
        <f t="shared" si="8"/>
        <v>15009</v>
      </c>
      <c r="B554">
        <v>15</v>
      </c>
      <c r="C554">
        <v>9</v>
      </c>
      <c r="D554" t="s">
        <v>5042</v>
      </c>
      <c r="E554" t="s">
        <v>5173</v>
      </c>
      <c r="F554">
        <v>164756</v>
      </c>
      <c r="G554">
        <v>82246</v>
      </c>
      <c r="H554">
        <v>82510</v>
      </c>
      <c r="I554">
        <v>28723</v>
      </c>
      <c r="J554">
        <v>27959</v>
      </c>
      <c r="K554">
        <v>742</v>
      </c>
      <c r="L554">
        <v>555</v>
      </c>
      <c r="M554">
        <v>460</v>
      </c>
      <c r="N554">
        <v>431</v>
      </c>
      <c r="O554">
        <v>22668</v>
      </c>
      <c r="P554">
        <v>25182</v>
      </c>
      <c r="Q554">
        <v>9068</v>
      </c>
      <c r="R554">
        <v>8504</v>
      </c>
      <c r="S554">
        <v>20585</v>
      </c>
      <c r="T554">
        <v>19879</v>
      </c>
      <c r="U554">
        <v>73744</v>
      </c>
      <c r="V554">
        <v>73995</v>
      </c>
      <c r="W554">
        <v>8502</v>
      </c>
      <c r="X554">
        <v>8515</v>
      </c>
    </row>
    <row r="555" spans="1:24" x14ac:dyDescent="0.35">
      <c r="A555" s="6" t="str">
        <f t="shared" si="8"/>
        <v>16001</v>
      </c>
      <c r="B555">
        <v>16</v>
      </c>
      <c r="C555">
        <v>1</v>
      </c>
      <c r="D555" t="s">
        <v>965</v>
      </c>
      <c r="E555" t="s">
        <v>966</v>
      </c>
      <c r="F555">
        <v>494961</v>
      </c>
      <c r="G555">
        <v>249205</v>
      </c>
      <c r="H555">
        <v>245756</v>
      </c>
      <c r="I555">
        <v>228767</v>
      </c>
      <c r="J555">
        <v>225700</v>
      </c>
      <c r="K555">
        <v>3849</v>
      </c>
      <c r="L555">
        <v>2762</v>
      </c>
      <c r="M555">
        <v>2120</v>
      </c>
      <c r="N555">
        <v>1990</v>
      </c>
      <c r="O555">
        <v>6275</v>
      </c>
      <c r="P555">
        <v>7533</v>
      </c>
      <c r="Q555">
        <v>598</v>
      </c>
      <c r="R555">
        <v>549</v>
      </c>
      <c r="S555">
        <v>7596</v>
      </c>
      <c r="T555">
        <v>7222</v>
      </c>
      <c r="U555">
        <v>226281</v>
      </c>
      <c r="V555">
        <v>223538</v>
      </c>
      <c r="W555">
        <v>22924</v>
      </c>
      <c r="X555">
        <v>22218</v>
      </c>
    </row>
    <row r="556" spans="1:24" x14ac:dyDescent="0.35">
      <c r="A556" s="6" t="str">
        <f t="shared" si="8"/>
        <v>16003</v>
      </c>
      <c r="B556">
        <v>16</v>
      </c>
      <c r="C556">
        <v>3</v>
      </c>
      <c r="D556" t="s">
        <v>965</v>
      </c>
      <c r="E556" t="s">
        <v>435</v>
      </c>
      <c r="F556">
        <v>4382</v>
      </c>
      <c r="G556">
        <v>2305</v>
      </c>
      <c r="H556">
        <v>2077</v>
      </c>
      <c r="I556">
        <v>2179</v>
      </c>
      <c r="J556">
        <v>1948</v>
      </c>
      <c r="K556">
        <v>7</v>
      </c>
      <c r="L556">
        <v>6</v>
      </c>
      <c r="M556">
        <v>40</v>
      </c>
      <c r="N556">
        <v>30</v>
      </c>
      <c r="O556">
        <v>18</v>
      </c>
      <c r="P556">
        <v>23</v>
      </c>
      <c r="Q556">
        <v>6</v>
      </c>
      <c r="R556">
        <v>11</v>
      </c>
      <c r="S556">
        <v>55</v>
      </c>
      <c r="T556">
        <v>59</v>
      </c>
      <c r="U556">
        <v>2218</v>
      </c>
      <c r="V556">
        <v>1999</v>
      </c>
      <c r="W556">
        <v>87</v>
      </c>
      <c r="X556">
        <v>78</v>
      </c>
    </row>
    <row r="557" spans="1:24" x14ac:dyDescent="0.35">
      <c r="A557" s="6" t="str">
        <f t="shared" si="8"/>
        <v>16005</v>
      </c>
      <c r="B557">
        <v>16</v>
      </c>
      <c r="C557">
        <v>5</v>
      </c>
      <c r="D557" t="s">
        <v>965</v>
      </c>
      <c r="E557" t="s">
        <v>969</v>
      </c>
      <c r="F557">
        <v>87019</v>
      </c>
      <c r="G557">
        <v>43595</v>
      </c>
      <c r="H557">
        <v>43424</v>
      </c>
      <c r="I557">
        <v>39431</v>
      </c>
      <c r="J557">
        <v>39168</v>
      </c>
      <c r="K557">
        <v>505</v>
      </c>
      <c r="L557">
        <v>425</v>
      </c>
      <c r="M557">
        <v>1643</v>
      </c>
      <c r="N557">
        <v>1629</v>
      </c>
      <c r="O557">
        <v>652</v>
      </c>
      <c r="P557">
        <v>891</v>
      </c>
      <c r="Q557">
        <v>140</v>
      </c>
      <c r="R557">
        <v>119</v>
      </c>
      <c r="S557">
        <v>1224</v>
      </c>
      <c r="T557">
        <v>1192</v>
      </c>
      <c r="U557">
        <v>39514</v>
      </c>
      <c r="V557">
        <v>39510</v>
      </c>
      <c r="W557">
        <v>4081</v>
      </c>
      <c r="X557">
        <v>3914</v>
      </c>
    </row>
    <row r="558" spans="1:24" x14ac:dyDescent="0.35">
      <c r="A558" s="6" t="str">
        <f t="shared" si="8"/>
        <v>16007</v>
      </c>
      <c r="B558">
        <v>16</v>
      </c>
      <c r="C558">
        <v>7</v>
      </c>
      <c r="D558" t="s">
        <v>965</v>
      </c>
      <c r="E558" t="s">
        <v>971</v>
      </c>
      <c r="F558">
        <v>6370</v>
      </c>
      <c r="G558">
        <v>3194</v>
      </c>
      <c r="H558">
        <v>3176</v>
      </c>
      <c r="I558">
        <v>3101</v>
      </c>
      <c r="J558">
        <v>3064</v>
      </c>
      <c r="K558">
        <v>13</v>
      </c>
      <c r="L558">
        <v>10</v>
      </c>
      <c r="M558">
        <v>31</v>
      </c>
      <c r="N558">
        <v>34</v>
      </c>
      <c r="O558">
        <v>10</v>
      </c>
      <c r="P558">
        <v>19</v>
      </c>
      <c r="Q558">
        <v>2</v>
      </c>
      <c r="R558">
        <v>2</v>
      </c>
      <c r="S558">
        <v>37</v>
      </c>
      <c r="T558">
        <v>47</v>
      </c>
      <c r="U558">
        <v>3065</v>
      </c>
      <c r="V558">
        <v>3084</v>
      </c>
      <c r="W558">
        <v>129</v>
      </c>
      <c r="X558">
        <v>92</v>
      </c>
    </row>
    <row r="559" spans="1:24" x14ac:dyDescent="0.35">
      <c r="A559" s="6" t="str">
        <f t="shared" si="8"/>
        <v>16009</v>
      </c>
      <c r="B559">
        <v>16</v>
      </c>
      <c r="C559">
        <v>9</v>
      </c>
      <c r="D559" t="s">
        <v>965</v>
      </c>
      <c r="E559" t="s">
        <v>973</v>
      </c>
      <c r="F559">
        <v>9531</v>
      </c>
      <c r="G559">
        <v>4895</v>
      </c>
      <c r="H559">
        <v>4636</v>
      </c>
      <c r="I559">
        <v>4283</v>
      </c>
      <c r="J559">
        <v>4017</v>
      </c>
      <c r="K559">
        <v>27</v>
      </c>
      <c r="L559">
        <v>23</v>
      </c>
      <c r="M559">
        <v>384</v>
      </c>
      <c r="N559">
        <v>366</v>
      </c>
      <c r="O559">
        <v>12</v>
      </c>
      <c r="P559">
        <v>22</v>
      </c>
      <c r="Q559">
        <v>4</v>
      </c>
      <c r="R559">
        <v>4</v>
      </c>
      <c r="S559">
        <v>185</v>
      </c>
      <c r="T559">
        <v>204</v>
      </c>
      <c r="U559">
        <v>4755</v>
      </c>
      <c r="V559">
        <v>4484</v>
      </c>
      <c r="W559">
        <v>140</v>
      </c>
      <c r="X559">
        <v>152</v>
      </c>
    </row>
    <row r="560" spans="1:24" x14ac:dyDescent="0.35">
      <c r="A560" s="6" t="str">
        <f t="shared" si="8"/>
        <v>16011</v>
      </c>
      <c r="B560">
        <v>16</v>
      </c>
      <c r="C560">
        <v>11</v>
      </c>
      <c r="D560" t="s">
        <v>965</v>
      </c>
      <c r="E560" t="s">
        <v>975</v>
      </c>
      <c r="F560">
        <v>47983</v>
      </c>
      <c r="G560">
        <v>24153</v>
      </c>
      <c r="H560">
        <v>23830</v>
      </c>
      <c r="I560">
        <v>21613</v>
      </c>
      <c r="J560">
        <v>21175</v>
      </c>
      <c r="K560">
        <v>177</v>
      </c>
      <c r="L560">
        <v>116</v>
      </c>
      <c r="M560">
        <v>1650</v>
      </c>
      <c r="N560">
        <v>1824</v>
      </c>
      <c r="O560">
        <v>174</v>
      </c>
      <c r="P560">
        <v>255</v>
      </c>
      <c r="Q560">
        <v>54</v>
      </c>
      <c r="R560">
        <v>42</v>
      </c>
      <c r="S560">
        <v>485</v>
      </c>
      <c r="T560">
        <v>418</v>
      </c>
      <c r="U560">
        <v>19836</v>
      </c>
      <c r="V560">
        <v>19790</v>
      </c>
      <c r="W560">
        <v>4317</v>
      </c>
      <c r="X560">
        <v>4040</v>
      </c>
    </row>
    <row r="561" spans="1:24" x14ac:dyDescent="0.35">
      <c r="A561" s="6" t="str">
        <f t="shared" si="8"/>
        <v>16013</v>
      </c>
      <c r="B561">
        <v>16</v>
      </c>
      <c r="C561">
        <v>13</v>
      </c>
      <c r="D561" t="s">
        <v>965</v>
      </c>
      <c r="E561" t="s">
        <v>977</v>
      </c>
      <c r="F561">
        <v>24278</v>
      </c>
      <c r="G561">
        <v>12219</v>
      </c>
      <c r="H561">
        <v>12059</v>
      </c>
      <c r="I561">
        <v>11522</v>
      </c>
      <c r="J561">
        <v>11424</v>
      </c>
      <c r="K561">
        <v>114</v>
      </c>
      <c r="L561">
        <v>65</v>
      </c>
      <c r="M561">
        <v>203</v>
      </c>
      <c r="N561">
        <v>187</v>
      </c>
      <c r="O561">
        <v>134</v>
      </c>
      <c r="P561">
        <v>204</v>
      </c>
      <c r="Q561">
        <v>22</v>
      </c>
      <c r="R561">
        <v>8</v>
      </c>
      <c r="S561">
        <v>224</v>
      </c>
      <c r="T561">
        <v>171</v>
      </c>
      <c r="U561">
        <v>9782</v>
      </c>
      <c r="V561">
        <v>9428</v>
      </c>
      <c r="W561">
        <v>2437</v>
      </c>
      <c r="X561">
        <v>2631</v>
      </c>
    </row>
    <row r="562" spans="1:24" x14ac:dyDescent="0.35">
      <c r="A562" s="6" t="str">
        <f t="shared" si="8"/>
        <v>16015</v>
      </c>
      <c r="B562">
        <v>16</v>
      </c>
      <c r="C562">
        <v>15</v>
      </c>
      <c r="D562" t="s">
        <v>965</v>
      </c>
      <c r="E562" t="s">
        <v>979</v>
      </c>
      <c r="F562">
        <v>7614</v>
      </c>
      <c r="G562">
        <v>3965</v>
      </c>
      <c r="H562">
        <v>3649</v>
      </c>
      <c r="I562">
        <v>3755</v>
      </c>
      <c r="J562">
        <v>3399</v>
      </c>
      <c r="K562">
        <v>23</v>
      </c>
      <c r="L562">
        <v>21</v>
      </c>
      <c r="M562">
        <v>49</v>
      </c>
      <c r="N562">
        <v>44</v>
      </c>
      <c r="O562">
        <v>31</v>
      </c>
      <c r="P562">
        <v>80</v>
      </c>
      <c r="Q562">
        <v>3</v>
      </c>
      <c r="R562">
        <v>14</v>
      </c>
      <c r="S562">
        <v>104</v>
      </c>
      <c r="T562">
        <v>91</v>
      </c>
      <c r="U562">
        <v>3813</v>
      </c>
      <c r="V562">
        <v>3484</v>
      </c>
      <c r="W562">
        <v>152</v>
      </c>
      <c r="X562">
        <v>165</v>
      </c>
    </row>
    <row r="563" spans="1:24" x14ac:dyDescent="0.35">
      <c r="A563" s="6" t="str">
        <f t="shared" si="8"/>
        <v>16017</v>
      </c>
      <c r="B563">
        <v>16</v>
      </c>
      <c r="C563">
        <v>17</v>
      </c>
      <c r="D563" t="s">
        <v>965</v>
      </c>
      <c r="E563" t="s">
        <v>981</v>
      </c>
      <c r="F563">
        <v>47103</v>
      </c>
      <c r="G563">
        <v>23724</v>
      </c>
      <c r="H563">
        <v>23379</v>
      </c>
      <c r="I563">
        <v>22702</v>
      </c>
      <c r="J563">
        <v>22293</v>
      </c>
      <c r="K563">
        <v>103</v>
      </c>
      <c r="L563">
        <v>53</v>
      </c>
      <c r="M563">
        <v>232</v>
      </c>
      <c r="N563">
        <v>215</v>
      </c>
      <c r="O563">
        <v>99</v>
      </c>
      <c r="P563">
        <v>226</v>
      </c>
      <c r="Q563">
        <v>33</v>
      </c>
      <c r="R563">
        <v>33</v>
      </c>
      <c r="S563">
        <v>555</v>
      </c>
      <c r="T563">
        <v>559</v>
      </c>
      <c r="U563">
        <v>22974</v>
      </c>
      <c r="V563">
        <v>22595</v>
      </c>
      <c r="W563">
        <v>750</v>
      </c>
      <c r="X563">
        <v>784</v>
      </c>
    </row>
    <row r="564" spans="1:24" x14ac:dyDescent="0.35">
      <c r="A564" s="6" t="str">
        <f t="shared" si="8"/>
        <v>16019</v>
      </c>
      <c r="B564">
        <v>16</v>
      </c>
      <c r="C564">
        <v>19</v>
      </c>
      <c r="D564" t="s">
        <v>965</v>
      </c>
      <c r="E564" t="s">
        <v>983</v>
      </c>
      <c r="F564">
        <v>123964</v>
      </c>
      <c r="G564">
        <v>62198</v>
      </c>
      <c r="H564">
        <v>61766</v>
      </c>
      <c r="I564">
        <v>58672</v>
      </c>
      <c r="J564">
        <v>58250</v>
      </c>
      <c r="K564">
        <v>518</v>
      </c>
      <c r="L564">
        <v>396</v>
      </c>
      <c r="M564">
        <v>832</v>
      </c>
      <c r="N564">
        <v>852</v>
      </c>
      <c r="O564">
        <v>696</v>
      </c>
      <c r="P564">
        <v>816</v>
      </c>
      <c r="Q564">
        <v>105</v>
      </c>
      <c r="R564">
        <v>84</v>
      </c>
      <c r="S564">
        <v>1375</v>
      </c>
      <c r="T564">
        <v>1368</v>
      </c>
      <c r="U564">
        <v>53445</v>
      </c>
      <c r="V564">
        <v>53431</v>
      </c>
      <c r="W564">
        <v>8753</v>
      </c>
      <c r="X564">
        <v>8335</v>
      </c>
    </row>
    <row r="565" spans="1:24" x14ac:dyDescent="0.35">
      <c r="A565" s="6" t="str">
        <f t="shared" si="8"/>
        <v>16021</v>
      </c>
      <c r="B565">
        <v>16</v>
      </c>
      <c r="C565">
        <v>21</v>
      </c>
      <c r="D565" t="s">
        <v>965</v>
      </c>
      <c r="E565" t="s">
        <v>985</v>
      </c>
      <c r="F565">
        <v>12057</v>
      </c>
      <c r="G565">
        <v>6130</v>
      </c>
      <c r="H565">
        <v>5927</v>
      </c>
      <c r="I565">
        <v>5738</v>
      </c>
      <c r="J565">
        <v>5530</v>
      </c>
      <c r="K565">
        <v>56</v>
      </c>
      <c r="L565">
        <v>40</v>
      </c>
      <c r="M565">
        <v>112</v>
      </c>
      <c r="N565">
        <v>139</v>
      </c>
      <c r="O565">
        <v>78</v>
      </c>
      <c r="P565">
        <v>72</v>
      </c>
      <c r="Q565">
        <v>6</v>
      </c>
      <c r="R565">
        <v>9</v>
      </c>
      <c r="S565">
        <v>140</v>
      </c>
      <c r="T565">
        <v>137</v>
      </c>
      <c r="U565">
        <v>5798</v>
      </c>
      <c r="V565">
        <v>5600</v>
      </c>
      <c r="W565">
        <v>332</v>
      </c>
      <c r="X565">
        <v>327</v>
      </c>
    </row>
    <row r="566" spans="1:24" x14ac:dyDescent="0.35">
      <c r="A566" s="6" t="str">
        <f t="shared" si="8"/>
        <v>16023</v>
      </c>
      <c r="B566">
        <v>16</v>
      </c>
      <c r="C566">
        <v>23</v>
      </c>
      <c r="D566" t="s">
        <v>965</v>
      </c>
      <c r="E566" t="s">
        <v>326</v>
      </c>
      <c r="F566">
        <v>2576</v>
      </c>
      <c r="G566">
        <v>1319</v>
      </c>
      <c r="H566">
        <v>1257</v>
      </c>
      <c r="I566">
        <v>1268</v>
      </c>
      <c r="J566">
        <v>1198</v>
      </c>
      <c r="K566">
        <v>8</v>
      </c>
      <c r="L566">
        <v>4</v>
      </c>
      <c r="M566">
        <v>16</v>
      </c>
      <c r="N566">
        <v>12</v>
      </c>
      <c r="O566">
        <v>3</v>
      </c>
      <c r="P566">
        <v>7</v>
      </c>
      <c r="Q566">
        <v>3</v>
      </c>
      <c r="R566">
        <v>3</v>
      </c>
      <c r="S566">
        <v>21</v>
      </c>
      <c r="T566">
        <v>33</v>
      </c>
      <c r="U566">
        <v>1242</v>
      </c>
      <c r="V566">
        <v>1193</v>
      </c>
      <c r="W566">
        <v>77</v>
      </c>
      <c r="X566">
        <v>64</v>
      </c>
    </row>
    <row r="567" spans="1:24" x14ac:dyDescent="0.35">
      <c r="A567" s="6" t="str">
        <f t="shared" si="8"/>
        <v>16025</v>
      </c>
      <c r="B567">
        <v>16</v>
      </c>
      <c r="C567">
        <v>25</v>
      </c>
      <c r="D567" t="s">
        <v>965</v>
      </c>
      <c r="E567" t="s">
        <v>988</v>
      </c>
      <c r="F567">
        <v>1074</v>
      </c>
      <c r="G567">
        <v>555</v>
      </c>
      <c r="H567">
        <v>519</v>
      </c>
      <c r="I567">
        <v>522</v>
      </c>
      <c r="J567">
        <v>492</v>
      </c>
      <c r="K567">
        <v>4</v>
      </c>
      <c r="L567">
        <v>3</v>
      </c>
      <c r="M567">
        <v>9</v>
      </c>
      <c r="N567">
        <v>5</v>
      </c>
      <c r="O567">
        <v>2</v>
      </c>
      <c r="P567">
        <v>2</v>
      </c>
      <c r="Q567">
        <v>0</v>
      </c>
      <c r="R567">
        <v>0</v>
      </c>
      <c r="S567">
        <v>18</v>
      </c>
      <c r="T567">
        <v>17</v>
      </c>
      <c r="U567">
        <v>516</v>
      </c>
      <c r="V567">
        <v>497</v>
      </c>
      <c r="W567">
        <v>39</v>
      </c>
      <c r="X567">
        <v>22</v>
      </c>
    </row>
    <row r="568" spans="1:24" x14ac:dyDescent="0.35">
      <c r="A568" s="6" t="str">
        <f t="shared" si="8"/>
        <v>16027</v>
      </c>
      <c r="B568">
        <v>16</v>
      </c>
      <c r="C568">
        <v>27</v>
      </c>
      <c r="D568" t="s">
        <v>965</v>
      </c>
      <c r="E568" t="s">
        <v>990</v>
      </c>
      <c r="F568">
        <v>231102</v>
      </c>
      <c r="G568">
        <v>115152</v>
      </c>
      <c r="H568">
        <v>115950</v>
      </c>
      <c r="I568">
        <v>107050</v>
      </c>
      <c r="J568">
        <v>107930</v>
      </c>
      <c r="K568">
        <v>1058</v>
      </c>
      <c r="L568">
        <v>936</v>
      </c>
      <c r="M568">
        <v>2039</v>
      </c>
      <c r="N568">
        <v>2026</v>
      </c>
      <c r="O568">
        <v>1176</v>
      </c>
      <c r="P568">
        <v>1371</v>
      </c>
      <c r="Q568">
        <v>430</v>
      </c>
      <c r="R568">
        <v>367</v>
      </c>
      <c r="S568">
        <v>3399</v>
      </c>
      <c r="T568">
        <v>3320</v>
      </c>
      <c r="U568">
        <v>84980</v>
      </c>
      <c r="V568">
        <v>86975</v>
      </c>
      <c r="W568">
        <v>30172</v>
      </c>
      <c r="X568">
        <v>28975</v>
      </c>
    </row>
    <row r="569" spans="1:24" x14ac:dyDescent="0.35">
      <c r="A569" s="6" t="str">
        <f t="shared" si="8"/>
        <v>16029</v>
      </c>
      <c r="B569">
        <v>16</v>
      </c>
      <c r="C569">
        <v>29</v>
      </c>
      <c r="D569" t="s">
        <v>965</v>
      </c>
      <c r="E569" t="s">
        <v>992</v>
      </c>
      <c r="F569">
        <v>7027</v>
      </c>
      <c r="G569">
        <v>3586</v>
      </c>
      <c r="H569">
        <v>3441</v>
      </c>
      <c r="I569">
        <v>3490</v>
      </c>
      <c r="J569">
        <v>3331</v>
      </c>
      <c r="K569">
        <v>6</v>
      </c>
      <c r="L569">
        <v>5</v>
      </c>
      <c r="M569">
        <v>25</v>
      </c>
      <c r="N569">
        <v>25</v>
      </c>
      <c r="O569">
        <v>16</v>
      </c>
      <c r="P569">
        <v>15</v>
      </c>
      <c r="Q569">
        <v>13</v>
      </c>
      <c r="R569">
        <v>13</v>
      </c>
      <c r="S569">
        <v>36</v>
      </c>
      <c r="T569">
        <v>52</v>
      </c>
      <c r="U569">
        <v>3376</v>
      </c>
      <c r="V569">
        <v>3272</v>
      </c>
      <c r="W569">
        <v>210</v>
      </c>
      <c r="X569">
        <v>169</v>
      </c>
    </row>
    <row r="570" spans="1:24" x14ac:dyDescent="0.35">
      <c r="A570" s="6" t="str">
        <f t="shared" si="8"/>
        <v>16031</v>
      </c>
      <c r="B570">
        <v>16</v>
      </c>
      <c r="C570">
        <v>31</v>
      </c>
      <c r="D570" t="s">
        <v>965</v>
      </c>
      <c r="E570" t="s">
        <v>994</v>
      </c>
      <c r="F570">
        <v>24692</v>
      </c>
      <c r="G570">
        <v>12674</v>
      </c>
      <c r="H570">
        <v>12018</v>
      </c>
      <c r="I570">
        <v>11976</v>
      </c>
      <c r="J570">
        <v>11379</v>
      </c>
      <c r="K570">
        <v>129</v>
      </c>
      <c r="L570">
        <v>103</v>
      </c>
      <c r="M570">
        <v>225</v>
      </c>
      <c r="N570">
        <v>208</v>
      </c>
      <c r="O570">
        <v>99</v>
      </c>
      <c r="P570">
        <v>99</v>
      </c>
      <c r="Q570">
        <v>46</v>
      </c>
      <c r="R570">
        <v>18</v>
      </c>
      <c r="S570">
        <v>199</v>
      </c>
      <c r="T570">
        <v>211</v>
      </c>
      <c r="U570">
        <v>8867</v>
      </c>
      <c r="V570">
        <v>8663</v>
      </c>
      <c r="W570">
        <v>3807</v>
      </c>
      <c r="X570">
        <v>3355</v>
      </c>
    </row>
    <row r="571" spans="1:24" x14ac:dyDescent="0.35">
      <c r="A571" s="6" t="str">
        <f t="shared" si="8"/>
        <v>16033</v>
      </c>
      <c r="B571">
        <v>16</v>
      </c>
      <c r="C571">
        <v>33</v>
      </c>
      <c r="D571" t="s">
        <v>965</v>
      </c>
      <c r="E571" t="s">
        <v>204</v>
      </c>
      <c r="F571">
        <v>789</v>
      </c>
      <c r="G571">
        <v>410</v>
      </c>
      <c r="H571">
        <v>379</v>
      </c>
      <c r="I571">
        <v>373</v>
      </c>
      <c r="J571">
        <v>346</v>
      </c>
      <c r="K571">
        <v>15</v>
      </c>
      <c r="L571">
        <v>2</v>
      </c>
      <c r="M571">
        <v>10</v>
      </c>
      <c r="N571">
        <v>19</v>
      </c>
      <c r="O571">
        <v>5</v>
      </c>
      <c r="P571">
        <v>2</v>
      </c>
      <c r="Q571">
        <v>0</v>
      </c>
      <c r="R571">
        <v>2</v>
      </c>
      <c r="S571">
        <v>7</v>
      </c>
      <c r="T571">
        <v>8</v>
      </c>
      <c r="U571">
        <v>251</v>
      </c>
      <c r="V571">
        <v>235</v>
      </c>
      <c r="W571">
        <v>159</v>
      </c>
      <c r="X571">
        <v>144</v>
      </c>
    </row>
    <row r="572" spans="1:24" x14ac:dyDescent="0.35">
      <c r="A572" s="6" t="str">
        <f t="shared" si="8"/>
        <v>16035</v>
      </c>
      <c r="B572">
        <v>16</v>
      </c>
      <c r="C572">
        <v>35</v>
      </c>
      <c r="D572" t="s">
        <v>965</v>
      </c>
      <c r="E572" t="s">
        <v>997</v>
      </c>
      <c r="F572">
        <v>8728</v>
      </c>
      <c r="G572">
        <v>4846</v>
      </c>
      <c r="H572">
        <v>3882</v>
      </c>
      <c r="I572">
        <v>4514</v>
      </c>
      <c r="J572">
        <v>3617</v>
      </c>
      <c r="K572">
        <v>37</v>
      </c>
      <c r="L572">
        <v>14</v>
      </c>
      <c r="M572">
        <v>127</v>
      </c>
      <c r="N572">
        <v>90</v>
      </c>
      <c r="O572">
        <v>30</v>
      </c>
      <c r="P572">
        <v>37</v>
      </c>
      <c r="Q572">
        <v>6</v>
      </c>
      <c r="R572">
        <v>21</v>
      </c>
      <c r="S572">
        <v>132</v>
      </c>
      <c r="T572">
        <v>103</v>
      </c>
      <c r="U572">
        <v>4646</v>
      </c>
      <c r="V572">
        <v>3763</v>
      </c>
      <c r="W572">
        <v>200</v>
      </c>
      <c r="X572">
        <v>119</v>
      </c>
    </row>
    <row r="573" spans="1:24" x14ac:dyDescent="0.35">
      <c r="A573" s="6" t="str">
        <f t="shared" si="8"/>
        <v>16037</v>
      </c>
      <c r="B573">
        <v>16</v>
      </c>
      <c r="C573">
        <v>37</v>
      </c>
      <c r="D573" t="s">
        <v>965</v>
      </c>
      <c r="E573" t="s">
        <v>463</v>
      </c>
      <c r="F573">
        <v>4279</v>
      </c>
      <c r="G573">
        <v>2240</v>
      </c>
      <c r="H573">
        <v>2039</v>
      </c>
      <c r="I573">
        <v>2145</v>
      </c>
      <c r="J573">
        <v>1949</v>
      </c>
      <c r="K573">
        <v>18</v>
      </c>
      <c r="L573">
        <v>5</v>
      </c>
      <c r="M573">
        <v>23</v>
      </c>
      <c r="N573">
        <v>23</v>
      </c>
      <c r="O573">
        <v>9</v>
      </c>
      <c r="P573">
        <v>6</v>
      </c>
      <c r="Q573">
        <v>2</v>
      </c>
      <c r="R573">
        <v>0</v>
      </c>
      <c r="S573">
        <v>43</v>
      </c>
      <c r="T573">
        <v>56</v>
      </c>
      <c r="U573">
        <v>2154</v>
      </c>
      <c r="V573">
        <v>1965</v>
      </c>
      <c r="W573">
        <v>86</v>
      </c>
      <c r="X573">
        <v>74</v>
      </c>
    </row>
    <row r="574" spans="1:24" x14ac:dyDescent="0.35">
      <c r="A574" s="6" t="str">
        <f t="shared" si="8"/>
        <v>16039</v>
      </c>
      <c r="B574">
        <v>16</v>
      </c>
      <c r="C574">
        <v>39</v>
      </c>
      <c r="D574" t="s">
        <v>965</v>
      </c>
      <c r="E574" t="s">
        <v>72</v>
      </c>
      <c r="F574">
        <v>28665</v>
      </c>
      <c r="G574">
        <v>15088</v>
      </c>
      <c r="H574">
        <v>13577</v>
      </c>
      <c r="I574">
        <v>13228</v>
      </c>
      <c r="J574">
        <v>11985</v>
      </c>
      <c r="K574">
        <v>545</v>
      </c>
      <c r="L574">
        <v>346</v>
      </c>
      <c r="M574">
        <v>241</v>
      </c>
      <c r="N574">
        <v>248</v>
      </c>
      <c r="O574">
        <v>402</v>
      </c>
      <c r="P574">
        <v>428</v>
      </c>
      <c r="Q574">
        <v>49</v>
      </c>
      <c r="R574">
        <v>59</v>
      </c>
      <c r="S574">
        <v>623</v>
      </c>
      <c r="T574">
        <v>511</v>
      </c>
      <c r="U574">
        <v>12312</v>
      </c>
      <c r="V574">
        <v>11265</v>
      </c>
      <c r="W574">
        <v>2776</v>
      </c>
      <c r="X574">
        <v>2312</v>
      </c>
    </row>
    <row r="575" spans="1:24" x14ac:dyDescent="0.35">
      <c r="A575" s="6" t="str">
        <f t="shared" si="8"/>
        <v>16041</v>
      </c>
      <c r="B575">
        <v>16</v>
      </c>
      <c r="C575">
        <v>41</v>
      </c>
      <c r="D575" t="s">
        <v>965</v>
      </c>
      <c r="E575" t="s">
        <v>80</v>
      </c>
      <c r="F575">
        <v>14194</v>
      </c>
      <c r="G575">
        <v>7300</v>
      </c>
      <c r="H575">
        <v>6894</v>
      </c>
      <c r="I575">
        <v>7066</v>
      </c>
      <c r="J575">
        <v>6662</v>
      </c>
      <c r="K575">
        <v>34</v>
      </c>
      <c r="L575">
        <v>20</v>
      </c>
      <c r="M575">
        <v>78</v>
      </c>
      <c r="N575">
        <v>80</v>
      </c>
      <c r="O575">
        <v>16</v>
      </c>
      <c r="P575">
        <v>21</v>
      </c>
      <c r="Q575">
        <v>6</v>
      </c>
      <c r="R575">
        <v>6</v>
      </c>
      <c r="S575">
        <v>100</v>
      </c>
      <c r="T575">
        <v>105</v>
      </c>
      <c r="U575">
        <v>6768</v>
      </c>
      <c r="V575">
        <v>6421</v>
      </c>
      <c r="W575">
        <v>532</v>
      </c>
      <c r="X575">
        <v>473</v>
      </c>
    </row>
    <row r="576" spans="1:24" x14ac:dyDescent="0.35">
      <c r="A576" s="6" t="str">
        <f t="shared" si="8"/>
        <v>16043</v>
      </c>
      <c r="B576">
        <v>16</v>
      </c>
      <c r="C576">
        <v>43</v>
      </c>
      <c r="D576" t="s">
        <v>965</v>
      </c>
      <c r="E576" t="s">
        <v>479</v>
      </c>
      <c r="F576">
        <v>13387</v>
      </c>
      <c r="G576">
        <v>7051</v>
      </c>
      <c r="H576">
        <v>6336</v>
      </c>
      <c r="I576">
        <v>6760</v>
      </c>
      <c r="J576">
        <v>6083</v>
      </c>
      <c r="K576">
        <v>65</v>
      </c>
      <c r="L576">
        <v>41</v>
      </c>
      <c r="M576">
        <v>72</v>
      </c>
      <c r="N576">
        <v>72</v>
      </c>
      <c r="O576">
        <v>24</v>
      </c>
      <c r="P576">
        <v>33</v>
      </c>
      <c r="Q576">
        <v>30</v>
      </c>
      <c r="R576">
        <v>32</v>
      </c>
      <c r="S576">
        <v>100</v>
      </c>
      <c r="T576">
        <v>75</v>
      </c>
      <c r="U576">
        <v>6195</v>
      </c>
      <c r="V576">
        <v>5612</v>
      </c>
      <c r="W576">
        <v>856</v>
      </c>
      <c r="X576">
        <v>724</v>
      </c>
    </row>
    <row r="577" spans="1:24" x14ac:dyDescent="0.35">
      <c r="A577" s="6" t="str">
        <f t="shared" si="8"/>
        <v>16045</v>
      </c>
      <c r="B577">
        <v>16</v>
      </c>
      <c r="C577">
        <v>45</v>
      </c>
      <c r="D577" t="s">
        <v>965</v>
      </c>
      <c r="E577" t="s">
        <v>1003</v>
      </c>
      <c r="F577">
        <v>19122</v>
      </c>
      <c r="G577">
        <v>9670</v>
      </c>
      <c r="H577">
        <v>9452</v>
      </c>
      <c r="I577">
        <v>9208</v>
      </c>
      <c r="J577">
        <v>8969</v>
      </c>
      <c r="K577">
        <v>33</v>
      </c>
      <c r="L577">
        <v>19</v>
      </c>
      <c r="M577">
        <v>116</v>
      </c>
      <c r="N577">
        <v>101</v>
      </c>
      <c r="O577">
        <v>66</v>
      </c>
      <c r="P577">
        <v>129</v>
      </c>
      <c r="Q577">
        <v>26</v>
      </c>
      <c r="R577">
        <v>17</v>
      </c>
      <c r="S577">
        <v>221</v>
      </c>
      <c r="T577">
        <v>217</v>
      </c>
      <c r="U577">
        <v>8772</v>
      </c>
      <c r="V577">
        <v>8630</v>
      </c>
      <c r="W577">
        <v>898</v>
      </c>
      <c r="X577">
        <v>822</v>
      </c>
    </row>
    <row r="578" spans="1:24" x14ac:dyDescent="0.35">
      <c r="A578" s="6" t="str">
        <f t="shared" ref="A578:A641" si="9">TEXT(B578*1000+C578,"00000")</f>
        <v>16047</v>
      </c>
      <c r="B578">
        <v>16</v>
      </c>
      <c r="C578">
        <v>47</v>
      </c>
      <c r="D578" t="s">
        <v>965</v>
      </c>
      <c r="E578" t="s">
        <v>1005</v>
      </c>
      <c r="F578">
        <v>15601</v>
      </c>
      <c r="G578">
        <v>8008</v>
      </c>
      <c r="H578">
        <v>7593</v>
      </c>
      <c r="I578">
        <v>7521</v>
      </c>
      <c r="J578">
        <v>7161</v>
      </c>
      <c r="K578">
        <v>50</v>
      </c>
      <c r="L578">
        <v>37</v>
      </c>
      <c r="M578">
        <v>202</v>
      </c>
      <c r="N578">
        <v>147</v>
      </c>
      <c r="O578">
        <v>65</v>
      </c>
      <c r="P578">
        <v>65</v>
      </c>
      <c r="Q578">
        <v>19</v>
      </c>
      <c r="R578">
        <v>23</v>
      </c>
      <c r="S578">
        <v>151</v>
      </c>
      <c r="T578">
        <v>160</v>
      </c>
      <c r="U578">
        <v>5412</v>
      </c>
      <c r="V578">
        <v>5366</v>
      </c>
      <c r="W578">
        <v>2596</v>
      </c>
      <c r="X578">
        <v>2227</v>
      </c>
    </row>
    <row r="579" spans="1:24" x14ac:dyDescent="0.35">
      <c r="A579" s="6" t="str">
        <f t="shared" si="9"/>
        <v>16049</v>
      </c>
      <c r="B579">
        <v>16</v>
      </c>
      <c r="C579">
        <v>49</v>
      </c>
      <c r="D579" t="s">
        <v>965</v>
      </c>
      <c r="E579" t="s">
        <v>965</v>
      </c>
      <c r="F579">
        <v>16547</v>
      </c>
      <c r="G579">
        <v>8735</v>
      </c>
      <c r="H579">
        <v>7812</v>
      </c>
      <c r="I579">
        <v>8133</v>
      </c>
      <c r="J579">
        <v>7286</v>
      </c>
      <c r="K579">
        <v>55</v>
      </c>
      <c r="L579">
        <v>35</v>
      </c>
      <c r="M579">
        <v>262</v>
      </c>
      <c r="N579">
        <v>255</v>
      </c>
      <c r="O579">
        <v>36</v>
      </c>
      <c r="P579">
        <v>60</v>
      </c>
      <c r="Q579">
        <v>12</v>
      </c>
      <c r="R579">
        <v>0</v>
      </c>
      <c r="S579">
        <v>237</v>
      </c>
      <c r="T579">
        <v>176</v>
      </c>
      <c r="U579">
        <v>8405</v>
      </c>
      <c r="V579">
        <v>7534</v>
      </c>
      <c r="W579">
        <v>330</v>
      </c>
      <c r="X579">
        <v>278</v>
      </c>
    </row>
    <row r="580" spans="1:24" x14ac:dyDescent="0.35">
      <c r="A580" s="6" t="str">
        <f t="shared" si="9"/>
        <v>16051</v>
      </c>
      <c r="B580">
        <v>16</v>
      </c>
      <c r="C580">
        <v>51</v>
      </c>
      <c r="D580" t="s">
        <v>965</v>
      </c>
      <c r="E580" t="s">
        <v>94</v>
      </c>
      <c r="F580">
        <v>30890</v>
      </c>
      <c r="G580">
        <v>15843</v>
      </c>
      <c r="H580">
        <v>15047</v>
      </c>
      <c r="I580">
        <v>15141</v>
      </c>
      <c r="J580">
        <v>14431</v>
      </c>
      <c r="K580">
        <v>73</v>
      </c>
      <c r="L580">
        <v>55</v>
      </c>
      <c r="M580">
        <v>203</v>
      </c>
      <c r="N580">
        <v>215</v>
      </c>
      <c r="O580">
        <v>107</v>
      </c>
      <c r="P580">
        <v>73</v>
      </c>
      <c r="Q580">
        <v>28</v>
      </c>
      <c r="R580">
        <v>24</v>
      </c>
      <c r="S580">
        <v>291</v>
      </c>
      <c r="T580">
        <v>249</v>
      </c>
      <c r="U580">
        <v>14066</v>
      </c>
      <c r="V580">
        <v>13568</v>
      </c>
      <c r="W580">
        <v>1777</v>
      </c>
      <c r="X580">
        <v>1479</v>
      </c>
    </row>
    <row r="581" spans="1:24" x14ac:dyDescent="0.35">
      <c r="A581" s="6" t="str">
        <f t="shared" si="9"/>
        <v>16053</v>
      </c>
      <c r="B581">
        <v>16</v>
      </c>
      <c r="C581">
        <v>53</v>
      </c>
      <c r="D581" t="s">
        <v>965</v>
      </c>
      <c r="E581" t="s">
        <v>1009</v>
      </c>
      <c r="F581">
        <v>24242</v>
      </c>
      <c r="G581">
        <v>12543</v>
      </c>
      <c r="H581">
        <v>11699</v>
      </c>
      <c r="I581">
        <v>11880</v>
      </c>
      <c r="J581">
        <v>11064</v>
      </c>
      <c r="K581">
        <v>102</v>
      </c>
      <c r="L581">
        <v>85</v>
      </c>
      <c r="M581">
        <v>315</v>
      </c>
      <c r="N581">
        <v>252</v>
      </c>
      <c r="O581">
        <v>61</v>
      </c>
      <c r="P581">
        <v>70</v>
      </c>
      <c r="Q581">
        <v>28</v>
      </c>
      <c r="R581">
        <v>32</v>
      </c>
      <c r="S581">
        <v>157</v>
      </c>
      <c r="T581">
        <v>196</v>
      </c>
      <c r="U581">
        <v>7585</v>
      </c>
      <c r="V581">
        <v>7484</v>
      </c>
      <c r="W581">
        <v>4958</v>
      </c>
      <c r="X581">
        <v>4215</v>
      </c>
    </row>
    <row r="582" spans="1:24" x14ac:dyDescent="0.35">
      <c r="A582" s="6" t="str">
        <f t="shared" si="9"/>
        <v>16055</v>
      </c>
      <c r="B582">
        <v>16</v>
      </c>
      <c r="C582">
        <v>55</v>
      </c>
      <c r="D582" t="s">
        <v>965</v>
      </c>
      <c r="E582" t="s">
        <v>1011</v>
      </c>
      <c r="F582">
        <v>171363</v>
      </c>
      <c r="G582">
        <v>85279</v>
      </c>
      <c r="H582">
        <v>86084</v>
      </c>
      <c r="I582">
        <v>80711</v>
      </c>
      <c r="J582">
        <v>81159</v>
      </c>
      <c r="K582">
        <v>415</v>
      </c>
      <c r="L582">
        <v>335</v>
      </c>
      <c r="M582">
        <v>1139</v>
      </c>
      <c r="N582">
        <v>1108</v>
      </c>
      <c r="O582">
        <v>619</v>
      </c>
      <c r="P582">
        <v>995</v>
      </c>
      <c r="Q582">
        <v>139</v>
      </c>
      <c r="R582">
        <v>136</v>
      </c>
      <c r="S582">
        <v>2256</v>
      </c>
      <c r="T582">
        <v>2351</v>
      </c>
      <c r="U582">
        <v>80885</v>
      </c>
      <c r="V582">
        <v>81721</v>
      </c>
      <c r="W582">
        <v>4394</v>
      </c>
      <c r="X582">
        <v>4363</v>
      </c>
    </row>
    <row r="583" spans="1:24" x14ac:dyDescent="0.35">
      <c r="A583" s="6" t="str">
        <f t="shared" si="9"/>
        <v>16057</v>
      </c>
      <c r="B583">
        <v>16</v>
      </c>
      <c r="C583">
        <v>57</v>
      </c>
      <c r="D583" t="s">
        <v>965</v>
      </c>
      <c r="E583" t="s">
        <v>1013</v>
      </c>
      <c r="F583">
        <v>39523</v>
      </c>
      <c r="G583">
        <v>20160</v>
      </c>
      <c r="H583">
        <v>19363</v>
      </c>
      <c r="I583">
        <v>18635</v>
      </c>
      <c r="J583">
        <v>17833</v>
      </c>
      <c r="K583">
        <v>243</v>
      </c>
      <c r="L583">
        <v>164</v>
      </c>
      <c r="M583">
        <v>195</v>
      </c>
      <c r="N583">
        <v>175</v>
      </c>
      <c r="O583">
        <v>436</v>
      </c>
      <c r="P583">
        <v>553</v>
      </c>
      <c r="Q583">
        <v>36</v>
      </c>
      <c r="R583">
        <v>32</v>
      </c>
      <c r="S583">
        <v>615</v>
      </c>
      <c r="T583">
        <v>606</v>
      </c>
      <c r="U583">
        <v>19171</v>
      </c>
      <c r="V583">
        <v>18325</v>
      </c>
      <c r="W583">
        <v>989</v>
      </c>
      <c r="X583">
        <v>1038</v>
      </c>
    </row>
    <row r="584" spans="1:24" x14ac:dyDescent="0.35">
      <c r="A584" s="6" t="str">
        <f t="shared" si="9"/>
        <v>16059</v>
      </c>
      <c r="B584">
        <v>16</v>
      </c>
      <c r="C584">
        <v>59</v>
      </c>
      <c r="D584" t="s">
        <v>965</v>
      </c>
      <c r="E584" t="s">
        <v>1015</v>
      </c>
      <c r="F584">
        <v>7979</v>
      </c>
      <c r="G584">
        <v>4067</v>
      </c>
      <c r="H584">
        <v>3912</v>
      </c>
      <c r="I584">
        <v>3901</v>
      </c>
      <c r="J584">
        <v>3741</v>
      </c>
      <c r="K584">
        <v>20</v>
      </c>
      <c r="L584">
        <v>11</v>
      </c>
      <c r="M584">
        <v>46</v>
      </c>
      <c r="N584">
        <v>50</v>
      </c>
      <c r="O584">
        <v>10</v>
      </c>
      <c r="P584">
        <v>20</v>
      </c>
      <c r="Q584">
        <v>1</v>
      </c>
      <c r="R584">
        <v>1</v>
      </c>
      <c r="S584">
        <v>89</v>
      </c>
      <c r="T584">
        <v>89</v>
      </c>
      <c r="U584">
        <v>3931</v>
      </c>
      <c r="V584">
        <v>3780</v>
      </c>
      <c r="W584">
        <v>136</v>
      </c>
      <c r="X584">
        <v>132</v>
      </c>
    </row>
    <row r="585" spans="1:24" x14ac:dyDescent="0.35">
      <c r="A585" s="6" t="str">
        <f t="shared" si="9"/>
        <v>16061</v>
      </c>
      <c r="B585">
        <v>16</v>
      </c>
      <c r="C585">
        <v>61</v>
      </c>
      <c r="D585" t="s">
        <v>965</v>
      </c>
      <c r="E585" t="s">
        <v>1017</v>
      </c>
      <c r="F585">
        <v>3526</v>
      </c>
      <c r="G585">
        <v>1788</v>
      </c>
      <c r="H585">
        <v>1738</v>
      </c>
      <c r="I585">
        <v>1553</v>
      </c>
      <c r="J585">
        <v>1528</v>
      </c>
      <c r="K585">
        <v>17</v>
      </c>
      <c r="L585">
        <v>9</v>
      </c>
      <c r="M585">
        <v>137</v>
      </c>
      <c r="N585">
        <v>92</v>
      </c>
      <c r="O585">
        <v>23</v>
      </c>
      <c r="P585">
        <v>31</v>
      </c>
      <c r="Q585">
        <v>4</v>
      </c>
      <c r="R585">
        <v>5</v>
      </c>
      <c r="S585">
        <v>54</v>
      </c>
      <c r="T585">
        <v>73</v>
      </c>
      <c r="U585">
        <v>1711</v>
      </c>
      <c r="V585">
        <v>1676</v>
      </c>
      <c r="W585">
        <v>77</v>
      </c>
      <c r="X585">
        <v>62</v>
      </c>
    </row>
    <row r="586" spans="1:24" x14ac:dyDescent="0.35">
      <c r="A586" s="6" t="str">
        <f t="shared" si="9"/>
        <v>16063</v>
      </c>
      <c r="B586">
        <v>16</v>
      </c>
      <c r="C586">
        <v>63</v>
      </c>
      <c r="D586" t="s">
        <v>965</v>
      </c>
      <c r="E586" t="s">
        <v>255</v>
      </c>
      <c r="F586">
        <v>5127</v>
      </c>
      <c r="G586">
        <v>2669</v>
      </c>
      <c r="H586">
        <v>2458</v>
      </c>
      <c r="I586">
        <v>2502</v>
      </c>
      <c r="J586">
        <v>2331</v>
      </c>
      <c r="K586">
        <v>17</v>
      </c>
      <c r="L586">
        <v>9</v>
      </c>
      <c r="M586">
        <v>54</v>
      </c>
      <c r="N586">
        <v>51</v>
      </c>
      <c r="O586">
        <v>15</v>
      </c>
      <c r="P586">
        <v>14</v>
      </c>
      <c r="Q586">
        <v>4</v>
      </c>
      <c r="R586">
        <v>10</v>
      </c>
      <c r="S586">
        <v>77</v>
      </c>
      <c r="T586">
        <v>43</v>
      </c>
      <c r="U586">
        <v>1814</v>
      </c>
      <c r="V586">
        <v>1667</v>
      </c>
      <c r="W586">
        <v>855</v>
      </c>
      <c r="X586">
        <v>791</v>
      </c>
    </row>
    <row r="587" spans="1:24" x14ac:dyDescent="0.35">
      <c r="A587" s="6" t="str">
        <f t="shared" si="9"/>
        <v>16065</v>
      </c>
      <c r="B587">
        <v>16</v>
      </c>
      <c r="C587">
        <v>65</v>
      </c>
      <c r="D587" t="s">
        <v>965</v>
      </c>
      <c r="E587" t="s">
        <v>110</v>
      </c>
      <c r="F587">
        <v>52913</v>
      </c>
      <c r="G587">
        <v>23759</v>
      </c>
      <c r="H587">
        <v>29154</v>
      </c>
      <c r="I587">
        <v>22255</v>
      </c>
      <c r="J587">
        <v>27460</v>
      </c>
      <c r="K587">
        <v>258</v>
      </c>
      <c r="L587">
        <v>253</v>
      </c>
      <c r="M587">
        <v>224</v>
      </c>
      <c r="N587">
        <v>107</v>
      </c>
      <c r="O587">
        <v>370</v>
      </c>
      <c r="P587">
        <v>475</v>
      </c>
      <c r="Q587">
        <v>112</v>
      </c>
      <c r="R587">
        <v>68</v>
      </c>
      <c r="S587">
        <v>540</v>
      </c>
      <c r="T587">
        <v>791</v>
      </c>
      <c r="U587">
        <v>21337</v>
      </c>
      <c r="V587">
        <v>26387</v>
      </c>
      <c r="W587">
        <v>2422</v>
      </c>
      <c r="X587">
        <v>2767</v>
      </c>
    </row>
    <row r="588" spans="1:24" x14ac:dyDescent="0.35">
      <c r="A588" s="6" t="str">
        <f t="shared" si="9"/>
        <v>16067</v>
      </c>
      <c r="B588">
        <v>16</v>
      </c>
      <c r="C588">
        <v>67</v>
      </c>
      <c r="D588" t="s">
        <v>965</v>
      </c>
      <c r="E588" t="s">
        <v>1021</v>
      </c>
      <c r="F588">
        <v>21582</v>
      </c>
      <c r="G588">
        <v>10883</v>
      </c>
      <c r="H588">
        <v>10699</v>
      </c>
      <c r="I588">
        <v>10237</v>
      </c>
      <c r="J588">
        <v>10105</v>
      </c>
      <c r="K588">
        <v>91</v>
      </c>
      <c r="L588">
        <v>84</v>
      </c>
      <c r="M588">
        <v>262</v>
      </c>
      <c r="N588">
        <v>212</v>
      </c>
      <c r="O588">
        <v>59</v>
      </c>
      <c r="P588">
        <v>84</v>
      </c>
      <c r="Q588">
        <v>10</v>
      </c>
      <c r="R588">
        <v>11</v>
      </c>
      <c r="S588">
        <v>224</v>
      </c>
      <c r="T588">
        <v>203</v>
      </c>
      <c r="U588">
        <v>6800</v>
      </c>
      <c r="V588">
        <v>6908</v>
      </c>
      <c r="W588">
        <v>4083</v>
      </c>
      <c r="X588">
        <v>3791</v>
      </c>
    </row>
    <row r="589" spans="1:24" x14ac:dyDescent="0.35">
      <c r="A589" s="6" t="str">
        <f t="shared" si="9"/>
        <v>16069</v>
      </c>
      <c r="B589">
        <v>16</v>
      </c>
      <c r="C589">
        <v>69</v>
      </c>
      <c r="D589" t="s">
        <v>965</v>
      </c>
      <c r="E589" t="s">
        <v>1023</v>
      </c>
      <c r="F589">
        <v>42091</v>
      </c>
      <c r="G589">
        <v>20865</v>
      </c>
      <c r="H589">
        <v>21226</v>
      </c>
      <c r="I589">
        <v>18825</v>
      </c>
      <c r="J589">
        <v>19051</v>
      </c>
      <c r="K589">
        <v>120</v>
      </c>
      <c r="L589">
        <v>89</v>
      </c>
      <c r="M589">
        <v>1217</v>
      </c>
      <c r="N589">
        <v>1274</v>
      </c>
      <c r="O589">
        <v>137</v>
      </c>
      <c r="P589">
        <v>229</v>
      </c>
      <c r="Q589">
        <v>35</v>
      </c>
      <c r="R589">
        <v>29</v>
      </c>
      <c r="S589">
        <v>531</v>
      </c>
      <c r="T589">
        <v>554</v>
      </c>
      <c r="U589">
        <v>20020</v>
      </c>
      <c r="V589">
        <v>20398</v>
      </c>
      <c r="W589">
        <v>845</v>
      </c>
      <c r="X589">
        <v>828</v>
      </c>
    </row>
    <row r="590" spans="1:24" x14ac:dyDescent="0.35">
      <c r="A590" s="6" t="str">
        <f t="shared" si="9"/>
        <v>16071</v>
      </c>
      <c r="B590">
        <v>16</v>
      </c>
      <c r="C590">
        <v>71</v>
      </c>
      <c r="D590" t="s">
        <v>965</v>
      </c>
      <c r="E590" t="s">
        <v>1025</v>
      </c>
      <c r="F590">
        <v>4566</v>
      </c>
      <c r="G590">
        <v>2308</v>
      </c>
      <c r="H590">
        <v>2258</v>
      </c>
      <c r="I590">
        <v>2239</v>
      </c>
      <c r="J590">
        <v>2192</v>
      </c>
      <c r="K590">
        <v>12</v>
      </c>
      <c r="L590">
        <v>9</v>
      </c>
      <c r="M590">
        <v>13</v>
      </c>
      <c r="N590">
        <v>12</v>
      </c>
      <c r="O590">
        <v>9</v>
      </c>
      <c r="P590">
        <v>17</v>
      </c>
      <c r="Q590">
        <v>2</v>
      </c>
      <c r="R590">
        <v>1</v>
      </c>
      <c r="S590">
        <v>33</v>
      </c>
      <c r="T590">
        <v>27</v>
      </c>
      <c r="U590">
        <v>2204</v>
      </c>
      <c r="V590">
        <v>2172</v>
      </c>
      <c r="W590">
        <v>104</v>
      </c>
      <c r="X590">
        <v>86</v>
      </c>
    </row>
    <row r="591" spans="1:24" x14ac:dyDescent="0.35">
      <c r="A591" s="6" t="str">
        <f t="shared" si="9"/>
        <v>16073</v>
      </c>
      <c r="B591">
        <v>16</v>
      </c>
      <c r="C591">
        <v>73</v>
      </c>
      <c r="D591" t="s">
        <v>965</v>
      </c>
      <c r="E591" t="s">
        <v>1027</v>
      </c>
      <c r="F591">
        <v>11915</v>
      </c>
      <c r="G591">
        <v>6081</v>
      </c>
      <c r="H591">
        <v>5834</v>
      </c>
      <c r="I591">
        <v>5603</v>
      </c>
      <c r="J591">
        <v>5320</v>
      </c>
      <c r="K591">
        <v>54</v>
      </c>
      <c r="L591">
        <v>51</v>
      </c>
      <c r="M591">
        <v>252</v>
      </c>
      <c r="N591">
        <v>271</v>
      </c>
      <c r="O591">
        <v>44</v>
      </c>
      <c r="P591">
        <v>44</v>
      </c>
      <c r="Q591">
        <v>10</v>
      </c>
      <c r="R591">
        <v>11</v>
      </c>
      <c r="S591">
        <v>118</v>
      </c>
      <c r="T591">
        <v>137</v>
      </c>
      <c r="U591">
        <v>4514</v>
      </c>
      <c r="V591">
        <v>4474</v>
      </c>
      <c r="W591">
        <v>1567</v>
      </c>
      <c r="X591">
        <v>1360</v>
      </c>
    </row>
    <row r="592" spans="1:24" x14ac:dyDescent="0.35">
      <c r="A592" s="6" t="str">
        <f t="shared" si="9"/>
        <v>16075</v>
      </c>
      <c r="B592">
        <v>16</v>
      </c>
      <c r="C592">
        <v>75</v>
      </c>
      <c r="D592" t="s">
        <v>965</v>
      </c>
      <c r="E592" t="s">
        <v>1029</v>
      </c>
      <c r="F592">
        <v>25389</v>
      </c>
      <c r="G592">
        <v>12771</v>
      </c>
      <c r="H592">
        <v>12618</v>
      </c>
      <c r="I592">
        <v>12008</v>
      </c>
      <c r="J592">
        <v>11877</v>
      </c>
      <c r="K592">
        <v>56</v>
      </c>
      <c r="L592">
        <v>61</v>
      </c>
      <c r="M592">
        <v>232</v>
      </c>
      <c r="N592">
        <v>209</v>
      </c>
      <c r="O592">
        <v>116</v>
      </c>
      <c r="P592">
        <v>133</v>
      </c>
      <c r="Q592">
        <v>17</v>
      </c>
      <c r="R592">
        <v>6</v>
      </c>
      <c r="S592">
        <v>342</v>
      </c>
      <c r="T592">
        <v>332</v>
      </c>
      <c r="U592">
        <v>10564</v>
      </c>
      <c r="V592">
        <v>10546</v>
      </c>
      <c r="W592">
        <v>2207</v>
      </c>
      <c r="X592">
        <v>2072</v>
      </c>
    </row>
    <row r="593" spans="1:24" x14ac:dyDescent="0.35">
      <c r="A593" s="6" t="str">
        <f t="shared" si="9"/>
        <v>16077</v>
      </c>
      <c r="B593">
        <v>16</v>
      </c>
      <c r="C593">
        <v>77</v>
      </c>
      <c r="D593" t="s">
        <v>965</v>
      </c>
      <c r="E593" t="s">
        <v>1031</v>
      </c>
      <c r="F593">
        <v>7876</v>
      </c>
      <c r="G593">
        <v>3997</v>
      </c>
      <c r="H593">
        <v>3879</v>
      </c>
      <c r="I593">
        <v>3675</v>
      </c>
      <c r="J593">
        <v>3567</v>
      </c>
      <c r="K593">
        <v>46</v>
      </c>
      <c r="L593">
        <v>42</v>
      </c>
      <c r="M593">
        <v>154</v>
      </c>
      <c r="N593">
        <v>146</v>
      </c>
      <c r="O593">
        <v>18</v>
      </c>
      <c r="P593">
        <v>23</v>
      </c>
      <c r="Q593">
        <v>9</v>
      </c>
      <c r="R593">
        <v>7</v>
      </c>
      <c r="S593">
        <v>95</v>
      </c>
      <c r="T593">
        <v>94</v>
      </c>
      <c r="U593">
        <v>2643</v>
      </c>
      <c r="V593">
        <v>2613</v>
      </c>
      <c r="W593">
        <v>1354</v>
      </c>
      <c r="X593">
        <v>1266</v>
      </c>
    </row>
    <row r="594" spans="1:24" x14ac:dyDescent="0.35">
      <c r="A594" s="6" t="str">
        <f t="shared" si="9"/>
        <v>16079</v>
      </c>
      <c r="B594">
        <v>16</v>
      </c>
      <c r="C594">
        <v>79</v>
      </c>
      <c r="D594" t="s">
        <v>965</v>
      </c>
      <c r="E594" t="s">
        <v>1033</v>
      </c>
      <c r="F594">
        <v>13168</v>
      </c>
      <c r="G594">
        <v>6674</v>
      </c>
      <c r="H594">
        <v>6494</v>
      </c>
      <c r="I594">
        <v>6303</v>
      </c>
      <c r="J594">
        <v>6134</v>
      </c>
      <c r="K594">
        <v>63</v>
      </c>
      <c r="L594">
        <v>21</v>
      </c>
      <c r="M594">
        <v>119</v>
      </c>
      <c r="N594">
        <v>97</v>
      </c>
      <c r="O594">
        <v>24</v>
      </c>
      <c r="P594">
        <v>53</v>
      </c>
      <c r="Q594">
        <v>12</v>
      </c>
      <c r="R594">
        <v>11</v>
      </c>
      <c r="S594">
        <v>153</v>
      </c>
      <c r="T594">
        <v>178</v>
      </c>
      <c r="U594">
        <v>6416</v>
      </c>
      <c r="V594">
        <v>6287</v>
      </c>
      <c r="W594">
        <v>258</v>
      </c>
      <c r="X594">
        <v>207</v>
      </c>
    </row>
    <row r="595" spans="1:24" x14ac:dyDescent="0.35">
      <c r="A595" s="6" t="str">
        <f t="shared" si="9"/>
        <v>16081</v>
      </c>
      <c r="B595">
        <v>16</v>
      </c>
      <c r="C595">
        <v>81</v>
      </c>
      <c r="D595" t="s">
        <v>965</v>
      </c>
      <c r="E595" t="s">
        <v>1035</v>
      </c>
      <c r="F595">
        <v>11631</v>
      </c>
      <c r="G595">
        <v>6097</v>
      </c>
      <c r="H595">
        <v>5534</v>
      </c>
      <c r="I595">
        <v>5891</v>
      </c>
      <c r="J595">
        <v>5298</v>
      </c>
      <c r="K595">
        <v>29</v>
      </c>
      <c r="L595">
        <v>29</v>
      </c>
      <c r="M595">
        <v>58</v>
      </c>
      <c r="N595">
        <v>59</v>
      </c>
      <c r="O595">
        <v>33</v>
      </c>
      <c r="P595">
        <v>51</v>
      </c>
      <c r="Q595">
        <v>8</v>
      </c>
      <c r="R595">
        <v>8</v>
      </c>
      <c r="S595">
        <v>78</v>
      </c>
      <c r="T595">
        <v>89</v>
      </c>
      <c r="U595">
        <v>5021</v>
      </c>
      <c r="V595">
        <v>4596</v>
      </c>
      <c r="W595">
        <v>1076</v>
      </c>
      <c r="X595">
        <v>938</v>
      </c>
    </row>
    <row r="596" spans="1:24" x14ac:dyDescent="0.35">
      <c r="A596" s="6" t="str">
        <f t="shared" si="9"/>
        <v>16083</v>
      </c>
      <c r="B596">
        <v>16</v>
      </c>
      <c r="C596">
        <v>83</v>
      </c>
      <c r="D596" t="s">
        <v>965</v>
      </c>
      <c r="E596" t="s">
        <v>1037</v>
      </c>
      <c r="F596">
        <v>90049</v>
      </c>
      <c r="G596">
        <v>44626</v>
      </c>
      <c r="H596">
        <v>45423</v>
      </c>
      <c r="I596">
        <v>41914</v>
      </c>
      <c r="J596">
        <v>42334</v>
      </c>
      <c r="K596">
        <v>424</v>
      </c>
      <c r="L596">
        <v>457</v>
      </c>
      <c r="M596">
        <v>601</v>
      </c>
      <c r="N596">
        <v>605</v>
      </c>
      <c r="O596">
        <v>693</v>
      </c>
      <c r="P596">
        <v>938</v>
      </c>
      <c r="Q596">
        <v>111</v>
      </c>
      <c r="R596">
        <v>116</v>
      </c>
      <c r="S596">
        <v>883</v>
      </c>
      <c r="T596">
        <v>973</v>
      </c>
      <c r="U596">
        <v>36707</v>
      </c>
      <c r="V596">
        <v>38120</v>
      </c>
      <c r="W596">
        <v>7919</v>
      </c>
      <c r="X596">
        <v>7303</v>
      </c>
    </row>
    <row r="597" spans="1:24" x14ac:dyDescent="0.35">
      <c r="A597" s="6" t="str">
        <f t="shared" si="9"/>
        <v>16085</v>
      </c>
      <c r="B597">
        <v>16</v>
      </c>
      <c r="C597">
        <v>85</v>
      </c>
      <c r="D597" t="s">
        <v>965</v>
      </c>
      <c r="E597" t="s">
        <v>1039</v>
      </c>
      <c r="F597">
        <v>11744</v>
      </c>
      <c r="G597">
        <v>6110</v>
      </c>
      <c r="H597">
        <v>5634</v>
      </c>
      <c r="I597">
        <v>5875</v>
      </c>
      <c r="J597">
        <v>5415</v>
      </c>
      <c r="K597">
        <v>26</v>
      </c>
      <c r="L597">
        <v>22</v>
      </c>
      <c r="M597">
        <v>69</v>
      </c>
      <c r="N597">
        <v>61</v>
      </c>
      <c r="O597">
        <v>29</v>
      </c>
      <c r="P597">
        <v>33</v>
      </c>
      <c r="Q597">
        <v>7</v>
      </c>
      <c r="R597">
        <v>3</v>
      </c>
      <c r="S597">
        <v>104</v>
      </c>
      <c r="T597">
        <v>100</v>
      </c>
      <c r="U597">
        <v>5787</v>
      </c>
      <c r="V597">
        <v>5384</v>
      </c>
      <c r="W597">
        <v>323</v>
      </c>
      <c r="X597">
        <v>250</v>
      </c>
    </row>
    <row r="598" spans="1:24" x14ac:dyDescent="0.35">
      <c r="A598" s="6" t="str">
        <f t="shared" si="9"/>
        <v>16087</v>
      </c>
      <c r="B598">
        <v>16</v>
      </c>
      <c r="C598">
        <v>87</v>
      </c>
      <c r="D598" t="s">
        <v>965</v>
      </c>
      <c r="E598" t="s">
        <v>150</v>
      </c>
      <c r="F598">
        <v>10498</v>
      </c>
      <c r="G598">
        <v>5240</v>
      </c>
      <c r="H598">
        <v>5258</v>
      </c>
      <c r="I598">
        <v>4930</v>
      </c>
      <c r="J598">
        <v>4972</v>
      </c>
      <c r="K598">
        <v>36</v>
      </c>
      <c r="L598">
        <v>27</v>
      </c>
      <c r="M598">
        <v>82</v>
      </c>
      <c r="N598">
        <v>90</v>
      </c>
      <c r="O598">
        <v>49</v>
      </c>
      <c r="P598">
        <v>54</v>
      </c>
      <c r="Q598">
        <v>6</v>
      </c>
      <c r="R598">
        <v>8</v>
      </c>
      <c r="S598">
        <v>137</v>
      </c>
      <c r="T598">
        <v>107</v>
      </c>
      <c r="U598">
        <v>4387</v>
      </c>
      <c r="V598">
        <v>4443</v>
      </c>
      <c r="W598">
        <v>853</v>
      </c>
      <c r="X598">
        <v>815</v>
      </c>
    </row>
    <row r="599" spans="1:24" x14ac:dyDescent="0.35">
      <c r="A599" s="6" t="str">
        <f t="shared" si="9"/>
        <v>17001</v>
      </c>
      <c r="B599">
        <v>17</v>
      </c>
      <c r="C599">
        <v>1</v>
      </c>
      <c r="D599" t="s">
        <v>1042</v>
      </c>
      <c r="E599" t="s">
        <v>435</v>
      </c>
      <c r="F599">
        <v>65729</v>
      </c>
      <c r="G599">
        <v>32591</v>
      </c>
      <c r="H599">
        <v>33138</v>
      </c>
      <c r="I599">
        <v>30057</v>
      </c>
      <c r="J599">
        <v>30727</v>
      </c>
      <c r="K599">
        <v>1425</v>
      </c>
      <c r="L599">
        <v>1267</v>
      </c>
      <c r="M599">
        <v>113</v>
      </c>
      <c r="N599">
        <v>82</v>
      </c>
      <c r="O599">
        <v>271</v>
      </c>
      <c r="P599">
        <v>338</v>
      </c>
      <c r="Q599">
        <v>12</v>
      </c>
      <c r="R599">
        <v>15</v>
      </c>
      <c r="S599">
        <v>713</v>
      </c>
      <c r="T599">
        <v>709</v>
      </c>
      <c r="U599">
        <v>31922</v>
      </c>
      <c r="V599">
        <v>32523</v>
      </c>
      <c r="W599">
        <v>669</v>
      </c>
      <c r="X599">
        <v>615</v>
      </c>
    </row>
    <row r="600" spans="1:24" x14ac:dyDescent="0.35">
      <c r="A600" s="6" t="str">
        <f t="shared" si="9"/>
        <v>17003</v>
      </c>
      <c r="B600">
        <v>17</v>
      </c>
      <c r="C600">
        <v>3</v>
      </c>
      <c r="D600" t="s">
        <v>1042</v>
      </c>
      <c r="E600" t="s">
        <v>1044</v>
      </c>
      <c r="F600">
        <v>5239</v>
      </c>
      <c r="G600">
        <v>2570</v>
      </c>
      <c r="H600">
        <v>2669</v>
      </c>
      <c r="I600">
        <v>1696</v>
      </c>
      <c r="J600">
        <v>1705</v>
      </c>
      <c r="K600">
        <v>773</v>
      </c>
      <c r="L600">
        <v>859</v>
      </c>
      <c r="M600">
        <v>15</v>
      </c>
      <c r="N600">
        <v>14</v>
      </c>
      <c r="O600">
        <v>6</v>
      </c>
      <c r="P600">
        <v>9</v>
      </c>
      <c r="Q600">
        <v>5</v>
      </c>
      <c r="R600">
        <v>6</v>
      </c>
      <c r="S600">
        <v>75</v>
      </c>
      <c r="T600">
        <v>76</v>
      </c>
      <c r="U600">
        <v>2524</v>
      </c>
      <c r="V600">
        <v>2621</v>
      </c>
      <c r="W600">
        <v>46</v>
      </c>
      <c r="X600">
        <v>48</v>
      </c>
    </row>
    <row r="601" spans="1:24" x14ac:dyDescent="0.35">
      <c r="A601" s="6" t="str">
        <f t="shared" si="9"/>
        <v>17005</v>
      </c>
      <c r="B601">
        <v>17</v>
      </c>
      <c r="C601">
        <v>5</v>
      </c>
      <c r="D601" t="s">
        <v>1042</v>
      </c>
      <c r="E601" t="s">
        <v>1046</v>
      </c>
      <c r="F601">
        <v>16725</v>
      </c>
      <c r="G601">
        <v>8804</v>
      </c>
      <c r="H601">
        <v>7921</v>
      </c>
      <c r="I601">
        <v>7655</v>
      </c>
      <c r="J601">
        <v>7417</v>
      </c>
      <c r="K601">
        <v>842</v>
      </c>
      <c r="L601">
        <v>277</v>
      </c>
      <c r="M601">
        <v>65</v>
      </c>
      <c r="N601">
        <v>51</v>
      </c>
      <c r="O601">
        <v>92</v>
      </c>
      <c r="P601">
        <v>39</v>
      </c>
      <c r="Q601">
        <v>4</v>
      </c>
      <c r="R601">
        <v>7</v>
      </c>
      <c r="S601">
        <v>146</v>
      </c>
      <c r="T601">
        <v>130</v>
      </c>
      <c r="U601">
        <v>8372</v>
      </c>
      <c r="V601">
        <v>7735</v>
      </c>
      <c r="W601">
        <v>432</v>
      </c>
      <c r="X601">
        <v>186</v>
      </c>
    </row>
    <row r="602" spans="1:24" x14ac:dyDescent="0.35">
      <c r="A602" s="6" t="str">
        <f t="shared" si="9"/>
        <v>17007</v>
      </c>
      <c r="B602">
        <v>17</v>
      </c>
      <c r="C602">
        <v>7</v>
      </c>
      <c r="D602" t="s">
        <v>1042</v>
      </c>
      <c r="E602" t="s">
        <v>195</v>
      </c>
      <c r="F602">
        <v>53451</v>
      </c>
      <c r="G602">
        <v>26892</v>
      </c>
      <c r="H602">
        <v>26559</v>
      </c>
      <c r="I602">
        <v>24792</v>
      </c>
      <c r="J602">
        <v>24606</v>
      </c>
      <c r="K602">
        <v>787</v>
      </c>
      <c r="L602">
        <v>711</v>
      </c>
      <c r="M602">
        <v>227</v>
      </c>
      <c r="N602">
        <v>239</v>
      </c>
      <c r="O602">
        <v>365</v>
      </c>
      <c r="P602">
        <v>404</v>
      </c>
      <c r="Q602">
        <v>28</v>
      </c>
      <c r="R602">
        <v>23</v>
      </c>
      <c r="S602">
        <v>693</v>
      </c>
      <c r="T602">
        <v>576</v>
      </c>
      <c r="U602">
        <v>20210</v>
      </c>
      <c r="V602">
        <v>20389</v>
      </c>
      <c r="W602">
        <v>6682</v>
      </c>
      <c r="X602">
        <v>6170</v>
      </c>
    </row>
    <row r="603" spans="1:24" x14ac:dyDescent="0.35">
      <c r="A603" s="6" t="str">
        <f t="shared" si="9"/>
        <v>17009</v>
      </c>
      <c r="B603">
        <v>17</v>
      </c>
      <c r="C603">
        <v>9</v>
      </c>
      <c r="D603" t="s">
        <v>1042</v>
      </c>
      <c r="E603" t="s">
        <v>1049</v>
      </c>
      <c r="F603">
        <v>6240</v>
      </c>
      <c r="G603">
        <v>3950</v>
      </c>
      <c r="H603">
        <v>2290</v>
      </c>
      <c r="I603">
        <v>2732</v>
      </c>
      <c r="J603">
        <v>2245</v>
      </c>
      <c r="K603">
        <v>1110</v>
      </c>
      <c r="L603">
        <v>14</v>
      </c>
      <c r="M603">
        <v>60</v>
      </c>
      <c r="N603">
        <v>3</v>
      </c>
      <c r="O603">
        <v>14</v>
      </c>
      <c r="P603">
        <v>6</v>
      </c>
      <c r="Q603">
        <v>0</v>
      </c>
      <c r="R603">
        <v>3</v>
      </c>
      <c r="S603">
        <v>34</v>
      </c>
      <c r="T603">
        <v>19</v>
      </c>
      <c r="U603">
        <v>3689</v>
      </c>
      <c r="V603">
        <v>2253</v>
      </c>
      <c r="W603">
        <v>261</v>
      </c>
      <c r="X603">
        <v>37</v>
      </c>
    </row>
    <row r="604" spans="1:24" x14ac:dyDescent="0.35">
      <c r="A604" s="6" t="str">
        <f t="shared" si="9"/>
        <v>17011</v>
      </c>
      <c r="B604">
        <v>17</v>
      </c>
      <c r="C604">
        <v>11</v>
      </c>
      <c r="D604" t="s">
        <v>1042</v>
      </c>
      <c r="E604" t="s">
        <v>1051</v>
      </c>
      <c r="F604">
        <v>33243</v>
      </c>
      <c r="G604">
        <v>16458</v>
      </c>
      <c r="H604">
        <v>16785</v>
      </c>
      <c r="I604">
        <v>15807</v>
      </c>
      <c r="J604">
        <v>16070</v>
      </c>
      <c r="K604">
        <v>199</v>
      </c>
      <c r="L604">
        <v>188</v>
      </c>
      <c r="M604">
        <v>66</v>
      </c>
      <c r="N604">
        <v>84</v>
      </c>
      <c r="O604">
        <v>140</v>
      </c>
      <c r="P604">
        <v>229</v>
      </c>
      <c r="Q604">
        <v>6</v>
      </c>
      <c r="R604">
        <v>7</v>
      </c>
      <c r="S604">
        <v>240</v>
      </c>
      <c r="T604">
        <v>207</v>
      </c>
      <c r="U604">
        <v>14844</v>
      </c>
      <c r="V604">
        <v>15288</v>
      </c>
      <c r="W604">
        <v>1614</v>
      </c>
      <c r="X604">
        <v>1497</v>
      </c>
    </row>
    <row r="605" spans="1:24" x14ac:dyDescent="0.35">
      <c r="A605" s="6" t="str">
        <f t="shared" si="9"/>
        <v>17013</v>
      </c>
      <c r="B605">
        <v>17</v>
      </c>
      <c r="C605">
        <v>13</v>
      </c>
      <c r="D605" t="s">
        <v>1042</v>
      </c>
      <c r="E605" t="s">
        <v>36</v>
      </c>
      <c r="F605">
        <v>4438</v>
      </c>
      <c r="G605">
        <v>2251</v>
      </c>
      <c r="H605">
        <v>2187</v>
      </c>
      <c r="I605">
        <v>2212</v>
      </c>
      <c r="J605">
        <v>2140</v>
      </c>
      <c r="K605">
        <v>15</v>
      </c>
      <c r="L605">
        <v>9</v>
      </c>
      <c r="M605">
        <v>5</v>
      </c>
      <c r="N605">
        <v>9</v>
      </c>
      <c r="O605">
        <v>3</v>
      </c>
      <c r="P605">
        <v>11</v>
      </c>
      <c r="Q605">
        <v>2</v>
      </c>
      <c r="R605">
        <v>0</v>
      </c>
      <c r="S605">
        <v>14</v>
      </c>
      <c r="T605">
        <v>18</v>
      </c>
      <c r="U605">
        <v>2214</v>
      </c>
      <c r="V605">
        <v>2155</v>
      </c>
      <c r="W605">
        <v>37</v>
      </c>
      <c r="X605">
        <v>32</v>
      </c>
    </row>
    <row r="606" spans="1:24" x14ac:dyDescent="0.35">
      <c r="A606" s="6" t="str">
        <f t="shared" si="9"/>
        <v>17015</v>
      </c>
      <c r="B606">
        <v>17</v>
      </c>
      <c r="C606">
        <v>15</v>
      </c>
      <c r="D606" t="s">
        <v>1042</v>
      </c>
      <c r="E606" t="s">
        <v>200</v>
      </c>
      <c r="F606">
        <v>15707</v>
      </c>
      <c r="G606">
        <v>8430</v>
      </c>
      <c r="H606">
        <v>7277</v>
      </c>
      <c r="I606">
        <v>7681</v>
      </c>
      <c r="J606">
        <v>7010</v>
      </c>
      <c r="K606">
        <v>540</v>
      </c>
      <c r="L606">
        <v>62</v>
      </c>
      <c r="M606">
        <v>36</v>
      </c>
      <c r="N606">
        <v>35</v>
      </c>
      <c r="O606">
        <v>41</v>
      </c>
      <c r="P606">
        <v>52</v>
      </c>
      <c r="Q606">
        <v>0</v>
      </c>
      <c r="R606">
        <v>5</v>
      </c>
      <c r="S606">
        <v>132</v>
      </c>
      <c r="T606">
        <v>113</v>
      </c>
      <c r="U606">
        <v>7955</v>
      </c>
      <c r="V606">
        <v>7003</v>
      </c>
      <c r="W606">
        <v>475</v>
      </c>
      <c r="X606">
        <v>274</v>
      </c>
    </row>
    <row r="607" spans="1:24" x14ac:dyDescent="0.35">
      <c r="A607" s="6" t="str">
        <f t="shared" si="9"/>
        <v>17017</v>
      </c>
      <c r="B607">
        <v>17</v>
      </c>
      <c r="C607">
        <v>17</v>
      </c>
      <c r="D607" t="s">
        <v>1042</v>
      </c>
      <c r="E607" t="s">
        <v>1055</v>
      </c>
      <c r="F607">
        <v>13049</v>
      </c>
      <c r="G607">
        <v>6585</v>
      </c>
      <c r="H607">
        <v>6464</v>
      </c>
      <c r="I607">
        <v>5940</v>
      </c>
      <c r="J607">
        <v>5961</v>
      </c>
      <c r="K607">
        <v>442</v>
      </c>
      <c r="L607">
        <v>306</v>
      </c>
      <c r="M607">
        <v>68</v>
      </c>
      <c r="N607">
        <v>43</v>
      </c>
      <c r="O607">
        <v>50</v>
      </c>
      <c r="P607">
        <v>50</v>
      </c>
      <c r="Q607">
        <v>6</v>
      </c>
      <c r="R607">
        <v>11</v>
      </c>
      <c r="S607">
        <v>79</v>
      </c>
      <c r="T607">
        <v>93</v>
      </c>
      <c r="U607">
        <v>5125</v>
      </c>
      <c r="V607">
        <v>5143</v>
      </c>
      <c r="W607">
        <v>1460</v>
      </c>
      <c r="X607">
        <v>1321</v>
      </c>
    </row>
    <row r="608" spans="1:24" x14ac:dyDescent="0.35">
      <c r="A608" s="6" t="str">
        <f t="shared" si="9"/>
        <v>17019</v>
      </c>
      <c r="B608">
        <v>17</v>
      </c>
      <c r="C608">
        <v>19</v>
      </c>
      <c r="D608" t="s">
        <v>1042</v>
      </c>
      <c r="E608" t="s">
        <v>1057</v>
      </c>
      <c r="F608">
        <v>205873</v>
      </c>
      <c r="G608">
        <v>102730</v>
      </c>
      <c r="H608">
        <v>103143</v>
      </c>
      <c r="I608">
        <v>73606</v>
      </c>
      <c r="J608">
        <v>73911</v>
      </c>
      <c r="K608">
        <v>13719</v>
      </c>
      <c r="L608">
        <v>15080</v>
      </c>
      <c r="M608">
        <v>465</v>
      </c>
      <c r="N608">
        <v>366</v>
      </c>
      <c r="O608">
        <v>11564</v>
      </c>
      <c r="P608">
        <v>10389</v>
      </c>
      <c r="Q608">
        <v>143</v>
      </c>
      <c r="R608">
        <v>87</v>
      </c>
      <c r="S608">
        <v>3233</v>
      </c>
      <c r="T608">
        <v>3310</v>
      </c>
      <c r="U608">
        <v>94257</v>
      </c>
      <c r="V608">
        <v>95036</v>
      </c>
      <c r="W608">
        <v>8473</v>
      </c>
      <c r="X608">
        <v>8107</v>
      </c>
    </row>
    <row r="609" spans="1:24" x14ac:dyDescent="0.35">
      <c r="A609" s="6" t="str">
        <f t="shared" si="9"/>
        <v>17021</v>
      </c>
      <c r="B609">
        <v>17</v>
      </c>
      <c r="C609">
        <v>21</v>
      </c>
      <c r="D609" t="s">
        <v>1042</v>
      </c>
      <c r="E609" t="s">
        <v>1059</v>
      </c>
      <c r="F609">
        <v>34039</v>
      </c>
      <c r="G609">
        <v>18115</v>
      </c>
      <c r="H609">
        <v>15924</v>
      </c>
      <c r="I609">
        <v>16952</v>
      </c>
      <c r="J609">
        <v>15455</v>
      </c>
      <c r="K609">
        <v>764</v>
      </c>
      <c r="L609">
        <v>75</v>
      </c>
      <c r="M609">
        <v>53</v>
      </c>
      <c r="N609">
        <v>66</v>
      </c>
      <c r="O609">
        <v>125</v>
      </c>
      <c r="P609">
        <v>136</v>
      </c>
      <c r="Q609">
        <v>8</v>
      </c>
      <c r="R609">
        <v>12</v>
      </c>
      <c r="S609">
        <v>213</v>
      </c>
      <c r="T609">
        <v>180</v>
      </c>
      <c r="U609">
        <v>17382</v>
      </c>
      <c r="V609">
        <v>15560</v>
      </c>
      <c r="W609">
        <v>733</v>
      </c>
      <c r="X609">
        <v>364</v>
      </c>
    </row>
    <row r="610" spans="1:24" x14ac:dyDescent="0.35">
      <c r="A610" s="6" t="str">
        <f t="shared" si="9"/>
        <v>17023</v>
      </c>
      <c r="B610">
        <v>17</v>
      </c>
      <c r="C610">
        <v>23</v>
      </c>
      <c r="D610" t="s">
        <v>1042</v>
      </c>
      <c r="E610" t="s">
        <v>204</v>
      </c>
      <c r="F610">
        <v>15463</v>
      </c>
      <c r="G610">
        <v>7778</v>
      </c>
      <c r="H610">
        <v>7685</v>
      </c>
      <c r="I610">
        <v>7567</v>
      </c>
      <c r="J610">
        <v>7513</v>
      </c>
      <c r="K610">
        <v>103</v>
      </c>
      <c r="L610">
        <v>34</v>
      </c>
      <c r="M610">
        <v>15</v>
      </c>
      <c r="N610">
        <v>19</v>
      </c>
      <c r="O610">
        <v>17</v>
      </c>
      <c r="P610">
        <v>41</v>
      </c>
      <c r="Q610">
        <v>2</v>
      </c>
      <c r="R610">
        <v>3</v>
      </c>
      <c r="S610">
        <v>74</v>
      </c>
      <c r="T610">
        <v>75</v>
      </c>
      <c r="U610">
        <v>7621</v>
      </c>
      <c r="V610">
        <v>7579</v>
      </c>
      <c r="W610">
        <v>157</v>
      </c>
      <c r="X610">
        <v>106</v>
      </c>
    </row>
    <row r="611" spans="1:24" x14ac:dyDescent="0.35">
      <c r="A611" s="6" t="str">
        <f t="shared" si="9"/>
        <v>17025</v>
      </c>
      <c r="B611">
        <v>17</v>
      </c>
      <c r="C611">
        <v>25</v>
      </c>
      <c r="D611" t="s">
        <v>1042</v>
      </c>
      <c r="E611" t="s">
        <v>48</v>
      </c>
      <c r="F611">
        <v>13289</v>
      </c>
      <c r="G611">
        <v>6605</v>
      </c>
      <c r="H611">
        <v>6684</v>
      </c>
      <c r="I611">
        <v>6411</v>
      </c>
      <c r="J611">
        <v>6489</v>
      </c>
      <c r="K611">
        <v>51</v>
      </c>
      <c r="L611">
        <v>32</v>
      </c>
      <c r="M611">
        <v>14</v>
      </c>
      <c r="N611">
        <v>20</v>
      </c>
      <c r="O611">
        <v>47</v>
      </c>
      <c r="P611">
        <v>72</v>
      </c>
      <c r="Q611">
        <v>2</v>
      </c>
      <c r="R611">
        <v>0</v>
      </c>
      <c r="S611">
        <v>80</v>
      </c>
      <c r="T611">
        <v>71</v>
      </c>
      <c r="U611">
        <v>6484</v>
      </c>
      <c r="V611">
        <v>6576</v>
      </c>
      <c r="W611">
        <v>121</v>
      </c>
      <c r="X611">
        <v>108</v>
      </c>
    </row>
    <row r="612" spans="1:24" x14ac:dyDescent="0.35">
      <c r="A612" s="6" t="str">
        <f t="shared" si="9"/>
        <v>17027</v>
      </c>
      <c r="B612">
        <v>17</v>
      </c>
      <c r="C612">
        <v>27</v>
      </c>
      <c r="D612" t="s">
        <v>1042</v>
      </c>
      <c r="E612" t="s">
        <v>1063</v>
      </c>
      <c r="F612">
        <v>36893</v>
      </c>
      <c r="G612">
        <v>19129</v>
      </c>
      <c r="H612">
        <v>17764</v>
      </c>
      <c r="I612">
        <v>17712</v>
      </c>
      <c r="J612">
        <v>17073</v>
      </c>
      <c r="K612">
        <v>987</v>
      </c>
      <c r="L612">
        <v>203</v>
      </c>
      <c r="M612">
        <v>79</v>
      </c>
      <c r="N612">
        <v>60</v>
      </c>
      <c r="O612">
        <v>80</v>
      </c>
      <c r="P612">
        <v>146</v>
      </c>
      <c r="Q612">
        <v>14</v>
      </c>
      <c r="R612">
        <v>10</v>
      </c>
      <c r="S612">
        <v>257</v>
      </c>
      <c r="T612">
        <v>272</v>
      </c>
      <c r="U612">
        <v>18301</v>
      </c>
      <c r="V612">
        <v>17221</v>
      </c>
      <c r="W612">
        <v>828</v>
      </c>
      <c r="X612">
        <v>543</v>
      </c>
    </row>
    <row r="613" spans="1:24" x14ac:dyDescent="0.35">
      <c r="A613" s="6" t="str">
        <f t="shared" si="9"/>
        <v>17029</v>
      </c>
      <c r="B613">
        <v>17</v>
      </c>
      <c r="C613">
        <v>29</v>
      </c>
      <c r="D613" t="s">
        <v>1042</v>
      </c>
      <c r="E613" t="s">
        <v>1065</v>
      </c>
      <c r="F613">
        <v>46864</v>
      </c>
      <c r="G613">
        <v>23025</v>
      </c>
      <c r="H613">
        <v>23839</v>
      </c>
      <c r="I613">
        <v>21253</v>
      </c>
      <c r="J613">
        <v>22167</v>
      </c>
      <c r="K613">
        <v>965</v>
      </c>
      <c r="L613">
        <v>865</v>
      </c>
      <c r="M613">
        <v>72</v>
      </c>
      <c r="N613">
        <v>85</v>
      </c>
      <c r="O613">
        <v>225</v>
      </c>
      <c r="P613">
        <v>264</v>
      </c>
      <c r="Q613">
        <v>60</v>
      </c>
      <c r="R613">
        <v>10</v>
      </c>
      <c r="S613">
        <v>450</v>
      </c>
      <c r="T613">
        <v>448</v>
      </c>
      <c r="U613">
        <v>22139</v>
      </c>
      <c r="V613">
        <v>23021</v>
      </c>
      <c r="W613">
        <v>886</v>
      </c>
      <c r="X613">
        <v>818</v>
      </c>
    </row>
    <row r="614" spans="1:24" x14ac:dyDescent="0.35">
      <c r="A614" s="6" t="str">
        <f t="shared" si="9"/>
        <v>17031</v>
      </c>
      <c r="B614">
        <v>17</v>
      </c>
      <c r="C614">
        <v>31</v>
      </c>
      <c r="D614" t="s">
        <v>1042</v>
      </c>
      <c r="E614" t="s">
        <v>760</v>
      </c>
      <c r="F614">
        <v>5275555</v>
      </c>
      <c r="G614">
        <v>2576973</v>
      </c>
      <c r="H614">
        <v>2698582</v>
      </c>
      <c r="I614">
        <v>1723377</v>
      </c>
      <c r="J614">
        <v>1722782</v>
      </c>
      <c r="K614">
        <v>571224</v>
      </c>
      <c r="L614">
        <v>679191</v>
      </c>
      <c r="M614">
        <v>20819</v>
      </c>
      <c r="N614">
        <v>19513</v>
      </c>
      <c r="O614">
        <v>204724</v>
      </c>
      <c r="P614">
        <v>219429</v>
      </c>
      <c r="Q614">
        <v>1985</v>
      </c>
      <c r="R614">
        <v>1893</v>
      </c>
      <c r="S614">
        <v>54844</v>
      </c>
      <c r="T614">
        <v>55774</v>
      </c>
      <c r="U614">
        <v>1872524</v>
      </c>
      <c r="V614">
        <v>2020583</v>
      </c>
      <c r="W614">
        <v>704449</v>
      </c>
      <c r="X614">
        <v>677999</v>
      </c>
    </row>
    <row r="615" spans="1:24" x14ac:dyDescent="0.35">
      <c r="A615" s="6" t="str">
        <f t="shared" si="9"/>
        <v>17033</v>
      </c>
      <c r="B615">
        <v>17</v>
      </c>
      <c r="C615">
        <v>33</v>
      </c>
      <c r="D615" t="s">
        <v>1042</v>
      </c>
      <c r="E615" t="s">
        <v>216</v>
      </c>
      <c r="F615">
        <v>18674</v>
      </c>
      <c r="G615">
        <v>9790</v>
      </c>
      <c r="H615">
        <v>8884</v>
      </c>
      <c r="I615">
        <v>8773</v>
      </c>
      <c r="J615">
        <v>8588</v>
      </c>
      <c r="K615">
        <v>820</v>
      </c>
      <c r="L615">
        <v>79</v>
      </c>
      <c r="M615">
        <v>37</v>
      </c>
      <c r="N615">
        <v>33</v>
      </c>
      <c r="O615">
        <v>47</v>
      </c>
      <c r="P615">
        <v>74</v>
      </c>
      <c r="Q615">
        <v>6</v>
      </c>
      <c r="R615">
        <v>3</v>
      </c>
      <c r="S615">
        <v>107</v>
      </c>
      <c r="T615">
        <v>107</v>
      </c>
      <c r="U615">
        <v>9497</v>
      </c>
      <c r="V615">
        <v>8737</v>
      </c>
      <c r="W615">
        <v>293</v>
      </c>
      <c r="X615">
        <v>147</v>
      </c>
    </row>
    <row r="616" spans="1:24" x14ac:dyDescent="0.35">
      <c r="A616" s="6" t="str">
        <f t="shared" si="9"/>
        <v>17035</v>
      </c>
      <c r="B616">
        <v>17</v>
      </c>
      <c r="C616">
        <v>35</v>
      </c>
      <c r="D616" t="s">
        <v>1042</v>
      </c>
      <c r="E616" t="s">
        <v>1069</v>
      </c>
      <c r="F616">
        <v>10453</v>
      </c>
      <c r="G616">
        <v>5273</v>
      </c>
      <c r="H616">
        <v>5180</v>
      </c>
      <c r="I616">
        <v>5130</v>
      </c>
      <c r="J616">
        <v>5027</v>
      </c>
      <c r="K616">
        <v>38</v>
      </c>
      <c r="L616">
        <v>24</v>
      </c>
      <c r="M616">
        <v>15</v>
      </c>
      <c r="N616">
        <v>12</v>
      </c>
      <c r="O616">
        <v>26</v>
      </c>
      <c r="P616">
        <v>43</v>
      </c>
      <c r="Q616">
        <v>2</v>
      </c>
      <c r="R616">
        <v>6</v>
      </c>
      <c r="S616">
        <v>62</v>
      </c>
      <c r="T616">
        <v>68</v>
      </c>
      <c r="U616">
        <v>5207</v>
      </c>
      <c r="V616">
        <v>5120</v>
      </c>
      <c r="W616">
        <v>66</v>
      </c>
      <c r="X616">
        <v>60</v>
      </c>
    </row>
    <row r="617" spans="1:24" x14ac:dyDescent="0.35">
      <c r="A617" s="6" t="str">
        <f t="shared" si="9"/>
        <v>17037</v>
      </c>
      <c r="B617">
        <v>17</v>
      </c>
      <c r="C617">
        <v>37</v>
      </c>
      <c r="D617" t="s">
        <v>1042</v>
      </c>
      <c r="E617" t="s">
        <v>5164</v>
      </c>
      <c r="F617">
        <v>100422</v>
      </c>
      <c r="G617">
        <v>49999</v>
      </c>
      <c r="H617">
        <v>50423</v>
      </c>
      <c r="I617">
        <v>43519</v>
      </c>
      <c r="J617">
        <v>42952</v>
      </c>
      <c r="K617">
        <v>3796</v>
      </c>
      <c r="L617">
        <v>4554</v>
      </c>
      <c r="M617">
        <v>275</v>
      </c>
      <c r="N617">
        <v>248</v>
      </c>
      <c r="O617">
        <v>1302</v>
      </c>
      <c r="P617">
        <v>1449</v>
      </c>
      <c r="Q617">
        <v>52</v>
      </c>
      <c r="R617">
        <v>47</v>
      </c>
      <c r="S617">
        <v>1055</v>
      </c>
      <c r="T617">
        <v>1173</v>
      </c>
      <c r="U617">
        <v>43139</v>
      </c>
      <c r="V617">
        <v>43770</v>
      </c>
      <c r="W617">
        <v>6860</v>
      </c>
      <c r="X617">
        <v>6653</v>
      </c>
    </row>
    <row r="618" spans="1:24" x14ac:dyDescent="0.35">
      <c r="A618" s="6" t="str">
        <f t="shared" si="9"/>
        <v>17039</v>
      </c>
      <c r="B618">
        <v>17</v>
      </c>
      <c r="C618">
        <v>39</v>
      </c>
      <c r="D618" t="s">
        <v>1042</v>
      </c>
      <c r="E618" t="s">
        <v>4109</v>
      </c>
      <c r="F618">
        <v>15520</v>
      </c>
      <c r="G618">
        <v>7750</v>
      </c>
      <c r="H618">
        <v>7770</v>
      </c>
      <c r="I618">
        <v>7500</v>
      </c>
      <c r="J618">
        <v>7555</v>
      </c>
      <c r="K618">
        <v>88</v>
      </c>
      <c r="L618">
        <v>57</v>
      </c>
      <c r="M618">
        <v>28</v>
      </c>
      <c r="N618">
        <v>19</v>
      </c>
      <c r="O618">
        <v>28</v>
      </c>
      <c r="P618">
        <v>44</v>
      </c>
      <c r="Q618">
        <v>3</v>
      </c>
      <c r="R618">
        <v>5</v>
      </c>
      <c r="S618">
        <v>103</v>
      </c>
      <c r="T618">
        <v>90</v>
      </c>
      <c r="U618">
        <v>7491</v>
      </c>
      <c r="V618">
        <v>7530</v>
      </c>
      <c r="W618">
        <v>259</v>
      </c>
      <c r="X618">
        <v>240</v>
      </c>
    </row>
    <row r="619" spans="1:24" x14ac:dyDescent="0.35">
      <c r="A619" s="6" t="str">
        <f t="shared" si="9"/>
        <v>17041</v>
      </c>
      <c r="B619">
        <v>17</v>
      </c>
      <c r="C619">
        <v>41</v>
      </c>
      <c r="D619" t="s">
        <v>1042</v>
      </c>
      <c r="E619" t="s">
        <v>471</v>
      </c>
      <c r="F619">
        <v>19736</v>
      </c>
      <c r="G619">
        <v>9866</v>
      </c>
      <c r="H619">
        <v>9870</v>
      </c>
      <c r="I619">
        <v>9498</v>
      </c>
      <c r="J619">
        <v>9560</v>
      </c>
      <c r="K619">
        <v>99</v>
      </c>
      <c r="L619">
        <v>66</v>
      </c>
      <c r="M619">
        <v>54</v>
      </c>
      <c r="N619">
        <v>35</v>
      </c>
      <c r="O619">
        <v>70</v>
      </c>
      <c r="P619">
        <v>68</v>
      </c>
      <c r="Q619">
        <v>0</v>
      </c>
      <c r="R619">
        <v>0</v>
      </c>
      <c r="S619">
        <v>145</v>
      </c>
      <c r="T619">
        <v>141</v>
      </c>
      <c r="U619">
        <v>9037</v>
      </c>
      <c r="V619">
        <v>9139</v>
      </c>
      <c r="W619">
        <v>829</v>
      </c>
      <c r="X619">
        <v>731</v>
      </c>
    </row>
    <row r="620" spans="1:24" x14ac:dyDescent="0.35">
      <c r="A620" s="6" t="str">
        <f t="shared" si="9"/>
        <v>17043</v>
      </c>
      <c r="B620">
        <v>17</v>
      </c>
      <c r="C620">
        <v>43</v>
      </c>
      <c r="D620" t="s">
        <v>1042</v>
      </c>
      <c r="E620" t="s">
        <v>5174</v>
      </c>
      <c r="F620">
        <v>932884</v>
      </c>
      <c r="G620">
        <v>462009</v>
      </c>
      <c r="H620">
        <v>470875</v>
      </c>
      <c r="I620">
        <v>366949</v>
      </c>
      <c r="J620">
        <v>371075</v>
      </c>
      <c r="K620">
        <v>23311</v>
      </c>
      <c r="L620">
        <v>26401</v>
      </c>
      <c r="M620">
        <v>2028</v>
      </c>
      <c r="N620">
        <v>2012</v>
      </c>
      <c r="O620">
        <v>59389</v>
      </c>
      <c r="P620">
        <v>61390</v>
      </c>
      <c r="Q620">
        <v>265</v>
      </c>
      <c r="R620">
        <v>251</v>
      </c>
      <c r="S620">
        <v>10067</v>
      </c>
      <c r="T620">
        <v>9746</v>
      </c>
      <c r="U620">
        <v>388452</v>
      </c>
      <c r="V620">
        <v>400218</v>
      </c>
      <c r="W620">
        <v>73557</v>
      </c>
      <c r="X620">
        <v>70657</v>
      </c>
    </row>
    <row r="621" spans="1:24" x14ac:dyDescent="0.35">
      <c r="A621" s="6" t="str">
        <f t="shared" si="9"/>
        <v>17045</v>
      </c>
      <c r="B621">
        <v>17</v>
      </c>
      <c r="C621">
        <v>45</v>
      </c>
      <c r="D621" t="s">
        <v>1042</v>
      </c>
      <c r="E621" t="s">
        <v>1077</v>
      </c>
      <c r="F621">
        <v>16856</v>
      </c>
      <c r="G621">
        <v>8292</v>
      </c>
      <c r="H621">
        <v>8564</v>
      </c>
      <c r="I621">
        <v>8096</v>
      </c>
      <c r="J621">
        <v>8372</v>
      </c>
      <c r="K621">
        <v>61</v>
      </c>
      <c r="L621">
        <v>48</v>
      </c>
      <c r="M621">
        <v>22</v>
      </c>
      <c r="N621">
        <v>21</v>
      </c>
      <c r="O621">
        <v>22</v>
      </c>
      <c r="P621">
        <v>43</v>
      </c>
      <c r="Q621">
        <v>4</v>
      </c>
      <c r="R621">
        <v>1</v>
      </c>
      <c r="S621">
        <v>87</v>
      </c>
      <c r="T621">
        <v>79</v>
      </c>
      <c r="U621">
        <v>8187</v>
      </c>
      <c r="V621">
        <v>8446</v>
      </c>
      <c r="W621">
        <v>105</v>
      </c>
      <c r="X621">
        <v>118</v>
      </c>
    </row>
    <row r="622" spans="1:24" x14ac:dyDescent="0.35">
      <c r="A622" s="6" t="str">
        <f t="shared" si="9"/>
        <v>17047</v>
      </c>
      <c r="B622">
        <v>17</v>
      </c>
      <c r="C622">
        <v>47</v>
      </c>
      <c r="D622" t="s">
        <v>1042</v>
      </c>
      <c r="E622" t="s">
        <v>1079</v>
      </c>
      <c r="F622">
        <v>6245</v>
      </c>
      <c r="G622">
        <v>3065</v>
      </c>
      <c r="H622">
        <v>3180</v>
      </c>
      <c r="I622">
        <v>2987</v>
      </c>
      <c r="J622">
        <v>3080</v>
      </c>
      <c r="K622">
        <v>15</v>
      </c>
      <c r="L622">
        <v>18</v>
      </c>
      <c r="M622">
        <v>14</v>
      </c>
      <c r="N622">
        <v>16</v>
      </c>
      <c r="O622">
        <v>11</v>
      </c>
      <c r="P622">
        <v>18</v>
      </c>
      <c r="Q622">
        <v>0</v>
      </c>
      <c r="R622">
        <v>0</v>
      </c>
      <c r="S622">
        <v>38</v>
      </c>
      <c r="T622">
        <v>48</v>
      </c>
      <c r="U622">
        <v>3023</v>
      </c>
      <c r="V622">
        <v>3149</v>
      </c>
      <c r="W622">
        <v>42</v>
      </c>
      <c r="X622">
        <v>31</v>
      </c>
    </row>
    <row r="623" spans="1:24" x14ac:dyDescent="0.35">
      <c r="A623" s="6" t="str">
        <f t="shared" si="9"/>
        <v>17049</v>
      </c>
      <c r="B623">
        <v>17</v>
      </c>
      <c r="C623">
        <v>49</v>
      </c>
      <c r="D623" t="s">
        <v>1042</v>
      </c>
      <c r="E623" t="s">
        <v>785</v>
      </c>
      <c r="F623">
        <v>34676</v>
      </c>
      <c r="G623">
        <v>17409</v>
      </c>
      <c r="H623">
        <v>17267</v>
      </c>
      <c r="I623">
        <v>16936</v>
      </c>
      <c r="J623">
        <v>16836</v>
      </c>
      <c r="K623">
        <v>117</v>
      </c>
      <c r="L623">
        <v>94</v>
      </c>
      <c r="M623">
        <v>47</v>
      </c>
      <c r="N623">
        <v>42</v>
      </c>
      <c r="O623">
        <v>153</v>
      </c>
      <c r="P623">
        <v>133</v>
      </c>
      <c r="Q623">
        <v>2</v>
      </c>
      <c r="R623">
        <v>7</v>
      </c>
      <c r="S623">
        <v>154</v>
      </c>
      <c r="T623">
        <v>155</v>
      </c>
      <c r="U623">
        <v>16956</v>
      </c>
      <c r="V623">
        <v>16852</v>
      </c>
      <c r="W623">
        <v>453</v>
      </c>
      <c r="X623">
        <v>415</v>
      </c>
    </row>
    <row r="624" spans="1:24" x14ac:dyDescent="0.35">
      <c r="A624" s="6" t="str">
        <f t="shared" si="9"/>
        <v>17051</v>
      </c>
      <c r="B624">
        <v>17</v>
      </c>
      <c r="C624">
        <v>51</v>
      </c>
      <c r="D624" t="s">
        <v>1042</v>
      </c>
      <c r="E624" t="s">
        <v>78</v>
      </c>
      <c r="F624">
        <v>21498</v>
      </c>
      <c r="G624">
        <v>11855</v>
      </c>
      <c r="H624">
        <v>9643</v>
      </c>
      <c r="I624">
        <v>10212</v>
      </c>
      <c r="J624">
        <v>9402</v>
      </c>
      <c r="K624">
        <v>1405</v>
      </c>
      <c r="L624">
        <v>49</v>
      </c>
      <c r="M624">
        <v>48</v>
      </c>
      <c r="N624">
        <v>32</v>
      </c>
      <c r="O624">
        <v>45</v>
      </c>
      <c r="P624">
        <v>45</v>
      </c>
      <c r="Q624">
        <v>3</v>
      </c>
      <c r="R624">
        <v>3</v>
      </c>
      <c r="S624">
        <v>142</v>
      </c>
      <c r="T624">
        <v>112</v>
      </c>
      <c r="U624">
        <v>11406</v>
      </c>
      <c r="V624">
        <v>9466</v>
      </c>
      <c r="W624">
        <v>449</v>
      </c>
      <c r="X624">
        <v>177</v>
      </c>
    </row>
    <row r="625" spans="1:24" x14ac:dyDescent="0.35">
      <c r="A625" s="6" t="str">
        <f t="shared" si="9"/>
        <v>17053</v>
      </c>
      <c r="B625">
        <v>17</v>
      </c>
      <c r="C625">
        <v>53</v>
      </c>
      <c r="D625" t="s">
        <v>1042</v>
      </c>
      <c r="E625" t="s">
        <v>1083</v>
      </c>
      <c r="F625">
        <v>13526</v>
      </c>
      <c r="G625">
        <v>6707</v>
      </c>
      <c r="H625">
        <v>6819</v>
      </c>
      <c r="I625">
        <v>6449</v>
      </c>
      <c r="J625">
        <v>6578</v>
      </c>
      <c r="K625">
        <v>92</v>
      </c>
      <c r="L625">
        <v>57</v>
      </c>
      <c r="M625">
        <v>28</v>
      </c>
      <c r="N625">
        <v>18</v>
      </c>
      <c r="O625">
        <v>23</v>
      </c>
      <c r="P625">
        <v>43</v>
      </c>
      <c r="Q625">
        <v>3</v>
      </c>
      <c r="R625">
        <v>5</v>
      </c>
      <c r="S625">
        <v>112</v>
      </c>
      <c r="T625">
        <v>118</v>
      </c>
      <c r="U625">
        <v>6410</v>
      </c>
      <c r="V625">
        <v>6562</v>
      </c>
      <c r="W625">
        <v>297</v>
      </c>
      <c r="X625">
        <v>257</v>
      </c>
    </row>
    <row r="626" spans="1:24" x14ac:dyDescent="0.35">
      <c r="A626" s="6" t="str">
        <f t="shared" si="9"/>
        <v>17055</v>
      </c>
      <c r="B626">
        <v>17</v>
      </c>
      <c r="C626">
        <v>55</v>
      </c>
      <c r="D626" t="s">
        <v>1042</v>
      </c>
      <c r="E626" t="s">
        <v>80</v>
      </c>
      <c r="F626">
        <v>37803</v>
      </c>
      <c r="G626">
        <v>18822</v>
      </c>
      <c r="H626">
        <v>18981</v>
      </c>
      <c r="I626">
        <v>18261</v>
      </c>
      <c r="J626">
        <v>18444</v>
      </c>
      <c r="K626">
        <v>152</v>
      </c>
      <c r="L626">
        <v>100</v>
      </c>
      <c r="M626">
        <v>70</v>
      </c>
      <c r="N626">
        <v>88</v>
      </c>
      <c r="O626">
        <v>66</v>
      </c>
      <c r="P626">
        <v>87</v>
      </c>
      <c r="Q626">
        <v>2</v>
      </c>
      <c r="R626">
        <v>5</v>
      </c>
      <c r="S626">
        <v>271</v>
      </c>
      <c r="T626">
        <v>257</v>
      </c>
      <c r="U626">
        <v>18500</v>
      </c>
      <c r="V626">
        <v>18656</v>
      </c>
      <c r="W626">
        <v>322</v>
      </c>
      <c r="X626">
        <v>325</v>
      </c>
    </row>
    <row r="627" spans="1:24" x14ac:dyDescent="0.35">
      <c r="A627" s="6" t="str">
        <f t="shared" si="9"/>
        <v>17057</v>
      </c>
      <c r="B627">
        <v>17</v>
      </c>
      <c r="C627">
        <v>57</v>
      </c>
      <c r="D627" t="s">
        <v>1042</v>
      </c>
      <c r="E627" t="s">
        <v>230</v>
      </c>
      <c r="F627">
        <v>33608</v>
      </c>
      <c r="G627">
        <v>17430</v>
      </c>
      <c r="H627">
        <v>16178</v>
      </c>
      <c r="I627">
        <v>15957</v>
      </c>
      <c r="J627">
        <v>15780</v>
      </c>
      <c r="K627">
        <v>1072</v>
      </c>
      <c r="L627">
        <v>121</v>
      </c>
      <c r="M627">
        <v>154</v>
      </c>
      <c r="N627">
        <v>57</v>
      </c>
      <c r="O627">
        <v>52</v>
      </c>
      <c r="P627">
        <v>51</v>
      </c>
      <c r="Q627">
        <v>7</v>
      </c>
      <c r="R627">
        <v>2</v>
      </c>
      <c r="S627">
        <v>188</v>
      </c>
      <c r="T627">
        <v>167</v>
      </c>
      <c r="U627">
        <v>16850</v>
      </c>
      <c r="V627">
        <v>15985</v>
      </c>
      <c r="W627">
        <v>580</v>
      </c>
      <c r="X627">
        <v>193</v>
      </c>
    </row>
    <row r="628" spans="1:24" x14ac:dyDescent="0.35">
      <c r="A628" s="6" t="str">
        <f t="shared" si="9"/>
        <v>17059</v>
      </c>
      <c r="B628">
        <v>17</v>
      </c>
      <c r="C628">
        <v>59</v>
      </c>
      <c r="D628" t="s">
        <v>1042</v>
      </c>
      <c r="E628" t="s">
        <v>1087</v>
      </c>
      <c r="F628">
        <v>4944</v>
      </c>
      <c r="G628">
        <v>2433</v>
      </c>
      <c r="H628">
        <v>2511</v>
      </c>
      <c r="I628">
        <v>2351</v>
      </c>
      <c r="J628">
        <v>2426</v>
      </c>
      <c r="K628">
        <v>28</v>
      </c>
      <c r="L628">
        <v>14</v>
      </c>
      <c r="M628">
        <v>11</v>
      </c>
      <c r="N628">
        <v>13</v>
      </c>
      <c r="O628">
        <v>6</v>
      </c>
      <c r="P628">
        <v>7</v>
      </c>
      <c r="Q628">
        <v>0</v>
      </c>
      <c r="R628">
        <v>0</v>
      </c>
      <c r="S628">
        <v>37</v>
      </c>
      <c r="T628">
        <v>51</v>
      </c>
      <c r="U628">
        <v>2400</v>
      </c>
      <c r="V628">
        <v>2491</v>
      </c>
      <c r="W628">
        <v>33</v>
      </c>
      <c r="X628">
        <v>20</v>
      </c>
    </row>
    <row r="629" spans="1:24" x14ac:dyDescent="0.35">
      <c r="A629" s="6" t="str">
        <f t="shared" si="9"/>
        <v>17061</v>
      </c>
      <c r="B629">
        <v>17</v>
      </c>
      <c r="C629">
        <v>61</v>
      </c>
      <c r="D629" t="s">
        <v>1042</v>
      </c>
      <c r="E629" t="s">
        <v>84</v>
      </c>
      <c r="F629">
        <v>11987</v>
      </c>
      <c r="G629">
        <v>6026</v>
      </c>
      <c r="H629">
        <v>5961</v>
      </c>
      <c r="I629">
        <v>5890</v>
      </c>
      <c r="J629">
        <v>5853</v>
      </c>
      <c r="K629">
        <v>53</v>
      </c>
      <c r="L629">
        <v>35</v>
      </c>
      <c r="M629">
        <v>19</v>
      </c>
      <c r="N629">
        <v>19</v>
      </c>
      <c r="O629">
        <v>16</v>
      </c>
      <c r="P629">
        <v>16</v>
      </c>
      <c r="Q629">
        <v>1</v>
      </c>
      <c r="R629">
        <v>1</v>
      </c>
      <c r="S629">
        <v>47</v>
      </c>
      <c r="T629">
        <v>37</v>
      </c>
      <c r="U629">
        <v>5971</v>
      </c>
      <c r="V629">
        <v>5896</v>
      </c>
      <c r="W629">
        <v>55</v>
      </c>
      <c r="X629">
        <v>65</v>
      </c>
    </row>
    <row r="630" spans="1:24" x14ac:dyDescent="0.35">
      <c r="A630" s="6" t="str">
        <f t="shared" si="9"/>
        <v>17063</v>
      </c>
      <c r="B630">
        <v>17</v>
      </c>
      <c r="C630">
        <v>63</v>
      </c>
      <c r="D630" t="s">
        <v>1042</v>
      </c>
      <c r="E630" t="s">
        <v>1090</v>
      </c>
      <c r="F630">
        <v>52539</v>
      </c>
      <c r="G630">
        <v>26306</v>
      </c>
      <c r="H630">
        <v>26233</v>
      </c>
      <c r="I630">
        <v>25112</v>
      </c>
      <c r="J630">
        <v>25014</v>
      </c>
      <c r="K630">
        <v>528</v>
      </c>
      <c r="L630">
        <v>481</v>
      </c>
      <c r="M630">
        <v>89</v>
      </c>
      <c r="N630">
        <v>82</v>
      </c>
      <c r="O630">
        <v>213</v>
      </c>
      <c r="P630">
        <v>267</v>
      </c>
      <c r="Q630">
        <v>12</v>
      </c>
      <c r="R630">
        <v>37</v>
      </c>
      <c r="S630">
        <v>352</v>
      </c>
      <c r="T630">
        <v>352</v>
      </c>
      <c r="U630">
        <v>23340</v>
      </c>
      <c r="V630">
        <v>23481</v>
      </c>
      <c r="W630">
        <v>2966</v>
      </c>
      <c r="X630">
        <v>2752</v>
      </c>
    </row>
    <row r="631" spans="1:24" x14ac:dyDescent="0.35">
      <c r="A631" s="6" t="str">
        <f t="shared" si="9"/>
        <v>17065</v>
      </c>
      <c r="B631">
        <v>17</v>
      </c>
      <c r="C631">
        <v>65</v>
      </c>
      <c r="D631" t="s">
        <v>1042</v>
      </c>
      <c r="E631" t="s">
        <v>620</v>
      </c>
      <c r="F631">
        <v>7996</v>
      </c>
      <c r="G631">
        <v>3953</v>
      </c>
      <c r="H631">
        <v>4043</v>
      </c>
      <c r="I631">
        <v>3842</v>
      </c>
      <c r="J631">
        <v>3913</v>
      </c>
      <c r="K631">
        <v>39</v>
      </c>
      <c r="L631">
        <v>20</v>
      </c>
      <c r="M631">
        <v>19</v>
      </c>
      <c r="N631">
        <v>15</v>
      </c>
      <c r="O631">
        <v>12</v>
      </c>
      <c r="P631">
        <v>46</v>
      </c>
      <c r="Q631">
        <v>1</v>
      </c>
      <c r="R631">
        <v>0</v>
      </c>
      <c r="S631">
        <v>40</v>
      </c>
      <c r="T631">
        <v>49</v>
      </c>
      <c r="U631">
        <v>3891</v>
      </c>
      <c r="V631">
        <v>3997</v>
      </c>
      <c r="W631">
        <v>62</v>
      </c>
      <c r="X631">
        <v>46</v>
      </c>
    </row>
    <row r="632" spans="1:24" x14ac:dyDescent="0.35">
      <c r="A632" s="6" t="str">
        <f t="shared" si="9"/>
        <v>17067</v>
      </c>
      <c r="B632">
        <v>17</v>
      </c>
      <c r="C632">
        <v>67</v>
      </c>
      <c r="D632" t="s">
        <v>1042</v>
      </c>
      <c r="E632" t="s">
        <v>818</v>
      </c>
      <c r="F632">
        <v>17613</v>
      </c>
      <c r="G632">
        <v>8797</v>
      </c>
      <c r="H632">
        <v>8816</v>
      </c>
      <c r="I632">
        <v>8556</v>
      </c>
      <c r="J632">
        <v>8563</v>
      </c>
      <c r="K632">
        <v>82</v>
      </c>
      <c r="L632">
        <v>64</v>
      </c>
      <c r="M632">
        <v>29</v>
      </c>
      <c r="N632">
        <v>34</v>
      </c>
      <c r="O632">
        <v>29</v>
      </c>
      <c r="P632">
        <v>29</v>
      </c>
      <c r="Q632">
        <v>7</v>
      </c>
      <c r="R632">
        <v>8</v>
      </c>
      <c r="S632">
        <v>94</v>
      </c>
      <c r="T632">
        <v>118</v>
      </c>
      <c r="U632">
        <v>8643</v>
      </c>
      <c r="V632">
        <v>8670</v>
      </c>
      <c r="W632">
        <v>154</v>
      </c>
      <c r="X632">
        <v>146</v>
      </c>
    </row>
    <row r="633" spans="1:24" x14ac:dyDescent="0.35">
      <c r="A633" s="6" t="str">
        <f t="shared" si="9"/>
        <v>17069</v>
      </c>
      <c r="B633">
        <v>17</v>
      </c>
      <c r="C633">
        <v>69</v>
      </c>
      <c r="D633" t="s">
        <v>1042</v>
      </c>
      <c r="E633" t="s">
        <v>1094</v>
      </c>
      <c r="F633">
        <v>3647</v>
      </c>
      <c r="G633">
        <v>1872</v>
      </c>
      <c r="H633">
        <v>1775</v>
      </c>
      <c r="I633">
        <v>1794</v>
      </c>
      <c r="J633">
        <v>1709</v>
      </c>
      <c r="K633">
        <v>28</v>
      </c>
      <c r="L633">
        <v>7</v>
      </c>
      <c r="M633">
        <v>13</v>
      </c>
      <c r="N633">
        <v>16</v>
      </c>
      <c r="O633">
        <v>9</v>
      </c>
      <c r="P633">
        <v>10</v>
      </c>
      <c r="Q633">
        <v>2</v>
      </c>
      <c r="R633">
        <v>3</v>
      </c>
      <c r="S633">
        <v>26</v>
      </c>
      <c r="T633">
        <v>30</v>
      </c>
      <c r="U633">
        <v>1844</v>
      </c>
      <c r="V633">
        <v>1734</v>
      </c>
      <c r="W633">
        <v>28</v>
      </c>
      <c r="X633">
        <v>41</v>
      </c>
    </row>
    <row r="634" spans="1:24" x14ac:dyDescent="0.35">
      <c r="A634" s="6" t="str">
        <f t="shared" si="9"/>
        <v>17071</v>
      </c>
      <c r="B634">
        <v>17</v>
      </c>
      <c r="C634">
        <v>71</v>
      </c>
      <c r="D634" t="s">
        <v>1042</v>
      </c>
      <c r="E634" t="s">
        <v>1096</v>
      </c>
      <c r="F634">
        <v>6385</v>
      </c>
      <c r="G634">
        <v>3179</v>
      </c>
      <c r="H634">
        <v>3206</v>
      </c>
      <c r="I634">
        <v>3094</v>
      </c>
      <c r="J634">
        <v>3108</v>
      </c>
      <c r="K634">
        <v>18</v>
      </c>
      <c r="L634">
        <v>17</v>
      </c>
      <c r="M634">
        <v>12</v>
      </c>
      <c r="N634">
        <v>9</v>
      </c>
      <c r="O634">
        <v>6</v>
      </c>
      <c r="P634">
        <v>29</v>
      </c>
      <c r="Q634">
        <v>4</v>
      </c>
      <c r="R634">
        <v>1</v>
      </c>
      <c r="S634">
        <v>45</v>
      </c>
      <c r="T634">
        <v>42</v>
      </c>
      <c r="U634">
        <v>3128</v>
      </c>
      <c r="V634">
        <v>3139</v>
      </c>
      <c r="W634">
        <v>51</v>
      </c>
      <c r="X634">
        <v>67</v>
      </c>
    </row>
    <row r="635" spans="1:24" x14ac:dyDescent="0.35">
      <c r="A635" s="6" t="str">
        <f t="shared" si="9"/>
        <v>17073</v>
      </c>
      <c r="B635">
        <v>17</v>
      </c>
      <c r="C635">
        <v>73</v>
      </c>
      <c r="D635" t="s">
        <v>1042</v>
      </c>
      <c r="E635" t="s">
        <v>88</v>
      </c>
      <c r="F635">
        <v>49282</v>
      </c>
      <c r="G635">
        <v>24715</v>
      </c>
      <c r="H635">
        <v>24567</v>
      </c>
      <c r="I635">
        <v>23525</v>
      </c>
      <c r="J635">
        <v>23504</v>
      </c>
      <c r="K635">
        <v>605</v>
      </c>
      <c r="L635">
        <v>414</v>
      </c>
      <c r="M635">
        <v>76</v>
      </c>
      <c r="N635">
        <v>82</v>
      </c>
      <c r="O635">
        <v>95</v>
      </c>
      <c r="P635">
        <v>142</v>
      </c>
      <c r="Q635">
        <v>12</v>
      </c>
      <c r="R635">
        <v>7</v>
      </c>
      <c r="S635">
        <v>402</v>
      </c>
      <c r="T635">
        <v>418</v>
      </c>
      <c r="U635">
        <v>23054</v>
      </c>
      <c r="V635">
        <v>23060</v>
      </c>
      <c r="W635">
        <v>1661</v>
      </c>
      <c r="X635">
        <v>1507</v>
      </c>
    </row>
    <row r="636" spans="1:24" x14ac:dyDescent="0.35">
      <c r="A636" s="6" t="str">
        <f t="shared" si="9"/>
        <v>17075</v>
      </c>
      <c r="B636">
        <v>17</v>
      </c>
      <c r="C636">
        <v>75</v>
      </c>
      <c r="D636" t="s">
        <v>1042</v>
      </c>
      <c r="E636" t="s">
        <v>1099</v>
      </c>
      <c r="F636">
        <v>27082</v>
      </c>
      <c r="G636">
        <v>13358</v>
      </c>
      <c r="H636">
        <v>13724</v>
      </c>
      <c r="I636">
        <v>12818</v>
      </c>
      <c r="J636">
        <v>13278</v>
      </c>
      <c r="K636">
        <v>226</v>
      </c>
      <c r="L636">
        <v>111</v>
      </c>
      <c r="M636">
        <v>59</v>
      </c>
      <c r="N636">
        <v>48</v>
      </c>
      <c r="O636">
        <v>63</v>
      </c>
      <c r="P636">
        <v>86</v>
      </c>
      <c r="Q636">
        <v>3</v>
      </c>
      <c r="R636">
        <v>6</v>
      </c>
      <c r="S636">
        <v>189</v>
      </c>
      <c r="T636">
        <v>195</v>
      </c>
      <c r="U636">
        <v>12295</v>
      </c>
      <c r="V636">
        <v>12704</v>
      </c>
      <c r="W636">
        <v>1063</v>
      </c>
      <c r="X636">
        <v>1020</v>
      </c>
    </row>
    <row r="637" spans="1:24" x14ac:dyDescent="0.35">
      <c r="A637" s="6" t="str">
        <f t="shared" si="9"/>
        <v>17077</v>
      </c>
      <c r="B637">
        <v>17</v>
      </c>
      <c r="C637">
        <v>77</v>
      </c>
      <c r="D637" t="s">
        <v>1042</v>
      </c>
      <c r="E637" t="s">
        <v>92</v>
      </c>
      <c r="F637">
        <v>52966</v>
      </c>
      <c r="G637">
        <v>26390</v>
      </c>
      <c r="H637">
        <v>26576</v>
      </c>
      <c r="I637">
        <v>20786</v>
      </c>
      <c r="J637">
        <v>20246</v>
      </c>
      <c r="K637">
        <v>3717</v>
      </c>
      <c r="L637">
        <v>4445</v>
      </c>
      <c r="M637">
        <v>174</v>
      </c>
      <c r="N637">
        <v>159</v>
      </c>
      <c r="O637">
        <v>915</v>
      </c>
      <c r="P637">
        <v>910</v>
      </c>
      <c r="Q637">
        <v>29</v>
      </c>
      <c r="R637">
        <v>27</v>
      </c>
      <c r="S637">
        <v>769</v>
      </c>
      <c r="T637">
        <v>789</v>
      </c>
      <c r="U637">
        <v>25007</v>
      </c>
      <c r="V637">
        <v>25171</v>
      </c>
      <c r="W637">
        <v>1383</v>
      </c>
      <c r="X637">
        <v>1405</v>
      </c>
    </row>
    <row r="638" spans="1:24" x14ac:dyDescent="0.35">
      <c r="A638" s="6" t="str">
        <f t="shared" si="9"/>
        <v>17079</v>
      </c>
      <c r="B638">
        <v>17</v>
      </c>
      <c r="C638">
        <v>79</v>
      </c>
      <c r="D638" t="s">
        <v>1042</v>
      </c>
      <c r="E638" t="s">
        <v>833</v>
      </c>
      <c r="F638">
        <v>9287</v>
      </c>
      <c r="G638">
        <v>4708</v>
      </c>
      <c r="H638">
        <v>4579</v>
      </c>
      <c r="I638">
        <v>4609</v>
      </c>
      <c r="J638">
        <v>4496</v>
      </c>
      <c r="K638">
        <v>44</v>
      </c>
      <c r="L638">
        <v>13</v>
      </c>
      <c r="M638">
        <v>13</v>
      </c>
      <c r="N638">
        <v>11</v>
      </c>
      <c r="O638">
        <v>8</v>
      </c>
      <c r="P638">
        <v>22</v>
      </c>
      <c r="Q638">
        <v>0</v>
      </c>
      <c r="R638">
        <v>2</v>
      </c>
      <c r="S638">
        <v>34</v>
      </c>
      <c r="T638">
        <v>35</v>
      </c>
      <c r="U638">
        <v>4661</v>
      </c>
      <c r="V638">
        <v>4536</v>
      </c>
      <c r="W638">
        <v>47</v>
      </c>
      <c r="X638">
        <v>43</v>
      </c>
    </row>
    <row r="639" spans="1:24" x14ac:dyDescent="0.35">
      <c r="A639" s="6" t="str">
        <f t="shared" si="9"/>
        <v>17081</v>
      </c>
      <c r="B639">
        <v>17</v>
      </c>
      <c r="C639">
        <v>81</v>
      </c>
      <c r="D639" t="s">
        <v>1042</v>
      </c>
      <c r="E639" t="s">
        <v>94</v>
      </c>
      <c r="F639">
        <v>37110</v>
      </c>
      <c r="G639">
        <v>18983</v>
      </c>
      <c r="H639">
        <v>18127</v>
      </c>
      <c r="I639">
        <v>16422</v>
      </c>
      <c r="J639">
        <v>16117</v>
      </c>
      <c r="K639">
        <v>1861</v>
      </c>
      <c r="L639">
        <v>1250</v>
      </c>
      <c r="M639">
        <v>75</v>
      </c>
      <c r="N639">
        <v>72</v>
      </c>
      <c r="O639">
        <v>225</v>
      </c>
      <c r="P639">
        <v>226</v>
      </c>
      <c r="Q639">
        <v>7</v>
      </c>
      <c r="R639">
        <v>7</v>
      </c>
      <c r="S639">
        <v>393</v>
      </c>
      <c r="T639">
        <v>455</v>
      </c>
      <c r="U639">
        <v>18433</v>
      </c>
      <c r="V639">
        <v>17742</v>
      </c>
      <c r="W639">
        <v>550</v>
      </c>
      <c r="X639">
        <v>385</v>
      </c>
    </row>
    <row r="640" spans="1:24" x14ac:dyDescent="0.35">
      <c r="A640" s="6" t="str">
        <f t="shared" si="9"/>
        <v>17083</v>
      </c>
      <c r="B640">
        <v>17</v>
      </c>
      <c r="C640">
        <v>83</v>
      </c>
      <c r="D640" t="s">
        <v>1042</v>
      </c>
      <c r="E640" t="s">
        <v>1104</v>
      </c>
      <c r="F640">
        <v>21518</v>
      </c>
      <c r="G640">
        <v>10582</v>
      </c>
      <c r="H640">
        <v>10936</v>
      </c>
      <c r="I640">
        <v>10238</v>
      </c>
      <c r="J640">
        <v>10552</v>
      </c>
      <c r="K640">
        <v>118</v>
      </c>
      <c r="L640">
        <v>70</v>
      </c>
      <c r="M640">
        <v>44</v>
      </c>
      <c r="N640">
        <v>31</v>
      </c>
      <c r="O640">
        <v>35</v>
      </c>
      <c r="P640">
        <v>130</v>
      </c>
      <c r="Q640">
        <v>5</v>
      </c>
      <c r="R640">
        <v>2</v>
      </c>
      <c r="S640">
        <v>142</v>
      </c>
      <c r="T640">
        <v>151</v>
      </c>
      <c r="U640">
        <v>10425</v>
      </c>
      <c r="V640">
        <v>10775</v>
      </c>
      <c r="W640">
        <v>157</v>
      </c>
      <c r="X640">
        <v>161</v>
      </c>
    </row>
    <row r="641" spans="1:24" x14ac:dyDescent="0.35">
      <c r="A641" s="6" t="str">
        <f t="shared" si="9"/>
        <v>17085</v>
      </c>
      <c r="B641">
        <v>17</v>
      </c>
      <c r="C641">
        <v>85</v>
      </c>
      <c r="D641" t="s">
        <v>1042</v>
      </c>
      <c r="E641" t="s">
        <v>1106</v>
      </c>
      <c r="F641">
        <v>22043</v>
      </c>
      <c r="G641">
        <v>11109</v>
      </c>
      <c r="H641">
        <v>10934</v>
      </c>
      <c r="I641">
        <v>10760</v>
      </c>
      <c r="J641">
        <v>10667</v>
      </c>
      <c r="K641">
        <v>107</v>
      </c>
      <c r="L641">
        <v>62</v>
      </c>
      <c r="M641">
        <v>46</v>
      </c>
      <c r="N641">
        <v>34</v>
      </c>
      <c r="O641">
        <v>44</v>
      </c>
      <c r="P641">
        <v>57</v>
      </c>
      <c r="Q641">
        <v>10</v>
      </c>
      <c r="R641">
        <v>4</v>
      </c>
      <c r="S641">
        <v>142</v>
      </c>
      <c r="T641">
        <v>110</v>
      </c>
      <c r="U641">
        <v>10657</v>
      </c>
      <c r="V641">
        <v>10531</v>
      </c>
      <c r="W641">
        <v>452</v>
      </c>
      <c r="X641">
        <v>403</v>
      </c>
    </row>
    <row r="642" spans="1:24" x14ac:dyDescent="0.35">
      <c r="A642" s="6" t="str">
        <f t="shared" ref="A642:A705" si="10">TEXT(B642*1000+C642,"00000")</f>
        <v>17087</v>
      </c>
      <c r="B642">
        <v>17</v>
      </c>
      <c r="C642">
        <v>87</v>
      </c>
      <c r="D642" t="s">
        <v>1042</v>
      </c>
      <c r="E642" t="s">
        <v>249</v>
      </c>
      <c r="F642">
        <v>13304</v>
      </c>
      <c r="G642">
        <v>7855</v>
      </c>
      <c r="H642">
        <v>5449</v>
      </c>
      <c r="I642">
        <v>6089</v>
      </c>
      <c r="J642">
        <v>5293</v>
      </c>
      <c r="K642">
        <v>1628</v>
      </c>
      <c r="L642">
        <v>31</v>
      </c>
      <c r="M642">
        <v>46</v>
      </c>
      <c r="N642">
        <v>17</v>
      </c>
      <c r="O642">
        <v>19</v>
      </c>
      <c r="P642">
        <v>25</v>
      </c>
      <c r="Q642">
        <v>6</v>
      </c>
      <c r="R642">
        <v>1</v>
      </c>
      <c r="S642">
        <v>67</v>
      </c>
      <c r="T642">
        <v>82</v>
      </c>
      <c r="U642">
        <v>7425</v>
      </c>
      <c r="V642">
        <v>5341</v>
      </c>
      <c r="W642">
        <v>430</v>
      </c>
      <c r="X642">
        <v>108</v>
      </c>
    </row>
    <row r="643" spans="1:24" x14ac:dyDescent="0.35">
      <c r="A643" s="6" t="str">
        <f t="shared" si="10"/>
        <v>17089</v>
      </c>
      <c r="B643">
        <v>17</v>
      </c>
      <c r="C643">
        <v>89</v>
      </c>
      <c r="D643" t="s">
        <v>1042</v>
      </c>
      <c r="E643" t="s">
        <v>1109</v>
      </c>
      <c r="F643">
        <v>516516</v>
      </c>
      <c r="G643">
        <v>258603</v>
      </c>
      <c r="H643">
        <v>257913</v>
      </c>
      <c r="I643">
        <v>223912</v>
      </c>
      <c r="J643">
        <v>222549</v>
      </c>
      <c r="K643">
        <v>15243</v>
      </c>
      <c r="L643">
        <v>15511</v>
      </c>
      <c r="M643">
        <v>2945</v>
      </c>
      <c r="N643">
        <v>2554</v>
      </c>
      <c r="O643">
        <v>11021</v>
      </c>
      <c r="P643">
        <v>11777</v>
      </c>
      <c r="Q643">
        <v>222</v>
      </c>
      <c r="R643">
        <v>208</v>
      </c>
      <c r="S643">
        <v>5260</v>
      </c>
      <c r="T643">
        <v>5314</v>
      </c>
      <c r="U643">
        <v>171387</v>
      </c>
      <c r="V643">
        <v>175584</v>
      </c>
      <c r="W643">
        <v>87216</v>
      </c>
      <c r="X643">
        <v>82329</v>
      </c>
    </row>
    <row r="644" spans="1:24" x14ac:dyDescent="0.35">
      <c r="A644" s="6" t="str">
        <f t="shared" si="10"/>
        <v>17091</v>
      </c>
      <c r="B644">
        <v>17</v>
      </c>
      <c r="C644">
        <v>91</v>
      </c>
      <c r="D644" t="s">
        <v>1042</v>
      </c>
      <c r="E644" t="s">
        <v>1111</v>
      </c>
      <c r="F644">
        <v>107510</v>
      </c>
      <c r="G644">
        <v>53332</v>
      </c>
      <c r="H644">
        <v>54178</v>
      </c>
      <c r="I644">
        <v>43353</v>
      </c>
      <c r="J644">
        <v>43848</v>
      </c>
      <c r="K644">
        <v>7947</v>
      </c>
      <c r="L644">
        <v>8387</v>
      </c>
      <c r="M644">
        <v>248</v>
      </c>
      <c r="N644">
        <v>237</v>
      </c>
      <c r="O644">
        <v>549</v>
      </c>
      <c r="P644">
        <v>581</v>
      </c>
      <c r="Q644">
        <v>29</v>
      </c>
      <c r="R644">
        <v>23</v>
      </c>
      <c r="S644">
        <v>1206</v>
      </c>
      <c r="T644">
        <v>1102</v>
      </c>
      <c r="U644">
        <v>46800</v>
      </c>
      <c r="V644">
        <v>48210</v>
      </c>
      <c r="W644">
        <v>6532</v>
      </c>
      <c r="X644">
        <v>5968</v>
      </c>
    </row>
    <row r="645" spans="1:24" x14ac:dyDescent="0.35">
      <c r="A645" s="6" t="str">
        <f t="shared" si="10"/>
        <v>17093</v>
      </c>
      <c r="B645">
        <v>17</v>
      </c>
      <c r="C645">
        <v>93</v>
      </c>
      <c r="D645" t="s">
        <v>1042</v>
      </c>
      <c r="E645" t="s">
        <v>1113</v>
      </c>
      <c r="F645">
        <v>131868</v>
      </c>
      <c r="G645">
        <v>65797</v>
      </c>
      <c r="H645">
        <v>66071</v>
      </c>
      <c r="I645">
        <v>56209</v>
      </c>
      <c r="J645">
        <v>56219</v>
      </c>
      <c r="K645">
        <v>5391</v>
      </c>
      <c r="L645">
        <v>5503</v>
      </c>
      <c r="M645">
        <v>404</v>
      </c>
      <c r="N645">
        <v>402</v>
      </c>
      <c r="O645">
        <v>2239</v>
      </c>
      <c r="P645">
        <v>2452</v>
      </c>
      <c r="Q645">
        <v>52</v>
      </c>
      <c r="R645">
        <v>56</v>
      </c>
      <c r="S645">
        <v>1502</v>
      </c>
      <c r="T645">
        <v>1439</v>
      </c>
      <c r="U645">
        <v>51797</v>
      </c>
      <c r="V645">
        <v>52940</v>
      </c>
      <c r="W645">
        <v>14000</v>
      </c>
      <c r="X645">
        <v>13131</v>
      </c>
    </row>
    <row r="646" spans="1:24" x14ac:dyDescent="0.35">
      <c r="A646" s="6" t="str">
        <f t="shared" si="10"/>
        <v>17095</v>
      </c>
      <c r="B646">
        <v>17</v>
      </c>
      <c r="C646">
        <v>95</v>
      </c>
      <c r="D646" t="s">
        <v>1042</v>
      </c>
      <c r="E646" t="s">
        <v>1115</v>
      </c>
      <c r="F646">
        <v>49958</v>
      </c>
      <c r="G646">
        <v>25369</v>
      </c>
      <c r="H646">
        <v>24589</v>
      </c>
      <c r="I646">
        <v>21593</v>
      </c>
      <c r="J646">
        <v>22028</v>
      </c>
      <c r="K646">
        <v>2716</v>
      </c>
      <c r="L646">
        <v>1495</v>
      </c>
      <c r="M646">
        <v>139</v>
      </c>
      <c r="N646">
        <v>88</v>
      </c>
      <c r="O646">
        <v>195</v>
      </c>
      <c r="P646">
        <v>264</v>
      </c>
      <c r="Q646">
        <v>8</v>
      </c>
      <c r="R646">
        <v>14</v>
      </c>
      <c r="S646">
        <v>718</v>
      </c>
      <c r="T646">
        <v>700</v>
      </c>
      <c r="U646">
        <v>23661</v>
      </c>
      <c r="V646">
        <v>23249</v>
      </c>
      <c r="W646">
        <v>1708</v>
      </c>
      <c r="X646">
        <v>1340</v>
      </c>
    </row>
    <row r="647" spans="1:24" x14ac:dyDescent="0.35">
      <c r="A647" s="6" t="str">
        <f t="shared" si="10"/>
        <v>17097</v>
      </c>
      <c r="B647">
        <v>17</v>
      </c>
      <c r="C647">
        <v>97</v>
      </c>
      <c r="D647" t="s">
        <v>1042</v>
      </c>
      <c r="E647" t="s">
        <v>352</v>
      </c>
      <c r="F647">
        <v>714336</v>
      </c>
      <c r="G647">
        <v>359614</v>
      </c>
      <c r="H647">
        <v>354722</v>
      </c>
      <c r="I647">
        <v>291092</v>
      </c>
      <c r="J647">
        <v>284462</v>
      </c>
      <c r="K647">
        <v>26372</v>
      </c>
      <c r="L647">
        <v>27259</v>
      </c>
      <c r="M647">
        <v>3479</v>
      </c>
      <c r="N647">
        <v>3251</v>
      </c>
      <c r="O647">
        <v>30090</v>
      </c>
      <c r="P647">
        <v>31476</v>
      </c>
      <c r="Q647">
        <v>348</v>
      </c>
      <c r="R647">
        <v>345</v>
      </c>
      <c r="S647">
        <v>8233</v>
      </c>
      <c r="T647">
        <v>7929</v>
      </c>
      <c r="U647">
        <v>271060</v>
      </c>
      <c r="V647">
        <v>271424</v>
      </c>
      <c r="W647">
        <v>88554</v>
      </c>
      <c r="X647">
        <v>83298</v>
      </c>
    </row>
    <row r="648" spans="1:24" x14ac:dyDescent="0.35">
      <c r="A648" s="6" t="str">
        <f t="shared" si="10"/>
        <v>17099</v>
      </c>
      <c r="B648">
        <v>17</v>
      </c>
      <c r="C648">
        <v>99</v>
      </c>
      <c r="D648" t="s">
        <v>1042</v>
      </c>
      <c r="E648" t="s">
        <v>1876</v>
      </c>
      <c r="F648">
        <v>109650</v>
      </c>
      <c r="G648">
        <v>55692</v>
      </c>
      <c r="H648">
        <v>53958</v>
      </c>
      <c r="I648">
        <v>52051</v>
      </c>
      <c r="J648">
        <v>51477</v>
      </c>
      <c r="K648">
        <v>2144</v>
      </c>
      <c r="L648">
        <v>846</v>
      </c>
      <c r="M648">
        <v>212</v>
      </c>
      <c r="N648">
        <v>200</v>
      </c>
      <c r="O648">
        <v>437</v>
      </c>
      <c r="P648">
        <v>674</v>
      </c>
      <c r="Q648">
        <v>21</v>
      </c>
      <c r="R648">
        <v>20</v>
      </c>
      <c r="S648">
        <v>827</v>
      </c>
      <c r="T648">
        <v>741</v>
      </c>
      <c r="U648">
        <v>49617</v>
      </c>
      <c r="V648">
        <v>48581</v>
      </c>
      <c r="W648">
        <v>6075</v>
      </c>
      <c r="X648">
        <v>5377</v>
      </c>
    </row>
    <row r="649" spans="1:24" x14ac:dyDescent="0.35">
      <c r="A649" s="6" t="str">
        <f t="shared" si="10"/>
        <v>17101</v>
      </c>
      <c r="B649">
        <v>17</v>
      </c>
      <c r="C649">
        <v>101</v>
      </c>
      <c r="D649" t="s">
        <v>1042</v>
      </c>
      <c r="E649" t="s">
        <v>100</v>
      </c>
      <c r="F649">
        <v>15292</v>
      </c>
      <c r="G649">
        <v>8481</v>
      </c>
      <c r="H649">
        <v>6811</v>
      </c>
      <c r="I649">
        <v>6899</v>
      </c>
      <c r="J649">
        <v>6591</v>
      </c>
      <c r="K649">
        <v>1397</v>
      </c>
      <c r="L649">
        <v>75</v>
      </c>
      <c r="M649">
        <v>40</v>
      </c>
      <c r="N649">
        <v>32</v>
      </c>
      <c r="O649">
        <v>52</v>
      </c>
      <c r="P649">
        <v>26</v>
      </c>
      <c r="Q649">
        <v>4</v>
      </c>
      <c r="R649">
        <v>2</v>
      </c>
      <c r="S649">
        <v>89</v>
      </c>
      <c r="T649">
        <v>85</v>
      </c>
      <c r="U649">
        <v>8051</v>
      </c>
      <c r="V649">
        <v>6701</v>
      </c>
      <c r="W649">
        <v>430</v>
      </c>
      <c r="X649">
        <v>110</v>
      </c>
    </row>
    <row r="650" spans="1:24" x14ac:dyDescent="0.35">
      <c r="A650" s="6" t="str">
        <f t="shared" si="10"/>
        <v>17103</v>
      </c>
      <c r="B650">
        <v>17</v>
      </c>
      <c r="C650">
        <v>103</v>
      </c>
      <c r="D650" t="s">
        <v>1042</v>
      </c>
      <c r="E650" t="s">
        <v>102</v>
      </c>
      <c r="F650">
        <v>34151</v>
      </c>
      <c r="G650">
        <v>18105</v>
      </c>
      <c r="H650">
        <v>16046</v>
      </c>
      <c r="I650">
        <v>16075</v>
      </c>
      <c r="J650">
        <v>15313</v>
      </c>
      <c r="K650">
        <v>1535</v>
      </c>
      <c r="L650">
        <v>259</v>
      </c>
      <c r="M650">
        <v>85</v>
      </c>
      <c r="N650">
        <v>68</v>
      </c>
      <c r="O650">
        <v>136</v>
      </c>
      <c r="P650">
        <v>136</v>
      </c>
      <c r="Q650">
        <v>11</v>
      </c>
      <c r="R650">
        <v>7</v>
      </c>
      <c r="S650">
        <v>263</v>
      </c>
      <c r="T650">
        <v>263</v>
      </c>
      <c r="U650">
        <v>16781</v>
      </c>
      <c r="V650">
        <v>15040</v>
      </c>
      <c r="W650">
        <v>1324</v>
      </c>
      <c r="X650">
        <v>1006</v>
      </c>
    </row>
    <row r="651" spans="1:24" x14ac:dyDescent="0.35">
      <c r="A651" s="6" t="str">
        <f t="shared" si="10"/>
        <v>17105</v>
      </c>
      <c r="B651">
        <v>17</v>
      </c>
      <c r="C651">
        <v>105</v>
      </c>
      <c r="D651" t="s">
        <v>1042</v>
      </c>
      <c r="E651" t="s">
        <v>1122</v>
      </c>
      <c r="F651">
        <v>35827</v>
      </c>
      <c r="G651">
        <v>18159</v>
      </c>
      <c r="H651">
        <v>17668</v>
      </c>
      <c r="I651">
        <v>16837</v>
      </c>
      <c r="J651">
        <v>16723</v>
      </c>
      <c r="K651">
        <v>783</v>
      </c>
      <c r="L651">
        <v>497</v>
      </c>
      <c r="M651">
        <v>63</v>
      </c>
      <c r="N651">
        <v>62</v>
      </c>
      <c r="O651">
        <v>128</v>
      </c>
      <c r="P651">
        <v>125</v>
      </c>
      <c r="Q651">
        <v>5</v>
      </c>
      <c r="R651">
        <v>2</v>
      </c>
      <c r="S651">
        <v>343</v>
      </c>
      <c r="T651">
        <v>259</v>
      </c>
      <c r="U651">
        <v>17106</v>
      </c>
      <c r="V651">
        <v>16846</v>
      </c>
      <c r="W651">
        <v>1053</v>
      </c>
      <c r="X651">
        <v>822</v>
      </c>
    </row>
    <row r="652" spans="1:24" x14ac:dyDescent="0.35">
      <c r="A652" s="6" t="str">
        <f t="shared" si="10"/>
        <v>17107</v>
      </c>
      <c r="B652">
        <v>17</v>
      </c>
      <c r="C652">
        <v>107</v>
      </c>
      <c r="D652" t="s">
        <v>1042</v>
      </c>
      <c r="E652" t="s">
        <v>259</v>
      </c>
      <c r="F652">
        <v>27995</v>
      </c>
      <c r="G652">
        <v>14273</v>
      </c>
      <c r="H652">
        <v>13722</v>
      </c>
      <c r="I652">
        <v>12481</v>
      </c>
      <c r="J652">
        <v>12673</v>
      </c>
      <c r="K652">
        <v>1354</v>
      </c>
      <c r="L652">
        <v>700</v>
      </c>
      <c r="M652">
        <v>68</v>
      </c>
      <c r="N652">
        <v>34</v>
      </c>
      <c r="O652">
        <v>96</v>
      </c>
      <c r="P652">
        <v>106</v>
      </c>
      <c r="Q652">
        <v>4</v>
      </c>
      <c r="R652">
        <v>2</v>
      </c>
      <c r="S652">
        <v>270</v>
      </c>
      <c r="T652">
        <v>207</v>
      </c>
      <c r="U652">
        <v>13723</v>
      </c>
      <c r="V652">
        <v>13421</v>
      </c>
      <c r="W652">
        <v>550</v>
      </c>
      <c r="X652">
        <v>301</v>
      </c>
    </row>
    <row r="653" spans="1:24" x14ac:dyDescent="0.35">
      <c r="A653" s="6" t="str">
        <f t="shared" si="10"/>
        <v>17109</v>
      </c>
      <c r="B653">
        <v>17</v>
      </c>
      <c r="C653">
        <v>109</v>
      </c>
      <c r="D653" t="s">
        <v>1042</v>
      </c>
      <c r="E653" t="s">
        <v>1125</v>
      </c>
      <c r="F653">
        <v>27232</v>
      </c>
      <c r="G653">
        <v>13454</v>
      </c>
      <c r="H653">
        <v>13778</v>
      </c>
      <c r="I653">
        <v>12112</v>
      </c>
      <c r="J653">
        <v>12360</v>
      </c>
      <c r="K653">
        <v>702</v>
      </c>
      <c r="L653">
        <v>789</v>
      </c>
      <c r="M653">
        <v>54</v>
      </c>
      <c r="N653">
        <v>65</v>
      </c>
      <c r="O653">
        <v>332</v>
      </c>
      <c r="P653">
        <v>323</v>
      </c>
      <c r="Q653">
        <v>1</v>
      </c>
      <c r="R653">
        <v>5</v>
      </c>
      <c r="S653">
        <v>253</v>
      </c>
      <c r="T653">
        <v>236</v>
      </c>
      <c r="U653">
        <v>12996</v>
      </c>
      <c r="V653">
        <v>13311</v>
      </c>
      <c r="W653">
        <v>458</v>
      </c>
      <c r="X653">
        <v>467</v>
      </c>
    </row>
    <row r="654" spans="1:24" x14ac:dyDescent="0.35">
      <c r="A654" s="6" t="str">
        <f t="shared" si="10"/>
        <v>17111</v>
      </c>
      <c r="B654">
        <v>17</v>
      </c>
      <c r="C654">
        <v>111</v>
      </c>
      <c r="D654" t="s">
        <v>1042</v>
      </c>
      <c r="E654" t="s">
        <v>1127</v>
      </c>
      <c r="F654">
        <v>310213</v>
      </c>
      <c r="G654">
        <v>155302</v>
      </c>
      <c r="H654">
        <v>154911</v>
      </c>
      <c r="I654">
        <v>144454</v>
      </c>
      <c r="J654">
        <v>143713</v>
      </c>
      <c r="K654">
        <v>2953</v>
      </c>
      <c r="L654">
        <v>2571</v>
      </c>
      <c r="M654">
        <v>897</v>
      </c>
      <c r="N654">
        <v>829</v>
      </c>
      <c r="O654">
        <v>4316</v>
      </c>
      <c r="P654">
        <v>5036</v>
      </c>
      <c r="Q654">
        <v>91</v>
      </c>
      <c r="R654">
        <v>77</v>
      </c>
      <c r="S654">
        <v>2591</v>
      </c>
      <c r="T654">
        <v>2685</v>
      </c>
      <c r="U654">
        <v>131290</v>
      </c>
      <c r="V654">
        <v>132292</v>
      </c>
      <c r="W654">
        <v>24012</v>
      </c>
      <c r="X654">
        <v>22619</v>
      </c>
    </row>
    <row r="655" spans="1:24" x14ac:dyDescent="0.35">
      <c r="A655" s="6" t="str">
        <f t="shared" si="10"/>
        <v>17113</v>
      </c>
      <c r="B655">
        <v>17</v>
      </c>
      <c r="C655">
        <v>113</v>
      </c>
      <c r="D655" t="s">
        <v>1042</v>
      </c>
      <c r="E655" t="s">
        <v>5175</v>
      </c>
      <c r="F655">
        <v>170956</v>
      </c>
      <c r="G655">
        <v>83520</v>
      </c>
      <c r="H655">
        <v>87436</v>
      </c>
      <c r="I655">
        <v>69449</v>
      </c>
      <c r="J655">
        <v>73249</v>
      </c>
      <c r="K655">
        <v>7067</v>
      </c>
      <c r="L655">
        <v>7525</v>
      </c>
      <c r="M655">
        <v>316</v>
      </c>
      <c r="N655">
        <v>320</v>
      </c>
      <c r="O655">
        <v>4444</v>
      </c>
      <c r="P655">
        <v>4121</v>
      </c>
      <c r="Q655">
        <v>50</v>
      </c>
      <c r="R655">
        <v>46</v>
      </c>
      <c r="S655">
        <v>2194</v>
      </c>
      <c r="T655">
        <v>2175</v>
      </c>
      <c r="U655">
        <v>78249</v>
      </c>
      <c r="V655">
        <v>82231</v>
      </c>
      <c r="W655">
        <v>5271</v>
      </c>
      <c r="X655">
        <v>5205</v>
      </c>
    </row>
    <row r="656" spans="1:24" x14ac:dyDescent="0.35">
      <c r="A656" s="6" t="str">
        <f t="shared" si="10"/>
        <v>17115</v>
      </c>
      <c r="B656">
        <v>17</v>
      </c>
      <c r="C656">
        <v>115</v>
      </c>
      <c r="D656" t="s">
        <v>1042</v>
      </c>
      <c r="E656" t="s">
        <v>108</v>
      </c>
      <c r="F656">
        <v>103984</v>
      </c>
      <c r="G656">
        <v>50184</v>
      </c>
      <c r="H656">
        <v>53800</v>
      </c>
      <c r="I656">
        <v>38827</v>
      </c>
      <c r="J656">
        <v>41364</v>
      </c>
      <c r="K656">
        <v>8809</v>
      </c>
      <c r="L656">
        <v>9971</v>
      </c>
      <c r="M656">
        <v>159</v>
      </c>
      <c r="N656">
        <v>132</v>
      </c>
      <c r="O656">
        <v>634</v>
      </c>
      <c r="P656">
        <v>594</v>
      </c>
      <c r="Q656">
        <v>32</v>
      </c>
      <c r="R656">
        <v>22</v>
      </c>
      <c r="S656">
        <v>1723</v>
      </c>
      <c r="T656">
        <v>1717</v>
      </c>
      <c r="U656">
        <v>48794</v>
      </c>
      <c r="V656">
        <v>52470</v>
      </c>
      <c r="W656">
        <v>1390</v>
      </c>
      <c r="X656">
        <v>1330</v>
      </c>
    </row>
    <row r="657" spans="1:24" x14ac:dyDescent="0.35">
      <c r="A657" s="6" t="str">
        <f t="shared" si="10"/>
        <v>17117</v>
      </c>
      <c r="B657">
        <v>17</v>
      </c>
      <c r="C657">
        <v>117</v>
      </c>
      <c r="D657" t="s">
        <v>1042</v>
      </c>
      <c r="E657" t="s">
        <v>1132</v>
      </c>
      <c r="F657">
        <v>44973</v>
      </c>
      <c r="G657">
        <v>22341</v>
      </c>
      <c r="H657">
        <v>22632</v>
      </c>
      <c r="I657">
        <v>21622</v>
      </c>
      <c r="J657">
        <v>21939</v>
      </c>
      <c r="K657">
        <v>285</v>
      </c>
      <c r="L657">
        <v>223</v>
      </c>
      <c r="M657">
        <v>85</v>
      </c>
      <c r="N657">
        <v>89</v>
      </c>
      <c r="O657">
        <v>62</v>
      </c>
      <c r="P657">
        <v>112</v>
      </c>
      <c r="Q657">
        <v>11</v>
      </c>
      <c r="R657">
        <v>3</v>
      </c>
      <c r="S657">
        <v>276</v>
      </c>
      <c r="T657">
        <v>266</v>
      </c>
      <c r="U657">
        <v>22072</v>
      </c>
      <c r="V657">
        <v>22342</v>
      </c>
      <c r="W657">
        <v>269</v>
      </c>
      <c r="X657">
        <v>290</v>
      </c>
    </row>
    <row r="658" spans="1:24" x14ac:dyDescent="0.35">
      <c r="A658" s="6" t="str">
        <f t="shared" si="10"/>
        <v>17119</v>
      </c>
      <c r="B658">
        <v>17</v>
      </c>
      <c r="C658">
        <v>119</v>
      </c>
      <c r="D658" t="s">
        <v>1042</v>
      </c>
      <c r="E658" t="s">
        <v>110</v>
      </c>
      <c r="F658">
        <v>265868</v>
      </c>
      <c r="G658">
        <v>130200</v>
      </c>
      <c r="H658">
        <v>135668</v>
      </c>
      <c r="I658">
        <v>114340</v>
      </c>
      <c r="J658">
        <v>117669</v>
      </c>
      <c r="K658">
        <v>11106</v>
      </c>
      <c r="L658">
        <v>12941</v>
      </c>
      <c r="M658">
        <v>475</v>
      </c>
      <c r="N658">
        <v>472</v>
      </c>
      <c r="O658">
        <v>1255</v>
      </c>
      <c r="P658">
        <v>1587</v>
      </c>
      <c r="Q658">
        <v>91</v>
      </c>
      <c r="R658">
        <v>84</v>
      </c>
      <c r="S658">
        <v>2933</v>
      </c>
      <c r="T658">
        <v>2915</v>
      </c>
      <c r="U658">
        <v>124671</v>
      </c>
      <c r="V658">
        <v>130470</v>
      </c>
      <c r="W658">
        <v>5529</v>
      </c>
      <c r="X658">
        <v>5198</v>
      </c>
    </row>
    <row r="659" spans="1:24" x14ac:dyDescent="0.35">
      <c r="A659" s="6" t="str">
        <f t="shared" si="10"/>
        <v>17121</v>
      </c>
      <c r="B659">
        <v>17</v>
      </c>
      <c r="C659">
        <v>121</v>
      </c>
      <c r="D659" t="s">
        <v>1042</v>
      </c>
      <c r="E659" t="s">
        <v>114</v>
      </c>
      <c r="F659">
        <v>37736</v>
      </c>
      <c r="G659">
        <v>18641</v>
      </c>
      <c r="H659">
        <v>19095</v>
      </c>
      <c r="I659">
        <v>17225</v>
      </c>
      <c r="J659">
        <v>17735</v>
      </c>
      <c r="K659">
        <v>855</v>
      </c>
      <c r="L659">
        <v>797</v>
      </c>
      <c r="M659">
        <v>87</v>
      </c>
      <c r="N659">
        <v>54</v>
      </c>
      <c r="O659">
        <v>101</v>
      </c>
      <c r="P659">
        <v>139</v>
      </c>
      <c r="Q659">
        <v>7</v>
      </c>
      <c r="R659">
        <v>3</v>
      </c>
      <c r="S659">
        <v>366</v>
      </c>
      <c r="T659">
        <v>367</v>
      </c>
      <c r="U659">
        <v>18231</v>
      </c>
      <c r="V659">
        <v>18764</v>
      </c>
      <c r="W659">
        <v>410</v>
      </c>
      <c r="X659">
        <v>331</v>
      </c>
    </row>
    <row r="660" spans="1:24" x14ac:dyDescent="0.35">
      <c r="A660" s="6" t="str">
        <f t="shared" si="10"/>
        <v>17123</v>
      </c>
      <c r="B660">
        <v>17</v>
      </c>
      <c r="C660">
        <v>123</v>
      </c>
      <c r="D660" t="s">
        <v>1042</v>
      </c>
      <c r="E660" t="s">
        <v>116</v>
      </c>
      <c r="F660">
        <v>11752</v>
      </c>
      <c r="G660">
        <v>5896</v>
      </c>
      <c r="H660">
        <v>5856</v>
      </c>
      <c r="I660">
        <v>5706</v>
      </c>
      <c r="J660">
        <v>5677</v>
      </c>
      <c r="K660">
        <v>54</v>
      </c>
      <c r="L660">
        <v>40</v>
      </c>
      <c r="M660">
        <v>31</v>
      </c>
      <c r="N660">
        <v>16</v>
      </c>
      <c r="O660">
        <v>23</v>
      </c>
      <c r="P660">
        <v>34</v>
      </c>
      <c r="Q660">
        <v>1</v>
      </c>
      <c r="R660">
        <v>2</v>
      </c>
      <c r="S660">
        <v>81</v>
      </c>
      <c r="T660">
        <v>87</v>
      </c>
      <c r="U660">
        <v>5718</v>
      </c>
      <c r="V660">
        <v>5690</v>
      </c>
      <c r="W660">
        <v>178</v>
      </c>
      <c r="X660">
        <v>166</v>
      </c>
    </row>
    <row r="661" spans="1:24" x14ac:dyDescent="0.35">
      <c r="A661" s="6" t="str">
        <f t="shared" si="10"/>
        <v>17125</v>
      </c>
      <c r="B661">
        <v>17</v>
      </c>
      <c r="C661">
        <v>125</v>
      </c>
      <c r="D661" t="s">
        <v>1042</v>
      </c>
      <c r="E661" t="s">
        <v>1137</v>
      </c>
      <c r="F661">
        <v>13091</v>
      </c>
      <c r="G661">
        <v>6519</v>
      </c>
      <c r="H661">
        <v>6572</v>
      </c>
      <c r="I661">
        <v>6322</v>
      </c>
      <c r="J661">
        <v>6397</v>
      </c>
      <c r="K661">
        <v>50</v>
      </c>
      <c r="L661">
        <v>30</v>
      </c>
      <c r="M661">
        <v>29</v>
      </c>
      <c r="N661">
        <v>29</v>
      </c>
      <c r="O661">
        <v>31</v>
      </c>
      <c r="P661">
        <v>43</v>
      </c>
      <c r="Q661">
        <v>1</v>
      </c>
      <c r="R661">
        <v>0</v>
      </c>
      <c r="S661">
        <v>86</v>
      </c>
      <c r="T661">
        <v>73</v>
      </c>
      <c r="U661">
        <v>6419</v>
      </c>
      <c r="V661">
        <v>6503</v>
      </c>
      <c r="W661">
        <v>100</v>
      </c>
      <c r="X661">
        <v>69</v>
      </c>
    </row>
    <row r="662" spans="1:24" x14ac:dyDescent="0.35">
      <c r="A662" s="6" t="str">
        <f t="shared" si="10"/>
        <v>17127</v>
      </c>
      <c r="B662">
        <v>17</v>
      </c>
      <c r="C662">
        <v>127</v>
      </c>
      <c r="D662" t="s">
        <v>1042</v>
      </c>
      <c r="E662" t="s">
        <v>1139</v>
      </c>
      <c r="F662">
        <v>14170</v>
      </c>
      <c r="G662">
        <v>6867</v>
      </c>
      <c r="H662">
        <v>7303</v>
      </c>
      <c r="I662">
        <v>6148</v>
      </c>
      <c r="J662">
        <v>6588</v>
      </c>
      <c r="K662">
        <v>470</v>
      </c>
      <c r="L662">
        <v>448</v>
      </c>
      <c r="M662">
        <v>37</v>
      </c>
      <c r="N662">
        <v>47</v>
      </c>
      <c r="O662">
        <v>36</v>
      </c>
      <c r="P662">
        <v>38</v>
      </c>
      <c r="Q662">
        <v>2</v>
      </c>
      <c r="R662">
        <v>0</v>
      </c>
      <c r="S662">
        <v>174</v>
      </c>
      <c r="T662">
        <v>182</v>
      </c>
      <c r="U662">
        <v>6691</v>
      </c>
      <c r="V662">
        <v>7115</v>
      </c>
      <c r="W662">
        <v>176</v>
      </c>
      <c r="X662">
        <v>188</v>
      </c>
    </row>
    <row r="663" spans="1:24" x14ac:dyDescent="0.35">
      <c r="A663" s="6" t="str">
        <f t="shared" si="10"/>
        <v>17129</v>
      </c>
      <c r="B663">
        <v>17</v>
      </c>
      <c r="C663">
        <v>129</v>
      </c>
      <c r="D663" t="s">
        <v>1042</v>
      </c>
      <c r="E663" t="s">
        <v>1141</v>
      </c>
      <c r="F663">
        <v>12295</v>
      </c>
      <c r="G663">
        <v>6057</v>
      </c>
      <c r="H663">
        <v>6238</v>
      </c>
      <c r="I663">
        <v>5857</v>
      </c>
      <c r="J663">
        <v>6032</v>
      </c>
      <c r="K663">
        <v>64</v>
      </c>
      <c r="L663">
        <v>50</v>
      </c>
      <c r="M663">
        <v>22</v>
      </c>
      <c r="N663">
        <v>23</v>
      </c>
      <c r="O663">
        <v>14</v>
      </c>
      <c r="P663">
        <v>37</v>
      </c>
      <c r="Q663">
        <v>2</v>
      </c>
      <c r="R663">
        <v>3</v>
      </c>
      <c r="S663">
        <v>98</v>
      </c>
      <c r="T663">
        <v>93</v>
      </c>
      <c r="U663">
        <v>5961</v>
      </c>
      <c r="V663">
        <v>6153</v>
      </c>
      <c r="W663">
        <v>96</v>
      </c>
      <c r="X663">
        <v>85</v>
      </c>
    </row>
    <row r="664" spans="1:24" x14ac:dyDescent="0.35">
      <c r="A664" s="6" t="str">
        <f t="shared" si="10"/>
        <v>17131</v>
      </c>
      <c r="B664">
        <v>17</v>
      </c>
      <c r="C664">
        <v>131</v>
      </c>
      <c r="D664" t="s">
        <v>1042</v>
      </c>
      <c r="E664" t="s">
        <v>1143</v>
      </c>
      <c r="F664">
        <v>15698</v>
      </c>
      <c r="G664">
        <v>7895</v>
      </c>
      <c r="H664">
        <v>7803</v>
      </c>
      <c r="I664">
        <v>7677</v>
      </c>
      <c r="J664">
        <v>7621</v>
      </c>
      <c r="K664">
        <v>58</v>
      </c>
      <c r="L664">
        <v>43</v>
      </c>
      <c r="M664">
        <v>25</v>
      </c>
      <c r="N664">
        <v>14</v>
      </c>
      <c r="O664">
        <v>31</v>
      </c>
      <c r="P664">
        <v>46</v>
      </c>
      <c r="Q664">
        <v>1</v>
      </c>
      <c r="R664">
        <v>2</v>
      </c>
      <c r="S664">
        <v>103</v>
      </c>
      <c r="T664">
        <v>77</v>
      </c>
      <c r="U664">
        <v>7659</v>
      </c>
      <c r="V664">
        <v>7575</v>
      </c>
      <c r="W664">
        <v>236</v>
      </c>
      <c r="X664">
        <v>228</v>
      </c>
    </row>
    <row r="665" spans="1:24" x14ac:dyDescent="0.35">
      <c r="A665" s="6" t="str">
        <f t="shared" si="10"/>
        <v>17133</v>
      </c>
      <c r="B665">
        <v>17</v>
      </c>
      <c r="C665">
        <v>133</v>
      </c>
      <c r="D665" t="s">
        <v>1042</v>
      </c>
      <c r="E665" t="s">
        <v>120</v>
      </c>
      <c r="F665">
        <v>34953</v>
      </c>
      <c r="G665">
        <v>17565</v>
      </c>
      <c r="H665">
        <v>17388</v>
      </c>
      <c r="I665">
        <v>17138</v>
      </c>
      <c r="J665">
        <v>16955</v>
      </c>
      <c r="K665">
        <v>107</v>
      </c>
      <c r="L665">
        <v>74</v>
      </c>
      <c r="M665">
        <v>42</v>
      </c>
      <c r="N665">
        <v>42</v>
      </c>
      <c r="O665">
        <v>79</v>
      </c>
      <c r="P665">
        <v>134</v>
      </c>
      <c r="Q665">
        <v>7</v>
      </c>
      <c r="R665">
        <v>5</v>
      </c>
      <c r="S665">
        <v>192</v>
      </c>
      <c r="T665">
        <v>178</v>
      </c>
      <c r="U665">
        <v>17236</v>
      </c>
      <c r="V665">
        <v>17081</v>
      </c>
      <c r="W665">
        <v>329</v>
      </c>
      <c r="X665">
        <v>307</v>
      </c>
    </row>
    <row r="666" spans="1:24" x14ac:dyDescent="0.35">
      <c r="A666" s="6" t="str">
        <f t="shared" si="10"/>
        <v>17135</v>
      </c>
      <c r="B666">
        <v>17</v>
      </c>
      <c r="C666">
        <v>135</v>
      </c>
      <c r="D666" t="s">
        <v>1042</v>
      </c>
      <c r="E666" t="s">
        <v>122</v>
      </c>
      <c r="F666">
        <v>28283</v>
      </c>
      <c r="G666">
        <v>14890</v>
      </c>
      <c r="H666">
        <v>13393</v>
      </c>
      <c r="I666">
        <v>13757</v>
      </c>
      <c r="J666">
        <v>13074</v>
      </c>
      <c r="K666">
        <v>906</v>
      </c>
      <c r="L666">
        <v>60</v>
      </c>
      <c r="M666">
        <v>38</v>
      </c>
      <c r="N666">
        <v>40</v>
      </c>
      <c r="O666">
        <v>59</v>
      </c>
      <c r="P666">
        <v>72</v>
      </c>
      <c r="Q666">
        <v>8</v>
      </c>
      <c r="R666">
        <v>4</v>
      </c>
      <c r="S666">
        <v>122</v>
      </c>
      <c r="T666">
        <v>143</v>
      </c>
      <c r="U666">
        <v>14524</v>
      </c>
      <c r="V666">
        <v>13189</v>
      </c>
      <c r="W666">
        <v>366</v>
      </c>
      <c r="X666">
        <v>204</v>
      </c>
    </row>
    <row r="667" spans="1:24" x14ac:dyDescent="0.35">
      <c r="A667" s="6" t="str">
        <f t="shared" si="10"/>
        <v>17137</v>
      </c>
      <c r="B667">
        <v>17</v>
      </c>
      <c r="C667">
        <v>137</v>
      </c>
      <c r="D667" t="s">
        <v>1042</v>
      </c>
      <c r="E667" t="s">
        <v>124</v>
      </c>
      <c r="F667">
        <v>32920</v>
      </c>
      <c r="G667">
        <v>16658</v>
      </c>
      <c r="H667">
        <v>16262</v>
      </c>
      <c r="I667">
        <v>14699</v>
      </c>
      <c r="J667">
        <v>15104</v>
      </c>
      <c r="K667">
        <v>1404</v>
      </c>
      <c r="L667">
        <v>659</v>
      </c>
      <c r="M667">
        <v>89</v>
      </c>
      <c r="N667">
        <v>46</v>
      </c>
      <c r="O667">
        <v>139</v>
      </c>
      <c r="P667">
        <v>131</v>
      </c>
      <c r="Q667">
        <v>16</v>
      </c>
      <c r="R667">
        <v>5</v>
      </c>
      <c r="S667">
        <v>311</v>
      </c>
      <c r="T667">
        <v>317</v>
      </c>
      <c r="U667">
        <v>16147</v>
      </c>
      <c r="V667">
        <v>15912</v>
      </c>
      <c r="W667">
        <v>511</v>
      </c>
      <c r="X667">
        <v>350</v>
      </c>
    </row>
    <row r="668" spans="1:24" x14ac:dyDescent="0.35">
      <c r="A668" s="6" t="str">
        <f t="shared" si="10"/>
        <v>17139</v>
      </c>
      <c r="B668">
        <v>17</v>
      </c>
      <c r="C668">
        <v>139</v>
      </c>
      <c r="D668" t="s">
        <v>1042</v>
      </c>
      <c r="E668" t="s">
        <v>1148</v>
      </c>
      <c r="F668">
        <v>14527</v>
      </c>
      <c r="G668">
        <v>7170</v>
      </c>
      <c r="H668">
        <v>7357</v>
      </c>
      <c r="I668">
        <v>6993</v>
      </c>
      <c r="J668">
        <v>7190</v>
      </c>
      <c r="K668">
        <v>61</v>
      </c>
      <c r="L668">
        <v>46</v>
      </c>
      <c r="M668">
        <v>18</v>
      </c>
      <c r="N668">
        <v>22</v>
      </c>
      <c r="O668">
        <v>18</v>
      </c>
      <c r="P668">
        <v>24</v>
      </c>
      <c r="Q668">
        <v>3</v>
      </c>
      <c r="R668">
        <v>2</v>
      </c>
      <c r="S668">
        <v>77</v>
      </c>
      <c r="T668">
        <v>73</v>
      </c>
      <c r="U668">
        <v>7069</v>
      </c>
      <c r="V668">
        <v>7257</v>
      </c>
      <c r="W668">
        <v>101</v>
      </c>
      <c r="X668">
        <v>100</v>
      </c>
    </row>
    <row r="669" spans="1:24" x14ac:dyDescent="0.35">
      <c r="A669" s="6" t="str">
        <f t="shared" si="10"/>
        <v>17141</v>
      </c>
      <c r="B669">
        <v>17</v>
      </c>
      <c r="C669">
        <v>141</v>
      </c>
      <c r="D669" t="s">
        <v>1042</v>
      </c>
      <c r="E669" t="s">
        <v>1150</v>
      </c>
      <c r="F669">
        <v>51780</v>
      </c>
      <c r="G669">
        <v>25842</v>
      </c>
      <c r="H669">
        <v>25938</v>
      </c>
      <c r="I669">
        <v>24805</v>
      </c>
      <c r="J669">
        <v>24960</v>
      </c>
      <c r="K669">
        <v>391</v>
      </c>
      <c r="L669">
        <v>269</v>
      </c>
      <c r="M669">
        <v>107</v>
      </c>
      <c r="N669">
        <v>99</v>
      </c>
      <c r="O669">
        <v>145</v>
      </c>
      <c r="P669">
        <v>182</v>
      </c>
      <c r="Q669">
        <v>21</v>
      </c>
      <c r="R669">
        <v>20</v>
      </c>
      <c r="S669">
        <v>373</v>
      </c>
      <c r="T669">
        <v>408</v>
      </c>
      <c r="U669">
        <v>22863</v>
      </c>
      <c r="V669">
        <v>23126</v>
      </c>
      <c r="W669">
        <v>2979</v>
      </c>
      <c r="X669">
        <v>2812</v>
      </c>
    </row>
    <row r="670" spans="1:24" x14ac:dyDescent="0.35">
      <c r="A670" s="6" t="str">
        <f t="shared" si="10"/>
        <v>17143</v>
      </c>
      <c r="B670">
        <v>17</v>
      </c>
      <c r="C670">
        <v>143</v>
      </c>
      <c r="D670" t="s">
        <v>1042</v>
      </c>
      <c r="E670" t="s">
        <v>1152</v>
      </c>
      <c r="F670">
        <v>181836</v>
      </c>
      <c r="G670">
        <v>88728</v>
      </c>
      <c r="H670">
        <v>93108</v>
      </c>
      <c r="I670">
        <v>65114</v>
      </c>
      <c r="J670">
        <v>67829</v>
      </c>
      <c r="K670">
        <v>16240</v>
      </c>
      <c r="L670">
        <v>18283</v>
      </c>
      <c r="M670">
        <v>444</v>
      </c>
      <c r="N670">
        <v>390</v>
      </c>
      <c r="O670">
        <v>4007</v>
      </c>
      <c r="P670">
        <v>3706</v>
      </c>
      <c r="Q670">
        <v>59</v>
      </c>
      <c r="R670">
        <v>69</v>
      </c>
      <c r="S670">
        <v>2864</v>
      </c>
      <c r="T670">
        <v>2831</v>
      </c>
      <c r="U670">
        <v>83653</v>
      </c>
      <c r="V670">
        <v>88129</v>
      </c>
      <c r="W670">
        <v>5075</v>
      </c>
      <c r="X670">
        <v>4979</v>
      </c>
    </row>
    <row r="671" spans="1:24" x14ac:dyDescent="0.35">
      <c r="A671" s="6" t="str">
        <f t="shared" si="10"/>
        <v>17145</v>
      </c>
      <c r="B671">
        <v>17</v>
      </c>
      <c r="C671">
        <v>145</v>
      </c>
      <c r="D671" t="s">
        <v>1042</v>
      </c>
      <c r="E671" t="s">
        <v>126</v>
      </c>
      <c r="F671">
        <v>20941</v>
      </c>
      <c r="G671">
        <v>11453</v>
      </c>
      <c r="H671">
        <v>9488</v>
      </c>
      <c r="I671">
        <v>9598</v>
      </c>
      <c r="J671">
        <v>9037</v>
      </c>
      <c r="K671">
        <v>1485</v>
      </c>
      <c r="L671">
        <v>202</v>
      </c>
      <c r="M671">
        <v>69</v>
      </c>
      <c r="N671">
        <v>22</v>
      </c>
      <c r="O671">
        <v>67</v>
      </c>
      <c r="P671">
        <v>51</v>
      </c>
      <c r="Q671">
        <v>7</v>
      </c>
      <c r="R671">
        <v>8</v>
      </c>
      <c r="S671">
        <v>227</v>
      </c>
      <c r="T671">
        <v>168</v>
      </c>
      <c r="U671">
        <v>10934</v>
      </c>
      <c r="V671">
        <v>9313</v>
      </c>
      <c r="W671">
        <v>519</v>
      </c>
      <c r="X671">
        <v>175</v>
      </c>
    </row>
    <row r="672" spans="1:24" x14ac:dyDescent="0.35">
      <c r="A672" s="6" t="str">
        <f t="shared" si="10"/>
        <v>17147</v>
      </c>
      <c r="B672">
        <v>17</v>
      </c>
      <c r="C672">
        <v>147</v>
      </c>
      <c r="D672" t="s">
        <v>1042</v>
      </c>
      <c r="E672" t="s">
        <v>1155</v>
      </c>
      <c r="F672">
        <v>16676</v>
      </c>
      <c r="G672">
        <v>8330</v>
      </c>
      <c r="H672">
        <v>8346</v>
      </c>
      <c r="I672">
        <v>8095</v>
      </c>
      <c r="J672">
        <v>8121</v>
      </c>
      <c r="K672">
        <v>80</v>
      </c>
      <c r="L672">
        <v>53</v>
      </c>
      <c r="M672">
        <v>16</v>
      </c>
      <c r="N672">
        <v>12</v>
      </c>
      <c r="O672">
        <v>35</v>
      </c>
      <c r="P672">
        <v>44</v>
      </c>
      <c r="Q672">
        <v>2</v>
      </c>
      <c r="R672">
        <v>5</v>
      </c>
      <c r="S672">
        <v>102</v>
      </c>
      <c r="T672">
        <v>111</v>
      </c>
      <c r="U672">
        <v>8205</v>
      </c>
      <c r="V672">
        <v>8227</v>
      </c>
      <c r="W672">
        <v>125</v>
      </c>
      <c r="X672">
        <v>119</v>
      </c>
    </row>
    <row r="673" spans="1:24" x14ac:dyDescent="0.35">
      <c r="A673" s="6" t="str">
        <f t="shared" si="10"/>
        <v>17149</v>
      </c>
      <c r="B673">
        <v>17</v>
      </c>
      <c r="C673">
        <v>149</v>
      </c>
      <c r="D673" t="s">
        <v>1042</v>
      </c>
      <c r="E673" t="s">
        <v>130</v>
      </c>
      <c r="F673">
        <v>14734</v>
      </c>
      <c r="G673">
        <v>7368</v>
      </c>
      <c r="H673">
        <v>7366</v>
      </c>
      <c r="I673">
        <v>7134</v>
      </c>
      <c r="J673">
        <v>7243</v>
      </c>
      <c r="K673">
        <v>112</v>
      </c>
      <c r="L673">
        <v>32</v>
      </c>
      <c r="M673">
        <v>21</v>
      </c>
      <c r="N673">
        <v>10</v>
      </c>
      <c r="O673">
        <v>22</v>
      </c>
      <c r="P673">
        <v>23</v>
      </c>
      <c r="Q673">
        <v>6</v>
      </c>
      <c r="R673">
        <v>1</v>
      </c>
      <c r="S673">
        <v>73</v>
      </c>
      <c r="T673">
        <v>57</v>
      </c>
      <c r="U673">
        <v>7214</v>
      </c>
      <c r="V673">
        <v>7266</v>
      </c>
      <c r="W673">
        <v>154</v>
      </c>
      <c r="X673">
        <v>100</v>
      </c>
    </row>
    <row r="674" spans="1:24" x14ac:dyDescent="0.35">
      <c r="A674" s="6" t="str">
        <f t="shared" si="10"/>
        <v>17151</v>
      </c>
      <c r="B674">
        <v>17</v>
      </c>
      <c r="C674">
        <v>151</v>
      </c>
      <c r="D674" t="s">
        <v>1042</v>
      </c>
      <c r="E674" t="s">
        <v>285</v>
      </c>
      <c r="F674">
        <v>3764</v>
      </c>
      <c r="G674">
        <v>1941</v>
      </c>
      <c r="H674">
        <v>1823</v>
      </c>
      <c r="I674">
        <v>1809</v>
      </c>
      <c r="J674">
        <v>1743</v>
      </c>
      <c r="K674">
        <v>79</v>
      </c>
      <c r="L674">
        <v>32</v>
      </c>
      <c r="M674">
        <v>15</v>
      </c>
      <c r="N674">
        <v>15</v>
      </c>
      <c r="O674">
        <v>4</v>
      </c>
      <c r="P674">
        <v>8</v>
      </c>
      <c r="Q674">
        <v>3</v>
      </c>
      <c r="R674">
        <v>0</v>
      </c>
      <c r="S674">
        <v>31</v>
      </c>
      <c r="T674">
        <v>25</v>
      </c>
      <c r="U674">
        <v>1902</v>
      </c>
      <c r="V674">
        <v>1793</v>
      </c>
      <c r="W674">
        <v>39</v>
      </c>
      <c r="X674">
        <v>30</v>
      </c>
    </row>
    <row r="675" spans="1:24" x14ac:dyDescent="0.35">
      <c r="A675" s="6" t="str">
        <f t="shared" si="10"/>
        <v>17153</v>
      </c>
      <c r="B675">
        <v>17</v>
      </c>
      <c r="C675">
        <v>153</v>
      </c>
      <c r="D675" t="s">
        <v>1042</v>
      </c>
      <c r="E675" t="s">
        <v>289</v>
      </c>
      <c r="F675">
        <v>5190</v>
      </c>
      <c r="G675">
        <v>2632</v>
      </c>
      <c r="H675">
        <v>2558</v>
      </c>
      <c r="I675">
        <v>1717</v>
      </c>
      <c r="J675">
        <v>1630</v>
      </c>
      <c r="K675">
        <v>798</v>
      </c>
      <c r="L675">
        <v>809</v>
      </c>
      <c r="M675">
        <v>26</v>
      </c>
      <c r="N675">
        <v>14</v>
      </c>
      <c r="O675">
        <v>6</v>
      </c>
      <c r="P675">
        <v>17</v>
      </c>
      <c r="Q675">
        <v>2</v>
      </c>
      <c r="R675">
        <v>1</v>
      </c>
      <c r="S675">
        <v>83</v>
      </c>
      <c r="T675">
        <v>87</v>
      </c>
      <c r="U675">
        <v>2526</v>
      </c>
      <c r="V675">
        <v>2485</v>
      </c>
      <c r="W675">
        <v>106</v>
      </c>
      <c r="X675">
        <v>73</v>
      </c>
    </row>
    <row r="676" spans="1:24" x14ac:dyDescent="0.35">
      <c r="A676" s="6" t="str">
        <f t="shared" si="10"/>
        <v>17155</v>
      </c>
      <c r="B676">
        <v>17</v>
      </c>
      <c r="C676">
        <v>155</v>
      </c>
      <c r="D676" t="s">
        <v>1042</v>
      </c>
      <c r="E676" t="s">
        <v>672</v>
      </c>
      <c r="F676">
        <v>5636</v>
      </c>
      <c r="G676">
        <v>2879</v>
      </c>
      <c r="H676">
        <v>2757</v>
      </c>
      <c r="I676">
        <v>2807</v>
      </c>
      <c r="J676">
        <v>2664</v>
      </c>
      <c r="K676">
        <v>26</v>
      </c>
      <c r="L676">
        <v>17</v>
      </c>
      <c r="M676">
        <v>6</v>
      </c>
      <c r="N676">
        <v>11</v>
      </c>
      <c r="O676">
        <v>9</v>
      </c>
      <c r="P676">
        <v>24</v>
      </c>
      <c r="Q676">
        <v>0</v>
      </c>
      <c r="R676">
        <v>5</v>
      </c>
      <c r="S676">
        <v>31</v>
      </c>
      <c r="T676">
        <v>36</v>
      </c>
      <c r="U676">
        <v>2702</v>
      </c>
      <c r="V676">
        <v>2583</v>
      </c>
      <c r="W676">
        <v>177</v>
      </c>
      <c r="X676">
        <v>174</v>
      </c>
    </row>
    <row r="677" spans="1:24" x14ac:dyDescent="0.35">
      <c r="A677" s="6" t="str">
        <f t="shared" si="10"/>
        <v>17157</v>
      </c>
      <c r="B677">
        <v>17</v>
      </c>
      <c r="C677">
        <v>157</v>
      </c>
      <c r="D677" t="s">
        <v>1042</v>
      </c>
      <c r="E677" t="s">
        <v>132</v>
      </c>
      <c r="F677">
        <v>30164</v>
      </c>
      <c r="G677">
        <v>15963</v>
      </c>
      <c r="H677">
        <v>14201</v>
      </c>
      <c r="I677">
        <v>13686</v>
      </c>
      <c r="J677">
        <v>13378</v>
      </c>
      <c r="K677">
        <v>1928</v>
      </c>
      <c r="L677">
        <v>473</v>
      </c>
      <c r="M677">
        <v>58</v>
      </c>
      <c r="N677">
        <v>56</v>
      </c>
      <c r="O677">
        <v>73</v>
      </c>
      <c r="P677">
        <v>89</v>
      </c>
      <c r="Q677">
        <v>15</v>
      </c>
      <c r="R677">
        <v>6</v>
      </c>
      <c r="S677">
        <v>203</v>
      </c>
      <c r="T677">
        <v>199</v>
      </c>
      <c r="U677">
        <v>15269</v>
      </c>
      <c r="V677">
        <v>13876</v>
      </c>
      <c r="W677">
        <v>694</v>
      </c>
      <c r="X677">
        <v>325</v>
      </c>
    </row>
    <row r="678" spans="1:24" x14ac:dyDescent="0.35">
      <c r="A678" s="6" t="str">
        <f t="shared" si="10"/>
        <v>17159</v>
      </c>
      <c r="B678">
        <v>17</v>
      </c>
      <c r="C678">
        <v>159</v>
      </c>
      <c r="D678" t="s">
        <v>1042</v>
      </c>
      <c r="E678" t="s">
        <v>1162</v>
      </c>
      <c r="F678">
        <v>15811</v>
      </c>
      <c r="G678">
        <v>7841</v>
      </c>
      <c r="H678">
        <v>7970</v>
      </c>
      <c r="I678">
        <v>7576</v>
      </c>
      <c r="J678">
        <v>7697</v>
      </c>
      <c r="K678">
        <v>93</v>
      </c>
      <c r="L678">
        <v>55</v>
      </c>
      <c r="M678">
        <v>20</v>
      </c>
      <c r="N678">
        <v>23</v>
      </c>
      <c r="O678">
        <v>57</v>
      </c>
      <c r="P678">
        <v>84</v>
      </c>
      <c r="Q678">
        <v>1</v>
      </c>
      <c r="R678">
        <v>4</v>
      </c>
      <c r="S678">
        <v>94</v>
      </c>
      <c r="T678">
        <v>107</v>
      </c>
      <c r="U678">
        <v>7703</v>
      </c>
      <c r="V678">
        <v>7827</v>
      </c>
      <c r="W678">
        <v>138</v>
      </c>
      <c r="X678">
        <v>143</v>
      </c>
    </row>
    <row r="679" spans="1:24" x14ac:dyDescent="0.35">
      <c r="A679" s="6" t="str">
        <f t="shared" si="10"/>
        <v>17161</v>
      </c>
      <c r="B679">
        <v>17</v>
      </c>
      <c r="C679">
        <v>161</v>
      </c>
      <c r="D679" t="s">
        <v>1042</v>
      </c>
      <c r="E679" t="s">
        <v>1164</v>
      </c>
      <c r="F679">
        <v>144667</v>
      </c>
      <c r="G679">
        <v>71615</v>
      </c>
      <c r="H679">
        <v>73052</v>
      </c>
      <c r="I679">
        <v>58300</v>
      </c>
      <c r="J679">
        <v>60477</v>
      </c>
      <c r="K679">
        <v>8492</v>
      </c>
      <c r="L679">
        <v>7966</v>
      </c>
      <c r="M679">
        <v>435</v>
      </c>
      <c r="N679">
        <v>498</v>
      </c>
      <c r="O679">
        <v>2038</v>
      </c>
      <c r="P679">
        <v>1849</v>
      </c>
      <c r="Q679">
        <v>29</v>
      </c>
      <c r="R679">
        <v>33</v>
      </c>
      <c r="S679">
        <v>2321</v>
      </c>
      <c r="T679">
        <v>2229</v>
      </c>
      <c r="U679">
        <v>61570</v>
      </c>
      <c r="V679">
        <v>63284</v>
      </c>
      <c r="W679">
        <v>10045</v>
      </c>
      <c r="X679">
        <v>9768</v>
      </c>
    </row>
    <row r="680" spans="1:24" x14ac:dyDescent="0.35">
      <c r="A680" s="6" t="str">
        <f t="shared" si="10"/>
        <v>17163</v>
      </c>
      <c r="B680">
        <v>17</v>
      </c>
      <c r="C680">
        <v>163</v>
      </c>
      <c r="D680" t="s">
        <v>1042</v>
      </c>
      <c r="E680" t="s">
        <v>5165</v>
      </c>
      <c r="F680">
        <v>257412</v>
      </c>
      <c r="G680">
        <v>124956</v>
      </c>
      <c r="H680">
        <v>132456</v>
      </c>
      <c r="I680">
        <v>82805</v>
      </c>
      <c r="J680">
        <v>83462</v>
      </c>
      <c r="K680">
        <v>36394</v>
      </c>
      <c r="L680">
        <v>42540</v>
      </c>
      <c r="M680">
        <v>539</v>
      </c>
      <c r="N680">
        <v>470</v>
      </c>
      <c r="O680">
        <v>1641</v>
      </c>
      <c r="P680">
        <v>2329</v>
      </c>
      <c r="Q680">
        <v>124</v>
      </c>
      <c r="R680">
        <v>118</v>
      </c>
      <c r="S680">
        <v>3453</v>
      </c>
      <c r="T680">
        <v>3537</v>
      </c>
      <c r="U680">
        <v>118541</v>
      </c>
      <c r="V680">
        <v>126379</v>
      </c>
      <c r="W680">
        <v>6415</v>
      </c>
      <c r="X680">
        <v>6077</v>
      </c>
    </row>
    <row r="681" spans="1:24" x14ac:dyDescent="0.35">
      <c r="A681" s="6" t="str">
        <f t="shared" si="10"/>
        <v>17165</v>
      </c>
      <c r="B681">
        <v>17</v>
      </c>
      <c r="C681">
        <v>165</v>
      </c>
      <c r="D681" t="s">
        <v>1042</v>
      </c>
      <c r="E681" t="s">
        <v>294</v>
      </c>
      <c r="F681">
        <v>23772</v>
      </c>
      <c r="G681">
        <v>11647</v>
      </c>
      <c r="H681">
        <v>12125</v>
      </c>
      <c r="I681">
        <v>10891</v>
      </c>
      <c r="J681">
        <v>11376</v>
      </c>
      <c r="K681">
        <v>403</v>
      </c>
      <c r="L681">
        <v>336</v>
      </c>
      <c r="M681">
        <v>52</v>
      </c>
      <c r="N681">
        <v>63</v>
      </c>
      <c r="O681">
        <v>56</v>
      </c>
      <c r="P681">
        <v>85</v>
      </c>
      <c r="Q681">
        <v>17</v>
      </c>
      <c r="R681">
        <v>7</v>
      </c>
      <c r="S681">
        <v>228</v>
      </c>
      <c r="T681">
        <v>258</v>
      </c>
      <c r="U681">
        <v>11417</v>
      </c>
      <c r="V681">
        <v>11878</v>
      </c>
      <c r="W681">
        <v>230</v>
      </c>
      <c r="X681">
        <v>247</v>
      </c>
    </row>
    <row r="682" spans="1:24" x14ac:dyDescent="0.35">
      <c r="A682" s="6" t="str">
        <f t="shared" si="10"/>
        <v>17167</v>
      </c>
      <c r="B682">
        <v>17</v>
      </c>
      <c r="C682">
        <v>167</v>
      </c>
      <c r="D682" t="s">
        <v>1042</v>
      </c>
      <c r="E682" t="s">
        <v>1168</v>
      </c>
      <c r="F682">
        <v>196341</v>
      </c>
      <c r="G682">
        <v>94845</v>
      </c>
      <c r="H682">
        <v>101496</v>
      </c>
      <c r="I682">
        <v>77611</v>
      </c>
      <c r="J682">
        <v>82647</v>
      </c>
      <c r="K682">
        <v>12294</v>
      </c>
      <c r="L682">
        <v>13678</v>
      </c>
      <c r="M682">
        <v>264</v>
      </c>
      <c r="N682">
        <v>250</v>
      </c>
      <c r="O682">
        <v>2130</v>
      </c>
      <c r="P682">
        <v>2214</v>
      </c>
      <c r="Q682">
        <v>36</v>
      </c>
      <c r="R682">
        <v>31</v>
      </c>
      <c r="S682">
        <v>2510</v>
      </c>
      <c r="T682">
        <v>2676</v>
      </c>
      <c r="U682">
        <v>92255</v>
      </c>
      <c r="V682">
        <v>98819</v>
      </c>
      <c r="W682">
        <v>2590</v>
      </c>
      <c r="X682">
        <v>2677</v>
      </c>
    </row>
    <row r="683" spans="1:24" x14ac:dyDescent="0.35">
      <c r="A683" s="6" t="str">
        <f t="shared" si="10"/>
        <v>17169</v>
      </c>
      <c r="B683">
        <v>17</v>
      </c>
      <c r="C683">
        <v>169</v>
      </c>
      <c r="D683" t="s">
        <v>1042</v>
      </c>
      <c r="E683" t="s">
        <v>1170</v>
      </c>
      <c r="F683">
        <v>6899</v>
      </c>
      <c r="G683">
        <v>3687</v>
      </c>
      <c r="H683">
        <v>3212</v>
      </c>
      <c r="I683">
        <v>3354</v>
      </c>
      <c r="J683">
        <v>3110</v>
      </c>
      <c r="K683">
        <v>295</v>
      </c>
      <c r="L683">
        <v>52</v>
      </c>
      <c r="M683">
        <v>8</v>
      </c>
      <c r="N683">
        <v>5</v>
      </c>
      <c r="O683">
        <v>6</v>
      </c>
      <c r="P683">
        <v>18</v>
      </c>
      <c r="Q683">
        <v>0</v>
      </c>
      <c r="R683">
        <v>0</v>
      </c>
      <c r="S683">
        <v>24</v>
      </c>
      <c r="T683">
        <v>27</v>
      </c>
      <c r="U683">
        <v>3597</v>
      </c>
      <c r="V683">
        <v>3150</v>
      </c>
      <c r="W683">
        <v>90</v>
      </c>
      <c r="X683">
        <v>62</v>
      </c>
    </row>
    <row r="684" spans="1:24" x14ac:dyDescent="0.35">
      <c r="A684" s="6" t="str">
        <f t="shared" si="10"/>
        <v>17171</v>
      </c>
      <c r="B684">
        <v>17</v>
      </c>
      <c r="C684">
        <v>171</v>
      </c>
      <c r="D684" t="s">
        <v>1042</v>
      </c>
      <c r="E684" t="s">
        <v>296</v>
      </c>
      <c r="F684">
        <v>4947</v>
      </c>
      <c r="G684">
        <v>2456</v>
      </c>
      <c r="H684">
        <v>2491</v>
      </c>
      <c r="I684">
        <v>2385</v>
      </c>
      <c r="J684">
        <v>2405</v>
      </c>
      <c r="K684">
        <v>25</v>
      </c>
      <c r="L684">
        <v>15</v>
      </c>
      <c r="M684">
        <v>8</v>
      </c>
      <c r="N684">
        <v>6</v>
      </c>
      <c r="O684">
        <v>4</v>
      </c>
      <c r="P684">
        <v>9</v>
      </c>
      <c r="Q684">
        <v>3</v>
      </c>
      <c r="R684">
        <v>32</v>
      </c>
      <c r="S684">
        <v>31</v>
      </c>
      <c r="T684">
        <v>24</v>
      </c>
      <c r="U684">
        <v>2425</v>
      </c>
      <c r="V684">
        <v>2468</v>
      </c>
      <c r="W684">
        <v>31</v>
      </c>
      <c r="X684">
        <v>23</v>
      </c>
    </row>
    <row r="685" spans="1:24" x14ac:dyDescent="0.35">
      <c r="A685" s="6" t="str">
        <f t="shared" si="10"/>
        <v>17173</v>
      </c>
      <c r="B685">
        <v>17</v>
      </c>
      <c r="C685">
        <v>173</v>
      </c>
      <c r="D685" t="s">
        <v>1042</v>
      </c>
      <c r="E685" t="s">
        <v>138</v>
      </c>
      <c r="F685">
        <v>20990</v>
      </c>
      <c r="G685">
        <v>10532</v>
      </c>
      <c r="H685">
        <v>10458</v>
      </c>
      <c r="I685">
        <v>10276</v>
      </c>
      <c r="J685">
        <v>10257</v>
      </c>
      <c r="K685">
        <v>79</v>
      </c>
      <c r="L685">
        <v>37</v>
      </c>
      <c r="M685">
        <v>31</v>
      </c>
      <c r="N685">
        <v>23</v>
      </c>
      <c r="O685">
        <v>35</v>
      </c>
      <c r="P685">
        <v>37</v>
      </c>
      <c r="Q685">
        <v>6</v>
      </c>
      <c r="R685">
        <v>3</v>
      </c>
      <c r="S685">
        <v>105</v>
      </c>
      <c r="T685">
        <v>101</v>
      </c>
      <c r="U685">
        <v>10418</v>
      </c>
      <c r="V685">
        <v>10350</v>
      </c>
      <c r="W685">
        <v>114</v>
      </c>
      <c r="X685">
        <v>108</v>
      </c>
    </row>
    <row r="686" spans="1:24" x14ac:dyDescent="0.35">
      <c r="A686" s="6" t="str">
        <f t="shared" si="10"/>
        <v>17175</v>
      </c>
      <c r="B686">
        <v>17</v>
      </c>
      <c r="C686">
        <v>175</v>
      </c>
      <c r="D686" t="s">
        <v>1042</v>
      </c>
      <c r="E686" t="s">
        <v>1174</v>
      </c>
      <c r="F686">
        <v>5395</v>
      </c>
      <c r="G686">
        <v>2703</v>
      </c>
      <c r="H686">
        <v>2692</v>
      </c>
      <c r="I686">
        <v>2616</v>
      </c>
      <c r="J686">
        <v>2585</v>
      </c>
      <c r="K686">
        <v>24</v>
      </c>
      <c r="L686">
        <v>26</v>
      </c>
      <c r="M686">
        <v>8</v>
      </c>
      <c r="N686">
        <v>9</v>
      </c>
      <c r="O686">
        <v>15</v>
      </c>
      <c r="P686">
        <v>24</v>
      </c>
      <c r="Q686">
        <v>2</v>
      </c>
      <c r="R686">
        <v>3</v>
      </c>
      <c r="S686">
        <v>38</v>
      </c>
      <c r="T686">
        <v>45</v>
      </c>
      <c r="U686">
        <v>2649</v>
      </c>
      <c r="V686">
        <v>2627</v>
      </c>
      <c r="W686">
        <v>54</v>
      </c>
      <c r="X686">
        <v>65</v>
      </c>
    </row>
    <row r="687" spans="1:24" x14ac:dyDescent="0.35">
      <c r="A687" s="6" t="str">
        <f t="shared" si="10"/>
        <v>17177</v>
      </c>
      <c r="B687">
        <v>17</v>
      </c>
      <c r="C687">
        <v>177</v>
      </c>
      <c r="D687" t="s">
        <v>1042</v>
      </c>
      <c r="E687" t="s">
        <v>1176</v>
      </c>
      <c r="F687">
        <v>44631</v>
      </c>
      <c r="G687">
        <v>21814</v>
      </c>
      <c r="H687">
        <v>22817</v>
      </c>
      <c r="I687">
        <v>18578</v>
      </c>
      <c r="J687">
        <v>19384</v>
      </c>
      <c r="K687">
        <v>2306</v>
      </c>
      <c r="L687">
        <v>2353</v>
      </c>
      <c r="M687">
        <v>65</v>
      </c>
      <c r="N687">
        <v>73</v>
      </c>
      <c r="O687">
        <v>148</v>
      </c>
      <c r="P687">
        <v>182</v>
      </c>
      <c r="Q687">
        <v>11</v>
      </c>
      <c r="R687">
        <v>8</v>
      </c>
      <c r="S687">
        <v>706</v>
      </c>
      <c r="T687">
        <v>817</v>
      </c>
      <c r="U687">
        <v>20635</v>
      </c>
      <c r="V687">
        <v>21771</v>
      </c>
      <c r="W687">
        <v>1179</v>
      </c>
      <c r="X687">
        <v>1046</v>
      </c>
    </row>
    <row r="688" spans="1:24" x14ac:dyDescent="0.35">
      <c r="A688" s="6" t="str">
        <f t="shared" si="10"/>
        <v>17179</v>
      </c>
      <c r="B688">
        <v>17</v>
      </c>
      <c r="C688">
        <v>179</v>
      </c>
      <c r="D688" t="s">
        <v>1042</v>
      </c>
      <c r="E688" t="s">
        <v>1178</v>
      </c>
      <c r="F688">
        <v>131341</v>
      </c>
      <c r="G688">
        <v>65137</v>
      </c>
      <c r="H688">
        <v>66204</v>
      </c>
      <c r="I688">
        <v>62117</v>
      </c>
      <c r="J688">
        <v>63649</v>
      </c>
      <c r="K688">
        <v>1210</v>
      </c>
      <c r="L688">
        <v>658</v>
      </c>
      <c r="M688">
        <v>244</v>
      </c>
      <c r="N688">
        <v>200</v>
      </c>
      <c r="O688">
        <v>514</v>
      </c>
      <c r="P688">
        <v>728</v>
      </c>
      <c r="Q688">
        <v>28</v>
      </c>
      <c r="R688">
        <v>19</v>
      </c>
      <c r="S688">
        <v>1024</v>
      </c>
      <c r="T688">
        <v>950</v>
      </c>
      <c r="U688">
        <v>63368</v>
      </c>
      <c r="V688">
        <v>64793</v>
      </c>
      <c r="W688">
        <v>1769</v>
      </c>
      <c r="X688">
        <v>1411</v>
      </c>
    </row>
    <row r="689" spans="1:24" x14ac:dyDescent="0.35">
      <c r="A689" s="6" t="str">
        <f t="shared" si="10"/>
        <v>17181</v>
      </c>
      <c r="B689">
        <v>17</v>
      </c>
      <c r="C689">
        <v>181</v>
      </c>
      <c r="D689" t="s">
        <v>1042</v>
      </c>
      <c r="E689" t="s">
        <v>308</v>
      </c>
      <c r="F689">
        <v>17239</v>
      </c>
      <c r="G689">
        <v>8745</v>
      </c>
      <c r="H689">
        <v>8494</v>
      </c>
      <c r="I689">
        <v>8251</v>
      </c>
      <c r="J689">
        <v>8138</v>
      </c>
      <c r="K689">
        <v>234</v>
      </c>
      <c r="L689">
        <v>107</v>
      </c>
      <c r="M689">
        <v>73</v>
      </c>
      <c r="N689">
        <v>56</v>
      </c>
      <c r="O689">
        <v>38</v>
      </c>
      <c r="P689">
        <v>45</v>
      </c>
      <c r="Q689">
        <v>2</v>
      </c>
      <c r="R689">
        <v>5</v>
      </c>
      <c r="S689">
        <v>147</v>
      </c>
      <c r="T689">
        <v>143</v>
      </c>
      <c r="U689">
        <v>8260</v>
      </c>
      <c r="V689">
        <v>8103</v>
      </c>
      <c r="W689">
        <v>485</v>
      </c>
      <c r="X689">
        <v>391</v>
      </c>
    </row>
    <row r="690" spans="1:24" x14ac:dyDescent="0.35">
      <c r="A690" s="6" t="str">
        <f t="shared" si="10"/>
        <v>17183</v>
      </c>
      <c r="B690">
        <v>17</v>
      </c>
      <c r="C690">
        <v>183</v>
      </c>
      <c r="D690" t="s">
        <v>1042</v>
      </c>
      <c r="E690" t="s">
        <v>1181</v>
      </c>
      <c r="F690">
        <v>74204</v>
      </c>
      <c r="G690">
        <v>37158</v>
      </c>
      <c r="H690">
        <v>37046</v>
      </c>
      <c r="I690">
        <v>30330</v>
      </c>
      <c r="J690">
        <v>30614</v>
      </c>
      <c r="K690">
        <v>5397</v>
      </c>
      <c r="L690">
        <v>4960</v>
      </c>
      <c r="M690">
        <v>157</v>
      </c>
      <c r="N690">
        <v>140</v>
      </c>
      <c r="O690">
        <v>293</v>
      </c>
      <c r="P690">
        <v>356</v>
      </c>
      <c r="Q690">
        <v>22</v>
      </c>
      <c r="R690">
        <v>19</v>
      </c>
      <c r="S690">
        <v>959</v>
      </c>
      <c r="T690">
        <v>957</v>
      </c>
      <c r="U690">
        <v>35078</v>
      </c>
      <c r="V690">
        <v>35291</v>
      </c>
      <c r="W690">
        <v>2080</v>
      </c>
      <c r="X690">
        <v>1755</v>
      </c>
    </row>
    <row r="691" spans="1:24" x14ac:dyDescent="0.35">
      <c r="A691" s="6" t="str">
        <f t="shared" si="10"/>
        <v>17185</v>
      </c>
      <c r="B691">
        <v>17</v>
      </c>
      <c r="C691">
        <v>185</v>
      </c>
      <c r="D691" t="s">
        <v>1042</v>
      </c>
      <c r="E691" t="s">
        <v>1183</v>
      </c>
      <c r="F691">
        <v>11362</v>
      </c>
      <c r="G691">
        <v>5710</v>
      </c>
      <c r="H691">
        <v>5652</v>
      </c>
      <c r="I691">
        <v>5421</v>
      </c>
      <c r="J691">
        <v>5444</v>
      </c>
      <c r="K691">
        <v>86</v>
      </c>
      <c r="L691">
        <v>50</v>
      </c>
      <c r="M691">
        <v>12</v>
      </c>
      <c r="N691">
        <v>15</v>
      </c>
      <c r="O691">
        <v>87</v>
      </c>
      <c r="P691">
        <v>71</v>
      </c>
      <c r="Q691">
        <v>5</v>
      </c>
      <c r="R691">
        <v>1</v>
      </c>
      <c r="S691">
        <v>99</v>
      </c>
      <c r="T691">
        <v>71</v>
      </c>
      <c r="U691">
        <v>5601</v>
      </c>
      <c r="V691">
        <v>5569</v>
      </c>
      <c r="W691">
        <v>109</v>
      </c>
      <c r="X691">
        <v>83</v>
      </c>
    </row>
    <row r="692" spans="1:24" x14ac:dyDescent="0.35">
      <c r="A692" s="6" t="str">
        <f t="shared" si="10"/>
        <v>17187</v>
      </c>
      <c r="B692">
        <v>17</v>
      </c>
      <c r="C692">
        <v>187</v>
      </c>
      <c r="D692" t="s">
        <v>1042</v>
      </c>
      <c r="E692" t="s">
        <v>946</v>
      </c>
      <c r="F692">
        <v>16833</v>
      </c>
      <c r="G692">
        <v>8383</v>
      </c>
      <c r="H692">
        <v>8450</v>
      </c>
      <c r="I692">
        <v>7656</v>
      </c>
      <c r="J692">
        <v>7846</v>
      </c>
      <c r="K692">
        <v>279</v>
      </c>
      <c r="L692">
        <v>207</v>
      </c>
      <c r="M692">
        <v>49</v>
      </c>
      <c r="N692">
        <v>38</v>
      </c>
      <c r="O692">
        <v>226</v>
      </c>
      <c r="P692">
        <v>178</v>
      </c>
      <c r="Q692">
        <v>19</v>
      </c>
      <c r="R692">
        <v>17</v>
      </c>
      <c r="S692">
        <v>154</v>
      </c>
      <c r="T692">
        <v>164</v>
      </c>
      <c r="U692">
        <v>7412</v>
      </c>
      <c r="V692">
        <v>7635</v>
      </c>
      <c r="W692">
        <v>971</v>
      </c>
      <c r="X692">
        <v>815</v>
      </c>
    </row>
    <row r="693" spans="1:24" x14ac:dyDescent="0.35">
      <c r="A693" s="6" t="str">
        <f t="shared" si="10"/>
        <v>17189</v>
      </c>
      <c r="B693">
        <v>17</v>
      </c>
      <c r="C693">
        <v>189</v>
      </c>
      <c r="D693" t="s">
        <v>1042</v>
      </c>
      <c r="E693" t="s">
        <v>150</v>
      </c>
      <c r="F693">
        <v>13758</v>
      </c>
      <c r="G693">
        <v>6940</v>
      </c>
      <c r="H693">
        <v>6818</v>
      </c>
      <c r="I693">
        <v>6716</v>
      </c>
      <c r="J693">
        <v>6657</v>
      </c>
      <c r="K693">
        <v>104</v>
      </c>
      <c r="L693">
        <v>60</v>
      </c>
      <c r="M693">
        <v>19</v>
      </c>
      <c r="N693">
        <v>13</v>
      </c>
      <c r="O693">
        <v>34</v>
      </c>
      <c r="P693">
        <v>37</v>
      </c>
      <c r="Q693">
        <v>2</v>
      </c>
      <c r="R693">
        <v>1</v>
      </c>
      <c r="S693">
        <v>65</v>
      </c>
      <c r="T693">
        <v>50</v>
      </c>
      <c r="U693">
        <v>6849</v>
      </c>
      <c r="V693">
        <v>6709</v>
      </c>
      <c r="W693">
        <v>91</v>
      </c>
      <c r="X693">
        <v>109</v>
      </c>
    </row>
    <row r="694" spans="1:24" x14ac:dyDescent="0.35">
      <c r="A694" s="6" t="str">
        <f t="shared" si="10"/>
        <v>17191</v>
      </c>
      <c r="B694">
        <v>17</v>
      </c>
      <c r="C694">
        <v>191</v>
      </c>
      <c r="D694" t="s">
        <v>1042</v>
      </c>
      <c r="E694" t="s">
        <v>949</v>
      </c>
      <c r="F694">
        <v>16173</v>
      </c>
      <c r="G694">
        <v>8030</v>
      </c>
      <c r="H694">
        <v>8143</v>
      </c>
      <c r="I694">
        <v>7834</v>
      </c>
      <c r="J694">
        <v>7932</v>
      </c>
      <c r="K694">
        <v>50</v>
      </c>
      <c r="L694">
        <v>57</v>
      </c>
      <c r="M694">
        <v>24</v>
      </c>
      <c r="N694">
        <v>26</v>
      </c>
      <c r="O694">
        <v>41</v>
      </c>
      <c r="P694">
        <v>53</v>
      </c>
      <c r="Q694">
        <v>1</v>
      </c>
      <c r="R694">
        <v>1</v>
      </c>
      <c r="S694">
        <v>80</v>
      </c>
      <c r="T694">
        <v>74</v>
      </c>
      <c r="U694">
        <v>7942</v>
      </c>
      <c r="V694">
        <v>8039</v>
      </c>
      <c r="W694">
        <v>88</v>
      </c>
      <c r="X694">
        <v>104</v>
      </c>
    </row>
    <row r="695" spans="1:24" x14ac:dyDescent="0.35">
      <c r="A695" s="6" t="str">
        <f t="shared" si="10"/>
        <v>17193</v>
      </c>
      <c r="B695">
        <v>17</v>
      </c>
      <c r="C695">
        <v>193</v>
      </c>
      <c r="D695" t="s">
        <v>1042</v>
      </c>
      <c r="E695" t="s">
        <v>313</v>
      </c>
      <c r="F695">
        <v>13872</v>
      </c>
      <c r="G695">
        <v>6816</v>
      </c>
      <c r="H695">
        <v>7056</v>
      </c>
      <c r="I695">
        <v>6622</v>
      </c>
      <c r="J695">
        <v>6895</v>
      </c>
      <c r="K695">
        <v>53</v>
      </c>
      <c r="L695">
        <v>31</v>
      </c>
      <c r="M695">
        <v>29</v>
      </c>
      <c r="N695">
        <v>21</v>
      </c>
      <c r="O695">
        <v>26</v>
      </c>
      <c r="P695">
        <v>42</v>
      </c>
      <c r="Q695">
        <v>5</v>
      </c>
      <c r="R695">
        <v>2</v>
      </c>
      <c r="S695">
        <v>81</v>
      </c>
      <c r="T695">
        <v>65</v>
      </c>
      <c r="U695">
        <v>6718</v>
      </c>
      <c r="V695">
        <v>6965</v>
      </c>
      <c r="W695">
        <v>98</v>
      </c>
      <c r="X695">
        <v>91</v>
      </c>
    </row>
    <row r="696" spans="1:24" x14ac:dyDescent="0.35">
      <c r="A696" s="6" t="str">
        <f t="shared" si="10"/>
        <v>17195</v>
      </c>
      <c r="B696">
        <v>17</v>
      </c>
      <c r="C696">
        <v>195</v>
      </c>
      <c r="D696" t="s">
        <v>1042</v>
      </c>
      <c r="E696" t="s">
        <v>1189</v>
      </c>
      <c r="F696">
        <v>55694</v>
      </c>
      <c r="G696">
        <v>27734</v>
      </c>
      <c r="H696">
        <v>27960</v>
      </c>
      <c r="I696">
        <v>26403</v>
      </c>
      <c r="J696">
        <v>26687</v>
      </c>
      <c r="K696">
        <v>562</v>
      </c>
      <c r="L696">
        <v>468</v>
      </c>
      <c r="M696">
        <v>146</v>
      </c>
      <c r="N696">
        <v>118</v>
      </c>
      <c r="O696">
        <v>138</v>
      </c>
      <c r="P696">
        <v>198</v>
      </c>
      <c r="Q696">
        <v>7</v>
      </c>
      <c r="R696">
        <v>4</v>
      </c>
      <c r="S696">
        <v>478</v>
      </c>
      <c r="T696">
        <v>485</v>
      </c>
      <c r="U696">
        <v>24063</v>
      </c>
      <c r="V696">
        <v>24500</v>
      </c>
      <c r="W696">
        <v>3671</v>
      </c>
      <c r="X696">
        <v>3460</v>
      </c>
    </row>
    <row r="697" spans="1:24" x14ac:dyDescent="0.35">
      <c r="A697" s="6" t="str">
        <f t="shared" si="10"/>
        <v>17197</v>
      </c>
      <c r="B697">
        <v>17</v>
      </c>
      <c r="C697">
        <v>197</v>
      </c>
      <c r="D697" t="s">
        <v>1042</v>
      </c>
      <c r="E697" t="s">
        <v>1191</v>
      </c>
      <c r="F697">
        <v>697298</v>
      </c>
      <c r="G697">
        <v>347780</v>
      </c>
      <c r="H697">
        <v>349518</v>
      </c>
      <c r="I697">
        <v>275742</v>
      </c>
      <c r="J697">
        <v>274298</v>
      </c>
      <c r="K697">
        <v>42124</v>
      </c>
      <c r="L697">
        <v>43876</v>
      </c>
      <c r="M697">
        <v>1748</v>
      </c>
      <c r="N697">
        <v>1678</v>
      </c>
      <c r="O697">
        <v>20880</v>
      </c>
      <c r="P697">
        <v>22360</v>
      </c>
      <c r="Q697">
        <v>189</v>
      </c>
      <c r="R697">
        <v>163</v>
      </c>
      <c r="S697">
        <v>7097</v>
      </c>
      <c r="T697">
        <v>7143</v>
      </c>
      <c r="U697">
        <v>280663</v>
      </c>
      <c r="V697">
        <v>285671</v>
      </c>
      <c r="W697">
        <v>67117</v>
      </c>
      <c r="X697">
        <v>63847</v>
      </c>
    </row>
    <row r="698" spans="1:24" x14ac:dyDescent="0.35">
      <c r="A698" s="6" t="str">
        <f t="shared" si="10"/>
        <v>17199</v>
      </c>
      <c r="B698">
        <v>17</v>
      </c>
      <c r="C698">
        <v>199</v>
      </c>
      <c r="D698" t="s">
        <v>1042</v>
      </c>
      <c r="E698" t="s">
        <v>1193</v>
      </c>
      <c r="F698">
        <v>67152</v>
      </c>
      <c r="G698">
        <v>33761</v>
      </c>
      <c r="H698">
        <v>33391</v>
      </c>
      <c r="I698">
        <v>30571</v>
      </c>
      <c r="J698">
        <v>30820</v>
      </c>
      <c r="K698">
        <v>2014</v>
      </c>
      <c r="L698">
        <v>1250</v>
      </c>
      <c r="M698">
        <v>188</v>
      </c>
      <c r="N698">
        <v>111</v>
      </c>
      <c r="O698">
        <v>356</v>
      </c>
      <c r="P698">
        <v>533</v>
      </c>
      <c r="Q698">
        <v>9</v>
      </c>
      <c r="R698">
        <v>10</v>
      </c>
      <c r="S698">
        <v>623</v>
      </c>
      <c r="T698">
        <v>667</v>
      </c>
      <c r="U698">
        <v>32752</v>
      </c>
      <c r="V698">
        <v>32594</v>
      </c>
      <c r="W698">
        <v>1009</v>
      </c>
      <c r="X698">
        <v>797</v>
      </c>
    </row>
    <row r="699" spans="1:24" x14ac:dyDescent="0.35">
      <c r="A699" s="6" t="str">
        <f t="shared" si="10"/>
        <v>17201</v>
      </c>
      <c r="B699">
        <v>17</v>
      </c>
      <c r="C699">
        <v>201</v>
      </c>
      <c r="D699" t="s">
        <v>1042</v>
      </c>
      <c r="E699" t="s">
        <v>1195</v>
      </c>
      <c r="F699">
        <v>285337</v>
      </c>
      <c r="G699">
        <v>139968</v>
      </c>
      <c r="H699">
        <v>145369</v>
      </c>
      <c r="I699">
        <v>111289</v>
      </c>
      <c r="J699">
        <v>114597</v>
      </c>
      <c r="K699">
        <v>19407</v>
      </c>
      <c r="L699">
        <v>21207</v>
      </c>
      <c r="M699">
        <v>848</v>
      </c>
      <c r="N699">
        <v>872</v>
      </c>
      <c r="O699">
        <v>3952</v>
      </c>
      <c r="P699">
        <v>4155</v>
      </c>
      <c r="Q699">
        <v>76</v>
      </c>
      <c r="R699">
        <v>86</v>
      </c>
      <c r="S699">
        <v>4396</v>
      </c>
      <c r="T699">
        <v>4452</v>
      </c>
      <c r="U699">
        <v>119304</v>
      </c>
      <c r="V699">
        <v>125119</v>
      </c>
      <c r="W699">
        <v>20664</v>
      </c>
      <c r="X699">
        <v>20250</v>
      </c>
    </row>
    <row r="700" spans="1:24" x14ac:dyDescent="0.35">
      <c r="A700" s="6" t="str">
        <f t="shared" si="10"/>
        <v>17203</v>
      </c>
      <c r="B700">
        <v>17</v>
      </c>
      <c r="C700">
        <v>203</v>
      </c>
      <c r="D700" t="s">
        <v>1042</v>
      </c>
      <c r="E700" t="s">
        <v>1197</v>
      </c>
      <c r="F700">
        <v>38465</v>
      </c>
      <c r="G700">
        <v>19330</v>
      </c>
      <c r="H700">
        <v>19135</v>
      </c>
      <c r="I700">
        <v>18763</v>
      </c>
      <c r="J700">
        <v>18560</v>
      </c>
      <c r="K700">
        <v>162</v>
      </c>
      <c r="L700">
        <v>116</v>
      </c>
      <c r="M700">
        <v>49</v>
      </c>
      <c r="N700">
        <v>50</v>
      </c>
      <c r="O700">
        <v>130</v>
      </c>
      <c r="P700">
        <v>159</v>
      </c>
      <c r="Q700">
        <v>6</v>
      </c>
      <c r="R700">
        <v>8</v>
      </c>
      <c r="S700">
        <v>220</v>
      </c>
      <c r="T700">
        <v>242</v>
      </c>
      <c r="U700">
        <v>18939</v>
      </c>
      <c r="V700">
        <v>18797</v>
      </c>
      <c r="W700">
        <v>391</v>
      </c>
      <c r="X700">
        <v>338</v>
      </c>
    </row>
    <row r="701" spans="1:24" x14ac:dyDescent="0.35">
      <c r="A701" s="6" t="str">
        <f t="shared" si="10"/>
        <v>18001</v>
      </c>
      <c r="B701">
        <v>18</v>
      </c>
      <c r="C701">
        <v>1</v>
      </c>
      <c r="D701" t="s">
        <v>1199</v>
      </c>
      <c r="E701" t="s">
        <v>435</v>
      </c>
      <c r="F701">
        <v>35805</v>
      </c>
      <c r="G701">
        <v>17958</v>
      </c>
      <c r="H701">
        <v>17847</v>
      </c>
      <c r="I701">
        <v>17482</v>
      </c>
      <c r="J701">
        <v>17486</v>
      </c>
      <c r="K701">
        <v>135</v>
      </c>
      <c r="L701">
        <v>98</v>
      </c>
      <c r="M701">
        <v>81</v>
      </c>
      <c r="N701">
        <v>50</v>
      </c>
      <c r="O701">
        <v>83</v>
      </c>
      <c r="P701">
        <v>58</v>
      </c>
      <c r="Q701">
        <v>9</v>
      </c>
      <c r="R701">
        <v>9</v>
      </c>
      <c r="S701">
        <v>168</v>
      </c>
      <c r="T701">
        <v>146</v>
      </c>
      <c r="U701">
        <v>17115</v>
      </c>
      <c r="V701">
        <v>17056</v>
      </c>
      <c r="W701">
        <v>843</v>
      </c>
      <c r="X701">
        <v>791</v>
      </c>
    </row>
    <row r="702" spans="1:24" x14ac:dyDescent="0.35">
      <c r="A702" s="6" t="str">
        <f t="shared" si="10"/>
        <v>18003</v>
      </c>
      <c r="B702">
        <v>18</v>
      </c>
      <c r="C702">
        <v>3</v>
      </c>
      <c r="D702" t="s">
        <v>1199</v>
      </c>
      <c r="E702" t="s">
        <v>1201</v>
      </c>
      <c r="F702">
        <v>385394</v>
      </c>
      <c r="G702">
        <v>189621</v>
      </c>
      <c r="H702">
        <v>195773</v>
      </c>
      <c r="I702">
        <v>150391</v>
      </c>
      <c r="J702">
        <v>154731</v>
      </c>
      <c r="K702">
        <v>22321</v>
      </c>
      <c r="L702">
        <v>24190</v>
      </c>
      <c r="M702">
        <v>952</v>
      </c>
      <c r="N702">
        <v>908</v>
      </c>
      <c r="O702">
        <v>9375</v>
      </c>
      <c r="P702">
        <v>9107</v>
      </c>
      <c r="Q702">
        <v>201</v>
      </c>
      <c r="R702">
        <v>220</v>
      </c>
      <c r="S702">
        <v>6381</v>
      </c>
      <c r="T702">
        <v>6617</v>
      </c>
      <c r="U702">
        <v>172912</v>
      </c>
      <c r="V702">
        <v>179598</v>
      </c>
      <c r="W702">
        <v>16709</v>
      </c>
      <c r="X702">
        <v>16175</v>
      </c>
    </row>
    <row r="703" spans="1:24" x14ac:dyDescent="0.35">
      <c r="A703" s="6" t="str">
        <f t="shared" si="10"/>
        <v>18005</v>
      </c>
      <c r="B703">
        <v>18</v>
      </c>
      <c r="C703">
        <v>5</v>
      </c>
      <c r="D703" t="s">
        <v>1199</v>
      </c>
      <c r="E703" t="s">
        <v>1203</v>
      </c>
      <c r="F703">
        <v>82211</v>
      </c>
      <c r="G703">
        <v>41557</v>
      </c>
      <c r="H703">
        <v>40654</v>
      </c>
      <c r="I703">
        <v>35428</v>
      </c>
      <c r="J703">
        <v>35871</v>
      </c>
      <c r="K703">
        <v>1193</v>
      </c>
      <c r="L703">
        <v>897</v>
      </c>
      <c r="M703">
        <v>214</v>
      </c>
      <c r="N703">
        <v>189</v>
      </c>
      <c r="O703">
        <v>3965</v>
      </c>
      <c r="P703">
        <v>2949</v>
      </c>
      <c r="Q703">
        <v>43</v>
      </c>
      <c r="R703">
        <v>34</v>
      </c>
      <c r="S703">
        <v>714</v>
      </c>
      <c r="T703">
        <v>714</v>
      </c>
      <c r="U703">
        <v>37648</v>
      </c>
      <c r="V703">
        <v>37369</v>
      </c>
      <c r="W703">
        <v>3909</v>
      </c>
      <c r="X703">
        <v>3285</v>
      </c>
    </row>
    <row r="704" spans="1:24" x14ac:dyDescent="0.35">
      <c r="A704" s="6" t="str">
        <f t="shared" si="10"/>
        <v>18007</v>
      </c>
      <c r="B704">
        <v>18</v>
      </c>
      <c r="C704">
        <v>7</v>
      </c>
      <c r="D704" t="s">
        <v>1199</v>
      </c>
      <c r="E704" t="s">
        <v>193</v>
      </c>
      <c r="F704">
        <v>8717</v>
      </c>
      <c r="G704">
        <v>4416</v>
      </c>
      <c r="H704">
        <v>4301</v>
      </c>
      <c r="I704">
        <v>4277</v>
      </c>
      <c r="J704">
        <v>4174</v>
      </c>
      <c r="K704">
        <v>54</v>
      </c>
      <c r="L704">
        <v>33</v>
      </c>
      <c r="M704">
        <v>18</v>
      </c>
      <c r="N704">
        <v>9</v>
      </c>
      <c r="O704">
        <v>5</v>
      </c>
      <c r="P704">
        <v>13</v>
      </c>
      <c r="Q704">
        <v>4</v>
      </c>
      <c r="R704">
        <v>1</v>
      </c>
      <c r="S704">
        <v>58</v>
      </c>
      <c r="T704">
        <v>71</v>
      </c>
      <c r="U704">
        <v>4083</v>
      </c>
      <c r="V704">
        <v>4017</v>
      </c>
      <c r="W704">
        <v>333</v>
      </c>
      <c r="X704">
        <v>284</v>
      </c>
    </row>
    <row r="705" spans="1:24" x14ac:dyDescent="0.35">
      <c r="A705" s="6" t="str">
        <f t="shared" si="10"/>
        <v>18009</v>
      </c>
      <c r="B705">
        <v>18</v>
      </c>
      <c r="C705">
        <v>9</v>
      </c>
      <c r="D705" t="s">
        <v>1199</v>
      </c>
      <c r="E705" t="s">
        <v>1206</v>
      </c>
      <c r="F705">
        <v>12109</v>
      </c>
      <c r="G705">
        <v>5977</v>
      </c>
      <c r="H705">
        <v>6132</v>
      </c>
      <c r="I705">
        <v>5786</v>
      </c>
      <c r="J705">
        <v>5930</v>
      </c>
      <c r="K705">
        <v>70</v>
      </c>
      <c r="L705">
        <v>31</v>
      </c>
      <c r="M705">
        <v>11</v>
      </c>
      <c r="N705">
        <v>20</v>
      </c>
      <c r="O705">
        <v>11</v>
      </c>
      <c r="P705">
        <v>54</v>
      </c>
      <c r="Q705">
        <v>3</v>
      </c>
      <c r="R705">
        <v>1</v>
      </c>
      <c r="S705">
        <v>96</v>
      </c>
      <c r="T705">
        <v>96</v>
      </c>
      <c r="U705">
        <v>5871</v>
      </c>
      <c r="V705">
        <v>5999</v>
      </c>
      <c r="W705">
        <v>106</v>
      </c>
      <c r="X705">
        <v>133</v>
      </c>
    </row>
    <row r="706" spans="1:24" x14ac:dyDescent="0.35">
      <c r="A706" s="6" t="str">
        <f t="shared" ref="A706:A769" si="11">TEXT(B706*1000+C706,"00000")</f>
        <v>18011</v>
      </c>
      <c r="B706">
        <v>18</v>
      </c>
      <c r="C706">
        <v>11</v>
      </c>
      <c r="D706" t="s">
        <v>1199</v>
      </c>
      <c r="E706" t="s">
        <v>195</v>
      </c>
      <c r="F706">
        <v>70809</v>
      </c>
      <c r="G706">
        <v>35456</v>
      </c>
      <c r="H706">
        <v>35353</v>
      </c>
      <c r="I706">
        <v>32641</v>
      </c>
      <c r="J706">
        <v>32571</v>
      </c>
      <c r="K706">
        <v>860</v>
      </c>
      <c r="L706">
        <v>773</v>
      </c>
      <c r="M706">
        <v>100</v>
      </c>
      <c r="N706">
        <v>95</v>
      </c>
      <c r="O706">
        <v>1219</v>
      </c>
      <c r="P706">
        <v>1309</v>
      </c>
      <c r="Q706">
        <v>14</v>
      </c>
      <c r="R706">
        <v>12</v>
      </c>
      <c r="S706">
        <v>622</v>
      </c>
      <c r="T706">
        <v>593</v>
      </c>
      <c r="U706">
        <v>34055</v>
      </c>
      <c r="V706">
        <v>33993</v>
      </c>
      <c r="W706">
        <v>1401</v>
      </c>
      <c r="X706">
        <v>1360</v>
      </c>
    </row>
    <row r="707" spans="1:24" x14ac:dyDescent="0.35">
      <c r="A707" s="6" t="str">
        <f t="shared" si="11"/>
        <v>18013</v>
      </c>
      <c r="B707">
        <v>18</v>
      </c>
      <c r="C707">
        <v>13</v>
      </c>
      <c r="D707" t="s">
        <v>1199</v>
      </c>
      <c r="E707" t="s">
        <v>1049</v>
      </c>
      <c r="F707">
        <v>15474</v>
      </c>
      <c r="G707">
        <v>7772</v>
      </c>
      <c r="H707">
        <v>7702</v>
      </c>
      <c r="I707">
        <v>7485</v>
      </c>
      <c r="J707">
        <v>7451</v>
      </c>
      <c r="K707">
        <v>86</v>
      </c>
      <c r="L707">
        <v>45</v>
      </c>
      <c r="M707">
        <v>46</v>
      </c>
      <c r="N707">
        <v>54</v>
      </c>
      <c r="O707">
        <v>21</v>
      </c>
      <c r="P707">
        <v>43</v>
      </c>
      <c r="Q707">
        <v>1</v>
      </c>
      <c r="R707">
        <v>3</v>
      </c>
      <c r="S707">
        <v>133</v>
      </c>
      <c r="T707">
        <v>106</v>
      </c>
      <c r="U707">
        <v>7607</v>
      </c>
      <c r="V707">
        <v>7579</v>
      </c>
      <c r="W707">
        <v>165</v>
      </c>
      <c r="X707">
        <v>123</v>
      </c>
    </row>
    <row r="708" spans="1:24" x14ac:dyDescent="0.35">
      <c r="A708" s="6" t="str">
        <f t="shared" si="11"/>
        <v>18015</v>
      </c>
      <c r="B708">
        <v>18</v>
      </c>
      <c r="C708">
        <v>15</v>
      </c>
      <c r="D708" t="s">
        <v>1199</v>
      </c>
      <c r="E708" t="s">
        <v>200</v>
      </c>
      <c r="F708">
        <v>20308</v>
      </c>
      <c r="G708">
        <v>10299</v>
      </c>
      <c r="H708">
        <v>10009</v>
      </c>
      <c r="I708">
        <v>9983</v>
      </c>
      <c r="J708">
        <v>9735</v>
      </c>
      <c r="K708">
        <v>129</v>
      </c>
      <c r="L708">
        <v>81</v>
      </c>
      <c r="M708">
        <v>39</v>
      </c>
      <c r="N708">
        <v>45</v>
      </c>
      <c r="O708">
        <v>17</v>
      </c>
      <c r="P708">
        <v>29</v>
      </c>
      <c r="Q708">
        <v>4</v>
      </c>
      <c r="R708">
        <v>4</v>
      </c>
      <c r="S708">
        <v>127</v>
      </c>
      <c r="T708">
        <v>115</v>
      </c>
      <c r="U708">
        <v>9825</v>
      </c>
      <c r="V708">
        <v>9640</v>
      </c>
      <c r="W708">
        <v>474</v>
      </c>
      <c r="X708">
        <v>369</v>
      </c>
    </row>
    <row r="709" spans="1:24" x14ac:dyDescent="0.35">
      <c r="A709" s="6" t="str">
        <f t="shared" si="11"/>
        <v>18017</v>
      </c>
      <c r="B709">
        <v>18</v>
      </c>
      <c r="C709">
        <v>17</v>
      </c>
      <c r="D709" t="s">
        <v>1199</v>
      </c>
      <c r="E709" t="s">
        <v>1055</v>
      </c>
      <c r="F709">
        <v>37859</v>
      </c>
      <c r="G709">
        <v>18944</v>
      </c>
      <c r="H709">
        <v>18915</v>
      </c>
      <c r="I709">
        <v>17406</v>
      </c>
      <c r="J709">
        <v>17637</v>
      </c>
      <c r="K709">
        <v>511</v>
      </c>
      <c r="L709">
        <v>338</v>
      </c>
      <c r="M709">
        <v>251</v>
      </c>
      <c r="N709">
        <v>255</v>
      </c>
      <c r="O709">
        <v>443</v>
      </c>
      <c r="P709">
        <v>378</v>
      </c>
      <c r="Q709">
        <v>39</v>
      </c>
      <c r="R709">
        <v>43</v>
      </c>
      <c r="S709">
        <v>294</v>
      </c>
      <c r="T709">
        <v>264</v>
      </c>
      <c r="U709">
        <v>15475</v>
      </c>
      <c r="V709">
        <v>15723</v>
      </c>
      <c r="W709">
        <v>3469</v>
      </c>
      <c r="X709">
        <v>3192</v>
      </c>
    </row>
    <row r="710" spans="1:24" x14ac:dyDescent="0.35">
      <c r="A710" s="6" t="str">
        <f t="shared" si="11"/>
        <v>18019</v>
      </c>
      <c r="B710">
        <v>18</v>
      </c>
      <c r="C710">
        <v>19</v>
      </c>
      <c r="D710" t="s">
        <v>1199</v>
      </c>
      <c r="E710" t="s">
        <v>204</v>
      </c>
      <c r="F710">
        <v>121093</v>
      </c>
      <c r="G710">
        <v>59394</v>
      </c>
      <c r="H710">
        <v>61699</v>
      </c>
      <c r="I710">
        <v>51712</v>
      </c>
      <c r="J710">
        <v>53694</v>
      </c>
      <c r="K710">
        <v>5062</v>
      </c>
      <c r="L710">
        <v>5205</v>
      </c>
      <c r="M710">
        <v>313</v>
      </c>
      <c r="N710">
        <v>258</v>
      </c>
      <c r="O710">
        <v>662</v>
      </c>
      <c r="P710">
        <v>799</v>
      </c>
      <c r="Q710">
        <v>66</v>
      </c>
      <c r="R710">
        <v>49</v>
      </c>
      <c r="S710">
        <v>1579</v>
      </c>
      <c r="T710">
        <v>1694</v>
      </c>
      <c r="U710">
        <v>55155</v>
      </c>
      <c r="V710">
        <v>58081</v>
      </c>
      <c r="W710">
        <v>4239</v>
      </c>
      <c r="X710">
        <v>3618</v>
      </c>
    </row>
    <row r="711" spans="1:24" x14ac:dyDescent="0.35">
      <c r="A711" s="6" t="str">
        <f t="shared" si="11"/>
        <v>18021</v>
      </c>
      <c r="B711">
        <v>18</v>
      </c>
      <c r="C711">
        <v>21</v>
      </c>
      <c r="D711" t="s">
        <v>1199</v>
      </c>
      <c r="E711" t="s">
        <v>48</v>
      </c>
      <c r="F711">
        <v>26462</v>
      </c>
      <c r="G711">
        <v>13223</v>
      </c>
      <c r="H711">
        <v>13239</v>
      </c>
      <c r="I711">
        <v>12824</v>
      </c>
      <c r="J711">
        <v>12866</v>
      </c>
      <c r="K711">
        <v>124</v>
      </c>
      <c r="L711">
        <v>88</v>
      </c>
      <c r="M711">
        <v>40</v>
      </c>
      <c r="N711">
        <v>45</v>
      </c>
      <c r="O711">
        <v>51</v>
      </c>
      <c r="P711">
        <v>47</v>
      </c>
      <c r="Q711">
        <v>10</v>
      </c>
      <c r="R711">
        <v>4</v>
      </c>
      <c r="S711">
        <v>174</v>
      </c>
      <c r="T711">
        <v>189</v>
      </c>
      <c r="U711">
        <v>12982</v>
      </c>
      <c r="V711">
        <v>13024</v>
      </c>
      <c r="W711">
        <v>241</v>
      </c>
      <c r="X711">
        <v>215</v>
      </c>
    </row>
    <row r="712" spans="1:24" x14ac:dyDescent="0.35">
      <c r="A712" s="6" t="str">
        <f t="shared" si="11"/>
        <v>18023</v>
      </c>
      <c r="B712">
        <v>18</v>
      </c>
      <c r="C712">
        <v>23</v>
      </c>
      <c r="D712" t="s">
        <v>1199</v>
      </c>
      <c r="E712" t="s">
        <v>1063</v>
      </c>
      <c r="F712">
        <v>33189</v>
      </c>
      <c r="G712">
        <v>16617</v>
      </c>
      <c r="H712">
        <v>16572</v>
      </c>
      <c r="I712">
        <v>16125</v>
      </c>
      <c r="J712">
        <v>16113</v>
      </c>
      <c r="K712">
        <v>168</v>
      </c>
      <c r="L712">
        <v>99</v>
      </c>
      <c r="M712">
        <v>76</v>
      </c>
      <c r="N712">
        <v>104</v>
      </c>
      <c r="O712">
        <v>65</v>
      </c>
      <c r="P712">
        <v>90</v>
      </c>
      <c r="Q712">
        <v>7</v>
      </c>
      <c r="R712">
        <v>6</v>
      </c>
      <c r="S712">
        <v>176</v>
      </c>
      <c r="T712">
        <v>160</v>
      </c>
      <c r="U712">
        <v>13366</v>
      </c>
      <c r="V712">
        <v>13701</v>
      </c>
      <c r="W712">
        <v>3251</v>
      </c>
      <c r="X712">
        <v>2871</v>
      </c>
    </row>
    <row r="713" spans="1:24" x14ac:dyDescent="0.35">
      <c r="A713" s="6" t="str">
        <f t="shared" si="11"/>
        <v>18025</v>
      </c>
      <c r="B713">
        <v>18</v>
      </c>
      <c r="C713">
        <v>25</v>
      </c>
      <c r="D713" t="s">
        <v>1199</v>
      </c>
      <c r="E713" t="s">
        <v>216</v>
      </c>
      <c r="F713">
        <v>10528</v>
      </c>
      <c r="G713">
        <v>5386</v>
      </c>
      <c r="H713">
        <v>5142</v>
      </c>
      <c r="I713">
        <v>5199</v>
      </c>
      <c r="J713">
        <v>5002</v>
      </c>
      <c r="K713">
        <v>49</v>
      </c>
      <c r="L713">
        <v>33</v>
      </c>
      <c r="M713">
        <v>30</v>
      </c>
      <c r="N713">
        <v>25</v>
      </c>
      <c r="O713">
        <v>14</v>
      </c>
      <c r="P713">
        <v>12</v>
      </c>
      <c r="Q713">
        <v>3</v>
      </c>
      <c r="R713">
        <v>8</v>
      </c>
      <c r="S713">
        <v>91</v>
      </c>
      <c r="T713">
        <v>62</v>
      </c>
      <c r="U713">
        <v>5309</v>
      </c>
      <c r="V713">
        <v>5079</v>
      </c>
      <c r="W713">
        <v>77</v>
      </c>
      <c r="X713">
        <v>63</v>
      </c>
    </row>
    <row r="714" spans="1:24" x14ac:dyDescent="0.35">
      <c r="A714" s="6" t="str">
        <f t="shared" si="11"/>
        <v>18027</v>
      </c>
      <c r="B714">
        <v>18</v>
      </c>
      <c r="C714">
        <v>27</v>
      </c>
      <c r="D714" t="s">
        <v>1199</v>
      </c>
      <c r="E714" t="s">
        <v>1216</v>
      </c>
      <c r="F714">
        <v>33380</v>
      </c>
      <c r="G714">
        <v>16875</v>
      </c>
      <c r="H714">
        <v>16505</v>
      </c>
      <c r="I714">
        <v>16006</v>
      </c>
      <c r="J714">
        <v>15775</v>
      </c>
      <c r="K714">
        <v>446</v>
      </c>
      <c r="L714">
        <v>323</v>
      </c>
      <c r="M714">
        <v>106</v>
      </c>
      <c r="N714">
        <v>134</v>
      </c>
      <c r="O714">
        <v>80</v>
      </c>
      <c r="P714">
        <v>84</v>
      </c>
      <c r="Q714">
        <v>35</v>
      </c>
      <c r="R714">
        <v>8</v>
      </c>
      <c r="S714">
        <v>202</v>
      </c>
      <c r="T714">
        <v>181</v>
      </c>
      <c r="U714">
        <v>15753</v>
      </c>
      <c r="V714">
        <v>15542</v>
      </c>
      <c r="W714">
        <v>1122</v>
      </c>
      <c r="X714">
        <v>963</v>
      </c>
    </row>
    <row r="715" spans="1:24" x14ac:dyDescent="0.35">
      <c r="A715" s="6" t="str">
        <f t="shared" si="11"/>
        <v>18029</v>
      </c>
      <c r="B715">
        <v>18</v>
      </c>
      <c r="C715">
        <v>29</v>
      </c>
      <c r="D715" t="s">
        <v>1199</v>
      </c>
      <c r="E715" t="s">
        <v>1218</v>
      </c>
      <c r="F715">
        <v>50676</v>
      </c>
      <c r="G715">
        <v>25398</v>
      </c>
      <c r="H715">
        <v>25278</v>
      </c>
      <c r="I715">
        <v>24677</v>
      </c>
      <c r="J715">
        <v>24578</v>
      </c>
      <c r="K715">
        <v>209</v>
      </c>
      <c r="L715">
        <v>161</v>
      </c>
      <c r="M715">
        <v>68</v>
      </c>
      <c r="N715">
        <v>58</v>
      </c>
      <c r="O715">
        <v>100</v>
      </c>
      <c r="P715">
        <v>137</v>
      </c>
      <c r="Q715">
        <v>17</v>
      </c>
      <c r="R715">
        <v>18</v>
      </c>
      <c r="S715">
        <v>327</v>
      </c>
      <c r="T715">
        <v>326</v>
      </c>
      <c r="U715">
        <v>25035</v>
      </c>
      <c r="V715">
        <v>24926</v>
      </c>
      <c r="W715">
        <v>363</v>
      </c>
      <c r="X715">
        <v>352</v>
      </c>
    </row>
    <row r="716" spans="1:24" x14ac:dyDescent="0.35">
      <c r="A716" s="6" t="str">
        <f t="shared" si="11"/>
        <v>18031</v>
      </c>
      <c r="B716">
        <v>18</v>
      </c>
      <c r="C716">
        <v>31</v>
      </c>
      <c r="D716" t="s">
        <v>1199</v>
      </c>
      <c r="E716" t="s">
        <v>771</v>
      </c>
      <c r="F716">
        <v>26475</v>
      </c>
      <c r="G716">
        <v>13283</v>
      </c>
      <c r="H716">
        <v>13192</v>
      </c>
      <c r="I716">
        <v>12752</v>
      </c>
      <c r="J716">
        <v>12813</v>
      </c>
      <c r="K716">
        <v>110</v>
      </c>
      <c r="L716">
        <v>73</v>
      </c>
      <c r="M716">
        <v>31</v>
      </c>
      <c r="N716">
        <v>40</v>
      </c>
      <c r="O716">
        <v>220</v>
      </c>
      <c r="P716">
        <v>140</v>
      </c>
      <c r="Q716">
        <v>10</v>
      </c>
      <c r="R716">
        <v>4</v>
      </c>
      <c r="S716">
        <v>160</v>
      </c>
      <c r="T716">
        <v>122</v>
      </c>
      <c r="U716">
        <v>12946</v>
      </c>
      <c r="V716">
        <v>12936</v>
      </c>
      <c r="W716">
        <v>337</v>
      </c>
      <c r="X716">
        <v>256</v>
      </c>
    </row>
    <row r="717" spans="1:24" x14ac:dyDescent="0.35">
      <c r="A717" s="6" t="str">
        <f t="shared" si="11"/>
        <v>18033</v>
      </c>
      <c r="B717">
        <v>18</v>
      </c>
      <c r="C717">
        <v>33</v>
      </c>
      <c r="D717" t="s">
        <v>1199</v>
      </c>
      <c r="E717" t="s">
        <v>5164</v>
      </c>
      <c r="F717">
        <v>43260</v>
      </c>
      <c r="G717">
        <v>21576</v>
      </c>
      <c r="H717">
        <v>21684</v>
      </c>
      <c r="I717">
        <v>20966</v>
      </c>
      <c r="J717">
        <v>21082</v>
      </c>
      <c r="K717">
        <v>149</v>
      </c>
      <c r="L717">
        <v>122</v>
      </c>
      <c r="M717">
        <v>84</v>
      </c>
      <c r="N717">
        <v>70</v>
      </c>
      <c r="O717">
        <v>89</v>
      </c>
      <c r="P717">
        <v>130</v>
      </c>
      <c r="Q717">
        <v>16</v>
      </c>
      <c r="R717">
        <v>13</v>
      </c>
      <c r="S717">
        <v>272</v>
      </c>
      <c r="T717">
        <v>267</v>
      </c>
      <c r="U717">
        <v>20951</v>
      </c>
      <c r="V717">
        <v>21111</v>
      </c>
      <c r="W717">
        <v>625</v>
      </c>
      <c r="X717">
        <v>573</v>
      </c>
    </row>
    <row r="718" spans="1:24" x14ac:dyDescent="0.35">
      <c r="A718" s="6" t="str">
        <f t="shared" si="11"/>
        <v>18035</v>
      </c>
      <c r="B718">
        <v>18</v>
      </c>
      <c r="C718">
        <v>35</v>
      </c>
      <c r="D718" t="s">
        <v>1199</v>
      </c>
      <c r="E718" t="s">
        <v>571</v>
      </c>
      <c r="F718">
        <v>111909</v>
      </c>
      <c r="G718">
        <v>54148</v>
      </c>
      <c r="H718">
        <v>57761</v>
      </c>
      <c r="I718">
        <v>47818</v>
      </c>
      <c r="J718">
        <v>51172</v>
      </c>
      <c r="K718">
        <v>4065</v>
      </c>
      <c r="L718">
        <v>4134</v>
      </c>
      <c r="M718">
        <v>172</v>
      </c>
      <c r="N718">
        <v>165</v>
      </c>
      <c r="O718">
        <v>714</v>
      </c>
      <c r="P718">
        <v>817</v>
      </c>
      <c r="Q718">
        <v>35</v>
      </c>
      <c r="R718">
        <v>33</v>
      </c>
      <c r="S718">
        <v>1344</v>
      </c>
      <c r="T718">
        <v>1440</v>
      </c>
      <c r="U718">
        <v>52402</v>
      </c>
      <c r="V718">
        <v>56032</v>
      </c>
      <c r="W718">
        <v>1746</v>
      </c>
      <c r="X718">
        <v>1729</v>
      </c>
    </row>
    <row r="719" spans="1:24" x14ac:dyDescent="0.35">
      <c r="A719" s="6" t="str">
        <f t="shared" si="11"/>
        <v>18037</v>
      </c>
      <c r="B719">
        <v>18</v>
      </c>
      <c r="C719">
        <v>37</v>
      </c>
      <c r="D719" t="s">
        <v>1199</v>
      </c>
      <c r="E719" t="s">
        <v>1223</v>
      </c>
      <c r="F719">
        <v>43631</v>
      </c>
      <c r="G719">
        <v>22039</v>
      </c>
      <c r="H719">
        <v>21592</v>
      </c>
      <c r="I719">
        <v>21358</v>
      </c>
      <c r="J719">
        <v>20945</v>
      </c>
      <c r="K719">
        <v>235</v>
      </c>
      <c r="L719">
        <v>215</v>
      </c>
      <c r="M719">
        <v>79</v>
      </c>
      <c r="N719">
        <v>70</v>
      </c>
      <c r="O719">
        <v>130</v>
      </c>
      <c r="P719">
        <v>173</v>
      </c>
      <c r="Q719">
        <v>59</v>
      </c>
      <c r="R719">
        <v>21</v>
      </c>
      <c r="S719">
        <v>178</v>
      </c>
      <c r="T719">
        <v>168</v>
      </c>
      <c r="U719">
        <v>19708</v>
      </c>
      <c r="V719">
        <v>19786</v>
      </c>
      <c r="W719">
        <v>2331</v>
      </c>
      <c r="X719">
        <v>1806</v>
      </c>
    </row>
    <row r="720" spans="1:24" x14ac:dyDescent="0.35">
      <c r="A720" s="6" t="str">
        <f t="shared" si="11"/>
        <v>18039</v>
      </c>
      <c r="B720">
        <v>18</v>
      </c>
      <c r="C720">
        <v>39</v>
      </c>
      <c r="D720" t="s">
        <v>1199</v>
      </c>
      <c r="E720" t="s">
        <v>1225</v>
      </c>
      <c r="F720">
        <v>207046</v>
      </c>
      <c r="G720">
        <v>102567</v>
      </c>
      <c r="H720">
        <v>104479</v>
      </c>
      <c r="I720">
        <v>91729</v>
      </c>
      <c r="J720">
        <v>93352</v>
      </c>
      <c r="K720">
        <v>6189</v>
      </c>
      <c r="L720">
        <v>6284</v>
      </c>
      <c r="M720">
        <v>744</v>
      </c>
      <c r="N720">
        <v>732</v>
      </c>
      <c r="O720">
        <v>1153</v>
      </c>
      <c r="P720">
        <v>1444</v>
      </c>
      <c r="Q720">
        <v>99</v>
      </c>
      <c r="R720">
        <v>87</v>
      </c>
      <c r="S720">
        <v>2653</v>
      </c>
      <c r="T720">
        <v>2580</v>
      </c>
      <c r="U720">
        <v>82160</v>
      </c>
      <c r="V720">
        <v>85367</v>
      </c>
      <c r="W720">
        <v>20407</v>
      </c>
      <c r="X720">
        <v>19112</v>
      </c>
    </row>
    <row r="721" spans="1:24" x14ac:dyDescent="0.35">
      <c r="A721" s="6" t="str">
        <f t="shared" si="11"/>
        <v>18041</v>
      </c>
      <c r="B721">
        <v>18</v>
      </c>
      <c r="C721">
        <v>41</v>
      </c>
      <c r="D721" t="s">
        <v>1199</v>
      </c>
      <c r="E721" t="s">
        <v>78</v>
      </c>
      <c r="F721">
        <v>23398</v>
      </c>
      <c r="G721">
        <v>11607</v>
      </c>
      <c r="H721">
        <v>11791</v>
      </c>
      <c r="I721">
        <v>11206</v>
      </c>
      <c r="J721">
        <v>11385</v>
      </c>
      <c r="K721">
        <v>184</v>
      </c>
      <c r="L721">
        <v>176</v>
      </c>
      <c r="M721">
        <v>31</v>
      </c>
      <c r="N721">
        <v>56</v>
      </c>
      <c r="O721">
        <v>39</v>
      </c>
      <c r="P721">
        <v>48</v>
      </c>
      <c r="Q721">
        <v>0</v>
      </c>
      <c r="R721">
        <v>2</v>
      </c>
      <c r="S721">
        <v>147</v>
      </c>
      <c r="T721">
        <v>124</v>
      </c>
      <c r="U721">
        <v>11445</v>
      </c>
      <c r="V721">
        <v>11660</v>
      </c>
      <c r="W721">
        <v>162</v>
      </c>
      <c r="X721">
        <v>131</v>
      </c>
    </row>
    <row r="722" spans="1:24" x14ac:dyDescent="0.35">
      <c r="A722" s="6" t="str">
        <f t="shared" si="11"/>
        <v>18043</v>
      </c>
      <c r="B722">
        <v>18</v>
      </c>
      <c r="C722">
        <v>43</v>
      </c>
      <c r="D722" t="s">
        <v>1199</v>
      </c>
      <c r="E722" t="s">
        <v>795</v>
      </c>
      <c r="F722">
        <v>80479</v>
      </c>
      <c r="G722">
        <v>39302</v>
      </c>
      <c r="H722">
        <v>41177</v>
      </c>
      <c r="I722">
        <v>35449</v>
      </c>
      <c r="J722">
        <v>37148</v>
      </c>
      <c r="K722">
        <v>2251</v>
      </c>
      <c r="L722">
        <v>2297</v>
      </c>
      <c r="M722">
        <v>148</v>
      </c>
      <c r="N722">
        <v>161</v>
      </c>
      <c r="O722">
        <v>448</v>
      </c>
      <c r="P722">
        <v>582</v>
      </c>
      <c r="Q722">
        <v>23</v>
      </c>
      <c r="R722">
        <v>21</v>
      </c>
      <c r="S722">
        <v>983</v>
      </c>
      <c r="T722">
        <v>968</v>
      </c>
      <c r="U722">
        <v>37752</v>
      </c>
      <c r="V722">
        <v>39657</v>
      </c>
      <c r="W722">
        <v>1550</v>
      </c>
      <c r="X722">
        <v>1520</v>
      </c>
    </row>
    <row r="723" spans="1:24" x14ac:dyDescent="0.35">
      <c r="A723" s="6" t="str">
        <f t="shared" si="11"/>
        <v>18045</v>
      </c>
      <c r="B723">
        <v>18</v>
      </c>
      <c r="C723">
        <v>45</v>
      </c>
      <c r="D723" t="s">
        <v>1199</v>
      </c>
      <c r="E723" t="s">
        <v>1229</v>
      </c>
      <c r="F723">
        <v>16480</v>
      </c>
      <c r="G723">
        <v>8262</v>
      </c>
      <c r="H723">
        <v>8218</v>
      </c>
      <c r="I723">
        <v>8044</v>
      </c>
      <c r="J723">
        <v>7978</v>
      </c>
      <c r="K723">
        <v>60</v>
      </c>
      <c r="L723">
        <v>39</v>
      </c>
      <c r="M723">
        <v>33</v>
      </c>
      <c r="N723">
        <v>30</v>
      </c>
      <c r="O723">
        <v>15</v>
      </c>
      <c r="P723">
        <v>61</v>
      </c>
      <c r="Q723">
        <v>8</v>
      </c>
      <c r="R723">
        <v>6</v>
      </c>
      <c r="S723">
        <v>102</v>
      </c>
      <c r="T723">
        <v>104</v>
      </c>
      <c r="U723">
        <v>8046</v>
      </c>
      <c r="V723">
        <v>8000</v>
      </c>
      <c r="W723">
        <v>216</v>
      </c>
      <c r="X723">
        <v>218</v>
      </c>
    </row>
    <row r="724" spans="1:24" x14ac:dyDescent="0.35">
      <c r="A724" s="6" t="str">
        <f t="shared" si="11"/>
        <v>18047</v>
      </c>
      <c r="B724">
        <v>18</v>
      </c>
      <c r="C724">
        <v>47</v>
      </c>
      <c r="D724" t="s">
        <v>1199</v>
      </c>
      <c r="E724" t="s">
        <v>80</v>
      </c>
      <c r="F724">
        <v>22791</v>
      </c>
      <c r="G724">
        <v>11430</v>
      </c>
      <c r="H724">
        <v>11361</v>
      </c>
      <c r="I724">
        <v>11193</v>
      </c>
      <c r="J724">
        <v>11090</v>
      </c>
      <c r="K724">
        <v>41</v>
      </c>
      <c r="L724">
        <v>38</v>
      </c>
      <c r="M724">
        <v>31</v>
      </c>
      <c r="N724">
        <v>24</v>
      </c>
      <c r="O724">
        <v>65</v>
      </c>
      <c r="P724">
        <v>103</v>
      </c>
      <c r="Q724">
        <v>1</v>
      </c>
      <c r="R724">
        <v>2</v>
      </c>
      <c r="S724">
        <v>99</v>
      </c>
      <c r="T724">
        <v>104</v>
      </c>
      <c r="U724">
        <v>11294</v>
      </c>
      <c r="V724">
        <v>11267</v>
      </c>
      <c r="W724">
        <v>136</v>
      </c>
      <c r="X724">
        <v>94</v>
      </c>
    </row>
    <row r="725" spans="1:24" x14ac:dyDescent="0.35">
      <c r="A725" s="6" t="str">
        <f t="shared" si="11"/>
        <v>18049</v>
      </c>
      <c r="B725">
        <v>18</v>
      </c>
      <c r="C725">
        <v>49</v>
      </c>
      <c r="D725" t="s">
        <v>1199</v>
      </c>
      <c r="E725" t="s">
        <v>230</v>
      </c>
      <c r="F725">
        <v>20479</v>
      </c>
      <c r="G725">
        <v>10303</v>
      </c>
      <c r="H725">
        <v>10176</v>
      </c>
      <c r="I725">
        <v>9892</v>
      </c>
      <c r="J725">
        <v>9778</v>
      </c>
      <c r="K725">
        <v>111</v>
      </c>
      <c r="L725">
        <v>79</v>
      </c>
      <c r="M725">
        <v>107</v>
      </c>
      <c r="N725">
        <v>83</v>
      </c>
      <c r="O725">
        <v>50</v>
      </c>
      <c r="P725">
        <v>84</v>
      </c>
      <c r="Q725">
        <v>4</v>
      </c>
      <c r="R725">
        <v>2</v>
      </c>
      <c r="S725">
        <v>139</v>
      </c>
      <c r="T725">
        <v>150</v>
      </c>
      <c r="U725">
        <v>9705</v>
      </c>
      <c r="V725">
        <v>9687</v>
      </c>
      <c r="W725">
        <v>598</v>
      </c>
      <c r="X725">
        <v>489</v>
      </c>
    </row>
    <row r="726" spans="1:24" x14ac:dyDescent="0.35">
      <c r="A726" s="6" t="str">
        <f t="shared" si="11"/>
        <v>18051</v>
      </c>
      <c r="B726">
        <v>18</v>
      </c>
      <c r="C726">
        <v>51</v>
      </c>
      <c r="D726" t="s">
        <v>1199</v>
      </c>
      <c r="E726" t="s">
        <v>1233</v>
      </c>
      <c r="F726">
        <v>33008</v>
      </c>
      <c r="G726">
        <v>16639</v>
      </c>
      <c r="H726">
        <v>16369</v>
      </c>
      <c r="I726">
        <v>15603</v>
      </c>
      <c r="J726">
        <v>15446</v>
      </c>
      <c r="K726">
        <v>518</v>
      </c>
      <c r="L726">
        <v>402</v>
      </c>
      <c r="M726">
        <v>56</v>
      </c>
      <c r="N726">
        <v>57</v>
      </c>
      <c r="O726">
        <v>74</v>
      </c>
      <c r="P726">
        <v>116</v>
      </c>
      <c r="Q726">
        <v>7</v>
      </c>
      <c r="R726">
        <v>15</v>
      </c>
      <c r="S726">
        <v>381</v>
      </c>
      <c r="T726">
        <v>333</v>
      </c>
      <c r="U726">
        <v>16273</v>
      </c>
      <c r="V726">
        <v>16082</v>
      </c>
      <c r="W726">
        <v>366</v>
      </c>
      <c r="X726">
        <v>287</v>
      </c>
    </row>
    <row r="727" spans="1:24" x14ac:dyDescent="0.35">
      <c r="A727" s="6" t="str">
        <f t="shared" si="11"/>
        <v>18053</v>
      </c>
      <c r="B727">
        <v>18</v>
      </c>
      <c r="C727">
        <v>53</v>
      </c>
      <c r="D727" t="s">
        <v>1199</v>
      </c>
      <c r="E727" t="s">
        <v>234</v>
      </c>
      <c r="F727">
        <v>66680</v>
      </c>
      <c r="G727">
        <v>32118</v>
      </c>
      <c r="H727">
        <v>34562</v>
      </c>
      <c r="I727">
        <v>28208</v>
      </c>
      <c r="J727">
        <v>30607</v>
      </c>
      <c r="K727">
        <v>2601</v>
      </c>
      <c r="L727">
        <v>2528</v>
      </c>
      <c r="M727">
        <v>153</v>
      </c>
      <c r="N727">
        <v>146</v>
      </c>
      <c r="O727">
        <v>219</v>
      </c>
      <c r="P727">
        <v>383</v>
      </c>
      <c r="Q727">
        <v>21</v>
      </c>
      <c r="R727">
        <v>9</v>
      </c>
      <c r="S727">
        <v>916</v>
      </c>
      <c r="T727">
        <v>889</v>
      </c>
      <c r="U727">
        <v>30359</v>
      </c>
      <c r="V727">
        <v>32934</v>
      </c>
      <c r="W727">
        <v>1759</v>
      </c>
      <c r="X727">
        <v>1628</v>
      </c>
    </row>
    <row r="728" spans="1:24" x14ac:dyDescent="0.35">
      <c r="A728" s="6" t="str">
        <f t="shared" si="11"/>
        <v>18055</v>
      </c>
      <c r="B728">
        <v>18</v>
      </c>
      <c r="C728">
        <v>55</v>
      </c>
      <c r="D728" t="s">
        <v>1199</v>
      </c>
      <c r="E728" t="s">
        <v>84</v>
      </c>
      <c r="F728">
        <v>30796</v>
      </c>
      <c r="G728">
        <v>15517</v>
      </c>
      <c r="H728">
        <v>15279</v>
      </c>
      <c r="I728">
        <v>15153</v>
      </c>
      <c r="J728">
        <v>14925</v>
      </c>
      <c r="K728">
        <v>54</v>
      </c>
      <c r="L728">
        <v>43</v>
      </c>
      <c r="M728">
        <v>66</v>
      </c>
      <c r="N728">
        <v>65</v>
      </c>
      <c r="O728">
        <v>53</v>
      </c>
      <c r="P728">
        <v>76</v>
      </c>
      <c r="Q728">
        <v>4</v>
      </c>
      <c r="R728">
        <v>4</v>
      </c>
      <c r="S728">
        <v>187</v>
      </c>
      <c r="T728">
        <v>166</v>
      </c>
      <c r="U728">
        <v>15241</v>
      </c>
      <c r="V728">
        <v>15006</v>
      </c>
      <c r="W728">
        <v>276</v>
      </c>
      <c r="X728">
        <v>273</v>
      </c>
    </row>
    <row r="729" spans="1:24" x14ac:dyDescent="0.35">
      <c r="A729" s="6" t="str">
        <f t="shared" si="11"/>
        <v>18057</v>
      </c>
      <c r="B729">
        <v>18</v>
      </c>
      <c r="C729">
        <v>57</v>
      </c>
      <c r="D729" t="s">
        <v>1199</v>
      </c>
      <c r="E729" t="s">
        <v>620</v>
      </c>
      <c r="F729">
        <v>347469</v>
      </c>
      <c r="G729">
        <v>170844</v>
      </c>
      <c r="H729">
        <v>176625</v>
      </c>
      <c r="I729">
        <v>146994</v>
      </c>
      <c r="J729">
        <v>152224</v>
      </c>
      <c r="K729">
        <v>8043</v>
      </c>
      <c r="L729">
        <v>8063</v>
      </c>
      <c r="M729">
        <v>411</v>
      </c>
      <c r="N729">
        <v>409</v>
      </c>
      <c r="O729">
        <v>11454</v>
      </c>
      <c r="P729">
        <v>11980</v>
      </c>
      <c r="Q729">
        <v>81</v>
      </c>
      <c r="R729">
        <v>76</v>
      </c>
      <c r="S729">
        <v>3861</v>
      </c>
      <c r="T729">
        <v>3873</v>
      </c>
      <c r="U729">
        <v>162001</v>
      </c>
      <c r="V729">
        <v>167413</v>
      </c>
      <c r="W729">
        <v>8843</v>
      </c>
      <c r="X729">
        <v>9212</v>
      </c>
    </row>
    <row r="730" spans="1:24" x14ac:dyDescent="0.35">
      <c r="A730" s="6" t="str">
        <f t="shared" si="11"/>
        <v>18059</v>
      </c>
      <c r="B730">
        <v>18</v>
      </c>
      <c r="C730">
        <v>59</v>
      </c>
      <c r="D730" t="s">
        <v>1199</v>
      </c>
      <c r="E730" t="s">
        <v>818</v>
      </c>
      <c r="F730">
        <v>79838</v>
      </c>
      <c r="G730">
        <v>39530</v>
      </c>
      <c r="H730">
        <v>40308</v>
      </c>
      <c r="I730">
        <v>36975</v>
      </c>
      <c r="J730">
        <v>37670</v>
      </c>
      <c r="K730">
        <v>1418</v>
      </c>
      <c r="L730">
        <v>1314</v>
      </c>
      <c r="M730">
        <v>124</v>
      </c>
      <c r="N730">
        <v>140</v>
      </c>
      <c r="O730">
        <v>321</v>
      </c>
      <c r="P730">
        <v>443</v>
      </c>
      <c r="Q730">
        <v>16</v>
      </c>
      <c r="R730">
        <v>18</v>
      </c>
      <c r="S730">
        <v>676</v>
      </c>
      <c r="T730">
        <v>723</v>
      </c>
      <c r="U730">
        <v>38422</v>
      </c>
      <c r="V730">
        <v>39209</v>
      </c>
      <c r="W730">
        <v>1108</v>
      </c>
      <c r="X730">
        <v>1099</v>
      </c>
    </row>
    <row r="731" spans="1:24" x14ac:dyDescent="0.35">
      <c r="A731" s="6" t="str">
        <f t="shared" si="11"/>
        <v>18061</v>
      </c>
      <c r="B731">
        <v>18</v>
      </c>
      <c r="C731">
        <v>61</v>
      </c>
      <c r="D731" t="s">
        <v>1199</v>
      </c>
      <c r="E731" t="s">
        <v>1239</v>
      </c>
      <c r="F731">
        <v>39656</v>
      </c>
      <c r="G731">
        <v>19870</v>
      </c>
      <c r="H731">
        <v>19786</v>
      </c>
      <c r="I731">
        <v>19280</v>
      </c>
      <c r="J731">
        <v>19153</v>
      </c>
      <c r="K731">
        <v>185</v>
      </c>
      <c r="L731">
        <v>124</v>
      </c>
      <c r="M731">
        <v>67</v>
      </c>
      <c r="N731">
        <v>70</v>
      </c>
      <c r="O731">
        <v>72</v>
      </c>
      <c r="P731">
        <v>134</v>
      </c>
      <c r="Q731">
        <v>10</v>
      </c>
      <c r="R731">
        <v>10</v>
      </c>
      <c r="S731">
        <v>256</v>
      </c>
      <c r="T731">
        <v>295</v>
      </c>
      <c r="U731">
        <v>19444</v>
      </c>
      <c r="V731">
        <v>19314</v>
      </c>
      <c r="W731">
        <v>426</v>
      </c>
      <c r="X731">
        <v>472</v>
      </c>
    </row>
    <row r="732" spans="1:24" x14ac:dyDescent="0.35">
      <c r="A732" s="6" t="str">
        <f t="shared" si="11"/>
        <v>18063</v>
      </c>
      <c r="B732">
        <v>18</v>
      </c>
      <c r="C732">
        <v>63</v>
      </c>
      <c r="D732" t="s">
        <v>1199</v>
      </c>
      <c r="E732" t="s">
        <v>1241</v>
      </c>
      <c r="F732">
        <v>174778</v>
      </c>
      <c r="G732">
        <v>87560</v>
      </c>
      <c r="H732">
        <v>87218</v>
      </c>
      <c r="I732">
        <v>74933</v>
      </c>
      <c r="J732">
        <v>75395</v>
      </c>
      <c r="K732">
        <v>7658</v>
      </c>
      <c r="L732">
        <v>6641</v>
      </c>
      <c r="M732">
        <v>271</v>
      </c>
      <c r="N732">
        <v>274</v>
      </c>
      <c r="O732">
        <v>2776</v>
      </c>
      <c r="P732">
        <v>2881</v>
      </c>
      <c r="Q732">
        <v>50</v>
      </c>
      <c r="R732">
        <v>61</v>
      </c>
      <c r="S732">
        <v>1872</v>
      </c>
      <c r="T732">
        <v>1966</v>
      </c>
      <c r="U732">
        <v>83435</v>
      </c>
      <c r="V732">
        <v>83328</v>
      </c>
      <c r="W732">
        <v>4125</v>
      </c>
      <c r="X732">
        <v>3890</v>
      </c>
    </row>
    <row r="733" spans="1:24" x14ac:dyDescent="0.35">
      <c r="A733" s="6" t="str">
        <f t="shared" si="11"/>
        <v>18065</v>
      </c>
      <c r="B733">
        <v>18</v>
      </c>
      <c r="C733">
        <v>65</v>
      </c>
      <c r="D733" t="s">
        <v>1199</v>
      </c>
      <c r="E733" t="s">
        <v>88</v>
      </c>
      <c r="F733">
        <v>48910</v>
      </c>
      <c r="G733">
        <v>25752</v>
      </c>
      <c r="H733">
        <v>23158</v>
      </c>
      <c r="I733">
        <v>24058</v>
      </c>
      <c r="J733">
        <v>22456</v>
      </c>
      <c r="K733">
        <v>1151</v>
      </c>
      <c r="L733">
        <v>176</v>
      </c>
      <c r="M733">
        <v>57</v>
      </c>
      <c r="N733">
        <v>48</v>
      </c>
      <c r="O733">
        <v>108</v>
      </c>
      <c r="P733">
        <v>120</v>
      </c>
      <c r="Q733">
        <v>7</v>
      </c>
      <c r="R733">
        <v>12</v>
      </c>
      <c r="S733">
        <v>371</v>
      </c>
      <c r="T733">
        <v>346</v>
      </c>
      <c r="U733">
        <v>25158</v>
      </c>
      <c r="V733">
        <v>22751</v>
      </c>
      <c r="W733">
        <v>594</v>
      </c>
      <c r="X733">
        <v>407</v>
      </c>
    </row>
    <row r="734" spans="1:24" x14ac:dyDescent="0.35">
      <c r="A734" s="6" t="str">
        <f t="shared" si="11"/>
        <v>18067</v>
      </c>
      <c r="B734">
        <v>18</v>
      </c>
      <c r="C734">
        <v>67</v>
      </c>
      <c r="D734" t="s">
        <v>1199</v>
      </c>
      <c r="E734" t="s">
        <v>241</v>
      </c>
      <c r="F734">
        <v>83664</v>
      </c>
      <c r="G734">
        <v>40809</v>
      </c>
      <c r="H734">
        <v>42855</v>
      </c>
      <c r="I734">
        <v>35405</v>
      </c>
      <c r="J734">
        <v>37386</v>
      </c>
      <c r="K734">
        <v>3429</v>
      </c>
      <c r="L734">
        <v>3450</v>
      </c>
      <c r="M734">
        <v>169</v>
      </c>
      <c r="N734">
        <v>201</v>
      </c>
      <c r="O734">
        <v>600</v>
      </c>
      <c r="P734">
        <v>556</v>
      </c>
      <c r="Q734">
        <v>21</v>
      </c>
      <c r="R734">
        <v>22</v>
      </c>
      <c r="S734">
        <v>1185</v>
      </c>
      <c r="T734">
        <v>1240</v>
      </c>
      <c r="U734">
        <v>39219</v>
      </c>
      <c r="V734">
        <v>41380</v>
      </c>
      <c r="W734">
        <v>1590</v>
      </c>
      <c r="X734">
        <v>1475</v>
      </c>
    </row>
    <row r="735" spans="1:24" x14ac:dyDescent="0.35">
      <c r="A735" s="6" t="str">
        <f t="shared" si="11"/>
        <v>18069</v>
      </c>
      <c r="B735">
        <v>18</v>
      </c>
      <c r="C735">
        <v>69</v>
      </c>
      <c r="D735" t="s">
        <v>1199</v>
      </c>
      <c r="E735" t="s">
        <v>1245</v>
      </c>
      <c r="F735">
        <v>36669</v>
      </c>
      <c r="G735">
        <v>18231</v>
      </c>
      <c r="H735">
        <v>18438</v>
      </c>
      <c r="I735">
        <v>17602</v>
      </c>
      <c r="J735">
        <v>17865</v>
      </c>
      <c r="K735">
        <v>146</v>
      </c>
      <c r="L735">
        <v>122</v>
      </c>
      <c r="M735">
        <v>99</v>
      </c>
      <c r="N735">
        <v>111</v>
      </c>
      <c r="O735">
        <v>105</v>
      </c>
      <c r="P735">
        <v>136</v>
      </c>
      <c r="Q735">
        <v>20</v>
      </c>
      <c r="R735">
        <v>6</v>
      </c>
      <c r="S735">
        <v>259</v>
      </c>
      <c r="T735">
        <v>198</v>
      </c>
      <c r="U735">
        <v>17706</v>
      </c>
      <c r="V735">
        <v>17931</v>
      </c>
      <c r="W735">
        <v>525</v>
      </c>
      <c r="X735">
        <v>507</v>
      </c>
    </row>
    <row r="736" spans="1:24" x14ac:dyDescent="0.35">
      <c r="A736" s="6" t="str">
        <f t="shared" si="11"/>
        <v>18071</v>
      </c>
      <c r="B736">
        <v>18</v>
      </c>
      <c r="C736">
        <v>71</v>
      </c>
      <c r="D736" t="s">
        <v>1199</v>
      </c>
      <c r="E736" t="s">
        <v>92</v>
      </c>
      <c r="F736">
        <v>46436</v>
      </c>
      <c r="G736">
        <v>23451</v>
      </c>
      <c r="H736">
        <v>22985</v>
      </c>
      <c r="I736">
        <v>21671</v>
      </c>
      <c r="J736">
        <v>21577</v>
      </c>
      <c r="K736">
        <v>413</v>
      </c>
      <c r="L736">
        <v>328</v>
      </c>
      <c r="M736">
        <v>202</v>
      </c>
      <c r="N736">
        <v>228</v>
      </c>
      <c r="O736">
        <v>698</v>
      </c>
      <c r="P736">
        <v>480</v>
      </c>
      <c r="Q736">
        <v>83</v>
      </c>
      <c r="R736">
        <v>36</v>
      </c>
      <c r="S736">
        <v>384</v>
      </c>
      <c r="T736">
        <v>336</v>
      </c>
      <c r="U736">
        <v>20111</v>
      </c>
      <c r="V736">
        <v>20077</v>
      </c>
      <c r="W736">
        <v>3340</v>
      </c>
      <c r="X736">
        <v>2908</v>
      </c>
    </row>
    <row r="737" spans="1:24" x14ac:dyDescent="0.35">
      <c r="A737" s="6" t="str">
        <f t="shared" si="11"/>
        <v>18073</v>
      </c>
      <c r="B737">
        <v>18</v>
      </c>
      <c r="C737">
        <v>73</v>
      </c>
      <c r="D737" t="s">
        <v>1199</v>
      </c>
      <c r="E737" t="s">
        <v>833</v>
      </c>
      <c r="F737">
        <v>32926</v>
      </c>
      <c r="G737">
        <v>16508</v>
      </c>
      <c r="H737">
        <v>16418</v>
      </c>
      <c r="I737">
        <v>16030</v>
      </c>
      <c r="J737">
        <v>15976</v>
      </c>
      <c r="K737">
        <v>122</v>
      </c>
      <c r="L737">
        <v>86</v>
      </c>
      <c r="M737">
        <v>59</v>
      </c>
      <c r="N737">
        <v>64</v>
      </c>
      <c r="O737">
        <v>72</v>
      </c>
      <c r="P737">
        <v>92</v>
      </c>
      <c r="Q737">
        <v>6</v>
      </c>
      <c r="R737">
        <v>9</v>
      </c>
      <c r="S737">
        <v>219</v>
      </c>
      <c r="T737">
        <v>191</v>
      </c>
      <c r="U737">
        <v>15319</v>
      </c>
      <c r="V737">
        <v>15278</v>
      </c>
      <c r="W737">
        <v>1189</v>
      </c>
      <c r="X737">
        <v>1140</v>
      </c>
    </row>
    <row r="738" spans="1:24" x14ac:dyDescent="0.35">
      <c r="A738" s="6" t="str">
        <f t="shared" si="11"/>
        <v>18075</v>
      </c>
      <c r="B738">
        <v>18</v>
      </c>
      <c r="C738">
        <v>75</v>
      </c>
      <c r="D738" t="s">
        <v>1199</v>
      </c>
      <c r="E738" t="s">
        <v>1249</v>
      </c>
      <c r="F738">
        <v>20471</v>
      </c>
      <c r="G738">
        <v>10299</v>
      </c>
      <c r="H738">
        <v>10172</v>
      </c>
      <c r="I738">
        <v>10047</v>
      </c>
      <c r="J738">
        <v>9909</v>
      </c>
      <c r="K738">
        <v>69</v>
      </c>
      <c r="L738">
        <v>48</v>
      </c>
      <c r="M738">
        <v>26</v>
      </c>
      <c r="N738">
        <v>26</v>
      </c>
      <c r="O738">
        <v>32</v>
      </c>
      <c r="P738">
        <v>54</v>
      </c>
      <c r="Q738">
        <v>5</v>
      </c>
      <c r="R738">
        <v>2</v>
      </c>
      <c r="S738">
        <v>120</v>
      </c>
      <c r="T738">
        <v>133</v>
      </c>
      <c r="U738">
        <v>9770</v>
      </c>
      <c r="V738">
        <v>9772</v>
      </c>
      <c r="W738">
        <v>529</v>
      </c>
      <c r="X738">
        <v>400</v>
      </c>
    </row>
    <row r="739" spans="1:24" x14ac:dyDescent="0.35">
      <c r="A739" s="6" t="str">
        <f t="shared" si="11"/>
        <v>18077</v>
      </c>
      <c r="B739">
        <v>18</v>
      </c>
      <c r="C739">
        <v>77</v>
      </c>
      <c r="D739" t="s">
        <v>1199</v>
      </c>
      <c r="E739" t="s">
        <v>94</v>
      </c>
      <c r="F739">
        <v>33143</v>
      </c>
      <c r="G739">
        <v>16013</v>
      </c>
      <c r="H739">
        <v>17130</v>
      </c>
      <c r="I739">
        <v>15270</v>
      </c>
      <c r="J739">
        <v>16204</v>
      </c>
      <c r="K739">
        <v>298</v>
      </c>
      <c r="L739">
        <v>429</v>
      </c>
      <c r="M739">
        <v>55</v>
      </c>
      <c r="N739">
        <v>79</v>
      </c>
      <c r="O739">
        <v>127</v>
      </c>
      <c r="P739">
        <v>149</v>
      </c>
      <c r="Q739">
        <v>25</v>
      </c>
      <c r="R739">
        <v>21</v>
      </c>
      <c r="S739">
        <v>238</v>
      </c>
      <c r="T739">
        <v>248</v>
      </c>
      <c r="U739">
        <v>15473</v>
      </c>
      <c r="V739">
        <v>16564</v>
      </c>
      <c r="W739">
        <v>540</v>
      </c>
      <c r="X739">
        <v>566</v>
      </c>
    </row>
    <row r="740" spans="1:24" x14ac:dyDescent="0.35">
      <c r="A740" s="6" t="str">
        <f t="shared" si="11"/>
        <v>18079</v>
      </c>
      <c r="B740">
        <v>18</v>
      </c>
      <c r="C740">
        <v>79</v>
      </c>
      <c r="D740" t="s">
        <v>1199</v>
      </c>
      <c r="E740" t="s">
        <v>1252</v>
      </c>
      <c r="F740">
        <v>27611</v>
      </c>
      <c r="G740">
        <v>13947</v>
      </c>
      <c r="H740">
        <v>13664</v>
      </c>
      <c r="I740">
        <v>13473</v>
      </c>
      <c r="J740">
        <v>13275</v>
      </c>
      <c r="K740">
        <v>131</v>
      </c>
      <c r="L740">
        <v>114</v>
      </c>
      <c r="M740">
        <v>52</v>
      </c>
      <c r="N740">
        <v>47</v>
      </c>
      <c r="O740">
        <v>51</v>
      </c>
      <c r="P740">
        <v>49</v>
      </c>
      <c r="Q740">
        <v>8</v>
      </c>
      <c r="R740">
        <v>11</v>
      </c>
      <c r="S740">
        <v>232</v>
      </c>
      <c r="T740">
        <v>168</v>
      </c>
      <c r="U740">
        <v>13529</v>
      </c>
      <c r="V740">
        <v>13232</v>
      </c>
      <c r="W740">
        <v>418</v>
      </c>
      <c r="X740">
        <v>432</v>
      </c>
    </row>
    <row r="741" spans="1:24" x14ac:dyDescent="0.35">
      <c r="A741" s="6" t="str">
        <f t="shared" si="11"/>
        <v>18081</v>
      </c>
      <c r="B741">
        <v>18</v>
      </c>
      <c r="C741">
        <v>81</v>
      </c>
      <c r="D741" t="s">
        <v>1199</v>
      </c>
      <c r="E741" t="s">
        <v>249</v>
      </c>
      <c r="F741">
        <v>161763</v>
      </c>
      <c r="G741">
        <v>80260</v>
      </c>
      <c r="H741">
        <v>81503</v>
      </c>
      <c r="I741">
        <v>72392</v>
      </c>
      <c r="J741">
        <v>74094</v>
      </c>
      <c r="K741">
        <v>2405</v>
      </c>
      <c r="L741">
        <v>2071</v>
      </c>
      <c r="M741">
        <v>261</v>
      </c>
      <c r="N741">
        <v>239</v>
      </c>
      <c r="O741">
        <v>3623</v>
      </c>
      <c r="P741">
        <v>3439</v>
      </c>
      <c r="Q741">
        <v>79</v>
      </c>
      <c r="R741">
        <v>50</v>
      </c>
      <c r="S741">
        <v>1500</v>
      </c>
      <c r="T741">
        <v>1610</v>
      </c>
      <c r="U741">
        <v>76922</v>
      </c>
      <c r="V741">
        <v>78478</v>
      </c>
      <c r="W741">
        <v>3338</v>
      </c>
      <c r="X741">
        <v>3025</v>
      </c>
    </row>
    <row r="742" spans="1:24" x14ac:dyDescent="0.35">
      <c r="A742" s="6" t="str">
        <f t="shared" si="11"/>
        <v>18083</v>
      </c>
      <c r="B742">
        <v>18</v>
      </c>
      <c r="C742">
        <v>83</v>
      </c>
      <c r="D742" t="s">
        <v>1199</v>
      </c>
      <c r="E742" t="s">
        <v>1115</v>
      </c>
      <c r="F742">
        <v>36289</v>
      </c>
      <c r="G742">
        <v>18440</v>
      </c>
      <c r="H742">
        <v>17849</v>
      </c>
      <c r="I742">
        <v>17243</v>
      </c>
      <c r="J742">
        <v>16966</v>
      </c>
      <c r="K742">
        <v>662</v>
      </c>
      <c r="L742">
        <v>391</v>
      </c>
      <c r="M742">
        <v>79</v>
      </c>
      <c r="N742">
        <v>53</v>
      </c>
      <c r="O742">
        <v>160</v>
      </c>
      <c r="P742">
        <v>186</v>
      </c>
      <c r="Q742">
        <v>14</v>
      </c>
      <c r="R742">
        <v>5</v>
      </c>
      <c r="S742">
        <v>282</v>
      </c>
      <c r="T742">
        <v>248</v>
      </c>
      <c r="U742">
        <v>17919</v>
      </c>
      <c r="V742">
        <v>17379</v>
      </c>
      <c r="W742">
        <v>521</v>
      </c>
      <c r="X742">
        <v>470</v>
      </c>
    </row>
    <row r="743" spans="1:24" x14ac:dyDescent="0.35">
      <c r="A743" s="6" t="str">
        <f t="shared" si="11"/>
        <v>18085</v>
      </c>
      <c r="B743">
        <v>18</v>
      </c>
      <c r="C743">
        <v>85</v>
      </c>
      <c r="D743" t="s">
        <v>1199</v>
      </c>
      <c r="E743" t="s">
        <v>1256</v>
      </c>
      <c r="F743">
        <v>80233</v>
      </c>
      <c r="G743">
        <v>40247</v>
      </c>
      <c r="H743">
        <v>39986</v>
      </c>
      <c r="I743">
        <v>38069</v>
      </c>
      <c r="J743">
        <v>38266</v>
      </c>
      <c r="K743">
        <v>554</v>
      </c>
      <c r="L743">
        <v>373</v>
      </c>
      <c r="M743">
        <v>216</v>
      </c>
      <c r="N743">
        <v>205</v>
      </c>
      <c r="O743">
        <v>803</v>
      </c>
      <c r="P743">
        <v>606</v>
      </c>
      <c r="Q743">
        <v>19</v>
      </c>
      <c r="R743">
        <v>34</v>
      </c>
      <c r="S743">
        <v>586</v>
      </c>
      <c r="T743">
        <v>502</v>
      </c>
      <c r="U743">
        <v>36315</v>
      </c>
      <c r="V743">
        <v>36449</v>
      </c>
      <c r="W743">
        <v>3932</v>
      </c>
      <c r="X743">
        <v>3537</v>
      </c>
    </row>
    <row r="744" spans="1:24" x14ac:dyDescent="0.35">
      <c r="A744" s="6" t="str">
        <f t="shared" si="11"/>
        <v>18087</v>
      </c>
      <c r="B744">
        <v>18</v>
      </c>
      <c r="C744">
        <v>87</v>
      </c>
      <c r="D744" t="s">
        <v>1199</v>
      </c>
      <c r="E744" t="s">
        <v>5176</v>
      </c>
      <c r="F744">
        <v>40453</v>
      </c>
      <c r="G744">
        <v>20653</v>
      </c>
      <c r="H744">
        <v>19800</v>
      </c>
      <c r="I744">
        <v>20226</v>
      </c>
      <c r="J744">
        <v>19405</v>
      </c>
      <c r="K744">
        <v>119</v>
      </c>
      <c r="L744">
        <v>91</v>
      </c>
      <c r="M744">
        <v>64</v>
      </c>
      <c r="N744">
        <v>57</v>
      </c>
      <c r="O744">
        <v>74</v>
      </c>
      <c r="P744">
        <v>82</v>
      </c>
      <c r="Q744">
        <v>6</v>
      </c>
      <c r="R744">
        <v>5</v>
      </c>
      <c r="S744">
        <v>164</v>
      </c>
      <c r="T744">
        <v>160</v>
      </c>
      <c r="U744">
        <v>19750</v>
      </c>
      <c r="V744">
        <v>18972</v>
      </c>
      <c r="W744">
        <v>903</v>
      </c>
      <c r="X744">
        <v>828</v>
      </c>
    </row>
    <row r="745" spans="1:24" x14ac:dyDescent="0.35">
      <c r="A745" s="6" t="str">
        <f t="shared" si="11"/>
        <v>18089</v>
      </c>
      <c r="B745">
        <v>18</v>
      </c>
      <c r="C745">
        <v>89</v>
      </c>
      <c r="D745" t="s">
        <v>1199</v>
      </c>
      <c r="E745" t="s">
        <v>352</v>
      </c>
      <c r="F745">
        <v>498705</v>
      </c>
      <c r="G745">
        <v>242727</v>
      </c>
      <c r="H745">
        <v>255978</v>
      </c>
      <c r="I745">
        <v>176283</v>
      </c>
      <c r="J745">
        <v>177592</v>
      </c>
      <c r="K745">
        <v>55962</v>
      </c>
      <c r="L745">
        <v>67214</v>
      </c>
      <c r="M745">
        <v>1374</v>
      </c>
      <c r="N745">
        <v>1421</v>
      </c>
      <c r="O745">
        <v>3998</v>
      </c>
      <c r="P745">
        <v>4293</v>
      </c>
      <c r="Q745">
        <v>148</v>
      </c>
      <c r="R745">
        <v>180</v>
      </c>
      <c r="S745">
        <v>4962</v>
      </c>
      <c r="T745">
        <v>5278</v>
      </c>
      <c r="U745">
        <v>192439</v>
      </c>
      <c r="V745">
        <v>206352</v>
      </c>
      <c r="W745">
        <v>50288</v>
      </c>
      <c r="X745">
        <v>49626</v>
      </c>
    </row>
    <row r="746" spans="1:24" x14ac:dyDescent="0.35">
      <c r="A746" s="6" t="str">
        <f t="shared" si="11"/>
        <v>18091</v>
      </c>
      <c r="B746">
        <v>18</v>
      </c>
      <c r="C746">
        <v>91</v>
      </c>
      <c r="D746" t="s">
        <v>1199</v>
      </c>
      <c r="E746" t="s">
        <v>5177</v>
      </c>
      <c r="F746">
        <v>112404</v>
      </c>
      <c r="G746">
        <v>58121</v>
      </c>
      <c r="H746">
        <v>54283</v>
      </c>
      <c r="I746">
        <v>48337</v>
      </c>
      <c r="J746">
        <v>46744</v>
      </c>
      <c r="K746">
        <v>7725</v>
      </c>
      <c r="L746">
        <v>5402</v>
      </c>
      <c r="M746">
        <v>257</v>
      </c>
      <c r="N746">
        <v>281</v>
      </c>
      <c r="O746">
        <v>331</v>
      </c>
      <c r="P746">
        <v>393</v>
      </c>
      <c r="Q746">
        <v>15</v>
      </c>
      <c r="R746">
        <v>17</v>
      </c>
      <c r="S746">
        <v>1456</v>
      </c>
      <c r="T746">
        <v>1446</v>
      </c>
      <c r="U746">
        <v>53822</v>
      </c>
      <c r="V746">
        <v>50610</v>
      </c>
      <c r="W746">
        <v>4299</v>
      </c>
      <c r="X746">
        <v>3673</v>
      </c>
    </row>
    <row r="747" spans="1:24" x14ac:dyDescent="0.35">
      <c r="A747" s="6" t="str">
        <f t="shared" si="11"/>
        <v>18093</v>
      </c>
      <c r="B747">
        <v>18</v>
      </c>
      <c r="C747">
        <v>93</v>
      </c>
      <c r="D747" t="s">
        <v>1199</v>
      </c>
      <c r="E747" t="s">
        <v>100</v>
      </c>
      <c r="F747">
        <v>45015</v>
      </c>
      <c r="G747">
        <v>22492</v>
      </c>
      <c r="H747">
        <v>22523</v>
      </c>
      <c r="I747">
        <v>21812</v>
      </c>
      <c r="J747">
        <v>21837</v>
      </c>
      <c r="K747">
        <v>157</v>
      </c>
      <c r="L747">
        <v>94</v>
      </c>
      <c r="M747">
        <v>106</v>
      </c>
      <c r="N747">
        <v>97</v>
      </c>
      <c r="O747">
        <v>132</v>
      </c>
      <c r="P747">
        <v>163</v>
      </c>
      <c r="Q747">
        <v>5</v>
      </c>
      <c r="R747">
        <v>9</v>
      </c>
      <c r="S747">
        <v>280</v>
      </c>
      <c r="T747">
        <v>323</v>
      </c>
      <c r="U747">
        <v>22092</v>
      </c>
      <c r="V747">
        <v>22142</v>
      </c>
      <c r="W747">
        <v>400</v>
      </c>
      <c r="X747">
        <v>381</v>
      </c>
    </row>
    <row r="748" spans="1:24" x14ac:dyDescent="0.35">
      <c r="A748" s="6" t="str">
        <f t="shared" si="11"/>
        <v>18095</v>
      </c>
      <c r="B748">
        <v>18</v>
      </c>
      <c r="C748">
        <v>95</v>
      </c>
      <c r="D748" t="s">
        <v>1199</v>
      </c>
      <c r="E748" t="s">
        <v>110</v>
      </c>
      <c r="F748">
        <v>130121</v>
      </c>
      <c r="G748">
        <v>65652</v>
      </c>
      <c r="H748">
        <v>64469</v>
      </c>
      <c r="I748">
        <v>57218</v>
      </c>
      <c r="J748">
        <v>57542</v>
      </c>
      <c r="K748">
        <v>6342</v>
      </c>
      <c r="L748">
        <v>4809</v>
      </c>
      <c r="M748">
        <v>325</v>
      </c>
      <c r="N748">
        <v>239</v>
      </c>
      <c r="O748">
        <v>349</v>
      </c>
      <c r="P748">
        <v>438</v>
      </c>
      <c r="Q748">
        <v>43</v>
      </c>
      <c r="R748">
        <v>39</v>
      </c>
      <c r="S748">
        <v>1375</v>
      </c>
      <c r="T748">
        <v>1402</v>
      </c>
      <c r="U748">
        <v>62328</v>
      </c>
      <c r="V748">
        <v>61561</v>
      </c>
      <c r="W748">
        <v>3324</v>
      </c>
      <c r="X748">
        <v>2908</v>
      </c>
    </row>
    <row r="749" spans="1:24" x14ac:dyDescent="0.35">
      <c r="A749" s="6" t="str">
        <f t="shared" si="11"/>
        <v>18097</v>
      </c>
      <c r="B749">
        <v>18</v>
      </c>
      <c r="C749">
        <v>97</v>
      </c>
      <c r="D749" t="s">
        <v>1199</v>
      </c>
      <c r="E749" t="s">
        <v>114</v>
      </c>
      <c r="F749">
        <v>977202</v>
      </c>
      <c r="G749">
        <v>473812</v>
      </c>
      <c r="H749">
        <v>503390</v>
      </c>
      <c r="I749">
        <v>304950</v>
      </c>
      <c r="J749">
        <v>313672</v>
      </c>
      <c r="K749">
        <v>131410</v>
      </c>
      <c r="L749">
        <v>152301</v>
      </c>
      <c r="M749">
        <v>2688</v>
      </c>
      <c r="N749">
        <v>2459</v>
      </c>
      <c r="O749">
        <v>19562</v>
      </c>
      <c r="P749">
        <v>18739</v>
      </c>
      <c r="Q749">
        <v>337</v>
      </c>
      <c r="R749">
        <v>355</v>
      </c>
      <c r="S749">
        <v>14865</v>
      </c>
      <c r="T749">
        <v>15864</v>
      </c>
      <c r="U749">
        <v>407084</v>
      </c>
      <c r="V749">
        <v>440983</v>
      </c>
      <c r="W749">
        <v>66728</v>
      </c>
      <c r="X749">
        <v>62407</v>
      </c>
    </row>
    <row r="750" spans="1:24" x14ac:dyDescent="0.35">
      <c r="A750" s="6" t="str">
        <f t="shared" si="11"/>
        <v>18099</v>
      </c>
      <c r="B750">
        <v>18</v>
      </c>
      <c r="C750">
        <v>99</v>
      </c>
      <c r="D750" t="s">
        <v>1199</v>
      </c>
      <c r="E750" t="s">
        <v>116</v>
      </c>
      <c r="F750">
        <v>46085</v>
      </c>
      <c r="G750">
        <v>23220</v>
      </c>
      <c r="H750">
        <v>22865</v>
      </c>
      <c r="I750">
        <v>22368</v>
      </c>
      <c r="J750">
        <v>22106</v>
      </c>
      <c r="K750">
        <v>236</v>
      </c>
      <c r="L750">
        <v>130</v>
      </c>
      <c r="M750">
        <v>87</v>
      </c>
      <c r="N750">
        <v>81</v>
      </c>
      <c r="O750">
        <v>138</v>
      </c>
      <c r="P750">
        <v>172</v>
      </c>
      <c r="Q750">
        <v>24</v>
      </c>
      <c r="R750">
        <v>16</v>
      </c>
      <c r="S750">
        <v>367</v>
      </c>
      <c r="T750">
        <v>360</v>
      </c>
      <c r="U750">
        <v>20475</v>
      </c>
      <c r="V750">
        <v>20382</v>
      </c>
      <c r="W750">
        <v>2745</v>
      </c>
      <c r="X750">
        <v>2483</v>
      </c>
    </row>
    <row r="751" spans="1:24" x14ac:dyDescent="0.35">
      <c r="A751" s="6" t="str">
        <f t="shared" si="11"/>
        <v>18101</v>
      </c>
      <c r="B751">
        <v>18</v>
      </c>
      <c r="C751">
        <v>101</v>
      </c>
      <c r="D751" t="s">
        <v>1199</v>
      </c>
      <c r="E751" t="s">
        <v>651</v>
      </c>
      <c r="F751">
        <v>9811</v>
      </c>
      <c r="G751">
        <v>5010</v>
      </c>
      <c r="H751">
        <v>4801</v>
      </c>
      <c r="I751">
        <v>4905</v>
      </c>
      <c r="J751">
        <v>4693</v>
      </c>
      <c r="K751">
        <v>22</v>
      </c>
      <c r="L751">
        <v>7</v>
      </c>
      <c r="M751">
        <v>20</v>
      </c>
      <c r="N751">
        <v>13</v>
      </c>
      <c r="O751">
        <v>14</v>
      </c>
      <c r="P751">
        <v>36</v>
      </c>
      <c r="Q751">
        <v>2</v>
      </c>
      <c r="R751">
        <v>2</v>
      </c>
      <c r="S751">
        <v>47</v>
      </c>
      <c r="T751">
        <v>50</v>
      </c>
      <c r="U751">
        <v>4960</v>
      </c>
      <c r="V751">
        <v>4744</v>
      </c>
      <c r="W751">
        <v>50</v>
      </c>
      <c r="X751">
        <v>57</v>
      </c>
    </row>
    <row r="752" spans="1:24" x14ac:dyDescent="0.35">
      <c r="A752" s="6" t="str">
        <f t="shared" si="11"/>
        <v>18103</v>
      </c>
      <c r="B752">
        <v>18</v>
      </c>
      <c r="C752">
        <v>103</v>
      </c>
      <c r="D752" t="s">
        <v>1199</v>
      </c>
      <c r="E752" t="s">
        <v>1268</v>
      </c>
      <c r="F752">
        <v>35963</v>
      </c>
      <c r="G752">
        <v>19477</v>
      </c>
      <c r="H752">
        <v>16486</v>
      </c>
      <c r="I752">
        <v>17294</v>
      </c>
      <c r="J752">
        <v>15553</v>
      </c>
      <c r="K752">
        <v>1524</v>
      </c>
      <c r="L752">
        <v>274</v>
      </c>
      <c r="M752">
        <v>173</v>
      </c>
      <c r="N752">
        <v>172</v>
      </c>
      <c r="O752">
        <v>81</v>
      </c>
      <c r="P752">
        <v>87</v>
      </c>
      <c r="Q752">
        <v>5</v>
      </c>
      <c r="R752">
        <v>10</v>
      </c>
      <c r="S752">
        <v>400</v>
      </c>
      <c r="T752">
        <v>390</v>
      </c>
      <c r="U752">
        <v>18729</v>
      </c>
      <c r="V752">
        <v>16017</v>
      </c>
      <c r="W752">
        <v>748</v>
      </c>
      <c r="X752">
        <v>469</v>
      </c>
    </row>
    <row r="753" spans="1:24" x14ac:dyDescent="0.35">
      <c r="A753" s="6" t="str">
        <f t="shared" si="11"/>
        <v>18105</v>
      </c>
      <c r="B753">
        <v>18</v>
      </c>
      <c r="C753">
        <v>105</v>
      </c>
      <c r="D753" t="s">
        <v>1199</v>
      </c>
      <c r="E753" t="s">
        <v>120</v>
      </c>
      <c r="F753">
        <v>139711</v>
      </c>
      <c r="G753">
        <v>69793</v>
      </c>
      <c r="H753">
        <v>69918</v>
      </c>
      <c r="I753">
        <v>59875</v>
      </c>
      <c r="J753">
        <v>60422</v>
      </c>
      <c r="K753">
        <v>2716</v>
      </c>
      <c r="L753">
        <v>2626</v>
      </c>
      <c r="M753">
        <v>246</v>
      </c>
      <c r="N753">
        <v>243</v>
      </c>
      <c r="O753">
        <v>4898</v>
      </c>
      <c r="P753">
        <v>4656</v>
      </c>
      <c r="Q753">
        <v>70</v>
      </c>
      <c r="R753">
        <v>43</v>
      </c>
      <c r="S753">
        <v>1988</v>
      </c>
      <c r="T753">
        <v>1928</v>
      </c>
      <c r="U753">
        <v>66558</v>
      </c>
      <c r="V753">
        <v>66892</v>
      </c>
      <c r="W753">
        <v>3235</v>
      </c>
      <c r="X753">
        <v>3026</v>
      </c>
    </row>
    <row r="754" spans="1:24" x14ac:dyDescent="0.35">
      <c r="A754" s="6" t="str">
        <f t="shared" si="11"/>
        <v>18107</v>
      </c>
      <c r="B754">
        <v>18</v>
      </c>
      <c r="C754">
        <v>107</v>
      </c>
      <c r="D754" t="s">
        <v>1199</v>
      </c>
      <c r="E754" t="s">
        <v>122</v>
      </c>
      <c r="F754">
        <v>37930</v>
      </c>
      <c r="G754">
        <v>19297</v>
      </c>
      <c r="H754">
        <v>18633</v>
      </c>
      <c r="I754">
        <v>18444</v>
      </c>
      <c r="J754">
        <v>18000</v>
      </c>
      <c r="K754">
        <v>273</v>
      </c>
      <c r="L754">
        <v>171</v>
      </c>
      <c r="M754">
        <v>91</v>
      </c>
      <c r="N754">
        <v>65</v>
      </c>
      <c r="O754">
        <v>218</v>
      </c>
      <c r="P754">
        <v>137</v>
      </c>
      <c r="Q754">
        <v>8</v>
      </c>
      <c r="R754">
        <v>7</v>
      </c>
      <c r="S754">
        <v>263</v>
      </c>
      <c r="T754">
        <v>253</v>
      </c>
      <c r="U754">
        <v>18091</v>
      </c>
      <c r="V754">
        <v>17580</v>
      </c>
      <c r="W754">
        <v>1206</v>
      </c>
      <c r="X754">
        <v>1053</v>
      </c>
    </row>
    <row r="755" spans="1:24" x14ac:dyDescent="0.35">
      <c r="A755" s="6" t="str">
        <f t="shared" si="11"/>
        <v>18109</v>
      </c>
      <c r="B755">
        <v>18</v>
      </c>
      <c r="C755">
        <v>109</v>
      </c>
      <c r="D755" t="s">
        <v>1199</v>
      </c>
      <c r="E755" t="s">
        <v>124</v>
      </c>
      <c r="F755">
        <v>71776</v>
      </c>
      <c r="G755">
        <v>35880</v>
      </c>
      <c r="H755">
        <v>35896</v>
      </c>
      <c r="I755">
        <v>34850</v>
      </c>
      <c r="J755">
        <v>34837</v>
      </c>
      <c r="K755">
        <v>249</v>
      </c>
      <c r="L755">
        <v>166</v>
      </c>
      <c r="M755">
        <v>130</v>
      </c>
      <c r="N755">
        <v>123</v>
      </c>
      <c r="O755">
        <v>189</v>
      </c>
      <c r="P755">
        <v>329</v>
      </c>
      <c r="Q755">
        <v>19</v>
      </c>
      <c r="R755">
        <v>15</v>
      </c>
      <c r="S755">
        <v>443</v>
      </c>
      <c r="T755">
        <v>426</v>
      </c>
      <c r="U755">
        <v>35219</v>
      </c>
      <c r="V755">
        <v>35285</v>
      </c>
      <c r="W755">
        <v>661</v>
      </c>
      <c r="X755">
        <v>611</v>
      </c>
    </row>
    <row r="756" spans="1:24" x14ac:dyDescent="0.35">
      <c r="A756" s="6" t="str">
        <f t="shared" si="11"/>
        <v>18111</v>
      </c>
      <c r="B756">
        <v>18</v>
      </c>
      <c r="C756">
        <v>111</v>
      </c>
      <c r="D756" t="s">
        <v>1199</v>
      </c>
      <c r="E756" t="s">
        <v>273</v>
      </c>
      <c r="F756">
        <v>13835</v>
      </c>
      <c r="G756">
        <v>7058</v>
      </c>
      <c r="H756">
        <v>6777</v>
      </c>
      <c r="I756">
        <v>6814</v>
      </c>
      <c r="J756">
        <v>6531</v>
      </c>
      <c r="K756">
        <v>90</v>
      </c>
      <c r="L756">
        <v>64</v>
      </c>
      <c r="M756">
        <v>40</v>
      </c>
      <c r="N756">
        <v>36</v>
      </c>
      <c r="O756">
        <v>20</v>
      </c>
      <c r="P756">
        <v>49</v>
      </c>
      <c r="Q756">
        <v>7</v>
      </c>
      <c r="R756">
        <v>10</v>
      </c>
      <c r="S756">
        <v>87</v>
      </c>
      <c r="T756">
        <v>87</v>
      </c>
      <c r="U756">
        <v>6497</v>
      </c>
      <c r="V756">
        <v>6312</v>
      </c>
      <c r="W756">
        <v>561</v>
      </c>
      <c r="X756">
        <v>465</v>
      </c>
    </row>
    <row r="757" spans="1:24" x14ac:dyDescent="0.35">
      <c r="A757" s="6" t="str">
        <f t="shared" si="11"/>
        <v>18113</v>
      </c>
      <c r="B757">
        <v>18</v>
      </c>
      <c r="C757">
        <v>113</v>
      </c>
      <c r="D757" t="s">
        <v>1199</v>
      </c>
      <c r="E757" t="s">
        <v>1274</v>
      </c>
      <c r="F757">
        <v>47462</v>
      </c>
      <c r="G757">
        <v>23992</v>
      </c>
      <c r="H757">
        <v>23470</v>
      </c>
      <c r="I757">
        <v>23118</v>
      </c>
      <c r="J757">
        <v>22743</v>
      </c>
      <c r="K757">
        <v>355</v>
      </c>
      <c r="L757">
        <v>148</v>
      </c>
      <c r="M757">
        <v>116</v>
      </c>
      <c r="N757">
        <v>104</v>
      </c>
      <c r="O757">
        <v>108</v>
      </c>
      <c r="P757">
        <v>149</v>
      </c>
      <c r="Q757">
        <v>19</v>
      </c>
      <c r="R757">
        <v>13</v>
      </c>
      <c r="S757">
        <v>276</v>
      </c>
      <c r="T757">
        <v>313</v>
      </c>
      <c r="U757">
        <v>21265</v>
      </c>
      <c r="V757">
        <v>20959</v>
      </c>
      <c r="W757">
        <v>2727</v>
      </c>
      <c r="X757">
        <v>2511</v>
      </c>
    </row>
    <row r="758" spans="1:24" x14ac:dyDescent="0.35">
      <c r="A758" s="6" t="str">
        <f t="shared" si="11"/>
        <v>18115</v>
      </c>
      <c r="B758">
        <v>18</v>
      </c>
      <c r="C758">
        <v>115</v>
      </c>
      <c r="D758" t="s">
        <v>1199</v>
      </c>
      <c r="E758" t="s">
        <v>1276</v>
      </c>
      <c r="F758">
        <v>5935</v>
      </c>
      <c r="G758">
        <v>2952</v>
      </c>
      <c r="H758">
        <v>2983</v>
      </c>
      <c r="I758">
        <v>2870</v>
      </c>
      <c r="J758">
        <v>2913</v>
      </c>
      <c r="K758">
        <v>26</v>
      </c>
      <c r="L758">
        <v>16</v>
      </c>
      <c r="M758">
        <v>6</v>
      </c>
      <c r="N758">
        <v>13</v>
      </c>
      <c r="O758">
        <v>5</v>
      </c>
      <c r="P758">
        <v>12</v>
      </c>
      <c r="Q758">
        <v>1</v>
      </c>
      <c r="R758">
        <v>0</v>
      </c>
      <c r="S758">
        <v>44</v>
      </c>
      <c r="T758">
        <v>29</v>
      </c>
      <c r="U758">
        <v>2910</v>
      </c>
      <c r="V758">
        <v>2938</v>
      </c>
      <c r="W758">
        <v>42</v>
      </c>
      <c r="X758">
        <v>45</v>
      </c>
    </row>
    <row r="759" spans="1:24" x14ac:dyDescent="0.35">
      <c r="A759" s="6" t="str">
        <f t="shared" si="11"/>
        <v>18117</v>
      </c>
      <c r="B759">
        <v>18</v>
      </c>
      <c r="C759">
        <v>117</v>
      </c>
      <c r="D759" t="s">
        <v>1199</v>
      </c>
      <c r="E759" t="s">
        <v>377</v>
      </c>
      <c r="F759">
        <v>19870</v>
      </c>
      <c r="G759">
        <v>10001</v>
      </c>
      <c r="H759">
        <v>9869</v>
      </c>
      <c r="I759">
        <v>9578</v>
      </c>
      <c r="J759">
        <v>9524</v>
      </c>
      <c r="K759">
        <v>189</v>
      </c>
      <c r="L759">
        <v>130</v>
      </c>
      <c r="M759">
        <v>53</v>
      </c>
      <c r="N759">
        <v>36</v>
      </c>
      <c r="O759">
        <v>39</v>
      </c>
      <c r="P759">
        <v>50</v>
      </c>
      <c r="Q759">
        <v>2</v>
      </c>
      <c r="R759">
        <v>2</v>
      </c>
      <c r="S759">
        <v>140</v>
      </c>
      <c r="T759">
        <v>127</v>
      </c>
      <c r="U759">
        <v>9829</v>
      </c>
      <c r="V759">
        <v>9712</v>
      </c>
      <c r="W759">
        <v>172</v>
      </c>
      <c r="X759">
        <v>157</v>
      </c>
    </row>
    <row r="760" spans="1:24" x14ac:dyDescent="0.35">
      <c r="A760" s="6" t="str">
        <f t="shared" si="11"/>
        <v>18119</v>
      </c>
      <c r="B760">
        <v>18</v>
      </c>
      <c r="C760">
        <v>119</v>
      </c>
      <c r="D760" t="s">
        <v>1199</v>
      </c>
      <c r="E760" t="s">
        <v>1279</v>
      </c>
      <c r="F760">
        <v>21327</v>
      </c>
      <c r="G760">
        <v>10802</v>
      </c>
      <c r="H760">
        <v>10525</v>
      </c>
      <c r="I760">
        <v>10509</v>
      </c>
      <c r="J760">
        <v>10213</v>
      </c>
      <c r="K760">
        <v>73</v>
      </c>
      <c r="L760">
        <v>37</v>
      </c>
      <c r="M760">
        <v>44</v>
      </c>
      <c r="N760">
        <v>44</v>
      </c>
      <c r="O760">
        <v>34</v>
      </c>
      <c r="P760">
        <v>84</v>
      </c>
      <c r="Q760">
        <v>1</v>
      </c>
      <c r="R760">
        <v>0</v>
      </c>
      <c r="S760">
        <v>141</v>
      </c>
      <c r="T760">
        <v>147</v>
      </c>
      <c r="U760">
        <v>10664</v>
      </c>
      <c r="V760">
        <v>10379</v>
      </c>
      <c r="W760">
        <v>138</v>
      </c>
      <c r="X760">
        <v>146</v>
      </c>
    </row>
    <row r="761" spans="1:24" x14ac:dyDescent="0.35">
      <c r="A761" s="6" t="str">
        <f t="shared" si="11"/>
        <v>18121</v>
      </c>
      <c r="B761">
        <v>18</v>
      </c>
      <c r="C761">
        <v>121</v>
      </c>
      <c r="D761" t="s">
        <v>1199</v>
      </c>
      <c r="E761" t="s">
        <v>1281</v>
      </c>
      <c r="F761">
        <v>16147</v>
      </c>
      <c r="G761">
        <v>7771</v>
      </c>
      <c r="H761">
        <v>8376</v>
      </c>
      <c r="I761">
        <v>7595</v>
      </c>
      <c r="J761">
        <v>7946</v>
      </c>
      <c r="K761">
        <v>52</v>
      </c>
      <c r="L761">
        <v>287</v>
      </c>
      <c r="M761">
        <v>37</v>
      </c>
      <c r="N761">
        <v>50</v>
      </c>
      <c r="O761">
        <v>8</v>
      </c>
      <c r="P761">
        <v>24</v>
      </c>
      <c r="Q761">
        <v>2</v>
      </c>
      <c r="R761">
        <v>2</v>
      </c>
      <c r="S761">
        <v>77</v>
      </c>
      <c r="T761">
        <v>67</v>
      </c>
      <c r="U761">
        <v>7651</v>
      </c>
      <c r="V761">
        <v>8254</v>
      </c>
      <c r="W761">
        <v>120</v>
      </c>
      <c r="X761">
        <v>122</v>
      </c>
    </row>
    <row r="762" spans="1:24" x14ac:dyDescent="0.35">
      <c r="A762" s="6" t="str">
        <f t="shared" si="11"/>
        <v>18123</v>
      </c>
      <c r="B762">
        <v>18</v>
      </c>
      <c r="C762">
        <v>123</v>
      </c>
      <c r="D762" t="s">
        <v>1199</v>
      </c>
      <c r="E762" t="s">
        <v>126</v>
      </c>
      <c r="F762">
        <v>19170</v>
      </c>
      <c r="G762">
        <v>10414</v>
      </c>
      <c r="H762">
        <v>8756</v>
      </c>
      <c r="I762">
        <v>9694</v>
      </c>
      <c r="J762">
        <v>8501</v>
      </c>
      <c r="K762">
        <v>524</v>
      </c>
      <c r="L762">
        <v>43</v>
      </c>
      <c r="M762">
        <v>33</v>
      </c>
      <c r="N762">
        <v>27</v>
      </c>
      <c r="O762">
        <v>62</v>
      </c>
      <c r="P762">
        <v>79</v>
      </c>
      <c r="Q762">
        <v>4</v>
      </c>
      <c r="R762">
        <v>6</v>
      </c>
      <c r="S762">
        <v>97</v>
      </c>
      <c r="T762">
        <v>100</v>
      </c>
      <c r="U762">
        <v>10284</v>
      </c>
      <c r="V762">
        <v>8652</v>
      </c>
      <c r="W762">
        <v>130</v>
      </c>
      <c r="X762">
        <v>104</v>
      </c>
    </row>
    <row r="763" spans="1:24" x14ac:dyDescent="0.35">
      <c r="A763" s="6" t="str">
        <f t="shared" si="11"/>
        <v>18125</v>
      </c>
      <c r="B763">
        <v>18</v>
      </c>
      <c r="C763">
        <v>125</v>
      </c>
      <c r="D763" t="s">
        <v>1199</v>
      </c>
      <c r="E763" t="s">
        <v>130</v>
      </c>
      <c r="F763">
        <v>12253</v>
      </c>
      <c r="G763">
        <v>6171</v>
      </c>
      <c r="H763">
        <v>6082</v>
      </c>
      <c r="I763">
        <v>6015</v>
      </c>
      <c r="J763">
        <v>5913</v>
      </c>
      <c r="K763">
        <v>62</v>
      </c>
      <c r="L763">
        <v>24</v>
      </c>
      <c r="M763">
        <v>24</v>
      </c>
      <c r="N763">
        <v>25</v>
      </c>
      <c r="O763">
        <v>8</v>
      </c>
      <c r="P763">
        <v>55</v>
      </c>
      <c r="Q763">
        <v>6</v>
      </c>
      <c r="R763">
        <v>2</v>
      </c>
      <c r="S763">
        <v>56</v>
      </c>
      <c r="T763">
        <v>63</v>
      </c>
      <c r="U763">
        <v>6073</v>
      </c>
      <c r="V763">
        <v>5989</v>
      </c>
      <c r="W763">
        <v>98</v>
      </c>
      <c r="X763">
        <v>93</v>
      </c>
    </row>
    <row r="764" spans="1:24" x14ac:dyDescent="0.35">
      <c r="A764" s="6" t="str">
        <f t="shared" si="11"/>
        <v>18127</v>
      </c>
      <c r="B764">
        <v>18</v>
      </c>
      <c r="C764">
        <v>127</v>
      </c>
      <c r="D764" t="s">
        <v>1199</v>
      </c>
      <c r="E764" t="s">
        <v>1285</v>
      </c>
      <c r="F764">
        <v>173207</v>
      </c>
      <c r="G764">
        <v>85859</v>
      </c>
      <c r="H764">
        <v>87348</v>
      </c>
      <c r="I764">
        <v>78871</v>
      </c>
      <c r="J764">
        <v>80094</v>
      </c>
      <c r="K764">
        <v>3813</v>
      </c>
      <c r="L764">
        <v>4070</v>
      </c>
      <c r="M764">
        <v>338</v>
      </c>
      <c r="N764">
        <v>313</v>
      </c>
      <c r="O764">
        <v>1195</v>
      </c>
      <c r="P764">
        <v>1369</v>
      </c>
      <c r="Q764">
        <v>33</v>
      </c>
      <c r="R764">
        <v>29</v>
      </c>
      <c r="S764">
        <v>1609</v>
      </c>
      <c r="T764">
        <v>1473</v>
      </c>
      <c r="U764">
        <v>76439</v>
      </c>
      <c r="V764">
        <v>77892</v>
      </c>
      <c r="W764">
        <v>9420</v>
      </c>
      <c r="X764">
        <v>9456</v>
      </c>
    </row>
    <row r="765" spans="1:24" x14ac:dyDescent="0.35">
      <c r="A765" s="6" t="str">
        <f t="shared" si="11"/>
        <v>18129</v>
      </c>
      <c r="B765">
        <v>18</v>
      </c>
      <c r="C765">
        <v>129</v>
      </c>
      <c r="D765" t="s">
        <v>1199</v>
      </c>
      <c r="E765" t="s">
        <v>1287</v>
      </c>
      <c r="F765">
        <v>25218</v>
      </c>
      <c r="G765">
        <v>12678</v>
      </c>
      <c r="H765">
        <v>12540</v>
      </c>
      <c r="I765">
        <v>12292</v>
      </c>
      <c r="J765">
        <v>12110</v>
      </c>
      <c r="K765">
        <v>146</v>
      </c>
      <c r="L765">
        <v>124</v>
      </c>
      <c r="M765">
        <v>38</v>
      </c>
      <c r="N765">
        <v>40</v>
      </c>
      <c r="O765">
        <v>43</v>
      </c>
      <c r="P765">
        <v>100</v>
      </c>
      <c r="Q765">
        <v>4</v>
      </c>
      <c r="R765">
        <v>2</v>
      </c>
      <c r="S765">
        <v>155</v>
      </c>
      <c r="T765">
        <v>164</v>
      </c>
      <c r="U765">
        <v>12484</v>
      </c>
      <c r="V765">
        <v>12369</v>
      </c>
      <c r="W765">
        <v>194</v>
      </c>
      <c r="X765">
        <v>171</v>
      </c>
    </row>
    <row r="766" spans="1:24" x14ac:dyDescent="0.35">
      <c r="A766" s="6" t="str">
        <f t="shared" si="11"/>
        <v>18131</v>
      </c>
      <c r="B766">
        <v>18</v>
      </c>
      <c r="C766">
        <v>131</v>
      </c>
      <c r="D766" t="s">
        <v>1199</v>
      </c>
      <c r="E766" t="s">
        <v>289</v>
      </c>
      <c r="F766">
        <v>12514</v>
      </c>
      <c r="G766">
        <v>6360</v>
      </c>
      <c r="H766">
        <v>6154</v>
      </c>
      <c r="I766">
        <v>6132</v>
      </c>
      <c r="J766">
        <v>5967</v>
      </c>
      <c r="K766">
        <v>65</v>
      </c>
      <c r="L766">
        <v>43</v>
      </c>
      <c r="M766">
        <v>23</v>
      </c>
      <c r="N766">
        <v>31</v>
      </c>
      <c r="O766">
        <v>49</v>
      </c>
      <c r="P766">
        <v>44</v>
      </c>
      <c r="Q766">
        <v>1</v>
      </c>
      <c r="R766">
        <v>2</v>
      </c>
      <c r="S766">
        <v>90</v>
      </c>
      <c r="T766">
        <v>67</v>
      </c>
      <c r="U766">
        <v>6139</v>
      </c>
      <c r="V766">
        <v>5923</v>
      </c>
      <c r="W766">
        <v>221</v>
      </c>
      <c r="X766">
        <v>231</v>
      </c>
    </row>
    <row r="767" spans="1:24" x14ac:dyDescent="0.35">
      <c r="A767" s="6" t="str">
        <f t="shared" si="11"/>
        <v>18133</v>
      </c>
      <c r="B767">
        <v>18</v>
      </c>
      <c r="C767">
        <v>133</v>
      </c>
      <c r="D767" t="s">
        <v>1199</v>
      </c>
      <c r="E767" t="s">
        <v>672</v>
      </c>
      <c r="F767">
        <v>36734</v>
      </c>
      <c r="G767">
        <v>19304</v>
      </c>
      <c r="H767">
        <v>17430</v>
      </c>
      <c r="I767">
        <v>17645</v>
      </c>
      <c r="J767">
        <v>16622</v>
      </c>
      <c r="K767">
        <v>1065</v>
      </c>
      <c r="L767">
        <v>211</v>
      </c>
      <c r="M767">
        <v>81</v>
      </c>
      <c r="N767">
        <v>58</v>
      </c>
      <c r="O767">
        <v>222</v>
      </c>
      <c r="P767">
        <v>254</v>
      </c>
      <c r="Q767">
        <v>9</v>
      </c>
      <c r="R767">
        <v>8</v>
      </c>
      <c r="S767">
        <v>282</v>
      </c>
      <c r="T767">
        <v>277</v>
      </c>
      <c r="U767">
        <v>18841</v>
      </c>
      <c r="V767">
        <v>17122</v>
      </c>
      <c r="W767">
        <v>463</v>
      </c>
      <c r="X767">
        <v>308</v>
      </c>
    </row>
    <row r="768" spans="1:24" x14ac:dyDescent="0.35">
      <c r="A768" s="6" t="str">
        <f t="shared" si="11"/>
        <v>18135</v>
      </c>
      <c r="B768">
        <v>18</v>
      </c>
      <c r="C768">
        <v>135</v>
      </c>
      <c r="D768" t="s">
        <v>1199</v>
      </c>
      <c r="E768" t="s">
        <v>132</v>
      </c>
      <c r="F768">
        <v>24508</v>
      </c>
      <c r="G768">
        <v>12218</v>
      </c>
      <c r="H768">
        <v>12290</v>
      </c>
      <c r="I768">
        <v>11824</v>
      </c>
      <c r="J768">
        <v>11934</v>
      </c>
      <c r="K768">
        <v>117</v>
      </c>
      <c r="L768">
        <v>73</v>
      </c>
      <c r="M768">
        <v>57</v>
      </c>
      <c r="N768">
        <v>58</v>
      </c>
      <c r="O768">
        <v>40</v>
      </c>
      <c r="P768">
        <v>56</v>
      </c>
      <c r="Q768">
        <v>9</v>
      </c>
      <c r="R768">
        <v>9</v>
      </c>
      <c r="S768">
        <v>171</v>
      </c>
      <c r="T768">
        <v>160</v>
      </c>
      <c r="U768">
        <v>11570</v>
      </c>
      <c r="V768">
        <v>11787</v>
      </c>
      <c r="W768">
        <v>648</v>
      </c>
      <c r="X768">
        <v>503</v>
      </c>
    </row>
    <row r="769" spans="1:24" x14ac:dyDescent="0.35">
      <c r="A769" s="6" t="str">
        <f t="shared" si="11"/>
        <v>18137</v>
      </c>
      <c r="B769">
        <v>18</v>
      </c>
      <c r="C769">
        <v>137</v>
      </c>
      <c r="D769" t="s">
        <v>1199</v>
      </c>
      <c r="E769" t="s">
        <v>1292</v>
      </c>
      <c r="F769">
        <v>28985</v>
      </c>
      <c r="G769">
        <v>14531</v>
      </c>
      <c r="H769">
        <v>14454</v>
      </c>
      <c r="I769">
        <v>14118</v>
      </c>
      <c r="J769">
        <v>14050</v>
      </c>
      <c r="K769">
        <v>83</v>
      </c>
      <c r="L769">
        <v>54</v>
      </c>
      <c r="M769">
        <v>51</v>
      </c>
      <c r="N769">
        <v>52</v>
      </c>
      <c r="O769">
        <v>119</v>
      </c>
      <c r="P769">
        <v>109</v>
      </c>
      <c r="Q769">
        <v>2</v>
      </c>
      <c r="R769">
        <v>3</v>
      </c>
      <c r="S769">
        <v>158</v>
      </c>
      <c r="T769">
        <v>186</v>
      </c>
      <c r="U769">
        <v>14224</v>
      </c>
      <c r="V769">
        <v>14235</v>
      </c>
      <c r="W769">
        <v>307</v>
      </c>
      <c r="X769">
        <v>219</v>
      </c>
    </row>
    <row r="770" spans="1:24" x14ac:dyDescent="0.35">
      <c r="A770" s="6" t="str">
        <f t="shared" ref="A770:A833" si="12">TEXT(B770*1000+C770,"00000")</f>
        <v>18139</v>
      </c>
      <c r="B770">
        <v>18</v>
      </c>
      <c r="C770">
        <v>139</v>
      </c>
      <c r="D770" t="s">
        <v>1199</v>
      </c>
      <c r="E770" t="s">
        <v>1294</v>
      </c>
      <c r="F770">
        <v>16748</v>
      </c>
      <c r="G770">
        <v>8294</v>
      </c>
      <c r="H770">
        <v>8454</v>
      </c>
      <c r="I770">
        <v>8042</v>
      </c>
      <c r="J770">
        <v>8189</v>
      </c>
      <c r="K770">
        <v>99</v>
      </c>
      <c r="L770">
        <v>69</v>
      </c>
      <c r="M770">
        <v>23</v>
      </c>
      <c r="N770">
        <v>46</v>
      </c>
      <c r="O770">
        <v>31</v>
      </c>
      <c r="P770">
        <v>34</v>
      </c>
      <c r="Q770">
        <v>3</v>
      </c>
      <c r="R770">
        <v>3</v>
      </c>
      <c r="S770">
        <v>96</v>
      </c>
      <c r="T770">
        <v>113</v>
      </c>
      <c r="U770">
        <v>8170</v>
      </c>
      <c r="V770">
        <v>8306</v>
      </c>
      <c r="W770">
        <v>124</v>
      </c>
      <c r="X770">
        <v>148</v>
      </c>
    </row>
    <row r="771" spans="1:24" x14ac:dyDescent="0.35">
      <c r="A771" s="6" t="str">
        <f t="shared" si="12"/>
        <v>18141</v>
      </c>
      <c r="B771">
        <v>18</v>
      </c>
      <c r="C771">
        <v>141</v>
      </c>
      <c r="D771" t="s">
        <v>1199</v>
      </c>
      <c r="E771" t="s">
        <v>5178</v>
      </c>
      <c r="F771">
        <v>272916</v>
      </c>
      <c r="G771">
        <v>133629</v>
      </c>
      <c r="H771">
        <v>139287</v>
      </c>
      <c r="I771">
        <v>106731</v>
      </c>
      <c r="J771">
        <v>110108</v>
      </c>
      <c r="K771">
        <v>17974</v>
      </c>
      <c r="L771">
        <v>19897</v>
      </c>
      <c r="M771">
        <v>804</v>
      </c>
      <c r="N771">
        <v>751</v>
      </c>
      <c r="O771">
        <v>3607</v>
      </c>
      <c r="P771">
        <v>3791</v>
      </c>
      <c r="Q771">
        <v>115</v>
      </c>
      <c r="R771">
        <v>132</v>
      </c>
      <c r="S771">
        <v>4398</v>
      </c>
      <c r="T771">
        <v>4608</v>
      </c>
      <c r="U771">
        <v>119863</v>
      </c>
      <c r="V771">
        <v>126554</v>
      </c>
      <c r="W771">
        <v>13766</v>
      </c>
      <c r="X771">
        <v>12733</v>
      </c>
    </row>
    <row r="772" spans="1:24" x14ac:dyDescent="0.35">
      <c r="A772" s="6" t="str">
        <f t="shared" si="12"/>
        <v>18143</v>
      </c>
      <c r="B772">
        <v>18</v>
      </c>
      <c r="C772">
        <v>143</v>
      </c>
      <c r="D772" t="s">
        <v>1199</v>
      </c>
      <c r="E772" t="s">
        <v>296</v>
      </c>
      <c r="F772">
        <v>24388</v>
      </c>
      <c r="G772">
        <v>12006</v>
      </c>
      <c r="H772">
        <v>12382</v>
      </c>
      <c r="I772">
        <v>11683</v>
      </c>
      <c r="J772">
        <v>12000</v>
      </c>
      <c r="K772">
        <v>77</v>
      </c>
      <c r="L772">
        <v>56</v>
      </c>
      <c r="M772">
        <v>52</v>
      </c>
      <c r="N772">
        <v>30</v>
      </c>
      <c r="O772">
        <v>66</v>
      </c>
      <c r="P772">
        <v>162</v>
      </c>
      <c r="Q772">
        <v>12</v>
      </c>
      <c r="R772">
        <v>8</v>
      </c>
      <c r="S772">
        <v>116</v>
      </c>
      <c r="T772">
        <v>126</v>
      </c>
      <c r="U772">
        <v>11690</v>
      </c>
      <c r="V772">
        <v>12140</v>
      </c>
      <c r="W772">
        <v>316</v>
      </c>
      <c r="X772">
        <v>242</v>
      </c>
    </row>
    <row r="773" spans="1:24" x14ac:dyDescent="0.35">
      <c r="A773" s="6" t="str">
        <f t="shared" si="12"/>
        <v>18145</v>
      </c>
      <c r="B773">
        <v>18</v>
      </c>
      <c r="C773">
        <v>145</v>
      </c>
      <c r="D773" t="s">
        <v>1199</v>
      </c>
      <c r="E773" t="s">
        <v>138</v>
      </c>
      <c r="F773">
        <v>45049</v>
      </c>
      <c r="G773">
        <v>22489</v>
      </c>
      <c r="H773">
        <v>22560</v>
      </c>
      <c r="I773">
        <v>21553</v>
      </c>
      <c r="J773">
        <v>21674</v>
      </c>
      <c r="K773">
        <v>347</v>
      </c>
      <c r="L773">
        <v>304</v>
      </c>
      <c r="M773">
        <v>79</v>
      </c>
      <c r="N773">
        <v>77</v>
      </c>
      <c r="O773">
        <v>187</v>
      </c>
      <c r="P773">
        <v>176</v>
      </c>
      <c r="Q773">
        <v>29</v>
      </c>
      <c r="R773">
        <v>36</v>
      </c>
      <c r="S773">
        <v>294</v>
      </c>
      <c r="T773">
        <v>293</v>
      </c>
      <c r="U773">
        <v>21261</v>
      </c>
      <c r="V773">
        <v>21421</v>
      </c>
      <c r="W773">
        <v>1228</v>
      </c>
      <c r="X773">
        <v>1139</v>
      </c>
    </row>
    <row r="774" spans="1:24" x14ac:dyDescent="0.35">
      <c r="A774" s="6" t="str">
        <f t="shared" si="12"/>
        <v>18147</v>
      </c>
      <c r="B774">
        <v>18</v>
      </c>
      <c r="C774">
        <v>147</v>
      </c>
      <c r="D774" t="s">
        <v>1199</v>
      </c>
      <c r="E774" t="s">
        <v>1300</v>
      </c>
      <c r="F774">
        <v>19812</v>
      </c>
      <c r="G774">
        <v>10066</v>
      </c>
      <c r="H774">
        <v>9746</v>
      </c>
      <c r="I774">
        <v>9785</v>
      </c>
      <c r="J774">
        <v>9461</v>
      </c>
      <c r="K774">
        <v>110</v>
      </c>
      <c r="L774">
        <v>82</v>
      </c>
      <c r="M774">
        <v>34</v>
      </c>
      <c r="N774">
        <v>37</v>
      </c>
      <c r="O774">
        <v>24</v>
      </c>
      <c r="P774">
        <v>44</v>
      </c>
      <c r="Q774">
        <v>1</v>
      </c>
      <c r="R774">
        <v>0</v>
      </c>
      <c r="S774">
        <v>112</v>
      </c>
      <c r="T774">
        <v>122</v>
      </c>
      <c r="U774">
        <v>9716</v>
      </c>
      <c r="V774">
        <v>9438</v>
      </c>
      <c r="W774">
        <v>350</v>
      </c>
      <c r="X774">
        <v>308</v>
      </c>
    </row>
    <row r="775" spans="1:24" x14ac:dyDescent="0.35">
      <c r="A775" s="6" t="str">
        <f t="shared" si="12"/>
        <v>18149</v>
      </c>
      <c r="B775">
        <v>18</v>
      </c>
      <c r="C775">
        <v>149</v>
      </c>
      <c r="D775" t="s">
        <v>1199</v>
      </c>
      <c r="E775" t="s">
        <v>1302</v>
      </c>
      <c r="F775">
        <v>23383</v>
      </c>
      <c r="G775">
        <v>11755</v>
      </c>
      <c r="H775">
        <v>11628</v>
      </c>
      <c r="I775">
        <v>11461</v>
      </c>
      <c r="J775">
        <v>11343</v>
      </c>
      <c r="K775">
        <v>60</v>
      </c>
      <c r="L775">
        <v>40</v>
      </c>
      <c r="M775">
        <v>61</v>
      </c>
      <c r="N775">
        <v>64</v>
      </c>
      <c r="O775">
        <v>19</v>
      </c>
      <c r="P775">
        <v>46</v>
      </c>
      <c r="Q775">
        <v>0</v>
      </c>
      <c r="R775">
        <v>0</v>
      </c>
      <c r="S775">
        <v>154</v>
      </c>
      <c r="T775">
        <v>135</v>
      </c>
      <c r="U775">
        <v>11286</v>
      </c>
      <c r="V775">
        <v>11182</v>
      </c>
      <c r="W775">
        <v>469</v>
      </c>
      <c r="X775">
        <v>446</v>
      </c>
    </row>
    <row r="776" spans="1:24" x14ac:dyDescent="0.35">
      <c r="A776" s="6" t="str">
        <f t="shared" si="12"/>
        <v>18151</v>
      </c>
      <c r="B776">
        <v>18</v>
      </c>
      <c r="C776">
        <v>151</v>
      </c>
      <c r="D776" t="s">
        <v>1199</v>
      </c>
      <c r="E776" t="s">
        <v>1304</v>
      </c>
      <c r="F776">
        <v>34439</v>
      </c>
      <c r="G776">
        <v>17607</v>
      </c>
      <c r="H776">
        <v>16832</v>
      </c>
      <c r="I776">
        <v>16998</v>
      </c>
      <c r="J776">
        <v>16309</v>
      </c>
      <c r="K776">
        <v>204</v>
      </c>
      <c r="L776">
        <v>123</v>
      </c>
      <c r="M776">
        <v>61</v>
      </c>
      <c r="N776">
        <v>71</v>
      </c>
      <c r="O776">
        <v>121</v>
      </c>
      <c r="P776">
        <v>124</v>
      </c>
      <c r="Q776">
        <v>10</v>
      </c>
      <c r="R776">
        <v>6</v>
      </c>
      <c r="S776">
        <v>213</v>
      </c>
      <c r="T776">
        <v>199</v>
      </c>
      <c r="U776">
        <v>16873</v>
      </c>
      <c r="V776">
        <v>16151</v>
      </c>
      <c r="W776">
        <v>734</v>
      </c>
      <c r="X776">
        <v>681</v>
      </c>
    </row>
    <row r="777" spans="1:24" x14ac:dyDescent="0.35">
      <c r="A777" s="6" t="str">
        <f t="shared" si="12"/>
        <v>18153</v>
      </c>
      <c r="B777">
        <v>18</v>
      </c>
      <c r="C777">
        <v>153</v>
      </c>
      <c r="D777" t="s">
        <v>1199</v>
      </c>
      <c r="E777" t="s">
        <v>1306</v>
      </c>
      <c r="F777">
        <v>20811</v>
      </c>
      <c r="G777">
        <v>11407</v>
      </c>
      <c r="H777">
        <v>9404</v>
      </c>
      <c r="I777">
        <v>10223</v>
      </c>
      <c r="J777">
        <v>9158</v>
      </c>
      <c r="K777">
        <v>960</v>
      </c>
      <c r="L777">
        <v>39</v>
      </c>
      <c r="M777">
        <v>41</v>
      </c>
      <c r="N777">
        <v>37</v>
      </c>
      <c r="O777">
        <v>30</v>
      </c>
      <c r="P777">
        <v>24</v>
      </c>
      <c r="Q777">
        <v>1</v>
      </c>
      <c r="R777">
        <v>0</v>
      </c>
      <c r="S777">
        <v>152</v>
      </c>
      <c r="T777">
        <v>146</v>
      </c>
      <c r="U777">
        <v>11174</v>
      </c>
      <c r="V777">
        <v>9283</v>
      </c>
      <c r="W777">
        <v>233</v>
      </c>
      <c r="X777">
        <v>121</v>
      </c>
    </row>
    <row r="778" spans="1:24" x14ac:dyDescent="0.35">
      <c r="A778" s="6" t="str">
        <f t="shared" si="12"/>
        <v>18155</v>
      </c>
      <c r="B778">
        <v>18</v>
      </c>
      <c r="C778">
        <v>155</v>
      </c>
      <c r="D778" t="s">
        <v>1199</v>
      </c>
      <c r="E778" t="s">
        <v>1308</v>
      </c>
      <c r="F778">
        <v>9760</v>
      </c>
      <c r="G778">
        <v>5098</v>
      </c>
      <c r="H778">
        <v>4662</v>
      </c>
      <c r="I778">
        <v>4924</v>
      </c>
      <c r="J778">
        <v>4547</v>
      </c>
      <c r="K778">
        <v>98</v>
      </c>
      <c r="L778">
        <v>24</v>
      </c>
      <c r="M778">
        <v>13</v>
      </c>
      <c r="N778">
        <v>12</v>
      </c>
      <c r="O778">
        <v>11</v>
      </c>
      <c r="P778">
        <v>27</v>
      </c>
      <c r="Q778">
        <v>3</v>
      </c>
      <c r="R778">
        <v>1</v>
      </c>
      <c r="S778">
        <v>49</v>
      </c>
      <c r="T778">
        <v>51</v>
      </c>
      <c r="U778">
        <v>5043</v>
      </c>
      <c r="V778">
        <v>4609</v>
      </c>
      <c r="W778">
        <v>55</v>
      </c>
      <c r="X778">
        <v>53</v>
      </c>
    </row>
    <row r="779" spans="1:24" x14ac:dyDescent="0.35">
      <c r="A779" s="6" t="str">
        <f t="shared" si="12"/>
        <v>18157</v>
      </c>
      <c r="B779">
        <v>18</v>
      </c>
      <c r="C779">
        <v>157</v>
      </c>
      <c r="D779" t="s">
        <v>1199</v>
      </c>
      <c r="E779" t="s">
        <v>1310</v>
      </c>
      <c r="F779">
        <v>186255</v>
      </c>
      <c r="G779">
        <v>95558</v>
      </c>
      <c r="H779">
        <v>90697</v>
      </c>
      <c r="I779">
        <v>78256</v>
      </c>
      <c r="J779">
        <v>76048</v>
      </c>
      <c r="K779">
        <v>5549</v>
      </c>
      <c r="L779">
        <v>5800</v>
      </c>
      <c r="M779">
        <v>385</v>
      </c>
      <c r="N779">
        <v>367</v>
      </c>
      <c r="O779">
        <v>8972</v>
      </c>
      <c r="P779">
        <v>6418</v>
      </c>
      <c r="Q779">
        <v>59</v>
      </c>
      <c r="R779">
        <v>57</v>
      </c>
      <c r="S779">
        <v>2337</v>
      </c>
      <c r="T779">
        <v>2007</v>
      </c>
      <c r="U779">
        <v>85852</v>
      </c>
      <c r="V779">
        <v>81866</v>
      </c>
      <c r="W779">
        <v>9706</v>
      </c>
      <c r="X779">
        <v>8831</v>
      </c>
    </row>
    <row r="780" spans="1:24" x14ac:dyDescent="0.35">
      <c r="A780" s="6" t="str">
        <f t="shared" si="12"/>
        <v>18159</v>
      </c>
      <c r="B780">
        <v>18</v>
      </c>
      <c r="C780">
        <v>159</v>
      </c>
      <c r="D780" t="s">
        <v>1199</v>
      </c>
      <c r="E780" t="s">
        <v>1312</v>
      </c>
      <c r="F780">
        <v>15357</v>
      </c>
      <c r="G780">
        <v>7727</v>
      </c>
      <c r="H780">
        <v>7630</v>
      </c>
      <c r="I780">
        <v>7454</v>
      </c>
      <c r="J780">
        <v>7438</v>
      </c>
      <c r="K780">
        <v>65</v>
      </c>
      <c r="L780">
        <v>42</v>
      </c>
      <c r="M780">
        <v>29</v>
      </c>
      <c r="N780">
        <v>20</v>
      </c>
      <c r="O780">
        <v>77</v>
      </c>
      <c r="P780">
        <v>53</v>
      </c>
      <c r="Q780">
        <v>2</v>
      </c>
      <c r="R780">
        <v>3</v>
      </c>
      <c r="S780">
        <v>100</v>
      </c>
      <c r="T780">
        <v>74</v>
      </c>
      <c r="U780">
        <v>7462</v>
      </c>
      <c r="V780">
        <v>7441</v>
      </c>
      <c r="W780">
        <v>265</v>
      </c>
      <c r="X780">
        <v>189</v>
      </c>
    </row>
    <row r="781" spans="1:24" x14ac:dyDescent="0.35">
      <c r="A781" s="6" t="str">
        <f t="shared" si="12"/>
        <v>18161</v>
      </c>
      <c r="B781">
        <v>18</v>
      </c>
      <c r="C781">
        <v>161</v>
      </c>
      <c r="D781" t="s">
        <v>1199</v>
      </c>
      <c r="E781" t="s">
        <v>308</v>
      </c>
      <c r="F781">
        <v>7088</v>
      </c>
      <c r="G781">
        <v>3510</v>
      </c>
      <c r="H781">
        <v>3578</v>
      </c>
      <c r="I781">
        <v>3400</v>
      </c>
      <c r="J781">
        <v>3464</v>
      </c>
      <c r="K781">
        <v>32</v>
      </c>
      <c r="L781">
        <v>33</v>
      </c>
      <c r="M781">
        <v>9</v>
      </c>
      <c r="N781">
        <v>7</v>
      </c>
      <c r="O781">
        <v>12</v>
      </c>
      <c r="P781">
        <v>17</v>
      </c>
      <c r="Q781">
        <v>2</v>
      </c>
      <c r="R781">
        <v>3</v>
      </c>
      <c r="S781">
        <v>55</v>
      </c>
      <c r="T781">
        <v>54</v>
      </c>
      <c r="U781">
        <v>3481</v>
      </c>
      <c r="V781">
        <v>3540</v>
      </c>
      <c r="W781">
        <v>29</v>
      </c>
      <c r="X781">
        <v>38</v>
      </c>
    </row>
    <row r="782" spans="1:24" x14ac:dyDescent="0.35">
      <c r="A782" s="6" t="str">
        <f t="shared" si="12"/>
        <v>18163</v>
      </c>
      <c r="B782">
        <v>18</v>
      </c>
      <c r="C782">
        <v>163</v>
      </c>
      <c r="D782" t="s">
        <v>1199</v>
      </c>
      <c r="E782" t="s">
        <v>1315</v>
      </c>
      <c r="F782">
        <v>180128</v>
      </c>
      <c r="G782">
        <v>87935</v>
      </c>
      <c r="H782">
        <v>92193</v>
      </c>
      <c r="I782">
        <v>74603</v>
      </c>
      <c r="J782">
        <v>78453</v>
      </c>
      <c r="K782">
        <v>9036</v>
      </c>
      <c r="L782">
        <v>9201</v>
      </c>
      <c r="M782">
        <v>330</v>
      </c>
      <c r="N782">
        <v>230</v>
      </c>
      <c r="O782">
        <v>1210</v>
      </c>
      <c r="P782">
        <v>1384</v>
      </c>
      <c r="Q782">
        <v>214</v>
      </c>
      <c r="R782">
        <v>218</v>
      </c>
      <c r="S782">
        <v>2542</v>
      </c>
      <c r="T782">
        <v>2707</v>
      </c>
      <c r="U782">
        <v>84726</v>
      </c>
      <c r="V782">
        <v>89164</v>
      </c>
      <c r="W782">
        <v>3209</v>
      </c>
      <c r="X782">
        <v>3029</v>
      </c>
    </row>
    <row r="783" spans="1:24" x14ac:dyDescent="0.35">
      <c r="A783" s="6" t="str">
        <f t="shared" si="12"/>
        <v>18165</v>
      </c>
      <c r="B783">
        <v>18</v>
      </c>
      <c r="C783">
        <v>165</v>
      </c>
      <c r="D783" t="s">
        <v>1199</v>
      </c>
      <c r="E783" t="s">
        <v>1317</v>
      </c>
      <c r="F783">
        <v>15443</v>
      </c>
      <c r="G783">
        <v>7749</v>
      </c>
      <c r="H783">
        <v>7694</v>
      </c>
      <c r="I783">
        <v>7536</v>
      </c>
      <c r="J783">
        <v>7485</v>
      </c>
      <c r="K783">
        <v>62</v>
      </c>
      <c r="L783">
        <v>43</v>
      </c>
      <c r="M783">
        <v>21</v>
      </c>
      <c r="N783">
        <v>29</v>
      </c>
      <c r="O783">
        <v>24</v>
      </c>
      <c r="P783">
        <v>24</v>
      </c>
      <c r="Q783">
        <v>2</v>
      </c>
      <c r="R783">
        <v>4</v>
      </c>
      <c r="S783">
        <v>104</v>
      </c>
      <c r="T783">
        <v>109</v>
      </c>
      <c r="U783">
        <v>7671</v>
      </c>
      <c r="V783">
        <v>7592</v>
      </c>
      <c r="W783">
        <v>78</v>
      </c>
      <c r="X783">
        <v>102</v>
      </c>
    </row>
    <row r="784" spans="1:24" x14ac:dyDescent="0.35">
      <c r="A784" s="6" t="str">
        <f t="shared" si="12"/>
        <v>18167</v>
      </c>
      <c r="B784">
        <v>18</v>
      </c>
      <c r="C784">
        <v>167</v>
      </c>
      <c r="D784" t="s">
        <v>1199</v>
      </c>
      <c r="E784" t="s">
        <v>1319</v>
      </c>
      <c r="F784">
        <v>106158</v>
      </c>
      <c r="G784">
        <v>53592</v>
      </c>
      <c r="H784">
        <v>52566</v>
      </c>
      <c r="I784">
        <v>46457</v>
      </c>
      <c r="J784">
        <v>46757</v>
      </c>
      <c r="K784">
        <v>4420</v>
      </c>
      <c r="L784">
        <v>3142</v>
      </c>
      <c r="M784">
        <v>213</v>
      </c>
      <c r="N784">
        <v>190</v>
      </c>
      <c r="O784">
        <v>1124</v>
      </c>
      <c r="P784">
        <v>1160</v>
      </c>
      <c r="Q784">
        <v>20</v>
      </c>
      <c r="R784">
        <v>37</v>
      </c>
      <c r="S784">
        <v>1358</v>
      </c>
      <c r="T784">
        <v>1280</v>
      </c>
      <c r="U784">
        <v>51648</v>
      </c>
      <c r="V784">
        <v>51308</v>
      </c>
      <c r="W784">
        <v>1944</v>
      </c>
      <c r="X784">
        <v>1258</v>
      </c>
    </row>
    <row r="785" spans="1:24" x14ac:dyDescent="0.35">
      <c r="A785" s="6" t="str">
        <f t="shared" si="12"/>
        <v>18169</v>
      </c>
      <c r="B785">
        <v>18</v>
      </c>
      <c r="C785">
        <v>169</v>
      </c>
      <c r="D785" t="s">
        <v>1199</v>
      </c>
      <c r="E785" t="s">
        <v>1183</v>
      </c>
      <c r="F785">
        <v>30981</v>
      </c>
      <c r="G785">
        <v>15128</v>
      </c>
      <c r="H785">
        <v>15853</v>
      </c>
      <c r="I785">
        <v>14631</v>
      </c>
      <c r="J785">
        <v>15325</v>
      </c>
      <c r="K785">
        <v>127</v>
      </c>
      <c r="L785">
        <v>133</v>
      </c>
      <c r="M785">
        <v>116</v>
      </c>
      <c r="N785">
        <v>104</v>
      </c>
      <c r="O785">
        <v>68</v>
      </c>
      <c r="P785">
        <v>109</v>
      </c>
      <c r="Q785">
        <v>6</v>
      </c>
      <c r="R785">
        <v>2</v>
      </c>
      <c r="S785">
        <v>180</v>
      </c>
      <c r="T785">
        <v>180</v>
      </c>
      <c r="U785">
        <v>14667</v>
      </c>
      <c r="V785">
        <v>15418</v>
      </c>
      <c r="W785">
        <v>461</v>
      </c>
      <c r="X785">
        <v>435</v>
      </c>
    </row>
    <row r="786" spans="1:24" x14ac:dyDescent="0.35">
      <c r="A786" s="6" t="str">
        <f t="shared" si="12"/>
        <v>18171</v>
      </c>
      <c r="B786">
        <v>18</v>
      </c>
      <c r="C786">
        <v>171</v>
      </c>
      <c r="D786" t="s">
        <v>1199</v>
      </c>
      <c r="E786" t="s">
        <v>946</v>
      </c>
      <c r="F786">
        <v>8434</v>
      </c>
      <c r="G786">
        <v>4231</v>
      </c>
      <c r="H786">
        <v>4203</v>
      </c>
      <c r="I786">
        <v>4128</v>
      </c>
      <c r="J786">
        <v>4082</v>
      </c>
      <c r="K786">
        <v>17</v>
      </c>
      <c r="L786">
        <v>22</v>
      </c>
      <c r="M786">
        <v>15</v>
      </c>
      <c r="N786">
        <v>18</v>
      </c>
      <c r="O786">
        <v>17</v>
      </c>
      <c r="P786">
        <v>28</v>
      </c>
      <c r="Q786">
        <v>3</v>
      </c>
      <c r="R786">
        <v>2</v>
      </c>
      <c r="S786">
        <v>51</v>
      </c>
      <c r="T786">
        <v>51</v>
      </c>
      <c r="U786">
        <v>4141</v>
      </c>
      <c r="V786">
        <v>4110</v>
      </c>
      <c r="W786">
        <v>90</v>
      </c>
      <c r="X786">
        <v>93</v>
      </c>
    </row>
    <row r="787" spans="1:24" x14ac:dyDescent="0.35">
      <c r="A787" s="6" t="str">
        <f t="shared" si="12"/>
        <v>18173</v>
      </c>
      <c r="B787">
        <v>18</v>
      </c>
      <c r="C787">
        <v>173</v>
      </c>
      <c r="D787" t="s">
        <v>1199</v>
      </c>
      <c r="E787" t="s">
        <v>1323</v>
      </c>
      <c r="F787">
        <v>63892</v>
      </c>
      <c r="G787">
        <v>31585</v>
      </c>
      <c r="H787">
        <v>32307</v>
      </c>
      <c r="I787">
        <v>29473</v>
      </c>
      <c r="J787">
        <v>30206</v>
      </c>
      <c r="K787">
        <v>643</v>
      </c>
      <c r="L787">
        <v>531</v>
      </c>
      <c r="M787">
        <v>97</v>
      </c>
      <c r="N787">
        <v>89</v>
      </c>
      <c r="O787">
        <v>855</v>
      </c>
      <c r="P787">
        <v>910</v>
      </c>
      <c r="Q787">
        <v>18</v>
      </c>
      <c r="R787">
        <v>21</v>
      </c>
      <c r="S787">
        <v>499</v>
      </c>
      <c r="T787">
        <v>550</v>
      </c>
      <c r="U787">
        <v>30885</v>
      </c>
      <c r="V787">
        <v>31632</v>
      </c>
      <c r="W787">
        <v>700</v>
      </c>
      <c r="X787">
        <v>675</v>
      </c>
    </row>
    <row r="788" spans="1:24" x14ac:dyDescent="0.35">
      <c r="A788" s="6" t="str">
        <f t="shared" si="12"/>
        <v>18175</v>
      </c>
      <c r="B788">
        <v>18</v>
      </c>
      <c r="C788">
        <v>175</v>
      </c>
      <c r="D788" t="s">
        <v>1199</v>
      </c>
      <c r="E788" t="s">
        <v>150</v>
      </c>
      <c r="F788">
        <v>28168</v>
      </c>
      <c r="G788">
        <v>14139</v>
      </c>
      <c r="H788">
        <v>14029</v>
      </c>
      <c r="I788">
        <v>13819</v>
      </c>
      <c r="J788">
        <v>13736</v>
      </c>
      <c r="K788">
        <v>98</v>
      </c>
      <c r="L788">
        <v>64</v>
      </c>
      <c r="M788">
        <v>41</v>
      </c>
      <c r="N788">
        <v>40</v>
      </c>
      <c r="O788">
        <v>36</v>
      </c>
      <c r="P788">
        <v>41</v>
      </c>
      <c r="Q788">
        <v>1</v>
      </c>
      <c r="R788">
        <v>3</v>
      </c>
      <c r="S788">
        <v>144</v>
      </c>
      <c r="T788">
        <v>145</v>
      </c>
      <c r="U788">
        <v>13924</v>
      </c>
      <c r="V788">
        <v>13862</v>
      </c>
      <c r="W788">
        <v>215</v>
      </c>
      <c r="X788">
        <v>167</v>
      </c>
    </row>
    <row r="789" spans="1:24" x14ac:dyDescent="0.35">
      <c r="A789" s="6" t="str">
        <f t="shared" si="12"/>
        <v>18177</v>
      </c>
      <c r="B789">
        <v>18</v>
      </c>
      <c r="C789">
        <v>177</v>
      </c>
      <c r="D789" t="s">
        <v>1199</v>
      </c>
      <c r="E789" t="s">
        <v>949</v>
      </c>
      <c r="F789">
        <v>66541</v>
      </c>
      <c r="G789">
        <v>32376</v>
      </c>
      <c r="H789">
        <v>34165</v>
      </c>
      <c r="I789">
        <v>29062</v>
      </c>
      <c r="J789">
        <v>30946</v>
      </c>
      <c r="K789">
        <v>1760</v>
      </c>
      <c r="L789">
        <v>1629</v>
      </c>
      <c r="M789">
        <v>151</v>
      </c>
      <c r="N789">
        <v>114</v>
      </c>
      <c r="O789">
        <v>330</v>
      </c>
      <c r="P789">
        <v>398</v>
      </c>
      <c r="Q789">
        <v>23</v>
      </c>
      <c r="R789">
        <v>27</v>
      </c>
      <c r="S789">
        <v>1050</v>
      </c>
      <c r="T789">
        <v>1051</v>
      </c>
      <c r="U789">
        <v>31126</v>
      </c>
      <c r="V789">
        <v>32942</v>
      </c>
      <c r="W789">
        <v>1250</v>
      </c>
      <c r="X789">
        <v>1223</v>
      </c>
    </row>
    <row r="790" spans="1:24" x14ac:dyDescent="0.35">
      <c r="A790" s="6" t="str">
        <f t="shared" si="12"/>
        <v>18179</v>
      </c>
      <c r="B790">
        <v>18</v>
      </c>
      <c r="C790">
        <v>179</v>
      </c>
      <c r="D790" t="s">
        <v>1199</v>
      </c>
      <c r="E790" t="s">
        <v>1327</v>
      </c>
      <c r="F790">
        <v>28169</v>
      </c>
      <c r="G790">
        <v>14005</v>
      </c>
      <c r="H790">
        <v>14164</v>
      </c>
      <c r="I790">
        <v>13574</v>
      </c>
      <c r="J790">
        <v>13707</v>
      </c>
      <c r="K790">
        <v>149</v>
      </c>
      <c r="L790">
        <v>113</v>
      </c>
      <c r="M790">
        <v>45</v>
      </c>
      <c r="N790">
        <v>32</v>
      </c>
      <c r="O790">
        <v>57</v>
      </c>
      <c r="P790">
        <v>123</v>
      </c>
      <c r="Q790">
        <v>5</v>
      </c>
      <c r="R790">
        <v>4</v>
      </c>
      <c r="S790">
        <v>175</v>
      </c>
      <c r="T790">
        <v>185</v>
      </c>
      <c r="U790">
        <v>13471</v>
      </c>
      <c r="V790">
        <v>13691</v>
      </c>
      <c r="W790">
        <v>534</v>
      </c>
      <c r="X790">
        <v>473</v>
      </c>
    </row>
    <row r="791" spans="1:24" x14ac:dyDescent="0.35">
      <c r="A791" s="6" t="str">
        <f t="shared" si="12"/>
        <v>18181</v>
      </c>
      <c r="B791">
        <v>18</v>
      </c>
      <c r="C791">
        <v>181</v>
      </c>
      <c r="D791" t="s">
        <v>1199</v>
      </c>
      <c r="E791" t="s">
        <v>313</v>
      </c>
      <c r="F791">
        <v>24698</v>
      </c>
      <c r="G791">
        <v>12394</v>
      </c>
      <c r="H791">
        <v>12304</v>
      </c>
      <c r="I791">
        <v>11940</v>
      </c>
      <c r="J791">
        <v>11858</v>
      </c>
      <c r="K791">
        <v>145</v>
      </c>
      <c r="L791">
        <v>133</v>
      </c>
      <c r="M791">
        <v>99</v>
      </c>
      <c r="N791">
        <v>80</v>
      </c>
      <c r="O791">
        <v>44</v>
      </c>
      <c r="P791">
        <v>78</v>
      </c>
      <c r="Q791">
        <v>10</v>
      </c>
      <c r="R791">
        <v>3</v>
      </c>
      <c r="S791">
        <v>156</v>
      </c>
      <c r="T791">
        <v>152</v>
      </c>
      <c r="U791">
        <v>11086</v>
      </c>
      <c r="V791">
        <v>11169</v>
      </c>
      <c r="W791">
        <v>1308</v>
      </c>
      <c r="X791">
        <v>1135</v>
      </c>
    </row>
    <row r="792" spans="1:24" x14ac:dyDescent="0.35">
      <c r="A792" s="6" t="str">
        <f t="shared" si="12"/>
        <v>18183</v>
      </c>
      <c r="B792">
        <v>18</v>
      </c>
      <c r="C792">
        <v>183</v>
      </c>
      <c r="D792" t="s">
        <v>1199</v>
      </c>
      <c r="E792" t="s">
        <v>1330</v>
      </c>
      <c r="F792">
        <v>34181</v>
      </c>
      <c r="G792">
        <v>17211</v>
      </c>
      <c r="H792">
        <v>16970</v>
      </c>
      <c r="I792">
        <v>16703</v>
      </c>
      <c r="J792">
        <v>16501</v>
      </c>
      <c r="K792">
        <v>105</v>
      </c>
      <c r="L792">
        <v>81</v>
      </c>
      <c r="M792">
        <v>58</v>
      </c>
      <c r="N792">
        <v>73</v>
      </c>
      <c r="O792">
        <v>88</v>
      </c>
      <c r="P792">
        <v>92</v>
      </c>
      <c r="Q792">
        <v>10</v>
      </c>
      <c r="R792">
        <v>2</v>
      </c>
      <c r="S792">
        <v>247</v>
      </c>
      <c r="T792">
        <v>221</v>
      </c>
      <c r="U792">
        <v>16791</v>
      </c>
      <c r="V792">
        <v>16564</v>
      </c>
      <c r="W792">
        <v>420</v>
      </c>
      <c r="X792">
        <v>406</v>
      </c>
    </row>
    <row r="793" spans="1:24" x14ac:dyDescent="0.35">
      <c r="A793" s="6" t="str">
        <f t="shared" si="12"/>
        <v>19001</v>
      </c>
      <c r="B793">
        <v>19</v>
      </c>
      <c r="C793">
        <v>1</v>
      </c>
      <c r="D793" t="s">
        <v>1332</v>
      </c>
      <c r="E793" t="s">
        <v>1333</v>
      </c>
      <c r="F793">
        <v>7497</v>
      </c>
      <c r="G793">
        <v>3770</v>
      </c>
      <c r="H793">
        <v>3727</v>
      </c>
      <c r="I793">
        <v>3653</v>
      </c>
      <c r="J793">
        <v>3633</v>
      </c>
      <c r="K793">
        <v>31</v>
      </c>
      <c r="L793">
        <v>23</v>
      </c>
      <c r="M793">
        <v>11</v>
      </c>
      <c r="N793">
        <v>10</v>
      </c>
      <c r="O793">
        <v>21</v>
      </c>
      <c r="P793">
        <v>15</v>
      </c>
      <c r="Q793">
        <v>3</v>
      </c>
      <c r="R793">
        <v>0</v>
      </c>
      <c r="S793">
        <v>51</v>
      </c>
      <c r="T793">
        <v>46</v>
      </c>
      <c r="U793">
        <v>3684</v>
      </c>
      <c r="V793">
        <v>3629</v>
      </c>
      <c r="W793">
        <v>86</v>
      </c>
      <c r="X793">
        <v>98</v>
      </c>
    </row>
    <row r="794" spans="1:24" x14ac:dyDescent="0.35">
      <c r="A794" s="6" t="str">
        <f t="shared" si="12"/>
        <v>19003</v>
      </c>
      <c r="B794">
        <v>19</v>
      </c>
      <c r="C794">
        <v>3</v>
      </c>
      <c r="D794" t="s">
        <v>1332</v>
      </c>
      <c r="E794" t="s">
        <v>435</v>
      </c>
      <c r="F794">
        <v>3707</v>
      </c>
      <c r="G794">
        <v>1861</v>
      </c>
      <c r="H794">
        <v>1846</v>
      </c>
      <c r="I794">
        <v>1812</v>
      </c>
      <c r="J794">
        <v>1795</v>
      </c>
      <c r="K794">
        <v>14</v>
      </c>
      <c r="L794">
        <v>9</v>
      </c>
      <c r="M794">
        <v>12</v>
      </c>
      <c r="N794">
        <v>7</v>
      </c>
      <c r="O794">
        <v>9</v>
      </c>
      <c r="P794">
        <v>15</v>
      </c>
      <c r="Q794">
        <v>1</v>
      </c>
      <c r="R794">
        <v>0</v>
      </c>
      <c r="S794">
        <v>13</v>
      </c>
      <c r="T794">
        <v>20</v>
      </c>
      <c r="U794">
        <v>1832</v>
      </c>
      <c r="V794">
        <v>1822</v>
      </c>
      <c r="W794">
        <v>29</v>
      </c>
      <c r="X794">
        <v>24</v>
      </c>
    </row>
    <row r="795" spans="1:24" x14ac:dyDescent="0.35">
      <c r="A795" s="6" t="str">
        <f t="shared" si="12"/>
        <v>19005</v>
      </c>
      <c r="B795">
        <v>19</v>
      </c>
      <c r="C795">
        <v>5</v>
      </c>
      <c r="D795" t="s">
        <v>1332</v>
      </c>
      <c r="E795" t="s">
        <v>1336</v>
      </c>
      <c r="F795">
        <v>14064</v>
      </c>
      <c r="G795">
        <v>7237</v>
      </c>
      <c r="H795">
        <v>6827</v>
      </c>
      <c r="I795">
        <v>6925</v>
      </c>
      <c r="J795">
        <v>6559</v>
      </c>
      <c r="K795">
        <v>141</v>
      </c>
      <c r="L795">
        <v>109</v>
      </c>
      <c r="M795">
        <v>76</v>
      </c>
      <c r="N795">
        <v>27</v>
      </c>
      <c r="O795">
        <v>17</v>
      </c>
      <c r="P795">
        <v>51</v>
      </c>
      <c r="Q795">
        <v>16</v>
      </c>
      <c r="R795">
        <v>26</v>
      </c>
      <c r="S795">
        <v>62</v>
      </c>
      <c r="T795">
        <v>55</v>
      </c>
      <c r="U795">
        <v>6564</v>
      </c>
      <c r="V795">
        <v>6288</v>
      </c>
      <c r="W795">
        <v>673</v>
      </c>
      <c r="X795">
        <v>539</v>
      </c>
    </row>
    <row r="796" spans="1:24" x14ac:dyDescent="0.35">
      <c r="A796" s="6" t="str">
        <f t="shared" si="12"/>
        <v>19007</v>
      </c>
      <c r="B796">
        <v>19</v>
      </c>
      <c r="C796">
        <v>7</v>
      </c>
      <c r="D796" t="s">
        <v>1332</v>
      </c>
      <c r="E796" t="s">
        <v>1338</v>
      </c>
      <c r="F796">
        <v>12316</v>
      </c>
      <c r="G796">
        <v>6168</v>
      </c>
      <c r="H796">
        <v>6148</v>
      </c>
      <c r="I796">
        <v>5918</v>
      </c>
      <c r="J796">
        <v>5930</v>
      </c>
      <c r="K796">
        <v>60</v>
      </c>
      <c r="L796">
        <v>47</v>
      </c>
      <c r="M796">
        <v>20</v>
      </c>
      <c r="N796">
        <v>27</v>
      </c>
      <c r="O796">
        <v>57</v>
      </c>
      <c r="P796">
        <v>50</v>
      </c>
      <c r="Q796">
        <v>5</v>
      </c>
      <c r="R796">
        <v>3</v>
      </c>
      <c r="S796">
        <v>108</v>
      </c>
      <c r="T796">
        <v>91</v>
      </c>
      <c r="U796">
        <v>6037</v>
      </c>
      <c r="V796">
        <v>6041</v>
      </c>
      <c r="W796">
        <v>131</v>
      </c>
      <c r="X796">
        <v>107</v>
      </c>
    </row>
    <row r="797" spans="1:24" x14ac:dyDescent="0.35">
      <c r="A797" s="6" t="str">
        <f t="shared" si="12"/>
        <v>19009</v>
      </c>
      <c r="B797">
        <v>19</v>
      </c>
      <c r="C797">
        <v>9</v>
      </c>
      <c r="D797" t="s">
        <v>1332</v>
      </c>
      <c r="E797" t="s">
        <v>1340</v>
      </c>
      <c r="F797">
        <v>5676</v>
      </c>
      <c r="G797">
        <v>2787</v>
      </c>
      <c r="H797">
        <v>2889</v>
      </c>
      <c r="I797">
        <v>2723</v>
      </c>
      <c r="J797">
        <v>2810</v>
      </c>
      <c r="K797">
        <v>21</v>
      </c>
      <c r="L797">
        <v>19</v>
      </c>
      <c r="M797">
        <v>6</v>
      </c>
      <c r="N797">
        <v>7</v>
      </c>
      <c r="O797">
        <v>14</v>
      </c>
      <c r="P797">
        <v>22</v>
      </c>
      <c r="Q797">
        <v>1</v>
      </c>
      <c r="R797">
        <v>1</v>
      </c>
      <c r="S797">
        <v>22</v>
      </c>
      <c r="T797">
        <v>30</v>
      </c>
      <c r="U797">
        <v>2745</v>
      </c>
      <c r="V797">
        <v>2835</v>
      </c>
      <c r="W797">
        <v>42</v>
      </c>
      <c r="X797">
        <v>54</v>
      </c>
    </row>
    <row r="798" spans="1:24" x14ac:dyDescent="0.35">
      <c r="A798" s="6" t="str">
        <f t="shared" si="12"/>
        <v>19011</v>
      </c>
      <c r="B798">
        <v>19</v>
      </c>
      <c r="C798">
        <v>11</v>
      </c>
      <c r="D798" t="s">
        <v>1332</v>
      </c>
      <c r="E798" t="s">
        <v>193</v>
      </c>
      <c r="F798">
        <v>25584</v>
      </c>
      <c r="G798">
        <v>12888</v>
      </c>
      <c r="H798">
        <v>12696</v>
      </c>
      <c r="I798">
        <v>12518</v>
      </c>
      <c r="J798">
        <v>12342</v>
      </c>
      <c r="K798">
        <v>117</v>
      </c>
      <c r="L798">
        <v>90</v>
      </c>
      <c r="M798">
        <v>41</v>
      </c>
      <c r="N798">
        <v>48</v>
      </c>
      <c r="O798">
        <v>65</v>
      </c>
      <c r="P798">
        <v>56</v>
      </c>
      <c r="Q798">
        <v>4</v>
      </c>
      <c r="R798">
        <v>11</v>
      </c>
      <c r="S798">
        <v>143</v>
      </c>
      <c r="T798">
        <v>149</v>
      </c>
      <c r="U798">
        <v>12684</v>
      </c>
      <c r="V798">
        <v>12454</v>
      </c>
      <c r="W798">
        <v>204</v>
      </c>
      <c r="X798">
        <v>242</v>
      </c>
    </row>
    <row r="799" spans="1:24" x14ac:dyDescent="0.35">
      <c r="A799" s="6" t="str">
        <f t="shared" si="12"/>
        <v>19013</v>
      </c>
      <c r="B799">
        <v>19</v>
      </c>
      <c r="C799">
        <v>13</v>
      </c>
      <c r="D799" t="s">
        <v>1332</v>
      </c>
      <c r="E799" t="s">
        <v>1343</v>
      </c>
      <c r="F799">
        <v>131143</v>
      </c>
      <c r="G799">
        <v>64816</v>
      </c>
      <c r="H799">
        <v>66327</v>
      </c>
      <c r="I799">
        <v>54420</v>
      </c>
      <c r="J799">
        <v>55838</v>
      </c>
      <c r="K799">
        <v>6197</v>
      </c>
      <c r="L799">
        <v>6528</v>
      </c>
      <c r="M799">
        <v>261</v>
      </c>
      <c r="N799">
        <v>281</v>
      </c>
      <c r="O799">
        <v>1893</v>
      </c>
      <c r="P799">
        <v>1648</v>
      </c>
      <c r="Q799">
        <v>299</v>
      </c>
      <c r="R799">
        <v>284</v>
      </c>
      <c r="S799">
        <v>1746</v>
      </c>
      <c r="T799">
        <v>1748</v>
      </c>
      <c r="U799">
        <v>61534</v>
      </c>
      <c r="V799">
        <v>63208</v>
      </c>
      <c r="W799">
        <v>3282</v>
      </c>
      <c r="X799">
        <v>3119</v>
      </c>
    </row>
    <row r="800" spans="1:24" x14ac:dyDescent="0.35">
      <c r="A800" s="6" t="str">
        <f t="shared" si="12"/>
        <v>19015</v>
      </c>
      <c r="B800">
        <v>19</v>
      </c>
      <c r="C800">
        <v>15</v>
      </c>
      <c r="D800" t="s">
        <v>1332</v>
      </c>
      <c r="E800" t="s">
        <v>195</v>
      </c>
      <c r="F800">
        <v>26709</v>
      </c>
      <c r="G800">
        <v>13598</v>
      </c>
      <c r="H800">
        <v>13111</v>
      </c>
      <c r="I800">
        <v>13084</v>
      </c>
      <c r="J800">
        <v>12689</v>
      </c>
      <c r="K800">
        <v>196</v>
      </c>
      <c r="L800">
        <v>115</v>
      </c>
      <c r="M800">
        <v>97</v>
      </c>
      <c r="N800">
        <v>56</v>
      </c>
      <c r="O800">
        <v>57</v>
      </c>
      <c r="P800">
        <v>82</v>
      </c>
      <c r="Q800">
        <v>3</v>
      </c>
      <c r="R800">
        <v>7</v>
      </c>
      <c r="S800">
        <v>161</v>
      </c>
      <c r="T800">
        <v>162</v>
      </c>
      <c r="U800">
        <v>13197</v>
      </c>
      <c r="V800">
        <v>12787</v>
      </c>
      <c r="W800">
        <v>401</v>
      </c>
      <c r="X800">
        <v>324</v>
      </c>
    </row>
    <row r="801" spans="1:24" x14ac:dyDescent="0.35">
      <c r="A801" s="6" t="str">
        <f t="shared" si="12"/>
        <v>19017</v>
      </c>
      <c r="B801">
        <v>19</v>
      </c>
      <c r="C801">
        <v>17</v>
      </c>
      <c r="D801" t="s">
        <v>1332</v>
      </c>
      <c r="E801" t="s">
        <v>1346</v>
      </c>
      <c r="F801">
        <v>24990</v>
      </c>
      <c r="G801">
        <v>12487</v>
      </c>
      <c r="H801">
        <v>12503</v>
      </c>
      <c r="I801">
        <v>11969</v>
      </c>
      <c r="J801">
        <v>11999</v>
      </c>
      <c r="K801">
        <v>190</v>
      </c>
      <c r="L801">
        <v>156</v>
      </c>
      <c r="M801">
        <v>29</v>
      </c>
      <c r="N801">
        <v>16</v>
      </c>
      <c r="O801">
        <v>151</v>
      </c>
      <c r="P801">
        <v>169</v>
      </c>
      <c r="Q801">
        <v>6</v>
      </c>
      <c r="R801">
        <v>2</v>
      </c>
      <c r="S801">
        <v>142</v>
      </c>
      <c r="T801">
        <v>161</v>
      </c>
      <c r="U801">
        <v>12246</v>
      </c>
      <c r="V801">
        <v>12248</v>
      </c>
      <c r="W801">
        <v>241</v>
      </c>
      <c r="X801">
        <v>255</v>
      </c>
    </row>
    <row r="802" spans="1:24" x14ac:dyDescent="0.35">
      <c r="A802" s="6" t="str">
        <f t="shared" si="12"/>
        <v>19019</v>
      </c>
      <c r="B802">
        <v>19</v>
      </c>
      <c r="C802">
        <v>19</v>
      </c>
      <c r="D802" t="s">
        <v>1332</v>
      </c>
      <c r="E802" t="s">
        <v>1348</v>
      </c>
      <c r="F802">
        <v>20562</v>
      </c>
      <c r="G802">
        <v>10325</v>
      </c>
      <c r="H802">
        <v>10237</v>
      </c>
      <c r="I802">
        <v>10026</v>
      </c>
      <c r="J802">
        <v>9993</v>
      </c>
      <c r="K802">
        <v>79</v>
      </c>
      <c r="L802">
        <v>41</v>
      </c>
      <c r="M802">
        <v>32</v>
      </c>
      <c r="N802">
        <v>18</v>
      </c>
      <c r="O802">
        <v>56</v>
      </c>
      <c r="P802">
        <v>62</v>
      </c>
      <c r="Q802">
        <v>1</v>
      </c>
      <c r="R802">
        <v>3</v>
      </c>
      <c r="S802">
        <v>131</v>
      </c>
      <c r="T802">
        <v>120</v>
      </c>
      <c r="U802">
        <v>10139</v>
      </c>
      <c r="V802">
        <v>10073</v>
      </c>
      <c r="W802">
        <v>186</v>
      </c>
      <c r="X802">
        <v>164</v>
      </c>
    </row>
    <row r="803" spans="1:24" x14ac:dyDescent="0.35">
      <c r="A803" s="6" t="str">
        <f t="shared" si="12"/>
        <v>19021</v>
      </c>
      <c r="B803">
        <v>19</v>
      </c>
      <c r="C803">
        <v>21</v>
      </c>
      <c r="D803" t="s">
        <v>1332</v>
      </c>
      <c r="E803" t="s">
        <v>1350</v>
      </c>
      <c r="F803">
        <v>20825</v>
      </c>
      <c r="G803">
        <v>10642</v>
      </c>
      <c r="H803">
        <v>10183</v>
      </c>
      <c r="I803">
        <v>8562</v>
      </c>
      <c r="J803">
        <v>8412</v>
      </c>
      <c r="K803">
        <v>445</v>
      </c>
      <c r="L803">
        <v>286</v>
      </c>
      <c r="M803">
        <v>68</v>
      </c>
      <c r="N803">
        <v>72</v>
      </c>
      <c r="O803">
        <v>1189</v>
      </c>
      <c r="P803">
        <v>1079</v>
      </c>
      <c r="Q803">
        <v>236</v>
      </c>
      <c r="R803">
        <v>183</v>
      </c>
      <c r="S803">
        <v>142</v>
      </c>
      <c r="T803">
        <v>151</v>
      </c>
      <c r="U803">
        <v>7569</v>
      </c>
      <c r="V803">
        <v>7358</v>
      </c>
      <c r="W803">
        <v>3073</v>
      </c>
      <c r="X803">
        <v>2825</v>
      </c>
    </row>
    <row r="804" spans="1:24" x14ac:dyDescent="0.35">
      <c r="A804" s="6" t="str">
        <f t="shared" si="12"/>
        <v>19023</v>
      </c>
      <c r="B804">
        <v>19</v>
      </c>
      <c r="C804">
        <v>23</v>
      </c>
      <c r="D804" t="s">
        <v>1332</v>
      </c>
      <c r="E804" t="s">
        <v>34</v>
      </c>
      <c r="F804">
        <v>14335</v>
      </c>
      <c r="G804">
        <v>7174</v>
      </c>
      <c r="H804">
        <v>7161</v>
      </c>
      <c r="I804">
        <v>6951</v>
      </c>
      <c r="J804">
        <v>7014</v>
      </c>
      <c r="K804">
        <v>25</v>
      </c>
      <c r="L804">
        <v>24</v>
      </c>
      <c r="M804">
        <v>13</v>
      </c>
      <c r="N804">
        <v>16</v>
      </c>
      <c r="O804">
        <v>98</v>
      </c>
      <c r="P804">
        <v>43</v>
      </c>
      <c r="Q804">
        <v>3</v>
      </c>
      <c r="R804">
        <v>1</v>
      </c>
      <c r="S804">
        <v>84</v>
      </c>
      <c r="T804">
        <v>63</v>
      </c>
      <c r="U804">
        <v>7067</v>
      </c>
      <c r="V804">
        <v>7073</v>
      </c>
      <c r="W804">
        <v>107</v>
      </c>
      <c r="X804">
        <v>88</v>
      </c>
    </row>
    <row r="805" spans="1:24" x14ac:dyDescent="0.35">
      <c r="A805" s="6" t="str">
        <f t="shared" si="12"/>
        <v>19025</v>
      </c>
      <c r="B805">
        <v>19</v>
      </c>
      <c r="C805">
        <v>25</v>
      </c>
      <c r="D805" t="s">
        <v>1332</v>
      </c>
      <c r="E805" t="s">
        <v>36</v>
      </c>
      <c r="F805">
        <v>9931</v>
      </c>
      <c r="G805">
        <v>5196</v>
      </c>
      <c r="H805">
        <v>4735</v>
      </c>
      <c r="I805">
        <v>4890</v>
      </c>
      <c r="J805">
        <v>4613</v>
      </c>
      <c r="K805">
        <v>196</v>
      </c>
      <c r="L805">
        <v>41</v>
      </c>
      <c r="M805">
        <v>27</v>
      </c>
      <c r="N805">
        <v>21</v>
      </c>
      <c r="O805">
        <v>25</v>
      </c>
      <c r="P805">
        <v>11</v>
      </c>
      <c r="Q805">
        <v>0</v>
      </c>
      <c r="R805">
        <v>0</v>
      </c>
      <c r="S805">
        <v>58</v>
      </c>
      <c r="T805">
        <v>49</v>
      </c>
      <c r="U805">
        <v>5072</v>
      </c>
      <c r="V805">
        <v>4632</v>
      </c>
      <c r="W805">
        <v>124</v>
      </c>
      <c r="X805">
        <v>103</v>
      </c>
    </row>
    <row r="806" spans="1:24" x14ac:dyDescent="0.35">
      <c r="A806" s="6" t="str">
        <f t="shared" si="12"/>
        <v>19027</v>
      </c>
      <c r="B806">
        <v>19</v>
      </c>
      <c r="C806">
        <v>27</v>
      </c>
      <c r="D806" t="s">
        <v>1332</v>
      </c>
      <c r="E806" t="s">
        <v>200</v>
      </c>
      <c r="F806">
        <v>20759</v>
      </c>
      <c r="G806">
        <v>10379</v>
      </c>
      <c r="H806">
        <v>10380</v>
      </c>
      <c r="I806">
        <v>10000</v>
      </c>
      <c r="J806">
        <v>10076</v>
      </c>
      <c r="K806">
        <v>160</v>
      </c>
      <c r="L806">
        <v>127</v>
      </c>
      <c r="M806">
        <v>37</v>
      </c>
      <c r="N806">
        <v>25</v>
      </c>
      <c r="O806">
        <v>57</v>
      </c>
      <c r="P806">
        <v>61</v>
      </c>
      <c r="Q806">
        <v>2</v>
      </c>
      <c r="R806">
        <v>2</v>
      </c>
      <c r="S806">
        <v>123</v>
      </c>
      <c r="T806">
        <v>89</v>
      </c>
      <c r="U806">
        <v>10061</v>
      </c>
      <c r="V806">
        <v>10099</v>
      </c>
      <c r="W806">
        <v>318</v>
      </c>
      <c r="X806">
        <v>281</v>
      </c>
    </row>
    <row r="807" spans="1:24" x14ac:dyDescent="0.35">
      <c r="A807" s="6" t="str">
        <f t="shared" si="12"/>
        <v>19029</v>
      </c>
      <c r="B807">
        <v>19</v>
      </c>
      <c r="C807">
        <v>29</v>
      </c>
      <c r="D807" t="s">
        <v>1332</v>
      </c>
      <c r="E807" t="s">
        <v>1055</v>
      </c>
      <c r="F807">
        <v>13134</v>
      </c>
      <c r="G807">
        <v>6519</v>
      </c>
      <c r="H807">
        <v>6615</v>
      </c>
      <c r="I807">
        <v>6322</v>
      </c>
      <c r="J807">
        <v>6426</v>
      </c>
      <c r="K807">
        <v>38</v>
      </c>
      <c r="L807">
        <v>23</v>
      </c>
      <c r="M807">
        <v>30</v>
      </c>
      <c r="N807">
        <v>35</v>
      </c>
      <c r="O807">
        <v>23</v>
      </c>
      <c r="P807">
        <v>35</v>
      </c>
      <c r="Q807">
        <v>38</v>
      </c>
      <c r="R807">
        <v>45</v>
      </c>
      <c r="S807">
        <v>68</v>
      </c>
      <c r="T807">
        <v>51</v>
      </c>
      <c r="U807">
        <v>6325</v>
      </c>
      <c r="V807">
        <v>6484</v>
      </c>
      <c r="W807">
        <v>194</v>
      </c>
      <c r="X807">
        <v>131</v>
      </c>
    </row>
    <row r="808" spans="1:24" x14ac:dyDescent="0.35">
      <c r="A808" s="6" t="str">
        <f t="shared" si="12"/>
        <v>19031</v>
      </c>
      <c r="B808">
        <v>19</v>
      </c>
      <c r="C808">
        <v>31</v>
      </c>
      <c r="D808" t="s">
        <v>1332</v>
      </c>
      <c r="E808" t="s">
        <v>1356</v>
      </c>
      <c r="F808">
        <v>18500</v>
      </c>
      <c r="G808">
        <v>9274</v>
      </c>
      <c r="H808">
        <v>9226</v>
      </c>
      <c r="I808">
        <v>8968</v>
      </c>
      <c r="J808">
        <v>8971</v>
      </c>
      <c r="K808">
        <v>90</v>
      </c>
      <c r="L808">
        <v>60</v>
      </c>
      <c r="M808">
        <v>24</v>
      </c>
      <c r="N808">
        <v>22</v>
      </c>
      <c r="O808">
        <v>42</v>
      </c>
      <c r="P808">
        <v>57</v>
      </c>
      <c r="Q808">
        <v>9</v>
      </c>
      <c r="R808">
        <v>4</v>
      </c>
      <c r="S808">
        <v>141</v>
      </c>
      <c r="T808">
        <v>112</v>
      </c>
      <c r="U808">
        <v>9026</v>
      </c>
      <c r="V808">
        <v>9026</v>
      </c>
      <c r="W808">
        <v>248</v>
      </c>
      <c r="X808">
        <v>200</v>
      </c>
    </row>
    <row r="809" spans="1:24" x14ac:dyDescent="0.35">
      <c r="A809" s="6" t="str">
        <f t="shared" si="12"/>
        <v>19033</v>
      </c>
      <c r="B809">
        <v>19</v>
      </c>
      <c r="C809">
        <v>33</v>
      </c>
      <c r="D809" t="s">
        <v>1332</v>
      </c>
      <c r="E809" t="s">
        <v>1358</v>
      </c>
      <c r="F809">
        <v>43129</v>
      </c>
      <c r="G809">
        <v>21184</v>
      </c>
      <c r="H809">
        <v>21945</v>
      </c>
      <c r="I809">
        <v>19838</v>
      </c>
      <c r="J809">
        <v>20776</v>
      </c>
      <c r="K809">
        <v>531</v>
      </c>
      <c r="L809">
        <v>376</v>
      </c>
      <c r="M809">
        <v>81</v>
      </c>
      <c r="N809">
        <v>78</v>
      </c>
      <c r="O809">
        <v>246</v>
      </c>
      <c r="P809">
        <v>271</v>
      </c>
      <c r="Q809">
        <v>48</v>
      </c>
      <c r="R809">
        <v>36</v>
      </c>
      <c r="S809">
        <v>440</v>
      </c>
      <c r="T809">
        <v>408</v>
      </c>
      <c r="U809">
        <v>20037</v>
      </c>
      <c r="V809">
        <v>20834</v>
      </c>
      <c r="W809">
        <v>1147</v>
      </c>
      <c r="X809">
        <v>1111</v>
      </c>
    </row>
    <row r="810" spans="1:24" x14ac:dyDescent="0.35">
      <c r="A810" s="6" t="str">
        <f t="shared" si="12"/>
        <v>19035</v>
      </c>
      <c r="B810">
        <v>19</v>
      </c>
      <c r="C810">
        <v>35</v>
      </c>
      <c r="D810" t="s">
        <v>1332</v>
      </c>
      <c r="E810" t="s">
        <v>40</v>
      </c>
      <c r="F810">
        <v>11657</v>
      </c>
      <c r="G810">
        <v>5826</v>
      </c>
      <c r="H810">
        <v>5831</v>
      </c>
      <c r="I810">
        <v>5611</v>
      </c>
      <c r="J810">
        <v>5651</v>
      </c>
      <c r="K810">
        <v>83</v>
      </c>
      <c r="L810">
        <v>50</v>
      </c>
      <c r="M810">
        <v>24</v>
      </c>
      <c r="N810">
        <v>23</v>
      </c>
      <c r="O810">
        <v>46</v>
      </c>
      <c r="P810">
        <v>36</v>
      </c>
      <c r="Q810">
        <v>10</v>
      </c>
      <c r="R810">
        <v>11</v>
      </c>
      <c r="S810">
        <v>52</v>
      </c>
      <c r="T810">
        <v>60</v>
      </c>
      <c r="U810">
        <v>5537</v>
      </c>
      <c r="V810">
        <v>5594</v>
      </c>
      <c r="W810">
        <v>289</v>
      </c>
      <c r="X810">
        <v>237</v>
      </c>
    </row>
    <row r="811" spans="1:24" x14ac:dyDescent="0.35">
      <c r="A811" s="6" t="str">
        <f t="shared" si="12"/>
        <v>19037</v>
      </c>
      <c r="B811">
        <v>19</v>
      </c>
      <c r="C811">
        <v>37</v>
      </c>
      <c r="D811" t="s">
        <v>1332</v>
      </c>
      <c r="E811" t="s">
        <v>1361</v>
      </c>
      <c r="F811">
        <v>12011</v>
      </c>
      <c r="G811">
        <v>6115</v>
      </c>
      <c r="H811">
        <v>5896</v>
      </c>
      <c r="I811">
        <v>5971</v>
      </c>
      <c r="J811">
        <v>5767</v>
      </c>
      <c r="K811">
        <v>69</v>
      </c>
      <c r="L811">
        <v>38</v>
      </c>
      <c r="M811">
        <v>7</v>
      </c>
      <c r="N811">
        <v>9</v>
      </c>
      <c r="O811">
        <v>13</v>
      </c>
      <c r="P811">
        <v>31</v>
      </c>
      <c r="Q811">
        <v>2</v>
      </c>
      <c r="R811">
        <v>1</v>
      </c>
      <c r="S811">
        <v>53</v>
      </c>
      <c r="T811">
        <v>50</v>
      </c>
      <c r="U811">
        <v>5827</v>
      </c>
      <c r="V811">
        <v>5713</v>
      </c>
      <c r="W811">
        <v>288</v>
      </c>
      <c r="X811">
        <v>183</v>
      </c>
    </row>
    <row r="812" spans="1:24" x14ac:dyDescent="0.35">
      <c r="A812" s="6" t="str">
        <f t="shared" si="12"/>
        <v>19039</v>
      </c>
      <c r="B812">
        <v>19</v>
      </c>
      <c r="C812">
        <v>39</v>
      </c>
      <c r="D812" t="s">
        <v>1332</v>
      </c>
      <c r="E812" t="s">
        <v>46</v>
      </c>
      <c r="F812">
        <v>9754</v>
      </c>
      <c r="G812">
        <v>5007</v>
      </c>
      <c r="H812">
        <v>4747</v>
      </c>
      <c r="I812">
        <v>4769</v>
      </c>
      <c r="J812">
        <v>4511</v>
      </c>
      <c r="K812">
        <v>61</v>
      </c>
      <c r="L812">
        <v>49</v>
      </c>
      <c r="M812">
        <v>54</v>
      </c>
      <c r="N812">
        <v>52</v>
      </c>
      <c r="O812">
        <v>33</v>
      </c>
      <c r="P812">
        <v>57</v>
      </c>
      <c r="Q812">
        <v>14</v>
      </c>
      <c r="R812">
        <v>11</v>
      </c>
      <c r="S812">
        <v>76</v>
      </c>
      <c r="T812">
        <v>67</v>
      </c>
      <c r="U812">
        <v>4155</v>
      </c>
      <c r="V812">
        <v>4056</v>
      </c>
      <c r="W812">
        <v>852</v>
      </c>
      <c r="X812">
        <v>691</v>
      </c>
    </row>
    <row r="813" spans="1:24" x14ac:dyDescent="0.35">
      <c r="A813" s="6" t="str">
        <f t="shared" si="12"/>
        <v>19041</v>
      </c>
      <c r="B813">
        <v>19</v>
      </c>
      <c r="C813">
        <v>41</v>
      </c>
      <c r="D813" t="s">
        <v>1332</v>
      </c>
      <c r="E813" t="s">
        <v>48</v>
      </c>
      <c r="F813">
        <v>16380</v>
      </c>
      <c r="G813">
        <v>8139</v>
      </c>
      <c r="H813">
        <v>8241</v>
      </c>
      <c r="I813">
        <v>7848</v>
      </c>
      <c r="J813">
        <v>7975</v>
      </c>
      <c r="K813">
        <v>80</v>
      </c>
      <c r="L813">
        <v>54</v>
      </c>
      <c r="M813">
        <v>32</v>
      </c>
      <c r="N813">
        <v>38</v>
      </c>
      <c r="O813">
        <v>68</v>
      </c>
      <c r="P813">
        <v>64</v>
      </c>
      <c r="Q813">
        <v>1</v>
      </c>
      <c r="R813">
        <v>0</v>
      </c>
      <c r="S813">
        <v>110</v>
      </c>
      <c r="T813">
        <v>110</v>
      </c>
      <c r="U813">
        <v>7787</v>
      </c>
      <c r="V813">
        <v>7903</v>
      </c>
      <c r="W813">
        <v>352</v>
      </c>
      <c r="X813">
        <v>338</v>
      </c>
    </row>
    <row r="814" spans="1:24" x14ac:dyDescent="0.35">
      <c r="A814" s="6" t="str">
        <f t="shared" si="12"/>
        <v>19043</v>
      </c>
      <c r="B814">
        <v>19</v>
      </c>
      <c r="C814">
        <v>43</v>
      </c>
      <c r="D814" t="s">
        <v>1332</v>
      </c>
      <c r="E814" t="s">
        <v>750</v>
      </c>
      <c r="F814">
        <v>17047</v>
      </c>
      <c r="G814">
        <v>8694</v>
      </c>
      <c r="H814">
        <v>8353</v>
      </c>
      <c r="I814">
        <v>8453</v>
      </c>
      <c r="J814">
        <v>8155</v>
      </c>
      <c r="K814">
        <v>101</v>
      </c>
      <c r="L814">
        <v>54</v>
      </c>
      <c r="M814">
        <v>21</v>
      </c>
      <c r="N814">
        <v>18</v>
      </c>
      <c r="O814">
        <v>20</v>
      </c>
      <c r="P814">
        <v>25</v>
      </c>
      <c r="Q814">
        <v>6</v>
      </c>
      <c r="R814">
        <v>11</v>
      </c>
      <c r="S814">
        <v>93</v>
      </c>
      <c r="T814">
        <v>90</v>
      </c>
      <c r="U814">
        <v>8503</v>
      </c>
      <c r="V814">
        <v>8185</v>
      </c>
      <c r="W814">
        <v>191</v>
      </c>
      <c r="X814">
        <v>168</v>
      </c>
    </row>
    <row r="815" spans="1:24" x14ac:dyDescent="0.35">
      <c r="A815" s="6" t="str">
        <f t="shared" si="12"/>
        <v>19045</v>
      </c>
      <c r="B815">
        <v>19</v>
      </c>
      <c r="C815">
        <v>45</v>
      </c>
      <c r="D815" t="s">
        <v>1332</v>
      </c>
      <c r="E815" t="s">
        <v>1063</v>
      </c>
      <c r="F815">
        <v>46459</v>
      </c>
      <c r="G815">
        <v>23005</v>
      </c>
      <c r="H815">
        <v>23454</v>
      </c>
      <c r="I815">
        <v>21478</v>
      </c>
      <c r="J815">
        <v>21946</v>
      </c>
      <c r="K815">
        <v>727</v>
      </c>
      <c r="L815">
        <v>676</v>
      </c>
      <c r="M815">
        <v>97</v>
      </c>
      <c r="N815">
        <v>89</v>
      </c>
      <c r="O815">
        <v>149</v>
      </c>
      <c r="P815">
        <v>189</v>
      </c>
      <c r="Q815">
        <v>11</v>
      </c>
      <c r="R815">
        <v>17</v>
      </c>
      <c r="S815">
        <v>543</v>
      </c>
      <c r="T815">
        <v>537</v>
      </c>
      <c r="U815">
        <v>22167</v>
      </c>
      <c r="V815">
        <v>22753</v>
      </c>
      <c r="W815">
        <v>838</v>
      </c>
      <c r="X815">
        <v>701</v>
      </c>
    </row>
    <row r="816" spans="1:24" x14ac:dyDescent="0.35">
      <c r="A816" s="6" t="str">
        <f t="shared" si="12"/>
        <v>19047</v>
      </c>
      <c r="B816">
        <v>19</v>
      </c>
      <c r="C816">
        <v>47</v>
      </c>
      <c r="D816" t="s">
        <v>1332</v>
      </c>
      <c r="E816" t="s">
        <v>216</v>
      </c>
      <c r="F816">
        <v>16519</v>
      </c>
      <c r="G816">
        <v>8474</v>
      </c>
      <c r="H816">
        <v>8045</v>
      </c>
      <c r="I816">
        <v>7579</v>
      </c>
      <c r="J816">
        <v>7435</v>
      </c>
      <c r="K816">
        <v>386</v>
      </c>
      <c r="L816">
        <v>201</v>
      </c>
      <c r="M816">
        <v>131</v>
      </c>
      <c r="N816">
        <v>112</v>
      </c>
      <c r="O816">
        <v>248</v>
      </c>
      <c r="P816">
        <v>210</v>
      </c>
      <c r="Q816">
        <v>30</v>
      </c>
      <c r="R816">
        <v>23</v>
      </c>
      <c r="S816">
        <v>100</v>
      </c>
      <c r="T816">
        <v>64</v>
      </c>
      <c r="U816">
        <v>5947</v>
      </c>
      <c r="V816">
        <v>5661</v>
      </c>
      <c r="W816">
        <v>2527</v>
      </c>
      <c r="X816">
        <v>2384</v>
      </c>
    </row>
    <row r="817" spans="1:24" x14ac:dyDescent="0.35">
      <c r="A817" s="6" t="str">
        <f t="shared" si="12"/>
        <v>19049</v>
      </c>
      <c r="B817">
        <v>19</v>
      </c>
      <c r="C817">
        <v>49</v>
      </c>
      <c r="D817" t="s">
        <v>1332</v>
      </c>
      <c r="E817" t="s">
        <v>68</v>
      </c>
      <c r="F817">
        <v>99732</v>
      </c>
      <c r="G817">
        <v>49525</v>
      </c>
      <c r="H817">
        <v>50207</v>
      </c>
      <c r="I817">
        <v>44268</v>
      </c>
      <c r="J817">
        <v>45295</v>
      </c>
      <c r="K817">
        <v>1533</v>
      </c>
      <c r="L817">
        <v>1305</v>
      </c>
      <c r="M817">
        <v>174</v>
      </c>
      <c r="N817">
        <v>165</v>
      </c>
      <c r="O817">
        <v>2678</v>
      </c>
      <c r="P817">
        <v>2553</v>
      </c>
      <c r="Q817">
        <v>36</v>
      </c>
      <c r="R817">
        <v>36</v>
      </c>
      <c r="S817">
        <v>836</v>
      </c>
      <c r="T817">
        <v>853</v>
      </c>
      <c r="U817">
        <v>46193</v>
      </c>
      <c r="V817">
        <v>47046</v>
      </c>
      <c r="W817">
        <v>3332</v>
      </c>
      <c r="X817">
        <v>3161</v>
      </c>
    </row>
    <row r="818" spans="1:24" x14ac:dyDescent="0.35">
      <c r="A818" s="6" t="str">
        <f t="shared" si="12"/>
        <v>19051</v>
      </c>
      <c r="B818">
        <v>19</v>
      </c>
      <c r="C818">
        <v>51</v>
      </c>
      <c r="D818" t="s">
        <v>1332</v>
      </c>
      <c r="E818" t="s">
        <v>1369</v>
      </c>
      <c r="F818">
        <v>9109</v>
      </c>
      <c r="G818">
        <v>4577</v>
      </c>
      <c r="H818">
        <v>4532</v>
      </c>
      <c r="I818">
        <v>4481</v>
      </c>
      <c r="J818">
        <v>4450</v>
      </c>
      <c r="K818">
        <v>16</v>
      </c>
      <c r="L818">
        <v>6</v>
      </c>
      <c r="M818">
        <v>18</v>
      </c>
      <c r="N818">
        <v>14</v>
      </c>
      <c r="O818">
        <v>17</v>
      </c>
      <c r="P818">
        <v>22</v>
      </c>
      <c r="Q818">
        <v>0</v>
      </c>
      <c r="R818">
        <v>0</v>
      </c>
      <c r="S818">
        <v>45</v>
      </c>
      <c r="T818">
        <v>40</v>
      </c>
      <c r="U818">
        <v>4494</v>
      </c>
      <c r="V818">
        <v>4464</v>
      </c>
      <c r="W818">
        <v>83</v>
      </c>
      <c r="X818">
        <v>68</v>
      </c>
    </row>
    <row r="819" spans="1:24" x14ac:dyDescent="0.35">
      <c r="A819" s="6" t="str">
        <f t="shared" si="12"/>
        <v>19053</v>
      </c>
      <c r="B819">
        <v>19</v>
      </c>
      <c r="C819">
        <v>53</v>
      </c>
      <c r="D819" t="s">
        <v>1332</v>
      </c>
      <c r="E819" t="s">
        <v>771</v>
      </c>
      <c r="F819">
        <v>7640</v>
      </c>
      <c r="G819">
        <v>3888</v>
      </c>
      <c r="H819">
        <v>3752</v>
      </c>
      <c r="I819">
        <v>3666</v>
      </c>
      <c r="J819">
        <v>3574</v>
      </c>
      <c r="K819">
        <v>101</v>
      </c>
      <c r="L819">
        <v>53</v>
      </c>
      <c r="M819">
        <v>17</v>
      </c>
      <c r="N819">
        <v>26</v>
      </c>
      <c r="O819">
        <v>34</v>
      </c>
      <c r="P819">
        <v>35</v>
      </c>
      <c r="Q819">
        <v>11</v>
      </c>
      <c r="R819">
        <v>2</v>
      </c>
      <c r="S819">
        <v>59</v>
      </c>
      <c r="T819">
        <v>62</v>
      </c>
      <c r="U819">
        <v>3750</v>
      </c>
      <c r="V819">
        <v>3661</v>
      </c>
      <c r="W819">
        <v>138</v>
      </c>
      <c r="X819">
        <v>91</v>
      </c>
    </row>
    <row r="820" spans="1:24" x14ac:dyDescent="0.35">
      <c r="A820" s="6" t="str">
        <f t="shared" si="12"/>
        <v>19055</v>
      </c>
      <c r="B820">
        <v>19</v>
      </c>
      <c r="C820">
        <v>55</v>
      </c>
      <c r="D820" t="s">
        <v>1332</v>
      </c>
      <c r="E820" t="s">
        <v>571</v>
      </c>
      <c r="F820">
        <v>17484</v>
      </c>
      <c r="G820">
        <v>8887</v>
      </c>
      <c r="H820">
        <v>8597</v>
      </c>
      <c r="I820">
        <v>8680</v>
      </c>
      <c r="J820">
        <v>8409</v>
      </c>
      <c r="K820">
        <v>89</v>
      </c>
      <c r="L820">
        <v>65</v>
      </c>
      <c r="M820">
        <v>15</v>
      </c>
      <c r="N820">
        <v>16</v>
      </c>
      <c r="O820">
        <v>32</v>
      </c>
      <c r="P820">
        <v>31</v>
      </c>
      <c r="Q820">
        <v>3</v>
      </c>
      <c r="R820">
        <v>3</v>
      </c>
      <c r="S820">
        <v>68</v>
      </c>
      <c r="T820">
        <v>73</v>
      </c>
      <c r="U820">
        <v>8764</v>
      </c>
      <c r="V820">
        <v>8458</v>
      </c>
      <c r="W820">
        <v>123</v>
      </c>
      <c r="X820">
        <v>139</v>
      </c>
    </row>
    <row r="821" spans="1:24" x14ac:dyDescent="0.35">
      <c r="A821" s="6" t="str">
        <f t="shared" si="12"/>
        <v>19057</v>
      </c>
      <c r="B821">
        <v>19</v>
      </c>
      <c r="C821">
        <v>57</v>
      </c>
      <c r="D821" t="s">
        <v>1332</v>
      </c>
      <c r="E821" t="s">
        <v>1373</v>
      </c>
      <c r="F821">
        <v>38910</v>
      </c>
      <c r="G821">
        <v>19071</v>
      </c>
      <c r="H821">
        <v>19839</v>
      </c>
      <c r="I821">
        <v>16965</v>
      </c>
      <c r="J821">
        <v>17681</v>
      </c>
      <c r="K821">
        <v>1228</v>
      </c>
      <c r="L821">
        <v>1233</v>
      </c>
      <c r="M821">
        <v>78</v>
      </c>
      <c r="N821">
        <v>72</v>
      </c>
      <c r="O821">
        <v>191</v>
      </c>
      <c r="P821">
        <v>254</v>
      </c>
      <c r="Q821">
        <v>17</v>
      </c>
      <c r="R821">
        <v>5</v>
      </c>
      <c r="S821">
        <v>592</v>
      </c>
      <c r="T821">
        <v>594</v>
      </c>
      <c r="U821">
        <v>18439</v>
      </c>
      <c r="V821">
        <v>19199</v>
      </c>
      <c r="W821">
        <v>632</v>
      </c>
      <c r="X821">
        <v>640</v>
      </c>
    </row>
    <row r="822" spans="1:24" x14ac:dyDescent="0.35">
      <c r="A822" s="6" t="str">
        <f t="shared" si="12"/>
        <v>19059</v>
      </c>
      <c r="B822">
        <v>19</v>
      </c>
      <c r="C822">
        <v>59</v>
      </c>
      <c r="D822" t="s">
        <v>1332</v>
      </c>
      <c r="E822" t="s">
        <v>1375</v>
      </c>
      <c r="F822">
        <v>17703</v>
      </c>
      <c r="G822">
        <v>8849</v>
      </c>
      <c r="H822">
        <v>8854</v>
      </c>
      <c r="I822">
        <v>8568</v>
      </c>
      <c r="J822">
        <v>8567</v>
      </c>
      <c r="K822">
        <v>83</v>
      </c>
      <c r="L822">
        <v>40</v>
      </c>
      <c r="M822">
        <v>20</v>
      </c>
      <c r="N822">
        <v>29</v>
      </c>
      <c r="O822">
        <v>54</v>
      </c>
      <c r="P822">
        <v>108</v>
      </c>
      <c r="Q822">
        <v>4</v>
      </c>
      <c r="R822">
        <v>3</v>
      </c>
      <c r="S822">
        <v>120</v>
      </c>
      <c r="T822">
        <v>107</v>
      </c>
      <c r="U822">
        <v>8624</v>
      </c>
      <c r="V822">
        <v>8653</v>
      </c>
      <c r="W822">
        <v>225</v>
      </c>
      <c r="X822">
        <v>201</v>
      </c>
    </row>
    <row r="823" spans="1:24" x14ac:dyDescent="0.35">
      <c r="A823" s="6" t="str">
        <f t="shared" si="12"/>
        <v>19061</v>
      </c>
      <c r="B823">
        <v>19</v>
      </c>
      <c r="C823">
        <v>61</v>
      </c>
      <c r="D823" t="s">
        <v>1332</v>
      </c>
      <c r="E823" t="s">
        <v>1377</v>
      </c>
      <c r="F823">
        <v>99275</v>
      </c>
      <c r="G823">
        <v>49279</v>
      </c>
      <c r="H823">
        <v>49996</v>
      </c>
      <c r="I823">
        <v>45285</v>
      </c>
      <c r="J823">
        <v>46203</v>
      </c>
      <c r="K823">
        <v>1968</v>
      </c>
      <c r="L823">
        <v>1775</v>
      </c>
      <c r="M823">
        <v>152</v>
      </c>
      <c r="N823">
        <v>151</v>
      </c>
      <c r="O823">
        <v>656</v>
      </c>
      <c r="P823">
        <v>665</v>
      </c>
      <c r="Q823">
        <v>335</v>
      </c>
      <c r="R823">
        <v>324</v>
      </c>
      <c r="S823">
        <v>883</v>
      </c>
      <c r="T823">
        <v>878</v>
      </c>
      <c r="U823">
        <v>47868</v>
      </c>
      <c r="V823">
        <v>48449</v>
      </c>
      <c r="W823">
        <v>1411</v>
      </c>
      <c r="X823">
        <v>1547</v>
      </c>
    </row>
    <row r="824" spans="1:24" x14ac:dyDescent="0.35">
      <c r="A824" s="6" t="str">
        <f t="shared" si="12"/>
        <v>19063</v>
      </c>
      <c r="B824">
        <v>19</v>
      </c>
      <c r="C824">
        <v>63</v>
      </c>
      <c r="D824" t="s">
        <v>1332</v>
      </c>
      <c r="E824" t="s">
        <v>1379</v>
      </c>
      <c r="F824">
        <v>9393</v>
      </c>
      <c r="G824">
        <v>4808</v>
      </c>
      <c r="H824">
        <v>4585</v>
      </c>
      <c r="I824">
        <v>4511</v>
      </c>
      <c r="J824">
        <v>4359</v>
      </c>
      <c r="K824">
        <v>66</v>
      </c>
      <c r="L824">
        <v>45</v>
      </c>
      <c r="M824">
        <v>72</v>
      </c>
      <c r="N824">
        <v>74</v>
      </c>
      <c r="O824">
        <v>27</v>
      </c>
      <c r="P824">
        <v>33</v>
      </c>
      <c r="Q824">
        <v>4</v>
      </c>
      <c r="R824">
        <v>3</v>
      </c>
      <c r="S824">
        <v>128</v>
      </c>
      <c r="T824">
        <v>71</v>
      </c>
      <c r="U824">
        <v>4314</v>
      </c>
      <c r="V824">
        <v>4180</v>
      </c>
      <c r="W824">
        <v>494</v>
      </c>
      <c r="X824">
        <v>405</v>
      </c>
    </row>
    <row r="825" spans="1:24" x14ac:dyDescent="0.35">
      <c r="A825" s="6" t="str">
        <f t="shared" si="12"/>
        <v>19065</v>
      </c>
      <c r="B825">
        <v>19</v>
      </c>
      <c r="C825">
        <v>65</v>
      </c>
      <c r="D825" t="s">
        <v>1332</v>
      </c>
      <c r="E825" t="s">
        <v>78</v>
      </c>
      <c r="F825">
        <v>19510</v>
      </c>
      <c r="G825">
        <v>9870</v>
      </c>
      <c r="H825">
        <v>9640</v>
      </c>
      <c r="I825">
        <v>9361</v>
      </c>
      <c r="J825">
        <v>9306</v>
      </c>
      <c r="K825">
        <v>212</v>
      </c>
      <c r="L825">
        <v>75</v>
      </c>
      <c r="M825">
        <v>32</v>
      </c>
      <c r="N825">
        <v>30</v>
      </c>
      <c r="O825">
        <v>103</v>
      </c>
      <c r="P825">
        <v>106</v>
      </c>
      <c r="Q825">
        <v>6</v>
      </c>
      <c r="R825">
        <v>10</v>
      </c>
      <c r="S825">
        <v>156</v>
      </c>
      <c r="T825">
        <v>113</v>
      </c>
      <c r="U825">
        <v>9568</v>
      </c>
      <c r="V825">
        <v>9405</v>
      </c>
      <c r="W825">
        <v>302</v>
      </c>
      <c r="X825">
        <v>235</v>
      </c>
    </row>
    <row r="826" spans="1:24" x14ac:dyDescent="0.35">
      <c r="A826" s="6" t="str">
        <f t="shared" si="12"/>
        <v>19067</v>
      </c>
      <c r="B826">
        <v>19</v>
      </c>
      <c r="C826">
        <v>67</v>
      </c>
      <c r="D826" t="s">
        <v>1332</v>
      </c>
      <c r="E826" t="s">
        <v>795</v>
      </c>
      <c r="F826">
        <v>15638</v>
      </c>
      <c r="G826">
        <v>7782</v>
      </c>
      <c r="H826">
        <v>7856</v>
      </c>
      <c r="I826">
        <v>7324</v>
      </c>
      <c r="J826">
        <v>7357</v>
      </c>
      <c r="K826">
        <v>205</v>
      </c>
      <c r="L826">
        <v>199</v>
      </c>
      <c r="M826">
        <v>24</v>
      </c>
      <c r="N826">
        <v>38</v>
      </c>
      <c r="O826">
        <v>110</v>
      </c>
      <c r="P826">
        <v>139</v>
      </c>
      <c r="Q826">
        <v>7</v>
      </c>
      <c r="R826">
        <v>5</v>
      </c>
      <c r="S826">
        <v>112</v>
      </c>
      <c r="T826">
        <v>118</v>
      </c>
      <c r="U826">
        <v>7482</v>
      </c>
      <c r="V826">
        <v>7587</v>
      </c>
      <c r="W826">
        <v>300</v>
      </c>
      <c r="X826">
        <v>269</v>
      </c>
    </row>
    <row r="827" spans="1:24" x14ac:dyDescent="0.35">
      <c r="A827" s="6" t="str">
        <f t="shared" si="12"/>
        <v>19069</v>
      </c>
      <c r="B827">
        <v>19</v>
      </c>
      <c r="C827">
        <v>69</v>
      </c>
      <c r="D827" t="s">
        <v>1332</v>
      </c>
      <c r="E827" t="s">
        <v>80</v>
      </c>
      <c r="F827">
        <v>10019</v>
      </c>
      <c r="G827">
        <v>5152</v>
      </c>
      <c r="H827">
        <v>4867</v>
      </c>
      <c r="I827">
        <v>4943</v>
      </c>
      <c r="J827">
        <v>4640</v>
      </c>
      <c r="K827">
        <v>76</v>
      </c>
      <c r="L827">
        <v>56</v>
      </c>
      <c r="M827">
        <v>33</v>
      </c>
      <c r="N827">
        <v>61</v>
      </c>
      <c r="O827">
        <v>24</v>
      </c>
      <c r="P827">
        <v>40</v>
      </c>
      <c r="Q827">
        <v>7</v>
      </c>
      <c r="R827">
        <v>5</v>
      </c>
      <c r="S827">
        <v>69</v>
      </c>
      <c r="T827">
        <v>65</v>
      </c>
      <c r="U827">
        <v>4231</v>
      </c>
      <c r="V827">
        <v>4177</v>
      </c>
      <c r="W827">
        <v>921</v>
      </c>
      <c r="X827">
        <v>690</v>
      </c>
    </row>
    <row r="828" spans="1:24" x14ac:dyDescent="0.35">
      <c r="A828" s="6" t="str">
        <f t="shared" si="12"/>
        <v>19071</v>
      </c>
      <c r="B828">
        <v>19</v>
      </c>
      <c r="C828">
        <v>71</v>
      </c>
      <c r="D828" t="s">
        <v>1332</v>
      </c>
      <c r="E828" t="s">
        <v>479</v>
      </c>
      <c r="F828">
        <v>6600</v>
      </c>
      <c r="G828">
        <v>3358</v>
      </c>
      <c r="H828">
        <v>3242</v>
      </c>
      <c r="I828">
        <v>3233</v>
      </c>
      <c r="J828">
        <v>3159</v>
      </c>
      <c r="K828">
        <v>32</v>
      </c>
      <c r="L828">
        <v>18</v>
      </c>
      <c r="M828">
        <v>11</v>
      </c>
      <c r="N828">
        <v>11</v>
      </c>
      <c r="O828">
        <v>17</v>
      </c>
      <c r="P828">
        <v>10</v>
      </c>
      <c r="Q828">
        <v>1</v>
      </c>
      <c r="R828">
        <v>1</v>
      </c>
      <c r="S828">
        <v>64</v>
      </c>
      <c r="T828">
        <v>43</v>
      </c>
      <c r="U828">
        <v>3251</v>
      </c>
      <c r="V828">
        <v>3142</v>
      </c>
      <c r="W828">
        <v>107</v>
      </c>
      <c r="X828">
        <v>100</v>
      </c>
    </row>
    <row r="829" spans="1:24" x14ac:dyDescent="0.35">
      <c r="A829" s="6" t="str">
        <f t="shared" si="12"/>
        <v>19073</v>
      </c>
      <c r="B829">
        <v>19</v>
      </c>
      <c r="C829">
        <v>73</v>
      </c>
      <c r="D829" t="s">
        <v>1332</v>
      </c>
      <c r="E829" t="s">
        <v>84</v>
      </c>
      <c r="F829">
        <v>8764</v>
      </c>
      <c r="G829">
        <v>4375</v>
      </c>
      <c r="H829">
        <v>4389</v>
      </c>
      <c r="I829">
        <v>4242</v>
      </c>
      <c r="J829">
        <v>4241</v>
      </c>
      <c r="K829">
        <v>38</v>
      </c>
      <c r="L829">
        <v>23</v>
      </c>
      <c r="M829">
        <v>25</v>
      </c>
      <c r="N829">
        <v>27</v>
      </c>
      <c r="O829">
        <v>25</v>
      </c>
      <c r="P829">
        <v>33</v>
      </c>
      <c r="Q829">
        <v>3</v>
      </c>
      <c r="R829">
        <v>0</v>
      </c>
      <c r="S829">
        <v>42</v>
      </c>
      <c r="T829">
        <v>65</v>
      </c>
      <c r="U829">
        <v>4230</v>
      </c>
      <c r="V829">
        <v>4274</v>
      </c>
      <c r="W829">
        <v>145</v>
      </c>
      <c r="X829">
        <v>115</v>
      </c>
    </row>
    <row r="830" spans="1:24" x14ac:dyDescent="0.35">
      <c r="A830" s="6" t="str">
        <f t="shared" si="12"/>
        <v>19075</v>
      </c>
      <c r="B830">
        <v>19</v>
      </c>
      <c r="C830">
        <v>75</v>
      </c>
      <c r="D830" t="s">
        <v>1332</v>
      </c>
      <c r="E830" t="s">
        <v>1090</v>
      </c>
      <c r="F830">
        <v>12326</v>
      </c>
      <c r="G830">
        <v>6183</v>
      </c>
      <c r="H830">
        <v>6143</v>
      </c>
      <c r="I830">
        <v>6037</v>
      </c>
      <c r="J830">
        <v>6009</v>
      </c>
      <c r="K830">
        <v>48</v>
      </c>
      <c r="L830">
        <v>37</v>
      </c>
      <c r="M830">
        <v>11</v>
      </c>
      <c r="N830">
        <v>11</v>
      </c>
      <c r="O830">
        <v>20</v>
      </c>
      <c r="P830">
        <v>25</v>
      </c>
      <c r="Q830">
        <v>4</v>
      </c>
      <c r="R830">
        <v>3</v>
      </c>
      <c r="S830">
        <v>63</v>
      </c>
      <c r="T830">
        <v>58</v>
      </c>
      <c r="U830">
        <v>6101</v>
      </c>
      <c r="V830">
        <v>6074</v>
      </c>
      <c r="W830">
        <v>82</v>
      </c>
      <c r="X830">
        <v>69</v>
      </c>
    </row>
    <row r="831" spans="1:24" x14ac:dyDescent="0.35">
      <c r="A831" s="6" t="str">
        <f t="shared" si="12"/>
        <v>19077</v>
      </c>
      <c r="B831">
        <v>19</v>
      </c>
      <c r="C831">
        <v>77</v>
      </c>
      <c r="D831" t="s">
        <v>1332</v>
      </c>
      <c r="E831" t="s">
        <v>1387</v>
      </c>
      <c r="F831">
        <v>10621</v>
      </c>
      <c r="G831">
        <v>5342</v>
      </c>
      <c r="H831">
        <v>5279</v>
      </c>
      <c r="I831">
        <v>5187</v>
      </c>
      <c r="J831">
        <v>5140</v>
      </c>
      <c r="K831">
        <v>44</v>
      </c>
      <c r="L831">
        <v>27</v>
      </c>
      <c r="M831">
        <v>24</v>
      </c>
      <c r="N831">
        <v>20</v>
      </c>
      <c r="O831">
        <v>14</v>
      </c>
      <c r="P831">
        <v>23</v>
      </c>
      <c r="Q831">
        <v>4</v>
      </c>
      <c r="R831">
        <v>3</v>
      </c>
      <c r="S831">
        <v>69</v>
      </c>
      <c r="T831">
        <v>66</v>
      </c>
      <c r="U831">
        <v>5184</v>
      </c>
      <c r="V831">
        <v>5146</v>
      </c>
      <c r="W831">
        <v>158</v>
      </c>
      <c r="X831">
        <v>133</v>
      </c>
    </row>
    <row r="832" spans="1:24" x14ac:dyDescent="0.35">
      <c r="A832" s="6" t="str">
        <f t="shared" si="12"/>
        <v>19079</v>
      </c>
      <c r="B832">
        <v>19</v>
      </c>
      <c r="C832">
        <v>79</v>
      </c>
      <c r="D832" t="s">
        <v>1332</v>
      </c>
      <c r="E832" t="s">
        <v>620</v>
      </c>
      <c r="F832">
        <v>15037</v>
      </c>
      <c r="G832">
        <v>7576</v>
      </c>
      <c r="H832">
        <v>7461</v>
      </c>
      <c r="I832">
        <v>7098</v>
      </c>
      <c r="J832">
        <v>7008</v>
      </c>
      <c r="K832">
        <v>127</v>
      </c>
      <c r="L832">
        <v>85</v>
      </c>
      <c r="M832">
        <v>55</v>
      </c>
      <c r="N832">
        <v>53</v>
      </c>
      <c r="O832">
        <v>187</v>
      </c>
      <c r="P832">
        <v>174</v>
      </c>
      <c r="Q832">
        <v>0</v>
      </c>
      <c r="R832">
        <v>1</v>
      </c>
      <c r="S832">
        <v>109</v>
      </c>
      <c r="T832">
        <v>140</v>
      </c>
      <c r="U832">
        <v>6842</v>
      </c>
      <c r="V832">
        <v>6741</v>
      </c>
      <c r="W832">
        <v>734</v>
      </c>
      <c r="X832">
        <v>720</v>
      </c>
    </row>
    <row r="833" spans="1:24" x14ac:dyDescent="0.35">
      <c r="A833" s="6" t="str">
        <f t="shared" si="12"/>
        <v>19081</v>
      </c>
      <c r="B833">
        <v>19</v>
      </c>
      <c r="C833">
        <v>81</v>
      </c>
      <c r="D833" t="s">
        <v>1332</v>
      </c>
      <c r="E833" t="s">
        <v>818</v>
      </c>
      <c r="F833">
        <v>10789</v>
      </c>
      <c r="G833">
        <v>5440</v>
      </c>
      <c r="H833">
        <v>5349</v>
      </c>
      <c r="I833">
        <v>5298</v>
      </c>
      <c r="J833">
        <v>5182</v>
      </c>
      <c r="K833">
        <v>42</v>
      </c>
      <c r="L833">
        <v>62</v>
      </c>
      <c r="M833">
        <v>16</v>
      </c>
      <c r="N833">
        <v>20</v>
      </c>
      <c r="O833">
        <v>27</v>
      </c>
      <c r="P833">
        <v>38</v>
      </c>
      <c r="Q833">
        <v>4</v>
      </c>
      <c r="R833">
        <v>1</v>
      </c>
      <c r="S833">
        <v>53</v>
      </c>
      <c r="T833">
        <v>46</v>
      </c>
      <c r="U833">
        <v>5098</v>
      </c>
      <c r="V833">
        <v>5083</v>
      </c>
      <c r="W833">
        <v>342</v>
      </c>
      <c r="X833">
        <v>266</v>
      </c>
    </row>
    <row r="834" spans="1:24" x14ac:dyDescent="0.35">
      <c r="A834" s="6" t="str">
        <f t="shared" ref="A834:A897" si="13">TEXT(B834*1000+C834,"00000")</f>
        <v>19083</v>
      </c>
      <c r="B834">
        <v>19</v>
      </c>
      <c r="C834">
        <v>83</v>
      </c>
      <c r="D834" t="s">
        <v>1332</v>
      </c>
      <c r="E834" t="s">
        <v>1094</v>
      </c>
      <c r="F834">
        <v>16879</v>
      </c>
      <c r="G834">
        <v>8458</v>
      </c>
      <c r="H834">
        <v>8421</v>
      </c>
      <c r="I834">
        <v>8040</v>
      </c>
      <c r="J834">
        <v>8150</v>
      </c>
      <c r="K834">
        <v>177</v>
      </c>
      <c r="L834">
        <v>51</v>
      </c>
      <c r="M834">
        <v>39</v>
      </c>
      <c r="N834">
        <v>37</v>
      </c>
      <c r="O834">
        <v>78</v>
      </c>
      <c r="P834">
        <v>92</v>
      </c>
      <c r="Q834">
        <v>8</v>
      </c>
      <c r="R834">
        <v>3</v>
      </c>
      <c r="S834">
        <v>116</v>
      </c>
      <c r="T834">
        <v>88</v>
      </c>
      <c r="U834">
        <v>8014</v>
      </c>
      <c r="V834">
        <v>8055</v>
      </c>
      <c r="W834">
        <v>444</v>
      </c>
      <c r="X834">
        <v>366</v>
      </c>
    </row>
    <row r="835" spans="1:24" x14ac:dyDescent="0.35">
      <c r="A835" s="6" t="str">
        <f t="shared" si="13"/>
        <v>19085</v>
      </c>
      <c r="B835">
        <v>19</v>
      </c>
      <c r="C835">
        <v>85</v>
      </c>
      <c r="D835" t="s">
        <v>1332</v>
      </c>
      <c r="E835" t="s">
        <v>1239</v>
      </c>
      <c r="F835">
        <v>14582</v>
      </c>
      <c r="G835">
        <v>7393</v>
      </c>
      <c r="H835">
        <v>7189</v>
      </c>
      <c r="I835">
        <v>7192</v>
      </c>
      <c r="J835">
        <v>7022</v>
      </c>
      <c r="K835">
        <v>37</v>
      </c>
      <c r="L835">
        <v>29</v>
      </c>
      <c r="M835">
        <v>29</v>
      </c>
      <c r="N835">
        <v>25</v>
      </c>
      <c r="O835">
        <v>19</v>
      </c>
      <c r="P835">
        <v>35</v>
      </c>
      <c r="Q835">
        <v>1</v>
      </c>
      <c r="R835">
        <v>0</v>
      </c>
      <c r="S835">
        <v>115</v>
      </c>
      <c r="T835">
        <v>78</v>
      </c>
      <c r="U835">
        <v>7249</v>
      </c>
      <c r="V835">
        <v>7050</v>
      </c>
      <c r="W835">
        <v>144</v>
      </c>
      <c r="X835">
        <v>139</v>
      </c>
    </row>
    <row r="836" spans="1:24" x14ac:dyDescent="0.35">
      <c r="A836" s="6" t="str">
        <f t="shared" si="13"/>
        <v>19087</v>
      </c>
      <c r="B836">
        <v>19</v>
      </c>
      <c r="C836">
        <v>87</v>
      </c>
      <c r="D836" t="s">
        <v>1332</v>
      </c>
      <c r="E836" t="s">
        <v>88</v>
      </c>
      <c r="F836">
        <v>20482</v>
      </c>
      <c r="G836">
        <v>10698</v>
      </c>
      <c r="H836">
        <v>9784</v>
      </c>
      <c r="I836">
        <v>9688</v>
      </c>
      <c r="J836">
        <v>9170</v>
      </c>
      <c r="K836">
        <v>479</v>
      </c>
      <c r="L836">
        <v>151</v>
      </c>
      <c r="M836">
        <v>62</v>
      </c>
      <c r="N836">
        <v>28</v>
      </c>
      <c r="O836">
        <v>238</v>
      </c>
      <c r="P836">
        <v>281</v>
      </c>
      <c r="Q836">
        <v>23</v>
      </c>
      <c r="R836">
        <v>8</v>
      </c>
      <c r="S836">
        <v>208</v>
      </c>
      <c r="T836">
        <v>146</v>
      </c>
      <c r="U836">
        <v>10089</v>
      </c>
      <c r="V836">
        <v>9319</v>
      </c>
      <c r="W836">
        <v>609</v>
      </c>
      <c r="X836">
        <v>465</v>
      </c>
    </row>
    <row r="837" spans="1:24" x14ac:dyDescent="0.35">
      <c r="A837" s="6" t="str">
        <f t="shared" si="13"/>
        <v>19089</v>
      </c>
      <c r="B837">
        <v>19</v>
      </c>
      <c r="C837">
        <v>89</v>
      </c>
      <c r="D837" t="s">
        <v>1332</v>
      </c>
      <c r="E837" t="s">
        <v>241</v>
      </c>
      <c r="F837">
        <v>9465</v>
      </c>
      <c r="G837">
        <v>4762</v>
      </c>
      <c r="H837">
        <v>4703</v>
      </c>
      <c r="I837">
        <v>4626</v>
      </c>
      <c r="J837">
        <v>4563</v>
      </c>
      <c r="K837">
        <v>32</v>
      </c>
      <c r="L837">
        <v>31</v>
      </c>
      <c r="M837">
        <v>29</v>
      </c>
      <c r="N837">
        <v>25</v>
      </c>
      <c r="O837">
        <v>16</v>
      </c>
      <c r="P837">
        <v>24</v>
      </c>
      <c r="Q837">
        <v>4</v>
      </c>
      <c r="R837">
        <v>2</v>
      </c>
      <c r="S837">
        <v>55</v>
      </c>
      <c r="T837">
        <v>58</v>
      </c>
      <c r="U837">
        <v>4623</v>
      </c>
      <c r="V837">
        <v>4570</v>
      </c>
      <c r="W837">
        <v>139</v>
      </c>
      <c r="X837">
        <v>133</v>
      </c>
    </row>
    <row r="838" spans="1:24" x14ac:dyDescent="0.35">
      <c r="A838" s="6" t="str">
        <f t="shared" si="13"/>
        <v>19091</v>
      </c>
      <c r="B838">
        <v>19</v>
      </c>
      <c r="C838">
        <v>91</v>
      </c>
      <c r="D838" t="s">
        <v>1332</v>
      </c>
      <c r="E838" t="s">
        <v>342</v>
      </c>
      <c r="F838">
        <v>9599</v>
      </c>
      <c r="G838">
        <v>4775</v>
      </c>
      <c r="H838">
        <v>4824</v>
      </c>
      <c r="I838">
        <v>4602</v>
      </c>
      <c r="J838">
        <v>4694</v>
      </c>
      <c r="K838">
        <v>53</v>
      </c>
      <c r="L838">
        <v>32</v>
      </c>
      <c r="M838">
        <v>21</v>
      </c>
      <c r="N838">
        <v>11</v>
      </c>
      <c r="O838">
        <v>26</v>
      </c>
      <c r="P838">
        <v>23</v>
      </c>
      <c r="Q838">
        <v>2</v>
      </c>
      <c r="R838">
        <v>1</v>
      </c>
      <c r="S838">
        <v>71</v>
      </c>
      <c r="T838">
        <v>63</v>
      </c>
      <c r="U838">
        <v>4561</v>
      </c>
      <c r="V838">
        <v>4593</v>
      </c>
      <c r="W838">
        <v>214</v>
      </c>
      <c r="X838">
        <v>231</v>
      </c>
    </row>
    <row r="839" spans="1:24" x14ac:dyDescent="0.35">
      <c r="A839" s="6" t="str">
        <f t="shared" si="13"/>
        <v>19093</v>
      </c>
      <c r="B839">
        <v>19</v>
      </c>
      <c r="C839">
        <v>93</v>
      </c>
      <c r="D839" t="s">
        <v>1332</v>
      </c>
      <c r="E839" t="s">
        <v>1396</v>
      </c>
      <c r="F839">
        <v>7003</v>
      </c>
      <c r="G839">
        <v>3516</v>
      </c>
      <c r="H839">
        <v>3487</v>
      </c>
      <c r="I839">
        <v>3420</v>
      </c>
      <c r="J839">
        <v>3386</v>
      </c>
      <c r="K839">
        <v>26</v>
      </c>
      <c r="L839">
        <v>15</v>
      </c>
      <c r="M839">
        <v>14</v>
      </c>
      <c r="N839">
        <v>12</v>
      </c>
      <c r="O839">
        <v>17</v>
      </c>
      <c r="P839">
        <v>23</v>
      </c>
      <c r="Q839">
        <v>4</v>
      </c>
      <c r="R839">
        <v>1</v>
      </c>
      <c r="S839">
        <v>35</v>
      </c>
      <c r="T839">
        <v>50</v>
      </c>
      <c r="U839">
        <v>3375</v>
      </c>
      <c r="V839">
        <v>3380</v>
      </c>
      <c r="W839">
        <v>141</v>
      </c>
      <c r="X839">
        <v>107</v>
      </c>
    </row>
    <row r="840" spans="1:24" x14ac:dyDescent="0.35">
      <c r="A840" s="6" t="str">
        <f t="shared" si="13"/>
        <v>19095</v>
      </c>
      <c r="B840">
        <v>19</v>
      </c>
      <c r="C840">
        <v>95</v>
      </c>
      <c r="D840" t="s">
        <v>1332</v>
      </c>
      <c r="E840" t="s">
        <v>1332</v>
      </c>
      <c r="F840">
        <v>16665</v>
      </c>
      <c r="G840">
        <v>8415</v>
      </c>
      <c r="H840">
        <v>8250</v>
      </c>
      <c r="I840">
        <v>8161</v>
      </c>
      <c r="J840">
        <v>8028</v>
      </c>
      <c r="K840">
        <v>69</v>
      </c>
      <c r="L840">
        <v>54</v>
      </c>
      <c r="M840">
        <v>28</v>
      </c>
      <c r="N840">
        <v>22</v>
      </c>
      <c r="O840">
        <v>35</v>
      </c>
      <c r="P840">
        <v>58</v>
      </c>
      <c r="Q840">
        <v>3</v>
      </c>
      <c r="R840">
        <v>3</v>
      </c>
      <c r="S840">
        <v>119</v>
      </c>
      <c r="T840">
        <v>85</v>
      </c>
      <c r="U840">
        <v>8134</v>
      </c>
      <c r="V840">
        <v>8009</v>
      </c>
      <c r="W840">
        <v>281</v>
      </c>
      <c r="X840">
        <v>241</v>
      </c>
    </row>
    <row r="841" spans="1:24" x14ac:dyDescent="0.35">
      <c r="A841" s="6" t="str">
        <f t="shared" si="13"/>
        <v>19097</v>
      </c>
      <c r="B841">
        <v>19</v>
      </c>
      <c r="C841">
        <v>97</v>
      </c>
      <c r="D841" t="s">
        <v>1332</v>
      </c>
      <c r="E841" t="s">
        <v>92</v>
      </c>
      <c r="F841">
        <v>19485</v>
      </c>
      <c r="G841">
        <v>9851</v>
      </c>
      <c r="H841">
        <v>9634</v>
      </c>
      <c r="I841">
        <v>9496</v>
      </c>
      <c r="J841">
        <v>9296</v>
      </c>
      <c r="K841">
        <v>82</v>
      </c>
      <c r="L841">
        <v>73</v>
      </c>
      <c r="M841">
        <v>35</v>
      </c>
      <c r="N841">
        <v>34</v>
      </c>
      <c r="O841">
        <v>39</v>
      </c>
      <c r="P841">
        <v>57</v>
      </c>
      <c r="Q841">
        <v>65</v>
      </c>
      <c r="R841">
        <v>66</v>
      </c>
      <c r="S841">
        <v>134</v>
      </c>
      <c r="T841">
        <v>108</v>
      </c>
      <c r="U841">
        <v>9715</v>
      </c>
      <c r="V841">
        <v>9522</v>
      </c>
      <c r="W841">
        <v>136</v>
      </c>
      <c r="X841">
        <v>112</v>
      </c>
    </row>
    <row r="842" spans="1:24" x14ac:dyDescent="0.35">
      <c r="A842" s="6" t="str">
        <f t="shared" si="13"/>
        <v>19099</v>
      </c>
      <c r="B842">
        <v>19</v>
      </c>
      <c r="C842">
        <v>99</v>
      </c>
      <c r="D842" t="s">
        <v>1332</v>
      </c>
      <c r="E842" t="s">
        <v>833</v>
      </c>
      <c r="F842">
        <v>37805</v>
      </c>
      <c r="G842">
        <v>19554</v>
      </c>
      <c r="H842">
        <v>18251</v>
      </c>
      <c r="I842">
        <v>18435</v>
      </c>
      <c r="J842">
        <v>17575</v>
      </c>
      <c r="K842">
        <v>675</v>
      </c>
      <c r="L842">
        <v>221</v>
      </c>
      <c r="M842">
        <v>99</v>
      </c>
      <c r="N842">
        <v>75</v>
      </c>
      <c r="O842">
        <v>111</v>
      </c>
      <c r="P842">
        <v>138</v>
      </c>
      <c r="Q842">
        <v>15</v>
      </c>
      <c r="R842">
        <v>8</v>
      </c>
      <c r="S842">
        <v>219</v>
      </c>
      <c r="T842">
        <v>234</v>
      </c>
      <c r="U842">
        <v>18975</v>
      </c>
      <c r="V842">
        <v>17752</v>
      </c>
      <c r="W842">
        <v>579</v>
      </c>
      <c r="X842">
        <v>499</v>
      </c>
    </row>
    <row r="843" spans="1:24" x14ac:dyDescent="0.35">
      <c r="A843" s="6" t="str">
        <f t="shared" si="13"/>
        <v>19101</v>
      </c>
      <c r="B843">
        <v>19</v>
      </c>
      <c r="C843">
        <v>101</v>
      </c>
      <c r="D843" t="s">
        <v>1332</v>
      </c>
      <c r="E843" t="s">
        <v>94</v>
      </c>
      <c r="F843">
        <v>15665</v>
      </c>
      <c r="G843">
        <v>8272</v>
      </c>
      <c r="H843">
        <v>7393</v>
      </c>
      <c r="I843">
        <v>6849</v>
      </c>
      <c r="J843">
        <v>6770</v>
      </c>
      <c r="K843">
        <v>258</v>
      </c>
      <c r="L843">
        <v>121</v>
      </c>
      <c r="M843">
        <v>22</v>
      </c>
      <c r="N843">
        <v>34</v>
      </c>
      <c r="O843">
        <v>969</v>
      </c>
      <c r="P843">
        <v>301</v>
      </c>
      <c r="Q843">
        <v>1</v>
      </c>
      <c r="R843">
        <v>5</v>
      </c>
      <c r="S843">
        <v>173</v>
      </c>
      <c r="T843">
        <v>162</v>
      </c>
      <c r="U843">
        <v>7945</v>
      </c>
      <c r="V843">
        <v>7098</v>
      </c>
      <c r="W843">
        <v>327</v>
      </c>
      <c r="X843">
        <v>295</v>
      </c>
    </row>
    <row r="844" spans="1:24" x14ac:dyDescent="0.35">
      <c r="A844" s="6" t="str">
        <f t="shared" si="13"/>
        <v>19103</v>
      </c>
      <c r="B844">
        <v>19</v>
      </c>
      <c r="C844">
        <v>103</v>
      </c>
      <c r="D844" t="s">
        <v>1332</v>
      </c>
      <c r="E844" t="s">
        <v>249</v>
      </c>
      <c r="F844">
        <v>152862</v>
      </c>
      <c r="G844">
        <v>76028</v>
      </c>
      <c r="H844">
        <v>76834</v>
      </c>
      <c r="I844">
        <v>62613</v>
      </c>
      <c r="J844">
        <v>63443</v>
      </c>
      <c r="K844">
        <v>6375</v>
      </c>
      <c r="L844">
        <v>5869</v>
      </c>
      <c r="M844">
        <v>317</v>
      </c>
      <c r="N844">
        <v>262</v>
      </c>
      <c r="O844">
        <v>4733</v>
      </c>
      <c r="P844">
        <v>5207</v>
      </c>
      <c r="Q844">
        <v>44</v>
      </c>
      <c r="R844">
        <v>46</v>
      </c>
      <c r="S844">
        <v>1946</v>
      </c>
      <c r="T844">
        <v>2007</v>
      </c>
      <c r="U844">
        <v>70869</v>
      </c>
      <c r="V844">
        <v>71871</v>
      </c>
      <c r="W844">
        <v>5159</v>
      </c>
      <c r="X844">
        <v>4963</v>
      </c>
    </row>
    <row r="845" spans="1:24" x14ac:dyDescent="0.35">
      <c r="A845" s="6" t="str">
        <f t="shared" si="13"/>
        <v>19105</v>
      </c>
      <c r="B845">
        <v>19</v>
      </c>
      <c r="C845">
        <v>105</v>
      </c>
      <c r="D845" t="s">
        <v>1332</v>
      </c>
      <c r="E845" t="s">
        <v>841</v>
      </c>
      <c r="F845">
        <v>20644</v>
      </c>
      <c r="G845">
        <v>10840</v>
      </c>
      <c r="H845">
        <v>9804</v>
      </c>
      <c r="I845">
        <v>10229</v>
      </c>
      <c r="J845">
        <v>9485</v>
      </c>
      <c r="K845">
        <v>408</v>
      </c>
      <c r="L845">
        <v>112</v>
      </c>
      <c r="M845">
        <v>62</v>
      </c>
      <c r="N845">
        <v>35</v>
      </c>
      <c r="O845">
        <v>60</v>
      </c>
      <c r="P845">
        <v>67</v>
      </c>
      <c r="Q845">
        <v>4</v>
      </c>
      <c r="R845">
        <v>4</v>
      </c>
      <c r="S845">
        <v>77</v>
      </c>
      <c r="T845">
        <v>101</v>
      </c>
      <c r="U845">
        <v>10560</v>
      </c>
      <c r="V845">
        <v>9603</v>
      </c>
      <c r="W845">
        <v>280</v>
      </c>
      <c r="X845">
        <v>201</v>
      </c>
    </row>
    <row r="846" spans="1:24" x14ac:dyDescent="0.35">
      <c r="A846" s="6" t="str">
        <f t="shared" si="13"/>
        <v>19107</v>
      </c>
      <c r="B846">
        <v>19</v>
      </c>
      <c r="C846">
        <v>107</v>
      </c>
      <c r="D846" t="s">
        <v>1332</v>
      </c>
      <c r="E846" t="s">
        <v>1404</v>
      </c>
      <c r="F846">
        <v>10026</v>
      </c>
      <c r="G846">
        <v>5128</v>
      </c>
      <c r="H846">
        <v>4898</v>
      </c>
      <c r="I846">
        <v>5000</v>
      </c>
      <c r="J846">
        <v>4792</v>
      </c>
      <c r="K846">
        <v>45</v>
      </c>
      <c r="L846">
        <v>22</v>
      </c>
      <c r="M846">
        <v>15</v>
      </c>
      <c r="N846">
        <v>20</v>
      </c>
      <c r="O846">
        <v>12</v>
      </c>
      <c r="P846">
        <v>20</v>
      </c>
      <c r="Q846">
        <v>0</v>
      </c>
      <c r="R846">
        <v>0</v>
      </c>
      <c r="S846">
        <v>56</v>
      </c>
      <c r="T846">
        <v>44</v>
      </c>
      <c r="U846">
        <v>4996</v>
      </c>
      <c r="V846">
        <v>4804</v>
      </c>
      <c r="W846">
        <v>132</v>
      </c>
      <c r="X846">
        <v>94</v>
      </c>
    </row>
    <row r="847" spans="1:24" x14ac:dyDescent="0.35">
      <c r="A847" s="6" t="str">
        <f t="shared" si="13"/>
        <v>19109</v>
      </c>
      <c r="B847">
        <v>19</v>
      </c>
      <c r="C847">
        <v>109</v>
      </c>
      <c r="D847" t="s">
        <v>1332</v>
      </c>
      <c r="E847" t="s">
        <v>1406</v>
      </c>
      <c r="F847">
        <v>14826</v>
      </c>
      <c r="G847">
        <v>7513</v>
      </c>
      <c r="H847">
        <v>7313</v>
      </c>
      <c r="I847">
        <v>7276</v>
      </c>
      <c r="J847">
        <v>7056</v>
      </c>
      <c r="K847">
        <v>83</v>
      </c>
      <c r="L847">
        <v>71</v>
      </c>
      <c r="M847">
        <v>32</v>
      </c>
      <c r="N847">
        <v>40</v>
      </c>
      <c r="O847">
        <v>32</v>
      </c>
      <c r="P847">
        <v>60</v>
      </c>
      <c r="Q847">
        <v>12</v>
      </c>
      <c r="R847">
        <v>6</v>
      </c>
      <c r="S847">
        <v>78</v>
      </c>
      <c r="T847">
        <v>80</v>
      </c>
      <c r="U847">
        <v>7215</v>
      </c>
      <c r="V847">
        <v>7024</v>
      </c>
      <c r="W847">
        <v>298</v>
      </c>
      <c r="X847">
        <v>289</v>
      </c>
    </row>
    <row r="848" spans="1:24" x14ac:dyDescent="0.35">
      <c r="A848" s="6" t="str">
        <f t="shared" si="13"/>
        <v>19111</v>
      </c>
      <c r="B848">
        <v>19</v>
      </c>
      <c r="C848">
        <v>111</v>
      </c>
      <c r="D848" t="s">
        <v>1332</v>
      </c>
      <c r="E848" t="s">
        <v>102</v>
      </c>
      <c r="F848">
        <v>33559</v>
      </c>
      <c r="G848">
        <v>16889</v>
      </c>
      <c r="H848">
        <v>16670</v>
      </c>
      <c r="I848">
        <v>15728</v>
      </c>
      <c r="J848">
        <v>15787</v>
      </c>
      <c r="K848">
        <v>643</v>
      </c>
      <c r="L848">
        <v>338</v>
      </c>
      <c r="M848">
        <v>56</v>
      </c>
      <c r="N848">
        <v>47</v>
      </c>
      <c r="O848">
        <v>103</v>
      </c>
      <c r="P848">
        <v>108</v>
      </c>
      <c r="Q848">
        <v>11</v>
      </c>
      <c r="R848">
        <v>14</v>
      </c>
      <c r="S848">
        <v>348</v>
      </c>
      <c r="T848">
        <v>376</v>
      </c>
      <c r="U848">
        <v>16295</v>
      </c>
      <c r="V848">
        <v>16145</v>
      </c>
      <c r="W848">
        <v>594</v>
      </c>
      <c r="X848">
        <v>525</v>
      </c>
    </row>
    <row r="849" spans="1:24" x14ac:dyDescent="0.35">
      <c r="A849" s="6" t="str">
        <f t="shared" si="13"/>
        <v>19113</v>
      </c>
      <c r="B849">
        <v>19</v>
      </c>
      <c r="C849">
        <v>113</v>
      </c>
      <c r="D849" t="s">
        <v>1332</v>
      </c>
      <c r="E849" t="s">
        <v>1409</v>
      </c>
      <c r="F849">
        <v>230296</v>
      </c>
      <c r="G849">
        <v>114015</v>
      </c>
      <c r="H849">
        <v>116281</v>
      </c>
      <c r="I849">
        <v>99535</v>
      </c>
      <c r="J849">
        <v>102343</v>
      </c>
      <c r="K849">
        <v>7706</v>
      </c>
      <c r="L849">
        <v>6842</v>
      </c>
      <c r="M849">
        <v>283</v>
      </c>
      <c r="N849">
        <v>359</v>
      </c>
      <c r="O849">
        <v>2992</v>
      </c>
      <c r="P849">
        <v>3088</v>
      </c>
      <c r="Q849">
        <v>189</v>
      </c>
      <c r="R849">
        <v>190</v>
      </c>
      <c r="S849">
        <v>3310</v>
      </c>
      <c r="T849">
        <v>3459</v>
      </c>
      <c r="U849">
        <v>109606</v>
      </c>
      <c r="V849">
        <v>111811</v>
      </c>
      <c r="W849">
        <v>4409</v>
      </c>
      <c r="X849">
        <v>4470</v>
      </c>
    </row>
    <row r="850" spans="1:24" x14ac:dyDescent="0.35">
      <c r="A850" s="6" t="str">
        <f t="shared" si="13"/>
        <v>19115</v>
      </c>
      <c r="B850">
        <v>19</v>
      </c>
      <c r="C850">
        <v>115</v>
      </c>
      <c r="D850" t="s">
        <v>1332</v>
      </c>
      <c r="E850" t="s">
        <v>1411</v>
      </c>
      <c r="F850">
        <v>10830</v>
      </c>
      <c r="G850">
        <v>5554</v>
      </c>
      <c r="H850">
        <v>5276</v>
      </c>
      <c r="I850">
        <v>5090</v>
      </c>
      <c r="J850">
        <v>4942</v>
      </c>
      <c r="K850">
        <v>104</v>
      </c>
      <c r="L850">
        <v>42</v>
      </c>
      <c r="M850">
        <v>35</v>
      </c>
      <c r="N850">
        <v>35</v>
      </c>
      <c r="O850">
        <v>238</v>
      </c>
      <c r="P850">
        <v>169</v>
      </c>
      <c r="Q850">
        <v>9</v>
      </c>
      <c r="R850">
        <v>10</v>
      </c>
      <c r="S850">
        <v>78</v>
      </c>
      <c r="T850">
        <v>78</v>
      </c>
      <c r="U850">
        <v>4629</v>
      </c>
      <c r="V850">
        <v>4471</v>
      </c>
      <c r="W850">
        <v>925</v>
      </c>
      <c r="X850">
        <v>805</v>
      </c>
    </row>
    <row r="851" spans="1:24" x14ac:dyDescent="0.35">
      <c r="A851" s="6" t="str">
        <f t="shared" si="13"/>
        <v>19117</v>
      </c>
      <c r="B851">
        <v>19</v>
      </c>
      <c r="C851">
        <v>117</v>
      </c>
      <c r="D851" t="s">
        <v>1332</v>
      </c>
      <c r="E851" t="s">
        <v>1413</v>
      </c>
      <c r="F851">
        <v>8633</v>
      </c>
      <c r="G851">
        <v>4425</v>
      </c>
      <c r="H851">
        <v>4208</v>
      </c>
      <c r="I851">
        <v>4313</v>
      </c>
      <c r="J851">
        <v>4109</v>
      </c>
      <c r="K851">
        <v>30</v>
      </c>
      <c r="L851">
        <v>14</v>
      </c>
      <c r="M851">
        <v>22</v>
      </c>
      <c r="N851">
        <v>13</v>
      </c>
      <c r="O851">
        <v>15</v>
      </c>
      <c r="P851">
        <v>19</v>
      </c>
      <c r="Q851">
        <v>2</v>
      </c>
      <c r="R851">
        <v>2</v>
      </c>
      <c r="S851">
        <v>43</v>
      </c>
      <c r="T851">
        <v>51</v>
      </c>
      <c r="U851">
        <v>4304</v>
      </c>
      <c r="V851">
        <v>4118</v>
      </c>
      <c r="W851">
        <v>121</v>
      </c>
      <c r="X851">
        <v>90</v>
      </c>
    </row>
    <row r="852" spans="1:24" x14ac:dyDescent="0.35">
      <c r="A852" s="6" t="str">
        <f t="shared" si="13"/>
        <v>19119</v>
      </c>
      <c r="B852">
        <v>19</v>
      </c>
      <c r="C852">
        <v>119</v>
      </c>
      <c r="D852" t="s">
        <v>1332</v>
      </c>
      <c r="E852" t="s">
        <v>1415</v>
      </c>
      <c r="F852">
        <v>11936</v>
      </c>
      <c r="G852">
        <v>6114</v>
      </c>
      <c r="H852">
        <v>5822</v>
      </c>
      <c r="I852">
        <v>5937</v>
      </c>
      <c r="J852">
        <v>5681</v>
      </c>
      <c r="K852">
        <v>32</v>
      </c>
      <c r="L852">
        <v>16</v>
      </c>
      <c r="M852">
        <v>45</v>
      </c>
      <c r="N852">
        <v>16</v>
      </c>
      <c r="O852">
        <v>16</v>
      </c>
      <c r="P852">
        <v>29</v>
      </c>
      <c r="Q852">
        <v>7</v>
      </c>
      <c r="R852">
        <v>17</v>
      </c>
      <c r="S852">
        <v>77</v>
      </c>
      <c r="T852">
        <v>63</v>
      </c>
      <c r="U852">
        <v>5873</v>
      </c>
      <c r="V852">
        <v>5673</v>
      </c>
      <c r="W852">
        <v>241</v>
      </c>
      <c r="X852">
        <v>149</v>
      </c>
    </row>
    <row r="853" spans="1:24" x14ac:dyDescent="0.35">
      <c r="A853" s="6" t="str">
        <f t="shared" si="13"/>
        <v>19121</v>
      </c>
      <c r="B853">
        <v>19</v>
      </c>
      <c r="C853">
        <v>121</v>
      </c>
      <c r="D853" t="s">
        <v>1332</v>
      </c>
      <c r="E853" t="s">
        <v>110</v>
      </c>
      <c r="F853">
        <v>16546</v>
      </c>
      <c r="G853">
        <v>8326</v>
      </c>
      <c r="H853">
        <v>8220</v>
      </c>
      <c r="I853">
        <v>8078</v>
      </c>
      <c r="J853">
        <v>7935</v>
      </c>
      <c r="K853">
        <v>66</v>
      </c>
      <c r="L853">
        <v>35</v>
      </c>
      <c r="M853">
        <v>34</v>
      </c>
      <c r="N853">
        <v>37</v>
      </c>
      <c r="O853">
        <v>39</v>
      </c>
      <c r="P853">
        <v>104</v>
      </c>
      <c r="Q853">
        <v>2</v>
      </c>
      <c r="R853">
        <v>2</v>
      </c>
      <c r="S853">
        <v>107</v>
      </c>
      <c r="T853">
        <v>107</v>
      </c>
      <c r="U853">
        <v>8163</v>
      </c>
      <c r="V853">
        <v>8054</v>
      </c>
      <c r="W853">
        <v>163</v>
      </c>
      <c r="X853">
        <v>166</v>
      </c>
    </row>
    <row r="854" spans="1:24" x14ac:dyDescent="0.35">
      <c r="A854" s="6" t="str">
        <f t="shared" si="13"/>
        <v>19123</v>
      </c>
      <c r="B854">
        <v>19</v>
      </c>
      <c r="C854">
        <v>123</v>
      </c>
      <c r="D854" t="s">
        <v>1332</v>
      </c>
      <c r="E854" t="s">
        <v>1418</v>
      </c>
      <c r="F854">
        <v>22190</v>
      </c>
      <c r="G854">
        <v>11313</v>
      </c>
      <c r="H854">
        <v>10877</v>
      </c>
      <c r="I854">
        <v>10642</v>
      </c>
      <c r="J854">
        <v>10344</v>
      </c>
      <c r="K854">
        <v>270</v>
      </c>
      <c r="L854">
        <v>158</v>
      </c>
      <c r="M854">
        <v>58</v>
      </c>
      <c r="N854">
        <v>39</v>
      </c>
      <c r="O854">
        <v>202</v>
      </c>
      <c r="P854">
        <v>205</v>
      </c>
      <c r="Q854">
        <v>3</v>
      </c>
      <c r="R854">
        <v>6</v>
      </c>
      <c r="S854">
        <v>138</v>
      </c>
      <c r="T854">
        <v>125</v>
      </c>
      <c r="U854">
        <v>11041</v>
      </c>
      <c r="V854">
        <v>10647</v>
      </c>
      <c r="W854">
        <v>272</v>
      </c>
      <c r="X854">
        <v>230</v>
      </c>
    </row>
    <row r="855" spans="1:24" x14ac:dyDescent="0.35">
      <c r="A855" s="6" t="str">
        <f t="shared" si="13"/>
        <v>19125</v>
      </c>
      <c r="B855">
        <v>19</v>
      </c>
      <c r="C855">
        <v>125</v>
      </c>
      <c r="D855" t="s">
        <v>1332</v>
      </c>
      <c r="E855" t="s">
        <v>114</v>
      </c>
      <c r="F855">
        <v>33418</v>
      </c>
      <c r="G855">
        <v>16798</v>
      </c>
      <c r="H855">
        <v>16620</v>
      </c>
      <c r="I855">
        <v>16082</v>
      </c>
      <c r="J855">
        <v>16000</v>
      </c>
      <c r="K855">
        <v>201</v>
      </c>
      <c r="L855">
        <v>103</v>
      </c>
      <c r="M855">
        <v>40</v>
      </c>
      <c r="N855">
        <v>45</v>
      </c>
      <c r="O855">
        <v>234</v>
      </c>
      <c r="P855">
        <v>245</v>
      </c>
      <c r="Q855">
        <v>10</v>
      </c>
      <c r="R855">
        <v>8</v>
      </c>
      <c r="S855">
        <v>231</v>
      </c>
      <c r="T855">
        <v>219</v>
      </c>
      <c r="U855">
        <v>16441</v>
      </c>
      <c r="V855">
        <v>16273</v>
      </c>
      <c r="W855">
        <v>357</v>
      </c>
      <c r="X855">
        <v>347</v>
      </c>
    </row>
    <row r="856" spans="1:24" x14ac:dyDescent="0.35">
      <c r="A856" s="6" t="str">
        <f t="shared" si="13"/>
        <v>19127</v>
      </c>
      <c r="B856">
        <v>19</v>
      </c>
      <c r="C856">
        <v>127</v>
      </c>
      <c r="D856" t="s">
        <v>1332</v>
      </c>
      <c r="E856" t="s">
        <v>116</v>
      </c>
      <c r="F856">
        <v>40106</v>
      </c>
      <c r="G856">
        <v>20358</v>
      </c>
      <c r="H856">
        <v>19748</v>
      </c>
      <c r="I856">
        <v>18413</v>
      </c>
      <c r="J856">
        <v>18092</v>
      </c>
      <c r="K856">
        <v>546</v>
      </c>
      <c r="L856">
        <v>351</v>
      </c>
      <c r="M856">
        <v>166</v>
      </c>
      <c r="N856">
        <v>172</v>
      </c>
      <c r="O856">
        <v>803</v>
      </c>
      <c r="P856">
        <v>748</v>
      </c>
      <c r="Q856">
        <v>40</v>
      </c>
      <c r="R856">
        <v>38</v>
      </c>
      <c r="S856">
        <v>390</v>
      </c>
      <c r="T856">
        <v>347</v>
      </c>
      <c r="U856">
        <v>15537</v>
      </c>
      <c r="V856">
        <v>15395</v>
      </c>
      <c r="W856">
        <v>4821</v>
      </c>
      <c r="X856">
        <v>4353</v>
      </c>
    </row>
    <row r="857" spans="1:24" x14ac:dyDescent="0.35">
      <c r="A857" s="6" t="str">
        <f t="shared" si="13"/>
        <v>19129</v>
      </c>
      <c r="B857">
        <v>19</v>
      </c>
      <c r="C857">
        <v>129</v>
      </c>
      <c r="D857" t="s">
        <v>1332</v>
      </c>
      <c r="E857" t="s">
        <v>1422</v>
      </c>
      <c r="F857">
        <v>14483</v>
      </c>
      <c r="G857">
        <v>7265</v>
      </c>
      <c r="H857">
        <v>7218</v>
      </c>
      <c r="I857">
        <v>7029</v>
      </c>
      <c r="J857">
        <v>7014</v>
      </c>
      <c r="K857">
        <v>61</v>
      </c>
      <c r="L857">
        <v>42</v>
      </c>
      <c r="M857">
        <v>56</v>
      </c>
      <c r="N857">
        <v>46</v>
      </c>
      <c r="O857">
        <v>23</v>
      </c>
      <c r="P857">
        <v>35</v>
      </c>
      <c r="Q857">
        <v>6</v>
      </c>
      <c r="R857">
        <v>6</v>
      </c>
      <c r="S857">
        <v>90</v>
      </c>
      <c r="T857">
        <v>75</v>
      </c>
      <c r="U857">
        <v>7028</v>
      </c>
      <c r="V857">
        <v>6981</v>
      </c>
      <c r="W857">
        <v>237</v>
      </c>
      <c r="X857">
        <v>237</v>
      </c>
    </row>
    <row r="858" spans="1:24" x14ac:dyDescent="0.35">
      <c r="A858" s="6" t="str">
        <f t="shared" si="13"/>
        <v>19131</v>
      </c>
      <c r="B858">
        <v>19</v>
      </c>
      <c r="C858">
        <v>131</v>
      </c>
      <c r="D858" t="s">
        <v>1332</v>
      </c>
      <c r="E858" t="s">
        <v>866</v>
      </c>
      <c r="F858">
        <v>10570</v>
      </c>
      <c r="G858">
        <v>5284</v>
      </c>
      <c r="H858">
        <v>5286</v>
      </c>
      <c r="I858">
        <v>5187</v>
      </c>
      <c r="J858">
        <v>5164</v>
      </c>
      <c r="K858">
        <v>28</v>
      </c>
      <c r="L858">
        <v>30</v>
      </c>
      <c r="M858">
        <v>12</v>
      </c>
      <c r="N858">
        <v>14</v>
      </c>
      <c r="O858">
        <v>14</v>
      </c>
      <c r="P858">
        <v>38</v>
      </c>
      <c r="Q858">
        <v>2</v>
      </c>
      <c r="R858">
        <v>3</v>
      </c>
      <c r="S858">
        <v>41</v>
      </c>
      <c r="T858">
        <v>37</v>
      </c>
      <c r="U858">
        <v>5185</v>
      </c>
      <c r="V858">
        <v>5207</v>
      </c>
      <c r="W858">
        <v>99</v>
      </c>
      <c r="X858">
        <v>79</v>
      </c>
    </row>
    <row r="859" spans="1:24" x14ac:dyDescent="0.35">
      <c r="A859" s="6" t="str">
        <f t="shared" si="13"/>
        <v>19133</v>
      </c>
      <c r="B859">
        <v>19</v>
      </c>
      <c r="C859">
        <v>133</v>
      </c>
      <c r="D859" t="s">
        <v>1332</v>
      </c>
      <c r="E859" t="s">
        <v>1425</v>
      </c>
      <c r="F859">
        <v>8753</v>
      </c>
      <c r="G859">
        <v>4294</v>
      </c>
      <c r="H859">
        <v>4459</v>
      </c>
      <c r="I859">
        <v>4130</v>
      </c>
      <c r="J859">
        <v>4286</v>
      </c>
      <c r="K859">
        <v>33</v>
      </c>
      <c r="L859">
        <v>21</v>
      </c>
      <c r="M859">
        <v>60</v>
      </c>
      <c r="N859">
        <v>84</v>
      </c>
      <c r="O859">
        <v>10</v>
      </c>
      <c r="P859">
        <v>17</v>
      </c>
      <c r="Q859">
        <v>3</v>
      </c>
      <c r="R859">
        <v>2</v>
      </c>
      <c r="S859">
        <v>58</v>
      </c>
      <c r="T859">
        <v>49</v>
      </c>
      <c r="U859">
        <v>4181</v>
      </c>
      <c r="V859">
        <v>4347</v>
      </c>
      <c r="W859">
        <v>113</v>
      </c>
      <c r="X859">
        <v>112</v>
      </c>
    </row>
    <row r="860" spans="1:24" x14ac:dyDescent="0.35">
      <c r="A860" s="6" t="str">
        <f t="shared" si="13"/>
        <v>19135</v>
      </c>
      <c r="B860">
        <v>19</v>
      </c>
      <c r="C860">
        <v>135</v>
      </c>
      <c r="D860" t="s">
        <v>1332</v>
      </c>
      <c r="E860" t="s">
        <v>120</v>
      </c>
      <c r="F860">
        <v>7570</v>
      </c>
      <c r="G860">
        <v>3772</v>
      </c>
      <c r="H860">
        <v>3798</v>
      </c>
      <c r="I860">
        <v>3670</v>
      </c>
      <c r="J860">
        <v>3681</v>
      </c>
      <c r="K860">
        <v>35</v>
      </c>
      <c r="L860">
        <v>32</v>
      </c>
      <c r="M860">
        <v>5</v>
      </c>
      <c r="N860">
        <v>12</v>
      </c>
      <c r="O860">
        <v>14</v>
      </c>
      <c r="P860">
        <v>17</v>
      </c>
      <c r="Q860">
        <v>0</v>
      </c>
      <c r="R860">
        <v>1</v>
      </c>
      <c r="S860">
        <v>48</v>
      </c>
      <c r="T860">
        <v>55</v>
      </c>
      <c r="U860">
        <v>3711</v>
      </c>
      <c r="V860">
        <v>3727</v>
      </c>
      <c r="W860">
        <v>61</v>
      </c>
      <c r="X860">
        <v>71</v>
      </c>
    </row>
    <row r="861" spans="1:24" x14ac:dyDescent="0.35">
      <c r="A861" s="6" t="str">
        <f t="shared" si="13"/>
        <v>19137</v>
      </c>
      <c r="B861">
        <v>19</v>
      </c>
      <c r="C861">
        <v>137</v>
      </c>
      <c r="D861" t="s">
        <v>1332</v>
      </c>
      <c r="E861" t="s">
        <v>122</v>
      </c>
      <c r="F861">
        <v>10329</v>
      </c>
      <c r="G861">
        <v>5083</v>
      </c>
      <c r="H861">
        <v>5246</v>
      </c>
      <c r="I861">
        <v>4916</v>
      </c>
      <c r="J861">
        <v>5106</v>
      </c>
      <c r="K861">
        <v>34</v>
      </c>
      <c r="L861">
        <v>24</v>
      </c>
      <c r="M861">
        <v>41</v>
      </c>
      <c r="N861">
        <v>20</v>
      </c>
      <c r="O861">
        <v>14</v>
      </c>
      <c r="P861">
        <v>25</v>
      </c>
      <c r="Q861">
        <v>3</v>
      </c>
      <c r="R861">
        <v>5</v>
      </c>
      <c r="S861">
        <v>75</v>
      </c>
      <c r="T861">
        <v>66</v>
      </c>
      <c r="U861">
        <v>4865</v>
      </c>
      <c r="V861">
        <v>5078</v>
      </c>
      <c r="W861">
        <v>218</v>
      </c>
      <c r="X861">
        <v>168</v>
      </c>
    </row>
    <row r="862" spans="1:24" x14ac:dyDescent="0.35">
      <c r="A862" s="6" t="str">
        <f t="shared" si="13"/>
        <v>19139</v>
      </c>
      <c r="B862">
        <v>19</v>
      </c>
      <c r="C862">
        <v>139</v>
      </c>
      <c r="D862" t="s">
        <v>1332</v>
      </c>
      <c r="E862" t="s">
        <v>1429</v>
      </c>
      <c r="F862">
        <v>43240</v>
      </c>
      <c r="G862">
        <v>21713</v>
      </c>
      <c r="H862">
        <v>21527</v>
      </c>
      <c r="I862">
        <v>20137</v>
      </c>
      <c r="J862">
        <v>20202</v>
      </c>
      <c r="K862">
        <v>784</v>
      </c>
      <c r="L862">
        <v>601</v>
      </c>
      <c r="M862">
        <v>154</v>
      </c>
      <c r="N862">
        <v>139</v>
      </c>
      <c r="O862">
        <v>232</v>
      </c>
      <c r="P862">
        <v>254</v>
      </c>
      <c r="Q862">
        <v>57</v>
      </c>
      <c r="R862">
        <v>17</v>
      </c>
      <c r="S862">
        <v>349</v>
      </c>
      <c r="T862">
        <v>314</v>
      </c>
      <c r="U862">
        <v>17720</v>
      </c>
      <c r="V862">
        <v>17733</v>
      </c>
      <c r="W862">
        <v>3993</v>
      </c>
      <c r="X862">
        <v>3794</v>
      </c>
    </row>
    <row r="863" spans="1:24" x14ac:dyDescent="0.35">
      <c r="A863" s="6" t="str">
        <f t="shared" si="13"/>
        <v>19141</v>
      </c>
      <c r="B863">
        <v>19</v>
      </c>
      <c r="C863">
        <v>141</v>
      </c>
      <c r="D863" t="s">
        <v>1332</v>
      </c>
      <c r="E863" t="s">
        <v>5179</v>
      </c>
      <c r="F863">
        <v>14181</v>
      </c>
      <c r="G863">
        <v>7192</v>
      </c>
      <c r="H863">
        <v>6989</v>
      </c>
      <c r="I863">
        <v>6890</v>
      </c>
      <c r="J863">
        <v>6753</v>
      </c>
      <c r="K863">
        <v>135</v>
      </c>
      <c r="L863">
        <v>78</v>
      </c>
      <c r="M863">
        <v>40</v>
      </c>
      <c r="N863">
        <v>21</v>
      </c>
      <c r="O863">
        <v>46</v>
      </c>
      <c r="P863">
        <v>65</v>
      </c>
      <c r="Q863">
        <v>2</v>
      </c>
      <c r="R863">
        <v>4</v>
      </c>
      <c r="S863">
        <v>79</v>
      </c>
      <c r="T863">
        <v>68</v>
      </c>
      <c r="U863">
        <v>6634</v>
      </c>
      <c r="V863">
        <v>6573</v>
      </c>
      <c r="W863">
        <v>558</v>
      </c>
      <c r="X863">
        <v>416</v>
      </c>
    </row>
    <row r="864" spans="1:24" x14ac:dyDescent="0.35">
      <c r="A864" s="6" t="str">
        <f t="shared" si="13"/>
        <v>19143</v>
      </c>
      <c r="B864">
        <v>19</v>
      </c>
      <c r="C864">
        <v>143</v>
      </c>
      <c r="D864" t="s">
        <v>1332</v>
      </c>
      <c r="E864" t="s">
        <v>663</v>
      </c>
      <c r="F864">
        <v>6191</v>
      </c>
      <c r="G864">
        <v>3179</v>
      </c>
      <c r="H864">
        <v>3012</v>
      </c>
      <c r="I864">
        <v>3036</v>
      </c>
      <c r="J864">
        <v>2911</v>
      </c>
      <c r="K864">
        <v>37</v>
      </c>
      <c r="L864">
        <v>15</v>
      </c>
      <c r="M864">
        <v>15</v>
      </c>
      <c r="N864">
        <v>23</v>
      </c>
      <c r="O864">
        <v>30</v>
      </c>
      <c r="P864">
        <v>24</v>
      </c>
      <c r="Q864">
        <v>11</v>
      </c>
      <c r="R864">
        <v>6</v>
      </c>
      <c r="S864">
        <v>50</v>
      </c>
      <c r="T864">
        <v>33</v>
      </c>
      <c r="U864">
        <v>2851</v>
      </c>
      <c r="V864">
        <v>2747</v>
      </c>
      <c r="W864">
        <v>328</v>
      </c>
      <c r="X864">
        <v>265</v>
      </c>
    </row>
    <row r="865" spans="1:24" x14ac:dyDescent="0.35">
      <c r="A865" s="6" t="str">
        <f t="shared" si="13"/>
        <v>19145</v>
      </c>
      <c r="B865">
        <v>19</v>
      </c>
      <c r="C865">
        <v>145</v>
      </c>
      <c r="D865" t="s">
        <v>1332</v>
      </c>
      <c r="E865" t="s">
        <v>1434</v>
      </c>
      <c r="F865">
        <v>15207</v>
      </c>
      <c r="G865">
        <v>8030</v>
      </c>
      <c r="H865">
        <v>7177</v>
      </c>
      <c r="I865">
        <v>7439</v>
      </c>
      <c r="J865">
        <v>6884</v>
      </c>
      <c r="K865">
        <v>305</v>
      </c>
      <c r="L865">
        <v>55</v>
      </c>
      <c r="M865">
        <v>68</v>
      </c>
      <c r="N865">
        <v>35</v>
      </c>
      <c r="O865">
        <v>76</v>
      </c>
      <c r="P865">
        <v>84</v>
      </c>
      <c r="Q865">
        <v>12</v>
      </c>
      <c r="R865">
        <v>3</v>
      </c>
      <c r="S865">
        <v>130</v>
      </c>
      <c r="T865">
        <v>116</v>
      </c>
      <c r="U865">
        <v>7710</v>
      </c>
      <c r="V865">
        <v>7008</v>
      </c>
      <c r="W865">
        <v>320</v>
      </c>
      <c r="X865">
        <v>169</v>
      </c>
    </row>
    <row r="866" spans="1:24" x14ac:dyDescent="0.35">
      <c r="A866" s="6" t="str">
        <f t="shared" si="13"/>
        <v>19147</v>
      </c>
      <c r="B866">
        <v>19</v>
      </c>
      <c r="C866">
        <v>147</v>
      </c>
      <c r="D866" t="s">
        <v>1332</v>
      </c>
      <c r="E866" t="s">
        <v>1436</v>
      </c>
      <c r="F866">
        <v>8994</v>
      </c>
      <c r="G866">
        <v>4526</v>
      </c>
      <c r="H866">
        <v>4468</v>
      </c>
      <c r="I866">
        <v>4308</v>
      </c>
      <c r="J866">
        <v>4262</v>
      </c>
      <c r="K866">
        <v>101</v>
      </c>
      <c r="L866">
        <v>79</v>
      </c>
      <c r="M866">
        <v>25</v>
      </c>
      <c r="N866">
        <v>21</v>
      </c>
      <c r="O866">
        <v>42</v>
      </c>
      <c r="P866">
        <v>41</v>
      </c>
      <c r="Q866">
        <v>5</v>
      </c>
      <c r="R866">
        <v>4</v>
      </c>
      <c r="S866">
        <v>45</v>
      </c>
      <c r="T866">
        <v>61</v>
      </c>
      <c r="U866">
        <v>4371</v>
      </c>
      <c r="V866">
        <v>4341</v>
      </c>
      <c r="W866">
        <v>155</v>
      </c>
      <c r="X866">
        <v>127</v>
      </c>
    </row>
    <row r="867" spans="1:24" x14ac:dyDescent="0.35">
      <c r="A867" s="6" t="str">
        <f t="shared" si="13"/>
        <v>19149</v>
      </c>
      <c r="B867">
        <v>19</v>
      </c>
      <c r="C867">
        <v>149</v>
      </c>
      <c r="D867" t="s">
        <v>1332</v>
      </c>
      <c r="E867" t="s">
        <v>1438</v>
      </c>
      <c r="F867">
        <v>25699</v>
      </c>
      <c r="G867">
        <v>12971</v>
      </c>
      <c r="H867">
        <v>12728</v>
      </c>
      <c r="I867">
        <v>12337</v>
      </c>
      <c r="J867">
        <v>12089</v>
      </c>
      <c r="K867">
        <v>274</v>
      </c>
      <c r="L867">
        <v>182</v>
      </c>
      <c r="M867">
        <v>102</v>
      </c>
      <c r="N867">
        <v>135</v>
      </c>
      <c r="O867">
        <v>66</v>
      </c>
      <c r="P867">
        <v>103</v>
      </c>
      <c r="Q867">
        <v>43</v>
      </c>
      <c r="R867">
        <v>40</v>
      </c>
      <c r="S867">
        <v>149</v>
      </c>
      <c r="T867">
        <v>179</v>
      </c>
      <c r="U867">
        <v>12195</v>
      </c>
      <c r="V867">
        <v>12019</v>
      </c>
      <c r="W867">
        <v>776</v>
      </c>
      <c r="X867">
        <v>709</v>
      </c>
    </row>
    <row r="868" spans="1:24" x14ac:dyDescent="0.35">
      <c r="A868" s="6" t="str">
        <f t="shared" si="13"/>
        <v>19151</v>
      </c>
      <c r="B868">
        <v>19</v>
      </c>
      <c r="C868">
        <v>151</v>
      </c>
      <c r="D868" t="s">
        <v>1332</v>
      </c>
      <c r="E868" t="s">
        <v>1440</v>
      </c>
      <c r="F868">
        <v>7075</v>
      </c>
      <c r="G868">
        <v>3546</v>
      </c>
      <c r="H868">
        <v>3529</v>
      </c>
      <c r="I868">
        <v>3396</v>
      </c>
      <c r="J868">
        <v>3401</v>
      </c>
      <c r="K868">
        <v>37</v>
      </c>
      <c r="L868">
        <v>33</v>
      </c>
      <c r="M868">
        <v>28</v>
      </c>
      <c r="N868">
        <v>20</v>
      </c>
      <c r="O868">
        <v>7</v>
      </c>
      <c r="P868">
        <v>25</v>
      </c>
      <c r="Q868">
        <v>21</v>
      </c>
      <c r="R868">
        <v>11</v>
      </c>
      <c r="S868">
        <v>57</v>
      </c>
      <c r="T868">
        <v>39</v>
      </c>
      <c r="U868">
        <v>3359</v>
      </c>
      <c r="V868">
        <v>3366</v>
      </c>
      <c r="W868">
        <v>187</v>
      </c>
      <c r="X868">
        <v>163</v>
      </c>
    </row>
    <row r="869" spans="1:24" x14ac:dyDescent="0.35">
      <c r="A869" s="6" t="str">
        <f t="shared" si="13"/>
        <v>19153</v>
      </c>
      <c r="B869">
        <v>19</v>
      </c>
      <c r="C869">
        <v>153</v>
      </c>
      <c r="D869" t="s">
        <v>1332</v>
      </c>
      <c r="E869" t="s">
        <v>283</v>
      </c>
      <c r="F869">
        <v>492410</v>
      </c>
      <c r="G869">
        <v>244172</v>
      </c>
      <c r="H869">
        <v>248238</v>
      </c>
      <c r="I869">
        <v>205665</v>
      </c>
      <c r="J869">
        <v>210500</v>
      </c>
      <c r="K869">
        <v>18313</v>
      </c>
      <c r="L869">
        <v>17656</v>
      </c>
      <c r="M869">
        <v>889</v>
      </c>
      <c r="N869">
        <v>1025</v>
      </c>
      <c r="O869">
        <v>12765</v>
      </c>
      <c r="P869">
        <v>12581</v>
      </c>
      <c r="Q869">
        <v>157</v>
      </c>
      <c r="R869">
        <v>200</v>
      </c>
      <c r="S869">
        <v>6383</v>
      </c>
      <c r="T869">
        <v>6276</v>
      </c>
      <c r="U869">
        <v>219338</v>
      </c>
      <c r="V869">
        <v>225111</v>
      </c>
      <c r="W869">
        <v>24834</v>
      </c>
      <c r="X869">
        <v>23127</v>
      </c>
    </row>
    <row r="870" spans="1:24" x14ac:dyDescent="0.35">
      <c r="A870" s="6" t="str">
        <f t="shared" si="13"/>
        <v>19155</v>
      </c>
      <c r="B870">
        <v>19</v>
      </c>
      <c r="C870">
        <v>155</v>
      </c>
      <c r="D870" t="s">
        <v>1332</v>
      </c>
      <c r="E870" t="s">
        <v>1443</v>
      </c>
      <c r="F870">
        <v>93666</v>
      </c>
      <c r="G870">
        <v>46536</v>
      </c>
      <c r="H870">
        <v>47130</v>
      </c>
      <c r="I870">
        <v>43714</v>
      </c>
      <c r="J870">
        <v>44440</v>
      </c>
      <c r="K870">
        <v>1004</v>
      </c>
      <c r="L870">
        <v>761</v>
      </c>
      <c r="M870">
        <v>391</v>
      </c>
      <c r="N870">
        <v>370</v>
      </c>
      <c r="O870">
        <v>398</v>
      </c>
      <c r="P870">
        <v>530</v>
      </c>
      <c r="Q870">
        <v>43</v>
      </c>
      <c r="R870">
        <v>46</v>
      </c>
      <c r="S870">
        <v>986</v>
      </c>
      <c r="T870">
        <v>983</v>
      </c>
      <c r="U870">
        <v>42496</v>
      </c>
      <c r="V870">
        <v>43497</v>
      </c>
      <c r="W870">
        <v>4040</v>
      </c>
      <c r="X870">
        <v>3633</v>
      </c>
    </row>
    <row r="871" spans="1:24" x14ac:dyDescent="0.35">
      <c r="A871" s="6" t="str">
        <f t="shared" si="13"/>
        <v>19157</v>
      </c>
      <c r="B871">
        <v>19</v>
      </c>
      <c r="C871">
        <v>157</v>
      </c>
      <c r="D871" t="s">
        <v>1332</v>
      </c>
      <c r="E871" t="s">
        <v>1445</v>
      </c>
      <c r="F871">
        <v>18659</v>
      </c>
      <c r="G871">
        <v>9157</v>
      </c>
      <c r="H871">
        <v>9502</v>
      </c>
      <c r="I871">
        <v>8657</v>
      </c>
      <c r="J871">
        <v>8951</v>
      </c>
      <c r="K871">
        <v>162</v>
      </c>
      <c r="L871">
        <v>132</v>
      </c>
      <c r="M871">
        <v>43</v>
      </c>
      <c r="N871">
        <v>36</v>
      </c>
      <c r="O871">
        <v>140</v>
      </c>
      <c r="P871">
        <v>238</v>
      </c>
      <c r="Q871">
        <v>18</v>
      </c>
      <c r="R871">
        <v>7</v>
      </c>
      <c r="S871">
        <v>137</v>
      </c>
      <c r="T871">
        <v>138</v>
      </c>
      <c r="U871">
        <v>8879</v>
      </c>
      <c r="V871">
        <v>9230</v>
      </c>
      <c r="W871">
        <v>278</v>
      </c>
      <c r="X871">
        <v>272</v>
      </c>
    </row>
    <row r="872" spans="1:24" x14ac:dyDescent="0.35">
      <c r="A872" s="6" t="str">
        <f t="shared" si="13"/>
        <v>19159</v>
      </c>
      <c r="B872">
        <v>19</v>
      </c>
      <c r="C872">
        <v>159</v>
      </c>
      <c r="D872" t="s">
        <v>1332</v>
      </c>
      <c r="E872" t="s">
        <v>1447</v>
      </c>
      <c r="F872">
        <v>4660</v>
      </c>
      <c r="G872">
        <v>2326</v>
      </c>
      <c r="H872">
        <v>2334</v>
      </c>
      <c r="I872">
        <v>2262</v>
      </c>
      <c r="J872">
        <v>2264</v>
      </c>
      <c r="K872">
        <v>20</v>
      </c>
      <c r="L872">
        <v>12</v>
      </c>
      <c r="M872">
        <v>5</v>
      </c>
      <c r="N872">
        <v>8</v>
      </c>
      <c r="O872">
        <v>12</v>
      </c>
      <c r="P872">
        <v>23</v>
      </c>
      <c r="Q872">
        <v>2</v>
      </c>
      <c r="R872">
        <v>2</v>
      </c>
      <c r="S872">
        <v>25</v>
      </c>
      <c r="T872">
        <v>25</v>
      </c>
      <c r="U872">
        <v>2285</v>
      </c>
      <c r="V872">
        <v>2300</v>
      </c>
      <c r="W872">
        <v>41</v>
      </c>
      <c r="X872">
        <v>34</v>
      </c>
    </row>
    <row r="873" spans="1:24" x14ac:dyDescent="0.35">
      <c r="A873" s="6" t="str">
        <f t="shared" si="13"/>
        <v>19161</v>
      </c>
      <c r="B873">
        <v>19</v>
      </c>
      <c r="C873">
        <v>161</v>
      </c>
      <c r="D873" t="s">
        <v>1332</v>
      </c>
      <c r="E873" t="s">
        <v>1449</v>
      </c>
      <c r="F873">
        <v>9822</v>
      </c>
      <c r="G873">
        <v>4910</v>
      </c>
      <c r="H873">
        <v>4912</v>
      </c>
      <c r="I873">
        <v>4785</v>
      </c>
      <c r="J873">
        <v>4776</v>
      </c>
      <c r="K873">
        <v>22</v>
      </c>
      <c r="L873">
        <v>21</v>
      </c>
      <c r="M873">
        <v>9</v>
      </c>
      <c r="N873">
        <v>12</v>
      </c>
      <c r="O873">
        <v>23</v>
      </c>
      <c r="P873">
        <v>28</v>
      </c>
      <c r="Q873">
        <v>17</v>
      </c>
      <c r="R873">
        <v>16</v>
      </c>
      <c r="S873">
        <v>54</v>
      </c>
      <c r="T873">
        <v>59</v>
      </c>
      <c r="U873">
        <v>4694</v>
      </c>
      <c r="V873">
        <v>4760</v>
      </c>
      <c r="W873">
        <v>216</v>
      </c>
      <c r="X873">
        <v>152</v>
      </c>
    </row>
    <row r="874" spans="1:24" x14ac:dyDescent="0.35">
      <c r="A874" s="6" t="str">
        <f t="shared" si="13"/>
        <v>19163</v>
      </c>
      <c r="B874">
        <v>19</v>
      </c>
      <c r="C874">
        <v>163</v>
      </c>
      <c r="D874" t="s">
        <v>1332</v>
      </c>
      <c r="E874" t="s">
        <v>296</v>
      </c>
      <c r="F874">
        <v>174671</v>
      </c>
      <c r="G874">
        <v>86227</v>
      </c>
      <c r="H874">
        <v>88444</v>
      </c>
      <c r="I874">
        <v>73617</v>
      </c>
      <c r="J874">
        <v>75171</v>
      </c>
      <c r="K874">
        <v>6813</v>
      </c>
      <c r="L874">
        <v>7275</v>
      </c>
      <c r="M874">
        <v>300</v>
      </c>
      <c r="N874">
        <v>333</v>
      </c>
      <c r="O874">
        <v>2677</v>
      </c>
      <c r="P874">
        <v>2667</v>
      </c>
      <c r="Q874">
        <v>55</v>
      </c>
      <c r="R874">
        <v>54</v>
      </c>
      <c r="S874">
        <v>2765</v>
      </c>
      <c r="T874">
        <v>2944</v>
      </c>
      <c r="U874">
        <v>80033</v>
      </c>
      <c r="V874">
        <v>82520</v>
      </c>
      <c r="W874">
        <v>6194</v>
      </c>
      <c r="X874">
        <v>5924</v>
      </c>
    </row>
    <row r="875" spans="1:24" x14ac:dyDescent="0.35">
      <c r="A875" s="6" t="str">
        <f t="shared" si="13"/>
        <v>19165</v>
      </c>
      <c r="B875">
        <v>19</v>
      </c>
      <c r="C875">
        <v>165</v>
      </c>
      <c r="D875" t="s">
        <v>1332</v>
      </c>
      <c r="E875" t="s">
        <v>138</v>
      </c>
      <c r="F875">
        <v>11760</v>
      </c>
      <c r="G875">
        <v>5870</v>
      </c>
      <c r="H875">
        <v>5890</v>
      </c>
      <c r="I875">
        <v>5659</v>
      </c>
      <c r="J875">
        <v>5701</v>
      </c>
      <c r="K875">
        <v>75</v>
      </c>
      <c r="L875">
        <v>58</v>
      </c>
      <c r="M875">
        <v>28</v>
      </c>
      <c r="N875">
        <v>35</v>
      </c>
      <c r="O875">
        <v>36</v>
      </c>
      <c r="P875">
        <v>33</v>
      </c>
      <c r="Q875">
        <v>4</v>
      </c>
      <c r="R875">
        <v>6</v>
      </c>
      <c r="S875">
        <v>68</v>
      </c>
      <c r="T875">
        <v>57</v>
      </c>
      <c r="U875">
        <v>5657</v>
      </c>
      <c r="V875">
        <v>5704</v>
      </c>
      <c r="W875">
        <v>213</v>
      </c>
      <c r="X875">
        <v>186</v>
      </c>
    </row>
    <row r="876" spans="1:24" x14ac:dyDescent="0.35">
      <c r="A876" s="6" t="str">
        <f t="shared" si="13"/>
        <v>19167</v>
      </c>
      <c r="B876">
        <v>19</v>
      </c>
      <c r="C876">
        <v>167</v>
      </c>
      <c r="D876" t="s">
        <v>1332</v>
      </c>
      <c r="E876" t="s">
        <v>1453</v>
      </c>
      <c r="F876">
        <v>35863</v>
      </c>
      <c r="G876">
        <v>18073</v>
      </c>
      <c r="H876">
        <v>17790</v>
      </c>
      <c r="I876">
        <v>17418</v>
      </c>
      <c r="J876">
        <v>17268</v>
      </c>
      <c r="K876">
        <v>199</v>
      </c>
      <c r="L876">
        <v>113</v>
      </c>
      <c r="M876">
        <v>142</v>
      </c>
      <c r="N876">
        <v>109</v>
      </c>
      <c r="O876">
        <v>154</v>
      </c>
      <c r="P876">
        <v>156</v>
      </c>
      <c r="Q876">
        <v>18</v>
      </c>
      <c r="R876">
        <v>7</v>
      </c>
      <c r="S876">
        <v>142</v>
      </c>
      <c r="T876">
        <v>137</v>
      </c>
      <c r="U876">
        <v>15489</v>
      </c>
      <c r="V876">
        <v>15483</v>
      </c>
      <c r="W876">
        <v>2584</v>
      </c>
      <c r="X876">
        <v>2307</v>
      </c>
    </row>
    <row r="877" spans="1:24" x14ac:dyDescent="0.35">
      <c r="A877" s="6" t="str">
        <f t="shared" si="13"/>
        <v>19169</v>
      </c>
      <c r="B877">
        <v>19</v>
      </c>
      <c r="C877">
        <v>169</v>
      </c>
      <c r="D877" t="s">
        <v>1332</v>
      </c>
      <c r="E877" t="s">
        <v>1455</v>
      </c>
      <c r="F877">
        <v>98533</v>
      </c>
      <c r="G877">
        <v>51691</v>
      </c>
      <c r="H877">
        <v>46842</v>
      </c>
      <c r="I877">
        <v>44270</v>
      </c>
      <c r="J877">
        <v>41076</v>
      </c>
      <c r="K877">
        <v>1646</v>
      </c>
      <c r="L877">
        <v>1349</v>
      </c>
      <c r="M877">
        <v>142</v>
      </c>
      <c r="N877">
        <v>144</v>
      </c>
      <c r="O877">
        <v>4619</v>
      </c>
      <c r="P877">
        <v>3319</v>
      </c>
      <c r="Q877">
        <v>15</v>
      </c>
      <c r="R877">
        <v>15</v>
      </c>
      <c r="S877">
        <v>999</v>
      </c>
      <c r="T877">
        <v>939</v>
      </c>
      <c r="U877">
        <v>49074</v>
      </c>
      <c r="V877">
        <v>44478</v>
      </c>
      <c r="W877">
        <v>2617</v>
      </c>
      <c r="X877">
        <v>2364</v>
      </c>
    </row>
    <row r="878" spans="1:24" x14ac:dyDescent="0.35">
      <c r="A878" s="6" t="str">
        <f t="shared" si="13"/>
        <v>19171</v>
      </c>
      <c r="B878">
        <v>19</v>
      </c>
      <c r="C878">
        <v>171</v>
      </c>
      <c r="D878" t="s">
        <v>1332</v>
      </c>
      <c r="E878" t="s">
        <v>1457</v>
      </c>
      <c r="F878">
        <v>17133</v>
      </c>
      <c r="G878">
        <v>8627</v>
      </c>
      <c r="H878">
        <v>8506</v>
      </c>
      <c r="I878">
        <v>7509</v>
      </c>
      <c r="J878">
        <v>7388</v>
      </c>
      <c r="K878">
        <v>128</v>
      </c>
      <c r="L878">
        <v>55</v>
      </c>
      <c r="M878">
        <v>700</v>
      </c>
      <c r="N878">
        <v>737</v>
      </c>
      <c r="O878">
        <v>34</v>
      </c>
      <c r="P878">
        <v>46</v>
      </c>
      <c r="Q878">
        <v>12</v>
      </c>
      <c r="R878">
        <v>13</v>
      </c>
      <c r="S878">
        <v>244</v>
      </c>
      <c r="T878">
        <v>267</v>
      </c>
      <c r="U878">
        <v>7619</v>
      </c>
      <c r="V878">
        <v>7680</v>
      </c>
      <c r="W878">
        <v>1008</v>
      </c>
      <c r="X878">
        <v>826</v>
      </c>
    </row>
    <row r="879" spans="1:24" x14ac:dyDescent="0.35">
      <c r="A879" s="6" t="str">
        <f t="shared" si="13"/>
        <v>19173</v>
      </c>
      <c r="B879">
        <v>19</v>
      </c>
      <c r="C879">
        <v>173</v>
      </c>
      <c r="D879" t="s">
        <v>1332</v>
      </c>
      <c r="E879" t="s">
        <v>687</v>
      </c>
      <c r="F879">
        <v>5893</v>
      </c>
      <c r="G879">
        <v>3024</v>
      </c>
      <c r="H879">
        <v>2869</v>
      </c>
      <c r="I879">
        <v>2944</v>
      </c>
      <c r="J879">
        <v>2793</v>
      </c>
      <c r="K879">
        <v>23</v>
      </c>
      <c r="L879">
        <v>16</v>
      </c>
      <c r="M879">
        <v>13</v>
      </c>
      <c r="N879">
        <v>8</v>
      </c>
      <c r="O879">
        <v>9</v>
      </c>
      <c r="P879">
        <v>18</v>
      </c>
      <c r="Q879">
        <v>3</v>
      </c>
      <c r="R879">
        <v>3</v>
      </c>
      <c r="S879">
        <v>32</v>
      </c>
      <c r="T879">
        <v>31</v>
      </c>
      <c r="U879">
        <v>2778</v>
      </c>
      <c r="V879">
        <v>2709</v>
      </c>
      <c r="W879">
        <v>246</v>
      </c>
      <c r="X879">
        <v>160</v>
      </c>
    </row>
    <row r="880" spans="1:24" x14ac:dyDescent="0.35">
      <c r="A880" s="6" t="str">
        <f t="shared" si="13"/>
        <v>19175</v>
      </c>
      <c r="B880">
        <v>19</v>
      </c>
      <c r="C880">
        <v>175</v>
      </c>
      <c r="D880" t="s">
        <v>1332</v>
      </c>
      <c r="E880" t="s">
        <v>308</v>
      </c>
      <c r="F880">
        <v>12142</v>
      </c>
      <c r="G880">
        <v>5941</v>
      </c>
      <c r="H880">
        <v>6201</v>
      </c>
      <c r="I880">
        <v>5720</v>
      </c>
      <c r="J880">
        <v>5972</v>
      </c>
      <c r="K880">
        <v>81</v>
      </c>
      <c r="L880">
        <v>92</v>
      </c>
      <c r="M880">
        <v>33</v>
      </c>
      <c r="N880">
        <v>23</v>
      </c>
      <c r="O880">
        <v>44</v>
      </c>
      <c r="P880">
        <v>46</v>
      </c>
      <c r="Q880">
        <v>3</v>
      </c>
      <c r="R880">
        <v>4</v>
      </c>
      <c r="S880">
        <v>60</v>
      </c>
      <c r="T880">
        <v>64</v>
      </c>
      <c r="U880">
        <v>5717</v>
      </c>
      <c r="V880">
        <v>6041</v>
      </c>
      <c r="W880">
        <v>224</v>
      </c>
      <c r="X880">
        <v>160</v>
      </c>
    </row>
    <row r="881" spans="1:24" x14ac:dyDescent="0.35">
      <c r="A881" s="6" t="str">
        <f t="shared" si="13"/>
        <v>19177</v>
      </c>
      <c r="B881">
        <v>19</v>
      </c>
      <c r="C881">
        <v>177</v>
      </c>
      <c r="D881" t="s">
        <v>1332</v>
      </c>
      <c r="E881" t="s">
        <v>310</v>
      </c>
      <c r="F881">
        <v>7206</v>
      </c>
      <c r="G881">
        <v>3677</v>
      </c>
      <c r="H881">
        <v>3529</v>
      </c>
      <c r="I881">
        <v>3601</v>
      </c>
      <c r="J881">
        <v>3445</v>
      </c>
      <c r="K881">
        <v>8</v>
      </c>
      <c r="L881">
        <v>7</v>
      </c>
      <c r="M881">
        <v>10</v>
      </c>
      <c r="N881">
        <v>4</v>
      </c>
      <c r="O881">
        <v>15</v>
      </c>
      <c r="P881">
        <v>27</v>
      </c>
      <c r="Q881">
        <v>0</v>
      </c>
      <c r="R881">
        <v>2</v>
      </c>
      <c r="S881">
        <v>43</v>
      </c>
      <c r="T881">
        <v>44</v>
      </c>
      <c r="U881">
        <v>3617</v>
      </c>
      <c r="V881">
        <v>3473</v>
      </c>
      <c r="W881">
        <v>60</v>
      </c>
      <c r="X881">
        <v>56</v>
      </c>
    </row>
    <row r="882" spans="1:24" x14ac:dyDescent="0.35">
      <c r="A882" s="6" t="str">
        <f t="shared" si="13"/>
        <v>19179</v>
      </c>
      <c r="B882">
        <v>19</v>
      </c>
      <c r="C882">
        <v>179</v>
      </c>
      <c r="D882" t="s">
        <v>1332</v>
      </c>
      <c r="E882" t="s">
        <v>1462</v>
      </c>
      <c r="F882">
        <v>35436</v>
      </c>
      <c r="G882">
        <v>17852</v>
      </c>
      <c r="H882">
        <v>17584</v>
      </c>
      <c r="I882">
        <v>15998</v>
      </c>
      <c r="J882">
        <v>15959</v>
      </c>
      <c r="K882">
        <v>841</v>
      </c>
      <c r="L882">
        <v>637</v>
      </c>
      <c r="M882">
        <v>157</v>
      </c>
      <c r="N882">
        <v>164</v>
      </c>
      <c r="O882">
        <v>341</v>
      </c>
      <c r="P882">
        <v>308</v>
      </c>
      <c r="Q882">
        <v>239</v>
      </c>
      <c r="R882">
        <v>229</v>
      </c>
      <c r="S882">
        <v>276</v>
      </c>
      <c r="T882">
        <v>287</v>
      </c>
      <c r="U882">
        <v>15546</v>
      </c>
      <c r="V882">
        <v>15576</v>
      </c>
      <c r="W882">
        <v>2306</v>
      </c>
      <c r="X882">
        <v>2008</v>
      </c>
    </row>
    <row r="883" spans="1:24" x14ac:dyDescent="0.35">
      <c r="A883" s="6" t="str">
        <f t="shared" si="13"/>
        <v>19181</v>
      </c>
      <c r="B883">
        <v>19</v>
      </c>
      <c r="C883">
        <v>181</v>
      </c>
      <c r="D883" t="s">
        <v>1332</v>
      </c>
      <c r="E883" t="s">
        <v>946</v>
      </c>
      <c r="F883">
        <v>52398</v>
      </c>
      <c r="G883">
        <v>25989</v>
      </c>
      <c r="H883">
        <v>26409</v>
      </c>
      <c r="I883">
        <v>25024</v>
      </c>
      <c r="J883">
        <v>25468</v>
      </c>
      <c r="K883">
        <v>275</v>
      </c>
      <c r="L883">
        <v>232</v>
      </c>
      <c r="M883">
        <v>93</v>
      </c>
      <c r="N883">
        <v>82</v>
      </c>
      <c r="O883">
        <v>170</v>
      </c>
      <c r="P883">
        <v>235</v>
      </c>
      <c r="Q883">
        <v>41</v>
      </c>
      <c r="R883">
        <v>23</v>
      </c>
      <c r="S883">
        <v>386</v>
      </c>
      <c r="T883">
        <v>369</v>
      </c>
      <c r="U883">
        <v>25138</v>
      </c>
      <c r="V883">
        <v>25610</v>
      </c>
      <c r="W883">
        <v>851</v>
      </c>
      <c r="X883">
        <v>799</v>
      </c>
    </row>
    <row r="884" spans="1:24" x14ac:dyDescent="0.35">
      <c r="A884" s="6" t="str">
        <f t="shared" si="13"/>
        <v>19183</v>
      </c>
      <c r="B884">
        <v>19</v>
      </c>
      <c r="C884">
        <v>183</v>
      </c>
      <c r="D884" t="s">
        <v>1332</v>
      </c>
      <c r="E884" t="s">
        <v>150</v>
      </c>
      <c r="F884">
        <v>22566</v>
      </c>
      <c r="G884">
        <v>11253</v>
      </c>
      <c r="H884">
        <v>11313</v>
      </c>
      <c r="I884">
        <v>10819</v>
      </c>
      <c r="J884">
        <v>10886</v>
      </c>
      <c r="K884">
        <v>146</v>
      </c>
      <c r="L884">
        <v>125</v>
      </c>
      <c r="M884">
        <v>40</v>
      </c>
      <c r="N884">
        <v>36</v>
      </c>
      <c r="O884">
        <v>62</v>
      </c>
      <c r="P884">
        <v>79</v>
      </c>
      <c r="Q884">
        <v>12</v>
      </c>
      <c r="R884">
        <v>8</v>
      </c>
      <c r="S884">
        <v>174</v>
      </c>
      <c r="T884">
        <v>179</v>
      </c>
      <c r="U884">
        <v>10373</v>
      </c>
      <c r="V884">
        <v>10588</v>
      </c>
      <c r="W884">
        <v>880</v>
      </c>
      <c r="X884">
        <v>725</v>
      </c>
    </row>
    <row r="885" spans="1:24" x14ac:dyDescent="0.35">
      <c r="A885" s="6" t="str">
        <f t="shared" si="13"/>
        <v>19185</v>
      </c>
      <c r="B885">
        <v>19</v>
      </c>
      <c r="C885">
        <v>185</v>
      </c>
      <c r="D885" t="s">
        <v>1332</v>
      </c>
      <c r="E885" t="s">
        <v>949</v>
      </c>
      <c r="F885">
        <v>6502</v>
      </c>
      <c r="G885">
        <v>3248</v>
      </c>
      <c r="H885">
        <v>3254</v>
      </c>
      <c r="I885">
        <v>3159</v>
      </c>
      <c r="J885">
        <v>3169</v>
      </c>
      <c r="K885">
        <v>25</v>
      </c>
      <c r="L885">
        <v>10</v>
      </c>
      <c r="M885">
        <v>10</v>
      </c>
      <c r="N885">
        <v>7</v>
      </c>
      <c r="O885">
        <v>10</v>
      </c>
      <c r="P885">
        <v>26</v>
      </c>
      <c r="Q885">
        <v>0</v>
      </c>
      <c r="R885">
        <v>1</v>
      </c>
      <c r="S885">
        <v>44</v>
      </c>
      <c r="T885">
        <v>41</v>
      </c>
      <c r="U885">
        <v>3211</v>
      </c>
      <c r="V885">
        <v>3225</v>
      </c>
      <c r="W885">
        <v>37</v>
      </c>
      <c r="X885">
        <v>29</v>
      </c>
    </row>
    <row r="886" spans="1:24" x14ac:dyDescent="0.35">
      <c r="A886" s="6" t="str">
        <f t="shared" si="13"/>
        <v>19187</v>
      </c>
      <c r="B886">
        <v>19</v>
      </c>
      <c r="C886">
        <v>187</v>
      </c>
      <c r="D886" t="s">
        <v>1332</v>
      </c>
      <c r="E886" t="s">
        <v>951</v>
      </c>
      <c r="F886">
        <v>37002</v>
      </c>
      <c r="G886">
        <v>19185</v>
      </c>
      <c r="H886">
        <v>17817</v>
      </c>
      <c r="I886">
        <v>17256</v>
      </c>
      <c r="J886">
        <v>16520</v>
      </c>
      <c r="K886">
        <v>1164</v>
      </c>
      <c r="L886">
        <v>551</v>
      </c>
      <c r="M886">
        <v>118</v>
      </c>
      <c r="N886">
        <v>84</v>
      </c>
      <c r="O886">
        <v>187</v>
      </c>
      <c r="P886">
        <v>232</v>
      </c>
      <c r="Q886">
        <v>7</v>
      </c>
      <c r="R886">
        <v>13</v>
      </c>
      <c r="S886">
        <v>453</v>
      </c>
      <c r="T886">
        <v>417</v>
      </c>
      <c r="U886">
        <v>18063</v>
      </c>
      <c r="V886">
        <v>16863</v>
      </c>
      <c r="W886">
        <v>1122</v>
      </c>
      <c r="X886">
        <v>954</v>
      </c>
    </row>
    <row r="887" spans="1:24" x14ac:dyDescent="0.35">
      <c r="A887" s="6" t="str">
        <f t="shared" si="13"/>
        <v>19189</v>
      </c>
      <c r="B887">
        <v>19</v>
      </c>
      <c r="C887">
        <v>189</v>
      </c>
      <c r="D887" t="s">
        <v>1332</v>
      </c>
      <c r="E887" t="s">
        <v>1195</v>
      </c>
      <c r="F887">
        <v>10683</v>
      </c>
      <c r="G887">
        <v>5339</v>
      </c>
      <c r="H887">
        <v>5344</v>
      </c>
      <c r="I887">
        <v>5073</v>
      </c>
      <c r="J887">
        <v>5134</v>
      </c>
      <c r="K887">
        <v>111</v>
      </c>
      <c r="L887">
        <v>71</v>
      </c>
      <c r="M887">
        <v>23</v>
      </c>
      <c r="N887">
        <v>21</v>
      </c>
      <c r="O887">
        <v>46</v>
      </c>
      <c r="P887">
        <v>49</v>
      </c>
      <c r="Q887">
        <v>1</v>
      </c>
      <c r="R887">
        <v>2</v>
      </c>
      <c r="S887">
        <v>85</v>
      </c>
      <c r="T887">
        <v>67</v>
      </c>
      <c r="U887">
        <v>5034</v>
      </c>
      <c r="V887">
        <v>5061</v>
      </c>
      <c r="W887">
        <v>305</v>
      </c>
      <c r="X887">
        <v>283</v>
      </c>
    </row>
    <row r="888" spans="1:24" x14ac:dyDescent="0.35">
      <c r="A888" s="6" t="str">
        <f t="shared" si="13"/>
        <v>19191</v>
      </c>
      <c r="B888">
        <v>19</v>
      </c>
      <c r="C888">
        <v>191</v>
      </c>
      <c r="D888" t="s">
        <v>1332</v>
      </c>
      <c r="E888" t="s">
        <v>1469</v>
      </c>
      <c r="F888">
        <v>20064</v>
      </c>
      <c r="G888">
        <v>10097</v>
      </c>
      <c r="H888">
        <v>9967</v>
      </c>
      <c r="I888">
        <v>9784</v>
      </c>
      <c r="J888">
        <v>9699</v>
      </c>
      <c r="K888">
        <v>92</v>
      </c>
      <c r="L888">
        <v>73</v>
      </c>
      <c r="M888">
        <v>20</v>
      </c>
      <c r="N888">
        <v>11</v>
      </c>
      <c r="O888">
        <v>111</v>
      </c>
      <c r="P888">
        <v>105</v>
      </c>
      <c r="Q888">
        <v>2</v>
      </c>
      <c r="R888">
        <v>0</v>
      </c>
      <c r="S888">
        <v>88</v>
      </c>
      <c r="T888">
        <v>79</v>
      </c>
      <c r="U888">
        <v>9752</v>
      </c>
      <c r="V888">
        <v>9737</v>
      </c>
      <c r="W888">
        <v>345</v>
      </c>
      <c r="X888">
        <v>230</v>
      </c>
    </row>
    <row r="889" spans="1:24" x14ac:dyDescent="0.35">
      <c r="A889" s="6" t="str">
        <f t="shared" si="13"/>
        <v>19193</v>
      </c>
      <c r="B889">
        <v>19</v>
      </c>
      <c r="C889">
        <v>193</v>
      </c>
      <c r="D889" t="s">
        <v>1332</v>
      </c>
      <c r="E889" t="s">
        <v>1471</v>
      </c>
      <c r="F889">
        <v>105939</v>
      </c>
      <c r="G889">
        <v>53213</v>
      </c>
      <c r="H889">
        <v>52726</v>
      </c>
      <c r="I889">
        <v>45085</v>
      </c>
      <c r="J889">
        <v>45260</v>
      </c>
      <c r="K889">
        <v>3018</v>
      </c>
      <c r="L889">
        <v>2342</v>
      </c>
      <c r="M889">
        <v>1638</v>
      </c>
      <c r="N889">
        <v>1664</v>
      </c>
      <c r="O889">
        <v>1550</v>
      </c>
      <c r="P889">
        <v>1615</v>
      </c>
      <c r="Q889">
        <v>329</v>
      </c>
      <c r="R889">
        <v>295</v>
      </c>
      <c r="S889">
        <v>1593</v>
      </c>
      <c r="T889">
        <v>1550</v>
      </c>
      <c r="U889">
        <v>43460</v>
      </c>
      <c r="V889">
        <v>43732</v>
      </c>
      <c r="W889">
        <v>9753</v>
      </c>
      <c r="X889">
        <v>8994</v>
      </c>
    </row>
    <row r="890" spans="1:24" x14ac:dyDescent="0.35">
      <c r="A890" s="6" t="str">
        <f t="shared" si="13"/>
        <v>19195</v>
      </c>
      <c r="B890">
        <v>19</v>
      </c>
      <c r="C890">
        <v>195</v>
      </c>
      <c r="D890" t="s">
        <v>1332</v>
      </c>
      <c r="E890" t="s">
        <v>963</v>
      </c>
      <c r="F890">
        <v>7445</v>
      </c>
      <c r="G890">
        <v>3812</v>
      </c>
      <c r="H890">
        <v>3633</v>
      </c>
      <c r="I890">
        <v>3689</v>
      </c>
      <c r="J890">
        <v>3521</v>
      </c>
      <c r="K890">
        <v>43</v>
      </c>
      <c r="L890">
        <v>23</v>
      </c>
      <c r="M890">
        <v>16</v>
      </c>
      <c r="N890">
        <v>11</v>
      </c>
      <c r="O890">
        <v>17</v>
      </c>
      <c r="P890">
        <v>32</v>
      </c>
      <c r="Q890">
        <v>0</v>
      </c>
      <c r="R890">
        <v>2</v>
      </c>
      <c r="S890">
        <v>47</v>
      </c>
      <c r="T890">
        <v>44</v>
      </c>
      <c r="U890">
        <v>3699</v>
      </c>
      <c r="V890">
        <v>3517</v>
      </c>
      <c r="W890">
        <v>113</v>
      </c>
      <c r="X890">
        <v>116</v>
      </c>
    </row>
    <row r="891" spans="1:24" x14ac:dyDescent="0.35">
      <c r="A891" s="6" t="str">
        <f t="shared" si="13"/>
        <v>19197</v>
      </c>
      <c r="B891">
        <v>19</v>
      </c>
      <c r="C891">
        <v>197</v>
      </c>
      <c r="D891" t="s">
        <v>1332</v>
      </c>
      <c r="E891" t="s">
        <v>1474</v>
      </c>
      <c r="F891">
        <v>12942</v>
      </c>
      <c r="G891">
        <v>6595</v>
      </c>
      <c r="H891">
        <v>6347</v>
      </c>
      <c r="I891">
        <v>6307</v>
      </c>
      <c r="J891">
        <v>6109</v>
      </c>
      <c r="K891">
        <v>75</v>
      </c>
      <c r="L891">
        <v>68</v>
      </c>
      <c r="M891">
        <v>49</v>
      </c>
      <c r="N891">
        <v>36</v>
      </c>
      <c r="O891">
        <v>37</v>
      </c>
      <c r="P891">
        <v>39</v>
      </c>
      <c r="Q891">
        <v>11</v>
      </c>
      <c r="R891">
        <v>12</v>
      </c>
      <c r="S891">
        <v>116</v>
      </c>
      <c r="T891">
        <v>83</v>
      </c>
      <c r="U891">
        <v>5317</v>
      </c>
      <c r="V891">
        <v>5246</v>
      </c>
      <c r="W891">
        <v>1278</v>
      </c>
      <c r="X891">
        <v>1101</v>
      </c>
    </row>
    <row r="892" spans="1:24" x14ac:dyDescent="0.35">
      <c r="A892" s="6" t="str">
        <f t="shared" si="13"/>
        <v>20001</v>
      </c>
      <c r="B892">
        <v>20</v>
      </c>
      <c r="C892">
        <v>1</v>
      </c>
      <c r="D892" t="s">
        <v>1476</v>
      </c>
      <c r="E892" t="s">
        <v>1201</v>
      </c>
      <c r="F892">
        <v>12522</v>
      </c>
      <c r="G892">
        <v>6205</v>
      </c>
      <c r="H892">
        <v>6317</v>
      </c>
      <c r="I892">
        <v>5767</v>
      </c>
      <c r="J892">
        <v>5841</v>
      </c>
      <c r="K892">
        <v>149</v>
      </c>
      <c r="L892">
        <v>132</v>
      </c>
      <c r="M892">
        <v>59</v>
      </c>
      <c r="N892">
        <v>75</v>
      </c>
      <c r="O892">
        <v>53</v>
      </c>
      <c r="P892">
        <v>72</v>
      </c>
      <c r="Q892">
        <v>2</v>
      </c>
      <c r="R892">
        <v>2</v>
      </c>
      <c r="S892">
        <v>175</v>
      </c>
      <c r="T892">
        <v>195</v>
      </c>
      <c r="U892">
        <v>5933</v>
      </c>
      <c r="V892">
        <v>6080</v>
      </c>
      <c r="W892">
        <v>272</v>
      </c>
      <c r="X892">
        <v>237</v>
      </c>
    </row>
    <row r="893" spans="1:24" x14ac:dyDescent="0.35">
      <c r="A893" s="6" t="str">
        <f t="shared" si="13"/>
        <v>20003</v>
      </c>
      <c r="B893">
        <v>20</v>
      </c>
      <c r="C893">
        <v>3</v>
      </c>
      <c r="D893" t="s">
        <v>1476</v>
      </c>
      <c r="E893" t="s">
        <v>1478</v>
      </c>
      <c r="F893">
        <v>7834</v>
      </c>
      <c r="G893">
        <v>3954</v>
      </c>
      <c r="H893">
        <v>3880</v>
      </c>
      <c r="I893">
        <v>3798</v>
      </c>
      <c r="J893">
        <v>3694</v>
      </c>
      <c r="K893">
        <v>37</v>
      </c>
      <c r="L893">
        <v>22</v>
      </c>
      <c r="M893">
        <v>27</v>
      </c>
      <c r="N893">
        <v>37</v>
      </c>
      <c r="O893">
        <v>24</v>
      </c>
      <c r="P893">
        <v>37</v>
      </c>
      <c r="Q893">
        <v>1</v>
      </c>
      <c r="R893">
        <v>0</v>
      </c>
      <c r="S893">
        <v>67</v>
      </c>
      <c r="T893">
        <v>90</v>
      </c>
      <c r="U893">
        <v>3872</v>
      </c>
      <c r="V893">
        <v>3792</v>
      </c>
      <c r="W893">
        <v>82</v>
      </c>
      <c r="X893">
        <v>88</v>
      </c>
    </row>
    <row r="894" spans="1:24" x14ac:dyDescent="0.35">
      <c r="A894" s="6" t="str">
        <f t="shared" si="13"/>
        <v>20005</v>
      </c>
      <c r="B894">
        <v>20</v>
      </c>
      <c r="C894">
        <v>5</v>
      </c>
      <c r="D894" t="s">
        <v>1476</v>
      </c>
      <c r="E894" t="s">
        <v>1480</v>
      </c>
      <c r="F894">
        <v>16347</v>
      </c>
      <c r="G894">
        <v>7964</v>
      </c>
      <c r="H894">
        <v>8383</v>
      </c>
      <c r="I894">
        <v>7190</v>
      </c>
      <c r="J894">
        <v>7645</v>
      </c>
      <c r="K894">
        <v>406</v>
      </c>
      <c r="L894">
        <v>378</v>
      </c>
      <c r="M894">
        <v>74</v>
      </c>
      <c r="N894">
        <v>62</v>
      </c>
      <c r="O894">
        <v>49</v>
      </c>
      <c r="P894">
        <v>53</v>
      </c>
      <c r="Q894">
        <v>8</v>
      </c>
      <c r="R894">
        <v>7</v>
      </c>
      <c r="S894">
        <v>237</v>
      </c>
      <c r="T894">
        <v>238</v>
      </c>
      <c r="U894">
        <v>7649</v>
      </c>
      <c r="V894">
        <v>8128</v>
      </c>
      <c r="W894">
        <v>315</v>
      </c>
      <c r="X894">
        <v>255</v>
      </c>
    </row>
    <row r="895" spans="1:24" x14ac:dyDescent="0.35">
      <c r="A895" s="6" t="str">
        <f t="shared" si="13"/>
        <v>20007</v>
      </c>
      <c r="B895">
        <v>20</v>
      </c>
      <c r="C895">
        <v>7</v>
      </c>
      <c r="D895" t="s">
        <v>1476</v>
      </c>
      <c r="E895" t="s">
        <v>1482</v>
      </c>
      <c r="F895">
        <v>4228</v>
      </c>
      <c r="G895">
        <v>2149</v>
      </c>
      <c r="H895">
        <v>2079</v>
      </c>
      <c r="I895">
        <v>2042</v>
      </c>
      <c r="J895">
        <v>1975</v>
      </c>
      <c r="K895">
        <v>23</v>
      </c>
      <c r="L895">
        <v>17</v>
      </c>
      <c r="M895">
        <v>32</v>
      </c>
      <c r="N895">
        <v>27</v>
      </c>
      <c r="O895">
        <v>8</v>
      </c>
      <c r="P895">
        <v>13</v>
      </c>
      <c r="Q895">
        <v>0</v>
      </c>
      <c r="R895">
        <v>1</v>
      </c>
      <c r="S895">
        <v>44</v>
      </c>
      <c r="T895">
        <v>46</v>
      </c>
      <c r="U895">
        <v>2067</v>
      </c>
      <c r="V895">
        <v>1995</v>
      </c>
      <c r="W895">
        <v>82</v>
      </c>
      <c r="X895">
        <v>84</v>
      </c>
    </row>
    <row r="896" spans="1:24" x14ac:dyDescent="0.35">
      <c r="A896" s="6" t="str">
        <f t="shared" si="13"/>
        <v>20009</v>
      </c>
      <c r="B896">
        <v>20</v>
      </c>
      <c r="C896">
        <v>9</v>
      </c>
      <c r="D896" t="s">
        <v>1476</v>
      </c>
      <c r="E896" t="s">
        <v>1484</v>
      </c>
      <c r="F896">
        <v>25501</v>
      </c>
      <c r="G896">
        <v>12665</v>
      </c>
      <c r="H896">
        <v>12836</v>
      </c>
      <c r="I896">
        <v>11983</v>
      </c>
      <c r="J896">
        <v>12156</v>
      </c>
      <c r="K896">
        <v>227</v>
      </c>
      <c r="L896">
        <v>270</v>
      </c>
      <c r="M896">
        <v>163</v>
      </c>
      <c r="N896">
        <v>139</v>
      </c>
      <c r="O896">
        <v>32</v>
      </c>
      <c r="P896">
        <v>46</v>
      </c>
      <c r="Q896">
        <v>7</v>
      </c>
      <c r="R896">
        <v>16</v>
      </c>
      <c r="S896">
        <v>253</v>
      </c>
      <c r="T896">
        <v>209</v>
      </c>
      <c r="U896">
        <v>10565</v>
      </c>
      <c r="V896">
        <v>10822</v>
      </c>
      <c r="W896">
        <v>2100</v>
      </c>
      <c r="X896">
        <v>2014</v>
      </c>
    </row>
    <row r="897" spans="1:24" x14ac:dyDescent="0.35">
      <c r="A897" s="6" t="str">
        <f t="shared" si="13"/>
        <v>20011</v>
      </c>
      <c r="B897">
        <v>20</v>
      </c>
      <c r="C897">
        <v>11</v>
      </c>
      <c r="D897" t="s">
        <v>1476</v>
      </c>
      <c r="E897" t="s">
        <v>1486</v>
      </c>
      <c r="F897">
        <v>14362</v>
      </c>
      <c r="G897">
        <v>7168</v>
      </c>
      <c r="H897">
        <v>7194</v>
      </c>
      <c r="I897">
        <v>6479</v>
      </c>
      <c r="J897">
        <v>6658</v>
      </c>
      <c r="K897">
        <v>320</v>
      </c>
      <c r="L897">
        <v>161</v>
      </c>
      <c r="M897">
        <v>83</v>
      </c>
      <c r="N897">
        <v>70</v>
      </c>
      <c r="O897">
        <v>72</v>
      </c>
      <c r="P897">
        <v>97</v>
      </c>
      <c r="Q897">
        <v>6</v>
      </c>
      <c r="R897">
        <v>2</v>
      </c>
      <c r="S897">
        <v>208</v>
      </c>
      <c r="T897">
        <v>206</v>
      </c>
      <c r="U897">
        <v>6947</v>
      </c>
      <c r="V897">
        <v>7014</v>
      </c>
      <c r="W897">
        <v>221</v>
      </c>
      <c r="X897">
        <v>180</v>
      </c>
    </row>
    <row r="898" spans="1:24" x14ac:dyDescent="0.35">
      <c r="A898" s="6" t="str">
        <f t="shared" ref="A898:A961" si="14">TEXT(B898*1000+C898,"00000")</f>
        <v>20013</v>
      </c>
      <c r="B898">
        <v>20</v>
      </c>
      <c r="C898">
        <v>13</v>
      </c>
      <c r="D898" t="s">
        <v>1476</v>
      </c>
      <c r="E898" t="s">
        <v>1049</v>
      </c>
      <c r="F898">
        <v>9501</v>
      </c>
      <c r="G898">
        <v>4715</v>
      </c>
      <c r="H898">
        <v>4786</v>
      </c>
      <c r="I898">
        <v>4003</v>
      </c>
      <c r="J898">
        <v>4109</v>
      </c>
      <c r="K898">
        <v>96</v>
      </c>
      <c r="L898">
        <v>66</v>
      </c>
      <c r="M898">
        <v>434</v>
      </c>
      <c r="N898">
        <v>421</v>
      </c>
      <c r="O898">
        <v>36</v>
      </c>
      <c r="P898">
        <v>39</v>
      </c>
      <c r="Q898">
        <v>5</v>
      </c>
      <c r="R898">
        <v>2</v>
      </c>
      <c r="S898">
        <v>141</v>
      </c>
      <c r="T898">
        <v>149</v>
      </c>
      <c r="U898">
        <v>4515</v>
      </c>
      <c r="V898">
        <v>4597</v>
      </c>
      <c r="W898">
        <v>200</v>
      </c>
      <c r="X898">
        <v>189</v>
      </c>
    </row>
    <row r="899" spans="1:24" x14ac:dyDescent="0.35">
      <c r="A899" s="6" t="str">
        <f t="shared" si="14"/>
        <v>20015</v>
      </c>
      <c r="B899">
        <v>20</v>
      </c>
      <c r="C899">
        <v>15</v>
      </c>
      <c r="D899" t="s">
        <v>1476</v>
      </c>
      <c r="E899" t="s">
        <v>34</v>
      </c>
      <c r="F899">
        <v>67376</v>
      </c>
      <c r="G899">
        <v>34395</v>
      </c>
      <c r="H899">
        <v>32981</v>
      </c>
      <c r="I899">
        <v>31373</v>
      </c>
      <c r="J899">
        <v>30755</v>
      </c>
      <c r="K899">
        <v>1250</v>
      </c>
      <c r="L899">
        <v>388</v>
      </c>
      <c r="M899">
        <v>366</v>
      </c>
      <c r="N899">
        <v>339</v>
      </c>
      <c r="O899">
        <v>480</v>
      </c>
      <c r="P899">
        <v>505</v>
      </c>
      <c r="Q899">
        <v>35</v>
      </c>
      <c r="R899">
        <v>34</v>
      </c>
      <c r="S899">
        <v>891</v>
      </c>
      <c r="T899">
        <v>960</v>
      </c>
      <c r="U899">
        <v>32428</v>
      </c>
      <c r="V899">
        <v>31363</v>
      </c>
      <c r="W899">
        <v>1967</v>
      </c>
      <c r="X899">
        <v>1618</v>
      </c>
    </row>
    <row r="900" spans="1:24" x14ac:dyDescent="0.35">
      <c r="A900" s="6" t="str">
        <f t="shared" si="14"/>
        <v>20017</v>
      </c>
      <c r="B900">
        <v>20</v>
      </c>
      <c r="C900">
        <v>17</v>
      </c>
      <c r="D900" t="s">
        <v>1476</v>
      </c>
      <c r="E900" t="s">
        <v>1490</v>
      </c>
      <c r="F900">
        <v>2573</v>
      </c>
      <c r="G900">
        <v>1342</v>
      </c>
      <c r="H900">
        <v>1231</v>
      </c>
      <c r="I900">
        <v>1254</v>
      </c>
      <c r="J900">
        <v>1193</v>
      </c>
      <c r="K900">
        <v>41</v>
      </c>
      <c r="L900">
        <v>4</v>
      </c>
      <c r="M900">
        <v>12</v>
      </c>
      <c r="N900">
        <v>10</v>
      </c>
      <c r="O900">
        <v>2</v>
      </c>
      <c r="P900">
        <v>6</v>
      </c>
      <c r="Q900">
        <v>0</v>
      </c>
      <c r="R900">
        <v>0</v>
      </c>
      <c r="S900">
        <v>33</v>
      </c>
      <c r="T900">
        <v>18</v>
      </c>
      <c r="U900">
        <v>1221</v>
      </c>
      <c r="V900">
        <v>1156</v>
      </c>
      <c r="W900">
        <v>121</v>
      </c>
      <c r="X900">
        <v>75</v>
      </c>
    </row>
    <row r="901" spans="1:24" x14ac:dyDescent="0.35">
      <c r="A901" s="6" t="str">
        <f t="shared" si="14"/>
        <v>20019</v>
      </c>
      <c r="B901">
        <v>20</v>
      </c>
      <c r="C901">
        <v>19</v>
      </c>
      <c r="D901" t="s">
        <v>1476</v>
      </c>
      <c r="E901" t="s">
        <v>1492</v>
      </c>
      <c r="F901">
        <v>3384</v>
      </c>
      <c r="G901">
        <v>1748</v>
      </c>
      <c r="H901">
        <v>1636</v>
      </c>
      <c r="I901">
        <v>1528</v>
      </c>
      <c r="J901">
        <v>1425</v>
      </c>
      <c r="K901">
        <v>35</v>
      </c>
      <c r="L901">
        <v>21</v>
      </c>
      <c r="M901">
        <v>84</v>
      </c>
      <c r="N901">
        <v>102</v>
      </c>
      <c r="O901">
        <v>3</v>
      </c>
      <c r="P901">
        <v>5</v>
      </c>
      <c r="Q901">
        <v>2</v>
      </c>
      <c r="R901">
        <v>1</v>
      </c>
      <c r="S901">
        <v>96</v>
      </c>
      <c r="T901">
        <v>82</v>
      </c>
      <c r="U901">
        <v>1676</v>
      </c>
      <c r="V901">
        <v>1558</v>
      </c>
      <c r="W901">
        <v>72</v>
      </c>
      <c r="X901">
        <v>78</v>
      </c>
    </row>
    <row r="902" spans="1:24" x14ac:dyDescent="0.35">
      <c r="A902" s="6" t="str">
        <f t="shared" si="14"/>
        <v>20021</v>
      </c>
      <c r="B902">
        <v>20</v>
      </c>
      <c r="C902">
        <v>21</v>
      </c>
      <c r="D902" t="s">
        <v>1476</v>
      </c>
      <c r="E902" t="s">
        <v>40</v>
      </c>
      <c r="F902">
        <v>19367</v>
      </c>
      <c r="G902">
        <v>9632</v>
      </c>
      <c r="H902">
        <v>9735</v>
      </c>
      <c r="I902">
        <v>8545</v>
      </c>
      <c r="J902">
        <v>8700</v>
      </c>
      <c r="K902">
        <v>106</v>
      </c>
      <c r="L902">
        <v>75</v>
      </c>
      <c r="M902">
        <v>437</v>
      </c>
      <c r="N902">
        <v>452</v>
      </c>
      <c r="O902">
        <v>44</v>
      </c>
      <c r="P902">
        <v>60</v>
      </c>
      <c r="Q902">
        <v>70</v>
      </c>
      <c r="R902">
        <v>25</v>
      </c>
      <c r="S902">
        <v>430</v>
      </c>
      <c r="T902">
        <v>423</v>
      </c>
      <c r="U902">
        <v>9372</v>
      </c>
      <c r="V902">
        <v>9477</v>
      </c>
      <c r="W902">
        <v>260</v>
      </c>
      <c r="X902">
        <v>258</v>
      </c>
    </row>
    <row r="903" spans="1:24" x14ac:dyDescent="0.35">
      <c r="A903" s="6" t="str">
        <f t="shared" si="14"/>
        <v>20023</v>
      </c>
      <c r="B903">
        <v>20</v>
      </c>
      <c r="C903">
        <v>23</v>
      </c>
      <c r="D903" t="s">
        <v>1476</v>
      </c>
      <c r="E903" t="s">
        <v>453</v>
      </c>
      <c r="F903">
        <v>2616</v>
      </c>
      <c r="G903">
        <v>1331</v>
      </c>
      <c r="H903">
        <v>1285</v>
      </c>
      <c r="I903">
        <v>1294</v>
      </c>
      <c r="J903">
        <v>1243</v>
      </c>
      <c r="K903">
        <v>10</v>
      </c>
      <c r="L903">
        <v>1</v>
      </c>
      <c r="M903">
        <v>9</v>
      </c>
      <c r="N903">
        <v>7</v>
      </c>
      <c r="O903">
        <v>8</v>
      </c>
      <c r="P903">
        <v>21</v>
      </c>
      <c r="Q903">
        <v>0</v>
      </c>
      <c r="R903">
        <v>0</v>
      </c>
      <c r="S903">
        <v>10</v>
      </c>
      <c r="T903">
        <v>13</v>
      </c>
      <c r="U903">
        <v>1208</v>
      </c>
      <c r="V903">
        <v>1176</v>
      </c>
      <c r="W903">
        <v>123</v>
      </c>
      <c r="X903">
        <v>109</v>
      </c>
    </row>
    <row r="904" spans="1:24" x14ac:dyDescent="0.35">
      <c r="A904" s="6" t="str">
        <f t="shared" si="14"/>
        <v>20025</v>
      </c>
      <c r="B904">
        <v>20</v>
      </c>
      <c r="C904">
        <v>25</v>
      </c>
      <c r="D904" t="s">
        <v>1476</v>
      </c>
      <c r="E904" t="s">
        <v>204</v>
      </c>
      <c r="F904">
        <v>1992</v>
      </c>
      <c r="G904">
        <v>980</v>
      </c>
      <c r="H904">
        <v>1012</v>
      </c>
      <c r="I904">
        <v>918</v>
      </c>
      <c r="J904">
        <v>951</v>
      </c>
      <c r="K904">
        <v>5</v>
      </c>
      <c r="L904">
        <v>2</v>
      </c>
      <c r="M904">
        <v>19</v>
      </c>
      <c r="N904">
        <v>14</v>
      </c>
      <c r="O904">
        <v>18</v>
      </c>
      <c r="P904">
        <v>12</v>
      </c>
      <c r="Q904">
        <v>2</v>
      </c>
      <c r="R904">
        <v>0</v>
      </c>
      <c r="S904">
        <v>18</v>
      </c>
      <c r="T904">
        <v>33</v>
      </c>
      <c r="U904">
        <v>860</v>
      </c>
      <c r="V904">
        <v>910</v>
      </c>
      <c r="W904">
        <v>120</v>
      </c>
      <c r="X904">
        <v>102</v>
      </c>
    </row>
    <row r="905" spans="1:24" x14ac:dyDescent="0.35">
      <c r="A905" s="6" t="str">
        <f t="shared" si="14"/>
        <v>20027</v>
      </c>
      <c r="B905">
        <v>20</v>
      </c>
      <c r="C905">
        <v>27</v>
      </c>
      <c r="D905" t="s">
        <v>1476</v>
      </c>
      <c r="E905" t="s">
        <v>48</v>
      </c>
      <c r="F905">
        <v>8110</v>
      </c>
      <c r="G905">
        <v>4079</v>
      </c>
      <c r="H905">
        <v>4031</v>
      </c>
      <c r="I905">
        <v>3859</v>
      </c>
      <c r="J905">
        <v>3866</v>
      </c>
      <c r="K905">
        <v>92</v>
      </c>
      <c r="L905">
        <v>28</v>
      </c>
      <c r="M905">
        <v>21</v>
      </c>
      <c r="N905">
        <v>31</v>
      </c>
      <c r="O905">
        <v>20</v>
      </c>
      <c r="P905">
        <v>26</v>
      </c>
      <c r="Q905">
        <v>6</v>
      </c>
      <c r="R905">
        <v>3</v>
      </c>
      <c r="S905">
        <v>81</v>
      </c>
      <c r="T905">
        <v>77</v>
      </c>
      <c r="U905">
        <v>3963</v>
      </c>
      <c r="V905">
        <v>3921</v>
      </c>
      <c r="W905">
        <v>116</v>
      </c>
      <c r="X905">
        <v>110</v>
      </c>
    </row>
    <row r="906" spans="1:24" x14ac:dyDescent="0.35">
      <c r="A906" s="6" t="str">
        <f t="shared" si="14"/>
        <v>20029</v>
      </c>
      <c r="B906">
        <v>20</v>
      </c>
      <c r="C906">
        <v>29</v>
      </c>
      <c r="D906" t="s">
        <v>1476</v>
      </c>
      <c r="E906" t="s">
        <v>1498</v>
      </c>
      <c r="F906">
        <v>9035</v>
      </c>
      <c r="G906">
        <v>4584</v>
      </c>
      <c r="H906">
        <v>4451</v>
      </c>
      <c r="I906">
        <v>4314</v>
      </c>
      <c r="J906">
        <v>4243</v>
      </c>
      <c r="K906">
        <v>100</v>
      </c>
      <c r="L906">
        <v>44</v>
      </c>
      <c r="M906">
        <v>26</v>
      </c>
      <c r="N906">
        <v>32</v>
      </c>
      <c r="O906">
        <v>61</v>
      </c>
      <c r="P906">
        <v>30</v>
      </c>
      <c r="Q906">
        <v>3</v>
      </c>
      <c r="R906">
        <v>1</v>
      </c>
      <c r="S906">
        <v>80</v>
      </c>
      <c r="T906">
        <v>101</v>
      </c>
      <c r="U906">
        <v>4409</v>
      </c>
      <c r="V906">
        <v>4298</v>
      </c>
      <c r="W906">
        <v>175</v>
      </c>
      <c r="X906">
        <v>153</v>
      </c>
    </row>
    <row r="907" spans="1:24" x14ac:dyDescent="0.35">
      <c r="A907" s="6" t="str">
        <f t="shared" si="14"/>
        <v>20031</v>
      </c>
      <c r="B907">
        <v>20</v>
      </c>
      <c r="C907">
        <v>31</v>
      </c>
      <c r="D907" t="s">
        <v>1476</v>
      </c>
      <c r="E907" t="s">
        <v>1500</v>
      </c>
      <c r="F907">
        <v>8359</v>
      </c>
      <c r="G907">
        <v>4164</v>
      </c>
      <c r="H907">
        <v>4195</v>
      </c>
      <c r="I907">
        <v>3967</v>
      </c>
      <c r="J907">
        <v>4003</v>
      </c>
      <c r="K907">
        <v>42</v>
      </c>
      <c r="L907">
        <v>31</v>
      </c>
      <c r="M907">
        <v>42</v>
      </c>
      <c r="N907">
        <v>51</v>
      </c>
      <c r="O907">
        <v>35</v>
      </c>
      <c r="P907">
        <v>40</v>
      </c>
      <c r="Q907">
        <v>1</v>
      </c>
      <c r="R907">
        <v>0</v>
      </c>
      <c r="S907">
        <v>77</v>
      </c>
      <c r="T907">
        <v>70</v>
      </c>
      <c r="U907">
        <v>4047</v>
      </c>
      <c r="V907">
        <v>4074</v>
      </c>
      <c r="W907">
        <v>117</v>
      </c>
      <c r="X907">
        <v>121</v>
      </c>
    </row>
    <row r="908" spans="1:24" x14ac:dyDescent="0.35">
      <c r="A908" s="6" t="str">
        <f t="shared" si="14"/>
        <v>20033</v>
      </c>
      <c r="B908">
        <v>20</v>
      </c>
      <c r="C908">
        <v>33</v>
      </c>
      <c r="D908" t="s">
        <v>1476</v>
      </c>
      <c r="E908" t="s">
        <v>1502</v>
      </c>
      <c r="F908">
        <v>1685</v>
      </c>
      <c r="G908">
        <v>832</v>
      </c>
      <c r="H908">
        <v>853</v>
      </c>
      <c r="I908">
        <v>802</v>
      </c>
      <c r="J908">
        <v>813</v>
      </c>
      <c r="K908">
        <v>6</v>
      </c>
      <c r="L908">
        <v>3</v>
      </c>
      <c r="M908">
        <v>6</v>
      </c>
      <c r="N908">
        <v>13</v>
      </c>
      <c r="O908">
        <v>2</v>
      </c>
      <c r="P908">
        <v>4</v>
      </c>
      <c r="Q908">
        <v>0</v>
      </c>
      <c r="R908">
        <v>4</v>
      </c>
      <c r="S908">
        <v>16</v>
      </c>
      <c r="T908">
        <v>16</v>
      </c>
      <c r="U908">
        <v>781</v>
      </c>
      <c r="V908">
        <v>799</v>
      </c>
      <c r="W908">
        <v>51</v>
      </c>
      <c r="X908">
        <v>54</v>
      </c>
    </row>
    <row r="909" spans="1:24" x14ac:dyDescent="0.35">
      <c r="A909" s="6" t="str">
        <f t="shared" si="14"/>
        <v>20035</v>
      </c>
      <c r="B909">
        <v>20</v>
      </c>
      <c r="C909">
        <v>35</v>
      </c>
      <c r="D909" t="s">
        <v>1476</v>
      </c>
      <c r="E909" t="s">
        <v>1504</v>
      </c>
      <c r="F909">
        <v>34554</v>
      </c>
      <c r="G909">
        <v>17416</v>
      </c>
      <c r="H909">
        <v>17138</v>
      </c>
      <c r="I909">
        <v>15316</v>
      </c>
      <c r="J909">
        <v>15257</v>
      </c>
      <c r="K909">
        <v>602</v>
      </c>
      <c r="L909">
        <v>396</v>
      </c>
      <c r="M909">
        <v>412</v>
      </c>
      <c r="N909">
        <v>399</v>
      </c>
      <c r="O909">
        <v>324</v>
      </c>
      <c r="P909">
        <v>396</v>
      </c>
      <c r="Q909">
        <v>96</v>
      </c>
      <c r="R909">
        <v>84</v>
      </c>
      <c r="S909">
        <v>666</v>
      </c>
      <c r="T909">
        <v>606</v>
      </c>
      <c r="U909">
        <v>15295</v>
      </c>
      <c r="V909">
        <v>15287</v>
      </c>
      <c r="W909">
        <v>2121</v>
      </c>
      <c r="X909">
        <v>1851</v>
      </c>
    </row>
    <row r="910" spans="1:24" x14ac:dyDescent="0.35">
      <c r="A910" s="6" t="str">
        <f t="shared" si="14"/>
        <v>20037</v>
      </c>
      <c r="B910">
        <v>20</v>
      </c>
      <c r="C910">
        <v>37</v>
      </c>
      <c r="D910" t="s">
        <v>1476</v>
      </c>
      <c r="E910" t="s">
        <v>216</v>
      </c>
      <c r="F910">
        <v>38971</v>
      </c>
      <c r="G910">
        <v>19517</v>
      </c>
      <c r="H910">
        <v>19454</v>
      </c>
      <c r="I910">
        <v>17816</v>
      </c>
      <c r="J910">
        <v>17799</v>
      </c>
      <c r="K910">
        <v>499</v>
      </c>
      <c r="L910">
        <v>384</v>
      </c>
      <c r="M910">
        <v>227</v>
      </c>
      <c r="N910">
        <v>244</v>
      </c>
      <c r="O910">
        <v>316</v>
      </c>
      <c r="P910">
        <v>401</v>
      </c>
      <c r="Q910">
        <v>87</v>
      </c>
      <c r="R910">
        <v>72</v>
      </c>
      <c r="S910">
        <v>572</v>
      </c>
      <c r="T910">
        <v>554</v>
      </c>
      <c r="U910">
        <v>18137</v>
      </c>
      <c r="V910">
        <v>18132</v>
      </c>
      <c r="W910">
        <v>1380</v>
      </c>
      <c r="X910">
        <v>1322</v>
      </c>
    </row>
    <row r="911" spans="1:24" x14ac:dyDescent="0.35">
      <c r="A911" s="6" t="str">
        <f t="shared" si="14"/>
        <v>20039</v>
      </c>
      <c r="B911">
        <v>20</v>
      </c>
      <c r="C911">
        <v>39</v>
      </c>
      <c r="D911" t="s">
        <v>1476</v>
      </c>
      <c r="E911" t="s">
        <v>771</v>
      </c>
      <c r="F911">
        <v>2764</v>
      </c>
      <c r="G911">
        <v>1409</v>
      </c>
      <c r="H911">
        <v>1355</v>
      </c>
      <c r="I911">
        <v>1359</v>
      </c>
      <c r="J911">
        <v>1298</v>
      </c>
      <c r="K911">
        <v>19</v>
      </c>
      <c r="L911">
        <v>15</v>
      </c>
      <c r="M911">
        <v>8</v>
      </c>
      <c r="N911">
        <v>11</v>
      </c>
      <c r="O911">
        <v>1</v>
      </c>
      <c r="P911">
        <v>6</v>
      </c>
      <c r="Q911">
        <v>0</v>
      </c>
      <c r="R911">
        <v>0</v>
      </c>
      <c r="S911">
        <v>22</v>
      </c>
      <c r="T911">
        <v>25</v>
      </c>
      <c r="U911">
        <v>1371</v>
      </c>
      <c r="V911">
        <v>1306</v>
      </c>
      <c r="W911">
        <v>38</v>
      </c>
      <c r="X911">
        <v>49</v>
      </c>
    </row>
    <row r="912" spans="1:24" x14ac:dyDescent="0.35">
      <c r="A912" s="6" t="str">
        <f t="shared" si="14"/>
        <v>20041</v>
      </c>
      <c r="B912">
        <v>20</v>
      </c>
      <c r="C912">
        <v>41</v>
      </c>
      <c r="D912" t="s">
        <v>1476</v>
      </c>
      <c r="E912" t="s">
        <v>1375</v>
      </c>
      <c r="F912">
        <v>18401</v>
      </c>
      <c r="G912">
        <v>9273</v>
      </c>
      <c r="H912">
        <v>9128</v>
      </c>
      <c r="I912">
        <v>8728</v>
      </c>
      <c r="J912">
        <v>8673</v>
      </c>
      <c r="K912">
        <v>145</v>
      </c>
      <c r="L912">
        <v>73</v>
      </c>
      <c r="M912">
        <v>114</v>
      </c>
      <c r="N912">
        <v>82</v>
      </c>
      <c r="O912">
        <v>50</v>
      </c>
      <c r="P912">
        <v>74</v>
      </c>
      <c r="Q912">
        <v>14</v>
      </c>
      <c r="R912">
        <v>4</v>
      </c>
      <c r="S912">
        <v>222</v>
      </c>
      <c r="T912">
        <v>222</v>
      </c>
      <c r="U912">
        <v>8791</v>
      </c>
      <c r="V912">
        <v>8683</v>
      </c>
      <c r="W912">
        <v>482</v>
      </c>
      <c r="X912">
        <v>445</v>
      </c>
    </row>
    <row r="913" spans="1:24" x14ac:dyDescent="0.35">
      <c r="A913" s="6" t="str">
        <f t="shared" si="14"/>
        <v>20043</v>
      </c>
      <c r="B913">
        <v>20</v>
      </c>
      <c r="C913">
        <v>43</v>
      </c>
      <c r="D913" t="s">
        <v>1476</v>
      </c>
      <c r="E913" t="s">
        <v>1509</v>
      </c>
      <c r="F913">
        <v>7509</v>
      </c>
      <c r="G913">
        <v>3809</v>
      </c>
      <c r="H913">
        <v>3700</v>
      </c>
      <c r="I913">
        <v>3496</v>
      </c>
      <c r="J913">
        <v>3467</v>
      </c>
      <c r="K913">
        <v>158</v>
      </c>
      <c r="L913">
        <v>75</v>
      </c>
      <c r="M913">
        <v>56</v>
      </c>
      <c r="N913">
        <v>45</v>
      </c>
      <c r="O913">
        <v>14</v>
      </c>
      <c r="P913">
        <v>27</v>
      </c>
      <c r="Q913">
        <v>0</v>
      </c>
      <c r="R913">
        <v>0</v>
      </c>
      <c r="S913">
        <v>85</v>
      </c>
      <c r="T913">
        <v>86</v>
      </c>
      <c r="U913">
        <v>3709</v>
      </c>
      <c r="V913">
        <v>3597</v>
      </c>
      <c r="W913">
        <v>100</v>
      </c>
      <c r="X913">
        <v>103</v>
      </c>
    </row>
    <row r="914" spans="1:24" x14ac:dyDescent="0.35">
      <c r="A914" s="6" t="str">
        <f t="shared" si="14"/>
        <v>20045</v>
      </c>
      <c r="B914">
        <v>20</v>
      </c>
      <c r="C914">
        <v>45</v>
      </c>
      <c r="D914" t="s">
        <v>1476</v>
      </c>
      <c r="E914" t="s">
        <v>471</v>
      </c>
      <c r="F914">
        <v>118779</v>
      </c>
      <c r="G914">
        <v>59338</v>
      </c>
      <c r="H914">
        <v>59441</v>
      </c>
      <c r="I914">
        <v>49048</v>
      </c>
      <c r="J914">
        <v>49883</v>
      </c>
      <c r="K914">
        <v>3090</v>
      </c>
      <c r="L914">
        <v>2499</v>
      </c>
      <c r="M914">
        <v>1573</v>
      </c>
      <c r="N914">
        <v>1590</v>
      </c>
      <c r="O914">
        <v>2970</v>
      </c>
      <c r="P914">
        <v>2799</v>
      </c>
      <c r="Q914">
        <v>71</v>
      </c>
      <c r="R914">
        <v>49</v>
      </c>
      <c r="S914">
        <v>2586</v>
      </c>
      <c r="T914">
        <v>2621</v>
      </c>
      <c r="U914">
        <v>55205</v>
      </c>
      <c r="V914">
        <v>55340</v>
      </c>
      <c r="W914">
        <v>4133</v>
      </c>
      <c r="X914">
        <v>4101</v>
      </c>
    </row>
    <row r="915" spans="1:24" x14ac:dyDescent="0.35">
      <c r="A915" s="6" t="str">
        <f t="shared" si="14"/>
        <v>20047</v>
      </c>
      <c r="B915">
        <v>20</v>
      </c>
      <c r="C915">
        <v>47</v>
      </c>
      <c r="D915" t="s">
        <v>1476</v>
      </c>
      <c r="E915" t="s">
        <v>1079</v>
      </c>
      <c r="F915">
        <v>2903</v>
      </c>
      <c r="G915">
        <v>1486</v>
      </c>
      <c r="H915">
        <v>1417</v>
      </c>
      <c r="I915">
        <v>1380</v>
      </c>
      <c r="J915">
        <v>1319</v>
      </c>
      <c r="K915">
        <v>34</v>
      </c>
      <c r="L915">
        <v>24</v>
      </c>
      <c r="M915">
        <v>36</v>
      </c>
      <c r="N915">
        <v>37</v>
      </c>
      <c r="O915">
        <v>2</v>
      </c>
      <c r="P915">
        <v>4</v>
      </c>
      <c r="Q915">
        <v>0</v>
      </c>
      <c r="R915">
        <v>0</v>
      </c>
      <c r="S915">
        <v>34</v>
      </c>
      <c r="T915">
        <v>33</v>
      </c>
      <c r="U915">
        <v>1169</v>
      </c>
      <c r="V915">
        <v>1130</v>
      </c>
      <c r="W915">
        <v>317</v>
      </c>
      <c r="X915">
        <v>287</v>
      </c>
    </row>
    <row r="916" spans="1:24" x14ac:dyDescent="0.35">
      <c r="A916" s="6" t="str">
        <f t="shared" si="14"/>
        <v>20049</v>
      </c>
      <c r="B916">
        <v>20</v>
      </c>
      <c r="C916">
        <v>49</v>
      </c>
      <c r="D916" t="s">
        <v>1476</v>
      </c>
      <c r="E916" t="s">
        <v>1513</v>
      </c>
      <c r="F916">
        <v>2486</v>
      </c>
      <c r="G916">
        <v>1258</v>
      </c>
      <c r="H916">
        <v>1228</v>
      </c>
      <c r="I916">
        <v>1176</v>
      </c>
      <c r="J916">
        <v>1147</v>
      </c>
      <c r="K916">
        <v>3</v>
      </c>
      <c r="L916">
        <v>3</v>
      </c>
      <c r="M916">
        <v>24</v>
      </c>
      <c r="N916">
        <v>26</v>
      </c>
      <c r="O916">
        <v>5</v>
      </c>
      <c r="P916">
        <v>9</v>
      </c>
      <c r="Q916">
        <v>1</v>
      </c>
      <c r="R916">
        <v>0</v>
      </c>
      <c r="S916">
        <v>49</v>
      </c>
      <c r="T916">
        <v>43</v>
      </c>
      <c r="U916">
        <v>1190</v>
      </c>
      <c r="V916">
        <v>1184</v>
      </c>
      <c r="W916">
        <v>68</v>
      </c>
      <c r="X916">
        <v>44</v>
      </c>
    </row>
    <row r="917" spans="1:24" x14ac:dyDescent="0.35">
      <c r="A917" s="6" t="str">
        <f t="shared" si="14"/>
        <v>20051</v>
      </c>
      <c r="B917">
        <v>20</v>
      </c>
      <c r="C917">
        <v>51</v>
      </c>
      <c r="D917" t="s">
        <v>1476</v>
      </c>
      <c r="E917" t="s">
        <v>1515</v>
      </c>
      <c r="F917">
        <v>28935</v>
      </c>
      <c r="G917">
        <v>14616</v>
      </c>
      <c r="H917">
        <v>14319</v>
      </c>
      <c r="I917">
        <v>13787</v>
      </c>
      <c r="J917">
        <v>13403</v>
      </c>
      <c r="K917">
        <v>267</v>
      </c>
      <c r="L917">
        <v>290</v>
      </c>
      <c r="M917">
        <v>71</v>
      </c>
      <c r="N917">
        <v>67</v>
      </c>
      <c r="O917">
        <v>176</v>
      </c>
      <c r="P917">
        <v>286</v>
      </c>
      <c r="Q917">
        <v>14</v>
      </c>
      <c r="R917">
        <v>7</v>
      </c>
      <c r="S917">
        <v>301</v>
      </c>
      <c r="T917">
        <v>266</v>
      </c>
      <c r="U917">
        <v>13597</v>
      </c>
      <c r="V917">
        <v>13344</v>
      </c>
      <c r="W917">
        <v>1019</v>
      </c>
      <c r="X917">
        <v>975</v>
      </c>
    </row>
    <row r="918" spans="1:24" x14ac:dyDescent="0.35">
      <c r="A918" s="6" t="str">
        <f t="shared" si="14"/>
        <v>20053</v>
      </c>
      <c r="B918">
        <v>20</v>
      </c>
      <c r="C918">
        <v>53</v>
      </c>
      <c r="D918" t="s">
        <v>1476</v>
      </c>
      <c r="E918" t="s">
        <v>1517</v>
      </c>
      <c r="F918">
        <v>6382</v>
      </c>
      <c r="G918">
        <v>3623</v>
      </c>
      <c r="H918">
        <v>2759</v>
      </c>
      <c r="I918">
        <v>3162</v>
      </c>
      <c r="J918">
        <v>2663</v>
      </c>
      <c r="K918">
        <v>346</v>
      </c>
      <c r="L918">
        <v>11</v>
      </c>
      <c r="M918">
        <v>39</v>
      </c>
      <c r="N918">
        <v>20</v>
      </c>
      <c r="O918">
        <v>22</v>
      </c>
      <c r="P918">
        <v>17</v>
      </c>
      <c r="Q918">
        <v>0</v>
      </c>
      <c r="R918">
        <v>0</v>
      </c>
      <c r="S918">
        <v>54</v>
      </c>
      <c r="T918">
        <v>48</v>
      </c>
      <c r="U918">
        <v>3378</v>
      </c>
      <c r="V918">
        <v>2624</v>
      </c>
      <c r="W918">
        <v>245</v>
      </c>
      <c r="X918">
        <v>135</v>
      </c>
    </row>
    <row r="919" spans="1:24" x14ac:dyDescent="0.35">
      <c r="A919" s="6" t="str">
        <f t="shared" si="14"/>
        <v>20055</v>
      </c>
      <c r="B919">
        <v>20</v>
      </c>
      <c r="C919">
        <v>55</v>
      </c>
      <c r="D919" t="s">
        <v>1476</v>
      </c>
      <c r="E919" t="s">
        <v>1519</v>
      </c>
      <c r="F919">
        <v>38466</v>
      </c>
      <c r="G919">
        <v>19853</v>
      </c>
      <c r="H919">
        <v>18613</v>
      </c>
      <c r="I919">
        <v>17183</v>
      </c>
      <c r="J919">
        <v>16754</v>
      </c>
      <c r="K919">
        <v>1186</v>
      </c>
      <c r="L919">
        <v>554</v>
      </c>
      <c r="M919">
        <v>275</v>
      </c>
      <c r="N919">
        <v>215</v>
      </c>
      <c r="O919">
        <v>845</v>
      </c>
      <c r="P919">
        <v>778</v>
      </c>
      <c r="Q919">
        <v>31</v>
      </c>
      <c r="R919">
        <v>24</v>
      </c>
      <c r="S919">
        <v>333</v>
      </c>
      <c r="T919">
        <v>288</v>
      </c>
      <c r="U919">
        <v>9562</v>
      </c>
      <c r="V919">
        <v>9048</v>
      </c>
      <c r="W919">
        <v>10291</v>
      </c>
      <c r="X919">
        <v>9565</v>
      </c>
    </row>
    <row r="920" spans="1:24" x14ac:dyDescent="0.35">
      <c r="A920" s="6" t="str">
        <f t="shared" si="14"/>
        <v>20057</v>
      </c>
      <c r="B920">
        <v>20</v>
      </c>
      <c r="C920">
        <v>57</v>
      </c>
      <c r="D920" t="s">
        <v>1476</v>
      </c>
      <c r="E920" t="s">
        <v>1083</v>
      </c>
      <c r="F920">
        <v>34288</v>
      </c>
      <c r="G920">
        <v>17853</v>
      </c>
      <c r="H920">
        <v>16435</v>
      </c>
      <c r="I920">
        <v>16291</v>
      </c>
      <c r="J920">
        <v>15212</v>
      </c>
      <c r="K920">
        <v>677</v>
      </c>
      <c r="L920">
        <v>336</v>
      </c>
      <c r="M920">
        <v>347</v>
      </c>
      <c r="N920">
        <v>319</v>
      </c>
      <c r="O920">
        <v>224</v>
      </c>
      <c r="P920">
        <v>265</v>
      </c>
      <c r="Q920">
        <v>47</v>
      </c>
      <c r="R920">
        <v>38</v>
      </c>
      <c r="S920">
        <v>267</v>
      </c>
      <c r="T920">
        <v>265</v>
      </c>
      <c r="U920">
        <v>7484</v>
      </c>
      <c r="V920">
        <v>7164</v>
      </c>
      <c r="W920">
        <v>10369</v>
      </c>
      <c r="X920">
        <v>9271</v>
      </c>
    </row>
    <row r="921" spans="1:24" x14ac:dyDescent="0.35">
      <c r="A921" s="6" t="str">
        <f t="shared" si="14"/>
        <v>20059</v>
      </c>
      <c r="B921">
        <v>20</v>
      </c>
      <c r="C921">
        <v>59</v>
      </c>
      <c r="D921" t="s">
        <v>1476</v>
      </c>
      <c r="E921" t="s">
        <v>80</v>
      </c>
      <c r="F921">
        <v>25983</v>
      </c>
      <c r="G921">
        <v>13071</v>
      </c>
      <c r="H921">
        <v>12912</v>
      </c>
      <c r="I921">
        <v>12248</v>
      </c>
      <c r="J921">
        <v>12231</v>
      </c>
      <c r="K921">
        <v>210</v>
      </c>
      <c r="L921">
        <v>158</v>
      </c>
      <c r="M921">
        <v>119</v>
      </c>
      <c r="N921">
        <v>128</v>
      </c>
      <c r="O921">
        <v>71</v>
      </c>
      <c r="P921">
        <v>75</v>
      </c>
      <c r="Q921">
        <v>4</v>
      </c>
      <c r="R921">
        <v>1</v>
      </c>
      <c r="S921">
        <v>419</v>
      </c>
      <c r="T921">
        <v>319</v>
      </c>
      <c r="U921">
        <v>12461</v>
      </c>
      <c r="V921">
        <v>12352</v>
      </c>
      <c r="W921">
        <v>610</v>
      </c>
      <c r="X921">
        <v>560</v>
      </c>
    </row>
    <row r="922" spans="1:24" x14ac:dyDescent="0.35">
      <c r="A922" s="6" t="str">
        <f t="shared" si="14"/>
        <v>20061</v>
      </c>
      <c r="B922">
        <v>20</v>
      </c>
      <c r="C922">
        <v>61</v>
      </c>
      <c r="D922" t="s">
        <v>1476</v>
      </c>
      <c r="E922" t="s">
        <v>1523</v>
      </c>
      <c r="F922">
        <v>36735</v>
      </c>
      <c r="G922">
        <v>19416</v>
      </c>
      <c r="H922">
        <v>17319</v>
      </c>
      <c r="I922">
        <v>13435</v>
      </c>
      <c r="J922">
        <v>12010</v>
      </c>
      <c r="K922">
        <v>3696</v>
      </c>
      <c r="L922">
        <v>3039</v>
      </c>
      <c r="M922">
        <v>280</v>
      </c>
      <c r="N922">
        <v>230</v>
      </c>
      <c r="O922">
        <v>551</v>
      </c>
      <c r="P922">
        <v>712</v>
      </c>
      <c r="Q922">
        <v>265</v>
      </c>
      <c r="R922">
        <v>263</v>
      </c>
      <c r="S922">
        <v>1189</v>
      </c>
      <c r="T922">
        <v>1065</v>
      </c>
      <c r="U922">
        <v>16393</v>
      </c>
      <c r="V922">
        <v>14608</v>
      </c>
      <c r="W922">
        <v>3023</v>
      </c>
      <c r="X922">
        <v>2711</v>
      </c>
    </row>
    <row r="923" spans="1:24" x14ac:dyDescent="0.35">
      <c r="A923" s="6" t="str">
        <f t="shared" si="14"/>
        <v>20063</v>
      </c>
      <c r="B923">
        <v>20</v>
      </c>
      <c r="C923">
        <v>63</v>
      </c>
      <c r="D923" t="s">
        <v>1476</v>
      </c>
      <c r="E923" t="s">
        <v>1525</v>
      </c>
      <c r="F923">
        <v>2722</v>
      </c>
      <c r="G923">
        <v>1378</v>
      </c>
      <c r="H923">
        <v>1344</v>
      </c>
      <c r="I923">
        <v>1335</v>
      </c>
      <c r="J923">
        <v>1311</v>
      </c>
      <c r="K923">
        <v>13</v>
      </c>
      <c r="L923">
        <v>5</v>
      </c>
      <c r="M923">
        <v>1</v>
      </c>
      <c r="N923">
        <v>2</v>
      </c>
      <c r="O923">
        <v>14</v>
      </c>
      <c r="P923">
        <v>12</v>
      </c>
      <c r="Q923">
        <v>1</v>
      </c>
      <c r="R923">
        <v>0</v>
      </c>
      <c r="S923">
        <v>14</v>
      </c>
      <c r="T923">
        <v>14</v>
      </c>
      <c r="U923">
        <v>1334</v>
      </c>
      <c r="V923">
        <v>1292</v>
      </c>
      <c r="W923">
        <v>44</v>
      </c>
      <c r="X923">
        <v>52</v>
      </c>
    </row>
    <row r="924" spans="1:24" x14ac:dyDescent="0.35">
      <c r="A924" s="6" t="str">
        <f t="shared" si="14"/>
        <v>20065</v>
      </c>
      <c r="B924">
        <v>20</v>
      </c>
      <c r="C924">
        <v>65</v>
      </c>
      <c r="D924" t="s">
        <v>1476</v>
      </c>
      <c r="E924" t="s">
        <v>165</v>
      </c>
      <c r="F924">
        <v>2412</v>
      </c>
      <c r="G924">
        <v>1192</v>
      </c>
      <c r="H924">
        <v>1220</v>
      </c>
      <c r="I924">
        <v>1075</v>
      </c>
      <c r="J924">
        <v>1104</v>
      </c>
      <c r="K924">
        <v>51</v>
      </c>
      <c r="L924">
        <v>43</v>
      </c>
      <c r="M924">
        <v>11</v>
      </c>
      <c r="N924">
        <v>11</v>
      </c>
      <c r="O924">
        <v>19</v>
      </c>
      <c r="P924">
        <v>22</v>
      </c>
      <c r="Q924">
        <v>0</v>
      </c>
      <c r="R924">
        <v>0</v>
      </c>
      <c r="S924">
        <v>36</v>
      </c>
      <c r="T924">
        <v>40</v>
      </c>
      <c r="U924">
        <v>1153</v>
      </c>
      <c r="V924">
        <v>1174</v>
      </c>
      <c r="W924">
        <v>39</v>
      </c>
      <c r="X924">
        <v>46</v>
      </c>
    </row>
    <row r="925" spans="1:24" x14ac:dyDescent="0.35">
      <c r="A925" s="6" t="str">
        <f t="shared" si="14"/>
        <v>20067</v>
      </c>
      <c r="B925">
        <v>20</v>
      </c>
      <c r="C925">
        <v>67</v>
      </c>
      <c r="D925" t="s">
        <v>1476</v>
      </c>
      <c r="E925" t="s">
        <v>234</v>
      </c>
      <c r="F925">
        <v>7352</v>
      </c>
      <c r="G925">
        <v>3740</v>
      </c>
      <c r="H925">
        <v>3612</v>
      </c>
      <c r="I925">
        <v>3462</v>
      </c>
      <c r="J925">
        <v>3403</v>
      </c>
      <c r="K925">
        <v>51</v>
      </c>
      <c r="L925">
        <v>32</v>
      </c>
      <c r="M925">
        <v>135</v>
      </c>
      <c r="N925">
        <v>92</v>
      </c>
      <c r="O925">
        <v>21</v>
      </c>
      <c r="P925">
        <v>30</v>
      </c>
      <c r="Q925">
        <v>0</v>
      </c>
      <c r="R925">
        <v>0</v>
      </c>
      <c r="S925">
        <v>71</v>
      </c>
      <c r="T925">
        <v>55</v>
      </c>
      <c r="U925">
        <v>1713</v>
      </c>
      <c r="V925">
        <v>1791</v>
      </c>
      <c r="W925">
        <v>2027</v>
      </c>
      <c r="X925">
        <v>1821</v>
      </c>
    </row>
    <row r="926" spans="1:24" x14ac:dyDescent="0.35">
      <c r="A926" s="6" t="str">
        <f t="shared" si="14"/>
        <v>20069</v>
      </c>
      <c r="B926">
        <v>20</v>
      </c>
      <c r="C926">
        <v>69</v>
      </c>
      <c r="D926" t="s">
        <v>1476</v>
      </c>
      <c r="E926" t="s">
        <v>1529</v>
      </c>
      <c r="F926">
        <v>5655</v>
      </c>
      <c r="G926">
        <v>2892</v>
      </c>
      <c r="H926">
        <v>2763</v>
      </c>
      <c r="I926">
        <v>2748</v>
      </c>
      <c r="J926">
        <v>2640</v>
      </c>
      <c r="K926">
        <v>71</v>
      </c>
      <c r="L926">
        <v>57</v>
      </c>
      <c r="M926">
        <v>21</v>
      </c>
      <c r="N926">
        <v>20</v>
      </c>
      <c r="O926">
        <v>18</v>
      </c>
      <c r="P926">
        <v>22</v>
      </c>
      <c r="Q926">
        <v>0</v>
      </c>
      <c r="R926">
        <v>2</v>
      </c>
      <c r="S926">
        <v>34</v>
      </c>
      <c r="T926">
        <v>22</v>
      </c>
      <c r="U926">
        <v>2444</v>
      </c>
      <c r="V926">
        <v>2368</v>
      </c>
      <c r="W926">
        <v>448</v>
      </c>
      <c r="X926">
        <v>395</v>
      </c>
    </row>
    <row r="927" spans="1:24" x14ac:dyDescent="0.35">
      <c r="A927" s="6" t="str">
        <f t="shared" si="14"/>
        <v>20071</v>
      </c>
      <c r="B927">
        <v>20</v>
      </c>
      <c r="C927">
        <v>71</v>
      </c>
      <c r="D927" t="s">
        <v>1476</v>
      </c>
      <c r="E927" t="s">
        <v>1531</v>
      </c>
      <c r="F927">
        <v>1282</v>
      </c>
      <c r="G927">
        <v>644</v>
      </c>
      <c r="H927">
        <v>638</v>
      </c>
      <c r="I927">
        <v>628</v>
      </c>
      <c r="J927">
        <v>621</v>
      </c>
      <c r="K927">
        <v>3</v>
      </c>
      <c r="L927">
        <v>4</v>
      </c>
      <c r="M927">
        <v>6</v>
      </c>
      <c r="N927">
        <v>4</v>
      </c>
      <c r="O927">
        <v>2</v>
      </c>
      <c r="P927">
        <v>3</v>
      </c>
      <c r="Q927">
        <v>0</v>
      </c>
      <c r="R927">
        <v>0</v>
      </c>
      <c r="S927">
        <v>5</v>
      </c>
      <c r="T927">
        <v>6</v>
      </c>
      <c r="U927">
        <v>537</v>
      </c>
      <c r="V927">
        <v>532</v>
      </c>
      <c r="W927">
        <v>107</v>
      </c>
      <c r="X927">
        <v>106</v>
      </c>
    </row>
    <row r="928" spans="1:24" x14ac:dyDescent="0.35">
      <c r="A928" s="6" t="str">
        <f t="shared" si="14"/>
        <v>20073</v>
      </c>
      <c r="B928">
        <v>20</v>
      </c>
      <c r="C928">
        <v>73</v>
      </c>
      <c r="D928" t="s">
        <v>1476</v>
      </c>
      <c r="E928" t="s">
        <v>1533</v>
      </c>
      <c r="F928">
        <v>6018</v>
      </c>
      <c r="G928">
        <v>3059</v>
      </c>
      <c r="H928">
        <v>2959</v>
      </c>
      <c r="I928">
        <v>2907</v>
      </c>
      <c r="J928">
        <v>2791</v>
      </c>
      <c r="K928">
        <v>24</v>
      </c>
      <c r="L928">
        <v>12</v>
      </c>
      <c r="M928">
        <v>47</v>
      </c>
      <c r="N928">
        <v>58</v>
      </c>
      <c r="O928">
        <v>9</v>
      </c>
      <c r="P928">
        <v>14</v>
      </c>
      <c r="Q928">
        <v>0</v>
      </c>
      <c r="R928">
        <v>0</v>
      </c>
      <c r="S928">
        <v>72</v>
      </c>
      <c r="T928">
        <v>84</v>
      </c>
      <c r="U928">
        <v>2946</v>
      </c>
      <c r="V928">
        <v>2856</v>
      </c>
      <c r="W928">
        <v>113</v>
      </c>
      <c r="X928">
        <v>103</v>
      </c>
    </row>
    <row r="929" spans="1:24" x14ac:dyDescent="0.35">
      <c r="A929" s="6" t="str">
        <f t="shared" si="14"/>
        <v>20075</v>
      </c>
      <c r="B929">
        <v>20</v>
      </c>
      <c r="C929">
        <v>75</v>
      </c>
      <c r="D929" t="s">
        <v>1476</v>
      </c>
      <c r="E929" t="s">
        <v>620</v>
      </c>
      <c r="F929">
        <v>2517</v>
      </c>
      <c r="G929">
        <v>1318</v>
      </c>
      <c r="H929">
        <v>1199</v>
      </c>
      <c r="I929">
        <v>1210</v>
      </c>
      <c r="J929">
        <v>1110</v>
      </c>
      <c r="K929">
        <v>40</v>
      </c>
      <c r="L929">
        <v>29</v>
      </c>
      <c r="M929">
        <v>37</v>
      </c>
      <c r="N929">
        <v>29</v>
      </c>
      <c r="O929">
        <v>3</v>
      </c>
      <c r="P929">
        <v>3</v>
      </c>
      <c r="Q929">
        <v>6</v>
      </c>
      <c r="R929">
        <v>0</v>
      </c>
      <c r="S929">
        <v>22</v>
      </c>
      <c r="T929">
        <v>28</v>
      </c>
      <c r="U929">
        <v>725</v>
      </c>
      <c r="V929">
        <v>722</v>
      </c>
      <c r="W929">
        <v>593</v>
      </c>
      <c r="X929">
        <v>477</v>
      </c>
    </row>
    <row r="930" spans="1:24" x14ac:dyDescent="0.35">
      <c r="A930" s="6" t="str">
        <f t="shared" si="14"/>
        <v>20077</v>
      </c>
      <c r="B930">
        <v>20</v>
      </c>
      <c r="C930">
        <v>77</v>
      </c>
      <c r="D930" t="s">
        <v>1476</v>
      </c>
      <c r="E930" t="s">
        <v>1536</v>
      </c>
      <c r="F930">
        <v>5490</v>
      </c>
      <c r="G930">
        <v>2820</v>
      </c>
      <c r="H930">
        <v>2670</v>
      </c>
      <c r="I930">
        <v>2669</v>
      </c>
      <c r="J930">
        <v>2525</v>
      </c>
      <c r="K930">
        <v>22</v>
      </c>
      <c r="L930">
        <v>23</v>
      </c>
      <c r="M930">
        <v>46</v>
      </c>
      <c r="N930">
        <v>44</v>
      </c>
      <c r="O930">
        <v>14</v>
      </c>
      <c r="P930">
        <v>17</v>
      </c>
      <c r="Q930">
        <v>10</v>
      </c>
      <c r="R930">
        <v>2</v>
      </c>
      <c r="S930">
        <v>59</v>
      </c>
      <c r="T930">
        <v>59</v>
      </c>
      <c r="U930">
        <v>2579</v>
      </c>
      <c r="V930">
        <v>2497</v>
      </c>
      <c r="W930">
        <v>241</v>
      </c>
      <c r="X930">
        <v>173</v>
      </c>
    </row>
    <row r="931" spans="1:24" x14ac:dyDescent="0.35">
      <c r="A931" s="6" t="str">
        <f t="shared" si="14"/>
        <v>20079</v>
      </c>
      <c r="B931">
        <v>20</v>
      </c>
      <c r="C931">
        <v>79</v>
      </c>
      <c r="D931" t="s">
        <v>1476</v>
      </c>
      <c r="E931" t="s">
        <v>1538</v>
      </c>
      <c r="F931">
        <v>34019</v>
      </c>
      <c r="G931">
        <v>16915</v>
      </c>
      <c r="H931">
        <v>17104</v>
      </c>
      <c r="I931">
        <v>15725</v>
      </c>
      <c r="J931">
        <v>16030</v>
      </c>
      <c r="K931">
        <v>355</v>
      </c>
      <c r="L931">
        <v>263</v>
      </c>
      <c r="M931">
        <v>184</v>
      </c>
      <c r="N931">
        <v>149</v>
      </c>
      <c r="O931">
        <v>173</v>
      </c>
      <c r="P931">
        <v>195</v>
      </c>
      <c r="Q931">
        <v>17</v>
      </c>
      <c r="R931">
        <v>4</v>
      </c>
      <c r="S931">
        <v>461</v>
      </c>
      <c r="T931">
        <v>463</v>
      </c>
      <c r="U931">
        <v>14642</v>
      </c>
      <c r="V931">
        <v>15309</v>
      </c>
      <c r="W931">
        <v>2273</v>
      </c>
      <c r="X931">
        <v>1795</v>
      </c>
    </row>
    <row r="932" spans="1:24" x14ac:dyDescent="0.35">
      <c r="A932" s="6" t="str">
        <f t="shared" si="14"/>
        <v>20081</v>
      </c>
      <c r="B932">
        <v>20</v>
      </c>
      <c r="C932">
        <v>81</v>
      </c>
      <c r="D932" t="s">
        <v>1476</v>
      </c>
      <c r="E932" t="s">
        <v>1540</v>
      </c>
      <c r="F932">
        <v>3781</v>
      </c>
      <c r="G932">
        <v>1907</v>
      </c>
      <c r="H932">
        <v>1874</v>
      </c>
      <c r="I932">
        <v>1807</v>
      </c>
      <c r="J932">
        <v>1771</v>
      </c>
      <c r="K932">
        <v>26</v>
      </c>
      <c r="L932">
        <v>9</v>
      </c>
      <c r="M932">
        <v>29</v>
      </c>
      <c r="N932">
        <v>32</v>
      </c>
      <c r="O932">
        <v>10</v>
      </c>
      <c r="P932">
        <v>20</v>
      </c>
      <c r="Q932">
        <v>5</v>
      </c>
      <c r="R932">
        <v>8</v>
      </c>
      <c r="S932">
        <v>30</v>
      </c>
      <c r="T932">
        <v>34</v>
      </c>
      <c r="U932">
        <v>1302</v>
      </c>
      <c r="V932">
        <v>1360</v>
      </c>
      <c r="W932">
        <v>605</v>
      </c>
      <c r="X932">
        <v>514</v>
      </c>
    </row>
    <row r="933" spans="1:24" x14ac:dyDescent="0.35">
      <c r="A933" s="6" t="str">
        <f t="shared" si="14"/>
        <v>20083</v>
      </c>
      <c r="B933">
        <v>20</v>
      </c>
      <c r="C933">
        <v>83</v>
      </c>
      <c r="D933" t="s">
        <v>1476</v>
      </c>
      <c r="E933" t="s">
        <v>1542</v>
      </c>
      <c r="F933">
        <v>1721</v>
      </c>
      <c r="G933">
        <v>891</v>
      </c>
      <c r="H933">
        <v>830</v>
      </c>
      <c r="I933">
        <v>818</v>
      </c>
      <c r="J933">
        <v>778</v>
      </c>
      <c r="K933">
        <v>14</v>
      </c>
      <c r="L933">
        <v>14</v>
      </c>
      <c r="M933">
        <v>3</v>
      </c>
      <c r="N933">
        <v>4</v>
      </c>
      <c r="O933">
        <v>44</v>
      </c>
      <c r="P933">
        <v>21</v>
      </c>
      <c r="Q933">
        <v>0</v>
      </c>
      <c r="R933">
        <v>0</v>
      </c>
      <c r="S933">
        <v>12</v>
      </c>
      <c r="T933">
        <v>13</v>
      </c>
      <c r="U933">
        <v>841</v>
      </c>
      <c r="V933">
        <v>786</v>
      </c>
      <c r="W933">
        <v>50</v>
      </c>
      <c r="X933">
        <v>44</v>
      </c>
    </row>
    <row r="934" spans="1:24" x14ac:dyDescent="0.35">
      <c r="A934" s="6" t="str">
        <f t="shared" si="14"/>
        <v>20085</v>
      </c>
      <c r="B934">
        <v>20</v>
      </c>
      <c r="C934">
        <v>85</v>
      </c>
      <c r="D934" t="s">
        <v>1476</v>
      </c>
      <c r="E934" t="s">
        <v>92</v>
      </c>
      <c r="F934">
        <v>13231</v>
      </c>
      <c r="G934">
        <v>6691</v>
      </c>
      <c r="H934">
        <v>6540</v>
      </c>
      <c r="I934">
        <v>5746</v>
      </c>
      <c r="J934">
        <v>5602</v>
      </c>
      <c r="K934">
        <v>89</v>
      </c>
      <c r="L934">
        <v>34</v>
      </c>
      <c r="M934">
        <v>573</v>
      </c>
      <c r="N934">
        <v>599</v>
      </c>
      <c r="O934">
        <v>30</v>
      </c>
      <c r="P934">
        <v>40</v>
      </c>
      <c r="Q934">
        <v>2</v>
      </c>
      <c r="R934">
        <v>3</v>
      </c>
      <c r="S934">
        <v>251</v>
      </c>
      <c r="T934">
        <v>262</v>
      </c>
      <c r="U934">
        <v>6310</v>
      </c>
      <c r="V934">
        <v>6266</v>
      </c>
      <c r="W934">
        <v>381</v>
      </c>
      <c r="X934">
        <v>274</v>
      </c>
    </row>
    <row r="935" spans="1:24" x14ac:dyDescent="0.35">
      <c r="A935" s="6" t="str">
        <f t="shared" si="14"/>
        <v>20087</v>
      </c>
      <c r="B935">
        <v>20</v>
      </c>
      <c r="C935">
        <v>87</v>
      </c>
      <c r="D935" t="s">
        <v>1476</v>
      </c>
      <c r="E935" t="s">
        <v>94</v>
      </c>
      <c r="F935">
        <v>18360</v>
      </c>
      <c r="G935">
        <v>9396</v>
      </c>
      <c r="H935">
        <v>8964</v>
      </c>
      <c r="I935">
        <v>8969</v>
      </c>
      <c r="J935">
        <v>8592</v>
      </c>
      <c r="K935">
        <v>88</v>
      </c>
      <c r="L935">
        <v>55</v>
      </c>
      <c r="M935">
        <v>110</v>
      </c>
      <c r="N935">
        <v>79</v>
      </c>
      <c r="O935">
        <v>24</v>
      </c>
      <c r="P935">
        <v>32</v>
      </c>
      <c r="Q935">
        <v>16</v>
      </c>
      <c r="R935">
        <v>11</v>
      </c>
      <c r="S935">
        <v>189</v>
      </c>
      <c r="T935">
        <v>195</v>
      </c>
      <c r="U935">
        <v>9102</v>
      </c>
      <c r="V935">
        <v>8681</v>
      </c>
      <c r="W935">
        <v>294</v>
      </c>
      <c r="X935">
        <v>283</v>
      </c>
    </row>
    <row r="936" spans="1:24" x14ac:dyDescent="0.35">
      <c r="A936" s="6" t="str">
        <f t="shared" si="14"/>
        <v>20089</v>
      </c>
      <c r="B936">
        <v>20</v>
      </c>
      <c r="C936">
        <v>89</v>
      </c>
      <c r="D936" t="s">
        <v>1476</v>
      </c>
      <c r="E936" t="s">
        <v>1546</v>
      </c>
      <c r="F936">
        <v>2929</v>
      </c>
      <c r="G936">
        <v>1520</v>
      </c>
      <c r="H936">
        <v>1409</v>
      </c>
      <c r="I936">
        <v>1483</v>
      </c>
      <c r="J936">
        <v>1372</v>
      </c>
      <c r="K936">
        <v>7</v>
      </c>
      <c r="L936">
        <v>3</v>
      </c>
      <c r="M936">
        <v>10</v>
      </c>
      <c r="N936">
        <v>10</v>
      </c>
      <c r="O936">
        <v>8</v>
      </c>
      <c r="P936">
        <v>6</v>
      </c>
      <c r="Q936">
        <v>0</v>
      </c>
      <c r="R936">
        <v>0</v>
      </c>
      <c r="S936">
        <v>12</v>
      </c>
      <c r="T936">
        <v>18</v>
      </c>
      <c r="U936">
        <v>1491</v>
      </c>
      <c r="V936">
        <v>1367</v>
      </c>
      <c r="W936">
        <v>29</v>
      </c>
      <c r="X936">
        <v>42</v>
      </c>
    </row>
    <row r="937" spans="1:24" x14ac:dyDescent="0.35">
      <c r="A937" s="6" t="str">
        <f t="shared" si="14"/>
        <v>20091</v>
      </c>
      <c r="B937">
        <v>20</v>
      </c>
      <c r="C937">
        <v>91</v>
      </c>
      <c r="D937" t="s">
        <v>1476</v>
      </c>
      <c r="E937" t="s">
        <v>249</v>
      </c>
      <c r="F937">
        <v>609877</v>
      </c>
      <c r="G937">
        <v>301462</v>
      </c>
      <c r="H937">
        <v>308415</v>
      </c>
      <c r="I937">
        <v>259802</v>
      </c>
      <c r="J937">
        <v>267106</v>
      </c>
      <c r="K937">
        <v>15527</v>
      </c>
      <c r="L937">
        <v>15151</v>
      </c>
      <c r="M937">
        <v>1275</v>
      </c>
      <c r="N937">
        <v>1297</v>
      </c>
      <c r="O937">
        <v>16484</v>
      </c>
      <c r="P937">
        <v>16502</v>
      </c>
      <c r="Q937">
        <v>153</v>
      </c>
      <c r="R937">
        <v>116</v>
      </c>
      <c r="S937">
        <v>8221</v>
      </c>
      <c r="T937">
        <v>8243</v>
      </c>
      <c r="U937">
        <v>274069</v>
      </c>
      <c r="V937">
        <v>281478</v>
      </c>
      <c r="W937">
        <v>27393</v>
      </c>
      <c r="X937">
        <v>26937</v>
      </c>
    </row>
    <row r="938" spans="1:24" x14ac:dyDescent="0.35">
      <c r="A938" s="6" t="str">
        <f t="shared" si="14"/>
        <v>20093</v>
      </c>
      <c r="B938">
        <v>20</v>
      </c>
      <c r="C938">
        <v>93</v>
      </c>
      <c r="D938" t="s">
        <v>1476</v>
      </c>
      <c r="E938" t="s">
        <v>1549</v>
      </c>
      <c r="F938">
        <v>3982</v>
      </c>
      <c r="G938">
        <v>2004</v>
      </c>
      <c r="H938">
        <v>1978</v>
      </c>
      <c r="I938">
        <v>1876</v>
      </c>
      <c r="J938">
        <v>1851</v>
      </c>
      <c r="K938">
        <v>26</v>
      </c>
      <c r="L938">
        <v>24</v>
      </c>
      <c r="M938">
        <v>43</v>
      </c>
      <c r="N938">
        <v>40</v>
      </c>
      <c r="O938">
        <v>13</v>
      </c>
      <c r="P938">
        <v>16</v>
      </c>
      <c r="Q938">
        <v>1</v>
      </c>
      <c r="R938">
        <v>3</v>
      </c>
      <c r="S938">
        <v>45</v>
      </c>
      <c r="T938">
        <v>44</v>
      </c>
      <c r="U938">
        <v>1274</v>
      </c>
      <c r="V938">
        <v>1314</v>
      </c>
      <c r="W938">
        <v>730</v>
      </c>
      <c r="X938">
        <v>664</v>
      </c>
    </row>
    <row r="939" spans="1:24" x14ac:dyDescent="0.35">
      <c r="A939" s="6" t="str">
        <f t="shared" si="14"/>
        <v>20095</v>
      </c>
      <c r="B939">
        <v>20</v>
      </c>
      <c r="C939">
        <v>95</v>
      </c>
      <c r="D939" t="s">
        <v>1476</v>
      </c>
      <c r="E939" t="s">
        <v>1551</v>
      </c>
      <c r="F939">
        <v>7473</v>
      </c>
      <c r="G939">
        <v>3801</v>
      </c>
      <c r="H939">
        <v>3672</v>
      </c>
      <c r="I939">
        <v>3649</v>
      </c>
      <c r="J939">
        <v>3556</v>
      </c>
      <c r="K939">
        <v>13</v>
      </c>
      <c r="L939">
        <v>8</v>
      </c>
      <c r="M939">
        <v>42</v>
      </c>
      <c r="N939">
        <v>28</v>
      </c>
      <c r="O939">
        <v>19</v>
      </c>
      <c r="P939">
        <v>26</v>
      </c>
      <c r="Q939">
        <v>1</v>
      </c>
      <c r="R939">
        <v>1</v>
      </c>
      <c r="S939">
        <v>77</v>
      </c>
      <c r="T939">
        <v>53</v>
      </c>
      <c r="U939">
        <v>3663</v>
      </c>
      <c r="V939">
        <v>3543</v>
      </c>
      <c r="W939">
        <v>138</v>
      </c>
      <c r="X939">
        <v>129</v>
      </c>
    </row>
    <row r="940" spans="1:24" x14ac:dyDescent="0.35">
      <c r="A940" s="6" t="str">
        <f t="shared" si="14"/>
        <v>20097</v>
      </c>
      <c r="B940">
        <v>20</v>
      </c>
      <c r="C940">
        <v>97</v>
      </c>
      <c r="D940" t="s">
        <v>1476</v>
      </c>
      <c r="E940" t="s">
        <v>495</v>
      </c>
      <c r="F940">
        <v>2461</v>
      </c>
      <c r="G940">
        <v>1223</v>
      </c>
      <c r="H940">
        <v>1238</v>
      </c>
      <c r="I940">
        <v>1141</v>
      </c>
      <c r="J940">
        <v>1163</v>
      </c>
      <c r="K940">
        <v>25</v>
      </c>
      <c r="L940">
        <v>16</v>
      </c>
      <c r="M940">
        <v>10</v>
      </c>
      <c r="N940">
        <v>11</v>
      </c>
      <c r="O940">
        <v>22</v>
      </c>
      <c r="P940">
        <v>23</v>
      </c>
      <c r="Q940">
        <v>0</v>
      </c>
      <c r="R940">
        <v>1</v>
      </c>
      <c r="S940">
        <v>25</v>
      </c>
      <c r="T940">
        <v>24</v>
      </c>
      <c r="U940">
        <v>1175</v>
      </c>
      <c r="V940">
        <v>1188</v>
      </c>
      <c r="W940">
        <v>48</v>
      </c>
      <c r="X940">
        <v>50</v>
      </c>
    </row>
    <row r="941" spans="1:24" x14ac:dyDescent="0.35">
      <c r="A941" s="6" t="str">
        <f t="shared" si="14"/>
        <v>20099</v>
      </c>
      <c r="B941">
        <v>20</v>
      </c>
      <c r="C941">
        <v>99</v>
      </c>
      <c r="D941" t="s">
        <v>1476</v>
      </c>
      <c r="E941" t="s">
        <v>1554</v>
      </c>
      <c r="F941">
        <v>20191</v>
      </c>
      <c r="G941">
        <v>10154</v>
      </c>
      <c r="H941">
        <v>10037</v>
      </c>
      <c r="I941">
        <v>8898</v>
      </c>
      <c r="J941">
        <v>8996</v>
      </c>
      <c r="K941">
        <v>517</v>
      </c>
      <c r="L941">
        <v>365</v>
      </c>
      <c r="M941">
        <v>242</v>
      </c>
      <c r="N941">
        <v>220</v>
      </c>
      <c r="O941">
        <v>46</v>
      </c>
      <c r="P941">
        <v>41</v>
      </c>
      <c r="Q941">
        <v>4</v>
      </c>
      <c r="R941">
        <v>11</v>
      </c>
      <c r="S941">
        <v>447</v>
      </c>
      <c r="T941">
        <v>404</v>
      </c>
      <c r="U941">
        <v>9681</v>
      </c>
      <c r="V941">
        <v>9567</v>
      </c>
      <c r="W941">
        <v>473</v>
      </c>
      <c r="X941">
        <v>470</v>
      </c>
    </row>
    <row r="942" spans="1:24" x14ac:dyDescent="0.35">
      <c r="A942" s="6" t="str">
        <f t="shared" si="14"/>
        <v>20101</v>
      </c>
      <c r="B942">
        <v>20</v>
      </c>
      <c r="C942">
        <v>101</v>
      </c>
      <c r="D942" t="s">
        <v>1476</v>
      </c>
      <c r="E942" t="s">
        <v>1556</v>
      </c>
      <c r="F942">
        <v>1573</v>
      </c>
      <c r="G942">
        <v>786</v>
      </c>
      <c r="H942">
        <v>787</v>
      </c>
      <c r="I942">
        <v>734</v>
      </c>
      <c r="J942">
        <v>745</v>
      </c>
      <c r="K942">
        <v>10</v>
      </c>
      <c r="L942">
        <v>8</v>
      </c>
      <c r="M942">
        <v>10</v>
      </c>
      <c r="N942">
        <v>14</v>
      </c>
      <c r="O942">
        <v>1</v>
      </c>
      <c r="P942">
        <v>3</v>
      </c>
      <c r="Q942">
        <v>1</v>
      </c>
      <c r="R942">
        <v>0</v>
      </c>
      <c r="S942">
        <v>30</v>
      </c>
      <c r="T942">
        <v>17</v>
      </c>
      <c r="U942">
        <v>712</v>
      </c>
      <c r="V942">
        <v>711</v>
      </c>
      <c r="W942">
        <v>74</v>
      </c>
      <c r="X942">
        <v>76</v>
      </c>
    </row>
    <row r="943" spans="1:24" x14ac:dyDescent="0.35">
      <c r="A943" s="6" t="str">
        <f t="shared" si="14"/>
        <v>20103</v>
      </c>
      <c r="B943">
        <v>20</v>
      </c>
      <c r="C943">
        <v>103</v>
      </c>
      <c r="D943" t="s">
        <v>1476</v>
      </c>
      <c r="E943" t="s">
        <v>1558</v>
      </c>
      <c r="F943">
        <v>81901</v>
      </c>
      <c r="G943">
        <v>43575</v>
      </c>
      <c r="H943">
        <v>38326</v>
      </c>
      <c r="I943">
        <v>36164</v>
      </c>
      <c r="J943">
        <v>33187</v>
      </c>
      <c r="K943">
        <v>4795</v>
      </c>
      <c r="L943">
        <v>2710</v>
      </c>
      <c r="M943">
        <v>420</v>
      </c>
      <c r="N943">
        <v>277</v>
      </c>
      <c r="O943">
        <v>589</v>
      </c>
      <c r="P943">
        <v>687</v>
      </c>
      <c r="Q943">
        <v>96</v>
      </c>
      <c r="R943">
        <v>81</v>
      </c>
      <c r="S943">
        <v>1511</v>
      </c>
      <c r="T943">
        <v>1384</v>
      </c>
      <c r="U943">
        <v>40279</v>
      </c>
      <c r="V943">
        <v>35986</v>
      </c>
      <c r="W943">
        <v>3296</v>
      </c>
      <c r="X943">
        <v>2340</v>
      </c>
    </row>
    <row r="944" spans="1:24" x14ac:dyDescent="0.35">
      <c r="A944" s="6" t="str">
        <f t="shared" si="14"/>
        <v>20105</v>
      </c>
      <c r="B944">
        <v>20</v>
      </c>
      <c r="C944">
        <v>105</v>
      </c>
      <c r="D944" t="s">
        <v>1476</v>
      </c>
      <c r="E944" t="s">
        <v>255</v>
      </c>
      <c r="F944">
        <v>2940</v>
      </c>
      <c r="G944">
        <v>1489</v>
      </c>
      <c r="H944">
        <v>1451</v>
      </c>
      <c r="I944">
        <v>1429</v>
      </c>
      <c r="J944">
        <v>1412</v>
      </c>
      <c r="K944">
        <v>15</v>
      </c>
      <c r="L944">
        <v>6</v>
      </c>
      <c r="M944">
        <v>19</v>
      </c>
      <c r="N944">
        <v>4</v>
      </c>
      <c r="O944">
        <v>5</v>
      </c>
      <c r="P944">
        <v>9</v>
      </c>
      <c r="Q944">
        <v>0</v>
      </c>
      <c r="R944">
        <v>0</v>
      </c>
      <c r="S944">
        <v>21</v>
      </c>
      <c r="T944">
        <v>20</v>
      </c>
      <c r="U944">
        <v>1431</v>
      </c>
      <c r="V944">
        <v>1393</v>
      </c>
      <c r="W944">
        <v>58</v>
      </c>
      <c r="X944">
        <v>58</v>
      </c>
    </row>
    <row r="945" spans="1:24" x14ac:dyDescent="0.35">
      <c r="A945" s="6" t="str">
        <f t="shared" si="14"/>
        <v>20107</v>
      </c>
      <c r="B945">
        <v>20</v>
      </c>
      <c r="C945">
        <v>107</v>
      </c>
      <c r="D945" t="s">
        <v>1476</v>
      </c>
      <c r="E945" t="s">
        <v>1409</v>
      </c>
      <c r="F945">
        <v>9592</v>
      </c>
      <c r="G945">
        <v>4922</v>
      </c>
      <c r="H945">
        <v>4670</v>
      </c>
      <c r="I945">
        <v>4700</v>
      </c>
      <c r="J945">
        <v>4465</v>
      </c>
      <c r="K945">
        <v>53</v>
      </c>
      <c r="L945">
        <v>31</v>
      </c>
      <c r="M945">
        <v>38</v>
      </c>
      <c r="N945">
        <v>37</v>
      </c>
      <c r="O945">
        <v>13</v>
      </c>
      <c r="P945">
        <v>23</v>
      </c>
      <c r="Q945">
        <v>1</v>
      </c>
      <c r="R945">
        <v>2</v>
      </c>
      <c r="S945">
        <v>117</v>
      </c>
      <c r="T945">
        <v>112</v>
      </c>
      <c r="U945">
        <v>4778</v>
      </c>
      <c r="V945">
        <v>4561</v>
      </c>
      <c r="W945">
        <v>144</v>
      </c>
      <c r="X945">
        <v>109</v>
      </c>
    </row>
    <row r="946" spans="1:24" x14ac:dyDescent="0.35">
      <c r="A946" s="6" t="str">
        <f t="shared" si="14"/>
        <v>20109</v>
      </c>
      <c r="B946">
        <v>20</v>
      </c>
      <c r="C946">
        <v>109</v>
      </c>
      <c r="D946" t="s">
        <v>1476</v>
      </c>
      <c r="E946" t="s">
        <v>259</v>
      </c>
      <c r="F946">
        <v>2758</v>
      </c>
      <c r="G946">
        <v>1407</v>
      </c>
      <c r="H946">
        <v>1351</v>
      </c>
      <c r="I946">
        <v>1345</v>
      </c>
      <c r="J946">
        <v>1285</v>
      </c>
      <c r="K946">
        <v>15</v>
      </c>
      <c r="L946">
        <v>10</v>
      </c>
      <c r="M946">
        <v>10</v>
      </c>
      <c r="N946">
        <v>7</v>
      </c>
      <c r="O946">
        <v>18</v>
      </c>
      <c r="P946">
        <v>11</v>
      </c>
      <c r="Q946">
        <v>0</v>
      </c>
      <c r="R946">
        <v>0</v>
      </c>
      <c r="S946">
        <v>19</v>
      </c>
      <c r="T946">
        <v>38</v>
      </c>
      <c r="U946">
        <v>1310</v>
      </c>
      <c r="V946">
        <v>1266</v>
      </c>
      <c r="W946">
        <v>97</v>
      </c>
      <c r="X946">
        <v>85</v>
      </c>
    </row>
    <row r="947" spans="1:24" x14ac:dyDescent="0.35">
      <c r="A947" s="6" t="str">
        <f t="shared" si="14"/>
        <v>20111</v>
      </c>
      <c r="B947">
        <v>20</v>
      </c>
      <c r="C947">
        <v>111</v>
      </c>
      <c r="D947" t="s">
        <v>1476</v>
      </c>
      <c r="E947" t="s">
        <v>1415</v>
      </c>
      <c r="F947">
        <v>32178</v>
      </c>
      <c r="G947">
        <v>15795</v>
      </c>
      <c r="H947">
        <v>16383</v>
      </c>
      <c r="I947">
        <v>14211</v>
      </c>
      <c r="J947">
        <v>14856</v>
      </c>
      <c r="K947">
        <v>434</v>
      </c>
      <c r="L947">
        <v>396</v>
      </c>
      <c r="M947">
        <v>218</v>
      </c>
      <c r="N947">
        <v>228</v>
      </c>
      <c r="O947">
        <v>428</v>
      </c>
      <c r="P947">
        <v>395</v>
      </c>
      <c r="Q947">
        <v>18</v>
      </c>
      <c r="R947">
        <v>33</v>
      </c>
      <c r="S947">
        <v>486</v>
      </c>
      <c r="T947">
        <v>475</v>
      </c>
      <c r="U947">
        <v>12080</v>
      </c>
      <c r="V947">
        <v>12861</v>
      </c>
      <c r="W947">
        <v>3715</v>
      </c>
      <c r="X947">
        <v>3522</v>
      </c>
    </row>
    <row r="948" spans="1:24" x14ac:dyDescent="0.35">
      <c r="A948" s="6" t="str">
        <f t="shared" si="14"/>
        <v>20113</v>
      </c>
      <c r="B948">
        <v>20</v>
      </c>
      <c r="C948">
        <v>113</v>
      </c>
      <c r="D948" t="s">
        <v>1476</v>
      </c>
      <c r="E948" t="s">
        <v>1564</v>
      </c>
      <c r="F948">
        <v>30221</v>
      </c>
      <c r="G948">
        <v>14976</v>
      </c>
      <c r="H948">
        <v>15245</v>
      </c>
      <c r="I948">
        <v>14126</v>
      </c>
      <c r="J948">
        <v>14508</v>
      </c>
      <c r="K948">
        <v>299</v>
      </c>
      <c r="L948">
        <v>185</v>
      </c>
      <c r="M948">
        <v>99</v>
      </c>
      <c r="N948">
        <v>89</v>
      </c>
      <c r="O948">
        <v>118</v>
      </c>
      <c r="P948">
        <v>173</v>
      </c>
      <c r="Q948">
        <v>14</v>
      </c>
      <c r="R948">
        <v>12</v>
      </c>
      <c r="S948">
        <v>320</v>
      </c>
      <c r="T948">
        <v>278</v>
      </c>
      <c r="U948">
        <v>14160</v>
      </c>
      <c r="V948">
        <v>14474</v>
      </c>
      <c r="W948">
        <v>816</v>
      </c>
      <c r="X948">
        <v>771</v>
      </c>
    </row>
    <row r="949" spans="1:24" x14ac:dyDescent="0.35">
      <c r="A949" s="6" t="str">
        <f t="shared" si="14"/>
        <v>20115</v>
      </c>
      <c r="B949">
        <v>20</v>
      </c>
      <c r="C949">
        <v>115</v>
      </c>
      <c r="D949" t="s">
        <v>1476</v>
      </c>
      <c r="E949" t="s">
        <v>114</v>
      </c>
      <c r="F949">
        <v>11834</v>
      </c>
      <c r="G949">
        <v>5946</v>
      </c>
      <c r="H949">
        <v>5888</v>
      </c>
      <c r="I949">
        <v>5654</v>
      </c>
      <c r="J949">
        <v>5654</v>
      </c>
      <c r="K949">
        <v>79</v>
      </c>
      <c r="L949">
        <v>39</v>
      </c>
      <c r="M949">
        <v>51</v>
      </c>
      <c r="N949">
        <v>47</v>
      </c>
      <c r="O949">
        <v>25</v>
      </c>
      <c r="P949">
        <v>36</v>
      </c>
      <c r="Q949">
        <v>8</v>
      </c>
      <c r="R949">
        <v>1</v>
      </c>
      <c r="S949">
        <v>129</v>
      </c>
      <c r="T949">
        <v>111</v>
      </c>
      <c r="U949">
        <v>5720</v>
      </c>
      <c r="V949">
        <v>5648</v>
      </c>
      <c r="W949">
        <v>226</v>
      </c>
      <c r="X949">
        <v>240</v>
      </c>
    </row>
    <row r="950" spans="1:24" x14ac:dyDescent="0.35">
      <c r="A950" s="6" t="str">
        <f t="shared" si="14"/>
        <v>20117</v>
      </c>
      <c r="B950">
        <v>20</v>
      </c>
      <c r="C950">
        <v>117</v>
      </c>
      <c r="D950" t="s">
        <v>1476</v>
      </c>
      <c r="E950" t="s">
        <v>116</v>
      </c>
      <c r="F950">
        <v>10034</v>
      </c>
      <c r="G950">
        <v>5066</v>
      </c>
      <c r="H950">
        <v>4968</v>
      </c>
      <c r="I950">
        <v>4885</v>
      </c>
      <c r="J950">
        <v>4794</v>
      </c>
      <c r="K950">
        <v>34</v>
      </c>
      <c r="L950">
        <v>23</v>
      </c>
      <c r="M950">
        <v>31</v>
      </c>
      <c r="N950">
        <v>37</v>
      </c>
      <c r="O950">
        <v>19</v>
      </c>
      <c r="P950">
        <v>29</v>
      </c>
      <c r="Q950">
        <v>2</v>
      </c>
      <c r="R950">
        <v>3</v>
      </c>
      <c r="S950">
        <v>95</v>
      </c>
      <c r="T950">
        <v>82</v>
      </c>
      <c r="U950">
        <v>4933</v>
      </c>
      <c r="V950">
        <v>4862</v>
      </c>
      <c r="W950">
        <v>133</v>
      </c>
      <c r="X950">
        <v>106</v>
      </c>
    </row>
    <row r="951" spans="1:24" x14ac:dyDescent="0.35">
      <c r="A951" s="6" t="str">
        <f t="shared" si="14"/>
        <v>20119</v>
      </c>
      <c r="B951">
        <v>20</v>
      </c>
      <c r="C951">
        <v>119</v>
      </c>
      <c r="D951" t="s">
        <v>1476</v>
      </c>
      <c r="E951" t="s">
        <v>1568</v>
      </c>
      <c r="F951">
        <v>4062</v>
      </c>
      <c r="G951">
        <v>2088</v>
      </c>
      <c r="H951">
        <v>1974</v>
      </c>
      <c r="I951">
        <v>1985</v>
      </c>
      <c r="J951">
        <v>1882</v>
      </c>
      <c r="K951">
        <v>25</v>
      </c>
      <c r="L951">
        <v>22</v>
      </c>
      <c r="M951">
        <v>38</v>
      </c>
      <c r="N951">
        <v>25</v>
      </c>
      <c r="O951">
        <v>14</v>
      </c>
      <c r="P951">
        <v>20</v>
      </c>
      <c r="Q951">
        <v>0</v>
      </c>
      <c r="R951">
        <v>0</v>
      </c>
      <c r="S951">
        <v>26</v>
      </c>
      <c r="T951">
        <v>25</v>
      </c>
      <c r="U951">
        <v>1661</v>
      </c>
      <c r="V951">
        <v>1611</v>
      </c>
      <c r="W951">
        <v>427</v>
      </c>
      <c r="X951">
        <v>363</v>
      </c>
    </row>
    <row r="952" spans="1:24" x14ac:dyDescent="0.35">
      <c r="A952" s="6" t="str">
        <f t="shared" si="14"/>
        <v>20121</v>
      </c>
      <c r="B952">
        <v>20</v>
      </c>
      <c r="C952">
        <v>121</v>
      </c>
      <c r="D952" t="s">
        <v>1476</v>
      </c>
      <c r="E952" t="s">
        <v>1268</v>
      </c>
      <c r="F952">
        <v>34193</v>
      </c>
      <c r="G952">
        <v>17192</v>
      </c>
      <c r="H952">
        <v>17001</v>
      </c>
      <c r="I952">
        <v>16333</v>
      </c>
      <c r="J952">
        <v>16191</v>
      </c>
      <c r="K952">
        <v>291</v>
      </c>
      <c r="L952">
        <v>197</v>
      </c>
      <c r="M952">
        <v>128</v>
      </c>
      <c r="N952">
        <v>133</v>
      </c>
      <c r="O952">
        <v>84</v>
      </c>
      <c r="P952">
        <v>129</v>
      </c>
      <c r="Q952">
        <v>11</v>
      </c>
      <c r="R952">
        <v>4</v>
      </c>
      <c r="S952">
        <v>345</v>
      </c>
      <c r="T952">
        <v>347</v>
      </c>
      <c r="U952">
        <v>16592</v>
      </c>
      <c r="V952">
        <v>16417</v>
      </c>
      <c r="W952">
        <v>600</v>
      </c>
      <c r="X952">
        <v>584</v>
      </c>
    </row>
    <row r="953" spans="1:24" x14ac:dyDescent="0.35">
      <c r="A953" s="6" t="str">
        <f t="shared" si="14"/>
        <v>20123</v>
      </c>
      <c r="B953">
        <v>20</v>
      </c>
      <c r="C953">
        <v>123</v>
      </c>
      <c r="D953" t="s">
        <v>1476</v>
      </c>
      <c r="E953" t="s">
        <v>866</v>
      </c>
      <c r="F953">
        <v>5792</v>
      </c>
      <c r="G953">
        <v>2943</v>
      </c>
      <c r="H953">
        <v>2849</v>
      </c>
      <c r="I953">
        <v>2844</v>
      </c>
      <c r="J953">
        <v>2767</v>
      </c>
      <c r="K953">
        <v>16</v>
      </c>
      <c r="L953">
        <v>5</v>
      </c>
      <c r="M953">
        <v>22</v>
      </c>
      <c r="N953">
        <v>14</v>
      </c>
      <c r="O953">
        <v>18</v>
      </c>
      <c r="P953">
        <v>24</v>
      </c>
      <c r="Q953">
        <v>5</v>
      </c>
      <c r="R953">
        <v>7</v>
      </c>
      <c r="S953">
        <v>38</v>
      </c>
      <c r="T953">
        <v>32</v>
      </c>
      <c r="U953">
        <v>2877</v>
      </c>
      <c r="V953">
        <v>2766</v>
      </c>
      <c r="W953">
        <v>66</v>
      </c>
      <c r="X953">
        <v>83</v>
      </c>
    </row>
    <row r="954" spans="1:24" x14ac:dyDescent="0.35">
      <c r="A954" s="6" t="str">
        <f t="shared" si="14"/>
        <v>20125</v>
      </c>
      <c r="B954">
        <v>20</v>
      </c>
      <c r="C954">
        <v>125</v>
      </c>
      <c r="D954" t="s">
        <v>1476</v>
      </c>
      <c r="E954" t="s">
        <v>122</v>
      </c>
      <c r="F954">
        <v>31492</v>
      </c>
      <c r="G954">
        <v>15720</v>
      </c>
      <c r="H954">
        <v>15772</v>
      </c>
      <c r="I954">
        <v>13248</v>
      </c>
      <c r="J954">
        <v>13457</v>
      </c>
      <c r="K954">
        <v>836</v>
      </c>
      <c r="L954">
        <v>716</v>
      </c>
      <c r="M954">
        <v>587</v>
      </c>
      <c r="N954">
        <v>565</v>
      </c>
      <c r="O954">
        <v>186</v>
      </c>
      <c r="P954">
        <v>125</v>
      </c>
      <c r="Q954">
        <v>27</v>
      </c>
      <c r="R954">
        <v>20</v>
      </c>
      <c r="S954">
        <v>836</v>
      </c>
      <c r="T954">
        <v>889</v>
      </c>
      <c r="U954">
        <v>14431</v>
      </c>
      <c r="V954">
        <v>14653</v>
      </c>
      <c r="W954">
        <v>1289</v>
      </c>
      <c r="X954">
        <v>1119</v>
      </c>
    </row>
    <row r="955" spans="1:24" x14ac:dyDescent="0.35">
      <c r="A955" s="6" t="str">
        <f t="shared" si="14"/>
        <v>20127</v>
      </c>
      <c r="B955">
        <v>20</v>
      </c>
      <c r="C955">
        <v>127</v>
      </c>
      <c r="D955" t="s">
        <v>1476</v>
      </c>
      <c r="E955" t="s">
        <v>1573</v>
      </c>
      <c r="F955">
        <v>5391</v>
      </c>
      <c r="G955">
        <v>2710</v>
      </c>
      <c r="H955">
        <v>2681</v>
      </c>
      <c r="I955">
        <v>2595</v>
      </c>
      <c r="J955">
        <v>2558</v>
      </c>
      <c r="K955">
        <v>16</v>
      </c>
      <c r="L955">
        <v>14</v>
      </c>
      <c r="M955">
        <v>23</v>
      </c>
      <c r="N955">
        <v>15</v>
      </c>
      <c r="O955">
        <v>9</v>
      </c>
      <c r="P955">
        <v>29</v>
      </c>
      <c r="Q955">
        <v>2</v>
      </c>
      <c r="R955">
        <v>0</v>
      </c>
      <c r="S955">
        <v>65</v>
      </c>
      <c r="T955">
        <v>65</v>
      </c>
      <c r="U955">
        <v>2573</v>
      </c>
      <c r="V955">
        <v>2584</v>
      </c>
      <c r="W955">
        <v>137</v>
      </c>
      <c r="X955">
        <v>97</v>
      </c>
    </row>
    <row r="956" spans="1:24" x14ac:dyDescent="0.35">
      <c r="A956" s="6" t="str">
        <f t="shared" si="14"/>
        <v>20129</v>
      </c>
      <c r="B956">
        <v>20</v>
      </c>
      <c r="C956">
        <v>129</v>
      </c>
      <c r="D956" t="s">
        <v>1476</v>
      </c>
      <c r="E956" t="s">
        <v>1575</v>
      </c>
      <c r="F956">
        <v>2700</v>
      </c>
      <c r="G956">
        <v>1357</v>
      </c>
      <c r="H956">
        <v>1343</v>
      </c>
      <c r="I956">
        <v>1253</v>
      </c>
      <c r="J956">
        <v>1239</v>
      </c>
      <c r="K956">
        <v>21</v>
      </c>
      <c r="L956">
        <v>17</v>
      </c>
      <c r="M956">
        <v>30</v>
      </c>
      <c r="N956">
        <v>26</v>
      </c>
      <c r="O956">
        <v>25</v>
      </c>
      <c r="P956">
        <v>20</v>
      </c>
      <c r="Q956">
        <v>2</v>
      </c>
      <c r="R956">
        <v>3</v>
      </c>
      <c r="S956">
        <v>26</v>
      </c>
      <c r="T956">
        <v>38</v>
      </c>
      <c r="U956">
        <v>1045</v>
      </c>
      <c r="V956">
        <v>1069</v>
      </c>
      <c r="W956">
        <v>312</v>
      </c>
      <c r="X956">
        <v>274</v>
      </c>
    </row>
    <row r="957" spans="1:24" x14ac:dyDescent="0.35">
      <c r="A957" s="6" t="str">
        <f t="shared" si="14"/>
        <v>20131</v>
      </c>
      <c r="B957">
        <v>20</v>
      </c>
      <c r="C957">
        <v>131</v>
      </c>
      <c r="D957" t="s">
        <v>1476</v>
      </c>
      <c r="E957" t="s">
        <v>1577</v>
      </c>
      <c r="F957">
        <v>10274</v>
      </c>
      <c r="G957">
        <v>5272</v>
      </c>
      <c r="H957">
        <v>5002</v>
      </c>
      <c r="I957">
        <v>5086</v>
      </c>
      <c r="J957">
        <v>4837</v>
      </c>
      <c r="K957">
        <v>43</v>
      </c>
      <c r="L957">
        <v>36</v>
      </c>
      <c r="M957">
        <v>44</v>
      </c>
      <c r="N957">
        <v>36</v>
      </c>
      <c r="O957">
        <v>18</v>
      </c>
      <c r="P957">
        <v>14</v>
      </c>
      <c r="Q957">
        <v>3</v>
      </c>
      <c r="R957">
        <v>9</v>
      </c>
      <c r="S957">
        <v>78</v>
      </c>
      <c r="T957">
        <v>70</v>
      </c>
      <c r="U957">
        <v>5157</v>
      </c>
      <c r="V957">
        <v>4871</v>
      </c>
      <c r="W957">
        <v>115</v>
      </c>
      <c r="X957">
        <v>131</v>
      </c>
    </row>
    <row r="958" spans="1:24" x14ac:dyDescent="0.35">
      <c r="A958" s="6" t="str">
        <f t="shared" si="14"/>
        <v>20133</v>
      </c>
      <c r="B958">
        <v>20</v>
      </c>
      <c r="C958">
        <v>133</v>
      </c>
      <c r="D958" t="s">
        <v>1476</v>
      </c>
      <c r="E958" t="s">
        <v>1579</v>
      </c>
      <c r="F958">
        <v>15900</v>
      </c>
      <c r="G958">
        <v>7990</v>
      </c>
      <c r="H958">
        <v>7910</v>
      </c>
      <c r="I958">
        <v>7502</v>
      </c>
      <c r="J958">
        <v>7441</v>
      </c>
      <c r="K958">
        <v>130</v>
      </c>
      <c r="L958">
        <v>84</v>
      </c>
      <c r="M958">
        <v>123</v>
      </c>
      <c r="N958">
        <v>126</v>
      </c>
      <c r="O958">
        <v>47</v>
      </c>
      <c r="P958">
        <v>64</v>
      </c>
      <c r="Q958">
        <v>5</v>
      </c>
      <c r="R958">
        <v>8</v>
      </c>
      <c r="S958">
        <v>183</v>
      </c>
      <c r="T958">
        <v>187</v>
      </c>
      <c r="U958">
        <v>7462</v>
      </c>
      <c r="V958">
        <v>7513</v>
      </c>
      <c r="W958">
        <v>528</v>
      </c>
      <c r="X958">
        <v>397</v>
      </c>
    </row>
    <row r="959" spans="1:24" x14ac:dyDescent="0.35">
      <c r="A959" s="6" t="str">
        <f t="shared" si="14"/>
        <v>20135</v>
      </c>
      <c r="B959">
        <v>20</v>
      </c>
      <c r="C959">
        <v>135</v>
      </c>
      <c r="D959" t="s">
        <v>1476</v>
      </c>
      <c r="E959" t="s">
        <v>1581</v>
      </c>
      <c r="F959">
        <v>2682</v>
      </c>
      <c r="G959">
        <v>1335</v>
      </c>
      <c r="H959">
        <v>1347</v>
      </c>
      <c r="I959">
        <v>1281</v>
      </c>
      <c r="J959">
        <v>1280</v>
      </c>
      <c r="K959">
        <v>19</v>
      </c>
      <c r="L959">
        <v>13</v>
      </c>
      <c r="M959">
        <v>15</v>
      </c>
      <c r="N959">
        <v>28</v>
      </c>
      <c r="O959">
        <v>1</v>
      </c>
      <c r="P959">
        <v>5</v>
      </c>
      <c r="Q959">
        <v>0</v>
      </c>
      <c r="R959">
        <v>0</v>
      </c>
      <c r="S959">
        <v>19</v>
      </c>
      <c r="T959">
        <v>21</v>
      </c>
      <c r="U959">
        <v>1192</v>
      </c>
      <c r="V959">
        <v>1178</v>
      </c>
      <c r="W959">
        <v>143</v>
      </c>
      <c r="X959">
        <v>169</v>
      </c>
    </row>
    <row r="960" spans="1:24" x14ac:dyDescent="0.35">
      <c r="A960" s="6" t="str">
        <f t="shared" si="14"/>
        <v>20137</v>
      </c>
      <c r="B960">
        <v>20</v>
      </c>
      <c r="C960">
        <v>137</v>
      </c>
      <c r="D960" t="s">
        <v>1476</v>
      </c>
      <c r="E960" t="s">
        <v>1583</v>
      </c>
      <c r="F960">
        <v>5457</v>
      </c>
      <c r="G960">
        <v>3122</v>
      </c>
      <c r="H960">
        <v>2335</v>
      </c>
      <c r="I960">
        <v>2826</v>
      </c>
      <c r="J960">
        <v>2222</v>
      </c>
      <c r="K960">
        <v>207</v>
      </c>
      <c r="L960">
        <v>13</v>
      </c>
      <c r="M960">
        <v>15</v>
      </c>
      <c r="N960">
        <v>8</v>
      </c>
      <c r="O960">
        <v>30</v>
      </c>
      <c r="P960">
        <v>36</v>
      </c>
      <c r="Q960">
        <v>0</v>
      </c>
      <c r="R960">
        <v>2</v>
      </c>
      <c r="S960">
        <v>44</v>
      </c>
      <c r="T960">
        <v>54</v>
      </c>
      <c r="U960">
        <v>2902</v>
      </c>
      <c r="V960">
        <v>2237</v>
      </c>
      <c r="W960">
        <v>220</v>
      </c>
      <c r="X960">
        <v>98</v>
      </c>
    </row>
    <row r="961" spans="1:24" x14ac:dyDescent="0.35">
      <c r="A961" s="6" t="str">
        <f t="shared" si="14"/>
        <v>20139</v>
      </c>
      <c r="B961">
        <v>20</v>
      </c>
      <c r="C961">
        <v>139</v>
      </c>
      <c r="D961" t="s">
        <v>1476</v>
      </c>
      <c r="E961" t="s">
        <v>1585</v>
      </c>
      <c r="F961">
        <v>15765</v>
      </c>
      <c r="G961">
        <v>7954</v>
      </c>
      <c r="H961">
        <v>7811</v>
      </c>
      <c r="I961">
        <v>7627</v>
      </c>
      <c r="J961">
        <v>7480</v>
      </c>
      <c r="K961">
        <v>77</v>
      </c>
      <c r="L961">
        <v>38</v>
      </c>
      <c r="M961">
        <v>49</v>
      </c>
      <c r="N961">
        <v>66</v>
      </c>
      <c r="O961">
        <v>19</v>
      </c>
      <c r="P961">
        <v>51</v>
      </c>
      <c r="Q961">
        <v>4</v>
      </c>
      <c r="R961">
        <v>4</v>
      </c>
      <c r="S961">
        <v>178</v>
      </c>
      <c r="T961">
        <v>172</v>
      </c>
      <c r="U961">
        <v>7696</v>
      </c>
      <c r="V961">
        <v>7597</v>
      </c>
      <c r="W961">
        <v>258</v>
      </c>
      <c r="X961">
        <v>214</v>
      </c>
    </row>
    <row r="962" spans="1:24" x14ac:dyDescent="0.35">
      <c r="A962" s="6" t="str">
        <f t="shared" ref="A962:A1025" si="15">TEXT(B962*1000+C962,"00000")</f>
        <v>20141</v>
      </c>
      <c r="B962">
        <v>20</v>
      </c>
      <c r="C962">
        <v>141</v>
      </c>
      <c r="D962" t="s">
        <v>1476</v>
      </c>
      <c r="E962" t="s">
        <v>1587</v>
      </c>
      <c r="F962">
        <v>3494</v>
      </c>
      <c r="G962">
        <v>1779</v>
      </c>
      <c r="H962">
        <v>1715</v>
      </c>
      <c r="I962">
        <v>1707</v>
      </c>
      <c r="J962">
        <v>1639</v>
      </c>
      <c r="K962">
        <v>12</v>
      </c>
      <c r="L962">
        <v>6</v>
      </c>
      <c r="M962">
        <v>19</v>
      </c>
      <c r="N962">
        <v>12</v>
      </c>
      <c r="O962">
        <v>7</v>
      </c>
      <c r="P962">
        <v>32</v>
      </c>
      <c r="Q962">
        <v>0</v>
      </c>
      <c r="R962">
        <v>0</v>
      </c>
      <c r="S962">
        <v>34</v>
      </c>
      <c r="T962">
        <v>26</v>
      </c>
      <c r="U962">
        <v>1730</v>
      </c>
      <c r="V962">
        <v>1683</v>
      </c>
      <c r="W962">
        <v>49</v>
      </c>
      <c r="X962">
        <v>32</v>
      </c>
    </row>
    <row r="963" spans="1:24" x14ac:dyDescent="0.35">
      <c r="A963" s="6" t="str">
        <f t="shared" si="15"/>
        <v>20143</v>
      </c>
      <c r="B963">
        <v>20</v>
      </c>
      <c r="C963">
        <v>143</v>
      </c>
      <c r="D963" t="s">
        <v>1476</v>
      </c>
      <c r="E963" t="s">
        <v>1589</v>
      </c>
      <c r="F963">
        <v>5729</v>
      </c>
      <c r="G963">
        <v>2995</v>
      </c>
      <c r="H963">
        <v>2734</v>
      </c>
      <c r="I963">
        <v>2866</v>
      </c>
      <c r="J963">
        <v>2642</v>
      </c>
      <c r="K963">
        <v>46</v>
      </c>
      <c r="L963">
        <v>35</v>
      </c>
      <c r="M963">
        <v>19</v>
      </c>
      <c r="N963">
        <v>14</v>
      </c>
      <c r="O963">
        <v>8</v>
      </c>
      <c r="P963">
        <v>11</v>
      </c>
      <c r="Q963">
        <v>0</v>
      </c>
      <c r="R963">
        <v>0</v>
      </c>
      <c r="S963">
        <v>56</v>
      </c>
      <c r="T963">
        <v>32</v>
      </c>
      <c r="U963">
        <v>2897</v>
      </c>
      <c r="V963">
        <v>2670</v>
      </c>
      <c r="W963">
        <v>98</v>
      </c>
      <c r="X963">
        <v>64</v>
      </c>
    </row>
    <row r="964" spans="1:24" x14ac:dyDescent="0.35">
      <c r="A964" s="6" t="str">
        <f t="shared" si="15"/>
        <v>20145</v>
      </c>
      <c r="B964">
        <v>20</v>
      </c>
      <c r="C964">
        <v>145</v>
      </c>
      <c r="D964" t="s">
        <v>1476</v>
      </c>
      <c r="E964" t="s">
        <v>1591</v>
      </c>
      <c r="F964">
        <v>6254</v>
      </c>
      <c r="G964">
        <v>3455</v>
      </c>
      <c r="H964">
        <v>2799</v>
      </c>
      <c r="I964">
        <v>3035</v>
      </c>
      <c r="J964">
        <v>2612</v>
      </c>
      <c r="K964">
        <v>274</v>
      </c>
      <c r="L964">
        <v>71</v>
      </c>
      <c r="M964">
        <v>44</v>
      </c>
      <c r="N964">
        <v>23</v>
      </c>
      <c r="O964">
        <v>23</v>
      </c>
      <c r="P964">
        <v>13</v>
      </c>
      <c r="Q964">
        <v>2</v>
      </c>
      <c r="R964">
        <v>2</v>
      </c>
      <c r="S964">
        <v>77</v>
      </c>
      <c r="T964">
        <v>78</v>
      </c>
      <c r="U964">
        <v>3156</v>
      </c>
      <c r="V964">
        <v>2595</v>
      </c>
      <c r="W964">
        <v>299</v>
      </c>
      <c r="X964">
        <v>204</v>
      </c>
    </row>
    <row r="965" spans="1:24" x14ac:dyDescent="0.35">
      <c r="A965" s="6" t="str">
        <f t="shared" si="15"/>
        <v>20147</v>
      </c>
      <c r="B965">
        <v>20</v>
      </c>
      <c r="C965">
        <v>147</v>
      </c>
      <c r="D965" t="s">
        <v>1476</v>
      </c>
      <c r="E965" t="s">
        <v>278</v>
      </c>
      <c r="F965">
        <v>4973</v>
      </c>
      <c r="G965">
        <v>2511</v>
      </c>
      <c r="H965">
        <v>2462</v>
      </c>
      <c r="I965">
        <v>2417</v>
      </c>
      <c r="J965">
        <v>2361</v>
      </c>
      <c r="K965">
        <v>14</v>
      </c>
      <c r="L965">
        <v>8</v>
      </c>
      <c r="M965">
        <v>19</v>
      </c>
      <c r="N965">
        <v>19</v>
      </c>
      <c r="O965">
        <v>27</v>
      </c>
      <c r="P965">
        <v>33</v>
      </c>
      <c r="Q965">
        <v>0</v>
      </c>
      <c r="R965">
        <v>0</v>
      </c>
      <c r="S965">
        <v>34</v>
      </c>
      <c r="T965">
        <v>41</v>
      </c>
      <c r="U965">
        <v>2436</v>
      </c>
      <c r="V965">
        <v>2386</v>
      </c>
      <c r="W965">
        <v>75</v>
      </c>
      <c r="X965">
        <v>76</v>
      </c>
    </row>
    <row r="966" spans="1:24" x14ac:dyDescent="0.35">
      <c r="A966" s="6" t="str">
        <f t="shared" si="15"/>
        <v>20149</v>
      </c>
      <c r="B966">
        <v>20</v>
      </c>
      <c r="C966">
        <v>149</v>
      </c>
      <c r="D966" t="s">
        <v>1476</v>
      </c>
      <c r="E966" t="s">
        <v>1594</v>
      </c>
      <c r="F966">
        <v>25343</v>
      </c>
      <c r="G966">
        <v>12675</v>
      </c>
      <c r="H966">
        <v>12668</v>
      </c>
      <c r="I966">
        <v>11928</v>
      </c>
      <c r="J966">
        <v>11938</v>
      </c>
      <c r="K966">
        <v>180</v>
      </c>
      <c r="L966">
        <v>128</v>
      </c>
      <c r="M966">
        <v>118</v>
      </c>
      <c r="N966">
        <v>114</v>
      </c>
      <c r="O966">
        <v>118</v>
      </c>
      <c r="P966">
        <v>136</v>
      </c>
      <c r="Q966">
        <v>14</v>
      </c>
      <c r="R966">
        <v>17</v>
      </c>
      <c r="S966">
        <v>317</v>
      </c>
      <c r="T966">
        <v>335</v>
      </c>
      <c r="U966">
        <v>11957</v>
      </c>
      <c r="V966">
        <v>11957</v>
      </c>
      <c r="W966">
        <v>718</v>
      </c>
      <c r="X966">
        <v>711</v>
      </c>
    </row>
    <row r="967" spans="1:24" x14ac:dyDescent="0.35">
      <c r="A967" s="6" t="str">
        <f t="shared" si="15"/>
        <v>20151</v>
      </c>
      <c r="B967">
        <v>20</v>
      </c>
      <c r="C967">
        <v>151</v>
      </c>
      <c r="D967" t="s">
        <v>1476</v>
      </c>
      <c r="E967" t="s">
        <v>1596</v>
      </c>
      <c r="F967">
        <v>9153</v>
      </c>
      <c r="G967">
        <v>4597</v>
      </c>
      <c r="H967">
        <v>4556</v>
      </c>
      <c r="I967">
        <v>4309</v>
      </c>
      <c r="J967">
        <v>4250</v>
      </c>
      <c r="K967">
        <v>100</v>
      </c>
      <c r="L967">
        <v>71</v>
      </c>
      <c r="M967">
        <v>47</v>
      </c>
      <c r="N967">
        <v>65</v>
      </c>
      <c r="O967">
        <v>35</v>
      </c>
      <c r="P967">
        <v>48</v>
      </c>
      <c r="Q967">
        <v>1</v>
      </c>
      <c r="R967">
        <v>3</v>
      </c>
      <c r="S967">
        <v>105</v>
      </c>
      <c r="T967">
        <v>119</v>
      </c>
      <c r="U967">
        <v>4256</v>
      </c>
      <c r="V967">
        <v>4177</v>
      </c>
      <c r="W967">
        <v>341</v>
      </c>
      <c r="X967">
        <v>379</v>
      </c>
    </row>
    <row r="968" spans="1:24" x14ac:dyDescent="0.35">
      <c r="A968" s="6" t="str">
        <f t="shared" si="15"/>
        <v>20153</v>
      </c>
      <c r="B968">
        <v>20</v>
      </c>
      <c r="C968">
        <v>153</v>
      </c>
      <c r="D968" t="s">
        <v>1476</v>
      </c>
      <c r="E968" t="s">
        <v>1598</v>
      </c>
      <c r="F968">
        <v>2566</v>
      </c>
      <c r="G968">
        <v>1312</v>
      </c>
      <c r="H968">
        <v>1254</v>
      </c>
      <c r="I968">
        <v>1257</v>
      </c>
      <c r="J968">
        <v>1199</v>
      </c>
      <c r="K968">
        <v>13</v>
      </c>
      <c r="L968">
        <v>11</v>
      </c>
      <c r="M968">
        <v>5</v>
      </c>
      <c r="N968">
        <v>14</v>
      </c>
      <c r="O968">
        <v>5</v>
      </c>
      <c r="P968">
        <v>13</v>
      </c>
      <c r="Q968">
        <v>0</v>
      </c>
      <c r="R968">
        <v>2</v>
      </c>
      <c r="S968">
        <v>32</v>
      </c>
      <c r="T968">
        <v>15</v>
      </c>
      <c r="U968">
        <v>1217</v>
      </c>
      <c r="V968">
        <v>1170</v>
      </c>
      <c r="W968">
        <v>95</v>
      </c>
      <c r="X968">
        <v>84</v>
      </c>
    </row>
    <row r="969" spans="1:24" x14ac:dyDescent="0.35">
      <c r="A969" s="6" t="str">
        <f t="shared" si="15"/>
        <v>20155</v>
      </c>
      <c r="B969">
        <v>20</v>
      </c>
      <c r="C969">
        <v>155</v>
      </c>
      <c r="D969" t="s">
        <v>1476</v>
      </c>
      <c r="E969" t="s">
        <v>1600</v>
      </c>
      <c r="F969">
        <v>61883</v>
      </c>
      <c r="G969">
        <v>31267</v>
      </c>
      <c r="H969">
        <v>30616</v>
      </c>
      <c r="I969">
        <v>28496</v>
      </c>
      <c r="J969">
        <v>28690</v>
      </c>
      <c r="K969">
        <v>1408</v>
      </c>
      <c r="L969">
        <v>625</v>
      </c>
      <c r="M969">
        <v>297</v>
      </c>
      <c r="N969">
        <v>229</v>
      </c>
      <c r="O969">
        <v>181</v>
      </c>
      <c r="P969">
        <v>191</v>
      </c>
      <c r="Q969">
        <v>43</v>
      </c>
      <c r="R969">
        <v>24</v>
      </c>
      <c r="S969">
        <v>842</v>
      </c>
      <c r="T969">
        <v>857</v>
      </c>
      <c r="U969">
        <v>28126</v>
      </c>
      <c r="V969">
        <v>27650</v>
      </c>
      <c r="W969">
        <v>3141</v>
      </c>
      <c r="X969">
        <v>2966</v>
      </c>
    </row>
    <row r="970" spans="1:24" x14ac:dyDescent="0.35">
      <c r="A970" s="6" t="str">
        <f t="shared" si="15"/>
        <v>20157</v>
      </c>
      <c r="B970">
        <v>20</v>
      </c>
      <c r="C970">
        <v>157</v>
      </c>
      <c r="D970" t="s">
        <v>1476</v>
      </c>
      <c r="E970" t="s">
        <v>1602</v>
      </c>
      <c r="F970">
        <v>4669</v>
      </c>
      <c r="G970">
        <v>2333</v>
      </c>
      <c r="H970">
        <v>2336</v>
      </c>
      <c r="I970">
        <v>2249</v>
      </c>
      <c r="J970">
        <v>2260</v>
      </c>
      <c r="K970">
        <v>22</v>
      </c>
      <c r="L970">
        <v>16</v>
      </c>
      <c r="M970">
        <v>8</v>
      </c>
      <c r="N970">
        <v>6</v>
      </c>
      <c r="O970">
        <v>17</v>
      </c>
      <c r="P970">
        <v>14</v>
      </c>
      <c r="Q970">
        <v>0</v>
      </c>
      <c r="R970">
        <v>1</v>
      </c>
      <c r="S970">
        <v>37</v>
      </c>
      <c r="T970">
        <v>39</v>
      </c>
      <c r="U970">
        <v>2274</v>
      </c>
      <c r="V970">
        <v>2291</v>
      </c>
      <c r="W970">
        <v>59</v>
      </c>
      <c r="X970">
        <v>45</v>
      </c>
    </row>
    <row r="971" spans="1:24" x14ac:dyDescent="0.35">
      <c r="A971" s="6" t="str">
        <f t="shared" si="15"/>
        <v>20159</v>
      </c>
      <c r="B971">
        <v>20</v>
      </c>
      <c r="C971">
        <v>159</v>
      </c>
      <c r="D971" t="s">
        <v>1476</v>
      </c>
      <c r="E971" t="s">
        <v>1604</v>
      </c>
      <c r="F971">
        <v>9426</v>
      </c>
      <c r="G971">
        <v>4808</v>
      </c>
      <c r="H971">
        <v>4618</v>
      </c>
      <c r="I971">
        <v>4439</v>
      </c>
      <c r="J971">
        <v>4334</v>
      </c>
      <c r="K971">
        <v>99</v>
      </c>
      <c r="L971">
        <v>55</v>
      </c>
      <c r="M971">
        <v>82</v>
      </c>
      <c r="N971">
        <v>54</v>
      </c>
      <c r="O971">
        <v>45</v>
      </c>
      <c r="P971">
        <v>57</v>
      </c>
      <c r="Q971">
        <v>5</v>
      </c>
      <c r="R971">
        <v>4</v>
      </c>
      <c r="S971">
        <v>138</v>
      </c>
      <c r="T971">
        <v>114</v>
      </c>
      <c r="U971">
        <v>4081</v>
      </c>
      <c r="V971">
        <v>4062</v>
      </c>
      <c r="W971">
        <v>727</v>
      </c>
      <c r="X971">
        <v>556</v>
      </c>
    </row>
    <row r="972" spans="1:24" x14ac:dyDescent="0.35">
      <c r="A972" s="6" t="str">
        <f t="shared" si="15"/>
        <v>20161</v>
      </c>
      <c r="B972">
        <v>20</v>
      </c>
      <c r="C972">
        <v>161</v>
      </c>
      <c r="D972" t="s">
        <v>1476</v>
      </c>
      <c r="E972" t="s">
        <v>1606</v>
      </c>
      <c r="F972">
        <v>71964</v>
      </c>
      <c r="G972">
        <v>38398</v>
      </c>
      <c r="H972">
        <v>33566</v>
      </c>
      <c r="I972">
        <v>31891</v>
      </c>
      <c r="J972">
        <v>28110</v>
      </c>
      <c r="K972">
        <v>2983</v>
      </c>
      <c r="L972">
        <v>2106</v>
      </c>
      <c r="M972">
        <v>277</v>
      </c>
      <c r="N972">
        <v>256</v>
      </c>
      <c r="O972">
        <v>1730</v>
      </c>
      <c r="P972">
        <v>1724</v>
      </c>
      <c r="Q972">
        <v>125</v>
      </c>
      <c r="R972">
        <v>68</v>
      </c>
      <c r="S972">
        <v>1392</v>
      </c>
      <c r="T972">
        <v>1302</v>
      </c>
      <c r="U972">
        <v>34397</v>
      </c>
      <c r="V972">
        <v>30174</v>
      </c>
      <c r="W972">
        <v>4001</v>
      </c>
      <c r="X972">
        <v>3392</v>
      </c>
    </row>
    <row r="973" spans="1:24" x14ac:dyDescent="0.35">
      <c r="A973" s="6" t="str">
        <f t="shared" si="15"/>
        <v>20163</v>
      </c>
      <c r="B973">
        <v>20</v>
      </c>
      <c r="C973">
        <v>163</v>
      </c>
      <c r="D973" t="s">
        <v>1476</v>
      </c>
      <c r="E973" t="s">
        <v>1608</v>
      </c>
      <c r="F973">
        <v>4918</v>
      </c>
      <c r="G973">
        <v>2474</v>
      </c>
      <c r="H973">
        <v>2444</v>
      </c>
      <c r="I973">
        <v>2350</v>
      </c>
      <c r="J973">
        <v>2345</v>
      </c>
      <c r="K973">
        <v>62</v>
      </c>
      <c r="L973">
        <v>24</v>
      </c>
      <c r="M973">
        <v>12</v>
      </c>
      <c r="N973">
        <v>20</v>
      </c>
      <c r="O973">
        <v>8</v>
      </c>
      <c r="P973">
        <v>24</v>
      </c>
      <c r="Q973">
        <v>4</v>
      </c>
      <c r="R973">
        <v>2</v>
      </c>
      <c r="S973">
        <v>38</v>
      </c>
      <c r="T973">
        <v>29</v>
      </c>
      <c r="U973">
        <v>2390</v>
      </c>
      <c r="V973">
        <v>2397</v>
      </c>
      <c r="W973">
        <v>84</v>
      </c>
      <c r="X973">
        <v>47</v>
      </c>
    </row>
    <row r="974" spans="1:24" x14ac:dyDescent="0.35">
      <c r="A974" s="6" t="str">
        <f t="shared" si="15"/>
        <v>20165</v>
      </c>
      <c r="B974">
        <v>20</v>
      </c>
      <c r="C974">
        <v>165</v>
      </c>
      <c r="D974" t="s">
        <v>1476</v>
      </c>
      <c r="E974" t="s">
        <v>1294</v>
      </c>
      <c r="F974">
        <v>2951</v>
      </c>
      <c r="G974">
        <v>1534</v>
      </c>
      <c r="H974">
        <v>1417</v>
      </c>
      <c r="I974">
        <v>1484</v>
      </c>
      <c r="J974">
        <v>1360</v>
      </c>
      <c r="K974">
        <v>12</v>
      </c>
      <c r="L974">
        <v>6</v>
      </c>
      <c r="M974">
        <v>15</v>
      </c>
      <c r="N974">
        <v>17</v>
      </c>
      <c r="O974">
        <v>3</v>
      </c>
      <c r="P974">
        <v>11</v>
      </c>
      <c r="Q974">
        <v>0</v>
      </c>
      <c r="R974">
        <v>2</v>
      </c>
      <c r="S974">
        <v>20</v>
      </c>
      <c r="T974">
        <v>21</v>
      </c>
      <c r="U974">
        <v>1461</v>
      </c>
      <c r="V974">
        <v>1353</v>
      </c>
      <c r="W974">
        <v>73</v>
      </c>
      <c r="X974">
        <v>64</v>
      </c>
    </row>
    <row r="975" spans="1:24" x14ac:dyDescent="0.35">
      <c r="A975" s="6" t="str">
        <f t="shared" si="15"/>
        <v>20167</v>
      </c>
      <c r="B975">
        <v>20</v>
      </c>
      <c r="C975">
        <v>167</v>
      </c>
      <c r="D975" t="s">
        <v>1476</v>
      </c>
      <c r="E975" t="s">
        <v>134</v>
      </c>
      <c r="F975">
        <v>6691</v>
      </c>
      <c r="G975">
        <v>3327</v>
      </c>
      <c r="H975">
        <v>3364</v>
      </c>
      <c r="I975">
        <v>3152</v>
      </c>
      <c r="J975">
        <v>3182</v>
      </c>
      <c r="K975">
        <v>49</v>
      </c>
      <c r="L975">
        <v>32</v>
      </c>
      <c r="M975">
        <v>36</v>
      </c>
      <c r="N975">
        <v>46</v>
      </c>
      <c r="O975">
        <v>18</v>
      </c>
      <c r="P975">
        <v>24</v>
      </c>
      <c r="Q975">
        <v>1</v>
      </c>
      <c r="R975">
        <v>3</v>
      </c>
      <c r="S975">
        <v>71</v>
      </c>
      <c r="T975">
        <v>77</v>
      </c>
      <c r="U975">
        <v>3203</v>
      </c>
      <c r="V975">
        <v>3245</v>
      </c>
      <c r="W975">
        <v>124</v>
      </c>
      <c r="X975">
        <v>119</v>
      </c>
    </row>
    <row r="976" spans="1:24" x14ac:dyDescent="0.35">
      <c r="A976" s="6" t="str">
        <f t="shared" si="15"/>
        <v>20169</v>
      </c>
      <c r="B976">
        <v>20</v>
      </c>
      <c r="C976">
        <v>169</v>
      </c>
      <c r="D976" t="s">
        <v>1476</v>
      </c>
      <c r="E976" t="s">
        <v>294</v>
      </c>
      <c r="F976">
        <v>54297</v>
      </c>
      <c r="G976">
        <v>27102</v>
      </c>
      <c r="H976">
        <v>27195</v>
      </c>
      <c r="I976">
        <v>24247</v>
      </c>
      <c r="J976">
        <v>24647</v>
      </c>
      <c r="K976">
        <v>1142</v>
      </c>
      <c r="L976">
        <v>830</v>
      </c>
      <c r="M976">
        <v>208</v>
      </c>
      <c r="N976">
        <v>188</v>
      </c>
      <c r="O976">
        <v>574</v>
      </c>
      <c r="P976">
        <v>641</v>
      </c>
      <c r="Q976">
        <v>34</v>
      </c>
      <c r="R976">
        <v>15</v>
      </c>
      <c r="S976">
        <v>897</v>
      </c>
      <c r="T976">
        <v>874</v>
      </c>
      <c r="U976">
        <v>23676</v>
      </c>
      <c r="V976">
        <v>24000</v>
      </c>
      <c r="W976">
        <v>3426</v>
      </c>
      <c r="X976">
        <v>3195</v>
      </c>
    </row>
    <row r="977" spans="1:24" x14ac:dyDescent="0.35">
      <c r="A977" s="6" t="str">
        <f t="shared" si="15"/>
        <v>20171</v>
      </c>
      <c r="B977">
        <v>20</v>
      </c>
      <c r="C977">
        <v>171</v>
      </c>
      <c r="D977" t="s">
        <v>1476</v>
      </c>
      <c r="E977" t="s">
        <v>296</v>
      </c>
      <c r="F977">
        <v>5152</v>
      </c>
      <c r="G977">
        <v>2638</v>
      </c>
      <c r="H977">
        <v>2514</v>
      </c>
      <c r="I977">
        <v>2503</v>
      </c>
      <c r="J977">
        <v>2419</v>
      </c>
      <c r="K977">
        <v>25</v>
      </c>
      <c r="L977">
        <v>20</v>
      </c>
      <c r="M977">
        <v>40</v>
      </c>
      <c r="N977">
        <v>28</v>
      </c>
      <c r="O977">
        <v>37</v>
      </c>
      <c r="P977">
        <v>18</v>
      </c>
      <c r="Q977">
        <v>4</v>
      </c>
      <c r="R977">
        <v>4</v>
      </c>
      <c r="S977">
        <v>29</v>
      </c>
      <c r="T977">
        <v>25</v>
      </c>
      <c r="U977">
        <v>2073</v>
      </c>
      <c r="V977">
        <v>2056</v>
      </c>
      <c r="W977">
        <v>565</v>
      </c>
      <c r="X977">
        <v>458</v>
      </c>
    </row>
    <row r="978" spans="1:24" x14ac:dyDescent="0.35">
      <c r="A978" s="6" t="str">
        <f t="shared" si="15"/>
        <v>20173</v>
      </c>
      <c r="B978">
        <v>20</v>
      </c>
      <c r="C978">
        <v>173</v>
      </c>
      <c r="D978" t="s">
        <v>1476</v>
      </c>
      <c r="E978" t="s">
        <v>544</v>
      </c>
      <c r="F978">
        <v>523836</v>
      </c>
      <c r="G978">
        <v>260513</v>
      </c>
      <c r="H978">
        <v>263323</v>
      </c>
      <c r="I978">
        <v>210574</v>
      </c>
      <c r="J978">
        <v>211363</v>
      </c>
      <c r="K978">
        <v>24344</v>
      </c>
      <c r="L978">
        <v>24747</v>
      </c>
      <c r="M978">
        <v>3604</v>
      </c>
      <c r="N978">
        <v>3602</v>
      </c>
      <c r="O978">
        <v>11375</v>
      </c>
      <c r="P978">
        <v>12569</v>
      </c>
      <c r="Q978">
        <v>261</v>
      </c>
      <c r="R978">
        <v>237</v>
      </c>
      <c r="S978">
        <v>10355</v>
      </c>
      <c r="T978">
        <v>10805</v>
      </c>
      <c r="U978">
        <v>218245</v>
      </c>
      <c r="V978">
        <v>223041</v>
      </c>
      <c r="W978">
        <v>42268</v>
      </c>
      <c r="X978">
        <v>40282</v>
      </c>
    </row>
    <row r="979" spans="1:24" x14ac:dyDescent="0.35">
      <c r="A979" s="6" t="str">
        <f t="shared" si="15"/>
        <v>20175</v>
      </c>
      <c r="B979">
        <v>20</v>
      </c>
      <c r="C979">
        <v>175</v>
      </c>
      <c r="D979" t="s">
        <v>1476</v>
      </c>
      <c r="E979" t="s">
        <v>1615</v>
      </c>
      <c r="F979">
        <v>21963</v>
      </c>
      <c r="G979">
        <v>11258</v>
      </c>
      <c r="H979">
        <v>10705</v>
      </c>
      <c r="I979">
        <v>10087</v>
      </c>
      <c r="J979">
        <v>9601</v>
      </c>
      <c r="K979">
        <v>472</v>
      </c>
      <c r="L979">
        <v>425</v>
      </c>
      <c r="M979">
        <v>167</v>
      </c>
      <c r="N979">
        <v>173</v>
      </c>
      <c r="O979">
        <v>287</v>
      </c>
      <c r="P979">
        <v>286</v>
      </c>
      <c r="Q979">
        <v>31</v>
      </c>
      <c r="R979">
        <v>21</v>
      </c>
      <c r="S979">
        <v>214</v>
      </c>
      <c r="T979">
        <v>199</v>
      </c>
      <c r="U979">
        <v>3747</v>
      </c>
      <c r="V979">
        <v>3824</v>
      </c>
      <c r="W979">
        <v>7511</v>
      </c>
      <c r="X979">
        <v>6881</v>
      </c>
    </row>
    <row r="980" spans="1:24" x14ac:dyDescent="0.35">
      <c r="A980" s="6" t="str">
        <f t="shared" si="15"/>
        <v>20177</v>
      </c>
      <c r="B980">
        <v>20</v>
      </c>
      <c r="C980">
        <v>177</v>
      </c>
      <c r="D980" t="s">
        <v>1476</v>
      </c>
      <c r="E980" t="s">
        <v>1617</v>
      </c>
      <c r="F980">
        <v>178907</v>
      </c>
      <c r="G980">
        <v>87099</v>
      </c>
      <c r="H980">
        <v>91808</v>
      </c>
      <c r="I980">
        <v>72981</v>
      </c>
      <c r="J980">
        <v>76978</v>
      </c>
      <c r="K980">
        <v>7630</v>
      </c>
      <c r="L980">
        <v>7844</v>
      </c>
      <c r="M980">
        <v>1210</v>
      </c>
      <c r="N980">
        <v>1326</v>
      </c>
      <c r="O980">
        <v>1301</v>
      </c>
      <c r="P980">
        <v>1513</v>
      </c>
      <c r="Q980">
        <v>104</v>
      </c>
      <c r="R980">
        <v>112</v>
      </c>
      <c r="S980">
        <v>3873</v>
      </c>
      <c r="T980">
        <v>4035</v>
      </c>
      <c r="U980">
        <v>75178</v>
      </c>
      <c r="V980">
        <v>79910</v>
      </c>
      <c r="W980">
        <v>11921</v>
      </c>
      <c r="X980">
        <v>11898</v>
      </c>
    </row>
    <row r="981" spans="1:24" x14ac:dyDescent="0.35">
      <c r="A981" s="6" t="str">
        <f t="shared" si="15"/>
        <v>20179</v>
      </c>
      <c r="B981">
        <v>20</v>
      </c>
      <c r="C981">
        <v>179</v>
      </c>
      <c r="D981" t="s">
        <v>1476</v>
      </c>
      <c r="E981" t="s">
        <v>1619</v>
      </c>
      <c r="F981">
        <v>2442</v>
      </c>
      <c r="G981">
        <v>1244</v>
      </c>
      <c r="H981">
        <v>1198</v>
      </c>
      <c r="I981">
        <v>1207</v>
      </c>
      <c r="J981">
        <v>1155</v>
      </c>
      <c r="K981">
        <v>9</v>
      </c>
      <c r="L981">
        <v>9</v>
      </c>
      <c r="M981">
        <v>10</v>
      </c>
      <c r="N981">
        <v>7</v>
      </c>
      <c r="O981">
        <v>5</v>
      </c>
      <c r="P981">
        <v>5</v>
      </c>
      <c r="Q981">
        <v>0</v>
      </c>
      <c r="R981">
        <v>0</v>
      </c>
      <c r="S981">
        <v>13</v>
      </c>
      <c r="T981">
        <v>22</v>
      </c>
      <c r="U981">
        <v>1170</v>
      </c>
      <c r="V981">
        <v>1126</v>
      </c>
      <c r="W981">
        <v>74</v>
      </c>
      <c r="X981">
        <v>72</v>
      </c>
    </row>
    <row r="982" spans="1:24" x14ac:dyDescent="0.35">
      <c r="A982" s="6" t="str">
        <f t="shared" si="15"/>
        <v>20181</v>
      </c>
      <c r="B982">
        <v>20</v>
      </c>
      <c r="C982">
        <v>181</v>
      </c>
      <c r="D982" t="s">
        <v>1476</v>
      </c>
      <c r="E982" t="s">
        <v>1621</v>
      </c>
      <c r="F982">
        <v>5926</v>
      </c>
      <c r="G982">
        <v>3044</v>
      </c>
      <c r="H982">
        <v>2882</v>
      </c>
      <c r="I982">
        <v>2922</v>
      </c>
      <c r="J982">
        <v>2757</v>
      </c>
      <c r="K982">
        <v>31</v>
      </c>
      <c r="L982">
        <v>34</v>
      </c>
      <c r="M982">
        <v>23</v>
      </c>
      <c r="N982">
        <v>12</v>
      </c>
      <c r="O982">
        <v>12</v>
      </c>
      <c r="P982">
        <v>12</v>
      </c>
      <c r="Q982">
        <v>4</v>
      </c>
      <c r="R982">
        <v>4</v>
      </c>
      <c r="S982">
        <v>52</v>
      </c>
      <c r="T982">
        <v>63</v>
      </c>
      <c r="U982">
        <v>2662</v>
      </c>
      <c r="V982">
        <v>2516</v>
      </c>
      <c r="W982">
        <v>382</v>
      </c>
      <c r="X982">
        <v>366</v>
      </c>
    </row>
    <row r="983" spans="1:24" x14ac:dyDescent="0.35">
      <c r="A983" s="6" t="str">
        <f t="shared" si="15"/>
        <v>20183</v>
      </c>
      <c r="B983">
        <v>20</v>
      </c>
      <c r="C983">
        <v>183</v>
      </c>
      <c r="D983" t="s">
        <v>1476</v>
      </c>
      <c r="E983" t="s">
        <v>1623</v>
      </c>
      <c r="F983">
        <v>3575</v>
      </c>
      <c r="G983">
        <v>1804</v>
      </c>
      <c r="H983">
        <v>1771</v>
      </c>
      <c r="I983">
        <v>1734</v>
      </c>
      <c r="J983">
        <v>1696</v>
      </c>
      <c r="K983">
        <v>9</v>
      </c>
      <c r="L983">
        <v>4</v>
      </c>
      <c r="M983">
        <v>12</v>
      </c>
      <c r="N983">
        <v>13</v>
      </c>
      <c r="O983">
        <v>9</v>
      </c>
      <c r="P983">
        <v>7</v>
      </c>
      <c r="Q983">
        <v>1</v>
      </c>
      <c r="R983">
        <v>2</v>
      </c>
      <c r="S983">
        <v>39</v>
      </c>
      <c r="T983">
        <v>49</v>
      </c>
      <c r="U983">
        <v>1764</v>
      </c>
      <c r="V983">
        <v>1729</v>
      </c>
      <c r="W983">
        <v>40</v>
      </c>
      <c r="X983">
        <v>42</v>
      </c>
    </row>
    <row r="984" spans="1:24" x14ac:dyDescent="0.35">
      <c r="A984" s="6" t="str">
        <f t="shared" si="15"/>
        <v>20185</v>
      </c>
      <c r="B984">
        <v>20</v>
      </c>
      <c r="C984">
        <v>185</v>
      </c>
      <c r="D984" t="s">
        <v>1476</v>
      </c>
      <c r="E984" t="s">
        <v>1625</v>
      </c>
      <c r="F984">
        <v>4064</v>
      </c>
      <c r="G984">
        <v>2071</v>
      </c>
      <c r="H984">
        <v>1993</v>
      </c>
      <c r="I984">
        <v>1953</v>
      </c>
      <c r="J984">
        <v>1879</v>
      </c>
      <c r="K984">
        <v>20</v>
      </c>
      <c r="L984">
        <v>13</v>
      </c>
      <c r="M984">
        <v>44</v>
      </c>
      <c r="N984">
        <v>36</v>
      </c>
      <c r="O984">
        <v>9</v>
      </c>
      <c r="P984">
        <v>13</v>
      </c>
      <c r="Q984">
        <v>1</v>
      </c>
      <c r="R984">
        <v>1</v>
      </c>
      <c r="S984">
        <v>44</v>
      </c>
      <c r="T984">
        <v>51</v>
      </c>
      <c r="U984">
        <v>1790</v>
      </c>
      <c r="V984">
        <v>1755</v>
      </c>
      <c r="W984">
        <v>281</v>
      </c>
      <c r="X984">
        <v>238</v>
      </c>
    </row>
    <row r="985" spans="1:24" x14ac:dyDescent="0.35">
      <c r="A985" s="6" t="str">
        <f t="shared" si="15"/>
        <v>20187</v>
      </c>
      <c r="B985">
        <v>20</v>
      </c>
      <c r="C985">
        <v>187</v>
      </c>
      <c r="D985" t="s">
        <v>1476</v>
      </c>
      <c r="E985" t="s">
        <v>1627</v>
      </c>
      <c r="F985">
        <v>2085</v>
      </c>
      <c r="G985">
        <v>1023</v>
      </c>
      <c r="H985">
        <v>1062</v>
      </c>
      <c r="I985">
        <v>956</v>
      </c>
      <c r="J985">
        <v>969</v>
      </c>
      <c r="K985">
        <v>11</v>
      </c>
      <c r="L985">
        <v>8</v>
      </c>
      <c r="M985">
        <v>17</v>
      </c>
      <c r="N985">
        <v>32</v>
      </c>
      <c r="O985">
        <v>3</v>
      </c>
      <c r="P985">
        <v>4</v>
      </c>
      <c r="Q985">
        <v>2</v>
      </c>
      <c r="R985">
        <v>2</v>
      </c>
      <c r="S985">
        <v>34</v>
      </c>
      <c r="T985">
        <v>47</v>
      </c>
      <c r="U985">
        <v>551</v>
      </c>
      <c r="V985">
        <v>626</v>
      </c>
      <c r="W985">
        <v>472</v>
      </c>
      <c r="X985">
        <v>436</v>
      </c>
    </row>
    <row r="986" spans="1:24" x14ac:dyDescent="0.35">
      <c r="A986" s="6" t="str">
        <f t="shared" si="15"/>
        <v>20189</v>
      </c>
      <c r="B986">
        <v>20</v>
      </c>
      <c r="C986">
        <v>189</v>
      </c>
      <c r="D986" t="s">
        <v>1476</v>
      </c>
      <c r="E986" t="s">
        <v>1629</v>
      </c>
      <c r="F986">
        <v>5249</v>
      </c>
      <c r="G986">
        <v>2585</v>
      </c>
      <c r="H986">
        <v>2664</v>
      </c>
      <c r="I986">
        <v>2439</v>
      </c>
      <c r="J986">
        <v>2527</v>
      </c>
      <c r="K986">
        <v>27</v>
      </c>
      <c r="L986">
        <v>22</v>
      </c>
      <c r="M986">
        <v>41</v>
      </c>
      <c r="N986">
        <v>49</v>
      </c>
      <c r="O986">
        <v>17</v>
      </c>
      <c r="P986">
        <v>17</v>
      </c>
      <c r="Q986">
        <v>4</v>
      </c>
      <c r="R986">
        <v>3</v>
      </c>
      <c r="S986">
        <v>57</v>
      </c>
      <c r="T986">
        <v>46</v>
      </c>
      <c r="U986">
        <v>1550</v>
      </c>
      <c r="V986">
        <v>1673</v>
      </c>
      <c r="W986">
        <v>1035</v>
      </c>
      <c r="X986">
        <v>991</v>
      </c>
    </row>
    <row r="987" spans="1:24" x14ac:dyDescent="0.35">
      <c r="A987" s="6" t="str">
        <f t="shared" si="15"/>
        <v>20191</v>
      </c>
      <c r="B987">
        <v>20</v>
      </c>
      <c r="C987">
        <v>191</v>
      </c>
      <c r="D987" t="s">
        <v>1476</v>
      </c>
      <c r="E987" t="s">
        <v>1631</v>
      </c>
      <c r="F987">
        <v>22376</v>
      </c>
      <c r="G987">
        <v>11266</v>
      </c>
      <c r="H987">
        <v>11110</v>
      </c>
      <c r="I987">
        <v>10615</v>
      </c>
      <c r="J987">
        <v>10424</v>
      </c>
      <c r="K987">
        <v>157</v>
      </c>
      <c r="L987">
        <v>149</v>
      </c>
      <c r="M987">
        <v>137</v>
      </c>
      <c r="N987">
        <v>146</v>
      </c>
      <c r="O987">
        <v>38</v>
      </c>
      <c r="P987">
        <v>82</v>
      </c>
      <c r="Q987">
        <v>3</v>
      </c>
      <c r="R987">
        <v>3</v>
      </c>
      <c r="S987">
        <v>316</v>
      </c>
      <c r="T987">
        <v>306</v>
      </c>
      <c r="U987">
        <v>10636</v>
      </c>
      <c r="V987">
        <v>10472</v>
      </c>
      <c r="W987">
        <v>630</v>
      </c>
      <c r="X987">
        <v>638</v>
      </c>
    </row>
    <row r="988" spans="1:24" x14ac:dyDescent="0.35">
      <c r="A988" s="6" t="str">
        <f t="shared" si="15"/>
        <v>20193</v>
      </c>
      <c r="B988">
        <v>20</v>
      </c>
      <c r="C988">
        <v>193</v>
      </c>
      <c r="D988" t="s">
        <v>1476</v>
      </c>
      <c r="E988" t="s">
        <v>923</v>
      </c>
      <c r="F988">
        <v>7930</v>
      </c>
      <c r="G988">
        <v>3923</v>
      </c>
      <c r="H988">
        <v>4007</v>
      </c>
      <c r="I988">
        <v>3719</v>
      </c>
      <c r="J988">
        <v>3834</v>
      </c>
      <c r="K988">
        <v>61</v>
      </c>
      <c r="L988">
        <v>34</v>
      </c>
      <c r="M988">
        <v>46</v>
      </c>
      <c r="N988">
        <v>37</v>
      </c>
      <c r="O988">
        <v>22</v>
      </c>
      <c r="P988">
        <v>38</v>
      </c>
      <c r="Q988">
        <v>4</v>
      </c>
      <c r="R988">
        <v>5</v>
      </c>
      <c r="S988">
        <v>71</v>
      </c>
      <c r="T988">
        <v>59</v>
      </c>
      <c r="U988">
        <v>3600</v>
      </c>
      <c r="V988">
        <v>3710</v>
      </c>
      <c r="W988">
        <v>323</v>
      </c>
      <c r="X988">
        <v>297</v>
      </c>
    </row>
    <row r="989" spans="1:24" x14ac:dyDescent="0.35">
      <c r="A989" s="6" t="str">
        <f t="shared" si="15"/>
        <v>20195</v>
      </c>
      <c r="B989">
        <v>20</v>
      </c>
      <c r="C989">
        <v>195</v>
      </c>
      <c r="D989" t="s">
        <v>1476</v>
      </c>
      <c r="E989" t="s">
        <v>1634</v>
      </c>
      <c r="F989">
        <v>2805</v>
      </c>
      <c r="G989">
        <v>1428</v>
      </c>
      <c r="H989">
        <v>1377</v>
      </c>
      <c r="I989">
        <v>1379</v>
      </c>
      <c r="J989">
        <v>1335</v>
      </c>
      <c r="K989">
        <v>11</v>
      </c>
      <c r="L989">
        <v>7</v>
      </c>
      <c r="M989">
        <v>7</v>
      </c>
      <c r="N989">
        <v>6</v>
      </c>
      <c r="O989">
        <v>7</v>
      </c>
      <c r="P989">
        <v>7</v>
      </c>
      <c r="Q989">
        <v>1</v>
      </c>
      <c r="R989">
        <v>0</v>
      </c>
      <c r="S989">
        <v>23</v>
      </c>
      <c r="T989">
        <v>22</v>
      </c>
      <c r="U989">
        <v>1387</v>
      </c>
      <c r="V989">
        <v>1344</v>
      </c>
      <c r="W989">
        <v>41</v>
      </c>
      <c r="X989">
        <v>33</v>
      </c>
    </row>
    <row r="990" spans="1:24" x14ac:dyDescent="0.35">
      <c r="A990" s="6" t="str">
        <f t="shared" si="15"/>
        <v>20197</v>
      </c>
      <c r="B990">
        <v>20</v>
      </c>
      <c r="C990">
        <v>197</v>
      </c>
      <c r="D990" t="s">
        <v>1476</v>
      </c>
      <c r="E990" t="s">
        <v>1636</v>
      </c>
      <c r="F990">
        <v>6876</v>
      </c>
      <c r="G990">
        <v>3527</v>
      </c>
      <c r="H990">
        <v>3349</v>
      </c>
      <c r="I990">
        <v>3369</v>
      </c>
      <c r="J990">
        <v>3179</v>
      </c>
      <c r="K990">
        <v>40</v>
      </c>
      <c r="L990">
        <v>24</v>
      </c>
      <c r="M990">
        <v>36</v>
      </c>
      <c r="N990">
        <v>29</v>
      </c>
      <c r="O990">
        <v>11</v>
      </c>
      <c r="P990">
        <v>20</v>
      </c>
      <c r="Q990">
        <v>0</v>
      </c>
      <c r="R990">
        <v>0</v>
      </c>
      <c r="S990">
        <v>71</v>
      </c>
      <c r="T990">
        <v>97</v>
      </c>
      <c r="U990">
        <v>3363</v>
      </c>
      <c r="V990">
        <v>3209</v>
      </c>
      <c r="W990">
        <v>164</v>
      </c>
      <c r="X990">
        <v>140</v>
      </c>
    </row>
    <row r="991" spans="1:24" x14ac:dyDescent="0.35">
      <c r="A991" s="6" t="str">
        <f t="shared" si="15"/>
        <v>20199</v>
      </c>
      <c r="B991">
        <v>20</v>
      </c>
      <c r="C991">
        <v>199</v>
      </c>
      <c r="D991" t="s">
        <v>1476</v>
      </c>
      <c r="E991" t="s">
        <v>1638</v>
      </c>
      <c r="F991">
        <v>1512</v>
      </c>
      <c r="G991">
        <v>761</v>
      </c>
      <c r="H991">
        <v>751</v>
      </c>
      <c r="I991">
        <v>730</v>
      </c>
      <c r="J991">
        <v>722</v>
      </c>
      <c r="K991">
        <v>11</v>
      </c>
      <c r="L991">
        <v>4</v>
      </c>
      <c r="M991">
        <v>4</v>
      </c>
      <c r="N991">
        <v>4</v>
      </c>
      <c r="O991">
        <v>1</v>
      </c>
      <c r="P991">
        <v>1</v>
      </c>
      <c r="Q991">
        <v>0</v>
      </c>
      <c r="R991">
        <v>0</v>
      </c>
      <c r="S991">
        <v>15</v>
      </c>
      <c r="T991">
        <v>20</v>
      </c>
      <c r="U991">
        <v>707</v>
      </c>
      <c r="V991">
        <v>705</v>
      </c>
      <c r="W991">
        <v>54</v>
      </c>
      <c r="X991">
        <v>46</v>
      </c>
    </row>
    <row r="992" spans="1:24" x14ac:dyDescent="0.35">
      <c r="A992" s="6" t="str">
        <f t="shared" si="15"/>
        <v>20201</v>
      </c>
      <c r="B992">
        <v>20</v>
      </c>
      <c r="C992">
        <v>201</v>
      </c>
      <c r="D992" t="s">
        <v>1476</v>
      </c>
      <c r="E992" t="s">
        <v>150</v>
      </c>
      <c r="F992">
        <v>5530</v>
      </c>
      <c r="G992">
        <v>2848</v>
      </c>
      <c r="H992">
        <v>2682</v>
      </c>
      <c r="I992">
        <v>2770</v>
      </c>
      <c r="J992">
        <v>2588</v>
      </c>
      <c r="K992">
        <v>14</v>
      </c>
      <c r="L992">
        <v>16</v>
      </c>
      <c r="M992">
        <v>15</v>
      </c>
      <c r="N992">
        <v>14</v>
      </c>
      <c r="O992">
        <v>18</v>
      </c>
      <c r="P992">
        <v>27</v>
      </c>
      <c r="Q992">
        <v>3</v>
      </c>
      <c r="R992">
        <v>0</v>
      </c>
      <c r="S992">
        <v>28</v>
      </c>
      <c r="T992">
        <v>37</v>
      </c>
      <c r="U992">
        <v>2706</v>
      </c>
      <c r="V992">
        <v>2567</v>
      </c>
      <c r="W992">
        <v>142</v>
      </c>
      <c r="X992">
        <v>115</v>
      </c>
    </row>
    <row r="993" spans="1:24" x14ac:dyDescent="0.35">
      <c r="A993" s="6" t="str">
        <f t="shared" si="15"/>
        <v>20203</v>
      </c>
      <c r="B993">
        <v>20</v>
      </c>
      <c r="C993">
        <v>203</v>
      </c>
      <c r="D993" t="s">
        <v>1476</v>
      </c>
      <c r="E993" t="s">
        <v>1641</v>
      </c>
      <c r="F993">
        <v>2153</v>
      </c>
      <c r="G993">
        <v>1138</v>
      </c>
      <c r="H993">
        <v>1015</v>
      </c>
      <c r="I993">
        <v>1083</v>
      </c>
      <c r="J993">
        <v>965</v>
      </c>
      <c r="K993">
        <v>19</v>
      </c>
      <c r="L993">
        <v>11</v>
      </c>
      <c r="M993">
        <v>14</v>
      </c>
      <c r="N993">
        <v>19</v>
      </c>
      <c r="O993">
        <v>5</v>
      </c>
      <c r="P993">
        <v>3</v>
      </c>
      <c r="Q993">
        <v>0</v>
      </c>
      <c r="R993">
        <v>1</v>
      </c>
      <c r="S993">
        <v>17</v>
      </c>
      <c r="T993">
        <v>16</v>
      </c>
      <c r="U993">
        <v>795</v>
      </c>
      <c r="V993">
        <v>732</v>
      </c>
      <c r="W993">
        <v>343</v>
      </c>
      <c r="X993">
        <v>283</v>
      </c>
    </row>
    <row r="994" spans="1:24" x14ac:dyDescent="0.35">
      <c r="A994" s="6" t="str">
        <f t="shared" si="15"/>
        <v>20205</v>
      </c>
      <c r="B994">
        <v>20</v>
      </c>
      <c r="C994">
        <v>205</v>
      </c>
      <c r="D994" t="s">
        <v>1476</v>
      </c>
      <c r="E994" t="s">
        <v>1643</v>
      </c>
      <c r="F994">
        <v>8629</v>
      </c>
      <c r="G994">
        <v>4322</v>
      </c>
      <c r="H994">
        <v>4307</v>
      </c>
      <c r="I994">
        <v>4116</v>
      </c>
      <c r="J994">
        <v>4086</v>
      </c>
      <c r="K994">
        <v>24</v>
      </c>
      <c r="L994">
        <v>19</v>
      </c>
      <c r="M994">
        <v>56</v>
      </c>
      <c r="N994">
        <v>65</v>
      </c>
      <c r="O994">
        <v>10</v>
      </c>
      <c r="P994">
        <v>27</v>
      </c>
      <c r="Q994">
        <v>2</v>
      </c>
      <c r="R994">
        <v>4</v>
      </c>
      <c r="S994">
        <v>114</v>
      </c>
      <c r="T994">
        <v>106</v>
      </c>
      <c r="U994">
        <v>4173</v>
      </c>
      <c r="V994">
        <v>4179</v>
      </c>
      <c r="W994">
        <v>149</v>
      </c>
      <c r="X994">
        <v>128</v>
      </c>
    </row>
    <row r="995" spans="1:24" x14ac:dyDescent="0.35">
      <c r="A995" s="6" t="str">
        <f t="shared" si="15"/>
        <v>20207</v>
      </c>
      <c r="B995">
        <v>20</v>
      </c>
      <c r="C995">
        <v>207</v>
      </c>
      <c r="D995" t="s">
        <v>1476</v>
      </c>
      <c r="E995" t="s">
        <v>1645</v>
      </c>
      <c r="F995">
        <v>3123</v>
      </c>
      <c r="G995">
        <v>1592</v>
      </c>
      <c r="H995">
        <v>1531</v>
      </c>
      <c r="I995">
        <v>1496</v>
      </c>
      <c r="J995">
        <v>1467</v>
      </c>
      <c r="K995">
        <v>11</v>
      </c>
      <c r="L995">
        <v>9</v>
      </c>
      <c r="M995">
        <v>27</v>
      </c>
      <c r="N995">
        <v>20</v>
      </c>
      <c r="O995">
        <v>2</v>
      </c>
      <c r="P995">
        <v>3</v>
      </c>
      <c r="Q995">
        <v>0</v>
      </c>
      <c r="R995">
        <v>0</v>
      </c>
      <c r="S995">
        <v>56</v>
      </c>
      <c r="T995">
        <v>32</v>
      </c>
      <c r="U995">
        <v>1546</v>
      </c>
      <c r="V995">
        <v>1491</v>
      </c>
      <c r="W995">
        <v>46</v>
      </c>
      <c r="X995">
        <v>40</v>
      </c>
    </row>
    <row r="996" spans="1:24" x14ac:dyDescent="0.35">
      <c r="A996" s="6" t="str">
        <f t="shared" si="15"/>
        <v>20209</v>
      </c>
      <c r="B996">
        <v>20</v>
      </c>
      <c r="C996">
        <v>209</v>
      </c>
      <c r="D996" t="s">
        <v>1476</v>
      </c>
      <c r="E996" t="s">
        <v>1647</v>
      </c>
      <c r="F996">
        <v>169231</v>
      </c>
      <c r="G996">
        <v>85109</v>
      </c>
      <c r="H996">
        <v>84122</v>
      </c>
      <c r="I996">
        <v>58548</v>
      </c>
      <c r="J996">
        <v>56068</v>
      </c>
      <c r="K996">
        <v>17579</v>
      </c>
      <c r="L996">
        <v>19630</v>
      </c>
      <c r="M996">
        <v>1239</v>
      </c>
      <c r="N996">
        <v>1167</v>
      </c>
      <c r="O996">
        <v>4696</v>
      </c>
      <c r="P996">
        <v>4198</v>
      </c>
      <c r="Q996">
        <v>300</v>
      </c>
      <c r="R996">
        <v>313</v>
      </c>
      <c r="S996">
        <v>2747</v>
      </c>
      <c r="T996">
        <v>2746</v>
      </c>
      <c r="U996">
        <v>55849</v>
      </c>
      <c r="V996">
        <v>57719</v>
      </c>
      <c r="W996">
        <v>29260</v>
      </c>
      <c r="X996">
        <v>26403</v>
      </c>
    </row>
    <row r="997" spans="1:24" x14ac:dyDescent="0.35">
      <c r="A997" s="6" t="str">
        <f t="shared" si="15"/>
        <v>21001</v>
      </c>
      <c r="B997">
        <v>21</v>
      </c>
      <c r="C997">
        <v>1</v>
      </c>
      <c r="D997" t="s">
        <v>1649</v>
      </c>
      <c r="E997" t="s">
        <v>1333</v>
      </c>
      <c r="F997">
        <v>18904</v>
      </c>
      <c r="G997">
        <v>9456</v>
      </c>
      <c r="H997">
        <v>9448</v>
      </c>
      <c r="I997">
        <v>8862</v>
      </c>
      <c r="J997">
        <v>8980</v>
      </c>
      <c r="K997">
        <v>332</v>
      </c>
      <c r="L997">
        <v>208</v>
      </c>
      <c r="M997">
        <v>38</v>
      </c>
      <c r="N997">
        <v>43</v>
      </c>
      <c r="O997">
        <v>49</v>
      </c>
      <c r="P997">
        <v>54</v>
      </c>
      <c r="Q997">
        <v>5</v>
      </c>
      <c r="R997">
        <v>9</v>
      </c>
      <c r="S997">
        <v>170</v>
      </c>
      <c r="T997">
        <v>154</v>
      </c>
      <c r="U997">
        <v>9112</v>
      </c>
      <c r="V997">
        <v>9177</v>
      </c>
      <c r="W997">
        <v>344</v>
      </c>
      <c r="X997">
        <v>271</v>
      </c>
    </row>
    <row r="998" spans="1:24" x14ac:dyDescent="0.35">
      <c r="A998" s="6" t="str">
        <f t="shared" si="15"/>
        <v>21003</v>
      </c>
      <c r="B998">
        <v>21</v>
      </c>
      <c r="C998">
        <v>3</v>
      </c>
      <c r="D998" t="s">
        <v>1649</v>
      </c>
      <c r="E998" t="s">
        <v>1201</v>
      </c>
      <c r="F998">
        <v>20580</v>
      </c>
      <c r="G998">
        <v>10318</v>
      </c>
      <c r="H998">
        <v>10262</v>
      </c>
      <c r="I998">
        <v>9916</v>
      </c>
      <c r="J998">
        <v>9952</v>
      </c>
      <c r="K998">
        <v>169</v>
      </c>
      <c r="L998">
        <v>105</v>
      </c>
      <c r="M998">
        <v>37</v>
      </c>
      <c r="N998">
        <v>34</v>
      </c>
      <c r="O998">
        <v>31</v>
      </c>
      <c r="P998">
        <v>37</v>
      </c>
      <c r="Q998">
        <v>2</v>
      </c>
      <c r="R998">
        <v>2</v>
      </c>
      <c r="S998">
        <v>163</v>
      </c>
      <c r="T998">
        <v>132</v>
      </c>
      <c r="U998">
        <v>10017</v>
      </c>
      <c r="V998">
        <v>10011</v>
      </c>
      <c r="W998">
        <v>301</v>
      </c>
      <c r="X998">
        <v>251</v>
      </c>
    </row>
    <row r="999" spans="1:24" x14ac:dyDescent="0.35">
      <c r="A999" s="6" t="str">
        <f t="shared" si="15"/>
        <v>21005</v>
      </c>
      <c r="B999">
        <v>21</v>
      </c>
      <c r="C999">
        <v>5</v>
      </c>
      <c r="D999" t="s">
        <v>1649</v>
      </c>
      <c r="E999" t="s">
        <v>1478</v>
      </c>
      <c r="F999">
        <v>23863</v>
      </c>
      <c r="G999">
        <v>11822</v>
      </c>
      <c r="H999">
        <v>12041</v>
      </c>
      <c r="I999">
        <v>11198</v>
      </c>
      <c r="J999">
        <v>11438</v>
      </c>
      <c r="K999">
        <v>298</v>
      </c>
      <c r="L999">
        <v>238</v>
      </c>
      <c r="M999">
        <v>56</v>
      </c>
      <c r="N999">
        <v>25</v>
      </c>
      <c r="O999">
        <v>73</v>
      </c>
      <c r="P999">
        <v>104</v>
      </c>
      <c r="Q999">
        <v>8</v>
      </c>
      <c r="R999">
        <v>4</v>
      </c>
      <c r="S999">
        <v>189</v>
      </c>
      <c r="T999">
        <v>232</v>
      </c>
      <c r="U999">
        <v>11524</v>
      </c>
      <c r="V999">
        <v>11825</v>
      </c>
      <c r="W999">
        <v>298</v>
      </c>
      <c r="X999">
        <v>216</v>
      </c>
    </row>
    <row r="1000" spans="1:24" x14ac:dyDescent="0.35">
      <c r="A1000" s="6" t="str">
        <f t="shared" si="15"/>
        <v>21007</v>
      </c>
      <c r="B1000">
        <v>21</v>
      </c>
      <c r="C1000">
        <v>7</v>
      </c>
      <c r="D1000" t="s">
        <v>1649</v>
      </c>
      <c r="E1000" t="s">
        <v>1653</v>
      </c>
      <c r="F1000">
        <v>7730</v>
      </c>
      <c r="G1000">
        <v>3878</v>
      </c>
      <c r="H1000">
        <v>3852</v>
      </c>
      <c r="I1000">
        <v>3598</v>
      </c>
      <c r="J1000">
        <v>3600</v>
      </c>
      <c r="K1000">
        <v>155</v>
      </c>
      <c r="L1000">
        <v>119</v>
      </c>
      <c r="M1000">
        <v>11</v>
      </c>
      <c r="N1000">
        <v>18</v>
      </c>
      <c r="O1000">
        <v>17</v>
      </c>
      <c r="P1000">
        <v>19</v>
      </c>
      <c r="Q1000">
        <v>2</v>
      </c>
      <c r="R1000">
        <v>2</v>
      </c>
      <c r="S1000">
        <v>95</v>
      </c>
      <c r="T1000">
        <v>94</v>
      </c>
      <c r="U1000">
        <v>3826</v>
      </c>
      <c r="V1000">
        <v>3803</v>
      </c>
      <c r="W1000">
        <v>52</v>
      </c>
      <c r="X1000">
        <v>49</v>
      </c>
    </row>
    <row r="1001" spans="1:24" x14ac:dyDescent="0.35">
      <c r="A1001" s="6" t="str">
        <f t="shared" si="15"/>
        <v>21009</v>
      </c>
      <c r="B1001">
        <v>21</v>
      </c>
      <c r="C1001">
        <v>9</v>
      </c>
      <c r="D1001" t="s">
        <v>1649</v>
      </c>
      <c r="E1001" t="s">
        <v>1655</v>
      </c>
      <c r="F1001">
        <v>44481</v>
      </c>
      <c r="G1001">
        <v>21676</v>
      </c>
      <c r="H1001">
        <v>22805</v>
      </c>
      <c r="I1001">
        <v>19996</v>
      </c>
      <c r="J1001">
        <v>21160</v>
      </c>
      <c r="K1001">
        <v>930</v>
      </c>
      <c r="L1001">
        <v>895</v>
      </c>
      <c r="M1001">
        <v>115</v>
      </c>
      <c r="N1001">
        <v>74</v>
      </c>
      <c r="O1001">
        <v>161</v>
      </c>
      <c r="P1001">
        <v>222</v>
      </c>
      <c r="Q1001">
        <v>61</v>
      </c>
      <c r="R1001">
        <v>43</v>
      </c>
      <c r="S1001">
        <v>413</v>
      </c>
      <c r="T1001">
        <v>411</v>
      </c>
      <c r="U1001">
        <v>20673</v>
      </c>
      <c r="V1001">
        <v>21942</v>
      </c>
      <c r="W1001">
        <v>1003</v>
      </c>
      <c r="X1001">
        <v>863</v>
      </c>
    </row>
    <row r="1002" spans="1:24" x14ac:dyDescent="0.35">
      <c r="A1002" s="6" t="str">
        <f t="shared" si="15"/>
        <v>21011</v>
      </c>
      <c r="B1002">
        <v>21</v>
      </c>
      <c r="C1002">
        <v>11</v>
      </c>
      <c r="D1002" t="s">
        <v>1649</v>
      </c>
      <c r="E1002" t="s">
        <v>1657</v>
      </c>
      <c r="F1002">
        <v>12747</v>
      </c>
      <c r="G1002">
        <v>6353</v>
      </c>
      <c r="H1002">
        <v>6394</v>
      </c>
      <c r="I1002">
        <v>6155</v>
      </c>
      <c r="J1002">
        <v>6141</v>
      </c>
      <c r="K1002">
        <v>88</v>
      </c>
      <c r="L1002">
        <v>77</v>
      </c>
      <c r="M1002">
        <v>19</v>
      </c>
      <c r="N1002">
        <v>12</v>
      </c>
      <c r="O1002">
        <v>13</v>
      </c>
      <c r="P1002">
        <v>49</v>
      </c>
      <c r="Q1002">
        <v>7</v>
      </c>
      <c r="R1002">
        <v>7</v>
      </c>
      <c r="S1002">
        <v>71</v>
      </c>
      <c r="T1002">
        <v>108</v>
      </c>
      <c r="U1002">
        <v>6243</v>
      </c>
      <c r="V1002">
        <v>6300</v>
      </c>
      <c r="W1002">
        <v>110</v>
      </c>
      <c r="X1002">
        <v>94</v>
      </c>
    </row>
    <row r="1003" spans="1:24" x14ac:dyDescent="0.35">
      <c r="A1003" s="6" t="str">
        <f t="shared" si="15"/>
        <v>21013</v>
      </c>
      <c r="B1003">
        <v>21</v>
      </c>
      <c r="C1003">
        <v>13</v>
      </c>
      <c r="D1003" t="s">
        <v>1649</v>
      </c>
      <c r="E1003" t="s">
        <v>1659</v>
      </c>
      <c r="F1003">
        <v>24100</v>
      </c>
      <c r="G1003">
        <v>11919</v>
      </c>
      <c r="H1003">
        <v>12181</v>
      </c>
      <c r="I1003">
        <v>11162</v>
      </c>
      <c r="J1003">
        <v>11599</v>
      </c>
      <c r="K1003">
        <v>413</v>
      </c>
      <c r="L1003">
        <v>257</v>
      </c>
      <c r="M1003">
        <v>42</v>
      </c>
      <c r="N1003">
        <v>32</v>
      </c>
      <c r="O1003">
        <v>50</v>
      </c>
      <c r="P1003">
        <v>53</v>
      </c>
      <c r="Q1003">
        <v>18</v>
      </c>
      <c r="R1003">
        <v>17</v>
      </c>
      <c r="S1003">
        <v>234</v>
      </c>
      <c r="T1003">
        <v>223</v>
      </c>
      <c r="U1003">
        <v>11798</v>
      </c>
      <c r="V1003">
        <v>12066</v>
      </c>
      <c r="W1003">
        <v>121</v>
      </c>
      <c r="X1003">
        <v>115</v>
      </c>
    </row>
    <row r="1004" spans="1:24" x14ac:dyDescent="0.35">
      <c r="A1004" s="6" t="str">
        <f t="shared" si="15"/>
        <v>21015</v>
      </c>
      <c r="B1004">
        <v>21</v>
      </c>
      <c r="C1004">
        <v>15</v>
      </c>
      <c r="D1004" t="s">
        <v>1649</v>
      </c>
      <c r="E1004" t="s">
        <v>195</v>
      </c>
      <c r="F1004">
        <v>135988</v>
      </c>
      <c r="G1004">
        <v>67782</v>
      </c>
      <c r="H1004">
        <v>68206</v>
      </c>
      <c r="I1004">
        <v>61159</v>
      </c>
      <c r="J1004">
        <v>62052</v>
      </c>
      <c r="K1004">
        <v>3055</v>
      </c>
      <c r="L1004">
        <v>2616</v>
      </c>
      <c r="M1004">
        <v>184</v>
      </c>
      <c r="N1004">
        <v>177</v>
      </c>
      <c r="O1004">
        <v>1723</v>
      </c>
      <c r="P1004">
        <v>1718</v>
      </c>
      <c r="Q1004">
        <v>126</v>
      </c>
      <c r="R1004">
        <v>126</v>
      </c>
      <c r="S1004">
        <v>1535</v>
      </c>
      <c r="T1004">
        <v>1517</v>
      </c>
      <c r="U1004">
        <v>63907</v>
      </c>
      <c r="V1004">
        <v>64432</v>
      </c>
      <c r="W1004">
        <v>3875</v>
      </c>
      <c r="X1004">
        <v>3774</v>
      </c>
    </row>
    <row r="1005" spans="1:24" x14ac:dyDescent="0.35">
      <c r="A1005" s="6" t="str">
        <f t="shared" si="15"/>
        <v>21017</v>
      </c>
      <c r="B1005">
        <v>21</v>
      </c>
      <c r="C1005">
        <v>17</v>
      </c>
      <c r="D1005" t="s">
        <v>1649</v>
      </c>
      <c r="E1005" t="s">
        <v>1486</v>
      </c>
      <c r="F1005">
        <v>20246</v>
      </c>
      <c r="G1005">
        <v>9959</v>
      </c>
      <c r="H1005">
        <v>10287</v>
      </c>
      <c r="I1005">
        <v>9028</v>
      </c>
      <c r="J1005">
        <v>9391</v>
      </c>
      <c r="K1005">
        <v>605</v>
      </c>
      <c r="L1005">
        <v>593</v>
      </c>
      <c r="M1005">
        <v>52</v>
      </c>
      <c r="N1005">
        <v>38</v>
      </c>
      <c r="O1005">
        <v>54</v>
      </c>
      <c r="P1005">
        <v>53</v>
      </c>
      <c r="Q1005">
        <v>4</v>
      </c>
      <c r="R1005">
        <v>3</v>
      </c>
      <c r="S1005">
        <v>216</v>
      </c>
      <c r="T1005">
        <v>209</v>
      </c>
      <c r="U1005">
        <v>9070</v>
      </c>
      <c r="V1005">
        <v>9697</v>
      </c>
      <c r="W1005">
        <v>889</v>
      </c>
      <c r="X1005">
        <v>590</v>
      </c>
    </row>
    <row r="1006" spans="1:24" x14ac:dyDescent="0.35">
      <c r="A1006" s="6" t="str">
        <f t="shared" si="15"/>
        <v>21019</v>
      </c>
      <c r="B1006">
        <v>21</v>
      </c>
      <c r="C1006">
        <v>19</v>
      </c>
      <c r="D1006" t="s">
        <v>1649</v>
      </c>
      <c r="E1006" t="s">
        <v>1663</v>
      </c>
      <c r="F1006">
        <v>48258</v>
      </c>
      <c r="G1006">
        <v>24134</v>
      </c>
      <c r="H1006">
        <v>24124</v>
      </c>
      <c r="I1006">
        <v>22428</v>
      </c>
      <c r="J1006">
        <v>23203</v>
      </c>
      <c r="K1006">
        <v>1060</v>
      </c>
      <c r="L1006">
        <v>321</v>
      </c>
      <c r="M1006">
        <v>88</v>
      </c>
      <c r="N1006">
        <v>66</v>
      </c>
      <c r="O1006">
        <v>145</v>
      </c>
      <c r="P1006">
        <v>154</v>
      </c>
      <c r="Q1006">
        <v>11</v>
      </c>
      <c r="R1006">
        <v>8</v>
      </c>
      <c r="S1006">
        <v>402</v>
      </c>
      <c r="T1006">
        <v>372</v>
      </c>
      <c r="U1006">
        <v>23672</v>
      </c>
      <c r="V1006">
        <v>23830</v>
      </c>
      <c r="W1006">
        <v>462</v>
      </c>
      <c r="X1006">
        <v>294</v>
      </c>
    </row>
    <row r="1007" spans="1:24" x14ac:dyDescent="0.35">
      <c r="A1007" s="6" t="str">
        <f t="shared" si="15"/>
        <v>21021</v>
      </c>
      <c r="B1007">
        <v>21</v>
      </c>
      <c r="C1007">
        <v>21</v>
      </c>
      <c r="D1007" t="s">
        <v>1649</v>
      </c>
      <c r="E1007" t="s">
        <v>1665</v>
      </c>
      <c r="F1007">
        <v>30614</v>
      </c>
      <c r="G1007">
        <v>15398</v>
      </c>
      <c r="H1007">
        <v>15216</v>
      </c>
      <c r="I1007">
        <v>13324</v>
      </c>
      <c r="J1007">
        <v>13541</v>
      </c>
      <c r="K1007">
        <v>1457</v>
      </c>
      <c r="L1007">
        <v>1060</v>
      </c>
      <c r="M1007">
        <v>64</v>
      </c>
      <c r="N1007">
        <v>48</v>
      </c>
      <c r="O1007">
        <v>135</v>
      </c>
      <c r="P1007">
        <v>184</v>
      </c>
      <c r="Q1007">
        <v>6</v>
      </c>
      <c r="R1007">
        <v>7</v>
      </c>
      <c r="S1007">
        <v>412</v>
      </c>
      <c r="T1007">
        <v>376</v>
      </c>
      <c r="U1007">
        <v>14612</v>
      </c>
      <c r="V1007">
        <v>14520</v>
      </c>
      <c r="W1007">
        <v>786</v>
      </c>
      <c r="X1007">
        <v>696</v>
      </c>
    </row>
    <row r="1008" spans="1:24" x14ac:dyDescent="0.35">
      <c r="A1008" s="6" t="str">
        <f t="shared" si="15"/>
        <v>21023</v>
      </c>
      <c r="B1008">
        <v>21</v>
      </c>
      <c r="C1008">
        <v>23</v>
      </c>
      <c r="D1008" t="s">
        <v>1649</v>
      </c>
      <c r="E1008" t="s">
        <v>1667</v>
      </c>
      <c r="F1008">
        <v>8401</v>
      </c>
      <c r="G1008">
        <v>4236</v>
      </c>
      <c r="H1008">
        <v>4165</v>
      </c>
      <c r="I1008">
        <v>4115</v>
      </c>
      <c r="J1008">
        <v>4043</v>
      </c>
      <c r="K1008">
        <v>38</v>
      </c>
      <c r="L1008">
        <v>28</v>
      </c>
      <c r="M1008">
        <v>15</v>
      </c>
      <c r="N1008">
        <v>16</v>
      </c>
      <c r="O1008">
        <v>2</v>
      </c>
      <c r="P1008">
        <v>6</v>
      </c>
      <c r="Q1008">
        <v>3</v>
      </c>
      <c r="R1008">
        <v>0</v>
      </c>
      <c r="S1008">
        <v>63</v>
      </c>
      <c r="T1008">
        <v>72</v>
      </c>
      <c r="U1008">
        <v>4172</v>
      </c>
      <c r="V1008">
        <v>4123</v>
      </c>
      <c r="W1008">
        <v>64</v>
      </c>
      <c r="X1008">
        <v>42</v>
      </c>
    </row>
    <row r="1009" spans="1:24" x14ac:dyDescent="0.35">
      <c r="A1009" s="6" t="str">
        <f t="shared" si="15"/>
        <v>21025</v>
      </c>
      <c r="B1009">
        <v>21</v>
      </c>
      <c r="C1009">
        <v>25</v>
      </c>
      <c r="D1009" t="s">
        <v>1649</v>
      </c>
      <c r="E1009" t="s">
        <v>1669</v>
      </c>
      <c r="F1009">
        <v>13715</v>
      </c>
      <c r="G1009">
        <v>6870</v>
      </c>
      <c r="H1009">
        <v>6845</v>
      </c>
      <c r="I1009">
        <v>6703</v>
      </c>
      <c r="J1009">
        <v>6689</v>
      </c>
      <c r="K1009">
        <v>42</v>
      </c>
      <c r="L1009">
        <v>25</v>
      </c>
      <c r="M1009">
        <v>13</v>
      </c>
      <c r="N1009">
        <v>13</v>
      </c>
      <c r="O1009">
        <v>43</v>
      </c>
      <c r="P1009">
        <v>30</v>
      </c>
      <c r="Q1009">
        <v>8</v>
      </c>
      <c r="R1009">
        <v>11</v>
      </c>
      <c r="S1009">
        <v>61</v>
      </c>
      <c r="T1009">
        <v>77</v>
      </c>
      <c r="U1009">
        <v>6807</v>
      </c>
      <c r="V1009">
        <v>6785</v>
      </c>
      <c r="W1009">
        <v>63</v>
      </c>
      <c r="X1009">
        <v>60</v>
      </c>
    </row>
    <row r="1010" spans="1:24" x14ac:dyDescent="0.35">
      <c r="A1010" s="6" t="str">
        <f t="shared" si="15"/>
        <v>21027</v>
      </c>
      <c r="B1010">
        <v>21</v>
      </c>
      <c r="C1010">
        <v>27</v>
      </c>
      <c r="D1010" t="s">
        <v>1649</v>
      </c>
      <c r="E1010" t="s">
        <v>1671</v>
      </c>
      <c r="F1010">
        <v>20435</v>
      </c>
      <c r="G1010">
        <v>10301</v>
      </c>
      <c r="H1010">
        <v>10134</v>
      </c>
      <c r="I1010">
        <v>9812</v>
      </c>
      <c r="J1010">
        <v>9631</v>
      </c>
      <c r="K1010">
        <v>244</v>
      </c>
      <c r="L1010">
        <v>213</v>
      </c>
      <c r="M1010">
        <v>49</v>
      </c>
      <c r="N1010">
        <v>53</v>
      </c>
      <c r="O1010">
        <v>35</v>
      </c>
      <c r="P1010">
        <v>44</v>
      </c>
      <c r="Q1010">
        <v>3</v>
      </c>
      <c r="R1010">
        <v>3</v>
      </c>
      <c r="S1010">
        <v>158</v>
      </c>
      <c r="T1010">
        <v>190</v>
      </c>
      <c r="U1010">
        <v>10131</v>
      </c>
      <c r="V1010">
        <v>10006</v>
      </c>
      <c r="W1010">
        <v>170</v>
      </c>
      <c r="X1010">
        <v>128</v>
      </c>
    </row>
    <row r="1011" spans="1:24" x14ac:dyDescent="0.35">
      <c r="A1011" s="6" t="str">
        <f t="shared" si="15"/>
        <v>21029</v>
      </c>
      <c r="B1011">
        <v>21</v>
      </c>
      <c r="C1011">
        <v>29</v>
      </c>
      <c r="D1011" t="s">
        <v>1649</v>
      </c>
      <c r="E1011" t="s">
        <v>1673</v>
      </c>
      <c r="F1011">
        <v>82231</v>
      </c>
      <c r="G1011">
        <v>41086</v>
      </c>
      <c r="H1011">
        <v>41145</v>
      </c>
      <c r="I1011">
        <v>39277</v>
      </c>
      <c r="J1011">
        <v>39415</v>
      </c>
      <c r="K1011">
        <v>691</v>
      </c>
      <c r="L1011">
        <v>543</v>
      </c>
      <c r="M1011">
        <v>176</v>
      </c>
      <c r="N1011">
        <v>148</v>
      </c>
      <c r="O1011">
        <v>221</v>
      </c>
      <c r="P1011">
        <v>308</v>
      </c>
      <c r="Q1011">
        <v>38</v>
      </c>
      <c r="R1011">
        <v>27</v>
      </c>
      <c r="S1011">
        <v>683</v>
      </c>
      <c r="T1011">
        <v>704</v>
      </c>
      <c r="U1011">
        <v>39999</v>
      </c>
      <c r="V1011">
        <v>40130</v>
      </c>
      <c r="W1011">
        <v>1087</v>
      </c>
      <c r="X1011">
        <v>1015</v>
      </c>
    </row>
    <row r="1012" spans="1:24" x14ac:dyDescent="0.35">
      <c r="A1012" s="6" t="str">
        <f t="shared" si="15"/>
        <v>21031</v>
      </c>
      <c r="B1012">
        <v>21</v>
      </c>
      <c r="C1012">
        <v>31</v>
      </c>
      <c r="D1012" t="s">
        <v>1649</v>
      </c>
      <c r="E1012" t="s">
        <v>34</v>
      </c>
      <c r="F1012">
        <v>12369</v>
      </c>
      <c r="G1012">
        <v>6258</v>
      </c>
      <c r="H1012">
        <v>6111</v>
      </c>
      <c r="I1012">
        <v>6072</v>
      </c>
      <c r="J1012">
        <v>5922</v>
      </c>
      <c r="K1012">
        <v>43</v>
      </c>
      <c r="L1012">
        <v>41</v>
      </c>
      <c r="M1012">
        <v>46</v>
      </c>
      <c r="N1012">
        <v>32</v>
      </c>
      <c r="O1012">
        <v>23</v>
      </c>
      <c r="P1012">
        <v>22</v>
      </c>
      <c r="Q1012">
        <v>0</v>
      </c>
      <c r="R1012">
        <v>0</v>
      </c>
      <c r="S1012">
        <v>74</v>
      </c>
      <c r="T1012">
        <v>94</v>
      </c>
      <c r="U1012">
        <v>5953</v>
      </c>
      <c r="V1012">
        <v>5840</v>
      </c>
      <c r="W1012">
        <v>305</v>
      </c>
      <c r="X1012">
        <v>271</v>
      </c>
    </row>
    <row r="1013" spans="1:24" x14ac:dyDescent="0.35">
      <c r="A1013" s="6" t="str">
        <f t="shared" si="15"/>
        <v>21033</v>
      </c>
      <c r="B1013">
        <v>21</v>
      </c>
      <c r="C1013">
        <v>33</v>
      </c>
      <c r="D1013" t="s">
        <v>1649</v>
      </c>
      <c r="E1013" t="s">
        <v>1676</v>
      </c>
      <c r="F1013">
        <v>12647</v>
      </c>
      <c r="G1013">
        <v>6192</v>
      </c>
      <c r="H1013">
        <v>6455</v>
      </c>
      <c r="I1013">
        <v>5687</v>
      </c>
      <c r="J1013">
        <v>5937</v>
      </c>
      <c r="K1013">
        <v>358</v>
      </c>
      <c r="L1013">
        <v>353</v>
      </c>
      <c r="M1013">
        <v>24</v>
      </c>
      <c r="N1013">
        <v>24</v>
      </c>
      <c r="O1013">
        <v>32</v>
      </c>
      <c r="P1013">
        <v>27</v>
      </c>
      <c r="Q1013">
        <v>3</v>
      </c>
      <c r="R1013">
        <v>2</v>
      </c>
      <c r="S1013">
        <v>88</v>
      </c>
      <c r="T1013">
        <v>112</v>
      </c>
      <c r="U1013">
        <v>6059</v>
      </c>
      <c r="V1013">
        <v>6375</v>
      </c>
      <c r="W1013">
        <v>133</v>
      </c>
      <c r="X1013">
        <v>80</v>
      </c>
    </row>
    <row r="1014" spans="1:24" x14ac:dyDescent="0.35">
      <c r="A1014" s="6" t="str">
        <f t="shared" si="15"/>
        <v>21035</v>
      </c>
      <c r="B1014">
        <v>21</v>
      </c>
      <c r="C1014">
        <v>35</v>
      </c>
      <c r="D1014" t="s">
        <v>1649</v>
      </c>
      <c r="E1014" t="s">
        <v>1678</v>
      </c>
      <c r="F1014">
        <v>37544</v>
      </c>
      <c r="G1014">
        <v>18400</v>
      </c>
      <c r="H1014">
        <v>19144</v>
      </c>
      <c r="I1014">
        <v>16684</v>
      </c>
      <c r="J1014">
        <v>17683</v>
      </c>
      <c r="K1014">
        <v>938</v>
      </c>
      <c r="L1014">
        <v>678</v>
      </c>
      <c r="M1014">
        <v>78</v>
      </c>
      <c r="N1014">
        <v>55</v>
      </c>
      <c r="O1014">
        <v>323</v>
      </c>
      <c r="P1014">
        <v>381</v>
      </c>
      <c r="Q1014">
        <v>14</v>
      </c>
      <c r="R1014">
        <v>8</v>
      </c>
      <c r="S1014">
        <v>363</v>
      </c>
      <c r="T1014">
        <v>339</v>
      </c>
      <c r="U1014">
        <v>17742</v>
      </c>
      <c r="V1014">
        <v>18497</v>
      </c>
      <c r="W1014">
        <v>658</v>
      </c>
      <c r="X1014">
        <v>647</v>
      </c>
    </row>
    <row r="1015" spans="1:24" x14ac:dyDescent="0.35">
      <c r="A1015" s="6" t="str">
        <f t="shared" si="15"/>
        <v>21037</v>
      </c>
      <c r="B1015">
        <v>21</v>
      </c>
      <c r="C1015">
        <v>37</v>
      </c>
      <c r="D1015" t="s">
        <v>1649</v>
      </c>
      <c r="E1015" t="s">
        <v>1680</v>
      </c>
      <c r="F1015">
        <v>93068</v>
      </c>
      <c r="G1015">
        <v>46081</v>
      </c>
      <c r="H1015">
        <v>46987</v>
      </c>
      <c r="I1015">
        <v>43269</v>
      </c>
      <c r="J1015">
        <v>44037</v>
      </c>
      <c r="K1015">
        <v>1452</v>
      </c>
      <c r="L1015">
        <v>1430</v>
      </c>
      <c r="M1015">
        <v>94</v>
      </c>
      <c r="N1015">
        <v>95</v>
      </c>
      <c r="O1015">
        <v>467</v>
      </c>
      <c r="P1015">
        <v>568</v>
      </c>
      <c r="Q1015">
        <v>19</v>
      </c>
      <c r="R1015">
        <v>27</v>
      </c>
      <c r="S1015">
        <v>780</v>
      </c>
      <c r="T1015">
        <v>830</v>
      </c>
      <c r="U1015">
        <v>44842</v>
      </c>
      <c r="V1015">
        <v>45948</v>
      </c>
      <c r="W1015">
        <v>1239</v>
      </c>
      <c r="X1015">
        <v>1039</v>
      </c>
    </row>
    <row r="1016" spans="1:24" x14ac:dyDescent="0.35">
      <c r="A1016" s="6" t="str">
        <f t="shared" si="15"/>
        <v>21039</v>
      </c>
      <c r="B1016">
        <v>21</v>
      </c>
      <c r="C1016">
        <v>39</v>
      </c>
      <c r="D1016" t="s">
        <v>1649</v>
      </c>
      <c r="E1016" t="s">
        <v>1682</v>
      </c>
      <c r="F1016">
        <v>4820</v>
      </c>
      <c r="G1016">
        <v>2409</v>
      </c>
      <c r="H1016">
        <v>2411</v>
      </c>
      <c r="I1016">
        <v>2280</v>
      </c>
      <c r="J1016">
        <v>2292</v>
      </c>
      <c r="K1016">
        <v>40</v>
      </c>
      <c r="L1016">
        <v>32</v>
      </c>
      <c r="M1016">
        <v>16</v>
      </c>
      <c r="N1016">
        <v>15</v>
      </c>
      <c r="O1016">
        <v>8</v>
      </c>
      <c r="P1016">
        <v>11</v>
      </c>
      <c r="Q1016">
        <v>0</v>
      </c>
      <c r="R1016">
        <v>0</v>
      </c>
      <c r="S1016">
        <v>65</v>
      </c>
      <c r="T1016">
        <v>61</v>
      </c>
      <c r="U1016">
        <v>2354</v>
      </c>
      <c r="V1016">
        <v>2347</v>
      </c>
      <c r="W1016">
        <v>55</v>
      </c>
      <c r="X1016">
        <v>64</v>
      </c>
    </row>
    <row r="1017" spans="1:24" x14ac:dyDescent="0.35">
      <c r="A1017" s="6" t="str">
        <f t="shared" si="15"/>
        <v>21041</v>
      </c>
      <c r="B1017">
        <v>21</v>
      </c>
      <c r="C1017">
        <v>41</v>
      </c>
      <c r="D1017" t="s">
        <v>1649</v>
      </c>
      <c r="E1017" t="s">
        <v>200</v>
      </c>
      <c r="F1017">
        <v>10798</v>
      </c>
      <c r="G1017">
        <v>5427</v>
      </c>
      <c r="H1017">
        <v>5371</v>
      </c>
      <c r="I1017">
        <v>5089</v>
      </c>
      <c r="J1017">
        <v>5076</v>
      </c>
      <c r="K1017">
        <v>135</v>
      </c>
      <c r="L1017">
        <v>94</v>
      </c>
      <c r="M1017">
        <v>22</v>
      </c>
      <c r="N1017">
        <v>29</v>
      </c>
      <c r="O1017">
        <v>35</v>
      </c>
      <c r="P1017">
        <v>28</v>
      </c>
      <c r="Q1017">
        <v>1</v>
      </c>
      <c r="R1017">
        <v>8</v>
      </c>
      <c r="S1017">
        <v>145</v>
      </c>
      <c r="T1017">
        <v>136</v>
      </c>
      <c r="U1017">
        <v>5000</v>
      </c>
      <c r="V1017">
        <v>5018</v>
      </c>
      <c r="W1017">
        <v>427</v>
      </c>
      <c r="X1017">
        <v>353</v>
      </c>
    </row>
    <row r="1018" spans="1:24" x14ac:dyDescent="0.35">
      <c r="A1018" s="6" t="str">
        <f t="shared" si="15"/>
        <v>21043</v>
      </c>
      <c r="B1018">
        <v>21</v>
      </c>
      <c r="C1018">
        <v>43</v>
      </c>
      <c r="D1018" t="s">
        <v>1649</v>
      </c>
      <c r="E1018" t="s">
        <v>1685</v>
      </c>
      <c r="F1018">
        <v>26626</v>
      </c>
      <c r="G1018">
        <v>13223</v>
      </c>
      <c r="H1018">
        <v>13403</v>
      </c>
      <c r="I1018">
        <v>12882</v>
      </c>
      <c r="J1018">
        <v>13110</v>
      </c>
      <c r="K1018">
        <v>129</v>
      </c>
      <c r="L1018">
        <v>90</v>
      </c>
      <c r="M1018">
        <v>42</v>
      </c>
      <c r="N1018">
        <v>32</v>
      </c>
      <c r="O1018">
        <v>29</v>
      </c>
      <c r="P1018">
        <v>48</v>
      </c>
      <c r="Q1018">
        <v>4</v>
      </c>
      <c r="R1018">
        <v>2</v>
      </c>
      <c r="S1018">
        <v>137</v>
      </c>
      <c r="T1018">
        <v>121</v>
      </c>
      <c r="U1018">
        <v>13071</v>
      </c>
      <c r="V1018">
        <v>13285</v>
      </c>
      <c r="W1018">
        <v>152</v>
      </c>
      <c r="X1018">
        <v>118</v>
      </c>
    </row>
    <row r="1019" spans="1:24" x14ac:dyDescent="0.35">
      <c r="A1019" s="6" t="str">
        <f t="shared" si="15"/>
        <v>21045</v>
      </c>
      <c r="B1019">
        <v>21</v>
      </c>
      <c r="C1019">
        <v>45</v>
      </c>
      <c r="D1019" t="s">
        <v>1649</v>
      </c>
      <c r="E1019" t="s">
        <v>1687</v>
      </c>
      <c r="F1019">
        <v>15939</v>
      </c>
      <c r="G1019">
        <v>7848</v>
      </c>
      <c r="H1019">
        <v>8091</v>
      </c>
      <c r="I1019">
        <v>7607</v>
      </c>
      <c r="J1019">
        <v>7823</v>
      </c>
      <c r="K1019">
        <v>78</v>
      </c>
      <c r="L1019">
        <v>105</v>
      </c>
      <c r="M1019">
        <v>42</v>
      </c>
      <c r="N1019">
        <v>30</v>
      </c>
      <c r="O1019">
        <v>26</v>
      </c>
      <c r="P1019">
        <v>31</v>
      </c>
      <c r="Q1019">
        <v>3</v>
      </c>
      <c r="R1019">
        <v>5</v>
      </c>
      <c r="S1019">
        <v>92</v>
      </c>
      <c r="T1019">
        <v>97</v>
      </c>
      <c r="U1019">
        <v>7580</v>
      </c>
      <c r="V1019">
        <v>7839</v>
      </c>
      <c r="W1019">
        <v>268</v>
      </c>
      <c r="X1019">
        <v>252</v>
      </c>
    </row>
    <row r="1020" spans="1:24" x14ac:dyDescent="0.35">
      <c r="A1020" s="6" t="str">
        <f t="shared" si="15"/>
        <v>21047</v>
      </c>
      <c r="B1020">
        <v>21</v>
      </c>
      <c r="C1020">
        <v>47</v>
      </c>
      <c r="D1020" t="s">
        <v>1649</v>
      </c>
      <c r="E1020" t="s">
        <v>1059</v>
      </c>
      <c r="F1020">
        <v>72813</v>
      </c>
      <c r="G1020">
        <v>38455</v>
      </c>
      <c r="H1020">
        <v>34358</v>
      </c>
      <c r="I1020">
        <v>27805</v>
      </c>
      <c r="J1020">
        <v>24133</v>
      </c>
      <c r="K1020">
        <v>8139</v>
      </c>
      <c r="L1020">
        <v>8060</v>
      </c>
      <c r="M1020">
        <v>307</v>
      </c>
      <c r="N1020">
        <v>228</v>
      </c>
      <c r="O1020">
        <v>617</v>
      </c>
      <c r="P1020">
        <v>532</v>
      </c>
      <c r="Q1020">
        <v>145</v>
      </c>
      <c r="R1020">
        <v>107</v>
      </c>
      <c r="S1020">
        <v>1442</v>
      </c>
      <c r="T1020">
        <v>1298</v>
      </c>
      <c r="U1020">
        <v>35076</v>
      </c>
      <c r="V1020">
        <v>31961</v>
      </c>
      <c r="W1020">
        <v>3379</v>
      </c>
      <c r="X1020">
        <v>2397</v>
      </c>
    </row>
    <row r="1021" spans="1:24" x14ac:dyDescent="0.35">
      <c r="A1021" s="6" t="str">
        <f t="shared" si="15"/>
        <v>21049</v>
      </c>
      <c r="B1021">
        <v>21</v>
      </c>
      <c r="C1021">
        <v>49</v>
      </c>
      <c r="D1021" t="s">
        <v>1649</v>
      </c>
      <c r="E1021" t="s">
        <v>204</v>
      </c>
      <c r="F1021">
        <v>36987</v>
      </c>
      <c r="G1021">
        <v>18164</v>
      </c>
      <c r="H1021">
        <v>18823</v>
      </c>
      <c r="I1021">
        <v>16773</v>
      </c>
      <c r="J1021">
        <v>17373</v>
      </c>
      <c r="K1021">
        <v>889</v>
      </c>
      <c r="L1021">
        <v>895</v>
      </c>
      <c r="M1021">
        <v>54</v>
      </c>
      <c r="N1021">
        <v>73</v>
      </c>
      <c r="O1021">
        <v>98</v>
      </c>
      <c r="P1021">
        <v>158</v>
      </c>
      <c r="Q1021">
        <v>13</v>
      </c>
      <c r="R1021">
        <v>11</v>
      </c>
      <c r="S1021">
        <v>337</v>
      </c>
      <c r="T1021">
        <v>313</v>
      </c>
      <c r="U1021">
        <v>17343</v>
      </c>
      <c r="V1021">
        <v>18175</v>
      </c>
      <c r="W1021">
        <v>821</v>
      </c>
      <c r="X1021">
        <v>648</v>
      </c>
    </row>
    <row r="1022" spans="1:24" x14ac:dyDescent="0.35">
      <c r="A1022" s="6" t="str">
        <f t="shared" si="15"/>
        <v>21051</v>
      </c>
      <c r="B1022">
        <v>21</v>
      </c>
      <c r="C1022">
        <v>51</v>
      </c>
      <c r="D1022" t="s">
        <v>1649</v>
      </c>
      <c r="E1022" t="s">
        <v>48</v>
      </c>
      <c r="F1022">
        <v>20339</v>
      </c>
      <c r="G1022">
        <v>10639</v>
      </c>
      <c r="H1022">
        <v>9700</v>
      </c>
      <c r="I1022">
        <v>9825</v>
      </c>
      <c r="J1022">
        <v>9421</v>
      </c>
      <c r="K1022">
        <v>639</v>
      </c>
      <c r="L1022">
        <v>128</v>
      </c>
      <c r="M1022">
        <v>30</v>
      </c>
      <c r="N1022">
        <v>14</v>
      </c>
      <c r="O1022">
        <v>22</v>
      </c>
      <c r="P1022">
        <v>17</v>
      </c>
      <c r="Q1022">
        <v>3</v>
      </c>
      <c r="R1022">
        <v>3</v>
      </c>
      <c r="S1022">
        <v>120</v>
      </c>
      <c r="T1022">
        <v>117</v>
      </c>
      <c r="U1022">
        <v>10340</v>
      </c>
      <c r="V1022">
        <v>9621</v>
      </c>
      <c r="W1022">
        <v>299</v>
      </c>
      <c r="X1022">
        <v>79</v>
      </c>
    </row>
    <row r="1023" spans="1:24" x14ac:dyDescent="0.35">
      <c r="A1023" s="6" t="str">
        <f t="shared" si="15"/>
        <v>21053</v>
      </c>
      <c r="B1023">
        <v>21</v>
      </c>
      <c r="C1023">
        <v>53</v>
      </c>
      <c r="D1023" t="s">
        <v>1649</v>
      </c>
      <c r="E1023" t="s">
        <v>1063</v>
      </c>
      <c r="F1023">
        <v>9253</v>
      </c>
      <c r="G1023">
        <v>4566</v>
      </c>
      <c r="H1023">
        <v>4687</v>
      </c>
      <c r="I1023">
        <v>4383</v>
      </c>
      <c r="J1023">
        <v>4540</v>
      </c>
      <c r="K1023">
        <v>51</v>
      </c>
      <c r="L1023">
        <v>20</v>
      </c>
      <c r="M1023">
        <v>19</v>
      </c>
      <c r="N1023">
        <v>18</v>
      </c>
      <c r="O1023">
        <v>17</v>
      </c>
      <c r="P1023">
        <v>21</v>
      </c>
      <c r="Q1023">
        <v>21</v>
      </c>
      <c r="R1023">
        <v>18</v>
      </c>
      <c r="S1023">
        <v>75</v>
      </c>
      <c r="T1023">
        <v>70</v>
      </c>
      <c r="U1023">
        <v>4432</v>
      </c>
      <c r="V1023">
        <v>4570</v>
      </c>
      <c r="W1023">
        <v>134</v>
      </c>
      <c r="X1023">
        <v>117</v>
      </c>
    </row>
    <row r="1024" spans="1:24" x14ac:dyDescent="0.35">
      <c r="A1024" s="6" t="str">
        <f t="shared" si="15"/>
        <v>21055</v>
      </c>
      <c r="B1024">
        <v>21</v>
      </c>
      <c r="C1024">
        <v>55</v>
      </c>
      <c r="D1024" t="s">
        <v>1649</v>
      </c>
      <c r="E1024" t="s">
        <v>218</v>
      </c>
      <c r="F1024">
        <v>8988</v>
      </c>
      <c r="G1024">
        <v>4579</v>
      </c>
      <c r="H1024">
        <v>4409</v>
      </c>
      <c r="I1024">
        <v>4396</v>
      </c>
      <c r="J1024">
        <v>4296</v>
      </c>
      <c r="K1024">
        <v>84</v>
      </c>
      <c r="L1024">
        <v>24</v>
      </c>
      <c r="M1024">
        <v>16</v>
      </c>
      <c r="N1024">
        <v>28</v>
      </c>
      <c r="O1024">
        <v>14</v>
      </c>
      <c r="P1024">
        <v>7</v>
      </c>
      <c r="Q1024">
        <v>4</v>
      </c>
      <c r="R1024">
        <v>2</v>
      </c>
      <c r="S1024">
        <v>65</v>
      </c>
      <c r="T1024">
        <v>52</v>
      </c>
      <c r="U1024">
        <v>4515</v>
      </c>
      <c r="V1024">
        <v>4351</v>
      </c>
      <c r="W1024">
        <v>64</v>
      </c>
      <c r="X1024">
        <v>58</v>
      </c>
    </row>
    <row r="1025" spans="1:24" x14ac:dyDescent="0.35">
      <c r="A1025" s="6" t="str">
        <f t="shared" si="15"/>
        <v>21057</v>
      </c>
      <c r="B1025">
        <v>21</v>
      </c>
      <c r="C1025">
        <v>57</v>
      </c>
      <c r="D1025" t="s">
        <v>1649</v>
      </c>
      <c r="E1025" t="s">
        <v>1069</v>
      </c>
      <c r="F1025">
        <v>5884</v>
      </c>
      <c r="G1025">
        <v>2883</v>
      </c>
      <c r="H1025">
        <v>3001</v>
      </c>
      <c r="I1025">
        <v>2708</v>
      </c>
      <c r="J1025">
        <v>2846</v>
      </c>
      <c r="K1025">
        <v>101</v>
      </c>
      <c r="L1025">
        <v>90</v>
      </c>
      <c r="M1025">
        <v>4</v>
      </c>
      <c r="N1025">
        <v>8</v>
      </c>
      <c r="O1025">
        <v>3</v>
      </c>
      <c r="P1025">
        <v>4</v>
      </c>
      <c r="Q1025">
        <v>0</v>
      </c>
      <c r="R1025">
        <v>0</v>
      </c>
      <c r="S1025">
        <v>67</v>
      </c>
      <c r="T1025">
        <v>53</v>
      </c>
      <c r="U1025">
        <v>2846</v>
      </c>
      <c r="V1025">
        <v>2956</v>
      </c>
      <c r="W1025">
        <v>37</v>
      </c>
      <c r="X1025">
        <v>45</v>
      </c>
    </row>
    <row r="1026" spans="1:24" x14ac:dyDescent="0.35">
      <c r="A1026" s="6" t="str">
        <f t="shared" ref="A1026:A1089" si="16">TEXT(B1026*1000+C1026,"00000")</f>
        <v>21059</v>
      </c>
      <c r="B1026">
        <v>21</v>
      </c>
      <c r="C1026">
        <v>59</v>
      </c>
      <c r="D1026" t="s">
        <v>1649</v>
      </c>
      <c r="E1026" t="s">
        <v>1216</v>
      </c>
      <c r="F1026">
        <v>103324</v>
      </c>
      <c r="G1026">
        <v>50820</v>
      </c>
      <c r="H1026">
        <v>52504</v>
      </c>
      <c r="I1026">
        <v>45545</v>
      </c>
      <c r="J1026">
        <v>47672</v>
      </c>
      <c r="K1026">
        <v>2772</v>
      </c>
      <c r="L1026">
        <v>2410</v>
      </c>
      <c r="M1026">
        <v>92</v>
      </c>
      <c r="N1026">
        <v>105</v>
      </c>
      <c r="O1026">
        <v>1103</v>
      </c>
      <c r="P1026">
        <v>1018</v>
      </c>
      <c r="Q1026">
        <v>77</v>
      </c>
      <c r="R1026">
        <v>68</v>
      </c>
      <c r="S1026">
        <v>1231</v>
      </c>
      <c r="T1026">
        <v>1231</v>
      </c>
      <c r="U1026">
        <v>48609</v>
      </c>
      <c r="V1026">
        <v>50594</v>
      </c>
      <c r="W1026">
        <v>2211</v>
      </c>
      <c r="X1026">
        <v>1910</v>
      </c>
    </row>
    <row r="1027" spans="1:24" x14ac:dyDescent="0.35">
      <c r="A1027" s="6" t="str">
        <f t="shared" si="16"/>
        <v>21061</v>
      </c>
      <c r="B1027">
        <v>21</v>
      </c>
      <c r="C1027">
        <v>61</v>
      </c>
      <c r="D1027" t="s">
        <v>1649</v>
      </c>
      <c r="E1027" t="s">
        <v>1696</v>
      </c>
      <c r="F1027">
        <v>12132</v>
      </c>
      <c r="G1027">
        <v>6112</v>
      </c>
      <c r="H1027">
        <v>6020</v>
      </c>
      <c r="I1027">
        <v>5856</v>
      </c>
      <c r="J1027">
        <v>5837</v>
      </c>
      <c r="K1027">
        <v>110</v>
      </c>
      <c r="L1027">
        <v>44</v>
      </c>
      <c r="M1027">
        <v>28</v>
      </c>
      <c r="N1027">
        <v>29</v>
      </c>
      <c r="O1027">
        <v>18</v>
      </c>
      <c r="P1027">
        <v>35</v>
      </c>
      <c r="Q1027">
        <v>0</v>
      </c>
      <c r="R1027">
        <v>1</v>
      </c>
      <c r="S1027">
        <v>100</v>
      </c>
      <c r="T1027">
        <v>74</v>
      </c>
      <c r="U1027">
        <v>6004</v>
      </c>
      <c r="V1027">
        <v>5954</v>
      </c>
      <c r="W1027">
        <v>108</v>
      </c>
      <c r="X1027">
        <v>66</v>
      </c>
    </row>
    <row r="1028" spans="1:24" x14ac:dyDescent="0.35">
      <c r="A1028" s="6" t="str">
        <f t="shared" si="16"/>
        <v>21063</v>
      </c>
      <c r="B1028">
        <v>21</v>
      </c>
      <c r="C1028">
        <v>63</v>
      </c>
      <c r="D1028" t="s">
        <v>1649</v>
      </c>
      <c r="E1028" t="s">
        <v>1698</v>
      </c>
      <c r="F1028">
        <v>7352</v>
      </c>
      <c r="G1028">
        <v>4230</v>
      </c>
      <c r="H1028">
        <v>3122</v>
      </c>
      <c r="I1028">
        <v>3861</v>
      </c>
      <c r="J1028">
        <v>3067</v>
      </c>
      <c r="K1028">
        <v>294</v>
      </c>
      <c r="L1028">
        <v>5</v>
      </c>
      <c r="M1028">
        <v>22</v>
      </c>
      <c r="N1028">
        <v>4</v>
      </c>
      <c r="O1028">
        <v>10</v>
      </c>
      <c r="P1028">
        <v>5</v>
      </c>
      <c r="Q1028">
        <v>11</v>
      </c>
      <c r="R1028">
        <v>3</v>
      </c>
      <c r="S1028">
        <v>32</v>
      </c>
      <c r="T1028">
        <v>38</v>
      </c>
      <c r="U1028">
        <v>4171</v>
      </c>
      <c r="V1028">
        <v>3085</v>
      </c>
      <c r="W1028">
        <v>59</v>
      </c>
      <c r="X1028">
        <v>37</v>
      </c>
    </row>
    <row r="1029" spans="1:24" x14ac:dyDescent="0.35">
      <c r="A1029" s="6" t="str">
        <f t="shared" si="16"/>
        <v>21065</v>
      </c>
      <c r="B1029">
        <v>21</v>
      </c>
      <c r="C1029">
        <v>65</v>
      </c>
      <c r="D1029" t="s">
        <v>1649</v>
      </c>
      <c r="E1029" t="s">
        <v>1700</v>
      </c>
      <c r="F1029">
        <v>14164</v>
      </c>
      <c r="G1029">
        <v>7030</v>
      </c>
      <c r="H1029">
        <v>7134</v>
      </c>
      <c r="I1029">
        <v>6883</v>
      </c>
      <c r="J1029">
        <v>6989</v>
      </c>
      <c r="K1029">
        <v>33</v>
      </c>
      <c r="L1029">
        <v>30</v>
      </c>
      <c r="M1029">
        <v>22</v>
      </c>
      <c r="N1029">
        <v>28</v>
      </c>
      <c r="O1029">
        <v>7</v>
      </c>
      <c r="P1029">
        <v>10</v>
      </c>
      <c r="Q1029">
        <v>1</v>
      </c>
      <c r="R1029">
        <v>1</v>
      </c>
      <c r="S1029">
        <v>84</v>
      </c>
      <c r="T1029">
        <v>76</v>
      </c>
      <c r="U1029">
        <v>6958</v>
      </c>
      <c r="V1029">
        <v>7064</v>
      </c>
      <c r="W1029">
        <v>72</v>
      </c>
      <c r="X1029">
        <v>70</v>
      </c>
    </row>
    <row r="1030" spans="1:24" x14ac:dyDescent="0.35">
      <c r="A1030" s="6" t="str">
        <f t="shared" si="16"/>
        <v>21067</v>
      </c>
      <c r="B1030">
        <v>21</v>
      </c>
      <c r="C1030">
        <v>67</v>
      </c>
      <c r="D1030" t="s">
        <v>1649</v>
      </c>
      <c r="E1030" t="s">
        <v>78</v>
      </c>
      <c r="F1030">
        <v>322564</v>
      </c>
      <c r="G1030">
        <v>159082</v>
      </c>
      <c r="H1030">
        <v>163482</v>
      </c>
      <c r="I1030">
        <v>122354</v>
      </c>
      <c r="J1030">
        <v>125270</v>
      </c>
      <c r="K1030">
        <v>24911</v>
      </c>
      <c r="L1030">
        <v>25795</v>
      </c>
      <c r="M1030">
        <v>527</v>
      </c>
      <c r="N1030">
        <v>517</v>
      </c>
      <c r="O1030">
        <v>6643</v>
      </c>
      <c r="P1030">
        <v>6892</v>
      </c>
      <c r="Q1030">
        <v>135</v>
      </c>
      <c r="R1030">
        <v>186</v>
      </c>
      <c r="S1030">
        <v>4512</v>
      </c>
      <c r="T1030">
        <v>4822</v>
      </c>
      <c r="U1030">
        <v>143077</v>
      </c>
      <c r="V1030">
        <v>149832</v>
      </c>
      <c r="W1030">
        <v>16005</v>
      </c>
      <c r="X1030">
        <v>13650</v>
      </c>
    </row>
    <row r="1031" spans="1:24" x14ac:dyDescent="0.35">
      <c r="A1031" s="6" t="str">
        <f t="shared" si="16"/>
        <v>21069</v>
      </c>
      <c r="B1031">
        <v>21</v>
      </c>
      <c r="C1031">
        <v>69</v>
      </c>
      <c r="D1031" t="s">
        <v>1649</v>
      </c>
      <c r="E1031" t="s">
        <v>1703</v>
      </c>
      <c r="F1031">
        <v>15087</v>
      </c>
      <c r="G1031">
        <v>7441</v>
      </c>
      <c r="H1031">
        <v>7646</v>
      </c>
      <c r="I1031">
        <v>7209</v>
      </c>
      <c r="J1031">
        <v>7402</v>
      </c>
      <c r="K1031">
        <v>122</v>
      </c>
      <c r="L1031">
        <v>121</v>
      </c>
      <c r="M1031">
        <v>10</v>
      </c>
      <c r="N1031">
        <v>11</v>
      </c>
      <c r="O1031">
        <v>16</v>
      </c>
      <c r="P1031">
        <v>24</v>
      </c>
      <c r="Q1031">
        <v>0</v>
      </c>
      <c r="R1031">
        <v>1</v>
      </c>
      <c r="S1031">
        <v>84</v>
      </c>
      <c r="T1031">
        <v>87</v>
      </c>
      <c r="U1031">
        <v>7315</v>
      </c>
      <c r="V1031">
        <v>7552</v>
      </c>
      <c r="W1031">
        <v>126</v>
      </c>
      <c r="X1031">
        <v>94</v>
      </c>
    </row>
    <row r="1032" spans="1:24" x14ac:dyDescent="0.35">
      <c r="A1032" s="6" t="str">
        <f t="shared" si="16"/>
        <v>21071</v>
      </c>
      <c r="B1032">
        <v>21</v>
      </c>
      <c r="C1032">
        <v>71</v>
      </c>
      <c r="D1032" t="s">
        <v>1649</v>
      </c>
      <c r="E1032" t="s">
        <v>795</v>
      </c>
      <c r="F1032">
        <v>35941</v>
      </c>
      <c r="G1032">
        <v>17568</v>
      </c>
      <c r="H1032">
        <v>18373</v>
      </c>
      <c r="I1032">
        <v>17194</v>
      </c>
      <c r="J1032">
        <v>18057</v>
      </c>
      <c r="K1032">
        <v>173</v>
      </c>
      <c r="L1032">
        <v>102</v>
      </c>
      <c r="M1032">
        <v>25</v>
      </c>
      <c r="N1032">
        <v>28</v>
      </c>
      <c r="O1032">
        <v>48</v>
      </c>
      <c r="P1032">
        <v>54</v>
      </c>
      <c r="Q1032">
        <v>1</v>
      </c>
      <c r="R1032">
        <v>2</v>
      </c>
      <c r="S1032">
        <v>127</v>
      </c>
      <c r="T1032">
        <v>130</v>
      </c>
      <c r="U1032">
        <v>17402</v>
      </c>
      <c r="V1032">
        <v>18216</v>
      </c>
      <c r="W1032">
        <v>166</v>
      </c>
      <c r="X1032">
        <v>157</v>
      </c>
    </row>
    <row r="1033" spans="1:24" x14ac:dyDescent="0.35">
      <c r="A1033" s="6" t="str">
        <f t="shared" si="16"/>
        <v>21073</v>
      </c>
      <c r="B1033">
        <v>21</v>
      </c>
      <c r="C1033">
        <v>73</v>
      </c>
      <c r="D1033" t="s">
        <v>1649</v>
      </c>
      <c r="E1033" t="s">
        <v>80</v>
      </c>
      <c r="F1033">
        <v>51540</v>
      </c>
      <c r="G1033">
        <v>25065</v>
      </c>
      <c r="H1033">
        <v>26475</v>
      </c>
      <c r="I1033">
        <v>21070</v>
      </c>
      <c r="J1033">
        <v>22450</v>
      </c>
      <c r="K1033">
        <v>2625</v>
      </c>
      <c r="L1033">
        <v>2691</v>
      </c>
      <c r="M1033">
        <v>100</v>
      </c>
      <c r="N1033">
        <v>111</v>
      </c>
      <c r="O1033">
        <v>577</v>
      </c>
      <c r="P1033">
        <v>554</v>
      </c>
      <c r="Q1033">
        <v>9</v>
      </c>
      <c r="R1033">
        <v>4</v>
      </c>
      <c r="S1033">
        <v>684</v>
      </c>
      <c r="T1033">
        <v>665</v>
      </c>
      <c r="U1033">
        <v>23955</v>
      </c>
      <c r="V1033">
        <v>25553</v>
      </c>
      <c r="W1033">
        <v>1110</v>
      </c>
      <c r="X1033">
        <v>922</v>
      </c>
    </row>
    <row r="1034" spans="1:24" x14ac:dyDescent="0.35">
      <c r="A1034" s="6" t="str">
        <f t="shared" si="16"/>
        <v>21075</v>
      </c>
      <c r="B1034">
        <v>21</v>
      </c>
      <c r="C1034">
        <v>75</v>
      </c>
      <c r="D1034" t="s">
        <v>1649</v>
      </c>
      <c r="E1034" t="s">
        <v>230</v>
      </c>
      <c r="F1034">
        <v>6513</v>
      </c>
      <c r="G1034">
        <v>3307</v>
      </c>
      <c r="H1034">
        <v>3206</v>
      </c>
      <c r="I1034">
        <v>2378</v>
      </c>
      <c r="J1034">
        <v>2270</v>
      </c>
      <c r="K1034">
        <v>804</v>
      </c>
      <c r="L1034">
        <v>799</v>
      </c>
      <c r="M1034">
        <v>8</v>
      </c>
      <c r="N1034">
        <v>17</v>
      </c>
      <c r="O1034">
        <v>25</v>
      </c>
      <c r="P1034">
        <v>20</v>
      </c>
      <c r="Q1034">
        <v>2</v>
      </c>
      <c r="R1034">
        <v>5</v>
      </c>
      <c r="S1034">
        <v>90</v>
      </c>
      <c r="T1034">
        <v>95</v>
      </c>
      <c r="U1034">
        <v>3222</v>
      </c>
      <c r="V1034">
        <v>3133</v>
      </c>
      <c r="W1034">
        <v>85</v>
      </c>
      <c r="X1034">
        <v>73</v>
      </c>
    </row>
    <row r="1035" spans="1:24" x14ac:dyDescent="0.35">
      <c r="A1035" s="6" t="str">
        <f t="shared" si="16"/>
        <v>21077</v>
      </c>
      <c r="B1035">
        <v>21</v>
      </c>
      <c r="C1035">
        <v>77</v>
      </c>
      <c r="D1035" t="s">
        <v>1649</v>
      </c>
      <c r="E1035" t="s">
        <v>1087</v>
      </c>
      <c r="F1035">
        <v>8693</v>
      </c>
      <c r="G1035">
        <v>4433</v>
      </c>
      <c r="H1035">
        <v>4260</v>
      </c>
      <c r="I1035">
        <v>4220</v>
      </c>
      <c r="J1035">
        <v>4071</v>
      </c>
      <c r="K1035">
        <v>95</v>
      </c>
      <c r="L1035">
        <v>51</v>
      </c>
      <c r="M1035">
        <v>11</v>
      </c>
      <c r="N1035">
        <v>19</v>
      </c>
      <c r="O1035">
        <v>20</v>
      </c>
      <c r="P1035">
        <v>18</v>
      </c>
      <c r="Q1035">
        <v>8</v>
      </c>
      <c r="R1035">
        <v>4</v>
      </c>
      <c r="S1035">
        <v>79</v>
      </c>
      <c r="T1035">
        <v>97</v>
      </c>
      <c r="U1035">
        <v>4147</v>
      </c>
      <c r="V1035">
        <v>4071</v>
      </c>
      <c r="W1035">
        <v>286</v>
      </c>
      <c r="X1035">
        <v>189</v>
      </c>
    </row>
    <row r="1036" spans="1:24" x14ac:dyDescent="0.35">
      <c r="A1036" s="6" t="str">
        <f t="shared" si="16"/>
        <v>21079</v>
      </c>
      <c r="B1036">
        <v>21</v>
      </c>
      <c r="C1036">
        <v>79</v>
      </c>
      <c r="D1036" t="s">
        <v>1649</v>
      </c>
      <c r="E1036" t="s">
        <v>1709</v>
      </c>
      <c r="F1036">
        <v>16946</v>
      </c>
      <c r="G1036">
        <v>8453</v>
      </c>
      <c r="H1036">
        <v>8493</v>
      </c>
      <c r="I1036">
        <v>8040</v>
      </c>
      <c r="J1036">
        <v>8123</v>
      </c>
      <c r="K1036">
        <v>222</v>
      </c>
      <c r="L1036">
        <v>180</v>
      </c>
      <c r="M1036">
        <v>29</v>
      </c>
      <c r="N1036">
        <v>21</v>
      </c>
      <c r="O1036">
        <v>23</v>
      </c>
      <c r="P1036">
        <v>33</v>
      </c>
      <c r="Q1036">
        <v>4</v>
      </c>
      <c r="R1036">
        <v>5</v>
      </c>
      <c r="S1036">
        <v>135</v>
      </c>
      <c r="T1036">
        <v>131</v>
      </c>
      <c r="U1036">
        <v>8221</v>
      </c>
      <c r="V1036">
        <v>8309</v>
      </c>
      <c r="W1036">
        <v>232</v>
      </c>
      <c r="X1036">
        <v>184</v>
      </c>
    </row>
    <row r="1037" spans="1:24" x14ac:dyDescent="0.35">
      <c r="A1037" s="6" t="str">
        <f t="shared" si="16"/>
        <v>21081</v>
      </c>
      <c r="B1037">
        <v>21</v>
      </c>
      <c r="C1037">
        <v>81</v>
      </c>
      <c r="D1037" t="s">
        <v>1649</v>
      </c>
      <c r="E1037" t="s">
        <v>234</v>
      </c>
      <c r="F1037">
        <v>24945</v>
      </c>
      <c r="G1037">
        <v>12521</v>
      </c>
      <c r="H1037">
        <v>12424</v>
      </c>
      <c r="I1037">
        <v>12089</v>
      </c>
      <c r="J1037">
        <v>12080</v>
      </c>
      <c r="K1037">
        <v>167</v>
      </c>
      <c r="L1037">
        <v>90</v>
      </c>
      <c r="M1037">
        <v>43</v>
      </c>
      <c r="N1037">
        <v>36</v>
      </c>
      <c r="O1037">
        <v>56</v>
      </c>
      <c r="P1037">
        <v>54</v>
      </c>
      <c r="Q1037">
        <v>24</v>
      </c>
      <c r="R1037">
        <v>18</v>
      </c>
      <c r="S1037">
        <v>142</v>
      </c>
      <c r="T1037">
        <v>146</v>
      </c>
      <c r="U1037">
        <v>12108</v>
      </c>
      <c r="V1037">
        <v>12081</v>
      </c>
      <c r="W1037">
        <v>413</v>
      </c>
      <c r="X1037">
        <v>343</v>
      </c>
    </row>
    <row r="1038" spans="1:24" x14ac:dyDescent="0.35">
      <c r="A1038" s="6" t="str">
        <f t="shared" si="16"/>
        <v>21083</v>
      </c>
      <c r="B1038">
        <v>21</v>
      </c>
      <c r="C1038">
        <v>83</v>
      </c>
      <c r="D1038" t="s">
        <v>1649</v>
      </c>
      <c r="E1038" t="s">
        <v>1712</v>
      </c>
      <c r="F1038">
        <v>36654</v>
      </c>
      <c r="G1038">
        <v>18057</v>
      </c>
      <c r="H1038">
        <v>18597</v>
      </c>
      <c r="I1038">
        <v>16627</v>
      </c>
      <c r="J1038">
        <v>17141</v>
      </c>
      <c r="K1038">
        <v>776</v>
      </c>
      <c r="L1038">
        <v>772</v>
      </c>
      <c r="M1038">
        <v>103</v>
      </c>
      <c r="N1038">
        <v>110</v>
      </c>
      <c r="O1038">
        <v>106</v>
      </c>
      <c r="P1038">
        <v>96</v>
      </c>
      <c r="Q1038">
        <v>17</v>
      </c>
      <c r="R1038">
        <v>24</v>
      </c>
      <c r="S1038">
        <v>428</v>
      </c>
      <c r="T1038">
        <v>454</v>
      </c>
      <c r="U1038">
        <v>16582</v>
      </c>
      <c r="V1038">
        <v>17312</v>
      </c>
      <c r="W1038">
        <v>1475</v>
      </c>
      <c r="X1038">
        <v>1285</v>
      </c>
    </row>
    <row r="1039" spans="1:24" x14ac:dyDescent="0.35">
      <c r="A1039" s="6" t="str">
        <f t="shared" si="16"/>
        <v>21085</v>
      </c>
      <c r="B1039">
        <v>21</v>
      </c>
      <c r="C1039">
        <v>85</v>
      </c>
      <c r="D1039" t="s">
        <v>1649</v>
      </c>
      <c r="E1039" t="s">
        <v>1714</v>
      </c>
      <c r="F1039">
        <v>26421</v>
      </c>
      <c r="G1039">
        <v>13391</v>
      </c>
      <c r="H1039">
        <v>13030</v>
      </c>
      <c r="I1039">
        <v>12898</v>
      </c>
      <c r="J1039">
        <v>12692</v>
      </c>
      <c r="K1039">
        <v>267</v>
      </c>
      <c r="L1039">
        <v>77</v>
      </c>
      <c r="M1039">
        <v>34</v>
      </c>
      <c r="N1039">
        <v>37</v>
      </c>
      <c r="O1039">
        <v>29</v>
      </c>
      <c r="P1039">
        <v>42</v>
      </c>
      <c r="Q1039">
        <v>6</v>
      </c>
      <c r="R1039">
        <v>3</v>
      </c>
      <c r="S1039">
        <v>157</v>
      </c>
      <c r="T1039">
        <v>179</v>
      </c>
      <c r="U1039">
        <v>13193</v>
      </c>
      <c r="V1039">
        <v>12851</v>
      </c>
      <c r="W1039">
        <v>198</v>
      </c>
      <c r="X1039">
        <v>179</v>
      </c>
    </row>
    <row r="1040" spans="1:24" x14ac:dyDescent="0.35">
      <c r="A1040" s="6" t="str">
        <f t="shared" si="16"/>
        <v>21087</v>
      </c>
      <c r="B1040">
        <v>21</v>
      </c>
      <c r="C1040">
        <v>87</v>
      </c>
      <c r="D1040" t="s">
        <v>1649</v>
      </c>
      <c r="E1040" t="s">
        <v>1716</v>
      </c>
      <c r="F1040">
        <v>11110</v>
      </c>
      <c r="G1040">
        <v>5541</v>
      </c>
      <c r="H1040">
        <v>5569</v>
      </c>
      <c r="I1040">
        <v>5296</v>
      </c>
      <c r="J1040">
        <v>5315</v>
      </c>
      <c r="K1040">
        <v>120</v>
      </c>
      <c r="L1040">
        <v>106</v>
      </c>
      <c r="M1040">
        <v>27</v>
      </c>
      <c r="N1040">
        <v>23</v>
      </c>
      <c r="O1040">
        <v>11</v>
      </c>
      <c r="P1040">
        <v>19</v>
      </c>
      <c r="Q1040">
        <v>0</v>
      </c>
      <c r="R1040">
        <v>2</v>
      </c>
      <c r="S1040">
        <v>87</v>
      </c>
      <c r="T1040">
        <v>104</v>
      </c>
      <c r="U1040">
        <v>5423</v>
      </c>
      <c r="V1040">
        <v>5467</v>
      </c>
      <c r="W1040">
        <v>118</v>
      </c>
      <c r="X1040">
        <v>102</v>
      </c>
    </row>
    <row r="1041" spans="1:24" x14ac:dyDescent="0.35">
      <c r="A1041" s="6" t="str">
        <f t="shared" si="16"/>
        <v>21089</v>
      </c>
      <c r="B1041">
        <v>21</v>
      </c>
      <c r="C1041">
        <v>89</v>
      </c>
      <c r="D1041" t="s">
        <v>1649</v>
      </c>
      <c r="E1041" t="s">
        <v>1718</v>
      </c>
      <c r="F1041">
        <v>35958</v>
      </c>
      <c r="G1041">
        <v>17567</v>
      </c>
      <c r="H1041">
        <v>18391</v>
      </c>
      <c r="I1041">
        <v>17009</v>
      </c>
      <c r="J1041">
        <v>17862</v>
      </c>
      <c r="K1041">
        <v>191</v>
      </c>
      <c r="L1041">
        <v>130</v>
      </c>
      <c r="M1041">
        <v>66</v>
      </c>
      <c r="N1041">
        <v>70</v>
      </c>
      <c r="O1041">
        <v>98</v>
      </c>
      <c r="P1041">
        <v>114</v>
      </c>
      <c r="Q1041">
        <v>4</v>
      </c>
      <c r="R1041">
        <v>2</v>
      </c>
      <c r="S1041">
        <v>199</v>
      </c>
      <c r="T1041">
        <v>213</v>
      </c>
      <c r="U1041">
        <v>17370</v>
      </c>
      <c r="V1041">
        <v>18233</v>
      </c>
      <c r="W1041">
        <v>197</v>
      </c>
      <c r="X1041">
        <v>158</v>
      </c>
    </row>
    <row r="1042" spans="1:24" x14ac:dyDescent="0.35">
      <c r="A1042" s="6" t="str">
        <f t="shared" si="16"/>
        <v>21091</v>
      </c>
      <c r="B1042">
        <v>21</v>
      </c>
      <c r="C1042">
        <v>91</v>
      </c>
      <c r="D1042" t="s">
        <v>1649</v>
      </c>
      <c r="E1042" t="s">
        <v>818</v>
      </c>
      <c r="F1042">
        <v>9093</v>
      </c>
      <c r="G1042">
        <v>4666</v>
      </c>
      <c r="H1042">
        <v>4427</v>
      </c>
      <c r="I1042">
        <v>4493</v>
      </c>
      <c r="J1042">
        <v>4307</v>
      </c>
      <c r="K1042">
        <v>73</v>
      </c>
      <c r="L1042">
        <v>44</v>
      </c>
      <c r="M1042">
        <v>17</v>
      </c>
      <c r="N1042">
        <v>15</v>
      </c>
      <c r="O1042">
        <v>16</v>
      </c>
      <c r="P1042">
        <v>20</v>
      </c>
      <c r="Q1042">
        <v>0</v>
      </c>
      <c r="R1042">
        <v>1</v>
      </c>
      <c r="S1042">
        <v>67</v>
      </c>
      <c r="T1042">
        <v>40</v>
      </c>
      <c r="U1042">
        <v>4575</v>
      </c>
      <c r="V1042">
        <v>4361</v>
      </c>
      <c r="W1042">
        <v>91</v>
      </c>
      <c r="X1042">
        <v>66</v>
      </c>
    </row>
    <row r="1043" spans="1:24" x14ac:dyDescent="0.35">
      <c r="A1043" s="6" t="str">
        <f t="shared" si="16"/>
        <v>21093</v>
      </c>
      <c r="B1043">
        <v>21</v>
      </c>
      <c r="C1043">
        <v>93</v>
      </c>
      <c r="D1043" t="s">
        <v>1649</v>
      </c>
      <c r="E1043" t="s">
        <v>1094</v>
      </c>
      <c r="F1043">
        <v>110696</v>
      </c>
      <c r="G1043">
        <v>55154</v>
      </c>
      <c r="H1043">
        <v>55542</v>
      </c>
      <c r="I1043">
        <v>44302</v>
      </c>
      <c r="J1043">
        <v>44664</v>
      </c>
      <c r="K1043">
        <v>7118</v>
      </c>
      <c r="L1043">
        <v>6826</v>
      </c>
      <c r="M1043">
        <v>256</v>
      </c>
      <c r="N1043">
        <v>247</v>
      </c>
      <c r="O1043">
        <v>1023</v>
      </c>
      <c r="P1043">
        <v>1485</v>
      </c>
      <c r="Q1043">
        <v>207</v>
      </c>
      <c r="R1043">
        <v>180</v>
      </c>
      <c r="S1043">
        <v>2248</v>
      </c>
      <c r="T1043">
        <v>2140</v>
      </c>
      <c r="U1043">
        <v>51620</v>
      </c>
      <c r="V1043">
        <v>52414</v>
      </c>
      <c r="W1043">
        <v>3534</v>
      </c>
      <c r="X1043">
        <v>3128</v>
      </c>
    </row>
    <row r="1044" spans="1:24" x14ac:dyDescent="0.35">
      <c r="A1044" s="6" t="str">
        <f t="shared" si="16"/>
        <v>21095</v>
      </c>
      <c r="B1044">
        <v>21</v>
      </c>
      <c r="C1044">
        <v>95</v>
      </c>
      <c r="D1044" t="s">
        <v>1649</v>
      </c>
      <c r="E1044" t="s">
        <v>1722</v>
      </c>
      <c r="F1044">
        <v>26833</v>
      </c>
      <c r="G1044">
        <v>12927</v>
      </c>
      <c r="H1044">
        <v>13906</v>
      </c>
      <c r="I1044">
        <v>12405</v>
      </c>
      <c r="J1044">
        <v>13388</v>
      </c>
      <c r="K1044">
        <v>282</v>
      </c>
      <c r="L1044">
        <v>251</v>
      </c>
      <c r="M1044">
        <v>35</v>
      </c>
      <c r="N1044">
        <v>28</v>
      </c>
      <c r="O1044">
        <v>60</v>
      </c>
      <c r="P1044">
        <v>49</v>
      </c>
      <c r="Q1044">
        <v>7</v>
      </c>
      <c r="R1044">
        <v>16</v>
      </c>
      <c r="S1044">
        <v>138</v>
      </c>
      <c r="T1044">
        <v>174</v>
      </c>
      <c r="U1044">
        <v>12773</v>
      </c>
      <c r="V1044">
        <v>13776</v>
      </c>
      <c r="W1044">
        <v>154</v>
      </c>
      <c r="X1044">
        <v>130</v>
      </c>
    </row>
    <row r="1045" spans="1:24" x14ac:dyDescent="0.35">
      <c r="A1045" s="6" t="str">
        <f t="shared" si="16"/>
        <v>21097</v>
      </c>
      <c r="B1045">
        <v>21</v>
      </c>
      <c r="C1045">
        <v>97</v>
      </c>
      <c r="D1045" t="s">
        <v>1649</v>
      </c>
      <c r="E1045" t="s">
        <v>1239</v>
      </c>
      <c r="F1045">
        <v>18692</v>
      </c>
      <c r="G1045">
        <v>9187</v>
      </c>
      <c r="H1045">
        <v>9505</v>
      </c>
      <c r="I1045">
        <v>8722</v>
      </c>
      <c r="J1045">
        <v>9136</v>
      </c>
      <c r="K1045">
        <v>242</v>
      </c>
      <c r="L1045">
        <v>169</v>
      </c>
      <c r="M1045">
        <v>33</v>
      </c>
      <c r="N1045">
        <v>24</v>
      </c>
      <c r="O1045">
        <v>27</v>
      </c>
      <c r="P1045">
        <v>40</v>
      </c>
      <c r="Q1045">
        <v>8</v>
      </c>
      <c r="R1045">
        <v>6</v>
      </c>
      <c r="S1045">
        <v>155</v>
      </c>
      <c r="T1045">
        <v>130</v>
      </c>
      <c r="U1045">
        <v>8943</v>
      </c>
      <c r="V1045">
        <v>9358</v>
      </c>
      <c r="W1045">
        <v>244</v>
      </c>
      <c r="X1045">
        <v>147</v>
      </c>
    </row>
    <row r="1046" spans="1:24" x14ac:dyDescent="0.35">
      <c r="A1046" s="6" t="str">
        <f t="shared" si="16"/>
        <v>21099</v>
      </c>
      <c r="B1046">
        <v>21</v>
      </c>
      <c r="C1046">
        <v>99</v>
      </c>
      <c r="D1046" t="s">
        <v>1649</v>
      </c>
      <c r="E1046" t="s">
        <v>824</v>
      </c>
      <c r="F1046">
        <v>19281</v>
      </c>
      <c r="G1046">
        <v>9601</v>
      </c>
      <c r="H1046">
        <v>9680</v>
      </c>
      <c r="I1046">
        <v>8905</v>
      </c>
      <c r="J1046">
        <v>9036</v>
      </c>
      <c r="K1046">
        <v>480</v>
      </c>
      <c r="L1046">
        <v>380</v>
      </c>
      <c r="M1046">
        <v>20</v>
      </c>
      <c r="N1046">
        <v>25</v>
      </c>
      <c r="O1046">
        <v>38</v>
      </c>
      <c r="P1046">
        <v>55</v>
      </c>
      <c r="Q1046">
        <v>5</v>
      </c>
      <c r="R1046">
        <v>4</v>
      </c>
      <c r="S1046">
        <v>153</v>
      </c>
      <c r="T1046">
        <v>180</v>
      </c>
      <c r="U1046">
        <v>9415</v>
      </c>
      <c r="V1046">
        <v>9511</v>
      </c>
      <c r="W1046">
        <v>186</v>
      </c>
      <c r="X1046">
        <v>169</v>
      </c>
    </row>
    <row r="1047" spans="1:24" x14ac:dyDescent="0.35">
      <c r="A1047" s="6" t="str">
        <f t="shared" si="16"/>
        <v>21101</v>
      </c>
      <c r="B1047">
        <v>21</v>
      </c>
      <c r="C1047">
        <v>101</v>
      </c>
      <c r="D1047" t="s">
        <v>1649</v>
      </c>
      <c r="E1047" t="s">
        <v>1096</v>
      </c>
      <c r="F1047">
        <v>44798</v>
      </c>
      <c r="G1047">
        <v>21945</v>
      </c>
      <c r="H1047">
        <v>22853</v>
      </c>
      <c r="I1047">
        <v>19257</v>
      </c>
      <c r="J1047">
        <v>20243</v>
      </c>
      <c r="K1047">
        <v>1881</v>
      </c>
      <c r="L1047">
        <v>1916</v>
      </c>
      <c r="M1047">
        <v>95</v>
      </c>
      <c r="N1047">
        <v>75</v>
      </c>
      <c r="O1047">
        <v>127</v>
      </c>
      <c r="P1047">
        <v>132</v>
      </c>
      <c r="Q1047">
        <v>28</v>
      </c>
      <c r="R1047">
        <v>23</v>
      </c>
      <c r="S1047">
        <v>557</v>
      </c>
      <c r="T1047">
        <v>464</v>
      </c>
      <c r="U1047">
        <v>21241</v>
      </c>
      <c r="V1047">
        <v>22214</v>
      </c>
      <c r="W1047">
        <v>704</v>
      </c>
      <c r="X1047">
        <v>639</v>
      </c>
    </row>
    <row r="1048" spans="1:24" x14ac:dyDescent="0.35">
      <c r="A1048" s="6" t="str">
        <f t="shared" si="16"/>
        <v>21103</v>
      </c>
      <c r="B1048">
        <v>21</v>
      </c>
      <c r="C1048">
        <v>103</v>
      </c>
      <c r="D1048" t="s">
        <v>1649</v>
      </c>
      <c r="E1048" t="s">
        <v>88</v>
      </c>
      <c r="F1048">
        <v>15681</v>
      </c>
      <c r="G1048">
        <v>7794</v>
      </c>
      <c r="H1048">
        <v>7887</v>
      </c>
      <c r="I1048">
        <v>7319</v>
      </c>
      <c r="J1048">
        <v>7419</v>
      </c>
      <c r="K1048">
        <v>242</v>
      </c>
      <c r="L1048">
        <v>214</v>
      </c>
      <c r="M1048">
        <v>35</v>
      </c>
      <c r="N1048">
        <v>41</v>
      </c>
      <c r="O1048">
        <v>26</v>
      </c>
      <c r="P1048">
        <v>37</v>
      </c>
      <c r="Q1048">
        <v>7</v>
      </c>
      <c r="R1048">
        <v>8</v>
      </c>
      <c r="S1048">
        <v>165</v>
      </c>
      <c r="T1048">
        <v>168</v>
      </c>
      <c r="U1048">
        <v>7496</v>
      </c>
      <c r="V1048">
        <v>7627</v>
      </c>
      <c r="W1048">
        <v>298</v>
      </c>
      <c r="X1048">
        <v>260</v>
      </c>
    </row>
    <row r="1049" spans="1:24" x14ac:dyDescent="0.35">
      <c r="A1049" s="6" t="str">
        <f t="shared" si="16"/>
        <v>21105</v>
      </c>
      <c r="B1049">
        <v>21</v>
      </c>
      <c r="C1049">
        <v>105</v>
      </c>
      <c r="D1049" t="s">
        <v>1649</v>
      </c>
      <c r="E1049" t="s">
        <v>1728</v>
      </c>
      <c r="F1049">
        <v>4521</v>
      </c>
      <c r="G1049">
        <v>2156</v>
      </c>
      <c r="H1049">
        <v>2365</v>
      </c>
      <c r="I1049">
        <v>1897</v>
      </c>
      <c r="J1049">
        <v>2088</v>
      </c>
      <c r="K1049">
        <v>193</v>
      </c>
      <c r="L1049">
        <v>216</v>
      </c>
      <c r="M1049">
        <v>5</v>
      </c>
      <c r="N1049">
        <v>6</v>
      </c>
      <c r="O1049">
        <v>12</v>
      </c>
      <c r="P1049">
        <v>11</v>
      </c>
      <c r="Q1049">
        <v>1</v>
      </c>
      <c r="R1049">
        <v>0</v>
      </c>
      <c r="S1049">
        <v>48</v>
      </c>
      <c r="T1049">
        <v>44</v>
      </c>
      <c r="U1049">
        <v>2099</v>
      </c>
      <c r="V1049">
        <v>2322</v>
      </c>
      <c r="W1049">
        <v>57</v>
      </c>
      <c r="X1049">
        <v>43</v>
      </c>
    </row>
    <row r="1050" spans="1:24" x14ac:dyDescent="0.35">
      <c r="A1050" s="6" t="str">
        <f t="shared" si="16"/>
        <v>21107</v>
      </c>
      <c r="B1050">
        <v>21</v>
      </c>
      <c r="C1050">
        <v>107</v>
      </c>
      <c r="D1050" t="s">
        <v>1649</v>
      </c>
      <c r="E1050" t="s">
        <v>1730</v>
      </c>
      <c r="F1050">
        <v>45421</v>
      </c>
      <c r="G1050">
        <v>22215</v>
      </c>
      <c r="H1050">
        <v>23206</v>
      </c>
      <c r="I1050">
        <v>19938</v>
      </c>
      <c r="J1050">
        <v>20851</v>
      </c>
      <c r="K1050">
        <v>1534</v>
      </c>
      <c r="L1050">
        <v>1552</v>
      </c>
      <c r="M1050">
        <v>68</v>
      </c>
      <c r="N1050">
        <v>54</v>
      </c>
      <c r="O1050">
        <v>113</v>
      </c>
      <c r="P1050">
        <v>169</v>
      </c>
      <c r="Q1050">
        <v>21</v>
      </c>
      <c r="R1050">
        <v>15</v>
      </c>
      <c r="S1050">
        <v>541</v>
      </c>
      <c r="T1050">
        <v>565</v>
      </c>
      <c r="U1050">
        <v>21595</v>
      </c>
      <c r="V1050">
        <v>22717</v>
      </c>
      <c r="W1050">
        <v>620</v>
      </c>
      <c r="X1050">
        <v>489</v>
      </c>
    </row>
    <row r="1051" spans="1:24" x14ac:dyDescent="0.35">
      <c r="A1051" s="6" t="str">
        <f t="shared" si="16"/>
        <v>21109</v>
      </c>
      <c r="B1051">
        <v>21</v>
      </c>
      <c r="C1051">
        <v>109</v>
      </c>
      <c r="D1051" t="s">
        <v>1649</v>
      </c>
      <c r="E1051" t="s">
        <v>92</v>
      </c>
      <c r="F1051">
        <v>12957</v>
      </c>
      <c r="G1051">
        <v>6500</v>
      </c>
      <c r="H1051">
        <v>6457</v>
      </c>
      <c r="I1051">
        <v>6391</v>
      </c>
      <c r="J1051">
        <v>6351</v>
      </c>
      <c r="K1051">
        <v>41</v>
      </c>
      <c r="L1051">
        <v>22</v>
      </c>
      <c r="M1051">
        <v>19</v>
      </c>
      <c r="N1051">
        <v>12</v>
      </c>
      <c r="O1051">
        <v>2</v>
      </c>
      <c r="P1051">
        <v>17</v>
      </c>
      <c r="Q1051">
        <v>0</v>
      </c>
      <c r="R1051">
        <v>3</v>
      </c>
      <c r="S1051">
        <v>47</v>
      </c>
      <c r="T1051">
        <v>52</v>
      </c>
      <c r="U1051">
        <v>6449</v>
      </c>
      <c r="V1051">
        <v>6408</v>
      </c>
      <c r="W1051">
        <v>51</v>
      </c>
      <c r="X1051">
        <v>49</v>
      </c>
    </row>
    <row r="1052" spans="1:24" x14ac:dyDescent="0.35">
      <c r="A1052" s="6" t="str">
        <f t="shared" si="16"/>
        <v>21111</v>
      </c>
      <c r="B1052">
        <v>21</v>
      </c>
      <c r="C1052">
        <v>111</v>
      </c>
      <c r="D1052" t="s">
        <v>1649</v>
      </c>
      <c r="E1052" t="s">
        <v>94</v>
      </c>
      <c r="F1052">
        <v>782964</v>
      </c>
      <c r="G1052">
        <v>381378</v>
      </c>
      <c r="H1052">
        <v>401586</v>
      </c>
      <c r="I1052">
        <v>275126</v>
      </c>
      <c r="J1052">
        <v>284020</v>
      </c>
      <c r="K1052">
        <v>82668</v>
      </c>
      <c r="L1052">
        <v>93488</v>
      </c>
      <c r="M1052">
        <v>796</v>
      </c>
      <c r="N1052">
        <v>733</v>
      </c>
      <c r="O1052">
        <v>12261</v>
      </c>
      <c r="P1052">
        <v>12387</v>
      </c>
      <c r="Q1052">
        <v>273</v>
      </c>
      <c r="R1052">
        <v>226</v>
      </c>
      <c r="S1052">
        <v>10254</v>
      </c>
      <c r="T1052">
        <v>10732</v>
      </c>
      <c r="U1052">
        <v>350665</v>
      </c>
      <c r="V1052">
        <v>373313</v>
      </c>
      <c r="W1052">
        <v>30713</v>
      </c>
      <c r="X1052">
        <v>28273</v>
      </c>
    </row>
    <row r="1053" spans="1:24" x14ac:dyDescent="0.35">
      <c r="A1053" s="6" t="str">
        <f t="shared" si="16"/>
        <v>21113</v>
      </c>
      <c r="B1053">
        <v>21</v>
      </c>
      <c r="C1053">
        <v>113</v>
      </c>
      <c r="D1053" t="s">
        <v>1649</v>
      </c>
      <c r="E1053" t="s">
        <v>1734</v>
      </c>
      <c r="F1053">
        <v>52990</v>
      </c>
      <c r="G1053">
        <v>25876</v>
      </c>
      <c r="H1053">
        <v>27114</v>
      </c>
      <c r="I1053">
        <v>23691</v>
      </c>
      <c r="J1053">
        <v>24758</v>
      </c>
      <c r="K1053">
        <v>1194</v>
      </c>
      <c r="L1053">
        <v>1213</v>
      </c>
      <c r="M1053">
        <v>85</v>
      </c>
      <c r="N1053">
        <v>69</v>
      </c>
      <c r="O1053">
        <v>306</v>
      </c>
      <c r="P1053">
        <v>428</v>
      </c>
      <c r="Q1053">
        <v>18</v>
      </c>
      <c r="R1053">
        <v>25</v>
      </c>
      <c r="S1053">
        <v>582</v>
      </c>
      <c r="T1053">
        <v>621</v>
      </c>
      <c r="U1053">
        <v>24598</v>
      </c>
      <c r="V1053">
        <v>26046</v>
      </c>
      <c r="W1053">
        <v>1278</v>
      </c>
      <c r="X1053">
        <v>1068</v>
      </c>
    </row>
    <row r="1054" spans="1:24" x14ac:dyDescent="0.35">
      <c r="A1054" s="6" t="str">
        <f t="shared" si="16"/>
        <v>21115</v>
      </c>
      <c r="B1054">
        <v>21</v>
      </c>
      <c r="C1054">
        <v>115</v>
      </c>
      <c r="D1054" t="s">
        <v>1649</v>
      </c>
      <c r="E1054" t="s">
        <v>249</v>
      </c>
      <c r="F1054">
        <v>22679</v>
      </c>
      <c r="G1054">
        <v>11220</v>
      </c>
      <c r="H1054">
        <v>11459</v>
      </c>
      <c r="I1054">
        <v>10978</v>
      </c>
      <c r="J1054">
        <v>11225</v>
      </c>
      <c r="K1054">
        <v>49</v>
      </c>
      <c r="L1054">
        <v>26</v>
      </c>
      <c r="M1054">
        <v>27</v>
      </c>
      <c r="N1054">
        <v>20</v>
      </c>
      <c r="O1054">
        <v>59</v>
      </c>
      <c r="P1054">
        <v>60</v>
      </c>
      <c r="Q1054">
        <v>1</v>
      </c>
      <c r="R1054">
        <v>5</v>
      </c>
      <c r="S1054">
        <v>106</v>
      </c>
      <c r="T1054">
        <v>123</v>
      </c>
      <c r="U1054">
        <v>11110</v>
      </c>
      <c r="V1054">
        <v>11370</v>
      </c>
      <c r="W1054">
        <v>110</v>
      </c>
      <c r="X1054">
        <v>89</v>
      </c>
    </row>
    <row r="1055" spans="1:24" x14ac:dyDescent="0.35">
      <c r="A1055" s="6" t="str">
        <f t="shared" si="16"/>
        <v>21117</v>
      </c>
      <c r="B1055">
        <v>21</v>
      </c>
      <c r="C1055">
        <v>117</v>
      </c>
      <c r="D1055" t="s">
        <v>1649</v>
      </c>
      <c r="E1055" t="s">
        <v>1737</v>
      </c>
      <c r="F1055">
        <v>169042</v>
      </c>
      <c r="G1055">
        <v>84046</v>
      </c>
      <c r="H1055">
        <v>84996</v>
      </c>
      <c r="I1055">
        <v>76216</v>
      </c>
      <c r="J1055">
        <v>77483</v>
      </c>
      <c r="K1055">
        <v>4340</v>
      </c>
      <c r="L1055">
        <v>3971</v>
      </c>
      <c r="M1055">
        <v>227</v>
      </c>
      <c r="N1055">
        <v>176</v>
      </c>
      <c r="O1055">
        <v>1118</v>
      </c>
      <c r="P1055">
        <v>1190</v>
      </c>
      <c r="Q1055">
        <v>166</v>
      </c>
      <c r="R1055">
        <v>125</v>
      </c>
      <c r="S1055">
        <v>1979</v>
      </c>
      <c r="T1055">
        <v>2051</v>
      </c>
      <c r="U1055">
        <v>79988</v>
      </c>
      <c r="V1055">
        <v>81348</v>
      </c>
      <c r="W1055">
        <v>4058</v>
      </c>
      <c r="X1055">
        <v>3648</v>
      </c>
    </row>
    <row r="1056" spans="1:24" x14ac:dyDescent="0.35">
      <c r="A1056" s="6" t="str">
        <f t="shared" si="16"/>
        <v>21119</v>
      </c>
      <c r="B1056">
        <v>21</v>
      </c>
      <c r="C1056">
        <v>119</v>
      </c>
      <c r="D1056" t="s">
        <v>1649</v>
      </c>
      <c r="E1056" t="s">
        <v>1739</v>
      </c>
      <c r="F1056">
        <v>14246</v>
      </c>
      <c r="G1056">
        <v>7076</v>
      </c>
      <c r="H1056">
        <v>7170</v>
      </c>
      <c r="I1056">
        <v>6895</v>
      </c>
      <c r="J1056">
        <v>7022</v>
      </c>
      <c r="K1056">
        <v>85</v>
      </c>
      <c r="L1056">
        <v>54</v>
      </c>
      <c r="M1056">
        <v>13</v>
      </c>
      <c r="N1056">
        <v>12</v>
      </c>
      <c r="O1056">
        <v>9</v>
      </c>
      <c r="P1056">
        <v>13</v>
      </c>
      <c r="Q1056">
        <v>3</v>
      </c>
      <c r="R1056">
        <v>1</v>
      </c>
      <c r="S1056">
        <v>71</v>
      </c>
      <c r="T1056">
        <v>68</v>
      </c>
      <c r="U1056">
        <v>7017</v>
      </c>
      <c r="V1056">
        <v>7122</v>
      </c>
      <c r="W1056">
        <v>59</v>
      </c>
      <c r="X1056">
        <v>48</v>
      </c>
    </row>
    <row r="1057" spans="1:24" x14ac:dyDescent="0.35">
      <c r="A1057" s="6" t="str">
        <f t="shared" si="16"/>
        <v>21121</v>
      </c>
      <c r="B1057">
        <v>21</v>
      </c>
      <c r="C1057">
        <v>121</v>
      </c>
      <c r="D1057" t="s">
        <v>1649</v>
      </c>
      <c r="E1057" t="s">
        <v>1115</v>
      </c>
      <c r="F1057">
        <v>30197</v>
      </c>
      <c r="G1057">
        <v>14879</v>
      </c>
      <c r="H1057">
        <v>15318</v>
      </c>
      <c r="I1057">
        <v>14335</v>
      </c>
      <c r="J1057">
        <v>14830</v>
      </c>
      <c r="K1057">
        <v>224</v>
      </c>
      <c r="L1057">
        <v>166</v>
      </c>
      <c r="M1057">
        <v>39</v>
      </c>
      <c r="N1057">
        <v>53</v>
      </c>
      <c r="O1057">
        <v>68</v>
      </c>
      <c r="P1057">
        <v>55</v>
      </c>
      <c r="Q1057">
        <v>5</v>
      </c>
      <c r="R1057">
        <v>7</v>
      </c>
      <c r="S1057">
        <v>208</v>
      </c>
      <c r="T1057">
        <v>207</v>
      </c>
      <c r="U1057">
        <v>14687</v>
      </c>
      <c r="V1057">
        <v>15171</v>
      </c>
      <c r="W1057">
        <v>192</v>
      </c>
      <c r="X1057">
        <v>147</v>
      </c>
    </row>
    <row r="1058" spans="1:24" x14ac:dyDescent="0.35">
      <c r="A1058" s="6" t="str">
        <f t="shared" si="16"/>
        <v>21123</v>
      </c>
      <c r="B1058">
        <v>21</v>
      </c>
      <c r="C1058">
        <v>123</v>
      </c>
      <c r="D1058" t="s">
        <v>1649</v>
      </c>
      <c r="E1058" t="s">
        <v>1742</v>
      </c>
      <c r="F1058">
        <v>14861</v>
      </c>
      <c r="G1058">
        <v>7425</v>
      </c>
      <c r="H1058">
        <v>7436</v>
      </c>
      <c r="I1058">
        <v>6965</v>
      </c>
      <c r="J1058">
        <v>7065</v>
      </c>
      <c r="K1058">
        <v>249</v>
      </c>
      <c r="L1058">
        <v>187</v>
      </c>
      <c r="M1058">
        <v>23</v>
      </c>
      <c r="N1058">
        <v>25</v>
      </c>
      <c r="O1058">
        <v>22</v>
      </c>
      <c r="P1058">
        <v>25</v>
      </c>
      <c r="Q1058">
        <v>12</v>
      </c>
      <c r="R1058">
        <v>8</v>
      </c>
      <c r="S1058">
        <v>154</v>
      </c>
      <c r="T1058">
        <v>126</v>
      </c>
      <c r="U1058">
        <v>7142</v>
      </c>
      <c r="V1058">
        <v>7243</v>
      </c>
      <c r="W1058">
        <v>283</v>
      </c>
      <c r="X1058">
        <v>193</v>
      </c>
    </row>
    <row r="1059" spans="1:24" x14ac:dyDescent="0.35">
      <c r="A1059" s="6" t="str">
        <f t="shared" si="16"/>
        <v>21125</v>
      </c>
      <c r="B1059">
        <v>21</v>
      </c>
      <c r="C1059">
        <v>125</v>
      </c>
      <c r="D1059" t="s">
        <v>1649</v>
      </c>
      <c r="E1059" t="s">
        <v>1744</v>
      </c>
      <c r="F1059">
        <v>62608</v>
      </c>
      <c r="G1059">
        <v>30982</v>
      </c>
      <c r="H1059">
        <v>31626</v>
      </c>
      <c r="I1059">
        <v>29974</v>
      </c>
      <c r="J1059">
        <v>30714</v>
      </c>
      <c r="K1059">
        <v>339</v>
      </c>
      <c r="L1059">
        <v>207</v>
      </c>
      <c r="M1059">
        <v>111</v>
      </c>
      <c r="N1059">
        <v>112</v>
      </c>
      <c r="O1059">
        <v>184</v>
      </c>
      <c r="P1059">
        <v>187</v>
      </c>
      <c r="Q1059">
        <v>10</v>
      </c>
      <c r="R1059">
        <v>6</v>
      </c>
      <c r="S1059">
        <v>364</v>
      </c>
      <c r="T1059">
        <v>400</v>
      </c>
      <c r="U1059">
        <v>30436</v>
      </c>
      <c r="V1059">
        <v>31169</v>
      </c>
      <c r="W1059">
        <v>546</v>
      </c>
      <c r="X1059">
        <v>457</v>
      </c>
    </row>
    <row r="1060" spans="1:24" x14ac:dyDescent="0.35">
      <c r="A1060" s="6" t="str">
        <f t="shared" si="16"/>
        <v>21127</v>
      </c>
      <c r="B1060">
        <v>21</v>
      </c>
      <c r="C1060">
        <v>127</v>
      </c>
      <c r="D1060" t="s">
        <v>1649</v>
      </c>
      <c r="E1060" t="s">
        <v>100</v>
      </c>
      <c r="F1060">
        <v>16291</v>
      </c>
      <c r="G1060">
        <v>8163</v>
      </c>
      <c r="H1060">
        <v>8128</v>
      </c>
      <c r="I1060">
        <v>7958</v>
      </c>
      <c r="J1060">
        <v>7933</v>
      </c>
      <c r="K1060">
        <v>44</v>
      </c>
      <c r="L1060">
        <v>33</v>
      </c>
      <c r="M1060">
        <v>10</v>
      </c>
      <c r="N1060">
        <v>13</v>
      </c>
      <c r="O1060">
        <v>25</v>
      </c>
      <c r="P1060">
        <v>17</v>
      </c>
      <c r="Q1060">
        <v>2</v>
      </c>
      <c r="R1060">
        <v>6</v>
      </c>
      <c r="S1060">
        <v>124</v>
      </c>
      <c r="T1060">
        <v>126</v>
      </c>
      <c r="U1060">
        <v>8077</v>
      </c>
      <c r="V1060">
        <v>8038</v>
      </c>
      <c r="W1060">
        <v>86</v>
      </c>
      <c r="X1060">
        <v>90</v>
      </c>
    </row>
    <row r="1061" spans="1:24" x14ac:dyDescent="0.35">
      <c r="A1061" s="6" t="str">
        <f t="shared" si="16"/>
        <v>21129</v>
      </c>
      <c r="B1061">
        <v>21</v>
      </c>
      <c r="C1061">
        <v>129</v>
      </c>
      <c r="D1061" t="s">
        <v>1649</v>
      </c>
      <c r="E1061" t="s">
        <v>102</v>
      </c>
      <c r="F1061">
        <v>7391</v>
      </c>
      <c r="G1061">
        <v>4163</v>
      </c>
      <c r="H1061">
        <v>3228</v>
      </c>
      <c r="I1061">
        <v>3905</v>
      </c>
      <c r="J1061">
        <v>3141</v>
      </c>
      <c r="K1061">
        <v>197</v>
      </c>
      <c r="L1061">
        <v>28</v>
      </c>
      <c r="M1061">
        <v>19</v>
      </c>
      <c r="N1061">
        <v>15</v>
      </c>
      <c r="O1061">
        <v>8</v>
      </c>
      <c r="P1061">
        <v>12</v>
      </c>
      <c r="Q1061">
        <v>0</v>
      </c>
      <c r="R1061">
        <v>0</v>
      </c>
      <c r="S1061">
        <v>34</v>
      </c>
      <c r="T1061">
        <v>32</v>
      </c>
      <c r="U1061">
        <v>4123</v>
      </c>
      <c r="V1061">
        <v>3209</v>
      </c>
      <c r="W1061">
        <v>40</v>
      </c>
      <c r="X1061">
        <v>19</v>
      </c>
    </row>
    <row r="1062" spans="1:24" x14ac:dyDescent="0.35">
      <c r="A1062" s="6" t="str">
        <f t="shared" si="16"/>
        <v>21131</v>
      </c>
      <c r="B1062">
        <v>21</v>
      </c>
      <c r="C1062">
        <v>131</v>
      </c>
      <c r="D1062" t="s">
        <v>1649</v>
      </c>
      <c r="E1062" t="s">
        <v>1748</v>
      </c>
      <c r="F1062">
        <v>10513</v>
      </c>
      <c r="G1062">
        <v>5290</v>
      </c>
      <c r="H1062">
        <v>5223</v>
      </c>
      <c r="I1062">
        <v>5190</v>
      </c>
      <c r="J1062">
        <v>5122</v>
      </c>
      <c r="K1062">
        <v>26</v>
      </c>
      <c r="L1062">
        <v>18</v>
      </c>
      <c r="M1062">
        <v>9</v>
      </c>
      <c r="N1062">
        <v>10</v>
      </c>
      <c r="O1062">
        <v>13</v>
      </c>
      <c r="P1062">
        <v>16</v>
      </c>
      <c r="Q1062">
        <v>2</v>
      </c>
      <c r="R1062">
        <v>4</v>
      </c>
      <c r="S1062">
        <v>50</v>
      </c>
      <c r="T1062">
        <v>53</v>
      </c>
      <c r="U1062">
        <v>5241</v>
      </c>
      <c r="V1062">
        <v>5189</v>
      </c>
      <c r="W1062">
        <v>49</v>
      </c>
      <c r="X1062">
        <v>34</v>
      </c>
    </row>
    <row r="1063" spans="1:24" x14ac:dyDescent="0.35">
      <c r="A1063" s="6" t="str">
        <f t="shared" si="16"/>
        <v>21133</v>
      </c>
      <c r="B1063">
        <v>21</v>
      </c>
      <c r="C1063">
        <v>133</v>
      </c>
      <c r="D1063" t="s">
        <v>1649</v>
      </c>
      <c r="E1063" t="s">
        <v>1750</v>
      </c>
      <c r="F1063">
        <v>21550</v>
      </c>
      <c r="G1063">
        <v>10659</v>
      </c>
      <c r="H1063">
        <v>10891</v>
      </c>
      <c r="I1063">
        <v>10457</v>
      </c>
      <c r="J1063">
        <v>10698</v>
      </c>
      <c r="K1063">
        <v>69</v>
      </c>
      <c r="L1063">
        <v>61</v>
      </c>
      <c r="M1063">
        <v>26</v>
      </c>
      <c r="N1063">
        <v>20</v>
      </c>
      <c r="O1063">
        <v>26</v>
      </c>
      <c r="P1063">
        <v>33</v>
      </c>
      <c r="Q1063">
        <v>0</v>
      </c>
      <c r="R1063">
        <v>0</v>
      </c>
      <c r="S1063">
        <v>81</v>
      </c>
      <c r="T1063">
        <v>79</v>
      </c>
      <c r="U1063">
        <v>10577</v>
      </c>
      <c r="V1063">
        <v>10828</v>
      </c>
      <c r="W1063">
        <v>82</v>
      </c>
      <c r="X1063">
        <v>63</v>
      </c>
    </row>
    <row r="1064" spans="1:24" x14ac:dyDescent="0.35">
      <c r="A1064" s="6" t="str">
        <f t="shared" si="16"/>
        <v>21135</v>
      </c>
      <c r="B1064">
        <v>21</v>
      </c>
      <c r="C1064">
        <v>135</v>
      </c>
      <c r="D1064" t="s">
        <v>1649</v>
      </c>
      <c r="E1064" t="s">
        <v>1017</v>
      </c>
      <c r="F1064">
        <v>13083</v>
      </c>
      <c r="G1064">
        <v>6565</v>
      </c>
      <c r="H1064">
        <v>6518</v>
      </c>
      <c r="I1064">
        <v>6445</v>
      </c>
      <c r="J1064">
        <v>6405</v>
      </c>
      <c r="K1064">
        <v>35</v>
      </c>
      <c r="L1064">
        <v>30</v>
      </c>
      <c r="M1064">
        <v>20</v>
      </c>
      <c r="N1064">
        <v>22</v>
      </c>
      <c r="O1064">
        <v>4</v>
      </c>
      <c r="P1064">
        <v>4</v>
      </c>
      <c r="Q1064">
        <v>0</v>
      </c>
      <c r="R1064">
        <v>0</v>
      </c>
      <c r="S1064">
        <v>61</v>
      </c>
      <c r="T1064">
        <v>57</v>
      </c>
      <c r="U1064">
        <v>6520</v>
      </c>
      <c r="V1064">
        <v>6473</v>
      </c>
      <c r="W1064">
        <v>45</v>
      </c>
      <c r="X1064">
        <v>45</v>
      </c>
    </row>
    <row r="1065" spans="1:24" x14ac:dyDescent="0.35">
      <c r="A1065" s="6" t="str">
        <f t="shared" si="16"/>
        <v>21137</v>
      </c>
      <c r="B1065">
        <v>21</v>
      </c>
      <c r="C1065">
        <v>137</v>
      </c>
      <c r="D1065" t="s">
        <v>1649</v>
      </c>
      <c r="E1065" t="s">
        <v>255</v>
      </c>
      <c r="F1065">
        <v>24281</v>
      </c>
      <c r="G1065">
        <v>11989</v>
      </c>
      <c r="H1065">
        <v>12292</v>
      </c>
      <c r="I1065">
        <v>11486</v>
      </c>
      <c r="J1065">
        <v>11744</v>
      </c>
      <c r="K1065">
        <v>269</v>
      </c>
      <c r="L1065">
        <v>273</v>
      </c>
      <c r="M1065">
        <v>30</v>
      </c>
      <c r="N1065">
        <v>26</v>
      </c>
      <c r="O1065">
        <v>26</v>
      </c>
      <c r="P1065">
        <v>45</v>
      </c>
      <c r="Q1065">
        <v>1</v>
      </c>
      <c r="R1065">
        <v>1</v>
      </c>
      <c r="S1065">
        <v>177</v>
      </c>
      <c r="T1065">
        <v>203</v>
      </c>
      <c r="U1065">
        <v>11731</v>
      </c>
      <c r="V1065">
        <v>12096</v>
      </c>
      <c r="W1065">
        <v>258</v>
      </c>
      <c r="X1065">
        <v>196</v>
      </c>
    </row>
    <row r="1066" spans="1:24" x14ac:dyDescent="0.35">
      <c r="A1066" s="6" t="str">
        <f t="shared" si="16"/>
        <v>21139</v>
      </c>
      <c r="B1066">
        <v>21</v>
      </c>
      <c r="C1066">
        <v>139</v>
      </c>
      <c r="D1066" t="s">
        <v>1649</v>
      </c>
      <c r="E1066" t="s">
        <v>1122</v>
      </c>
      <c r="F1066">
        <v>8888</v>
      </c>
      <c r="G1066">
        <v>4422</v>
      </c>
      <c r="H1066">
        <v>4466</v>
      </c>
      <c r="I1066">
        <v>4263</v>
      </c>
      <c r="J1066">
        <v>4315</v>
      </c>
      <c r="K1066">
        <v>31</v>
      </c>
      <c r="L1066">
        <v>30</v>
      </c>
      <c r="M1066">
        <v>24</v>
      </c>
      <c r="N1066">
        <v>25</v>
      </c>
      <c r="O1066">
        <v>17</v>
      </c>
      <c r="P1066">
        <v>21</v>
      </c>
      <c r="Q1066">
        <v>4</v>
      </c>
      <c r="R1066">
        <v>6</v>
      </c>
      <c r="S1066">
        <v>83</v>
      </c>
      <c r="T1066">
        <v>69</v>
      </c>
      <c r="U1066">
        <v>4332</v>
      </c>
      <c r="V1066">
        <v>4353</v>
      </c>
      <c r="W1066">
        <v>90</v>
      </c>
      <c r="X1066">
        <v>113</v>
      </c>
    </row>
    <row r="1067" spans="1:24" x14ac:dyDescent="0.35">
      <c r="A1067" s="6" t="str">
        <f t="shared" si="16"/>
        <v>21141</v>
      </c>
      <c r="B1067">
        <v>21</v>
      </c>
      <c r="C1067">
        <v>141</v>
      </c>
      <c r="D1067" t="s">
        <v>1649</v>
      </c>
      <c r="E1067" t="s">
        <v>259</v>
      </c>
      <c r="F1067">
        <v>27429</v>
      </c>
      <c r="G1067">
        <v>13617</v>
      </c>
      <c r="H1067">
        <v>13812</v>
      </c>
      <c r="I1067">
        <v>12321</v>
      </c>
      <c r="J1067">
        <v>12542</v>
      </c>
      <c r="K1067">
        <v>878</v>
      </c>
      <c r="L1067">
        <v>861</v>
      </c>
      <c r="M1067">
        <v>64</v>
      </c>
      <c r="N1067">
        <v>66</v>
      </c>
      <c r="O1067">
        <v>50</v>
      </c>
      <c r="P1067">
        <v>48</v>
      </c>
      <c r="Q1067">
        <v>7</v>
      </c>
      <c r="R1067">
        <v>7</v>
      </c>
      <c r="S1067">
        <v>297</v>
      </c>
      <c r="T1067">
        <v>288</v>
      </c>
      <c r="U1067">
        <v>13140</v>
      </c>
      <c r="V1067">
        <v>13460</v>
      </c>
      <c r="W1067">
        <v>477</v>
      </c>
      <c r="X1067">
        <v>352</v>
      </c>
    </row>
    <row r="1068" spans="1:24" x14ac:dyDescent="0.35">
      <c r="A1068" s="6" t="str">
        <f t="shared" si="16"/>
        <v>21143</v>
      </c>
      <c r="B1068">
        <v>21</v>
      </c>
      <c r="C1068">
        <v>143</v>
      </c>
      <c r="D1068" t="s">
        <v>1649</v>
      </c>
      <c r="E1068" t="s">
        <v>1415</v>
      </c>
      <c r="F1068">
        <v>8685</v>
      </c>
      <c r="G1068">
        <v>5060</v>
      </c>
      <c r="H1068">
        <v>3625</v>
      </c>
      <c r="I1068">
        <v>4418</v>
      </c>
      <c r="J1068">
        <v>3453</v>
      </c>
      <c r="K1068">
        <v>550</v>
      </c>
      <c r="L1068">
        <v>68</v>
      </c>
      <c r="M1068">
        <v>9</v>
      </c>
      <c r="N1068">
        <v>15</v>
      </c>
      <c r="O1068">
        <v>12</v>
      </c>
      <c r="P1068">
        <v>32</v>
      </c>
      <c r="Q1068">
        <v>1</v>
      </c>
      <c r="R1068">
        <v>0</v>
      </c>
      <c r="S1068">
        <v>70</v>
      </c>
      <c r="T1068">
        <v>57</v>
      </c>
      <c r="U1068">
        <v>4957</v>
      </c>
      <c r="V1068">
        <v>3568</v>
      </c>
      <c r="W1068">
        <v>103</v>
      </c>
      <c r="X1068">
        <v>57</v>
      </c>
    </row>
    <row r="1069" spans="1:24" x14ac:dyDescent="0.35">
      <c r="A1069" s="6" t="str">
        <f t="shared" si="16"/>
        <v>21145</v>
      </c>
      <c r="B1069">
        <v>21</v>
      </c>
      <c r="C1069">
        <v>145</v>
      </c>
      <c r="D1069" t="s">
        <v>1649</v>
      </c>
      <c r="E1069" t="s">
        <v>1757</v>
      </c>
      <c r="F1069">
        <v>67872</v>
      </c>
      <c r="G1069">
        <v>32950</v>
      </c>
      <c r="H1069">
        <v>34922</v>
      </c>
      <c r="I1069">
        <v>28050</v>
      </c>
      <c r="J1069">
        <v>29535</v>
      </c>
      <c r="K1069">
        <v>3647</v>
      </c>
      <c r="L1069">
        <v>4044</v>
      </c>
      <c r="M1069">
        <v>129</v>
      </c>
      <c r="N1069">
        <v>134</v>
      </c>
      <c r="O1069">
        <v>272</v>
      </c>
      <c r="P1069">
        <v>360</v>
      </c>
      <c r="Q1069">
        <v>29</v>
      </c>
      <c r="R1069">
        <v>34</v>
      </c>
      <c r="S1069">
        <v>823</v>
      </c>
      <c r="T1069">
        <v>815</v>
      </c>
      <c r="U1069">
        <v>31847</v>
      </c>
      <c r="V1069">
        <v>33902</v>
      </c>
      <c r="W1069">
        <v>1103</v>
      </c>
      <c r="X1069">
        <v>1020</v>
      </c>
    </row>
    <row r="1070" spans="1:24" x14ac:dyDescent="0.35">
      <c r="A1070" s="6" t="str">
        <f t="shared" si="16"/>
        <v>21147</v>
      </c>
      <c r="B1070">
        <v>21</v>
      </c>
      <c r="C1070">
        <v>147</v>
      </c>
      <c r="D1070" t="s">
        <v>1649</v>
      </c>
      <c r="E1070" t="s">
        <v>1759</v>
      </c>
      <c r="F1070">
        <v>16886</v>
      </c>
      <c r="G1070">
        <v>9186</v>
      </c>
      <c r="H1070">
        <v>7700</v>
      </c>
      <c r="I1070">
        <v>7993</v>
      </c>
      <c r="J1070">
        <v>7488</v>
      </c>
      <c r="K1070">
        <v>878</v>
      </c>
      <c r="L1070">
        <v>46</v>
      </c>
      <c r="M1070">
        <v>88</v>
      </c>
      <c r="N1070">
        <v>41</v>
      </c>
      <c r="O1070">
        <v>79</v>
      </c>
      <c r="P1070">
        <v>15</v>
      </c>
      <c r="Q1070">
        <v>8</v>
      </c>
      <c r="R1070">
        <v>2</v>
      </c>
      <c r="S1070">
        <v>140</v>
      </c>
      <c r="T1070">
        <v>108</v>
      </c>
      <c r="U1070">
        <v>8883</v>
      </c>
      <c r="V1070">
        <v>7635</v>
      </c>
      <c r="W1070">
        <v>303</v>
      </c>
      <c r="X1070">
        <v>65</v>
      </c>
    </row>
    <row r="1071" spans="1:24" x14ac:dyDescent="0.35">
      <c r="A1071" s="6" t="str">
        <f t="shared" si="16"/>
        <v>21149</v>
      </c>
      <c r="B1071">
        <v>21</v>
      </c>
      <c r="C1071">
        <v>149</v>
      </c>
      <c r="D1071" t="s">
        <v>1649</v>
      </c>
      <c r="E1071" t="s">
        <v>5175</v>
      </c>
      <c r="F1071">
        <v>9153</v>
      </c>
      <c r="G1071">
        <v>4558</v>
      </c>
      <c r="H1071">
        <v>4595</v>
      </c>
      <c r="I1071">
        <v>4405</v>
      </c>
      <c r="J1071">
        <v>4471</v>
      </c>
      <c r="K1071">
        <v>64</v>
      </c>
      <c r="L1071">
        <v>33</v>
      </c>
      <c r="M1071">
        <v>19</v>
      </c>
      <c r="N1071">
        <v>14</v>
      </c>
      <c r="O1071">
        <v>10</v>
      </c>
      <c r="P1071">
        <v>8</v>
      </c>
      <c r="Q1071">
        <v>2</v>
      </c>
      <c r="R1071">
        <v>2</v>
      </c>
      <c r="S1071">
        <v>58</v>
      </c>
      <c r="T1071">
        <v>67</v>
      </c>
      <c r="U1071">
        <v>4473</v>
      </c>
      <c r="V1071">
        <v>4515</v>
      </c>
      <c r="W1071">
        <v>85</v>
      </c>
      <c r="X1071">
        <v>80</v>
      </c>
    </row>
    <row r="1072" spans="1:24" x14ac:dyDescent="0.35">
      <c r="A1072" s="6" t="str">
        <f t="shared" si="16"/>
        <v>21151</v>
      </c>
      <c r="B1072">
        <v>21</v>
      </c>
      <c r="C1072">
        <v>151</v>
      </c>
      <c r="D1072" t="s">
        <v>1649</v>
      </c>
      <c r="E1072" t="s">
        <v>110</v>
      </c>
      <c r="F1072">
        <v>92705</v>
      </c>
      <c r="G1072">
        <v>45264</v>
      </c>
      <c r="H1072">
        <v>47441</v>
      </c>
      <c r="I1072">
        <v>41474</v>
      </c>
      <c r="J1072">
        <v>43567</v>
      </c>
      <c r="K1072">
        <v>2123</v>
      </c>
      <c r="L1072">
        <v>2058</v>
      </c>
      <c r="M1072">
        <v>164</v>
      </c>
      <c r="N1072">
        <v>183</v>
      </c>
      <c r="O1072">
        <v>466</v>
      </c>
      <c r="P1072">
        <v>575</v>
      </c>
      <c r="Q1072">
        <v>28</v>
      </c>
      <c r="R1072">
        <v>26</v>
      </c>
      <c r="S1072">
        <v>1009</v>
      </c>
      <c r="T1072">
        <v>1032</v>
      </c>
      <c r="U1072">
        <v>43614</v>
      </c>
      <c r="V1072">
        <v>46072</v>
      </c>
      <c r="W1072">
        <v>1650</v>
      </c>
      <c r="X1072">
        <v>1369</v>
      </c>
    </row>
    <row r="1073" spans="1:24" x14ac:dyDescent="0.35">
      <c r="A1073" s="6" t="str">
        <f t="shared" si="16"/>
        <v>21153</v>
      </c>
      <c r="B1073">
        <v>21</v>
      </c>
      <c r="C1073">
        <v>153</v>
      </c>
      <c r="D1073" t="s">
        <v>1649</v>
      </c>
      <c r="E1073" t="s">
        <v>1763</v>
      </c>
      <c r="F1073">
        <v>11638</v>
      </c>
      <c r="G1073">
        <v>5849</v>
      </c>
      <c r="H1073">
        <v>5789</v>
      </c>
      <c r="I1073">
        <v>5757</v>
      </c>
      <c r="J1073">
        <v>5684</v>
      </c>
      <c r="K1073">
        <v>23</v>
      </c>
      <c r="L1073">
        <v>16</v>
      </c>
      <c r="M1073">
        <v>16</v>
      </c>
      <c r="N1073">
        <v>26</v>
      </c>
      <c r="O1073">
        <v>9</v>
      </c>
      <c r="P1073">
        <v>13</v>
      </c>
      <c r="Q1073">
        <v>0</v>
      </c>
      <c r="R1073">
        <v>0</v>
      </c>
      <c r="S1073">
        <v>44</v>
      </c>
      <c r="T1073">
        <v>50</v>
      </c>
      <c r="U1073">
        <v>5820</v>
      </c>
      <c r="V1073">
        <v>5765</v>
      </c>
      <c r="W1073">
        <v>29</v>
      </c>
      <c r="X1073">
        <v>24</v>
      </c>
    </row>
    <row r="1074" spans="1:24" x14ac:dyDescent="0.35">
      <c r="A1074" s="6" t="str">
        <f t="shared" si="16"/>
        <v>21155</v>
      </c>
      <c r="B1074">
        <v>21</v>
      </c>
      <c r="C1074">
        <v>155</v>
      </c>
      <c r="D1074" t="s">
        <v>1649</v>
      </c>
      <c r="E1074" t="s">
        <v>114</v>
      </c>
      <c r="F1074">
        <v>19579</v>
      </c>
      <c r="G1074">
        <v>9795</v>
      </c>
      <c r="H1074">
        <v>9784</v>
      </c>
      <c r="I1074">
        <v>8814</v>
      </c>
      <c r="J1074">
        <v>8833</v>
      </c>
      <c r="K1074">
        <v>695</v>
      </c>
      <c r="L1074">
        <v>652</v>
      </c>
      <c r="M1074">
        <v>28</v>
      </c>
      <c r="N1074">
        <v>18</v>
      </c>
      <c r="O1074">
        <v>75</v>
      </c>
      <c r="P1074">
        <v>88</v>
      </c>
      <c r="Q1074">
        <v>7</v>
      </c>
      <c r="R1074">
        <v>1</v>
      </c>
      <c r="S1074">
        <v>176</v>
      </c>
      <c r="T1074">
        <v>192</v>
      </c>
      <c r="U1074">
        <v>9431</v>
      </c>
      <c r="V1074">
        <v>9467</v>
      </c>
      <c r="W1074">
        <v>364</v>
      </c>
      <c r="X1074">
        <v>317</v>
      </c>
    </row>
    <row r="1075" spans="1:24" x14ac:dyDescent="0.35">
      <c r="A1075" s="6" t="str">
        <f t="shared" si="16"/>
        <v>21157</v>
      </c>
      <c r="B1075">
        <v>21</v>
      </c>
      <c r="C1075">
        <v>157</v>
      </c>
      <c r="D1075" t="s">
        <v>1649</v>
      </c>
      <c r="E1075" t="s">
        <v>116</v>
      </c>
      <c r="F1075">
        <v>31664</v>
      </c>
      <c r="G1075">
        <v>15788</v>
      </c>
      <c r="H1075">
        <v>15876</v>
      </c>
      <c r="I1075">
        <v>15444</v>
      </c>
      <c r="J1075">
        <v>15514</v>
      </c>
      <c r="K1075">
        <v>95</v>
      </c>
      <c r="L1075">
        <v>57</v>
      </c>
      <c r="M1075">
        <v>40</v>
      </c>
      <c r="N1075">
        <v>47</v>
      </c>
      <c r="O1075">
        <v>53</v>
      </c>
      <c r="P1075">
        <v>91</v>
      </c>
      <c r="Q1075">
        <v>2</v>
      </c>
      <c r="R1075">
        <v>6</v>
      </c>
      <c r="S1075">
        <v>154</v>
      </c>
      <c r="T1075">
        <v>161</v>
      </c>
      <c r="U1075">
        <v>15513</v>
      </c>
      <c r="V1075">
        <v>15598</v>
      </c>
      <c r="W1075">
        <v>275</v>
      </c>
      <c r="X1075">
        <v>278</v>
      </c>
    </row>
    <row r="1076" spans="1:24" x14ac:dyDescent="0.35">
      <c r="A1076" s="6" t="str">
        <f t="shared" si="16"/>
        <v>21159</v>
      </c>
      <c r="B1076">
        <v>21</v>
      </c>
      <c r="C1076">
        <v>159</v>
      </c>
      <c r="D1076" t="s">
        <v>1649</v>
      </c>
      <c r="E1076" t="s">
        <v>651</v>
      </c>
      <c r="F1076">
        <v>11290</v>
      </c>
      <c r="G1076">
        <v>6284</v>
      </c>
      <c r="H1076">
        <v>5006</v>
      </c>
      <c r="I1076">
        <v>5367</v>
      </c>
      <c r="J1076">
        <v>4919</v>
      </c>
      <c r="K1076">
        <v>812</v>
      </c>
      <c r="L1076">
        <v>16</v>
      </c>
      <c r="M1076">
        <v>33</v>
      </c>
      <c r="N1076">
        <v>17</v>
      </c>
      <c r="O1076">
        <v>16</v>
      </c>
      <c r="P1076">
        <v>9</v>
      </c>
      <c r="Q1076">
        <v>1</v>
      </c>
      <c r="R1076">
        <v>1</v>
      </c>
      <c r="S1076">
        <v>55</v>
      </c>
      <c r="T1076">
        <v>44</v>
      </c>
      <c r="U1076">
        <v>6001</v>
      </c>
      <c r="V1076">
        <v>4968</v>
      </c>
      <c r="W1076">
        <v>283</v>
      </c>
      <c r="X1076">
        <v>38</v>
      </c>
    </row>
    <row r="1077" spans="1:24" x14ac:dyDescent="0.35">
      <c r="A1077" s="6" t="str">
        <f t="shared" si="16"/>
        <v>21161</v>
      </c>
      <c r="B1077">
        <v>21</v>
      </c>
      <c r="C1077">
        <v>161</v>
      </c>
      <c r="D1077" t="s">
        <v>1649</v>
      </c>
      <c r="E1077" t="s">
        <v>1137</v>
      </c>
      <c r="F1077">
        <v>17122</v>
      </c>
      <c r="G1077">
        <v>8396</v>
      </c>
      <c r="H1077">
        <v>8726</v>
      </c>
      <c r="I1077">
        <v>7491</v>
      </c>
      <c r="J1077">
        <v>7879</v>
      </c>
      <c r="K1077">
        <v>548</v>
      </c>
      <c r="L1077">
        <v>508</v>
      </c>
      <c r="M1077">
        <v>34</v>
      </c>
      <c r="N1077">
        <v>38</v>
      </c>
      <c r="O1077">
        <v>83</v>
      </c>
      <c r="P1077">
        <v>72</v>
      </c>
      <c r="Q1077">
        <v>2</v>
      </c>
      <c r="R1077">
        <v>3</v>
      </c>
      <c r="S1077">
        <v>238</v>
      </c>
      <c r="T1077">
        <v>226</v>
      </c>
      <c r="U1077">
        <v>8177</v>
      </c>
      <c r="V1077">
        <v>8585</v>
      </c>
      <c r="W1077">
        <v>219</v>
      </c>
      <c r="X1077">
        <v>141</v>
      </c>
    </row>
    <row r="1078" spans="1:24" x14ac:dyDescent="0.35">
      <c r="A1078" s="6" t="str">
        <f t="shared" si="16"/>
        <v>21163</v>
      </c>
      <c r="B1078">
        <v>21</v>
      </c>
      <c r="C1078">
        <v>163</v>
      </c>
      <c r="D1078" t="s">
        <v>1649</v>
      </c>
      <c r="E1078" t="s">
        <v>1568</v>
      </c>
      <c r="F1078">
        <v>30005</v>
      </c>
      <c r="G1078">
        <v>15265</v>
      </c>
      <c r="H1078">
        <v>14740</v>
      </c>
      <c r="I1078">
        <v>14050</v>
      </c>
      <c r="J1078">
        <v>13660</v>
      </c>
      <c r="K1078">
        <v>659</v>
      </c>
      <c r="L1078">
        <v>516</v>
      </c>
      <c r="M1078">
        <v>98</v>
      </c>
      <c r="N1078">
        <v>86</v>
      </c>
      <c r="O1078">
        <v>88</v>
      </c>
      <c r="P1078">
        <v>138</v>
      </c>
      <c r="Q1078">
        <v>34</v>
      </c>
      <c r="R1078">
        <v>30</v>
      </c>
      <c r="S1078">
        <v>336</v>
      </c>
      <c r="T1078">
        <v>310</v>
      </c>
      <c r="U1078">
        <v>14688</v>
      </c>
      <c r="V1078">
        <v>14166</v>
      </c>
      <c r="W1078">
        <v>577</v>
      </c>
      <c r="X1078">
        <v>574</v>
      </c>
    </row>
    <row r="1079" spans="1:24" x14ac:dyDescent="0.35">
      <c r="A1079" s="6" t="str">
        <f t="shared" si="16"/>
        <v>21165</v>
      </c>
      <c r="B1079">
        <v>21</v>
      </c>
      <c r="C1079">
        <v>165</v>
      </c>
      <c r="D1079" t="s">
        <v>1649</v>
      </c>
      <c r="E1079" t="s">
        <v>1770</v>
      </c>
      <c r="F1079">
        <v>6114</v>
      </c>
      <c r="G1079">
        <v>3060</v>
      </c>
      <c r="H1079">
        <v>3054</v>
      </c>
      <c r="I1079">
        <v>2953</v>
      </c>
      <c r="J1079">
        <v>2981</v>
      </c>
      <c r="K1079">
        <v>53</v>
      </c>
      <c r="L1079">
        <v>21</v>
      </c>
      <c r="M1079">
        <v>9</v>
      </c>
      <c r="N1079">
        <v>2</v>
      </c>
      <c r="O1079">
        <v>4</v>
      </c>
      <c r="P1079">
        <v>7</v>
      </c>
      <c r="Q1079">
        <v>3</v>
      </c>
      <c r="R1079">
        <v>4</v>
      </c>
      <c r="S1079">
        <v>38</v>
      </c>
      <c r="T1079">
        <v>39</v>
      </c>
      <c r="U1079">
        <v>3032</v>
      </c>
      <c r="V1079">
        <v>3019</v>
      </c>
      <c r="W1079">
        <v>28</v>
      </c>
      <c r="X1079">
        <v>35</v>
      </c>
    </row>
    <row r="1080" spans="1:24" x14ac:dyDescent="0.35">
      <c r="A1080" s="6" t="str">
        <f t="shared" si="16"/>
        <v>21167</v>
      </c>
      <c r="B1080">
        <v>21</v>
      </c>
      <c r="C1080">
        <v>167</v>
      </c>
      <c r="D1080" t="s">
        <v>1649</v>
      </c>
      <c r="E1080" t="s">
        <v>1143</v>
      </c>
      <c r="F1080">
        <v>22644</v>
      </c>
      <c r="G1080">
        <v>11210</v>
      </c>
      <c r="H1080">
        <v>11434</v>
      </c>
      <c r="I1080">
        <v>10410</v>
      </c>
      <c r="J1080">
        <v>10716</v>
      </c>
      <c r="K1080">
        <v>458</v>
      </c>
      <c r="L1080">
        <v>380</v>
      </c>
      <c r="M1080">
        <v>36</v>
      </c>
      <c r="N1080">
        <v>35</v>
      </c>
      <c r="O1080">
        <v>66</v>
      </c>
      <c r="P1080">
        <v>86</v>
      </c>
      <c r="Q1080">
        <v>13</v>
      </c>
      <c r="R1080">
        <v>10</v>
      </c>
      <c r="S1080">
        <v>227</v>
      </c>
      <c r="T1080">
        <v>207</v>
      </c>
      <c r="U1080">
        <v>10848</v>
      </c>
      <c r="V1080">
        <v>11106</v>
      </c>
      <c r="W1080">
        <v>362</v>
      </c>
      <c r="X1080">
        <v>328</v>
      </c>
    </row>
    <row r="1081" spans="1:24" x14ac:dyDescent="0.35">
      <c r="A1081" s="6" t="str">
        <f t="shared" si="16"/>
        <v>21169</v>
      </c>
      <c r="B1081">
        <v>21</v>
      </c>
      <c r="C1081">
        <v>169</v>
      </c>
      <c r="D1081" t="s">
        <v>1649</v>
      </c>
      <c r="E1081" t="s">
        <v>1773</v>
      </c>
      <c r="F1081">
        <v>10290</v>
      </c>
      <c r="G1081">
        <v>5120</v>
      </c>
      <c r="H1081">
        <v>5170</v>
      </c>
      <c r="I1081">
        <v>4938</v>
      </c>
      <c r="J1081">
        <v>4997</v>
      </c>
      <c r="K1081">
        <v>99</v>
      </c>
      <c r="L1081">
        <v>75</v>
      </c>
      <c r="M1081">
        <v>11</v>
      </c>
      <c r="N1081">
        <v>17</v>
      </c>
      <c r="O1081">
        <v>11</v>
      </c>
      <c r="P1081">
        <v>19</v>
      </c>
      <c r="Q1081">
        <v>0</v>
      </c>
      <c r="R1081">
        <v>1</v>
      </c>
      <c r="S1081">
        <v>61</v>
      </c>
      <c r="T1081">
        <v>61</v>
      </c>
      <c r="U1081">
        <v>4998</v>
      </c>
      <c r="V1081">
        <v>5075</v>
      </c>
      <c r="W1081">
        <v>122</v>
      </c>
      <c r="X1081">
        <v>95</v>
      </c>
    </row>
    <row r="1082" spans="1:24" x14ac:dyDescent="0.35">
      <c r="A1082" s="6" t="str">
        <f t="shared" si="16"/>
        <v>21171</v>
      </c>
      <c r="B1082">
        <v>21</v>
      </c>
      <c r="C1082">
        <v>171</v>
      </c>
      <c r="D1082" t="s">
        <v>1649</v>
      </c>
      <c r="E1082" t="s">
        <v>120</v>
      </c>
      <c r="F1082">
        <v>11336</v>
      </c>
      <c r="G1082">
        <v>5722</v>
      </c>
      <c r="H1082">
        <v>5614</v>
      </c>
      <c r="I1082">
        <v>5513</v>
      </c>
      <c r="J1082">
        <v>5388</v>
      </c>
      <c r="K1082">
        <v>121</v>
      </c>
      <c r="L1082">
        <v>120</v>
      </c>
      <c r="M1082">
        <v>9</v>
      </c>
      <c r="N1082">
        <v>12</v>
      </c>
      <c r="O1082">
        <v>8</v>
      </c>
      <c r="P1082">
        <v>21</v>
      </c>
      <c r="Q1082">
        <v>2</v>
      </c>
      <c r="R1082">
        <v>4</v>
      </c>
      <c r="S1082">
        <v>69</v>
      </c>
      <c r="T1082">
        <v>69</v>
      </c>
      <c r="U1082">
        <v>5429</v>
      </c>
      <c r="V1082">
        <v>5416</v>
      </c>
      <c r="W1082">
        <v>293</v>
      </c>
      <c r="X1082">
        <v>198</v>
      </c>
    </row>
    <row r="1083" spans="1:24" x14ac:dyDescent="0.35">
      <c r="A1083" s="6" t="str">
        <f t="shared" si="16"/>
        <v>21173</v>
      </c>
      <c r="B1083">
        <v>21</v>
      </c>
      <c r="C1083">
        <v>173</v>
      </c>
      <c r="D1083" t="s">
        <v>1649</v>
      </c>
      <c r="E1083" t="s">
        <v>122</v>
      </c>
      <c r="F1083">
        <v>28109</v>
      </c>
      <c r="G1083">
        <v>13817</v>
      </c>
      <c r="H1083">
        <v>14292</v>
      </c>
      <c r="I1083">
        <v>13103</v>
      </c>
      <c r="J1083">
        <v>13664</v>
      </c>
      <c r="K1083">
        <v>397</v>
      </c>
      <c r="L1083">
        <v>342</v>
      </c>
      <c r="M1083">
        <v>48</v>
      </c>
      <c r="N1083">
        <v>42</v>
      </c>
      <c r="O1083">
        <v>59</v>
      </c>
      <c r="P1083">
        <v>65</v>
      </c>
      <c r="Q1083">
        <v>11</v>
      </c>
      <c r="R1083">
        <v>4</v>
      </c>
      <c r="S1083">
        <v>199</v>
      </c>
      <c r="T1083">
        <v>175</v>
      </c>
      <c r="U1083">
        <v>13309</v>
      </c>
      <c r="V1083">
        <v>13892</v>
      </c>
      <c r="W1083">
        <v>508</v>
      </c>
      <c r="X1083">
        <v>400</v>
      </c>
    </row>
    <row r="1084" spans="1:24" x14ac:dyDescent="0.35">
      <c r="A1084" s="6" t="str">
        <f t="shared" si="16"/>
        <v>21175</v>
      </c>
      <c r="B1084">
        <v>21</v>
      </c>
      <c r="C1084">
        <v>175</v>
      </c>
      <c r="D1084" t="s">
        <v>1649</v>
      </c>
      <c r="E1084" t="s">
        <v>124</v>
      </c>
      <c r="F1084">
        <v>13729</v>
      </c>
      <c r="G1084">
        <v>7874</v>
      </c>
      <c r="H1084">
        <v>5855</v>
      </c>
      <c r="I1084">
        <v>7088</v>
      </c>
      <c r="J1084">
        <v>5705</v>
      </c>
      <c r="K1084">
        <v>587</v>
      </c>
      <c r="L1084">
        <v>25</v>
      </c>
      <c r="M1084">
        <v>20</v>
      </c>
      <c r="N1084">
        <v>21</v>
      </c>
      <c r="O1084">
        <v>83</v>
      </c>
      <c r="P1084">
        <v>50</v>
      </c>
      <c r="Q1084">
        <v>2</v>
      </c>
      <c r="R1084">
        <v>7</v>
      </c>
      <c r="S1084">
        <v>94</v>
      </c>
      <c r="T1084">
        <v>47</v>
      </c>
      <c r="U1084">
        <v>7588</v>
      </c>
      <c r="V1084">
        <v>5711</v>
      </c>
      <c r="W1084">
        <v>286</v>
      </c>
      <c r="X1084">
        <v>144</v>
      </c>
    </row>
    <row r="1085" spans="1:24" x14ac:dyDescent="0.35">
      <c r="A1085" s="6" t="str">
        <f t="shared" si="16"/>
        <v>21177</v>
      </c>
      <c r="B1085">
        <v>21</v>
      </c>
      <c r="C1085">
        <v>177</v>
      </c>
      <c r="D1085" t="s">
        <v>1649</v>
      </c>
      <c r="E1085" t="s">
        <v>1778</v>
      </c>
      <c r="F1085">
        <v>30933</v>
      </c>
      <c r="G1085">
        <v>15806</v>
      </c>
      <c r="H1085">
        <v>15127</v>
      </c>
      <c r="I1085">
        <v>14782</v>
      </c>
      <c r="J1085">
        <v>14391</v>
      </c>
      <c r="K1085">
        <v>743</v>
      </c>
      <c r="L1085">
        <v>448</v>
      </c>
      <c r="M1085">
        <v>40</v>
      </c>
      <c r="N1085">
        <v>39</v>
      </c>
      <c r="O1085">
        <v>43</v>
      </c>
      <c r="P1085">
        <v>56</v>
      </c>
      <c r="Q1085">
        <v>2</v>
      </c>
      <c r="R1085">
        <v>2</v>
      </c>
      <c r="S1085">
        <v>196</v>
      </c>
      <c r="T1085">
        <v>191</v>
      </c>
      <c r="U1085">
        <v>15499</v>
      </c>
      <c r="V1085">
        <v>14868</v>
      </c>
      <c r="W1085">
        <v>307</v>
      </c>
      <c r="X1085">
        <v>259</v>
      </c>
    </row>
    <row r="1086" spans="1:24" x14ac:dyDescent="0.35">
      <c r="A1086" s="6" t="str">
        <f t="shared" si="16"/>
        <v>21179</v>
      </c>
      <c r="B1086">
        <v>21</v>
      </c>
      <c r="C1086">
        <v>179</v>
      </c>
      <c r="D1086" t="s">
        <v>1649</v>
      </c>
      <c r="E1086" t="s">
        <v>1780</v>
      </c>
      <c r="F1086">
        <v>46727</v>
      </c>
      <c r="G1086">
        <v>23242</v>
      </c>
      <c r="H1086">
        <v>23485</v>
      </c>
      <c r="I1086">
        <v>21442</v>
      </c>
      <c r="J1086">
        <v>21669</v>
      </c>
      <c r="K1086">
        <v>1158</v>
      </c>
      <c r="L1086">
        <v>1210</v>
      </c>
      <c r="M1086">
        <v>73</v>
      </c>
      <c r="N1086">
        <v>37</v>
      </c>
      <c r="O1086">
        <v>114</v>
      </c>
      <c r="P1086">
        <v>120</v>
      </c>
      <c r="Q1086">
        <v>15</v>
      </c>
      <c r="R1086">
        <v>14</v>
      </c>
      <c r="S1086">
        <v>440</v>
      </c>
      <c r="T1086">
        <v>435</v>
      </c>
      <c r="U1086">
        <v>22581</v>
      </c>
      <c r="V1086">
        <v>22949</v>
      </c>
      <c r="W1086">
        <v>661</v>
      </c>
      <c r="X1086">
        <v>536</v>
      </c>
    </row>
    <row r="1087" spans="1:24" x14ac:dyDescent="0.35">
      <c r="A1087" s="6" t="str">
        <f t="shared" si="16"/>
        <v>21181</v>
      </c>
      <c r="B1087">
        <v>21</v>
      </c>
      <c r="C1087">
        <v>181</v>
      </c>
      <c r="D1087" t="s">
        <v>1649</v>
      </c>
      <c r="E1087" t="s">
        <v>1782</v>
      </c>
      <c r="F1087">
        <v>7532</v>
      </c>
      <c r="G1087">
        <v>3760</v>
      </c>
      <c r="H1087">
        <v>3772</v>
      </c>
      <c r="I1087">
        <v>3676</v>
      </c>
      <c r="J1087">
        <v>3699</v>
      </c>
      <c r="K1087">
        <v>30</v>
      </c>
      <c r="L1087">
        <v>32</v>
      </c>
      <c r="M1087">
        <v>9</v>
      </c>
      <c r="N1087">
        <v>4</v>
      </c>
      <c r="O1087">
        <v>8</v>
      </c>
      <c r="P1087">
        <v>10</v>
      </c>
      <c r="Q1087">
        <v>0</v>
      </c>
      <c r="R1087">
        <v>0</v>
      </c>
      <c r="S1087">
        <v>37</v>
      </c>
      <c r="T1087">
        <v>27</v>
      </c>
      <c r="U1087">
        <v>3670</v>
      </c>
      <c r="V1087">
        <v>3702</v>
      </c>
      <c r="W1087">
        <v>90</v>
      </c>
      <c r="X1087">
        <v>70</v>
      </c>
    </row>
    <row r="1088" spans="1:24" x14ac:dyDescent="0.35">
      <c r="A1088" s="6" t="str">
        <f t="shared" si="16"/>
        <v>21183</v>
      </c>
      <c r="B1088">
        <v>21</v>
      </c>
      <c r="C1088">
        <v>183</v>
      </c>
      <c r="D1088" t="s">
        <v>1649</v>
      </c>
      <c r="E1088" t="s">
        <v>1276</v>
      </c>
      <c r="F1088">
        <v>23771</v>
      </c>
      <c r="G1088">
        <v>11969</v>
      </c>
      <c r="H1088">
        <v>11802</v>
      </c>
      <c r="I1088">
        <v>11549</v>
      </c>
      <c r="J1088">
        <v>11470</v>
      </c>
      <c r="K1088">
        <v>220</v>
      </c>
      <c r="L1088">
        <v>116</v>
      </c>
      <c r="M1088">
        <v>44</v>
      </c>
      <c r="N1088">
        <v>47</v>
      </c>
      <c r="O1088">
        <v>38</v>
      </c>
      <c r="P1088">
        <v>45</v>
      </c>
      <c r="Q1088">
        <v>5</v>
      </c>
      <c r="R1088">
        <v>5</v>
      </c>
      <c r="S1088">
        <v>113</v>
      </c>
      <c r="T1088">
        <v>119</v>
      </c>
      <c r="U1088">
        <v>11407</v>
      </c>
      <c r="V1088">
        <v>11383</v>
      </c>
      <c r="W1088">
        <v>562</v>
      </c>
      <c r="X1088">
        <v>419</v>
      </c>
    </row>
    <row r="1089" spans="1:24" x14ac:dyDescent="0.35">
      <c r="A1089" s="6" t="str">
        <f t="shared" si="16"/>
        <v>21185</v>
      </c>
      <c r="B1089">
        <v>21</v>
      </c>
      <c r="C1089">
        <v>185</v>
      </c>
      <c r="D1089" t="s">
        <v>1649</v>
      </c>
      <c r="E1089" t="s">
        <v>1785</v>
      </c>
      <c r="F1089">
        <v>67607</v>
      </c>
      <c r="G1089">
        <v>35336</v>
      </c>
      <c r="H1089">
        <v>32271</v>
      </c>
      <c r="I1089">
        <v>31880</v>
      </c>
      <c r="J1089">
        <v>30051</v>
      </c>
      <c r="K1089">
        <v>1993</v>
      </c>
      <c r="L1089">
        <v>858</v>
      </c>
      <c r="M1089">
        <v>213</v>
      </c>
      <c r="N1089">
        <v>106</v>
      </c>
      <c r="O1089">
        <v>531</v>
      </c>
      <c r="P1089">
        <v>657</v>
      </c>
      <c r="Q1089">
        <v>29</v>
      </c>
      <c r="R1089">
        <v>25</v>
      </c>
      <c r="S1089">
        <v>690</v>
      </c>
      <c r="T1089">
        <v>574</v>
      </c>
      <c r="U1089">
        <v>33529</v>
      </c>
      <c r="V1089">
        <v>30878</v>
      </c>
      <c r="W1089">
        <v>1807</v>
      </c>
      <c r="X1089">
        <v>1393</v>
      </c>
    </row>
    <row r="1090" spans="1:24" x14ac:dyDescent="0.35">
      <c r="A1090" s="6" t="str">
        <f t="shared" ref="A1090:A1153" si="17">TEXT(B1090*1000+C1090,"00000")</f>
        <v>21187</v>
      </c>
      <c r="B1090">
        <v>21</v>
      </c>
      <c r="C1090">
        <v>187</v>
      </c>
      <c r="D1090" t="s">
        <v>1649</v>
      </c>
      <c r="E1090" t="s">
        <v>1279</v>
      </c>
      <c r="F1090">
        <v>11267</v>
      </c>
      <c r="G1090">
        <v>5619</v>
      </c>
      <c r="H1090">
        <v>5648</v>
      </c>
      <c r="I1090">
        <v>5455</v>
      </c>
      <c r="J1090">
        <v>5503</v>
      </c>
      <c r="K1090">
        <v>76</v>
      </c>
      <c r="L1090">
        <v>55</v>
      </c>
      <c r="M1090">
        <v>22</v>
      </c>
      <c r="N1090">
        <v>15</v>
      </c>
      <c r="O1090">
        <v>11</v>
      </c>
      <c r="P1090">
        <v>12</v>
      </c>
      <c r="Q1090">
        <v>1</v>
      </c>
      <c r="R1090">
        <v>0</v>
      </c>
      <c r="S1090">
        <v>54</v>
      </c>
      <c r="T1090">
        <v>63</v>
      </c>
      <c r="U1090">
        <v>5477</v>
      </c>
      <c r="V1090">
        <v>5522</v>
      </c>
      <c r="W1090">
        <v>142</v>
      </c>
      <c r="X1090">
        <v>126</v>
      </c>
    </row>
    <row r="1091" spans="1:24" x14ac:dyDescent="0.35">
      <c r="A1091" s="6" t="str">
        <f t="shared" si="17"/>
        <v>21189</v>
      </c>
      <c r="B1091">
        <v>21</v>
      </c>
      <c r="C1091">
        <v>189</v>
      </c>
      <c r="D1091" t="s">
        <v>1649</v>
      </c>
      <c r="E1091" t="s">
        <v>1788</v>
      </c>
      <c r="F1091">
        <v>4053</v>
      </c>
      <c r="G1091">
        <v>2013</v>
      </c>
      <c r="H1091">
        <v>2040</v>
      </c>
      <c r="I1091">
        <v>1968</v>
      </c>
      <c r="J1091">
        <v>1989</v>
      </c>
      <c r="K1091">
        <v>17</v>
      </c>
      <c r="L1091">
        <v>13</v>
      </c>
      <c r="M1091">
        <v>8</v>
      </c>
      <c r="N1091">
        <v>11</v>
      </c>
      <c r="O1091">
        <v>0</v>
      </c>
      <c r="P1091">
        <v>5</v>
      </c>
      <c r="Q1091">
        <v>1</v>
      </c>
      <c r="R1091">
        <v>0</v>
      </c>
      <c r="S1091">
        <v>19</v>
      </c>
      <c r="T1091">
        <v>22</v>
      </c>
      <c r="U1091">
        <v>1986</v>
      </c>
      <c r="V1091">
        <v>2017</v>
      </c>
      <c r="W1091">
        <v>27</v>
      </c>
      <c r="X1091">
        <v>23</v>
      </c>
    </row>
    <row r="1092" spans="1:24" x14ac:dyDescent="0.35">
      <c r="A1092" s="6" t="str">
        <f t="shared" si="17"/>
        <v>21191</v>
      </c>
      <c r="B1092">
        <v>21</v>
      </c>
      <c r="C1092">
        <v>191</v>
      </c>
      <c r="D1092" t="s">
        <v>1649</v>
      </c>
      <c r="E1092" t="s">
        <v>1790</v>
      </c>
      <c r="F1092">
        <v>14648</v>
      </c>
      <c r="G1092">
        <v>7547</v>
      </c>
      <c r="H1092">
        <v>7101</v>
      </c>
      <c r="I1092">
        <v>7308</v>
      </c>
      <c r="J1092">
        <v>6893</v>
      </c>
      <c r="K1092">
        <v>85</v>
      </c>
      <c r="L1092">
        <v>59</v>
      </c>
      <c r="M1092">
        <v>25</v>
      </c>
      <c r="N1092">
        <v>39</v>
      </c>
      <c r="O1092">
        <v>17</v>
      </c>
      <c r="P1092">
        <v>21</v>
      </c>
      <c r="Q1092">
        <v>4</v>
      </c>
      <c r="R1092">
        <v>3</v>
      </c>
      <c r="S1092">
        <v>108</v>
      </c>
      <c r="T1092">
        <v>86</v>
      </c>
      <c r="U1092">
        <v>7420</v>
      </c>
      <c r="V1092">
        <v>7017</v>
      </c>
      <c r="W1092">
        <v>127</v>
      </c>
      <c r="X1092">
        <v>84</v>
      </c>
    </row>
    <row r="1093" spans="1:24" x14ac:dyDescent="0.35">
      <c r="A1093" s="6" t="str">
        <f t="shared" si="17"/>
        <v>21193</v>
      </c>
      <c r="B1093">
        <v>21</v>
      </c>
      <c r="C1093">
        <v>193</v>
      </c>
      <c r="D1093" t="s">
        <v>1649</v>
      </c>
      <c r="E1093" t="s">
        <v>126</v>
      </c>
      <c r="F1093">
        <v>28470</v>
      </c>
      <c r="G1093">
        <v>14176</v>
      </c>
      <c r="H1093">
        <v>14294</v>
      </c>
      <c r="I1093">
        <v>13532</v>
      </c>
      <c r="J1093">
        <v>13764</v>
      </c>
      <c r="K1093">
        <v>280</v>
      </c>
      <c r="L1093">
        <v>201</v>
      </c>
      <c r="M1093">
        <v>30</v>
      </c>
      <c r="N1093">
        <v>29</v>
      </c>
      <c r="O1093">
        <v>159</v>
      </c>
      <c r="P1093">
        <v>133</v>
      </c>
      <c r="Q1093">
        <v>7</v>
      </c>
      <c r="R1093">
        <v>6</v>
      </c>
      <c r="S1093">
        <v>168</v>
      </c>
      <c r="T1093">
        <v>161</v>
      </c>
      <c r="U1093">
        <v>14051</v>
      </c>
      <c r="V1093">
        <v>14162</v>
      </c>
      <c r="W1093">
        <v>125</v>
      </c>
      <c r="X1093">
        <v>132</v>
      </c>
    </row>
    <row r="1094" spans="1:24" x14ac:dyDescent="0.35">
      <c r="A1094" s="6" t="str">
        <f t="shared" si="17"/>
        <v>21195</v>
      </c>
      <c r="B1094">
        <v>21</v>
      </c>
      <c r="C1094">
        <v>195</v>
      </c>
      <c r="D1094" t="s">
        <v>1649</v>
      </c>
      <c r="E1094" t="s">
        <v>130</v>
      </c>
      <c r="F1094">
        <v>58663</v>
      </c>
      <c r="G1094">
        <v>29046</v>
      </c>
      <c r="H1094">
        <v>29617</v>
      </c>
      <c r="I1094">
        <v>28362</v>
      </c>
      <c r="J1094">
        <v>28991</v>
      </c>
      <c r="K1094">
        <v>279</v>
      </c>
      <c r="L1094">
        <v>161</v>
      </c>
      <c r="M1094">
        <v>43</v>
      </c>
      <c r="N1094">
        <v>32</v>
      </c>
      <c r="O1094">
        <v>133</v>
      </c>
      <c r="P1094">
        <v>193</v>
      </c>
      <c r="Q1094">
        <v>17</v>
      </c>
      <c r="R1094">
        <v>10</v>
      </c>
      <c r="S1094">
        <v>212</v>
      </c>
      <c r="T1094">
        <v>230</v>
      </c>
      <c r="U1094">
        <v>28700</v>
      </c>
      <c r="V1094">
        <v>29264</v>
      </c>
      <c r="W1094">
        <v>346</v>
      </c>
      <c r="X1094">
        <v>353</v>
      </c>
    </row>
    <row r="1095" spans="1:24" x14ac:dyDescent="0.35">
      <c r="A1095" s="6" t="str">
        <f t="shared" si="17"/>
        <v>21197</v>
      </c>
      <c r="B1095">
        <v>21</v>
      </c>
      <c r="C1095">
        <v>197</v>
      </c>
      <c r="D1095" t="s">
        <v>1649</v>
      </c>
      <c r="E1095" t="s">
        <v>1794</v>
      </c>
      <c r="F1095">
        <v>13125</v>
      </c>
      <c r="G1095">
        <v>6612</v>
      </c>
      <c r="H1095">
        <v>6513</v>
      </c>
      <c r="I1095">
        <v>6422</v>
      </c>
      <c r="J1095">
        <v>6356</v>
      </c>
      <c r="K1095">
        <v>78</v>
      </c>
      <c r="L1095">
        <v>49</v>
      </c>
      <c r="M1095">
        <v>24</v>
      </c>
      <c r="N1095">
        <v>7</v>
      </c>
      <c r="O1095">
        <v>17</v>
      </c>
      <c r="P1095">
        <v>26</v>
      </c>
      <c r="Q1095">
        <v>2</v>
      </c>
      <c r="R1095">
        <v>3</v>
      </c>
      <c r="S1095">
        <v>69</v>
      </c>
      <c r="T1095">
        <v>72</v>
      </c>
      <c r="U1095">
        <v>6492</v>
      </c>
      <c r="V1095">
        <v>6439</v>
      </c>
      <c r="W1095">
        <v>120</v>
      </c>
      <c r="X1095">
        <v>74</v>
      </c>
    </row>
    <row r="1096" spans="1:24" x14ac:dyDescent="0.35">
      <c r="A1096" s="6" t="str">
        <f t="shared" si="17"/>
        <v>21199</v>
      </c>
      <c r="B1096">
        <v>21</v>
      </c>
      <c r="C1096">
        <v>199</v>
      </c>
      <c r="D1096" t="s">
        <v>1649</v>
      </c>
      <c r="E1096" t="s">
        <v>289</v>
      </c>
      <c r="F1096">
        <v>65039</v>
      </c>
      <c r="G1096">
        <v>31970</v>
      </c>
      <c r="H1096">
        <v>33069</v>
      </c>
      <c r="I1096">
        <v>30756</v>
      </c>
      <c r="J1096">
        <v>31837</v>
      </c>
      <c r="K1096">
        <v>507</v>
      </c>
      <c r="L1096">
        <v>342</v>
      </c>
      <c r="M1096">
        <v>120</v>
      </c>
      <c r="N1096">
        <v>106</v>
      </c>
      <c r="O1096">
        <v>188</v>
      </c>
      <c r="P1096">
        <v>349</v>
      </c>
      <c r="Q1096">
        <v>14</v>
      </c>
      <c r="R1096">
        <v>14</v>
      </c>
      <c r="S1096">
        <v>385</v>
      </c>
      <c r="T1096">
        <v>421</v>
      </c>
      <c r="U1096">
        <v>30906</v>
      </c>
      <c r="V1096">
        <v>32278</v>
      </c>
      <c r="W1096">
        <v>1064</v>
      </c>
      <c r="X1096">
        <v>791</v>
      </c>
    </row>
    <row r="1097" spans="1:24" x14ac:dyDescent="0.35">
      <c r="A1097" s="6" t="str">
        <f t="shared" si="17"/>
        <v>21201</v>
      </c>
      <c r="B1097">
        <v>21</v>
      </c>
      <c r="C1097">
        <v>201</v>
      </c>
      <c r="D1097" t="s">
        <v>1649</v>
      </c>
      <c r="E1097" t="s">
        <v>1797</v>
      </c>
      <c r="F1097">
        <v>2195</v>
      </c>
      <c r="G1097">
        <v>1115</v>
      </c>
      <c r="H1097">
        <v>1080</v>
      </c>
      <c r="I1097">
        <v>1089</v>
      </c>
      <c r="J1097">
        <v>1052</v>
      </c>
      <c r="K1097">
        <v>3</v>
      </c>
      <c r="L1097">
        <v>9</v>
      </c>
      <c r="M1097">
        <v>5</v>
      </c>
      <c r="N1097">
        <v>4</v>
      </c>
      <c r="O1097">
        <v>1</v>
      </c>
      <c r="P1097">
        <v>1</v>
      </c>
      <c r="Q1097">
        <v>0</v>
      </c>
      <c r="R1097">
        <v>0</v>
      </c>
      <c r="S1097">
        <v>17</v>
      </c>
      <c r="T1097">
        <v>14</v>
      </c>
      <c r="U1097">
        <v>1100</v>
      </c>
      <c r="V1097">
        <v>1064</v>
      </c>
      <c r="W1097">
        <v>15</v>
      </c>
      <c r="X1097">
        <v>16</v>
      </c>
    </row>
    <row r="1098" spans="1:24" x14ac:dyDescent="0.35">
      <c r="A1098" s="6" t="str">
        <f t="shared" si="17"/>
        <v>21203</v>
      </c>
      <c r="B1098">
        <v>21</v>
      </c>
      <c r="C1098">
        <v>203</v>
      </c>
      <c r="D1098" t="s">
        <v>1649</v>
      </c>
      <c r="E1098" t="s">
        <v>1799</v>
      </c>
      <c r="F1098">
        <v>16036</v>
      </c>
      <c r="G1098">
        <v>7918</v>
      </c>
      <c r="H1098">
        <v>8118</v>
      </c>
      <c r="I1098">
        <v>7740</v>
      </c>
      <c r="J1098">
        <v>7932</v>
      </c>
      <c r="K1098">
        <v>43</v>
      </c>
      <c r="L1098">
        <v>34</v>
      </c>
      <c r="M1098">
        <v>30</v>
      </c>
      <c r="N1098">
        <v>34</v>
      </c>
      <c r="O1098">
        <v>11</v>
      </c>
      <c r="P1098">
        <v>12</v>
      </c>
      <c r="Q1098">
        <v>1</v>
      </c>
      <c r="R1098">
        <v>3</v>
      </c>
      <c r="S1098">
        <v>93</v>
      </c>
      <c r="T1098">
        <v>103</v>
      </c>
      <c r="U1098">
        <v>7839</v>
      </c>
      <c r="V1098">
        <v>8024</v>
      </c>
      <c r="W1098">
        <v>79</v>
      </c>
      <c r="X1098">
        <v>94</v>
      </c>
    </row>
    <row r="1099" spans="1:24" x14ac:dyDescent="0.35">
      <c r="A1099" s="6" t="str">
        <f t="shared" si="17"/>
        <v>21205</v>
      </c>
      <c r="B1099">
        <v>21</v>
      </c>
      <c r="C1099">
        <v>205</v>
      </c>
      <c r="D1099" t="s">
        <v>1649</v>
      </c>
      <c r="E1099" t="s">
        <v>1801</v>
      </c>
      <c r="F1099">
        <v>24656</v>
      </c>
      <c r="G1099">
        <v>12111</v>
      </c>
      <c r="H1099">
        <v>12545</v>
      </c>
      <c r="I1099">
        <v>11564</v>
      </c>
      <c r="J1099">
        <v>12059</v>
      </c>
      <c r="K1099">
        <v>249</v>
      </c>
      <c r="L1099">
        <v>197</v>
      </c>
      <c r="M1099">
        <v>29</v>
      </c>
      <c r="N1099">
        <v>28</v>
      </c>
      <c r="O1099">
        <v>76</v>
      </c>
      <c r="P1099">
        <v>128</v>
      </c>
      <c r="Q1099">
        <v>1</v>
      </c>
      <c r="R1099">
        <v>3</v>
      </c>
      <c r="S1099">
        <v>192</v>
      </c>
      <c r="T1099">
        <v>130</v>
      </c>
      <c r="U1099">
        <v>11829</v>
      </c>
      <c r="V1099">
        <v>12302</v>
      </c>
      <c r="W1099">
        <v>282</v>
      </c>
      <c r="X1099">
        <v>243</v>
      </c>
    </row>
    <row r="1100" spans="1:24" x14ac:dyDescent="0.35">
      <c r="A1100" s="6" t="str">
        <f t="shared" si="17"/>
        <v>21207</v>
      </c>
      <c r="B1100">
        <v>21</v>
      </c>
      <c r="C1100">
        <v>207</v>
      </c>
      <c r="D1100" t="s">
        <v>1649</v>
      </c>
      <c r="E1100" t="s">
        <v>134</v>
      </c>
      <c r="F1100">
        <v>17996</v>
      </c>
      <c r="G1100">
        <v>8911</v>
      </c>
      <c r="H1100">
        <v>9085</v>
      </c>
      <c r="I1100">
        <v>8603</v>
      </c>
      <c r="J1100">
        <v>8793</v>
      </c>
      <c r="K1100">
        <v>105</v>
      </c>
      <c r="L1100">
        <v>65</v>
      </c>
      <c r="M1100">
        <v>48</v>
      </c>
      <c r="N1100">
        <v>41</v>
      </c>
      <c r="O1100">
        <v>39</v>
      </c>
      <c r="P1100">
        <v>65</v>
      </c>
      <c r="Q1100">
        <v>2</v>
      </c>
      <c r="R1100">
        <v>0</v>
      </c>
      <c r="S1100">
        <v>114</v>
      </c>
      <c r="T1100">
        <v>121</v>
      </c>
      <c r="U1100">
        <v>8483</v>
      </c>
      <c r="V1100">
        <v>8752</v>
      </c>
      <c r="W1100">
        <v>428</v>
      </c>
      <c r="X1100">
        <v>333</v>
      </c>
    </row>
    <row r="1101" spans="1:24" x14ac:dyDescent="0.35">
      <c r="A1101" s="6" t="str">
        <f t="shared" si="17"/>
        <v>21209</v>
      </c>
      <c r="B1101">
        <v>21</v>
      </c>
      <c r="C1101">
        <v>209</v>
      </c>
      <c r="D1101" t="s">
        <v>1649</v>
      </c>
      <c r="E1101" t="s">
        <v>296</v>
      </c>
      <c r="F1101">
        <v>57160</v>
      </c>
      <c r="G1101">
        <v>28353</v>
      </c>
      <c r="H1101">
        <v>28807</v>
      </c>
      <c r="I1101">
        <v>25557</v>
      </c>
      <c r="J1101">
        <v>26122</v>
      </c>
      <c r="K1101">
        <v>1690</v>
      </c>
      <c r="L1101">
        <v>1535</v>
      </c>
      <c r="M1101">
        <v>101</v>
      </c>
      <c r="N1101">
        <v>121</v>
      </c>
      <c r="O1101">
        <v>379</v>
      </c>
      <c r="P1101">
        <v>386</v>
      </c>
      <c r="Q1101">
        <v>12</v>
      </c>
      <c r="R1101">
        <v>12</v>
      </c>
      <c r="S1101">
        <v>614</v>
      </c>
      <c r="T1101">
        <v>631</v>
      </c>
      <c r="U1101">
        <v>26753</v>
      </c>
      <c r="V1101">
        <v>27356</v>
      </c>
      <c r="W1101">
        <v>1600</v>
      </c>
      <c r="X1101">
        <v>1451</v>
      </c>
    </row>
    <row r="1102" spans="1:24" x14ac:dyDescent="0.35">
      <c r="A1102" s="6" t="str">
        <f t="shared" si="17"/>
        <v>21211</v>
      </c>
      <c r="B1102">
        <v>21</v>
      </c>
      <c r="C1102">
        <v>211</v>
      </c>
      <c r="D1102" t="s">
        <v>1649</v>
      </c>
      <c r="E1102" t="s">
        <v>138</v>
      </c>
      <c r="F1102">
        <v>48101</v>
      </c>
      <c r="G1102">
        <v>23577</v>
      </c>
      <c r="H1102">
        <v>24524</v>
      </c>
      <c r="I1102">
        <v>20933</v>
      </c>
      <c r="J1102">
        <v>21851</v>
      </c>
      <c r="K1102">
        <v>1586</v>
      </c>
      <c r="L1102">
        <v>1655</v>
      </c>
      <c r="M1102">
        <v>158</v>
      </c>
      <c r="N1102">
        <v>120</v>
      </c>
      <c r="O1102">
        <v>270</v>
      </c>
      <c r="P1102">
        <v>242</v>
      </c>
      <c r="Q1102">
        <v>52</v>
      </c>
      <c r="R1102">
        <v>44</v>
      </c>
      <c r="S1102">
        <v>578</v>
      </c>
      <c r="T1102">
        <v>612</v>
      </c>
      <c r="U1102">
        <v>20720</v>
      </c>
      <c r="V1102">
        <v>22145</v>
      </c>
      <c r="W1102">
        <v>2857</v>
      </c>
      <c r="X1102">
        <v>2379</v>
      </c>
    </row>
    <row r="1103" spans="1:24" x14ac:dyDescent="0.35">
      <c r="A1103" s="6" t="str">
        <f t="shared" si="17"/>
        <v>21213</v>
      </c>
      <c r="B1103">
        <v>21</v>
      </c>
      <c r="C1103">
        <v>213</v>
      </c>
      <c r="D1103" t="s">
        <v>1649</v>
      </c>
      <c r="E1103" t="s">
        <v>1806</v>
      </c>
      <c r="F1103">
        <v>19601</v>
      </c>
      <c r="G1103">
        <v>9733</v>
      </c>
      <c r="H1103">
        <v>9868</v>
      </c>
      <c r="I1103">
        <v>8435</v>
      </c>
      <c r="J1103">
        <v>8609</v>
      </c>
      <c r="K1103">
        <v>1012</v>
      </c>
      <c r="L1103">
        <v>914</v>
      </c>
      <c r="M1103">
        <v>27</v>
      </c>
      <c r="N1103">
        <v>48</v>
      </c>
      <c r="O1103">
        <v>61</v>
      </c>
      <c r="P1103">
        <v>102</v>
      </c>
      <c r="Q1103">
        <v>12</v>
      </c>
      <c r="R1103">
        <v>4</v>
      </c>
      <c r="S1103">
        <v>186</v>
      </c>
      <c r="T1103">
        <v>191</v>
      </c>
      <c r="U1103">
        <v>9400</v>
      </c>
      <c r="V1103">
        <v>9567</v>
      </c>
      <c r="W1103">
        <v>333</v>
      </c>
      <c r="X1103">
        <v>301</v>
      </c>
    </row>
    <row r="1104" spans="1:24" x14ac:dyDescent="0.35">
      <c r="A1104" s="6" t="str">
        <f t="shared" si="17"/>
        <v>21215</v>
      </c>
      <c r="B1104">
        <v>21</v>
      </c>
      <c r="C1104">
        <v>215</v>
      </c>
      <c r="D1104" t="s">
        <v>1649</v>
      </c>
      <c r="E1104" t="s">
        <v>1300</v>
      </c>
      <c r="F1104">
        <v>19433</v>
      </c>
      <c r="G1104">
        <v>9860</v>
      </c>
      <c r="H1104">
        <v>9573</v>
      </c>
      <c r="I1104">
        <v>9458</v>
      </c>
      <c r="J1104">
        <v>9224</v>
      </c>
      <c r="K1104">
        <v>202</v>
      </c>
      <c r="L1104">
        <v>151</v>
      </c>
      <c r="M1104">
        <v>29</v>
      </c>
      <c r="N1104">
        <v>28</v>
      </c>
      <c r="O1104">
        <v>31</v>
      </c>
      <c r="P1104">
        <v>41</v>
      </c>
      <c r="Q1104">
        <v>8</v>
      </c>
      <c r="R1104">
        <v>7</v>
      </c>
      <c r="S1104">
        <v>132</v>
      </c>
      <c r="T1104">
        <v>122</v>
      </c>
      <c r="U1104">
        <v>9596</v>
      </c>
      <c r="V1104">
        <v>9373</v>
      </c>
      <c r="W1104">
        <v>264</v>
      </c>
      <c r="X1104">
        <v>200</v>
      </c>
    </row>
    <row r="1105" spans="1:24" x14ac:dyDescent="0.35">
      <c r="A1105" s="6" t="str">
        <f t="shared" si="17"/>
        <v>21217</v>
      </c>
      <c r="B1105">
        <v>21</v>
      </c>
      <c r="C1105">
        <v>217</v>
      </c>
      <c r="D1105" t="s">
        <v>1649</v>
      </c>
      <c r="E1105" t="s">
        <v>687</v>
      </c>
      <c r="F1105">
        <v>26020</v>
      </c>
      <c r="G1105">
        <v>12809</v>
      </c>
      <c r="H1105">
        <v>13211</v>
      </c>
      <c r="I1105">
        <v>11601</v>
      </c>
      <c r="J1105">
        <v>12249</v>
      </c>
      <c r="K1105">
        <v>781</v>
      </c>
      <c r="L1105">
        <v>581</v>
      </c>
      <c r="M1105">
        <v>15</v>
      </c>
      <c r="N1105">
        <v>33</v>
      </c>
      <c r="O1105">
        <v>108</v>
      </c>
      <c r="P1105">
        <v>102</v>
      </c>
      <c r="Q1105">
        <v>11</v>
      </c>
      <c r="R1105">
        <v>6</v>
      </c>
      <c r="S1105">
        <v>293</v>
      </c>
      <c r="T1105">
        <v>240</v>
      </c>
      <c r="U1105">
        <v>12411</v>
      </c>
      <c r="V1105">
        <v>12899</v>
      </c>
      <c r="W1105">
        <v>398</v>
      </c>
      <c r="X1105">
        <v>312</v>
      </c>
    </row>
    <row r="1106" spans="1:24" x14ac:dyDescent="0.35">
      <c r="A1106" s="6" t="str">
        <f t="shared" si="17"/>
        <v>21219</v>
      </c>
      <c r="B1106">
        <v>21</v>
      </c>
      <c r="C1106">
        <v>219</v>
      </c>
      <c r="D1106" t="s">
        <v>1649</v>
      </c>
      <c r="E1106" t="s">
        <v>1810</v>
      </c>
      <c r="F1106">
        <v>12248</v>
      </c>
      <c r="G1106">
        <v>6173</v>
      </c>
      <c r="H1106">
        <v>6075</v>
      </c>
      <c r="I1106">
        <v>5517</v>
      </c>
      <c r="J1106">
        <v>5463</v>
      </c>
      <c r="K1106">
        <v>520</v>
      </c>
      <c r="L1106">
        <v>447</v>
      </c>
      <c r="M1106">
        <v>19</v>
      </c>
      <c r="N1106">
        <v>11</v>
      </c>
      <c r="O1106">
        <v>17</v>
      </c>
      <c r="P1106">
        <v>20</v>
      </c>
      <c r="Q1106">
        <v>12</v>
      </c>
      <c r="R1106">
        <v>5</v>
      </c>
      <c r="S1106">
        <v>88</v>
      </c>
      <c r="T1106">
        <v>129</v>
      </c>
      <c r="U1106">
        <v>5838</v>
      </c>
      <c r="V1106">
        <v>5811</v>
      </c>
      <c r="W1106">
        <v>335</v>
      </c>
      <c r="X1106">
        <v>264</v>
      </c>
    </row>
    <row r="1107" spans="1:24" x14ac:dyDescent="0.35">
      <c r="A1107" s="6" t="str">
        <f t="shared" si="17"/>
        <v>21221</v>
      </c>
      <c r="B1107">
        <v>21</v>
      </c>
      <c r="C1107">
        <v>221</v>
      </c>
      <c r="D1107" t="s">
        <v>1649</v>
      </c>
      <c r="E1107" t="s">
        <v>1812</v>
      </c>
      <c r="F1107">
        <v>14053</v>
      </c>
      <c r="G1107">
        <v>7045</v>
      </c>
      <c r="H1107">
        <v>7008</v>
      </c>
      <c r="I1107">
        <v>6310</v>
      </c>
      <c r="J1107">
        <v>6278</v>
      </c>
      <c r="K1107">
        <v>504</v>
      </c>
      <c r="L1107">
        <v>496</v>
      </c>
      <c r="M1107">
        <v>22</v>
      </c>
      <c r="N1107">
        <v>27</v>
      </c>
      <c r="O1107">
        <v>22</v>
      </c>
      <c r="P1107">
        <v>28</v>
      </c>
      <c r="Q1107">
        <v>4</v>
      </c>
      <c r="R1107">
        <v>11</v>
      </c>
      <c r="S1107">
        <v>183</v>
      </c>
      <c r="T1107">
        <v>168</v>
      </c>
      <c r="U1107">
        <v>6856</v>
      </c>
      <c r="V1107">
        <v>6863</v>
      </c>
      <c r="W1107">
        <v>189</v>
      </c>
      <c r="X1107">
        <v>145</v>
      </c>
    </row>
    <row r="1108" spans="1:24" x14ac:dyDescent="0.35">
      <c r="A1108" s="6" t="str">
        <f t="shared" si="17"/>
        <v>21223</v>
      </c>
      <c r="B1108">
        <v>21</v>
      </c>
      <c r="C1108">
        <v>223</v>
      </c>
      <c r="D1108" t="s">
        <v>1649</v>
      </c>
      <c r="E1108" t="s">
        <v>1814</v>
      </c>
      <c r="F1108">
        <v>8468</v>
      </c>
      <c r="G1108">
        <v>4261</v>
      </c>
      <c r="H1108">
        <v>4207</v>
      </c>
      <c r="I1108">
        <v>4097</v>
      </c>
      <c r="J1108">
        <v>4061</v>
      </c>
      <c r="K1108">
        <v>33</v>
      </c>
      <c r="L1108">
        <v>29</v>
      </c>
      <c r="M1108">
        <v>30</v>
      </c>
      <c r="N1108">
        <v>27</v>
      </c>
      <c r="O1108">
        <v>22</v>
      </c>
      <c r="P1108">
        <v>30</v>
      </c>
      <c r="Q1108">
        <v>5</v>
      </c>
      <c r="R1108">
        <v>6</v>
      </c>
      <c r="S1108">
        <v>74</v>
      </c>
      <c r="T1108">
        <v>54</v>
      </c>
      <c r="U1108">
        <v>4130</v>
      </c>
      <c r="V1108">
        <v>4121</v>
      </c>
      <c r="W1108">
        <v>131</v>
      </c>
      <c r="X1108">
        <v>86</v>
      </c>
    </row>
    <row r="1109" spans="1:24" x14ac:dyDescent="0.35">
      <c r="A1109" s="6" t="str">
        <f t="shared" si="17"/>
        <v>21225</v>
      </c>
      <c r="B1109">
        <v>21</v>
      </c>
      <c r="C1109">
        <v>225</v>
      </c>
      <c r="D1109" t="s">
        <v>1649</v>
      </c>
      <c r="E1109" t="s">
        <v>308</v>
      </c>
      <c r="F1109">
        <v>13670</v>
      </c>
      <c r="G1109">
        <v>6870</v>
      </c>
      <c r="H1109">
        <v>6800</v>
      </c>
      <c r="I1109">
        <v>6000</v>
      </c>
      <c r="J1109">
        <v>6159</v>
      </c>
      <c r="K1109">
        <v>664</v>
      </c>
      <c r="L1109">
        <v>471</v>
      </c>
      <c r="M1109">
        <v>16</v>
      </c>
      <c r="N1109">
        <v>22</v>
      </c>
      <c r="O1109">
        <v>50</v>
      </c>
      <c r="P1109">
        <v>27</v>
      </c>
      <c r="Q1109">
        <v>4</v>
      </c>
      <c r="R1109">
        <v>1</v>
      </c>
      <c r="S1109">
        <v>136</v>
      </c>
      <c r="T1109">
        <v>120</v>
      </c>
      <c r="U1109">
        <v>6742</v>
      </c>
      <c r="V1109">
        <v>6715</v>
      </c>
      <c r="W1109">
        <v>128</v>
      </c>
      <c r="X1109">
        <v>85</v>
      </c>
    </row>
    <row r="1110" spans="1:24" x14ac:dyDescent="0.35">
      <c r="A1110" s="6" t="str">
        <f t="shared" si="17"/>
        <v>21227</v>
      </c>
      <c r="B1110">
        <v>21</v>
      </c>
      <c r="C1110">
        <v>227</v>
      </c>
      <c r="D1110" t="s">
        <v>1649</v>
      </c>
      <c r="E1110" t="s">
        <v>946</v>
      </c>
      <c r="F1110">
        <v>134558</v>
      </c>
      <c r="G1110">
        <v>66437</v>
      </c>
      <c r="H1110">
        <v>68121</v>
      </c>
      <c r="I1110">
        <v>54195</v>
      </c>
      <c r="J1110">
        <v>56084</v>
      </c>
      <c r="K1110">
        <v>6508</v>
      </c>
      <c r="L1110">
        <v>6449</v>
      </c>
      <c r="M1110">
        <v>201</v>
      </c>
      <c r="N1110">
        <v>221</v>
      </c>
      <c r="O1110">
        <v>3406</v>
      </c>
      <c r="P1110">
        <v>3335</v>
      </c>
      <c r="Q1110">
        <v>413</v>
      </c>
      <c r="R1110">
        <v>351</v>
      </c>
      <c r="S1110">
        <v>1714</v>
      </c>
      <c r="T1110">
        <v>1681</v>
      </c>
      <c r="U1110">
        <v>61570</v>
      </c>
      <c r="V1110">
        <v>63608</v>
      </c>
      <c r="W1110">
        <v>4867</v>
      </c>
      <c r="X1110">
        <v>4513</v>
      </c>
    </row>
    <row r="1111" spans="1:24" x14ac:dyDescent="0.35">
      <c r="A1111" s="6" t="str">
        <f t="shared" si="17"/>
        <v>21229</v>
      </c>
      <c r="B1111">
        <v>21</v>
      </c>
      <c r="C1111">
        <v>229</v>
      </c>
      <c r="D1111" t="s">
        <v>1649</v>
      </c>
      <c r="E1111" t="s">
        <v>150</v>
      </c>
      <c r="F1111">
        <v>12029</v>
      </c>
      <c r="G1111">
        <v>5939</v>
      </c>
      <c r="H1111">
        <v>6090</v>
      </c>
      <c r="I1111">
        <v>5442</v>
      </c>
      <c r="J1111">
        <v>5592</v>
      </c>
      <c r="K1111">
        <v>325</v>
      </c>
      <c r="L1111">
        <v>342</v>
      </c>
      <c r="M1111">
        <v>8</v>
      </c>
      <c r="N1111">
        <v>11</v>
      </c>
      <c r="O1111">
        <v>36</v>
      </c>
      <c r="P1111">
        <v>47</v>
      </c>
      <c r="Q1111">
        <v>2</v>
      </c>
      <c r="R1111">
        <v>6</v>
      </c>
      <c r="S1111">
        <v>126</v>
      </c>
      <c r="T1111">
        <v>92</v>
      </c>
      <c r="U1111">
        <v>5677</v>
      </c>
      <c r="V1111">
        <v>5865</v>
      </c>
      <c r="W1111">
        <v>262</v>
      </c>
      <c r="X1111">
        <v>225</v>
      </c>
    </row>
    <row r="1112" spans="1:24" x14ac:dyDescent="0.35">
      <c r="A1112" s="6" t="str">
        <f t="shared" si="17"/>
        <v>21231</v>
      </c>
      <c r="B1112">
        <v>21</v>
      </c>
      <c r="C1112">
        <v>231</v>
      </c>
      <c r="D1112" t="s">
        <v>1649</v>
      </c>
      <c r="E1112" t="s">
        <v>949</v>
      </c>
      <c r="F1112">
        <v>19554</v>
      </c>
      <c r="G1112">
        <v>9762</v>
      </c>
      <c r="H1112">
        <v>9792</v>
      </c>
      <c r="I1112">
        <v>9270</v>
      </c>
      <c r="J1112">
        <v>9405</v>
      </c>
      <c r="K1112">
        <v>249</v>
      </c>
      <c r="L1112">
        <v>155</v>
      </c>
      <c r="M1112">
        <v>36</v>
      </c>
      <c r="N1112">
        <v>48</v>
      </c>
      <c r="O1112">
        <v>43</v>
      </c>
      <c r="P1112">
        <v>48</v>
      </c>
      <c r="Q1112">
        <v>13</v>
      </c>
      <c r="R1112">
        <v>5</v>
      </c>
      <c r="S1112">
        <v>151</v>
      </c>
      <c r="T1112">
        <v>131</v>
      </c>
      <c r="U1112">
        <v>9285</v>
      </c>
      <c r="V1112">
        <v>9397</v>
      </c>
      <c r="W1112">
        <v>477</v>
      </c>
      <c r="X1112">
        <v>395</v>
      </c>
    </row>
    <row r="1113" spans="1:24" x14ac:dyDescent="0.35">
      <c r="A1113" s="6" t="str">
        <f t="shared" si="17"/>
        <v>21233</v>
      </c>
      <c r="B1113">
        <v>21</v>
      </c>
      <c r="C1113">
        <v>233</v>
      </c>
      <c r="D1113" t="s">
        <v>1649</v>
      </c>
      <c r="E1113" t="s">
        <v>951</v>
      </c>
      <c r="F1113">
        <v>13014</v>
      </c>
      <c r="G1113">
        <v>6561</v>
      </c>
      <c r="H1113">
        <v>6453</v>
      </c>
      <c r="I1113">
        <v>6051</v>
      </c>
      <c r="J1113">
        <v>6049</v>
      </c>
      <c r="K1113">
        <v>315</v>
      </c>
      <c r="L1113">
        <v>212</v>
      </c>
      <c r="M1113">
        <v>31</v>
      </c>
      <c r="N1113">
        <v>16</v>
      </c>
      <c r="O1113">
        <v>40</v>
      </c>
      <c r="P1113">
        <v>35</v>
      </c>
      <c r="Q1113">
        <v>25</v>
      </c>
      <c r="R1113">
        <v>20</v>
      </c>
      <c r="S1113">
        <v>99</v>
      </c>
      <c r="T1113">
        <v>121</v>
      </c>
      <c r="U1113">
        <v>6124</v>
      </c>
      <c r="V1113">
        <v>6058</v>
      </c>
      <c r="W1113">
        <v>437</v>
      </c>
      <c r="X1113">
        <v>395</v>
      </c>
    </row>
    <row r="1114" spans="1:24" x14ac:dyDescent="0.35">
      <c r="A1114" s="6" t="str">
        <f t="shared" si="17"/>
        <v>21235</v>
      </c>
      <c r="B1114">
        <v>21</v>
      </c>
      <c r="C1114">
        <v>235</v>
      </c>
      <c r="D1114" t="s">
        <v>1649</v>
      </c>
      <c r="E1114" t="s">
        <v>1330</v>
      </c>
      <c r="F1114">
        <v>36714</v>
      </c>
      <c r="G1114">
        <v>18186</v>
      </c>
      <c r="H1114">
        <v>18528</v>
      </c>
      <c r="I1114">
        <v>17625</v>
      </c>
      <c r="J1114">
        <v>18004</v>
      </c>
      <c r="K1114">
        <v>207</v>
      </c>
      <c r="L1114">
        <v>140</v>
      </c>
      <c r="M1114">
        <v>47</v>
      </c>
      <c r="N1114">
        <v>63</v>
      </c>
      <c r="O1114">
        <v>76</v>
      </c>
      <c r="P1114">
        <v>82</v>
      </c>
      <c r="Q1114">
        <v>8</v>
      </c>
      <c r="R1114">
        <v>7</v>
      </c>
      <c r="S1114">
        <v>223</v>
      </c>
      <c r="T1114">
        <v>232</v>
      </c>
      <c r="U1114">
        <v>17862</v>
      </c>
      <c r="V1114">
        <v>18175</v>
      </c>
      <c r="W1114">
        <v>324</v>
      </c>
      <c r="X1114">
        <v>353</v>
      </c>
    </row>
    <row r="1115" spans="1:24" x14ac:dyDescent="0.35">
      <c r="A1115" s="6" t="str">
        <f t="shared" si="17"/>
        <v>21237</v>
      </c>
      <c r="B1115">
        <v>21</v>
      </c>
      <c r="C1115">
        <v>237</v>
      </c>
      <c r="D1115" t="s">
        <v>1649</v>
      </c>
      <c r="E1115" t="s">
        <v>1822</v>
      </c>
      <c r="F1115">
        <v>6564</v>
      </c>
      <c r="G1115">
        <v>3243</v>
      </c>
      <c r="H1115">
        <v>3321</v>
      </c>
      <c r="I1115">
        <v>3172</v>
      </c>
      <c r="J1115">
        <v>3254</v>
      </c>
      <c r="K1115">
        <v>16</v>
      </c>
      <c r="L1115">
        <v>12</v>
      </c>
      <c r="M1115">
        <v>16</v>
      </c>
      <c r="N1115">
        <v>14</v>
      </c>
      <c r="O1115">
        <v>7</v>
      </c>
      <c r="P1115">
        <v>6</v>
      </c>
      <c r="Q1115">
        <v>0</v>
      </c>
      <c r="R1115">
        <v>0</v>
      </c>
      <c r="S1115">
        <v>32</v>
      </c>
      <c r="T1115">
        <v>35</v>
      </c>
      <c r="U1115">
        <v>3203</v>
      </c>
      <c r="V1115">
        <v>3290</v>
      </c>
      <c r="W1115">
        <v>40</v>
      </c>
      <c r="X1115">
        <v>31</v>
      </c>
    </row>
    <row r="1116" spans="1:24" x14ac:dyDescent="0.35">
      <c r="A1116" s="6" t="str">
        <f t="shared" si="17"/>
        <v>21239</v>
      </c>
      <c r="B1116">
        <v>21</v>
      </c>
      <c r="C1116">
        <v>239</v>
      </c>
      <c r="D1116" t="s">
        <v>1649</v>
      </c>
      <c r="E1116" t="s">
        <v>1197</v>
      </c>
      <c r="F1116">
        <v>26873</v>
      </c>
      <c r="G1116">
        <v>13049</v>
      </c>
      <c r="H1116">
        <v>13824</v>
      </c>
      <c r="I1116">
        <v>12015</v>
      </c>
      <c r="J1116">
        <v>12782</v>
      </c>
      <c r="K1116">
        <v>659</v>
      </c>
      <c r="L1116">
        <v>668</v>
      </c>
      <c r="M1116">
        <v>42</v>
      </c>
      <c r="N1116">
        <v>30</v>
      </c>
      <c r="O1116">
        <v>76</v>
      </c>
      <c r="P1116">
        <v>120</v>
      </c>
      <c r="Q1116">
        <v>21</v>
      </c>
      <c r="R1116">
        <v>28</v>
      </c>
      <c r="S1116">
        <v>236</v>
      </c>
      <c r="T1116">
        <v>196</v>
      </c>
      <c r="U1116">
        <v>11889</v>
      </c>
      <c r="V1116">
        <v>12989</v>
      </c>
      <c r="W1116">
        <v>1160</v>
      </c>
      <c r="X1116">
        <v>835</v>
      </c>
    </row>
    <row r="1117" spans="1:24" x14ac:dyDescent="0.35">
      <c r="A1117" s="6" t="str">
        <f t="shared" si="17"/>
        <v>22001</v>
      </c>
      <c r="B1117">
        <v>22</v>
      </c>
      <c r="C1117">
        <v>1</v>
      </c>
      <c r="D1117" t="s">
        <v>1825</v>
      </c>
      <c r="E1117" t="s">
        <v>5043</v>
      </c>
      <c r="F1117">
        <v>57571</v>
      </c>
      <c r="G1117">
        <v>28262</v>
      </c>
      <c r="H1117">
        <v>29309</v>
      </c>
      <c r="I1117">
        <v>22559</v>
      </c>
      <c r="J1117">
        <v>23278</v>
      </c>
      <c r="K1117">
        <v>4959</v>
      </c>
      <c r="L1117">
        <v>5330</v>
      </c>
      <c r="M1117">
        <v>148</v>
      </c>
      <c r="N1117">
        <v>104</v>
      </c>
      <c r="O1117">
        <v>84</v>
      </c>
      <c r="P1117">
        <v>121</v>
      </c>
      <c r="Q1117">
        <v>9</v>
      </c>
      <c r="R1117">
        <v>10</v>
      </c>
      <c r="S1117">
        <v>503</v>
      </c>
      <c r="T1117">
        <v>466</v>
      </c>
      <c r="U1117">
        <v>27330</v>
      </c>
      <c r="V1117">
        <v>28604</v>
      </c>
      <c r="W1117">
        <v>932</v>
      </c>
      <c r="X1117">
        <v>705</v>
      </c>
    </row>
    <row r="1118" spans="1:24" x14ac:dyDescent="0.35">
      <c r="A1118" s="6" t="str">
        <f t="shared" si="17"/>
        <v>22003</v>
      </c>
      <c r="B1118">
        <v>22</v>
      </c>
      <c r="C1118">
        <v>3</v>
      </c>
      <c r="D1118" t="s">
        <v>1825</v>
      </c>
      <c r="E1118" t="s">
        <v>5044</v>
      </c>
      <c r="F1118">
        <v>22752</v>
      </c>
      <c r="G1118">
        <v>12758</v>
      </c>
      <c r="H1118">
        <v>9994</v>
      </c>
      <c r="I1118">
        <v>8830</v>
      </c>
      <c r="J1118">
        <v>7609</v>
      </c>
      <c r="K1118">
        <v>3170</v>
      </c>
      <c r="L1118">
        <v>1697</v>
      </c>
      <c r="M1118">
        <v>377</v>
      </c>
      <c r="N1118">
        <v>313</v>
      </c>
      <c r="O1118">
        <v>102</v>
      </c>
      <c r="P1118">
        <v>65</v>
      </c>
      <c r="Q1118">
        <v>6</v>
      </c>
      <c r="R1118">
        <v>11</v>
      </c>
      <c r="S1118">
        <v>273</v>
      </c>
      <c r="T1118">
        <v>299</v>
      </c>
      <c r="U1118">
        <v>11656</v>
      </c>
      <c r="V1118">
        <v>9205</v>
      </c>
      <c r="W1118">
        <v>1102</v>
      </c>
      <c r="X1118">
        <v>789</v>
      </c>
    </row>
    <row r="1119" spans="1:24" x14ac:dyDescent="0.35">
      <c r="A1119" s="6" t="str">
        <f t="shared" si="17"/>
        <v>22005</v>
      </c>
      <c r="B1119">
        <v>22</v>
      </c>
      <c r="C1119">
        <v>5</v>
      </c>
      <c r="D1119" t="s">
        <v>1825</v>
      </c>
      <c r="E1119" t="s">
        <v>5045</v>
      </c>
      <c r="F1119">
        <v>126499</v>
      </c>
      <c r="G1119">
        <v>62709</v>
      </c>
      <c r="H1119">
        <v>63790</v>
      </c>
      <c r="I1119">
        <v>46066</v>
      </c>
      <c r="J1119">
        <v>45701</v>
      </c>
      <c r="K1119">
        <v>14411</v>
      </c>
      <c r="L1119">
        <v>15735</v>
      </c>
      <c r="M1119">
        <v>356</v>
      </c>
      <c r="N1119">
        <v>316</v>
      </c>
      <c r="O1119">
        <v>863</v>
      </c>
      <c r="P1119">
        <v>953</v>
      </c>
      <c r="Q1119">
        <v>61</v>
      </c>
      <c r="R1119">
        <v>49</v>
      </c>
      <c r="S1119">
        <v>952</v>
      </c>
      <c r="T1119">
        <v>1036</v>
      </c>
      <c r="U1119">
        <v>57265</v>
      </c>
      <c r="V1119">
        <v>58912</v>
      </c>
      <c r="W1119">
        <v>5444</v>
      </c>
      <c r="X1119">
        <v>4878</v>
      </c>
    </row>
    <row r="1120" spans="1:24" x14ac:dyDescent="0.35">
      <c r="A1120" s="6" t="str">
        <f t="shared" si="17"/>
        <v>22007</v>
      </c>
      <c r="B1120">
        <v>22</v>
      </c>
      <c r="C1120">
        <v>7</v>
      </c>
      <c r="D1120" t="s">
        <v>1825</v>
      </c>
      <c r="E1120" t="s">
        <v>5046</v>
      </c>
      <c r="F1120">
        <v>21046</v>
      </c>
      <c r="G1120">
        <v>10342</v>
      </c>
      <c r="H1120">
        <v>10704</v>
      </c>
      <c r="I1120">
        <v>7080</v>
      </c>
      <c r="J1120">
        <v>7189</v>
      </c>
      <c r="K1120">
        <v>2960</v>
      </c>
      <c r="L1120">
        <v>3246</v>
      </c>
      <c r="M1120">
        <v>95</v>
      </c>
      <c r="N1120">
        <v>96</v>
      </c>
      <c r="O1120">
        <v>60</v>
      </c>
      <c r="P1120">
        <v>56</v>
      </c>
      <c r="Q1120">
        <v>12</v>
      </c>
      <c r="R1120">
        <v>5</v>
      </c>
      <c r="S1120">
        <v>135</v>
      </c>
      <c r="T1120">
        <v>112</v>
      </c>
      <c r="U1120">
        <v>9837</v>
      </c>
      <c r="V1120">
        <v>10320</v>
      </c>
      <c r="W1120">
        <v>505</v>
      </c>
      <c r="X1120">
        <v>384</v>
      </c>
    </row>
    <row r="1121" spans="1:24" x14ac:dyDescent="0.35">
      <c r="A1121" s="6" t="str">
        <f t="shared" si="17"/>
        <v>22009</v>
      </c>
      <c r="B1121">
        <v>22</v>
      </c>
      <c r="C1121">
        <v>9</v>
      </c>
      <c r="D1121" t="s">
        <v>1825</v>
      </c>
      <c r="E1121" t="s">
        <v>5047</v>
      </c>
      <c r="F1121">
        <v>39692</v>
      </c>
      <c r="G1121">
        <v>19923</v>
      </c>
      <c r="H1121">
        <v>19769</v>
      </c>
      <c r="I1121">
        <v>13000</v>
      </c>
      <c r="J1121">
        <v>13384</v>
      </c>
      <c r="K1121">
        <v>6123</v>
      </c>
      <c r="L1121">
        <v>5537</v>
      </c>
      <c r="M1121">
        <v>287</v>
      </c>
      <c r="N1121">
        <v>241</v>
      </c>
      <c r="O1121">
        <v>108</v>
      </c>
      <c r="P1121">
        <v>105</v>
      </c>
      <c r="Q1121">
        <v>6</v>
      </c>
      <c r="R1121">
        <v>35</v>
      </c>
      <c r="S1121">
        <v>399</v>
      </c>
      <c r="T1121">
        <v>467</v>
      </c>
      <c r="U1121">
        <v>19221</v>
      </c>
      <c r="V1121">
        <v>18985</v>
      </c>
      <c r="W1121">
        <v>702</v>
      </c>
      <c r="X1121">
        <v>784</v>
      </c>
    </row>
    <row r="1122" spans="1:24" x14ac:dyDescent="0.35">
      <c r="A1122" s="6" t="str">
        <f t="shared" si="17"/>
        <v>22011</v>
      </c>
      <c r="B1122">
        <v>22</v>
      </c>
      <c r="C1122">
        <v>11</v>
      </c>
      <c r="D1122" t="s">
        <v>1825</v>
      </c>
      <c r="E1122" t="s">
        <v>5048</v>
      </c>
      <c r="F1122">
        <v>36555</v>
      </c>
      <c r="G1122">
        <v>18679</v>
      </c>
      <c r="H1122">
        <v>17876</v>
      </c>
      <c r="I1122">
        <v>15475</v>
      </c>
      <c r="J1122">
        <v>15045</v>
      </c>
      <c r="K1122">
        <v>2351</v>
      </c>
      <c r="L1122">
        <v>1962</v>
      </c>
      <c r="M1122">
        <v>234</v>
      </c>
      <c r="N1122">
        <v>212</v>
      </c>
      <c r="O1122">
        <v>95</v>
      </c>
      <c r="P1122">
        <v>153</v>
      </c>
      <c r="Q1122">
        <v>23</v>
      </c>
      <c r="R1122">
        <v>23</v>
      </c>
      <c r="S1122">
        <v>501</v>
      </c>
      <c r="T1122">
        <v>481</v>
      </c>
      <c r="U1122">
        <v>18029</v>
      </c>
      <c r="V1122">
        <v>17234</v>
      </c>
      <c r="W1122">
        <v>650</v>
      </c>
      <c r="X1122">
        <v>642</v>
      </c>
    </row>
    <row r="1123" spans="1:24" x14ac:dyDescent="0.35">
      <c r="A1123" s="6" t="str">
        <f t="shared" si="17"/>
        <v>22013</v>
      </c>
      <c r="B1123">
        <v>22</v>
      </c>
      <c r="C1123">
        <v>13</v>
      </c>
      <c r="D1123" t="s">
        <v>1825</v>
      </c>
      <c r="E1123" t="s">
        <v>5049</v>
      </c>
      <c r="F1123">
        <v>12983</v>
      </c>
      <c r="G1123">
        <v>6264</v>
      </c>
      <c r="H1123">
        <v>6719</v>
      </c>
      <c r="I1123">
        <v>3533</v>
      </c>
      <c r="J1123">
        <v>3674</v>
      </c>
      <c r="K1123">
        <v>2564</v>
      </c>
      <c r="L1123">
        <v>2875</v>
      </c>
      <c r="M1123">
        <v>36</v>
      </c>
      <c r="N1123">
        <v>22</v>
      </c>
      <c r="O1123">
        <v>19</v>
      </c>
      <c r="P1123">
        <v>33</v>
      </c>
      <c r="Q1123">
        <v>3</v>
      </c>
      <c r="R1123">
        <v>3</v>
      </c>
      <c r="S1123">
        <v>109</v>
      </c>
      <c r="T1123">
        <v>112</v>
      </c>
      <c r="U1123">
        <v>6143</v>
      </c>
      <c r="V1123">
        <v>6613</v>
      </c>
      <c r="W1123">
        <v>121</v>
      </c>
      <c r="X1123">
        <v>106</v>
      </c>
    </row>
    <row r="1124" spans="1:24" x14ac:dyDescent="0.35">
      <c r="A1124" s="6" t="str">
        <f t="shared" si="17"/>
        <v>22015</v>
      </c>
      <c r="B1124">
        <v>22</v>
      </c>
      <c r="C1124">
        <v>15</v>
      </c>
      <c r="D1124" t="s">
        <v>1825</v>
      </c>
      <c r="E1124" t="s">
        <v>5050</v>
      </c>
      <c r="F1124">
        <v>128732</v>
      </c>
      <c r="G1124">
        <v>64086</v>
      </c>
      <c r="H1124">
        <v>64646</v>
      </c>
      <c r="I1124">
        <v>46320</v>
      </c>
      <c r="J1124">
        <v>45336</v>
      </c>
      <c r="K1124">
        <v>14546</v>
      </c>
      <c r="L1124">
        <v>15737</v>
      </c>
      <c r="M1124">
        <v>438</v>
      </c>
      <c r="N1124">
        <v>465</v>
      </c>
      <c r="O1124">
        <v>1069</v>
      </c>
      <c r="P1124">
        <v>1400</v>
      </c>
      <c r="Q1124">
        <v>84</v>
      </c>
      <c r="R1124">
        <v>87</v>
      </c>
      <c r="S1124">
        <v>1629</v>
      </c>
      <c r="T1124">
        <v>1621</v>
      </c>
      <c r="U1124">
        <v>58576</v>
      </c>
      <c r="V1124">
        <v>59966</v>
      </c>
      <c r="W1124">
        <v>5510</v>
      </c>
      <c r="X1124">
        <v>4680</v>
      </c>
    </row>
    <row r="1125" spans="1:24" x14ac:dyDescent="0.35">
      <c r="A1125" s="6" t="str">
        <f t="shared" si="17"/>
        <v>22017</v>
      </c>
      <c r="B1125">
        <v>22</v>
      </c>
      <c r="C1125">
        <v>17</v>
      </c>
      <c r="D1125" t="s">
        <v>1825</v>
      </c>
      <c r="E1125" t="s">
        <v>5051</v>
      </c>
      <c r="F1125">
        <v>237865</v>
      </c>
      <c r="G1125">
        <v>112734</v>
      </c>
      <c r="H1125">
        <v>125131</v>
      </c>
      <c r="I1125">
        <v>53804</v>
      </c>
      <c r="J1125">
        <v>56224</v>
      </c>
      <c r="K1125">
        <v>54795</v>
      </c>
      <c r="L1125">
        <v>64391</v>
      </c>
      <c r="M1125">
        <v>576</v>
      </c>
      <c r="N1125">
        <v>677</v>
      </c>
      <c r="O1125">
        <v>1598</v>
      </c>
      <c r="P1125">
        <v>1748</v>
      </c>
      <c r="Q1125">
        <v>84</v>
      </c>
      <c r="R1125">
        <v>76</v>
      </c>
      <c r="S1125">
        <v>1877</v>
      </c>
      <c r="T1125">
        <v>2015</v>
      </c>
      <c r="U1125">
        <v>108492</v>
      </c>
      <c r="V1125">
        <v>121027</v>
      </c>
      <c r="W1125">
        <v>4242</v>
      </c>
      <c r="X1125">
        <v>4104</v>
      </c>
    </row>
    <row r="1126" spans="1:24" x14ac:dyDescent="0.35">
      <c r="A1126" s="6" t="str">
        <f t="shared" si="17"/>
        <v>22019</v>
      </c>
      <c r="B1126">
        <v>22</v>
      </c>
      <c r="C1126">
        <v>19</v>
      </c>
      <c r="D1126" t="s">
        <v>1825</v>
      </c>
      <c r="E1126" t="s">
        <v>5052</v>
      </c>
      <c r="F1126">
        <v>216783</v>
      </c>
      <c r="G1126">
        <v>106336</v>
      </c>
      <c r="H1126">
        <v>110447</v>
      </c>
      <c r="I1126">
        <v>74913</v>
      </c>
      <c r="J1126">
        <v>76674</v>
      </c>
      <c r="K1126">
        <v>26845</v>
      </c>
      <c r="L1126">
        <v>29158</v>
      </c>
      <c r="M1126">
        <v>681</v>
      </c>
      <c r="N1126">
        <v>671</v>
      </c>
      <c r="O1126">
        <v>1602</v>
      </c>
      <c r="P1126">
        <v>1585</v>
      </c>
      <c r="Q1126">
        <v>78</v>
      </c>
      <c r="R1126">
        <v>65</v>
      </c>
      <c r="S1126">
        <v>2217</v>
      </c>
      <c r="T1126">
        <v>2294</v>
      </c>
      <c r="U1126">
        <v>100397</v>
      </c>
      <c r="V1126">
        <v>104986</v>
      </c>
      <c r="W1126">
        <v>5939</v>
      </c>
      <c r="X1126">
        <v>5461</v>
      </c>
    </row>
    <row r="1127" spans="1:24" x14ac:dyDescent="0.35">
      <c r="A1127" s="6" t="str">
        <f t="shared" si="17"/>
        <v>22021</v>
      </c>
      <c r="B1127">
        <v>22</v>
      </c>
      <c r="C1127">
        <v>21</v>
      </c>
      <c r="D1127" t="s">
        <v>1825</v>
      </c>
      <c r="E1127" t="s">
        <v>5053</v>
      </c>
      <c r="F1127">
        <v>9646</v>
      </c>
      <c r="G1127">
        <v>5046</v>
      </c>
      <c r="H1127">
        <v>4600</v>
      </c>
      <c r="I1127">
        <v>3964</v>
      </c>
      <c r="J1127">
        <v>3822</v>
      </c>
      <c r="K1127">
        <v>977</v>
      </c>
      <c r="L1127">
        <v>668</v>
      </c>
      <c r="M1127">
        <v>15</v>
      </c>
      <c r="N1127">
        <v>25</v>
      </c>
      <c r="O1127">
        <v>18</v>
      </c>
      <c r="P1127">
        <v>15</v>
      </c>
      <c r="Q1127">
        <v>0</v>
      </c>
      <c r="R1127">
        <v>2</v>
      </c>
      <c r="S1127">
        <v>72</v>
      </c>
      <c r="T1127">
        <v>68</v>
      </c>
      <c r="U1127">
        <v>4941</v>
      </c>
      <c r="V1127">
        <v>4483</v>
      </c>
      <c r="W1127">
        <v>105</v>
      </c>
      <c r="X1127">
        <v>117</v>
      </c>
    </row>
    <row r="1128" spans="1:24" x14ac:dyDescent="0.35">
      <c r="A1128" s="6" t="str">
        <f t="shared" si="17"/>
        <v>22023</v>
      </c>
      <c r="B1128">
        <v>22</v>
      </c>
      <c r="C1128">
        <v>23</v>
      </c>
      <c r="D1128" t="s">
        <v>1825</v>
      </c>
      <c r="E1128" t="s">
        <v>5054</v>
      </c>
      <c r="F1128">
        <v>5619</v>
      </c>
      <c r="G1128">
        <v>2843</v>
      </c>
      <c r="H1128">
        <v>2776</v>
      </c>
      <c r="I1128">
        <v>2616</v>
      </c>
      <c r="J1128">
        <v>2597</v>
      </c>
      <c r="K1128">
        <v>128</v>
      </c>
      <c r="L1128">
        <v>84</v>
      </c>
      <c r="M1128">
        <v>22</v>
      </c>
      <c r="N1128">
        <v>23</v>
      </c>
      <c r="O1128">
        <v>12</v>
      </c>
      <c r="P1128">
        <v>16</v>
      </c>
      <c r="Q1128">
        <v>1</v>
      </c>
      <c r="R1128">
        <v>2</v>
      </c>
      <c r="S1128">
        <v>64</v>
      </c>
      <c r="T1128">
        <v>54</v>
      </c>
      <c r="U1128">
        <v>2736</v>
      </c>
      <c r="V1128">
        <v>2680</v>
      </c>
      <c r="W1128">
        <v>107</v>
      </c>
      <c r="X1128">
        <v>96</v>
      </c>
    </row>
    <row r="1129" spans="1:24" x14ac:dyDescent="0.35">
      <c r="A1129" s="6" t="str">
        <f t="shared" si="17"/>
        <v>22025</v>
      </c>
      <c r="B1129">
        <v>22</v>
      </c>
      <c r="C1129">
        <v>25</v>
      </c>
      <c r="D1129" t="s">
        <v>1825</v>
      </c>
      <c r="E1129" t="s">
        <v>5055</v>
      </c>
      <c r="F1129">
        <v>8905</v>
      </c>
      <c r="G1129">
        <v>4671</v>
      </c>
      <c r="H1129">
        <v>4234</v>
      </c>
      <c r="I1129">
        <v>3106</v>
      </c>
      <c r="J1129">
        <v>2959</v>
      </c>
      <c r="K1129">
        <v>1452</v>
      </c>
      <c r="L1129">
        <v>1160</v>
      </c>
      <c r="M1129">
        <v>32</v>
      </c>
      <c r="N1129">
        <v>42</v>
      </c>
      <c r="O1129">
        <v>2</v>
      </c>
      <c r="P1129">
        <v>5</v>
      </c>
      <c r="Q1129">
        <v>0</v>
      </c>
      <c r="R1129">
        <v>0</v>
      </c>
      <c r="S1129">
        <v>79</v>
      </c>
      <c r="T1129">
        <v>68</v>
      </c>
      <c r="U1129">
        <v>4312</v>
      </c>
      <c r="V1129">
        <v>3970</v>
      </c>
      <c r="W1129">
        <v>359</v>
      </c>
      <c r="X1129">
        <v>264</v>
      </c>
    </row>
    <row r="1130" spans="1:24" x14ac:dyDescent="0.35">
      <c r="A1130" s="6" t="str">
        <f t="shared" si="17"/>
        <v>22027</v>
      </c>
      <c r="B1130">
        <v>22</v>
      </c>
      <c r="C1130">
        <v>27</v>
      </c>
      <c r="D1130" t="s">
        <v>1825</v>
      </c>
      <c r="E1130" t="s">
        <v>5056</v>
      </c>
      <c r="F1130">
        <v>14168</v>
      </c>
      <c r="G1130">
        <v>7608</v>
      </c>
      <c r="H1130">
        <v>6560</v>
      </c>
      <c r="I1130">
        <v>3464</v>
      </c>
      <c r="J1130">
        <v>3178</v>
      </c>
      <c r="K1130">
        <v>3925</v>
      </c>
      <c r="L1130">
        <v>3163</v>
      </c>
      <c r="M1130">
        <v>45</v>
      </c>
      <c r="N1130">
        <v>48</v>
      </c>
      <c r="O1130">
        <v>39</v>
      </c>
      <c r="P1130">
        <v>44</v>
      </c>
      <c r="Q1130">
        <v>4</v>
      </c>
      <c r="R1130">
        <v>0</v>
      </c>
      <c r="S1130">
        <v>131</v>
      </c>
      <c r="T1130">
        <v>127</v>
      </c>
      <c r="U1130">
        <v>7382</v>
      </c>
      <c r="V1130">
        <v>6303</v>
      </c>
      <c r="W1130">
        <v>226</v>
      </c>
      <c r="X1130">
        <v>257</v>
      </c>
    </row>
    <row r="1131" spans="1:24" x14ac:dyDescent="0.35">
      <c r="A1131" s="6" t="str">
        <f t="shared" si="17"/>
        <v>22029</v>
      </c>
      <c r="B1131">
        <v>22</v>
      </c>
      <c r="C1131">
        <v>29</v>
      </c>
      <c r="D1131" t="s">
        <v>1825</v>
      </c>
      <c r="E1131" t="s">
        <v>5057</v>
      </c>
      <c r="F1131">
        <v>18680</v>
      </c>
      <c r="G1131">
        <v>9277</v>
      </c>
      <c r="H1131">
        <v>9403</v>
      </c>
      <c r="I1131">
        <v>5499</v>
      </c>
      <c r="J1131">
        <v>5494</v>
      </c>
      <c r="K1131">
        <v>3575</v>
      </c>
      <c r="L1131">
        <v>3752</v>
      </c>
      <c r="M1131">
        <v>37</v>
      </c>
      <c r="N1131">
        <v>55</v>
      </c>
      <c r="O1131">
        <v>51</v>
      </c>
      <c r="P1131">
        <v>36</v>
      </c>
      <c r="Q1131">
        <v>2</v>
      </c>
      <c r="R1131">
        <v>0</v>
      </c>
      <c r="S1131">
        <v>113</v>
      </c>
      <c r="T1131">
        <v>66</v>
      </c>
      <c r="U1131">
        <v>9020</v>
      </c>
      <c r="V1131">
        <v>9220</v>
      </c>
      <c r="W1131">
        <v>257</v>
      </c>
      <c r="X1131">
        <v>183</v>
      </c>
    </row>
    <row r="1132" spans="1:24" x14ac:dyDescent="0.35">
      <c r="A1132" s="6" t="str">
        <f t="shared" si="17"/>
        <v>22031</v>
      </c>
      <c r="B1132">
        <v>22</v>
      </c>
      <c r="C1132">
        <v>31</v>
      </c>
      <c r="D1132" t="s">
        <v>1825</v>
      </c>
      <c r="E1132" t="s">
        <v>5058</v>
      </c>
      <c r="F1132">
        <v>26812</v>
      </c>
      <c r="G1132">
        <v>13014</v>
      </c>
      <c r="H1132">
        <v>13798</v>
      </c>
      <c r="I1132">
        <v>8142</v>
      </c>
      <c r="J1132">
        <v>8318</v>
      </c>
      <c r="K1132">
        <v>4429</v>
      </c>
      <c r="L1132">
        <v>5027</v>
      </c>
      <c r="M1132">
        <v>155</v>
      </c>
      <c r="N1132">
        <v>169</v>
      </c>
      <c r="O1132">
        <v>46</v>
      </c>
      <c r="P1132">
        <v>73</v>
      </c>
      <c r="Q1132">
        <v>6</v>
      </c>
      <c r="R1132">
        <v>9</v>
      </c>
      <c r="S1132">
        <v>236</v>
      </c>
      <c r="T1132">
        <v>202</v>
      </c>
      <c r="U1132">
        <v>12647</v>
      </c>
      <c r="V1132">
        <v>13392</v>
      </c>
      <c r="W1132">
        <v>367</v>
      </c>
      <c r="X1132">
        <v>406</v>
      </c>
    </row>
    <row r="1133" spans="1:24" x14ac:dyDescent="0.35">
      <c r="A1133" s="6" t="str">
        <f t="shared" si="17"/>
        <v>22033</v>
      </c>
      <c r="B1133">
        <v>22</v>
      </c>
      <c r="C1133">
        <v>33</v>
      </c>
      <c r="D1133" t="s">
        <v>1825</v>
      </c>
      <c r="E1133" t="s">
        <v>5059</v>
      </c>
      <c r="F1133">
        <v>456783</v>
      </c>
      <c r="G1133">
        <v>218892</v>
      </c>
      <c r="H1133">
        <v>237891</v>
      </c>
      <c r="I1133">
        <v>108729</v>
      </c>
      <c r="J1133">
        <v>111247</v>
      </c>
      <c r="K1133">
        <v>97983</v>
      </c>
      <c r="L1133">
        <v>114404</v>
      </c>
      <c r="M1133">
        <v>666</v>
      </c>
      <c r="N1133">
        <v>659</v>
      </c>
      <c r="O1133">
        <v>7981</v>
      </c>
      <c r="P1133">
        <v>7510</v>
      </c>
      <c r="Q1133">
        <v>121</v>
      </c>
      <c r="R1133">
        <v>157</v>
      </c>
      <c r="S1133">
        <v>3412</v>
      </c>
      <c r="T1133">
        <v>3914</v>
      </c>
      <c r="U1133">
        <v>202653</v>
      </c>
      <c r="V1133">
        <v>223598</v>
      </c>
      <c r="W1133">
        <v>16239</v>
      </c>
      <c r="X1133">
        <v>14293</v>
      </c>
    </row>
    <row r="1134" spans="1:24" x14ac:dyDescent="0.35">
      <c r="A1134" s="6" t="str">
        <f t="shared" si="17"/>
        <v>22035</v>
      </c>
      <c r="B1134">
        <v>22</v>
      </c>
      <c r="C1134">
        <v>35</v>
      </c>
      <c r="D1134" t="s">
        <v>1825</v>
      </c>
      <c r="E1134" t="s">
        <v>5060</v>
      </c>
      <c r="F1134">
        <v>7459</v>
      </c>
      <c r="G1134">
        <v>4326</v>
      </c>
      <c r="H1134">
        <v>3133</v>
      </c>
      <c r="I1134">
        <v>1209</v>
      </c>
      <c r="J1134">
        <v>943</v>
      </c>
      <c r="K1134">
        <v>3041</v>
      </c>
      <c r="L1134">
        <v>2120</v>
      </c>
      <c r="M1134">
        <v>16</v>
      </c>
      <c r="N1134">
        <v>10</v>
      </c>
      <c r="O1134">
        <v>13</v>
      </c>
      <c r="P1134">
        <v>16</v>
      </c>
      <c r="Q1134">
        <v>0</v>
      </c>
      <c r="R1134">
        <v>0</v>
      </c>
      <c r="S1134">
        <v>47</v>
      </c>
      <c r="T1134">
        <v>44</v>
      </c>
      <c r="U1134">
        <v>4245</v>
      </c>
      <c r="V1134">
        <v>3065</v>
      </c>
      <c r="W1134">
        <v>81</v>
      </c>
      <c r="X1134">
        <v>68</v>
      </c>
    </row>
    <row r="1135" spans="1:24" x14ac:dyDescent="0.35">
      <c r="A1135" s="6" t="str">
        <f t="shared" si="17"/>
        <v>22037</v>
      </c>
      <c r="B1135">
        <v>22</v>
      </c>
      <c r="C1135">
        <v>37</v>
      </c>
      <c r="D1135" t="s">
        <v>1825</v>
      </c>
      <c r="E1135" t="s">
        <v>5061</v>
      </c>
      <c r="F1135">
        <v>19541</v>
      </c>
      <c r="G1135">
        <v>10810</v>
      </c>
      <c r="H1135">
        <v>8731</v>
      </c>
      <c r="I1135">
        <v>5807</v>
      </c>
      <c r="J1135">
        <v>5011</v>
      </c>
      <c r="K1135">
        <v>4775</v>
      </c>
      <c r="L1135">
        <v>3510</v>
      </c>
      <c r="M1135">
        <v>43</v>
      </c>
      <c r="N1135">
        <v>51</v>
      </c>
      <c r="O1135">
        <v>20</v>
      </c>
      <c r="P1135">
        <v>35</v>
      </c>
      <c r="Q1135">
        <v>2</v>
      </c>
      <c r="R1135">
        <v>2</v>
      </c>
      <c r="S1135">
        <v>163</v>
      </c>
      <c r="T1135">
        <v>122</v>
      </c>
      <c r="U1135">
        <v>10594</v>
      </c>
      <c r="V1135">
        <v>8578</v>
      </c>
      <c r="W1135">
        <v>216</v>
      </c>
      <c r="X1135">
        <v>153</v>
      </c>
    </row>
    <row r="1136" spans="1:24" x14ac:dyDescent="0.35">
      <c r="A1136" s="6" t="str">
        <f t="shared" si="17"/>
        <v>22039</v>
      </c>
      <c r="B1136">
        <v>22</v>
      </c>
      <c r="C1136">
        <v>39</v>
      </c>
      <c r="D1136" t="s">
        <v>1825</v>
      </c>
      <c r="E1136" t="s">
        <v>5062</v>
      </c>
      <c r="F1136">
        <v>32342</v>
      </c>
      <c r="G1136">
        <v>16564</v>
      </c>
      <c r="H1136">
        <v>15778</v>
      </c>
      <c r="I1136">
        <v>11425</v>
      </c>
      <c r="J1136">
        <v>10953</v>
      </c>
      <c r="K1136">
        <v>4748</v>
      </c>
      <c r="L1136">
        <v>4428</v>
      </c>
      <c r="M1136">
        <v>62</v>
      </c>
      <c r="N1136">
        <v>92</v>
      </c>
      <c r="O1136">
        <v>95</v>
      </c>
      <c r="P1136">
        <v>80</v>
      </c>
      <c r="Q1136">
        <v>2</v>
      </c>
      <c r="R1136">
        <v>5</v>
      </c>
      <c r="S1136">
        <v>232</v>
      </c>
      <c r="T1136">
        <v>220</v>
      </c>
      <c r="U1136">
        <v>15608</v>
      </c>
      <c r="V1136">
        <v>15413</v>
      </c>
      <c r="W1136">
        <v>956</v>
      </c>
      <c r="X1136">
        <v>365</v>
      </c>
    </row>
    <row r="1137" spans="1:24" x14ac:dyDescent="0.35">
      <c r="A1137" s="6" t="str">
        <f t="shared" si="17"/>
        <v>22041</v>
      </c>
      <c r="B1137">
        <v>22</v>
      </c>
      <c r="C1137">
        <v>41</v>
      </c>
      <c r="D1137" t="s">
        <v>1825</v>
      </c>
      <c r="E1137" t="s">
        <v>5063</v>
      </c>
      <c r="F1137">
        <v>19773</v>
      </c>
      <c r="G1137">
        <v>9517</v>
      </c>
      <c r="H1137">
        <v>10256</v>
      </c>
      <c r="I1137">
        <v>6428</v>
      </c>
      <c r="J1137">
        <v>6683</v>
      </c>
      <c r="K1137">
        <v>2902</v>
      </c>
      <c r="L1137">
        <v>3379</v>
      </c>
      <c r="M1137">
        <v>33</v>
      </c>
      <c r="N1137">
        <v>36</v>
      </c>
      <c r="O1137">
        <v>37</v>
      </c>
      <c r="P1137">
        <v>42</v>
      </c>
      <c r="Q1137">
        <v>3</v>
      </c>
      <c r="R1137">
        <v>4</v>
      </c>
      <c r="S1137">
        <v>114</v>
      </c>
      <c r="T1137">
        <v>112</v>
      </c>
      <c r="U1137">
        <v>9359</v>
      </c>
      <c r="V1137">
        <v>10108</v>
      </c>
      <c r="W1137">
        <v>158</v>
      </c>
      <c r="X1137">
        <v>148</v>
      </c>
    </row>
    <row r="1138" spans="1:24" x14ac:dyDescent="0.35">
      <c r="A1138" s="6" t="str">
        <f t="shared" si="17"/>
        <v>22043</v>
      </c>
      <c r="B1138">
        <v>22</v>
      </c>
      <c r="C1138">
        <v>43</v>
      </c>
      <c r="D1138" t="s">
        <v>1825</v>
      </c>
      <c r="E1138" t="s">
        <v>5064</v>
      </c>
      <c r="F1138">
        <v>22171</v>
      </c>
      <c r="G1138">
        <v>12476</v>
      </c>
      <c r="H1138">
        <v>9695</v>
      </c>
      <c r="I1138">
        <v>9571</v>
      </c>
      <c r="J1138">
        <v>8328</v>
      </c>
      <c r="K1138">
        <v>2446</v>
      </c>
      <c r="L1138">
        <v>993</v>
      </c>
      <c r="M1138">
        <v>176</v>
      </c>
      <c r="N1138">
        <v>121</v>
      </c>
      <c r="O1138">
        <v>74</v>
      </c>
      <c r="P1138">
        <v>57</v>
      </c>
      <c r="Q1138">
        <v>9</v>
      </c>
      <c r="R1138">
        <v>3</v>
      </c>
      <c r="S1138">
        <v>200</v>
      </c>
      <c r="T1138">
        <v>193</v>
      </c>
      <c r="U1138">
        <v>11458</v>
      </c>
      <c r="V1138">
        <v>9413</v>
      </c>
      <c r="W1138">
        <v>1018</v>
      </c>
      <c r="X1138">
        <v>282</v>
      </c>
    </row>
    <row r="1139" spans="1:24" x14ac:dyDescent="0.35">
      <c r="A1139" s="6" t="str">
        <f t="shared" si="17"/>
        <v>22045</v>
      </c>
      <c r="B1139">
        <v>22</v>
      </c>
      <c r="C1139">
        <v>45</v>
      </c>
      <c r="D1139" t="s">
        <v>1825</v>
      </c>
      <c r="E1139" t="s">
        <v>5065</v>
      </c>
      <c r="F1139">
        <v>70288</v>
      </c>
      <c r="G1139">
        <v>34647</v>
      </c>
      <c r="H1139">
        <v>35641</v>
      </c>
      <c r="I1139">
        <v>21591</v>
      </c>
      <c r="J1139">
        <v>21741</v>
      </c>
      <c r="K1139">
        <v>11054</v>
      </c>
      <c r="L1139">
        <v>12060</v>
      </c>
      <c r="M1139">
        <v>288</v>
      </c>
      <c r="N1139">
        <v>182</v>
      </c>
      <c r="O1139">
        <v>991</v>
      </c>
      <c r="P1139">
        <v>946</v>
      </c>
      <c r="Q1139">
        <v>29</v>
      </c>
      <c r="R1139">
        <v>17</v>
      </c>
      <c r="S1139">
        <v>694</v>
      </c>
      <c r="T1139">
        <v>695</v>
      </c>
      <c r="U1139">
        <v>32371</v>
      </c>
      <c r="V1139">
        <v>34020</v>
      </c>
      <c r="W1139">
        <v>2276</v>
      </c>
      <c r="X1139">
        <v>1621</v>
      </c>
    </row>
    <row r="1140" spans="1:24" x14ac:dyDescent="0.35">
      <c r="A1140" s="6" t="str">
        <f t="shared" si="17"/>
        <v>22047</v>
      </c>
      <c r="B1140">
        <v>22</v>
      </c>
      <c r="C1140">
        <v>47</v>
      </c>
      <c r="D1140" t="s">
        <v>1825</v>
      </c>
      <c r="E1140" t="s">
        <v>5066</v>
      </c>
      <c r="F1140">
        <v>30242</v>
      </c>
      <c r="G1140">
        <v>15270</v>
      </c>
      <c r="H1140">
        <v>14972</v>
      </c>
      <c r="I1140">
        <v>7761</v>
      </c>
      <c r="J1140">
        <v>7525</v>
      </c>
      <c r="K1140">
        <v>7148</v>
      </c>
      <c r="L1140">
        <v>7120</v>
      </c>
      <c r="M1140">
        <v>73</v>
      </c>
      <c r="N1140">
        <v>52</v>
      </c>
      <c r="O1140">
        <v>80</v>
      </c>
      <c r="P1140">
        <v>67</v>
      </c>
      <c r="Q1140">
        <v>5</v>
      </c>
      <c r="R1140">
        <v>3</v>
      </c>
      <c r="S1140">
        <v>203</v>
      </c>
      <c r="T1140">
        <v>205</v>
      </c>
      <c r="U1140">
        <v>14486</v>
      </c>
      <c r="V1140">
        <v>14337</v>
      </c>
      <c r="W1140">
        <v>784</v>
      </c>
      <c r="X1140">
        <v>635</v>
      </c>
    </row>
    <row r="1141" spans="1:24" x14ac:dyDescent="0.35">
      <c r="A1141" s="6" t="str">
        <f t="shared" si="17"/>
        <v>22049</v>
      </c>
      <c r="B1141">
        <v>22</v>
      </c>
      <c r="C1141">
        <v>49</v>
      </c>
      <c r="D1141" t="s">
        <v>1825</v>
      </c>
      <c r="E1141" t="s">
        <v>5067</v>
      </c>
      <c r="F1141">
        <v>15036</v>
      </c>
      <c r="G1141">
        <v>7660</v>
      </c>
      <c r="H1141">
        <v>7376</v>
      </c>
      <c r="I1141">
        <v>5374</v>
      </c>
      <c r="J1141">
        <v>5145</v>
      </c>
      <c r="K1141">
        <v>2078</v>
      </c>
      <c r="L1141">
        <v>2001</v>
      </c>
      <c r="M1141">
        <v>33</v>
      </c>
      <c r="N1141">
        <v>42</v>
      </c>
      <c r="O1141">
        <v>21</v>
      </c>
      <c r="P1141">
        <v>48</v>
      </c>
      <c r="Q1141">
        <v>3</v>
      </c>
      <c r="R1141">
        <v>5</v>
      </c>
      <c r="S1141">
        <v>151</v>
      </c>
      <c r="T1141">
        <v>135</v>
      </c>
      <c r="U1141">
        <v>7389</v>
      </c>
      <c r="V1141">
        <v>7163</v>
      </c>
      <c r="W1141">
        <v>271</v>
      </c>
      <c r="X1141">
        <v>213</v>
      </c>
    </row>
    <row r="1142" spans="1:24" x14ac:dyDescent="0.35">
      <c r="A1142" s="6" t="str">
        <f t="shared" si="17"/>
        <v>22051</v>
      </c>
      <c r="B1142">
        <v>22</v>
      </c>
      <c r="C1142">
        <v>51</v>
      </c>
      <c r="D1142" t="s">
        <v>1825</v>
      </c>
      <c r="E1142" t="s">
        <v>5068</v>
      </c>
      <c r="F1142">
        <v>440783</v>
      </c>
      <c r="G1142">
        <v>214736</v>
      </c>
      <c r="H1142">
        <v>226047</v>
      </c>
      <c r="I1142">
        <v>141671</v>
      </c>
      <c r="J1142">
        <v>144955</v>
      </c>
      <c r="K1142">
        <v>57772</v>
      </c>
      <c r="L1142">
        <v>65605</v>
      </c>
      <c r="M1142">
        <v>1483</v>
      </c>
      <c r="N1142">
        <v>1527</v>
      </c>
      <c r="O1142">
        <v>9669</v>
      </c>
      <c r="P1142">
        <v>9601</v>
      </c>
      <c r="Q1142">
        <v>177</v>
      </c>
      <c r="R1142">
        <v>158</v>
      </c>
      <c r="S1142">
        <v>3964</v>
      </c>
      <c r="T1142">
        <v>4201</v>
      </c>
      <c r="U1142">
        <v>173892</v>
      </c>
      <c r="V1142">
        <v>187935</v>
      </c>
      <c r="W1142">
        <v>40844</v>
      </c>
      <c r="X1142">
        <v>38112</v>
      </c>
    </row>
    <row r="1143" spans="1:24" x14ac:dyDescent="0.35">
      <c r="A1143" s="6" t="str">
        <f t="shared" si="17"/>
        <v>22053</v>
      </c>
      <c r="B1143">
        <v>22</v>
      </c>
      <c r="C1143">
        <v>53</v>
      </c>
      <c r="D1143" t="s">
        <v>1825</v>
      </c>
      <c r="E1143" t="s">
        <v>5069</v>
      </c>
      <c r="F1143">
        <v>32249</v>
      </c>
      <c r="G1143">
        <v>15950</v>
      </c>
      <c r="H1143">
        <v>16299</v>
      </c>
      <c r="I1143">
        <v>12663</v>
      </c>
      <c r="J1143">
        <v>13036</v>
      </c>
      <c r="K1143">
        <v>2703</v>
      </c>
      <c r="L1143">
        <v>2674</v>
      </c>
      <c r="M1143">
        <v>147</v>
      </c>
      <c r="N1143">
        <v>112</v>
      </c>
      <c r="O1143">
        <v>53</v>
      </c>
      <c r="P1143">
        <v>119</v>
      </c>
      <c r="Q1143">
        <v>3</v>
      </c>
      <c r="R1143">
        <v>5</v>
      </c>
      <c r="S1143">
        <v>381</v>
      </c>
      <c r="T1143">
        <v>353</v>
      </c>
      <c r="U1143">
        <v>15537</v>
      </c>
      <c r="V1143">
        <v>15955</v>
      </c>
      <c r="W1143">
        <v>413</v>
      </c>
      <c r="X1143">
        <v>344</v>
      </c>
    </row>
    <row r="1144" spans="1:24" x14ac:dyDescent="0.35">
      <c r="A1144" s="6" t="str">
        <f t="shared" si="17"/>
        <v>22055</v>
      </c>
      <c r="B1144">
        <v>22</v>
      </c>
      <c r="C1144">
        <v>55</v>
      </c>
      <c r="D1144" t="s">
        <v>1825</v>
      </c>
      <c r="E1144" t="s">
        <v>5070</v>
      </c>
      <c r="F1144">
        <v>241737</v>
      </c>
      <c r="G1144">
        <v>118517</v>
      </c>
      <c r="H1144">
        <v>123220</v>
      </c>
      <c r="I1144">
        <v>82842</v>
      </c>
      <c r="J1144">
        <v>84367</v>
      </c>
      <c r="K1144">
        <v>30728</v>
      </c>
      <c r="L1144">
        <v>33760</v>
      </c>
      <c r="M1144">
        <v>508</v>
      </c>
      <c r="N1144">
        <v>580</v>
      </c>
      <c r="O1144">
        <v>2370</v>
      </c>
      <c r="P1144">
        <v>2373</v>
      </c>
      <c r="Q1144">
        <v>64</v>
      </c>
      <c r="R1144">
        <v>64</v>
      </c>
      <c r="S1144">
        <v>2005</v>
      </c>
      <c r="T1144">
        <v>2076</v>
      </c>
      <c r="U1144">
        <v>110095</v>
      </c>
      <c r="V1144">
        <v>115728</v>
      </c>
      <c r="W1144">
        <v>8422</v>
      </c>
      <c r="X1144">
        <v>7492</v>
      </c>
    </row>
    <row r="1145" spans="1:24" x14ac:dyDescent="0.35">
      <c r="A1145" s="6" t="str">
        <f t="shared" si="17"/>
        <v>22057</v>
      </c>
      <c r="B1145">
        <v>22</v>
      </c>
      <c r="C1145">
        <v>57</v>
      </c>
      <c r="D1145" t="s">
        <v>1825</v>
      </c>
      <c r="E1145" t="s">
        <v>5071</v>
      </c>
      <c r="F1145">
        <v>97565</v>
      </c>
      <c r="G1145">
        <v>48294</v>
      </c>
      <c r="H1145">
        <v>49271</v>
      </c>
      <c r="I1145">
        <v>38849</v>
      </c>
      <c r="J1145">
        <v>39291</v>
      </c>
      <c r="K1145">
        <v>6367</v>
      </c>
      <c r="L1145">
        <v>7028</v>
      </c>
      <c r="M1145">
        <v>1524</v>
      </c>
      <c r="N1145">
        <v>1478</v>
      </c>
      <c r="O1145">
        <v>491</v>
      </c>
      <c r="P1145">
        <v>431</v>
      </c>
      <c r="Q1145">
        <v>42</v>
      </c>
      <c r="R1145">
        <v>28</v>
      </c>
      <c r="S1145">
        <v>1021</v>
      </c>
      <c r="T1145">
        <v>1015</v>
      </c>
      <c r="U1145">
        <v>45190</v>
      </c>
      <c r="V1145">
        <v>46753</v>
      </c>
      <c r="W1145">
        <v>3104</v>
      </c>
      <c r="X1145">
        <v>2518</v>
      </c>
    </row>
    <row r="1146" spans="1:24" x14ac:dyDescent="0.35">
      <c r="A1146" s="6" t="str">
        <f t="shared" si="17"/>
        <v>22059</v>
      </c>
      <c r="B1146">
        <v>22</v>
      </c>
      <c r="C1146">
        <v>59</v>
      </c>
      <c r="D1146" t="s">
        <v>1825</v>
      </c>
      <c r="E1146" t="s">
        <v>5072</v>
      </c>
      <c r="F1146">
        <v>14797</v>
      </c>
      <c r="G1146">
        <v>8179</v>
      </c>
      <c r="H1146">
        <v>6618</v>
      </c>
      <c r="I1146">
        <v>6624</v>
      </c>
      <c r="J1146">
        <v>5809</v>
      </c>
      <c r="K1146">
        <v>1301</v>
      </c>
      <c r="L1146">
        <v>593</v>
      </c>
      <c r="M1146">
        <v>113</v>
      </c>
      <c r="N1146">
        <v>101</v>
      </c>
      <c r="O1146">
        <v>35</v>
      </c>
      <c r="P1146">
        <v>21</v>
      </c>
      <c r="Q1146">
        <v>9</v>
      </c>
      <c r="R1146">
        <v>0</v>
      </c>
      <c r="S1146">
        <v>97</v>
      </c>
      <c r="T1146">
        <v>94</v>
      </c>
      <c r="U1146">
        <v>7174</v>
      </c>
      <c r="V1146">
        <v>6298</v>
      </c>
      <c r="W1146">
        <v>1005</v>
      </c>
      <c r="X1146">
        <v>320</v>
      </c>
    </row>
    <row r="1147" spans="1:24" x14ac:dyDescent="0.35">
      <c r="A1147" s="6" t="str">
        <f t="shared" si="17"/>
        <v>22061</v>
      </c>
      <c r="B1147">
        <v>22</v>
      </c>
      <c r="C1147">
        <v>61</v>
      </c>
      <c r="D1147" t="s">
        <v>1825</v>
      </c>
      <c r="E1147" t="s">
        <v>5073</v>
      </c>
      <c r="F1147">
        <v>48401</v>
      </c>
      <c r="G1147">
        <v>23714</v>
      </c>
      <c r="H1147">
        <v>24687</v>
      </c>
      <c r="I1147">
        <v>13716</v>
      </c>
      <c r="J1147">
        <v>13384</v>
      </c>
      <c r="K1147">
        <v>9139</v>
      </c>
      <c r="L1147">
        <v>10573</v>
      </c>
      <c r="M1147">
        <v>106</v>
      </c>
      <c r="N1147">
        <v>112</v>
      </c>
      <c r="O1147">
        <v>413</v>
      </c>
      <c r="P1147">
        <v>282</v>
      </c>
      <c r="Q1147">
        <v>28</v>
      </c>
      <c r="R1147">
        <v>17</v>
      </c>
      <c r="S1147">
        <v>312</v>
      </c>
      <c r="T1147">
        <v>319</v>
      </c>
      <c r="U1147">
        <v>22754</v>
      </c>
      <c r="V1147">
        <v>23904</v>
      </c>
      <c r="W1147">
        <v>960</v>
      </c>
      <c r="X1147">
        <v>783</v>
      </c>
    </row>
    <row r="1148" spans="1:24" x14ac:dyDescent="0.35">
      <c r="A1148" s="6" t="str">
        <f t="shared" si="17"/>
        <v>22063</v>
      </c>
      <c r="B1148">
        <v>22</v>
      </c>
      <c r="C1148">
        <v>63</v>
      </c>
      <c r="D1148" t="s">
        <v>1825</v>
      </c>
      <c r="E1148" t="s">
        <v>5074</v>
      </c>
      <c r="F1148">
        <v>142282</v>
      </c>
      <c r="G1148">
        <v>70423</v>
      </c>
      <c r="H1148">
        <v>71859</v>
      </c>
      <c r="I1148">
        <v>63381</v>
      </c>
      <c r="J1148">
        <v>64377</v>
      </c>
      <c r="K1148">
        <v>5117</v>
      </c>
      <c r="L1148">
        <v>5402</v>
      </c>
      <c r="M1148">
        <v>357</v>
      </c>
      <c r="N1148">
        <v>382</v>
      </c>
      <c r="O1148">
        <v>492</v>
      </c>
      <c r="P1148">
        <v>614</v>
      </c>
      <c r="Q1148">
        <v>36</v>
      </c>
      <c r="R1148">
        <v>41</v>
      </c>
      <c r="S1148">
        <v>1040</v>
      </c>
      <c r="T1148">
        <v>1043</v>
      </c>
      <c r="U1148">
        <v>65855</v>
      </c>
      <c r="V1148">
        <v>67702</v>
      </c>
      <c r="W1148">
        <v>4568</v>
      </c>
      <c r="X1148">
        <v>4157</v>
      </c>
    </row>
    <row r="1149" spans="1:24" x14ac:dyDescent="0.35">
      <c r="A1149" s="6" t="str">
        <f t="shared" si="17"/>
        <v>22065</v>
      </c>
      <c r="B1149">
        <v>22</v>
      </c>
      <c r="C1149">
        <v>65</v>
      </c>
      <c r="D1149" t="s">
        <v>1825</v>
      </c>
      <c r="E1149" t="s">
        <v>5075</v>
      </c>
      <c r="F1149">
        <v>10017</v>
      </c>
      <c r="G1149">
        <v>4884</v>
      </c>
      <c r="H1149">
        <v>5133</v>
      </c>
      <c r="I1149">
        <v>1808</v>
      </c>
      <c r="J1149">
        <v>1729</v>
      </c>
      <c r="K1149">
        <v>2984</v>
      </c>
      <c r="L1149">
        <v>3310</v>
      </c>
      <c r="M1149">
        <v>15</v>
      </c>
      <c r="N1149">
        <v>17</v>
      </c>
      <c r="O1149">
        <v>21</v>
      </c>
      <c r="P1149">
        <v>8</v>
      </c>
      <c r="Q1149">
        <v>0</v>
      </c>
      <c r="R1149">
        <v>1</v>
      </c>
      <c r="S1149">
        <v>56</v>
      </c>
      <c r="T1149">
        <v>68</v>
      </c>
      <c r="U1149">
        <v>4769</v>
      </c>
      <c r="V1149">
        <v>5029</v>
      </c>
      <c r="W1149">
        <v>115</v>
      </c>
      <c r="X1149">
        <v>104</v>
      </c>
    </row>
    <row r="1150" spans="1:24" x14ac:dyDescent="0.35">
      <c r="A1150" s="6" t="str">
        <f t="shared" si="17"/>
        <v>22067</v>
      </c>
      <c r="B1150">
        <v>22</v>
      </c>
      <c r="C1150">
        <v>67</v>
      </c>
      <c r="D1150" t="s">
        <v>1825</v>
      </c>
      <c r="E1150" t="s">
        <v>5076</v>
      </c>
      <c r="F1150">
        <v>25638</v>
      </c>
      <c r="G1150">
        <v>12607</v>
      </c>
      <c r="H1150">
        <v>13031</v>
      </c>
      <c r="I1150">
        <v>6235</v>
      </c>
      <c r="J1150">
        <v>6398</v>
      </c>
      <c r="K1150">
        <v>6121</v>
      </c>
      <c r="L1150">
        <v>6363</v>
      </c>
      <c r="M1150">
        <v>36</v>
      </c>
      <c r="N1150">
        <v>27</v>
      </c>
      <c r="O1150">
        <v>48</v>
      </c>
      <c r="P1150">
        <v>67</v>
      </c>
      <c r="Q1150">
        <v>7</v>
      </c>
      <c r="R1150">
        <v>12</v>
      </c>
      <c r="S1150">
        <v>160</v>
      </c>
      <c r="T1150">
        <v>164</v>
      </c>
      <c r="U1150">
        <v>12392</v>
      </c>
      <c r="V1150">
        <v>12864</v>
      </c>
      <c r="W1150">
        <v>215</v>
      </c>
      <c r="X1150">
        <v>167</v>
      </c>
    </row>
    <row r="1151" spans="1:24" x14ac:dyDescent="0.35">
      <c r="A1151" s="6" t="str">
        <f t="shared" si="17"/>
        <v>22069</v>
      </c>
      <c r="B1151">
        <v>22</v>
      </c>
      <c r="C1151">
        <v>69</v>
      </c>
      <c r="D1151" t="s">
        <v>1825</v>
      </c>
      <c r="E1151" t="s">
        <v>5077</v>
      </c>
      <c r="F1151">
        <v>37516</v>
      </c>
      <c r="G1151">
        <v>18206</v>
      </c>
      <c r="H1151">
        <v>19310</v>
      </c>
      <c r="I1151">
        <v>10014</v>
      </c>
      <c r="J1151">
        <v>10295</v>
      </c>
      <c r="K1151">
        <v>7398</v>
      </c>
      <c r="L1151">
        <v>8177</v>
      </c>
      <c r="M1151">
        <v>202</v>
      </c>
      <c r="N1151">
        <v>230</v>
      </c>
      <c r="O1151">
        <v>142</v>
      </c>
      <c r="P1151">
        <v>111</v>
      </c>
      <c r="Q1151">
        <v>11</v>
      </c>
      <c r="R1151">
        <v>15</v>
      </c>
      <c r="S1151">
        <v>439</v>
      </c>
      <c r="T1151">
        <v>482</v>
      </c>
      <c r="U1151">
        <v>17468</v>
      </c>
      <c r="V1151">
        <v>18565</v>
      </c>
      <c r="W1151">
        <v>738</v>
      </c>
      <c r="X1151">
        <v>745</v>
      </c>
    </row>
    <row r="1152" spans="1:24" x14ac:dyDescent="0.35">
      <c r="A1152" s="6" t="str">
        <f t="shared" si="17"/>
        <v>22071</v>
      </c>
      <c r="B1152">
        <v>22</v>
      </c>
      <c r="C1152">
        <v>71</v>
      </c>
      <c r="D1152" t="s">
        <v>1825</v>
      </c>
      <c r="E1152" t="s">
        <v>5078</v>
      </c>
      <c r="F1152">
        <v>383997</v>
      </c>
      <c r="G1152">
        <v>181477</v>
      </c>
      <c r="H1152">
        <v>202520</v>
      </c>
      <c r="I1152">
        <v>70195</v>
      </c>
      <c r="J1152">
        <v>69305</v>
      </c>
      <c r="K1152">
        <v>101709</v>
      </c>
      <c r="L1152">
        <v>122832</v>
      </c>
      <c r="M1152">
        <v>821</v>
      </c>
      <c r="N1152">
        <v>733</v>
      </c>
      <c r="O1152">
        <v>5516</v>
      </c>
      <c r="P1152">
        <v>5902</v>
      </c>
      <c r="Q1152">
        <v>122</v>
      </c>
      <c r="R1152">
        <v>99</v>
      </c>
      <c r="S1152">
        <v>3114</v>
      </c>
      <c r="T1152">
        <v>3649</v>
      </c>
      <c r="U1152">
        <v>165557</v>
      </c>
      <c r="V1152">
        <v>187578</v>
      </c>
      <c r="W1152">
        <v>15920</v>
      </c>
      <c r="X1152">
        <v>14942</v>
      </c>
    </row>
    <row r="1153" spans="1:24" x14ac:dyDescent="0.35">
      <c r="A1153" s="6" t="str">
        <f t="shared" si="17"/>
        <v>22073</v>
      </c>
      <c r="B1153">
        <v>22</v>
      </c>
      <c r="C1153">
        <v>73</v>
      </c>
      <c r="D1153" t="s">
        <v>1825</v>
      </c>
      <c r="E1153" t="s">
        <v>5079</v>
      </c>
      <c r="F1153">
        <v>160370</v>
      </c>
      <c r="G1153">
        <v>77306</v>
      </c>
      <c r="H1153">
        <v>83064</v>
      </c>
      <c r="I1153">
        <v>46608</v>
      </c>
      <c r="J1153">
        <v>48664</v>
      </c>
      <c r="K1153">
        <v>28392</v>
      </c>
      <c r="L1153">
        <v>32154</v>
      </c>
      <c r="M1153">
        <v>264</v>
      </c>
      <c r="N1153">
        <v>273</v>
      </c>
      <c r="O1153">
        <v>894</v>
      </c>
      <c r="P1153">
        <v>843</v>
      </c>
      <c r="Q1153">
        <v>53</v>
      </c>
      <c r="R1153">
        <v>51</v>
      </c>
      <c r="S1153">
        <v>1095</v>
      </c>
      <c r="T1153">
        <v>1079</v>
      </c>
      <c r="U1153">
        <v>74289</v>
      </c>
      <c r="V1153">
        <v>80361</v>
      </c>
      <c r="W1153">
        <v>3017</v>
      </c>
      <c r="X1153">
        <v>2703</v>
      </c>
    </row>
    <row r="1154" spans="1:24" x14ac:dyDescent="0.35">
      <c r="A1154" s="6" t="str">
        <f t="shared" ref="A1154:A1217" si="18">TEXT(B1154*1000+C1154,"00000")</f>
        <v>22075</v>
      </c>
      <c r="B1154">
        <v>22</v>
      </c>
      <c r="C1154">
        <v>75</v>
      </c>
      <c r="D1154" t="s">
        <v>1825</v>
      </c>
      <c r="E1154" t="s">
        <v>5080</v>
      </c>
      <c r="F1154">
        <v>23515</v>
      </c>
      <c r="G1154">
        <v>12132</v>
      </c>
      <c r="H1154">
        <v>11383</v>
      </c>
      <c r="I1154">
        <v>8310</v>
      </c>
      <c r="J1154">
        <v>7880</v>
      </c>
      <c r="K1154">
        <v>2741</v>
      </c>
      <c r="L1154">
        <v>2402</v>
      </c>
      <c r="M1154">
        <v>193</v>
      </c>
      <c r="N1154">
        <v>217</v>
      </c>
      <c r="O1154">
        <v>527</v>
      </c>
      <c r="P1154">
        <v>519</v>
      </c>
      <c r="Q1154">
        <v>17</v>
      </c>
      <c r="R1154">
        <v>19</v>
      </c>
      <c r="S1154">
        <v>344</v>
      </c>
      <c r="T1154">
        <v>346</v>
      </c>
      <c r="U1154">
        <v>10965</v>
      </c>
      <c r="V1154">
        <v>10359</v>
      </c>
      <c r="W1154">
        <v>1167</v>
      </c>
      <c r="X1154">
        <v>1024</v>
      </c>
    </row>
    <row r="1155" spans="1:24" x14ac:dyDescent="0.35">
      <c r="A1155" s="6" t="str">
        <f t="shared" si="18"/>
        <v>22077</v>
      </c>
      <c r="B1155">
        <v>22</v>
      </c>
      <c r="C1155">
        <v>77</v>
      </c>
      <c r="D1155" t="s">
        <v>1825</v>
      </c>
      <c r="E1155" t="s">
        <v>5081</v>
      </c>
      <c r="F1155">
        <v>20755</v>
      </c>
      <c r="G1155">
        <v>10018</v>
      </c>
      <c r="H1155">
        <v>10737</v>
      </c>
      <c r="I1155">
        <v>6437</v>
      </c>
      <c r="J1155">
        <v>6591</v>
      </c>
      <c r="K1155">
        <v>3391</v>
      </c>
      <c r="L1155">
        <v>3933</v>
      </c>
      <c r="M1155">
        <v>34</v>
      </c>
      <c r="N1155">
        <v>30</v>
      </c>
      <c r="O1155">
        <v>38</v>
      </c>
      <c r="P1155">
        <v>45</v>
      </c>
      <c r="Q1155">
        <v>0</v>
      </c>
      <c r="R1155">
        <v>1</v>
      </c>
      <c r="S1155">
        <v>118</v>
      </c>
      <c r="T1155">
        <v>137</v>
      </c>
      <c r="U1155">
        <v>9684</v>
      </c>
      <c r="V1155">
        <v>10426</v>
      </c>
      <c r="W1155">
        <v>334</v>
      </c>
      <c r="X1155">
        <v>311</v>
      </c>
    </row>
    <row r="1156" spans="1:24" x14ac:dyDescent="0.35">
      <c r="A1156" s="6" t="str">
        <f t="shared" si="18"/>
        <v>22079</v>
      </c>
      <c r="B1156">
        <v>22</v>
      </c>
      <c r="C1156">
        <v>79</v>
      </c>
      <c r="D1156" t="s">
        <v>1825</v>
      </c>
      <c r="E1156" t="s">
        <v>5082</v>
      </c>
      <c r="F1156">
        <v>130013</v>
      </c>
      <c r="G1156">
        <v>63068</v>
      </c>
      <c r="H1156">
        <v>66945</v>
      </c>
      <c r="I1156">
        <v>40753</v>
      </c>
      <c r="J1156">
        <v>41988</v>
      </c>
      <c r="K1156">
        <v>19517</v>
      </c>
      <c r="L1156">
        <v>22107</v>
      </c>
      <c r="M1156">
        <v>649</v>
      </c>
      <c r="N1156">
        <v>605</v>
      </c>
      <c r="O1156">
        <v>911</v>
      </c>
      <c r="P1156">
        <v>927</v>
      </c>
      <c r="Q1156">
        <v>35</v>
      </c>
      <c r="R1156">
        <v>36</v>
      </c>
      <c r="S1156">
        <v>1203</v>
      </c>
      <c r="T1156">
        <v>1282</v>
      </c>
      <c r="U1156">
        <v>60275</v>
      </c>
      <c r="V1156">
        <v>64665</v>
      </c>
      <c r="W1156">
        <v>2793</v>
      </c>
      <c r="X1156">
        <v>2280</v>
      </c>
    </row>
    <row r="1157" spans="1:24" x14ac:dyDescent="0.35">
      <c r="A1157" s="6" t="str">
        <f t="shared" si="18"/>
        <v>22081</v>
      </c>
      <c r="B1157">
        <v>22</v>
      </c>
      <c r="C1157">
        <v>81</v>
      </c>
      <c r="D1157" t="s">
        <v>1825</v>
      </c>
      <c r="E1157" t="s">
        <v>5083</v>
      </c>
      <c r="F1157">
        <v>7619</v>
      </c>
      <c r="G1157">
        <v>3685</v>
      </c>
      <c r="H1157">
        <v>3934</v>
      </c>
      <c r="I1157">
        <v>2163</v>
      </c>
      <c r="J1157">
        <v>2253</v>
      </c>
      <c r="K1157">
        <v>1443</v>
      </c>
      <c r="L1157">
        <v>1602</v>
      </c>
      <c r="M1157">
        <v>29</v>
      </c>
      <c r="N1157">
        <v>30</v>
      </c>
      <c r="O1157">
        <v>8</v>
      </c>
      <c r="P1157">
        <v>10</v>
      </c>
      <c r="Q1157">
        <v>0</v>
      </c>
      <c r="R1157">
        <v>1</v>
      </c>
      <c r="S1157">
        <v>42</v>
      </c>
      <c r="T1157">
        <v>38</v>
      </c>
      <c r="U1157">
        <v>3570</v>
      </c>
      <c r="V1157">
        <v>3845</v>
      </c>
      <c r="W1157">
        <v>115</v>
      </c>
      <c r="X1157">
        <v>89</v>
      </c>
    </row>
    <row r="1158" spans="1:24" x14ac:dyDescent="0.35">
      <c r="A1158" s="6" t="str">
        <f t="shared" si="18"/>
        <v>22083</v>
      </c>
      <c r="B1158">
        <v>22</v>
      </c>
      <c r="C1158">
        <v>83</v>
      </c>
      <c r="D1158" t="s">
        <v>1825</v>
      </c>
      <c r="E1158" t="s">
        <v>5084</v>
      </c>
      <c r="F1158">
        <v>20041</v>
      </c>
      <c r="G1158">
        <v>9849</v>
      </c>
      <c r="H1158">
        <v>10192</v>
      </c>
      <c r="I1158">
        <v>6198</v>
      </c>
      <c r="J1158">
        <v>6315</v>
      </c>
      <c r="K1158">
        <v>3469</v>
      </c>
      <c r="L1158">
        <v>3689</v>
      </c>
      <c r="M1158">
        <v>35</v>
      </c>
      <c r="N1158">
        <v>33</v>
      </c>
      <c r="O1158">
        <v>26</v>
      </c>
      <c r="P1158">
        <v>44</v>
      </c>
      <c r="Q1158">
        <v>3</v>
      </c>
      <c r="R1158">
        <v>2</v>
      </c>
      <c r="S1158">
        <v>118</v>
      </c>
      <c r="T1158">
        <v>109</v>
      </c>
      <c r="U1158">
        <v>9642</v>
      </c>
      <c r="V1158">
        <v>9986</v>
      </c>
      <c r="W1158">
        <v>207</v>
      </c>
      <c r="X1158">
        <v>206</v>
      </c>
    </row>
    <row r="1159" spans="1:24" x14ac:dyDescent="0.35">
      <c r="A1159" s="6" t="str">
        <f t="shared" si="18"/>
        <v>22085</v>
      </c>
      <c r="B1159">
        <v>22</v>
      </c>
      <c r="C1159">
        <v>85</v>
      </c>
      <c r="D1159" t="s">
        <v>1825</v>
      </c>
      <c r="E1159" t="s">
        <v>5085</v>
      </c>
      <c r="F1159">
        <v>22149</v>
      </c>
      <c r="G1159">
        <v>11012</v>
      </c>
      <c r="H1159">
        <v>11137</v>
      </c>
      <c r="I1159">
        <v>7729</v>
      </c>
      <c r="J1159">
        <v>7675</v>
      </c>
      <c r="K1159">
        <v>1765</v>
      </c>
      <c r="L1159">
        <v>1919</v>
      </c>
      <c r="M1159">
        <v>1020</v>
      </c>
      <c r="N1159">
        <v>1014</v>
      </c>
      <c r="O1159">
        <v>34</v>
      </c>
      <c r="P1159">
        <v>54</v>
      </c>
      <c r="Q1159">
        <v>7</v>
      </c>
      <c r="R1159">
        <v>5</v>
      </c>
      <c r="S1159">
        <v>457</v>
      </c>
      <c r="T1159">
        <v>470</v>
      </c>
      <c r="U1159">
        <v>10660</v>
      </c>
      <c r="V1159">
        <v>10772</v>
      </c>
      <c r="W1159">
        <v>352</v>
      </c>
      <c r="X1159">
        <v>365</v>
      </c>
    </row>
    <row r="1160" spans="1:24" x14ac:dyDescent="0.35">
      <c r="A1160" s="6" t="str">
        <f t="shared" si="18"/>
        <v>22087</v>
      </c>
      <c r="B1160">
        <v>22</v>
      </c>
      <c r="C1160">
        <v>87</v>
      </c>
      <c r="D1160" t="s">
        <v>1825</v>
      </c>
      <c r="E1160" t="s">
        <v>5086</v>
      </c>
      <c r="F1160">
        <v>43765</v>
      </c>
      <c r="G1160">
        <v>21652</v>
      </c>
      <c r="H1160">
        <v>22113</v>
      </c>
      <c r="I1160">
        <v>15527</v>
      </c>
      <c r="J1160">
        <v>15078</v>
      </c>
      <c r="K1160">
        <v>4802</v>
      </c>
      <c r="L1160">
        <v>5667</v>
      </c>
      <c r="M1160">
        <v>233</v>
      </c>
      <c r="N1160">
        <v>228</v>
      </c>
      <c r="O1160">
        <v>462</v>
      </c>
      <c r="P1160">
        <v>546</v>
      </c>
      <c r="Q1160">
        <v>16</v>
      </c>
      <c r="R1160">
        <v>12</v>
      </c>
      <c r="S1160">
        <v>612</v>
      </c>
      <c r="T1160">
        <v>582</v>
      </c>
      <c r="U1160">
        <v>18499</v>
      </c>
      <c r="V1160">
        <v>19344</v>
      </c>
      <c r="W1160">
        <v>3153</v>
      </c>
      <c r="X1160">
        <v>2769</v>
      </c>
    </row>
    <row r="1161" spans="1:24" x14ac:dyDescent="0.35">
      <c r="A1161" s="6" t="str">
        <f t="shared" si="18"/>
        <v>22089</v>
      </c>
      <c r="B1161">
        <v>22</v>
      </c>
      <c r="C1161">
        <v>89</v>
      </c>
      <c r="D1161" t="s">
        <v>1825</v>
      </c>
      <c r="E1161" t="s">
        <v>5087</v>
      </c>
      <c r="F1161">
        <v>52548</v>
      </c>
      <c r="G1161">
        <v>25882</v>
      </c>
      <c r="H1161">
        <v>26666</v>
      </c>
      <c r="I1161">
        <v>18344</v>
      </c>
      <c r="J1161">
        <v>18626</v>
      </c>
      <c r="K1161">
        <v>6648</v>
      </c>
      <c r="L1161">
        <v>7124</v>
      </c>
      <c r="M1161">
        <v>137</v>
      </c>
      <c r="N1161">
        <v>120</v>
      </c>
      <c r="O1161">
        <v>288</v>
      </c>
      <c r="P1161">
        <v>318</v>
      </c>
      <c r="Q1161">
        <v>14</v>
      </c>
      <c r="R1161">
        <v>17</v>
      </c>
      <c r="S1161">
        <v>451</v>
      </c>
      <c r="T1161">
        <v>461</v>
      </c>
      <c r="U1161">
        <v>23855</v>
      </c>
      <c r="V1161">
        <v>24604</v>
      </c>
      <c r="W1161">
        <v>2027</v>
      </c>
      <c r="X1161">
        <v>2062</v>
      </c>
    </row>
    <row r="1162" spans="1:24" x14ac:dyDescent="0.35">
      <c r="A1162" s="6" t="str">
        <f t="shared" si="18"/>
        <v>22091</v>
      </c>
      <c r="B1162">
        <v>22</v>
      </c>
      <c r="C1162">
        <v>91</v>
      </c>
      <c r="D1162" t="s">
        <v>1825</v>
      </c>
      <c r="E1162" t="s">
        <v>5088</v>
      </c>
      <c r="F1162">
        <v>10922</v>
      </c>
      <c r="G1162">
        <v>5284</v>
      </c>
      <c r="H1162">
        <v>5638</v>
      </c>
      <c r="I1162">
        <v>2475</v>
      </c>
      <c r="J1162">
        <v>2464</v>
      </c>
      <c r="K1162">
        <v>2689</v>
      </c>
      <c r="L1162">
        <v>3070</v>
      </c>
      <c r="M1162">
        <v>19</v>
      </c>
      <c r="N1162">
        <v>38</v>
      </c>
      <c r="O1162">
        <v>16</v>
      </c>
      <c r="P1162">
        <v>7</v>
      </c>
      <c r="Q1162">
        <v>5</v>
      </c>
      <c r="R1162">
        <v>1</v>
      </c>
      <c r="S1162">
        <v>80</v>
      </c>
      <c r="T1162">
        <v>58</v>
      </c>
      <c r="U1162">
        <v>5176</v>
      </c>
      <c r="V1162">
        <v>5532</v>
      </c>
      <c r="W1162">
        <v>108</v>
      </c>
      <c r="X1162">
        <v>106</v>
      </c>
    </row>
    <row r="1163" spans="1:24" x14ac:dyDescent="0.35">
      <c r="A1163" s="6" t="str">
        <f t="shared" si="18"/>
        <v>22093</v>
      </c>
      <c r="B1163">
        <v>22</v>
      </c>
      <c r="C1163">
        <v>93</v>
      </c>
      <c r="D1163" t="s">
        <v>1825</v>
      </c>
      <c r="E1163" t="s">
        <v>5089</v>
      </c>
      <c r="F1163">
        <v>20197</v>
      </c>
      <c r="G1163">
        <v>9802</v>
      </c>
      <c r="H1163">
        <v>10395</v>
      </c>
      <c r="I1163">
        <v>5062</v>
      </c>
      <c r="J1163">
        <v>5032</v>
      </c>
      <c r="K1163">
        <v>4601</v>
      </c>
      <c r="L1163">
        <v>5189</v>
      </c>
      <c r="M1163">
        <v>26</v>
      </c>
      <c r="N1163">
        <v>33</v>
      </c>
      <c r="O1163">
        <v>36</v>
      </c>
      <c r="P1163">
        <v>44</v>
      </c>
      <c r="Q1163">
        <v>2</v>
      </c>
      <c r="R1163">
        <v>3</v>
      </c>
      <c r="S1163">
        <v>75</v>
      </c>
      <c r="T1163">
        <v>94</v>
      </c>
      <c r="U1163">
        <v>9592</v>
      </c>
      <c r="V1163">
        <v>10243</v>
      </c>
      <c r="W1163">
        <v>210</v>
      </c>
      <c r="X1163">
        <v>152</v>
      </c>
    </row>
    <row r="1164" spans="1:24" x14ac:dyDescent="0.35">
      <c r="A1164" s="6" t="str">
        <f t="shared" si="18"/>
        <v>22095</v>
      </c>
      <c r="B1164">
        <v>22</v>
      </c>
      <c r="C1164">
        <v>95</v>
      </c>
      <c r="D1164" t="s">
        <v>1825</v>
      </c>
      <c r="E1164" t="s">
        <v>5090</v>
      </c>
      <c r="F1164">
        <v>42481</v>
      </c>
      <c r="G1164">
        <v>20748</v>
      </c>
      <c r="H1164">
        <v>21733</v>
      </c>
      <c r="I1164">
        <v>8095</v>
      </c>
      <c r="J1164">
        <v>8036</v>
      </c>
      <c r="K1164">
        <v>11882</v>
      </c>
      <c r="L1164">
        <v>13036</v>
      </c>
      <c r="M1164">
        <v>87</v>
      </c>
      <c r="N1164">
        <v>132</v>
      </c>
      <c r="O1164">
        <v>339</v>
      </c>
      <c r="P1164">
        <v>176</v>
      </c>
      <c r="Q1164">
        <v>27</v>
      </c>
      <c r="R1164">
        <v>45</v>
      </c>
      <c r="S1164">
        <v>318</v>
      </c>
      <c r="T1164">
        <v>308</v>
      </c>
      <c r="U1164">
        <v>19056</v>
      </c>
      <c r="V1164">
        <v>20166</v>
      </c>
      <c r="W1164">
        <v>1692</v>
      </c>
      <c r="X1164">
        <v>1567</v>
      </c>
    </row>
    <row r="1165" spans="1:24" x14ac:dyDescent="0.35">
      <c r="A1165" s="6" t="str">
        <f t="shared" si="18"/>
        <v>22097</v>
      </c>
      <c r="B1165">
        <v>22</v>
      </c>
      <c r="C1165">
        <v>97</v>
      </c>
      <c r="D1165" t="s">
        <v>1825</v>
      </c>
      <c r="E1165" t="s">
        <v>5091</v>
      </c>
      <c r="F1165">
        <v>82557</v>
      </c>
      <c r="G1165">
        <v>40115</v>
      </c>
      <c r="H1165">
        <v>42442</v>
      </c>
      <c r="I1165">
        <v>22677</v>
      </c>
      <c r="J1165">
        <v>23466</v>
      </c>
      <c r="K1165">
        <v>16532</v>
      </c>
      <c r="L1165">
        <v>18055</v>
      </c>
      <c r="M1165">
        <v>164</v>
      </c>
      <c r="N1165">
        <v>169</v>
      </c>
      <c r="O1165">
        <v>190</v>
      </c>
      <c r="P1165">
        <v>192</v>
      </c>
      <c r="Q1165">
        <v>9</v>
      </c>
      <c r="R1165">
        <v>9</v>
      </c>
      <c r="S1165">
        <v>543</v>
      </c>
      <c r="T1165">
        <v>551</v>
      </c>
      <c r="U1165">
        <v>39043</v>
      </c>
      <c r="V1165">
        <v>41358</v>
      </c>
      <c r="W1165">
        <v>1072</v>
      </c>
      <c r="X1165">
        <v>1084</v>
      </c>
    </row>
    <row r="1166" spans="1:24" x14ac:dyDescent="0.35">
      <c r="A1166" s="6" t="str">
        <f t="shared" si="18"/>
        <v>22099</v>
      </c>
      <c r="B1166">
        <v>22</v>
      </c>
      <c r="C1166">
        <v>99</v>
      </c>
      <c r="D1166" t="s">
        <v>1825</v>
      </c>
      <c r="E1166" t="s">
        <v>5092</v>
      </c>
      <c r="F1166">
        <v>51768</v>
      </c>
      <c r="G1166">
        <v>25417</v>
      </c>
      <c r="H1166">
        <v>26351</v>
      </c>
      <c r="I1166">
        <v>17257</v>
      </c>
      <c r="J1166">
        <v>17442</v>
      </c>
      <c r="K1166">
        <v>7339</v>
      </c>
      <c r="L1166">
        <v>8086</v>
      </c>
      <c r="M1166">
        <v>189</v>
      </c>
      <c r="N1166">
        <v>171</v>
      </c>
      <c r="O1166">
        <v>261</v>
      </c>
      <c r="P1166">
        <v>260</v>
      </c>
      <c r="Q1166">
        <v>8</v>
      </c>
      <c r="R1166">
        <v>9</v>
      </c>
      <c r="S1166">
        <v>363</v>
      </c>
      <c r="T1166">
        <v>383</v>
      </c>
      <c r="U1166">
        <v>24540</v>
      </c>
      <c r="V1166">
        <v>25581</v>
      </c>
      <c r="W1166">
        <v>877</v>
      </c>
      <c r="X1166">
        <v>770</v>
      </c>
    </row>
    <row r="1167" spans="1:24" x14ac:dyDescent="0.35">
      <c r="A1167" s="6" t="str">
        <f t="shared" si="18"/>
        <v>22101</v>
      </c>
      <c r="B1167">
        <v>22</v>
      </c>
      <c r="C1167">
        <v>101</v>
      </c>
      <c r="D1167" t="s">
        <v>1825</v>
      </c>
      <c r="E1167" t="s">
        <v>5093</v>
      </c>
      <c r="F1167">
        <v>49398</v>
      </c>
      <c r="G1167">
        <v>24435</v>
      </c>
      <c r="H1167">
        <v>24963</v>
      </c>
      <c r="I1167">
        <v>15328</v>
      </c>
      <c r="J1167">
        <v>15366</v>
      </c>
      <c r="K1167">
        <v>7494</v>
      </c>
      <c r="L1167">
        <v>8124</v>
      </c>
      <c r="M1167">
        <v>551</v>
      </c>
      <c r="N1167">
        <v>583</v>
      </c>
      <c r="O1167">
        <v>473</v>
      </c>
      <c r="P1167">
        <v>337</v>
      </c>
      <c r="Q1167">
        <v>26</v>
      </c>
      <c r="R1167">
        <v>16</v>
      </c>
      <c r="S1167">
        <v>563</v>
      </c>
      <c r="T1167">
        <v>537</v>
      </c>
      <c r="U1167">
        <v>21923</v>
      </c>
      <c r="V1167">
        <v>22979</v>
      </c>
      <c r="W1167">
        <v>2512</v>
      </c>
      <c r="X1167">
        <v>1984</v>
      </c>
    </row>
    <row r="1168" spans="1:24" x14ac:dyDescent="0.35">
      <c r="A1168" s="6" t="str">
        <f t="shared" si="18"/>
        <v>22103</v>
      </c>
      <c r="B1168">
        <v>22</v>
      </c>
      <c r="C1168">
        <v>103</v>
      </c>
      <c r="D1168" t="s">
        <v>1825</v>
      </c>
      <c r="E1168" t="s">
        <v>5094</v>
      </c>
      <c r="F1168">
        <v>264571</v>
      </c>
      <c r="G1168">
        <v>129761</v>
      </c>
      <c r="H1168">
        <v>134810</v>
      </c>
      <c r="I1168">
        <v>108186</v>
      </c>
      <c r="J1168">
        <v>111153</v>
      </c>
      <c r="K1168">
        <v>16392</v>
      </c>
      <c r="L1168">
        <v>17899</v>
      </c>
      <c r="M1168">
        <v>785</v>
      </c>
      <c r="N1168">
        <v>803</v>
      </c>
      <c r="O1168">
        <v>1783</v>
      </c>
      <c r="P1168">
        <v>2165</v>
      </c>
      <c r="Q1168">
        <v>49</v>
      </c>
      <c r="R1168">
        <v>89</v>
      </c>
      <c r="S1168">
        <v>2566</v>
      </c>
      <c r="T1168">
        <v>2701</v>
      </c>
      <c r="U1168">
        <v>118962</v>
      </c>
      <c r="V1168">
        <v>124868</v>
      </c>
      <c r="W1168">
        <v>10799</v>
      </c>
      <c r="X1168">
        <v>9942</v>
      </c>
    </row>
    <row r="1169" spans="1:24" x14ac:dyDescent="0.35">
      <c r="A1169" s="6" t="str">
        <f t="shared" si="18"/>
        <v>22105</v>
      </c>
      <c r="B1169">
        <v>22</v>
      </c>
      <c r="C1169">
        <v>105</v>
      </c>
      <c r="D1169" t="s">
        <v>1825</v>
      </c>
      <c r="E1169" t="s">
        <v>5095</v>
      </c>
      <c r="F1169">
        <v>133162</v>
      </c>
      <c r="G1169">
        <v>65171</v>
      </c>
      <c r="H1169">
        <v>67991</v>
      </c>
      <c r="I1169">
        <v>44117</v>
      </c>
      <c r="J1169">
        <v>44630</v>
      </c>
      <c r="K1169">
        <v>19138</v>
      </c>
      <c r="L1169">
        <v>21496</v>
      </c>
      <c r="M1169">
        <v>308</v>
      </c>
      <c r="N1169">
        <v>295</v>
      </c>
      <c r="O1169">
        <v>472</v>
      </c>
      <c r="P1169">
        <v>508</v>
      </c>
      <c r="Q1169">
        <v>34</v>
      </c>
      <c r="R1169">
        <v>41</v>
      </c>
      <c r="S1169">
        <v>1102</v>
      </c>
      <c r="T1169">
        <v>1021</v>
      </c>
      <c r="U1169">
        <v>61186</v>
      </c>
      <c r="V1169">
        <v>64874</v>
      </c>
      <c r="W1169">
        <v>3985</v>
      </c>
      <c r="X1169">
        <v>3117</v>
      </c>
    </row>
    <row r="1170" spans="1:24" x14ac:dyDescent="0.35">
      <c r="A1170" s="6" t="str">
        <f t="shared" si="18"/>
        <v>22107</v>
      </c>
      <c r="B1170">
        <v>22</v>
      </c>
      <c r="C1170">
        <v>107</v>
      </c>
      <c r="D1170" t="s">
        <v>1825</v>
      </c>
      <c r="E1170" t="s">
        <v>5096</v>
      </c>
      <c r="F1170">
        <v>4147</v>
      </c>
      <c r="G1170">
        <v>2022</v>
      </c>
      <c r="H1170">
        <v>2125</v>
      </c>
      <c r="I1170">
        <v>896</v>
      </c>
      <c r="J1170">
        <v>892</v>
      </c>
      <c r="K1170">
        <v>1091</v>
      </c>
      <c r="L1170">
        <v>1190</v>
      </c>
      <c r="M1170">
        <v>7</v>
      </c>
      <c r="N1170">
        <v>4</v>
      </c>
      <c r="O1170">
        <v>4</v>
      </c>
      <c r="P1170">
        <v>6</v>
      </c>
      <c r="Q1170">
        <v>0</v>
      </c>
      <c r="R1170">
        <v>0</v>
      </c>
      <c r="S1170">
        <v>24</v>
      </c>
      <c r="T1170">
        <v>33</v>
      </c>
      <c r="U1170">
        <v>1975</v>
      </c>
      <c r="V1170">
        <v>2087</v>
      </c>
      <c r="W1170">
        <v>47</v>
      </c>
      <c r="X1170">
        <v>38</v>
      </c>
    </row>
    <row r="1171" spans="1:24" x14ac:dyDescent="0.35">
      <c r="A1171" s="6" t="str">
        <f t="shared" si="18"/>
        <v>22109</v>
      </c>
      <c r="B1171">
        <v>22</v>
      </c>
      <c r="C1171">
        <v>109</v>
      </c>
      <c r="D1171" t="s">
        <v>1825</v>
      </c>
      <c r="E1171" t="s">
        <v>5097</v>
      </c>
      <c r="F1171">
        <v>109577</v>
      </c>
      <c r="G1171">
        <v>54197</v>
      </c>
      <c r="H1171">
        <v>55380</v>
      </c>
      <c r="I1171">
        <v>38713</v>
      </c>
      <c r="J1171">
        <v>38843</v>
      </c>
      <c r="K1171">
        <v>9909</v>
      </c>
      <c r="L1171">
        <v>10949</v>
      </c>
      <c r="M1171">
        <v>3339</v>
      </c>
      <c r="N1171">
        <v>3389</v>
      </c>
      <c r="O1171">
        <v>652</v>
      </c>
      <c r="P1171">
        <v>586</v>
      </c>
      <c r="Q1171">
        <v>47</v>
      </c>
      <c r="R1171">
        <v>59</v>
      </c>
      <c r="S1171">
        <v>1537</v>
      </c>
      <c r="T1171">
        <v>1554</v>
      </c>
      <c r="U1171">
        <v>50072</v>
      </c>
      <c r="V1171">
        <v>52194</v>
      </c>
      <c r="W1171">
        <v>4125</v>
      </c>
      <c r="X1171">
        <v>3186</v>
      </c>
    </row>
    <row r="1172" spans="1:24" x14ac:dyDescent="0.35">
      <c r="A1172" s="6" t="str">
        <f t="shared" si="18"/>
        <v>22111</v>
      </c>
      <c r="B1172">
        <v>22</v>
      </c>
      <c r="C1172">
        <v>111</v>
      </c>
      <c r="D1172" t="s">
        <v>1825</v>
      </c>
      <c r="E1172" t="s">
        <v>5098</v>
      </c>
      <c r="F1172">
        <v>21105</v>
      </c>
      <c r="G1172">
        <v>10408</v>
      </c>
      <c r="H1172">
        <v>10697</v>
      </c>
      <c r="I1172">
        <v>7789</v>
      </c>
      <c r="J1172">
        <v>7737</v>
      </c>
      <c r="K1172">
        <v>2393</v>
      </c>
      <c r="L1172">
        <v>2764</v>
      </c>
      <c r="M1172">
        <v>69</v>
      </c>
      <c r="N1172">
        <v>72</v>
      </c>
      <c r="O1172">
        <v>36</v>
      </c>
      <c r="P1172">
        <v>30</v>
      </c>
      <c r="Q1172">
        <v>4</v>
      </c>
      <c r="R1172">
        <v>10</v>
      </c>
      <c r="S1172">
        <v>117</v>
      </c>
      <c r="T1172">
        <v>84</v>
      </c>
      <c r="U1172">
        <v>9824</v>
      </c>
      <c r="V1172">
        <v>10159</v>
      </c>
      <c r="W1172">
        <v>584</v>
      </c>
      <c r="X1172">
        <v>538</v>
      </c>
    </row>
    <row r="1173" spans="1:24" x14ac:dyDescent="0.35">
      <c r="A1173" s="6" t="str">
        <f t="shared" si="18"/>
        <v>22113</v>
      </c>
      <c r="B1173">
        <v>22</v>
      </c>
      <c r="C1173">
        <v>113</v>
      </c>
      <c r="D1173" t="s">
        <v>1825</v>
      </c>
      <c r="E1173" t="s">
        <v>5099</v>
      </c>
      <c r="F1173">
        <v>57006</v>
      </c>
      <c r="G1173">
        <v>27713</v>
      </c>
      <c r="H1173">
        <v>29293</v>
      </c>
      <c r="I1173">
        <v>22619</v>
      </c>
      <c r="J1173">
        <v>23730</v>
      </c>
      <c r="K1173">
        <v>3838</v>
      </c>
      <c r="L1173">
        <v>4335</v>
      </c>
      <c r="M1173">
        <v>131</v>
      </c>
      <c r="N1173">
        <v>113</v>
      </c>
      <c r="O1173">
        <v>638</v>
      </c>
      <c r="P1173">
        <v>630</v>
      </c>
      <c r="Q1173">
        <v>9</v>
      </c>
      <c r="R1173">
        <v>6</v>
      </c>
      <c r="S1173">
        <v>478</v>
      </c>
      <c r="T1173">
        <v>479</v>
      </c>
      <c r="U1173">
        <v>26582</v>
      </c>
      <c r="V1173">
        <v>28177</v>
      </c>
      <c r="W1173">
        <v>1131</v>
      </c>
      <c r="X1173">
        <v>1116</v>
      </c>
    </row>
    <row r="1174" spans="1:24" x14ac:dyDescent="0.35">
      <c r="A1174" s="6" t="str">
        <f t="shared" si="18"/>
        <v>22115</v>
      </c>
      <c r="B1174">
        <v>22</v>
      </c>
      <c r="C1174">
        <v>115</v>
      </c>
      <c r="D1174" t="s">
        <v>1825</v>
      </c>
      <c r="E1174" t="s">
        <v>5100</v>
      </c>
      <c r="F1174">
        <v>48745</v>
      </c>
      <c r="G1174">
        <v>25384</v>
      </c>
      <c r="H1174">
        <v>23361</v>
      </c>
      <c r="I1174">
        <v>19792</v>
      </c>
      <c r="J1174">
        <v>18206</v>
      </c>
      <c r="K1174">
        <v>3760</v>
      </c>
      <c r="L1174">
        <v>3268</v>
      </c>
      <c r="M1174">
        <v>390</v>
      </c>
      <c r="N1174">
        <v>372</v>
      </c>
      <c r="O1174">
        <v>396</v>
      </c>
      <c r="P1174">
        <v>563</v>
      </c>
      <c r="Q1174">
        <v>122</v>
      </c>
      <c r="R1174">
        <v>113</v>
      </c>
      <c r="S1174">
        <v>924</v>
      </c>
      <c r="T1174">
        <v>839</v>
      </c>
      <c r="U1174">
        <v>23045</v>
      </c>
      <c r="V1174">
        <v>21447</v>
      </c>
      <c r="W1174">
        <v>2339</v>
      </c>
      <c r="X1174">
        <v>1914</v>
      </c>
    </row>
    <row r="1175" spans="1:24" x14ac:dyDescent="0.35">
      <c r="A1175" s="6" t="str">
        <f t="shared" si="18"/>
        <v>22117</v>
      </c>
      <c r="B1175">
        <v>22</v>
      </c>
      <c r="C1175">
        <v>117</v>
      </c>
      <c r="D1175" t="s">
        <v>1825</v>
      </c>
      <c r="E1175" t="s">
        <v>5101</v>
      </c>
      <c r="F1175">
        <v>45463</v>
      </c>
      <c r="G1175">
        <v>22659</v>
      </c>
      <c r="H1175">
        <v>22804</v>
      </c>
      <c r="I1175">
        <v>15175</v>
      </c>
      <c r="J1175">
        <v>15297</v>
      </c>
      <c r="K1175">
        <v>6956</v>
      </c>
      <c r="L1175">
        <v>6964</v>
      </c>
      <c r="M1175">
        <v>87</v>
      </c>
      <c r="N1175">
        <v>121</v>
      </c>
      <c r="O1175">
        <v>74</v>
      </c>
      <c r="P1175">
        <v>83</v>
      </c>
      <c r="Q1175">
        <v>8</v>
      </c>
      <c r="R1175">
        <v>2</v>
      </c>
      <c r="S1175">
        <v>359</v>
      </c>
      <c r="T1175">
        <v>337</v>
      </c>
      <c r="U1175">
        <v>21919</v>
      </c>
      <c r="V1175">
        <v>22167</v>
      </c>
      <c r="W1175">
        <v>740</v>
      </c>
      <c r="X1175">
        <v>637</v>
      </c>
    </row>
    <row r="1176" spans="1:24" x14ac:dyDescent="0.35">
      <c r="A1176" s="6" t="str">
        <f t="shared" si="18"/>
        <v>22119</v>
      </c>
      <c r="B1176">
        <v>22</v>
      </c>
      <c r="C1176">
        <v>119</v>
      </c>
      <c r="D1176" t="s">
        <v>1825</v>
      </c>
      <c r="E1176" t="s">
        <v>5102</v>
      </c>
      <c r="F1176">
        <v>36966</v>
      </c>
      <c r="G1176">
        <v>17824</v>
      </c>
      <c r="H1176">
        <v>19142</v>
      </c>
      <c r="I1176">
        <v>11569</v>
      </c>
      <c r="J1176">
        <v>11926</v>
      </c>
      <c r="K1176">
        <v>5775</v>
      </c>
      <c r="L1176">
        <v>6737</v>
      </c>
      <c r="M1176">
        <v>104</v>
      </c>
      <c r="N1176">
        <v>96</v>
      </c>
      <c r="O1176">
        <v>76</v>
      </c>
      <c r="P1176">
        <v>106</v>
      </c>
      <c r="Q1176">
        <v>5</v>
      </c>
      <c r="R1176">
        <v>6</v>
      </c>
      <c r="S1176">
        <v>295</v>
      </c>
      <c r="T1176">
        <v>271</v>
      </c>
      <c r="U1176">
        <v>17458</v>
      </c>
      <c r="V1176">
        <v>18801</v>
      </c>
      <c r="W1176">
        <v>366</v>
      </c>
      <c r="X1176">
        <v>341</v>
      </c>
    </row>
    <row r="1177" spans="1:24" x14ac:dyDescent="0.35">
      <c r="A1177" s="6" t="str">
        <f t="shared" si="18"/>
        <v>22121</v>
      </c>
      <c r="B1177">
        <v>22</v>
      </c>
      <c r="C1177">
        <v>121</v>
      </c>
      <c r="D1177" t="s">
        <v>1825</v>
      </c>
      <c r="E1177" t="s">
        <v>5103</v>
      </c>
      <c r="F1177">
        <v>27202</v>
      </c>
      <c r="G1177">
        <v>13459</v>
      </c>
      <c r="H1177">
        <v>13743</v>
      </c>
      <c r="I1177">
        <v>7882</v>
      </c>
      <c r="J1177">
        <v>7752</v>
      </c>
      <c r="K1177">
        <v>5228</v>
      </c>
      <c r="L1177">
        <v>5656</v>
      </c>
      <c r="M1177">
        <v>34</v>
      </c>
      <c r="N1177">
        <v>30</v>
      </c>
      <c r="O1177">
        <v>114</v>
      </c>
      <c r="P1177">
        <v>88</v>
      </c>
      <c r="Q1177">
        <v>13</v>
      </c>
      <c r="R1177">
        <v>7</v>
      </c>
      <c r="S1177">
        <v>188</v>
      </c>
      <c r="T1177">
        <v>210</v>
      </c>
      <c r="U1177">
        <v>12769</v>
      </c>
      <c r="V1177">
        <v>13208</v>
      </c>
      <c r="W1177">
        <v>690</v>
      </c>
      <c r="X1177">
        <v>535</v>
      </c>
    </row>
    <row r="1178" spans="1:24" x14ac:dyDescent="0.35">
      <c r="A1178" s="6" t="str">
        <f t="shared" si="18"/>
        <v>22123</v>
      </c>
      <c r="B1178">
        <v>22</v>
      </c>
      <c r="C1178">
        <v>123</v>
      </c>
      <c r="D1178" t="s">
        <v>1825</v>
      </c>
      <c r="E1178" t="s">
        <v>5104</v>
      </c>
      <c r="F1178">
        <v>9757</v>
      </c>
      <c r="G1178">
        <v>4827</v>
      </c>
      <c r="H1178">
        <v>4930</v>
      </c>
      <c r="I1178">
        <v>3987</v>
      </c>
      <c r="J1178">
        <v>4072</v>
      </c>
      <c r="K1178">
        <v>693</v>
      </c>
      <c r="L1178">
        <v>736</v>
      </c>
      <c r="M1178">
        <v>48</v>
      </c>
      <c r="N1178">
        <v>39</v>
      </c>
      <c r="O1178">
        <v>13</v>
      </c>
      <c r="P1178">
        <v>17</v>
      </c>
      <c r="Q1178">
        <v>3</v>
      </c>
      <c r="R1178">
        <v>0</v>
      </c>
      <c r="S1178">
        <v>83</v>
      </c>
      <c r="T1178">
        <v>66</v>
      </c>
      <c r="U1178">
        <v>4643</v>
      </c>
      <c r="V1178">
        <v>4781</v>
      </c>
      <c r="W1178">
        <v>184</v>
      </c>
      <c r="X1178">
        <v>149</v>
      </c>
    </row>
    <row r="1179" spans="1:24" x14ac:dyDescent="0.35">
      <c r="A1179" s="6" t="str">
        <f t="shared" si="18"/>
        <v>22125</v>
      </c>
      <c r="B1179">
        <v>22</v>
      </c>
      <c r="C1179">
        <v>125</v>
      </c>
      <c r="D1179" t="s">
        <v>1825</v>
      </c>
      <c r="E1179" t="s">
        <v>5105</v>
      </c>
      <c r="F1179">
        <v>15308</v>
      </c>
      <c r="G1179">
        <v>10092</v>
      </c>
      <c r="H1179">
        <v>5216</v>
      </c>
      <c r="I1179">
        <v>4666</v>
      </c>
      <c r="J1179">
        <v>3528</v>
      </c>
      <c r="K1179">
        <v>5296</v>
      </c>
      <c r="L1179">
        <v>1469</v>
      </c>
      <c r="M1179">
        <v>23</v>
      </c>
      <c r="N1179">
        <v>19</v>
      </c>
      <c r="O1179">
        <v>18</v>
      </c>
      <c r="P1179">
        <v>104</v>
      </c>
      <c r="Q1179">
        <v>1</v>
      </c>
      <c r="R1179">
        <v>9</v>
      </c>
      <c r="S1179">
        <v>88</v>
      </c>
      <c r="T1179">
        <v>87</v>
      </c>
      <c r="U1179">
        <v>9717</v>
      </c>
      <c r="V1179">
        <v>4934</v>
      </c>
      <c r="W1179">
        <v>375</v>
      </c>
      <c r="X1179">
        <v>282</v>
      </c>
    </row>
    <row r="1180" spans="1:24" x14ac:dyDescent="0.35">
      <c r="A1180" s="6" t="str">
        <f t="shared" si="18"/>
        <v>22127</v>
      </c>
      <c r="B1180">
        <v>22</v>
      </c>
      <c r="C1180">
        <v>127</v>
      </c>
      <c r="D1180" t="s">
        <v>1825</v>
      </c>
      <c r="E1180" t="s">
        <v>5106</v>
      </c>
      <c r="F1180">
        <v>13753</v>
      </c>
      <c r="G1180">
        <v>7398</v>
      </c>
      <c r="H1180">
        <v>6355</v>
      </c>
      <c r="I1180">
        <v>4832</v>
      </c>
      <c r="J1180">
        <v>4411</v>
      </c>
      <c r="K1180">
        <v>2341</v>
      </c>
      <c r="L1180">
        <v>1716</v>
      </c>
      <c r="M1180">
        <v>72</v>
      </c>
      <c r="N1180">
        <v>85</v>
      </c>
      <c r="O1180">
        <v>13</v>
      </c>
      <c r="P1180">
        <v>21</v>
      </c>
      <c r="Q1180">
        <v>1</v>
      </c>
      <c r="R1180">
        <v>2</v>
      </c>
      <c r="S1180">
        <v>139</v>
      </c>
      <c r="T1180">
        <v>120</v>
      </c>
      <c r="U1180">
        <v>6790</v>
      </c>
      <c r="V1180">
        <v>5961</v>
      </c>
      <c r="W1180">
        <v>608</v>
      </c>
      <c r="X1180">
        <v>394</v>
      </c>
    </row>
    <row r="1181" spans="1:24" x14ac:dyDescent="0.35">
      <c r="A1181" s="6" t="str">
        <f t="shared" si="18"/>
        <v>23001</v>
      </c>
      <c r="B1181">
        <v>23</v>
      </c>
      <c r="C1181">
        <v>1</v>
      </c>
      <c r="D1181" t="s">
        <v>1937</v>
      </c>
      <c r="E1181" t="s">
        <v>1938</v>
      </c>
      <c r="F1181">
        <v>111132</v>
      </c>
      <c r="G1181">
        <v>54641</v>
      </c>
      <c r="H1181">
        <v>56491</v>
      </c>
      <c r="I1181">
        <v>49769</v>
      </c>
      <c r="J1181">
        <v>51735</v>
      </c>
      <c r="K1181">
        <v>2780</v>
      </c>
      <c r="L1181">
        <v>2575</v>
      </c>
      <c r="M1181">
        <v>247</v>
      </c>
      <c r="N1181">
        <v>243</v>
      </c>
      <c r="O1181">
        <v>502</v>
      </c>
      <c r="P1181">
        <v>577</v>
      </c>
      <c r="Q1181">
        <v>24</v>
      </c>
      <c r="R1181">
        <v>24</v>
      </c>
      <c r="S1181">
        <v>1319</v>
      </c>
      <c r="T1181">
        <v>1337</v>
      </c>
      <c r="U1181">
        <v>53500</v>
      </c>
      <c r="V1181">
        <v>55418</v>
      </c>
      <c r="W1181">
        <v>1141</v>
      </c>
      <c r="X1181">
        <v>1073</v>
      </c>
    </row>
    <row r="1182" spans="1:24" x14ac:dyDescent="0.35">
      <c r="A1182" s="6" t="str">
        <f t="shared" si="18"/>
        <v>23003</v>
      </c>
      <c r="B1182">
        <v>23</v>
      </c>
      <c r="C1182">
        <v>3</v>
      </c>
      <c r="D1182" t="s">
        <v>1937</v>
      </c>
      <c r="E1182" t="s">
        <v>1940</v>
      </c>
      <c r="F1182">
        <v>67099</v>
      </c>
      <c r="G1182">
        <v>33497</v>
      </c>
      <c r="H1182">
        <v>33602</v>
      </c>
      <c r="I1182">
        <v>31778</v>
      </c>
      <c r="J1182">
        <v>31856</v>
      </c>
      <c r="K1182">
        <v>422</v>
      </c>
      <c r="L1182">
        <v>290</v>
      </c>
      <c r="M1182">
        <v>612</v>
      </c>
      <c r="N1182">
        <v>687</v>
      </c>
      <c r="O1182">
        <v>154</v>
      </c>
      <c r="P1182">
        <v>211</v>
      </c>
      <c r="Q1182">
        <v>20</v>
      </c>
      <c r="R1182">
        <v>13</v>
      </c>
      <c r="S1182">
        <v>511</v>
      </c>
      <c r="T1182">
        <v>545</v>
      </c>
      <c r="U1182">
        <v>33003</v>
      </c>
      <c r="V1182">
        <v>33157</v>
      </c>
      <c r="W1182">
        <v>494</v>
      </c>
      <c r="X1182">
        <v>445</v>
      </c>
    </row>
    <row r="1183" spans="1:24" x14ac:dyDescent="0.35">
      <c r="A1183" s="6" t="str">
        <f t="shared" si="18"/>
        <v>23005</v>
      </c>
      <c r="B1183">
        <v>23</v>
      </c>
      <c r="C1183">
        <v>5</v>
      </c>
      <c r="D1183" t="s">
        <v>1937</v>
      </c>
      <c r="E1183" t="s">
        <v>1069</v>
      </c>
      <c r="F1183">
        <v>303065</v>
      </c>
      <c r="G1183">
        <v>147742</v>
      </c>
      <c r="H1183">
        <v>155323</v>
      </c>
      <c r="I1183">
        <v>135427</v>
      </c>
      <c r="J1183">
        <v>142519</v>
      </c>
      <c r="K1183">
        <v>5424</v>
      </c>
      <c r="L1183">
        <v>4765</v>
      </c>
      <c r="M1183">
        <v>478</v>
      </c>
      <c r="N1183">
        <v>548</v>
      </c>
      <c r="O1183">
        <v>3252</v>
      </c>
      <c r="P1183">
        <v>4308</v>
      </c>
      <c r="Q1183">
        <v>60</v>
      </c>
      <c r="R1183">
        <v>50</v>
      </c>
      <c r="S1183">
        <v>3101</v>
      </c>
      <c r="T1183">
        <v>3133</v>
      </c>
      <c r="U1183">
        <v>143674</v>
      </c>
      <c r="V1183">
        <v>151385</v>
      </c>
      <c r="W1183">
        <v>4068</v>
      </c>
      <c r="X1183">
        <v>3938</v>
      </c>
    </row>
    <row r="1184" spans="1:24" x14ac:dyDescent="0.35">
      <c r="A1184" s="6" t="str">
        <f t="shared" si="18"/>
        <v>23007</v>
      </c>
      <c r="B1184">
        <v>23</v>
      </c>
      <c r="C1184">
        <v>7</v>
      </c>
      <c r="D1184" t="s">
        <v>1937</v>
      </c>
      <c r="E1184" t="s">
        <v>80</v>
      </c>
      <c r="F1184">
        <v>29452</v>
      </c>
      <c r="G1184">
        <v>14584</v>
      </c>
      <c r="H1184">
        <v>14868</v>
      </c>
      <c r="I1184">
        <v>14108</v>
      </c>
      <c r="J1184">
        <v>14371</v>
      </c>
      <c r="K1184">
        <v>113</v>
      </c>
      <c r="L1184">
        <v>59</v>
      </c>
      <c r="M1184">
        <v>67</v>
      </c>
      <c r="N1184">
        <v>83</v>
      </c>
      <c r="O1184">
        <v>64</v>
      </c>
      <c r="P1184">
        <v>93</v>
      </c>
      <c r="Q1184">
        <v>6</v>
      </c>
      <c r="R1184">
        <v>8</v>
      </c>
      <c r="S1184">
        <v>226</v>
      </c>
      <c r="T1184">
        <v>254</v>
      </c>
      <c r="U1184">
        <v>14380</v>
      </c>
      <c r="V1184">
        <v>14653</v>
      </c>
      <c r="W1184">
        <v>204</v>
      </c>
      <c r="X1184">
        <v>215</v>
      </c>
    </row>
    <row r="1185" spans="1:24" x14ac:dyDescent="0.35">
      <c r="A1185" s="6" t="str">
        <f t="shared" si="18"/>
        <v>23009</v>
      </c>
      <c r="B1185">
        <v>23</v>
      </c>
      <c r="C1185">
        <v>9</v>
      </c>
      <c r="D1185" t="s">
        <v>1937</v>
      </c>
      <c r="E1185" t="s">
        <v>818</v>
      </c>
      <c r="F1185">
        <v>55482</v>
      </c>
      <c r="G1185">
        <v>27223</v>
      </c>
      <c r="H1185">
        <v>28259</v>
      </c>
      <c r="I1185">
        <v>26095</v>
      </c>
      <c r="J1185">
        <v>27028</v>
      </c>
      <c r="K1185">
        <v>268</v>
      </c>
      <c r="L1185">
        <v>313</v>
      </c>
      <c r="M1185">
        <v>151</v>
      </c>
      <c r="N1185">
        <v>135</v>
      </c>
      <c r="O1185">
        <v>301</v>
      </c>
      <c r="P1185">
        <v>383</v>
      </c>
      <c r="Q1185">
        <v>14</v>
      </c>
      <c r="R1185">
        <v>4</v>
      </c>
      <c r="S1185">
        <v>394</v>
      </c>
      <c r="T1185">
        <v>396</v>
      </c>
      <c r="U1185">
        <v>26750</v>
      </c>
      <c r="V1185">
        <v>27778</v>
      </c>
      <c r="W1185">
        <v>473</v>
      </c>
      <c r="X1185">
        <v>481</v>
      </c>
    </row>
    <row r="1186" spans="1:24" x14ac:dyDescent="0.35">
      <c r="A1186" s="6" t="str">
        <f t="shared" si="18"/>
        <v>23011</v>
      </c>
      <c r="B1186">
        <v>23</v>
      </c>
      <c r="C1186">
        <v>11</v>
      </c>
      <c r="D1186" t="s">
        <v>1937</v>
      </c>
      <c r="E1186" t="s">
        <v>1945</v>
      </c>
      <c r="F1186">
        <v>124503</v>
      </c>
      <c r="G1186">
        <v>61050</v>
      </c>
      <c r="H1186">
        <v>63453</v>
      </c>
      <c r="I1186">
        <v>58267</v>
      </c>
      <c r="J1186">
        <v>60816</v>
      </c>
      <c r="K1186">
        <v>620</v>
      </c>
      <c r="L1186">
        <v>389</v>
      </c>
      <c r="M1186">
        <v>372</v>
      </c>
      <c r="N1186">
        <v>341</v>
      </c>
      <c r="O1186">
        <v>541</v>
      </c>
      <c r="P1186">
        <v>705</v>
      </c>
      <c r="Q1186">
        <v>28</v>
      </c>
      <c r="R1186">
        <v>20</v>
      </c>
      <c r="S1186">
        <v>1222</v>
      </c>
      <c r="T1186">
        <v>1182</v>
      </c>
      <c r="U1186">
        <v>59783</v>
      </c>
      <c r="V1186">
        <v>62161</v>
      </c>
      <c r="W1186">
        <v>1267</v>
      </c>
      <c r="X1186">
        <v>1292</v>
      </c>
    </row>
    <row r="1187" spans="1:24" x14ac:dyDescent="0.35">
      <c r="A1187" s="6" t="str">
        <f t="shared" si="18"/>
        <v>23013</v>
      </c>
      <c r="B1187">
        <v>23</v>
      </c>
      <c r="C1187">
        <v>13</v>
      </c>
      <c r="D1187" t="s">
        <v>1937</v>
      </c>
      <c r="E1187" t="s">
        <v>1115</v>
      </c>
      <c r="F1187">
        <v>40604</v>
      </c>
      <c r="G1187">
        <v>20195</v>
      </c>
      <c r="H1187">
        <v>20409</v>
      </c>
      <c r="I1187">
        <v>19447</v>
      </c>
      <c r="J1187">
        <v>19760</v>
      </c>
      <c r="K1187">
        <v>219</v>
      </c>
      <c r="L1187">
        <v>84</v>
      </c>
      <c r="M1187">
        <v>92</v>
      </c>
      <c r="N1187">
        <v>94</v>
      </c>
      <c r="O1187">
        <v>96</v>
      </c>
      <c r="P1187">
        <v>157</v>
      </c>
      <c r="Q1187">
        <v>5</v>
      </c>
      <c r="R1187">
        <v>7</v>
      </c>
      <c r="S1187">
        <v>336</v>
      </c>
      <c r="T1187">
        <v>307</v>
      </c>
      <c r="U1187">
        <v>19906</v>
      </c>
      <c r="V1187">
        <v>20041</v>
      </c>
      <c r="W1187">
        <v>289</v>
      </c>
      <c r="X1187">
        <v>368</v>
      </c>
    </row>
    <row r="1188" spans="1:24" x14ac:dyDescent="0.35">
      <c r="A1188" s="6" t="str">
        <f t="shared" si="18"/>
        <v>23015</v>
      </c>
      <c r="B1188">
        <v>23</v>
      </c>
      <c r="C1188">
        <v>15</v>
      </c>
      <c r="D1188" t="s">
        <v>1937</v>
      </c>
      <c r="E1188" t="s">
        <v>255</v>
      </c>
      <c r="F1188">
        <v>35248</v>
      </c>
      <c r="G1188">
        <v>17399</v>
      </c>
      <c r="H1188">
        <v>17849</v>
      </c>
      <c r="I1188">
        <v>16805</v>
      </c>
      <c r="J1188">
        <v>17259</v>
      </c>
      <c r="K1188">
        <v>163</v>
      </c>
      <c r="L1188">
        <v>89</v>
      </c>
      <c r="M1188">
        <v>80</v>
      </c>
      <c r="N1188">
        <v>67</v>
      </c>
      <c r="O1188">
        <v>133</v>
      </c>
      <c r="P1188">
        <v>178</v>
      </c>
      <c r="Q1188">
        <v>6</v>
      </c>
      <c r="R1188">
        <v>2</v>
      </c>
      <c r="S1188">
        <v>212</v>
      </c>
      <c r="T1188">
        <v>254</v>
      </c>
      <c r="U1188">
        <v>17187</v>
      </c>
      <c r="V1188">
        <v>17649</v>
      </c>
      <c r="W1188">
        <v>212</v>
      </c>
      <c r="X1188">
        <v>200</v>
      </c>
    </row>
    <row r="1189" spans="1:24" x14ac:dyDescent="0.35">
      <c r="A1189" s="6" t="str">
        <f t="shared" si="18"/>
        <v>23017</v>
      </c>
      <c r="B1189">
        <v>23</v>
      </c>
      <c r="C1189">
        <v>17</v>
      </c>
      <c r="D1189" t="s">
        <v>1937</v>
      </c>
      <c r="E1189" t="s">
        <v>1949</v>
      </c>
      <c r="F1189">
        <v>57765</v>
      </c>
      <c r="G1189">
        <v>28803</v>
      </c>
      <c r="H1189">
        <v>28962</v>
      </c>
      <c r="I1189">
        <v>27745</v>
      </c>
      <c r="J1189">
        <v>27997</v>
      </c>
      <c r="K1189">
        <v>195</v>
      </c>
      <c r="L1189">
        <v>150</v>
      </c>
      <c r="M1189">
        <v>143</v>
      </c>
      <c r="N1189">
        <v>154</v>
      </c>
      <c r="O1189">
        <v>179</v>
      </c>
      <c r="P1189">
        <v>172</v>
      </c>
      <c r="Q1189">
        <v>23</v>
      </c>
      <c r="R1189">
        <v>9</v>
      </c>
      <c r="S1189">
        <v>518</v>
      </c>
      <c r="T1189">
        <v>480</v>
      </c>
      <c r="U1189">
        <v>28335</v>
      </c>
      <c r="V1189">
        <v>28555</v>
      </c>
      <c r="W1189">
        <v>468</v>
      </c>
      <c r="X1189">
        <v>407</v>
      </c>
    </row>
    <row r="1190" spans="1:24" x14ac:dyDescent="0.35">
      <c r="A1190" s="6" t="str">
        <f t="shared" si="18"/>
        <v>23019</v>
      </c>
      <c r="B1190">
        <v>23</v>
      </c>
      <c r="C1190">
        <v>19</v>
      </c>
      <c r="D1190" t="s">
        <v>1937</v>
      </c>
      <c r="E1190" t="s">
        <v>1951</v>
      </c>
      <c r="F1190">
        <v>152187</v>
      </c>
      <c r="G1190">
        <v>75750</v>
      </c>
      <c r="H1190">
        <v>76437</v>
      </c>
      <c r="I1190">
        <v>71654</v>
      </c>
      <c r="J1190">
        <v>72496</v>
      </c>
      <c r="K1190">
        <v>890</v>
      </c>
      <c r="L1190">
        <v>615</v>
      </c>
      <c r="M1190">
        <v>973</v>
      </c>
      <c r="N1190">
        <v>952</v>
      </c>
      <c r="O1190">
        <v>861</v>
      </c>
      <c r="P1190">
        <v>970</v>
      </c>
      <c r="Q1190">
        <v>24</v>
      </c>
      <c r="R1190">
        <v>26</v>
      </c>
      <c r="S1190">
        <v>1348</v>
      </c>
      <c r="T1190">
        <v>1378</v>
      </c>
      <c r="U1190">
        <v>74381</v>
      </c>
      <c r="V1190">
        <v>75105</v>
      </c>
      <c r="W1190">
        <v>1369</v>
      </c>
      <c r="X1190">
        <v>1332</v>
      </c>
    </row>
    <row r="1191" spans="1:24" x14ac:dyDescent="0.35">
      <c r="A1191" s="6" t="str">
        <f t="shared" si="18"/>
        <v>23021</v>
      </c>
      <c r="B1191">
        <v>23</v>
      </c>
      <c r="C1191">
        <v>21</v>
      </c>
      <c r="D1191" t="s">
        <v>1937</v>
      </c>
      <c r="E1191" t="s">
        <v>1953</v>
      </c>
      <c r="F1191">
        <v>16801</v>
      </c>
      <c r="G1191">
        <v>8498</v>
      </c>
      <c r="H1191">
        <v>8303</v>
      </c>
      <c r="I1191">
        <v>8134</v>
      </c>
      <c r="J1191">
        <v>7976</v>
      </c>
      <c r="K1191">
        <v>64</v>
      </c>
      <c r="L1191">
        <v>42</v>
      </c>
      <c r="M1191">
        <v>57</v>
      </c>
      <c r="N1191">
        <v>52</v>
      </c>
      <c r="O1191">
        <v>103</v>
      </c>
      <c r="P1191">
        <v>87</v>
      </c>
      <c r="Q1191">
        <v>1</v>
      </c>
      <c r="R1191">
        <v>5</v>
      </c>
      <c r="S1191">
        <v>139</v>
      </c>
      <c r="T1191">
        <v>141</v>
      </c>
      <c r="U1191">
        <v>8303</v>
      </c>
      <c r="V1191">
        <v>8234</v>
      </c>
      <c r="W1191">
        <v>195</v>
      </c>
      <c r="X1191">
        <v>69</v>
      </c>
    </row>
    <row r="1192" spans="1:24" x14ac:dyDescent="0.35">
      <c r="A1192" s="6" t="str">
        <f t="shared" si="18"/>
        <v>23023</v>
      </c>
      <c r="B1192">
        <v>23</v>
      </c>
      <c r="C1192">
        <v>23</v>
      </c>
      <c r="D1192" t="s">
        <v>1937</v>
      </c>
      <c r="E1192" t="s">
        <v>1955</v>
      </c>
      <c r="F1192">
        <v>36703</v>
      </c>
      <c r="G1192">
        <v>17974</v>
      </c>
      <c r="H1192">
        <v>18729</v>
      </c>
      <c r="I1192">
        <v>17222</v>
      </c>
      <c r="J1192">
        <v>18019</v>
      </c>
      <c r="K1192">
        <v>207</v>
      </c>
      <c r="L1192">
        <v>144</v>
      </c>
      <c r="M1192">
        <v>79</v>
      </c>
      <c r="N1192">
        <v>86</v>
      </c>
      <c r="O1192">
        <v>159</v>
      </c>
      <c r="P1192">
        <v>160</v>
      </c>
      <c r="Q1192">
        <v>3</v>
      </c>
      <c r="R1192">
        <v>9</v>
      </c>
      <c r="S1192">
        <v>304</v>
      </c>
      <c r="T1192">
        <v>311</v>
      </c>
      <c r="U1192">
        <v>17604</v>
      </c>
      <c r="V1192">
        <v>18427</v>
      </c>
      <c r="W1192">
        <v>370</v>
      </c>
      <c r="X1192">
        <v>302</v>
      </c>
    </row>
    <row r="1193" spans="1:24" x14ac:dyDescent="0.35">
      <c r="A1193" s="6" t="str">
        <f t="shared" si="18"/>
        <v>23025</v>
      </c>
      <c r="B1193">
        <v>23</v>
      </c>
      <c r="C1193">
        <v>25</v>
      </c>
      <c r="D1193" t="s">
        <v>1937</v>
      </c>
      <c r="E1193" t="s">
        <v>1957</v>
      </c>
      <c r="F1193">
        <v>50481</v>
      </c>
      <c r="G1193">
        <v>25272</v>
      </c>
      <c r="H1193">
        <v>25209</v>
      </c>
      <c r="I1193">
        <v>24433</v>
      </c>
      <c r="J1193">
        <v>24387</v>
      </c>
      <c r="K1193">
        <v>202</v>
      </c>
      <c r="L1193">
        <v>114</v>
      </c>
      <c r="M1193">
        <v>144</v>
      </c>
      <c r="N1193">
        <v>141</v>
      </c>
      <c r="O1193">
        <v>96</v>
      </c>
      <c r="P1193">
        <v>152</v>
      </c>
      <c r="Q1193">
        <v>13</v>
      </c>
      <c r="R1193">
        <v>7</v>
      </c>
      <c r="S1193">
        <v>384</v>
      </c>
      <c r="T1193">
        <v>408</v>
      </c>
      <c r="U1193">
        <v>24924</v>
      </c>
      <c r="V1193">
        <v>24919</v>
      </c>
      <c r="W1193">
        <v>348</v>
      </c>
      <c r="X1193">
        <v>290</v>
      </c>
    </row>
    <row r="1194" spans="1:24" x14ac:dyDescent="0.35">
      <c r="A1194" s="6" t="str">
        <f t="shared" si="18"/>
        <v>23027</v>
      </c>
      <c r="B1194">
        <v>23</v>
      </c>
      <c r="C1194">
        <v>27</v>
      </c>
      <c r="D1194" t="s">
        <v>1937</v>
      </c>
      <c r="E1194" t="s">
        <v>1959</v>
      </c>
      <c r="F1194">
        <v>39596</v>
      </c>
      <c r="G1194">
        <v>19658</v>
      </c>
      <c r="H1194">
        <v>19938</v>
      </c>
      <c r="I1194">
        <v>18963</v>
      </c>
      <c r="J1194">
        <v>19317</v>
      </c>
      <c r="K1194">
        <v>147</v>
      </c>
      <c r="L1194">
        <v>83</v>
      </c>
      <c r="M1194">
        <v>120</v>
      </c>
      <c r="N1194">
        <v>90</v>
      </c>
      <c r="O1194">
        <v>98</v>
      </c>
      <c r="P1194">
        <v>146</v>
      </c>
      <c r="Q1194">
        <v>6</v>
      </c>
      <c r="R1194">
        <v>7</v>
      </c>
      <c r="S1194">
        <v>324</v>
      </c>
      <c r="T1194">
        <v>295</v>
      </c>
      <c r="U1194">
        <v>19325</v>
      </c>
      <c r="V1194">
        <v>19705</v>
      </c>
      <c r="W1194">
        <v>333</v>
      </c>
      <c r="X1194">
        <v>233</v>
      </c>
    </row>
    <row r="1195" spans="1:24" x14ac:dyDescent="0.35">
      <c r="A1195" s="6" t="str">
        <f t="shared" si="18"/>
        <v>23029</v>
      </c>
      <c r="B1195">
        <v>23</v>
      </c>
      <c r="C1195">
        <v>29</v>
      </c>
      <c r="D1195" t="s">
        <v>1937</v>
      </c>
      <c r="E1195" t="s">
        <v>150</v>
      </c>
      <c r="F1195">
        <v>31090</v>
      </c>
      <c r="G1195">
        <v>15361</v>
      </c>
      <c r="H1195">
        <v>15729</v>
      </c>
      <c r="I1195">
        <v>14050</v>
      </c>
      <c r="J1195">
        <v>14385</v>
      </c>
      <c r="K1195">
        <v>122</v>
      </c>
      <c r="L1195">
        <v>82</v>
      </c>
      <c r="M1195">
        <v>791</v>
      </c>
      <c r="N1195">
        <v>829</v>
      </c>
      <c r="O1195">
        <v>63</v>
      </c>
      <c r="P1195">
        <v>90</v>
      </c>
      <c r="Q1195">
        <v>3</v>
      </c>
      <c r="R1195">
        <v>8</v>
      </c>
      <c r="S1195">
        <v>332</v>
      </c>
      <c r="T1195">
        <v>335</v>
      </c>
      <c r="U1195">
        <v>15023</v>
      </c>
      <c r="V1195">
        <v>15402</v>
      </c>
      <c r="W1195">
        <v>338</v>
      </c>
      <c r="X1195">
        <v>327</v>
      </c>
    </row>
    <row r="1196" spans="1:24" x14ac:dyDescent="0.35">
      <c r="A1196" s="6" t="str">
        <f t="shared" si="18"/>
        <v>23031</v>
      </c>
      <c r="B1196">
        <v>23</v>
      </c>
      <c r="C1196">
        <v>31</v>
      </c>
      <c r="D1196" t="s">
        <v>1937</v>
      </c>
      <c r="E1196" t="s">
        <v>1962</v>
      </c>
      <c r="F1196">
        <v>211969</v>
      </c>
      <c r="G1196">
        <v>104350</v>
      </c>
      <c r="H1196">
        <v>107619</v>
      </c>
      <c r="I1196">
        <v>99306</v>
      </c>
      <c r="J1196">
        <v>102711</v>
      </c>
      <c r="K1196">
        <v>1385</v>
      </c>
      <c r="L1196">
        <v>1005</v>
      </c>
      <c r="M1196">
        <v>364</v>
      </c>
      <c r="N1196">
        <v>368</v>
      </c>
      <c r="O1196">
        <v>1358</v>
      </c>
      <c r="P1196">
        <v>1657</v>
      </c>
      <c r="Q1196">
        <v>32</v>
      </c>
      <c r="R1196">
        <v>34</v>
      </c>
      <c r="S1196">
        <v>1905</v>
      </c>
      <c r="T1196">
        <v>1844</v>
      </c>
      <c r="U1196">
        <v>102182</v>
      </c>
      <c r="V1196">
        <v>105692</v>
      </c>
      <c r="W1196">
        <v>2168</v>
      </c>
      <c r="X1196">
        <v>1927</v>
      </c>
    </row>
    <row r="1197" spans="1:24" x14ac:dyDescent="0.35">
      <c r="A1197" s="6" t="str">
        <f t="shared" si="18"/>
        <v>24001</v>
      </c>
      <c r="B1197">
        <v>24</v>
      </c>
      <c r="C1197">
        <v>1</v>
      </c>
      <c r="D1197" t="s">
        <v>1964</v>
      </c>
      <c r="E1197" t="s">
        <v>1965</v>
      </c>
      <c r="F1197">
        <v>68108</v>
      </c>
      <c r="G1197">
        <v>35719</v>
      </c>
      <c r="H1197">
        <v>32389</v>
      </c>
      <c r="I1197">
        <v>30393</v>
      </c>
      <c r="J1197">
        <v>30120</v>
      </c>
      <c r="K1197">
        <v>4129</v>
      </c>
      <c r="L1197">
        <v>994</v>
      </c>
      <c r="M1197">
        <v>77</v>
      </c>
      <c r="N1197">
        <v>74</v>
      </c>
      <c r="O1197">
        <v>339</v>
      </c>
      <c r="P1197">
        <v>434</v>
      </c>
      <c r="Q1197">
        <v>24</v>
      </c>
      <c r="R1197">
        <v>25</v>
      </c>
      <c r="S1197">
        <v>757</v>
      </c>
      <c r="T1197">
        <v>742</v>
      </c>
      <c r="U1197">
        <v>34968</v>
      </c>
      <c r="V1197">
        <v>31974</v>
      </c>
      <c r="W1197">
        <v>751</v>
      </c>
      <c r="X1197">
        <v>415</v>
      </c>
    </row>
    <row r="1198" spans="1:24" x14ac:dyDescent="0.35">
      <c r="A1198" s="6" t="str">
        <f t="shared" si="18"/>
        <v>24003</v>
      </c>
      <c r="B1198">
        <v>24</v>
      </c>
      <c r="C1198">
        <v>3</v>
      </c>
      <c r="D1198" t="s">
        <v>1964</v>
      </c>
      <c r="E1198" t="s">
        <v>1967</v>
      </c>
      <c r="F1198">
        <v>588270</v>
      </c>
      <c r="G1198">
        <v>291306</v>
      </c>
      <c r="H1198">
        <v>296964</v>
      </c>
      <c r="I1198">
        <v>214122</v>
      </c>
      <c r="J1198">
        <v>214588</v>
      </c>
      <c r="K1198">
        <v>53657</v>
      </c>
      <c r="L1198">
        <v>56689</v>
      </c>
      <c r="M1198">
        <v>1515</v>
      </c>
      <c r="N1198">
        <v>1383</v>
      </c>
      <c r="O1198">
        <v>11711</v>
      </c>
      <c r="P1198">
        <v>13611</v>
      </c>
      <c r="Q1198">
        <v>380</v>
      </c>
      <c r="R1198">
        <v>357</v>
      </c>
      <c r="S1198">
        <v>9921</v>
      </c>
      <c r="T1198">
        <v>10336</v>
      </c>
      <c r="U1198">
        <v>261958</v>
      </c>
      <c r="V1198">
        <v>269546</v>
      </c>
      <c r="W1198">
        <v>29348</v>
      </c>
      <c r="X1198">
        <v>27418</v>
      </c>
    </row>
    <row r="1199" spans="1:24" x14ac:dyDescent="0.35">
      <c r="A1199" s="6" t="str">
        <f t="shared" si="18"/>
        <v>24005</v>
      </c>
      <c r="B1199">
        <v>24</v>
      </c>
      <c r="C1199">
        <v>5</v>
      </c>
      <c r="D1199" t="s">
        <v>1964</v>
      </c>
      <c r="E1199" t="s">
        <v>1969</v>
      </c>
      <c r="F1199">
        <v>854554</v>
      </c>
      <c r="G1199">
        <v>407052</v>
      </c>
      <c r="H1199">
        <v>447502</v>
      </c>
      <c r="I1199">
        <v>247244</v>
      </c>
      <c r="J1199">
        <v>260849</v>
      </c>
      <c r="K1199">
        <v>119233</v>
      </c>
      <c r="L1199">
        <v>143805</v>
      </c>
      <c r="M1199">
        <v>2198</v>
      </c>
      <c r="N1199">
        <v>2184</v>
      </c>
      <c r="O1199">
        <v>26616</v>
      </c>
      <c r="P1199">
        <v>27839</v>
      </c>
      <c r="Q1199">
        <v>433</v>
      </c>
      <c r="R1199">
        <v>433</v>
      </c>
      <c r="S1199">
        <v>11328</v>
      </c>
      <c r="T1199">
        <v>12392</v>
      </c>
      <c r="U1199">
        <v>375150</v>
      </c>
      <c r="V1199">
        <v>417917</v>
      </c>
      <c r="W1199">
        <v>31902</v>
      </c>
      <c r="X1199">
        <v>29585</v>
      </c>
    </row>
    <row r="1200" spans="1:24" x14ac:dyDescent="0.35">
      <c r="A1200" s="6" t="str">
        <f t="shared" si="18"/>
        <v>24009</v>
      </c>
      <c r="B1200">
        <v>24</v>
      </c>
      <c r="C1200">
        <v>9</v>
      </c>
      <c r="D1200" t="s">
        <v>1964</v>
      </c>
      <c r="E1200" t="s">
        <v>1971</v>
      </c>
      <c r="F1200">
        <v>92789</v>
      </c>
      <c r="G1200">
        <v>46195</v>
      </c>
      <c r="H1200">
        <v>46594</v>
      </c>
      <c r="I1200">
        <v>37308</v>
      </c>
      <c r="J1200">
        <v>37326</v>
      </c>
      <c r="K1200">
        <v>6190</v>
      </c>
      <c r="L1200">
        <v>6448</v>
      </c>
      <c r="M1200">
        <v>242</v>
      </c>
      <c r="N1200">
        <v>207</v>
      </c>
      <c r="O1200">
        <v>782</v>
      </c>
      <c r="P1200">
        <v>1021</v>
      </c>
      <c r="Q1200">
        <v>57</v>
      </c>
      <c r="R1200">
        <v>63</v>
      </c>
      <c r="S1200">
        <v>1616</v>
      </c>
      <c r="T1200">
        <v>1529</v>
      </c>
      <c r="U1200">
        <v>44107</v>
      </c>
      <c r="V1200">
        <v>44477</v>
      </c>
      <c r="W1200">
        <v>2088</v>
      </c>
      <c r="X1200">
        <v>2117</v>
      </c>
    </row>
    <row r="1201" spans="1:24" x14ac:dyDescent="0.35">
      <c r="A1201" s="6" t="str">
        <f t="shared" si="18"/>
        <v>24011</v>
      </c>
      <c r="B1201">
        <v>24</v>
      </c>
      <c r="C1201">
        <v>11</v>
      </c>
      <c r="D1201" t="s">
        <v>1964</v>
      </c>
      <c r="E1201" t="s">
        <v>1973</v>
      </c>
      <c r="F1201">
        <v>33292</v>
      </c>
      <c r="G1201">
        <v>16352</v>
      </c>
      <c r="H1201">
        <v>16940</v>
      </c>
      <c r="I1201">
        <v>13227</v>
      </c>
      <c r="J1201">
        <v>13630</v>
      </c>
      <c r="K1201">
        <v>2212</v>
      </c>
      <c r="L1201">
        <v>2518</v>
      </c>
      <c r="M1201">
        <v>177</v>
      </c>
      <c r="N1201">
        <v>112</v>
      </c>
      <c r="O1201">
        <v>205</v>
      </c>
      <c r="P1201">
        <v>205</v>
      </c>
      <c r="Q1201">
        <v>72</v>
      </c>
      <c r="R1201">
        <v>37</v>
      </c>
      <c r="S1201">
        <v>459</v>
      </c>
      <c r="T1201">
        <v>438</v>
      </c>
      <c r="U1201">
        <v>14822</v>
      </c>
      <c r="V1201">
        <v>15671</v>
      </c>
      <c r="W1201">
        <v>1530</v>
      </c>
      <c r="X1201">
        <v>1269</v>
      </c>
    </row>
    <row r="1202" spans="1:24" x14ac:dyDescent="0.35">
      <c r="A1202" s="6" t="str">
        <f t="shared" si="18"/>
        <v>24013</v>
      </c>
      <c r="B1202">
        <v>24</v>
      </c>
      <c r="C1202">
        <v>13</v>
      </c>
      <c r="D1202" t="s">
        <v>1964</v>
      </c>
      <c r="E1202" t="s">
        <v>200</v>
      </c>
      <c r="F1202">
        <v>172895</v>
      </c>
      <c r="G1202">
        <v>86038</v>
      </c>
      <c r="H1202">
        <v>86857</v>
      </c>
      <c r="I1202">
        <v>78440</v>
      </c>
      <c r="J1202">
        <v>79509</v>
      </c>
      <c r="K1202">
        <v>3728</v>
      </c>
      <c r="L1202">
        <v>3053</v>
      </c>
      <c r="M1202">
        <v>272</v>
      </c>
      <c r="N1202">
        <v>238</v>
      </c>
      <c r="O1202">
        <v>1757</v>
      </c>
      <c r="P1202">
        <v>2089</v>
      </c>
      <c r="Q1202">
        <v>42</v>
      </c>
      <c r="R1202">
        <v>70</v>
      </c>
      <c r="S1202">
        <v>1799</v>
      </c>
      <c r="T1202">
        <v>1898</v>
      </c>
      <c r="U1202">
        <v>82018</v>
      </c>
      <c r="V1202">
        <v>83159</v>
      </c>
      <c r="W1202">
        <v>4020</v>
      </c>
      <c r="X1202">
        <v>3698</v>
      </c>
    </row>
    <row r="1203" spans="1:24" x14ac:dyDescent="0.35">
      <c r="A1203" s="6" t="str">
        <f t="shared" si="18"/>
        <v>24015</v>
      </c>
      <c r="B1203">
        <v>24</v>
      </c>
      <c r="C1203">
        <v>15</v>
      </c>
      <c r="D1203" t="s">
        <v>1964</v>
      </c>
      <c r="E1203" t="s">
        <v>1976</v>
      </c>
      <c r="F1203">
        <v>103724</v>
      </c>
      <c r="G1203">
        <v>51765</v>
      </c>
      <c r="H1203">
        <v>51959</v>
      </c>
      <c r="I1203">
        <v>45374</v>
      </c>
      <c r="J1203">
        <v>45705</v>
      </c>
      <c r="K1203">
        <v>4022</v>
      </c>
      <c r="L1203">
        <v>3873</v>
      </c>
      <c r="M1203">
        <v>211</v>
      </c>
      <c r="N1203">
        <v>216</v>
      </c>
      <c r="O1203">
        <v>696</v>
      </c>
      <c r="P1203">
        <v>825</v>
      </c>
      <c r="Q1203">
        <v>47</v>
      </c>
      <c r="R1203">
        <v>33</v>
      </c>
      <c r="S1203">
        <v>1415</v>
      </c>
      <c r="T1203">
        <v>1307</v>
      </c>
      <c r="U1203">
        <v>48876</v>
      </c>
      <c r="V1203">
        <v>49442</v>
      </c>
      <c r="W1203">
        <v>2889</v>
      </c>
      <c r="X1203">
        <v>2517</v>
      </c>
    </row>
    <row r="1204" spans="1:24" x14ac:dyDescent="0.35">
      <c r="A1204" s="6" t="str">
        <f t="shared" si="18"/>
        <v>24017</v>
      </c>
      <c r="B1204">
        <v>24</v>
      </c>
      <c r="C1204">
        <v>17</v>
      </c>
      <c r="D1204" t="s">
        <v>1964</v>
      </c>
      <c r="E1204" t="s">
        <v>1978</v>
      </c>
      <c r="F1204">
        <v>166621</v>
      </c>
      <c r="G1204">
        <v>80614</v>
      </c>
      <c r="H1204">
        <v>86007</v>
      </c>
      <c r="I1204">
        <v>33724</v>
      </c>
      <c r="J1204">
        <v>33866</v>
      </c>
      <c r="K1204">
        <v>40381</v>
      </c>
      <c r="L1204">
        <v>44708</v>
      </c>
      <c r="M1204">
        <v>598</v>
      </c>
      <c r="N1204">
        <v>668</v>
      </c>
      <c r="O1204">
        <v>2529</v>
      </c>
      <c r="P1204">
        <v>3145</v>
      </c>
      <c r="Q1204">
        <v>128</v>
      </c>
      <c r="R1204">
        <v>112</v>
      </c>
      <c r="S1204">
        <v>3254</v>
      </c>
      <c r="T1204">
        <v>3508</v>
      </c>
      <c r="U1204">
        <v>74766</v>
      </c>
      <c r="V1204">
        <v>80222</v>
      </c>
      <c r="W1204">
        <v>5848</v>
      </c>
      <c r="X1204">
        <v>5785</v>
      </c>
    </row>
    <row r="1205" spans="1:24" x14ac:dyDescent="0.35">
      <c r="A1205" s="6" t="str">
        <f t="shared" si="18"/>
        <v>24019</v>
      </c>
      <c r="B1205">
        <v>24</v>
      </c>
      <c r="C1205">
        <v>19</v>
      </c>
      <c r="D1205" t="s">
        <v>1964</v>
      </c>
      <c r="E1205" t="s">
        <v>1980</v>
      </c>
      <c r="F1205">
        <v>32529</v>
      </c>
      <c r="G1205">
        <v>15442</v>
      </c>
      <c r="H1205">
        <v>17087</v>
      </c>
      <c r="I1205">
        <v>10388</v>
      </c>
      <c r="J1205">
        <v>11173</v>
      </c>
      <c r="K1205">
        <v>4389</v>
      </c>
      <c r="L1205">
        <v>5188</v>
      </c>
      <c r="M1205">
        <v>88</v>
      </c>
      <c r="N1205">
        <v>92</v>
      </c>
      <c r="O1205">
        <v>159</v>
      </c>
      <c r="P1205">
        <v>205</v>
      </c>
      <c r="Q1205">
        <v>13</v>
      </c>
      <c r="R1205">
        <v>9</v>
      </c>
      <c r="S1205">
        <v>405</v>
      </c>
      <c r="T1205">
        <v>420</v>
      </c>
      <c r="U1205">
        <v>14580</v>
      </c>
      <c r="V1205">
        <v>16143</v>
      </c>
      <c r="W1205">
        <v>862</v>
      </c>
      <c r="X1205">
        <v>944</v>
      </c>
    </row>
    <row r="1206" spans="1:24" x14ac:dyDescent="0.35">
      <c r="A1206" s="6" t="str">
        <f t="shared" si="18"/>
        <v>24021</v>
      </c>
      <c r="B1206">
        <v>24</v>
      </c>
      <c r="C1206">
        <v>21</v>
      </c>
      <c r="D1206" t="s">
        <v>1964</v>
      </c>
      <c r="E1206" t="s">
        <v>1982</v>
      </c>
      <c r="F1206">
        <v>271710</v>
      </c>
      <c r="G1206">
        <v>134681</v>
      </c>
      <c r="H1206">
        <v>137029</v>
      </c>
      <c r="I1206">
        <v>107507</v>
      </c>
      <c r="J1206">
        <v>109712</v>
      </c>
      <c r="K1206">
        <v>15248</v>
      </c>
      <c r="L1206">
        <v>14799</v>
      </c>
      <c r="M1206">
        <v>789</v>
      </c>
      <c r="N1206">
        <v>718</v>
      </c>
      <c r="O1206">
        <v>6709</v>
      </c>
      <c r="P1206">
        <v>7349</v>
      </c>
      <c r="Q1206">
        <v>131</v>
      </c>
      <c r="R1206">
        <v>125</v>
      </c>
      <c r="S1206">
        <v>4297</v>
      </c>
      <c r="T1206">
        <v>4326</v>
      </c>
      <c r="U1206">
        <v>118319</v>
      </c>
      <c r="V1206">
        <v>121314</v>
      </c>
      <c r="W1206">
        <v>16362</v>
      </c>
      <c r="X1206">
        <v>15715</v>
      </c>
    </row>
    <row r="1207" spans="1:24" x14ac:dyDescent="0.35">
      <c r="A1207" s="6" t="str">
        <f t="shared" si="18"/>
        <v>24023</v>
      </c>
      <c r="B1207">
        <v>24</v>
      </c>
      <c r="C1207">
        <v>23</v>
      </c>
      <c r="D1207" t="s">
        <v>1964</v>
      </c>
      <c r="E1207" t="s">
        <v>1984</v>
      </c>
      <c r="F1207">
        <v>28807</v>
      </c>
      <c r="G1207">
        <v>14336</v>
      </c>
      <c r="H1207">
        <v>14471</v>
      </c>
      <c r="I1207">
        <v>13953</v>
      </c>
      <c r="J1207">
        <v>14071</v>
      </c>
      <c r="K1207">
        <v>158</v>
      </c>
      <c r="L1207">
        <v>132</v>
      </c>
      <c r="M1207">
        <v>24</v>
      </c>
      <c r="N1207">
        <v>37</v>
      </c>
      <c r="O1207">
        <v>52</v>
      </c>
      <c r="P1207">
        <v>90</v>
      </c>
      <c r="Q1207">
        <v>1</v>
      </c>
      <c r="R1207">
        <v>0</v>
      </c>
      <c r="S1207">
        <v>148</v>
      </c>
      <c r="T1207">
        <v>141</v>
      </c>
      <c r="U1207">
        <v>14158</v>
      </c>
      <c r="V1207">
        <v>14306</v>
      </c>
      <c r="W1207">
        <v>178</v>
      </c>
      <c r="X1207">
        <v>165</v>
      </c>
    </row>
    <row r="1208" spans="1:24" x14ac:dyDescent="0.35">
      <c r="A1208" s="6" t="str">
        <f t="shared" si="18"/>
        <v>24025</v>
      </c>
      <c r="B1208">
        <v>24</v>
      </c>
      <c r="C1208">
        <v>25</v>
      </c>
      <c r="D1208" t="s">
        <v>1964</v>
      </c>
      <c r="E1208" t="s">
        <v>1986</v>
      </c>
      <c r="F1208">
        <v>260922</v>
      </c>
      <c r="G1208">
        <v>128268</v>
      </c>
      <c r="H1208">
        <v>132654</v>
      </c>
      <c r="I1208">
        <v>100719</v>
      </c>
      <c r="J1208">
        <v>103358</v>
      </c>
      <c r="K1208">
        <v>19309</v>
      </c>
      <c r="L1208">
        <v>20486</v>
      </c>
      <c r="M1208">
        <v>450</v>
      </c>
      <c r="N1208">
        <v>445</v>
      </c>
      <c r="O1208">
        <v>3757</v>
      </c>
      <c r="P1208">
        <v>4330</v>
      </c>
      <c r="Q1208">
        <v>106</v>
      </c>
      <c r="R1208">
        <v>130</v>
      </c>
      <c r="S1208">
        <v>3927</v>
      </c>
      <c r="T1208">
        <v>3905</v>
      </c>
      <c r="U1208">
        <v>121015</v>
      </c>
      <c r="V1208">
        <v>125927</v>
      </c>
      <c r="W1208">
        <v>7253</v>
      </c>
      <c r="X1208">
        <v>6727</v>
      </c>
    </row>
    <row r="1209" spans="1:24" x14ac:dyDescent="0.35">
      <c r="A1209" s="6" t="str">
        <f t="shared" si="18"/>
        <v>24027</v>
      </c>
      <c r="B1209">
        <v>24</v>
      </c>
      <c r="C1209">
        <v>27</v>
      </c>
      <c r="D1209" t="s">
        <v>1964</v>
      </c>
      <c r="E1209" t="s">
        <v>241</v>
      </c>
      <c r="F1209">
        <v>332316</v>
      </c>
      <c r="G1209">
        <v>163758</v>
      </c>
      <c r="H1209">
        <v>168558</v>
      </c>
      <c r="I1209">
        <v>92151</v>
      </c>
      <c r="J1209">
        <v>91556</v>
      </c>
      <c r="K1209">
        <v>32268</v>
      </c>
      <c r="L1209">
        <v>36461</v>
      </c>
      <c r="M1209">
        <v>836</v>
      </c>
      <c r="N1209">
        <v>756</v>
      </c>
      <c r="O1209">
        <v>31904</v>
      </c>
      <c r="P1209">
        <v>33030</v>
      </c>
      <c r="Q1209">
        <v>137</v>
      </c>
      <c r="R1209">
        <v>151</v>
      </c>
      <c r="S1209">
        <v>6462</v>
      </c>
      <c r="T1209">
        <v>6604</v>
      </c>
      <c r="U1209">
        <v>149981</v>
      </c>
      <c r="V1209">
        <v>155039</v>
      </c>
      <c r="W1209">
        <v>13777</v>
      </c>
      <c r="X1209">
        <v>13519</v>
      </c>
    </row>
    <row r="1210" spans="1:24" x14ac:dyDescent="0.35">
      <c r="A1210" s="6" t="str">
        <f t="shared" si="18"/>
        <v>24029</v>
      </c>
      <c r="B1210">
        <v>24</v>
      </c>
      <c r="C1210">
        <v>29</v>
      </c>
      <c r="D1210" t="s">
        <v>1964</v>
      </c>
      <c r="E1210" t="s">
        <v>572</v>
      </c>
      <c r="F1210">
        <v>19198</v>
      </c>
      <c r="G1210">
        <v>9267</v>
      </c>
      <c r="H1210">
        <v>9931</v>
      </c>
      <c r="I1210">
        <v>7543</v>
      </c>
      <c r="J1210">
        <v>8046</v>
      </c>
      <c r="K1210">
        <v>1356</v>
      </c>
      <c r="L1210">
        <v>1496</v>
      </c>
      <c r="M1210">
        <v>46</v>
      </c>
      <c r="N1210">
        <v>33</v>
      </c>
      <c r="O1210">
        <v>129</v>
      </c>
      <c r="P1210">
        <v>132</v>
      </c>
      <c r="Q1210">
        <v>5</v>
      </c>
      <c r="R1210">
        <v>5</v>
      </c>
      <c r="S1210">
        <v>188</v>
      </c>
      <c r="T1210">
        <v>219</v>
      </c>
      <c r="U1210">
        <v>8676</v>
      </c>
      <c r="V1210">
        <v>9493</v>
      </c>
      <c r="W1210">
        <v>591</v>
      </c>
      <c r="X1210">
        <v>438</v>
      </c>
    </row>
    <row r="1211" spans="1:24" x14ac:dyDescent="0.35">
      <c r="A1211" s="6" t="str">
        <f t="shared" si="18"/>
        <v>24031</v>
      </c>
      <c r="B1211">
        <v>24</v>
      </c>
      <c r="C1211">
        <v>31</v>
      </c>
      <c r="D1211" t="s">
        <v>1964</v>
      </c>
      <c r="E1211" t="s">
        <v>122</v>
      </c>
      <c r="F1211">
        <v>1062065</v>
      </c>
      <c r="G1211">
        <v>517469</v>
      </c>
      <c r="H1211">
        <v>544596</v>
      </c>
      <c r="I1211">
        <v>313029</v>
      </c>
      <c r="J1211">
        <v>318371</v>
      </c>
      <c r="K1211">
        <v>101855</v>
      </c>
      <c r="L1211">
        <v>114309</v>
      </c>
      <c r="M1211">
        <v>4287</v>
      </c>
      <c r="N1211">
        <v>4037</v>
      </c>
      <c r="O1211">
        <v>79383</v>
      </c>
      <c r="P1211">
        <v>88062</v>
      </c>
      <c r="Q1211">
        <v>578</v>
      </c>
      <c r="R1211">
        <v>559</v>
      </c>
      <c r="S1211">
        <v>18337</v>
      </c>
      <c r="T1211">
        <v>19258</v>
      </c>
      <c r="U1211">
        <v>407585</v>
      </c>
      <c r="V1211">
        <v>437170</v>
      </c>
      <c r="W1211">
        <v>109884</v>
      </c>
      <c r="X1211">
        <v>107426</v>
      </c>
    </row>
    <row r="1212" spans="1:24" x14ac:dyDescent="0.35">
      <c r="A1212" s="6" t="str">
        <f t="shared" si="18"/>
        <v>24033</v>
      </c>
      <c r="B1212">
        <v>24</v>
      </c>
      <c r="C1212">
        <v>33</v>
      </c>
      <c r="D1212" t="s">
        <v>1964</v>
      </c>
      <c r="E1212" t="s">
        <v>5180</v>
      </c>
      <c r="F1212">
        <v>967215</v>
      </c>
      <c r="G1212">
        <v>468175</v>
      </c>
      <c r="H1212">
        <v>499040</v>
      </c>
      <c r="I1212">
        <v>140289</v>
      </c>
      <c r="J1212">
        <v>127025</v>
      </c>
      <c r="K1212">
        <v>287033</v>
      </c>
      <c r="L1212">
        <v>329549</v>
      </c>
      <c r="M1212">
        <v>6825</v>
      </c>
      <c r="N1212">
        <v>6064</v>
      </c>
      <c r="O1212">
        <v>20061</v>
      </c>
      <c r="P1212">
        <v>21357</v>
      </c>
      <c r="Q1212">
        <v>1158</v>
      </c>
      <c r="R1212">
        <v>1114</v>
      </c>
      <c r="S1212">
        <v>12809</v>
      </c>
      <c r="T1212">
        <v>13931</v>
      </c>
      <c r="U1212">
        <v>358519</v>
      </c>
      <c r="V1212">
        <v>403308</v>
      </c>
      <c r="W1212">
        <v>109656</v>
      </c>
      <c r="X1212">
        <v>95732</v>
      </c>
    </row>
    <row r="1213" spans="1:24" x14ac:dyDescent="0.35">
      <c r="A1213" s="6" t="str">
        <f t="shared" si="18"/>
        <v>24035</v>
      </c>
      <c r="B1213">
        <v>24</v>
      </c>
      <c r="C1213">
        <v>35</v>
      </c>
      <c r="D1213" t="s">
        <v>1964</v>
      </c>
      <c r="E1213" t="s">
        <v>5181</v>
      </c>
      <c r="F1213">
        <v>49876</v>
      </c>
      <c r="G1213">
        <v>24896</v>
      </c>
      <c r="H1213">
        <v>24980</v>
      </c>
      <c r="I1213">
        <v>22324</v>
      </c>
      <c r="J1213">
        <v>22410</v>
      </c>
      <c r="K1213">
        <v>1599</v>
      </c>
      <c r="L1213">
        <v>1517</v>
      </c>
      <c r="M1213">
        <v>128</v>
      </c>
      <c r="N1213">
        <v>113</v>
      </c>
      <c r="O1213">
        <v>287</v>
      </c>
      <c r="P1213">
        <v>357</v>
      </c>
      <c r="Q1213">
        <v>28</v>
      </c>
      <c r="R1213">
        <v>29</v>
      </c>
      <c r="S1213">
        <v>530</v>
      </c>
      <c r="T1213">
        <v>554</v>
      </c>
      <c r="U1213">
        <v>23617</v>
      </c>
      <c r="V1213">
        <v>23761</v>
      </c>
      <c r="W1213">
        <v>1279</v>
      </c>
      <c r="X1213">
        <v>1219</v>
      </c>
    </row>
    <row r="1214" spans="1:24" x14ac:dyDescent="0.35">
      <c r="A1214" s="6" t="str">
        <f t="shared" si="18"/>
        <v>24037</v>
      </c>
      <c r="B1214">
        <v>24</v>
      </c>
      <c r="C1214">
        <v>37</v>
      </c>
      <c r="D1214" t="s">
        <v>1964</v>
      </c>
      <c r="E1214" t="s">
        <v>5182</v>
      </c>
      <c r="F1214">
        <v>113777</v>
      </c>
      <c r="G1214">
        <v>57283</v>
      </c>
      <c r="H1214">
        <v>56494</v>
      </c>
      <c r="I1214">
        <v>44898</v>
      </c>
      <c r="J1214">
        <v>43458</v>
      </c>
      <c r="K1214">
        <v>8489</v>
      </c>
      <c r="L1214">
        <v>8630</v>
      </c>
      <c r="M1214">
        <v>269</v>
      </c>
      <c r="N1214">
        <v>288</v>
      </c>
      <c r="O1214">
        <v>1446</v>
      </c>
      <c r="P1214">
        <v>1889</v>
      </c>
      <c r="Q1214">
        <v>88</v>
      </c>
      <c r="R1214">
        <v>55</v>
      </c>
      <c r="S1214">
        <v>2093</v>
      </c>
      <c r="T1214">
        <v>2174</v>
      </c>
      <c r="U1214">
        <v>53898</v>
      </c>
      <c r="V1214">
        <v>53363</v>
      </c>
      <c r="W1214">
        <v>3385</v>
      </c>
      <c r="X1214">
        <v>3131</v>
      </c>
    </row>
    <row r="1215" spans="1:24" x14ac:dyDescent="0.35">
      <c r="A1215" s="6" t="str">
        <f t="shared" si="18"/>
        <v>24039</v>
      </c>
      <c r="B1215">
        <v>24</v>
      </c>
      <c r="C1215">
        <v>39</v>
      </c>
      <c r="D1215" t="s">
        <v>1964</v>
      </c>
      <c r="E1215" t="s">
        <v>1957</v>
      </c>
      <c r="F1215">
        <v>24615</v>
      </c>
      <c r="G1215">
        <v>13432</v>
      </c>
      <c r="H1215">
        <v>11183</v>
      </c>
      <c r="I1215">
        <v>7012</v>
      </c>
      <c r="J1215">
        <v>6533</v>
      </c>
      <c r="K1215">
        <v>5876</v>
      </c>
      <c r="L1215">
        <v>4114</v>
      </c>
      <c r="M1215">
        <v>69</v>
      </c>
      <c r="N1215">
        <v>47</v>
      </c>
      <c r="O1215">
        <v>113</v>
      </c>
      <c r="P1215">
        <v>124</v>
      </c>
      <c r="Q1215">
        <v>17</v>
      </c>
      <c r="R1215">
        <v>9</v>
      </c>
      <c r="S1215">
        <v>345</v>
      </c>
      <c r="T1215">
        <v>356</v>
      </c>
      <c r="U1215">
        <v>12919</v>
      </c>
      <c r="V1215">
        <v>10649</v>
      </c>
      <c r="W1215">
        <v>513</v>
      </c>
      <c r="X1215">
        <v>534</v>
      </c>
    </row>
    <row r="1216" spans="1:24" x14ac:dyDescent="0.35">
      <c r="A1216" s="6" t="str">
        <f t="shared" si="18"/>
        <v>24041</v>
      </c>
      <c r="B1216">
        <v>24</v>
      </c>
      <c r="C1216">
        <v>41</v>
      </c>
      <c r="D1216" t="s">
        <v>1964</v>
      </c>
      <c r="E1216" t="s">
        <v>912</v>
      </c>
      <c r="F1216">
        <v>37523</v>
      </c>
      <c r="G1216">
        <v>17920</v>
      </c>
      <c r="H1216">
        <v>19603</v>
      </c>
      <c r="I1216">
        <v>14863</v>
      </c>
      <c r="J1216">
        <v>16241</v>
      </c>
      <c r="K1216">
        <v>2290</v>
      </c>
      <c r="L1216">
        <v>2555</v>
      </c>
      <c r="M1216">
        <v>86</v>
      </c>
      <c r="N1216">
        <v>86</v>
      </c>
      <c r="O1216">
        <v>249</v>
      </c>
      <c r="P1216">
        <v>316</v>
      </c>
      <c r="Q1216">
        <v>53</v>
      </c>
      <c r="R1216">
        <v>36</v>
      </c>
      <c r="S1216">
        <v>379</v>
      </c>
      <c r="T1216">
        <v>369</v>
      </c>
      <c r="U1216">
        <v>16280</v>
      </c>
      <c r="V1216">
        <v>17913</v>
      </c>
      <c r="W1216">
        <v>1640</v>
      </c>
      <c r="X1216">
        <v>1690</v>
      </c>
    </row>
    <row r="1217" spans="1:24" x14ac:dyDescent="0.35">
      <c r="A1217" s="6" t="str">
        <f t="shared" si="18"/>
        <v>24043</v>
      </c>
      <c r="B1217">
        <v>24</v>
      </c>
      <c r="C1217">
        <v>43</v>
      </c>
      <c r="D1217" t="s">
        <v>1964</v>
      </c>
      <c r="E1217" t="s">
        <v>150</v>
      </c>
      <c r="F1217">
        <v>154704</v>
      </c>
      <c r="G1217">
        <v>78699</v>
      </c>
      <c r="H1217">
        <v>76005</v>
      </c>
      <c r="I1217">
        <v>62632</v>
      </c>
      <c r="J1217">
        <v>63852</v>
      </c>
      <c r="K1217">
        <v>11720</v>
      </c>
      <c r="L1217">
        <v>7724</v>
      </c>
      <c r="M1217">
        <v>292</v>
      </c>
      <c r="N1217">
        <v>259</v>
      </c>
      <c r="O1217">
        <v>1477</v>
      </c>
      <c r="P1217">
        <v>1573</v>
      </c>
      <c r="Q1217">
        <v>68</v>
      </c>
      <c r="R1217">
        <v>58</v>
      </c>
      <c r="S1217">
        <v>2510</v>
      </c>
      <c r="T1217">
        <v>2539</v>
      </c>
      <c r="U1217">
        <v>73347</v>
      </c>
      <c r="V1217">
        <v>71090</v>
      </c>
      <c r="W1217">
        <v>5352</v>
      </c>
      <c r="X1217">
        <v>4915</v>
      </c>
    </row>
    <row r="1218" spans="1:24" x14ac:dyDescent="0.35">
      <c r="A1218" s="6" t="str">
        <f t="shared" ref="A1218:A1281" si="19">TEXT(B1218*1000+C1218,"00000")</f>
        <v>24045</v>
      </c>
      <c r="B1218">
        <v>24</v>
      </c>
      <c r="C1218">
        <v>45</v>
      </c>
      <c r="D1218" t="s">
        <v>1964</v>
      </c>
      <c r="E1218" t="s">
        <v>2000</v>
      </c>
      <c r="F1218">
        <v>103588</v>
      </c>
      <c r="G1218">
        <v>49341</v>
      </c>
      <c r="H1218">
        <v>54247</v>
      </c>
      <c r="I1218">
        <v>32440</v>
      </c>
      <c r="J1218">
        <v>35513</v>
      </c>
      <c r="K1218">
        <v>13554</v>
      </c>
      <c r="L1218">
        <v>15064</v>
      </c>
      <c r="M1218">
        <v>241</v>
      </c>
      <c r="N1218">
        <v>224</v>
      </c>
      <c r="O1218">
        <v>1563</v>
      </c>
      <c r="P1218">
        <v>1723</v>
      </c>
      <c r="Q1218">
        <v>103</v>
      </c>
      <c r="R1218">
        <v>54</v>
      </c>
      <c r="S1218">
        <v>1440</v>
      </c>
      <c r="T1218">
        <v>1669</v>
      </c>
      <c r="U1218">
        <v>45792</v>
      </c>
      <c r="V1218">
        <v>50746</v>
      </c>
      <c r="W1218">
        <v>3549</v>
      </c>
      <c r="X1218">
        <v>3501</v>
      </c>
    </row>
    <row r="1219" spans="1:24" x14ac:dyDescent="0.35">
      <c r="A1219" s="6" t="str">
        <f t="shared" si="19"/>
        <v>24047</v>
      </c>
      <c r="B1219">
        <v>24</v>
      </c>
      <c r="C1219">
        <v>47</v>
      </c>
      <c r="D1219" t="s">
        <v>1964</v>
      </c>
      <c r="E1219" t="s">
        <v>2002</v>
      </c>
      <c r="F1219">
        <v>52465</v>
      </c>
      <c r="G1219">
        <v>25587</v>
      </c>
      <c r="H1219">
        <v>26878</v>
      </c>
      <c r="I1219">
        <v>21319</v>
      </c>
      <c r="J1219">
        <v>22230</v>
      </c>
      <c r="K1219">
        <v>3223</v>
      </c>
      <c r="L1219">
        <v>3611</v>
      </c>
      <c r="M1219">
        <v>110</v>
      </c>
      <c r="N1219">
        <v>107</v>
      </c>
      <c r="O1219">
        <v>417</v>
      </c>
      <c r="P1219">
        <v>406</v>
      </c>
      <c r="Q1219">
        <v>14</v>
      </c>
      <c r="R1219">
        <v>9</v>
      </c>
      <c r="S1219">
        <v>504</v>
      </c>
      <c r="T1219">
        <v>515</v>
      </c>
      <c r="U1219">
        <v>24481</v>
      </c>
      <c r="V1219">
        <v>25908</v>
      </c>
      <c r="W1219">
        <v>1106</v>
      </c>
      <c r="X1219">
        <v>970</v>
      </c>
    </row>
    <row r="1220" spans="1:24" x14ac:dyDescent="0.35">
      <c r="A1220" s="6" t="str">
        <f t="shared" si="19"/>
        <v>24510</v>
      </c>
      <c r="B1220">
        <v>24</v>
      </c>
      <c r="C1220">
        <v>510</v>
      </c>
      <c r="D1220" t="s">
        <v>1964</v>
      </c>
      <c r="E1220" t="s">
        <v>5107</v>
      </c>
      <c r="F1220">
        <v>585690</v>
      </c>
      <c r="G1220">
        <v>273828</v>
      </c>
      <c r="H1220">
        <v>311862</v>
      </c>
      <c r="I1220">
        <v>94584</v>
      </c>
      <c r="J1220">
        <v>95759</v>
      </c>
      <c r="K1220">
        <v>163203</v>
      </c>
      <c r="L1220">
        <v>198664</v>
      </c>
      <c r="M1220">
        <v>1532</v>
      </c>
      <c r="N1220">
        <v>1570</v>
      </c>
      <c r="O1220">
        <v>7695</v>
      </c>
      <c r="P1220">
        <v>8247</v>
      </c>
      <c r="Q1220">
        <v>404</v>
      </c>
      <c r="R1220">
        <v>306</v>
      </c>
      <c r="S1220">
        <v>6410</v>
      </c>
      <c r="T1220">
        <v>7316</v>
      </c>
      <c r="U1220">
        <v>250228</v>
      </c>
      <c r="V1220">
        <v>289644</v>
      </c>
      <c r="W1220">
        <v>23600</v>
      </c>
      <c r="X1220">
        <v>22218</v>
      </c>
    </row>
    <row r="1221" spans="1:24" x14ac:dyDescent="0.35">
      <c r="A1221" s="6" t="str">
        <f t="shared" si="19"/>
        <v>25001</v>
      </c>
      <c r="B1221">
        <v>25</v>
      </c>
      <c r="C1221">
        <v>1</v>
      </c>
      <c r="D1221" t="s">
        <v>2006</v>
      </c>
      <c r="E1221" t="s">
        <v>2007</v>
      </c>
      <c r="F1221">
        <v>228995</v>
      </c>
      <c r="G1221">
        <v>110170</v>
      </c>
      <c r="H1221">
        <v>118825</v>
      </c>
      <c r="I1221">
        <v>100813</v>
      </c>
      <c r="J1221">
        <v>109904</v>
      </c>
      <c r="K1221">
        <v>4317</v>
      </c>
      <c r="L1221">
        <v>3896</v>
      </c>
      <c r="M1221">
        <v>923</v>
      </c>
      <c r="N1221">
        <v>831</v>
      </c>
      <c r="O1221">
        <v>1834</v>
      </c>
      <c r="P1221">
        <v>1927</v>
      </c>
      <c r="Q1221">
        <v>76</v>
      </c>
      <c r="R1221">
        <v>70</v>
      </c>
      <c r="S1221">
        <v>2207</v>
      </c>
      <c r="T1221">
        <v>2197</v>
      </c>
      <c r="U1221">
        <v>105994</v>
      </c>
      <c r="V1221">
        <v>115131</v>
      </c>
      <c r="W1221">
        <v>4176</v>
      </c>
      <c r="X1221">
        <v>3694</v>
      </c>
    </row>
    <row r="1222" spans="1:24" x14ac:dyDescent="0.35">
      <c r="A1222" s="6" t="str">
        <f t="shared" si="19"/>
        <v>25003</v>
      </c>
      <c r="B1222">
        <v>25</v>
      </c>
      <c r="C1222">
        <v>3</v>
      </c>
      <c r="D1222" t="s">
        <v>2006</v>
      </c>
      <c r="E1222" t="s">
        <v>2009</v>
      </c>
      <c r="F1222">
        <v>129039</v>
      </c>
      <c r="G1222">
        <v>62959</v>
      </c>
      <c r="H1222">
        <v>66080</v>
      </c>
      <c r="I1222">
        <v>57725</v>
      </c>
      <c r="J1222">
        <v>60663</v>
      </c>
      <c r="K1222">
        <v>2408</v>
      </c>
      <c r="L1222">
        <v>2319</v>
      </c>
      <c r="M1222">
        <v>261</v>
      </c>
      <c r="N1222">
        <v>203</v>
      </c>
      <c r="O1222">
        <v>984</v>
      </c>
      <c r="P1222">
        <v>1226</v>
      </c>
      <c r="Q1222">
        <v>36</v>
      </c>
      <c r="R1222">
        <v>46</v>
      </c>
      <c r="S1222">
        <v>1545</v>
      </c>
      <c r="T1222">
        <v>1623</v>
      </c>
      <c r="U1222">
        <v>59340</v>
      </c>
      <c r="V1222">
        <v>62654</v>
      </c>
      <c r="W1222">
        <v>3619</v>
      </c>
      <c r="X1222">
        <v>3426</v>
      </c>
    </row>
    <row r="1223" spans="1:24" x14ac:dyDescent="0.35">
      <c r="A1223" s="6" t="str">
        <f t="shared" si="19"/>
        <v>25005</v>
      </c>
      <c r="B1223">
        <v>25</v>
      </c>
      <c r="C1223">
        <v>5</v>
      </c>
      <c r="D1223" t="s">
        <v>2006</v>
      </c>
      <c r="E1223" t="s">
        <v>2011</v>
      </c>
      <c r="F1223">
        <v>579208</v>
      </c>
      <c r="G1223">
        <v>282595</v>
      </c>
      <c r="H1223">
        <v>296613</v>
      </c>
      <c r="I1223">
        <v>247254</v>
      </c>
      <c r="J1223">
        <v>260826</v>
      </c>
      <c r="K1223">
        <v>18968</v>
      </c>
      <c r="L1223">
        <v>18805</v>
      </c>
      <c r="M1223">
        <v>2189</v>
      </c>
      <c r="N1223">
        <v>1792</v>
      </c>
      <c r="O1223">
        <v>6826</v>
      </c>
      <c r="P1223">
        <v>7726</v>
      </c>
      <c r="Q1223">
        <v>388</v>
      </c>
      <c r="R1223">
        <v>386</v>
      </c>
      <c r="S1223">
        <v>6970</v>
      </c>
      <c r="T1223">
        <v>7078</v>
      </c>
      <c r="U1223">
        <v>255096</v>
      </c>
      <c r="V1223">
        <v>269415</v>
      </c>
      <c r="W1223">
        <v>27499</v>
      </c>
      <c r="X1223">
        <v>27198</v>
      </c>
    </row>
    <row r="1224" spans="1:24" x14ac:dyDescent="0.35">
      <c r="A1224" s="6" t="str">
        <f t="shared" si="19"/>
        <v>25007</v>
      </c>
      <c r="B1224">
        <v>25</v>
      </c>
      <c r="C1224">
        <v>7</v>
      </c>
      <c r="D1224" t="s">
        <v>2006</v>
      </c>
      <c r="E1224" t="s">
        <v>2013</v>
      </c>
      <c r="F1224">
        <v>20605</v>
      </c>
      <c r="G1224">
        <v>10202</v>
      </c>
      <c r="H1224">
        <v>10403</v>
      </c>
      <c r="I1224">
        <v>9159</v>
      </c>
      <c r="J1224">
        <v>9364</v>
      </c>
      <c r="K1224">
        <v>497</v>
      </c>
      <c r="L1224">
        <v>492</v>
      </c>
      <c r="M1224">
        <v>134</v>
      </c>
      <c r="N1224">
        <v>115</v>
      </c>
      <c r="O1224">
        <v>114</v>
      </c>
      <c r="P1224">
        <v>152</v>
      </c>
      <c r="Q1224">
        <v>7</v>
      </c>
      <c r="R1224">
        <v>5</v>
      </c>
      <c r="S1224">
        <v>291</v>
      </c>
      <c r="T1224">
        <v>275</v>
      </c>
      <c r="U1224">
        <v>9903</v>
      </c>
      <c r="V1224">
        <v>10123</v>
      </c>
      <c r="W1224">
        <v>299</v>
      </c>
      <c r="X1224">
        <v>280</v>
      </c>
    </row>
    <row r="1225" spans="1:24" x14ac:dyDescent="0.35">
      <c r="A1225" s="6" t="str">
        <f t="shared" si="19"/>
        <v>25009</v>
      </c>
      <c r="B1225">
        <v>25</v>
      </c>
      <c r="C1225">
        <v>9</v>
      </c>
      <c r="D1225" t="s">
        <v>2006</v>
      </c>
      <c r="E1225" t="s">
        <v>2015</v>
      </c>
      <c r="F1225">
        <v>809827</v>
      </c>
      <c r="G1225">
        <v>393191</v>
      </c>
      <c r="H1225">
        <v>416636</v>
      </c>
      <c r="I1225">
        <v>331828</v>
      </c>
      <c r="J1225">
        <v>353467</v>
      </c>
      <c r="K1225">
        <v>29868</v>
      </c>
      <c r="L1225">
        <v>30102</v>
      </c>
      <c r="M1225">
        <v>3948</v>
      </c>
      <c r="N1225">
        <v>3665</v>
      </c>
      <c r="O1225">
        <v>15246</v>
      </c>
      <c r="P1225">
        <v>16941</v>
      </c>
      <c r="Q1225">
        <v>642</v>
      </c>
      <c r="R1225">
        <v>727</v>
      </c>
      <c r="S1225">
        <v>11659</v>
      </c>
      <c r="T1225">
        <v>11734</v>
      </c>
      <c r="U1225">
        <v>303009</v>
      </c>
      <c r="V1225">
        <v>324065</v>
      </c>
      <c r="W1225">
        <v>90182</v>
      </c>
      <c r="X1225">
        <v>92571</v>
      </c>
    </row>
    <row r="1226" spans="1:24" x14ac:dyDescent="0.35">
      <c r="A1226" s="6" t="str">
        <f t="shared" si="19"/>
        <v>25011</v>
      </c>
      <c r="B1226">
        <v>25</v>
      </c>
      <c r="C1226">
        <v>11</v>
      </c>
      <c r="D1226" t="s">
        <v>2006</v>
      </c>
      <c r="E1226" t="s">
        <v>80</v>
      </c>
      <c r="F1226">
        <v>71028</v>
      </c>
      <c r="G1226">
        <v>34901</v>
      </c>
      <c r="H1226">
        <v>36127</v>
      </c>
      <c r="I1226">
        <v>32579</v>
      </c>
      <c r="J1226">
        <v>33846</v>
      </c>
      <c r="K1226">
        <v>687</v>
      </c>
      <c r="L1226">
        <v>575</v>
      </c>
      <c r="M1226">
        <v>169</v>
      </c>
      <c r="N1226">
        <v>207</v>
      </c>
      <c r="O1226">
        <v>596</v>
      </c>
      <c r="P1226">
        <v>627</v>
      </c>
      <c r="Q1226">
        <v>69</v>
      </c>
      <c r="R1226">
        <v>70</v>
      </c>
      <c r="S1226">
        <v>801</v>
      </c>
      <c r="T1226">
        <v>802</v>
      </c>
      <c r="U1226">
        <v>32979</v>
      </c>
      <c r="V1226">
        <v>34467</v>
      </c>
      <c r="W1226">
        <v>1922</v>
      </c>
      <c r="X1226">
        <v>1660</v>
      </c>
    </row>
    <row r="1227" spans="1:24" x14ac:dyDescent="0.35">
      <c r="A1227" s="6" t="str">
        <f t="shared" si="19"/>
        <v>25013</v>
      </c>
      <c r="B1227">
        <v>25</v>
      </c>
      <c r="C1227">
        <v>13</v>
      </c>
      <c r="D1227" t="s">
        <v>2006</v>
      </c>
      <c r="E1227" t="s">
        <v>2018</v>
      </c>
      <c r="F1227">
        <v>465839</v>
      </c>
      <c r="G1227">
        <v>226417</v>
      </c>
      <c r="H1227">
        <v>239422</v>
      </c>
      <c r="I1227">
        <v>186723</v>
      </c>
      <c r="J1227">
        <v>196825</v>
      </c>
      <c r="K1227">
        <v>24987</v>
      </c>
      <c r="L1227">
        <v>26765</v>
      </c>
      <c r="M1227">
        <v>1723</v>
      </c>
      <c r="N1227">
        <v>1880</v>
      </c>
      <c r="O1227">
        <v>6073</v>
      </c>
      <c r="P1227">
        <v>6768</v>
      </c>
      <c r="Q1227">
        <v>420</v>
      </c>
      <c r="R1227">
        <v>441</v>
      </c>
      <c r="S1227">
        <v>6491</v>
      </c>
      <c r="T1227">
        <v>6743</v>
      </c>
      <c r="U1227">
        <v>167930</v>
      </c>
      <c r="V1227">
        <v>176557</v>
      </c>
      <c r="W1227">
        <v>58487</v>
      </c>
      <c r="X1227">
        <v>62865</v>
      </c>
    </row>
    <row r="1228" spans="1:24" x14ac:dyDescent="0.35">
      <c r="A1228" s="6" t="str">
        <f t="shared" si="19"/>
        <v>25015</v>
      </c>
      <c r="B1228">
        <v>25</v>
      </c>
      <c r="C1228">
        <v>15</v>
      </c>
      <c r="D1228" t="s">
        <v>2006</v>
      </c>
      <c r="E1228" t="s">
        <v>2020</v>
      </c>
      <c r="F1228">
        <v>162316</v>
      </c>
      <c r="G1228">
        <v>76265</v>
      </c>
      <c r="H1228">
        <v>86051</v>
      </c>
      <c r="I1228">
        <v>67237</v>
      </c>
      <c r="J1228">
        <v>75346</v>
      </c>
      <c r="K1228">
        <v>2918</v>
      </c>
      <c r="L1228">
        <v>2945</v>
      </c>
      <c r="M1228">
        <v>278</v>
      </c>
      <c r="N1228">
        <v>282</v>
      </c>
      <c r="O1228">
        <v>3775</v>
      </c>
      <c r="P1228">
        <v>5198</v>
      </c>
      <c r="Q1228">
        <v>62</v>
      </c>
      <c r="R1228">
        <v>69</v>
      </c>
      <c r="S1228">
        <v>1995</v>
      </c>
      <c r="T1228">
        <v>2211</v>
      </c>
      <c r="U1228">
        <v>70720</v>
      </c>
      <c r="V1228">
        <v>80056</v>
      </c>
      <c r="W1228">
        <v>5545</v>
      </c>
      <c r="X1228">
        <v>5995</v>
      </c>
    </row>
    <row r="1229" spans="1:24" x14ac:dyDescent="0.35">
      <c r="A1229" s="6" t="str">
        <f t="shared" si="19"/>
        <v>25017</v>
      </c>
      <c r="B1229">
        <v>25</v>
      </c>
      <c r="C1229">
        <v>17</v>
      </c>
      <c r="D1229" t="s">
        <v>2006</v>
      </c>
      <c r="E1229" t="s">
        <v>561</v>
      </c>
      <c r="F1229">
        <v>1632028</v>
      </c>
      <c r="G1229">
        <v>805925</v>
      </c>
      <c r="H1229">
        <v>826103</v>
      </c>
      <c r="I1229">
        <v>624651</v>
      </c>
      <c r="J1229">
        <v>642377</v>
      </c>
      <c r="K1229">
        <v>48992</v>
      </c>
      <c r="L1229">
        <v>49169</v>
      </c>
      <c r="M1229">
        <v>2363</v>
      </c>
      <c r="N1229">
        <v>2254</v>
      </c>
      <c r="O1229">
        <v>108474</v>
      </c>
      <c r="P1229">
        <v>111211</v>
      </c>
      <c r="Q1229">
        <v>543</v>
      </c>
      <c r="R1229">
        <v>550</v>
      </c>
      <c r="S1229">
        <v>20902</v>
      </c>
      <c r="T1229">
        <v>20542</v>
      </c>
      <c r="U1229">
        <v>733327</v>
      </c>
      <c r="V1229">
        <v>755527</v>
      </c>
      <c r="W1229">
        <v>72598</v>
      </c>
      <c r="X1229">
        <v>70576</v>
      </c>
    </row>
    <row r="1230" spans="1:24" x14ac:dyDescent="0.35">
      <c r="A1230" s="6" t="str">
        <f t="shared" si="19"/>
        <v>25019</v>
      </c>
      <c r="B1230">
        <v>25</v>
      </c>
      <c r="C1230">
        <v>19</v>
      </c>
      <c r="D1230" t="s">
        <v>2006</v>
      </c>
      <c r="E1230" t="s">
        <v>2023</v>
      </c>
      <c r="F1230">
        <v>14251</v>
      </c>
      <c r="G1230">
        <v>7364</v>
      </c>
      <c r="H1230">
        <v>6887</v>
      </c>
      <c r="I1230">
        <v>6116</v>
      </c>
      <c r="J1230">
        <v>5925</v>
      </c>
      <c r="K1230">
        <v>928</v>
      </c>
      <c r="L1230">
        <v>686</v>
      </c>
      <c r="M1230">
        <v>40</v>
      </c>
      <c r="N1230">
        <v>21</v>
      </c>
      <c r="O1230">
        <v>124</v>
      </c>
      <c r="P1230">
        <v>135</v>
      </c>
      <c r="Q1230">
        <v>1</v>
      </c>
      <c r="R1230">
        <v>19</v>
      </c>
      <c r="S1230">
        <v>155</v>
      </c>
      <c r="T1230">
        <v>101</v>
      </c>
      <c r="U1230">
        <v>6089</v>
      </c>
      <c r="V1230">
        <v>5867</v>
      </c>
      <c r="W1230">
        <v>1275</v>
      </c>
      <c r="X1230">
        <v>1020</v>
      </c>
    </row>
    <row r="1231" spans="1:24" x14ac:dyDescent="0.35">
      <c r="A1231" s="6" t="str">
        <f t="shared" si="19"/>
        <v>25021</v>
      </c>
      <c r="B1231">
        <v>25</v>
      </c>
      <c r="C1231">
        <v>21</v>
      </c>
      <c r="D1231" t="s">
        <v>2006</v>
      </c>
      <c r="E1231" t="s">
        <v>2025</v>
      </c>
      <c r="F1231">
        <v>725932</v>
      </c>
      <c r="G1231">
        <v>352486</v>
      </c>
      <c r="H1231">
        <v>373446</v>
      </c>
      <c r="I1231">
        <v>271417</v>
      </c>
      <c r="J1231">
        <v>286785</v>
      </c>
      <c r="K1231">
        <v>29151</v>
      </c>
      <c r="L1231">
        <v>30696</v>
      </c>
      <c r="M1231">
        <v>841</v>
      </c>
      <c r="N1231">
        <v>900</v>
      </c>
      <c r="O1231">
        <v>43056</v>
      </c>
      <c r="P1231">
        <v>46760</v>
      </c>
      <c r="Q1231">
        <v>189</v>
      </c>
      <c r="R1231">
        <v>187</v>
      </c>
      <c r="S1231">
        <v>7832</v>
      </c>
      <c r="T1231">
        <v>8118</v>
      </c>
      <c r="U1231">
        <v>333593</v>
      </c>
      <c r="V1231">
        <v>354262</v>
      </c>
      <c r="W1231">
        <v>18893</v>
      </c>
      <c r="X1231">
        <v>19184</v>
      </c>
    </row>
    <row r="1232" spans="1:24" x14ac:dyDescent="0.35">
      <c r="A1232" s="6" t="str">
        <f t="shared" si="19"/>
        <v>25023</v>
      </c>
      <c r="B1232">
        <v>25</v>
      </c>
      <c r="C1232">
        <v>23</v>
      </c>
      <c r="D1232" t="s">
        <v>2006</v>
      </c>
      <c r="E1232" t="s">
        <v>1438</v>
      </c>
      <c r="F1232">
        <v>530819</v>
      </c>
      <c r="G1232">
        <v>259873</v>
      </c>
      <c r="H1232">
        <v>270946</v>
      </c>
      <c r="I1232">
        <v>217826</v>
      </c>
      <c r="J1232">
        <v>227033</v>
      </c>
      <c r="K1232">
        <v>31251</v>
      </c>
      <c r="L1232">
        <v>32435</v>
      </c>
      <c r="M1232">
        <v>890</v>
      </c>
      <c r="N1232">
        <v>904</v>
      </c>
      <c r="O1232">
        <v>3992</v>
      </c>
      <c r="P1232">
        <v>4938</v>
      </c>
      <c r="Q1232">
        <v>409</v>
      </c>
      <c r="R1232">
        <v>308</v>
      </c>
      <c r="S1232">
        <v>5505</v>
      </c>
      <c r="T1232">
        <v>5328</v>
      </c>
      <c r="U1232">
        <v>247518</v>
      </c>
      <c r="V1232">
        <v>259375</v>
      </c>
      <c r="W1232">
        <v>12355</v>
      </c>
      <c r="X1232">
        <v>11571</v>
      </c>
    </row>
    <row r="1233" spans="1:24" x14ac:dyDescent="0.35">
      <c r="A1233" s="6" t="str">
        <f t="shared" si="19"/>
        <v>25025</v>
      </c>
      <c r="B1233">
        <v>25</v>
      </c>
      <c r="C1233">
        <v>25</v>
      </c>
      <c r="D1233" t="s">
        <v>2006</v>
      </c>
      <c r="E1233" t="s">
        <v>2028</v>
      </c>
      <c r="F1233">
        <v>800930</v>
      </c>
      <c r="G1233">
        <v>387845</v>
      </c>
      <c r="H1233">
        <v>413085</v>
      </c>
      <c r="I1233">
        <v>242654</v>
      </c>
      <c r="J1233">
        <v>249626</v>
      </c>
      <c r="K1233">
        <v>91118</v>
      </c>
      <c r="L1233">
        <v>103902</v>
      </c>
      <c r="M1233">
        <v>3051</v>
      </c>
      <c r="N1233">
        <v>2873</v>
      </c>
      <c r="O1233">
        <v>35916</v>
      </c>
      <c r="P1233">
        <v>40758</v>
      </c>
      <c r="Q1233">
        <v>599</v>
      </c>
      <c r="R1233">
        <v>648</v>
      </c>
      <c r="S1233">
        <v>14507</v>
      </c>
      <c r="T1233">
        <v>15278</v>
      </c>
      <c r="U1233">
        <v>298484</v>
      </c>
      <c r="V1233">
        <v>323124</v>
      </c>
      <c r="W1233">
        <v>89361</v>
      </c>
      <c r="X1233">
        <v>89961</v>
      </c>
    </row>
    <row r="1234" spans="1:24" x14ac:dyDescent="0.35">
      <c r="A1234" s="6" t="str">
        <f t="shared" si="19"/>
        <v>25027</v>
      </c>
      <c r="B1234">
        <v>25</v>
      </c>
      <c r="C1234">
        <v>27</v>
      </c>
      <c r="D1234" t="s">
        <v>2006</v>
      </c>
      <c r="E1234" t="s">
        <v>2002</v>
      </c>
      <c r="F1234">
        <v>862116</v>
      </c>
      <c r="G1234">
        <v>427655</v>
      </c>
      <c r="H1234">
        <v>434461</v>
      </c>
      <c r="I1234">
        <v>364184</v>
      </c>
      <c r="J1234">
        <v>371540</v>
      </c>
      <c r="K1234">
        <v>27998</v>
      </c>
      <c r="L1234">
        <v>26770</v>
      </c>
      <c r="M1234">
        <v>1847</v>
      </c>
      <c r="N1234">
        <v>1875</v>
      </c>
      <c r="O1234">
        <v>23037</v>
      </c>
      <c r="P1234">
        <v>23770</v>
      </c>
      <c r="Q1234">
        <v>315</v>
      </c>
      <c r="R1234">
        <v>379</v>
      </c>
      <c r="S1234">
        <v>10274</v>
      </c>
      <c r="T1234">
        <v>10127</v>
      </c>
      <c r="U1234">
        <v>371836</v>
      </c>
      <c r="V1234">
        <v>378450</v>
      </c>
      <c r="W1234">
        <v>55819</v>
      </c>
      <c r="X1234">
        <v>56011</v>
      </c>
    </row>
    <row r="1235" spans="1:24" x14ac:dyDescent="0.35">
      <c r="A1235" s="6" t="str">
        <f t="shared" si="19"/>
        <v>26001</v>
      </c>
      <c r="B1235">
        <v>26</v>
      </c>
      <c r="C1235">
        <v>1</v>
      </c>
      <c r="D1235" t="s">
        <v>2031</v>
      </c>
      <c r="E1235" t="s">
        <v>2032</v>
      </c>
      <c r="F1235">
        <v>10169</v>
      </c>
      <c r="G1235">
        <v>5137</v>
      </c>
      <c r="H1235">
        <v>5032</v>
      </c>
      <c r="I1235">
        <v>4989</v>
      </c>
      <c r="J1235">
        <v>4849</v>
      </c>
      <c r="K1235">
        <v>28</v>
      </c>
      <c r="L1235">
        <v>36</v>
      </c>
      <c r="M1235">
        <v>32</v>
      </c>
      <c r="N1235">
        <v>40</v>
      </c>
      <c r="O1235">
        <v>12</v>
      </c>
      <c r="P1235">
        <v>34</v>
      </c>
      <c r="Q1235">
        <v>7</v>
      </c>
      <c r="R1235">
        <v>3</v>
      </c>
      <c r="S1235">
        <v>69</v>
      </c>
      <c r="T1235">
        <v>70</v>
      </c>
      <c r="U1235">
        <v>5068</v>
      </c>
      <c r="V1235">
        <v>4963</v>
      </c>
      <c r="W1235">
        <v>69</v>
      </c>
      <c r="X1235">
        <v>69</v>
      </c>
    </row>
    <row r="1236" spans="1:24" x14ac:dyDescent="0.35">
      <c r="A1236" s="6" t="str">
        <f t="shared" si="19"/>
        <v>26003</v>
      </c>
      <c r="B1236">
        <v>26</v>
      </c>
      <c r="C1236">
        <v>3</v>
      </c>
      <c r="D1236" t="s">
        <v>2031</v>
      </c>
      <c r="E1236" t="s">
        <v>2034</v>
      </c>
      <c r="F1236">
        <v>8836</v>
      </c>
      <c r="G1236">
        <v>4920</v>
      </c>
      <c r="H1236">
        <v>3916</v>
      </c>
      <c r="I1236">
        <v>3904</v>
      </c>
      <c r="J1236">
        <v>3518</v>
      </c>
      <c r="K1236">
        <v>666</v>
      </c>
      <c r="L1236">
        <v>16</v>
      </c>
      <c r="M1236">
        <v>197</v>
      </c>
      <c r="N1236">
        <v>217</v>
      </c>
      <c r="O1236">
        <v>21</v>
      </c>
      <c r="P1236">
        <v>19</v>
      </c>
      <c r="Q1236">
        <v>0</v>
      </c>
      <c r="R1236">
        <v>1</v>
      </c>
      <c r="S1236">
        <v>132</v>
      </c>
      <c r="T1236">
        <v>145</v>
      </c>
      <c r="U1236">
        <v>4846</v>
      </c>
      <c r="V1236">
        <v>3856</v>
      </c>
      <c r="W1236">
        <v>74</v>
      </c>
      <c r="X1236">
        <v>60</v>
      </c>
    </row>
    <row r="1237" spans="1:24" x14ac:dyDescent="0.35">
      <c r="A1237" s="6" t="str">
        <f t="shared" si="19"/>
        <v>26005</v>
      </c>
      <c r="B1237">
        <v>26</v>
      </c>
      <c r="C1237">
        <v>5</v>
      </c>
      <c r="D1237" t="s">
        <v>2031</v>
      </c>
      <c r="E1237" t="s">
        <v>2036</v>
      </c>
      <c r="F1237">
        <v>120514</v>
      </c>
      <c r="G1237">
        <v>60634</v>
      </c>
      <c r="H1237">
        <v>59880</v>
      </c>
      <c r="I1237">
        <v>57558</v>
      </c>
      <c r="J1237">
        <v>56766</v>
      </c>
      <c r="K1237">
        <v>1018</v>
      </c>
      <c r="L1237">
        <v>844</v>
      </c>
      <c r="M1237">
        <v>420</v>
      </c>
      <c r="N1237">
        <v>474</v>
      </c>
      <c r="O1237">
        <v>455</v>
      </c>
      <c r="P1237">
        <v>616</v>
      </c>
      <c r="Q1237">
        <v>25</v>
      </c>
      <c r="R1237">
        <v>30</v>
      </c>
      <c r="S1237">
        <v>1158</v>
      </c>
      <c r="T1237">
        <v>1150</v>
      </c>
      <c r="U1237">
        <v>55844</v>
      </c>
      <c r="V1237">
        <v>55284</v>
      </c>
      <c r="W1237">
        <v>4790</v>
      </c>
      <c r="X1237">
        <v>4596</v>
      </c>
    </row>
    <row r="1238" spans="1:24" x14ac:dyDescent="0.35">
      <c r="A1238" s="6" t="str">
        <f t="shared" si="19"/>
        <v>26007</v>
      </c>
      <c r="B1238">
        <v>26</v>
      </c>
      <c r="C1238">
        <v>7</v>
      </c>
      <c r="D1238" t="s">
        <v>2031</v>
      </c>
      <c r="E1238" t="s">
        <v>2038</v>
      </c>
      <c r="F1238">
        <v>28912</v>
      </c>
      <c r="G1238">
        <v>14402</v>
      </c>
      <c r="H1238">
        <v>14510</v>
      </c>
      <c r="I1238">
        <v>13910</v>
      </c>
      <c r="J1238">
        <v>14063</v>
      </c>
      <c r="K1238">
        <v>84</v>
      </c>
      <c r="L1238">
        <v>83</v>
      </c>
      <c r="M1238">
        <v>101</v>
      </c>
      <c r="N1238">
        <v>97</v>
      </c>
      <c r="O1238">
        <v>79</v>
      </c>
      <c r="P1238">
        <v>75</v>
      </c>
      <c r="Q1238">
        <v>7</v>
      </c>
      <c r="R1238">
        <v>4</v>
      </c>
      <c r="S1238">
        <v>221</v>
      </c>
      <c r="T1238">
        <v>188</v>
      </c>
      <c r="U1238">
        <v>14163</v>
      </c>
      <c r="V1238">
        <v>14320</v>
      </c>
      <c r="W1238">
        <v>239</v>
      </c>
      <c r="X1238">
        <v>190</v>
      </c>
    </row>
    <row r="1239" spans="1:24" x14ac:dyDescent="0.35">
      <c r="A1239" s="6" t="str">
        <f t="shared" si="19"/>
        <v>26009</v>
      </c>
      <c r="B1239">
        <v>26</v>
      </c>
      <c r="C1239">
        <v>9</v>
      </c>
      <c r="D1239" t="s">
        <v>2031</v>
      </c>
      <c r="E1239" t="s">
        <v>2040</v>
      </c>
      <c r="F1239">
        <v>23426</v>
      </c>
      <c r="G1239">
        <v>11729</v>
      </c>
      <c r="H1239">
        <v>11697</v>
      </c>
      <c r="I1239">
        <v>11316</v>
      </c>
      <c r="J1239">
        <v>11264</v>
      </c>
      <c r="K1239">
        <v>45</v>
      </c>
      <c r="L1239">
        <v>45</v>
      </c>
      <c r="M1239">
        <v>145</v>
      </c>
      <c r="N1239">
        <v>147</v>
      </c>
      <c r="O1239">
        <v>35</v>
      </c>
      <c r="P1239">
        <v>50</v>
      </c>
      <c r="Q1239">
        <v>7</v>
      </c>
      <c r="R1239">
        <v>8</v>
      </c>
      <c r="S1239">
        <v>181</v>
      </c>
      <c r="T1239">
        <v>183</v>
      </c>
      <c r="U1239">
        <v>11486</v>
      </c>
      <c r="V1239">
        <v>11461</v>
      </c>
      <c r="W1239">
        <v>243</v>
      </c>
      <c r="X1239">
        <v>236</v>
      </c>
    </row>
    <row r="1240" spans="1:24" x14ac:dyDescent="0.35">
      <c r="A1240" s="6" t="str">
        <f t="shared" si="19"/>
        <v>26011</v>
      </c>
      <c r="B1240">
        <v>26</v>
      </c>
      <c r="C1240">
        <v>11</v>
      </c>
      <c r="D1240" t="s">
        <v>2031</v>
      </c>
      <c r="E1240" t="s">
        <v>2042</v>
      </c>
      <c r="F1240">
        <v>15003</v>
      </c>
      <c r="G1240">
        <v>7684</v>
      </c>
      <c r="H1240">
        <v>7319</v>
      </c>
      <c r="I1240">
        <v>7377</v>
      </c>
      <c r="J1240">
        <v>6997</v>
      </c>
      <c r="K1240">
        <v>54</v>
      </c>
      <c r="L1240">
        <v>33</v>
      </c>
      <c r="M1240">
        <v>105</v>
      </c>
      <c r="N1240">
        <v>104</v>
      </c>
      <c r="O1240">
        <v>16</v>
      </c>
      <c r="P1240">
        <v>36</v>
      </c>
      <c r="Q1240">
        <v>4</v>
      </c>
      <c r="R1240">
        <v>6</v>
      </c>
      <c r="S1240">
        <v>128</v>
      </c>
      <c r="T1240">
        <v>143</v>
      </c>
      <c r="U1240">
        <v>7530</v>
      </c>
      <c r="V1240">
        <v>7181</v>
      </c>
      <c r="W1240">
        <v>154</v>
      </c>
      <c r="X1240">
        <v>138</v>
      </c>
    </row>
    <row r="1241" spans="1:24" x14ac:dyDescent="0.35">
      <c r="A1241" s="6" t="str">
        <f t="shared" si="19"/>
        <v>26013</v>
      </c>
      <c r="B1241">
        <v>26</v>
      </c>
      <c r="C1241">
        <v>13</v>
      </c>
      <c r="D1241" t="s">
        <v>2031</v>
      </c>
      <c r="E1241" t="s">
        <v>2044</v>
      </c>
      <c r="F1241">
        <v>8152</v>
      </c>
      <c r="G1241">
        <v>4509</v>
      </c>
      <c r="H1241">
        <v>3643</v>
      </c>
      <c r="I1241">
        <v>3134</v>
      </c>
      <c r="J1241">
        <v>2832</v>
      </c>
      <c r="K1241">
        <v>607</v>
      </c>
      <c r="L1241">
        <v>22</v>
      </c>
      <c r="M1241">
        <v>577</v>
      </c>
      <c r="N1241">
        <v>577</v>
      </c>
      <c r="O1241">
        <v>14</v>
      </c>
      <c r="P1241">
        <v>16</v>
      </c>
      <c r="Q1241">
        <v>1</v>
      </c>
      <c r="R1241">
        <v>0</v>
      </c>
      <c r="S1241">
        <v>176</v>
      </c>
      <c r="T1241">
        <v>196</v>
      </c>
      <c r="U1241">
        <v>4438</v>
      </c>
      <c r="V1241">
        <v>3587</v>
      </c>
      <c r="W1241">
        <v>71</v>
      </c>
      <c r="X1241">
        <v>56</v>
      </c>
    </row>
    <row r="1242" spans="1:24" x14ac:dyDescent="0.35">
      <c r="A1242" s="6" t="str">
        <f t="shared" si="19"/>
        <v>26015</v>
      </c>
      <c r="B1242">
        <v>26</v>
      </c>
      <c r="C1242">
        <v>15</v>
      </c>
      <c r="D1242" t="s">
        <v>2031</v>
      </c>
      <c r="E1242" t="s">
        <v>2046</v>
      </c>
      <c r="F1242">
        <v>62421</v>
      </c>
      <c r="G1242">
        <v>31560</v>
      </c>
      <c r="H1242">
        <v>30861</v>
      </c>
      <c r="I1242">
        <v>30451</v>
      </c>
      <c r="J1242">
        <v>29749</v>
      </c>
      <c r="K1242">
        <v>230</v>
      </c>
      <c r="L1242">
        <v>183</v>
      </c>
      <c r="M1242">
        <v>176</v>
      </c>
      <c r="N1242">
        <v>199</v>
      </c>
      <c r="O1242">
        <v>149</v>
      </c>
      <c r="P1242">
        <v>185</v>
      </c>
      <c r="Q1242">
        <v>9</v>
      </c>
      <c r="R1242">
        <v>6</v>
      </c>
      <c r="S1242">
        <v>545</v>
      </c>
      <c r="T1242">
        <v>539</v>
      </c>
      <c r="U1242">
        <v>30471</v>
      </c>
      <c r="V1242">
        <v>29814</v>
      </c>
      <c r="W1242">
        <v>1089</v>
      </c>
      <c r="X1242">
        <v>1047</v>
      </c>
    </row>
    <row r="1243" spans="1:24" x14ac:dyDescent="0.35">
      <c r="A1243" s="6" t="str">
        <f t="shared" si="19"/>
        <v>26017</v>
      </c>
      <c r="B1243">
        <v>26</v>
      </c>
      <c r="C1243">
        <v>17</v>
      </c>
      <c r="D1243" t="s">
        <v>2031</v>
      </c>
      <c r="E1243" t="s">
        <v>585</v>
      </c>
      <c r="F1243">
        <v>103855</v>
      </c>
      <c r="G1243">
        <v>51386</v>
      </c>
      <c r="H1243">
        <v>52469</v>
      </c>
      <c r="I1243">
        <v>48521</v>
      </c>
      <c r="J1243">
        <v>49635</v>
      </c>
      <c r="K1243">
        <v>1107</v>
      </c>
      <c r="L1243">
        <v>913</v>
      </c>
      <c r="M1243">
        <v>345</v>
      </c>
      <c r="N1243">
        <v>349</v>
      </c>
      <c r="O1243">
        <v>250</v>
      </c>
      <c r="P1243">
        <v>362</v>
      </c>
      <c r="Q1243">
        <v>8</v>
      </c>
      <c r="R1243">
        <v>10</v>
      </c>
      <c r="S1243">
        <v>1155</v>
      </c>
      <c r="T1243">
        <v>1200</v>
      </c>
      <c r="U1243">
        <v>48412</v>
      </c>
      <c r="V1243">
        <v>49512</v>
      </c>
      <c r="W1243">
        <v>2974</v>
      </c>
      <c r="X1243">
        <v>2957</v>
      </c>
    </row>
    <row r="1244" spans="1:24" x14ac:dyDescent="0.35">
      <c r="A1244" s="6" t="str">
        <f t="shared" si="19"/>
        <v>26019</v>
      </c>
      <c r="B1244">
        <v>26</v>
      </c>
      <c r="C1244">
        <v>19</v>
      </c>
      <c r="D1244" t="s">
        <v>2031</v>
      </c>
      <c r="E1244" t="s">
        <v>2049</v>
      </c>
      <c r="F1244">
        <v>17964</v>
      </c>
      <c r="G1244">
        <v>8995</v>
      </c>
      <c r="H1244">
        <v>8969</v>
      </c>
      <c r="I1244">
        <v>8602</v>
      </c>
      <c r="J1244">
        <v>8579</v>
      </c>
      <c r="K1244">
        <v>78</v>
      </c>
      <c r="L1244">
        <v>55</v>
      </c>
      <c r="M1244">
        <v>135</v>
      </c>
      <c r="N1244">
        <v>126</v>
      </c>
      <c r="O1244">
        <v>40</v>
      </c>
      <c r="P1244">
        <v>58</v>
      </c>
      <c r="Q1244">
        <v>5</v>
      </c>
      <c r="R1244">
        <v>3</v>
      </c>
      <c r="S1244">
        <v>135</v>
      </c>
      <c r="T1244">
        <v>148</v>
      </c>
      <c r="U1244">
        <v>8780</v>
      </c>
      <c r="V1244">
        <v>8774</v>
      </c>
      <c r="W1244">
        <v>215</v>
      </c>
      <c r="X1244">
        <v>195</v>
      </c>
    </row>
    <row r="1245" spans="1:24" x14ac:dyDescent="0.35">
      <c r="A1245" s="6" t="str">
        <f t="shared" si="19"/>
        <v>26021</v>
      </c>
      <c r="B1245">
        <v>26</v>
      </c>
      <c r="C1245">
        <v>21</v>
      </c>
      <c r="D1245" t="s">
        <v>2031</v>
      </c>
      <c r="E1245" t="s">
        <v>714</v>
      </c>
      <c r="F1245">
        <v>154318</v>
      </c>
      <c r="G1245">
        <v>75938</v>
      </c>
      <c r="H1245">
        <v>78380</v>
      </c>
      <c r="I1245">
        <v>61033</v>
      </c>
      <c r="J1245">
        <v>61991</v>
      </c>
      <c r="K1245">
        <v>10612</v>
      </c>
      <c r="L1245">
        <v>11901</v>
      </c>
      <c r="M1245">
        <v>543</v>
      </c>
      <c r="N1245">
        <v>499</v>
      </c>
      <c r="O1245">
        <v>1553</v>
      </c>
      <c r="P1245">
        <v>1752</v>
      </c>
      <c r="Q1245">
        <v>89</v>
      </c>
      <c r="R1245">
        <v>74</v>
      </c>
      <c r="S1245">
        <v>2108</v>
      </c>
      <c r="T1245">
        <v>2163</v>
      </c>
      <c r="U1245">
        <v>71187</v>
      </c>
      <c r="V1245">
        <v>73929</v>
      </c>
      <c r="W1245">
        <v>4751</v>
      </c>
      <c r="X1245">
        <v>4451</v>
      </c>
    </row>
    <row r="1246" spans="1:24" x14ac:dyDescent="0.35">
      <c r="A1246" s="6" t="str">
        <f t="shared" si="19"/>
        <v>26023</v>
      </c>
      <c r="B1246">
        <v>26</v>
      </c>
      <c r="C1246">
        <v>23</v>
      </c>
      <c r="D1246" t="s">
        <v>2031</v>
      </c>
      <c r="E1246" t="s">
        <v>2052</v>
      </c>
      <c r="F1246">
        <v>44873</v>
      </c>
      <c r="G1246">
        <v>23361</v>
      </c>
      <c r="H1246">
        <v>21512</v>
      </c>
      <c r="I1246">
        <v>21735</v>
      </c>
      <c r="J1246">
        <v>20725</v>
      </c>
      <c r="K1246">
        <v>901</v>
      </c>
      <c r="L1246">
        <v>128</v>
      </c>
      <c r="M1246">
        <v>130</v>
      </c>
      <c r="N1246">
        <v>103</v>
      </c>
      <c r="O1246">
        <v>142</v>
      </c>
      <c r="P1246">
        <v>180</v>
      </c>
      <c r="Q1246">
        <v>10</v>
      </c>
      <c r="R1246">
        <v>4</v>
      </c>
      <c r="S1246">
        <v>443</v>
      </c>
      <c r="T1246">
        <v>372</v>
      </c>
      <c r="U1246">
        <v>21950</v>
      </c>
      <c r="V1246">
        <v>20329</v>
      </c>
      <c r="W1246">
        <v>1411</v>
      </c>
      <c r="X1246">
        <v>1183</v>
      </c>
    </row>
    <row r="1247" spans="1:24" x14ac:dyDescent="0.35">
      <c r="A1247" s="6" t="str">
        <f t="shared" si="19"/>
        <v>26025</v>
      </c>
      <c r="B1247">
        <v>26</v>
      </c>
      <c r="C1247">
        <v>25</v>
      </c>
      <c r="D1247" t="s">
        <v>2031</v>
      </c>
      <c r="E1247" t="s">
        <v>36</v>
      </c>
      <c r="F1247">
        <v>134297</v>
      </c>
      <c r="G1247">
        <v>66195</v>
      </c>
      <c r="H1247">
        <v>68102</v>
      </c>
      <c r="I1247">
        <v>53555</v>
      </c>
      <c r="J1247">
        <v>55445</v>
      </c>
      <c r="K1247">
        <v>7560</v>
      </c>
      <c r="L1247">
        <v>7499</v>
      </c>
      <c r="M1247">
        <v>611</v>
      </c>
      <c r="N1247">
        <v>526</v>
      </c>
      <c r="O1247">
        <v>1858</v>
      </c>
      <c r="P1247">
        <v>2006</v>
      </c>
      <c r="Q1247">
        <v>30</v>
      </c>
      <c r="R1247">
        <v>35</v>
      </c>
      <c r="S1247">
        <v>2581</v>
      </c>
      <c r="T1247">
        <v>2591</v>
      </c>
      <c r="U1247">
        <v>62450</v>
      </c>
      <c r="V1247">
        <v>64402</v>
      </c>
      <c r="W1247">
        <v>3745</v>
      </c>
      <c r="X1247">
        <v>3700</v>
      </c>
    </row>
    <row r="1248" spans="1:24" x14ac:dyDescent="0.35">
      <c r="A1248" s="6" t="str">
        <f t="shared" si="19"/>
        <v>26027</v>
      </c>
      <c r="B1248">
        <v>26</v>
      </c>
      <c r="C1248">
        <v>27</v>
      </c>
      <c r="D1248" t="s">
        <v>2031</v>
      </c>
      <c r="E1248" t="s">
        <v>1055</v>
      </c>
      <c r="F1248">
        <v>51597</v>
      </c>
      <c r="G1248">
        <v>26075</v>
      </c>
      <c r="H1248">
        <v>25522</v>
      </c>
      <c r="I1248">
        <v>23281</v>
      </c>
      <c r="J1248">
        <v>22923</v>
      </c>
      <c r="K1248">
        <v>1430</v>
      </c>
      <c r="L1248">
        <v>1265</v>
      </c>
      <c r="M1248">
        <v>298</v>
      </c>
      <c r="N1248">
        <v>338</v>
      </c>
      <c r="O1248">
        <v>162</v>
      </c>
      <c r="P1248">
        <v>263</v>
      </c>
      <c r="Q1248">
        <v>18</v>
      </c>
      <c r="R1248">
        <v>10</v>
      </c>
      <c r="S1248">
        <v>886</v>
      </c>
      <c r="T1248">
        <v>723</v>
      </c>
      <c r="U1248">
        <v>24894</v>
      </c>
      <c r="V1248">
        <v>24561</v>
      </c>
      <c r="W1248">
        <v>1181</v>
      </c>
      <c r="X1248">
        <v>961</v>
      </c>
    </row>
    <row r="1249" spans="1:24" x14ac:dyDescent="0.35">
      <c r="A1249" s="6" t="str">
        <f t="shared" si="19"/>
        <v>26029</v>
      </c>
      <c r="B1249">
        <v>26</v>
      </c>
      <c r="C1249">
        <v>29</v>
      </c>
      <c r="D1249" t="s">
        <v>2031</v>
      </c>
      <c r="E1249" t="s">
        <v>2056</v>
      </c>
      <c r="F1249">
        <v>26056</v>
      </c>
      <c r="G1249">
        <v>12999</v>
      </c>
      <c r="H1249">
        <v>13057</v>
      </c>
      <c r="I1249">
        <v>12396</v>
      </c>
      <c r="J1249">
        <v>12445</v>
      </c>
      <c r="K1249">
        <v>79</v>
      </c>
      <c r="L1249">
        <v>57</v>
      </c>
      <c r="M1249">
        <v>199</v>
      </c>
      <c r="N1249">
        <v>206</v>
      </c>
      <c r="O1249">
        <v>70</v>
      </c>
      <c r="P1249">
        <v>91</v>
      </c>
      <c r="Q1249">
        <v>11</v>
      </c>
      <c r="R1249">
        <v>10</v>
      </c>
      <c r="S1249">
        <v>244</v>
      </c>
      <c r="T1249">
        <v>248</v>
      </c>
      <c r="U1249">
        <v>12770</v>
      </c>
      <c r="V1249">
        <v>12847</v>
      </c>
      <c r="W1249">
        <v>229</v>
      </c>
      <c r="X1249">
        <v>210</v>
      </c>
    </row>
    <row r="1250" spans="1:24" x14ac:dyDescent="0.35">
      <c r="A1250" s="6" t="str">
        <f t="shared" si="19"/>
        <v>26031</v>
      </c>
      <c r="B1250">
        <v>26</v>
      </c>
      <c r="C1250">
        <v>31</v>
      </c>
      <c r="D1250" t="s">
        <v>2031</v>
      </c>
      <c r="E1250" t="s">
        <v>2058</v>
      </c>
      <c r="F1250">
        <v>25586</v>
      </c>
      <c r="G1250">
        <v>12839</v>
      </c>
      <c r="H1250">
        <v>12747</v>
      </c>
      <c r="I1250">
        <v>11951</v>
      </c>
      <c r="J1250">
        <v>11824</v>
      </c>
      <c r="K1250">
        <v>105</v>
      </c>
      <c r="L1250">
        <v>77</v>
      </c>
      <c r="M1250">
        <v>384</v>
      </c>
      <c r="N1250">
        <v>412</v>
      </c>
      <c r="O1250">
        <v>42</v>
      </c>
      <c r="P1250">
        <v>68</v>
      </c>
      <c r="Q1250">
        <v>6</v>
      </c>
      <c r="R1250">
        <v>9</v>
      </c>
      <c r="S1250">
        <v>351</v>
      </c>
      <c r="T1250">
        <v>357</v>
      </c>
      <c r="U1250">
        <v>12648</v>
      </c>
      <c r="V1250">
        <v>12568</v>
      </c>
      <c r="W1250">
        <v>191</v>
      </c>
      <c r="X1250">
        <v>179</v>
      </c>
    </row>
    <row r="1251" spans="1:24" x14ac:dyDescent="0.35">
      <c r="A1251" s="6" t="str">
        <f t="shared" si="19"/>
        <v>26033</v>
      </c>
      <c r="B1251">
        <v>26</v>
      </c>
      <c r="C1251">
        <v>33</v>
      </c>
      <c r="D1251" t="s">
        <v>2031</v>
      </c>
      <c r="E1251" t="s">
        <v>2060</v>
      </c>
      <c r="F1251">
        <v>36783</v>
      </c>
      <c r="G1251">
        <v>20370</v>
      </c>
      <c r="H1251">
        <v>16413</v>
      </c>
      <c r="I1251">
        <v>13893</v>
      </c>
      <c r="J1251">
        <v>12053</v>
      </c>
      <c r="K1251">
        <v>2392</v>
      </c>
      <c r="L1251">
        <v>119</v>
      </c>
      <c r="M1251">
        <v>2988</v>
      </c>
      <c r="N1251">
        <v>3056</v>
      </c>
      <c r="O1251">
        <v>131</v>
      </c>
      <c r="P1251">
        <v>153</v>
      </c>
      <c r="Q1251">
        <v>9</v>
      </c>
      <c r="R1251">
        <v>15</v>
      </c>
      <c r="S1251">
        <v>957</v>
      </c>
      <c r="T1251">
        <v>1017</v>
      </c>
      <c r="U1251">
        <v>19980</v>
      </c>
      <c r="V1251">
        <v>16033</v>
      </c>
      <c r="W1251">
        <v>390</v>
      </c>
      <c r="X1251">
        <v>380</v>
      </c>
    </row>
    <row r="1252" spans="1:24" x14ac:dyDescent="0.35">
      <c r="A1252" s="6" t="str">
        <f t="shared" si="19"/>
        <v>26035</v>
      </c>
      <c r="B1252">
        <v>26</v>
      </c>
      <c r="C1252">
        <v>35</v>
      </c>
      <c r="D1252" t="s">
        <v>2031</v>
      </c>
      <c r="E1252" t="s">
        <v>2062</v>
      </c>
      <c r="F1252">
        <v>30863</v>
      </c>
      <c r="G1252">
        <v>15554</v>
      </c>
      <c r="H1252">
        <v>15309</v>
      </c>
      <c r="I1252">
        <v>14969</v>
      </c>
      <c r="J1252">
        <v>14784</v>
      </c>
      <c r="K1252">
        <v>141</v>
      </c>
      <c r="L1252">
        <v>87</v>
      </c>
      <c r="M1252">
        <v>153</v>
      </c>
      <c r="N1252">
        <v>118</v>
      </c>
      <c r="O1252">
        <v>34</v>
      </c>
      <c r="P1252">
        <v>52</v>
      </c>
      <c r="Q1252">
        <v>6</v>
      </c>
      <c r="R1252">
        <v>6</v>
      </c>
      <c r="S1252">
        <v>251</v>
      </c>
      <c r="T1252">
        <v>262</v>
      </c>
      <c r="U1252">
        <v>15234</v>
      </c>
      <c r="V1252">
        <v>14997</v>
      </c>
      <c r="W1252">
        <v>320</v>
      </c>
      <c r="X1252">
        <v>312</v>
      </c>
    </row>
    <row r="1253" spans="1:24" x14ac:dyDescent="0.35">
      <c r="A1253" s="6" t="str">
        <f t="shared" si="19"/>
        <v>26037</v>
      </c>
      <c r="B1253">
        <v>26</v>
      </c>
      <c r="C1253">
        <v>37</v>
      </c>
      <c r="D1253" t="s">
        <v>2031</v>
      </c>
      <c r="E1253" t="s">
        <v>1063</v>
      </c>
      <c r="F1253">
        <v>79130</v>
      </c>
      <c r="G1253">
        <v>39202</v>
      </c>
      <c r="H1253">
        <v>39928</v>
      </c>
      <c r="I1253">
        <v>36703</v>
      </c>
      <c r="J1253">
        <v>37332</v>
      </c>
      <c r="K1253">
        <v>842</v>
      </c>
      <c r="L1253">
        <v>824</v>
      </c>
      <c r="M1253">
        <v>218</v>
      </c>
      <c r="N1253">
        <v>210</v>
      </c>
      <c r="O1253">
        <v>598</v>
      </c>
      <c r="P1253">
        <v>686</v>
      </c>
      <c r="Q1253">
        <v>24</v>
      </c>
      <c r="R1253">
        <v>25</v>
      </c>
      <c r="S1253">
        <v>817</v>
      </c>
      <c r="T1253">
        <v>851</v>
      </c>
      <c r="U1253">
        <v>37224</v>
      </c>
      <c r="V1253">
        <v>37991</v>
      </c>
      <c r="W1253">
        <v>1978</v>
      </c>
      <c r="X1253">
        <v>1937</v>
      </c>
    </row>
    <row r="1254" spans="1:24" x14ac:dyDescent="0.35">
      <c r="A1254" s="6" t="str">
        <f t="shared" si="19"/>
        <v>26039</v>
      </c>
      <c r="B1254">
        <v>26</v>
      </c>
      <c r="C1254">
        <v>39</v>
      </c>
      <c r="D1254" t="s">
        <v>2031</v>
      </c>
      <c r="E1254" t="s">
        <v>216</v>
      </c>
      <c r="F1254">
        <v>12991</v>
      </c>
      <c r="G1254">
        <v>6675</v>
      </c>
      <c r="H1254">
        <v>6316</v>
      </c>
      <c r="I1254">
        <v>6408</v>
      </c>
      <c r="J1254">
        <v>6081</v>
      </c>
      <c r="K1254">
        <v>64</v>
      </c>
      <c r="L1254">
        <v>35</v>
      </c>
      <c r="M1254">
        <v>55</v>
      </c>
      <c r="N1254">
        <v>43</v>
      </c>
      <c r="O1254">
        <v>39</v>
      </c>
      <c r="P1254">
        <v>57</v>
      </c>
      <c r="Q1254">
        <v>5</v>
      </c>
      <c r="R1254">
        <v>4</v>
      </c>
      <c r="S1254">
        <v>104</v>
      </c>
      <c r="T1254">
        <v>96</v>
      </c>
      <c r="U1254">
        <v>6531</v>
      </c>
      <c r="V1254">
        <v>6160</v>
      </c>
      <c r="W1254">
        <v>144</v>
      </c>
      <c r="X1254">
        <v>156</v>
      </c>
    </row>
    <row r="1255" spans="1:24" x14ac:dyDescent="0.35">
      <c r="A1255" s="6" t="str">
        <f t="shared" si="19"/>
        <v>26041</v>
      </c>
      <c r="B1255">
        <v>26</v>
      </c>
      <c r="C1255">
        <v>41</v>
      </c>
      <c r="D1255" t="s">
        <v>2031</v>
      </c>
      <c r="E1255" t="s">
        <v>465</v>
      </c>
      <c r="F1255">
        <v>36903</v>
      </c>
      <c r="G1255">
        <v>18497</v>
      </c>
      <c r="H1255">
        <v>18406</v>
      </c>
      <c r="I1255">
        <v>17273</v>
      </c>
      <c r="J1255">
        <v>17236</v>
      </c>
      <c r="K1255">
        <v>91</v>
      </c>
      <c r="L1255">
        <v>50</v>
      </c>
      <c r="M1255">
        <v>521</v>
      </c>
      <c r="N1255">
        <v>520</v>
      </c>
      <c r="O1255">
        <v>77</v>
      </c>
      <c r="P1255">
        <v>111</v>
      </c>
      <c r="Q1255">
        <v>4</v>
      </c>
      <c r="R1255">
        <v>8</v>
      </c>
      <c r="S1255">
        <v>531</v>
      </c>
      <c r="T1255">
        <v>481</v>
      </c>
      <c r="U1255">
        <v>18205</v>
      </c>
      <c r="V1255">
        <v>18154</v>
      </c>
      <c r="W1255">
        <v>292</v>
      </c>
      <c r="X1255">
        <v>252</v>
      </c>
    </row>
    <row r="1256" spans="1:24" x14ac:dyDescent="0.35">
      <c r="A1256" s="6" t="str">
        <f t="shared" si="19"/>
        <v>26043</v>
      </c>
      <c r="B1256">
        <v>26</v>
      </c>
      <c r="C1256">
        <v>43</v>
      </c>
      <c r="D1256" t="s">
        <v>2031</v>
      </c>
      <c r="E1256" t="s">
        <v>1375</v>
      </c>
      <c r="F1256">
        <v>25955</v>
      </c>
      <c r="G1256">
        <v>13182</v>
      </c>
      <c r="H1256">
        <v>12773</v>
      </c>
      <c r="I1256">
        <v>12673</v>
      </c>
      <c r="J1256">
        <v>12296</v>
      </c>
      <c r="K1256">
        <v>74</v>
      </c>
      <c r="L1256">
        <v>64</v>
      </c>
      <c r="M1256">
        <v>141</v>
      </c>
      <c r="N1256">
        <v>118</v>
      </c>
      <c r="O1256">
        <v>79</v>
      </c>
      <c r="P1256">
        <v>105</v>
      </c>
      <c r="Q1256">
        <v>16</v>
      </c>
      <c r="R1256">
        <v>6</v>
      </c>
      <c r="S1256">
        <v>199</v>
      </c>
      <c r="T1256">
        <v>184</v>
      </c>
      <c r="U1256">
        <v>12948</v>
      </c>
      <c r="V1256">
        <v>12567</v>
      </c>
      <c r="W1256">
        <v>234</v>
      </c>
      <c r="X1256">
        <v>206</v>
      </c>
    </row>
    <row r="1257" spans="1:24" x14ac:dyDescent="0.35">
      <c r="A1257" s="6" t="str">
        <f t="shared" si="19"/>
        <v>26045</v>
      </c>
      <c r="B1257">
        <v>26</v>
      </c>
      <c r="C1257">
        <v>45</v>
      </c>
      <c r="D1257" t="s">
        <v>2031</v>
      </c>
      <c r="E1257" t="s">
        <v>2068</v>
      </c>
      <c r="F1257">
        <v>109165</v>
      </c>
      <c r="G1257">
        <v>53962</v>
      </c>
      <c r="H1257">
        <v>55203</v>
      </c>
      <c r="I1257">
        <v>46820</v>
      </c>
      <c r="J1257">
        <v>48037</v>
      </c>
      <c r="K1257">
        <v>3905</v>
      </c>
      <c r="L1257">
        <v>4000</v>
      </c>
      <c r="M1257">
        <v>323</v>
      </c>
      <c r="N1257">
        <v>284</v>
      </c>
      <c r="O1257">
        <v>1410</v>
      </c>
      <c r="P1257">
        <v>1290</v>
      </c>
      <c r="Q1257">
        <v>30</v>
      </c>
      <c r="R1257">
        <v>24</v>
      </c>
      <c r="S1257">
        <v>1474</v>
      </c>
      <c r="T1257">
        <v>1568</v>
      </c>
      <c r="U1257">
        <v>50696</v>
      </c>
      <c r="V1257">
        <v>51975</v>
      </c>
      <c r="W1257">
        <v>3266</v>
      </c>
      <c r="X1257">
        <v>3228</v>
      </c>
    </row>
    <row r="1258" spans="1:24" x14ac:dyDescent="0.35">
      <c r="A1258" s="6" t="str">
        <f t="shared" si="19"/>
        <v>26047</v>
      </c>
      <c r="B1258">
        <v>26</v>
      </c>
      <c r="C1258">
        <v>47</v>
      </c>
      <c r="D1258" t="s">
        <v>2031</v>
      </c>
      <c r="E1258" t="s">
        <v>1379</v>
      </c>
      <c r="F1258">
        <v>34111</v>
      </c>
      <c r="G1258">
        <v>16993</v>
      </c>
      <c r="H1258">
        <v>17118</v>
      </c>
      <c r="I1258">
        <v>15690</v>
      </c>
      <c r="J1258">
        <v>15862</v>
      </c>
      <c r="K1258">
        <v>144</v>
      </c>
      <c r="L1258">
        <v>99</v>
      </c>
      <c r="M1258">
        <v>674</v>
      </c>
      <c r="N1258">
        <v>630</v>
      </c>
      <c r="O1258">
        <v>87</v>
      </c>
      <c r="P1258">
        <v>129</v>
      </c>
      <c r="Q1258">
        <v>14</v>
      </c>
      <c r="R1258">
        <v>30</v>
      </c>
      <c r="S1258">
        <v>384</v>
      </c>
      <c r="T1258">
        <v>368</v>
      </c>
      <c r="U1258">
        <v>16669</v>
      </c>
      <c r="V1258">
        <v>16806</v>
      </c>
      <c r="W1258">
        <v>324</v>
      </c>
      <c r="X1258">
        <v>312</v>
      </c>
    </row>
    <row r="1259" spans="1:24" x14ac:dyDescent="0.35">
      <c r="A1259" s="6" t="str">
        <f t="shared" si="19"/>
        <v>26049</v>
      </c>
      <c r="B1259">
        <v>26</v>
      </c>
      <c r="C1259">
        <v>49</v>
      </c>
      <c r="D1259" t="s">
        <v>2031</v>
      </c>
      <c r="E1259" t="s">
        <v>2071</v>
      </c>
      <c r="F1259">
        <v>406217</v>
      </c>
      <c r="G1259">
        <v>196902</v>
      </c>
      <c r="H1259">
        <v>209315</v>
      </c>
      <c r="I1259">
        <v>149318</v>
      </c>
      <c r="J1259">
        <v>155432</v>
      </c>
      <c r="K1259">
        <v>38488</v>
      </c>
      <c r="L1259">
        <v>44114</v>
      </c>
      <c r="M1259">
        <v>1087</v>
      </c>
      <c r="N1259">
        <v>1214</v>
      </c>
      <c r="O1259">
        <v>1998</v>
      </c>
      <c r="P1259">
        <v>2301</v>
      </c>
      <c r="Q1259">
        <v>61</v>
      </c>
      <c r="R1259">
        <v>55</v>
      </c>
      <c r="S1259">
        <v>5950</v>
      </c>
      <c r="T1259">
        <v>6199</v>
      </c>
      <c r="U1259">
        <v>188890</v>
      </c>
      <c r="V1259">
        <v>201120</v>
      </c>
      <c r="W1259">
        <v>8012</v>
      </c>
      <c r="X1259">
        <v>8195</v>
      </c>
    </row>
    <row r="1260" spans="1:24" x14ac:dyDescent="0.35">
      <c r="A1260" s="6" t="str">
        <f t="shared" si="19"/>
        <v>26051</v>
      </c>
      <c r="B1260">
        <v>26</v>
      </c>
      <c r="C1260">
        <v>51</v>
      </c>
      <c r="D1260" t="s">
        <v>2031</v>
      </c>
      <c r="E1260" t="s">
        <v>2073</v>
      </c>
      <c r="F1260">
        <v>25387</v>
      </c>
      <c r="G1260">
        <v>12895</v>
      </c>
      <c r="H1260">
        <v>12492</v>
      </c>
      <c r="I1260">
        <v>12527</v>
      </c>
      <c r="J1260">
        <v>12124</v>
      </c>
      <c r="K1260">
        <v>87</v>
      </c>
      <c r="L1260">
        <v>53</v>
      </c>
      <c r="M1260">
        <v>77</v>
      </c>
      <c r="N1260">
        <v>86</v>
      </c>
      <c r="O1260">
        <v>43</v>
      </c>
      <c r="P1260">
        <v>71</v>
      </c>
      <c r="Q1260">
        <v>5</v>
      </c>
      <c r="R1260">
        <v>3</v>
      </c>
      <c r="S1260">
        <v>156</v>
      </c>
      <c r="T1260">
        <v>155</v>
      </c>
      <c r="U1260">
        <v>12622</v>
      </c>
      <c r="V1260">
        <v>12262</v>
      </c>
      <c r="W1260">
        <v>273</v>
      </c>
      <c r="X1260">
        <v>230</v>
      </c>
    </row>
    <row r="1261" spans="1:24" x14ac:dyDescent="0.35">
      <c r="A1261" s="6" t="str">
        <f t="shared" si="19"/>
        <v>26053</v>
      </c>
      <c r="B1261">
        <v>26</v>
      </c>
      <c r="C1261">
        <v>53</v>
      </c>
      <c r="D1261" t="s">
        <v>2031</v>
      </c>
      <c r="E1261" t="s">
        <v>2075</v>
      </c>
      <c r="F1261">
        <v>14376</v>
      </c>
      <c r="G1261">
        <v>7341</v>
      </c>
      <c r="H1261">
        <v>7035</v>
      </c>
      <c r="I1261">
        <v>6877</v>
      </c>
      <c r="J1261">
        <v>6585</v>
      </c>
      <c r="K1261">
        <v>62</v>
      </c>
      <c r="L1261">
        <v>35</v>
      </c>
      <c r="M1261">
        <v>244</v>
      </c>
      <c r="N1261">
        <v>240</v>
      </c>
      <c r="O1261">
        <v>17</v>
      </c>
      <c r="P1261">
        <v>39</v>
      </c>
      <c r="Q1261">
        <v>7</v>
      </c>
      <c r="R1261">
        <v>2</v>
      </c>
      <c r="S1261">
        <v>134</v>
      </c>
      <c r="T1261">
        <v>134</v>
      </c>
      <c r="U1261">
        <v>7202</v>
      </c>
      <c r="V1261">
        <v>6927</v>
      </c>
      <c r="W1261">
        <v>139</v>
      </c>
      <c r="X1261">
        <v>108</v>
      </c>
    </row>
    <row r="1262" spans="1:24" x14ac:dyDescent="0.35">
      <c r="A1262" s="6" t="str">
        <f t="shared" si="19"/>
        <v>26055</v>
      </c>
      <c r="B1262">
        <v>26</v>
      </c>
      <c r="C1262">
        <v>55</v>
      </c>
      <c r="D1262" t="s">
        <v>2031</v>
      </c>
      <c r="E1262" t="s">
        <v>2077</v>
      </c>
      <c r="F1262">
        <v>95251</v>
      </c>
      <c r="G1262">
        <v>47046</v>
      </c>
      <c r="H1262">
        <v>48205</v>
      </c>
      <c r="I1262">
        <v>44656</v>
      </c>
      <c r="J1262">
        <v>45926</v>
      </c>
      <c r="K1262">
        <v>484</v>
      </c>
      <c r="L1262">
        <v>307</v>
      </c>
      <c r="M1262">
        <v>592</v>
      </c>
      <c r="N1262">
        <v>621</v>
      </c>
      <c r="O1262">
        <v>319</v>
      </c>
      <c r="P1262">
        <v>437</v>
      </c>
      <c r="Q1262">
        <v>40</v>
      </c>
      <c r="R1262">
        <v>44</v>
      </c>
      <c r="S1262">
        <v>955</v>
      </c>
      <c r="T1262">
        <v>870</v>
      </c>
      <c r="U1262">
        <v>45467</v>
      </c>
      <c r="V1262">
        <v>46764</v>
      </c>
      <c r="W1262">
        <v>1579</v>
      </c>
      <c r="X1262">
        <v>1441</v>
      </c>
    </row>
    <row r="1263" spans="1:24" x14ac:dyDescent="0.35">
      <c r="A1263" s="6" t="str">
        <f t="shared" si="19"/>
        <v>26057</v>
      </c>
      <c r="B1263">
        <v>26</v>
      </c>
      <c r="C1263">
        <v>57</v>
      </c>
      <c r="D1263" t="s">
        <v>2031</v>
      </c>
      <c r="E1263" t="s">
        <v>2079</v>
      </c>
      <c r="F1263">
        <v>41762</v>
      </c>
      <c r="G1263">
        <v>22550</v>
      </c>
      <c r="H1263">
        <v>19212</v>
      </c>
      <c r="I1263">
        <v>19555</v>
      </c>
      <c r="J1263">
        <v>18523</v>
      </c>
      <c r="K1263">
        <v>2415</v>
      </c>
      <c r="L1263">
        <v>122</v>
      </c>
      <c r="M1263">
        <v>190</v>
      </c>
      <c r="N1263">
        <v>134</v>
      </c>
      <c r="O1263">
        <v>90</v>
      </c>
      <c r="P1263">
        <v>125</v>
      </c>
      <c r="Q1263">
        <v>13</v>
      </c>
      <c r="R1263">
        <v>10</v>
      </c>
      <c r="S1263">
        <v>287</v>
      </c>
      <c r="T1263">
        <v>298</v>
      </c>
      <c r="U1263">
        <v>20826</v>
      </c>
      <c r="V1263">
        <v>17803</v>
      </c>
      <c r="W1263">
        <v>1724</v>
      </c>
      <c r="X1263">
        <v>1409</v>
      </c>
    </row>
    <row r="1264" spans="1:24" x14ac:dyDescent="0.35">
      <c r="A1264" s="6" t="str">
        <f t="shared" si="19"/>
        <v>26059</v>
      </c>
      <c r="B1264">
        <v>26</v>
      </c>
      <c r="C1264">
        <v>59</v>
      </c>
      <c r="D1264" t="s">
        <v>2031</v>
      </c>
      <c r="E1264" t="s">
        <v>2081</v>
      </c>
      <c r="F1264">
        <v>45754</v>
      </c>
      <c r="G1264">
        <v>22910</v>
      </c>
      <c r="H1264">
        <v>22844</v>
      </c>
      <c r="I1264">
        <v>22177</v>
      </c>
      <c r="J1264">
        <v>22055</v>
      </c>
      <c r="K1264">
        <v>169</v>
      </c>
      <c r="L1264">
        <v>123</v>
      </c>
      <c r="M1264">
        <v>126</v>
      </c>
      <c r="N1264">
        <v>156</v>
      </c>
      <c r="O1264">
        <v>88</v>
      </c>
      <c r="P1264">
        <v>133</v>
      </c>
      <c r="Q1264">
        <v>6</v>
      </c>
      <c r="R1264">
        <v>10</v>
      </c>
      <c r="S1264">
        <v>344</v>
      </c>
      <c r="T1264">
        <v>367</v>
      </c>
      <c r="U1264">
        <v>22299</v>
      </c>
      <c r="V1264">
        <v>22288</v>
      </c>
      <c r="W1264">
        <v>611</v>
      </c>
      <c r="X1264">
        <v>556</v>
      </c>
    </row>
    <row r="1265" spans="1:24" x14ac:dyDescent="0.35">
      <c r="A1265" s="6" t="str">
        <f t="shared" si="19"/>
        <v>26061</v>
      </c>
      <c r="B1265">
        <v>26</v>
      </c>
      <c r="C1265">
        <v>61</v>
      </c>
      <c r="D1265" t="s">
        <v>2031</v>
      </c>
      <c r="E1265" t="s">
        <v>2083</v>
      </c>
      <c r="F1265">
        <v>37354</v>
      </c>
      <c r="G1265">
        <v>20480</v>
      </c>
      <c r="H1265">
        <v>16874</v>
      </c>
      <c r="I1265">
        <v>19098</v>
      </c>
      <c r="J1265">
        <v>15924</v>
      </c>
      <c r="K1265">
        <v>226</v>
      </c>
      <c r="L1265">
        <v>134</v>
      </c>
      <c r="M1265">
        <v>160</v>
      </c>
      <c r="N1265">
        <v>138</v>
      </c>
      <c r="O1265">
        <v>656</v>
      </c>
      <c r="P1265">
        <v>396</v>
      </c>
      <c r="Q1265">
        <v>8</v>
      </c>
      <c r="R1265">
        <v>7</v>
      </c>
      <c r="S1265">
        <v>332</v>
      </c>
      <c r="T1265">
        <v>275</v>
      </c>
      <c r="U1265">
        <v>20094</v>
      </c>
      <c r="V1265">
        <v>16606</v>
      </c>
      <c r="W1265">
        <v>386</v>
      </c>
      <c r="X1265">
        <v>268</v>
      </c>
    </row>
    <row r="1266" spans="1:24" x14ac:dyDescent="0.35">
      <c r="A1266" s="6" t="str">
        <f t="shared" si="19"/>
        <v>26063</v>
      </c>
      <c r="B1266">
        <v>26</v>
      </c>
      <c r="C1266">
        <v>63</v>
      </c>
      <c r="D1266" t="s">
        <v>2031</v>
      </c>
      <c r="E1266" t="s">
        <v>2085</v>
      </c>
      <c r="F1266">
        <v>31398</v>
      </c>
      <c r="G1266">
        <v>15736</v>
      </c>
      <c r="H1266">
        <v>15662</v>
      </c>
      <c r="I1266">
        <v>15339</v>
      </c>
      <c r="J1266">
        <v>15256</v>
      </c>
      <c r="K1266">
        <v>109</v>
      </c>
      <c r="L1266">
        <v>94</v>
      </c>
      <c r="M1266">
        <v>61</v>
      </c>
      <c r="N1266">
        <v>67</v>
      </c>
      <c r="O1266">
        <v>84</v>
      </c>
      <c r="P1266">
        <v>106</v>
      </c>
      <c r="Q1266">
        <v>2</v>
      </c>
      <c r="R1266">
        <v>2</v>
      </c>
      <c r="S1266">
        <v>141</v>
      </c>
      <c r="T1266">
        <v>137</v>
      </c>
      <c r="U1266">
        <v>15279</v>
      </c>
      <c r="V1266">
        <v>15286</v>
      </c>
      <c r="W1266">
        <v>457</v>
      </c>
      <c r="X1266">
        <v>376</v>
      </c>
    </row>
    <row r="1267" spans="1:24" x14ac:dyDescent="0.35">
      <c r="A1267" s="6" t="str">
        <f t="shared" si="19"/>
        <v>26065</v>
      </c>
      <c r="B1267">
        <v>26</v>
      </c>
      <c r="C1267">
        <v>65</v>
      </c>
      <c r="D1267" t="s">
        <v>2031</v>
      </c>
      <c r="E1267" t="s">
        <v>2087</v>
      </c>
      <c r="F1267">
        <v>284907</v>
      </c>
      <c r="G1267">
        <v>139488</v>
      </c>
      <c r="H1267">
        <v>145419</v>
      </c>
      <c r="I1267">
        <v>105152</v>
      </c>
      <c r="J1267">
        <v>110431</v>
      </c>
      <c r="K1267">
        <v>17295</v>
      </c>
      <c r="L1267">
        <v>17951</v>
      </c>
      <c r="M1267">
        <v>889</v>
      </c>
      <c r="N1267">
        <v>937</v>
      </c>
      <c r="O1267">
        <v>9733</v>
      </c>
      <c r="P1267">
        <v>9531</v>
      </c>
      <c r="Q1267">
        <v>109</v>
      </c>
      <c r="R1267">
        <v>116</v>
      </c>
      <c r="S1267">
        <v>6310</v>
      </c>
      <c r="T1267">
        <v>6453</v>
      </c>
      <c r="U1267">
        <v>127300</v>
      </c>
      <c r="V1267">
        <v>133259</v>
      </c>
      <c r="W1267">
        <v>12188</v>
      </c>
      <c r="X1267">
        <v>12160</v>
      </c>
    </row>
    <row r="1268" spans="1:24" x14ac:dyDescent="0.35">
      <c r="A1268" s="6" t="str">
        <f t="shared" si="19"/>
        <v>26067</v>
      </c>
      <c r="B1268">
        <v>26</v>
      </c>
      <c r="C1268">
        <v>67</v>
      </c>
      <c r="D1268" t="s">
        <v>2031</v>
      </c>
      <c r="E1268" t="s">
        <v>2089</v>
      </c>
      <c r="F1268">
        <v>66791</v>
      </c>
      <c r="G1268">
        <v>37014</v>
      </c>
      <c r="H1268">
        <v>29777</v>
      </c>
      <c r="I1268">
        <v>31938</v>
      </c>
      <c r="J1268">
        <v>28671</v>
      </c>
      <c r="K1268">
        <v>4021</v>
      </c>
      <c r="L1268">
        <v>176</v>
      </c>
      <c r="M1268">
        <v>257</v>
      </c>
      <c r="N1268">
        <v>207</v>
      </c>
      <c r="O1268">
        <v>162</v>
      </c>
      <c r="P1268">
        <v>156</v>
      </c>
      <c r="Q1268">
        <v>14</v>
      </c>
      <c r="R1268">
        <v>7</v>
      </c>
      <c r="S1268">
        <v>622</v>
      </c>
      <c r="T1268">
        <v>560</v>
      </c>
      <c r="U1268">
        <v>35028</v>
      </c>
      <c r="V1268">
        <v>28395</v>
      </c>
      <c r="W1268">
        <v>1986</v>
      </c>
      <c r="X1268">
        <v>1382</v>
      </c>
    </row>
    <row r="1269" spans="1:24" x14ac:dyDescent="0.35">
      <c r="A1269" s="6" t="str">
        <f t="shared" si="19"/>
        <v>26069</v>
      </c>
      <c r="B1269">
        <v>26</v>
      </c>
      <c r="C1269">
        <v>69</v>
      </c>
      <c r="D1269" t="s">
        <v>2031</v>
      </c>
      <c r="E1269" t="s">
        <v>2091</v>
      </c>
      <c r="F1269">
        <v>25227</v>
      </c>
      <c r="G1269">
        <v>12640</v>
      </c>
      <c r="H1269">
        <v>12587</v>
      </c>
      <c r="I1269">
        <v>12026</v>
      </c>
      <c r="J1269">
        <v>12034</v>
      </c>
      <c r="K1269">
        <v>138</v>
      </c>
      <c r="L1269">
        <v>87</v>
      </c>
      <c r="M1269">
        <v>121</v>
      </c>
      <c r="N1269">
        <v>106</v>
      </c>
      <c r="O1269">
        <v>84</v>
      </c>
      <c r="P1269">
        <v>111</v>
      </c>
      <c r="Q1269">
        <v>8</v>
      </c>
      <c r="R1269">
        <v>6</v>
      </c>
      <c r="S1269">
        <v>263</v>
      </c>
      <c r="T1269">
        <v>243</v>
      </c>
      <c r="U1269">
        <v>12301</v>
      </c>
      <c r="V1269">
        <v>12289</v>
      </c>
      <c r="W1269">
        <v>339</v>
      </c>
      <c r="X1269">
        <v>298</v>
      </c>
    </row>
    <row r="1270" spans="1:24" x14ac:dyDescent="0.35">
      <c r="A1270" s="6" t="str">
        <f t="shared" si="19"/>
        <v>26071</v>
      </c>
      <c r="B1270">
        <v>26</v>
      </c>
      <c r="C1270">
        <v>71</v>
      </c>
      <c r="D1270" t="s">
        <v>2031</v>
      </c>
      <c r="E1270" t="s">
        <v>2093</v>
      </c>
      <c r="F1270">
        <v>11633</v>
      </c>
      <c r="G1270">
        <v>5819</v>
      </c>
      <c r="H1270">
        <v>5814</v>
      </c>
      <c r="I1270">
        <v>5601</v>
      </c>
      <c r="J1270">
        <v>5554</v>
      </c>
      <c r="K1270">
        <v>34</v>
      </c>
      <c r="L1270">
        <v>19</v>
      </c>
      <c r="M1270">
        <v>77</v>
      </c>
      <c r="N1270">
        <v>98</v>
      </c>
      <c r="O1270">
        <v>12</v>
      </c>
      <c r="P1270">
        <v>40</v>
      </c>
      <c r="Q1270">
        <v>1</v>
      </c>
      <c r="R1270">
        <v>1</v>
      </c>
      <c r="S1270">
        <v>94</v>
      </c>
      <c r="T1270">
        <v>102</v>
      </c>
      <c r="U1270">
        <v>5723</v>
      </c>
      <c r="V1270">
        <v>5680</v>
      </c>
      <c r="W1270">
        <v>96</v>
      </c>
      <c r="X1270">
        <v>134</v>
      </c>
    </row>
    <row r="1271" spans="1:24" x14ac:dyDescent="0.35">
      <c r="A1271" s="6" t="str">
        <f t="shared" si="19"/>
        <v>26073</v>
      </c>
      <c r="B1271">
        <v>26</v>
      </c>
      <c r="C1271">
        <v>73</v>
      </c>
      <c r="D1271" t="s">
        <v>2031</v>
      </c>
      <c r="E1271" t="s">
        <v>2095</v>
      </c>
      <c r="F1271">
        <v>64396</v>
      </c>
      <c r="G1271">
        <v>31482</v>
      </c>
      <c r="H1271">
        <v>32914</v>
      </c>
      <c r="I1271">
        <v>27743</v>
      </c>
      <c r="J1271">
        <v>29029</v>
      </c>
      <c r="K1271">
        <v>875</v>
      </c>
      <c r="L1271">
        <v>874</v>
      </c>
      <c r="M1271">
        <v>1310</v>
      </c>
      <c r="N1271">
        <v>1285</v>
      </c>
      <c r="O1271">
        <v>510</v>
      </c>
      <c r="P1271">
        <v>598</v>
      </c>
      <c r="Q1271">
        <v>10</v>
      </c>
      <c r="R1271">
        <v>20</v>
      </c>
      <c r="S1271">
        <v>1034</v>
      </c>
      <c r="T1271">
        <v>1108</v>
      </c>
      <c r="U1271">
        <v>29995</v>
      </c>
      <c r="V1271">
        <v>31410</v>
      </c>
      <c r="W1271">
        <v>1487</v>
      </c>
      <c r="X1271">
        <v>1504</v>
      </c>
    </row>
    <row r="1272" spans="1:24" x14ac:dyDescent="0.35">
      <c r="A1272" s="6" t="str">
        <f t="shared" si="19"/>
        <v>26075</v>
      </c>
      <c r="B1272">
        <v>26</v>
      </c>
      <c r="C1272">
        <v>75</v>
      </c>
      <c r="D1272" t="s">
        <v>2031</v>
      </c>
      <c r="E1272" t="s">
        <v>92</v>
      </c>
      <c r="F1272">
        <v>160370</v>
      </c>
      <c r="G1272">
        <v>82261</v>
      </c>
      <c r="H1272">
        <v>78109</v>
      </c>
      <c r="I1272">
        <v>70785</v>
      </c>
      <c r="J1272">
        <v>69292</v>
      </c>
      <c r="K1272">
        <v>7894</v>
      </c>
      <c r="L1272">
        <v>5169</v>
      </c>
      <c r="M1272">
        <v>381</v>
      </c>
      <c r="N1272">
        <v>308</v>
      </c>
      <c r="O1272">
        <v>683</v>
      </c>
      <c r="P1272">
        <v>763</v>
      </c>
      <c r="Q1272">
        <v>46</v>
      </c>
      <c r="R1272">
        <v>47</v>
      </c>
      <c r="S1272">
        <v>2472</v>
      </c>
      <c r="T1272">
        <v>2530</v>
      </c>
      <c r="U1272">
        <v>79026</v>
      </c>
      <c r="V1272">
        <v>75185</v>
      </c>
      <c r="W1272">
        <v>3235</v>
      </c>
      <c r="X1272">
        <v>2924</v>
      </c>
    </row>
    <row r="1273" spans="1:24" x14ac:dyDescent="0.35">
      <c r="A1273" s="6" t="str">
        <f t="shared" si="19"/>
        <v>26077</v>
      </c>
      <c r="B1273">
        <v>26</v>
      </c>
      <c r="C1273">
        <v>77</v>
      </c>
      <c r="D1273" t="s">
        <v>2031</v>
      </c>
      <c r="E1273" t="s">
        <v>2098</v>
      </c>
      <c r="F1273">
        <v>261677</v>
      </c>
      <c r="G1273">
        <v>128472</v>
      </c>
      <c r="H1273">
        <v>133205</v>
      </c>
      <c r="I1273">
        <v>104234</v>
      </c>
      <c r="J1273">
        <v>107683</v>
      </c>
      <c r="K1273">
        <v>15047</v>
      </c>
      <c r="L1273">
        <v>15881</v>
      </c>
      <c r="M1273">
        <v>699</v>
      </c>
      <c r="N1273">
        <v>692</v>
      </c>
      <c r="O1273">
        <v>3618</v>
      </c>
      <c r="P1273">
        <v>3805</v>
      </c>
      <c r="Q1273">
        <v>90</v>
      </c>
      <c r="R1273">
        <v>81</v>
      </c>
      <c r="S1273">
        <v>4784</v>
      </c>
      <c r="T1273">
        <v>5063</v>
      </c>
      <c r="U1273">
        <v>121148</v>
      </c>
      <c r="V1273">
        <v>125810</v>
      </c>
      <c r="W1273">
        <v>7324</v>
      </c>
      <c r="X1273">
        <v>7395</v>
      </c>
    </row>
    <row r="1274" spans="1:24" x14ac:dyDescent="0.35">
      <c r="A1274" s="6" t="str">
        <f t="shared" si="19"/>
        <v>26079</v>
      </c>
      <c r="B1274">
        <v>26</v>
      </c>
      <c r="C1274">
        <v>79</v>
      </c>
      <c r="D1274" t="s">
        <v>2031</v>
      </c>
      <c r="E1274" t="s">
        <v>2100</v>
      </c>
      <c r="F1274">
        <v>17941</v>
      </c>
      <c r="G1274">
        <v>9170</v>
      </c>
      <c r="H1274">
        <v>8771</v>
      </c>
      <c r="I1274">
        <v>8735</v>
      </c>
      <c r="J1274">
        <v>8388</v>
      </c>
      <c r="K1274">
        <v>84</v>
      </c>
      <c r="L1274">
        <v>58</v>
      </c>
      <c r="M1274">
        <v>95</v>
      </c>
      <c r="N1274">
        <v>82</v>
      </c>
      <c r="O1274">
        <v>49</v>
      </c>
      <c r="P1274">
        <v>61</v>
      </c>
      <c r="Q1274">
        <v>4</v>
      </c>
      <c r="R1274">
        <v>7</v>
      </c>
      <c r="S1274">
        <v>203</v>
      </c>
      <c r="T1274">
        <v>175</v>
      </c>
      <c r="U1274">
        <v>8983</v>
      </c>
      <c r="V1274">
        <v>8593</v>
      </c>
      <c r="W1274">
        <v>187</v>
      </c>
      <c r="X1274">
        <v>178</v>
      </c>
    </row>
    <row r="1275" spans="1:24" x14ac:dyDescent="0.35">
      <c r="A1275" s="6" t="str">
        <f t="shared" si="19"/>
        <v>26081</v>
      </c>
      <c r="B1275">
        <v>26</v>
      </c>
      <c r="C1275">
        <v>81</v>
      </c>
      <c r="D1275" t="s">
        <v>2031</v>
      </c>
      <c r="E1275" t="s">
        <v>572</v>
      </c>
      <c r="F1275">
        <v>657977</v>
      </c>
      <c r="G1275">
        <v>326645</v>
      </c>
      <c r="H1275">
        <v>331332</v>
      </c>
      <c r="I1275">
        <v>267659</v>
      </c>
      <c r="J1275">
        <v>271330</v>
      </c>
      <c r="K1275">
        <v>34965</v>
      </c>
      <c r="L1275">
        <v>35357</v>
      </c>
      <c r="M1275">
        <v>2421</v>
      </c>
      <c r="N1275">
        <v>2420</v>
      </c>
      <c r="O1275">
        <v>10764</v>
      </c>
      <c r="P1275">
        <v>11475</v>
      </c>
      <c r="Q1275">
        <v>300</v>
      </c>
      <c r="R1275">
        <v>258</v>
      </c>
      <c r="S1275">
        <v>10536</v>
      </c>
      <c r="T1275">
        <v>10492</v>
      </c>
      <c r="U1275">
        <v>288387</v>
      </c>
      <c r="V1275">
        <v>294447</v>
      </c>
      <c r="W1275">
        <v>38258</v>
      </c>
      <c r="X1275">
        <v>36885</v>
      </c>
    </row>
    <row r="1276" spans="1:24" x14ac:dyDescent="0.35">
      <c r="A1276" s="6" t="str">
        <f t="shared" si="19"/>
        <v>26083</v>
      </c>
      <c r="B1276">
        <v>26</v>
      </c>
      <c r="C1276">
        <v>83</v>
      </c>
      <c r="D1276" t="s">
        <v>2031</v>
      </c>
      <c r="E1276" t="s">
        <v>2103</v>
      </c>
      <c r="F1276">
        <v>2047</v>
      </c>
      <c r="G1276">
        <v>1041</v>
      </c>
      <c r="H1276">
        <v>1006</v>
      </c>
      <c r="I1276">
        <v>1022</v>
      </c>
      <c r="J1276">
        <v>971</v>
      </c>
      <c r="K1276">
        <v>3</v>
      </c>
      <c r="L1276">
        <v>6</v>
      </c>
      <c r="M1276">
        <v>5</v>
      </c>
      <c r="N1276">
        <v>3</v>
      </c>
      <c r="O1276">
        <v>0</v>
      </c>
      <c r="P1276">
        <v>2</v>
      </c>
      <c r="Q1276">
        <v>0</v>
      </c>
      <c r="R1276">
        <v>0</v>
      </c>
      <c r="S1276">
        <v>11</v>
      </c>
      <c r="T1276">
        <v>24</v>
      </c>
      <c r="U1276">
        <v>1031</v>
      </c>
      <c r="V1276">
        <v>985</v>
      </c>
      <c r="W1276">
        <v>10</v>
      </c>
      <c r="X1276">
        <v>21</v>
      </c>
    </row>
    <row r="1277" spans="1:24" x14ac:dyDescent="0.35">
      <c r="A1277" s="6" t="str">
        <f t="shared" si="19"/>
        <v>26085</v>
      </c>
      <c r="B1277">
        <v>26</v>
      </c>
      <c r="C1277">
        <v>85</v>
      </c>
      <c r="D1277" t="s">
        <v>2031</v>
      </c>
      <c r="E1277" t="s">
        <v>352</v>
      </c>
      <c r="F1277">
        <v>12098</v>
      </c>
      <c r="G1277">
        <v>6668</v>
      </c>
      <c r="H1277">
        <v>5430</v>
      </c>
      <c r="I1277">
        <v>5459</v>
      </c>
      <c r="J1277">
        <v>4681</v>
      </c>
      <c r="K1277">
        <v>918</v>
      </c>
      <c r="L1277">
        <v>445</v>
      </c>
      <c r="M1277">
        <v>69</v>
      </c>
      <c r="N1277">
        <v>73</v>
      </c>
      <c r="O1277">
        <v>12</v>
      </c>
      <c r="P1277">
        <v>31</v>
      </c>
      <c r="Q1277">
        <v>1</v>
      </c>
      <c r="R1277">
        <v>1</v>
      </c>
      <c r="S1277">
        <v>209</v>
      </c>
      <c r="T1277">
        <v>199</v>
      </c>
      <c r="U1277">
        <v>6001</v>
      </c>
      <c r="V1277">
        <v>4944</v>
      </c>
      <c r="W1277">
        <v>667</v>
      </c>
      <c r="X1277">
        <v>486</v>
      </c>
    </row>
    <row r="1278" spans="1:24" x14ac:dyDescent="0.35">
      <c r="A1278" s="6" t="str">
        <f t="shared" si="19"/>
        <v>26087</v>
      </c>
      <c r="B1278">
        <v>26</v>
      </c>
      <c r="C1278">
        <v>87</v>
      </c>
      <c r="D1278" t="s">
        <v>2031</v>
      </c>
      <c r="E1278" t="s">
        <v>2106</v>
      </c>
      <c r="F1278">
        <v>88620</v>
      </c>
      <c r="G1278">
        <v>45398</v>
      </c>
      <c r="H1278">
        <v>43222</v>
      </c>
      <c r="I1278">
        <v>43266</v>
      </c>
      <c r="J1278">
        <v>41758</v>
      </c>
      <c r="K1278">
        <v>949</v>
      </c>
      <c r="L1278">
        <v>200</v>
      </c>
      <c r="M1278">
        <v>246</v>
      </c>
      <c r="N1278">
        <v>219</v>
      </c>
      <c r="O1278">
        <v>268</v>
      </c>
      <c r="P1278">
        <v>333</v>
      </c>
      <c r="Q1278">
        <v>6</v>
      </c>
      <c r="R1278">
        <v>6</v>
      </c>
      <c r="S1278">
        <v>663</v>
      </c>
      <c r="T1278">
        <v>706</v>
      </c>
      <c r="U1278">
        <v>43151</v>
      </c>
      <c r="V1278">
        <v>41204</v>
      </c>
      <c r="W1278">
        <v>2247</v>
      </c>
      <c r="X1278">
        <v>2018</v>
      </c>
    </row>
    <row r="1279" spans="1:24" x14ac:dyDescent="0.35">
      <c r="A1279" s="6" t="str">
        <f t="shared" si="19"/>
        <v>26089</v>
      </c>
      <c r="B1279">
        <v>26</v>
      </c>
      <c r="C1279">
        <v>89</v>
      </c>
      <c r="D1279" t="s">
        <v>2031</v>
      </c>
      <c r="E1279" t="s">
        <v>2108</v>
      </c>
      <c r="F1279">
        <v>22300</v>
      </c>
      <c r="G1279">
        <v>11033</v>
      </c>
      <c r="H1279">
        <v>11267</v>
      </c>
      <c r="I1279">
        <v>10368</v>
      </c>
      <c r="J1279">
        <v>10490</v>
      </c>
      <c r="K1279">
        <v>57</v>
      </c>
      <c r="L1279">
        <v>80</v>
      </c>
      <c r="M1279">
        <v>356</v>
      </c>
      <c r="N1279">
        <v>385</v>
      </c>
      <c r="O1279">
        <v>61</v>
      </c>
      <c r="P1279">
        <v>70</v>
      </c>
      <c r="Q1279">
        <v>7</v>
      </c>
      <c r="R1279">
        <v>8</v>
      </c>
      <c r="S1279">
        <v>184</v>
      </c>
      <c r="T1279">
        <v>234</v>
      </c>
      <c r="U1279">
        <v>10557</v>
      </c>
      <c r="V1279">
        <v>10827</v>
      </c>
      <c r="W1279">
        <v>476</v>
      </c>
      <c r="X1279">
        <v>440</v>
      </c>
    </row>
    <row r="1280" spans="1:24" x14ac:dyDescent="0.35">
      <c r="A1280" s="6" t="str">
        <f t="shared" si="19"/>
        <v>26091</v>
      </c>
      <c r="B1280">
        <v>26</v>
      </c>
      <c r="C1280">
        <v>91</v>
      </c>
      <c r="D1280" t="s">
        <v>2031</v>
      </c>
      <c r="E1280" t="s">
        <v>2110</v>
      </c>
      <c r="F1280">
        <v>99422</v>
      </c>
      <c r="G1280">
        <v>50578</v>
      </c>
      <c r="H1280">
        <v>48844</v>
      </c>
      <c r="I1280">
        <v>46838</v>
      </c>
      <c r="J1280">
        <v>46369</v>
      </c>
      <c r="K1280">
        <v>2059</v>
      </c>
      <c r="L1280">
        <v>797</v>
      </c>
      <c r="M1280">
        <v>326</v>
      </c>
      <c r="N1280">
        <v>262</v>
      </c>
      <c r="O1280">
        <v>214</v>
      </c>
      <c r="P1280">
        <v>290</v>
      </c>
      <c r="Q1280">
        <v>32</v>
      </c>
      <c r="R1280">
        <v>13</v>
      </c>
      <c r="S1280">
        <v>1109</v>
      </c>
      <c r="T1280">
        <v>1113</v>
      </c>
      <c r="U1280">
        <v>46232</v>
      </c>
      <c r="V1280">
        <v>44689</v>
      </c>
      <c r="W1280">
        <v>4346</v>
      </c>
      <c r="X1280">
        <v>4155</v>
      </c>
    </row>
    <row r="1281" spans="1:24" x14ac:dyDescent="0.35">
      <c r="A1281" s="6" t="str">
        <f t="shared" si="19"/>
        <v>26093</v>
      </c>
      <c r="B1281">
        <v>26</v>
      </c>
      <c r="C1281">
        <v>93</v>
      </c>
      <c r="D1281" t="s">
        <v>2031</v>
      </c>
      <c r="E1281" t="s">
        <v>1122</v>
      </c>
      <c r="F1281">
        <v>193861</v>
      </c>
      <c r="G1281">
        <v>97834</v>
      </c>
      <c r="H1281">
        <v>96027</v>
      </c>
      <c r="I1281">
        <v>94295</v>
      </c>
      <c r="J1281">
        <v>92527</v>
      </c>
      <c r="K1281">
        <v>759</v>
      </c>
      <c r="L1281">
        <v>539</v>
      </c>
      <c r="M1281">
        <v>501</v>
      </c>
      <c r="N1281">
        <v>407</v>
      </c>
      <c r="O1281">
        <v>787</v>
      </c>
      <c r="P1281">
        <v>1100</v>
      </c>
      <c r="Q1281">
        <v>56</v>
      </c>
      <c r="R1281">
        <v>45</v>
      </c>
      <c r="S1281">
        <v>1436</v>
      </c>
      <c r="T1281">
        <v>1409</v>
      </c>
      <c r="U1281">
        <v>95062</v>
      </c>
      <c r="V1281">
        <v>93319</v>
      </c>
      <c r="W1281">
        <v>2772</v>
      </c>
      <c r="X1281">
        <v>2708</v>
      </c>
    </row>
    <row r="1282" spans="1:24" x14ac:dyDescent="0.35">
      <c r="A1282" s="6" t="str">
        <f t="shared" ref="A1282:A1345" si="20">TEXT(B1282*1000+C1282,"00000")</f>
        <v>26095</v>
      </c>
      <c r="B1282">
        <v>26</v>
      </c>
      <c r="C1282">
        <v>95</v>
      </c>
      <c r="D1282" t="s">
        <v>2031</v>
      </c>
      <c r="E1282" t="s">
        <v>2113</v>
      </c>
      <c r="F1282">
        <v>6414</v>
      </c>
      <c r="G1282">
        <v>3809</v>
      </c>
      <c r="H1282">
        <v>2605</v>
      </c>
      <c r="I1282">
        <v>2744</v>
      </c>
      <c r="J1282">
        <v>2312</v>
      </c>
      <c r="K1282">
        <v>752</v>
      </c>
      <c r="L1282">
        <v>9</v>
      </c>
      <c r="M1282">
        <v>178</v>
      </c>
      <c r="N1282">
        <v>180</v>
      </c>
      <c r="O1282">
        <v>10</v>
      </c>
      <c r="P1282">
        <v>5</v>
      </c>
      <c r="Q1282">
        <v>0</v>
      </c>
      <c r="R1282">
        <v>5</v>
      </c>
      <c r="S1282">
        <v>125</v>
      </c>
      <c r="T1282">
        <v>94</v>
      </c>
      <c r="U1282">
        <v>3752</v>
      </c>
      <c r="V1282">
        <v>2554</v>
      </c>
      <c r="W1282">
        <v>57</v>
      </c>
      <c r="X1282">
        <v>51</v>
      </c>
    </row>
    <row r="1283" spans="1:24" x14ac:dyDescent="0.35">
      <c r="A1283" s="6" t="str">
        <f t="shared" si="20"/>
        <v>26097</v>
      </c>
      <c r="B1283">
        <v>26</v>
      </c>
      <c r="C1283">
        <v>97</v>
      </c>
      <c r="D1283" t="s">
        <v>2031</v>
      </c>
      <c r="E1283" t="s">
        <v>2115</v>
      </c>
      <c r="F1283">
        <v>10830</v>
      </c>
      <c r="G1283">
        <v>5549</v>
      </c>
      <c r="H1283">
        <v>5281</v>
      </c>
      <c r="I1283">
        <v>4116</v>
      </c>
      <c r="J1283">
        <v>3918</v>
      </c>
      <c r="K1283">
        <v>220</v>
      </c>
      <c r="L1283">
        <v>157</v>
      </c>
      <c r="M1283">
        <v>893</v>
      </c>
      <c r="N1283">
        <v>874</v>
      </c>
      <c r="O1283">
        <v>48</v>
      </c>
      <c r="P1283">
        <v>58</v>
      </c>
      <c r="Q1283">
        <v>2</v>
      </c>
      <c r="R1283">
        <v>0</v>
      </c>
      <c r="S1283">
        <v>270</v>
      </c>
      <c r="T1283">
        <v>274</v>
      </c>
      <c r="U1283">
        <v>5458</v>
      </c>
      <c r="V1283">
        <v>5188</v>
      </c>
      <c r="W1283">
        <v>91</v>
      </c>
      <c r="X1283">
        <v>93</v>
      </c>
    </row>
    <row r="1284" spans="1:24" x14ac:dyDescent="0.35">
      <c r="A1284" s="6" t="str">
        <f t="shared" si="20"/>
        <v>26099</v>
      </c>
      <c r="B1284">
        <v>26</v>
      </c>
      <c r="C1284">
        <v>99</v>
      </c>
      <c r="D1284" t="s">
        <v>2031</v>
      </c>
      <c r="E1284" t="s">
        <v>2117</v>
      </c>
      <c r="F1284">
        <v>881214</v>
      </c>
      <c r="G1284">
        <v>431696</v>
      </c>
      <c r="H1284">
        <v>449518</v>
      </c>
      <c r="I1284">
        <v>347817</v>
      </c>
      <c r="J1284">
        <v>354428</v>
      </c>
      <c r="K1284">
        <v>52011</v>
      </c>
      <c r="L1284">
        <v>61866</v>
      </c>
      <c r="M1284">
        <v>1396</v>
      </c>
      <c r="N1284">
        <v>1553</v>
      </c>
      <c r="O1284">
        <v>18957</v>
      </c>
      <c r="P1284">
        <v>19920</v>
      </c>
      <c r="Q1284">
        <v>153</v>
      </c>
      <c r="R1284">
        <v>132</v>
      </c>
      <c r="S1284">
        <v>11362</v>
      </c>
      <c r="T1284">
        <v>11619</v>
      </c>
      <c r="U1284">
        <v>418300</v>
      </c>
      <c r="V1284">
        <v>436764</v>
      </c>
      <c r="W1284">
        <v>13396</v>
      </c>
      <c r="X1284">
        <v>12754</v>
      </c>
    </row>
    <row r="1285" spans="1:24" x14ac:dyDescent="0.35">
      <c r="A1285" s="6" t="str">
        <f t="shared" si="20"/>
        <v>26101</v>
      </c>
      <c r="B1285">
        <v>26</v>
      </c>
      <c r="C1285">
        <v>101</v>
      </c>
      <c r="D1285" t="s">
        <v>2031</v>
      </c>
      <c r="E1285" t="s">
        <v>2119</v>
      </c>
      <c r="F1285">
        <v>25030</v>
      </c>
      <c r="G1285">
        <v>12962</v>
      </c>
      <c r="H1285">
        <v>12068</v>
      </c>
      <c r="I1285">
        <v>11577</v>
      </c>
      <c r="J1285">
        <v>11407</v>
      </c>
      <c r="K1285">
        <v>745</v>
      </c>
      <c r="L1285">
        <v>72</v>
      </c>
      <c r="M1285">
        <v>324</v>
      </c>
      <c r="N1285">
        <v>267</v>
      </c>
      <c r="O1285">
        <v>38</v>
      </c>
      <c r="P1285">
        <v>60</v>
      </c>
      <c r="Q1285">
        <v>7</v>
      </c>
      <c r="R1285">
        <v>8</v>
      </c>
      <c r="S1285">
        <v>271</v>
      </c>
      <c r="T1285">
        <v>254</v>
      </c>
      <c r="U1285">
        <v>12533</v>
      </c>
      <c r="V1285">
        <v>11639</v>
      </c>
      <c r="W1285">
        <v>429</v>
      </c>
      <c r="X1285">
        <v>429</v>
      </c>
    </row>
    <row r="1286" spans="1:24" x14ac:dyDescent="0.35">
      <c r="A1286" s="6" t="str">
        <f t="shared" si="20"/>
        <v>26103</v>
      </c>
      <c r="B1286">
        <v>26</v>
      </c>
      <c r="C1286">
        <v>103</v>
      </c>
      <c r="D1286" t="s">
        <v>2031</v>
      </c>
      <c r="E1286" t="s">
        <v>2121</v>
      </c>
      <c r="F1286">
        <v>66013</v>
      </c>
      <c r="G1286">
        <v>33496</v>
      </c>
      <c r="H1286">
        <v>32517</v>
      </c>
      <c r="I1286">
        <v>31046</v>
      </c>
      <c r="J1286">
        <v>30604</v>
      </c>
      <c r="K1286">
        <v>866</v>
      </c>
      <c r="L1286">
        <v>224</v>
      </c>
      <c r="M1286">
        <v>660</v>
      </c>
      <c r="N1286">
        <v>658</v>
      </c>
      <c r="O1286">
        <v>176</v>
      </c>
      <c r="P1286">
        <v>346</v>
      </c>
      <c r="Q1286">
        <v>16</v>
      </c>
      <c r="R1286">
        <v>11</v>
      </c>
      <c r="S1286">
        <v>732</v>
      </c>
      <c r="T1286">
        <v>674</v>
      </c>
      <c r="U1286">
        <v>32800</v>
      </c>
      <c r="V1286">
        <v>31903</v>
      </c>
      <c r="W1286">
        <v>696</v>
      </c>
      <c r="X1286">
        <v>614</v>
      </c>
    </row>
    <row r="1287" spans="1:24" x14ac:dyDescent="0.35">
      <c r="A1287" s="6" t="str">
        <f t="shared" si="20"/>
        <v>26105</v>
      </c>
      <c r="B1287">
        <v>26</v>
      </c>
      <c r="C1287">
        <v>105</v>
      </c>
      <c r="D1287" t="s">
        <v>2031</v>
      </c>
      <c r="E1287" t="s">
        <v>1137</v>
      </c>
      <c r="F1287">
        <v>29053</v>
      </c>
      <c r="G1287">
        <v>14522</v>
      </c>
      <c r="H1287">
        <v>14531</v>
      </c>
      <c r="I1287">
        <v>13794</v>
      </c>
      <c r="J1287">
        <v>13880</v>
      </c>
      <c r="K1287">
        <v>155</v>
      </c>
      <c r="L1287">
        <v>103</v>
      </c>
      <c r="M1287">
        <v>157</v>
      </c>
      <c r="N1287">
        <v>154</v>
      </c>
      <c r="O1287">
        <v>130</v>
      </c>
      <c r="P1287">
        <v>114</v>
      </c>
      <c r="Q1287">
        <v>3</v>
      </c>
      <c r="R1287">
        <v>2</v>
      </c>
      <c r="S1287">
        <v>283</v>
      </c>
      <c r="T1287">
        <v>278</v>
      </c>
      <c r="U1287">
        <v>13840</v>
      </c>
      <c r="V1287">
        <v>13909</v>
      </c>
      <c r="W1287">
        <v>682</v>
      </c>
      <c r="X1287">
        <v>622</v>
      </c>
    </row>
    <row r="1288" spans="1:24" x14ac:dyDescent="0.35">
      <c r="A1288" s="6" t="str">
        <f t="shared" si="20"/>
        <v>26107</v>
      </c>
      <c r="B1288">
        <v>26</v>
      </c>
      <c r="C1288">
        <v>107</v>
      </c>
      <c r="D1288" t="s">
        <v>2031</v>
      </c>
      <c r="E1288" t="s">
        <v>2124</v>
      </c>
      <c r="F1288">
        <v>39706</v>
      </c>
      <c r="G1288">
        <v>19990</v>
      </c>
      <c r="H1288">
        <v>19716</v>
      </c>
      <c r="I1288">
        <v>18616</v>
      </c>
      <c r="J1288">
        <v>18396</v>
      </c>
      <c r="K1288">
        <v>475</v>
      </c>
      <c r="L1288">
        <v>498</v>
      </c>
      <c r="M1288">
        <v>167</v>
      </c>
      <c r="N1288">
        <v>175</v>
      </c>
      <c r="O1288">
        <v>160</v>
      </c>
      <c r="P1288">
        <v>158</v>
      </c>
      <c r="Q1288">
        <v>12</v>
      </c>
      <c r="R1288">
        <v>4</v>
      </c>
      <c r="S1288">
        <v>560</v>
      </c>
      <c r="T1288">
        <v>485</v>
      </c>
      <c r="U1288">
        <v>19437</v>
      </c>
      <c r="V1288">
        <v>19243</v>
      </c>
      <c r="W1288">
        <v>553</v>
      </c>
      <c r="X1288">
        <v>473</v>
      </c>
    </row>
    <row r="1289" spans="1:24" x14ac:dyDescent="0.35">
      <c r="A1289" s="6" t="str">
        <f t="shared" si="20"/>
        <v>26109</v>
      </c>
      <c r="B1289">
        <v>26</v>
      </c>
      <c r="C1289">
        <v>109</v>
      </c>
      <c r="D1289" t="s">
        <v>2031</v>
      </c>
      <c r="E1289" t="s">
        <v>2126</v>
      </c>
      <c r="F1289">
        <v>23499</v>
      </c>
      <c r="G1289">
        <v>12102</v>
      </c>
      <c r="H1289">
        <v>11397</v>
      </c>
      <c r="I1289">
        <v>11394</v>
      </c>
      <c r="J1289">
        <v>10737</v>
      </c>
      <c r="K1289">
        <v>112</v>
      </c>
      <c r="L1289">
        <v>66</v>
      </c>
      <c r="M1289">
        <v>374</v>
      </c>
      <c r="N1289">
        <v>334</v>
      </c>
      <c r="O1289">
        <v>44</v>
      </c>
      <c r="P1289">
        <v>57</v>
      </c>
      <c r="Q1289">
        <v>6</v>
      </c>
      <c r="R1289">
        <v>4</v>
      </c>
      <c r="S1289">
        <v>172</v>
      </c>
      <c r="T1289">
        <v>199</v>
      </c>
      <c r="U1289">
        <v>11863</v>
      </c>
      <c r="V1289">
        <v>11162</v>
      </c>
      <c r="W1289">
        <v>239</v>
      </c>
      <c r="X1289">
        <v>235</v>
      </c>
    </row>
    <row r="1290" spans="1:24" x14ac:dyDescent="0.35">
      <c r="A1290" s="6" t="str">
        <f t="shared" si="20"/>
        <v>26111</v>
      </c>
      <c r="B1290">
        <v>26</v>
      </c>
      <c r="C1290">
        <v>111</v>
      </c>
      <c r="D1290" t="s">
        <v>2031</v>
      </c>
      <c r="E1290" t="s">
        <v>2128</v>
      </c>
      <c r="F1290">
        <v>83487</v>
      </c>
      <c r="G1290">
        <v>41491</v>
      </c>
      <c r="H1290">
        <v>41996</v>
      </c>
      <c r="I1290">
        <v>38891</v>
      </c>
      <c r="J1290">
        <v>39495</v>
      </c>
      <c r="K1290">
        <v>638</v>
      </c>
      <c r="L1290">
        <v>477</v>
      </c>
      <c r="M1290">
        <v>215</v>
      </c>
      <c r="N1290">
        <v>224</v>
      </c>
      <c r="O1290">
        <v>891</v>
      </c>
      <c r="P1290">
        <v>1052</v>
      </c>
      <c r="Q1290">
        <v>37</v>
      </c>
      <c r="R1290">
        <v>31</v>
      </c>
      <c r="S1290">
        <v>819</v>
      </c>
      <c r="T1290">
        <v>717</v>
      </c>
      <c r="U1290">
        <v>40091</v>
      </c>
      <c r="V1290">
        <v>40746</v>
      </c>
      <c r="W1290">
        <v>1400</v>
      </c>
      <c r="X1290">
        <v>1250</v>
      </c>
    </row>
    <row r="1291" spans="1:24" x14ac:dyDescent="0.35">
      <c r="A1291" s="6" t="str">
        <f t="shared" si="20"/>
        <v>26113</v>
      </c>
      <c r="B1291">
        <v>26</v>
      </c>
      <c r="C1291">
        <v>113</v>
      </c>
      <c r="D1291" t="s">
        <v>2031</v>
      </c>
      <c r="E1291" t="s">
        <v>2130</v>
      </c>
      <c r="F1291">
        <v>15055</v>
      </c>
      <c r="G1291">
        <v>7631</v>
      </c>
      <c r="H1291">
        <v>7424</v>
      </c>
      <c r="I1291">
        <v>7369</v>
      </c>
      <c r="J1291">
        <v>7122</v>
      </c>
      <c r="K1291">
        <v>50</v>
      </c>
      <c r="L1291">
        <v>38</v>
      </c>
      <c r="M1291">
        <v>54</v>
      </c>
      <c r="N1291">
        <v>60</v>
      </c>
      <c r="O1291">
        <v>46</v>
      </c>
      <c r="P1291">
        <v>55</v>
      </c>
      <c r="Q1291">
        <v>0</v>
      </c>
      <c r="R1291">
        <v>2</v>
      </c>
      <c r="S1291">
        <v>112</v>
      </c>
      <c r="T1291">
        <v>147</v>
      </c>
      <c r="U1291">
        <v>7363</v>
      </c>
      <c r="V1291">
        <v>7203</v>
      </c>
      <c r="W1291">
        <v>268</v>
      </c>
      <c r="X1291">
        <v>221</v>
      </c>
    </row>
    <row r="1292" spans="1:24" x14ac:dyDescent="0.35">
      <c r="A1292" s="6" t="str">
        <f t="shared" si="20"/>
        <v>26115</v>
      </c>
      <c r="B1292">
        <v>26</v>
      </c>
      <c r="C1292">
        <v>115</v>
      </c>
      <c r="D1292" t="s">
        <v>2031</v>
      </c>
      <c r="E1292" t="s">
        <v>120</v>
      </c>
      <c r="F1292">
        <v>154802</v>
      </c>
      <c r="G1292">
        <v>77161</v>
      </c>
      <c r="H1292">
        <v>77641</v>
      </c>
      <c r="I1292">
        <v>72616</v>
      </c>
      <c r="J1292">
        <v>73285</v>
      </c>
      <c r="K1292">
        <v>2180</v>
      </c>
      <c r="L1292">
        <v>2040</v>
      </c>
      <c r="M1292">
        <v>295</v>
      </c>
      <c r="N1292">
        <v>295</v>
      </c>
      <c r="O1292">
        <v>502</v>
      </c>
      <c r="P1292">
        <v>581</v>
      </c>
      <c r="Q1292">
        <v>27</v>
      </c>
      <c r="R1292">
        <v>26</v>
      </c>
      <c r="S1292">
        <v>1541</v>
      </c>
      <c r="T1292">
        <v>1414</v>
      </c>
      <c r="U1292">
        <v>73978</v>
      </c>
      <c r="V1292">
        <v>74602</v>
      </c>
      <c r="W1292">
        <v>3183</v>
      </c>
      <c r="X1292">
        <v>3039</v>
      </c>
    </row>
    <row r="1293" spans="1:24" x14ac:dyDescent="0.35">
      <c r="A1293" s="6" t="str">
        <f t="shared" si="20"/>
        <v>26117</v>
      </c>
      <c r="B1293">
        <v>26</v>
      </c>
      <c r="C1293">
        <v>117</v>
      </c>
      <c r="D1293" t="s">
        <v>2031</v>
      </c>
      <c r="E1293" t="s">
        <v>2133</v>
      </c>
      <c r="F1293">
        <v>66604</v>
      </c>
      <c r="G1293">
        <v>35907</v>
      </c>
      <c r="H1293">
        <v>30697</v>
      </c>
      <c r="I1293">
        <v>32282</v>
      </c>
      <c r="J1293">
        <v>29639</v>
      </c>
      <c r="K1293">
        <v>2680</v>
      </c>
      <c r="L1293">
        <v>136</v>
      </c>
      <c r="M1293">
        <v>258</v>
      </c>
      <c r="N1293">
        <v>183</v>
      </c>
      <c r="O1293">
        <v>126</v>
      </c>
      <c r="P1293">
        <v>158</v>
      </c>
      <c r="Q1293">
        <v>14</v>
      </c>
      <c r="R1293">
        <v>15</v>
      </c>
      <c r="S1293">
        <v>547</v>
      </c>
      <c r="T1293">
        <v>566</v>
      </c>
      <c r="U1293">
        <v>34413</v>
      </c>
      <c r="V1293">
        <v>29514</v>
      </c>
      <c r="W1293">
        <v>1494</v>
      </c>
      <c r="X1293">
        <v>1183</v>
      </c>
    </row>
    <row r="1294" spans="1:24" x14ac:dyDescent="0.35">
      <c r="A1294" s="6" t="str">
        <f t="shared" si="20"/>
        <v>26119</v>
      </c>
      <c r="B1294">
        <v>26</v>
      </c>
      <c r="C1294">
        <v>119</v>
      </c>
      <c r="D1294" t="s">
        <v>2031</v>
      </c>
      <c r="E1294" t="s">
        <v>2135</v>
      </c>
      <c r="F1294">
        <v>9158</v>
      </c>
      <c r="G1294">
        <v>4718</v>
      </c>
      <c r="H1294">
        <v>4440</v>
      </c>
      <c r="I1294">
        <v>4548</v>
      </c>
      <c r="J1294">
        <v>4287</v>
      </c>
      <c r="K1294">
        <v>38</v>
      </c>
      <c r="L1294">
        <v>15</v>
      </c>
      <c r="M1294">
        <v>35</v>
      </c>
      <c r="N1294">
        <v>48</v>
      </c>
      <c r="O1294">
        <v>7</v>
      </c>
      <c r="P1294">
        <v>20</v>
      </c>
      <c r="Q1294">
        <v>1</v>
      </c>
      <c r="R1294">
        <v>0</v>
      </c>
      <c r="S1294">
        <v>89</v>
      </c>
      <c r="T1294">
        <v>70</v>
      </c>
      <c r="U1294">
        <v>4647</v>
      </c>
      <c r="V1294">
        <v>4378</v>
      </c>
      <c r="W1294">
        <v>71</v>
      </c>
      <c r="X1294">
        <v>62</v>
      </c>
    </row>
    <row r="1295" spans="1:24" x14ac:dyDescent="0.35">
      <c r="A1295" s="6" t="str">
        <f t="shared" si="20"/>
        <v>26121</v>
      </c>
      <c r="B1295">
        <v>26</v>
      </c>
      <c r="C1295">
        <v>121</v>
      </c>
      <c r="D1295" t="s">
        <v>2031</v>
      </c>
      <c r="E1295" t="s">
        <v>2137</v>
      </c>
      <c r="F1295">
        <v>174736</v>
      </c>
      <c r="G1295">
        <v>87002</v>
      </c>
      <c r="H1295">
        <v>87734</v>
      </c>
      <c r="I1295">
        <v>70504</v>
      </c>
      <c r="J1295">
        <v>70917</v>
      </c>
      <c r="K1295">
        <v>12251</v>
      </c>
      <c r="L1295">
        <v>12214</v>
      </c>
      <c r="M1295">
        <v>795</v>
      </c>
      <c r="N1295">
        <v>828</v>
      </c>
      <c r="O1295">
        <v>481</v>
      </c>
      <c r="P1295">
        <v>773</v>
      </c>
      <c r="Q1295">
        <v>35</v>
      </c>
      <c r="R1295">
        <v>33</v>
      </c>
      <c r="S1295">
        <v>2936</v>
      </c>
      <c r="T1295">
        <v>2969</v>
      </c>
      <c r="U1295">
        <v>81787</v>
      </c>
      <c r="V1295">
        <v>82690</v>
      </c>
      <c r="W1295">
        <v>5215</v>
      </c>
      <c r="X1295">
        <v>5044</v>
      </c>
    </row>
    <row r="1296" spans="1:24" x14ac:dyDescent="0.35">
      <c r="A1296" s="6" t="str">
        <f t="shared" si="20"/>
        <v>26123</v>
      </c>
      <c r="B1296">
        <v>26</v>
      </c>
      <c r="C1296">
        <v>123</v>
      </c>
      <c r="D1296" t="s">
        <v>2031</v>
      </c>
      <c r="E1296" t="s">
        <v>2139</v>
      </c>
      <c r="F1296">
        <v>49982</v>
      </c>
      <c r="G1296">
        <v>25361</v>
      </c>
      <c r="H1296">
        <v>24621</v>
      </c>
      <c r="I1296">
        <v>24201</v>
      </c>
      <c r="J1296">
        <v>23582</v>
      </c>
      <c r="K1296">
        <v>375</v>
      </c>
      <c r="L1296">
        <v>221</v>
      </c>
      <c r="M1296">
        <v>209</v>
      </c>
      <c r="N1296">
        <v>219</v>
      </c>
      <c r="O1296">
        <v>102</v>
      </c>
      <c r="P1296">
        <v>149</v>
      </c>
      <c r="Q1296">
        <v>9</v>
      </c>
      <c r="R1296">
        <v>7</v>
      </c>
      <c r="S1296">
        <v>465</v>
      </c>
      <c r="T1296">
        <v>443</v>
      </c>
      <c r="U1296">
        <v>23792</v>
      </c>
      <c r="V1296">
        <v>23210</v>
      </c>
      <c r="W1296">
        <v>1569</v>
      </c>
      <c r="X1296">
        <v>1411</v>
      </c>
    </row>
    <row r="1297" spans="1:24" x14ac:dyDescent="0.35">
      <c r="A1297" s="6" t="str">
        <f t="shared" si="20"/>
        <v>26125</v>
      </c>
      <c r="B1297">
        <v>26</v>
      </c>
      <c r="C1297">
        <v>125</v>
      </c>
      <c r="D1297" t="s">
        <v>2031</v>
      </c>
      <c r="E1297" t="s">
        <v>2141</v>
      </c>
      <c r="F1297">
        <v>1274402</v>
      </c>
      <c r="G1297">
        <v>629477</v>
      </c>
      <c r="H1297">
        <v>644925</v>
      </c>
      <c r="I1297">
        <v>477743</v>
      </c>
      <c r="J1297">
        <v>479558</v>
      </c>
      <c r="K1297">
        <v>79809</v>
      </c>
      <c r="L1297">
        <v>96980</v>
      </c>
      <c r="M1297">
        <v>2048</v>
      </c>
      <c r="N1297">
        <v>2124</v>
      </c>
      <c r="O1297">
        <v>54784</v>
      </c>
      <c r="P1297">
        <v>50865</v>
      </c>
      <c r="Q1297">
        <v>197</v>
      </c>
      <c r="R1297">
        <v>216</v>
      </c>
      <c r="S1297">
        <v>14896</v>
      </c>
      <c r="T1297">
        <v>15182</v>
      </c>
      <c r="U1297">
        <v>598829</v>
      </c>
      <c r="V1297">
        <v>614798</v>
      </c>
      <c r="W1297">
        <v>30648</v>
      </c>
      <c r="X1297">
        <v>30127</v>
      </c>
    </row>
    <row r="1298" spans="1:24" x14ac:dyDescent="0.35">
      <c r="A1298" s="6" t="str">
        <f t="shared" si="20"/>
        <v>26127</v>
      </c>
      <c r="B1298">
        <v>26</v>
      </c>
      <c r="C1298">
        <v>127</v>
      </c>
      <c r="D1298" t="s">
        <v>2031</v>
      </c>
      <c r="E1298" t="s">
        <v>2143</v>
      </c>
      <c r="F1298">
        <v>26656</v>
      </c>
      <c r="G1298">
        <v>13633</v>
      </c>
      <c r="H1298">
        <v>13023</v>
      </c>
      <c r="I1298">
        <v>12962</v>
      </c>
      <c r="J1298">
        <v>12430</v>
      </c>
      <c r="K1298">
        <v>178</v>
      </c>
      <c r="L1298">
        <v>123</v>
      </c>
      <c r="M1298">
        <v>231</v>
      </c>
      <c r="N1298">
        <v>177</v>
      </c>
      <c r="O1298">
        <v>36</v>
      </c>
      <c r="P1298">
        <v>47</v>
      </c>
      <c r="Q1298">
        <v>5</v>
      </c>
      <c r="R1298">
        <v>7</v>
      </c>
      <c r="S1298">
        <v>221</v>
      </c>
      <c r="T1298">
        <v>239</v>
      </c>
      <c r="U1298">
        <v>11398</v>
      </c>
      <c r="V1298">
        <v>11155</v>
      </c>
      <c r="W1298">
        <v>2235</v>
      </c>
      <c r="X1298">
        <v>1868</v>
      </c>
    </row>
    <row r="1299" spans="1:24" x14ac:dyDescent="0.35">
      <c r="A1299" s="6" t="str">
        <f t="shared" si="20"/>
        <v>26129</v>
      </c>
      <c r="B1299">
        <v>26</v>
      </c>
      <c r="C1299">
        <v>129</v>
      </c>
      <c r="D1299" t="s">
        <v>2031</v>
      </c>
      <c r="E1299" t="s">
        <v>2145</v>
      </c>
      <c r="F1299">
        <v>20768</v>
      </c>
      <c r="G1299">
        <v>10434</v>
      </c>
      <c r="H1299">
        <v>10334</v>
      </c>
      <c r="I1299">
        <v>10046</v>
      </c>
      <c r="J1299">
        <v>9938</v>
      </c>
      <c r="K1299">
        <v>65</v>
      </c>
      <c r="L1299">
        <v>44</v>
      </c>
      <c r="M1299">
        <v>90</v>
      </c>
      <c r="N1299">
        <v>111</v>
      </c>
      <c r="O1299">
        <v>74</v>
      </c>
      <c r="P1299">
        <v>71</v>
      </c>
      <c r="Q1299">
        <v>7</v>
      </c>
      <c r="R1299">
        <v>2</v>
      </c>
      <c r="S1299">
        <v>152</v>
      </c>
      <c r="T1299">
        <v>168</v>
      </c>
      <c r="U1299">
        <v>10207</v>
      </c>
      <c r="V1299">
        <v>10106</v>
      </c>
      <c r="W1299">
        <v>227</v>
      </c>
      <c r="X1299">
        <v>228</v>
      </c>
    </row>
    <row r="1300" spans="1:24" x14ac:dyDescent="0.35">
      <c r="A1300" s="6" t="str">
        <f t="shared" si="20"/>
        <v>26131</v>
      </c>
      <c r="B1300">
        <v>26</v>
      </c>
      <c r="C1300">
        <v>131</v>
      </c>
      <c r="D1300" t="s">
        <v>2031</v>
      </c>
      <c r="E1300" t="s">
        <v>2147</v>
      </c>
      <c r="F1300">
        <v>5813</v>
      </c>
      <c r="G1300">
        <v>2986</v>
      </c>
      <c r="H1300">
        <v>2827</v>
      </c>
      <c r="I1300">
        <v>2896</v>
      </c>
      <c r="J1300">
        <v>2692</v>
      </c>
      <c r="K1300">
        <v>10</v>
      </c>
      <c r="L1300">
        <v>6</v>
      </c>
      <c r="M1300">
        <v>33</v>
      </c>
      <c r="N1300">
        <v>53</v>
      </c>
      <c r="O1300">
        <v>15</v>
      </c>
      <c r="P1300">
        <v>19</v>
      </c>
      <c r="Q1300">
        <v>1</v>
      </c>
      <c r="R1300">
        <v>0</v>
      </c>
      <c r="S1300">
        <v>31</v>
      </c>
      <c r="T1300">
        <v>57</v>
      </c>
      <c r="U1300">
        <v>2948</v>
      </c>
      <c r="V1300">
        <v>2783</v>
      </c>
      <c r="W1300">
        <v>38</v>
      </c>
      <c r="X1300">
        <v>44</v>
      </c>
    </row>
    <row r="1301" spans="1:24" x14ac:dyDescent="0.35">
      <c r="A1301" s="6" t="str">
        <f t="shared" si="20"/>
        <v>26133</v>
      </c>
      <c r="B1301">
        <v>26</v>
      </c>
      <c r="C1301">
        <v>133</v>
      </c>
      <c r="D1301" t="s">
        <v>2031</v>
      </c>
      <c r="E1301" t="s">
        <v>663</v>
      </c>
      <c r="F1301">
        <v>22892</v>
      </c>
      <c r="G1301">
        <v>11638</v>
      </c>
      <c r="H1301">
        <v>11254</v>
      </c>
      <c r="I1301">
        <v>11138</v>
      </c>
      <c r="J1301">
        <v>10828</v>
      </c>
      <c r="K1301">
        <v>128</v>
      </c>
      <c r="L1301">
        <v>83</v>
      </c>
      <c r="M1301">
        <v>78</v>
      </c>
      <c r="N1301">
        <v>86</v>
      </c>
      <c r="O1301">
        <v>35</v>
      </c>
      <c r="P1301">
        <v>40</v>
      </c>
      <c r="Q1301">
        <v>6</v>
      </c>
      <c r="R1301">
        <v>6</v>
      </c>
      <c r="S1301">
        <v>253</v>
      </c>
      <c r="T1301">
        <v>211</v>
      </c>
      <c r="U1301">
        <v>11431</v>
      </c>
      <c r="V1301">
        <v>11060</v>
      </c>
      <c r="W1301">
        <v>207</v>
      </c>
      <c r="X1301">
        <v>194</v>
      </c>
    </row>
    <row r="1302" spans="1:24" x14ac:dyDescent="0.35">
      <c r="A1302" s="6" t="str">
        <f t="shared" si="20"/>
        <v>26135</v>
      </c>
      <c r="B1302">
        <v>26</v>
      </c>
      <c r="C1302">
        <v>135</v>
      </c>
      <c r="D1302" t="s">
        <v>2031</v>
      </c>
      <c r="E1302" t="s">
        <v>2150</v>
      </c>
      <c r="F1302">
        <v>8220</v>
      </c>
      <c r="G1302">
        <v>4203</v>
      </c>
      <c r="H1302">
        <v>4017</v>
      </c>
      <c r="I1302">
        <v>4062</v>
      </c>
      <c r="J1302">
        <v>3874</v>
      </c>
      <c r="K1302">
        <v>24</v>
      </c>
      <c r="L1302">
        <v>19</v>
      </c>
      <c r="M1302">
        <v>41</v>
      </c>
      <c r="N1302">
        <v>39</v>
      </c>
      <c r="O1302">
        <v>5</v>
      </c>
      <c r="P1302">
        <v>13</v>
      </c>
      <c r="Q1302">
        <v>0</v>
      </c>
      <c r="R1302">
        <v>4</v>
      </c>
      <c r="S1302">
        <v>71</v>
      </c>
      <c r="T1302">
        <v>68</v>
      </c>
      <c r="U1302">
        <v>4121</v>
      </c>
      <c r="V1302">
        <v>3948</v>
      </c>
      <c r="W1302">
        <v>82</v>
      </c>
      <c r="X1302">
        <v>69</v>
      </c>
    </row>
    <row r="1303" spans="1:24" x14ac:dyDescent="0.35">
      <c r="A1303" s="6" t="str">
        <f t="shared" si="20"/>
        <v>26137</v>
      </c>
      <c r="B1303">
        <v>26</v>
      </c>
      <c r="C1303">
        <v>137</v>
      </c>
      <c r="D1303" t="s">
        <v>2031</v>
      </c>
      <c r="E1303" t="s">
        <v>2152</v>
      </c>
      <c r="F1303">
        <v>25089</v>
      </c>
      <c r="G1303">
        <v>12597</v>
      </c>
      <c r="H1303">
        <v>12492</v>
      </c>
      <c r="I1303">
        <v>12078</v>
      </c>
      <c r="J1303">
        <v>12004</v>
      </c>
      <c r="K1303">
        <v>89</v>
      </c>
      <c r="L1303">
        <v>58</v>
      </c>
      <c r="M1303">
        <v>122</v>
      </c>
      <c r="N1303">
        <v>92</v>
      </c>
      <c r="O1303">
        <v>59</v>
      </c>
      <c r="P1303">
        <v>108</v>
      </c>
      <c r="Q1303">
        <v>7</v>
      </c>
      <c r="R1303">
        <v>6</v>
      </c>
      <c r="S1303">
        <v>242</v>
      </c>
      <c r="T1303">
        <v>224</v>
      </c>
      <c r="U1303">
        <v>12405</v>
      </c>
      <c r="V1303">
        <v>12227</v>
      </c>
      <c r="W1303">
        <v>192</v>
      </c>
      <c r="X1303">
        <v>265</v>
      </c>
    </row>
    <row r="1304" spans="1:24" x14ac:dyDescent="0.35">
      <c r="A1304" s="6" t="str">
        <f t="shared" si="20"/>
        <v>26139</v>
      </c>
      <c r="B1304">
        <v>26</v>
      </c>
      <c r="C1304">
        <v>139</v>
      </c>
      <c r="D1304" t="s">
        <v>2031</v>
      </c>
      <c r="E1304" t="s">
        <v>1589</v>
      </c>
      <c r="F1304">
        <v>296203</v>
      </c>
      <c r="G1304">
        <v>146906</v>
      </c>
      <c r="H1304">
        <v>149297</v>
      </c>
      <c r="I1304">
        <v>135803</v>
      </c>
      <c r="J1304">
        <v>138080</v>
      </c>
      <c r="K1304">
        <v>3058</v>
      </c>
      <c r="L1304">
        <v>2611</v>
      </c>
      <c r="M1304">
        <v>831</v>
      </c>
      <c r="N1304">
        <v>838</v>
      </c>
      <c r="O1304">
        <v>4063</v>
      </c>
      <c r="P1304">
        <v>4611</v>
      </c>
      <c r="Q1304">
        <v>75</v>
      </c>
      <c r="R1304">
        <v>78</v>
      </c>
      <c r="S1304">
        <v>3076</v>
      </c>
      <c r="T1304">
        <v>3079</v>
      </c>
      <c r="U1304">
        <v>131535</v>
      </c>
      <c r="V1304">
        <v>135251</v>
      </c>
      <c r="W1304">
        <v>15371</v>
      </c>
      <c r="X1304">
        <v>14046</v>
      </c>
    </row>
    <row r="1305" spans="1:24" x14ac:dyDescent="0.35">
      <c r="A1305" s="6" t="str">
        <f t="shared" si="20"/>
        <v>26141</v>
      </c>
      <c r="B1305">
        <v>26</v>
      </c>
      <c r="C1305">
        <v>141</v>
      </c>
      <c r="D1305" t="s">
        <v>2031</v>
      </c>
      <c r="E1305" t="s">
        <v>2155</v>
      </c>
      <c r="F1305">
        <v>12988</v>
      </c>
      <c r="G1305">
        <v>6520</v>
      </c>
      <c r="H1305">
        <v>6468</v>
      </c>
      <c r="I1305">
        <v>6307</v>
      </c>
      <c r="J1305">
        <v>6246</v>
      </c>
      <c r="K1305">
        <v>41</v>
      </c>
      <c r="L1305">
        <v>36</v>
      </c>
      <c r="M1305">
        <v>65</v>
      </c>
      <c r="N1305">
        <v>53</v>
      </c>
      <c r="O1305">
        <v>36</v>
      </c>
      <c r="P1305">
        <v>46</v>
      </c>
      <c r="Q1305">
        <v>0</v>
      </c>
      <c r="R1305">
        <v>5</v>
      </c>
      <c r="S1305">
        <v>71</v>
      </c>
      <c r="T1305">
        <v>82</v>
      </c>
      <c r="U1305">
        <v>6438</v>
      </c>
      <c r="V1305">
        <v>6382</v>
      </c>
      <c r="W1305">
        <v>82</v>
      </c>
      <c r="X1305">
        <v>86</v>
      </c>
    </row>
    <row r="1306" spans="1:24" x14ac:dyDescent="0.35">
      <c r="A1306" s="6" t="str">
        <f t="shared" si="20"/>
        <v>26143</v>
      </c>
      <c r="B1306">
        <v>26</v>
      </c>
      <c r="C1306">
        <v>143</v>
      </c>
      <c r="D1306" t="s">
        <v>2031</v>
      </c>
      <c r="E1306" t="s">
        <v>2157</v>
      </c>
      <c r="F1306">
        <v>23455</v>
      </c>
      <c r="G1306">
        <v>11871</v>
      </c>
      <c r="H1306">
        <v>11584</v>
      </c>
      <c r="I1306">
        <v>11439</v>
      </c>
      <c r="J1306">
        <v>11143</v>
      </c>
      <c r="K1306">
        <v>85</v>
      </c>
      <c r="L1306">
        <v>65</v>
      </c>
      <c r="M1306">
        <v>116</v>
      </c>
      <c r="N1306">
        <v>97</v>
      </c>
      <c r="O1306">
        <v>79</v>
      </c>
      <c r="P1306">
        <v>85</v>
      </c>
      <c r="Q1306">
        <v>4</v>
      </c>
      <c r="R1306">
        <v>2</v>
      </c>
      <c r="S1306">
        <v>148</v>
      </c>
      <c r="T1306">
        <v>192</v>
      </c>
      <c r="U1306">
        <v>11650</v>
      </c>
      <c r="V1306">
        <v>11367</v>
      </c>
      <c r="W1306">
        <v>221</v>
      </c>
      <c r="X1306">
        <v>217</v>
      </c>
    </row>
    <row r="1307" spans="1:24" x14ac:dyDescent="0.35">
      <c r="A1307" s="6" t="str">
        <f t="shared" si="20"/>
        <v>26145</v>
      </c>
      <c r="B1307">
        <v>26</v>
      </c>
      <c r="C1307">
        <v>145</v>
      </c>
      <c r="D1307" t="s">
        <v>2031</v>
      </c>
      <c r="E1307" t="s">
        <v>2159</v>
      </c>
      <c r="F1307">
        <v>190129</v>
      </c>
      <c r="G1307">
        <v>92810</v>
      </c>
      <c r="H1307">
        <v>97319</v>
      </c>
      <c r="I1307">
        <v>71095</v>
      </c>
      <c r="J1307">
        <v>73485</v>
      </c>
      <c r="K1307">
        <v>17413</v>
      </c>
      <c r="L1307">
        <v>19389</v>
      </c>
      <c r="M1307">
        <v>533</v>
      </c>
      <c r="N1307">
        <v>540</v>
      </c>
      <c r="O1307">
        <v>1298</v>
      </c>
      <c r="P1307">
        <v>1344</v>
      </c>
      <c r="Q1307">
        <v>53</v>
      </c>
      <c r="R1307">
        <v>58</v>
      </c>
      <c r="S1307">
        <v>2418</v>
      </c>
      <c r="T1307">
        <v>2503</v>
      </c>
      <c r="U1307">
        <v>84493</v>
      </c>
      <c r="V1307">
        <v>88717</v>
      </c>
      <c r="W1307">
        <v>8317</v>
      </c>
      <c r="X1307">
        <v>8602</v>
      </c>
    </row>
    <row r="1308" spans="1:24" x14ac:dyDescent="0.35">
      <c r="A1308" s="6" t="str">
        <f t="shared" si="20"/>
        <v>26147</v>
      </c>
      <c r="B1308">
        <v>26</v>
      </c>
      <c r="C1308">
        <v>147</v>
      </c>
      <c r="D1308" t="s">
        <v>2031</v>
      </c>
      <c r="E1308" t="s">
        <v>5165</v>
      </c>
      <c r="F1308">
        <v>160379</v>
      </c>
      <c r="G1308">
        <v>80216</v>
      </c>
      <c r="H1308">
        <v>80163</v>
      </c>
      <c r="I1308">
        <v>75406</v>
      </c>
      <c r="J1308">
        <v>75344</v>
      </c>
      <c r="K1308">
        <v>2143</v>
      </c>
      <c r="L1308">
        <v>1910</v>
      </c>
      <c r="M1308">
        <v>412</v>
      </c>
      <c r="N1308">
        <v>437</v>
      </c>
      <c r="O1308">
        <v>389</v>
      </c>
      <c r="P1308">
        <v>564</v>
      </c>
      <c r="Q1308">
        <v>22</v>
      </c>
      <c r="R1308">
        <v>28</v>
      </c>
      <c r="S1308">
        <v>1844</v>
      </c>
      <c r="T1308">
        <v>1880</v>
      </c>
      <c r="U1308">
        <v>77391</v>
      </c>
      <c r="V1308">
        <v>77448</v>
      </c>
      <c r="W1308">
        <v>2825</v>
      </c>
      <c r="X1308">
        <v>2715</v>
      </c>
    </row>
    <row r="1309" spans="1:24" x14ac:dyDescent="0.35">
      <c r="A1309" s="6" t="str">
        <f t="shared" si="20"/>
        <v>26149</v>
      </c>
      <c r="B1309">
        <v>26</v>
      </c>
      <c r="C1309">
        <v>149</v>
      </c>
      <c r="D1309" t="s">
        <v>2031</v>
      </c>
      <c r="E1309" t="s">
        <v>5178</v>
      </c>
      <c r="F1309">
        <v>60942</v>
      </c>
      <c r="G1309">
        <v>30685</v>
      </c>
      <c r="H1309">
        <v>30257</v>
      </c>
      <c r="I1309">
        <v>28715</v>
      </c>
      <c r="J1309">
        <v>28332</v>
      </c>
      <c r="K1309">
        <v>800</v>
      </c>
      <c r="L1309">
        <v>711</v>
      </c>
      <c r="M1309">
        <v>184</v>
      </c>
      <c r="N1309">
        <v>194</v>
      </c>
      <c r="O1309">
        <v>183</v>
      </c>
      <c r="P1309">
        <v>226</v>
      </c>
      <c r="Q1309">
        <v>5</v>
      </c>
      <c r="R1309">
        <v>7</v>
      </c>
      <c r="S1309">
        <v>798</v>
      </c>
      <c r="T1309">
        <v>787</v>
      </c>
      <c r="U1309">
        <v>27849</v>
      </c>
      <c r="V1309">
        <v>27677</v>
      </c>
      <c r="W1309">
        <v>2836</v>
      </c>
      <c r="X1309">
        <v>2580</v>
      </c>
    </row>
    <row r="1310" spans="1:24" x14ac:dyDescent="0.35">
      <c r="A1310" s="6" t="str">
        <f t="shared" si="20"/>
        <v>26151</v>
      </c>
      <c r="B1310">
        <v>26</v>
      </c>
      <c r="C1310">
        <v>151</v>
      </c>
      <c r="D1310" t="s">
        <v>2031</v>
      </c>
      <c r="E1310" t="s">
        <v>2163</v>
      </c>
      <c r="F1310">
        <v>40612</v>
      </c>
      <c r="G1310">
        <v>20468</v>
      </c>
      <c r="H1310">
        <v>20144</v>
      </c>
      <c r="I1310">
        <v>19833</v>
      </c>
      <c r="J1310">
        <v>19599</v>
      </c>
      <c r="K1310">
        <v>158</v>
      </c>
      <c r="L1310">
        <v>84</v>
      </c>
      <c r="M1310">
        <v>151</v>
      </c>
      <c r="N1310">
        <v>112</v>
      </c>
      <c r="O1310">
        <v>71</v>
      </c>
      <c r="P1310">
        <v>83</v>
      </c>
      <c r="Q1310">
        <v>5</v>
      </c>
      <c r="R1310">
        <v>7</v>
      </c>
      <c r="S1310">
        <v>250</v>
      </c>
      <c r="T1310">
        <v>259</v>
      </c>
      <c r="U1310">
        <v>19530</v>
      </c>
      <c r="V1310">
        <v>19424</v>
      </c>
      <c r="W1310">
        <v>938</v>
      </c>
      <c r="X1310">
        <v>720</v>
      </c>
    </row>
    <row r="1311" spans="1:24" x14ac:dyDescent="0.35">
      <c r="A1311" s="6" t="str">
        <f t="shared" si="20"/>
        <v>26153</v>
      </c>
      <c r="B1311">
        <v>26</v>
      </c>
      <c r="C1311">
        <v>153</v>
      </c>
      <c r="D1311" t="s">
        <v>2031</v>
      </c>
      <c r="E1311" t="s">
        <v>2165</v>
      </c>
      <c r="F1311">
        <v>8050</v>
      </c>
      <c r="G1311">
        <v>4029</v>
      </c>
      <c r="H1311">
        <v>4021</v>
      </c>
      <c r="I1311">
        <v>3481</v>
      </c>
      <c r="J1311">
        <v>3460</v>
      </c>
      <c r="K1311">
        <v>26</v>
      </c>
      <c r="L1311">
        <v>18</v>
      </c>
      <c r="M1311">
        <v>358</v>
      </c>
      <c r="N1311">
        <v>383</v>
      </c>
      <c r="O1311">
        <v>10</v>
      </c>
      <c r="P1311">
        <v>10</v>
      </c>
      <c r="Q1311">
        <v>0</v>
      </c>
      <c r="R1311">
        <v>0</v>
      </c>
      <c r="S1311">
        <v>154</v>
      </c>
      <c r="T1311">
        <v>150</v>
      </c>
      <c r="U1311">
        <v>3974</v>
      </c>
      <c r="V1311">
        <v>3970</v>
      </c>
      <c r="W1311">
        <v>55</v>
      </c>
      <c r="X1311">
        <v>51</v>
      </c>
    </row>
    <row r="1312" spans="1:24" x14ac:dyDescent="0.35">
      <c r="A1312" s="6" t="str">
        <f t="shared" si="20"/>
        <v>26155</v>
      </c>
      <c r="B1312">
        <v>26</v>
      </c>
      <c r="C1312">
        <v>155</v>
      </c>
      <c r="D1312" t="s">
        <v>2031</v>
      </c>
      <c r="E1312" t="s">
        <v>2167</v>
      </c>
      <c r="F1312">
        <v>68095</v>
      </c>
      <c r="G1312">
        <v>33878</v>
      </c>
      <c r="H1312">
        <v>34217</v>
      </c>
      <c r="I1312">
        <v>32660</v>
      </c>
      <c r="J1312">
        <v>33093</v>
      </c>
      <c r="K1312">
        <v>275</v>
      </c>
      <c r="L1312">
        <v>188</v>
      </c>
      <c r="M1312">
        <v>186</v>
      </c>
      <c r="N1312">
        <v>185</v>
      </c>
      <c r="O1312">
        <v>157</v>
      </c>
      <c r="P1312">
        <v>208</v>
      </c>
      <c r="Q1312">
        <v>22</v>
      </c>
      <c r="R1312">
        <v>28</v>
      </c>
      <c r="S1312">
        <v>578</v>
      </c>
      <c r="T1312">
        <v>515</v>
      </c>
      <c r="U1312">
        <v>32872</v>
      </c>
      <c r="V1312">
        <v>33190</v>
      </c>
      <c r="W1312">
        <v>1006</v>
      </c>
      <c r="X1312">
        <v>1027</v>
      </c>
    </row>
    <row r="1313" spans="1:24" x14ac:dyDescent="0.35">
      <c r="A1313" s="6" t="str">
        <f t="shared" si="20"/>
        <v>26157</v>
      </c>
      <c r="B1313">
        <v>26</v>
      </c>
      <c r="C1313">
        <v>157</v>
      </c>
      <c r="D1313" t="s">
        <v>2031</v>
      </c>
      <c r="E1313" t="s">
        <v>2169</v>
      </c>
      <c r="F1313">
        <v>53322</v>
      </c>
      <c r="G1313">
        <v>27007</v>
      </c>
      <c r="H1313">
        <v>26315</v>
      </c>
      <c r="I1313">
        <v>25982</v>
      </c>
      <c r="J1313">
        <v>25382</v>
      </c>
      <c r="K1313">
        <v>427</v>
      </c>
      <c r="L1313">
        <v>231</v>
      </c>
      <c r="M1313">
        <v>185</v>
      </c>
      <c r="N1313">
        <v>180</v>
      </c>
      <c r="O1313">
        <v>79</v>
      </c>
      <c r="P1313">
        <v>116</v>
      </c>
      <c r="Q1313">
        <v>8</v>
      </c>
      <c r="R1313">
        <v>16</v>
      </c>
      <c r="S1313">
        <v>326</v>
      </c>
      <c r="T1313">
        <v>390</v>
      </c>
      <c r="U1313">
        <v>26052</v>
      </c>
      <c r="V1313">
        <v>25435</v>
      </c>
      <c r="W1313">
        <v>955</v>
      </c>
      <c r="X1313">
        <v>880</v>
      </c>
    </row>
    <row r="1314" spans="1:24" x14ac:dyDescent="0.35">
      <c r="A1314" s="6" t="str">
        <f t="shared" si="20"/>
        <v>26159</v>
      </c>
      <c r="B1314">
        <v>26</v>
      </c>
      <c r="C1314">
        <v>159</v>
      </c>
      <c r="D1314" t="s">
        <v>2031</v>
      </c>
      <c r="E1314" t="s">
        <v>310</v>
      </c>
      <c r="F1314">
        <v>75585</v>
      </c>
      <c r="G1314">
        <v>37632</v>
      </c>
      <c r="H1314">
        <v>37953</v>
      </c>
      <c r="I1314">
        <v>34460</v>
      </c>
      <c r="J1314">
        <v>34657</v>
      </c>
      <c r="K1314">
        <v>1431</v>
      </c>
      <c r="L1314">
        <v>1482</v>
      </c>
      <c r="M1314">
        <v>463</v>
      </c>
      <c r="N1314">
        <v>423</v>
      </c>
      <c r="O1314">
        <v>220</v>
      </c>
      <c r="P1314">
        <v>304</v>
      </c>
      <c r="Q1314">
        <v>21</v>
      </c>
      <c r="R1314">
        <v>19</v>
      </c>
      <c r="S1314">
        <v>1037</v>
      </c>
      <c r="T1314">
        <v>1068</v>
      </c>
      <c r="U1314">
        <v>32956</v>
      </c>
      <c r="V1314">
        <v>33663</v>
      </c>
      <c r="W1314">
        <v>4676</v>
      </c>
      <c r="X1314">
        <v>4290</v>
      </c>
    </row>
    <row r="1315" spans="1:24" x14ac:dyDescent="0.35">
      <c r="A1315" s="6" t="str">
        <f t="shared" si="20"/>
        <v>26161</v>
      </c>
      <c r="B1315">
        <v>26</v>
      </c>
      <c r="C1315">
        <v>161</v>
      </c>
      <c r="D1315" t="s">
        <v>2031</v>
      </c>
      <c r="E1315" t="s">
        <v>2172</v>
      </c>
      <c r="F1315">
        <v>372258</v>
      </c>
      <c r="G1315">
        <v>185919</v>
      </c>
      <c r="H1315">
        <v>186339</v>
      </c>
      <c r="I1315">
        <v>137623</v>
      </c>
      <c r="J1315">
        <v>138189</v>
      </c>
      <c r="K1315">
        <v>23168</v>
      </c>
      <c r="L1315">
        <v>23109</v>
      </c>
      <c r="M1315">
        <v>790</v>
      </c>
      <c r="N1315">
        <v>787</v>
      </c>
      <c r="O1315">
        <v>17333</v>
      </c>
      <c r="P1315">
        <v>17174</v>
      </c>
      <c r="Q1315">
        <v>90</v>
      </c>
      <c r="R1315">
        <v>123</v>
      </c>
      <c r="S1315">
        <v>6915</v>
      </c>
      <c r="T1315">
        <v>6957</v>
      </c>
      <c r="U1315">
        <v>175548</v>
      </c>
      <c r="V1315">
        <v>176046</v>
      </c>
      <c r="W1315">
        <v>10371</v>
      </c>
      <c r="X1315">
        <v>10293</v>
      </c>
    </row>
    <row r="1316" spans="1:24" x14ac:dyDescent="0.35">
      <c r="A1316" s="6" t="str">
        <f t="shared" si="20"/>
        <v>26163</v>
      </c>
      <c r="B1316">
        <v>26</v>
      </c>
      <c r="C1316">
        <v>163</v>
      </c>
      <c r="D1316" t="s">
        <v>2031</v>
      </c>
      <c r="E1316" t="s">
        <v>949</v>
      </c>
      <c r="F1316">
        <v>1793914</v>
      </c>
      <c r="G1316">
        <v>869017</v>
      </c>
      <c r="H1316">
        <v>924897</v>
      </c>
      <c r="I1316">
        <v>488363</v>
      </c>
      <c r="J1316">
        <v>490622</v>
      </c>
      <c r="K1316">
        <v>321057</v>
      </c>
      <c r="L1316">
        <v>372314</v>
      </c>
      <c r="M1316">
        <v>4101</v>
      </c>
      <c r="N1316">
        <v>4439</v>
      </c>
      <c r="O1316">
        <v>31421</v>
      </c>
      <c r="P1316">
        <v>32394</v>
      </c>
      <c r="Q1316">
        <v>208</v>
      </c>
      <c r="R1316">
        <v>153</v>
      </c>
      <c r="S1316">
        <v>23867</v>
      </c>
      <c r="T1316">
        <v>24975</v>
      </c>
      <c r="U1316">
        <v>809339</v>
      </c>
      <c r="V1316">
        <v>866945</v>
      </c>
      <c r="W1316">
        <v>59678</v>
      </c>
      <c r="X1316">
        <v>57952</v>
      </c>
    </row>
    <row r="1317" spans="1:24" x14ac:dyDescent="0.35">
      <c r="A1317" s="6" t="str">
        <f t="shared" si="20"/>
        <v>26165</v>
      </c>
      <c r="B1317">
        <v>26</v>
      </c>
      <c r="C1317">
        <v>165</v>
      </c>
      <c r="D1317" t="s">
        <v>2031</v>
      </c>
      <c r="E1317" t="s">
        <v>2175</v>
      </c>
      <c r="F1317">
        <v>33673</v>
      </c>
      <c r="G1317">
        <v>16949</v>
      </c>
      <c r="H1317">
        <v>16724</v>
      </c>
      <c r="I1317">
        <v>16219</v>
      </c>
      <c r="J1317">
        <v>16082</v>
      </c>
      <c r="K1317">
        <v>139</v>
      </c>
      <c r="L1317">
        <v>83</v>
      </c>
      <c r="M1317">
        <v>144</v>
      </c>
      <c r="N1317">
        <v>109</v>
      </c>
      <c r="O1317">
        <v>123</v>
      </c>
      <c r="P1317">
        <v>115</v>
      </c>
      <c r="Q1317">
        <v>12</v>
      </c>
      <c r="R1317">
        <v>13</v>
      </c>
      <c r="S1317">
        <v>312</v>
      </c>
      <c r="T1317">
        <v>322</v>
      </c>
      <c r="U1317">
        <v>16538</v>
      </c>
      <c r="V1317">
        <v>16369</v>
      </c>
      <c r="W1317">
        <v>411</v>
      </c>
      <c r="X1317">
        <v>355</v>
      </c>
    </row>
    <row r="1318" spans="1:24" x14ac:dyDescent="0.35">
      <c r="A1318" s="6" t="str">
        <f t="shared" si="20"/>
        <v>27001</v>
      </c>
      <c r="B1318">
        <v>27</v>
      </c>
      <c r="C1318">
        <v>1</v>
      </c>
      <c r="D1318" t="s">
        <v>2177</v>
      </c>
      <c r="E1318" t="s">
        <v>2178</v>
      </c>
      <c r="F1318">
        <v>15706</v>
      </c>
      <c r="G1318">
        <v>7954</v>
      </c>
      <c r="H1318">
        <v>7752</v>
      </c>
      <c r="I1318">
        <v>7575</v>
      </c>
      <c r="J1318">
        <v>7301</v>
      </c>
      <c r="K1318">
        <v>43</v>
      </c>
      <c r="L1318">
        <v>34</v>
      </c>
      <c r="M1318">
        <v>193</v>
      </c>
      <c r="N1318">
        <v>223</v>
      </c>
      <c r="O1318">
        <v>18</v>
      </c>
      <c r="P1318">
        <v>25</v>
      </c>
      <c r="Q1318">
        <v>1</v>
      </c>
      <c r="R1318">
        <v>4</v>
      </c>
      <c r="S1318">
        <v>124</v>
      </c>
      <c r="T1318">
        <v>165</v>
      </c>
      <c r="U1318">
        <v>7837</v>
      </c>
      <c r="V1318">
        <v>7650</v>
      </c>
      <c r="W1318">
        <v>117</v>
      </c>
      <c r="X1318">
        <v>102</v>
      </c>
    </row>
    <row r="1319" spans="1:24" x14ac:dyDescent="0.35">
      <c r="A1319" s="6" t="str">
        <f t="shared" si="20"/>
        <v>27003</v>
      </c>
      <c r="B1319">
        <v>27</v>
      </c>
      <c r="C1319">
        <v>3</v>
      </c>
      <c r="D1319" t="s">
        <v>2177</v>
      </c>
      <c r="E1319" t="s">
        <v>2180</v>
      </c>
      <c r="F1319">
        <v>363904</v>
      </c>
      <c r="G1319">
        <v>183162</v>
      </c>
      <c r="H1319">
        <v>180742</v>
      </c>
      <c r="I1319">
        <v>151941</v>
      </c>
      <c r="J1319">
        <v>149265</v>
      </c>
      <c r="K1319">
        <v>14640</v>
      </c>
      <c r="L1319">
        <v>14135</v>
      </c>
      <c r="M1319">
        <v>1639</v>
      </c>
      <c r="N1319">
        <v>1604</v>
      </c>
      <c r="O1319">
        <v>9259</v>
      </c>
      <c r="P1319">
        <v>10034</v>
      </c>
      <c r="Q1319">
        <v>133</v>
      </c>
      <c r="R1319">
        <v>112</v>
      </c>
      <c r="S1319">
        <v>5550</v>
      </c>
      <c r="T1319">
        <v>5592</v>
      </c>
      <c r="U1319">
        <v>172987</v>
      </c>
      <c r="V1319">
        <v>171468</v>
      </c>
      <c r="W1319">
        <v>10175</v>
      </c>
      <c r="X1319">
        <v>9274</v>
      </c>
    </row>
    <row r="1320" spans="1:24" x14ac:dyDescent="0.35">
      <c r="A1320" s="6" t="str">
        <f t="shared" si="20"/>
        <v>27005</v>
      </c>
      <c r="B1320">
        <v>27</v>
      </c>
      <c r="C1320">
        <v>5</v>
      </c>
      <c r="D1320" t="s">
        <v>2177</v>
      </c>
      <c r="E1320" t="s">
        <v>2182</v>
      </c>
      <c r="F1320">
        <v>35172</v>
      </c>
      <c r="G1320">
        <v>17703</v>
      </c>
      <c r="H1320">
        <v>17469</v>
      </c>
      <c r="I1320">
        <v>15588</v>
      </c>
      <c r="J1320">
        <v>15218</v>
      </c>
      <c r="K1320">
        <v>131</v>
      </c>
      <c r="L1320">
        <v>93</v>
      </c>
      <c r="M1320">
        <v>1272</v>
      </c>
      <c r="N1320">
        <v>1420</v>
      </c>
      <c r="O1320">
        <v>86</v>
      </c>
      <c r="P1320">
        <v>109</v>
      </c>
      <c r="Q1320">
        <v>8</v>
      </c>
      <c r="R1320">
        <v>13</v>
      </c>
      <c r="S1320">
        <v>618</v>
      </c>
      <c r="T1320">
        <v>616</v>
      </c>
      <c r="U1320">
        <v>17416</v>
      </c>
      <c r="V1320">
        <v>17146</v>
      </c>
      <c r="W1320">
        <v>287</v>
      </c>
      <c r="X1320">
        <v>323</v>
      </c>
    </row>
    <row r="1321" spans="1:24" x14ac:dyDescent="0.35">
      <c r="A1321" s="6" t="str">
        <f t="shared" si="20"/>
        <v>27007</v>
      </c>
      <c r="B1321">
        <v>27</v>
      </c>
      <c r="C1321">
        <v>7</v>
      </c>
      <c r="D1321" t="s">
        <v>2177</v>
      </c>
      <c r="E1321" t="s">
        <v>2184</v>
      </c>
      <c r="F1321">
        <v>46238</v>
      </c>
      <c r="G1321">
        <v>23209</v>
      </c>
      <c r="H1321">
        <v>23029</v>
      </c>
      <c r="I1321">
        <v>16935</v>
      </c>
      <c r="J1321">
        <v>16776</v>
      </c>
      <c r="K1321">
        <v>230</v>
      </c>
      <c r="L1321">
        <v>161</v>
      </c>
      <c r="M1321">
        <v>5081</v>
      </c>
      <c r="N1321">
        <v>5063</v>
      </c>
      <c r="O1321">
        <v>137</v>
      </c>
      <c r="P1321">
        <v>214</v>
      </c>
      <c r="Q1321">
        <v>15</v>
      </c>
      <c r="R1321">
        <v>14</v>
      </c>
      <c r="S1321">
        <v>811</v>
      </c>
      <c r="T1321">
        <v>801</v>
      </c>
      <c r="U1321">
        <v>22613</v>
      </c>
      <c r="V1321">
        <v>22503</v>
      </c>
      <c r="W1321">
        <v>596</v>
      </c>
      <c r="X1321">
        <v>526</v>
      </c>
    </row>
    <row r="1322" spans="1:24" x14ac:dyDescent="0.35">
      <c r="A1322" s="6" t="str">
        <f t="shared" si="20"/>
        <v>27009</v>
      </c>
      <c r="B1322">
        <v>27</v>
      </c>
      <c r="C1322">
        <v>9</v>
      </c>
      <c r="D1322" t="s">
        <v>2177</v>
      </c>
      <c r="E1322" t="s">
        <v>193</v>
      </c>
      <c r="F1322">
        <v>41376</v>
      </c>
      <c r="G1322">
        <v>20844</v>
      </c>
      <c r="H1322">
        <v>20532</v>
      </c>
      <c r="I1322">
        <v>18806</v>
      </c>
      <c r="J1322">
        <v>18664</v>
      </c>
      <c r="K1322">
        <v>1216</v>
      </c>
      <c r="L1322">
        <v>984</v>
      </c>
      <c r="M1322">
        <v>121</v>
      </c>
      <c r="N1322">
        <v>125</v>
      </c>
      <c r="O1322">
        <v>204</v>
      </c>
      <c r="P1322">
        <v>264</v>
      </c>
      <c r="Q1322">
        <v>16</v>
      </c>
      <c r="R1322">
        <v>10</v>
      </c>
      <c r="S1322">
        <v>481</v>
      </c>
      <c r="T1322">
        <v>485</v>
      </c>
      <c r="U1322">
        <v>20205</v>
      </c>
      <c r="V1322">
        <v>19941</v>
      </c>
      <c r="W1322">
        <v>639</v>
      </c>
      <c r="X1322">
        <v>591</v>
      </c>
    </row>
    <row r="1323" spans="1:24" x14ac:dyDescent="0.35">
      <c r="A1323" s="6" t="str">
        <f t="shared" si="20"/>
        <v>27011</v>
      </c>
      <c r="B1323">
        <v>27</v>
      </c>
      <c r="C1323">
        <v>11</v>
      </c>
      <c r="D1323" t="s">
        <v>2177</v>
      </c>
      <c r="E1323" t="s">
        <v>2187</v>
      </c>
      <c r="F1323">
        <v>5168</v>
      </c>
      <c r="G1323">
        <v>2605</v>
      </c>
      <c r="H1323">
        <v>2563</v>
      </c>
      <c r="I1323">
        <v>2512</v>
      </c>
      <c r="J1323">
        <v>2496</v>
      </c>
      <c r="K1323">
        <v>29</v>
      </c>
      <c r="L1323">
        <v>8</v>
      </c>
      <c r="M1323">
        <v>21</v>
      </c>
      <c r="N1323">
        <v>24</v>
      </c>
      <c r="O1323">
        <v>11</v>
      </c>
      <c r="P1323">
        <v>8</v>
      </c>
      <c r="Q1323">
        <v>0</v>
      </c>
      <c r="R1323">
        <v>0</v>
      </c>
      <c r="S1323">
        <v>32</v>
      </c>
      <c r="T1323">
        <v>27</v>
      </c>
      <c r="U1323">
        <v>2531</v>
      </c>
      <c r="V1323">
        <v>2518</v>
      </c>
      <c r="W1323">
        <v>74</v>
      </c>
      <c r="X1323">
        <v>45</v>
      </c>
    </row>
    <row r="1324" spans="1:24" x14ac:dyDescent="0.35">
      <c r="A1324" s="6" t="str">
        <f t="shared" si="20"/>
        <v>27013</v>
      </c>
      <c r="B1324">
        <v>27</v>
      </c>
      <c r="C1324">
        <v>13</v>
      </c>
      <c r="D1324" t="s">
        <v>2177</v>
      </c>
      <c r="E1324" t="s">
        <v>2189</v>
      </c>
      <c r="F1324">
        <v>69114</v>
      </c>
      <c r="G1324">
        <v>34869</v>
      </c>
      <c r="H1324">
        <v>34245</v>
      </c>
      <c r="I1324">
        <v>31234</v>
      </c>
      <c r="J1324">
        <v>31043</v>
      </c>
      <c r="K1324">
        <v>1703</v>
      </c>
      <c r="L1324">
        <v>1479</v>
      </c>
      <c r="M1324">
        <v>180</v>
      </c>
      <c r="N1324">
        <v>134</v>
      </c>
      <c r="O1324">
        <v>934</v>
      </c>
      <c r="P1324">
        <v>792</v>
      </c>
      <c r="Q1324">
        <v>24</v>
      </c>
      <c r="R1324">
        <v>24</v>
      </c>
      <c r="S1324">
        <v>794</v>
      </c>
      <c r="T1324">
        <v>773</v>
      </c>
      <c r="U1324">
        <v>33070</v>
      </c>
      <c r="V1324">
        <v>32855</v>
      </c>
      <c r="W1324">
        <v>1799</v>
      </c>
      <c r="X1324">
        <v>1390</v>
      </c>
    </row>
    <row r="1325" spans="1:24" x14ac:dyDescent="0.35">
      <c r="A1325" s="6" t="str">
        <f t="shared" si="20"/>
        <v>27015</v>
      </c>
      <c r="B1325">
        <v>27</v>
      </c>
      <c r="C1325">
        <v>15</v>
      </c>
      <c r="D1325" t="s">
        <v>2177</v>
      </c>
      <c r="E1325" t="s">
        <v>1049</v>
      </c>
      <c r="F1325">
        <v>25920</v>
      </c>
      <c r="G1325">
        <v>13003</v>
      </c>
      <c r="H1325">
        <v>12917</v>
      </c>
      <c r="I1325">
        <v>12650</v>
      </c>
      <c r="J1325">
        <v>12605</v>
      </c>
      <c r="K1325">
        <v>89</v>
      </c>
      <c r="L1325">
        <v>51</v>
      </c>
      <c r="M1325">
        <v>33</v>
      </c>
      <c r="N1325">
        <v>45</v>
      </c>
      <c r="O1325">
        <v>103</v>
      </c>
      <c r="P1325">
        <v>98</v>
      </c>
      <c r="Q1325">
        <v>7</v>
      </c>
      <c r="R1325">
        <v>3</v>
      </c>
      <c r="S1325">
        <v>121</v>
      </c>
      <c r="T1325">
        <v>115</v>
      </c>
      <c r="U1325">
        <v>12408</v>
      </c>
      <c r="V1325">
        <v>12339</v>
      </c>
      <c r="W1325">
        <v>595</v>
      </c>
      <c r="X1325">
        <v>578</v>
      </c>
    </row>
    <row r="1326" spans="1:24" x14ac:dyDescent="0.35">
      <c r="A1326" s="6" t="str">
        <f t="shared" si="20"/>
        <v>27017</v>
      </c>
      <c r="B1326">
        <v>27</v>
      </c>
      <c r="C1326">
        <v>17</v>
      </c>
      <c r="D1326" t="s">
        <v>2177</v>
      </c>
      <c r="E1326" t="s">
        <v>2192</v>
      </c>
      <c r="F1326">
        <v>36191</v>
      </c>
      <c r="G1326">
        <v>19095</v>
      </c>
      <c r="H1326">
        <v>17096</v>
      </c>
      <c r="I1326">
        <v>16803</v>
      </c>
      <c r="J1326">
        <v>15471</v>
      </c>
      <c r="K1326">
        <v>542</v>
      </c>
      <c r="L1326">
        <v>63</v>
      </c>
      <c r="M1326">
        <v>1137</v>
      </c>
      <c r="N1326">
        <v>987</v>
      </c>
      <c r="O1326">
        <v>122</v>
      </c>
      <c r="P1326">
        <v>95</v>
      </c>
      <c r="Q1326">
        <v>5</v>
      </c>
      <c r="R1326">
        <v>2</v>
      </c>
      <c r="S1326">
        <v>486</v>
      </c>
      <c r="T1326">
        <v>478</v>
      </c>
      <c r="U1326">
        <v>18731</v>
      </c>
      <c r="V1326">
        <v>16830</v>
      </c>
      <c r="W1326">
        <v>364</v>
      </c>
      <c r="X1326">
        <v>266</v>
      </c>
    </row>
    <row r="1327" spans="1:24" x14ac:dyDescent="0.35">
      <c r="A1327" s="6" t="str">
        <f t="shared" si="20"/>
        <v>27019</v>
      </c>
      <c r="B1327">
        <v>27</v>
      </c>
      <c r="C1327">
        <v>19</v>
      </c>
      <c r="D1327" t="s">
        <v>2177</v>
      </c>
      <c r="E1327" t="s">
        <v>2194</v>
      </c>
      <c r="F1327">
        <v>106919</v>
      </c>
      <c r="G1327">
        <v>53391</v>
      </c>
      <c r="H1327">
        <v>53528</v>
      </c>
      <c r="I1327">
        <v>49156</v>
      </c>
      <c r="J1327">
        <v>49066</v>
      </c>
      <c r="K1327">
        <v>1223</v>
      </c>
      <c r="L1327">
        <v>1220</v>
      </c>
      <c r="M1327">
        <v>215</v>
      </c>
      <c r="N1327">
        <v>167</v>
      </c>
      <c r="O1327">
        <v>1721</v>
      </c>
      <c r="P1327">
        <v>2011</v>
      </c>
      <c r="Q1327">
        <v>28</v>
      </c>
      <c r="R1327">
        <v>25</v>
      </c>
      <c r="S1327">
        <v>1048</v>
      </c>
      <c r="T1327">
        <v>1039</v>
      </c>
      <c r="U1327">
        <v>50725</v>
      </c>
      <c r="V1327">
        <v>50927</v>
      </c>
      <c r="W1327">
        <v>2666</v>
      </c>
      <c r="X1327">
        <v>2601</v>
      </c>
    </row>
    <row r="1328" spans="1:24" x14ac:dyDescent="0.35">
      <c r="A1328" s="6" t="str">
        <f t="shared" si="20"/>
        <v>27021</v>
      </c>
      <c r="B1328">
        <v>27</v>
      </c>
      <c r="C1328">
        <v>21</v>
      </c>
      <c r="D1328" t="s">
        <v>2177</v>
      </c>
      <c r="E1328" t="s">
        <v>1055</v>
      </c>
      <c r="F1328">
        <v>30090</v>
      </c>
      <c r="G1328">
        <v>15476</v>
      </c>
      <c r="H1328">
        <v>14614</v>
      </c>
      <c r="I1328">
        <v>13134</v>
      </c>
      <c r="J1328">
        <v>12293</v>
      </c>
      <c r="K1328">
        <v>68</v>
      </c>
      <c r="L1328">
        <v>68</v>
      </c>
      <c r="M1328">
        <v>1804</v>
      </c>
      <c r="N1328">
        <v>1819</v>
      </c>
      <c r="O1328">
        <v>62</v>
      </c>
      <c r="P1328">
        <v>70</v>
      </c>
      <c r="Q1328">
        <v>3</v>
      </c>
      <c r="R1328">
        <v>3</v>
      </c>
      <c r="S1328">
        <v>405</v>
      </c>
      <c r="T1328">
        <v>361</v>
      </c>
      <c r="U1328">
        <v>15227</v>
      </c>
      <c r="V1328">
        <v>14406</v>
      </c>
      <c r="W1328">
        <v>249</v>
      </c>
      <c r="X1328">
        <v>208</v>
      </c>
    </row>
    <row r="1329" spans="1:24" x14ac:dyDescent="0.35">
      <c r="A1329" s="6" t="str">
        <f t="shared" si="20"/>
        <v>27023</v>
      </c>
      <c r="B1329">
        <v>27</v>
      </c>
      <c r="C1329">
        <v>23</v>
      </c>
      <c r="D1329" t="s">
        <v>2177</v>
      </c>
      <c r="E1329" t="s">
        <v>2060</v>
      </c>
      <c r="F1329">
        <v>12605</v>
      </c>
      <c r="G1329">
        <v>6356</v>
      </c>
      <c r="H1329">
        <v>6249</v>
      </c>
      <c r="I1329">
        <v>5902</v>
      </c>
      <c r="J1329">
        <v>5829</v>
      </c>
      <c r="K1329">
        <v>68</v>
      </c>
      <c r="L1329">
        <v>44</v>
      </c>
      <c r="M1329">
        <v>99</v>
      </c>
      <c r="N1329">
        <v>85</v>
      </c>
      <c r="O1329">
        <v>75</v>
      </c>
      <c r="P1329">
        <v>77</v>
      </c>
      <c r="Q1329">
        <v>94</v>
      </c>
      <c r="R1329">
        <v>88</v>
      </c>
      <c r="S1329">
        <v>118</v>
      </c>
      <c r="T1329">
        <v>126</v>
      </c>
      <c r="U1329">
        <v>5675</v>
      </c>
      <c r="V1329">
        <v>5686</v>
      </c>
      <c r="W1329">
        <v>681</v>
      </c>
      <c r="X1329">
        <v>563</v>
      </c>
    </row>
    <row r="1330" spans="1:24" x14ac:dyDescent="0.35">
      <c r="A1330" s="6" t="str">
        <f t="shared" si="20"/>
        <v>27025</v>
      </c>
      <c r="B1330">
        <v>27</v>
      </c>
      <c r="C1330">
        <v>25</v>
      </c>
      <c r="D1330" t="s">
        <v>2177</v>
      </c>
      <c r="E1330" t="s">
        <v>2198</v>
      </c>
      <c r="F1330">
        <v>56619</v>
      </c>
      <c r="G1330">
        <v>29392</v>
      </c>
      <c r="H1330">
        <v>27227</v>
      </c>
      <c r="I1330">
        <v>27568</v>
      </c>
      <c r="J1330">
        <v>26013</v>
      </c>
      <c r="K1330">
        <v>649</v>
      </c>
      <c r="L1330">
        <v>160</v>
      </c>
      <c r="M1330">
        <v>310</v>
      </c>
      <c r="N1330">
        <v>143</v>
      </c>
      <c r="O1330">
        <v>365</v>
      </c>
      <c r="P1330">
        <v>449</v>
      </c>
      <c r="Q1330">
        <v>12</v>
      </c>
      <c r="R1330">
        <v>12</v>
      </c>
      <c r="S1330">
        <v>488</v>
      </c>
      <c r="T1330">
        <v>450</v>
      </c>
      <c r="U1330">
        <v>28562</v>
      </c>
      <c r="V1330">
        <v>26620</v>
      </c>
      <c r="W1330">
        <v>830</v>
      </c>
      <c r="X1330">
        <v>607</v>
      </c>
    </row>
    <row r="1331" spans="1:24" x14ac:dyDescent="0.35">
      <c r="A1331" s="6" t="str">
        <f t="shared" si="20"/>
        <v>27027</v>
      </c>
      <c r="B1331">
        <v>27</v>
      </c>
      <c r="C1331">
        <v>27</v>
      </c>
      <c r="D1331" t="s">
        <v>2177</v>
      </c>
      <c r="E1331" t="s">
        <v>48</v>
      </c>
      <c r="F1331">
        <v>65316</v>
      </c>
      <c r="G1331">
        <v>32560</v>
      </c>
      <c r="H1331">
        <v>32756</v>
      </c>
      <c r="I1331">
        <v>28918</v>
      </c>
      <c r="J1331">
        <v>29382</v>
      </c>
      <c r="K1331">
        <v>1709</v>
      </c>
      <c r="L1331">
        <v>1430</v>
      </c>
      <c r="M1331">
        <v>603</v>
      </c>
      <c r="N1331">
        <v>582</v>
      </c>
      <c r="O1331">
        <v>454</v>
      </c>
      <c r="P1331">
        <v>477</v>
      </c>
      <c r="Q1331">
        <v>28</v>
      </c>
      <c r="R1331">
        <v>20</v>
      </c>
      <c r="S1331">
        <v>848</v>
      </c>
      <c r="T1331">
        <v>865</v>
      </c>
      <c r="U1331">
        <v>31038</v>
      </c>
      <c r="V1331">
        <v>31245</v>
      </c>
      <c r="W1331">
        <v>1522</v>
      </c>
      <c r="X1331">
        <v>1511</v>
      </c>
    </row>
    <row r="1332" spans="1:24" x14ac:dyDescent="0.35">
      <c r="A1332" s="6" t="str">
        <f t="shared" si="20"/>
        <v>27029</v>
      </c>
      <c r="B1332">
        <v>27</v>
      </c>
      <c r="C1332">
        <v>29</v>
      </c>
      <c r="D1332" t="s">
        <v>2177</v>
      </c>
      <c r="E1332" t="s">
        <v>997</v>
      </c>
      <c r="F1332">
        <v>8528</v>
      </c>
      <c r="G1332">
        <v>4330</v>
      </c>
      <c r="H1332">
        <v>4198</v>
      </c>
      <c r="I1332">
        <v>3726</v>
      </c>
      <c r="J1332">
        <v>3622</v>
      </c>
      <c r="K1332">
        <v>34</v>
      </c>
      <c r="L1332">
        <v>22</v>
      </c>
      <c r="M1332">
        <v>380</v>
      </c>
      <c r="N1332">
        <v>388</v>
      </c>
      <c r="O1332">
        <v>11</v>
      </c>
      <c r="P1332">
        <v>17</v>
      </c>
      <c r="Q1332">
        <v>2</v>
      </c>
      <c r="R1332">
        <v>0</v>
      </c>
      <c r="S1332">
        <v>177</v>
      </c>
      <c r="T1332">
        <v>149</v>
      </c>
      <c r="U1332">
        <v>4298</v>
      </c>
      <c r="V1332">
        <v>4172</v>
      </c>
      <c r="W1332">
        <v>32</v>
      </c>
      <c r="X1332">
        <v>26</v>
      </c>
    </row>
    <row r="1333" spans="1:24" x14ac:dyDescent="0.35">
      <c r="A1333" s="6" t="str">
        <f t="shared" si="20"/>
        <v>27031</v>
      </c>
      <c r="B1333">
        <v>27</v>
      </c>
      <c r="C1333">
        <v>31</v>
      </c>
      <c r="D1333" t="s">
        <v>2177</v>
      </c>
      <c r="E1333" t="s">
        <v>760</v>
      </c>
      <c r="F1333">
        <v>5601</v>
      </c>
      <c r="G1333">
        <v>2814</v>
      </c>
      <c r="H1333">
        <v>2787</v>
      </c>
      <c r="I1333">
        <v>2444</v>
      </c>
      <c r="J1333">
        <v>2383</v>
      </c>
      <c r="K1333">
        <v>39</v>
      </c>
      <c r="L1333">
        <v>42</v>
      </c>
      <c r="M1333">
        <v>222</v>
      </c>
      <c r="N1333">
        <v>243</v>
      </c>
      <c r="O1333">
        <v>21</v>
      </c>
      <c r="P1333">
        <v>38</v>
      </c>
      <c r="Q1333">
        <v>1</v>
      </c>
      <c r="R1333">
        <v>1</v>
      </c>
      <c r="S1333">
        <v>87</v>
      </c>
      <c r="T1333">
        <v>80</v>
      </c>
      <c r="U1333">
        <v>2754</v>
      </c>
      <c r="V1333">
        <v>2709</v>
      </c>
      <c r="W1333">
        <v>60</v>
      </c>
      <c r="X1333">
        <v>78</v>
      </c>
    </row>
    <row r="1334" spans="1:24" x14ac:dyDescent="0.35">
      <c r="A1334" s="6" t="str">
        <f t="shared" si="20"/>
        <v>27033</v>
      </c>
      <c r="B1334">
        <v>27</v>
      </c>
      <c r="C1334">
        <v>33</v>
      </c>
      <c r="D1334" t="s">
        <v>2177</v>
      </c>
      <c r="E1334" t="s">
        <v>2203</v>
      </c>
      <c r="F1334">
        <v>11513</v>
      </c>
      <c r="G1334">
        <v>5817</v>
      </c>
      <c r="H1334">
        <v>5696</v>
      </c>
      <c r="I1334">
        <v>5277</v>
      </c>
      <c r="J1334">
        <v>5207</v>
      </c>
      <c r="K1334">
        <v>98</v>
      </c>
      <c r="L1334">
        <v>63</v>
      </c>
      <c r="M1334">
        <v>55</v>
      </c>
      <c r="N1334">
        <v>49</v>
      </c>
      <c r="O1334">
        <v>236</v>
      </c>
      <c r="P1334">
        <v>246</v>
      </c>
      <c r="Q1334">
        <v>29</v>
      </c>
      <c r="R1334">
        <v>14</v>
      </c>
      <c r="S1334">
        <v>122</v>
      </c>
      <c r="T1334">
        <v>117</v>
      </c>
      <c r="U1334">
        <v>5268</v>
      </c>
      <c r="V1334">
        <v>5146</v>
      </c>
      <c r="W1334">
        <v>549</v>
      </c>
      <c r="X1334">
        <v>550</v>
      </c>
    </row>
    <row r="1335" spans="1:24" x14ac:dyDescent="0.35">
      <c r="A1335" s="6" t="str">
        <f t="shared" si="20"/>
        <v>27035</v>
      </c>
      <c r="B1335">
        <v>27</v>
      </c>
      <c r="C1335">
        <v>35</v>
      </c>
      <c r="D1335" t="s">
        <v>2177</v>
      </c>
      <c r="E1335" t="s">
        <v>2205</v>
      </c>
      <c r="F1335">
        <v>66119</v>
      </c>
      <c r="G1335">
        <v>33124</v>
      </c>
      <c r="H1335">
        <v>32995</v>
      </c>
      <c r="I1335">
        <v>31747</v>
      </c>
      <c r="J1335">
        <v>31599</v>
      </c>
      <c r="K1335">
        <v>346</v>
      </c>
      <c r="L1335">
        <v>250</v>
      </c>
      <c r="M1335">
        <v>317</v>
      </c>
      <c r="N1335">
        <v>360</v>
      </c>
      <c r="O1335">
        <v>121</v>
      </c>
      <c r="P1335">
        <v>209</v>
      </c>
      <c r="Q1335">
        <v>10</v>
      </c>
      <c r="R1335">
        <v>12</v>
      </c>
      <c r="S1335">
        <v>583</v>
      </c>
      <c r="T1335">
        <v>565</v>
      </c>
      <c r="U1335">
        <v>32633</v>
      </c>
      <c r="V1335">
        <v>32553</v>
      </c>
      <c r="W1335">
        <v>491</v>
      </c>
      <c r="X1335">
        <v>442</v>
      </c>
    </row>
    <row r="1336" spans="1:24" x14ac:dyDescent="0.35">
      <c r="A1336" s="6" t="str">
        <f t="shared" si="20"/>
        <v>27037</v>
      </c>
      <c r="B1336">
        <v>27</v>
      </c>
      <c r="C1336">
        <v>37</v>
      </c>
      <c r="D1336" t="s">
        <v>2177</v>
      </c>
      <c r="E1336" t="s">
        <v>2207</v>
      </c>
      <c r="F1336">
        <v>439878</v>
      </c>
      <c r="G1336">
        <v>218387</v>
      </c>
      <c r="H1336">
        <v>221491</v>
      </c>
      <c r="I1336">
        <v>180867</v>
      </c>
      <c r="J1336">
        <v>183980</v>
      </c>
      <c r="K1336">
        <v>17812</v>
      </c>
      <c r="L1336">
        <v>16706</v>
      </c>
      <c r="M1336">
        <v>1389</v>
      </c>
      <c r="N1336">
        <v>1464</v>
      </c>
      <c r="O1336">
        <v>11381</v>
      </c>
      <c r="P1336">
        <v>12354</v>
      </c>
      <c r="Q1336">
        <v>232</v>
      </c>
      <c r="R1336">
        <v>207</v>
      </c>
      <c r="S1336">
        <v>6706</v>
      </c>
      <c r="T1336">
        <v>6780</v>
      </c>
      <c r="U1336">
        <v>199719</v>
      </c>
      <c r="V1336">
        <v>203889</v>
      </c>
      <c r="W1336">
        <v>18668</v>
      </c>
      <c r="X1336">
        <v>17602</v>
      </c>
    </row>
    <row r="1337" spans="1:24" x14ac:dyDescent="0.35">
      <c r="A1337" s="6" t="str">
        <f t="shared" si="20"/>
        <v>27039</v>
      </c>
      <c r="B1337">
        <v>27</v>
      </c>
      <c r="C1337">
        <v>39</v>
      </c>
      <c r="D1337" t="s">
        <v>2177</v>
      </c>
      <c r="E1337" t="s">
        <v>774</v>
      </c>
      <c r="F1337">
        <v>20866</v>
      </c>
      <c r="G1337">
        <v>10513</v>
      </c>
      <c r="H1337">
        <v>10353</v>
      </c>
      <c r="I1337">
        <v>10137</v>
      </c>
      <c r="J1337">
        <v>9900</v>
      </c>
      <c r="K1337">
        <v>101</v>
      </c>
      <c r="L1337">
        <v>69</v>
      </c>
      <c r="M1337">
        <v>49</v>
      </c>
      <c r="N1337">
        <v>57</v>
      </c>
      <c r="O1337">
        <v>53</v>
      </c>
      <c r="P1337">
        <v>122</v>
      </c>
      <c r="Q1337">
        <v>1</v>
      </c>
      <c r="R1337">
        <v>6</v>
      </c>
      <c r="S1337">
        <v>172</v>
      </c>
      <c r="T1337">
        <v>199</v>
      </c>
      <c r="U1337">
        <v>9944</v>
      </c>
      <c r="V1337">
        <v>9869</v>
      </c>
      <c r="W1337">
        <v>569</v>
      </c>
      <c r="X1337">
        <v>484</v>
      </c>
    </row>
    <row r="1338" spans="1:24" x14ac:dyDescent="0.35">
      <c r="A1338" s="6" t="str">
        <f t="shared" si="20"/>
        <v>27041</v>
      </c>
      <c r="B1338">
        <v>27</v>
      </c>
      <c r="C1338">
        <v>41</v>
      </c>
      <c r="D1338" t="s">
        <v>2177</v>
      </c>
      <c r="E1338" t="s">
        <v>471</v>
      </c>
      <c r="F1338">
        <v>38996</v>
      </c>
      <c r="G1338">
        <v>19652</v>
      </c>
      <c r="H1338">
        <v>19344</v>
      </c>
      <c r="I1338">
        <v>19040</v>
      </c>
      <c r="J1338">
        <v>18770</v>
      </c>
      <c r="K1338">
        <v>156</v>
      </c>
      <c r="L1338">
        <v>127</v>
      </c>
      <c r="M1338">
        <v>100</v>
      </c>
      <c r="N1338">
        <v>86</v>
      </c>
      <c r="O1338">
        <v>130</v>
      </c>
      <c r="P1338">
        <v>119</v>
      </c>
      <c r="Q1338">
        <v>10</v>
      </c>
      <c r="R1338">
        <v>2</v>
      </c>
      <c r="S1338">
        <v>216</v>
      </c>
      <c r="T1338">
        <v>240</v>
      </c>
      <c r="U1338">
        <v>19233</v>
      </c>
      <c r="V1338">
        <v>18964</v>
      </c>
      <c r="W1338">
        <v>419</v>
      </c>
      <c r="X1338">
        <v>380</v>
      </c>
    </row>
    <row r="1339" spans="1:24" x14ac:dyDescent="0.35">
      <c r="A1339" s="6" t="str">
        <f t="shared" si="20"/>
        <v>27043</v>
      </c>
      <c r="B1339">
        <v>27</v>
      </c>
      <c r="C1339">
        <v>43</v>
      </c>
      <c r="D1339" t="s">
        <v>2177</v>
      </c>
      <c r="E1339" t="s">
        <v>2211</v>
      </c>
      <c r="F1339">
        <v>13919</v>
      </c>
      <c r="G1339">
        <v>7058</v>
      </c>
      <c r="H1339">
        <v>6861</v>
      </c>
      <c r="I1339">
        <v>6827</v>
      </c>
      <c r="J1339">
        <v>6614</v>
      </c>
      <c r="K1339">
        <v>66</v>
      </c>
      <c r="L1339">
        <v>52</v>
      </c>
      <c r="M1339">
        <v>52</v>
      </c>
      <c r="N1339">
        <v>58</v>
      </c>
      <c r="O1339">
        <v>20</v>
      </c>
      <c r="P1339">
        <v>35</v>
      </c>
      <c r="Q1339">
        <v>1</v>
      </c>
      <c r="R1339">
        <v>2</v>
      </c>
      <c r="S1339">
        <v>92</v>
      </c>
      <c r="T1339">
        <v>100</v>
      </c>
      <c r="U1339">
        <v>6534</v>
      </c>
      <c r="V1339">
        <v>6364</v>
      </c>
      <c r="W1339">
        <v>524</v>
      </c>
      <c r="X1339">
        <v>497</v>
      </c>
    </row>
    <row r="1340" spans="1:24" x14ac:dyDescent="0.35">
      <c r="A1340" s="6" t="str">
        <f t="shared" si="20"/>
        <v>27045</v>
      </c>
      <c r="B1340">
        <v>27</v>
      </c>
      <c r="C1340">
        <v>45</v>
      </c>
      <c r="D1340" t="s">
        <v>2177</v>
      </c>
      <c r="E1340" t="s">
        <v>2213</v>
      </c>
      <c r="F1340">
        <v>21237</v>
      </c>
      <c r="G1340">
        <v>10707</v>
      </c>
      <c r="H1340">
        <v>10530</v>
      </c>
      <c r="I1340">
        <v>10462</v>
      </c>
      <c r="J1340">
        <v>10236</v>
      </c>
      <c r="K1340">
        <v>64</v>
      </c>
      <c r="L1340">
        <v>56</v>
      </c>
      <c r="M1340">
        <v>22</v>
      </c>
      <c r="N1340">
        <v>21</v>
      </c>
      <c r="O1340">
        <v>39</v>
      </c>
      <c r="P1340">
        <v>102</v>
      </c>
      <c r="Q1340">
        <v>4</v>
      </c>
      <c r="R1340">
        <v>0</v>
      </c>
      <c r="S1340">
        <v>116</v>
      </c>
      <c r="T1340">
        <v>115</v>
      </c>
      <c r="U1340">
        <v>10494</v>
      </c>
      <c r="V1340">
        <v>10385</v>
      </c>
      <c r="W1340">
        <v>213</v>
      </c>
      <c r="X1340">
        <v>145</v>
      </c>
    </row>
    <row r="1341" spans="1:24" x14ac:dyDescent="0.35">
      <c r="A1341" s="6" t="str">
        <f t="shared" si="20"/>
        <v>27047</v>
      </c>
      <c r="B1341">
        <v>27</v>
      </c>
      <c r="C1341">
        <v>47</v>
      </c>
      <c r="D1341" t="s">
        <v>2177</v>
      </c>
      <c r="E1341" t="s">
        <v>2215</v>
      </c>
      <c r="F1341">
        <v>30893</v>
      </c>
      <c r="G1341">
        <v>15526</v>
      </c>
      <c r="H1341">
        <v>15367</v>
      </c>
      <c r="I1341">
        <v>14349</v>
      </c>
      <c r="J1341">
        <v>14294</v>
      </c>
      <c r="K1341">
        <v>280</v>
      </c>
      <c r="L1341">
        <v>239</v>
      </c>
      <c r="M1341">
        <v>96</v>
      </c>
      <c r="N1341">
        <v>89</v>
      </c>
      <c r="O1341">
        <v>516</v>
      </c>
      <c r="P1341">
        <v>492</v>
      </c>
      <c r="Q1341">
        <v>39</v>
      </c>
      <c r="R1341">
        <v>33</v>
      </c>
      <c r="S1341">
        <v>246</v>
      </c>
      <c r="T1341">
        <v>220</v>
      </c>
      <c r="U1341">
        <v>13884</v>
      </c>
      <c r="V1341">
        <v>13812</v>
      </c>
      <c r="W1341">
        <v>1642</v>
      </c>
      <c r="X1341">
        <v>1555</v>
      </c>
    </row>
    <row r="1342" spans="1:24" x14ac:dyDescent="0.35">
      <c r="A1342" s="6" t="str">
        <f t="shared" si="20"/>
        <v>27049</v>
      </c>
      <c r="B1342">
        <v>27</v>
      </c>
      <c r="C1342">
        <v>49</v>
      </c>
      <c r="D1342" t="s">
        <v>2177</v>
      </c>
      <c r="E1342" t="s">
        <v>2217</v>
      </c>
      <c r="F1342">
        <v>47580</v>
      </c>
      <c r="G1342">
        <v>23812</v>
      </c>
      <c r="H1342">
        <v>23768</v>
      </c>
      <c r="I1342">
        <v>22455</v>
      </c>
      <c r="J1342">
        <v>22441</v>
      </c>
      <c r="K1342">
        <v>420</v>
      </c>
      <c r="L1342">
        <v>321</v>
      </c>
      <c r="M1342">
        <v>361</v>
      </c>
      <c r="N1342">
        <v>356</v>
      </c>
      <c r="O1342">
        <v>150</v>
      </c>
      <c r="P1342">
        <v>208</v>
      </c>
      <c r="Q1342">
        <v>24</v>
      </c>
      <c r="R1342">
        <v>16</v>
      </c>
      <c r="S1342">
        <v>402</v>
      </c>
      <c r="T1342">
        <v>426</v>
      </c>
      <c r="U1342">
        <v>22898</v>
      </c>
      <c r="V1342">
        <v>22880</v>
      </c>
      <c r="W1342">
        <v>914</v>
      </c>
      <c r="X1342">
        <v>888</v>
      </c>
    </row>
    <row r="1343" spans="1:24" x14ac:dyDescent="0.35">
      <c r="A1343" s="6" t="str">
        <f t="shared" si="20"/>
        <v>27051</v>
      </c>
      <c r="B1343">
        <v>27</v>
      </c>
      <c r="C1343">
        <v>51</v>
      </c>
      <c r="D1343" t="s">
        <v>2177</v>
      </c>
      <c r="E1343" t="s">
        <v>234</v>
      </c>
      <c r="F1343">
        <v>6074</v>
      </c>
      <c r="G1343">
        <v>3079</v>
      </c>
      <c r="H1343">
        <v>2995</v>
      </c>
      <c r="I1343">
        <v>2999</v>
      </c>
      <c r="J1343">
        <v>2862</v>
      </c>
      <c r="K1343">
        <v>23</v>
      </c>
      <c r="L1343">
        <v>23</v>
      </c>
      <c r="M1343">
        <v>11</v>
      </c>
      <c r="N1343">
        <v>30</v>
      </c>
      <c r="O1343">
        <v>7</v>
      </c>
      <c r="P1343">
        <v>14</v>
      </c>
      <c r="Q1343">
        <v>5</v>
      </c>
      <c r="R1343">
        <v>3</v>
      </c>
      <c r="S1343">
        <v>34</v>
      </c>
      <c r="T1343">
        <v>63</v>
      </c>
      <c r="U1343">
        <v>3014</v>
      </c>
      <c r="V1343">
        <v>2924</v>
      </c>
      <c r="W1343">
        <v>65</v>
      </c>
      <c r="X1343">
        <v>71</v>
      </c>
    </row>
    <row r="1344" spans="1:24" x14ac:dyDescent="0.35">
      <c r="A1344" s="6" t="str">
        <f t="shared" si="20"/>
        <v>27053</v>
      </c>
      <c r="B1344">
        <v>27</v>
      </c>
      <c r="C1344">
        <v>53</v>
      </c>
      <c r="D1344" t="s">
        <v>2177</v>
      </c>
      <c r="E1344" t="s">
        <v>2220</v>
      </c>
      <c r="F1344">
        <v>1281571</v>
      </c>
      <c r="G1344">
        <v>638512</v>
      </c>
      <c r="H1344">
        <v>643059</v>
      </c>
      <c r="I1344">
        <v>471017</v>
      </c>
      <c r="J1344">
        <v>474657</v>
      </c>
      <c r="K1344">
        <v>89858</v>
      </c>
      <c r="L1344">
        <v>89924</v>
      </c>
      <c r="M1344">
        <v>7241</v>
      </c>
      <c r="N1344">
        <v>7417</v>
      </c>
      <c r="O1344">
        <v>48426</v>
      </c>
      <c r="P1344">
        <v>48812</v>
      </c>
      <c r="Q1344">
        <v>422</v>
      </c>
      <c r="R1344">
        <v>384</v>
      </c>
      <c r="S1344">
        <v>21548</v>
      </c>
      <c r="T1344">
        <v>21865</v>
      </c>
      <c r="U1344">
        <v>587408</v>
      </c>
      <c r="V1344">
        <v>595988</v>
      </c>
      <c r="W1344">
        <v>51104</v>
      </c>
      <c r="X1344">
        <v>47071</v>
      </c>
    </row>
    <row r="1345" spans="1:24" x14ac:dyDescent="0.35">
      <c r="A1345" s="6" t="str">
        <f t="shared" si="20"/>
        <v>27055</v>
      </c>
      <c r="B1345">
        <v>27</v>
      </c>
      <c r="C1345">
        <v>55</v>
      </c>
      <c r="D1345" t="s">
        <v>2177</v>
      </c>
      <c r="E1345" t="s">
        <v>90</v>
      </c>
      <c r="F1345">
        <v>18846</v>
      </c>
      <c r="G1345">
        <v>9524</v>
      </c>
      <c r="H1345">
        <v>9322</v>
      </c>
      <c r="I1345">
        <v>9180</v>
      </c>
      <c r="J1345">
        <v>8998</v>
      </c>
      <c r="K1345">
        <v>88</v>
      </c>
      <c r="L1345">
        <v>54</v>
      </c>
      <c r="M1345">
        <v>22</v>
      </c>
      <c r="N1345">
        <v>35</v>
      </c>
      <c r="O1345">
        <v>78</v>
      </c>
      <c r="P1345">
        <v>90</v>
      </c>
      <c r="Q1345">
        <v>3</v>
      </c>
      <c r="R1345">
        <v>1</v>
      </c>
      <c r="S1345">
        <v>153</v>
      </c>
      <c r="T1345">
        <v>144</v>
      </c>
      <c r="U1345">
        <v>9406</v>
      </c>
      <c r="V1345">
        <v>9188</v>
      </c>
      <c r="W1345">
        <v>118</v>
      </c>
      <c r="X1345">
        <v>134</v>
      </c>
    </row>
    <row r="1346" spans="1:24" x14ac:dyDescent="0.35">
      <c r="A1346" s="6" t="str">
        <f t="shared" ref="A1346:A1409" si="21">TEXT(B1346*1000+C1346,"00000")</f>
        <v>27057</v>
      </c>
      <c r="B1346">
        <v>27</v>
      </c>
      <c r="C1346">
        <v>57</v>
      </c>
      <c r="D1346" t="s">
        <v>2177</v>
      </c>
      <c r="E1346" t="s">
        <v>2223</v>
      </c>
      <c r="F1346">
        <v>21350</v>
      </c>
      <c r="G1346">
        <v>10896</v>
      </c>
      <c r="H1346">
        <v>10454</v>
      </c>
      <c r="I1346">
        <v>10233</v>
      </c>
      <c r="J1346">
        <v>9812</v>
      </c>
      <c r="K1346">
        <v>72</v>
      </c>
      <c r="L1346">
        <v>42</v>
      </c>
      <c r="M1346">
        <v>312</v>
      </c>
      <c r="N1346">
        <v>288</v>
      </c>
      <c r="O1346">
        <v>45</v>
      </c>
      <c r="P1346">
        <v>76</v>
      </c>
      <c r="Q1346">
        <v>11</v>
      </c>
      <c r="R1346">
        <v>8</v>
      </c>
      <c r="S1346">
        <v>223</v>
      </c>
      <c r="T1346">
        <v>228</v>
      </c>
      <c r="U1346">
        <v>10605</v>
      </c>
      <c r="V1346">
        <v>10249</v>
      </c>
      <c r="W1346">
        <v>291</v>
      </c>
      <c r="X1346">
        <v>205</v>
      </c>
    </row>
    <row r="1347" spans="1:24" x14ac:dyDescent="0.35">
      <c r="A1347" s="6" t="str">
        <f t="shared" si="21"/>
        <v>27059</v>
      </c>
      <c r="B1347">
        <v>27</v>
      </c>
      <c r="C1347">
        <v>59</v>
      </c>
      <c r="D1347" t="s">
        <v>2177</v>
      </c>
      <c r="E1347" t="s">
        <v>2225</v>
      </c>
      <c r="F1347">
        <v>41139</v>
      </c>
      <c r="G1347">
        <v>20892</v>
      </c>
      <c r="H1347">
        <v>20247</v>
      </c>
      <c r="I1347">
        <v>19819</v>
      </c>
      <c r="J1347">
        <v>19163</v>
      </c>
      <c r="K1347">
        <v>220</v>
      </c>
      <c r="L1347">
        <v>198</v>
      </c>
      <c r="M1347">
        <v>141</v>
      </c>
      <c r="N1347">
        <v>171</v>
      </c>
      <c r="O1347">
        <v>250</v>
      </c>
      <c r="P1347">
        <v>301</v>
      </c>
      <c r="Q1347">
        <v>13</v>
      </c>
      <c r="R1347">
        <v>11</v>
      </c>
      <c r="S1347">
        <v>449</v>
      </c>
      <c r="T1347">
        <v>403</v>
      </c>
      <c r="U1347">
        <v>20433</v>
      </c>
      <c r="V1347">
        <v>19794</v>
      </c>
      <c r="W1347">
        <v>459</v>
      </c>
      <c r="X1347">
        <v>453</v>
      </c>
    </row>
    <row r="1348" spans="1:24" x14ac:dyDescent="0.35">
      <c r="A1348" s="6" t="str">
        <f t="shared" si="21"/>
        <v>27061</v>
      </c>
      <c r="B1348">
        <v>27</v>
      </c>
      <c r="C1348">
        <v>61</v>
      </c>
      <c r="D1348" t="s">
        <v>2177</v>
      </c>
      <c r="E1348" t="s">
        <v>2227</v>
      </c>
      <c r="F1348">
        <v>45014</v>
      </c>
      <c r="G1348">
        <v>22908</v>
      </c>
      <c r="H1348">
        <v>22106</v>
      </c>
      <c r="I1348">
        <v>21217</v>
      </c>
      <c r="J1348">
        <v>20518</v>
      </c>
      <c r="K1348">
        <v>145</v>
      </c>
      <c r="L1348">
        <v>81</v>
      </c>
      <c r="M1348">
        <v>880</v>
      </c>
      <c r="N1348">
        <v>818</v>
      </c>
      <c r="O1348">
        <v>57</v>
      </c>
      <c r="P1348">
        <v>103</v>
      </c>
      <c r="Q1348">
        <v>22</v>
      </c>
      <c r="R1348">
        <v>47</v>
      </c>
      <c r="S1348">
        <v>587</v>
      </c>
      <c r="T1348">
        <v>539</v>
      </c>
      <c r="U1348">
        <v>22616</v>
      </c>
      <c r="V1348">
        <v>21774</v>
      </c>
      <c r="W1348">
        <v>292</v>
      </c>
      <c r="X1348">
        <v>332</v>
      </c>
    </row>
    <row r="1349" spans="1:24" x14ac:dyDescent="0.35">
      <c r="A1349" s="6" t="str">
        <f t="shared" si="21"/>
        <v>27063</v>
      </c>
      <c r="B1349">
        <v>27</v>
      </c>
      <c r="C1349">
        <v>63</v>
      </c>
      <c r="D1349" t="s">
        <v>2177</v>
      </c>
      <c r="E1349" t="s">
        <v>92</v>
      </c>
      <c r="F1349">
        <v>9994</v>
      </c>
      <c r="G1349">
        <v>5167</v>
      </c>
      <c r="H1349">
        <v>4827</v>
      </c>
      <c r="I1349">
        <v>4884</v>
      </c>
      <c r="J1349">
        <v>4606</v>
      </c>
      <c r="K1349">
        <v>46</v>
      </c>
      <c r="L1349">
        <v>55</v>
      </c>
      <c r="M1349">
        <v>30</v>
      </c>
      <c r="N1349">
        <v>24</v>
      </c>
      <c r="O1349">
        <v>84</v>
      </c>
      <c r="P1349">
        <v>87</v>
      </c>
      <c r="Q1349">
        <v>9</v>
      </c>
      <c r="R1349">
        <v>2</v>
      </c>
      <c r="S1349">
        <v>114</v>
      </c>
      <c r="T1349">
        <v>53</v>
      </c>
      <c r="U1349">
        <v>4929</v>
      </c>
      <c r="V1349">
        <v>4651</v>
      </c>
      <c r="W1349">
        <v>238</v>
      </c>
      <c r="X1349">
        <v>176</v>
      </c>
    </row>
    <row r="1350" spans="1:24" x14ac:dyDescent="0.35">
      <c r="A1350" s="6" t="str">
        <f t="shared" si="21"/>
        <v>27065</v>
      </c>
      <c r="B1350">
        <v>27</v>
      </c>
      <c r="C1350">
        <v>65</v>
      </c>
      <c r="D1350" t="s">
        <v>2177</v>
      </c>
      <c r="E1350" t="s">
        <v>2230</v>
      </c>
      <c r="F1350">
        <v>16029</v>
      </c>
      <c r="G1350">
        <v>8127</v>
      </c>
      <c r="H1350">
        <v>7902</v>
      </c>
      <c r="I1350">
        <v>7766</v>
      </c>
      <c r="J1350">
        <v>7568</v>
      </c>
      <c r="K1350">
        <v>58</v>
      </c>
      <c r="L1350">
        <v>43</v>
      </c>
      <c r="M1350">
        <v>71</v>
      </c>
      <c r="N1350">
        <v>80</v>
      </c>
      <c r="O1350">
        <v>54</v>
      </c>
      <c r="P1350">
        <v>60</v>
      </c>
      <c r="Q1350">
        <v>2</v>
      </c>
      <c r="R1350">
        <v>4</v>
      </c>
      <c r="S1350">
        <v>176</v>
      </c>
      <c r="T1350">
        <v>147</v>
      </c>
      <c r="U1350">
        <v>8008</v>
      </c>
      <c r="V1350">
        <v>7770</v>
      </c>
      <c r="W1350">
        <v>119</v>
      </c>
      <c r="X1350">
        <v>132</v>
      </c>
    </row>
    <row r="1351" spans="1:24" x14ac:dyDescent="0.35">
      <c r="A1351" s="6" t="str">
        <f t="shared" si="21"/>
        <v>27067</v>
      </c>
      <c r="B1351">
        <v>27</v>
      </c>
      <c r="C1351">
        <v>67</v>
      </c>
      <c r="D1351" t="s">
        <v>2177</v>
      </c>
      <c r="E1351" t="s">
        <v>2232</v>
      </c>
      <c r="F1351">
        <v>43726</v>
      </c>
      <c r="G1351">
        <v>22129</v>
      </c>
      <c r="H1351">
        <v>21597</v>
      </c>
      <c r="I1351">
        <v>19807</v>
      </c>
      <c r="J1351">
        <v>19623</v>
      </c>
      <c r="K1351">
        <v>1595</v>
      </c>
      <c r="L1351">
        <v>1280</v>
      </c>
      <c r="M1351">
        <v>137</v>
      </c>
      <c r="N1351">
        <v>97</v>
      </c>
      <c r="O1351">
        <v>266</v>
      </c>
      <c r="P1351">
        <v>268</v>
      </c>
      <c r="Q1351">
        <v>39</v>
      </c>
      <c r="R1351">
        <v>31</v>
      </c>
      <c r="S1351">
        <v>285</v>
      </c>
      <c r="T1351">
        <v>298</v>
      </c>
      <c r="U1351">
        <v>19101</v>
      </c>
      <c r="V1351">
        <v>18722</v>
      </c>
      <c r="W1351">
        <v>3028</v>
      </c>
      <c r="X1351">
        <v>2875</v>
      </c>
    </row>
    <row r="1352" spans="1:24" x14ac:dyDescent="0.35">
      <c r="A1352" s="6" t="str">
        <f t="shared" si="21"/>
        <v>27069</v>
      </c>
      <c r="B1352">
        <v>27</v>
      </c>
      <c r="C1352">
        <v>69</v>
      </c>
      <c r="D1352" t="s">
        <v>2177</v>
      </c>
      <c r="E1352" t="s">
        <v>2234</v>
      </c>
      <c r="F1352">
        <v>4227</v>
      </c>
      <c r="G1352">
        <v>2123</v>
      </c>
      <c r="H1352">
        <v>2104</v>
      </c>
      <c r="I1352">
        <v>2063</v>
      </c>
      <c r="J1352">
        <v>2027</v>
      </c>
      <c r="K1352">
        <v>12</v>
      </c>
      <c r="L1352">
        <v>25</v>
      </c>
      <c r="M1352">
        <v>11</v>
      </c>
      <c r="N1352">
        <v>9</v>
      </c>
      <c r="O1352">
        <v>13</v>
      </c>
      <c r="P1352">
        <v>15</v>
      </c>
      <c r="Q1352">
        <v>0</v>
      </c>
      <c r="R1352">
        <v>0</v>
      </c>
      <c r="S1352">
        <v>24</v>
      </c>
      <c r="T1352">
        <v>28</v>
      </c>
      <c r="U1352">
        <v>2068</v>
      </c>
      <c r="V1352">
        <v>2059</v>
      </c>
      <c r="W1352">
        <v>55</v>
      </c>
      <c r="X1352">
        <v>45</v>
      </c>
    </row>
    <row r="1353" spans="1:24" x14ac:dyDescent="0.35">
      <c r="A1353" s="6" t="str">
        <f t="shared" si="21"/>
        <v>27071</v>
      </c>
      <c r="B1353">
        <v>27</v>
      </c>
      <c r="C1353">
        <v>71</v>
      </c>
      <c r="D1353" t="s">
        <v>2177</v>
      </c>
      <c r="E1353" t="s">
        <v>2236</v>
      </c>
      <c r="F1353">
        <v>12064</v>
      </c>
      <c r="G1353">
        <v>6092</v>
      </c>
      <c r="H1353">
        <v>5972</v>
      </c>
      <c r="I1353">
        <v>5748</v>
      </c>
      <c r="J1353">
        <v>5591</v>
      </c>
      <c r="K1353">
        <v>55</v>
      </c>
      <c r="L1353">
        <v>37</v>
      </c>
      <c r="M1353">
        <v>150</v>
      </c>
      <c r="N1353">
        <v>152</v>
      </c>
      <c r="O1353">
        <v>15</v>
      </c>
      <c r="P1353">
        <v>61</v>
      </c>
      <c r="Q1353">
        <v>3</v>
      </c>
      <c r="R1353">
        <v>0</v>
      </c>
      <c r="S1353">
        <v>121</v>
      </c>
      <c r="T1353">
        <v>131</v>
      </c>
      <c r="U1353">
        <v>6003</v>
      </c>
      <c r="V1353">
        <v>5895</v>
      </c>
      <c r="W1353">
        <v>89</v>
      </c>
      <c r="X1353">
        <v>77</v>
      </c>
    </row>
    <row r="1354" spans="1:24" x14ac:dyDescent="0.35">
      <c r="A1354" s="6" t="str">
        <f t="shared" si="21"/>
        <v>27073</v>
      </c>
      <c r="B1354">
        <v>27</v>
      </c>
      <c r="C1354">
        <v>73</v>
      </c>
      <c r="D1354" t="s">
        <v>2177</v>
      </c>
      <c r="E1354" t="s">
        <v>5183</v>
      </c>
      <c r="F1354">
        <v>6719</v>
      </c>
      <c r="G1354">
        <v>3431</v>
      </c>
      <c r="H1354">
        <v>3288</v>
      </c>
      <c r="I1354">
        <v>3296</v>
      </c>
      <c r="J1354">
        <v>3189</v>
      </c>
      <c r="K1354">
        <v>36</v>
      </c>
      <c r="L1354">
        <v>11</v>
      </c>
      <c r="M1354">
        <v>8</v>
      </c>
      <c r="N1354">
        <v>16</v>
      </c>
      <c r="O1354">
        <v>26</v>
      </c>
      <c r="P1354">
        <v>31</v>
      </c>
      <c r="Q1354">
        <v>10</v>
      </c>
      <c r="R1354">
        <v>3</v>
      </c>
      <c r="S1354">
        <v>55</v>
      </c>
      <c r="T1354">
        <v>38</v>
      </c>
      <c r="U1354">
        <v>3324</v>
      </c>
      <c r="V1354">
        <v>3204</v>
      </c>
      <c r="W1354">
        <v>107</v>
      </c>
      <c r="X1354">
        <v>84</v>
      </c>
    </row>
    <row r="1355" spans="1:24" x14ac:dyDescent="0.35">
      <c r="A1355" s="6" t="str">
        <f t="shared" si="21"/>
        <v>27075</v>
      </c>
      <c r="B1355">
        <v>27</v>
      </c>
      <c r="C1355">
        <v>75</v>
      </c>
      <c r="D1355" t="s">
        <v>2177</v>
      </c>
      <c r="E1355" t="s">
        <v>352</v>
      </c>
      <c r="F1355">
        <v>10903</v>
      </c>
      <c r="G1355">
        <v>5607</v>
      </c>
      <c r="H1355">
        <v>5296</v>
      </c>
      <c r="I1355">
        <v>5421</v>
      </c>
      <c r="J1355">
        <v>5114</v>
      </c>
      <c r="K1355">
        <v>36</v>
      </c>
      <c r="L1355">
        <v>19</v>
      </c>
      <c r="M1355">
        <v>41</v>
      </c>
      <c r="N1355">
        <v>38</v>
      </c>
      <c r="O1355">
        <v>28</v>
      </c>
      <c r="P1355">
        <v>30</v>
      </c>
      <c r="Q1355">
        <v>1</v>
      </c>
      <c r="R1355">
        <v>2</v>
      </c>
      <c r="S1355">
        <v>80</v>
      </c>
      <c r="T1355">
        <v>93</v>
      </c>
      <c r="U1355">
        <v>5542</v>
      </c>
      <c r="V1355">
        <v>5239</v>
      </c>
      <c r="W1355">
        <v>65</v>
      </c>
      <c r="X1355">
        <v>57</v>
      </c>
    </row>
    <row r="1356" spans="1:24" x14ac:dyDescent="0.35">
      <c r="A1356" s="6" t="str">
        <f t="shared" si="21"/>
        <v>27077</v>
      </c>
      <c r="B1356">
        <v>27</v>
      </c>
      <c r="C1356">
        <v>77</v>
      </c>
      <c r="D1356" t="s">
        <v>2177</v>
      </c>
      <c r="E1356" t="s">
        <v>5184</v>
      </c>
      <c r="F1356">
        <v>3765</v>
      </c>
      <c r="G1356">
        <v>1988</v>
      </c>
      <c r="H1356">
        <v>1777</v>
      </c>
      <c r="I1356">
        <v>1881</v>
      </c>
      <c r="J1356">
        <v>1654</v>
      </c>
      <c r="K1356">
        <v>16</v>
      </c>
      <c r="L1356">
        <v>11</v>
      </c>
      <c r="M1356">
        <v>24</v>
      </c>
      <c r="N1356">
        <v>20</v>
      </c>
      <c r="O1356">
        <v>20</v>
      </c>
      <c r="P1356">
        <v>41</v>
      </c>
      <c r="Q1356">
        <v>0</v>
      </c>
      <c r="R1356">
        <v>0</v>
      </c>
      <c r="S1356">
        <v>47</v>
      </c>
      <c r="T1356">
        <v>51</v>
      </c>
      <c r="U1356">
        <v>1960</v>
      </c>
      <c r="V1356">
        <v>1738</v>
      </c>
      <c r="W1356">
        <v>28</v>
      </c>
      <c r="X1356">
        <v>39</v>
      </c>
    </row>
    <row r="1357" spans="1:24" x14ac:dyDescent="0.35">
      <c r="A1357" s="6" t="str">
        <f t="shared" si="21"/>
        <v>27079</v>
      </c>
      <c r="B1357">
        <v>27</v>
      </c>
      <c r="C1357">
        <v>79</v>
      </c>
      <c r="D1357" t="s">
        <v>2177</v>
      </c>
      <c r="E1357" t="s">
        <v>2243</v>
      </c>
      <c r="F1357">
        <v>28667</v>
      </c>
      <c r="G1357">
        <v>14606</v>
      </c>
      <c r="H1357">
        <v>14061</v>
      </c>
      <c r="I1357">
        <v>14105</v>
      </c>
      <c r="J1357">
        <v>13561</v>
      </c>
      <c r="K1357">
        <v>133</v>
      </c>
      <c r="L1357">
        <v>119</v>
      </c>
      <c r="M1357">
        <v>70</v>
      </c>
      <c r="N1357">
        <v>83</v>
      </c>
      <c r="O1357">
        <v>75</v>
      </c>
      <c r="P1357">
        <v>117</v>
      </c>
      <c r="Q1357">
        <v>3</v>
      </c>
      <c r="R1357">
        <v>7</v>
      </c>
      <c r="S1357">
        <v>220</v>
      </c>
      <c r="T1357">
        <v>174</v>
      </c>
      <c r="U1357">
        <v>13640</v>
      </c>
      <c r="V1357">
        <v>13151</v>
      </c>
      <c r="W1357">
        <v>966</v>
      </c>
      <c r="X1357">
        <v>910</v>
      </c>
    </row>
    <row r="1358" spans="1:24" x14ac:dyDescent="0.35">
      <c r="A1358" s="6" t="str">
        <f t="shared" si="21"/>
        <v>27081</v>
      </c>
      <c r="B1358">
        <v>27</v>
      </c>
      <c r="C1358">
        <v>81</v>
      </c>
      <c r="D1358" t="s">
        <v>2177</v>
      </c>
      <c r="E1358" t="s">
        <v>255</v>
      </c>
      <c r="F1358">
        <v>5641</v>
      </c>
      <c r="G1358">
        <v>2882</v>
      </c>
      <c r="H1358">
        <v>2759</v>
      </c>
      <c r="I1358">
        <v>2802</v>
      </c>
      <c r="J1358">
        <v>2692</v>
      </c>
      <c r="K1358">
        <v>9</v>
      </c>
      <c r="L1358">
        <v>7</v>
      </c>
      <c r="M1358">
        <v>15</v>
      </c>
      <c r="N1358">
        <v>17</v>
      </c>
      <c r="O1358">
        <v>19</v>
      </c>
      <c r="P1358">
        <v>17</v>
      </c>
      <c r="Q1358">
        <v>1</v>
      </c>
      <c r="R1358">
        <v>2</v>
      </c>
      <c r="S1358">
        <v>36</v>
      </c>
      <c r="T1358">
        <v>24</v>
      </c>
      <c r="U1358">
        <v>2815</v>
      </c>
      <c r="V1358">
        <v>2708</v>
      </c>
      <c r="W1358">
        <v>67</v>
      </c>
      <c r="X1358">
        <v>51</v>
      </c>
    </row>
    <row r="1359" spans="1:24" x14ac:dyDescent="0.35">
      <c r="A1359" s="6" t="str">
        <f t="shared" si="21"/>
        <v>27083</v>
      </c>
      <c r="B1359">
        <v>27</v>
      </c>
      <c r="C1359">
        <v>83</v>
      </c>
      <c r="D1359" t="s">
        <v>2177</v>
      </c>
      <c r="E1359" t="s">
        <v>1415</v>
      </c>
      <c r="F1359">
        <v>25520</v>
      </c>
      <c r="G1359">
        <v>12773</v>
      </c>
      <c r="H1359">
        <v>12747</v>
      </c>
      <c r="I1359">
        <v>11272</v>
      </c>
      <c r="J1359">
        <v>11430</v>
      </c>
      <c r="K1359">
        <v>488</v>
      </c>
      <c r="L1359">
        <v>412</v>
      </c>
      <c r="M1359">
        <v>108</v>
      </c>
      <c r="N1359">
        <v>106</v>
      </c>
      <c r="O1359">
        <v>681</v>
      </c>
      <c r="P1359">
        <v>638</v>
      </c>
      <c r="Q1359">
        <v>9</v>
      </c>
      <c r="R1359">
        <v>7</v>
      </c>
      <c r="S1359">
        <v>215</v>
      </c>
      <c r="T1359">
        <v>154</v>
      </c>
      <c r="U1359">
        <v>11899</v>
      </c>
      <c r="V1359">
        <v>11840</v>
      </c>
      <c r="W1359">
        <v>874</v>
      </c>
      <c r="X1359">
        <v>907</v>
      </c>
    </row>
    <row r="1360" spans="1:24" x14ac:dyDescent="0.35">
      <c r="A1360" s="6" t="str">
        <f t="shared" si="21"/>
        <v>27085</v>
      </c>
      <c r="B1360">
        <v>27</v>
      </c>
      <c r="C1360">
        <v>85</v>
      </c>
      <c r="D1360" t="s">
        <v>2177</v>
      </c>
      <c r="E1360" t="s">
        <v>2247</v>
      </c>
      <c r="F1360">
        <v>36771</v>
      </c>
      <c r="G1360">
        <v>18457</v>
      </c>
      <c r="H1360">
        <v>18314</v>
      </c>
      <c r="I1360">
        <v>17794</v>
      </c>
      <c r="J1360">
        <v>17676</v>
      </c>
      <c r="K1360">
        <v>192</v>
      </c>
      <c r="L1360">
        <v>145</v>
      </c>
      <c r="M1360">
        <v>89</v>
      </c>
      <c r="N1360">
        <v>108</v>
      </c>
      <c r="O1360">
        <v>150</v>
      </c>
      <c r="P1360">
        <v>148</v>
      </c>
      <c r="Q1360">
        <v>15</v>
      </c>
      <c r="R1360">
        <v>18</v>
      </c>
      <c r="S1360">
        <v>217</v>
      </c>
      <c r="T1360">
        <v>219</v>
      </c>
      <c r="U1360">
        <v>17131</v>
      </c>
      <c r="V1360">
        <v>17080</v>
      </c>
      <c r="W1360">
        <v>1326</v>
      </c>
      <c r="X1360">
        <v>1234</v>
      </c>
    </row>
    <row r="1361" spans="1:24" x14ac:dyDescent="0.35">
      <c r="A1361" s="6" t="str">
        <f t="shared" si="21"/>
        <v>27087</v>
      </c>
      <c r="B1361">
        <v>27</v>
      </c>
      <c r="C1361">
        <v>87</v>
      </c>
      <c r="D1361" t="s">
        <v>2177</v>
      </c>
      <c r="E1361" t="s">
        <v>2249</v>
      </c>
      <c r="F1361">
        <v>5408</v>
      </c>
      <c r="G1361">
        <v>2746</v>
      </c>
      <c r="H1361">
        <v>2662</v>
      </c>
      <c r="I1361">
        <v>1288</v>
      </c>
      <c r="J1361">
        <v>1216</v>
      </c>
      <c r="K1361">
        <v>18</v>
      </c>
      <c r="L1361">
        <v>17</v>
      </c>
      <c r="M1361">
        <v>1185</v>
      </c>
      <c r="N1361">
        <v>1166</v>
      </c>
      <c r="O1361">
        <v>5</v>
      </c>
      <c r="P1361">
        <v>1</v>
      </c>
      <c r="Q1361">
        <v>3</v>
      </c>
      <c r="R1361">
        <v>0</v>
      </c>
      <c r="S1361">
        <v>247</v>
      </c>
      <c r="T1361">
        <v>262</v>
      </c>
      <c r="U1361">
        <v>2640</v>
      </c>
      <c r="V1361">
        <v>2583</v>
      </c>
      <c r="W1361">
        <v>106</v>
      </c>
      <c r="X1361">
        <v>79</v>
      </c>
    </row>
    <row r="1362" spans="1:24" x14ac:dyDescent="0.35">
      <c r="A1362" s="6" t="str">
        <f t="shared" si="21"/>
        <v>27089</v>
      </c>
      <c r="B1362">
        <v>27</v>
      </c>
      <c r="C1362">
        <v>89</v>
      </c>
      <c r="D1362" t="s">
        <v>2177</v>
      </c>
      <c r="E1362" t="s">
        <v>116</v>
      </c>
      <c r="F1362">
        <v>9033</v>
      </c>
      <c r="G1362">
        <v>4620</v>
      </c>
      <c r="H1362">
        <v>4413</v>
      </c>
      <c r="I1362">
        <v>4487</v>
      </c>
      <c r="J1362">
        <v>4267</v>
      </c>
      <c r="K1362">
        <v>22</v>
      </c>
      <c r="L1362">
        <v>22</v>
      </c>
      <c r="M1362">
        <v>40</v>
      </c>
      <c r="N1362">
        <v>48</v>
      </c>
      <c r="O1362">
        <v>15</v>
      </c>
      <c r="P1362">
        <v>20</v>
      </c>
      <c r="Q1362">
        <v>4</v>
      </c>
      <c r="R1362">
        <v>3</v>
      </c>
      <c r="S1362">
        <v>52</v>
      </c>
      <c r="T1362">
        <v>53</v>
      </c>
      <c r="U1362">
        <v>4410</v>
      </c>
      <c r="V1362">
        <v>4227</v>
      </c>
      <c r="W1362">
        <v>210</v>
      </c>
      <c r="X1362">
        <v>186</v>
      </c>
    </row>
    <row r="1363" spans="1:24" x14ac:dyDescent="0.35">
      <c r="A1363" s="6" t="str">
        <f t="shared" si="21"/>
        <v>27091</v>
      </c>
      <c r="B1363">
        <v>27</v>
      </c>
      <c r="C1363">
        <v>91</v>
      </c>
      <c r="D1363" t="s">
        <v>2177</v>
      </c>
      <c r="E1363" t="s">
        <v>651</v>
      </c>
      <c r="F1363">
        <v>20027</v>
      </c>
      <c r="G1363">
        <v>10017</v>
      </c>
      <c r="H1363">
        <v>10010</v>
      </c>
      <c r="I1363">
        <v>9657</v>
      </c>
      <c r="J1363">
        <v>9693</v>
      </c>
      <c r="K1363">
        <v>97</v>
      </c>
      <c r="L1363">
        <v>60</v>
      </c>
      <c r="M1363">
        <v>58</v>
      </c>
      <c r="N1363">
        <v>56</v>
      </c>
      <c r="O1363">
        <v>64</v>
      </c>
      <c r="P1363">
        <v>79</v>
      </c>
      <c r="Q1363">
        <v>26</v>
      </c>
      <c r="R1363">
        <v>5</v>
      </c>
      <c r="S1363">
        <v>115</v>
      </c>
      <c r="T1363">
        <v>117</v>
      </c>
      <c r="U1363">
        <v>9345</v>
      </c>
      <c r="V1363">
        <v>9373</v>
      </c>
      <c r="W1363">
        <v>672</v>
      </c>
      <c r="X1363">
        <v>637</v>
      </c>
    </row>
    <row r="1364" spans="1:24" x14ac:dyDescent="0.35">
      <c r="A1364" s="6" t="str">
        <f t="shared" si="21"/>
        <v>27093</v>
      </c>
      <c r="B1364">
        <v>27</v>
      </c>
      <c r="C1364">
        <v>93</v>
      </c>
      <c r="D1364" t="s">
        <v>2177</v>
      </c>
      <c r="E1364" t="s">
        <v>2253</v>
      </c>
      <c r="F1364">
        <v>23404</v>
      </c>
      <c r="G1364">
        <v>12011</v>
      </c>
      <c r="H1364">
        <v>11393</v>
      </c>
      <c r="I1364">
        <v>11672</v>
      </c>
      <c r="J1364">
        <v>11102</v>
      </c>
      <c r="K1364">
        <v>111</v>
      </c>
      <c r="L1364">
        <v>64</v>
      </c>
      <c r="M1364">
        <v>57</v>
      </c>
      <c r="N1364">
        <v>33</v>
      </c>
      <c r="O1364">
        <v>39</v>
      </c>
      <c r="P1364">
        <v>58</v>
      </c>
      <c r="Q1364">
        <v>9</v>
      </c>
      <c r="R1364">
        <v>9</v>
      </c>
      <c r="S1364">
        <v>123</v>
      </c>
      <c r="T1364">
        <v>127</v>
      </c>
      <c r="U1364">
        <v>11538</v>
      </c>
      <c r="V1364">
        <v>10901</v>
      </c>
      <c r="W1364">
        <v>473</v>
      </c>
      <c r="X1364">
        <v>492</v>
      </c>
    </row>
    <row r="1365" spans="1:24" x14ac:dyDescent="0.35">
      <c r="A1365" s="6" t="str">
        <f t="shared" si="21"/>
        <v>27095</v>
      </c>
      <c r="B1365">
        <v>27</v>
      </c>
      <c r="C1365">
        <v>95</v>
      </c>
      <c r="D1365" t="s">
        <v>2177</v>
      </c>
      <c r="E1365" t="s">
        <v>2255</v>
      </c>
      <c r="F1365">
        <v>26473</v>
      </c>
      <c r="G1365">
        <v>13426</v>
      </c>
      <c r="H1365">
        <v>13047</v>
      </c>
      <c r="I1365">
        <v>12235</v>
      </c>
      <c r="J1365">
        <v>11761</v>
      </c>
      <c r="K1365">
        <v>86</v>
      </c>
      <c r="L1365">
        <v>70</v>
      </c>
      <c r="M1365">
        <v>738</v>
      </c>
      <c r="N1365">
        <v>851</v>
      </c>
      <c r="O1365">
        <v>83</v>
      </c>
      <c r="P1365">
        <v>104</v>
      </c>
      <c r="Q1365">
        <v>6</v>
      </c>
      <c r="R1365">
        <v>5</v>
      </c>
      <c r="S1365">
        <v>278</v>
      </c>
      <c r="T1365">
        <v>256</v>
      </c>
      <c r="U1365">
        <v>13157</v>
      </c>
      <c r="V1365">
        <v>12803</v>
      </c>
      <c r="W1365">
        <v>269</v>
      </c>
      <c r="X1365">
        <v>244</v>
      </c>
    </row>
    <row r="1366" spans="1:24" x14ac:dyDescent="0.35">
      <c r="A1366" s="6" t="str">
        <f t="shared" si="21"/>
        <v>27097</v>
      </c>
      <c r="B1366">
        <v>27</v>
      </c>
      <c r="C1366">
        <v>97</v>
      </c>
      <c r="D1366" t="s">
        <v>2177</v>
      </c>
      <c r="E1366" t="s">
        <v>2257</v>
      </c>
      <c r="F1366">
        <v>34026</v>
      </c>
      <c r="G1366">
        <v>17322</v>
      </c>
      <c r="H1366">
        <v>16704</v>
      </c>
      <c r="I1366">
        <v>16838</v>
      </c>
      <c r="J1366">
        <v>16219</v>
      </c>
      <c r="K1366">
        <v>145</v>
      </c>
      <c r="L1366">
        <v>145</v>
      </c>
      <c r="M1366">
        <v>61</v>
      </c>
      <c r="N1366">
        <v>56</v>
      </c>
      <c r="O1366">
        <v>52</v>
      </c>
      <c r="P1366">
        <v>71</v>
      </c>
      <c r="Q1366">
        <v>8</v>
      </c>
      <c r="R1366">
        <v>5</v>
      </c>
      <c r="S1366">
        <v>218</v>
      </c>
      <c r="T1366">
        <v>208</v>
      </c>
      <c r="U1366">
        <v>17014</v>
      </c>
      <c r="V1366">
        <v>16389</v>
      </c>
      <c r="W1366">
        <v>308</v>
      </c>
      <c r="X1366">
        <v>315</v>
      </c>
    </row>
    <row r="1367" spans="1:24" x14ac:dyDescent="0.35">
      <c r="A1367" s="6" t="str">
        <f t="shared" si="21"/>
        <v>27099</v>
      </c>
      <c r="B1367">
        <v>27</v>
      </c>
      <c r="C1367">
        <v>99</v>
      </c>
      <c r="D1367" t="s">
        <v>2177</v>
      </c>
      <c r="E1367" t="s">
        <v>2259</v>
      </c>
      <c r="F1367">
        <v>40033</v>
      </c>
      <c r="G1367">
        <v>20233</v>
      </c>
      <c r="H1367">
        <v>19800</v>
      </c>
      <c r="I1367">
        <v>17487</v>
      </c>
      <c r="J1367">
        <v>17464</v>
      </c>
      <c r="K1367">
        <v>979</v>
      </c>
      <c r="L1367">
        <v>652</v>
      </c>
      <c r="M1367">
        <v>130</v>
      </c>
      <c r="N1367">
        <v>130</v>
      </c>
      <c r="O1367">
        <v>1170</v>
      </c>
      <c r="P1367">
        <v>1056</v>
      </c>
      <c r="Q1367">
        <v>99</v>
      </c>
      <c r="R1367">
        <v>109</v>
      </c>
      <c r="S1367">
        <v>368</v>
      </c>
      <c r="T1367">
        <v>389</v>
      </c>
      <c r="U1367">
        <v>17562</v>
      </c>
      <c r="V1367">
        <v>17400</v>
      </c>
      <c r="W1367">
        <v>2671</v>
      </c>
      <c r="X1367">
        <v>2400</v>
      </c>
    </row>
    <row r="1368" spans="1:24" x14ac:dyDescent="0.35">
      <c r="A1368" s="6" t="str">
        <f t="shared" si="21"/>
        <v>27101</v>
      </c>
      <c r="B1368">
        <v>27</v>
      </c>
      <c r="C1368">
        <v>101</v>
      </c>
      <c r="D1368" t="s">
        <v>2177</v>
      </c>
      <c r="E1368" t="s">
        <v>871</v>
      </c>
      <c r="F1368">
        <v>8168</v>
      </c>
      <c r="G1368">
        <v>4117</v>
      </c>
      <c r="H1368">
        <v>4051</v>
      </c>
      <c r="I1368">
        <v>3923</v>
      </c>
      <c r="J1368">
        <v>3899</v>
      </c>
      <c r="K1368">
        <v>29</v>
      </c>
      <c r="L1368">
        <v>14</v>
      </c>
      <c r="M1368">
        <v>30</v>
      </c>
      <c r="N1368">
        <v>9</v>
      </c>
      <c r="O1368">
        <v>66</v>
      </c>
      <c r="P1368">
        <v>74</v>
      </c>
      <c r="Q1368">
        <v>19</v>
      </c>
      <c r="R1368">
        <v>1</v>
      </c>
      <c r="S1368">
        <v>50</v>
      </c>
      <c r="T1368">
        <v>54</v>
      </c>
      <c r="U1368">
        <v>3924</v>
      </c>
      <c r="V1368">
        <v>3874</v>
      </c>
      <c r="W1368">
        <v>193</v>
      </c>
      <c r="X1368">
        <v>177</v>
      </c>
    </row>
    <row r="1369" spans="1:24" x14ac:dyDescent="0.35">
      <c r="A1369" s="6" t="str">
        <f t="shared" si="21"/>
        <v>27103</v>
      </c>
      <c r="B1369">
        <v>27</v>
      </c>
      <c r="C1369">
        <v>103</v>
      </c>
      <c r="D1369" t="s">
        <v>2177</v>
      </c>
      <c r="E1369" t="s">
        <v>2262</v>
      </c>
      <c r="F1369">
        <v>34449</v>
      </c>
      <c r="G1369">
        <v>17397</v>
      </c>
      <c r="H1369">
        <v>17052</v>
      </c>
      <c r="I1369">
        <v>15963</v>
      </c>
      <c r="J1369">
        <v>15606</v>
      </c>
      <c r="K1369">
        <v>761</v>
      </c>
      <c r="L1369">
        <v>724</v>
      </c>
      <c r="M1369">
        <v>131</v>
      </c>
      <c r="N1369">
        <v>75</v>
      </c>
      <c r="O1369">
        <v>273</v>
      </c>
      <c r="P1369">
        <v>299</v>
      </c>
      <c r="Q1369">
        <v>3</v>
      </c>
      <c r="R1369">
        <v>4</v>
      </c>
      <c r="S1369">
        <v>266</v>
      </c>
      <c r="T1369">
        <v>344</v>
      </c>
      <c r="U1369">
        <v>16438</v>
      </c>
      <c r="V1369">
        <v>16230</v>
      </c>
      <c r="W1369">
        <v>959</v>
      </c>
      <c r="X1369">
        <v>822</v>
      </c>
    </row>
    <row r="1370" spans="1:24" x14ac:dyDescent="0.35">
      <c r="A1370" s="6" t="str">
        <f t="shared" si="21"/>
        <v>27105</v>
      </c>
      <c r="B1370">
        <v>27</v>
      </c>
      <c r="C1370">
        <v>105</v>
      </c>
      <c r="D1370" t="s">
        <v>2177</v>
      </c>
      <c r="E1370" t="s">
        <v>2264</v>
      </c>
      <c r="F1370">
        <v>22289</v>
      </c>
      <c r="G1370">
        <v>11572</v>
      </c>
      <c r="H1370">
        <v>10717</v>
      </c>
      <c r="I1370">
        <v>9659</v>
      </c>
      <c r="J1370">
        <v>9205</v>
      </c>
      <c r="K1370">
        <v>625</v>
      </c>
      <c r="L1370">
        <v>447</v>
      </c>
      <c r="M1370">
        <v>169</v>
      </c>
      <c r="N1370">
        <v>141</v>
      </c>
      <c r="O1370">
        <v>870</v>
      </c>
      <c r="P1370">
        <v>761</v>
      </c>
      <c r="Q1370">
        <v>42</v>
      </c>
      <c r="R1370">
        <v>29</v>
      </c>
      <c r="S1370">
        <v>207</v>
      </c>
      <c r="T1370">
        <v>134</v>
      </c>
      <c r="U1370">
        <v>7730</v>
      </c>
      <c r="V1370">
        <v>7328</v>
      </c>
      <c r="W1370">
        <v>3842</v>
      </c>
      <c r="X1370">
        <v>3389</v>
      </c>
    </row>
    <row r="1371" spans="1:24" x14ac:dyDescent="0.35">
      <c r="A1371" s="6" t="str">
        <f t="shared" si="21"/>
        <v>27107</v>
      </c>
      <c r="B1371">
        <v>27</v>
      </c>
      <c r="C1371">
        <v>107</v>
      </c>
      <c r="D1371" t="s">
        <v>2177</v>
      </c>
      <c r="E1371" t="s">
        <v>2266</v>
      </c>
      <c r="F1371">
        <v>6443</v>
      </c>
      <c r="G1371">
        <v>3290</v>
      </c>
      <c r="H1371">
        <v>3153</v>
      </c>
      <c r="I1371">
        <v>3073</v>
      </c>
      <c r="J1371">
        <v>2940</v>
      </c>
      <c r="K1371">
        <v>27</v>
      </c>
      <c r="L1371">
        <v>26</v>
      </c>
      <c r="M1371">
        <v>76</v>
      </c>
      <c r="N1371">
        <v>77</v>
      </c>
      <c r="O1371">
        <v>20</v>
      </c>
      <c r="P1371">
        <v>21</v>
      </c>
      <c r="Q1371">
        <v>1</v>
      </c>
      <c r="R1371">
        <v>1</v>
      </c>
      <c r="S1371">
        <v>93</v>
      </c>
      <c r="T1371">
        <v>88</v>
      </c>
      <c r="U1371">
        <v>3126</v>
      </c>
      <c r="V1371">
        <v>3013</v>
      </c>
      <c r="W1371">
        <v>164</v>
      </c>
      <c r="X1371">
        <v>140</v>
      </c>
    </row>
    <row r="1372" spans="1:24" x14ac:dyDescent="0.35">
      <c r="A1372" s="6" t="str">
        <f t="shared" si="21"/>
        <v>27109</v>
      </c>
      <c r="B1372">
        <v>27</v>
      </c>
      <c r="C1372">
        <v>109</v>
      </c>
      <c r="D1372" t="s">
        <v>2177</v>
      </c>
      <c r="E1372" t="s">
        <v>2268</v>
      </c>
      <c r="F1372">
        <v>162850</v>
      </c>
      <c r="G1372">
        <v>79845</v>
      </c>
      <c r="H1372">
        <v>83005</v>
      </c>
      <c r="I1372">
        <v>66171</v>
      </c>
      <c r="J1372">
        <v>69159</v>
      </c>
      <c r="K1372">
        <v>5864</v>
      </c>
      <c r="L1372">
        <v>5786</v>
      </c>
      <c r="M1372">
        <v>399</v>
      </c>
      <c r="N1372">
        <v>329</v>
      </c>
      <c r="O1372">
        <v>5220</v>
      </c>
      <c r="P1372">
        <v>5559</v>
      </c>
      <c r="Q1372">
        <v>63</v>
      </c>
      <c r="R1372">
        <v>67</v>
      </c>
      <c r="S1372">
        <v>2128</v>
      </c>
      <c r="T1372">
        <v>2105</v>
      </c>
      <c r="U1372">
        <v>74915</v>
      </c>
      <c r="V1372">
        <v>78775</v>
      </c>
      <c r="W1372">
        <v>4930</v>
      </c>
      <c r="X1372">
        <v>4230</v>
      </c>
    </row>
    <row r="1373" spans="1:24" x14ac:dyDescent="0.35">
      <c r="A1373" s="6" t="str">
        <f t="shared" si="21"/>
        <v>27111</v>
      </c>
      <c r="B1373">
        <v>27</v>
      </c>
      <c r="C1373">
        <v>111</v>
      </c>
      <c r="D1373" t="s">
        <v>2177</v>
      </c>
      <c r="E1373" t="s">
        <v>2270</v>
      </c>
      <c r="F1373">
        <v>60095</v>
      </c>
      <c r="G1373">
        <v>30407</v>
      </c>
      <c r="H1373">
        <v>29688</v>
      </c>
      <c r="I1373">
        <v>28966</v>
      </c>
      <c r="J1373">
        <v>28331</v>
      </c>
      <c r="K1373">
        <v>571</v>
      </c>
      <c r="L1373">
        <v>424</v>
      </c>
      <c r="M1373">
        <v>236</v>
      </c>
      <c r="N1373">
        <v>231</v>
      </c>
      <c r="O1373">
        <v>144</v>
      </c>
      <c r="P1373">
        <v>218</v>
      </c>
      <c r="Q1373">
        <v>25</v>
      </c>
      <c r="R1373">
        <v>24</v>
      </c>
      <c r="S1373">
        <v>465</v>
      </c>
      <c r="T1373">
        <v>460</v>
      </c>
      <c r="U1373">
        <v>29230</v>
      </c>
      <c r="V1373">
        <v>28644</v>
      </c>
      <c r="W1373">
        <v>1177</v>
      </c>
      <c r="X1373">
        <v>1044</v>
      </c>
    </row>
    <row r="1374" spans="1:24" x14ac:dyDescent="0.35">
      <c r="A1374" s="6" t="str">
        <f t="shared" si="21"/>
        <v>27113</v>
      </c>
      <c r="B1374">
        <v>27</v>
      </c>
      <c r="C1374">
        <v>113</v>
      </c>
      <c r="D1374" t="s">
        <v>2177</v>
      </c>
      <c r="E1374" t="s">
        <v>2272</v>
      </c>
      <c r="F1374">
        <v>13988</v>
      </c>
      <c r="G1374">
        <v>6987</v>
      </c>
      <c r="H1374">
        <v>7001</v>
      </c>
      <c r="I1374">
        <v>6553</v>
      </c>
      <c r="J1374">
        <v>6538</v>
      </c>
      <c r="K1374">
        <v>94</v>
      </c>
      <c r="L1374">
        <v>66</v>
      </c>
      <c r="M1374">
        <v>128</v>
      </c>
      <c r="N1374">
        <v>138</v>
      </c>
      <c r="O1374">
        <v>64</v>
      </c>
      <c r="P1374">
        <v>83</v>
      </c>
      <c r="Q1374">
        <v>2</v>
      </c>
      <c r="R1374">
        <v>0</v>
      </c>
      <c r="S1374">
        <v>146</v>
      </c>
      <c r="T1374">
        <v>176</v>
      </c>
      <c r="U1374">
        <v>6637</v>
      </c>
      <c r="V1374">
        <v>6690</v>
      </c>
      <c r="W1374">
        <v>350</v>
      </c>
      <c r="X1374">
        <v>311</v>
      </c>
    </row>
    <row r="1375" spans="1:24" x14ac:dyDescent="0.35">
      <c r="A1375" s="6" t="str">
        <f t="shared" si="21"/>
        <v>27115</v>
      </c>
      <c r="B1375">
        <v>27</v>
      </c>
      <c r="C1375">
        <v>115</v>
      </c>
      <c r="D1375" t="s">
        <v>2177</v>
      </c>
      <c r="E1375" t="s">
        <v>2274</v>
      </c>
      <c r="F1375">
        <v>28889</v>
      </c>
      <c r="G1375">
        <v>15569</v>
      </c>
      <c r="H1375">
        <v>13320</v>
      </c>
      <c r="I1375">
        <v>14016</v>
      </c>
      <c r="J1375">
        <v>12354</v>
      </c>
      <c r="K1375">
        <v>577</v>
      </c>
      <c r="L1375">
        <v>85</v>
      </c>
      <c r="M1375">
        <v>532</v>
      </c>
      <c r="N1375">
        <v>428</v>
      </c>
      <c r="O1375">
        <v>116</v>
      </c>
      <c r="P1375">
        <v>127</v>
      </c>
      <c r="Q1375">
        <v>7</v>
      </c>
      <c r="R1375">
        <v>2</v>
      </c>
      <c r="S1375">
        <v>321</v>
      </c>
      <c r="T1375">
        <v>324</v>
      </c>
      <c r="U1375">
        <v>15093</v>
      </c>
      <c r="V1375">
        <v>13080</v>
      </c>
      <c r="W1375">
        <v>476</v>
      </c>
      <c r="X1375">
        <v>240</v>
      </c>
    </row>
    <row r="1376" spans="1:24" x14ac:dyDescent="0.35">
      <c r="A1376" s="6" t="str">
        <f t="shared" si="21"/>
        <v>27117</v>
      </c>
      <c r="B1376">
        <v>27</v>
      </c>
      <c r="C1376">
        <v>117</v>
      </c>
      <c r="D1376" t="s">
        <v>2177</v>
      </c>
      <c r="E1376" t="s">
        <v>2276</v>
      </c>
      <c r="F1376">
        <v>9420</v>
      </c>
      <c r="G1376">
        <v>4665</v>
      </c>
      <c r="H1376">
        <v>4755</v>
      </c>
      <c r="I1376">
        <v>4348</v>
      </c>
      <c r="J1376">
        <v>4406</v>
      </c>
      <c r="K1376">
        <v>89</v>
      </c>
      <c r="L1376">
        <v>67</v>
      </c>
      <c r="M1376">
        <v>76</v>
      </c>
      <c r="N1376">
        <v>111</v>
      </c>
      <c r="O1376">
        <v>49</v>
      </c>
      <c r="P1376">
        <v>46</v>
      </c>
      <c r="Q1376">
        <v>0</v>
      </c>
      <c r="R1376">
        <v>0</v>
      </c>
      <c r="S1376">
        <v>103</v>
      </c>
      <c r="T1376">
        <v>125</v>
      </c>
      <c r="U1376">
        <v>4291</v>
      </c>
      <c r="V1376">
        <v>4334</v>
      </c>
      <c r="W1376">
        <v>374</v>
      </c>
      <c r="X1376">
        <v>421</v>
      </c>
    </row>
    <row r="1377" spans="1:24" x14ac:dyDescent="0.35">
      <c r="A1377" s="6" t="str">
        <f t="shared" si="21"/>
        <v>27119</v>
      </c>
      <c r="B1377">
        <v>27</v>
      </c>
      <c r="C1377">
        <v>119</v>
      </c>
      <c r="D1377" t="s">
        <v>2177</v>
      </c>
      <c r="E1377" t="s">
        <v>283</v>
      </c>
      <c r="F1377">
        <v>31185</v>
      </c>
      <c r="G1377">
        <v>15776</v>
      </c>
      <c r="H1377">
        <v>15409</v>
      </c>
      <c r="I1377">
        <v>14420</v>
      </c>
      <c r="J1377">
        <v>14189</v>
      </c>
      <c r="K1377">
        <v>544</v>
      </c>
      <c r="L1377">
        <v>409</v>
      </c>
      <c r="M1377">
        <v>286</v>
      </c>
      <c r="N1377">
        <v>282</v>
      </c>
      <c r="O1377">
        <v>152</v>
      </c>
      <c r="P1377">
        <v>153</v>
      </c>
      <c r="Q1377">
        <v>9</v>
      </c>
      <c r="R1377">
        <v>9</v>
      </c>
      <c r="S1377">
        <v>365</v>
      </c>
      <c r="T1377">
        <v>367</v>
      </c>
      <c r="U1377">
        <v>14752</v>
      </c>
      <c r="V1377">
        <v>14411</v>
      </c>
      <c r="W1377">
        <v>1024</v>
      </c>
      <c r="X1377">
        <v>998</v>
      </c>
    </row>
    <row r="1378" spans="1:24" x14ac:dyDescent="0.35">
      <c r="A1378" s="6" t="str">
        <f t="shared" si="21"/>
        <v>27121</v>
      </c>
      <c r="B1378">
        <v>27</v>
      </c>
      <c r="C1378">
        <v>121</v>
      </c>
      <c r="D1378" t="s">
        <v>2177</v>
      </c>
      <c r="E1378" t="s">
        <v>285</v>
      </c>
      <c r="F1378">
        <v>11306</v>
      </c>
      <c r="G1378">
        <v>5837</v>
      </c>
      <c r="H1378">
        <v>5469</v>
      </c>
      <c r="I1378">
        <v>5684</v>
      </c>
      <c r="J1378">
        <v>5295</v>
      </c>
      <c r="K1378">
        <v>22</v>
      </c>
      <c r="L1378">
        <v>25</v>
      </c>
      <c r="M1378">
        <v>27</v>
      </c>
      <c r="N1378">
        <v>28</v>
      </c>
      <c r="O1378">
        <v>33</v>
      </c>
      <c r="P1378">
        <v>44</v>
      </c>
      <c r="Q1378">
        <v>0</v>
      </c>
      <c r="R1378">
        <v>2</v>
      </c>
      <c r="S1378">
        <v>71</v>
      </c>
      <c r="T1378">
        <v>75</v>
      </c>
      <c r="U1378">
        <v>5742</v>
      </c>
      <c r="V1378">
        <v>5358</v>
      </c>
      <c r="W1378">
        <v>95</v>
      </c>
      <c r="X1378">
        <v>111</v>
      </c>
    </row>
    <row r="1379" spans="1:24" x14ac:dyDescent="0.35">
      <c r="A1379" s="6" t="str">
        <f t="shared" si="21"/>
        <v>27123</v>
      </c>
      <c r="B1379">
        <v>27</v>
      </c>
      <c r="C1379">
        <v>123</v>
      </c>
      <c r="D1379" t="s">
        <v>2177</v>
      </c>
      <c r="E1379" t="s">
        <v>2280</v>
      </c>
      <c r="F1379">
        <v>552355</v>
      </c>
      <c r="G1379">
        <v>271254</v>
      </c>
      <c r="H1379">
        <v>281101</v>
      </c>
      <c r="I1379">
        <v>178940</v>
      </c>
      <c r="J1379">
        <v>187929</v>
      </c>
      <c r="K1379">
        <v>36188</v>
      </c>
      <c r="L1379">
        <v>36375</v>
      </c>
      <c r="M1379">
        <v>2817</v>
      </c>
      <c r="N1379">
        <v>2890</v>
      </c>
      <c r="O1379">
        <v>42825</v>
      </c>
      <c r="P1379">
        <v>43118</v>
      </c>
      <c r="Q1379">
        <v>244</v>
      </c>
      <c r="R1379">
        <v>248</v>
      </c>
      <c r="S1379">
        <v>10240</v>
      </c>
      <c r="T1379">
        <v>10541</v>
      </c>
      <c r="U1379">
        <v>248265</v>
      </c>
      <c r="V1379">
        <v>259132</v>
      </c>
      <c r="W1379">
        <v>22989</v>
      </c>
      <c r="X1379">
        <v>21969</v>
      </c>
    </row>
    <row r="1380" spans="1:24" x14ac:dyDescent="0.35">
      <c r="A1380" s="6" t="str">
        <f t="shared" si="21"/>
        <v>27125</v>
      </c>
      <c r="B1380">
        <v>27</v>
      </c>
      <c r="C1380">
        <v>125</v>
      </c>
      <c r="D1380" t="s">
        <v>2177</v>
      </c>
      <c r="E1380" t="s">
        <v>2282</v>
      </c>
      <c r="F1380">
        <v>3934</v>
      </c>
      <c r="G1380">
        <v>2034</v>
      </c>
      <c r="H1380">
        <v>1900</v>
      </c>
      <c r="I1380">
        <v>1930</v>
      </c>
      <c r="J1380">
        <v>1785</v>
      </c>
      <c r="K1380">
        <v>19</v>
      </c>
      <c r="L1380">
        <v>12</v>
      </c>
      <c r="M1380">
        <v>44</v>
      </c>
      <c r="N1380">
        <v>42</v>
      </c>
      <c r="O1380">
        <v>3</v>
      </c>
      <c r="P1380">
        <v>12</v>
      </c>
      <c r="Q1380">
        <v>2</v>
      </c>
      <c r="R1380">
        <v>1</v>
      </c>
      <c r="S1380">
        <v>36</v>
      </c>
      <c r="T1380">
        <v>48</v>
      </c>
      <c r="U1380">
        <v>1971</v>
      </c>
      <c r="V1380">
        <v>1838</v>
      </c>
      <c r="W1380">
        <v>63</v>
      </c>
      <c r="X1380">
        <v>62</v>
      </c>
    </row>
    <row r="1381" spans="1:24" x14ac:dyDescent="0.35">
      <c r="A1381" s="6" t="str">
        <f t="shared" si="21"/>
        <v>27127</v>
      </c>
      <c r="B1381">
        <v>27</v>
      </c>
      <c r="C1381">
        <v>127</v>
      </c>
      <c r="D1381" t="s">
        <v>2177</v>
      </c>
      <c r="E1381" t="s">
        <v>2284</v>
      </c>
      <c r="F1381">
        <v>15427</v>
      </c>
      <c r="G1381">
        <v>7783</v>
      </c>
      <c r="H1381">
        <v>7644</v>
      </c>
      <c r="I1381">
        <v>6938</v>
      </c>
      <c r="J1381">
        <v>6814</v>
      </c>
      <c r="K1381">
        <v>97</v>
      </c>
      <c r="L1381">
        <v>73</v>
      </c>
      <c r="M1381">
        <v>359</v>
      </c>
      <c r="N1381">
        <v>399</v>
      </c>
      <c r="O1381">
        <v>222</v>
      </c>
      <c r="P1381">
        <v>194</v>
      </c>
      <c r="Q1381">
        <v>3</v>
      </c>
      <c r="R1381">
        <v>6</v>
      </c>
      <c r="S1381">
        <v>164</v>
      </c>
      <c r="T1381">
        <v>158</v>
      </c>
      <c r="U1381">
        <v>7504</v>
      </c>
      <c r="V1381">
        <v>7386</v>
      </c>
      <c r="W1381">
        <v>279</v>
      </c>
      <c r="X1381">
        <v>258</v>
      </c>
    </row>
    <row r="1382" spans="1:24" x14ac:dyDescent="0.35">
      <c r="A1382" s="6" t="str">
        <f t="shared" si="21"/>
        <v>27129</v>
      </c>
      <c r="B1382">
        <v>27</v>
      </c>
      <c r="C1382">
        <v>129</v>
      </c>
      <c r="D1382" t="s">
        <v>2177</v>
      </c>
      <c r="E1382" t="s">
        <v>2286</v>
      </c>
      <c r="F1382">
        <v>14724</v>
      </c>
      <c r="G1382">
        <v>7539</v>
      </c>
      <c r="H1382">
        <v>7185</v>
      </c>
      <c r="I1382">
        <v>7199</v>
      </c>
      <c r="J1382">
        <v>6875</v>
      </c>
      <c r="K1382">
        <v>57</v>
      </c>
      <c r="L1382">
        <v>39</v>
      </c>
      <c r="M1382">
        <v>121</v>
      </c>
      <c r="N1382">
        <v>102</v>
      </c>
      <c r="O1382">
        <v>58</v>
      </c>
      <c r="P1382">
        <v>63</v>
      </c>
      <c r="Q1382">
        <v>1</v>
      </c>
      <c r="R1382">
        <v>4</v>
      </c>
      <c r="S1382">
        <v>103</v>
      </c>
      <c r="T1382">
        <v>102</v>
      </c>
      <c r="U1382">
        <v>6857</v>
      </c>
      <c r="V1382">
        <v>6539</v>
      </c>
      <c r="W1382">
        <v>682</v>
      </c>
      <c r="X1382">
        <v>646</v>
      </c>
    </row>
    <row r="1383" spans="1:24" x14ac:dyDescent="0.35">
      <c r="A1383" s="6" t="str">
        <f t="shared" si="21"/>
        <v>27131</v>
      </c>
      <c r="B1383">
        <v>27</v>
      </c>
      <c r="C1383">
        <v>131</v>
      </c>
      <c r="D1383" t="s">
        <v>2177</v>
      </c>
      <c r="E1383" t="s">
        <v>1604</v>
      </c>
      <c r="F1383">
        <v>67101</v>
      </c>
      <c r="G1383">
        <v>34456</v>
      </c>
      <c r="H1383">
        <v>32645</v>
      </c>
      <c r="I1383">
        <v>30198</v>
      </c>
      <c r="J1383">
        <v>29351</v>
      </c>
      <c r="K1383">
        <v>2602</v>
      </c>
      <c r="L1383">
        <v>1672</v>
      </c>
      <c r="M1383">
        <v>328</v>
      </c>
      <c r="N1383">
        <v>172</v>
      </c>
      <c r="O1383">
        <v>671</v>
      </c>
      <c r="P1383">
        <v>787</v>
      </c>
      <c r="Q1383">
        <v>44</v>
      </c>
      <c r="R1383">
        <v>37</v>
      </c>
      <c r="S1383">
        <v>613</v>
      </c>
      <c r="T1383">
        <v>626</v>
      </c>
      <c r="U1383">
        <v>30882</v>
      </c>
      <c r="V1383">
        <v>29503</v>
      </c>
      <c r="W1383">
        <v>3574</v>
      </c>
      <c r="X1383">
        <v>3142</v>
      </c>
    </row>
    <row r="1384" spans="1:24" x14ac:dyDescent="0.35">
      <c r="A1384" s="6" t="str">
        <f t="shared" si="21"/>
        <v>27133</v>
      </c>
      <c r="B1384">
        <v>27</v>
      </c>
      <c r="C1384">
        <v>133</v>
      </c>
      <c r="D1384" t="s">
        <v>2177</v>
      </c>
      <c r="E1384" t="s">
        <v>2289</v>
      </c>
      <c r="F1384">
        <v>9693</v>
      </c>
      <c r="G1384">
        <v>4821</v>
      </c>
      <c r="H1384">
        <v>4872</v>
      </c>
      <c r="I1384">
        <v>4598</v>
      </c>
      <c r="J1384">
        <v>4695</v>
      </c>
      <c r="K1384">
        <v>52</v>
      </c>
      <c r="L1384">
        <v>35</v>
      </c>
      <c r="M1384">
        <v>55</v>
      </c>
      <c r="N1384">
        <v>27</v>
      </c>
      <c r="O1384">
        <v>39</v>
      </c>
      <c r="P1384">
        <v>36</v>
      </c>
      <c r="Q1384">
        <v>1</v>
      </c>
      <c r="R1384">
        <v>0</v>
      </c>
      <c r="S1384">
        <v>76</v>
      </c>
      <c r="T1384">
        <v>79</v>
      </c>
      <c r="U1384">
        <v>4642</v>
      </c>
      <c r="V1384">
        <v>4695</v>
      </c>
      <c r="W1384">
        <v>179</v>
      </c>
      <c r="X1384">
        <v>177</v>
      </c>
    </row>
    <row r="1385" spans="1:24" x14ac:dyDescent="0.35">
      <c r="A1385" s="6" t="str">
        <f t="shared" si="21"/>
        <v>27135</v>
      </c>
      <c r="B1385">
        <v>27</v>
      </c>
      <c r="C1385">
        <v>135</v>
      </c>
      <c r="D1385" t="s">
        <v>2177</v>
      </c>
      <c r="E1385" t="s">
        <v>2291</v>
      </c>
      <c r="F1385">
        <v>15330</v>
      </c>
      <c r="G1385">
        <v>7969</v>
      </c>
      <c r="H1385">
        <v>7361</v>
      </c>
      <c r="I1385">
        <v>7396</v>
      </c>
      <c r="J1385">
        <v>6798</v>
      </c>
      <c r="K1385">
        <v>62</v>
      </c>
      <c r="L1385">
        <v>34</v>
      </c>
      <c r="M1385">
        <v>153</v>
      </c>
      <c r="N1385">
        <v>141</v>
      </c>
      <c r="O1385">
        <v>220</v>
      </c>
      <c r="P1385">
        <v>213</v>
      </c>
      <c r="Q1385">
        <v>1</v>
      </c>
      <c r="R1385">
        <v>3</v>
      </c>
      <c r="S1385">
        <v>137</v>
      </c>
      <c r="T1385">
        <v>172</v>
      </c>
      <c r="U1385">
        <v>7832</v>
      </c>
      <c r="V1385">
        <v>7258</v>
      </c>
      <c r="W1385">
        <v>137</v>
      </c>
      <c r="X1385">
        <v>103</v>
      </c>
    </row>
    <row r="1386" spans="1:24" x14ac:dyDescent="0.35">
      <c r="A1386" s="6" t="str">
        <f t="shared" si="21"/>
        <v>27137</v>
      </c>
      <c r="B1386">
        <v>27</v>
      </c>
      <c r="C1386">
        <v>137</v>
      </c>
      <c r="D1386" t="s">
        <v>2177</v>
      </c>
      <c r="E1386" t="s">
        <v>5185</v>
      </c>
      <c r="F1386">
        <v>200233</v>
      </c>
      <c r="G1386">
        <v>100919</v>
      </c>
      <c r="H1386">
        <v>99314</v>
      </c>
      <c r="I1386">
        <v>92996</v>
      </c>
      <c r="J1386">
        <v>91657</v>
      </c>
      <c r="K1386">
        <v>1885</v>
      </c>
      <c r="L1386">
        <v>1412</v>
      </c>
      <c r="M1386">
        <v>2344</v>
      </c>
      <c r="N1386">
        <v>2368</v>
      </c>
      <c r="O1386">
        <v>1002</v>
      </c>
      <c r="P1386">
        <v>1219</v>
      </c>
      <c r="Q1386">
        <v>48</v>
      </c>
      <c r="R1386">
        <v>55</v>
      </c>
      <c r="S1386">
        <v>2644</v>
      </c>
      <c r="T1386">
        <v>2603</v>
      </c>
      <c r="U1386">
        <v>99067</v>
      </c>
      <c r="V1386">
        <v>97526</v>
      </c>
      <c r="W1386">
        <v>1852</v>
      </c>
      <c r="X1386">
        <v>1788</v>
      </c>
    </row>
    <row r="1387" spans="1:24" x14ac:dyDescent="0.35">
      <c r="A1387" s="6" t="str">
        <f t="shared" si="21"/>
        <v>27139</v>
      </c>
      <c r="B1387">
        <v>27</v>
      </c>
      <c r="C1387">
        <v>139</v>
      </c>
      <c r="D1387" t="s">
        <v>2177</v>
      </c>
      <c r="E1387" t="s">
        <v>296</v>
      </c>
      <c r="F1387">
        <v>150916</v>
      </c>
      <c r="G1387">
        <v>75721</v>
      </c>
      <c r="H1387">
        <v>75195</v>
      </c>
      <c r="I1387">
        <v>63602</v>
      </c>
      <c r="J1387">
        <v>62903</v>
      </c>
      <c r="K1387">
        <v>4395</v>
      </c>
      <c r="L1387">
        <v>4302</v>
      </c>
      <c r="M1387">
        <v>833</v>
      </c>
      <c r="N1387">
        <v>836</v>
      </c>
      <c r="O1387">
        <v>4814</v>
      </c>
      <c r="P1387">
        <v>5146</v>
      </c>
      <c r="Q1387">
        <v>66</v>
      </c>
      <c r="R1387">
        <v>84</v>
      </c>
      <c r="S1387">
        <v>2011</v>
      </c>
      <c r="T1387">
        <v>1924</v>
      </c>
      <c r="U1387">
        <v>71051</v>
      </c>
      <c r="V1387">
        <v>70929</v>
      </c>
      <c r="W1387">
        <v>4670</v>
      </c>
      <c r="X1387">
        <v>4266</v>
      </c>
    </row>
    <row r="1388" spans="1:24" x14ac:dyDescent="0.35">
      <c r="A1388" s="6" t="str">
        <f t="shared" si="21"/>
        <v>27141</v>
      </c>
      <c r="B1388">
        <v>27</v>
      </c>
      <c r="C1388">
        <v>141</v>
      </c>
      <c r="D1388" t="s">
        <v>2177</v>
      </c>
      <c r="E1388" t="s">
        <v>2296</v>
      </c>
      <c r="F1388">
        <v>97189</v>
      </c>
      <c r="G1388">
        <v>50147</v>
      </c>
      <c r="H1388">
        <v>47042</v>
      </c>
      <c r="I1388">
        <v>46107</v>
      </c>
      <c r="J1388">
        <v>43556</v>
      </c>
      <c r="K1388">
        <v>1991</v>
      </c>
      <c r="L1388">
        <v>1413</v>
      </c>
      <c r="M1388">
        <v>347</v>
      </c>
      <c r="N1388">
        <v>243</v>
      </c>
      <c r="O1388">
        <v>623</v>
      </c>
      <c r="P1388">
        <v>740</v>
      </c>
      <c r="Q1388">
        <v>23</v>
      </c>
      <c r="R1388">
        <v>24</v>
      </c>
      <c r="S1388">
        <v>1056</v>
      </c>
      <c r="T1388">
        <v>1066</v>
      </c>
      <c r="U1388">
        <v>48577</v>
      </c>
      <c r="V1388">
        <v>45796</v>
      </c>
      <c r="W1388">
        <v>1570</v>
      </c>
      <c r="X1388">
        <v>1246</v>
      </c>
    </row>
    <row r="1389" spans="1:24" x14ac:dyDescent="0.35">
      <c r="A1389" s="6" t="str">
        <f t="shared" si="21"/>
        <v>27143</v>
      </c>
      <c r="B1389">
        <v>27</v>
      </c>
      <c r="C1389">
        <v>143</v>
      </c>
      <c r="D1389" t="s">
        <v>2177</v>
      </c>
      <c r="E1389" t="s">
        <v>2298</v>
      </c>
      <c r="F1389">
        <v>14825</v>
      </c>
      <c r="G1389">
        <v>7575</v>
      </c>
      <c r="H1389">
        <v>7250</v>
      </c>
      <c r="I1389">
        <v>7295</v>
      </c>
      <c r="J1389">
        <v>6985</v>
      </c>
      <c r="K1389">
        <v>98</v>
      </c>
      <c r="L1389">
        <v>50</v>
      </c>
      <c r="M1389">
        <v>34</v>
      </c>
      <c r="N1389">
        <v>37</v>
      </c>
      <c r="O1389">
        <v>45</v>
      </c>
      <c r="P1389">
        <v>67</v>
      </c>
      <c r="Q1389">
        <v>3</v>
      </c>
      <c r="R1389">
        <v>4</v>
      </c>
      <c r="S1389">
        <v>100</v>
      </c>
      <c r="T1389">
        <v>107</v>
      </c>
      <c r="U1389">
        <v>6861</v>
      </c>
      <c r="V1389">
        <v>6641</v>
      </c>
      <c r="W1389">
        <v>714</v>
      </c>
      <c r="X1389">
        <v>609</v>
      </c>
    </row>
    <row r="1390" spans="1:24" x14ac:dyDescent="0.35">
      <c r="A1390" s="6" t="str">
        <f t="shared" si="21"/>
        <v>27145</v>
      </c>
      <c r="B1390">
        <v>27</v>
      </c>
      <c r="C1390">
        <v>145</v>
      </c>
      <c r="D1390" t="s">
        <v>2177</v>
      </c>
      <c r="E1390" t="s">
        <v>2300</v>
      </c>
      <c r="F1390">
        <v>158296</v>
      </c>
      <c r="G1390">
        <v>80185</v>
      </c>
      <c r="H1390">
        <v>78111</v>
      </c>
      <c r="I1390">
        <v>69097</v>
      </c>
      <c r="J1390">
        <v>68036</v>
      </c>
      <c r="K1390">
        <v>7120</v>
      </c>
      <c r="L1390">
        <v>6240</v>
      </c>
      <c r="M1390">
        <v>415</v>
      </c>
      <c r="N1390">
        <v>331</v>
      </c>
      <c r="O1390">
        <v>1840</v>
      </c>
      <c r="P1390">
        <v>1872</v>
      </c>
      <c r="Q1390">
        <v>94</v>
      </c>
      <c r="R1390">
        <v>116</v>
      </c>
      <c r="S1390">
        <v>1619</v>
      </c>
      <c r="T1390">
        <v>1516</v>
      </c>
      <c r="U1390">
        <v>76521</v>
      </c>
      <c r="V1390">
        <v>74901</v>
      </c>
      <c r="W1390">
        <v>3664</v>
      </c>
      <c r="X1390">
        <v>3210</v>
      </c>
    </row>
    <row r="1391" spans="1:24" x14ac:dyDescent="0.35">
      <c r="A1391" s="6" t="str">
        <f t="shared" si="21"/>
        <v>27147</v>
      </c>
      <c r="B1391">
        <v>27</v>
      </c>
      <c r="C1391">
        <v>147</v>
      </c>
      <c r="D1391" t="s">
        <v>2177</v>
      </c>
      <c r="E1391" t="s">
        <v>2302</v>
      </c>
      <c r="F1391">
        <v>37406</v>
      </c>
      <c r="G1391">
        <v>18749</v>
      </c>
      <c r="H1391">
        <v>18657</v>
      </c>
      <c r="I1391">
        <v>17421</v>
      </c>
      <c r="J1391">
        <v>17447</v>
      </c>
      <c r="K1391">
        <v>760</v>
      </c>
      <c r="L1391">
        <v>608</v>
      </c>
      <c r="M1391">
        <v>101</v>
      </c>
      <c r="N1391">
        <v>85</v>
      </c>
      <c r="O1391">
        <v>169</v>
      </c>
      <c r="P1391">
        <v>219</v>
      </c>
      <c r="Q1391">
        <v>7</v>
      </c>
      <c r="R1391">
        <v>10</v>
      </c>
      <c r="S1391">
        <v>291</v>
      </c>
      <c r="T1391">
        <v>288</v>
      </c>
      <c r="U1391">
        <v>17128</v>
      </c>
      <c r="V1391">
        <v>17133</v>
      </c>
      <c r="W1391">
        <v>1621</v>
      </c>
      <c r="X1391">
        <v>1524</v>
      </c>
    </row>
    <row r="1392" spans="1:24" x14ac:dyDescent="0.35">
      <c r="A1392" s="6" t="str">
        <f t="shared" si="21"/>
        <v>27149</v>
      </c>
      <c r="B1392">
        <v>27</v>
      </c>
      <c r="C1392">
        <v>149</v>
      </c>
      <c r="D1392" t="s">
        <v>2177</v>
      </c>
      <c r="E1392" t="s">
        <v>1629</v>
      </c>
      <c r="F1392">
        <v>9674</v>
      </c>
      <c r="G1392">
        <v>4924</v>
      </c>
      <c r="H1392">
        <v>4750</v>
      </c>
      <c r="I1392">
        <v>4587</v>
      </c>
      <c r="J1392">
        <v>4361</v>
      </c>
      <c r="K1392">
        <v>64</v>
      </c>
      <c r="L1392">
        <v>66</v>
      </c>
      <c r="M1392">
        <v>83</v>
      </c>
      <c r="N1392">
        <v>102</v>
      </c>
      <c r="O1392">
        <v>84</v>
      </c>
      <c r="P1392">
        <v>94</v>
      </c>
      <c r="Q1392">
        <v>4</v>
      </c>
      <c r="R1392">
        <v>2</v>
      </c>
      <c r="S1392">
        <v>102</v>
      </c>
      <c r="T1392">
        <v>125</v>
      </c>
      <c r="U1392">
        <v>4311</v>
      </c>
      <c r="V1392">
        <v>4399</v>
      </c>
      <c r="W1392">
        <v>613</v>
      </c>
      <c r="X1392">
        <v>351</v>
      </c>
    </row>
    <row r="1393" spans="1:24" x14ac:dyDescent="0.35">
      <c r="A1393" s="6" t="str">
        <f t="shared" si="21"/>
        <v>27151</v>
      </c>
      <c r="B1393">
        <v>27</v>
      </c>
      <c r="C1393">
        <v>151</v>
      </c>
      <c r="D1393" t="s">
        <v>2177</v>
      </c>
      <c r="E1393" t="s">
        <v>2305</v>
      </c>
      <c r="F1393">
        <v>9830</v>
      </c>
      <c r="G1393">
        <v>4987</v>
      </c>
      <c r="H1393">
        <v>4843</v>
      </c>
      <c r="I1393">
        <v>4704</v>
      </c>
      <c r="J1393">
        <v>4607</v>
      </c>
      <c r="K1393">
        <v>68</v>
      </c>
      <c r="L1393">
        <v>45</v>
      </c>
      <c r="M1393">
        <v>28</v>
      </c>
      <c r="N1393">
        <v>31</v>
      </c>
      <c r="O1393">
        <v>35</v>
      </c>
      <c r="P1393">
        <v>29</v>
      </c>
      <c r="Q1393">
        <v>57</v>
      </c>
      <c r="R1393">
        <v>42</v>
      </c>
      <c r="S1393">
        <v>95</v>
      </c>
      <c r="T1393">
        <v>89</v>
      </c>
      <c r="U1393">
        <v>4626</v>
      </c>
      <c r="V1393">
        <v>4560</v>
      </c>
      <c r="W1393">
        <v>361</v>
      </c>
      <c r="X1393">
        <v>283</v>
      </c>
    </row>
    <row r="1394" spans="1:24" x14ac:dyDescent="0.35">
      <c r="A1394" s="6" t="str">
        <f t="shared" si="21"/>
        <v>27153</v>
      </c>
      <c r="B1394">
        <v>27</v>
      </c>
      <c r="C1394">
        <v>153</v>
      </c>
      <c r="D1394" t="s">
        <v>2177</v>
      </c>
      <c r="E1394" t="s">
        <v>1810</v>
      </c>
      <c r="F1394">
        <v>25266</v>
      </c>
      <c r="G1394">
        <v>13102</v>
      </c>
      <c r="H1394">
        <v>12164</v>
      </c>
      <c r="I1394">
        <v>12570</v>
      </c>
      <c r="J1394">
        <v>11689</v>
      </c>
      <c r="K1394">
        <v>103</v>
      </c>
      <c r="L1394">
        <v>89</v>
      </c>
      <c r="M1394">
        <v>111</v>
      </c>
      <c r="N1394">
        <v>107</v>
      </c>
      <c r="O1394">
        <v>51</v>
      </c>
      <c r="P1394">
        <v>71</v>
      </c>
      <c r="Q1394">
        <v>29</v>
      </c>
      <c r="R1394">
        <v>30</v>
      </c>
      <c r="S1394">
        <v>238</v>
      </c>
      <c r="T1394">
        <v>178</v>
      </c>
      <c r="U1394">
        <v>11928</v>
      </c>
      <c r="V1394">
        <v>11147</v>
      </c>
      <c r="W1394">
        <v>1174</v>
      </c>
      <c r="X1394">
        <v>1017</v>
      </c>
    </row>
    <row r="1395" spans="1:24" x14ac:dyDescent="0.35">
      <c r="A1395" s="6" t="str">
        <f t="shared" si="21"/>
        <v>27155</v>
      </c>
      <c r="B1395">
        <v>27</v>
      </c>
      <c r="C1395">
        <v>155</v>
      </c>
      <c r="D1395" t="s">
        <v>2177</v>
      </c>
      <c r="E1395" t="s">
        <v>2308</v>
      </c>
      <c r="F1395">
        <v>3357</v>
      </c>
      <c r="G1395">
        <v>1714</v>
      </c>
      <c r="H1395">
        <v>1643</v>
      </c>
      <c r="I1395">
        <v>1541</v>
      </c>
      <c r="J1395">
        <v>1486</v>
      </c>
      <c r="K1395">
        <v>11</v>
      </c>
      <c r="L1395">
        <v>15</v>
      </c>
      <c r="M1395">
        <v>106</v>
      </c>
      <c r="N1395">
        <v>102</v>
      </c>
      <c r="O1395">
        <v>11</v>
      </c>
      <c r="P1395">
        <v>6</v>
      </c>
      <c r="Q1395">
        <v>1</v>
      </c>
      <c r="R1395">
        <v>1</v>
      </c>
      <c r="S1395">
        <v>44</v>
      </c>
      <c r="T1395">
        <v>33</v>
      </c>
      <c r="U1395">
        <v>1593</v>
      </c>
      <c r="V1395">
        <v>1581</v>
      </c>
      <c r="W1395">
        <v>121</v>
      </c>
      <c r="X1395">
        <v>62</v>
      </c>
    </row>
    <row r="1396" spans="1:24" x14ac:dyDescent="0.35">
      <c r="A1396" s="6" t="str">
        <f t="shared" si="21"/>
        <v>27157</v>
      </c>
      <c r="B1396">
        <v>27</v>
      </c>
      <c r="C1396">
        <v>157</v>
      </c>
      <c r="D1396" t="s">
        <v>2177</v>
      </c>
      <c r="E1396" t="s">
        <v>2310</v>
      </c>
      <c r="F1396">
        <v>21384</v>
      </c>
      <c r="G1396">
        <v>10774</v>
      </c>
      <c r="H1396">
        <v>10610</v>
      </c>
      <c r="I1396">
        <v>10453</v>
      </c>
      <c r="J1396">
        <v>10282</v>
      </c>
      <c r="K1396">
        <v>78</v>
      </c>
      <c r="L1396">
        <v>64</v>
      </c>
      <c r="M1396">
        <v>38</v>
      </c>
      <c r="N1396">
        <v>42</v>
      </c>
      <c r="O1396">
        <v>64</v>
      </c>
      <c r="P1396">
        <v>82</v>
      </c>
      <c r="Q1396">
        <v>6</v>
      </c>
      <c r="R1396">
        <v>5</v>
      </c>
      <c r="S1396">
        <v>135</v>
      </c>
      <c r="T1396">
        <v>135</v>
      </c>
      <c r="U1396">
        <v>10413</v>
      </c>
      <c r="V1396">
        <v>10283</v>
      </c>
      <c r="W1396">
        <v>361</v>
      </c>
      <c r="X1396">
        <v>327</v>
      </c>
    </row>
    <row r="1397" spans="1:24" x14ac:dyDescent="0.35">
      <c r="A1397" s="6" t="str">
        <f t="shared" si="21"/>
        <v>27159</v>
      </c>
      <c r="B1397">
        <v>27</v>
      </c>
      <c r="C1397">
        <v>159</v>
      </c>
      <c r="D1397" t="s">
        <v>2177</v>
      </c>
      <c r="E1397" t="s">
        <v>2312</v>
      </c>
      <c r="F1397">
        <v>14062</v>
      </c>
      <c r="G1397">
        <v>7038</v>
      </c>
      <c r="H1397">
        <v>7024</v>
      </c>
      <c r="I1397">
        <v>6734</v>
      </c>
      <c r="J1397">
        <v>6708</v>
      </c>
      <c r="K1397">
        <v>87</v>
      </c>
      <c r="L1397">
        <v>57</v>
      </c>
      <c r="M1397">
        <v>58</v>
      </c>
      <c r="N1397">
        <v>65</v>
      </c>
      <c r="O1397">
        <v>25</v>
      </c>
      <c r="P1397">
        <v>45</v>
      </c>
      <c r="Q1397">
        <v>0</v>
      </c>
      <c r="R1397">
        <v>1</v>
      </c>
      <c r="S1397">
        <v>134</v>
      </c>
      <c r="T1397">
        <v>148</v>
      </c>
      <c r="U1397">
        <v>6902</v>
      </c>
      <c r="V1397">
        <v>6877</v>
      </c>
      <c r="W1397">
        <v>136</v>
      </c>
      <c r="X1397">
        <v>147</v>
      </c>
    </row>
    <row r="1398" spans="1:24" x14ac:dyDescent="0.35">
      <c r="A1398" s="6" t="str">
        <f t="shared" si="21"/>
        <v>27161</v>
      </c>
      <c r="B1398">
        <v>27</v>
      </c>
      <c r="C1398">
        <v>161</v>
      </c>
      <c r="D1398" t="s">
        <v>2177</v>
      </c>
      <c r="E1398" t="s">
        <v>2314</v>
      </c>
      <c r="F1398">
        <v>18963</v>
      </c>
      <c r="G1398">
        <v>9264</v>
      </c>
      <c r="H1398">
        <v>9699</v>
      </c>
      <c r="I1398">
        <v>8856</v>
      </c>
      <c r="J1398">
        <v>9065</v>
      </c>
      <c r="K1398">
        <v>146</v>
      </c>
      <c r="L1398">
        <v>282</v>
      </c>
      <c r="M1398">
        <v>41</v>
      </c>
      <c r="N1398">
        <v>103</v>
      </c>
      <c r="O1398">
        <v>82</v>
      </c>
      <c r="P1398">
        <v>80</v>
      </c>
      <c r="Q1398">
        <v>7</v>
      </c>
      <c r="R1398">
        <v>8</v>
      </c>
      <c r="S1398">
        <v>132</v>
      </c>
      <c r="T1398">
        <v>161</v>
      </c>
      <c r="U1398">
        <v>8696</v>
      </c>
      <c r="V1398">
        <v>9004</v>
      </c>
      <c r="W1398">
        <v>568</v>
      </c>
      <c r="X1398">
        <v>695</v>
      </c>
    </row>
    <row r="1399" spans="1:24" x14ac:dyDescent="0.35">
      <c r="A1399" s="6" t="str">
        <f t="shared" si="21"/>
        <v>27163</v>
      </c>
      <c r="B1399">
        <v>27</v>
      </c>
      <c r="C1399">
        <v>163</v>
      </c>
      <c r="D1399" t="s">
        <v>2177</v>
      </c>
      <c r="E1399" t="s">
        <v>150</v>
      </c>
      <c r="F1399">
        <v>267557</v>
      </c>
      <c r="G1399">
        <v>133168</v>
      </c>
      <c r="H1399">
        <v>134389</v>
      </c>
      <c r="I1399">
        <v>112514</v>
      </c>
      <c r="J1399">
        <v>114027</v>
      </c>
      <c r="K1399">
        <v>7467</v>
      </c>
      <c r="L1399">
        <v>6544</v>
      </c>
      <c r="M1399">
        <v>829</v>
      </c>
      <c r="N1399">
        <v>691</v>
      </c>
      <c r="O1399">
        <v>8774</v>
      </c>
      <c r="P1399">
        <v>9360</v>
      </c>
      <c r="Q1399">
        <v>80</v>
      </c>
      <c r="R1399">
        <v>104</v>
      </c>
      <c r="S1399">
        <v>3504</v>
      </c>
      <c r="T1399">
        <v>3663</v>
      </c>
      <c r="U1399">
        <v>126411</v>
      </c>
      <c r="V1399">
        <v>128110</v>
      </c>
      <c r="W1399">
        <v>6757</v>
      </c>
      <c r="X1399">
        <v>6279</v>
      </c>
    </row>
    <row r="1400" spans="1:24" x14ac:dyDescent="0.35">
      <c r="A1400" s="6" t="str">
        <f t="shared" si="21"/>
        <v>27165</v>
      </c>
      <c r="B1400">
        <v>27</v>
      </c>
      <c r="C1400">
        <v>165</v>
      </c>
      <c r="D1400" t="s">
        <v>2177</v>
      </c>
      <c r="E1400" t="s">
        <v>2317</v>
      </c>
      <c r="F1400">
        <v>11262</v>
      </c>
      <c r="G1400">
        <v>5647</v>
      </c>
      <c r="H1400">
        <v>5615</v>
      </c>
      <c r="I1400">
        <v>5364</v>
      </c>
      <c r="J1400">
        <v>5317</v>
      </c>
      <c r="K1400">
        <v>83</v>
      </c>
      <c r="L1400">
        <v>78</v>
      </c>
      <c r="M1400">
        <v>81</v>
      </c>
      <c r="N1400">
        <v>78</v>
      </c>
      <c r="O1400">
        <v>63</v>
      </c>
      <c r="P1400">
        <v>69</v>
      </c>
      <c r="Q1400">
        <v>3</v>
      </c>
      <c r="R1400">
        <v>3</v>
      </c>
      <c r="S1400">
        <v>53</v>
      </c>
      <c r="T1400">
        <v>70</v>
      </c>
      <c r="U1400">
        <v>4053</v>
      </c>
      <c r="V1400">
        <v>4001</v>
      </c>
      <c r="W1400">
        <v>1594</v>
      </c>
      <c r="X1400">
        <v>1614</v>
      </c>
    </row>
    <row r="1401" spans="1:24" x14ac:dyDescent="0.35">
      <c r="A1401" s="6" t="str">
        <f t="shared" si="21"/>
        <v>27167</v>
      </c>
      <c r="B1401">
        <v>27</v>
      </c>
      <c r="C1401">
        <v>167</v>
      </c>
      <c r="D1401" t="s">
        <v>2177</v>
      </c>
      <c r="E1401" t="s">
        <v>2319</v>
      </c>
      <c r="F1401">
        <v>6508</v>
      </c>
      <c r="G1401">
        <v>3439</v>
      </c>
      <c r="H1401">
        <v>3069</v>
      </c>
      <c r="I1401">
        <v>3278</v>
      </c>
      <c r="J1401">
        <v>2938</v>
      </c>
      <c r="K1401">
        <v>20</v>
      </c>
      <c r="L1401">
        <v>14</v>
      </c>
      <c r="M1401">
        <v>72</v>
      </c>
      <c r="N1401">
        <v>44</v>
      </c>
      <c r="O1401">
        <v>16</v>
      </c>
      <c r="P1401">
        <v>20</v>
      </c>
      <c r="Q1401">
        <v>0</v>
      </c>
      <c r="R1401">
        <v>0</v>
      </c>
      <c r="S1401">
        <v>53</v>
      </c>
      <c r="T1401">
        <v>53</v>
      </c>
      <c r="U1401">
        <v>3320</v>
      </c>
      <c r="V1401">
        <v>2981</v>
      </c>
      <c r="W1401">
        <v>119</v>
      </c>
      <c r="X1401">
        <v>88</v>
      </c>
    </row>
    <row r="1402" spans="1:24" x14ac:dyDescent="0.35">
      <c r="A1402" s="6" t="str">
        <f t="shared" si="21"/>
        <v>27169</v>
      </c>
      <c r="B1402">
        <v>27</v>
      </c>
      <c r="C1402">
        <v>169</v>
      </c>
      <c r="D1402" t="s">
        <v>2177</v>
      </c>
      <c r="E1402" t="s">
        <v>2321</v>
      </c>
      <c r="F1402">
        <v>49666</v>
      </c>
      <c r="G1402">
        <v>24785</v>
      </c>
      <c r="H1402">
        <v>24881</v>
      </c>
      <c r="I1402">
        <v>23182</v>
      </c>
      <c r="J1402">
        <v>23308</v>
      </c>
      <c r="K1402">
        <v>467</v>
      </c>
      <c r="L1402">
        <v>454</v>
      </c>
      <c r="M1402">
        <v>127</v>
      </c>
      <c r="N1402">
        <v>98</v>
      </c>
      <c r="O1402">
        <v>662</v>
      </c>
      <c r="P1402">
        <v>650</v>
      </c>
      <c r="Q1402">
        <v>2</v>
      </c>
      <c r="R1402">
        <v>5</v>
      </c>
      <c r="S1402">
        <v>345</v>
      </c>
      <c r="T1402">
        <v>366</v>
      </c>
      <c r="U1402">
        <v>23763</v>
      </c>
      <c r="V1402">
        <v>24046</v>
      </c>
      <c r="W1402">
        <v>1022</v>
      </c>
      <c r="X1402">
        <v>835</v>
      </c>
    </row>
    <row r="1403" spans="1:24" x14ac:dyDescent="0.35">
      <c r="A1403" s="6" t="str">
        <f t="shared" si="21"/>
        <v>27171</v>
      </c>
      <c r="B1403">
        <v>27</v>
      </c>
      <c r="C1403">
        <v>171</v>
      </c>
      <c r="D1403" t="s">
        <v>2177</v>
      </c>
      <c r="E1403" t="s">
        <v>1474</v>
      </c>
      <c r="F1403">
        <v>141349</v>
      </c>
      <c r="G1403">
        <v>71966</v>
      </c>
      <c r="H1403">
        <v>69383</v>
      </c>
      <c r="I1403">
        <v>67796</v>
      </c>
      <c r="J1403">
        <v>65263</v>
      </c>
      <c r="K1403">
        <v>1454</v>
      </c>
      <c r="L1403">
        <v>1299</v>
      </c>
      <c r="M1403">
        <v>315</v>
      </c>
      <c r="N1403">
        <v>332</v>
      </c>
      <c r="O1403">
        <v>935</v>
      </c>
      <c r="P1403">
        <v>1116</v>
      </c>
      <c r="Q1403">
        <v>27</v>
      </c>
      <c r="R1403">
        <v>36</v>
      </c>
      <c r="S1403">
        <v>1439</v>
      </c>
      <c r="T1403">
        <v>1337</v>
      </c>
      <c r="U1403">
        <v>69479</v>
      </c>
      <c r="V1403">
        <v>67188</v>
      </c>
      <c r="W1403">
        <v>2487</v>
      </c>
      <c r="X1403">
        <v>2195</v>
      </c>
    </row>
    <row r="1404" spans="1:24" x14ac:dyDescent="0.35">
      <c r="A1404" s="6" t="str">
        <f t="shared" si="21"/>
        <v>27173</v>
      </c>
      <c r="B1404">
        <v>27</v>
      </c>
      <c r="C1404">
        <v>173</v>
      </c>
      <c r="D1404" t="s">
        <v>2177</v>
      </c>
      <c r="E1404" t="s">
        <v>2324</v>
      </c>
      <c r="F1404">
        <v>9523</v>
      </c>
      <c r="G1404">
        <v>4849</v>
      </c>
      <c r="H1404">
        <v>4674</v>
      </c>
      <c r="I1404">
        <v>4521</v>
      </c>
      <c r="J1404">
        <v>4351</v>
      </c>
      <c r="K1404">
        <v>40</v>
      </c>
      <c r="L1404">
        <v>29</v>
      </c>
      <c r="M1404">
        <v>170</v>
      </c>
      <c r="N1404">
        <v>183</v>
      </c>
      <c r="O1404">
        <v>27</v>
      </c>
      <c r="P1404">
        <v>30</v>
      </c>
      <c r="Q1404">
        <v>6</v>
      </c>
      <c r="R1404">
        <v>4</v>
      </c>
      <c r="S1404">
        <v>85</v>
      </c>
      <c r="T1404">
        <v>77</v>
      </c>
      <c r="U1404">
        <v>4607</v>
      </c>
      <c r="V1404">
        <v>4456</v>
      </c>
      <c r="W1404">
        <v>242</v>
      </c>
      <c r="X1404">
        <v>218</v>
      </c>
    </row>
    <row r="1405" spans="1:24" x14ac:dyDescent="0.35">
      <c r="A1405" s="6" t="str">
        <f t="shared" si="21"/>
        <v>28001</v>
      </c>
      <c r="B1405">
        <v>28</v>
      </c>
      <c r="C1405">
        <v>1</v>
      </c>
      <c r="D1405" t="s">
        <v>267</v>
      </c>
      <c r="E1405" t="s">
        <v>435</v>
      </c>
      <c r="F1405">
        <v>29538</v>
      </c>
      <c r="G1405">
        <v>14673</v>
      </c>
      <c r="H1405">
        <v>14865</v>
      </c>
      <c r="I1405">
        <v>6628</v>
      </c>
      <c r="J1405">
        <v>5653</v>
      </c>
      <c r="K1405">
        <v>7735</v>
      </c>
      <c r="L1405">
        <v>8934</v>
      </c>
      <c r="M1405">
        <v>80</v>
      </c>
      <c r="N1405">
        <v>54</v>
      </c>
      <c r="O1405">
        <v>82</v>
      </c>
      <c r="P1405">
        <v>85</v>
      </c>
      <c r="Q1405">
        <v>3</v>
      </c>
      <c r="R1405">
        <v>0</v>
      </c>
      <c r="S1405">
        <v>145</v>
      </c>
      <c r="T1405">
        <v>139</v>
      </c>
      <c r="U1405">
        <v>13627</v>
      </c>
      <c r="V1405">
        <v>14831</v>
      </c>
      <c r="W1405">
        <v>1046</v>
      </c>
      <c r="X1405">
        <v>34</v>
      </c>
    </row>
    <row r="1406" spans="1:24" x14ac:dyDescent="0.35">
      <c r="A1406" s="6" t="str">
        <f t="shared" si="21"/>
        <v>28003</v>
      </c>
      <c r="B1406">
        <v>28</v>
      </c>
      <c r="C1406">
        <v>3</v>
      </c>
      <c r="D1406" t="s">
        <v>267</v>
      </c>
      <c r="E1406" t="s">
        <v>2327</v>
      </c>
      <c r="F1406">
        <v>34746</v>
      </c>
      <c r="G1406">
        <v>17019</v>
      </c>
      <c r="H1406">
        <v>17727</v>
      </c>
      <c r="I1406">
        <v>14489</v>
      </c>
      <c r="J1406">
        <v>15047</v>
      </c>
      <c r="K1406">
        <v>2142</v>
      </c>
      <c r="L1406">
        <v>2246</v>
      </c>
      <c r="M1406">
        <v>85</v>
      </c>
      <c r="N1406">
        <v>87</v>
      </c>
      <c r="O1406">
        <v>75</v>
      </c>
      <c r="P1406">
        <v>108</v>
      </c>
      <c r="Q1406">
        <v>7</v>
      </c>
      <c r="R1406">
        <v>9</v>
      </c>
      <c r="S1406">
        <v>221</v>
      </c>
      <c r="T1406">
        <v>230</v>
      </c>
      <c r="U1406">
        <v>16297</v>
      </c>
      <c r="V1406">
        <v>17203</v>
      </c>
      <c r="W1406">
        <v>722</v>
      </c>
      <c r="X1406">
        <v>524</v>
      </c>
    </row>
    <row r="1407" spans="1:24" x14ac:dyDescent="0.35">
      <c r="A1407" s="6" t="str">
        <f t="shared" si="21"/>
        <v>28005</v>
      </c>
      <c r="B1407">
        <v>28</v>
      </c>
      <c r="C1407">
        <v>5</v>
      </c>
      <c r="D1407" t="s">
        <v>267</v>
      </c>
      <c r="E1407" t="s">
        <v>2329</v>
      </c>
      <c r="F1407">
        <v>12721</v>
      </c>
      <c r="G1407">
        <v>6160</v>
      </c>
      <c r="H1407">
        <v>6561</v>
      </c>
      <c r="I1407">
        <v>3661</v>
      </c>
      <c r="J1407">
        <v>3826</v>
      </c>
      <c r="K1407">
        <v>2411</v>
      </c>
      <c r="L1407">
        <v>2638</v>
      </c>
      <c r="M1407">
        <v>28</v>
      </c>
      <c r="N1407">
        <v>20</v>
      </c>
      <c r="O1407">
        <v>11</v>
      </c>
      <c r="P1407">
        <v>14</v>
      </c>
      <c r="Q1407">
        <v>0</v>
      </c>
      <c r="R1407">
        <v>3</v>
      </c>
      <c r="S1407">
        <v>49</v>
      </c>
      <c r="T1407">
        <v>60</v>
      </c>
      <c r="U1407">
        <v>6077</v>
      </c>
      <c r="V1407">
        <v>6490</v>
      </c>
      <c r="W1407">
        <v>83</v>
      </c>
      <c r="X1407">
        <v>71</v>
      </c>
    </row>
    <row r="1408" spans="1:24" x14ac:dyDescent="0.35">
      <c r="A1408" s="6" t="str">
        <f t="shared" si="21"/>
        <v>28007</v>
      </c>
      <c r="B1408">
        <v>28</v>
      </c>
      <c r="C1408">
        <v>7</v>
      </c>
      <c r="D1408" t="s">
        <v>267</v>
      </c>
      <c r="E1408" t="s">
        <v>2331</v>
      </c>
      <c r="F1408">
        <v>17886</v>
      </c>
      <c r="G1408">
        <v>8538</v>
      </c>
      <c r="H1408">
        <v>9348</v>
      </c>
      <c r="I1408">
        <v>4827</v>
      </c>
      <c r="J1408">
        <v>4889</v>
      </c>
      <c r="K1408">
        <v>3572</v>
      </c>
      <c r="L1408">
        <v>4286</v>
      </c>
      <c r="M1408">
        <v>21</v>
      </c>
      <c r="N1408">
        <v>41</v>
      </c>
      <c r="O1408">
        <v>33</v>
      </c>
      <c r="P1408">
        <v>51</v>
      </c>
      <c r="Q1408">
        <v>1</v>
      </c>
      <c r="R1408">
        <v>2</v>
      </c>
      <c r="S1408">
        <v>84</v>
      </c>
      <c r="T1408">
        <v>79</v>
      </c>
      <c r="U1408">
        <v>8362</v>
      </c>
      <c r="V1408">
        <v>9173</v>
      </c>
      <c r="W1408">
        <v>176</v>
      </c>
      <c r="X1408">
        <v>175</v>
      </c>
    </row>
    <row r="1409" spans="1:24" x14ac:dyDescent="0.35">
      <c r="A1409" s="6" t="str">
        <f t="shared" si="21"/>
        <v>28009</v>
      </c>
      <c r="B1409">
        <v>28</v>
      </c>
      <c r="C1409">
        <v>9</v>
      </c>
      <c r="D1409" t="s">
        <v>267</v>
      </c>
      <c r="E1409" t="s">
        <v>193</v>
      </c>
      <c r="F1409">
        <v>7646</v>
      </c>
      <c r="G1409">
        <v>3812</v>
      </c>
      <c r="H1409">
        <v>3834</v>
      </c>
      <c r="I1409">
        <v>2378</v>
      </c>
      <c r="J1409">
        <v>2355</v>
      </c>
      <c r="K1409">
        <v>1349</v>
      </c>
      <c r="L1409">
        <v>1391</v>
      </c>
      <c r="M1409">
        <v>17</v>
      </c>
      <c r="N1409">
        <v>20</v>
      </c>
      <c r="O1409">
        <v>7</v>
      </c>
      <c r="P1409">
        <v>9</v>
      </c>
      <c r="Q1409">
        <v>4</v>
      </c>
      <c r="R1409">
        <v>0</v>
      </c>
      <c r="S1409">
        <v>57</v>
      </c>
      <c r="T1409">
        <v>59</v>
      </c>
      <c r="U1409">
        <v>3724</v>
      </c>
      <c r="V1409">
        <v>3770</v>
      </c>
      <c r="W1409">
        <v>88</v>
      </c>
      <c r="X1409">
        <v>64</v>
      </c>
    </row>
    <row r="1410" spans="1:24" x14ac:dyDescent="0.35">
      <c r="A1410" s="6" t="str">
        <f t="shared" ref="A1410:A1473" si="22">TEXT(B1410*1000+C1410,"00000")</f>
        <v>28011</v>
      </c>
      <c r="B1410">
        <v>28</v>
      </c>
      <c r="C1410">
        <v>11</v>
      </c>
      <c r="D1410" t="s">
        <v>267</v>
      </c>
      <c r="E1410" t="s">
        <v>2334</v>
      </c>
      <c r="F1410">
        <v>30980</v>
      </c>
      <c r="G1410">
        <v>14601</v>
      </c>
      <c r="H1410">
        <v>16379</v>
      </c>
      <c r="I1410">
        <v>5130</v>
      </c>
      <c r="J1410">
        <v>5321</v>
      </c>
      <c r="K1410">
        <v>9160</v>
      </c>
      <c r="L1410">
        <v>10761</v>
      </c>
      <c r="M1410">
        <v>26</v>
      </c>
      <c r="N1410">
        <v>29</v>
      </c>
      <c r="O1410">
        <v>166</v>
      </c>
      <c r="P1410">
        <v>150</v>
      </c>
      <c r="Q1410">
        <v>13</v>
      </c>
      <c r="R1410">
        <v>5</v>
      </c>
      <c r="S1410">
        <v>106</v>
      </c>
      <c r="T1410">
        <v>113</v>
      </c>
      <c r="U1410">
        <v>14188</v>
      </c>
      <c r="V1410">
        <v>16025</v>
      </c>
      <c r="W1410">
        <v>413</v>
      </c>
      <c r="X1410">
        <v>354</v>
      </c>
    </row>
    <row r="1411" spans="1:24" x14ac:dyDescent="0.35">
      <c r="A1411" s="6" t="str">
        <f t="shared" si="22"/>
        <v>28013</v>
      </c>
      <c r="B1411">
        <v>28</v>
      </c>
      <c r="C1411">
        <v>13</v>
      </c>
      <c r="D1411" t="s">
        <v>267</v>
      </c>
      <c r="E1411" t="s">
        <v>36</v>
      </c>
      <c r="F1411">
        <v>13263</v>
      </c>
      <c r="G1411">
        <v>6434</v>
      </c>
      <c r="H1411">
        <v>6829</v>
      </c>
      <c r="I1411">
        <v>4546</v>
      </c>
      <c r="J1411">
        <v>4661</v>
      </c>
      <c r="K1411">
        <v>1768</v>
      </c>
      <c r="L1411">
        <v>2025</v>
      </c>
      <c r="M1411">
        <v>20</v>
      </c>
      <c r="N1411">
        <v>21</v>
      </c>
      <c r="O1411">
        <v>12</v>
      </c>
      <c r="P1411">
        <v>15</v>
      </c>
      <c r="Q1411">
        <v>4</v>
      </c>
      <c r="R1411">
        <v>1</v>
      </c>
      <c r="S1411">
        <v>84</v>
      </c>
      <c r="T1411">
        <v>106</v>
      </c>
      <c r="U1411">
        <v>5992</v>
      </c>
      <c r="V1411">
        <v>6529</v>
      </c>
      <c r="W1411">
        <v>442</v>
      </c>
      <c r="X1411">
        <v>300</v>
      </c>
    </row>
    <row r="1412" spans="1:24" x14ac:dyDescent="0.35">
      <c r="A1412" s="6" t="str">
        <f t="shared" si="22"/>
        <v>28015</v>
      </c>
      <c r="B1412">
        <v>28</v>
      </c>
      <c r="C1412">
        <v>15</v>
      </c>
      <c r="D1412" t="s">
        <v>267</v>
      </c>
      <c r="E1412" t="s">
        <v>200</v>
      </c>
      <c r="F1412">
        <v>9999</v>
      </c>
      <c r="G1412">
        <v>5204</v>
      </c>
      <c r="H1412">
        <v>4795</v>
      </c>
      <c r="I1412">
        <v>3329</v>
      </c>
      <c r="J1412">
        <v>3093</v>
      </c>
      <c r="K1412">
        <v>1799</v>
      </c>
      <c r="L1412">
        <v>1605</v>
      </c>
      <c r="M1412">
        <v>7</v>
      </c>
      <c r="N1412">
        <v>18</v>
      </c>
      <c r="O1412">
        <v>9</v>
      </c>
      <c r="P1412">
        <v>15</v>
      </c>
      <c r="Q1412">
        <v>2</v>
      </c>
      <c r="R1412">
        <v>0</v>
      </c>
      <c r="S1412">
        <v>58</v>
      </c>
      <c r="T1412">
        <v>64</v>
      </c>
      <c r="U1412">
        <v>5111</v>
      </c>
      <c r="V1412">
        <v>4731</v>
      </c>
      <c r="W1412">
        <v>93</v>
      </c>
      <c r="X1412">
        <v>64</v>
      </c>
    </row>
    <row r="1413" spans="1:24" x14ac:dyDescent="0.35">
      <c r="A1413" s="6" t="str">
        <f t="shared" si="22"/>
        <v>28017</v>
      </c>
      <c r="B1413">
        <v>28</v>
      </c>
      <c r="C1413">
        <v>17</v>
      </c>
      <c r="D1413" t="s">
        <v>267</v>
      </c>
      <c r="E1413" t="s">
        <v>1361</v>
      </c>
      <c r="F1413">
        <v>17110</v>
      </c>
      <c r="G1413">
        <v>8445</v>
      </c>
      <c r="H1413">
        <v>8665</v>
      </c>
      <c r="I1413">
        <v>4448</v>
      </c>
      <c r="J1413">
        <v>4453</v>
      </c>
      <c r="K1413">
        <v>3760</v>
      </c>
      <c r="L1413">
        <v>4021</v>
      </c>
      <c r="M1413">
        <v>42</v>
      </c>
      <c r="N1413">
        <v>31</v>
      </c>
      <c r="O1413">
        <v>42</v>
      </c>
      <c r="P1413">
        <v>40</v>
      </c>
      <c r="Q1413">
        <v>7</v>
      </c>
      <c r="R1413">
        <v>1</v>
      </c>
      <c r="S1413">
        <v>146</v>
      </c>
      <c r="T1413">
        <v>119</v>
      </c>
      <c r="U1413">
        <v>8067</v>
      </c>
      <c r="V1413">
        <v>8380</v>
      </c>
      <c r="W1413">
        <v>378</v>
      </c>
      <c r="X1413">
        <v>285</v>
      </c>
    </row>
    <row r="1414" spans="1:24" x14ac:dyDescent="0.35">
      <c r="A1414" s="6" t="str">
        <f t="shared" si="22"/>
        <v>28019</v>
      </c>
      <c r="B1414">
        <v>28</v>
      </c>
      <c r="C1414">
        <v>19</v>
      </c>
      <c r="D1414" t="s">
        <v>267</v>
      </c>
      <c r="E1414" t="s">
        <v>44</v>
      </c>
      <c r="F1414">
        <v>8249</v>
      </c>
      <c r="G1414">
        <v>4047</v>
      </c>
      <c r="H1414">
        <v>4202</v>
      </c>
      <c r="I1414">
        <v>2770</v>
      </c>
      <c r="J1414">
        <v>2863</v>
      </c>
      <c r="K1414">
        <v>1174</v>
      </c>
      <c r="L1414">
        <v>1268</v>
      </c>
      <c r="M1414">
        <v>12</v>
      </c>
      <c r="N1414">
        <v>9</v>
      </c>
      <c r="O1414">
        <v>26</v>
      </c>
      <c r="P1414">
        <v>10</v>
      </c>
      <c r="Q1414">
        <v>1</v>
      </c>
      <c r="R1414">
        <v>1</v>
      </c>
      <c r="S1414">
        <v>64</v>
      </c>
      <c r="T1414">
        <v>51</v>
      </c>
      <c r="U1414">
        <v>3970</v>
      </c>
      <c r="V1414">
        <v>4146</v>
      </c>
      <c r="W1414">
        <v>77</v>
      </c>
      <c r="X1414">
        <v>56</v>
      </c>
    </row>
    <row r="1415" spans="1:24" x14ac:dyDescent="0.35">
      <c r="A1415" s="6" t="str">
        <f t="shared" si="22"/>
        <v>28021</v>
      </c>
      <c r="B1415">
        <v>28</v>
      </c>
      <c r="C1415">
        <v>21</v>
      </c>
      <c r="D1415" t="s">
        <v>267</v>
      </c>
      <c r="E1415" t="s">
        <v>1850</v>
      </c>
      <c r="F1415">
        <v>9135</v>
      </c>
      <c r="G1415">
        <v>4324</v>
      </c>
      <c r="H1415">
        <v>4811</v>
      </c>
      <c r="I1415">
        <v>533</v>
      </c>
      <c r="J1415">
        <v>509</v>
      </c>
      <c r="K1415">
        <v>3716</v>
      </c>
      <c r="L1415">
        <v>4204</v>
      </c>
      <c r="M1415">
        <v>8</v>
      </c>
      <c r="N1415">
        <v>12</v>
      </c>
      <c r="O1415">
        <v>27</v>
      </c>
      <c r="P1415">
        <v>41</v>
      </c>
      <c r="Q1415">
        <v>1</v>
      </c>
      <c r="R1415">
        <v>3</v>
      </c>
      <c r="S1415">
        <v>39</v>
      </c>
      <c r="T1415">
        <v>42</v>
      </c>
      <c r="U1415">
        <v>4261</v>
      </c>
      <c r="V1415">
        <v>4776</v>
      </c>
      <c r="W1415">
        <v>63</v>
      </c>
      <c r="X1415">
        <v>35</v>
      </c>
    </row>
    <row r="1416" spans="1:24" x14ac:dyDescent="0.35">
      <c r="A1416" s="6" t="str">
        <f t="shared" si="22"/>
        <v>28023</v>
      </c>
      <c r="B1416">
        <v>28</v>
      </c>
      <c r="C1416">
        <v>23</v>
      </c>
      <c r="D1416" t="s">
        <v>267</v>
      </c>
      <c r="E1416" t="s">
        <v>46</v>
      </c>
      <c r="F1416">
        <v>15610</v>
      </c>
      <c r="G1416">
        <v>7389</v>
      </c>
      <c r="H1416">
        <v>8221</v>
      </c>
      <c r="I1416">
        <v>4862</v>
      </c>
      <c r="J1416">
        <v>5112</v>
      </c>
      <c r="K1416">
        <v>2427</v>
      </c>
      <c r="L1416">
        <v>2981</v>
      </c>
      <c r="M1416">
        <v>31</v>
      </c>
      <c r="N1416">
        <v>42</v>
      </c>
      <c r="O1416">
        <v>8</v>
      </c>
      <c r="P1416">
        <v>24</v>
      </c>
      <c r="Q1416">
        <v>1</v>
      </c>
      <c r="R1416">
        <v>0</v>
      </c>
      <c r="S1416">
        <v>60</v>
      </c>
      <c r="T1416">
        <v>62</v>
      </c>
      <c r="U1416">
        <v>7322</v>
      </c>
      <c r="V1416">
        <v>8143</v>
      </c>
      <c r="W1416">
        <v>67</v>
      </c>
      <c r="X1416">
        <v>78</v>
      </c>
    </row>
    <row r="1417" spans="1:24" x14ac:dyDescent="0.35">
      <c r="A1417" s="6" t="str">
        <f t="shared" si="22"/>
        <v>28025</v>
      </c>
      <c r="B1417">
        <v>28</v>
      </c>
      <c r="C1417">
        <v>25</v>
      </c>
      <c r="D1417" t="s">
        <v>267</v>
      </c>
      <c r="E1417" t="s">
        <v>48</v>
      </c>
      <c r="F1417">
        <v>18633</v>
      </c>
      <c r="G1417">
        <v>8820</v>
      </c>
      <c r="H1417">
        <v>9813</v>
      </c>
      <c r="I1417">
        <v>3595</v>
      </c>
      <c r="J1417">
        <v>3654</v>
      </c>
      <c r="K1417">
        <v>5074</v>
      </c>
      <c r="L1417">
        <v>6024</v>
      </c>
      <c r="M1417">
        <v>24</v>
      </c>
      <c r="N1417">
        <v>32</v>
      </c>
      <c r="O1417">
        <v>43</v>
      </c>
      <c r="P1417">
        <v>35</v>
      </c>
      <c r="Q1417">
        <v>3</v>
      </c>
      <c r="R1417">
        <v>0</v>
      </c>
      <c r="S1417">
        <v>81</v>
      </c>
      <c r="T1417">
        <v>68</v>
      </c>
      <c r="U1417">
        <v>8703</v>
      </c>
      <c r="V1417">
        <v>9737</v>
      </c>
      <c r="W1417">
        <v>117</v>
      </c>
      <c r="X1417">
        <v>76</v>
      </c>
    </row>
    <row r="1418" spans="1:24" x14ac:dyDescent="0.35">
      <c r="A1418" s="6" t="str">
        <f t="shared" si="22"/>
        <v>28027</v>
      </c>
      <c r="B1418">
        <v>28</v>
      </c>
      <c r="C1418">
        <v>27</v>
      </c>
      <c r="D1418" t="s">
        <v>267</v>
      </c>
      <c r="E1418" t="s">
        <v>2343</v>
      </c>
      <c r="F1418">
        <v>21385</v>
      </c>
      <c r="G1418">
        <v>9980</v>
      </c>
      <c r="H1418">
        <v>11405</v>
      </c>
      <c r="I1418">
        <v>2137</v>
      </c>
      <c r="J1418">
        <v>2228</v>
      </c>
      <c r="K1418">
        <v>7673</v>
      </c>
      <c r="L1418">
        <v>9030</v>
      </c>
      <c r="M1418">
        <v>31</v>
      </c>
      <c r="N1418">
        <v>13</v>
      </c>
      <c r="O1418">
        <v>53</v>
      </c>
      <c r="P1418">
        <v>44</v>
      </c>
      <c r="Q1418">
        <v>5</v>
      </c>
      <c r="R1418">
        <v>8</v>
      </c>
      <c r="S1418">
        <v>81</v>
      </c>
      <c r="T1418">
        <v>82</v>
      </c>
      <c r="U1418">
        <v>9787</v>
      </c>
      <c r="V1418">
        <v>11226</v>
      </c>
      <c r="W1418">
        <v>193</v>
      </c>
      <c r="X1418">
        <v>179</v>
      </c>
    </row>
    <row r="1419" spans="1:24" x14ac:dyDescent="0.35">
      <c r="A1419" s="6" t="str">
        <f t="shared" si="22"/>
        <v>28029</v>
      </c>
      <c r="B1419">
        <v>28</v>
      </c>
      <c r="C1419">
        <v>29</v>
      </c>
      <c r="D1419" t="s">
        <v>267</v>
      </c>
      <c r="E1419" t="s">
        <v>2345</v>
      </c>
      <c r="F1419">
        <v>28369</v>
      </c>
      <c r="G1419">
        <v>13725</v>
      </c>
      <c r="H1419">
        <v>14644</v>
      </c>
      <c r="I1419">
        <v>6522</v>
      </c>
      <c r="J1419">
        <v>6654</v>
      </c>
      <c r="K1419">
        <v>6924</v>
      </c>
      <c r="L1419">
        <v>7736</v>
      </c>
      <c r="M1419">
        <v>44</v>
      </c>
      <c r="N1419">
        <v>36</v>
      </c>
      <c r="O1419">
        <v>62</v>
      </c>
      <c r="P1419">
        <v>55</v>
      </c>
      <c r="Q1419">
        <v>1</v>
      </c>
      <c r="R1419">
        <v>9</v>
      </c>
      <c r="S1419">
        <v>172</v>
      </c>
      <c r="T1419">
        <v>154</v>
      </c>
      <c r="U1419">
        <v>13093</v>
      </c>
      <c r="V1419">
        <v>14191</v>
      </c>
      <c r="W1419">
        <v>632</v>
      </c>
      <c r="X1419">
        <v>453</v>
      </c>
    </row>
    <row r="1420" spans="1:24" x14ac:dyDescent="0.35">
      <c r="A1420" s="6" t="str">
        <f t="shared" si="22"/>
        <v>28031</v>
      </c>
      <c r="B1420">
        <v>28</v>
      </c>
      <c r="C1420">
        <v>31</v>
      </c>
      <c r="D1420" t="s">
        <v>267</v>
      </c>
      <c r="E1420" t="s">
        <v>60</v>
      </c>
      <c r="F1420">
        <v>18335</v>
      </c>
      <c r="G1420">
        <v>9005</v>
      </c>
      <c r="H1420">
        <v>9330</v>
      </c>
      <c r="I1420">
        <v>5683</v>
      </c>
      <c r="J1420">
        <v>5613</v>
      </c>
      <c r="K1420">
        <v>3123</v>
      </c>
      <c r="L1420">
        <v>3524</v>
      </c>
      <c r="M1420">
        <v>25</v>
      </c>
      <c r="N1420">
        <v>18</v>
      </c>
      <c r="O1420">
        <v>44</v>
      </c>
      <c r="P1420">
        <v>49</v>
      </c>
      <c r="Q1420">
        <v>3</v>
      </c>
      <c r="R1420">
        <v>8</v>
      </c>
      <c r="S1420">
        <v>127</v>
      </c>
      <c r="T1420">
        <v>118</v>
      </c>
      <c r="U1420">
        <v>8740</v>
      </c>
      <c r="V1420">
        <v>9155</v>
      </c>
      <c r="W1420">
        <v>265</v>
      </c>
      <c r="X1420">
        <v>175</v>
      </c>
    </row>
    <row r="1421" spans="1:24" x14ac:dyDescent="0.35">
      <c r="A1421" s="6" t="str">
        <f t="shared" si="22"/>
        <v>28033</v>
      </c>
      <c r="B1421">
        <v>28</v>
      </c>
      <c r="C1421">
        <v>33</v>
      </c>
      <c r="D1421" t="s">
        <v>267</v>
      </c>
      <c r="E1421" t="s">
        <v>5167</v>
      </c>
      <c r="F1421">
        <v>185312</v>
      </c>
      <c r="G1421">
        <v>89702</v>
      </c>
      <c r="H1421">
        <v>95610</v>
      </c>
      <c r="I1421">
        <v>59907</v>
      </c>
      <c r="J1421">
        <v>61064</v>
      </c>
      <c r="K1421">
        <v>26605</v>
      </c>
      <c r="L1421">
        <v>30913</v>
      </c>
      <c r="M1421">
        <v>288</v>
      </c>
      <c r="N1421">
        <v>316</v>
      </c>
      <c r="O1421">
        <v>1352</v>
      </c>
      <c r="P1421">
        <v>1676</v>
      </c>
      <c r="Q1421">
        <v>108</v>
      </c>
      <c r="R1421">
        <v>73</v>
      </c>
      <c r="S1421">
        <v>1442</v>
      </c>
      <c r="T1421">
        <v>1568</v>
      </c>
      <c r="U1421">
        <v>84353</v>
      </c>
      <c r="V1421">
        <v>90843</v>
      </c>
      <c r="W1421">
        <v>5349</v>
      </c>
      <c r="X1421">
        <v>4767</v>
      </c>
    </row>
    <row r="1422" spans="1:24" x14ac:dyDescent="0.35">
      <c r="A1422" s="6" t="str">
        <f t="shared" si="22"/>
        <v>28035</v>
      </c>
      <c r="B1422">
        <v>28</v>
      </c>
      <c r="C1422">
        <v>35</v>
      </c>
      <c r="D1422" t="s">
        <v>267</v>
      </c>
      <c r="E1422" t="s">
        <v>2349</v>
      </c>
      <c r="F1422">
        <v>78162</v>
      </c>
      <c r="G1422">
        <v>36753</v>
      </c>
      <c r="H1422">
        <v>41409</v>
      </c>
      <c r="I1422">
        <v>22578</v>
      </c>
      <c r="J1422">
        <v>23953</v>
      </c>
      <c r="K1422">
        <v>13040</v>
      </c>
      <c r="L1422">
        <v>16161</v>
      </c>
      <c r="M1422">
        <v>152</v>
      </c>
      <c r="N1422">
        <v>141</v>
      </c>
      <c r="O1422">
        <v>411</v>
      </c>
      <c r="P1422">
        <v>470</v>
      </c>
      <c r="Q1422">
        <v>36</v>
      </c>
      <c r="R1422">
        <v>20</v>
      </c>
      <c r="S1422">
        <v>536</v>
      </c>
      <c r="T1422">
        <v>664</v>
      </c>
      <c r="U1422">
        <v>35008</v>
      </c>
      <c r="V1422">
        <v>39927</v>
      </c>
      <c r="W1422">
        <v>1745</v>
      </c>
      <c r="X1422">
        <v>1482</v>
      </c>
    </row>
    <row r="1423" spans="1:24" x14ac:dyDescent="0.35">
      <c r="A1423" s="6" t="str">
        <f t="shared" si="22"/>
        <v>28037</v>
      </c>
      <c r="B1423">
        <v>28</v>
      </c>
      <c r="C1423">
        <v>37</v>
      </c>
      <c r="D1423" t="s">
        <v>267</v>
      </c>
      <c r="E1423" t="s">
        <v>80</v>
      </c>
      <c r="F1423">
        <v>7681</v>
      </c>
      <c r="G1423">
        <v>3794</v>
      </c>
      <c r="H1423">
        <v>3887</v>
      </c>
      <c r="I1423">
        <v>2422</v>
      </c>
      <c r="J1423">
        <v>2429</v>
      </c>
      <c r="K1423">
        <v>1312</v>
      </c>
      <c r="L1423">
        <v>1377</v>
      </c>
      <c r="M1423">
        <v>12</v>
      </c>
      <c r="N1423">
        <v>13</v>
      </c>
      <c r="O1423">
        <v>4</v>
      </c>
      <c r="P1423">
        <v>7</v>
      </c>
      <c r="Q1423">
        <v>0</v>
      </c>
      <c r="R1423">
        <v>2</v>
      </c>
      <c r="S1423">
        <v>44</v>
      </c>
      <c r="T1423">
        <v>59</v>
      </c>
      <c r="U1423">
        <v>3751</v>
      </c>
      <c r="V1423">
        <v>3852</v>
      </c>
      <c r="W1423">
        <v>43</v>
      </c>
      <c r="X1423">
        <v>35</v>
      </c>
    </row>
    <row r="1424" spans="1:24" x14ac:dyDescent="0.35">
      <c r="A1424" s="6" t="str">
        <f t="shared" si="22"/>
        <v>28039</v>
      </c>
      <c r="B1424">
        <v>28</v>
      </c>
      <c r="C1424">
        <v>39</v>
      </c>
      <c r="D1424" t="s">
        <v>267</v>
      </c>
      <c r="E1424" t="s">
        <v>2352</v>
      </c>
      <c r="F1424">
        <v>24347</v>
      </c>
      <c r="G1424">
        <v>12323</v>
      </c>
      <c r="H1424">
        <v>12024</v>
      </c>
      <c r="I1424">
        <v>11091</v>
      </c>
      <c r="J1424">
        <v>10793</v>
      </c>
      <c r="K1424">
        <v>973</v>
      </c>
      <c r="L1424">
        <v>852</v>
      </c>
      <c r="M1424">
        <v>61</v>
      </c>
      <c r="N1424">
        <v>71</v>
      </c>
      <c r="O1424">
        <v>49</v>
      </c>
      <c r="P1424">
        <v>125</v>
      </c>
      <c r="Q1424">
        <v>0</v>
      </c>
      <c r="R1424">
        <v>1</v>
      </c>
      <c r="S1424">
        <v>149</v>
      </c>
      <c r="T1424">
        <v>182</v>
      </c>
      <c r="U1424">
        <v>11907</v>
      </c>
      <c r="V1424">
        <v>11758</v>
      </c>
      <c r="W1424">
        <v>416</v>
      </c>
      <c r="X1424">
        <v>266</v>
      </c>
    </row>
    <row r="1425" spans="1:24" x14ac:dyDescent="0.35">
      <c r="A1425" s="6" t="str">
        <f t="shared" si="22"/>
        <v>28041</v>
      </c>
      <c r="B1425">
        <v>28</v>
      </c>
      <c r="C1425">
        <v>41</v>
      </c>
      <c r="D1425" t="s">
        <v>267</v>
      </c>
      <c r="E1425" t="s">
        <v>84</v>
      </c>
      <c r="F1425">
        <v>13540</v>
      </c>
      <c r="G1425">
        <v>7910</v>
      </c>
      <c r="H1425">
        <v>5630</v>
      </c>
      <c r="I1425">
        <v>5286</v>
      </c>
      <c r="J1425">
        <v>4565</v>
      </c>
      <c r="K1425">
        <v>2525</v>
      </c>
      <c r="L1425">
        <v>961</v>
      </c>
      <c r="M1425">
        <v>21</v>
      </c>
      <c r="N1425">
        <v>28</v>
      </c>
      <c r="O1425">
        <v>9</v>
      </c>
      <c r="P1425">
        <v>15</v>
      </c>
      <c r="Q1425">
        <v>0</v>
      </c>
      <c r="R1425">
        <v>1</v>
      </c>
      <c r="S1425">
        <v>69</v>
      </c>
      <c r="T1425">
        <v>60</v>
      </c>
      <c r="U1425">
        <v>7766</v>
      </c>
      <c r="V1425">
        <v>5609</v>
      </c>
      <c r="W1425">
        <v>144</v>
      </c>
      <c r="X1425">
        <v>21</v>
      </c>
    </row>
    <row r="1426" spans="1:24" x14ac:dyDescent="0.35">
      <c r="A1426" s="6" t="str">
        <f t="shared" si="22"/>
        <v>28043</v>
      </c>
      <c r="B1426">
        <v>28</v>
      </c>
      <c r="C1426">
        <v>43</v>
      </c>
      <c r="D1426" t="s">
        <v>267</v>
      </c>
      <c r="E1426" t="s">
        <v>2355</v>
      </c>
      <c r="F1426">
        <v>21629</v>
      </c>
      <c r="G1426">
        <v>10326</v>
      </c>
      <c r="H1426">
        <v>11303</v>
      </c>
      <c r="I1426">
        <v>5792</v>
      </c>
      <c r="J1426">
        <v>6077</v>
      </c>
      <c r="K1426">
        <v>4322</v>
      </c>
      <c r="L1426">
        <v>5021</v>
      </c>
      <c r="M1426">
        <v>36</v>
      </c>
      <c r="N1426">
        <v>38</v>
      </c>
      <c r="O1426">
        <v>63</v>
      </c>
      <c r="P1426">
        <v>45</v>
      </c>
      <c r="Q1426">
        <v>4</v>
      </c>
      <c r="R1426">
        <v>2</v>
      </c>
      <c r="S1426">
        <v>109</v>
      </c>
      <c r="T1426">
        <v>120</v>
      </c>
      <c r="U1426">
        <v>10147</v>
      </c>
      <c r="V1426">
        <v>11150</v>
      </c>
      <c r="W1426">
        <v>179</v>
      </c>
      <c r="X1426">
        <v>153</v>
      </c>
    </row>
    <row r="1427" spans="1:24" x14ac:dyDescent="0.35">
      <c r="A1427" s="6" t="str">
        <f t="shared" si="22"/>
        <v>28045</v>
      </c>
      <c r="B1427">
        <v>28</v>
      </c>
      <c r="C1427">
        <v>45</v>
      </c>
      <c r="D1427" t="s">
        <v>267</v>
      </c>
      <c r="E1427" t="s">
        <v>818</v>
      </c>
      <c r="F1427">
        <v>46048</v>
      </c>
      <c r="G1427">
        <v>22580</v>
      </c>
      <c r="H1427">
        <v>23468</v>
      </c>
      <c r="I1427">
        <v>19829</v>
      </c>
      <c r="J1427">
        <v>20453</v>
      </c>
      <c r="K1427">
        <v>1924</v>
      </c>
      <c r="L1427">
        <v>2005</v>
      </c>
      <c r="M1427">
        <v>152</v>
      </c>
      <c r="N1427">
        <v>180</v>
      </c>
      <c r="O1427">
        <v>169</v>
      </c>
      <c r="P1427">
        <v>231</v>
      </c>
      <c r="Q1427">
        <v>19</v>
      </c>
      <c r="R1427">
        <v>11</v>
      </c>
      <c r="S1427">
        <v>487</v>
      </c>
      <c r="T1427">
        <v>588</v>
      </c>
      <c r="U1427">
        <v>21613</v>
      </c>
      <c r="V1427">
        <v>22559</v>
      </c>
      <c r="W1427">
        <v>967</v>
      </c>
      <c r="X1427">
        <v>909</v>
      </c>
    </row>
    <row r="1428" spans="1:24" x14ac:dyDescent="0.35">
      <c r="A1428" s="6" t="str">
        <f t="shared" si="22"/>
        <v>28047</v>
      </c>
      <c r="B1428">
        <v>28</v>
      </c>
      <c r="C1428">
        <v>47</v>
      </c>
      <c r="D1428" t="s">
        <v>267</v>
      </c>
      <c r="E1428" t="s">
        <v>1239</v>
      </c>
      <c r="F1428">
        <v>208620</v>
      </c>
      <c r="G1428">
        <v>102254</v>
      </c>
      <c r="H1428">
        <v>106366</v>
      </c>
      <c r="I1428">
        <v>70471</v>
      </c>
      <c r="J1428">
        <v>70536</v>
      </c>
      <c r="K1428">
        <v>25485</v>
      </c>
      <c r="L1428">
        <v>28899</v>
      </c>
      <c r="M1428">
        <v>509</v>
      </c>
      <c r="N1428">
        <v>504</v>
      </c>
      <c r="O1428">
        <v>2632</v>
      </c>
      <c r="P1428">
        <v>3305</v>
      </c>
      <c r="Q1428">
        <v>137</v>
      </c>
      <c r="R1428">
        <v>152</v>
      </c>
      <c r="S1428">
        <v>3020</v>
      </c>
      <c r="T1428">
        <v>2970</v>
      </c>
      <c r="U1428">
        <v>95016</v>
      </c>
      <c r="V1428">
        <v>99699</v>
      </c>
      <c r="W1428">
        <v>7238</v>
      </c>
      <c r="X1428">
        <v>6667</v>
      </c>
    </row>
    <row r="1429" spans="1:24" x14ac:dyDescent="0.35">
      <c r="A1429" s="6" t="str">
        <f t="shared" si="22"/>
        <v>28049</v>
      </c>
      <c r="B1429">
        <v>28</v>
      </c>
      <c r="C1429">
        <v>49</v>
      </c>
      <c r="D1429" t="s">
        <v>267</v>
      </c>
      <c r="E1429" t="s">
        <v>2359</v>
      </c>
      <c r="F1429">
        <v>227741</v>
      </c>
      <c r="G1429">
        <v>106624</v>
      </c>
      <c r="H1429">
        <v>121117</v>
      </c>
      <c r="I1429">
        <v>27673</v>
      </c>
      <c r="J1429">
        <v>29402</v>
      </c>
      <c r="K1429">
        <v>77026</v>
      </c>
      <c r="L1429">
        <v>89468</v>
      </c>
      <c r="M1429">
        <v>134</v>
      </c>
      <c r="N1429">
        <v>117</v>
      </c>
      <c r="O1429">
        <v>686</v>
      </c>
      <c r="P1429">
        <v>997</v>
      </c>
      <c r="Q1429">
        <v>37</v>
      </c>
      <c r="R1429">
        <v>33</v>
      </c>
      <c r="S1429">
        <v>1068</v>
      </c>
      <c r="T1429">
        <v>1100</v>
      </c>
      <c r="U1429">
        <v>104315</v>
      </c>
      <c r="V1429">
        <v>118894</v>
      </c>
      <c r="W1429">
        <v>2309</v>
      </c>
      <c r="X1429">
        <v>2223</v>
      </c>
    </row>
    <row r="1430" spans="1:24" x14ac:dyDescent="0.35">
      <c r="A1430" s="6" t="str">
        <f t="shared" si="22"/>
        <v>28051</v>
      </c>
      <c r="B1430">
        <v>28</v>
      </c>
      <c r="C1430">
        <v>51</v>
      </c>
      <c r="D1430" t="s">
        <v>267</v>
      </c>
      <c r="E1430" t="s">
        <v>632</v>
      </c>
      <c r="F1430">
        <v>17003</v>
      </c>
      <c r="G1430">
        <v>8155</v>
      </c>
      <c r="H1430">
        <v>8848</v>
      </c>
      <c r="I1430">
        <v>1353</v>
      </c>
      <c r="J1430">
        <v>1232</v>
      </c>
      <c r="K1430">
        <v>6708</v>
      </c>
      <c r="L1430">
        <v>7520</v>
      </c>
      <c r="M1430">
        <v>15</v>
      </c>
      <c r="N1430">
        <v>10</v>
      </c>
      <c r="O1430">
        <v>21</v>
      </c>
      <c r="P1430">
        <v>21</v>
      </c>
      <c r="Q1430">
        <v>1</v>
      </c>
      <c r="R1430">
        <v>0</v>
      </c>
      <c r="S1430">
        <v>57</v>
      </c>
      <c r="T1430">
        <v>65</v>
      </c>
      <c r="U1430">
        <v>8088</v>
      </c>
      <c r="V1430">
        <v>8786</v>
      </c>
      <c r="W1430">
        <v>67</v>
      </c>
      <c r="X1430">
        <v>62</v>
      </c>
    </row>
    <row r="1431" spans="1:24" x14ac:dyDescent="0.35">
      <c r="A1431" s="6" t="str">
        <f t="shared" si="22"/>
        <v>28053</v>
      </c>
      <c r="B1431">
        <v>28</v>
      </c>
      <c r="C1431">
        <v>53</v>
      </c>
      <c r="D1431" t="s">
        <v>267</v>
      </c>
      <c r="E1431" t="s">
        <v>2362</v>
      </c>
      <c r="F1431">
        <v>7795</v>
      </c>
      <c r="G1431">
        <v>3678</v>
      </c>
      <c r="H1431">
        <v>4117</v>
      </c>
      <c r="I1431">
        <v>811</v>
      </c>
      <c r="J1431">
        <v>823</v>
      </c>
      <c r="K1431">
        <v>2805</v>
      </c>
      <c r="L1431">
        <v>3236</v>
      </c>
      <c r="M1431">
        <v>6</v>
      </c>
      <c r="N1431">
        <v>3</v>
      </c>
      <c r="O1431">
        <v>19</v>
      </c>
      <c r="P1431">
        <v>19</v>
      </c>
      <c r="Q1431">
        <v>2</v>
      </c>
      <c r="R1431">
        <v>1</v>
      </c>
      <c r="S1431">
        <v>35</v>
      </c>
      <c r="T1431">
        <v>35</v>
      </c>
      <c r="U1431">
        <v>3634</v>
      </c>
      <c r="V1431">
        <v>4091</v>
      </c>
      <c r="W1431">
        <v>44</v>
      </c>
      <c r="X1431">
        <v>26</v>
      </c>
    </row>
    <row r="1432" spans="1:24" x14ac:dyDescent="0.35">
      <c r="A1432" s="6" t="str">
        <f t="shared" si="22"/>
        <v>28055</v>
      </c>
      <c r="B1432">
        <v>28</v>
      </c>
      <c r="C1432">
        <v>55</v>
      </c>
      <c r="D1432" t="s">
        <v>267</v>
      </c>
      <c r="E1432" t="s">
        <v>2364</v>
      </c>
      <c r="F1432">
        <v>1338</v>
      </c>
      <c r="G1432">
        <v>891</v>
      </c>
      <c r="H1432">
        <v>447</v>
      </c>
      <c r="I1432">
        <v>302</v>
      </c>
      <c r="J1432">
        <v>189</v>
      </c>
      <c r="K1432">
        <v>582</v>
      </c>
      <c r="L1432">
        <v>240</v>
      </c>
      <c r="M1432">
        <v>2</v>
      </c>
      <c r="N1432">
        <v>3</v>
      </c>
      <c r="O1432">
        <v>5</v>
      </c>
      <c r="P1432">
        <v>1</v>
      </c>
      <c r="Q1432">
        <v>0</v>
      </c>
      <c r="R1432">
        <v>2</v>
      </c>
      <c r="S1432">
        <v>0</v>
      </c>
      <c r="T1432">
        <v>12</v>
      </c>
      <c r="U1432">
        <v>804</v>
      </c>
      <c r="V1432">
        <v>412</v>
      </c>
      <c r="W1432">
        <v>87</v>
      </c>
      <c r="X1432">
        <v>35</v>
      </c>
    </row>
    <row r="1433" spans="1:24" x14ac:dyDescent="0.35">
      <c r="A1433" s="6" t="str">
        <f t="shared" si="22"/>
        <v>28057</v>
      </c>
      <c r="B1433">
        <v>28</v>
      </c>
      <c r="C1433">
        <v>57</v>
      </c>
      <c r="D1433" t="s">
        <v>267</v>
      </c>
      <c r="E1433" t="s">
        <v>2366</v>
      </c>
      <c r="F1433">
        <v>23862</v>
      </c>
      <c r="G1433">
        <v>11838</v>
      </c>
      <c r="H1433">
        <v>12024</v>
      </c>
      <c r="I1433">
        <v>10648</v>
      </c>
      <c r="J1433">
        <v>10904</v>
      </c>
      <c r="K1433">
        <v>951</v>
      </c>
      <c r="L1433">
        <v>871</v>
      </c>
      <c r="M1433">
        <v>46</v>
      </c>
      <c r="N1433">
        <v>38</v>
      </c>
      <c r="O1433">
        <v>62</v>
      </c>
      <c r="P1433">
        <v>61</v>
      </c>
      <c r="Q1433">
        <v>2</v>
      </c>
      <c r="R1433">
        <v>3</v>
      </c>
      <c r="S1433">
        <v>129</v>
      </c>
      <c r="T1433">
        <v>147</v>
      </c>
      <c r="U1433">
        <v>11617</v>
      </c>
      <c r="V1433">
        <v>11844</v>
      </c>
      <c r="W1433">
        <v>221</v>
      </c>
      <c r="X1433">
        <v>180</v>
      </c>
    </row>
    <row r="1434" spans="1:24" x14ac:dyDescent="0.35">
      <c r="A1434" s="6" t="str">
        <f t="shared" si="22"/>
        <v>28059</v>
      </c>
      <c r="B1434">
        <v>28</v>
      </c>
      <c r="C1434">
        <v>59</v>
      </c>
      <c r="D1434" t="s">
        <v>267</v>
      </c>
      <c r="E1434" t="s">
        <v>92</v>
      </c>
      <c r="F1434">
        <v>143245</v>
      </c>
      <c r="G1434">
        <v>70559</v>
      </c>
      <c r="H1434">
        <v>72686</v>
      </c>
      <c r="I1434">
        <v>52211</v>
      </c>
      <c r="J1434">
        <v>52566</v>
      </c>
      <c r="K1434">
        <v>14816</v>
      </c>
      <c r="L1434">
        <v>16355</v>
      </c>
      <c r="M1434">
        <v>357</v>
      </c>
      <c r="N1434">
        <v>334</v>
      </c>
      <c r="O1434">
        <v>1559</v>
      </c>
      <c r="P1434">
        <v>1771</v>
      </c>
      <c r="Q1434">
        <v>67</v>
      </c>
      <c r="R1434">
        <v>80</v>
      </c>
      <c r="S1434">
        <v>1549</v>
      </c>
      <c r="T1434">
        <v>1580</v>
      </c>
      <c r="U1434">
        <v>65131</v>
      </c>
      <c r="V1434">
        <v>68089</v>
      </c>
      <c r="W1434">
        <v>5428</v>
      </c>
      <c r="X1434">
        <v>4597</v>
      </c>
    </row>
    <row r="1435" spans="1:24" x14ac:dyDescent="0.35">
      <c r="A1435" s="6" t="str">
        <f t="shared" si="22"/>
        <v>28061</v>
      </c>
      <c r="B1435">
        <v>28</v>
      </c>
      <c r="C1435">
        <v>61</v>
      </c>
      <c r="D1435" t="s">
        <v>267</v>
      </c>
      <c r="E1435" t="s">
        <v>833</v>
      </c>
      <c r="F1435">
        <v>16367</v>
      </c>
      <c r="G1435">
        <v>7974</v>
      </c>
      <c r="H1435">
        <v>8393</v>
      </c>
      <c r="I1435">
        <v>3686</v>
      </c>
      <c r="J1435">
        <v>3721</v>
      </c>
      <c r="K1435">
        <v>4185</v>
      </c>
      <c r="L1435">
        <v>4545</v>
      </c>
      <c r="M1435">
        <v>27</v>
      </c>
      <c r="N1435">
        <v>26</v>
      </c>
      <c r="O1435">
        <v>8</v>
      </c>
      <c r="P1435">
        <v>16</v>
      </c>
      <c r="Q1435">
        <v>5</v>
      </c>
      <c r="R1435">
        <v>6</v>
      </c>
      <c r="S1435">
        <v>63</v>
      </c>
      <c r="T1435">
        <v>79</v>
      </c>
      <c r="U1435">
        <v>7865</v>
      </c>
      <c r="V1435">
        <v>8314</v>
      </c>
      <c r="W1435">
        <v>109</v>
      </c>
      <c r="X1435">
        <v>79</v>
      </c>
    </row>
    <row r="1436" spans="1:24" x14ac:dyDescent="0.35">
      <c r="A1436" s="6" t="str">
        <f t="shared" si="22"/>
        <v>28063</v>
      </c>
      <c r="B1436">
        <v>28</v>
      </c>
      <c r="C1436">
        <v>63</v>
      </c>
      <c r="D1436" t="s">
        <v>267</v>
      </c>
      <c r="E1436" t="s">
        <v>94</v>
      </c>
      <c r="F1436">
        <v>7256</v>
      </c>
      <c r="G1436">
        <v>3573</v>
      </c>
      <c r="H1436">
        <v>3683</v>
      </c>
      <c r="I1436">
        <v>530</v>
      </c>
      <c r="J1436">
        <v>448</v>
      </c>
      <c r="K1436">
        <v>3005</v>
      </c>
      <c r="L1436">
        <v>3186</v>
      </c>
      <c r="M1436">
        <v>6</v>
      </c>
      <c r="N1436">
        <v>12</v>
      </c>
      <c r="O1436">
        <v>8</v>
      </c>
      <c r="P1436">
        <v>5</v>
      </c>
      <c r="Q1436">
        <v>1</v>
      </c>
      <c r="R1436">
        <v>1</v>
      </c>
      <c r="S1436">
        <v>23</v>
      </c>
      <c r="T1436">
        <v>31</v>
      </c>
      <c r="U1436">
        <v>3531</v>
      </c>
      <c r="V1436">
        <v>3656</v>
      </c>
      <c r="W1436">
        <v>42</v>
      </c>
      <c r="X1436">
        <v>27</v>
      </c>
    </row>
    <row r="1437" spans="1:24" x14ac:dyDescent="0.35">
      <c r="A1437" s="6" t="str">
        <f t="shared" si="22"/>
        <v>28065</v>
      </c>
      <c r="B1437">
        <v>28</v>
      </c>
      <c r="C1437">
        <v>65</v>
      </c>
      <c r="D1437" t="s">
        <v>267</v>
      </c>
      <c r="E1437" t="s">
        <v>1871</v>
      </c>
      <c r="F1437">
        <v>11320</v>
      </c>
      <c r="G1437">
        <v>5396</v>
      </c>
      <c r="H1437">
        <v>5924</v>
      </c>
      <c r="I1437">
        <v>2126</v>
      </c>
      <c r="J1437">
        <v>2191</v>
      </c>
      <c r="K1437">
        <v>3192</v>
      </c>
      <c r="L1437">
        <v>3648</v>
      </c>
      <c r="M1437">
        <v>18</v>
      </c>
      <c r="N1437">
        <v>16</v>
      </c>
      <c r="O1437">
        <v>18</v>
      </c>
      <c r="P1437">
        <v>14</v>
      </c>
      <c r="Q1437">
        <v>2</v>
      </c>
      <c r="R1437">
        <v>5</v>
      </c>
      <c r="S1437">
        <v>40</v>
      </c>
      <c r="T1437">
        <v>50</v>
      </c>
      <c r="U1437">
        <v>5354</v>
      </c>
      <c r="V1437">
        <v>5884</v>
      </c>
      <c r="W1437">
        <v>42</v>
      </c>
      <c r="X1437">
        <v>40</v>
      </c>
    </row>
    <row r="1438" spans="1:24" x14ac:dyDescent="0.35">
      <c r="A1438" s="6" t="str">
        <f t="shared" si="22"/>
        <v>28067</v>
      </c>
      <c r="B1438">
        <v>28</v>
      </c>
      <c r="C1438">
        <v>67</v>
      </c>
      <c r="D1438" t="s">
        <v>267</v>
      </c>
      <c r="E1438" t="s">
        <v>841</v>
      </c>
      <c r="F1438">
        <v>67244</v>
      </c>
      <c r="G1438">
        <v>32859</v>
      </c>
      <c r="H1438">
        <v>34385</v>
      </c>
      <c r="I1438">
        <v>22830</v>
      </c>
      <c r="J1438">
        <v>23094</v>
      </c>
      <c r="K1438">
        <v>9313</v>
      </c>
      <c r="L1438">
        <v>10474</v>
      </c>
      <c r="M1438">
        <v>243</v>
      </c>
      <c r="N1438">
        <v>264</v>
      </c>
      <c r="O1438">
        <v>145</v>
      </c>
      <c r="P1438">
        <v>193</v>
      </c>
      <c r="Q1438">
        <v>23</v>
      </c>
      <c r="R1438">
        <v>10</v>
      </c>
      <c r="S1438">
        <v>305</v>
      </c>
      <c r="T1438">
        <v>350</v>
      </c>
      <c r="U1438">
        <v>30564</v>
      </c>
      <c r="V1438">
        <v>32583</v>
      </c>
      <c r="W1438">
        <v>2295</v>
      </c>
      <c r="X1438">
        <v>1802</v>
      </c>
    </row>
    <row r="1439" spans="1:24" x14ac:dyDescent="0.35">
      <c r="A1439" s="6" t="str">
        <f t="shared" si="22"/>
        <v>28069</v>
      </c>
      <c r="B1439">
        <v>28</v>
      </c>
      <c r="C1439">
        <v>69</v>
      </c>
      <c r="D1439" t="s">
        <v>267</v>
      </c>
      <c r="E1439" t="s">
        <v>2373</v>
      </c>
      <c r="F1439">
        <v>8983</v>
      </c>
      <c r="G1439">
        <v>4510</v>
      </c>
      <c r="H1439">
        <v>4473</v>
      </c>
      <c r="I1439">
        <v>1526</v>
      </c>
      <c r="J1439">
        <v>1493</v>
      </c>
      <c r="K1439">
        <v>2780</v>
      </c>
      <c r="L1439">
        <v>2733</v>
      </c>
      <c r="M1439">
        <v>164</v>
      </c>
      <c r="N1439">
        <v>186</v>
      </c>
      <c r="O1439">
        <v>4</v>
      </c>
      <c r="P1439">
        <v>15</v>
      </c>
      <c r="Q1439">
        <v>0</v>
      </c>
      <c r="R1439">
        <v>0</v>
      </c>
      <c r="S1439">
        <v>36</v>
      </c>
      <c r="T1439">
        <v>46</v>
      </c>
      <c r="U1439">
        <v>4469</v>
      </c>
      <c r="V1439">
        <v>4443</v>
      </c>
      <c r="W1439">
        <v>41</v>
      </c>
      <c r="X1439">
        <v>30</v>
      </c>
    </row>
    <row r="1440" spans="1:24" x14ac:dyDescent="0.35">
      <c r="A1440" s="6" t="str">
        <f t="shared" si="22"/>
        <v>28071</v>
      </c>
      <c r="B1440">
        <v>28</v>
      </c>
      <c r="C1440">
        <v>71</v>
      </c>
      <c r="D1440" t="s">
        <v>267</v>
      </c>
      <c r="E1440" t="s">
        <v>251</v>
      </c>
      <c r="F1440">
        <v>55814</v>
      </c>
      <c r="G1440">
        <v>27121</v>
      </c>
      <c r="H1440">
        <v>28693</v>
      </c>
      <c r="I1440">
        <v>20023</v>
      </c>
      <c r="J1440">
        <v>20415</v>
      </c>
      <c r="K1440">
        <v>5907</v>
      </c>
      <c r="L1440">
        <v>7127</v>
      </c>
      <c r="M1440">
        <v>117</v>
      </c>
      <c r="N1440">
        <v>98</v>
      </c>
      <c r="O1440">
        <v>656</v>
      </c>
      <c r="P1440">
        <v>666</v>
      </c>
      <c r="Q1440">
        <v>32</v>
      </c>
      <c r="R1440">
        <v>23</v>
      </c>
      <c r="S1440">
        <v>386</v>
      </c>
      <c r="T1440">
        <v>364</v>
      </c>
      <c r="U1440">
        <v>26037</v>
      </c>
      <c r="V1440">
        <v>27655</v>
      </c>
      <c r="W1440">
        <v>1084</v>
      </c>
      <c r="X1440">
        <v>1038</v>
      </c>
    </row>
    <row r="1441" spans="1:24" x14ac:dyDescent="0.35">
      <c r="A1441" s="6" t="str">
        <f t="shared" si="22"/>
        <v>28073</v>
      </c>
      <c r="B1441">
        <v>28</v>
      </c>
      <c r="C1441">
        <v>73</v>
      </c>
      <c r="D1441" t="s">
        <v>267</v>
      </c>
      <c r="E1441" t="s">
        <v>96</v>
      </c>
      <c r="F1441">
        <v>64219</v>
      </c>
      <c r="G1441">
        <v>30966</v>
      </c>
      <c r="H1441">
        <v>33253</v>
      </c>
      <c r="I1441">
        <v>23646</v>
      </c>
      <c r="J1441">
        <v>24592</v>
      </c>
      <c r="K1441">
        <v>6290</v>
      </c>
      <c r="L1441">
        <v>7548</v>
      </c>
      <c r="M1441">
        <v>133</v>
      </c>
      <c r="N1441">
        <v>97</v>
      </c>
      <c r="O1441">
        <v>430</v>
      </c>
      <c r="P1441">
        <v>516</v>
      </c>
      <c r="Q1441">
        <v>29</v>
      </c>
      <c r="R1441">
        <v>29</v>
      </c>
      <c r="S1441">
        <v>438</v>
      </c>
      <c r="T1441">
        <v>471</v>
      </c>
      <c r="U1441">
        <v>29766</v>
      </c>
      <c r="V1441">
        <v>32104</v>
      </c>
      <c r="W1441">
        <v>1200</v>
      </c>
      <c r="X1441">
        <v>1149</v>
      </c>
    </row>
    <row r="1442" spans="1:24" x14ac:dyDescent="0.35">
      <c r="A1442" s="6" t="str">
        <f t="shared" si="22"/>
        <v>28075</v>
      </c>
      <c r="B1442">
        <v>28</v>
      </c>
      <c r="C1442">
        <v>75</v>
      </c>
      <c r="D1442" t="s">
        <v>267</v>
      </c>
      <c r="E1442" t="s">
        <v>98</v>
      </c>
      <c r="F1442">
        <v>72981</v>
      </c>
      <c r="G1442">
        <v>35338</v>
      </c>
      <c r="H1442">
        <v>37643</v>
      </c>
      <c r="I1442">
        <v>19215</v>
      </c>
      <c r="J1442">
        <v>19531</v>
      </c>
      <c r="K1442">
        <v>15332</v>
      </c>
      <c r="L1442">
        <v>17209</v>
      </c>
      <c r="M1442">
        <v>114</v>
      </c>
      <c r="N1442">
        <v>151</v>
      </c>
      <c r="O1442">
        <v>269</v>
      </c>
      <c r="P1442">
        <v>297</v>
      </c>
      <c r="Q1442">
        <v>21</v>
      </c>
      <c r="R1442">
        <v>19</v>
      </c>
      <c r="S1442">
        <v>387</v>
      </c>
      <c r="T1442">
        <v>436</v>
      </c>
      <c r="U1442">
        <v>34438</v>
      </c>
      <c r="V1442">
        <v>36790</v>
      </c>
      <c r="W1442">
        <v>900</v>
      </c>
      <c r="X1442">
        <v>853</v>
      </c>
    </row>
    <row r="1443" spans="1:24" x14ac:dyDescent="0.35">
      <c r="A1443" s="6" t="str">
        <f t="shared" si="22"/>
        <v>28077</v>
      </c>
      <c r="B1443">
        <v>28</v>
      </c>
      <c r="C1443">
        <v>77</v>
      </c>
      <c r="D1443" t="s">
        <v>267</v>
      </c>
      <c r="E1443" t="s">
        <v>100</v>
      </c>
      <c r="F1443">
        <v>12011</v>
      </c>
      <c r="G1443">
        <v>5866</v>
      </c>
      <c r="H1443">
        <v>6145</v>
      </c>
      <c r="I1443">
        <v>3926</v>
      </c>
      <c r="J1443">
        <v>3946</v>
      </c>
      <c r="K1443">
        <v>1821</v>
      </c>
      <c r="L1443">
        <v>2100</v>
      </c>
      <c r="M1443">
        <v>21</v>
      </c>
      <c r="N1443">
        <v>13</v>
      </c>
      <c r="O1443">
        <v>32</v>
      </c>
      <c r="P1443">
        <v>27</v>
      </c>
      <c r="Q1443">
        <v>0</v>
      </c>
      <c r="R1443">
        <v>2</v>
      </c>
      <c r="S1443">
        <v>66</v>
      </c>
      <c r="T1443">
        <v>57</v>
      </c>
      <c r="U1443">
        <v>5715</v>
      </c>
      <c r="V1443">
        <v>6069</v>
      </c>
      <c r="W1443">
        <v>151</v>
      </c>
      <c r="X1443">
        <v>76</v>
      </c>
    </row>
    <row r="1444" spans="1:24" x14ac:dyDescent="0.35">
      <c r="A1444" s="6" t="str">
        <f t="shared" si="22"/>
        <v>28079</v>
      </c>
      <c r="B1444">
        <v>28</v>
      </c>
      <c r="C1444">
        <v>79</v>
      </c>
      <c r="D1444" t="s">
        <v>267</v>
      </c>
      <c r="E1444" t="s">
        <v>2379</v>
      </c>
      <c r="F1444">
        <v>21272</v>
      </c>
      <c r="G1444">
        <v>10456</v>
      </c>
      <c r="H1444">
        <v>10816</v>
      </c>
      <c r="I1444">
        <v>5327</v>
      </c>
      <c r="J1444">
        <v>5398</v>
      </c>
      <c r="K1444">
        <v>4162</v>
      </c>
      <c r="L1444">
        <v>4459</v>
      </c>
      <c r="M1444">
        <v>770</v>
      </c>
      <c r="N1444">
        <v>781</v>
      </c>
      <c r="O1444">
        <v>60</v>
      </c>
      <c r="P1444">
        <v>55</v>
      </c>
      <c r="Q1444">
        <v>7</v>
      </c>
      <c r="R1444">
        <v>0</v>
      </c>
      <c r="S1444">
        <v>130</v>
      </c>
      <c r="T1444">
        <v>123</v>
      </c>
      <c r="U1444">
        <v>9776</v>
      </c>
      <c r="V1444">
        <v>10296</v>
      </c>
      <c r="W1444">
        <v>680</v>
      </c>
      <c r="X1444">
        <v>520</v>
      </c>
    </row>
    <row r="1445" spans="1:24" x14ac:dyDescent="0.35">
      <c r="A1445" s="6" t="str">
        <f t="shared" si="22"/>
        <v>28081</v>
      </c>
      <c r="B1445">
        <v>28</v>
      </c>
      <c r="C1445">
        <v>81</v>
      </c>
      <c r="D1445" t="s">
        <v>267</v>
      </c>
      <c r="E1445" t="s">
        <v>102</v>
      </c>
      <c r="F1445">
        <v>83351</v>
      </c>
      <c r="G1445">
        <v>40113</v>
      </c>
      <c r="H1445">
        <v>43238</v>
      </c>
      <c r="I1445">
        <v>26999</v>
      </c>
      <c r="J1445">
        <v>28366</v>
      </c>
      <c r="K1445">
        <v>11943</v>
      </c>
      <c r="L1445">
        <v>13718</v>
      </c>
      <c r="M1445">
        <v>194</v>
      </c>
      <c r="N1445">
        <v>116</v>
      </c>
      <c r="O1445">
        <v>382</v>
      </c>
      <c r="P1445">
        <v>443</v>
      </c>
      <c r="Q1445">
        <v>11</v>
      </c>
      <c r="R1445">
        <v>17</v>
      </c>
      <c r="S1445">
        <v>584</v>
      </c>
      <c r="T1445">
        <v>578</v>
      </c>
      <c r="U1445">
        <v>38516</v>
      </c>
      <c r="V1445">
        <v>42051</v>
      </c>
      <c r="W1445">
        <v>1597</v>
      </c>
      <c r="X1445">
        <v>1187</v>
      </c>
    </row>
    <row r="1446" spans="1:24" x14ac:dyDescent="0.35">
      <c r="A1446" s="6" t="str">
        <f t="shared" si="22"/>
        <v>28083</v>
      </c>
      <c r="B1446">
        <v>28</v>
      </c>
      <c r="C1446">
        <v>83</v>
      </c>
      <c r="D1446" t="s">
        <v>267</v>
      </c>
      <c r="E1446" t="s">
        <v>2382</v>
      </c>
      <c r="F1446">
        <v>28342</v>
      </c>
      <c r="G1446">
        <v>13281</v>
      </c>
      <c r="H1446">
        <v>15061</v>
      </c>
      <c r="I1446">
        <v>3181</v>
      </c>
      <c r="J1446">
        <v>3318</v>
      </c>
      <c r="K1446">
        <v>9840</v>
      </c>
      <c r="L1446">
        <v>11512</v>
      </c>
      <c r="M1446">
        <v>85</v>
      </c>
      <c r="N1446">
        <v>53</v>
      </c>
      <c r="O1446">
        <v>95</v>
      </c>
      <c r="P1446">
        <v>64</v>
      </c>
      <c r="Q1446">
        <v>1</v>
      </c>
      <c r="R1446">
        <v>3</v>
      </c>
      <c r="S1446">
        <v>79</v>
      </c>
      <c r="T1446">
        <v>111</v>
      </c>
      <c r="U1446">
        <v>12842</v>
      </c>
      <c r="V1446">
        <v>14683</v>
      </c>
      <c r="W1446">
        <v>439</v>
      </c>
      <c r="X1446">
        <v>378</v>
      </c>
    </row>
    <row r="1447" spans="1:24" x14ac:dyDescent="0.35">
      <c r="A1447" s="6" t="str">
        <f t="shared" si="22"/>
        <v>28085</v>
      </c>
      <c r="B1447">
        <v>28</v>
      </c>
      <c r="C1447">
        <v>85</v>
      </c>
      <c r="D1447" t="s">
        <v>267</v>
      </c>
      <c r="E1447" t="s">
        <v>255</v>
      </c>
      <c r="F1447">
        <v>34907</v>
      </c>
      <c r="G1447">
        <v>16834</v>
      </c>
      <c r="H1447">
        <v>18073</v>
      </c>
      <c r="I1447">
        <v>11661</v>
      </c>
      <c r="J1447">
        <v>12053</v>
      </c>
      <c r="K1447">
        <v>4893</v>
      </c>
      <c r="L1447">
        <v>5666</v>
      </c>
      <c r="M1447">
        <v>31</v>
      </c>
      <c r="N1447">
        <v>52</v>
      </c>
      <c r="O1447">
        <v>71</v>
      </c>
      <c r="P1447">
        <v>92</v>
      </c>
      <c r="Q1447">
        <v>5</v>
      </c>
      <c r="R1447">
        <v>13</v>
      </c>
      <c r="S1447">
        <v>173</v>
      </c>
      <c r="T1447">
        <v>197</v>
      </c>
      <c r="U1447">
        <v>16602</v>
      </c>
      <c r="V1447">
        <v>17876</v>
      </c>
      <c r="W1447">
        <v>232</v>
      </c>
      <c r="X1447">
        <v>197</v>
      </c>
    </row>
    <row r="1448" spans="1:24" x14ac:dyDescent="0.35">
      <c r="A1448" s="6" t="str">
        <f t="shared" si="22"/>
        <v>28087</v>
      </c>
      <c r="B1448">
        <v>28</v>
      </c>
      <c r="C1448">
        <v>87</v>
      </c>
      <c r="D1448" t="s">
        <v>267</v>
      </c>
      <c r="E1448" t="s">
        <v>106</v>
      </c>
      <c r="F1448">
        <v>58881</v>
      </c>
      <c r="G1448">
        <v>28247</v>
      </c>
      <c r="H1448">
        <v>30634</v>
      </c>
      <c r="I1448">
        <v>15461</v>
      </c>
      <c r="J1448">
        <v>15545</v>
      </c>
      <c r="K1448">
        <v>12053</v>
      </c>
      <c r="L1448">
        <v>14334</v>
      </c>
      <c r="M1448">
        <v>78</v>
      </c>
      <c r="N1448">
        <v>95</v>
      </c>
      <c r="O1448">
        <v>297</v>
      </c>
      <c r="P1448">
        <v>299</v>
      </c>
      <c r="Q1448">
        <v>16</v>
      </c>
      <c r="R1448">
        <v>18</v>
      </c>
      <c r="S1448">
        <v>342</v>
      </c>
      <c r="T1448">
        <v>343</v>
      </c>
      <c r="U1448">
        <v>27530</v>
      </c>
      <c r="V1448">
        <v>30046</v>
      </c>
      <c r="W1448">
        <v>717</v>
      </c>
      <c r="X1448">
        <v>588</v>
      </c>
    </row>
    <row r="1449" spans="1:24" x14ac:dyDescent="0.35">
      <c r="A1449" s="6" t="str">
        <f t="shared" si="22"/>
        <v>28089</v>
      </c>
      <c r="B1449">
        <v>28</v>
      </c>
      <c r="C1449">
        <v>89</v>
      </c>
      <c r="D1449" t="s">
        <v>267</v>
      </c>
      <c r="E1449" t="s">
        <v>110</v>
      </c>
      <c r="F1449">
        <v>109152</v>
      </c>
      <c r="G1449">
        <v>52434</v>
      </c>
      <c r="H1449">
        <v>56718</v>
      </c>
      <c r="I1449">
        <v>30956</v>
      </c>
      <c r="J1449">
        <v>32127</v>
      </c>
      <c r="K1449">
        <v>19216</v>
      </c>
      <c r="L1449">
        <v>22215</v>
      </c>
      <c r="M1449">
        <v>205</v>
      </c>
      <c r="N1449">
        <v>186</v>
      </c>
      <c r="O1449">
        <v>1513</v>
      </c>
      <c r="P1449">
        <v>1581</v>
      </c>
      <c r="Q1449">
        <v>48</v>
      </c>
      <c r="R1449">
        <v>43</v>
      </c>
      <c r="S1449">
        <v>496</v>
      </c>
      <c r="T1449">
        <v>566</v>
      </c>
      <c r="U1449">
        <v>50316</v>
      </c>
      <c r="V1449">
        <v>54750</v>
      </c>
      <c r="W1449">
        <v>2118</v>
      </c>
      <c r="X1449">
        <v>1968</v>
      </c>
    </row>
    <row r="1450" spans="1:24" x14ac:dyDescent="0.35">
      <c r="A1450" s="6" t="str">
        <f t="shared" si="22"/>
        <v>28091</v>
      </c>
      <c r="B1450">
        <v>28</v>
      </c>
      <c r="C1450">
        <v>91</v>
      </c>
      <c r="D1450" t="s">
        <v>267</v>
      </c>
      <c r="E1450" t="s">
        <v>114</v>
      </c>
      <c r="F1450">
        <v>24439</v>
      </c>
      <c r="G1450">
        <v>11910</v>
      </c>
      <c r="H1450">
        <v>12529</v>
      </c>
      <c r="I1450">
        <v>7945</v>
      </c>
      <c r="J1450">
        <v>8285</v>
      </c>
      <c r="K1450">
        <v>3722</v>
      </c>
      <c r="L1450">
        <v>4003</v>
      </c>
      <c r="M1450">
        <v>34</v>
      </c>
      <c r="N1450">
        <v>32</v>
      </c>
      <c r="O1450">
        <v>45</v>
      </c>
      <c r="P1450">
        <v>52</v>
      </c>
      <c r="Q1450">
        <v>3</v>
      </c>
      <c r="R1450">
        <v>7</v>
      </c>
      <c r="S1450">
        <v>161</v>
      </c>
      <c r="T1450">
        <v>150</v>
      </c>
      <c r="U1450">
        <v>11692</v>
      </c>
      <c r="V1450">
        <v>12334</v>
      </c>
      <c r="W1450">
        <v>218</v>
      </c>
      <c r="X1450">
        <v>195</v>
      </c>
    </row>
    <row r="1451" spans="1:24" x14ac:dyDescent="0.35">
      <c r="A1451" s="6" t="str">
        <f t="shared" si="22"/>
        <v>28093</v>
      </c>
      <c r="B1451">
        <v>28</v>
      </c>
      <c r="C1451">
        <v>93</v>
      </c>
      <c r="D1451" t="s">
        <v>267</v>
      </c>
      <c r="E1451" t="s">
        <v>116</v>
      </c>
      <c r="F1451">
        <v>33753</v>
      </c>
      <c r="G1451">
        <v>16864</v>
      </c>
      <c r="H1451">
        <v>16889</v>
      </c>
      <c r="I1451">
        <v>8757</v>
      </c>
      <c r="J1451">
        <v>8474</v>
      </c>
      <c r="K1451">
        <v>7779</v>
      </c>
      <c r="L1451">
        <v>8079</v>
      </c>
      <c r="M1451">
        <v>86</v>
      </c>
      <c r="N1451">
        <v>78</v>
      </c>
      <c r="O1451">
        <v>41</v>
      </c>
      <c r="P1451">
        <v>59</v>
      </c>
      <c r="Q1451">
        <v>5</v>
      </c>
      <c r="R1451">
        <v>16</v>
      </c>
      <c r="S1451">
        <v>196</v>
      </c>
      <c r="T1451">
        <v>183</v>
      </c>
      <c r="U1451">
        <v>16017</v>
      </c>
      <c r="V1451">
        <v>16225</v>
      </c>
      <c r="W1451">
        <v>847</v>
      </c>
      <c r="X1451">
        <v>664</v>
      </c>
    </row>
    <row r="1452" spans="1:24" x14ac:dyDescent="0.35">
      <c r="A1452" s="6" t="str">
        <f t="shared" si="22"/>
        <v>28095</v>
      </c>
      <c r="B1452">
        <v>28</v>
      </c>
      <c r="C1452">
        <v>95</v>
      </c>
      <c r="D1452" t="s">
        <v>267</v>
      </c>
      <c r="E1452" t="s">
        <v>120</v>
      </c>
      <c r="F1452">
        <v>34177</v>
      </c>
      <c r="G1452">
        <v>16423</v>
      </c>
      <c r="H1452">
        <v>17754</v>
      </c>
      <c r="I1452">
        <v>11270</v>
      </c>
      <c r="J1452">
        <v>11920</v>
      </c>
      <c r="K1452">
        <v>4906</v>
      </c>
      <c r="L1452">
        <v>5535</v>
      </c>
      <c r="M1452">
        <v>44</v>
      </c>
      <c r="N1452">
        <v>45</v>
      </c>
      <c r="O1452">
        <v>48</v>
      </c>
      <c r="P1452">
        <v>63</v>
      </c>
      <c r="Q1452">
        <v>1</v>
      </c>
      <c r="R1452">
        <v>6</v>
      </c>
      <c r="S1452">
        <v>154</v>
      </c>
      <c r="T1452">
        <v>185</v>
      </c>
      <c r="U1452">
        <v>16142</v>
      </c>
      <c r="V1452">
        <v>17548</v>
      </c>
      <c r="W1452">
        <v>281</v>
      </c>
      <c r="X1452">
        <v>206</v>
      </c>
    </row>
    <row r="1453" spans="1:24" x14ac:dyDescent="0.35">
      <c r="A1453" s="6" t="str">
        <f t="shared" si="22"/>
        <v>28097</v>
      </c>
      <c r="B1453">
        <v>28</v>
      </c>
      <c r="C1453">
        <v>97</v>
      </c>
      <c r="D1453" t="s">
        <v>267</v>
      </c>
      <c r="E1453" t="s">
        <v>122</v>
      </c>
      <c r="F1453">
        <v>9819</v>
      </c>
      <c r="G1453">
        <v>4764</v>
      </c>
      <c r="H1453">
        <v>5055</v>
      </c>
      <c r="I1453">
        <v>2554</v>
      </c>
      <c r="J1453">
        <v>2649</v>
      </c>
      <c r="K1453">
        <v>2104</v>
      </c>
      <c r="L1453">
        <v>2330</v>
      </c>
      <c r="M1453">
        <v>21</v>
      </c>
      <c r="N1453">
        <v>12</v>
      </c>
      <c r="O1453">
        <v>38</v>
      </c>
      <c r="P1453">
        <v>22</v>
      </c>
      <c r="Q1453">
        <v>0</v>
      </c>
      <c r="R1453">
        <v>2</v>
      </c>
      <c r="S1453">
        <v>47</v>
      </c>
      <c r="T1453">
        <v>40</v>
      </c>
      <c r="U1453">
        <v>4705</v>
      </c>
      <c r="V1453">
        <v>4992</v>
      </c>
      <c r="W1453">
        <v>59</v>
      </c>
      <c r="X1453">
        <v>63</v>
      </c>
    </row>
    <row r="1454" spans="1:24" x14ac:dyDescent="0.35">
      <c r="A1454" s="6" t="str">
        <f t="shared" si="22"/>
        <v>28099</v>
      </c>
      <c r="B1454">
        <v>28</v>
      </c>
      <c r="C1454">
        <v>99</v>
      </c>
      <c r="D1454" t="s">
        <v>267</v>
      </c>
      <c r="E1454" t="s">
        <v>2391</v>
      </c>
      <c r="F1454">
        <v>29092</v>
      </c>
      <c r="G1454">
        <v>13962</v>
      </c>
      <c r="H1454">
        <v>15130</v>
      </c>
      <c r="I1454">
        <v>8297</v>
      </c>
      <c r="J1454">
        <v>8821</v>
      </c>
      <c r="K1454">
        <v>2915</v>
      </c>
      <c r="L1454">
        <v>3382</v>
      </c>
      <c r="M1454">
        <v>2411</v>
      </c>
      <c r="N1454">
        <v>2574</v>
      </c>
      <c r="O1454">
        <v>71</v>
      </c>
      <c r="P1454">
        <v>63</v>
      </c>
      <c r="Q1454">
        <v>6</v>
      </c>
      <c r="R1454">
        <v>8</v>
      </c>
      <c r="S1454">
        <v>262</v>
      </c>
      <c r="T1454">
        <v>282</v>
      </c>
      <c r="U1454">
        <v>13721</v>
      </c>
      <c r="V1454">
        <v>14899</v>
      </c>
      <c r="W1454">
        <v>241</v>
      </c>
      <c r="X1454">
        <v>231</v>
      </c>
    </row>
    <row r="1455" spans="1:24" x14ac:dyDescent="0.35">
      <c r="A1455" s="6" t="str">
        <f t="shared" si="22"/>
        <v>28101</v>
      </c>
      <c r="B1455">
        <v>28</v>
      </c>
      <c r="C1455">
        <v>101</v>
      </c>
      <c r="D1455" t="s">
        <v>267</v>
      </c>
      <c r="E1455" t="s">
        <v>273</v>
      </c>
      <c r="F1455">
        <v>21294</v>
      </c>
      <c r="G1455">
        <v>10252</v>
      </c>
      <c r="H1455">
        <v>11042</v>
      </c>
      <c r="I1455">
        <v>6427</v>
      </c>
      <c r="J1455">
        <v>6596</v>
      </c>
      <c r="K1455">
        <v>3083</v>
      </c>
      <c r="L1455">
        <v>3695</v>
      </c>
      <c r="M1455">
        <v>563</v>
      </c>
      <c r="N1455">
        <v>572</v>
      </c>
      <c r="O1455">
        <v>51</v>
      </c>
      <c r="P1455">
        <v>55</v>
      </c>
      <c r="Q1455">
        <v>5</v>
      </c>
      <c r="R1455">
        <v>4</v>
      </c>
      <c r="S1455">
        <v>123</v>
      </c>
      <c r="T1455">
        <v>120</v>
      </c>
      <c r="U1455">
        <v>10058</v>
      </c>
      <c r="V1455">
        <v>10890</v>
      </c>
      <c r="W1455">
        <v>194</v>
      </c>
      <c r="X1455">
        <v>152</v>
      </c>
    </row>
    <row r="1456" spans="1:24" x14ac:dyDescent="0.35">
      <c r="A1456" s="6" t="str">
        <f t="shared" si="22"/>
        <v>28103</v>
      </c>
      <c r="B1456">
        <v>28</v>
      </c>
      <c r="C1456">
        <v>103</v>
      </c>
      <c r="D1456" t="s">
        <v>267</v>
      </c>
      <c r="E1456" t="s">
        <v>2394</v>
      </c>
      <c r="F1456">
        <v>10279</v>
      </c>
      <c r="G1456">
        <v>4881</v>
      </c>
      <c r="H1456">
        <v>5398</v>
      </c>
      <c r="I1456">
        <v>1283</v>
      </c>
      <c r="J1456">
        <v>1431</v>
      </c>
      <c r="K1456">
        <v>3523</v>
      </c>
      <c r="L1456">
        <v>3901</v>
      </c>
      <c r="M1456">
        <v>22</v>
      </c>
      <c r="N1456">
        <v>15</v>
      </c>
      <c r="O1456">
        <v>9</v>
      </c>
      <c r="P1456">
        <v>15</v>
      </c>
      <c r="Q1456">
        <v>2</v>
      </c>
      <c r="R1456">
        <v>1</v>
      </c>
      <c r="S1456">
        <v>42</v>
      </c>
      <c r="T1456">
        <v>35</v>
      </c>
      <c r="U1456">
        <v>4804</v>
      </c>
      <c r="V1456">
        <v>5318</v>
      </c>
      <c r="W1456">
        <v>77</v>
      </c>
      <c r="X1456">
        <v>80</v>
      </c>
    </row>
    <row r="1457" spans="1:24" x14ac:dyDescent="0.35">
      <c r="A1457" s="6" t="str">
        <f t="shared" si="22"/>
        <v>28105</v>
      </c>
      <c r="B1457">
        <v>28</v>
      </c>
      <c r="C1457">
        <v>105</v>
      </c>
      <c r="D1457" t="s">
        <v>267</v>
      </c>
      <c r="E1457" t="s">
        <v>2396</v>
      </c>
      <c r="F1457">
        <v>51787</v>
      </c>
      <c r="G1457">
        <v>26056</v>
      </c>
      <c r="H1457">
        <v>25731</v>
      </c>
      <c r="I1457">
        <v>15681</v>
      </c>
      <c r="J1457">
        <v>14184</v>
      </c>
      <c r="K1457">
        <v>8986</v>
      </c>
      <c r="L1457">
        <v>10467</v>
      </c>
      <c r="M1457">
        <v>68</v>
      </c>
      <c r="N1457">
        <v>95</v>
      </c>
      <c r="O1457">
        <v>950</v>
      </c>
      <c r="P1457">
        <v>652</v>
      </c>
      <c r="Q1457">
        <v>30</v>
      </c>
      <c r="R1457">
        <v>14</v>
      </c>
      <c r="S1457">
        <v>341</v>
      </c>
      <c r="T1457">
        <v>319</v>
      </c>
      <c r="U1457">
        <v>25413</v>
      </c>
      <c r="V1457">
        <v>25095</v>
      </c>
      <c r="W1457">
        <v>643</v>
      </c>
      <c r="X1457">
        <v>636</v>
      </c>
    </row>
    <row r="1458" spans="1:24" x14ac:dyDescent="0.35">
      <c r="A1458" s="6" t="str">
        <f t="shared" si="22"/>
        <v>28107</v>
      </c>
      <c r="B1458">
        <v>28</v>
      </c>
      <c r="C1458">
        <v>107</v>
      </c>
      <c r="D1458" t="s">
        <v>267</v>
      </c>
      <c r="E1458" t="s">
        <v>2398</v>
      </c>
      <c r="F1458">
        <v>33203</v>
      </c>
      <c r="G1458">
        <v>15966</v>
      </c>
      <c r="H1458">
        <v>17237</v>
      </c>
      <c r="I1458">
        <v>7835</v>
      </c>
      <c r="J1458">
        <v>8154</v>
      </c>
      <c r="K1458">
        <v>7868</v>
      </c>
      <c r="L1458">
        <v>8767</v>
      </c>
      <c r="M1458">
        <v>54</v>
      </c>
      <c r="N1458">
        <v>56</v>
      </c>
      <c r="O1458">
        <v>29</v>
      </c>
      <c r="P1458">
        <v>40</v>
      </c>
      <c r="Q1458">
        <v>1</v>
      </c>
      <c r="R1458">
        <v>2</v>
      </c>
      <c r="S1458">
        <v>179</v>
      </c>
      <c r="T1458">
        <v>218</v>
      </c>
      <c r="U1458">
        <v>15637</v>
      </c>
      <c r="V1458">
        <v>16900</v>
      </c>
      <c r="W1458">
        <v>329</v>
      </c>
      <c r="X1458">
        <v>337</v>
      </c>
    </row>
    <row r="1459" spans="1:24" x14ac:dyDescent="0.35">
      <c r="A1459" s="6" t="str">
        <f t="shared" si="22"/>
        <v>28109</v>
      </c>
      <c r="B1459">
        <v>28</v>
      </c>
      <c r="C1459">
        <v>109</v>
      </c>
      <c r="D1459" t="s">
        <v>267</v>
      </c>
      <c r="E1459" t="s">
        <v>2400</v>
      </c>
      <c r="F1459">
        <v>56153</v>
      </c>
      <c r="G1459">
        <v>27629</v>
      </c>
      <c r="H1459">
        <v>28524</v>
      </c>
      <c r="I1459">
        <v>23412</v>
      </c>
      <c r="J1459">
        <v>24067</v>
      </c>
      <c r="K1459">
        <v>3296</v>
      </c>
      <c r="L1459">
        <v>3543</v>
      </c>
      <c r="M1459">
        <v>201</v>
      </c>
      <c r="N1459">
        <v>221</v>
      </c>
      <c r="O1459">
        <v>113</v>
      </c>
      <c r="P1459">
        <v>132</v>
      </c>
      <c r="Q1459">
        <v>19</v>
      </c>
      <c r="R1459">
        <v>30</v>
      </c>
      <c r="S1459">
        <v>588</v>
      </c>
      <c r="T1459">
        <v>531</v>
      </c>
      <c r="U1459">
        <v>26448</v>
      </c>
      <c r="V1459">
        <v>27449</v>
      </c>
      <c r="W1459">
        <v>1181</v>
      </c>
      <c r="X1459">
        <v>1075</v>
      </c>
    </row>
    <row r="1460" spans="1:24" x14ac:dyDescent="0.35">
      <c r="A1460" s="6" t="str">
        <f t="shared" si="22"/>
        <v>28111</v>
      </c>
      <c r="B1460">
        <v>28</v>
      </c>
      <c r="C1460">
        <v>111</v>
      </c>
      <c r="D1460" t="s">
        <v>267</v>
      </c>
      <c r="E1460" t="s">
        <v>126</v>
      </c>
      <c r="F1460">
        <v>11508</v>
      </c>
      <c r="G1460">
        <v>5673</v>
      </c>
      <c r="H1460">
        <v>5835</v>
      </c>
      <c r="I1460">
        <v>4502</v>
      </c>
      <c r="J1460">
        <v>4579</v>
      </c>
      <c r="K1460">
        <v>1058</v>
      </c>
      <c r="L1460">
        <v>1137</v>
      </c>
      <c r="M1460">
        <v>33</v>
      </c>
      <c r="N1460">
        <v>25</v>
      </c>
      <c r="O1460">
        <v>11</v>
      </c>
      <c r="P1460">
        <v>9</v>
      </c>
      <c r="Q1460">
        <v>4</v>
      </c>
      <c r="R1460">
        <v>5</v>
      </c>
      <c r="S1460">
        <v>65</v>
      </c>
      <c r="T1460">
        <v>80</v>
      </c>
      <c r="U1460">
        <v>5582</v>
      </c>
      <c r="V1460">
        <v>5756</v>
      </c>
      <c r="W1460">
        <v>91</v>
      </c>
      <c r="X1460">
        <v>79</v>
      </c>
    </row>
    <row r="1461" spans="1:24" x14ac:dyDescent="0.35">
      <c r="A1461" s="6" t="str">
        <f t="shared" si="22"/>
        <v>28113</v>
      </c>
      <c r="B1461">
        <v>28</v>
      </c>
      <c r="C1461">
        <v>113</v>
      </c>
      <c r="D1461" t="s">
        <v>267</v>
      </c>
      <c r="E1461" t="s">
        <v>130</v>
      </c>
      <c r="F1461">
        <v>40326</v>
      </c>
      <c r="G1461">
        <v>19148</v>
      </c>
      <c r="H1461">
        <v>21178</v>
      </c>
      <c r="I1461">
        <v>8483</v>
      </c>
      <c r="J1461">
        <v>9007</v>
      </c>
      <c r="K1461">
        <v>10268</v>
      </c>
      <c r="L1461">
        <v>11768</v>
      </c>
      <c r="M1461">
        <v>81</v>
      </c>
      <c r="N1461">
        <v>83</v>
      </c>
      <c r="O1461">
        <v>153</v>
      </c>
      <c r="P1461">
        <v>119</v>
      </c>
      <c r="Q1461">
        <v>5</v>
      </c>
      <c r="R1461">
        <v>12</v>
      </c>
      <c r="S1461">
        <v>158</v>
      </c>
      <c r="T1461">
        <v>189</v>
      </c>
      <c r="U1461">
        <v>18834</v>
      </c>
      <c r="V1461">
        <v>20869</v>
      </c>
      <c r="W1461">
        <v>314</v>
      </c>
      <c r="X1461">
        <v>309</v>
      </c>
    </row>
    <row r="1462" spans="1:24" x14ac:dyDescent="0.35">
      <c r="A1462" s="6" t="str">
        <f t="shared" si="22"/>
        <v>28115</v>
      </c>
      <c r="B1462">
        <v>28</v>
      </c>
      <c r="C1462">
        <v>115</v>
      </c>
      <c r="D1462" t="s">
        <v>267</v>
      </c>
      <c r="E1462" t="s">
        <v>2404</v>
      </c>
      <c r="F1462">
        <v>31187</v>
      </c>
      <c r="G1462">
        <v>15428</v>
      </c>
      <c r="H1462">
        <v>15759</v>
      </c>
      <c r="I1462">
        <v>12590</v>
      </c>
      <c r="J1462">
        <v>12847</v>
      </c>
      <c r="K1462">
        <v>2399</v>
      </c>
      <c r="L1462">
        <v>2530</v>
      </c>
      <c r="M1462">
        <v>92</v>
      </c>
      <c r="N1462">
        <v>78</v>
      </c>
      <c r="O1462">
        <v>62</v>
      </c>
      <c r="P1462">
        <v>66</v>
      </c>
      <c r="Q1462">
        <v>15</v>
      </c>
      <c r="R1462">
        <v>3</v>
      </c>
      <c r="S1462">
        <v>270</v>
      </c>
      <c r="T1462">
        <v>235</v>
      </c>
      <c r="U1462">
        <v>14316</v>
      </c>
      <c r="V1462">
        <v>14805</v>
      </c>
      <c r="W1462">
        <v>1112</v>
      </c>
      <c r="X1462">
        <v>954</v>
      </c>
    </row>
    <row r="1463" spans="1:24" x14ac:dyDescent="0.35">
      <c r="A1463" s="6" t="str">
        <f t="shared" si="22"/>
        <v>28117</v>
      </c>
      <c r="B1463">
        <v>28</v>
      </c>
      <c r="C1463">
        <v>117</v>
      </c>
      <c r="D1463" t="s">
        <v>267</v>
      </c>
      <c r="E1463" t="s">
        <v>2406</v>
      </c>
      <c r="F1463">
        <v>25006</v>
      </c>
      <c r="G1463">
        <v>12368</v>
      </c>
      <c r="H1463">
        <v>12638</v>
      </c>
      <c r="I1463">
        <v>10163</v>
      </c>
      <c r="J1463">
        <v>10505</v>
      </c>
      <c r="K1463">
        <v>1957</v>
      </c>
      <c r="L1463">
        <v>1896</v>
      </c>
      <c r="M1463">
        <v>41</v>
      </c>
      <c r="N1463">
        <v>28</v>
      </c>
      <c r="O1463">
        <v>28</v>
      </c>
      <c r="P1463">
        <v>49</v>
      </c>
      <c r="Q1463">
        <v>5</v>
      </c>
      <c r="R1463">
        <v>2</v>
      </c>
      <c r="S1463">
        <v>174</v>
      </c>
      <c r="T1463">
        <v>158</v>
      </c>
      <c r="U1463">
        <v>12181</v>
      </c>
      <c r="V1463">
        <v>12444</v>
      </c>
      <c r="W1463">
        <v>187</v>
      </c>
      <c r="X1463">
        <v>194</v>
      </c>
    </row>
    <row r="1464" spans="1:24" x14ac:dyDescent="0.35">
      <c r="A1464" s="6" t="str">
        <f t="shared" si="22"/>
        <v>28119</v>
      </c>
      <c r="B1464">
        <v>28</v>
      </c>
      <c r="C1464">
        <v>119</v>
      </c>
      <c r="D1464" t="s">
        <v>267</v>
      </c>
      <c r="E1464" t="s">
        <v>891</v>
      </c>
      <c r="F1464">
        <v>6177</v>
      </c>
      <c r="G1464">
        <v>2908</v>
      </c>
      <c r="H1464">
        <v>3269</v>
      </c>
      <c r="I1464">
        <v>759</v>
      </c>
      <c r="J1464">
        <v>803</v>
      </c>
      <c r="K1464">
        <v>2092</v>
      </c>
      <c r="L1464">
        <v>2412</v>
      </c>
      <c r="M1464">
        <v>10</v>
      </c>
      <c r="N1464">
        <v>7</v>
      </c>
      <c r="O1464">
        <v>10</v>
      </c>
      <c r="P1464">
        <v>4</v>
      </c>
      <c r="Q1464">
        <v>1</v>
      </c>
      <c r="R1464">
        <v>2</v>
      </c>
      <c r="S1464">
        <v>36</v>
      </c>
      <c r="T1464">
        <v>41</v>
      </c>
      <c r="U1464">
        <v>2904</v>
      </c>
      <c r="V1464">
        <v>3269</v>
      </c>
      <c r="W1464">
        <v>4</v>
      </c>
      <c r="X1464">
        <v>0</v>
      </c>
    </row>
    <row r="1465" spans="1:24" x14ac:dyDescent="0.35">
      <c r="A1465" s="6" t="str">
        <f t="shared" si="22"/>
        <v>28121</v>
      </c>
      <c r="B1465">
        <v>28</v>
      </c>
      <c r="C1465">
        <v>121</v>
      </c>
      <c r="D1465" t="s">
        <v>267</v>
      </c>
      <c r="E1465" t="s">
        <v>2409</v>
      </c>
      <c r="F1465">
        <v>157025</v>
      </c>
      <c r="G1465">
        <v>76024</v>
      </c>
      <c r="H1465">
        <v>81001</v>
      </c>
      <c r="I1465">
        <v>57771</v>
      </c>
      <c r="J1465">
        <v>61168</v>
      </c>
      <c r="K1465">
        <v>16094</v>
      </c>
      <c r="L1465">
        <v>17408</v>
      </c>
      <c r="M1465">
        <v>169</v>
      </c>
      <c r="N1465">
        <v>188</v>
      </c>
      <c r="O1465">
        <v>977</v>
      </c>
      <c r="P1465">
        <v>1191</v>
      </c>
      <c r="Q1465">
        <v>79</v>
      </c>
      <c r="R1465">
        <v>49</v>
      </c>
      <c r="S1465">
        <v>934</v>
      </c>
      <c r="T1465">
        <v>997</v>
      </c>
      <c r="U1465">
        <v>73359</v>
      </c>
      <c r="V1465">
        <v>78623</v>
      </c>
      <c r="W1465">
        <v>2665</v>
      </c>
      <c r="X1465">
        <v>2378</v>
      </c>
    </row>
    <row r="1466" spans="1:24" x14ac:dyDescent="0.35">
      <c r="A1466" s="6" t="str">
        <f t="shared" si="22"/>
        <v>28123</v>
      </c>
      <c r="B1466">
        <v>28</v>
      </c>
      <c r="C1466">
        <v>123</v>
      </c>
      <c r="D1466" t="s">
        <v>267</v>
      </c>
      <c r="E1466" t="s">
        <v>296</v>
      </c>
      <c r="F1466">
        <v>27991</v>
      </c>
      <c r="G1466">
        <v>13750</v>
      </c>
      <c r="H1466">
        <v>14241</v>
      </c>
      <c r="I1466">
        <v>8362</v>
      </c>
      <c r="J1466">
        <v>8149</v>
      </c>
      <c r="K1466">
        <v>4913</v>
      </c>
      <c r="L1466">
        <v>5645</v>
      </c>
      <c r="M1466">
        <v>121</v>
      </c>
      <c r="N1466">
        <v>117</v>
      </c>
      <c r="O1466">
        <v>73</v>
      </c>
      <c r="P1466">
        <v>81</v>
      </c>
      <c r="Q1466">
        <v>65</v>
      </c>
      <c r="R1466">
        <v>49</v>
      </c>
      <c r="S1466">
        <v>216</v>
      </c>
      <c r="T1466">
        <v>200</v>
      </c>
      <c r="U1466">
        <v>11434</v>
      </c>
      <c r="V1466">
        <v>12446</v>
      </c>
      <c r="W1466">
        <v>2316</v>
      </c>
      <c r="X1466">
        <v>1795</v>
      </c>
    </row>
    <row r="1467" spans="1:24" x14ac:dyDescent="0.35">
      <c r="A1467" s="6" t="str">
        <f t="shared" si="22"/>
        <v>28125</v>
      </c>
      <c r="B1467">
        <v>28</v>
      </c>
      <c r="C1467">
        <v>125</v>
      </c>
      <c r="D1467" t="s">
        <v>267</v>
      </c>
      <c r="E1467" t="s">
        <v>2412</v>
      </c>
      <c r="F1467">
        <v>3801</v>
      </c>
      <c r="G1467">
        <v>1827</v>
      </c>
      <c r="H1467">
        <v>1974</v>
      </c>
      <c r="I1467">
        <v>509</v>
      </c>
      <c r="J1467">
        <v>496</v>
      </c>
      <c r="K1467">
        <v>1278</v>
      </c>
      <c r="L1467">
        <v>1447</v>
      </c>
      <c r="M1467">
        <v>5</v>
      </c>
      <c r="N1467">
        <v>3</v>
      </c>
      <c r="O1467">
        <v>20</v>
      </c>
      <c r="P1467">
        <v>14</v>
      </c>
      <c r="Q1467">
        <v>0</v>
      </c>
      <c r="R1467">
        <v>0</v>
      </c>
      <c r="S1467">
        <v>15</v>
      </c>
      <c r="T1467">
        <v>14</v>
      </c>
      <c r="U1467">
        <v>1776</v>
      </c>
      <c r="V1467">
        <v>1942</v>
      </c>
      <c r="W1467">
        <v>51</v>
      </c>
      <c r="X1467">
        <v>32</v>
      </c>
    </row>
    <row r="1468" spans="1:24" x14ac:dyDescent="0.35">
      <c r="A1468" s="6" t="str">
        <f t="shared" si="22"/>
        <v>28127</v>
      </c>
      <c r="B1468">
        <v>28</v>
      </c>
      <c r="C1468">
        <v>127</v>
      </c>
      <c r="D1468" t="s">
        <v>267</v>
      </c>
      <c r="E1468" t="s">
        <v>1806</v>
      </c>
      <c r="F1468">
        <v>25957</v>
      </c>
      <c r="G1468">
        <v>12637</v>
      </c>
      <c r="H1468">
        <v>13320</v>
      </c>
      <c r="I1468">
        <v>8008</v>
      </c>
      <c r="J1468">
        <v>8178</v>
      </c>
      <c r="K1468">
        <v>4375</v>
      </c>
      <c r="L1468">
        <v>4849</v>
      </c>
      <c r="M1468">
        <v>44</v>
      </c>
      <c r="N1468">
        <v>44</v>
      </c>
      <c r="O1468">
        <v>58</v>
      </c>
      <c r="P1468">
        <v>78</v>
      </c>
      <c r="Q1468">
        <v>16</v>
      </c>
      <c r="R1468">
        <v>12</v>
      </c>
      <c r="S1468">
        <v>136</v>
      </c>
      <c r="T1468">
        <v>159</v>
      </c>
      <c r="U1468">
        <v>12394</v>
      </c>
      <c r="V1468">
        <v>13160</v>
      </c>
      <c r="W1468">
        <v>243</v>
      </c>
      <c r="X1468">
        <v>160</v>
      </c>
    </row>
    <row r="1469" spans="1:24" x14ac:dyDescent="0.35">
      <c r="A1469" s="6" t="str">
        <f t="shared" si="22"/>
        <v>28129</v>
      </c>
      <c r="B1469">
        <v>28</v>
      </c>
      <c r="C1469">
        <v>129</v>
      </c>
      <c r="D1469" t="s">
        <v>267</v>
      </c>
      <c r="E1469" t="s">
        <v>1623</v>
      </c>
      <c r="F1469">
        <v>14208</v>
      </c>
      <c r="G1469">
        <v>6907</v>
      </c>
      <c r="H1469">
        <v>7301</v>
      </c>
      <c r="I1469">
        <v>5230</v>
      </c>
      <c r="J1469">
        <v>5425</v>
      </c>
      <c r="K1469">
        <v>1601</v>
      </c>
      <c r="L1469">
        <v>1790</v>
      </c>
      <c r="M1469">
        <v>17</v>
      </c>
      <c r="N1469">
        <v>13</v>
      </c>
      <c r="O1469">
        <v>8</v>
      </c>
      <c r="P1469">
        <v>16</v>
      </c>
      <c r="Q1469">
        <v>1</v>
      </c>
      <c r="R1469">
        <v>2</v>
      </c>
      <c r="S1469">
        <v>50</v>
      </c>
      <c r="T1469">
        <v>55</v>
      </c>
      <c r="U1469">
        <v>6801</v>
      </c>
      <c r="V1469">
        <v>7192</v>
      </c>
      <c r="W1469">
        <v>106</v>
      </c>
      <c r="X1469">
        <v>109</v>
      </c>
    </row>
    <row r="1470" spans="1:24" x14ac:dyDescent="0.35">
      <c r="A1470" s="6" t="str">
        <f t="shared" si="22"/>
        <v>28131</v>
      </c>
      <c r="B1470">
        <v>28</v>
      </c>
      <c r="C1470">
        <v>131</v>
      </c>
      <c r="D1470" t="s">
        <v>267</v>
      </c>
      <c r="E1470" t="s">
        <v>306</v>
      </c>
      <c r="F1470">
        <v>18336</v>
      </c>
      <c r="G1470">
        <v>9220</v>
      </c>
      <c r="H1470">
        <v>9116</v>
      </c>
      <c r="I1470">
        <v>7265</v>
      </c>
      <c r="J1470">
        <v>7121</v>
      </c>
      <c r="K1470">
        <v>1745</v>
      </c>
      <c r="L1470">
        <v>1742</v>
      </c>
      <c r="M1470">
        <v>55</v>
      </c>
      <c r="N1470">
        <v>47</v>
      </c>
      <c r="O1470">
        <v>28</v>
      </c>
      <c r="P1470">
        <v>50</v>
      </c>
      <c r="Q1470">
        <v>5</v>
      </c>
      <c r="R1470">
        <v>7</v>
      </c>
      <c r="S1470">
        <v>122</v>
      </c>
      <c r="T1470">
        <v>149</v>
      </c>
      <c r="U1470">
        <v>8991</v>
      </c>
      <c r="V1470">
        <v>8923</v>
      </c>
      <c r="W1470">
        <v>229</v>
      </c>
      <c r="X1470">
        <v>193</v>
      </c>
    </row>
    <row r="1471" spans="1:24" x14ac:dyDescent="0.35">
      <c r="A1471" s="6" t="str">
        <f t="shared" si="22"/>
        <v>28133</v>
      </c>
      <c r="B1471">
        <v>28</v>
      </c>
      <c r="C1471">
        <v>133</v>
      </c>
      <c r="D1471" t="s">
        <v>267</v>
      </c>
      <c r="E1471" t="s">
        <v>2417</v>
      </c>
      <c r="F1471">
        <v>25972</v>
      </c>
      <c r="G1471">
        <v>13803</v>
      </c>
      <c r="H1471">
        <v>12169</v>
      </c>
      <c r="I1471">
        <v>3583</v>
      </c>
      <c r="J1471">
        <v>2841</v>
      </c>
      <c r="K1471">
        <v>10021</v>
      </c>
      <c r="L1471">
        <v>9166</v>
      </c>
      <c r="M1471">
        <v>51</v>
      </c>
      <c r="N1471">
        <v>41</v>
      </c>
      <c r="O1471">
        <v>57</v>
      </c>
      <c r="P1471">
        <v>50</v>
      </c>
      <c r="Q1471">
        <v>4</v>
      </c>
      <c r="R1471">
        <v>6</v>
      </c>
      <c r="S1471">
        <v>87</v>
      </c>
      <c r="T1471">
        <v>65</v>
      </c>
      <c r="U1471">
        <v>13427</v>
      </c>
      <c r="V1471">
        <v>11904</v>
      </c>
      <c r="W1471">
        <v>376</v>
      </c>
      <c r="X1471">
        <v>265</v>
      </c>
    </row>
    <row r="1472" spans="1:24" x14ac:dyDescent="0.35">
      <c r="A1472" s="6" t="str">
        <f t="shared" si="22"/>
        <v>28135</v>
      </c>
      <c r="B1472">
        <v>28</v>
      </c>
      <c r="C1472">
        <v>135</v>
      </c>
      <c r="D1472" t="s">
        <v>267</v>
      </c>
      <c r="E1472" t="s">
        <v>2419</v>
      </c>
      <c r="F1472">
        <v>12712</v>
      </c>
      <c r="G1472">
        <v>6725</v>
      </c>
      <c r="H1472">
        <v>5987</v>
      </c>
      <c r="I1472">
        <v>2810</v>
      </c>
      <c r="J1472">
        <v>2147</v>
      </c>
      <c r="K1472">
        <v>3691</v>
      </c>
      <c r="L1472">
        <v>3737</v>
      </c>
      <c r="M1472">
        <v>35</v>
      </c>
      <c r="N1472">
        <v>7</v>
      </c>
      <c r="O1472">
        <v>84</v>
      </c>
      <c r="P1472">
        <v>29</v>
      </c>
      <c r="Q1472">
        <v>12</v>
      </c>
      <c r="R1472">
        <v>0</v>
      </c>
      <c r="S1472">
        <v>93</v>
      </c>
      <c r="T1472">
        <v>67</v>
      </c>
      <c r="U1472">
        <v>6289</v>
      </c>
      <c r="V1472">
        <v>5985</v>
      </c>
      <c r="W1472">
        <v>436</v>
      </c>
      <c r="X1472">
        <v>2</v>
      </c>
    </row>
    <row r="1473" spans="1:24" x14ac:dyDescent="0.35">
      <c r="A1473" s="6" t="str">
        <f t="shared" si="22"/>
        <v>28137</v>
      </c>
      <c r="B1473">
        <v>28</v>
      </c>
      <c r="C1473">
        <v>137</v>
      </c>
      <c r="D1473" t="s">
        <v>267</v>
      </c>
      <c r="E1473" t="s">
        <v>2421</v>
      </c>
      <c r="F1473">
        <v>28067</v>
      </c>
      <c r="G1473">
        <v>13642</v>
      </c>
      <c r="H1473">
        <v>14425</v>
      </c>
      <c r="I1473">
        <v>9310</v>
      </c>
      <c r="J1473">
        <v>9411</v>
      </c>
      <c r="K1473">
        <v>4060</v>
      </c>
      <c r="L1473">
        <v>4723</v>
      </c>
      <c r="M1473">
        <v>39</v>
      </c>
      <c r="N1473">
        <v>39</v>
      </c>
      <c r="O1473">
        <v>41</v>
      </c>
      <c r="P1473">
        <v>51</v>
      </c>
      <c r="Q1473">
        <v>7</v>
      </c>
      <c r="R1473">
        <v>4</v>
      </c>
      <c r="S1473">
        <v>185</v>
      </c>
      <c r="T1473">
        <v>197</v>
      </c>
      <c r="U1473">
        <v>13197</v>
      </c>
      <c r="V1473">
        <v>14078</v>
      </c>
      <c r="W1473">
        <v>445</v>
      </c>
      <c r="X1473">
        <v>347</v>
      </c>
    </row>
    <row r="1474" spans="1:24" x14ac:dyDescent="0.35">
      <c r="A1474" s="6" t="str">
        <f t="shared" ref="A1474:A1537" si="23">TEXT(B1474*1000+C1474,"00000")</f>
        <v>28139</v>
      </c>
      <c r="B1474">
        <v>28</v>
      </c>
      <c r="C1474">
        <v>139</v>
      </c>
      <c r="D1474" t="s">
        <v>267</v>
      </c>
      <c r="E1474" t="s">
        <v>2423</v>
      </c>
      <c r="F1474">
        <v>21819</v>
      </c>
      <c r="G1474">
        <v>10681</v>
      </c>
      <c r="H1474">
        <v>11138</v>
      </c>
      <c r="I1474">
        <v>8674</v>
      </c>
      <c r="J1474">
        <v>8963</v>
      </c>
      <c r="K1474">
        <v>1765</v>
      </c>
      <c r="L1474">
        <v>1904</v>
      </c>
      <c r="M1474">
        <v>47</v>
      </c>
      <c r="N1474">
        <v>49</v>
      </c>
      <c r="O1474">
        <v>30</v>
      </c>
      <c r="P1474">
        <v>34</v>
      </c>
      <c r="Q1474">
        <v>3</v>
      </c>
      <c r="R1474">
        <v>3</v>
      </c>
      <c r="S1474">
        <v>162</v>
      </c>
      <c r="T1474">
        <v>185</v>
      </c>
      <c r="U1474">
        <v>10111</v>
      </c>
      <c r="V1474">
        <v>10617</v>
      </c>
      <c r="W1474">
        <v>570</v>
      </c>
      <c r="X1474">
        <v>521</v>
      </c>
    </row>
    <row r="1475" spans="1:24" x14ac:dyDescent="0.35">
      <c r="A1475" s="6" t="str">
        <f t="shared" si="23"/>
        <v>28141</v>
      </c>
      <c r="B1475">
        <v>28</v>
      </c>
      <c r="C1475">
        <v>141</v>
      </c>
      <c r="D1475" t="s">
        <v>267</v>
      </c>
      <c r="E1475" t="s">
        <v>2425</v>
      </c>
      <c r="F1475">
        <v>18854</v>
      </c>
      <c r="G1475">
        <v>9251</v>
      </c>
      <c r="H1475">
        <v>9603</v>
      </c>
      <c r="I1475">
        <v>8821</v>
      </c>
      <c r="J1475">
        <v>9206</v>
      </c>
      <c r="K1475">
        <v>263</v>
      </c>
      <c r="L1475">
        <v>247</v>
      </c>
      <c r="M1475">
        <v>48</v>
      </c>
      <c r="N1475">
        <v>30</v>
      </c>
      <c r="O1475">
        <v>18</v>
      </c>
      <c r="P1475">
        <v>23</v>
      </c>
      <c r="Q1475">
        <v>4</v>
      </c>
      <c r="R1475">
        <v>0</v>
      </c>
      <c r="S1475">
        <v>97</v>
      </c>
      <c r="T1475">
        <v>97</v>
      </c>
      <c r="U1475">
        <v>8978</v>
      </c>
      <c r="V1475">
        <v>9337</v>
      </c>
      <c r="W1475">
        <v>273</v>
      </c>
      <c r="X1475">
        <v>266</v>
      </c>
    </row>
    <row r="1476" spans="1:24" x14ac:dyDescent="0.35">
      <c r="A1476" s="6" t="str">
        <f t="shared" si="23"/>
        <v>28143</v>
      </c>
      <c r="B1476">
        <v>28</v>
      </c>
      <c r="C1476">
        <v>143</v>
      </c>
      <c r="D1476" t="s">
        <v>267</v>
      </c>
      <c r="E1476" t="s">
        <v>2427</v>
      </c>
      <c r="F1476">
        <v>9787</v>
      </c>
      <c r="G1476">
        <v>4613</v>
      </c>
      <c r="H1476">
        <v>5174</v>
      </c>
      <c r="I1476">
        <v>981</v>
      </c>
      <c r="J1476">
        <v>942</v>
      </c>
      <c r="K1476">
        <v>3525</v>
      </c>
      <c r="L1476">
        <v>4134</v>
      </c>
      <c r="M1476">
        <v>20</v>
      </c>
      <c r="N1476">
        <v>13</v>
      </c>
      <c r="O1476">
        <v>42</v>
      </c>
      <c r="P1476">
        <v>30</v>
      </c>
      <c r="Q1476">
        <v>5</v>
      </c>
      <c r="R1476">
        <v>5</v>
      </c>
      <c r="S1476">
        <v>40</v>
      </c>
      <c r="T1476">
        <v>50</v>
      </c>
      <c r="U1476">
        <v>4493</v>
      </c>
      <c r="V1476">
        <v>5076</v>
      </c>
      <c r="W1476">
        <v>120</v>
      </c>
      <c r="X1476">
        <v>98</v>
      </c>
    </row>
    <row r="1477" spans="1:24" x14ac:dyDescent="0.35">
      <c r="A1477" s="6" t="str">
        <f t="shared" si="23"/>
        <v>28145</v>
      </c>
      <c r="B1477">
        <v>28</v>
      </c>
      <c r="C1477">
        <v>145</v>
      </c>
      <c r="D1477" t="s">
        <v>267</v>
      </c>
      <c r="E1477" t="s">
        <v>308</v>
      </c>
      <c r="F1477">
        <v>27791</v>
      </c>
      <c r="G1477">
        <v>13662</v>
      </c>
      <c r="H1477">
        <v>14129</v>
      </c>
      <c r="I1477">
        <v>11121</v>
      </c>
      <c r="J1477">
        <v>11410</v>
      </c>
      <c r="K1477">
        <v>2074</v>
      </c>
      <c r="L1477">
        <v>2266</v>
      </c>
      <c r="M1477">
        <v>43</v>
      </c>
      <c r="N1477">
        <v>35</v>
      </c>
      <c r="O1477">
        <v>154</v>
      </c>
      <c r="P1477">
        <v>140</v>
      </c>
      <c r="Q1477">
        <v>12</v>
      </c>
      <c r="R1477">
        <v>4</v>
      </c>
      <c r="S1477">
        <v>258</v>
      </c>
      <c r="T1477">
        <v>274</v>
      </c>
      <c r="U1477">
        <v>12917</v>
      </c>
      <c r="V1477">
        <v>13580</v>
      </c>
      <c r="W1477">
        <v>745</v>
      </c>
      <c r="X1477">
        <v>549</v>
      </c>
    </row>
    <row r="1478" spans="1:24" x14ac:dyDescent="0.35">
      <c r="A1478" s="6" t="str">
        <f t="shared" si="23"/>
        <v>28147</v>
      </c>
      <c r="B1478">
        <v>28</v>
      </c>
      <c r="C1478">
        <v>147</v>
      </c>
      <c r="D1478" t="s">
        <v>267</v>
      </c>
      <c r="E1478" t="s">
        <v>2430</v>
      </c>
      <c r="F1478">
        <v>13884</v>
      </c>
      <c r="G1478">
        <v>6742</v>
      </c>
      <c r="H1478">
        <v>7142</v>
      </c>
      <c r="I1478">
        <v>3662</v>
      </c>
      <c r="J1478">
        <v>3816</v>
      </c>
      <c r="K1478">
        <v>2903</v>
      </c>
      <c r="L1478">
        <v>3152</v>
      </c>
      <c r="M1478">
        <v>32</v>
      </c>
      <c r="N1478">
        <v>30</v>
      </c>
      <c r="O1478">
        <v>35</v>
      </c>
      <c r="P1478">
        <v>34</v>
      </c>
      <c r="Q1478">
        <v>8</v>
      </c>
      <c r="R1478">
        <v>6</v>
      </c>
      <c r="S1478">
        <v>102</v>
      </c>
      <c r="T1478">
        <v>104</v>
      </c>
      <c r="U1478">
        <v>6622</v>
      </c>
      <c r="V1478">
        <v>7038</v>
      </c>
      <c r="W1478">
        <v>120</v>
      </c>
      <c r="X1478">
        <v>104</v>
      </c>
    </row>
    <row r="1479" spans="1:24" x14ac:dyDescent="0.35">
      <c r="A1479" s="6" t="str">
        <f t="shared" si="23"/>
        <v>28149</v>
      </c>
      <c r="B1479">
        <v>28</v>
      </c>
      <c r="C1479">
        <v>149</v>
      </c>
      <c r="D1479" t="s">
        <v>267</v>
      </c>
      <c r="E1479" t="s">
        <v>946</v>
      </c>
      <c r="F1479">
        <v>44715</v>
      </c>
      <c r="G1479">
        <v>21471</v>
      </c>
      <c r="H1479">
        <v>23244</v>
      </c>
      <c r="I1479">
        <v>10712</v>
      </c>
      <c r="J1479">
        <v>10877</v>
      </c>
      <c r="K1479">
        <v>10285</v>
      </c>
      <c r="L1479">
        <v>11865</v>
      </c>
      <c r="M1479">
        <v>79</v>
      </c>
      <c r="N1479">
        <v>74</v>
      </c>
      <c r="O1479">
        <v>162</v>
      </c>
      <c r="P1479">
        <v>196</v>
      </c>
      <c r="Q1479">
        <v>7</v>
      </c>
      <c r="R1479">
        <v>6</v>
      </c>
      <c r="S1479">
        <v>226</v>
      </c>
      <c r="T1479">
        <v>226</v>
      </c>
      <c r="U1479">
        <v>21008</v>
      </c>
      <c r="V1479">
        <v>22824</v>
      </c>
      <c r="W1479">
        <v>463</v>
      </c>
      <c r="X1479">
        <v>420</v>
      </c>
    </row>
    <row r="1480" spans="1:24" x14ac:dyDescent="0.35">
      <c r="A1480" s="6" t="str">
        <f t="shared" si="23"/>
        <v>28151</v>
      </c>
      <c r="B1480">
        <v>28</v>
      </c>
      <c r="C1480">
        <v>151</v>
      </c>
      <c r="D1480" t="s">
        <v>267</v>
      </c>
      <c r="E1480" t="s">
        <v>150</v>
      </c>
      <c r="F1480">
        <v>44922</v>
      </c>
      <c r="G1480">
        <v>20936</v>
      </c>
      <c r="H1480">
        <v>23986</v>
      </c>
      <c r="I1480">
        <v>5628</v>
      </c>
      <c r="J1480">
        <v>5740</v>
      </c>
      <c r="K1480">
        <v>14941</v>
      </c>
      <c r="L1480">
        <v>17837</v>
      </c>
      <c r="M1480">
        <v>50</v>
      </c>
      <c r="N1480">
        <v>60</v>
      </c>
      <c r="O1480">
        <v>165</v>
      </c>
      <c r="P1480">
        <v>174</v>
      </c>
      <c r="Q1480">
        <v>11</v>
      </c>
      <c r="R1480">
        <v>9</v>
      </c>
      <c r="S1480">
        <v>141</v>
      </c>
      <c r="T1480">
        <v>166</v>
      </c>
      <c r="U1480">
        <v>20587</v>
      </c>
      <c r="V1480">
        <v>23719</v>
      </c>
      <c r="W1480">
        <v>349</v>
      </c>
      <c r="X1480">
        <v>267</v>
      </c>
    </row>
    <row r="1481" spans="1:24" x14ac:dyDescent="0.35">
      <c r="A1481" s="6" t="str">
        <f t="shared" si="23"/>
        <v>28153</v>
      </c>
      <c r="B1481">
        <v>28</v>
      </c>
      <c r="C1481">
        <v>153</v>
      </c>
      <c r="D1481" t="s">
        <v>267</v>
      </c>
      <c r="E1481" t="s">
        <v>949</v>
      </c>
      <c r="F1481">
        <v>19778</v>
      </c>
      <c r="G1481">
        <v>9585</v>
      </c>
      <c r="H1481">
        <v>10193</v>
      </c>
      <c r="I1481">
        <v>5687</v>
      </c>
      <c r="J1481">
        <v>5794</v>
      </c>
      <c r="K1481">
        <v>3750</v>
      </c>
      <c r="L1481">
        <v>4221</v>
      </c>
      <c r="M1481">
        <v>31</v>
      </c>
      <c r="N1481">
        <v>29</v>
      </c>
      <c r="O1481">
        <v>19</v>
      </c>
      <c r="P1481">
        <v>30</v>
      </c>
      <c r="Q1481">
        <v>4</v>
      </c>
      <c r="R1481">
        <v>1</v>
      </c>
      <c r="S1481">
        <v>94</v>
      </c>
      <c r="T1481">
        <v>118</v>
      </c>
      <c r="U1481">
        <v>9389</v>
      </c>
      <c r="V1481">
        <v>10061</v>
      </c>
      <c r="W1481">
        <v>196</v>
      </c>
      <c r="X1481">
        <v>132</v>
      </c>
    </row>
    <row r="1482" spans="1:24" x14ac:dyDescent="0.35">
      <c r="A1482" s="6" t="str">
        <f t="shared" si="23"/>
        <v>28155</v>
      </c>
      <c r="B1482">
        <v>28</v>
      </c>
      <c r="C1482">
        <v>155</v>
      </c>
      <c r="D1482" t="s">
        <v>267</v>
      </c>
      <c r="E1482" t="s">
        <v>951</v>
      </c>
      <c r="F1482">
        <v>9924</v>
      </c>
      <c r="G1482">
        <v>4817</v>
      </c>
      <c r="H1482">
        <v>5107</v>
      </c>
      <c r="I1482">
        <v>3873</v>
      </c>
      <c r="J1482">
        <v>4057</v>
      </c>
      <c r="K1482">
        <v>859</v>
      </c>
      <c r="L1482">
        <v>963</v>
      </c>
      <c r="M1482">
        <v>17</v>
      </c>
      <c r="N1482">
        <v>19</v>
      </c>
      <c r="O1482">
        <v>6</v>
      </c>
      <c r="P1482">
        <v>11</v>
      </c>
      <c r="Q1482">
        <v>2</v>
      </c>
      <c r="R1482">
        <v>0</v>
      </c>
      <c r="S1482">
        <v>60</v>
      </c>
      <c r="T1482">
        <v>57</v>
      </c>
      <c r="U1482">
        <v>4738</v>
      </c>
      <c r="V1482">
        <v>5035</v>
      </c>
      <c r="W1482">
        <v>79</v>
      </c>
      <c r="X1482">
        <v>72</v>
      </c>
    </row>
    <row r="1483" spans="1:24" x14ac:dyDescent="0.35">
      <c r="A1483" s="6" t="str">
        <f t="shared" si="23"/>
        <v>28157</v>
      </c>
      <c r="B1483">
        <v>28</v>
      </c>
      <c r="C1483">
        <v>157</v>
      </c>
      <c r="D1483" t="s">
        <v>267</v>
      </c>
      <c r="E1483" t="s">
        <v>961</v>
      </c>
      <c r="F1483">
        <v>8587</v>
      </c>
      <c r="G1483">
        <v>4565</v>
      </c>
      <c r="H1483">
        <v>4022</v>
      </c>
      <c r="I1483">
        <v>1320</v>
      </c>
      <c r="J1483">
        <v>1104</v>
      </c>
      <c r="K1483">
        <v>3185</v>
      </c>
      <c r="L1483">
        <v>2876</v>
      </c>
      <c r="M1483">
        <v>12</v>
      </c>
      <c r="N1483">
        <v>10</v>
      </c>
      <c r="O1483">
        <v>7</v>
      </c>
      <c r="P1483">
        <v>3</v>
      </c>
      <c r="Q1483">
        <v>0</v>
      </c>
      <c r="R1483">
        <v>0</v>
      </c>
      <c r="S1483">
        <v>41</v>
      </c>
      <c r="T1483">
        <v>29</v>
      </c>
      <c r="U1483">
        <v>4514</v>
      </c>
      <c r="V1483">
        <v>3988</v>
      </c>
      <c r="W1483">
        <v>51</v>
      </c>
      <c r="X1483">
        <v>34</v>
      </c>
    </row>
    <row r="1484" spans="1:24" x14ac:dyDescent="0.35">
      <c r="A1484" s="6" t="str">
        <f t="shared" si="23"/>
        <v>28159</v>
      </c>
      <c r="B1484">
        <v>28</v>
      </c>
      <c r="C1484">
        <v>159</v>
      </c>
      <c r="D1484" t="s">
        <v>267</v>
      </c>
      <c r="E1484" t="s">
        <v>154</v>
      </c>
      <c r="F1484">
        <v>17715</v>
      </c>
      <c r="G1484">
        <v>8668</v>
      </c>
      <c r="H1484">
        <v>9047</v>
      </c>
      <c r="I1484">
        <v>4479</v>
      </c>
      <c r="J1484">
        <v>4495</v>
      </c>
      <c r="K1484">
        <v>3962</v>
      </c>
      <c r="L1484">
        <v>4330</v>
      </c>
      <c r="M1484">
        <v>100</v>
      </c>
      <c r="N1484">
        <v>109</v>
      </c>
      <c r="O1484">
        <v>35</v>
      </c>
      <c r="P1484">
        <v>21</v>
      </c>
      <c r="Q1484">
        <v>4</v>
      </c>
      <c r="R1484">
        <v>4</v>
      </c>
      <c r="S1484">
        <v>88</v>
      </c>
      <c r="T1484">
        <v>88</v>
      </c>
      <c r="U1484">
        <v>8533</v>
      </c>
      <c r="V1484">
        <v>8936</v>
      </c>
      <c r="W1484">
        <v>135</v>
      </c>
      <c r="X1484">
        <v>111</v>
      </c>
    </row>
    <row r="1485" spans="1:24" x14ac:dyDescent="0.35">
      <c r="A1485" s="6" t="str">
        <f t="shared" si="23"/>
        <v>28161</v>
      </c>
      <c r="B1485">
        <v>28</v>
      </c>
      <c r="C1485">
        <v>161</v>
      </c>
      <c r="D1485" t="s">
        <v>267</v>
      </c>
      <c r="E1485" t="s">
        <v>2438</v>
      </c>
      <c r="F1485">
        <v>12482</v>
      </c>
      <c r="G1485">
        <v>6095</v>
      </c>
      <c r="H1485">
        <v>6387</v>
      </c>
      <c r="I1485">
        <v>3599</v>
      </c>
      <c r="J1485">
        <v>3756</v>
      </c>
      <c r="K1485">
        <v>2396</v>
      </c>
      <c r="L1485">
        <v>2518</v>
      </c>
      <c r="M1485">
        <v>24</v>
      </c>
      <c r="N1485">
        <v>18</v>
      </c>
      <c r="O1485">
        <v>9</v>
      </c>
      <c r="P1485">
        <v>21</v>
      </c>
      <c r="Q1485">
        <v>0</v>
      </c>
      <c r="R1485">
        <v>1</v>
      </c>
      <c r="S1485">
        <v>67</v>
      </c>
      <c r="T1485">
        <v>73</v>
      </c>
      <c r="U1485">
        <v>5985</v>
      </c>
      <c r="V1485">
        <v>6320</v>
      </c>
      <c r="W1485">
        <v>110</v>
      </c>
      <c r="X1485">
        <v>67</v>
      </c>
    </row>
    <row r="1486" spans="1:24" x14ac:dyDescent="0.35">
      <c r="A1486" s="6" t="str">
        <f t="shared" si="23"/>
        <v>28163</v>
      </c>
      <c r="B1486">
        <v>28</v>
      </c>
      <c r="C1486">
        <v>163</v>
      </c>
      <c r="D1486" t="s">
        <v>267</v>
      </c>
      <c r="E1486" t="s">
        <v>2440</v>
      </c>
      <c r="F1486">
        <v>26751</v>
      </c>
      <c r="G1486">
        <v>15201</v>
      </c>
      <c r="H1486">
        <v>11550</v>
      </c>
      <c r="I1486">
        <v>6087</v>
      </c>
      <c r="J1486">
        <v>4308</v>
      </c>
      <c r="K1486">
        <v>8769</v>
      </c>
      <c r="L1486">
        <v>7057</v>
      </c>
      <c r="M1486">
        <v>88</v>
      </c>
      <c r="N1486">
        <v>25</v>
      </c>
      <c r="O1486">
        <v>83</v>
      </c>
      <c r="P1486">
        <v>68</v>
      </c>
      <c r="Q1486">
        <v>2</v>
      </c>
      <c r="R1486">
        <v>3</v>
      </c>
      <c r="S1486">
        <v>172</v>
      </c>
      <c r="T1486">
        <v>89</v>
      </c>
      <c r="U1486">
        <v>14118</v>
      </c>
      <c r="V1486">
        <v>11537</v>
      </c>
      <c r="W1486">
        <v>1083</v>
      </c>
      <c r="X1486">
        <v>13</v>
      </c>
    </row>
    <row r="1487" spans="1:24" x14ac:dyDescent="0.35">
      <c r="A1487" s="6" t="str">
        <f t="shared" si="23"/>
        <v>29001</v>
      </c>
      <c r="B1487">
        <v>29</v>
      </c>
      <c r="C1487">
        <v>1</v>
      </c>
      <c r="D1487" t="s">
        <v>2442</v>
      </c>
      <c r="E1487" t="s">
        <v>1333</v>
      </c>
      <c r="F1487">
        <v>25312</v>
      </c>
      <c r="G1487">
        <v>12217</v>
      </c>
      <c r="H1487">
        <v>13095</v>
      </c>
      <c r="I1487">
        <v>11089</v>
      </c>
      <c r="J1487">
        <v>11936</v>
      </c>
      <c r="K1487">
        <v>504</v>
      </c>
      <c r="L1487">
        <v>443</v>
      </c>
      <c r="M1487">
        <v>59</v>
      </c>
      <c r="N1487">
        <v>46</v>
      </c>
      <c r="O1487">
        <v>311</v>
      </c>
      <c r="P1487">
        <v>382</v>
      </c>
      <c r="Q1487">
        <v>5</v>
      </c>
      <c r="R1487">
        <v>13</v>
      </c>
      <c r="S1487">
        <v>249</v>
      </c>
      <c r="T1487">
        <v>275</v>
      </c>
      <c r="U1487">
        <v>11894</v>
      </c>
      <c r="V1487">
        <v>12751</v>
      </c>
      <c r="W1487">
        <v>323</v>
      </c>
      <c r="X1487">
        <v>344</v>
      </c>
    </row>
    <row r="1488" spans="1:24" x14ac:dyDescent="0.35">
      <c r="A1488" s="6" t="str">
        <f t="shared" si="23"/>
        <v>29003</v>
      </c>
      <c r="B1488">
        <v>29</v>
      </c>
      <c r="C1488">
        <v>3</v>
      </c>
      <c r="D1488" t="s">
        <v>2442</v>
      </c>
      <c r="E1488" t="s">
        <v>2444</v>
      </c>
      <c r="F1488">
        <v>18132</v>
      </c>
      <c r="G1488">
        <v>9048</v>
      </c>
      <c r="H1488">
        <v>9084</v>
      </c>
      <c r="I1488">
        <v>8681</v>
      </c>
      <c r="J1488">
        <v>8759</v>
      </c>
      <c r="K1488">
        <v>125</v>
      </c>
      <c r="L1488">
        <v>86</v>
      </c>
      <c r="M1488">
        <v>33</v>
      </c>
      <c r="N1488">
        <v>30</v>
      </c>
      <c r="O1488">
        <v>51</v>
      </c>
      <c r="P1488">
        <v>68</v>
      </c>
      <c r="Q1488">
        <v>3</v>
      </c>
      <c r="R1488">
        <v>6</v>
      </c>
      <c r="S1488">
        <v>155</v>
      </c>
      <c r="T1488">
        <v>135</v>
      </c>
      <c r="U1488">
        <v>8820</v>
      </c>
      <c r="V1488">
        <v>8898</v>
      </c>
      <c r="W1488">
        <v>228</v>
      </c>
      <c r="X1488">
        <v>186</v>
      </c>
    </row>
    <row r="1489" spans="1:24" x14ac:dyDescent="0.35">
      <c r="A1489" s="6" t="str">
        <f t="shared" si="23"/>
        <v>29005</v>
      </c>
      <c r="B1489">
        <v>29</v>
      </c>
      <c r="C1489">
        <v>5</v>
      </c>
      <c r="D1489" t="s">
        <v>2442</v>
      </c>
      <c r="E1489" t="s">
        <v>1480</v>
      </c>
      <c r="F1489">
        <v>5304</v>
      </c>
      <c r="G1489">
        <v>2655</v>
      </c>
      <c r="H1489">
        <v>2649</v>
      </c>
      <c r="I1489">
        <v>2585</v>
      </c>
      <c r="J1489">
        <v>2589</v>
      </c>
      <c r="K1489">
        <v>18</v>
      </c>
      <c r="L1489">
        <v>6</v>
      </c>
      <c r="M1489">
        <v>10</v>
      </c>
      <c r="N1489">
        <v>8</v>
      </c>
      <c r="O1489">
        <v>11</v>
      </c>
      <c r="P1489">
        <v>7</v>
      </c>
      <c r="Q1489">
        <v>1</v>
      </c>
      <c r="R1489">
        <v>2</v>
      </c>
      <c r="S1489">
        <v>30</v>
      </c>
      <c r="T1489">
        <v>37</v>
      </c>
      <c r="U1489">
        <v>2613</v>
      </c>
      <c r="V1489">
        <v>2604</v>
      </c>
      <c r="W1489">
        <v>42</v>
      </c>
      <c r="X1489">
        <v>45</v>
      </c>
    </row>
    <row r="1490" spans="1:24" x14ac:dyDescent="0.35">
      <c r="A1490" s="6" t="str">
        <f t="shared" si="23"/>
        <v>29007</v>
      </c>
      <c r="B1490">
        <v>29</v>
      </c>
      <c r="C1490">
        <v>7</v>
      </c>
      <c r="D1490" t="s">
        <v>2442</v>
      </c>
      <c r="E1490" t="s">
        <v>2447</v>
      </c>
      <c r="F1490">
        <v>24959</v>
      </c>
      <c r="G1490">
        <v>11729</v>
      </c>
      <c r="H1490">
        <v>13230</v>
      </c>
      <c r="I1490">
        <v>10598</v>
      </c>
      <c r="J1490">
        <v>11839</v>
      </c>
      <c r="K1490">
        <v>666</v>
      </c>
      <c r="L1490">
        <v>940</v>
      </c>
      <c r="M1490">
        <v>74</v>
      </c>
      <c r="N1490">
        <v>98</v>
      </c>
      <c r="O1490">
        <v>97</v>
      </c>
      <c r="P1490">
        <v>53</v>
      </c>
      <c r="Q1490">
        <v>19</v>
      </c>
      <c r="R1490">
        <v>11</v>
      </c>
      <c r="S1490">
        <v>275</v>
      </c>
      <c r="T1490">
        <v>289</v>
      </c>
      <c r="U1490">
        <v>11302</v>
      </c>
      <c r="V1490">
        <v>12907</v>
      </c>
      <c r="W1490">
        <v>427</v>
      </c>
      <c r="X1490">
        <v>323</v>
      </c>
    </row>
    <row r="1491" spans="1:24" x14ac:dyDescent="0.35">
      <c r="A1491" s="6" t="str">
        <f t="shared" si="23"/>
        <v>29009</v>
      </c>
      <c r="B1491">
        <v>29</v>
      </c>
      <c r="C1491">
        <v>9</v>
      </c>
      <c r="D1491" t="s">
        <v>2442</v>
      </c>
      <c r="E1491" t="s">
        <v>2046</v>
      </c>
      <c r="F1491">
        <v>34533</v>
      </c>
      <c r="G1491">
        <v>17460</v>
      </c>
      <c r="H1491">
        <v>17073</v>
      </c>
      <c r="I1491">
        <v>16234</v>
      </c>
      <c r="J1491">
        <v>15928</v>
      </c>
      <c r="K1491">
        <v>141</v>
      </c>
      <c r="L1491">
        <v>118</v>
      </c>
      <c r="M1491">
        <v>249</v>
      </c>
      <c r="N1491">
        <v>224</v>
      </c>
      <c r="O1491">
        <v>438</v>
      </c>
      <c r="P1491">
        <v>417</v>
      </c>
      <c r="Q1491">
        <v>43</v>
      </c>
      <c r="R1491">
        <v>31</v>
      </c>
      <c r="S1491">
        <v>355</v>
      </c>
      <c r="T1491">
        <v>355</v>
      </c>
      <c r="U1491">
        <v>15703</v>
      </c>
      <c r="V1491">
        <v>15512</v>
      </c>
      <c r="W1491">
        <v>1757</v>
      </c>
      <c r="X1491">
        <v>1561</v>
      </c>
    </row>
    <row r="1492" spans="1:24" x14ac:dyDescent="0.35">
      <c r="A1492" s="6" t="str">
        <f t="shared" si="23"/>
        <v>29011</v>
      </c>
      <c r="B1492">
        <v>29</v>
      </c>
      <c r="C1492">
        <v>11</v>
      </c>
      <c r="D1492" t="s">
        <v>2442</v>
      </c>
      <c r="E1492" t="s">
        <v>1484</v>
      </c>
      <c r="F1492">
        <v>11638</v>
      </c>
      <c r="G1492">
        <v>5819</v>
      </c>
      <c r="H1492">
        <v>5819</v>
      </c>
      <c r="I1492">
        <v>5500</v>
      </c>
      <c r="J1492">
        <v>5490</v>
      </c>
      <c r="K1492">
        <v>46</v>
      </c>
      <c r="L1492">
        <v>25</v>
      </c>
      <c r="M1492">
        <v>85</v>
      </c>
      <c r="N1492">
        <v>86</v>
      </c>
      <c r="O1492">
        <v>18</v>
      </c>
      <c r="P1492">
        <v>55</v>
      </c>
      <c r="Q1492">
        <v>5</v>
      </c>
      <c r="R1492">
        <v>2</v>
      </c>
      <c r="S1492">
        <v>165</v>
      </c>
      <c r="T1492">
        <v>161</v>
      </c>
      <c r="U1492">
        <v>5669</v>
      </c>
      <c r="V1492">
        <v>5688</v>
      </c>
      <c r="W1492">
        <v>150</v>
      </c>
      <c r="X1492">
        <v>131</v>
      </c>
    </row>
    <row r="1493" spans="1:24" x14ac:dyDescent="0.35">
      <c r="A1493" s="6" t="str">
        <f t="shared" si="23"/>
        <v>29013</v>
      </c>
      <c r="B1493">
        <v>29</v>
      </c>
      <c r="C1493">
        <v>13</v>
      </c>
      <c r="D1493" t="s">
        <v>2442</v>
      </c>
      <c r="E1493" t="s">
        <v>2451</v>
      </c>
      <c r="F1493">
        <v>16038</v>
      </c>
      <c r="G1493">
        <v>8086</v>
      </c>
      <c r="H1493">
        <v>7952</v>
      </c>
      <c r="I1493">
        <v>7611</v>
      </c>
      <c r="J1493">
        <v>7621</v>
      </c>
      <c r="K1493">
        <v>190</v>
      </c>
      <c r="L1493">
        <v>67</v>
      </c>
      <c r="M1493">
        <v>85</v>
      </c>
      <c r="N1493">
        <v>72</v>
      </c>
      <c r="O1493">
        <v>24</v>
      </c>
      <c r="P1493">
        <v>30</v>
      </c>
      <c r="Q1493">
        <v>6</v>
      </c>
      <c r="R1493">
        <v>4</v>
      </c>
      <c r="S1493">
        <v>170</v>
      </c>
      <c r="T1493">
        <v>158</v>
      </c>
      <c r="U1493">
        <v>7898</v>
      </c>
      <c r="V1493">
        <v>7799</v>
      </c>
      <c r="W1493">
        <v>188</v>
      </c>
      <c r="X1493">
        <v>153</v>
      </c>
    </row>
    <row r="1494" spans="1:24" x14ac:dyDescent="0.35">
      <c r="A1494" s="6" t="str">
        <f t="shared" si="23"/>
        <v>29015</v>
      </c>
      <c r="B1494">
        <v>29</v>
      </c>
      <c r="C1494">
        <v>15</v>
      </c>
      <c r="D1494" t="s">
        <v>2442</v>
      </c>
      <c r="E1494" t="s">
        <v>193</v>
      </c>
      <c r="F1494">
        <v>19392</v>
      </c>
      <c r="G1494">
        <v>9850</v>
      </c>
      <c r="H1494">
        <v>9542</v>
      </c>
      <c r="I1494">
        <v>9440</v>
      </c>
      <c r="J1494">
        <v>9169</v>
      </c>
      <c r="K1494">
        <v>81</v>
      </c>
      <c r="L1494">
        <v>48</v>
      </c>
      <c r="M1494">
        <v>93</v>
      </c>
      <c r="N1494">
        <v>68</v>
      </c>
      <c r="O1494">
        <v>37</v>
      </c>
      <c r="P1494">
        <v>56</v>
      </c>
      <c r="Q1494">
        <v>9</v>
      </c>
      <c r="R1494">
        <v>8</v>
      </c>
      <c r="S1494">
        <v>190</v>
      </c>
      <c r="T1494">
        <v>193</v>
      </c>
      <c r="U1494">
        <v>9675</v>
      </c>
      <c r="V1494">
        <v>9400</v>
      </c>
      <c r="W1494">
        <v>175</v>
      </c>
      <c r="X1494">
        <v>142</v>
      </c>
    </row>
    <row r="1495" spans="1:24" x14ac:dyDescent="0.35">
      <c r="A1495" s="6" t="str">
        <f t="shared" si="23"/>
        <v>29017</v>
      </c>
      <c r="B1495">
        <v>29</v>
      </c>
      <c r="C1495">
        <v>17</v>
      </c>
      <c r="D1495" t="s">
        <v>2442</v>
      </c>
      <c r="E1495" t="s">
        <v>2454</v>
      </c>
      <c r="F1495">
        <v>10574</v>
      </c>
      <c r="G1495">
        <v>5324</v>
      </c>
      <c r="H1495">
        <v>5250</v>
      </c>
      <c r="I1495">
        <v>5132</v>
      </c>
      <c r="J1495">
        <v>5073</v>
      </c>
      <c r="K1495">
        <v>41</v>
      </c>
      <c r="L1495">
        <v>36</v>
      </c>
      <c r="M1495">
        <v>47</v>
      </c>
      <c r="N1495">
        <v>46</v>
      </c>
      <c r="O1495">
        <v>14</v>
      </c>
      <c r="P1495">
        <v>15</v>
      </c>
      <c r="Q1495">
        <v>1</v>
      </c>
      <c r="R1495">
        <v>2</v>
      </c>
      <c r="S1495">
        <v>89</v>
      </c>
      <c r="T1495">
        <v>78</v>
      </c>
      <c r="U1495">
        <v>5244</v>
      </c>
      <c r="V1495">
        <v>5177</v>
      </c>
      <c r="W1495">
        <v>80</v>
      </c>
      <c r="X1495">
        <v>73</v>
      </c>
    </row>
    <row r="1496" spans="1:24" x14ac:dyDescent="0.35">
      <c r="A1496" s="6" t="str">
        <f t="shared" si="23"/>
        <v>29019</v>
      </c>
      <c r="B1496">
        <v>29</v>
      </c>
      <c r="C1496">
        <v>19</v>
      </c>
      <c r="D1496" t="s">
        <v>2442</v>
      </c>
      <c r="E1496" t="s">
        <v>195</v>
      </c>
      <c r="F1496">
        <v>183604</v>
      </c>
      <c r="G1496">
        <v>89129</v>
      </c>
      <c r="H1496">
        <v>94475</v>
      </c>
      <c r="I1496">
        <v>72318</v>
      </c>
      <c r="J1496">
        <v>76637</v>
      </c>
      <c r="K1496">
        <v>8748</v>
      </c>
      <c r="L1496">
        <v>9418</v>
      </c>
      <c r="M1496">
        <v>452</v>
      </c>
      <c r="N1496">
        <v>434</v>
      </c>
      <c r="O1496">
        <v>4444</v>
      </c>
      <c r="P1496">
        <v>4738</v>
      </c>
      <c r="Q1496">
        <v>84</v>
      </c>
      <c r="R1496">
        <v>93</v>
      </c>
      <c r="S1496">
        <v>3083</v>
      </c>
      <c r="T1496">
        <v>3155</v>
      </c>
      <c r="U1496">
        <v>85131</v>
      </c>
      <c r="V1496">
        <v>90484</v>
      </c>
      <c r="W1496">
        <v>3998</v>
      </c>
      <c r="X1496">
        <v>3991</v>
      </c>
    </row>
    <row r="1497" spans="1:24" x14ac:dyDescent="0.35">
      <c r="A1497" s="6" t="str">
        <f t="shared" si="23"/>
        <v>29021</v>
      </c>
      <c r="B1497">
        <v>29</v>
      </c>
      <c r="C1497">
        <v>21</v>
      </c>
      <c r="D1497" t="s">
        <v>2442</v>
      </c>
      <c r="E1497" t="s">
        <v>1348</v>
      </c>
      <c r="F1497">
        <v>84796</v>
      </c>
      <c r="G1497">
        <v>43099</v>
      </c>
      <c r="H1497">
        <v>41697</v>
      </c>
      <c r="I1497">
        <v>37462</v>
      </c>
      <c r="J1497">
        <v>37310</v>
      </c>
      <c r="K1497">
        <v>3173</v>
      </c>
      <c r="L1497">
        <v>1891</v>
      </c>
      <c r="M1497">
        <v>335</v>
      </c>
      <c r="N1497">
        <v>315</v>
      </c>
      <c r="O1497">
        <v>685</v>
      </c>
      <c r="P1497">
        <v>736</v>
      </c>
      <c r="Q1497">
        <v>221</v>
      </c>
      <c r="R1497">
        <v>219</v>
      </c>
      <c r="S1497">
        <v>1223</v>
      </c>
      <c r="T1497">
        <v>1226</v>
      </c>
      <c r="U1497">
        <v>40033</v>
      </c>
      <c r="V1497">
        <v>39156</v>
      </c>
      <c r="W1497">
        <v>3066</v>
      </c>
      <c r="X1497">
        <v>2541</v>
      </c>
    </row>
    <row r="1498" spans="1:24" x14ac:dyDescent="0.35">
      <c r="A1498" s="6" t="str">
        <f t="shared" si="23"/>
        <v>29023</v>
      </c>
      <c r="B1498">
        <v>29</v>
      </c>
      <c r="C1498">
        <v>23</v>
      </c>
      <c r="D1498" t="s">
        <v>2442</v>
      </c>
      <c r="E1498" t="s">
        <v>34</v>
      </c>
      <c r="F1498">
        <v>42135</v>
      </c>
      <c r="G1498">
        <v>20552</v>
      </c>
      <c r="H1498">
        <v>21583</v>
      </c>
      <c r="I1498">
        <v>18395</v>
      </c>
      <c r="J1498">
        <v>19302</v>
      </c>
      <c r="K1498">
        <v>1238</v>
      </c>
      <c r="L1498">
        <v>1286</v>
      </c>
      <c r="M1498">
        <v>152</v>
      </c>
      <c r="N1498">
        <v>170</v>
      </c>
      <c r="O1498">
        <v>200</v>
      </c>
      <c r="P1498">
        <v>219</v>
      </c>
      <c r="Q1498">
        <v>9</v>
      </c>
      <c r="R1498">
        <v>7</v>
      </c>
      <c r="S1498">
        <v>558</v>
      </c>
      <c r="T1498">
        <v>599</v>
      </c>
      <c r="U1498">
        <v>20059</v>
      </c>
      <c r="V1498">
        <v>21162</v>
      </c>
      <c r="W1498">
        <v>493</v>
      </c>
      <c r="X1498">
        <v>421</v>
      </c>
    </row>
    <row r="1499" spans="1:24" x14ac:dyDescent="0.35">
      <c r="A1499" s="6" t="str">
        <f t="shared" si="23"/>
        <v>29025</v>
      </c>
      <c r="B1499">
        <v>29</v>
      </c>
      <c r="C1499">
        <v>25</v>
      </c>
      <c r="D1499" t="s">
        <v>2442</v>
      </c>
      <c r="E1499" t="s">
        <v>1676</v>
      </c>
      <c r="F1499">
        <v>8812</v>
      </c>
      <c r="G1499">
        <v>4515</v>
      </c>
      <c r="H1499">
        <v>4297</v>
      </c>
      <c r="I1499">
        <v>4295</v>
      </c>
      <c r="J1499">
        <v>4145</v>
      </c>
      <c r="K1499">
        <v>49</v>
      </c>
      <c r="L1499">
        <v>17</v>
      </c>
      <c r="M1499">
        <v>41</v>
      </c>
      <c r="N1499">
        <v>29</v>
      </c>
      <c r="O1499">
        <v>13</v>
      </c>
      <c r="P1499">
        <v>20</v>
      </c>
      <c r="Q1499">
        <v>8</v>
      </c>
      <c r="R1499">
        <v>2</v>
      </c>
      <c r="S1499">
        <v>109</v>
      </c>
      <c r="T1499">
        <v>84</v>
      </c>
      <c r="U1499">
        <v>4407</v>
      </c>
      <c r="V1499">
        <v>4230</v>
      </c>
      <c r="W1499">
        <v>108</v>
      </c>
      <c r="X1499">
        <v>67</v>
      </c>
    </row>
    <row r="1500" spans="1:24" x14ac:dyDescent="0.35">
      <c r="A1500" s="6" t="str">
        <f t="shared" si="23"/>
        <v>29027</v>
      </c>
      <c r="B1500">
        <v>29</v>
      </c>
      <c r="C1500">
        <v>27</v>
      </c>
      <c r="D1500" t="s">
        <v>2442</v>
      </c>
      <c r="E1500" t="s">
        <v>2460</v>
      </c>
      <c r="F1500">
        <v>44287</v>
      </c>
      <c r="G1500">
        <v>22936</v>
      </c>
      <c r="H1500">
        <v>21351</v>
      </c>
      <c r="I1500">
        <v>20796</v>
      </c>
      <c r="J1500">
        <v>19740</v>
      </c>
      <c r="K1500">
        <v>1307</v>
      </c>
      <c r="L1500">
        <v>806</v>
      </c>
      <c r="M1500">
        <v>144</v>
      </c>
      <c r="N1500">
        <v>112</v>
      </c>
      <c r="O1500">
        <v>146</v>
      </c>
      <c r="P1500">
        <v>205</v>
      </c>
      <c r="Q1500">
        <v>16</v>
      </c>
      <c r="R1500">
        <v>12</v>
      </c>
      <c r="S1500">
        <v>527</v>
      </c>
      <c r="T1500">
        <v>476</v>
      </c>
      <c r="U1500">
        <v>22403</v>
      </c>
      <c r="V1500">
        <v>20904</v>
      </c>
      <c r="W1500">
        <v>533</v>
      </c>
      <c r="X1500">
        <v>447</v>
      </c>
    </row>
    <row r="1501" spans="1:24" x14ac:dyDescent="0.35">
      <c r="A1501" s="6" t="str">
        <f t="shared" si="23"/>
        <v>29029</v>
      </c>
      <c r="B1501">
        <v>29</v>
      </c>
      <c r="C1501">
        <v>29</v>
      </c>
      <c r="D1501" t="s">
        <v>2442</v>
      </c>
      <c r="E1501" t="s">
        <v>732</v>
      </c>
      <c r="F1501">
        <v>42745</v>
      </c>
      <c r="G1501">
        <v>21332</v>
      </c>
      <c r="H1501">
        <v>21413</v>
      </c>
      <c r="I1501">
        <v>20485</v>
      </c>
      <c r="J1501">
        <v>20599</v>
      </c>
      <c r="K1501">
        <v>189</v>
      </c>
      <c r="L1501">
        <v>136</v>
      </c>
      <c r="M1501">
        <v>160</v>
      </c>
      <c r="N1501">
        <v>152</v>
      </c>
      <c r="O1501">
        <v>114</v>
      </c>
      <c r="P1501">
        <v>186</v>
      </c>
      <c r="Q1501">
        <v>14</v>
      </c>
      <c r="R1501">
        <v>14</v>
      </c>
      <c r="S1501">
        <v>370</v>
      </c>
      <c r="T1501">
        <v>326</v>
      </c>
      <c r="U1501">
        <v>20659</v>
      </c>
      <c r="V1501">
        <v>20745</v>
      </c>
      <c r="W1501">
        <v>673</v>
      </c>
      <c r="X1501">
        <v>668</v>
      </c>
    </row>
    <row r="1502" spans="1:24" x14ac:dyDescent="0.35">
      <c r="A1502" s="6" t="str">
        <f t="shared" si="23"/>
        <v>29031</v>
      </c>
      <c r="B1502">
        <v>29</v>
      </c>
      <c r="C1502">
        <v>31</v>
      </c>
      <c r="D1502" t="s">
        <v>2442</v>
      </c>
      <c r="E1502" t="s">
        <v>2463</v>
      </c>
      <c r="F1502">
        <v>81710</v>
      </c>
      <c r="G1502">
        <v>39856</v>
      </c>
      <c r="H1502">
        <v>41854</v>
      </c>
      <c r="I1502">
        <v>34763</v>
      </c>
      <c r="J1502">
        <v>36518</v>
      </c>
      <c r="K1502">
        <v>3158</v>
      </c>
      <c r="L1502">
        <v>3379</v>
      </c>
      <c r="M1502">
        <v>170</v>
      </c>
      <c r="N1502">
        <v>147</v>
      </c>
      <c r="O1502">
        <v>754</v>
      </c>
      <c r="P1502">
        <v>809</v>
      </c>
      <c r="Q1502">
        <v>20</v>
      </c>
      <c r="R1502">
        <v>17</v>
      </c>
      <c r="S1502">
        <v>991</v>
      </c>
      <c r="T1502">
        <v>984</v>
      </c>
      <c r="U1502">
        <v>38723</v>
      </c>
      <c r="V1502">
        <v>40777</v>
      </c>
      <c r="W1502">
        <v>1133</v>
      </c>
      <c r="X1502">
        <v>1077</v>
      </c>
    </row>
    <row r="1503" spans="1:24" x14ac:dyDescent="0.35">
      <c r="A1503" s="6" t="str">
        <f t="shared" si="23"/>
        <v>29033</v>
      </c>
      <c r="B1503">
        <v>29</v>
      </c>
      <c r="C1503">
        <v>33</v>
      </c>
      <c r="D1503" t="s">
        <v>2442</v>
      </c>
      <c r="E1503" t="s">
        <v>200</v>
      </c>
      <c r="F1503">
        <v>8495</v>
      </c>
      <c r="G1503">
        <v>4224</v>
      </c>
      <c r="H1503">
        <v>4271</v>
      </c>
      <c r="I1503">
        <v>4055</v>
      </c>
      <c r="J1503">
        <v>4107</v>
      </c>
      <c r="K1503">
        <v>89</v>
      </c>
      <c r="L1503">
        <v>73</v>
      </c>
      <c r="M1503">
        <v>12</v>
      </c>
      <c r="N1503">
        <v>12</v>
      </c>
      <c r="O1503">
        <v>5</v>
      </c>
      <c r="P1503">
        <v>11</v>
      </c>
      <c r="Q1503">
        <v>5</v>
      </c>
      <c r="R1503">
        <v>5</v>
      </c>
      <c r="S1503">
        <v>58</v>
      </c>
      <c r="T1503">
        <v>63</v>
      </c>
      <c r="U1503">
        <v>4135</v>
      </c>
      <c r="V1503">
        <v>4213</v>
      </c>
      <c r="W1503">
        <v>89</v>
      </c>
      <c r="X1503">
        <v>58</v>
      </c>
    </row>
    <row r="1504" spans="1:24" x14ac:dyDescent="0.35">
      <c r="A1504" s="6" t="str">
        <f t="shared" si="23"/>
        <v>29035</v>
      </c>
      <c r="B1504">
        <v>29</v>
      </c>
      <c r="C1504">
        <v>35</v>
      </c>
      <c r="D1504" t="s">
        <v>2442</v>
      </c>
      <c r="E1504" t="s">
        <v>1685</v>
      </c>
      <c r="F1504">
        <v>5200</v>
      </c>
      <c r="G1504">
        <v>2551</v>
      </c>
      <c r="H1504">
        <v>2649</v>
      </c>
      <c r="I1504">
        <v>2444</v>
      </c>
      <c r="J1504">
        <v>2521</v>
      </c>
      <c r="K1504">
        <v>19</v>
      </c>
      <c r="L1504">
        <v>17</v>
      </c>
      <c r="M1504">
        <v>27</v>
      </c>
      <c r="N1504">
        <v>42</v>
      </c>
      <c r="O1504">
        <v>1</v>
      </c>
      <c r="P1504">
        <v>8</v>
      </c>
      <c r="Q1504">
        <v>1</v>
      </c>
      <c r="R1504">
        <v>0</v>
      </c>
      <c r="S1504">
        <v>59</v>
      </c>
      <c r="T1504">
        <v>61</v>
      </c>
      <c r="U1504">
        <v>2513</v>
      </c>
      <c r="V1504">
        <v>2593</v>
      </c>
      <c r="W1504">
        <v>38</v>
      </c>
      <c r="X1504">
        <v>56</v>
      </c>
    </row>
    <row r="1505" spans="1:24" x14ac:dyDescent="0.35">
      <c r="A1505" s="6" t="str">
        <f t="shared" si="23"/>
        <v>29037</v>
      </c>
      <c r="B1505">
        <v>29</v>
      </c>
      <c r="C1505">
        <v>37</v>
      </c>
      <c r="D1505" t="s">
        <v>2442</v>
      </c>
      <c r="E1505" t="s">
        <v>1055</v>
      </c>
      <c r="F1505">
        <v>107823</v>
      </c>
      <c r="G1505">
        <v>52982</v>
      </c>
      <c r="H1505">
        <v>54841</v>
      </c>
      <c r="I1505">
        <v>48038</v>
      </c>
      <c r="J1505">
        <v>49850</v>
      </c>
      <c r="K1505">
        <v>2599</v>
      </c>
      <c r="L1505">
        <v>2596</v>
      </c>
      <c r="M1505">
        <v>439</v>
      </c>
      <c r="N1505">
        <v>396</v>
      </c>
      <c r="O1505">
        <v>417</v>
      </c>
      <c r="P1505">
        <v>502</v>
      </c>
      <c r="Q1505">
        <v>77</v>
      </c>
      <c r="R1505">
        <v>55</v>
      </c>
      <c r="S1505">
        <v>1412</v>
      </c>
      <c r="T1505">
        <v>1442</v>
      </c>
      <c r="U1505">
        <v>50159</v>
      </c>
      <c r="V1505">
        <v>52116</v>
      </c>
      <c r="W1505">
        <v>2823</v>
      </c>
      <c r="X1505">
        <v>2725</v>
      </c>
    </row>
    <row r="1506" spans="1:24" x14ac:dyDescent="0.35">
      <c r="A1506" s="6" t="str">
        <f t="shared" si="23"/>
        <v>29039</v>
      </c>
      <c r="B1506">
        <v>29</v>
      </c>
      <c r="C1506">
        <v>39</v>
      </c>
      <c r="D1506" t="s">
        <v>2442</v>
      </c>
      <c r="E1506" t="s">
        <v>1356</v>
      </c>
      <c r="F1506">
        <v>14187</v>
      </c>
      <c r="G1506">
        <v>7151</v>
      </c>
      <c r="H1506">
        <v>7036</v>
      </c>
      <c r="I1506">
        <v>6851</v>
      </c>
      <c r="J1506">
        <v>6744</v>
      </c>
      <c r="K1506">
        <v>74</v>
      </c>
      <c r="L1506">
        <v>36</v>
      </c>
      <c r="M1506">
        <v>64</v>
      </c>
      <c r="N1506">
        <v>67</v>
      </c>
      <c r="O1506">
        <v>20</v>
      </c>
      <c r="P1506">
        <v>45</v>
      </c>
      <c r="Q1506">
        <v>3</v>
      </c>
      <c r="R1506">
        <v>6</v>
      </c>
      <c r="S1506">
        <v>139</v>
      </c>
      <c r="T1506">
        <v>138</v>
      </c>
      <c r="U1506">
        <v>7022</v>
      </c>
      <c r="V1506">
        <v>6910</v>
      </c>
      <c r="W1506">
        <v>129</v>
      </c>
      <c r="X1506">
        <v>126</v>
      </c>
    </row>
    <row r="1507" spans="1:24" x14ac:dyDescent="0.35">
      <c r="A1507" s="6" t="str">
        <f t="shared" si="23"/>
        <v>29041</v>
      </c>
      <c r="B1507">
        <v>29</v>
      </c>
      <c r="C1507">
        <v>41</v>
      </c>
      <c r="D1507" t="s">
        <v>2442</v>
      </c>
      <c r="E1507" t="s">
        <v>2469</v>
      </c>
      <c r="F1507">
        <v>7411</v>
      </c>
      <c r="G1507">
        <v>3752</v>
      </c>
      <c r="H1507">
        <v>3659</v>
      </c>
      <c r="I1507">
        <v>3561</v>
      </c>
      <c r="J1507">
        <v>3491</v>
      </c>
      <c r="K1507">
        <v>108</v>
      </c>
      <c r="L1507">
        <v>85</v>
      </c>
      <c r="M1507">
        <v>20</v>
      </c>
      <c r="N1507">
        <v>13</v>
      </c>
      <c r="O1507">
        <v>6</v>
      </c>
      <c r="P1507">
        <v>14</v>
      </c>
      <c r="Q1507">
        <v>0</v>
      </c>
      <c r="R1507">
        <v>0</v>
      </c>
      <c r="S1507">
        <v>57</v>
      </c>
      <c r="T1507">
        <v>56</v>
      </c>
      <c r="U1507">
        <v>3696</v>
      </c>
      <c r="V1507">
        <v>3623</v>
      </c>
      <c r="W1507">
        <v>56</v>
      </c>
      <c r="X1507">
        <v>36</v>
      </c>
    </row>
    <row r="1508" spans="1:24" x14ac:dyDescent="0.35">
      <c r="A1508" s="6" t="str">
        <f t="shared" si="23"/>
        <v>29043</v>
      </c>
      <c r="B1508">
        <v>29</v>
      </c>
      <c r="C1508">
        <v>43</v>
      </c>
      <c r="D1508" t="s">
        <v>2442</v>
      </c>
      <c r="E1508" t="s">
        <v>1059</v>
      </c>
      <c r="F1508">
        <v>88841</v>
      </c>
      <c r="G1508">
        <v>43720</v>
      </c>
      <c r="H1508">
        <v>45121</v>
      </c>
      <c r="I1508">
        <v>41609</v>
      </c>
      <c r="J1508">
        <v>42993</v>
      </c>
      <c r="K1508">
        <v>485</v>
      </c>
      <c r="L1508">
        <v>331</v>
      </c>
      <c r="M1508">
        <v>359</v>
      </c>
      <c r="N1508">
        <v>471</v>
      </c>
      <c r="O1508">
        <v>258</v>
      </c>
      <c r="P1508">
        <v>376</v>
      </c>
      <c r="Q1508">
        <v>26</v>
      </c>
      <c r="R1508">
        <v>21</v>
      </c>
      <c r="S1508">
        <v>983</v>
      </c>
      <c r="T1508">
        <v>929</v>
      </c>
      <c r="U1508">
        <v>42207</v>
      </c>
      <c r="V1508">
        <v>43641</v>
      </c>
      <c r="W1508">
        <v>1513</v>
      </c>
      <c r="X1508">
        <v>1480</v>
      </c>
    </row>
    <row r="1509" spans="1:24" x14ac:dyDescent="0.35">
      <c r="A1509" s="6" t="str">
        <f t="shared" si="23"/>
        <v>29045</v>
      </c>
      <c r="B1509">
        <v>29</v>
      </c>
      <c r="C1509">
        <v>45</v>
      </c>
      <c r="D1509" t="s">
        <v>2442</v>
      </c>
      <c r="E1509" t="s">
        <v>204</v>
      </c>
      <c r="F1509">
        <v>6638</v>
      </c>
      <c r="G1509">
        <v>3435</v>
      </c>
      <c r="H1509">
        <v>3203</v>
      </c>
      <c r="I1509">
        <v>3350</v>
      </c>
      <c r="J1509">
        <v>3119</v>
      </c>
      <c r="K1509">
        <v>20</v>
      </c>
      <c r="L1509">
        <v>14</v>
      </c>
      <c r="M1509">
        <v>11</v>
      </c>
      <c r="N1509">
        <v>6</v>
      </c>
      <c r="O1509">
        <v>12</v>
      </c>
      <c r="P1509">
        <v>16</v>
      </c>
      <c r="Q1509">
        <v>1</v>
      </c>
      <c r="R1509">
        <v>0</v>
      </c>
      <c r="S1509">
        <v>41</v>
      </c>
      <c r="T1509">
        <v>48</v>
      </c>
      <c r="U1509">
        <v>3401</v>
      </c>
      <c r="V1509">
        <v>3180</v>
      </c>
      <c r="W1509">
        <v>34</v>
      </c>
      <c r="X1509">
        <v>23</v>
      </c>
    </row>
    <row r="1510" spans="1:24" x14ac:dyDescent="0.35">
      <c r="A1510" s="6" t="str">
        <f t="shared" si="23"/>
        <v>29047</v>
      </c>
      <c r="B1510">
        <v>29</v>
      </c>
      <c r="C1510">
        <v>47</v>
      </c>
      <c r="D1510" t="s">
        <v>2442</v>
      </c>
      <c r="E1510" t="s">
        <v>48</v>
      </c>
      <c r="F1510">
        <v>253329</v>
      </c>
      <c r="G1510">
        <v>125038</v>
      </c>
      <c r="H1510">
        <v>128291</v>
      </c>
      <c r="I1510">
        <v>107224</v>
      </c>
      <c r="J1510">
        <v>110248</v>
      </c>
      <c r="K1510">
        <v>9670</v>
      </c>
      <c r="L1510">
        <v>9385</v>
      </c>
      <c r="M1510">
        <v>820</v>
      </c>
      <c r="N1510">
        <v>811</v>
      </c>
      <c r="O1510">
        <v>3069</v>
      </c>
      <c r="P1510">
        <v>3379</v>
      </c>
      <c r="Q1510">
        <v>468</v>
      </c>
      <c r="R1510">
        <v>509</v>
      </c>
      <c r="S1510">
        <v>3787</v>
      </c>
      <c r="T1510">
        <v>3959</v>
      </c>
      <c r="U1510">
        <v>115546</v>
      </c>
      <c r="V1510">
        <v>118991</v>
      </c>
      <c r="W1510">
        <v>9492</v>
      </c>
      <c r="X1510">
        <v>9300</v>
      </c>
    </row>
    <row r="1511" spans="1:24" x14ac:dyDescent="0.35">
      <c r="A1511" s="6" t="str">
        <f t="shared" si="23"/>
        <v>29049</v>
      </c>
      <c r="B1511">
        <v>29</v>
      </c>
      <c r="C1511">
        <v>49</v>
      </c>
      <c r="D1511" t="s">
        <v>2442</v>
      </c>
      <c r="E1511" t="s">
        <v>1063</v>
      </c>
      <c r="F1511">
        <v>21176</v>
      </c>
      <c r="G1511">
        <v>10674</v>
      </c>
      <c r="H1511">
        <v>10502</v>
      </c>
      <c r="I1511">
        <v>10170</v>
      </c>
      <c r="J1511">
        <v>10012</v>
      </c>
      <c r="K1511">
        <v>165</v>
      </c>
      <c r="L1511">
        <v>121</v>
      </c>
      <c r="M1511">
        <v>72</v>
      </c>
      <c r="N1511">
        <v>98</v>
      </c>
      <c r="O1511">
        <v>41</v>
      </c>
      <c r="P1511">
        <v>64</v>
      </c>
      <c r="Q1511">
        <v>7</v>
      </c>
      <c r="R1511">
        <v>8</v>
      </c>
      <c r="S1511">
        <v>219</v>
      </c>
      <c r="T1511">
        <v>199</v>
      </c>
      <c r="U1511">
        <v>10411</v>
      </c>
      <c r="V1511">
        <v>10267</v>
      </c>
      <c r="W1511">
        <v>263</v>
      </c>
      <c r="X1511">
        <v>235</v>
      </c>
    </row>
    <row r="1512" spans="1:24" x14ac:dyDescent="0.35">
      <c r="A1512" s="6" t="str">
        <f t="shared" si="23"/>
        <v>29051</v>
      </c>
      <c r="B1512">
        <v>29</v>
      </c>
      <c r="C1512">
        <v>51</v>
      </c>
      <c r="D1512" t="s">
        <v>2442</v>
      </c>
      <c r="E1512" t="s">
        <v>2475</v>
      </c>
      <c r="F1512">
        <v>77280</v>
      </c>
      <c r="G1512">
        <v>39359</v>
      </c>
      <c r="H1512">
        <v>37921</v>
      </c>
      <c r="I1512">
        <v>32293</v>
      </c>
      <c r="J1512">
        <v>32269</v>
      </c>
      <c r="K1512">
        <v>5450</v>
      </c>
      <c r="L1512">
        <v>4005</v>
      </c>
      <c r="M1512">
        <v>186</v>
      </c>
      <c r="N1512">
        <v>153</v>
      </c>
      <c r="O1512">
        <v>521</v>
      </c>
      <c r="P1512">
        <v>575</v>
      </c>
      <c r="Q1512">
        <v>35</v>
      </c>
      <c r="R1512">
        <v>33</v>
      </c>
      <c r="S1512">
        <v>874</v>
      </c>
      <c r="T1512">
        <v>886</v>
      </c>
      <c r="U1512">
        <v>37992</v>
      </c>
      <c r="V1512">
        <v>36658</v>
      </c>
      <c r="W1512">
        <v>1367</v>
      </c>
      <c r="X1512">
        <v>1263</v>
      </c>
    </row>
    <row r="1513" spans="1:24" x14ac:dyDescent="0.35">
      <c r="A1513" s="6" t="str">
        <f t="shared" si="23"/>
        <v>29053</v>
      </c>
      <c r="B1513">
        <v>29</v>
      </c>
      <c r="C1513">
        <v>53</v>
      </c>
      <c r="D1513" t="s">
        <v>2442</v>
      </c>
      <c r="E1513" t="s">
        <v>2477</v>
      </c>
      <c r="F1513">
        <v>17103</v>
      </c>
      <c r="G1513">
        <v>8815</v>
      </c>
      <c r="H1513">
        <v>8288</v>
      </c>
      <c r="I1513">
        <v>7692</v>
      </c>
      <c r="J1513">
        <v>7607</v>
      </c>
      <c r="K1513">
        <v>801</v>
      </c>
      <c r="L1513">
        <v>323</v>
      </c>
      <c r="M1513">
        <v>55</v>
      </c>
      <c r="N1513">
        <v>55</v>
      </c>
      <c r="O1513">
        <v>50</v>
      </c>
      <c r="P1513">
        <v>67</v>
      </c>
      <c r="Q1513">
        <v>6</v>
      </c>
      <c r="R1513">
        <v>8</v>
      </c>
      <c r="S1513">
        <v>211</v>
      </c>
      <c r="T1513">
        <v>228</v>
      </c>
      <c r="U1513">
        <v>8671</v>
      </c>
      <c r="V1513">
        <v>8098</v>
      </c>
      <c r="W1513">
        <v>144</v>
      </c>
      <c r="X1513">
        <v>190</v>
      </c>
    </row>
    <row r="1514" spans="1:24" x14ac:dyDescent="0.35">
      <c r="A1514" s="6" t="str">
        <f t="shared" si="23"/>
        <v>29055</v>
      </c>
      <c r="B1514">
        <v>29</v>
      </c>
      <c r="C1514">
        <v>55</v>
      </c>
      <c r="D1514" t="s">
        <v>2442</v>
      </c>
      <c r="E1514" t="s">
        <v>216</v>
      </c>
      <c r="F1514">
        <v>23054</v>
      </c>
      <c r="G1514">
        <v>11571</v>
      </c>
      <c r="H1514">
        <v>11483</v>
      </c>
      <c r="I1514">
        <v>11178</v>
      </c>
      <c r="J1514">
        <v>11092</v>
      </c>
      <c r="K1514">
        <v>89</v>
      </c>
      <c r="L1514">
        <v>60</v>
      </c>
      <c r="M1514">
        <v>72</v>
      </c>
      <c r="N1514">
        <v>85</v>
      </c>
      <c r="O1514">
        <v>28</v>
      </c>
      <c r="P1514">
        <v>42</v>
      </c>
      <c r="Q1514">
        <v>14</v>
      </c>
      <c r="R1514">
        <v>9</v>
      </c>
      <c r="S1514">
        <v>190</v>
      </c>
      <c r="T1514">
        <v>195</v>
      </c>
      <c r="U1514">
        <v>11335</v>
      </c>
      <c r="V1514">
        <v>11228</v>
      </c>
      <c r="W1514">
        <v>236</v>
      </c>
      <c r="X1514">
        <v>255</v>
      </c>
    </row>
    <row r="1515" spans="1:24" x14ac:dyDescent="0.35">
      <c r="A1515" s="6" t="str">
        <f t="shared" si="23"/>
        <v>29057</v>
      </c>
      <c r="B1515">
        <v>29</v>
      </c>
      <c r="C1515">
        <v>57</v>
      </c>
      <c r="D1515" t="s">
        <v>2442</v>
      </c>
      <c r="E1515" t="s">
        <v>767</v>
      </c>
      <c r="F1515">
        <v>7568</v>
      </c>
      <c r="G1515">
        <v>3893</v>
      </c>
      <c r="H1515">
        <v>3675</v>
      </c>
      <c r="I1515">
        <v>3695</v>
      </c>
      <c r="J1515">
        <v>3497</v>
      </c>
      <c r="K1515">
        <v>34</v>
      </c>
      <c r="L1515">
        <v>14</v>
      </c>
      <c r="M1515">
        <v>39</v>
      </c>
      <c r="N1515">
        <v>38</v>
      </c>
      <c r="O1515">
        <v>22</v>
      </c>
      <c r="P1515">
        <v>16</v>
      </c>
      <c r="Q1515">
        <v>2</v>
      </c>
      <c r="R1515">
        <v>1</v>
      </c>
      <c r="S1515">
        <v>101</v>
      </c>
      <c r="T1515">
        <v>109</v>
      </c>
      <c r="U1515">
        <v>3819</v>
      </c>
      <c r="V1515">
        <v>3605</v>
      </c>
      <c r="W1515">
        <v>74</v>
      </c>
      <c r="X1515">
        <v>70</v>
      </c>
    </row>
    <row r="1516" spans="1:24" x14ac:dyDescent="0.35">
      <c r="A1516" s="6" t="str">
        <f t="shared" si="23"/>
        <v>29059</v>
      </c>
      <c r="B1516">
        <v>29</v>
      </c>
      <c r="C1516">
        <v>59</v>
      </c>
      <c r="D1516" t="s">
        <v>2442</v>
      </c>
      <c r="E1516" t="s">
        <v>68</v>
      </c>
      <c r="F1516">
        <v>17066</v>
      </c>
      <c r="G1516">
        <v>8504</v>
      </c>
      <c r="H1516">
        <v>8562</v>
      </c>
      <c r="I1516">
        <v>8159</v>
      </c>
      <c r="J1516">
        <v>8211</v>
      </c>
      <c r="K1516">
        <v>50</v>
      </c>
      <c r="L1516">
        <v>25</v>
      </c>
      <c r="M1516">
        <v>84</v>
      </c>
      <c r="N1516">
        <v>85</v>
      </c>
      <c r="O1516">
        <v>21</v>
      </c>
      <c r="P1516">
        <v>54</v>
      </c>
      <c r="Q1516">
        <v>7</v>
      </c>
      <c r="R1516">
        <v>11</v>
      </c>
      <c r="S1516">
        <v>183</v>
      </c>
      <c r="T1516">
        <v>176</v>
      </c>
      <c r="U1516">
        <v>8328</v>
      </c>
      <c r="V1516">
        <v>8404</v>
      </c>
      <c r="W1516">
        <v>176</v>
      </c>
      <c r="X1516">
        <v>158</v>
      </c>
    </row>
    <row r="1517" spans="1:24" x14ac:dyDescent="0.35">
      <c r="A1517" s="6" t="str">
        <f t="shared" si="23"/>
        <v>29061</v>
      </c>
      <c r="B1517">
        <v>29</v>
      </c>
      <c r="C1517">
        <v>61</v>
      </c>
      <c r="D1517" t="s">
        <v>2442</v>
      </c>
      <c r="E1517" t="s">
        <v>1216</v>
      </c>
      <c r="F1517">
        <v>8432</v>
      </c>
      <c r="G1517">
        <v>4214</v>
      </c>
      <c r="H1517">
        <v>4218</v>
      </c>
      <c r="I1517">
        <v>4090</v>
      </c>
      <c r="J1517">
        <v>4100</v>
      </c>
      <c r="K1517">
        <v>32</v>
      </c>
      <c r="L1517">
        <v>33</v>
      </c>
      <c r="M1517">
        <v>17</v>
      </c>
      <c r="N1517">
        <v>27</v>
      </c>
      <c r="O1517">
        <v>7</v>
      </c>
      <c r="P1517">
        <v>8</v>
      </c>
      <c r="Q1517">
        <v>1</v>
      </c>
      <c r="R1517">
        <v>2</v>
      </c>
      <c r="S1517">
        <v>67</v>
      </c>
      <c r="T1517">
        <v>48</v>
      </c>
      <c r="U1517">
        <v>4144</v>
      </c>
      <c r="V1517">
        <v>4157</v>
      </c>
      <c r="W1517">
        <v>70</v>
      </c>
      <c r="X1517">
        <v>61</v>
      </c>
    </row>
    <row r="1518" spans="1:24" x14ac:dyDescent="0.35">
      <c r="A1518" s="6" t="str">
        <f t="shared" si="23"/>
        <v>29063</v>
      </c>
      <c r="B1518">
        <v>29</v>
      </c>
      <c r="C1518">
        <v>63</v>
      </c>
      <c r="D1518" t="s">
        <v>2442</v>
      </c>
      <c r="E1518" t="s">
        <v>5164</v>
      </c>
      <c r="F1518">
        <v>11034</v>
      </c>
      <c r="G1518">
        <v>6297</v>
      </c>
      <c r="H1518">
        <v>4737</v>
      </c>
      <c r="I1518">
        <v>5376</v>
      </c>
      <c r="J1518">
        <v>4565</v>
      </c>
      <c r="K1518">
        <v>785</v>
      </c>
      <c r="L1518">
        <v>40</v>
      </c>
      <c r="M1518">
        <v>36</v>
      </c>
      <c r="N1518">
        <v>36</v>
      </c>
      <c r="O1518">
        <v>22</v>
      </c>
      <c r="P1518">
        <v>31</v>
      </c>
      <c r="Q1518">
        <v>6</v>
      </c>
      <c r="R1518">
        <v>3</v>
      </c>
      <c r="S1518">
        <v>72</v>
      </c>
      <c r="T1518">
        <v>62</v>
      </c>
      <c r="U1518">
        <v>6154</v>
      </c>
      <c r="V1518">
        <v>4645</v>
      </c>
      <c r="W1518">
        <v>143</v>
      </c>
      <c r="X1518">
        <v>92</v>
      </c>
    </row>
    <row r="1519" spans="1:24" x14ac:dyDescent="0.35">
      <c r="A1519" s="6" t="str">
        <f t="shared" si="23"/>
        <v>29065</v>
      </c>
      <c r="B1519">
        <v>29</v>
      </c>
      <c r="C1519">
        <v>65</v>
      </c>
      <c r="D1519" t="s">
        <v>2442</v>
      </c>
      <c r="E1519" t="s">
        <v>2485</v>
      </c>
      <c r="F1519">
        <v>14416</v>
      </c>
      <c r="G1519">
        <v>7229</v>
      </c>
      <c r="H1519">
        <v>7187</v>
      </c>
      <c r="I1519">
        <v>6911</v>
      </c>
      <c r="J1519">
        <v>6852</v>
      </c>
      <c r="K1519">
        <v>53</v>
      </c>
      <c r="L1519">
        <v>42</v>
      </c>
      <c r="M1519">
        <v>95</v>
      </c>
      <c r="N1519">
        <v>72</v>
      </c>
      <c r="O1519">
        <v>20</v>
      </c>
      <c r="P1519">
        <v>97</v>
      </c>
      <c r="Q1519">
        <v>4</v>
      </c>
      <c r="R1519">
        <v>5</v>
      </c>
      <c r="S1519">
        <v>146</v>
      </c>
      <c r="T1519">
        <v>119</v>
      </c>
      <c r="U1519">
        <v>7089</v>
      </c>
      <c r="V1519">
        <v>7052</v>
      </c>
      <c r="W1519">
        <v>140</v>
      </c>
      <c r="X1519">
        <v>135</v>
      </c>
    </row>
    <row r="1520" spans="1:24" x14ac:dyDescent="0.35">
      <c r="A1520" s="6" t="str">
        <f t="shared" si="23"/>
        <v>29067</v>
      </c>
      <c r="B1520">
        <v>29</v>
      </c>
      <c r="C1520">
        <v>67</v>
      </c>
      <c r="D1520" t="s">
        <v>2442</v>
      </c>
      <c r="E1520" t="s">
        <v>471</v>
      </c>
      <c r="F1520">
        <v>11576</v>
      </c>
      <c r="G1520">
        <v>5837</v>
      </c>
      <c r="H1520">
        <v>5739</v>
      </c>
      <c r="I1520">
        <v>5564</v>
      </c>
      <c r="J1520">
        <v>5474</v>
      </c>
      <c r="K1520">
        <v>41</v>
      </c>
      <c r="L1520">
        <v>39</v>
      </c>
      <c r="M1520">
        <v>57</v>
      </c>
      <c r="N1520">
        <v>58</v>
      </c>
      <c r="O1520">
        <v>22</v>
      </c>
      <c r="P1520">
        <v>26</v>
      </c>
      <c r="Q1520">
        <v>1</v>
      </c>
      <c r="R1520">
        <v>2</v>
      </c>
      <c r="S1520">
        <v>152</v>
      </c>
      <c r="T1520">
        <v>140</v>
      </c>
      <c r="U1520">
        <v>5724</v>
      </c>
      <c r="V1520">
        <v>5628</v>
      </c>
      <c r="W1520">
        <v>113</v>
      </c>
      <c r="X1520">
        <v>111</v>
      </c>
    </row>
    <row r="1521" spans="1:24" x14ac:dyDescent="0.35">
      <c r="A1521" s="6" t="str">
        <f t="shared" si="23"/>
        <v>29069</v>
      </c>
      <c r="B1521">
        <v>29</v>
      </c>
      <c r="C1521">
        <v>69</v>
      </c>
      <c r="D1521" t="s">
        <v>2442</v>
      </c>
      <c r="E1521" t="s">
        <v>2488</v>
      </c>
      <c r="F1521">
        <v>28285</v>
      </c>
      <c r="G1521">
        <v>13642</v>
      </c>
      <c r="H1521">
        <v>14643</v>
      </c>
      <c r="I1521">
        <v>11692</v>
      </c>
      <c r="J1521">
        <v>12492</v>
      </c>
      <c r="K1521">
        <v>1456</v>
      </c>
      <c r="L1521">
        <v>1622</v>
      </c>
      <c r="M1521">
        <v>78</v>
      </c>
      <c r="N1521">
        <v>71</v>
      </c>
      <c r="O1521">
        <v>107</v>
      </c>
      <c r="P1521">
        <v>151</v>
      </c>
      <c r="Q1521">
        <v>1</v>
      </c>
      <c r="R1521">
        <v>9</v>
      </c>
      <c r="S1521">
        <v>308</v>
      </c>
      <c r="T1521">
        <v>298</v>
      </c>
      <c r="U1521">
        <v>12603</v>
      </c>
      <c r="V1521">
        <v>13642</v>
      </c>
      <c r="W1521">
        <v>1039</v>
      </c>
      <c r="X1521">
        <v>1001</v>
      </c>
    </row>
    <row r="1522" spans="1:24" x14ac:dyDescent="0.35">
      <c r="A1522" s="6" t="str">
        <f t="shared" si="23"/>
        <v>29071</v>
      </c>
      <c r="B1522">
        <v>29</v>
      </c>
      <c r="C1522">
        <v>71</v>
      </c>
      <c r="D1522" t="s">
        <v>2442</v>
      </c>
      <c r="E1522" t="s">
        <v>80</v>
      </c>
      <c r="F1522">
        <v>104689</v>
      </c>
      <c r="G1522">
        <v>52408</v>
      </c>
      <c r="H1522">
        <v>52281</v>
      </c>
      <c r="I1522">
        <v>50445</v>
      </c>
      <c r="J1522">
        <v>50502</v>
      </c>
      <c r="K1522">
        <v>613</v>
      </c>
      <c r="L1522">
        <v>412</v>
      </c>
      <c r="M1522">
        <v>240</v>
      </c>
      <c r="N1522">
        <v>230</v>
      </c>
      <c r="O1522">
        <v>268</v>
      </c>
      <c r="P1522">
        <v>320</v>
      </c>
      <c r="Q1522">
        <v>36</v>
      </c>
      <c r="R1522">
        <v>37</v>
      </c>
      <c r="S1522">
        <v>806</v>
      </c>
      <c r="T1522">
        <v>780</v>
      </c>
      <c r="U1522">
        <v>51225</v>
      </c>
      <c r="V1522">
        <v>51276</v>
      </c>
      <c r="W1522">
        <v>1183</v>
      </c>
      <c r="X1522">
        <v>1005</v>
      </c>
    </row>
    <row r="1523" spans="1:24" x14ac:dyDescent="0.35">
      <c r="A1523" s="6" t="str">
        <f t="shared" si="23"/>
        <v>29073</v>
      </c>
      <c r="B1523">
        <v>29</v>
      </c>
      <c r="C1523">
        <v>73</v>
      </c>
      <c r="D1523" t="s">
        <v>2442</v>
      </c>
      <c r="E1523" t="s">
        <v>2491</v>
      </c>
      <c r="F1523">
        <v>14794</v>
      </c>
      <c r="G1523">
        <v>7448</v>
      </c>
      <c r="H1523">
        <v>7346</v>
      </c>
      <c r="I1523">
        <v>7226</v>
      </c>
      <c r="J1523">
        <v>7133</v>
      </c>
      <c r="K1523">
        <v>63</v>
      </c>
      <c r="L1523">
        <v>29</v>
      </c>
      <c r="M1523">
        <v>30</v>
      </c>
      <c r="N1523">
        <v>31</v>
      </c>
      <c r="O1523">
        <v>24</v>
      </c>
      <c r="P1523">
        <v>36</v>
      </c>
      <c r="Q1523">
        <v>1</v>
      </c>
      <c r="R1523">
        <v>3</v>
      </c>
      <c r="S1523">
        <v>104</v>
      </c>
      <c r="T1523">
        <v>114</v>
      </c>
      <c r="U1523">
        <v>7339</v>
      </c>
      <c r="V1523">
        <v>7256</v>
      </c>
      <c r="W1523">
        <v>109</v>
      </c>
      <c r="X1523">
        <v>90</v>
      </c>
    </row>
    <row r="1524" spans="1:24" x14ac:dyDescent="0.35">
      <c r="A1524" s="6" t="str">
        <f t="shared" si="23"/>
        <v>29075</v>
      </c>
      <c r="B1524">
        <v>29</v>
      </c>
      <c r="C1524">
        <v>75</v>
      </c>
      <c r="D1524" t="s">
        <v>2442</v>
      </c>
      <c r="E1524" t="s">
        <v>2493</v>
      </c>
      <c r="F1524">
        <v>6162</v>
      </c>
      <c r="G1524">
        <v>3011</v>
      </c>
      <c r="H1524">
        <v>3151</v>
      </c>
      <c r="I1524">
        <v>2907</v>
      </c>
      <c r="J1524">
        <v>3054</v>
      </c>
      <c r="K1524">
        <v>28</v>
      </c>
      <c r="L1524">
        <v>19</v>
      </c>
      <c r="M1524">
        <v>8</v>
      </c>
      <c r="N1524">
        <v>16</v>
      </c>
      <c r="O1524">
        <v>19</v>
      </c>
      <c r="P1524">
        <v>11</v>
      </c>
      <c r="Q1524">
        <v>0</v>
      </c>
      <c r="R1524">
        <v>1</v>
      </c>
      <c r="S1524">
        <v>49</v>
      </c>
      <c r="T1524">
        <v>50</v>
      </c>
      <c r="U1524">
        <v>2965</v>
      </c>
      <c r="V1524">
        <v>3099</v>
      </c>
      <c r="W1524">
        <v>46</v>
      </c>
      <c r="X1524">
        <v>52</v>
      </c>
    </row>
    <row r="1525" spans="1:24" x14ac:dyDescent="0.35">
      <c r="A1525" s="6" t="str">
        <f t="shared" si="23"/>
        <v>29077</v>
      </c>
      <c r="B1525">
        <v>29</v>
      </c>
      <c r="C1525">
        <v>77</v>
      </c>
      <c r="D1525" t="s">
        <v>2442</v>
      </c>
      <c r="E1525" t="s">
        <v>84</v>
      </c>
      <c r="F1525">
        <v>298913</v>
      </c>
      <c r="G1525">
        <v>146281</v>
      </c>
      <c r="H1525">
        <v>152632</v>
      </c>
      <c r="I1525">
        <v>131457</v>
      </c>
      <c r="J1525">
        <v>138025</v>
      </c>
      <c r="K1525">
        <v>5755</v>
      </c>
      <c r="L1525">
        <v>4554</v>
      </c>
      <c r="M1525">
        <v>1160</v>
      </c>
      <c r="N1525">
        <v>1236</v>
      </c>
      <c r="O1525">
        <v>3012</v>
      </c>
      <c r="P1525">
        <v>3960</v>
      </c>
      <c r="Q1525">
        <v>201</v>
      </c>
      <c r="R1525">
        <v>192</v>
      </c>
      <c r="S1525">
        <v>4696</v>
      </c>
      <c r="T1525">
        <v>4665</v>
      </c>
      <c r="U1525">
        <v>138890</v>
      </c>
      <c r="V1525">
        <v>145659</v>
      </c>
      <c r="W1525">
        <v>7391</v>
      </c>
      <c r="X1525">
        <v>6973</v>
      </c>
    </row>
    <row r="1526" spans="1:24" x14ac:dyDescent="0.35">
      <c r="A1526" s="6" t="str">
        <f t="shared" si="23"/>
        <v>29079</v>
      </c>
      <c r="B1526">
        <v>29</v>
      </c>
      <c r="C1526">
        <v>79</v>
      </c>
      <c r="D1526" t="s">
        <v>2442</v>
      </c>
      <c r="E1526" t="s">
        <v>1090</v>
      </c>
      <c r="F1526">
        <v>9806</v>
      </c>
      <c r="G1526">
        <v>4839</v>
      </c>
      <c r="H1526">
        <v>4967</v>
      </c>
      <c r="I1526">
        <v>4647</v>
      </c>
      <c r="J1526">
        <v>4752</v>
      </c>
      <c r="K1526">
        <v>61</v>
      </c>
      <c r="L1526">
        <v>37</v>
      </c>
      <c r="M1526">
        <v>27</v>
      </c>
      <c r="N1526">
        <v>17</v>
      </c>
      <c r="O1526">
        <v>37</v>
      </c>
      <c r="P1526">
        <v>73</v>
      </c>
      <c r="Q1526">
        <v>2</v>
      </c>
      <c r="R1526">
        <v>2</v>
      </c>
      <c r="S1526">
        <v>65</v>
      </c>
      <c r="T1526">
        <v>86</v>
      </c>
      <c r="U1526">
        <v>4721</v>
      </c>
      <c r="V1526">
        <v>4856</v>
      </c>
      <c r="W1526">
        <v>118</v>
      </c>
      <c r="X1526">
        <v>111</v>
      </c>
    </row>
    <row r="1527" spans="1:24" x14ac:dyDescent="0.35">
      <c r="A1527" s="6" t="str">
        <f t="shared" si="23"/>
        <v>29081</v>
      </c>
      <c r="B1527">
        <v>29</v>
      </c>
      <c r="C1527">
        <v>81</v>
      </c>
      <c r="D1527" t="s">
        <v>2442</v>
      </c>
      <c r="E1527" t="s">
        <v>1239</v>
      </c>
      <c r="F1527">
        <v>8163</v>
      </c>
      <c r="G1527">
        <v>4081</v>
      </c>
      <c r="H1527">
        <v>4082</v>
      </c>
      <c r="I1527">
        <v>3959</v>
      </c>
      <c r="J1527">
        <v>3945</v>
      </c>
      <c r="K1527">
        <v>23</v>
      </c>
      <c r="L1527">
        <v>22</v>
      </c>
      <c r="M1527">
        <v>22</v>
      </c>
      <c r="N1527">
        <v>22</v>
      </c>
      <c r="O1527">
        <v>21</v>
      </c>
      <c r="P1527">
        <v>16</v>
      </c>
      <c r="Q1527">
        <v>0</v>
      </c>
      <c r="R1527">
        <v>11</v>
      </c>
      <c r="S1527">
        <v>56</v>
      </c>
      <c r="T1527">
        <v>66</v>
      </c>
      <c r="U1527">
        <v>3987</v>
      </c>
      <c r="V1527">
        <v>4001</v>
      </c>
      <c r="W1527">
        <v>94</v>
      </c>
      <c r="X1527">
        <v>81</v>
      </c>
    </row>
    <row r="1528" spans="1:24" x14ac:dyDescent="0.35">
      <c r="A1528" s="6" t="str">
        <f t="shared" si="23"/>
        <v>29083</v>
      </c>
      <c r="B1528">
        <v>29</v>
      </c>
      <c r="C1528">
        <v>83</v>
      </c>
      <c r="D1528" t="s">
        <v>2442</v>
      </c>
      <c r="E1528" t="s">
        <v>88</v>
      </c>
      <c r="F1528">
        <v>21945</v>
      </c>
      <c r="G1528">
        <v>10869</v>
      </c>
      <c r="H1528">
        <v>11076</v>
      </c>
      <c r="I1528">
        <v>10358</v>
      </c>
      <c r="J1528">
        <v>10578</v>
      </c>
      <c r="K1528">
        <v>165</v>
      </c>
      <c r="L1528">
        <v>124</v>
      </c>
      <c r="M1528">
        <v>84</v>
      </c>
      <c r="N1528">
        <v>94</v>
      </c>
      <c r="O1528">
        <v>48</v>
      </c>
      <c r="P1528">
        <v>42</v>
      </c>
      <c r="Q1528">
        <v>11</v>
      </c>
      <c r="R1528">
        <v>8</v>
      </c>
      <c r="S1528">
        <v>203</v>
      </c>
      <c r="T1528">
        <v>230</v>
      </c>
      <c r="U1528">
        <v>10589</v>
      </c>
      <c r="V1528">
        <v>10777</v>
      </c>
      <c r="W1528">
        <v>280</v>
      </c>
      <c r="X1528">
        <v>299</v>
      </c>
    </row>
    <row r="1529" spans="1:24" x14ac:dyDescent="0.35">
      <c r="A1529" s="6" t="str">
        <f t="shared" si="23"/>
        <v>29085</v>
      </c>
      <c r="B1529">
        <v>29</v>
      </c>
      <c r="C1529">
        <v>85</v>
      </c>
      <c r="D1529" t="s">
        <v>2442</v>
      </c>
      <c r="E1529" t="s">
        <v>2499</v>
      </c>
      <c r="F1529">
        <v>8274</v>
      </c>
      <c r="G1529">
        <v>4074</v>
      </c>
      <c r="H1529">
        <v>4200</v>
      </c>
      <c r="I1529">
        <v>3915</v>
      </c>
      <c r="J1529">
        <v>4018</v>
      </c>
      <c r="K1529">
        <v>26</v>
      </c>
      <c r="L1529">
        <v>34</v>
      </c>
      <c r="M1529">
        <v>41</v>
      </c>
      <c r="N1529">
        <v>48</v>
      </c>
      <c r="O1529">
        <v>7</v>
      </c>
      <c r="P1529">
        <v>15</v>
      </c>
      <c r="Q1529">
        <v>4</v>
      </c>
      <c r="R1529">
        <v>6</v>
      </c>
      <c r="S1529">
        <v>81</v>
      </c>
      <c r="T1529">
        <v>79</v>
      </c>
      <c r="U1529">
        <v>4005</v>
      </c>
      <c r="V1529">
        <v>4146</v>
      </c>
      <c r="W1529">
        <v>69</v>
      </c>
      <c r="X1529">
        <v>54</v>
      </c>
    </row>
    <row r="1530" spans="1:24" x14ac:dyDescent="0.35">
      <c r="A1530" s="6" t="str">
        <f t="shared" si="23"/>
        <v>29087</v>
      </c>
      <c r="B1530">
        <v>29</v>
      </c>
      <c r="C1530">
        <v>87</v>
      </c>
      <c r="D1530" t="s">
        <v>2442</v>
      </c>
      <c r="E1530" t="s">
        <v>2501</v>
      </c>
      <c r="F1530">
        <v>4231</v>
      </c>
      <c r="G1530">
        <v>2084</v>
      </c>
      <c r="H1530">
        <v>2147</v>
      </c>
      <c r="I1530">
        <v>2009</v>
      </c>
      <c r="J1530">
        <v>2076</v>
      </c>
      <c r="K1530">
        <v>14</v>
      </c>
      <c r="L1530">
        <v>8</v>
      </c>
      <c r="M1530">
        <v>25</v>
      </c>
      <c r="N1530">
        <v>27</v>
      </c>
      <c r="O1530">
        <v>4</v>
      </c>
      <c r="P1530">
        <v>10</v>
      </c>
      <c r="Q1530">
        <v>1</v>
      </c>
      <c r="R1530">
        <v>0</v>
      </c>
      <c r="S1530">
        <v>31</v>
      </c>
      <c r="T1530">
        <v>26</v>
      </c>
      <c r="U1530">
        <v>2058</v>
      </c>
      <c r="V1530">
        <v>2110</v>
      </c>
      <c r="W1530">
        <v>26</v>
      </c>
      <c r="X1530">
        <v>37</v>
      </c>
    </row>
    <row r="1531" spans="1:24" x14ac:dyDescent="0.35">
      <c r="A1531" s="6" t="str">
        <f t="shared" si="23"/>
        <v>29089</v>
      </c>
      <c r="B1531">
        <v>29</v>
      </c>
      <c r="C1531">
        <v>89</v>
      </c>
      <c r="D1531" t="s">
        <v>2442</v>
      </c>
      <c r="E1531" t="s">
        <v>241</v>
      </c>
      <c r="F1531">
        <v>10155</v>
      </c>
      <c r="G1531">
        <v>5122</v>
      </c>
      <c r="H1531">
        <v>5033</v>
      </c>
      <c r="I1531">
        <v>4657</v>
      </c>
      <c r="J1531">
        <v>4614</v>
      </c>
      <c r="K1531">
        <v>292</v>
      </c>
      <c r="L1531">
        <v>232</v>
      </c>
      <c r="M1531">
        <v>45</v>
      </c>
      <c r="N1531">
        <v>43</v>
      </c>
      <c r="O1531">
        <v>12</v>
      </c>
      <c r="P1531">
        <v>22</v>
      </c>
      <c r="Q1531">
        <v>3</v>
      </c>
      <c r="R1531">
        <v>5</v>
      </c>
      <c r="S1531">
        <v>113</v>
      </c>
      <c r="T1531">
        <v>117</v>
      </c>
      <c r="U1531">
        <v>5025</v>
      </c>
      <c r="V1531">
        <v>4936</v>
      </c>
      <c r="W1531">
        <v>97</v>
      </c>
      <c r="X1531">
        <v>97</v>
      </c>
    </row>
    <row r="1532" spans="1:24" x14ac:dyDescent="0.35">
      <c r="A1532" s="6" t="str">
        <f t="shared" si="23"/>
        <v>29091</v>
      </c>
      <c r="B1532">
        <v>29</v>
      </c>
      <c r="C1532">
        <v>91</v>
      </c>
      <c r="D1532" t="s">
        <v>2442</v>
      </c>
      <c r="E1532" t="s">
        <v>2504</v>
      </c>
      <c r="F1532">
        <v>39749</v>
      </c>
      <c r="G1532">
        <v>19462</v>
      </c>
      <c r="H1532">
        <v>20287</v>
      </c>
      <c r="I1532">
        <v>18680</v>
      </c>
      <c r="J1532">
        <v>19437</v>
      </c>
      <c r="K1532">
        <v>152</v>
      </c>
      <c r="L1532">
        <v>98</v>
      </c>
      <c r="M1532">
        <v>160</v>
      </c>
      <c r="N1532">
        <v>176</v>
      </c>
      <c r="O1532">
        <v>93</v>
      </c>
      <c r="P1532">
        <v>198</v>
      </c>
      <c r="Q1532">
        <v>18</v>
      </c>
      <c r="R1532">
        <v>10</v>
      </c>
      <c r="S1532">
        <v>359</v>
      </c>
      <c r="T1532">
        <v>368</v>
      </c>
      <c r="U1532">
        <v>19016</v>
      </c>
      <c r="V1532">
        <v>19833</v>
      </c>
      <c r="W1532">
        <v>446</v>
      </c>
      <c r="X1532">
        <v>454</v>
      </c>
    </row>
    <row r="1533" spans="1:24" x14ac:dyDescent="0.35">
      <c r="A1533" s="6" t="str">
        <f t="shared" si="23"/>
        <v>29093</v>
      </c>
      <c r="B1533">
        <v>29</v>
      </c>
      <c r="C1533">
        <v>93</v>
      </c>
      <c r="D1533" t="s">
        <v>2442</v>
      </c>
      <c r="E1533" t="s">
        <v>2093</v>
      </c>
      <c r="F1533">
        <v>9534</v>
      </c>
      <c r="G1533">
        <v>4787</v>
      </c>
      <c r="H1533">
        <v>4747</v>
      </c>
      <c r="I1533">
        <v>4540</v>
      </c>
      <c r="J1533">
        <v>4569</v>
      </c>
      <c r="K1533">
        <v>94</v>
      </c>
      <c r="L1533">
        <v>57</v>
      </c>
      <c r="M1533">
        <v>58</v>
      </c>
      <c r="N1533">
        <v>27</v>
      </c>
      <c r="O1533">
        <v>6</v>
      </c>
      <c r="P1533">
        <v>8</v>
      </c>
      <c r="Q1533">
        <v>0</v>
      </c>
      <c r="R1533">
        <v>0</v>
      </c>
      <c r="S1533">
        <v>89</v>
      </c>
      <c r="T1533">
        <v>86</v>
      </c>
      <c r="U1533">
        <v>4689</v>
      </c>
      <c r="V1533">
        <v>4657</v>
      </c>
      <c r="W1533">
        <v>98</v>
      </c>
      <c r="X1533">
        <v>90</v>
      </c>
    </row>
    <row r="1534" spans="1:24" x14ac:dyDescent="0.35">
      <c r="A1534" s="6" t="str">
        <f t="shared" si="23"/>
        <v>29095</v>
      </c>
      <c r="B1534">
        <v>29</v>
      </c>
      <c r="C1534">
        <v>95</v>
      </c>
      <c r="D1534" t="s">
        <v>2442</v>
      </c>
      <c r="E1534" t="s">
        <v>92</v>
      </c>
      <c r="F1534">
        <v>717216</v>
      </c>
      <c r="G1534">
        <v>348919</v>
      </c>
      <c r="H1534">
        <v>368297</v>
      </c>
      <c r="I1534">
        <v>247871</v>
      </c>
      <c r="J1534">
        <v>254396</v>
      </c>
      <c r="K1534">
        <v>78765</v>
      </c>
      <c r="L1534">
        <v>90570</v>
      </c>
      <c r="M1534">
        <v>2440</v>
      </c>
      <c r="N1534">
        <v>2336</v>
      </c>
      <c r="O1534">
        <v>6830</v>
      </c>
      <c r="P1534">
        <v>7508</v>
      </c>
      <c r="Q1534">
        <v>1176</v>
      </c>
      <c r="R1534">
        <v>1130</v>
      </c>
      <c r="S1534">
        <v>11837</v>
      </c>
      <c r="T1534">
        <v>12357</v>
      </c>
      <c r="U1534">
        <v>309630</v>
      </c>
      <c r="V1534">
        <v>329873</v>
      </c>
      <c r="W1534">
        <v>39289</v>
      </c>
      <c r="X1534">
        <v>38424</v>
      </c>
    </row>
    <row r="1535" spans="1:24" x14ac:dyDescent="0.35">
      <c r="A1535" s="6" t="str">
        <f t="shared" si="23"/>
        <v>29097</v>
      </c>
      <c r="B1535">
        <v>29</v>
      </c>
      <c r="C1535">
        <v>97</v>
      </c>
      <c r="D1535" t="s">
        <v>2442</v>
      </c>
      <c r="E1535" t="s">
        <v>833</v>
      </c>
      <c r="F1535">
        <v>122770</v>
      </c>
      <c r="G1535">
        <v>60259</v>
      </c>
      <c r="H1535">
        <v>62511</v>
      </c>
      <c r="I1535">
        <v>54266</v>
      </c>
      <c r="J1535">
        <v>56727</v>
      </c>
      <c r="K1535">
        <v>1595</v>
      </c>
      <c r="L1535">
        <v>1297</v>
      </c>
      <c r="M1535">
        <v>1195</v>
      </c>
      <c r="N1535">
        <v>1226</v>
      </c>
      <c r="O1535">
        <v>776</v>
      </c>
      <c r="P1535">
        <v>801</v>
      </c>
      <c r="Q1535">
        <v>362</v>
      </c>
      <c r="R1535">
        <v>360</v>
      </c>
      <c r="S1535">
        <v>2065</v>
      </c>
      <c r="T1535">
        <v>2100</v>
      </c>
      <c r="U1535">
        <v>54422</v>
      </c>
      <c r="V1535">
        <v>56998</v>
      </c>
      <c r="W1535">
        <v>5837</v>
      </c>
      <c r="X1535">
        <v>5513</v>
      </c>
    </row>
    <row r="1536" spans="1:24" x14ac:dyDescent="0.35">
      <c r="A1536" s="6" t="str">
        <f t="shared" si="23"/>
        <v>29099</v>
      </c>
      <c r="B1536">
        <v>29</v>
      </c>
      <c r="C1536">
        <v>99</v>
      </c>
      <c r="D1536" t="s">
        <v>2442</v>
      </c>
      <c r="E1536" t="s">
        <v>94</v>
      </c>
      <c r="F1536">
        <v>226569</v>
      </c>
      <c r="G1536">
        <v>113374</v>
      </c>
      <c r="H1536">
        <v>113195</v>
      </c>
      <c r="I1536">
        <v>108704</v>
      </c>
      <c r="J1536">
        <v>108496</v>
      </c>
      <c r="K1536">
        <v>1508</v>
      </c>
      <c r="L1536">
        <v>1194</v>
      </c>
      <c r="M1536">
        <v>409</v>
      </c>
      <c r="N1536">
        <v>399</v>
      </c>
      <c r="O1536">
        <v>807</v>
      </c>
      <c r="P1536">
        <v>1081</v>
      </c>
      <c r="Q1536">
        <v>44</v>
      </c>
      <c r="R1536">
        <v>43</v>
      </c>
      <c r="S1536">
        <v>1902</v>
      </c>
      <c r="T1536">
        <v>1982</v>
      </c>
      <c r="U1536">
        <v>110506</v>
      </c>
      <c r="V1536">
        <v>110568</v>
      </c>
      <c r="W1536">
        <v>2868</v>
      </c>
      <c r="X1536">
        <v>2627</v>
      </c>
    </row>
    <row r="1537" spans="1:24" x14ac:dyDescent="0.35">
      <c r="A1537" s="6" t="str">
        <f t="shared" si="23"/>
        <v>29101</v>
      </c>
      <c r="B1537">
        <v>29</v>
      </c>
      <c r="C1537">
        <v>101</v>
      </c>
      <c r="D1537" t="s">
        <v>2442</v>
      </c>
      <c r="E1537" t="s">
        <v>249</v>
      </c>
      <c r="F1537">
        <v>54010</v>
      </c>
      <c r="G1537">
        <v>27642</v>
      </c>
      <c r="H1537">
        <v>26368</v>
      </c>
      <c r="I1537">
        <v>24582</v>
      </c>
      <c r="J1537">
        <v>23725</v>
      </c>
      <c r="K1537">
        <v>1457</v>
      </c>
      <c r="L1537">
        <v>1151</v>
      </c>
      <c r="M1537">
        <v>193</v>
      </c>
      <c r="N1537">
        <v>206</v>
      </c>
      <c r="O1537">
        <v>533</v>
      </c>
      <c r="P1537">
        <v>449</v>
      </c>
      <c r="Q1537">
        <v>94</v>
      </c>
      <c r="R1537">
        <v>79</v>
      </c>
      <c r="S1537">
        <v>783</v>
      </c>
      <c r="T1537">
        <v>758</v>
      </c>
      <c r="U1537">
        <v>26285</v>
      </c>
      <c r="V1537">
        <v>25101</v>
      </c>
      <c r="W1537">
        <v>1357</v>
      </c>
      <c r="X1537">
        <v>1267</v>
      </c>
    </row>
    <row r="1538" spans="1:24" x14ac:dyDescent="0.35">
      <c r="A1538" s="6" t="str">
        <f t="shared" ref="A1538:A1601" si="24">TEXT(B1538*1000+C1538,"00000")</f>
        <v>29103</v>
      </c>
      <c r="B1538">
        <v>29</v>
      </c>
      <c r="C1538">
        <v>103</v>
      </c>
      <c r="D1538" t="s">
        <v>2442</v>
      </c>
      <c r="E1538" t="s">
        <v>1115</v>
      </c>
      <c r="F1538">
        <v>3743</v>
      </c>
      <c r="G1538">
        <v>1896</v>
      </c>
      <c r="H1538">
        <v>1847</v>
      </c>
      <c r="I1538">
        <v>1834</v>
      </c>
      <c r="J1538">
        <v>1784</v>
      </c>
      <c r="K1538">
        <v>13</v>
      </c>
      <c r="L1538">
        <v>15</v>
      </c>
      <c r="M1538">
        <v>10</v>
      </c>
      <c r="N1538">
        <v>6</v>
      </c>
      <c r="O1538">
        <v>8</v>
      </c>
      <c r="P1538">
        <v>8</v>
      </c>
      <c r="Q1538">
        <v>0</v>
      </c>
      <c r="R1538">
        <v>0</v>
      </c>
      <c r="S1538">
        <v>31</v>
      </c>
      <c r="T1538">
        <v>34</v>
      </c>
      <c r="U1538">
        <v>1888</v>
      </c>
      <c r="V1538">
        <v>1841</v>
      </c>
      <c r="W1538">
        <v>8</v>
      </c>
      <c r="X1538">
        <v>6</v>
      </c>
    </row>
    <row r="1539" spans="1:24" x14ac:dyDescent="0.35">
      <c r="A1539" s="6" t="str">
        <f t="shared" si="24"/>
        <v>29105</v>
      </c>
      <c r="B1539">
        <v>29</v>
      </c>
      <c r="C1539">
        <v>105</v>
      </c>
      <c r="D1539" t="s">
        <v>2442</v>
      </c>
      <c r="E1539" t="s">
        <v>2512</v>
      </c>
      <c r="F1539">
        <v>36037</v>
      </c>
      <c r="G1539">
        <v>17969</v>
      </c>
      <c r="H1539">
        <v>18068</v>
      </c>
      <c r="I1539">
        <v>17036</v>
      </c>
      <c r="J1539">
        <v>17283</v>
      </c>
      <c r="K1539">
        <v>208</v>
      </c>
      <c r="L1539">
        <v>136</v>
      </c>
      <c r="M1539">
        <v>161</v>
      </c>
      <c r="N1539">
        <v>114</v>
      </c>
      <c r="O1539">
        <v>98</v>
      </c>
      <c r="P1539">
        <v>133</v>
      </c>
      <c r="Q1539">
        <v>10</v>
      </c>
      <c r="R1539">
        <v>20</v>
      </c>
      <c r="S1539">
        <v>456</v>
      </c>
      <c r="T1539">
        <v>382</v>
      </c>
      <c r="U1539">
        <v>17500</v>
      </c>
      <c r="V1539">
        <v>17575</v>
      </c>
      <c r="W1539">
        <v>469</v>
      </c>
      <c r="X1539">
        <v>493</v>
      </c>
    </row>
    <row r="1540" spans="1:24" x14ac:dyDescent="0.35">
      <c r="A1540" s="6" t="str">
        <f t="shared" si="24"/>
        <v>29107</v>
      </c>
      <c r="B1540">
        <v>29</v>
      </c>
      <c r="C1540">
        <v>107</v>
      </c>
      <c r="D1540" t="s">
        <v>2442</v>
      </c>
      <c r="E1540" t="s">
        <v>251</v>
      </c>
      <c r="F1540">
        <v>32983</v>
      </c>
      <c r="G1540">
        <v>16501</v>
      </c>
      <c r="H1540">
        <v>16482</v>
      </c>
      <c r="I1540">
        <v>15461</v>
      </c>
      <c r="J1540">
        <v>15545</v>
      </c>
      <c r="K1540">
        <v>429</v>
      </c>
      <c r="L1540">
        <v>319</v>
      </c>
      <c r="M1540">
        <v>115</v>
      </c>
      <c r="N1540">
        <v>101</v>
      </c>
      <c r="O1540">
        <v>84</v>
      </c>
      <c r="P1540">
        <v>112</v>
      </c>
      <c r="Q1540">
        <v>20</v>
      </c>
      <c r="R1540">
        <v>19</v>
      </c>
      <c r="S1540">
        <v>392</v>
      </c>
      <c r="T1540">
        <v>386</v>
      </c>
      <c r="U1540">
        <v>15900</v>
      </c>
      <c r="V1540">
        <v>16016</v>
      </c>
      <c r="W1540">
        <v>601</v>
      </c>
      <c r="X1540">
        <v>466</v>
      </c>
    </row>
    <row r="1541" spans="1:24" x14ac:dyDescent="0.35">
      <c r="A1541" s="6" t="str">
        <f t="shared" si="24"/>
        <v>29109</v>
      </c>
      <c r="B1541">
        <v>29</v>
      </c>
      <c r="C1541">
        <v>109</v>
      </c>
      <c r="D1541" t="s">
        <v>2442</v>
      </c>
      <c r="E1541" t="s">
        <v>100</v>
      </c>
      <c r="F1541">
        <v>38011</v>
      </c>
      <c r="G1541">
        <v>19121</v>
      </c>
      <c r="H1541">
        <v>18890</v>
      </c>
      <c r="I1541">
        <v>18184</v>
      </c>
      <c r="J1541">
        <v>18014</v>
      </c>
      <c r="K1541">
        <v>150</v>
      </c>
      <c r="L1541">
        <v>99</v>
      </c>
      <c r="M1541">
        <v>222</v>
      </c>
      <c r="N1541">
        <v>240</v>
      </c>
      <c r="O1541">
        <v>110</v>
      </c>
      <c r="P1541">
        <v>127</v>
      </c>
      <c r="Q1541">
        <v>27</v>
      </c>
      <c r="R1541">
        <v>15</v>
      </c>
      <c r="S1541">
        <v>428</v>
      </c>
      <c r="T1541">
        <v>395</v>
      </c>
      <c r="U1541">
        <v>17541</v>
      </c>
      <c r="V1541">
        <v>17472</v>
      </c>
      <c r="W1541">
        <v>1580</v>
      </c>
      <c r="X1541">
        <v>1418</v>
      </c>
    </row>
    <row r="1542" spans="1:24" x14ac:dyDescent="0.35">
      <c r="A1542" s="6" t="str">
        <f t="shared" si="24"/>
        <v>29111</v>
      </c>
      <c r="B1542">
        <v>29</v>
      </c>
      <c r="C1542">
        <v>111</v>
      </c>
      <c r="D1542" t="s">
        <v>2442</v>
      </c>
      <c r="E1542" t="s">
        <v>1017</v>
      </c>
      <c r="F1542">
        <v>10032</v>
      </c>
      <c r="G1542">
        <v>5005</v>
      </c>
      <c r="H1542">
        <v>5027</v>
      </c>
      <c r="I1542">
        <v>4703</v>
      </c>
      <c r="J1542">
        <v>4714</v>
      </c>
      <c r="K1542">
        <v>170</v>
      </c>
      <c r="L1542">
        <v>164</v>
      </c>
      <c r="M1542">
        <v>23</v>
      </c>
      <c r="N1542">
        <v>30</v>
      </c>
      <c r="O1542">
        <v>26</v>
      </c>
      <c r="P1542">
        <v>25</v>
      </c>
      <c r="Q1542">
        <v>3</v>
      </c>
      <c r="R1542">
        <v>6</v>
      </c>
      <c r="S1542">
        <v>80</v>
      </c>
      <c r="T1542">
        <v>88</v>
      </c>
      <c r="U1542">
        <v>4913</v>
      </c>
      <c r="V1542">
        <v>4941</v>
      </c>
      <c r="W1542">
        <v>92</v>
      </c>
      <c r="X1542">
        <v>86</v>
      </c>
    </row>
    <row r="1543" spans="1:24" x14ac:dyDescent="0.35">
      <c r="A1543" s="6" t="str">
        <f t="shared" si="24"/>
        <v>29113</v>
      </c>
      <c r="B1543">
        <v>29</v>
      </c>
      <c r="C1543">
        <v>113</v>
      </c>
      <c r="D1543" t="s">
        <v>2442</v>
      </c>
      <c r="E1543" t="s">
        <v>255</v>
      </c>
      <c r="F1543">
        <v>59578</v>
      </c>
      <c r="G1543">
        <v>30035</v>
      </c>
      <c r="H1543">
        <v>29543</v>
      </c>
      <c r="I1543">
        <v>28443</v>
      </c>
      <c r="J1543">
        <v>28103</v>
      </c>
      <c r="K1543">
        <v>753</v>
      </c>
      <c r="L1543">
        <v>502</v>
      </c>
      <c r="M1543">
        <v>127</v>
      </c>
      <c r="N1543">
        <v>134</v>
      </c>
      <c r="O1543">
        <v>109</v>
      </c>
      <c r="P1543">
        <v>191</v>
      </c>
      <c r="Q1543">
        <v>18</v>
      </c>
      <c r="R1543">
        <v>19</v>
      </c>
      <c r="S1543">
        <v>585</v>
      </c>
      <c r="T1543">
        <v>594</v>
      </c>
      <c r="U1543">
        <v>29224</v>
      </c>
      <c r="V1543">
        <v>28805</v>
      </c>
      <c r="W1543">
        <v>811</v>
      </c>
      <c r="X1543">
        <v>738</v>
      </c>
    </row>
    <row r="1544" spans="1:24" x14ac:dyDescent="0.35">
      <c r="A1544" s="6" t="str">
        <f t="shared" si="24"/>
        <v>29115</v>
      </c>
      <c r="B1544">
        <v>29</v>
      </c>
      <c r="C1544">
        <v>115</v>
      </c>
      <c r="D1544" t="s">
        <v>2442</v>
      </c>
      <c r="E1544" t="s">
        <v>1409</v>
      </c>
      <c r="F1544">
        <v>11875</v>
      </c>
      <c r="G1544">
        <v>5840</v>
      </c>
      <c r="H1544">
        <v>6035</v>
      </c>
      <c r="I1544">
        <v>5631</v>
      </c>
      <c r="J1544">
        <v>5866</v>
      </c>
      <c r="K1544">
        <v>61</v>
      </c>
      <c r="L1544">
        <v>52</v>
      </c>
      <c r="M1544">
        <v>23</v>
      </c>
      <c r="N1544">
        <v>22</v>
      </c>
      <c r="O1544">
        <v>15</v>
      </c>
      <c r="P1544">
        <v>15</v>
      </c>
      <c r="Q1544">
        <v>2</v>
      </c>
      <c r="R1544">
        <v>4</v>
      </c>
      <c r="S1544">
        <v>108</v>
      </c>
      <c r="T1544">
        <v>76</v>
      </c>
      <c r="U1544">
        <v>5683</v>
      </c>
      <c r="V1544">
        <v>5883</v>
      </c>
      <c r="W1544">
        <v>157</v>
      </c>
      <c r="X1544">
        <v>152</v>
      </c>
    </row>
    <row r="1545" spans="1:24" x14ac:dyDescent="0.35">
      <c r="A1545" s="6" t="str">
        <f t="shared" si="24"/>
        <v>29117</v>
      </c>
      <c r="B1545">
        <v>29</v>
      </c>
      <c r="C1545">
        <v>117</v>
      </c>
      <c r="D1545" t="s">
        <v>2442</v>
      </c>
      <c r="E1545" t="s">
        <v>1122</v>
      </c>
      <c r="F1545">
        <v>14548</v>
      </c>
      <c r="G1545">
        <v>6510</v>
      </c>
      <c r="H1545">
        <v>8038</v>
      </c>
      <c r="I1545">
        <v>6190</v>
      </c>
      <c r="J1545">
        <v>7434</v>
      </c>
      <c r="K1545">
        <v>101</v>
      </c>
      <c r="L1545">
        <v>382</v>
      </c>
      <c r="M1545">
        <v>25</v>
      </c>
      <c r="N1545">
        <v>50</v>
      </c>
      <c r="O1545">
        <v>67</v>
      </c>
      <c r="P1545">
        <v>48</v>
      </c>
      <c r="Q1545">
        <v>3</v>
      </c>
      <c r="R1545">
        <v>3</v>
      </c>
      <c r="S1545">
        <v>124</v>
      </c>
      <c r="T1545">
        <v>121</v>
      </c>
      <c r="U1545">
        <v>6409</v>
      </c>
      <c r="V1545">
        <v>7896</v>
      </c>
      <c r="W1545">
        <v>101</v>
      </c>
      <c r="X1545">
        <v>142</v>
      </c>
    </row>
    <row r="1546" spans="1:24" x14ac:dyDescent="0.35">
      <c r="A1546" s="6" t="str">
        <f t="shared" si="24"/>
        <v>29119</v>
      </c>
      <c r="B1546">
        <v>29</v>
      </c>
      <c r="C1546">
        <v>119</v>
      </c>
      <c r="D1546" t="s">
        <v>2442</v>
      </c>
      <c r="E1546" t="s">
        <v>5186</v>
      </c>
      <c r="F1546">
        <v>23301</v>
      </c>
      <c r="G1546">
        <v>11848</v>
      </c>
      <c r="H1546">
        <v>11453</v>
      </c>
      <c r="I1546">
        <v>10142</v>
      </c>
      <c r="J1546">
        <v>9963</v>
      </c>
      <c r="K1546">
        <v>292</v>
      </c>
      <c r="L1546">
        <v>208</v>
      </c>
      <c r="M1546">
        <v>400</v>
      </c>
      <c r="N1546">
        <v>313</v>
      </c>
      <c r="O1546">
        <v>199</v>
      </c>
      <c r="P1546">
        <v>192</v>
      </c>
      <c r="Q1546">
        <v>362</v>
      </c>
      <c r="R1546">
        <v>360</v>
      </c>
      <c r="S1546">
        <v>453</v>
      </c>
      <c r="T1546">
        <v>417</v>
      </c>
      <c r="U1546">
        <v>10342</v>
      </c>
      <c r="V1546">
        <v>10145</v>
      </c>
      <c r="W1546">
        <v>1506</v>
      </c>
      <c r="X1546">
        <v>1308</v>
      </c>
    </row>
    <row r="1547" spans="1:24" x14ac:dyDescent="0.35">
      <c r="A1547" s="6" t="str">
        <f t="shared" si="24"/>
        <v>29121</v>
      </c>
      <c r="B1547">
        <v>29</v>
      </c>
      <c r="C1547">
        <v>121</v>
      </c>
      <c r="D1547" t="s">
        <v>2442</v>
      </c>
      <c r="E1547" t="s">
        <v>108</v>
      </c>
      <c r="F1547">
        <v>15210</v>
      </c>
      <c r="G1547">
        <v>7613</v>
      </c>
      <c r="H1547">
        <v>7597</v>
      </c>
      <c r="I1547">
        <v>7154</v>
      </c>
      <c r="J1547">
        <v>7195</v>
      </c>
      <c r="K1547">
        <v>215</v>
      </c>
      <c r="L1547">
        <v>176</v>
      </c>
      <c r="M1547">
        <v>26</v>
      </c>
      <c r="N1547">
        <v>28</v>
      </c>
      <c r="O1547">
        <v>73</v>
      </c>
      <c r="P1547">
        <v>51</v>
      </c>
      <c r="Q1547">
        <v>4</v>
      </c>
      <c r="R1547">
        <v>5</v>
      </c>
      <c r="S1547">
        <v>141</v>
      </c>
      <c r="T1547">
        <v>142</v>
      </c>
      <c r="U1547">
        <v>7488</v>
      </c>
      <c r="V1547">
        <v>7462</v>
      </c>
      <c r="W1547">
        <v>125</v>
      </c>
      <c r="X1547">
        <v>135</v>
      </c>
    </row>
    <row r="1548" spans="1:24" x14ac:dyDescent="0.35">
      <c r="A1548" s="6" t="str">
        <f t="shared" si="24"/>
        <v>29123</v>
      </c>
      <c r="B1548">
        <v>29</v>
      </c>
      <c r="C1548">
        <v>123</v>
      </c>
      <c r="D1548" t="s">
        <v>2442</v>
      </c>
      <c r="E1548" t="s">
        <v>110</v>
      </c>
      <c r="F1548">
        <v>12626</v>
      </c>
      <c r="G1548">
        <v>6358</v>
      </c>
      <c r="H1548">
        <v>6268</v>
      </c>
      <c r="I1548">
        <v>6062</v>
      </c>
      <c r="J1548">
        <v>6048</v>
      </c>
      <c r="K1548">
        <v>121</v>
      </c>
      <c r="L1548">
        <v>22</v>
      </c>
      <c r="M1548">
        <v>31</v>
      </c>
      <c r="N1548">
        <v>35</v>
      </c>
      <c r="O1548">
        <v>63</v>
      </c>
      <c r="P1548">
        <v>67</v>
      </c>
      <c r="Q1548">
        <v>1</v>
      </c>
      <c r="R1548">
        <v>5</v>
      </c>
      <c r="S1548">
        <v>80</v>
      </c>
      <c r="T1548">
        <v>91</v>
      </c>
      <c r="U1548">
        <v>6192</v>
      </c>
      <c r="V1548">
        <v>6110</v>
      </c>
      <c r="W1548">
        <v>166</v>
      </c>
      <c r="X1548">
        <v>158</v>
      </c>
    </row>
    <row r="1549" spans="1:24" x14ac:dyDescent="0.35">
      <c r="A1549" s="6" t="str">
        <f t="shared" si="24"/>
        <v>29125</v>
      </c>
      <c r="B1549">
        <v>29</v>
      </c>
      <c r="C1549">
        <v>125</v>
      </c>
      <c r="D1549" t="s">
        <v>2442</v>
      </c>
      <c r="E1549" t="s">
        <v>2524</v>
      </c>
      <c r="F1549">
        <v>8428</v>
      </c>
      <c r="G1549">
        <v>4257</v>
      </c>
      <c r="H1549">
        <v>4171</v>
      </c>
      <c r="I1549">
        <v>4102</v>
      </c>
      <c r="J1549">
        <v>4006</v>
      </c>
      <c r="K1549">
        <v>35</v>
      </c>
      <c r="L1549">
        <v>34</v>
      </c>
      <c r="M1549">
        <v>33</v>
      </c>
      <c r="N1549">
        <v>35</v>
      </c>
      <c r="O1549">
        <v>7</v>
      </c>
      <c r="P1549">
        <v>22</v>
      </c>
      <c r="Q1549">
        <v>1</v>
      </c>
      <c r="R1549">
        <v>2</v>
      </c>
      <c r="S1549">
        <v>79</v>
      </c>
      <c r="T1549">
        <v>72</v>
      </c>
      <c r="U1549">
        <v>4179</v>
      </c>
      <c r="V1549">
        <v>4103</v>
      </c>
      <c r="W1549">
        <v>78</v>
      </c>
      <c r="X1549">
        <v>68</v>
      </c>
    </row>
    <row r="1550" spans="1:24" x14ac:dyDescent="0.35">
      <c r="A1550" s="6" t="str">
        <f t="shared" si="24"/>
        <v>29127</v>
      </c>
      <c r="B1550">
        <v>29</v>
      </c>
      <c r="C1550">
        <v>127</v>
      </c>
      <c r="D1550" t="s">
        <v>2442</v>
      </c>
      <c r="E1550" t="s">
        <v>114</v>
      </c>
      <c r="F1550">
        <v>28529</v>
      </c>
      <c r="G1550">
        <v>13972</v>
      </c>
      <c r="H1550">
        <v>14557</v>
      </c>
      <c r="I1550">
        <v>12725</v>
      </c>
      <c r="J1550">
        <v>13389</v>
      </c>
      <c r="K1550">
        <v>711</v>
      </c>
      <c r="L1550">
        <v>661</v>
      </c>
      <c r="M1550">
        <v>33</v>
      </c>
      <c r="N1550">
        <v>35</v>
      </c>
      <c r="O1550">
        <v>104</v>
      </c>
      <c r="P1550">
        <v>90</v>
      </c>
      <c r="Q1550">
        <v>13</v>
      </c>
      <c r="R1550">
        <v>13</v>
      </c>
      <c r="S1550">
        <v>386</v>
      </c>
      <c r="T1550">
        <v>369</v>
      </c>
      <c r="U1550">
        <v>13681</v>
      </c>
      <c r="V1550">
        <v>14302</v>
      </c>
      <c r="W1550">
        <v>291</v>
      </c>
      <c r="X1550">
        <v>255</v>
      </c>
    </row>
    <row r="1551" spans="1:24" x14ac:dyDescent="0.35">
      <c r="A1551" s="6" t="str">
        <f t="shared" si="24"/>
        <v>29129</v>
      </c>
      <c r="B1551">
        <v>29</v>
      </c>
      <c r="C1551">
        <v>129</v>
      </c>
      <c r="D1551" t="s">
        <v>2442</v>
      </c>
      <c r="E1551" t="s">
        <v>1143</v>
      </c>
      <c r="F1551">
        <v>3537</v>
      </c>
      <c r="G1551">
        <v>1784</v>
      </c>
      <c r="H1551">
        <v>1753</v>
      </c>
      <c r="I1551">
        <v>1731</v>
      </c>
      <c r="J1551">
        <v>1694</v>
      </c>
      <c r="K1551">
        <v>8</v>
      </c>
      <c r="L1551">
        <v>7</v>
      </c>
      <c r="M1551">
        <v>9</v>
      </c>
      <c r="N1551">
        <v>13</v>
      </c>
      <c r="O1551">
        <v>11</v>
      </c>
      <c r="P1551">
        <v>16</v>
      </c>
      <c r="Q1551">
        <v>2</v>
      </c>
      <c r="R1551">
        <v>0</v>
      </c>
      <c r="S1551">
        <v>23</v>
      </c>
      <c r="T1551">
        <v>23</v>
      </c>
      <c r="U1551">
        <v>1708</v>
      </c>
      <c r="V1551">
        <v>1682</v>
      </c>
      <c r="W1551">
        <v>76</v>
      </c>
      <c r="X1551">
        <v>71</v>
      </c>
    </row>
    <row r="1552" spans="1:24" x14ac:dyDescent="0.35">
      <c r="A1552" s="6" t="str">
        <f t="shared" si="24"/>
        <v>29131</v>
      </c>
      <c r="B1552">
        <v>29</v>
      </c>
      <c r="C1552">
        <v>131</v>
      </c>
      <c r="D1552" t="s">
        <v>2442</v>
      </c>
      <c r="E1552" t="s">
        <v>265</v>
      </c>
      <c r="F1552">
        <v>24727</v>
      </c>
      <c r="G1552">
        <v>12419</v>
      </c>
      <c r="H1552">
        <v>12308</v>
      </c>
      <c r="I1552">
        <v>11907</v>
      </c>
      <c r="J1552">
        <v>11877</v>
      </c>
      <c r="K1552">
        <v>122</v>
      </c>
      <c r="L1552">
        <v>65</v>
      </c>
      <c r="M1552">
        <v>85</v>
      </c>
      <c r="N1552">
        <v>76</v>
      </c>
      <c r="O1552">
        <v>58</v>
      </c>
      <c r="P1552">
        <v>58</v>
      </c>
      <c r="Q1552">
        <v>18</v>
      </c>
      <c r="R1552">
        <v>35</v>
      </c>
      <c r="S1552">
        <v>229</v>
      </c>
      <c r="T1552">
        <v>197</v>
      </c>
      <c r="U1552">
        <v>12164</v>
      </c>
      <c r="V1552">
        <v>12099</v>
      </c>
      <c r="W1552">
        <v>255</v>
      </c>
      <c r="X1552">
        <v>209</v>
      </c>
    </row>
    <row r="1553" spans="1:24" x14ac:dyDescent="0.35">
      <c r="A1553" s="6" t="str">
        <f t="shared" si="24"/>
        <v>29133</v>
      </c>
      <c r="B1553">
        <v>29</v>
      </c>
      <c r="C1553">
        <v>133</v>
      </c>
      <c r="D1553" t="s">
        <v>2442</v>
      </c>
      <c r="E1553" t="s">
        <v>267</v>
      </c>
      <c r="F1553">
        <v>12573</v>
      </c>
      <c r="G1553">
        <v>6720</v>
      </c>
      <c r="H1553">
        <v>5853</v>
      </c>
      <c r="I1553">
        <v>4721</v>
      </c>
      <c r="J1553">
        <v>4455</v>
      </c>
      <c r="K1553">
        <v>1862</v>
      </c>
      <c r="L1553">
        <v>1253</v>
      </c>
      <c r="M1553">
        <v>33</v>
      </c>
      <c r="N1553">
        <v>17</v>
      </c>
      <c r="O1553">
        <v>19</v>
      </c>
      <c r="P1553">
        <v>21</v>
      </c>
      <c r="Q1553">
        <v>1</v>
      </c>
      <c r="R1553">
        <v>1</v>
      </c>
      <c r="S1553">
        <v>84</v>
      </c>
      <c r="T1553">
        <v>106</v>
      </c>
      <c r="U1553">
        <v>6580</v>
      </c>
      <c r="V1553">
        <v>5746</v>
      </c>
      <c r="W1553">
        <v>140</v>
      </c>
      <c r="X1553">
        <v>107</v>
      </c>
    </row>
    <row r="1554" spans="1:24" x14ac:dyDescent="0.35">
      <c r="A1554" s="6" t="str">
        <f t="shared" si="24"/>
        <v>29135</v>
      </c>
      <c r="B1554">
        <v>29</v>
      </c>
      <c r="C1554">
        <v>135</v>
      </c>
      <c r="D1554" t="s">
        <v>2442</v>
      </c>
      <c r="E1554" t="s">
        <v>2530</v>
      </c>
      <c r="F1554">
        <v>15474</v>
      </c>
      <c r="G1554">
        <v>8111</v>
      </c>
      <c r="H1554">
        <v>7363</v>
      </c>
      <c r="I1554">
        <v>7467</v>
      </c>
      <c r="J1554">
        <v>7111</v>
      </c>
      <c r="K1554">
        <v>438</v>
      </c>
      <c r="L1554">
        <v>49</v>
      </c>
      <c r="M1554">
        <v>37</v>
      </c>
      <c r="N1554">
        <v>32</v>
      </c>
      <c r="O1554">
        <v>34</v>
      </c>
      <c r="P1554">
        <v>39</v>
      </c>
      <c r="Q1554">
        <v>7</v>
      </c>
      <c r="R1554">
        <v>7</v>
      </c>
      <c r="S1554">
        <v>128</v>
      </c>
      <c r="T1554">
        <v>125</v>
      </c>
      <c r="U1554">
        <v>7629</v>
      </c>
      <c r="V1554">
        <v>6994</v>
      </c>
      <c r="W1554">
        <v>482</v>
      </c>
      <c r="X1554">
        <v>369</v>
      </c>
    </row>
    <row r="1555" spans="1:24" x14ac:dyDescent="0.35">
      <c r="A1555" s="6" t="str">
        <f t="shared" si="24"/>
        <v>29137</v>
      </c>
      <c r="B1555">
        <v>29</v>
      </c>
      <c r="C1555">
        <v>137</v>
      </c>
      <c r="D1555" t="s">
        <v>2442</v>
      </c>
      <c r="E1555" t="s">
        <v>120</v>
      </c>
      <c r="F1555">
        <v>8662</v>
      </c>
      <c r="G1555">
        <v>4454</v>
      </c>
      <c r="H1555">
        <v>4208</v>
      </c>
      <c r="I1555">
        <v>4165</v>
      </c>
      <c r="J1555">
        <v>3978</v>
      </c>
      <c r="K1555">
        <v>148</v>
      </c>
      <c r="L1555">
        <v>104</v>
      </c>
      <c r="M1555">
        <v>27</v>
      </c>
      <c r="N1555">
        <v>19</v>
      </c>
      <c r="O1555">
        <v>14</v>
      </c>
      <c r="P1555">
        <v>23</v>
      </c>
      <c r="Q1555">
        <v>2</v>
      </c>
      <c r="R1555">
        <v>1</v>
      </c>
      <c r="S1555">
        <v>98</v>
      </c>
      <c r="T1555">
        <v>83</v>
      </c>
      <c r="U1555">
        <v>4375</v>
      </c>
      <c r="V1555">
        <v>4143</v>
      </c>
      <c r="W1555">
        <v>79</v>
      </c>
      <c r="X1555">
        <v>65</v>
      </c>
    </row>
    <row r="1556" spans="1:24" x14ac:dyDescent="0.35">
      <c r="A1556" s="6" t="str">
        <f t="shared" si="24"/>
        <v>29139</v>
      </c>
      <c r="B1556">
        <v>29</v>
      </c>
      <c r="C1556">
        <v>139</v>
      </c>
      <c r="D1556" t="s">
        <v>2442</v>
      </c>
      <c r="E1556" t="s">
        <v>122</v>
      </c>
      <c r="F1556">
        <v>11312</v>
      </c>
      <c r="G1556">
        <v>5727</v>
      </c>
      <c r="H1556">
        <v>5585</v>
      </c>
      <c r="I1556">
        <v>5461</v>
      </c>
      <c r="J1556">
        <v>5353</v>
      </c>
      <c r="K1556">
        <v>131</v>
      </c>
      <c r="L1556">
        <v>67</v>
      </c>
      <c r="M1556">
        <v>20</v>
      </c>
      <c r="N1556">
        <v>16</v>
      </c>
      <c r="O1556">
        <v>14</v>
      </c>
      <c r="P1556">
        <v>39</v>
      </c>
      <c r="Q1556">
        <v>4</v>
      </c>
      <c r="R1556">
        <v>1</v>
      </c>
      <c r="S1556">
        <v>97</v>
      </c>
      <c r="T1556">
        <v>109</v>
      </c>
      <c r="U1556">
        <v>5571</v>
      </c>
      <c r="V1556">
        <v>5497</v>
      </c>
      <c r="W1556">
        <v>156</v>
      </c>
      <c r="X1556">
        <v>88</v>
      </c>
    </row>
    <row r="1557" spans="1:24" x14ac:dyDescent="0.35">
      <c r="A1557" s="6" t="str">
        <f t="shared" si="24"/>
        <v>29141</v>
      </c>
      <c r="B1557">
        <v>29</v>
      </c>
      <c r="C1557">
        <v>141</v>
      </c>
      <c r="D1557" t="s">
        <v>2442</v>
      </c>
      <c r="E1557" t="s">
        <v>124</v>
      </c>
      <c r="F1557">
        <v>21002</v>
      </c>
      <c r="G1557">
        <v>10673</v>
      </c>
      <c r="H1557">
        <v>10329</v>
      </c>
      <c r="I1557">
        <v>10221</v>
      </c>
      <c r="J1557">
        <v>9906</v>
      </c>
      <c r="K1557">
        <v>126</v>
      </c>
      <c r="L1557">
        <v>66</v>
      </c>
      <c r="M1557">
        <v>87</v>
      </c>
      <c r="N1557">
        <v>84</v>
      </c>
      <c r="O1557">
        <v>33</v>
      </c>
      <c r="P1557">
        <v>70</v>
      </c>
      <c r="Q1557">
        <v>6</v>
      </c>
      <c r="R1557">
        <v>3</v>
      </c>
      <c r="S1557">
        <v>200</v>
      </c>
      <c r="T1557">
        <v>200</v>
      </c>
      <c r="U1557">
        <v>10407</v>
      </c>
      <c r="V1557">
        <v>10123</v>
      </c>
      <c r="W1557">
        <v>266</v>
      </c>
      <c r="X1557">
        <v>206</v>
      </c>
    </row>
    <row r="1558" spans="1:24" x14ac:dyDescent="0.35">
      <c r="A1558" s="6" t="str">
        <f t="shared" si="24"/>
        <v>29143</v>
      </c>
      <c r="B1558">
        <v>29</v>
      </c>
      <c r="C1558">
        <v>143</v>
      </c>
      <c r="D1558" t="s">
        <v>2442</v>
      </c>
      <c r="E1558" t="s">
        <v>2535</v>
      </c>
      <c r="F1558">
        <v>16428</v>
      </c>
      <c r="G1558">
        <v>7865</v>
      </c>
      <c r="H1558">
        <v>8563</v>
      </c>
      <c r="I1558">
        <v>6481</v>
      </c>
      <c r="J1558">
        <v>6820</v>
      </c>
      <c r="K1558">
        <v>1165</v>
      </c>
      <c r="L1558">
        <v>1492</v>
      </c>
      <c r="M1558">
        <v>22</v>
      </c>
      <c r="N1558">
        <v>28</v>
      </c>
      <c r="O1558">
        <v>36</v>
      </c>
      <c r="P1558">
        <v>36</v>
      </c>
      <c r="Q1558">
        <v>4</v>
      </c>
      <c r="R1558">
        <v>5</v>
      </c>
      <c r="S1558">
        <v>157</v>
      </c>
      <c r="T1558">
        <v>182</v>
      </c>
      <c r="U1558">
        <v>7707</v>
      </c>
      <c r="V1558">
        <v>8453</v>
      </c>
      <c r="W1558">
        <v>158</v>
      </c>
      <c r="X1558">
        <v>110</v>
      </c>
    </row>
    <row r="1559" spans="1:24" x14ac:dyDescent="0.35">
      <c r="A1559" s="6" t="str">
        <f t="shared" si="24"/>
        <v>29145</v>
      </c>
      <c r="B1559">
        <v>29</v>
      </c>
      <c r="C1559">
        <v>145</v>
      </c>
      <c r="D1559" t="s">
        <v>2442</v>
      </c>
      <c r="E1559" t="s">
        <v>273</v>
      </c>
      <c r="F1559">
        <v>58647</v>
      </c>
      <c r="G1559">
        <v>29424</v>
      </c>
      <c r="H1559">
        <v>29223</v>
      </c>
      <c r="I1559">
        <v>26442</v>
      </c>
      <c r="J1559">
        <v>26385</v>
      </c>
      <c r="K1559">
        <v>353</v>
      </c>
      <c r="L1559">
        <v>267</v>
      </c>
      <c r="M1559">
        <v>810</v>
      </c>
      <c r="N1559">
        <v>771</v>
      </c>
      <c r="O1559">
        <v>397</v>
      </c>
      <c r="P1559">
        <v>479</v>
      </c>
      <c r="Q1559">
        <v>392</v>
      </c>
      <c r="R1559">
        <v>337</v>
      </c>
      <c r="S1559">
        <v>1030</v>
      </c>
      <c r="T1559">
        <v>984</v>
      </c>
      <c r="U1559">
        <v>27482</v>
      </c>
      <c r="V1559">
        <v>27591</v>
      </c>
      <c r="W1559">
        <v>1942</v>
      </c>
      <c r="X1559">
        <v>1632</v>
      </c>
    </row>
    <row r="1560" spans="1:24" x14ac:dyDescent="0.35">
      <c r="A1560" s="6" t="str">
        <f t="shared" si="24"/>
        <v>29147</v>
      </c>
      <c r="B1560">
        <v>29</v>
      </c>
      <c r="C1560">
        <v>147</v>
      </c>
      <c r="D1560" t="s">
        <v>2442</v>
      </c>
      <c r="E1560" t="s">
        <v>2538</v>
      </c>
      <c r="F1560">
        <v>21235</v>
      </c>
      <c r="G1560">
        <v>10763</v>
      </c>
      <c r="H1560">
        <v>10472</v>
      </c>
      <c r="I1560">
        <v>10068</v>
      </c>
      <c r="J1560">
        <v>10074</v>
      </c>
      <c r="K1560">
        <v>383</v>
      </c>
      <c r="L1560">
        <v>133</v>
      </c>
      <c r="M1560">
        <v>49</v>
      </c>
      <c r="N1560">
        <v>33</v>
      </c>
      <c r="O1560">
        <v>165</v>
      </c>
      <c r="P1560">
        <v>118</v>
      </c>
      <c r="Q1560">
        <v>1</v>
      </c>
      <c r="R1560">
        <v>3</v>
      </c>
      <c r="S1560">
        <v>97</v>
      </c>
      <c r="T1560">
        <v>111</v>
      </c>
      <c r="U1560">
        <v>10528</v>
      </c>
      <c r="V1560">
        <v>10276</v>
      </c>
      <c r="W1560">
        <v>235</v>
      </c>
      <c r="X1560">
        <v>196</v>
      </c>
    </row>
    <row r="1561" spans="1:24" x14ac:dyDescent="0.35">
      <c r="A1561" s="6" t="str">
        <f t="shared" si="24"/>
        <v>29149</v>
      </c>
      <c r="B1561">
        <v>29</v>
      </c>
      <c r="C1561">
        <v>149</v>
      </c>
      <c r="D1561" t="s">
        <v>2442</v>
      </c>
      <c r="E1561" t="s">
        <v>2540</v>
      </c>
      <c r="F1561">
        <v>8636</v>
      </c>
      <c r="G1561">
        <v>4302</v>
      </c>
      <c r="H1561">
        <v>4334</v>
      </c>
      <c r="I1561">
        <v>4090</v>
      </c>
      <c r="J1561">
        <v>4109</v>
      </c>
      <c r="K1561">
        <v>16</v>
      </c>
      <c r="L1561">
        <v>22</v>
      </c>
      <c r="M1561">
        <v>58</v>
      </c>
      <c r="N1561">
        <v>75</v>
      </c>
      <c r="O1561">
        <v>8</v>
      </c>
      <c r="P1561">
        <v>28</v>
      </c>
      <c r="Q1561">
        <v>3</v>
      </c>
      <c r="R1561">
        <v>4</v>
      </c>
      <c r="S1561">
        <v>127</v>
      </c>
      <c r="T1561">
        <v>96</v>
      </c>
      <c r="U1561">
        <v>4260</v>
      </c>
      <c r="V1561">
        <v>4294</v>
      </c>
      <c r="W1561">
        <v>42</v>
      </c>
      <c r="X1561">
        <v>40</v>
      </c>
    </row>
    <row r="1562" spans="1:24" x14ac:dyDescent="0.35">
      <c r="A1562" s="6" t="str">
        <f t="shared" si="24"/>
        <v>29151</v>
      </c>
      <c r="B1562">
        <v>29</v>
      </c>
      <c r="C1562">
        <v>151</v>
      </c>
      <c r="D1562" t="s">
        <v>2442</v>
      </c>
      <c r="E1562" t="s">
        <v>1585</v>
      </c>
      <c r="F1562">
        <v>13275</v>
      </c>
      <c r="G1562">
        <v>6832</v>
      </c>
      <c r="H1562">
        <v>6443</v>
      </c>
      <c r="I1562">
        <v>6701</v>
      </c>
      <c r="J1562">
        <v>6318</v>
      </c>
      <c r="K1562">
        <v>34</v>
      </c>
      <c r="L1562">
        <v>28</v>
      </c>
      <c r="M1562">
        <v>33</v>
      </c>
      <c r="N1562">
        <v>27</v>
      </c>
      <c r="O1562">
        <v>12</v>
      </c>
      <c r="P1562">
        <v>11</v>
      </c>
      <c r="Q1562">
        <v>7</v>
      </c>
      <c r="R1562">
        <v>5</v>
      </c>
      <c r="S1562">
        <v>45</v>
      </c>
      <c r="T1562">
        <v>54</v>
      </c>
      <c r="U1562">
        <v>6766</v>
      </c>
      <c r="V1562">
        <v>6379</v>
      </c>
      <c r="W1562">
        <v>66</v>
      </c>
      <c r="X1562">
        <v>64</v>
      </c>
    </row>
    <row r="1563" spans="1:24" x14ac:dyDescent="0.35">
      <c r="A1563" s="6" t="str">
        <f t="shared" si="24"/>
        <v>29153</v>
      </c>
      <c r="B1563">
        <v>29</v>
      </c>
      <c r="C1563">
        <v>153</v>
      </c>
      <c r="D1563" t="s">
        <v>2442</v>
      </c>
      <c r="E1563" t="s">
        <v>2543</v>
      </c>
      <c r="F1563">
        <v>8552</v>
      </c>
      <c r="G1563">
        <v>4349</v>
      </c>
      <c r="H1563">
        <v>4203</v>
      </c>
      <c r="I1563">
        <v>4178</v>
      </c>
      <c r="J1563">
        <v>4072</v>
      </c>
      <c r="K1563">
        <v>11</v>
      </c>
      <c r="L1563">
        <v>8</v>
      </c>
      <c r="M1563">
        <v>50</v>
      </c>
      <c r="N1563">
        <v>40</v>
      </c>
      <c r="O1563">
        <v>4</v>
      </c>
      <c r="P1563">
        <v>17</v>
      </c>
      <c r="Q1563">
        <v>0</v>
      </c>
      <c r="R1563">
        <v>0</v>
      </c>
      <c r="S1563">
        <v>106</v>
      </c>
      <c r="T1563">
        <v>66</v>
      </c>
      <c r="U1563">
        <v>4276</v>
      </c>
      <c r="V1563">
        <v>4145</v>
      </c>
      <c r="W1563">
        <v>73</v>
      </c>
      <c r="X1563">
        <v>58</v>
      </c>
    </row>
    <row r="1564" spans="1:24" x14ac:dyDescent="0.35">
      <c r="A1564" s="6" t="str">
        <f t="shared" si="24"/>
        <v>29155</v>
      </c>
      <c r="B1564">
        <v>29</v>
      </c>
      <c r="C1564">
        <v>155</v>
      </c>
      <c r="D1564" t="s">
        <v>2442</v>
      </c>
      <c r="E1564" t="s">
        <v>2545</v>
      </c>
      <c r="F1564">
        <v>15662</v>
      </c>
      <c r="G1564">
        <v>7467</v>
      </c>
      <c r="H1564">
        <v>8195</v>
      </c>
      <c r="I1564">
        <v>5319</v>
      </c>
      <c r="J1564">
        <v>5644</v>
      </c>
      <c r="K1564">
        <v>1871</v>
      </c>
      <c r="L1564">
        <v>2292</v>
      </c>
      <c r="M1564">
        <v>35</v>
      </c>
      <c r="N1564">
        <v>49</v>
      </c>
      <c r="O1564">
        <v>41</v>
      </c>
      <c r="P1564">
        <v>38</v>
      </c>
      <c r="Q1564">
        <v>8</v>
      </c>
      <c r="R1564">
        <v>5</v>
      </c>
      <c r="S1564">
        <v>193</v>
      </c>
      <c r="T1564">
        <v>167</v>
      </c>
      <c r="U1564">
        <v>7228</v>
      </c>
      <c r="V1564">
        <v>7998</v>
      </c>
      <c r="W1564">
        <v>239</v>
      </c>
      <c r="X1564">
        <v>197</v>
      </c>
    </row>
    <row r="1565" spans="1:24" x14ac:dyDescent="0.35">
      <c r="A1565" s="6" t="str">
        <f t="shared" si="24"/>
        <v>29157</v>
      </c>
      <c r="B1565">
        <v>29</v>
      </c>
      <c r="C1565">
        <v>157</v>
      </c>
      <c r="D1565" t="s">
        <v>2442</v>
      </c>
      <c r="E1565" t="s">
        <v>126</v>
      </c>
      <c r="F1565">
        <v>18954</v>
      </c>
      <c r="G1565">
        <v>9505</v>
      </c>
      <c r="H1565">
        <v>9449</v>
      </c>
      <c r="I1565">
        <v>9146</v>
      </c>
      <c r="J1565">
        <v>9154</v>
      </c>
      <c r="K1565">
        <v>72</v>
      </c>
      <c r="L1565">
        <v>60</v>
      </c>
      <c r="M1565">
        <v>45</v>
      </c>
      <c r="N1565">
        <v>51</v>
      </c>
      <c r="O1565">
        <v>103</v>
      </c>
      <c r="P1565">
        <v>94</v>
      </c>
      <c r="Q1565">
        <v>17</v>
      </c>
      <c r="R1565">
        <v>6</v>
      </c>
      <c r="S1565">
        <v>122</v>
      </c>
      <c r="T1565">
        <v>84</v>
      </c>
      <c r="U1565">
        <v>9281</v>
      </c>
      <c r="V1565">
        <v>9278</v>
      </c>
      <c r="W1565">
        <v>224</v>
      </c>
      <c r="X1565">
        <v>171</v>
      </c>
    </row>
    <row r="1566" spans="1:24" x14ac:dyDescent="0.35">
      <c r="A1566" s="6" t="str">
        <f t="shared" si="24"/>
        <v>29159</v>
      </c>
      <c r="B1566">
        <v>29</v>
      </c>
      <c r="C1566">
        <v>159</v>
      </c>
      <c r="D1566" t="s">
        <v>2442</v>
      </c>
      <c r="E1566" t="s">
        <v>2548</v>
      </c>
      <c r="F1566">
        <v>42984</v>
      </c>
      <c r="G1566">
        <v>21526</v>
      </c>
      <c r="H1566">
        <v>21458</v>
      </c>
      <c r="I1566">
        <v>19653</v>
      </c>
      <c r="J1566">
        <v>19769</v>
      </c>
      <c r="K1566">
        <v>828</v>
      </c>
      <c r="L1566">
        <v>653</v>
      </c>
      <c r="M1566">
        <v>206</v>
      </c>
      <c r="N1566">
        <v>189</v>
      </c>
      <c r="O1566">
        <v>161</v>
      </c>
      <c r="P1566">
        <v>198</v>
      </c>
      <c r="Q1566">
        <v>71</v>
      </c>
      <c r="R1566">
        <v>92</v>
      </c>
      <c r="S1566">
        <v>607</v>
      </c>
      <c r="T1566">
        <v>557</v>
      </c>
      <c r="U1566">
        <v>19433</v>
      </c>
      <c r="V1566">
        <v>19536</v>
      </c>
      <c r="W1566">
        <v>2093</v>
      </c>
      <c r="X1566">
        <v>1922</v>
      </c>
    </row>
    <row r="1567" spans="1:24" x14ac:dyDescent="0.35">
      <c r="A1567" s="6" t="str">
        <f t="shared" si="24"/>
        <v>29161</v>
      </c>
      <c r="B1567">
        <v>29</v>
      </c>
      <c r="C1567">
        <v>161</v>
      </c>
      <c r="D1567" t="s">
        <v>2442</v>
      </c>
      <c r="E1567" t="s">
        <v>2550</v>
      </c>
      <c r="F1567">
        <v>44636</v>
      </c>
      <c r="G1567">
        <v>23442</v>
      </c>
      <c r="H1567">
        <v>21194</v>
      </c>
      <c r="I1567">
        <v>21012</v>
      </c>
      <c r="J1567">
        <v>19488</v>
      </c>
      <c r="K1567">
        <v>651</v>
      </c>
      <c r="L1567">
        <v>391</v>
      </c>
      <c r="M1567">
        <v>200</v>
      </c>
      <c r="N1567">
        <v>179</v>
      </c>
      <c r="O1567">
        <v>932</v>
      </c>
      <c r="P1567">
        <v>653</v>
      </c>
      <c r="Q1567">
        <v>22</v>
      </c>
      <c r="R1567">
        <v>20</v>
      </c>
      <c r="S1567">
        <v>625</v>
      </c>
      <c r="T1567">
        <v>463</v>
      </c>
      <c r="U1567">
        <v>22765</v>
      </c>
      <c r="V1567">
        <v>20617</v>
      </c>
      <c r="W1567">
        <v>677</v>
      </c>
      <c r="X1567">
        <v>577</v>
      </c>
    </row>
    <row r="1568" spans="1:24" x14ac:dyDescent="0.35">
      <c r="A1568" s="6" t="str">
        <f t="shared" si="24"/>
        <v>29163</v>
      </c>
      <c r="B1568">
        <v>29</v>
      </c>
      <c r="C1568">
        <v>163</v>
      </c>
      <c r="D1568" t="s">
        <v>2442</v>
      </c>
      <c r="E1568" t="s">
        <v>130</v>
      </c>
      <c r="F1568">
        <v>17581</v>
      </c>
      <c r="G1568">
        <v>9475</v>
      </c>
      <c r="H1568">
        <v>8106</v>
      </c>
      <c r="I1568">
        <v>8421</v>
      </c>
      <c r="J1568">
        <v>7666</v>
      </c>
      <c r="K1568">
        <v>828</v>
      </c>
      <c r="L1568">
        <v>256</v>
      </c>
      <c r="M1568">
        <v>30</v>
      </c>
      <c r="N1568">
        <v>17</v>
      </c>
      <c r="O1568">
        <v>38</v>
      </c>
      <c r="P1568">
        <v>29</v>
      </c>
      <c r="Q1568">
        <v>4</v>
      </c>
      <c r="R1568">
        <v>1</v>
      </c>
      <c r="S1568">
        <v>154</v>
      </c>
      <c r="T1568">
        <v>137</v>
      </c>
      <c r="U1568">
        <v>9226</v>
      </c>
      <c r="V1568">
        <v>7941</v>
      </c>
      <c r="W1568">
        <v>249</v>
      </c>
      <c r="X1568">
        <v>165</v>
      </c>
    </row>
    <row r="1569" spans="1:24" x14ac:dyDescent="0.35">
      <c r="A1569" s="6" t="str">
        <f t="shared" si="24"/>
        <v>29165</v>
      </c>
      <c r="B1569">
        <v>29</v>
      </c>
      <c r="C1569">
        <v>165</v>
      </c>
      <c r="D1569" t="s">
        <v>2442</v>
      </c>
      <c r="E1569" t="s">
        <v>2553</v>
      </c>
      <c r="F1569">
        <v>106733</v>
      </c>
      <c r="G1569">
        <v>52911</v>
      </c>
      <c r="H1569">
        <v>53822</v>
      </c>
      <c r="I1569">
        <v>44989</v>
      </c>
      <c r="J1569">
        <v>46013</v>
      </c>
      <c r="K1569">
        <v>4350</v>
      </c>
      <c r="L1569">
        <v>4110</v>
      </c>
      <c r="M1569">
        <v>341</v>
      </c>
      <c r="N1569">
        <v>259</v>
      </c>
      <c r="O1569">
        <v>1508</v>
      </c>
      <c r="P1569">
        <v>1660</v>
      </c>
      <c r="Q1569">
        <v>284</v>
      </c>
      <c r="R1569">
        <v>307</v>
      </c>
      <c r="S1569">
        <v>1439</v>
      </c>
      <c r="T1569">
        <v>1473</v>
      </c>
      <c r="U1569">
        <v>49308</v>
      </c>
      <c r="V1569">
        <v>50288</v>
      </c>
      <c r="W1569">
        <v>3603</v>
      </c>
      <c r="X1569">
        <v>3534</v>
      </c>
    </row>
    <row r="1570" spans="1:24" x14ac:dyDescent="0.35">
      <c r="A1570" s="6" t="str">
        <f t="shared" si="24"/>
        <v>29167</v>
      </c>
      <c r="B1570">
        <v>29</v>
      </c>
      <c r="C1570">
        <v>167</v>
      </c>
      <c r="D1570" t="s">
        <v>2442</v>
      </c>
      <c r="E1570" t="s">
        <v>283</v>
      </c>
      <c r="F1570">
        <v>31524</v>
      </c>
      <c r="G1570">
        <v>15596</v>
      </c>
      <c r="H1570">
        <v>15928</v>
      </c>
      <c r="I1570">
        <v>14817</v>
      </c>
      <c r="J1570">
        <v>15276</v>
      </c>
      <c r="K1570">
        <v>196</v>
      </c>
      <c r="L1570">
        <v>94</v>
      </c>
      <c r="M1570">
        <v>133</v>
      </c>
      <c r="N1570">
        <v>125</v>
      </c>
      <c r="O1570">
        <v>130</v>
      </c>
      <c r="P1570">
        <v>149</v>
      </c>
      <c r="Q1570">
        <v>5</v>
      </c>
      <c r="R1570">
        <v>5</v>
      </c>
      <c r="S1570">
        <v>315</v>
      </c>
      <c r="T1570">
        <v>279</v>
      </c>
      <c r="U1570">
        <v>15206</v>
      </c>
      <c r="V1570">
        <v>15526</v>
      </c>
      <c r="W1570">
        <v>390</v>
      </c>
      <c r="X1570">
        <v>402</v>
      </c>
    </row>
    <row r="1571" spans="1:24" x14ac:dyDescent="0.35">
      <c r="A1571" s="6" t="str">
        <f t="shared" si="24"/>
        <v>29169</v>
      </c>
      <c r="B1571">
        <v>29</v>
      </c>
      <c r="C1571">
        <v>169</v>
      </c>
      <c r="D1571" t="s">
        <v>2442</v>
      </c>
      <c r="E1571" t="s">
        <v>289</v>
      </c>
      <c r="F1571">
        <v>53960</v>
      </c>
      <c r="G1571">
        <v>30623</v>
      </c>
      <c r="H1571">
        <v>23337</v>
      </c>
      <c r="I1571">
        <v>23887</v>
      </c>
      <c r="J1571">
        <v>18201</v>
      </c>
      <c r="K1571">
        <v>4055</v>
      </c>
      <c r="L1571">
        <v>2666</v>
      </c>
      <c r="M1571">
        <v>362</v>
      </c>
      <c r="N1571">
        <v>282</v>
      </c>
      <c r="O1571">
        <v>814</v>
      </c>
      <c r="P1571">
        <v>899</v>
      </c>
      <c r="Q1571">
        <v>192</v>
      </c>
      <c r="R1571">
        <v>177</v>
      </c>
      <c r="S1571">
        <v>1313</v>
      </c>
      <c r="T1571">
        <v>1112</v>
      </c>
      <c r="U1571">
        <v>26911</v>
      </c>
      <c r="V1571">
        <v>20921</v>
      </c>
      <c r="W1571">
        <v>3712</v>
      </c>
      <c r="X1571">
        <v>2416</v>
      </c>
    </row>
    <row r="1572" spans="1:24" x14ac:dyDescent="0.35">
      <c r="A1572" s="6" t="str">
        <f t="shared" si="24"/>
        <v>29171</v>
      </c>
      <c r="B1572">
        <v>29</v>
      </c>
      <c r="C1572">
        <v>171</v>
      </c>
      <c r="D1572" t="s">
        <v>2442</v>
      </c>
      <c r="E1572" t="s">
        <v>672</v>
      </c>
      <c r="F1572">
        <v>4678</v>
      </c>
      <c r="G1572">
        <v>2389</v>
      </c>
      <c r="H1572">
        <v>2289</v>
      </c>
      <c r="I1572">
        <v>2337</v>
      </c>
      <c r="J1572">
        <v>2221</v>
      </c>
      <c r="K1572">
        <v>10</v>
      </c>
      <c r="L1572">
        <v>4</v>
      </c>
      <c r="M1572">
        <v>7</v>
      </c>
      <c r="N1572">
        <v>4</v>
      </c>
      <c r="O1572">
        <v>8</v>
      </c>
      <c r="P1572">
        <v>16</v>
      </c>
      <c r="Q1572">
        <v>1</v>
      </c>
      <c r="R1572">
        <v>0</v>
      </c>
      <c r="S1572">
        <v>26</v>
      </c>
      <c r="T1572">
        <v>44</v>
      </c>
      <c r="U1572">
        <v>2321</v>
      </c>
      <c r="V1572">
        <v>2234</v>
      </c>
      <c r="W1572">
        <v>68</v>
      </c>
      <c r="X1572">
        <v>55</v>
      </c>
    </row>
    <row r="1573" spans="1:24" x14ac:dyDescent="0.35">
      <c r="A1573" s="6" t="str">
        <f t="shared" si="24"/>
        <v>29173</v>
      </c>
      <c r="B1573">
        <v>29</v>
      </c>
      <c r="C1573">
        <v>173</v>
      </c>
      <c r="D1573" t="s">
        <v>2442</v>
      </c>
      <c r="E1573" t="s">
        <v>2558</v>
      </c>
      <c r="F1573">
        <v>10356</v>
      </c>
      <c r="G1573">
        <v>5249</v>
      </c>
      <c r="H1573">
        <v>5107</v>
      </c>
      <c r="I1573">
        <v>5046</v>
      </c>
      <c r="J1573">
        <v>4942</v>
      </c>
      <c r="K1573">
        <v>81</v>
      </c>
      <c r="L1573">
        <v>55</v>
      </c>
      <c r="M1573">
        <v>16</v>
      </c>
      <c r="N1573">
        <v>9</v>
      </c>
      <c r="O1573">
        <v>17</v>
      </c>
      <c r="P1573">
        <v>18</v>
      </c>
      <c r="Q1573">
        <v>5</v>
      </c>
      <c r="R1573">
        <v>10</v>
      </c>
      <c r="S1573">
        <v>84</v>
      </c>
      <c r="T1573">
        <v>73</v>
      </c>
      <c r="U1573">
        <v>5195</v>
      </c>
      <c r="V1573">
        <v>5046</v>
      </c>
      <c r="W1573">
        <v>54</v>
      </c>
      <c r="X1573">
        <v>61</v>
      </c>
    </row>
    <row r="1574" spans="1:24" x14ac:dyDescent="0.35">
      <c r="A1574" s="6" t="str">
        <f t="shared" si="24"/>
        <v>29175</v>
      </c>
      <c r="B1574">
        <v>29</v>
      </c>
      <c r="C1574">
        <v>175</v>
      </c>
      <c r="D1574" t="s">
        <v>2442</v>
      </c>
      <c r="E1574" t="s">
        <v>132</v>
      </c>
      <c r="F1574">
        <v>24707</v>
      </c>
      <c r="G1574">
        <v>12978</v>
      </c>
      <c r="H1574">
        <v>11729</v>
      </c>
      <c r="I1574">
        <v>11507</v>
      </c>
      <c r="J1574">
        <v>10837</v>
      </c>
      <c r="K1574">
        <v>1003</v>
      </c>
      <c r="L1574">
        <v>425</v>
      </c>
      <c r="M1574">
        <v>81</v>
      </c>
      <c r="N1574">
        <v>59</v>
      </c>
      <c r="O1574">
        <v>61</v>
      </c>
      <c r="P1574">
        <v>95</v>
      </c>
      <c r="Q1574">
        <v>6</v>
      </c>
      <c r="R1574">
        <v>1</v>
      </c>
      <c r="S1574">
        <v>320</v>
      </c>
      <c r="T1574">
        <v>312</v>
      </c>
      <c r="U1574">
        <v>12675</v>
      </c>
      <c r="V1574">
        <v>11476</v>
      </c>
      <c r="W1574">
        <v>303</v>
      </c>
      <c r="X1574">
        <v>253</v>
      </c>
    </row>
    <row r="1575" spans="1:24" x14ac:dyDescent="0.35">
      <c r="A1575" s="6" t="str">
        <f t="shared" si="24"/>
        <v>29177</v>
      </c>
      <c r="B1575">
        <v>29</v>
      </c>
      <c r="C1575">
        <v>177</v>
      </c>
      <c r="D1575" t="s">
        <v>2442</v>
      </c>
      <c r="E1575" t="s">
        <v>2561</v>
      </c>
      <c r="F1575">
        <v>23161</v>
      </c>
      <c r="G1575">
        <v>11642</v>
      </c>
      <c r="H1575">
        <v>11519</v>
      </c>
      <c r="I1575">
        <v>11108</v>
      </c>
      <c r="J1575">
        <v>11023</v>
      </c>
      <c r="K1575">
        <v>210</v>
      </c>
      <c r="L1575">
        <v>133</v>
      </c>
      <c r="M1575">
        <v>76</v>
      </c>
      <c r="N1575">
        <v>78</v>
      </c>
      <c r="O1575">
        <v>40</v>
      </c>
      <c r="P1575">
        <v>46</v>
      </c>
      <c r="Q1575">
        <v>12</v>
      </c>
      <c r="R1575">
        <v>18</v>
      </c>
      <c r="S1575">
        <v>196</v>
      </c>
      <c r="T1575">
        <v>221</v>
      </c>
      <c r="U1575">
        <v>11339</v>
      </c>
      <c r="V1575">
        <v>11222</v>
      </c>
      <c r="W1575">
        <v>303</v>
      </c>
      <c r="X1575">
        <v>297</v>
      </c>
    </row>
    <row r="1576" spans="1:24" x14ac:dyDescent="0.35">
      <c r="A1576" s="6" t="str">
        <f t="shared" si="24"/>
        <v>29179</v>
      </c>
      <c r="B1576">
        <v>29</v>
      </c>
      <c r="C1576">
        <v>179</v>
      </c>
      <c r="D1576" t="s">
        <v>2442</v>
      </c>
      <c r="E1576" t="s">
        <v>2563</v>
      </c>
      <c r="F1576">
        <v>6097</v>
      </c>
      <c r="G1576">
        <v>3186</v>
      </c>
      <c r="H1576">
        <v>2911</v>
      </c>
      <c r="I1576">
        <v>3022</v>
      </c>
      <c r="J1576">
        <v>2751</v>
      </c>
      <c r="K1576">
        <v>49</v>
      </c>
      <c r="L1576">
        <v>22</v>
      </c>
      <c r="M1576">
        <v>36</v>
      </c>
      <c r="N1576">
        <v>40</v>
      </c>
      <c r="O1576">
        <v>1</v>
      </c>
      <c r="P1576">
        <v>11</v>
      </c>
      <c r="Q1576">
        <v>0</v>
      </c>
      <c r="R1576">
        <v>1</v>
      </c>
      <c r="S1576">
        <v>78</v>
      </c>
      <c r="T1576">
        <v>86</v>
      </c>
      <c r="U1576">
        <v>3131</v>
      </c>
      <c r="V1576">
        <v>2860</v>
      </c>
      <c r="W1576">
        <v>55</v>
      </c>
      <c r="X1576">
        <v>51</v>
      </c>
    </row>
    <row r="1577" spans="1:24" x14ac:dyDescent="0.35">
      <c r="A1577" s="6" t="str">
        <f t="shared" si="24"/>
        <v>29181</v>
      </c>
      <c r="B1577">
        <v>29</v>
      </c>
      <c r="C1577">
        <v>181</v>
      </c>
      <c r="D1577" t="s">
        <v>2442</v>
      </c>
      <c r="E1577" t="s">
        <v>1292</v>
      </c>
      <c r="F1577">
        <v>10677</v>
      </c>
      <c r="G1577">
        <v>5364</v>
      </c>
      <c r="H1577">
        <v>5313</v>
      </c>
      <c r="I1577">
        <v>5116</v>
      </c>
      <c r="J1577">
        <v>5113</v>
      </c>
      <c r="K1577">
        <v>54</v>
      </c>
      <c r="L1577">
        <v>30</v>
      </c>
      <c r="M1577">
        <v>66</v>
      </c>
      <c r="N1577">
        <v>52</v>
      </c>
      <c r="O1577">
        <v>13</v>
      </c>
      <c r="P1577">
        <v>23</v>
      </c>
      <c r="Q1577">
        <v>1</v>
      </c>
      <c r="R1577">
        <v>2</v>
      </c>
      <c r="S1577">
        <v>114</v>
      </c>
      <c r="T1577">
        <v>93</v>
      </c>
      <c r="U1577">
        <v>5299</v>
      </c>
      <c r="V1577">
        <v>5283</v>
      </c>
      <c r="W1577">
        <v>65</v>
      </c>
      <c r="X1577">
        <v>30</v>
      </c>
    </row>
    <row r="1578" spans="1:24" x14ac:dyDescent="0.35">
      <c r="A1578" s="6" t="str">
        <f t="shared" si="24"/>
        <v>29183</v>
      </c>
      <c r="B1578">
        <v>29</v>
      </c>
      <c r="C1578">
        <v>183</v>
      </c>
      <c r="D1578" t="s">
        <v>2442</v>
      </c>
      <c r="E1578" t="s">
        <v>5187</v>
      </c>
      <c r="F1578">
        <v>405271</v>
      </c>
      <c r="G1578">
        <v>200389</v>
      </c>
      <c r="H1578">
        <v>204882</v>
      </c>
      <c r="I1578">
        <v>179029</v>
      </c>
      <c r="J1578">
        <v>183010</v>
      </c>
      <c r="K1578">
        <v>10746</v>
      </c>
      <c r="L1578">
        <v>11097</v>
      </c>
      <c r="M1578">
        <v>542</v>
      </c>
      <c r="N1578">
        <v>466</v>
      </c>
      <c r="O1578">
        <v>5494</v>
      </c>
      <c r="P1578">
        <v>5931</v>
      </c>
      <c r="Q1578">
        <v>133</v>
      </c>
      <c r="R1578">
        <v>101</v>
      </c>
      <c r="S1578">
        <v>4445</v>
      </c>
      <c r="T1578">
        <v>4277</v>
      </c>
      <c r="U1578">
        <v>192117</v>
      </c>
      <c r="V1578">
        <v>197209</v>
      </c>
      <c r="W1578">
        <v>8272</v>
      </c>
      <c r="X1578">
        <v>7673</v>
      </c>
    </row>
    <row r="1579" spans="1:24" x14ac:dyDescent="0.35">
      <c r="A1579" s="6" t="str">
        <f t="shared" si="24"/>
        <v>29185</v>
      </c>
      <c r="B1579">
        <v>29</v>
      </c>
      <c r="C1579">
        <v>185</v>
      </c>
      <c r="D1579" t="s">
        <v>2442</v>
      </c>
      <c r="E1579" t="s">
        <v>5165</v>
      </c>
      <c r="F1579">
        <v>9283</v>
      </c>
      <c r="G1579">
        <v>4758</v>
      </c>
      <c r="H1579">
        <v>4525</v>
      </c>
      <c r="I1579">
        <v>4577</v>
      </c>
      <c r="J1579">
        <v>4371</v>
      </c>
      <c r="K1579">
        <v>43</v>
      </c>
      <c r="L1579">
        <v>21</v>
      </c>
      <c r="M1579">
        <v>41</v>
      </c>
      <c r="N1579">
        <v>35</v>
      </c>
      <c r="O1579">
        <v>6</v>
      </c>
      <c r="P1579">
        <v>24</v>
      </c>
      <c r="Q1579">
        <v>0</v>
      </c>
      <c r="R1579">
        <v>1</v>
      </c>
      <c r="S1579">
        <v>91</v>
      </c>
      <c r="T1579">
        <v>73</v>
      </c>
      <c r="U1579">
        <v>4668</v>
      </c>
      <c r="V1579">
        <v>4430</v>
      </c>
      <c r="W1579">
        <v>90</v>
      </c>
      <c r="X1579">
        <v>95</v>
      </c>
    </row>
    <row r="1580" spans="1:24" x14ac:dyDescent="0.35">
      <c r="A1580" s="6" t="str">
        <f t="shared" si="24"/>
        <v>29186</v>
      </c>
      <c r="B1580">
        <v>29</v>
      </c>
      <c r="C1580">
        <v>186</v>
      </c>
      <c r="D1580" t="s">
        <v>2442</v>
      </c>
      <c r="E1580" t="s">
        <v>5188</v>
      </c>
      <c r="F1580">
        <v>18478</v>
      </c>
      <c r="G1580">
        <v>9638</v>
      </c>
      <c r="H1580">
        <v>8840</v>
      </c>
      <c r="I1580">
        <v>9117</v>
      </c>
      <c r="J1580">
        <v>8589</v>
      </c>
      <c r="K1580">
        <v>272</v>
      </c>
      <c r="L1580">
        <v>52</v>
      </c>
      <c r="M1580">
        <v>32</v>
      </c>
      <c r="N1580">
        <v>27</v>
      </c>
      <c r="O1580">
        <v>23</v>
      </c>
      <c r="P1580">
        <v>30</v>
      </c>
      <c r="Q1580">
        <v>71</v>
      </c>
      <c r="R1580">
        <v>48</v>
      </c>
      <c r="S1580">
        <v>123</v>
      </c>
      <c r="T1580">
        <v>94</v>
      </c>
      <c r="U1580">
        <v>9512</v>
      </c>
      <c r="V1580">
        <v>8714</v>
      </c>
      <c r="W1580">
        <v>126</v>
      </c>
      <c r="X1580">
        <v>126</v>
      </c>
    </row>
    <row r="1581" spans="1:24" x14ac:dyDescent="0.35">
      <c r="A1581" s="6" t="str">
        <f t="shared" si="24"/>
        <v>29187</v>
      </c>
      <c r="B1581">
        <v>29</v>
      </c>
      <c r="C1581">
        <v>187</v>
      </c>
      <c r="D1581" t="s">
        <v>2442</v>
      </c>
      <c r="E1581" t="s">
        <v>5189</v>
      </c>
      <c r="F1581">
        <v>66919</v>
      </c>
      <c r="G1581">
        <v>35605</v>
      </c>
      <c r="H1581">
        <v>31314</v>
      </c>
      <c r="I1581">
        <v>32138</v>
      </c>
      <c r="J1581">
        <v>30230</v>
      </c>
      <c r="K1581">
        <v>2628</v>
      </c>
      <c r="L1581">
        <v>339</v>
      </c>
      <c r="M1581">
        <v>153</v>
      </c>
      <c r="N1581">
        <v>142</v>
      </c>
      <c r="O1581">
        <v>158</v>
      </c>
      <c r="P1581">
        <v>156</v>
      </c>
      <c r="Q1581">
        <v>20</v>
      </c>
      <c r="R1581">
        <v>15</v>
      </c>
      <c r="S1581">
        <v>508</v>
      </c>
      <c r="T1581">
        <v>432</v>
      </c>
      <c r="U1581">
        <v>34979</v>
      </c>
      <c r="V1581">
        <v>30834</v>
      </c>
      <c r="W1581">
        <v>626</v>
      </c>
      <c r="X1581">
        <v>480</v>
      </c>
    </row>
    <row r="1582" spans="1:24" x14ac:dyDescent="0.35">
      <c r="A1582" s="6" t="str">
        <f t="shared" si="24"/>
        <v>29189</v>
      </c>
      <c r="B1582">
        <v>29</v>
      </c>
      <c r="C1582">
        <v>189</v>
      </c>
      <c r="D1582" t="s">
        <v>2442</v>
      </c>
      <c r="E1582" t="s">
        <v>5185</v>
      </c>
      <c r="F1582">
        <v>1004305</v>
      </c>
      <c r="G1582">
        <v>480565</v>
      </c>
      <c r="H1582">
        <v>523740</v>
      </c>
      <c r="I1582">
        <v>330646</v>
      </c>
      <c r="J1582">
        <v>347561</v>
      </c>
      <c r="K1582">
        <v>113147</v>
      </c>
      <c r="L1582">
        <v>138590</v>
      </c>
      <c r="M1582">
        <v>1107</v>
      </c>
      <c r="N1582">
        <v>1124</v>
      </c>
      <c r="O1582">
        <v>23923</v>
      </c>
      <c r="P1582">
        <v>24472</v>
      </c>
      <c r="Q1582">
        <v>109</v>
      </c>
      <c r="R1582">
        <v>95</v>
      </c>
      <c r="S1582">
        <v>11633</v>
      </c>
      <c r="T1582">
        <v>11898</v>
      </c>
      <c r="U1582">
        <v>461788</v>
      </c>
      <c r="V1582">
        <v>505379</v>
      </c>
      <c r="W1582">
        <v>18777</v>
      </c>
      <c r="X1582">
        <v>18361</v>
      </c>
    </row>
    <row r="1583" spans="1:24" x14ac:dyDescent="0.35">
      <c r="A1583" s="6" t="str">
        <f t="shared" si="24"/>
        <v>29195</v>
      </c>
      <c r="B1583">
        <v>29</v>
      </c>
      <c r="C1583">
        <v>195</v>
      </c>
      <c r="D1583" t="s">
        <v>2442</v>
      </c>
      <c r="E1583" t="s">
        <v>294</v>
      </c>
      <c r="F1583">
        <v>23327</v>
      </c>
      <c r="G1583">
        <v>11827</v>
      </c>
      <c r="H1583">
        <v>11500</v>
      </c>
      <c r="I1583">
        <v>10289</v>
      </c>
      <c r="J1583">
        <v>10139</v>
      </c>
      <c r="K1583">
        <v>863</v>
      </c>
      <c r="L1583">
        <v>632</v>
      </c>
      <c r="M1583">
        <v>101</v>
      </c>
      <c r="N1583">
        <v>125</v>
      </c>
      <c r="O1583">
        <v>141</v>
      </c>
      <c r="P1583">
        <v>131</v>
      </c>
      <c r="Q1583">
        <v>143</v>
      </c>
      <c r="R1583">
        <v>179</v>
      </c>
      <c r="S1583">
        <v>290</v>
      </c>
      <c r="T1583">
        <v>294</v>
      </c>
      <c r="U1583">
        <v>10332</v>
      </c>
      <c r="V1583">
        <v>10198</v>
      </c>
      <c r="W1583">
        <v>1495</v>
      </c>
      <c r="X1583">
        <v>1302</v>
      </c>
    </row>
    <row r="1584" spans="1:24" x14ac:dyDescent="0.35">
      <c r="A1584" s="6" t="str">
        <f t="shared" si="24"/>
        <v>29197</v>
      </c>
      <c r="B1584">
        <v>29</v>
      </c>
      <c r="C1584">
        <v>197</v>
      </c>
      <c r="D1584" t="s">
        <v>2442</v>
      </c>
      <c r="E1584" t="s">
        <v>1170</v>
      </c>
      <c r="F1584">
        <v>4029</v>
      </c>
      <c r="G1584">
        <v>2012</v>
      </c>
      <c r="H1584">
        <v>2017</v>
      </c>
      <c r="I1584">
        <v>1965</v>
      </c>
      <c r="J1584">
        <v>1972</v>
      </c>
      <c r="K1584">
        <v>5</v>
      </c>
      <c r="L1584">
        <v>4</v>
      </c>
      <c r="M1584">
        <v>5</v>
      </c>
      <c r="N1584">
        <v>5</v>
      </c>
      <c r="O1584">
        <v>7</v>
      </c>
      <c r="P1584">
        <v>7</v>
      </c>
      <c r="Q1584">
        <v>0</v>
      </c>
      <c r="R1584">
        <v>0</v>
      </c>
      <c r="S1584">
        <v>30</v>
      </c>
      <c r="T1584">
        <v>29</v>
      </c>
      <c r="U1584">
        <v>1984</v>
      </c>
      <c r="V1584">
        <v>1988</v>
      </c>
      <c r="W1584">
        <v>28</v>
      </c>
      <c r="X1584">
        <v>29</v>
      </c>
    </row>
    <row r="1585" spans="1:24" x14ac:dyDescent="0.35">
      <c r="A1585" s="6" t="str">
        <f t="shared" si="24"/>
        <v>29199</v>
      </c>
      <c r="B1585">
        <v>29</v>
      </c>
      <c r="C1585">
        <v>199</v>
      </c>
      <c r="D1585" t="s">
        <v>2442</v>
      </c>
      <c r="E1585" t="s">
        <v>2575</v>
      </c>
      <c r="F1585">
        <v>4717</v>
      </c>
      <c r="G1585">
        <v>2362</v>
      </c>
      <c r="H1585">
        <v>2355</v>
      </c>
      <c r="I1585">
        <v>2318</v>
      </c>
      <c r="J1585">
        <v>2308</v>
      </c>
      <c r="K1585">
        <v>2</v>
      </c>
      <c r="L1585">
        <v>3</v>
      </c>
      <c r="M1585">
        <v>7</v>
      </c>
      <c r="N1585">
        <v>11</v>
      </c>
      <c r="O1585">
        <v>3</v>
      </c>
      <c r="P1585">
        <v>8</v>
      </c>
      <c r="Q1585">
        <v>0</v>
      </c>
      <c r="R1585">
        <v>0</v>
      </c>
      <c r="S1585">
        <v>32</v>
      </c>
      <c r="T1585">
        <v>25</v>
      </c>
      <c r="U1585">
        <v>2342</v>
      </c>
      <c r="V1585">
        <v>2330</v>
      </c>
      <c r="W1585">
        <v>20</v>
      </c>
      <c r="X1585">
        <v>25</v>
      </c>
    </row>
    <row r="1586" spans="1:24" x14ac:dyDescent="0.35">
      <c r="A1586" s="6" t="str">
        <f t="shared" si="24"/>
        <v>29201</v>
      </c>
      <c r="B1586">
        <v>29</v>
      </c>
      <c r="C1586">
        <v>201</v>
      </c>
      <c r="D1586" t="s">
        <v>2442</v>
      </c>
      <c r="E1586" t="s">
        <v>296</v>
      </c>
      <c r="F1586">
        <v>38054</v>
      </c>
      <c r="G1586">
        <v>18577</v>
      </c>
      <c r="H1586">
        <v>19477</v>
      </c>
      <c r="I1586">
        <v>15851</v>
      </c>
      <c r="J1586">
        <v>16419</v>
      </c>
      <c r="K1586">
        <v>2176</v>
      </c>
      <c r="L1586">
        <v>2483</v>
      </c>
      <c r="M1586">
        <v>86</v>
      </c>
      <c r="N1586">
        <v>77</v>
      </c>
      <c r="O1586">
        <v>83</v>
      </c>
      <c r="P1586">
        <v>93</v>
      </c>
      <c r="Q1586">
        <v>11</v>
      </c>
      <c r="R1586">
        <v>6</v>
      </c>
      <c r="S1586">
        <v>370</v>
      </c>
      <c r="T1586">
        <v>399</v>
      </c>
      <c r="U1586">
        <v>18094</v>
      </c>
      <c r="V1586">
        <v>19017</v>
      </c>
      <c r="W1586">
        <v>483</v>
      </c>
      <c r="X1586">
        <v>460</v>
      </c>
    </row>
    <row r="1587" spans="1:24" x14ac:dyDescent="0.35">
      <c r="A1587" s="6" t="str">
        <f t="shared" si="24"/>
        <v>29203</v>
      </c>
      <c r="B1587">
        <v>29</v>
      </c>
      <c r="C1587">
        <v>203</v>
      </c>
      <c r="D1587" t="s">
        <v>2442</v>
      </c>
      <c r="E1587" t="s">
        <v>2578</v>
      </c>
      <c r="F1587">
        <v>7026</v>
      </c>
      <c r="G1587">
        <v>3545</v>
      </c>
      <c r="H1587">
        <v>3481</v>
      </c>
      <c r="I1587">
        <v>3366</v>
      </c>
      <c r="J1587">
        <v>3309</v>
      </c>
      <c r="K1587">
        <v>27</v>
      </c>
      <c r="L1587">
        <v>14</v>
      </c>
      <c r="M1587">
        <v>54</v>
      </c>
      <c r="N1587">
        <v>46</v>
      </c>
      <c r="O1587">
        <v>10</v>
      </c>
      <c r="P1587">
        <v>12</v>
      </c>
      <c r="Q1587">
        <v>0</v>
      </c>
      <c r="R1587">
        <v>1</v>
      </c>
      <c r="S1587">
        <v>88</v>
      </c>
      <c r="T1587">
        <v>99</v>
      </c>
      <c r="U1587">
        <v>3464</v>
      </c>
      <c r="V1587">
        <v>3412</v>
      </c>
      <c r="W1587">
        <v>81</v>
      </c>
      <c r="X1587">
        <v>69</v>
      </c>
    </row>
    <row r="1588" spans="1:24" x14ac:dyDescent="0.35">
      <c r="A1588" s="6" t="str">
        <f t="shared" si="24"/>
        <v>29205</v>
      </c>
      <c r="B1588">
        <v>29</v>
      </c>
      <c r="C1588">
        <v>205</v>
      </c>
      <c r="D1588" t="s">
        <v>2442</v>
      </c>
      <c r="E1588" t="s">
        <v>138</v>
      </c>
      <c r="F1588">
        <v>6102</v>
      </c>
      <c r="G1588">
        <v>3092</v>
      </c>
      <c r="H1588">
        <v>3010</v>
      </c>
      <c r="I1588">
        <v>2994</v>
      </c>
      <c r="J1588">
        <v>2908</v>
      </c>
      <c r="K1588">
        <v>40</v>
      </c>
      <c r="L1588">
        <v>29</v>
      </c>
      <c r="M1588">
        <v>9</v>
      </c>
      <c r="N1588">
        <v>14</v>
      </c>
      <c r="O1588">
        <v>3</v>
      </c>
      <c r="P1588">
        <v>11</v>
      </c>
      <c r="Q1588">
        <v>0</v>
      </c>
      <c r="R1588">
        <v>0</v>
      </c>
      <c r="S1588">
        <v>46</v>
      </c>
      <c r="T1588">
        <v>48</v>
      </c>
      <c r="U1588">
        <v>3026</v>
      </c>
      <c r="V1588">
        <v>2946</v>
      </c>
      <c r="W1588">
        <v>66</v>
      </c>
      <c r="X1588">
        <v>64</v>
      </c>
    </row>
    <row r="1589" spans="1:24" x14ac:dyDescent="0.35">
      <c r="A1589" s="6" t="str">
        <f t="shared" si="24"/>
        <v>29207</v>
      </c>
      <c r="B1589">
        <v>29</v>
      </c>
      <c r="C1589">
        <v>207</v>
      </c>
      <c r="D1589" t="s">
        <v>2442</v>
      </c>
      <c r="E1589" t="s">
        <v>2581</v>
      </c>
      <c r="F1589">
        <v>28677</v>
      </c>
      <c r="G1589">
        <v>14172</v>
      </c>
      <c r="H1589">
        <v>14505</v>
      </c>
      <c r="I1589">
        <v>13654</v>
      </c>
      <c r="J1589">
        <v>14062</v>
      </c>
      <c r="K1589">
        <v>204</v>
      </c>
      <c r="L1589">
        <v>142</v>
      </c>
      <c r="M1589">
        <v>77</v>
      </c>
      <c r="N1589">
        <v>70</v>
      </c>
      <c r="O1589">
        <v>41</v>
      </c>
      <c r="P1589">
        <v>71</v>
      </c>
      <c r="Q1589">
        <v>3</v>
      </c>
      <c r="R1589">
        <v>6</v>
      </c>
      <c r="S1589">
        <v>193</v>
      </c>
      <c r="T1589">
        <v>154</v>
      </c>
      <c r="U1589">
        <v>13866</v>
      </c>
      <c r="V1589">
        <v>14263</v>
      </c>
      <c r="W1589">
        <v>306</v>
      </c>
      <c r="X1589">
        <v>242</v>
      </c>
    </row>
    <row r="1590" spans="1:24" x14ac:dyDescent="0.35">
      <c r="A1590" s="6" t="str">
        <f t="shared" si="24"/>
        <v>29209</v>
      </c>
      <c r="B1590">
        <v>29</v>
      </c>
      <c r="C1590">
        <v>209</v>
      </c>
      <c r="D1590" t="s">
        <v>2442</v>
      </c>
      <c r="E1590" t="s">
        <v>306</v>
      </c>
      <c r="F1590">
        <v>31082</v>
      </c>
      <c r="G1590">
        <v>15404</v>
      </c>
      <c r="H1590">
        <v>15678</v>
      </c>
      <c r="I1590">
        <v>14824</v>
      </c>
      <c r="J1590">
        <v>15090</v>
      </c>
      <c r="K1590">
        <v>92</v>
      </c>
      <c r="L1590">
        <v>44</v>
      </c>
      <c r="M1590">
        <v>147</v>
      </c>
      <c r="N1590">
        <v>145</v>
      </c>
      <c r="O1590">
        <v>46</v>
      </c>
      <c r="P1590">
        <v>92</v>
      </c>
      <c r="Q1590">
        <v>33</v>
      </c>
      <c r="R1590">
        <v>9</v>
      </c>
      <c r="S1590">
        <v>262</v>
      </c>
      <c r="T1590">
        <v>298</v>
      </c>
      <c r="U1590">
        <v>15027</v>
      </c>
      <c r="V1590">
        <v>15297</v>
      </c>
      <c r="W1590">
        <v>377</v>
      </c>
      <c r="X1590">
        <v>381</v>
      </c>
    </row>
    <row r="1591" spans="1:24" x14ac:dyDescent="0.35">
      <c r="A1591" s="6" t="str">
        <f t="shared" si="24"/>
        <v>29211</v>
      </c>
      <c r="B1591">
        <v>29</v>
      </c>
      <c r="C1591">
        <v>211</v>
      </c>
      <c r="D1591" t="s">
        <v>2442</v>
      </c>
      <c r="E1591" t="s">
        <v>1306</v>
      </c>
      <c r="F1591">
        <v>5997</v>
      </c>
      <c r="G1591">
        <v>3094</v>
      </c>
      <c r="H1591">
        <v>2903</v>
      </c>
      <c r="I1591">
        <v>2858</v>
      </c>
      <c r="J1591">
        <v>2719</v>
      </c>
      <c r="K1591">
        <v>131</v>
      </c>
      <c r="L1591">
        <v>64</v>
      </c>
      <c r="M1591">
        <v>46</v>
      </c>
      <c r="N1591">
        <v>54</v>
      </c>
      <c r="O1591">
        <v>21</v>
      </c>
      <c r="P1591">
        <v>17</v>
      </c>
      <c r="Q1591">
        <v>7</v>
      </c>
      <c r="R1591">
        <v>18</v>
      </c>
      <c r="S1591">
        <v>31</v>
      </c>
      <c r="T1591">
        <v>31</v>
      </c>
      <c r="U1591">
        <v>2501</v>
      </c>
      <c r="V1591">
        <v>2431</v>
      </c>
      <c r="W1591">
        <v>593</v>
      </c>
      <c r="X1591">
        <v>472</v>
      </c>
    </row>
    <row r="1592" spans="1:24" x14ac:dyDescent="0.35">
      <c r="A1592" s="6" t="str">
        <f t="shared" si="24"/>
        <v>29213</v>
      </c>
      <c r="B1592">
        <v>29</v>
      </c>
      <c r="C1592">
        <v>213</v>
      </c>
      <c r="D1592" t="s">
        <v>2442</v>
      </c>
      <c r="E1592" t="s">
        <v>2585</v>
      </c>
      <c r="F1592">
        <v>56058</v>
      </c>
      <c r="G1592">
        <v>27331</v>
      </c>
      <c r="H1592">
        <v>28727</v>
      </c>
      <c r="I1592">
        <v>25491</v>
      </c>
      <c r="J1592">
        <v>26806</v>
      </c>
      <c r="K1592">
        <v>566</v>
      </c>
      <c r="L1592">
        <v>480</v>
      </c>
      <c r="M1592">
        <v>324</v>
      </c>
      <c r="N1592">
        <v>359</v>
      </c>
      <c r="O1592">
        <v>255</v>
      </c>
      <c r="P1592">
        <v>395</v>
      </c>
      <c r="Q1592">
        <v>33</v>
      </c>
      <c r="R1592">
        <v>34</v>
      </c>
      <c r="S1592">
        <v>662</v>
      </c>
      <c r="T1592">
        <v>653</v>
      </c>
      <c r="U1592">
        <v>25159</v>
      </c>
      <c r="V1592">
        <v>26612</v>
      </c>
      <c r="W1592">
        <v>2172</v>
      </c>
      <c r="X1592">
        <v>2115</v>
      </c>
    </row>
    <row r="1593" spans="1:24" x14ac:dyDescent="0.35">
      <c r="A1593" s="6" t="str">
        <f t="shared" si="24"/>
        <v>29215</v>
      </c>
      <c r="B1593">
        <v>29</v>
      </c>
      <c r="C1593">
        <v>215</v>
      </c>
      <c r="D1593" t="s">
        <v>2442</v>
      </c>
      <c r="E1593" t="s">
        <v>2587</v>
      </c>
      <c r="F1593">
        <v>24492</v>
      </c>
      <c r="G1593">
        <v>12925</v>
      </c>
      <c r="H1593">
        <v>11567</v>
      </c>
      <c r="I1593">
        <v>11687</v>
      </c>
      <c r="J1593">
        <v>11091</v>
      </c>
      <c r="K1593">
        <v>837</v>
      </c>
      <c r="L1593">
        <v>57</v>
      </c>
      <c r="M1593">
        <v>129</v>
      </c>
      <c r="N1593">
        <v>94</v>
      </c>
      <c r="O1593">
        <v>30</v>
      </c>
      <c r="P1593">
        <v>56</v>
      </c>
      <c r="Q1593">
        <v>8</v>
      </c>
      <c r="R1593">
        <v>8</v>
      </c>
      <c r="S1593">
        <v>234</v>
      </c>
      <c r="T1593">
        <v>261</v>
      </c>
      <c r="U1593">
        <v>12659</v>
      </c>
      <c r="V1593">
        <v>11320</v>
      </c>
      <c r="W1593">
        <v>266</v>
      </c>
      <c r="X1593">
        <v>247</v>
      </c>
    </row>
    <row r="1594" spans="1:24" x14ac:dyDescent="0.35">
      <c r="A1594" s="6" t="str">
        <f t="shared" si="24"/>
        <v>29217</v>
      </c>
      <c r="B1594">
        <v>29</v>
      </c>
      <c r="C1594">
        <v>217</v>
      </c>
      <c r="D1594" t="s">
        <v>2442</v>
      </c>
      <c r="E1594" t="s">
        <v>1925</v>
      </c>
      <c r="F1594">
        <v>19709</v>
      </c>
      <c r="G1594">
        <v>9676</v>
      </c>
      <c r="H1594">
        <v>10033</v>
      </c>
      <c r="I1594">
        <v>9268</v>
      </c>
      <c r="J1594">
        <v>9617</v>
      </c>
      <c r="K1594">
        <v>72</v>
      </c>
      <c r="L1594">
        <v>84</v>
      </c>
      <c r="M1594">
        <v>75</v>
      </c>
      <c r="N1594">
        <v>64</v>
      </c>
      <c r="O1594">
        <v>59</v>
      </c>
      <c r="P1594">
        <v>74</v>
      </c>
      <c r="Q1594">
        <v>3</v>
      </c>
      <c r="R1594">
        <v>8</v>
      </c>
      <c r="S1594">
        <v>199</v>
      </c>
      <c r="T1594">
        <v>186</v>
      </c>
      <c r="U1594">
        <v>9448</v>
      </c>
      <c r="V1594">
        <v>9829</v>
      </c>
      <c r="W1594">
        <v>228</v>
      </c>
      <c r="X1594">
        <v>204</v>
      </c>
    </row>
    <row r="1595" spans="1:24" x14ac:dyDescent="0.35">
      <c r="A1595" s="6" t="str">
        <f t="shared" si="24"/>
        <v>29219</v>
      </c>
      <c r="B1595">
        <v>29</v>
      </c>
      <c r="C1595">
        <v>219</v>
      </c>
      <c r="D1595" t="s">
        <v>2442</v>
      </c>
      <c r="E1595" t="s">
        <v>946</v>
      </c>
      <c r="F1595">
        <v>35528</v>
      </c>
      <c r="G1595">
        <v>17874</v>
      </c>
      <c r="H1595">
        <v>17654</v>
      </c>
      <c r="I1595">
        <v>16864</v>
      </c>
      <c r="J1595">
        <v>16728</v>
      </c>
      <c r="K1595">
        <v>470</v>
      </c>
      <c r="L1595">
        <v>354</v>
      </c>
      <c r="M1595">
        <v>96</v>
      </c>
      <c r="N1595">
        <v>105</v>
      </c>
      <c r="O1595">
        <v>62</v>
      </c>
      <c r="P1595">
        <v>99</v>
      </c>
      <c r="Q1595">
        <v>7</v>
      </c>
      <c r="R1595">
        <v>11</v>
      </c>
      <c r="S1595">
        <v>375</v>
      </c>
      <c r="T1595">
        <v>357</v>
      </c>
      <c r="U1595">
        <v>17215</v>
      </c>
      <c r="V1595">
        <v>16945</v>
      </c>
      <c r="W1595">
        <v>659</v>
      </c>
      <c r="X1595">
        <v>709</v>
      </c>
    </row>
    <row r="1596" spans="1:24" x14ac:dyDescent="0.35">
      <c r="A1596" s="6" t="str">
        <f t="shared" si="24"/>
        <v>29221</v>
      </c>
      <c r="B1596">
        <v>29</v>
      </c>
      <c r="C1596">
        <v>221</v>
      </c>
      <c r="D1596" t="s">
        <v>2442</v>
      </c>
      <c r="E1596" t="s">
        <v>150</v>
      </c>
      <c r="F1596">
        <v>23515</v>
      </c>
      <c r="G1596">
        <v>12242</v>
      </c>
      <c r="H1596">
        <v>11273</v>
      </c>
      <c r="I1596">
        <v>11395</v>
      </c>
      <c r="J1596">
        <v>10928</v>
      </c>
      <c r="K1596">
        <v>568</v>
      </c>
      <c r="L1596">
        <v>63</v>
      </c>
      <c r="M1596">
        <v>54</v>
      </c>
      <c r="N1596">
        <v>65</v>
      </c>
      <c r="O1596">
        <v>33</v>
      </c>
      <c r="P1596">
        <v>43</v>
      </c>
      <c r="Q1596">
        <v>5</v>
      </c>
      <c r="R1596">
        <v>1</v>
      </c>
      <c r="S1596">
        <v>187</v>
      </c>
      <c r="T1596">
        <v>173</v>
      </c>
      <c r="U1596">
        <v>12114</v>
      </c>
      <c r="V1596">
        <v>11193</v>
      </c>
      <c r="W1596">
        <v>128</v>
      </c>
      <c r="X1596">
        <v>80</v>
      </c>
    </row>
    <row r="1597" spans="1:24" x14ac:dyDescent="0.35">
      <c r="A1597" s="6" t="str">
        <f t="shared" si="24"/>
        <v>29223</v>
      </c>
      <c r="B1597">
        <v>29</v>
      </c>
      <c r="C1597">
        <v>223</v>
      </c>
      <c r="D1597" t="s">
        <v>2442</v>
      </c>
      <c r="E1597" t="s">
        <v>949</v>
      </c>
      <c r="F1597">
        <v>10974</v>
      </c>
      <c r="G1597">
        <v>5461</v>
      </c>
      <c r="H1597">
        <v>5513</v>
      </c>
      <c r="I1597">
        <v>5224</v>
      </c>
      <c r="J1597">
        <v>5274</v>
      </c>
      <c r="K1597">
        <v>69</v>
      </c>
      <c r="L1597">
        <v>40</v>
      </c>
      <c r="M1597">
        <v>34</v>
      </c>
      <c r="N1597">
        <v>32</v>
      </c>
      <c r="O1597">
        <v>16</v>
      </c>
      <c r="P1597">
        <v>22</v>
      </c>
      <c r="Q1597">
        <v>3</v>
      </c>
      <c r="R1597">
        <v>2</v>
      </c>
      <c r="S1597">
        <v>115</v>
      </c>
      <c r="T1597">
        <v>143</v>
      </c>
      <c r="U1597">
        <v>5392</v>
      </c>
      <c r="V1597">
        <v>5441</v>
      </c>
      <c r="W1597">
        <v>69</v>
      </c>
      <c r="X1597">
        <v>72</v>
      </c>
    </row>
    <row r="1598" spans="1:24" x14ac:dyDescent="0.35">
      <c r="A1598" s="6" t="str">
        <f t="shared" si="24"/>
        <v>29225</v>
      </c>
      <c r="B1598">
        <v>29</v>
      </c>
      <c r="C1598">
        <v>225</v>
      </c>
      <c r="D1598" t="s">
        <v>2442</v>
      </c>
      <c r="E1598" t="s">
        <v>951</v>
      </c>
      <c r="F1598">
        <v>39089</v>
      </c>
      <c r="G1598">
        <v>20041</v>
      </c>
      <c r="H1598">
        <v>19048</v>
      </c>
      <c r="I1598">
        <v>19070</v>
      </c>
      <c r="J1598">
        <v>18305</v>
      </c>
      <c r="K1598">
        <v>363</v>
      </c>
      <c r="L1598">
        <v>89</v>
      </c>
      <c r="M1598">
        <v>168</v>
      </c>
      <c r="N1598">
        <v>156</v>
      </c>
      <c r="O1598">
        <v>57</v>
      </c>
      <c r="P1598">
        <v>88</v>
      </c>
      <c r="Q1598">
        <v>1</v>
      </c>
      <c r="R1598">
        <v>12</v>
      </c>
      <c r="S1598">
        <v>382</v>
      </c>
      <c r="T1598">
        <v>398</v>
      </c>
      <c r="U1598">
        <v>19622</v>
      </c>
      <c r="V1598">
        <v>18678</v>
      </c>
      <c r="W1598">
        <v>419</v>
      </c>
      <c r="X1598">
        <v>370</v>
      </c>
    </row>
    <row r="1599" spans="1:24" x14ac:dyDescent="0.35">
      <c r="A1599" s="6" t="str">
        <f t="shared" si="24"/>
        <v>29227</v>
      </c>
      <c r="B1599">
        <v>29</v>
      </c>
      <c r="C1599">
        <v>227</v>
      </c>
      <c r="D1599" t="s">
        <v>2442</v>
      </c>
      <c r="E1599" t="s">
        <v>963</v>
      </c>
      <c r="F1599">
        <v>1968</v>
      </c>
      <c r="G1599">
        <v>977</v>
      </c>
      <c r="H1599">
        <v>991</v>
      </c>
      <c r="I1599">
        <v>950</v>
      </c>
      <c r="J1599">
        <v>968</v>
      </c>
      <c r="K1599">
        <v>9</v>
      </c>
      <c r="L1599">
        <v>8</v>
      </c>
      <c r="M1599">
        <v>2</v>
      </c>
      <c r="N1599">
        <v>5</v>
      </c>
      <c r="O1599">
        <v>2</v>
      </c>
      <c r="P1599">
        <v>3</v>
      </c>
      <c r="Q1599">
        <v>0</v>
      </c>
      <c r="R1599">
        <v>0</v>
      </c>
      <c r="S1599">
        <v>14</v>
      </c>
      <c r="T1599">
        <v>7</v>
      </c>
      <c r="U1599">
        <v>954</v>
      </c>
      <c r="V1599">
        <v>980</v>
      </c>
      <c r="W1599">
        <v>23</v>
      </c>
      <c r="X1599">
        <v>11</v>
      </c>
    </row>
    <row r="1600" spans="1:24" x14ac:dyDescent="0.35">
      <c r="A1600" s="6" t="str">
        <f t="shared" si="24"/>
        <v>29229</v>
      </c>
      <c r="B1600">
        <v>29</v>
      </c>
      <c r="C1600">
        <v>229</v>
      </c>
      <c r="D1600" t="s">
        <v>2442</v>
      </c>
      <c r="E1600" t="s">
        <v>1474</v>
      </c>
      <c r="F1600">
        <v>18188</v>
      </c>
      <c r="G1600">
        <v>9049</v>
      </c>
      <c r="H1600">
        <v>9139</v>
      </c>
      <c r="I1600">
        <v>8718</v>
      </c>
      <c r="J1600">
        <v>8819</v>
      </c>
      <c r="K1600">
        <v>98</v>
      </c>
      <c r="L1600">
        <v>52</v>
      </c>
      <c r="M1600">
        <v>69</v>
      </c>
      <c r="N1600">
        <v>66</v>
      </c>
      <c r="O1600">
        <v>29</v>
      </c>
      <c r="P1600">
        <v>47</v>
      </c>
      <c r="Q1600">
        <v>5</v>
      </c>
      <c r="R1600">
        <v>9</v>
      </c>
      <c r="S1600">
        <v>130</v>
      </c>
      <c r="T1600">
        <v>146</v>
      </c>
      <c r="U1600">
        <v>8862</v>
      </c>
      <c r="V1600">
        <v>8945</v>
      </c>
      <c r="W1600">
        <v>187</v>
      </c>
      <c r="X1600">
        <v>194</v>
      </c>
    </row>
    <row r="1601" spans="1:24" x14ac:dyDescent="0.35">
      <c r="A1601" s="6" t="str">
        <f t="shared" si="24"/>
        <v>29510</v>
      </c>
      <c r="B1601">
        <v>29</v>
      </c>
      <c r="C1601">
        <v>510</v>
      </c>
      <c r="D1601" t="s">
        <v>2442</v>
      </c>
      <c r="E1601" t="s">
        <v>5108</v>
      </c>
      <c r="F1601">
        <v>301565</v>
      </c>
      <c r="G1601">
        <v>146802</v>
      </c>
      <c r="H1601">
        <v>154763</v>
      </c>
      <c r="I1601">
        <v>74931</v>
      </c>
      <c r="J1601">
        <v>71854</v>
      </c>
      <c r="K1601">
        <v>62042</v>
      </c>
      <c r="L1601">
        <v>72753</v>
      </c>
      <c r="M1601">
        <v>461</v>
      </c>
      <c r="N1601">
        <v>478</v>
      </c>
      <c r="O1601">
        <v>5328</v>
      </c>
      <c r="P1601">
        <v>5479</v>
      </c>
      <c r="Q1601">
        <v>71</v>
      </c>
      <c r="R1601">
        <v>66</v>
      </c>
      <c r="S1601">
        <v>3969</v>
      </c>
      <c r="T1601">
        <v>4133</v>
      </c>
      <c r="U1601">
        <v>138473</v>
      </c>
      <c r="V1601">
        <v>147732</v>
      </c>
      <c r="W1601">
        <v>8329</v>
      </c>
      <c r="X1601">
        <v>7031</v>
      </c>
    </row>
    <row r="1602" spans="1:24" x14ac:dyDescent="0.35">
      <c r="A1602" s="6" t="str">
        <f t="shared" ref="A1602:A1665" si="25">TEXT(B1602*1000+C1602,"00000")</f>
        <v>30001</v>
      </c>
      <c r="B1602">
        <v>30</v>
      </c>
      <c r="C1602">
        <v>1</v>
      </c>
      <c r="D1602" t="s">
        <v>2598</v>
      </c>
      <c r="E1602" t="s">
        <v>2599</v>
      </c>
      <c r="F1602">
        <v>9374</v>
      </c>
      <c r="G1602">
        <v>4809</v>
      </c>
      <c r="H1602">
        <v>4565</v>
      </c>
      <c r="I1602">
        <v>4519</v>
      </c>
      <c r="J1602">
        <v>4299</v>
      </c>
      <c r="K1602">
        <v>26</v>
      </c>
      <c r="L1602">
        <v>19</v>
      </c>
      <c r="M1602">
        <v>101</v>
      </c>
      <c r="N1602">
        <v>96</v>
      </c>
      <c r="O1602">
        <v>19</v>
      </c>
      <c r="P1602">
        <v>36</v>
      </c>
      <c r="Q1602">
        <v>24</v>
      </c>
      <c r="R1602">
        <v>28</v>
      </c>
      <c r="S1602">
        <v>120</v>
      </c>
      <c r="T1602">
        <v>87</v>
      </c>
      <c r="U1602">
        <v>4555</v>
      </c>
      <c r="V1602">
        <v>4383</v>
      </c>
      <c r="W1602">
        <v>254</v>
      </c>
      <c r="X1602">
        <v>182</v>
      </c>
    </row>
    <row r="1603" spans="1:24" x14ac:dyDescent="0.35">
      <c r="A1603" s="6" t="str">
        <f t="shared" si="25"/>
        <v>30003</v>
      </c>
      <c r="B1603">
        <v>30</v>
      </c>
      <c r="C1603">
        <v>3</v>
      </c>
      <c r="D1603" t="s">
        <v>2598</v>
      </c>
      <c r="E1603" t="s">
        <v>2601</v>
      </c>
      <c r="F1603">
        <v>13125</v>
      </c>
      <c r="G1603">
        <v>6527</v>
      </c>
      <c r="H1603">
        <v>6598</v>
      </c>
      <c r="I1603">
        <v>1974</v>
      </c>
      <c r="J1603">
        <v>1835</v>
      </c>
      <c r="K1603">
        <v>24</v>
      </c>
      <c r="L1603">
        <v>34</v>
      </c>
      <c r="M1603">
        <v>4288</v>
      </c>
      <c r="N1603">
        <v>4451</v>
      </c>
      <c r="O1603">
        <v>22</v>
      </c>
      <c r="P1603">
        <v>70</v>
      </c>
      <c r="Q1603">
        <v>3</v>
      </c>
      <c r="R1603">
        <v>0</v>
      </c>
      <c r="S1603">
        <v>216</v>
      </c>
      <c r="T1603">
        <v>208</v>
      </c>
      <c r="U1603">
        <v>6216</v>
      </c>
      <c r="V1603">
        <v>6364</v>
      </c>
      <c r="W1603">
        <v>311</v>
      </c>
      <c r="X1603">
        <v>234</v>
      </c>
    </row>
    <row r="1604" spans="1:24" x14ac:dyDescent="0.35">
      <c r="A1604" s="6" t="str">
        <f t="shared" si="25"/>
        <v>30005</v>
      </c>
      <c r="B1604">
        <v>30</v>
      </c>
      <c r="C1604">
        <v>5</v>
      </c>
      <c r="D1604" t="s">
        <v>2598</v>
      </c>
      <c r="E1604" t="s">
        <v>977</v>
      </c>
      <c r="F1604">
        <v>7044</v>
      </c>
      <c r="G1604">
        <v>3540</v>
      </c>
      <c r="H1604">
        <v>3504</v>
      </c>
      <c r="I1604">
        <v>1614</v>
      </c>
      <c r="J1604">
        <v>1604</v>
      </c>
      <c r="K1604">
        <v>19</v>
      </c>
      <c r="L1604">
        <v>9</v>
      </c>
      <c r="M1604">
        <v>1808</v>
      </c>
      <c r="N1604">
        <v>1784</v>
      </c>
      <c r="O1604">
        <v>10</v>
      </c>
      <c r="P1604">
        <v>6</v>
      </c>
      <c r="Q1604">
        <v>0</v>
      </c>
      <c r="R1604">
        <v>1</v>
      </c>
      <c r="S1604">
        <v>89</v>
      </c>
      <c r="T1604">
        <v>100</v>
      </c>
      <c r="U1604">
        <v>3429</v>
      </c>
      <c r="V1604">
        <v>3437</v>
      </c>
      <c r="W1604">
        <v>111</v>
      </c>
      <c r="X1604">
        <v>67</v>
      </c>
    </row>
    <row r="1605" spans="1:24" x14ac:dyDescent="0.35">
      <c r="A1605" s="6" t="str">
        <f t="shared" si="25"/>
        <v>30007</v>
      </c>
      <c r="B1605">
        <v>30</v>
      </c>
      <c r="C1605">
        <v>7</v>
      </c>
      <c r="D1605" t="s">
        <v>2598</v>
      </c>
      <c r="E1605" t="s">
        <v>2604</v>
      </c>
      <c r="F1605">
        <v>6775</v>
      </c>
      <c r="G1605">
        <v>3520</v>
      </c>
      <c r="H1605">
        <v>3255</v>
      </c>
      <c r="I1605">
        <v>3361</v>
      </c>
      <c r="J1605">
        <v>3114</v>
      </c>
      <c r="K1605">
        <v>34</v>
      </c>
      <c r="L1605">
        <v>14</v>
      </c>
      <c r="M1605">
        <v>44</v>
      </c>
      <c r="N1605">
        <v>53</v>
      </c>
      <c r="O1605">
        <v>6</v>
      </c>
      <c r="P1605">
        <v>15</v>
      </c>
      <c r="Q1605">
        <v>6</v>
      </c>
      <c r="R1605">
        <v>3</v>
      </c>
      <c r="S1605">
        <v>69</v>
      </c>
      <c r="T1605">
        <v>56</v>
      </c>
      <c r="U1605">
        <v>3416</v>
      </c>
      <c r="V1605">
        <v>3155</v>
      </c>
      <c r="W1605">
        <v>104</v>
      </c>
      <c r="X1605">
        <v>100</v>
      </c>
    </row>
    <row r="1606" spans="1:24" x14ac:dyDescent="0.35">
      <c r="A1606" s="6" t="str">
        <f t="shared" si="25"/>
        <v>30009</v>
      </c>
      <c r="B1606">
        <v>30</v>
      </c>
      <c r="C1606">
        <v>9</v>
      </c>
      <c r="D1606" t="s">
        <v>2598</v>
      </c>
      <c r="E1606" t="s">
        <v>2606</v>
      </c>
      <c r="F1606">
        <v>10471</v>
      </c>
      <c r="G1606">
        <v>5396</v>
      </c>
      <c r="H1606">
        <v>5075</v>
      </c>
      <c r="I1606">
        <v>5142</v>
      </c>
      <c r="J1606">
        <v>4866</v>
      </c>
      <c r="K1606">
        <v>58</v>
      </c>
      <c r="L1606">
        <v>24</v>
      </c>
      <c r="M1606">
        <v>87</v>
      </c>
      <c r="N1606">
        <v>66</v>
      </c>
      <c r="O1606">
        <v>12</v>
      </c>
      <c r="P1606">
        <v>31</v>
      </c>
      <c r="Q1606">
        <v>6</v>
      </c>
      <c r="R1606">
        <v>5</v>
      </c>
      <c r="S1606">
        <v>91</v>
      </c>
      <c r="T1606">
        <v>83</v>
      </c>
      <c r="U1606">
        <v>5255</v>
      </c>
      <c r="V1606">
        <v>4944</v>
      </c>
      <c r="W1606">
        <v>141</v>
      </c>
      <c r="X1606">
        <v>131</v>
      </c>
    </row>
    <row r="1607" spans="1:24" x14ac:dyDescent="0.35">
      <c r="A1607" s="6" t="str">
        <f t="shared" si="25"/>
        <v>30011</v>
      </c>
      <c r="B1607">
        <v>30</v>
      </c>
      <c r="C1607">
        <v>11</v>
      </c>
      <c r="D1607" t="s">
        <v>2598</v>
      </c>
      <c r="E1607" t="s">
        <v>1685</v>
      </c>
      <c r="F1607">
        <v>1411</v>
      </c>
      <c r="G1607">
        <v>722</v>
      </c>
      <c r="H1607">
        <v>689</v>
      </c>
      <c r="I1607">
        <v>699</v>
      </c>
      <c r="J1607">
        <v>669</v>
      </c>
      <c r="K1607">
        <v>4</v>
      </c>
      <c r="L1607">
        <v>1</v>
      </c>
      <c r="M1607">
        <v>7</v>
      </c>
      <c r="N1607">
        <v>5</v>
      </c>
      <c r="O1607">
        <v>0</v>
      </c>
      <c r="P1607">
        <v>1</v>
      </c>
      <c r="Q1607">
        <v>0</v>
      </c>
      <c r="R1607">
        <v>0</v>
      </c>
      <c r="S1607">
        <v>12</v>
      </c>
      <c r="T1607">
        <v>13</v>
      </c>
      <c r="U1607">
        <v>713</v>
      </c>
      <c r="V1607">
        <v>682</v>
      </c>
      <c r="W1607">
        <v>9</v>
      </c>
      <c r="X1607">
        <v>7</v>
      </c>
    </row>
    <row r="1608" spans="1:24" x14ac:dyDescent="0.35">
      <c r="A1608" s="6" t="str">
        <f t="shared" si="25"/>
        <v>30013</v>
      </c>
      <c r="B1608">
        <v>30</v>
      </c>
      <c r="C1608">
        <v>13</v>
      </c>
      <c r="D1608" t="s">
        <v>2598</v>
      </c>
      <c r="E1608" t="s">
        <v>2609</v>
      </c>
      <c r="F1608">
        <v>84409</v>
      </c>
      <c r="G1608">
        <v>42997</v>
      </c>
      <c r="H1608">
        <v>41412</v>
      </c>
      <c r="I1608">
        <v>37930</v>
      </c>
      <c r="J1608">
        <v>36667</v>
      </c>
      <c r="K1608">
        <v>879</v>
      </c>
      <c r="L1608">
        <v>532</v>
      </c>
      <c r="M1608">
        <v>1982</v>
      </c>
      <c r="N1608">
        <v>2040</v>
      </c>
      <c r="O1608">
        <v>410</v>
      </c>
      <c r="P1608">
        <v>492</v>
      </c>
      <c r="Q1608">
        <v>51</v>
      </c>
      <c r="R1608">
        <v>43</v>
      </c>
      <c r="S1608">
        <v>1745</v>
      </c>
      <c r="T1608">
        <v>1638</v>
      </c>
      <c r="U1608">
        <v>40855</v>
      </c>
      <c r="V1608">
        <v>39522</v>
      </c>
      <c r="W1608">
        <v>2142</v>
      </c>
      <c r="X1608">
        <v>1890</v>
      </c>
    </row>
    <row r="1609" spans="1:24" x14ac:dyDescent="0.35">
      <c r="A1609" s="6" t="str">
        <f t="shared" si="25"/>
        <v>30015</v>
      </c>
      <c r="B1609">
        <v>30</v>
      </c>
      <c r="C1609">
        <v>15</v>
      </c>
      <c r="D1609" t="s">
        <v>2598</v>
      </c>
      <c r="E1609" t="s">
        <v>2611</v>
      </c>
      <c r="F1609">
        <v>5898</v>
      </c>
      <c r="G1609">
        <v>2996</v>
      </c>
      <c r="H1609">
        <v>2902</v>
      </c>
      <c r="I1609">
        <v>2400</v>
      </c>
      <c r="J1609">
        <v>2246</v>
      </c>
      <c r="K1609">
        <v>6</v>
      </c>
      <c r="L1609">
        <v>6</v>
      </c>
      <c r="M1609">
        <v>524</v>
      </c>
      <c r="N1609">
        <v>572</v>
      </c>
      <c r="O1609">
        <v>11</v>
      </c>
      <c r="P1609">
        <v>16</v>
      </c>
      <c r="Q1609">
        <v>3</v>
      </c>
      <c r="R1609">
        <v>1</v>
      </c>
      <c r="S1609">
        <v>52</v>
      </c>
      <c r="T1609">
        <v>61</v>
      </c>
      <c r="U1609">
        <v>2913</v>
      </c>
      <c r="V1609">
        <v>2822</v>
      </c>
      <c r="W1609">
        <v>83</v>
      </c>
      <c r="X1609">
        <v>80</v>
      </c>
    </row>
    <row r="1610" spans="1:24" x14ac:dyDescent="0.35">
      <c r="A1610" s="6" t="str">
        <f t="shared" si="25"/>
        <v>30017</v>
      </c>
      <c r="B1610">
        <v>30</v>
      </c>
      <c r="C1610">
        <v>17</v>
      </c>
      <c r="D1610" t="s">
        <v>2598</v>
      </c>
      <c r="E1610" t="s">
        <v>463</v>
      </c>
      <c r="F1610">
        <v>11869</v>
      </c>
      <c r="G1610">
        <v>5976</v>
      </c>
      <c r="H1610">
        <v>5893</v>
      </c>
      <c r="I1610">
        <v>5606</v>
      </c>
      <c r="J1610">
        <v>5528</v>
      </c>
      <c r="K1610">
        <v>48</v>
      </c>
      <c r="L1610">
        <v>34</v>
      </c>
      <c r="M1610">
        <v>156</v>
      </c>
      <c r="N1610">
        <v>132</v>
      </c>
      <c r="O1610">
        <v>39</v>
      </c>
      <c r="P1610">
        <v>57</v>
      </c>
      <c r="Q1610">
        <v>5</v>
      </c>
      <c r="R1610">
        <v>4</v>
      </c>
      <c r="S1610">
        <v>122</v>
      </c>
      <c r="T1610">
        <v>138</v>
      </c>
      <c r="U1610">
        <v>5797</v>
      </c>
      <c r="V1610">
        <v>5691</v>
      </c>
      <c r="W1610">
        <v>179</v>
      </c>
      <c r="X1610">
        <v>202</v>
      </c>
    </row>
    <row r="1611" spans="1:24" x14ac:dyDescent="0.35">
      <c r="A1611" s="6" t="str">
        <f t="shared" si="25"/>
        <v>30019</v>
      </c>
      <c r="B1611">
        <v>30</v>
      </c>
      <c r="C1611">
        <v>19</v>
      </c>
      <c r="D1611" t="s">
        <v>2598</v>
      </c>
      <c r="E1611" t="s">
        <v>2614</v>
      </c>
      <c r="F1611">
        <v>1657</v>
      </c>
      <c r="G1611">
        <v>873</v>
      </c>
      <c r="H1611">
        <v>784</v>
      </c>
      <c r="I1611">
        <v>821</v>
      </c>
      <c r="J1611">
        <v>734</v>
      </c>
      <c r="K1611">
        <v>5</v>
      </c>
      <c r="L1611">
        <v>1</v>
      </c>
      <c r="M1611">
        <v>25</v>
      </c>
      <c r="N1611">
        <v>27</v>
      </c>
      <c r="O1611">
        <v>0</v>
      </c>
      <c r="P1611">
        <v>3</v>
      </c>
      <c r="Q1611">
        <v>0</v>
      </c>
      <c r="R1611">
        <v>0</v>
      </c>
      <c r="S1611">
        <v>22</v>
      </c>
      <c r="T1611">
        <v>19</v>
      </c>
      <c r="U1611">
        <v>837</v>
      </c>
      <c r="V1611">
        <v>762</v>
      </c>
      <c r="W1611">
        <v>36</v>
      </c>
      <c r="X1611">
        <v>22</v>
      </c>
    </row>
    <row r="1612" spans="1:24" x14ac:dyDescent="0.35">
      <c r="A1612" s="6" t="str">
        <f t="shared" si="25"/>
        <v>30021</v>
      </c>
      <c r="B1612">
        <v>30</v>
      </c>
      <c r="C1612">
        <v>21</v>
      </c>
      <c r="D1612" t="s">
        <v>2598</v>
      </c>
      <c r="E1612" t="s">
        <v>769</v>
      </c>
      <c r="F1612">
        <v>8944</v>
      </c>
      <c r="G1612">
        <v>4663</v>
      </c>
      <c r="H1612">
        <v>4281</v>
      </c>
      <c r="I1612">
        <v>4392</v>
      </c>
      <c r="J1612">
        <v>4079</v>
      </c>
      <c r="K1612">
        <v>37</v>
      </c>
      <c r="L1612">
        <v>11</v>
      </c>
      <c r="M1612">
        <v>118</v>
      </c>
      <c r="N1612">
        <v>73</v>
      </c>
      <c r="O1612">
        <v>24</v>
      </c>
      <c r="P1612">
        <v>30</v>
      </c>
      <c r="Q1612">
        <v>2</v>
      </c>
      <c r="R1612">
        <v>2</v>
      </c>
      <c r="S1612">
        <v>90</v>
      </c>
      <c r="T1612">
        <v>86</v>
      </c>
      <c r="U1612">
        <v>4517</v>
      </c>
      <c r="V1612">
        <v>4150</v>
      </c>
      <c r="W1612">
        <v>146</v>
      </c>
      <c r="X1612">
        <v>131</v>
      </c>
    </row>
    <row r="1613" spans="1:24" x14ac:dyDescent="0.35">
      <c r="A1613" s="6" t="str">
        <f t="shared" si="25"/>
        <v>30023</v>
      </c>
      <c r="B1613">
        <v>30</v>
      </c>
      <c r="C1613">
        <v>23</v>
      </c>
      <c r="D1613" t="s">
        <v>2598</v>
      </c>
      <c r="E1613" t="s">
        <v>2617</v>
      </c>
      <c r="F1613">
        <v>9424</v>
      </c>
      <c r="G1613">
        <v>4997</v>
      </c>
      <c r="H1613">
        <v>4427</v>
      </c>
      <c r="I1613">
        <v>4635</v>
      </c>
      <c r="J1613">
        <v>4161</v>
      </c>
      <c r="K1613">
        <v>28</v>
      </c>
      <c r="L1613">
        <v>20</v>
      </c>
      <c r="M1613">
        <v>174</v>
      </c>
      <c r="N1613">
        <v>111</v>
      </c>
      <c r="O1613">
        <v>23</v>
      </c>
      <c r="P1613">
        <v>24</v>
      </c>
      <c r="Q1613">
        <v>7</v>
      </c>
      <c r="R1613">
        <v>2</v>
      </c>
      <c r="S1613">
        <v>130</v>
      </c>
      <c r="T1613">
        <v>109</v>
      </c>
      <c r="U1613">
        <v>4824</v>
      </c>
      <c r="V1613">
        <v>4315</v>
      </c>
      <c r="W1613">
        <v>173</v>
      </c>
      <c r="X1613">
        <v>112</v>
      </c>
    </row>
    <row r="1614" spans="1:24" x14ac:dyDescent="0.35">
      <c r="A1614" s="6" t="str">
        <f t="shared" si="25"/>
        <v>30025</v>
      </c>
      <c r="B1614">
        <v>30</v>
      </c>
      <c r="C1614">
        <v>25</v>
      </c>
      <c r="D1614" t="s">
        <v>2598</v>
      </c>
      <c r="E1614" t="s">
        <v>2619</v>
      </c>
      <c r="F1614">
        <v>3049</v>
      </c>
      <c r="G1614">
        <v>1548</v>
      </c>
      <c r="H1614">
        <v>1501</v>
      </c>
      <c r="I1614">
        <v>1493</v>
      </c>
      <c r="J1614">
        <v>1447</v>
      </c>
      <c r="K1614">
        <v>4</v>
      </c>
      <c r="L1614">
        <v>5</v>
      </c>
      <c r="M1614">
        <v>16</v>
      </c>
      <c r="N1614">
        <v>13</v>
      </c>
      <c r="O1614">
        <v>13</v>
      </c>
      <c r="P1614">
        <v>10</v>
      </c>
      <c r="Q1614">
        <v>3</v>
      </c>
      <c r="R1614">
        <v>2</v>
      </c>
      <c r="S1614">
        <v>19</v>
      </c>
      <c r="T1614">
        <v>24</v>
      </c>
      <c r="U1614">
        <v>1519</v>
      </c>
      <c r="V1614">
        <v>1477</v>
      </c>
      <c r="W1614">
        <v>29</v>
      </c>
      <c r="X1614">
        <v>24</v>
      </c>
    </row>
    <row r="1615" spans="1:24" x14ac:dyDescent="0.35">
      <c r="A1615" s="6" t="str">
        <f t="shared" si="25"/>
        <v>30027</v>
      </c>
      <c r="B1615">
        <v>30</v>
      </c>
      <c r="C1615">
        <v>27</v>
      </c>
      <c r="D1615" t="s">
        <v>2598</v>
      </c>
      <c r="E1615" t="s">
        <v>2621</v>
      </c>
      <c r="F1615">
        <v>11447</v>
      </c>
      <c r="G1615">
        <v>5838</v>
      </c>
      <c r="H1615">
        <v>5609</v>
      </c>
      <c r="I1615">
        <v>5581</v>
      </c>
      <c r="J1615">
        <v>5318</v>
      </c>
      <c r="K1615">
        <v>19</v>
      </c>
      <c r="L1615">
        <v>25</v>
      </c>
      <c r="M1615">
        <v>116</v>
      </c>
      <c r="N1615">
        <v>79</v>
      </c>
      <c r="O1615">
        <v>13</v>
      </c>
      <c r="P1615">
        <v>69</v>
      </c>
      <c r="Q1615">
        <v>0</v>
      </c>
      <c r="R1615">
        <v>0</v>
      </c>
      <c r="S1615">
        <v>109</v>
      </c>
      <c r="T1615">
        <v>118</v>
      </c>
      <c r="U1615">
        <v>5729</v>
      </c>
      <c r="V1615">
        <v>5488</v>
      </c>
      <c r="W1615">
        <v>109</v>
      </c>
      <c r="X1615">
        <v>121</v>
      </c>
    </row>
    <row r="1616" spans="1:24" x14ac:dyDescent="0.35">
      <c r="A1616" s="6" t="str">
        <f t="shared" si="25"/>
        <v>30029</v>
      </c>
      <c r="B1616">
        <v>30</v>
      </c>
      <c r="C1616">
        <v>29</v>
      </c>
      <c r="D1616" t="s">
        <v>2598</v>
      </c>
      <c r="E1616" t="s">
        <v>2623</v>
      </c>
      <c r="F1616">
        <v>104354</v>
      </c>
      <c r="G1616">
        <v>52401</v>
      </c>
      <c r="H1616">
        <v>51953</v>
      </c>
      <c r="I1616">
        <v>49881</v>
      </c>
      <c r="J1616">
        <v>49228</v>
      </c>
      <c r="K1616">
        <v>166</v>
      </c>
      <c r="L1616">
        <v>165</v>
      </c>
      <c r="M1616">
        <v>688</v>
      </c>
      <c r="N1616">
        <v>666</v>
      </c>
      <c r="O1616">
        <v>364</v>
      </c>
      <c r="P1616">
        <v>527</v>
      </c>
      <c r="Q1616">
        <v>52</v>
      </c>
      <c r="R1616">
        <v>43</v>
      </c>
      <c r="S1616">
        <v>1250</v>
      </c>
      <c r="T1616">
        <v>1324</v>
      </c>
      <c r="U1616">
        <v>50788</v>
      </c>
      <c r="V1616">
        <v>50271</v>
      </c>
      <c r="W1616">
        <v>1613</v>
      </c>
      <c r="X1616">
        <v>1682</v>
      </c>
    </row>
    <row r="1617" spans="1:24" x14ac:dyDescent="0.35">
      <c r="A1617" s="6" t="str">
        <f t="shared" si="25"/>
        <v>30031</v>
      </c>
      <c r="B1617">
        <v>30</v>
      </c>
      <c r="C1617">
        <v>31</v>
      </c>
      <c r="D1617" t="s">
        <v>2598</v>
      </c>
      <c r="E1617" t="s">
        <v>1087</v>
      </c>
      <c r="F1617">
        <v>118958</v>
      </c>
      <c r="G1617">
        <v>62125</v>
      </c>
      <c r="H1617">
        <v>56833</v>
      </c>
      <c r="I1617">
        <v>58837</v>
      </c>
      <c r="J1617">
        <v>53651</v>
      </c>
      <c r="K1617">
        <v>301</v>
      </c>
      <c r="L1617">
        <v>268</v>
      </c>
      <c r="M1617">
        <v>654</v>
      </c>
      <c r="N1617">
        <v>629</v>
      </c>
      <c r="O1617">
        <v>966</v>
      </c>
      <c r="P1617">
        <v>1027</v>
      </c>
      <c r="Q1617">
        <v>53</v>
      </c>
      <c r="R1617">
        <v>50</v>
      </c>
      <c r="S1617">
        <v>1314</v>
      </c>
      <c r="T1617">
        <v>1208</v>
      </c>
      <c r="U1617">
        <v>59019</v>
      </c>
      <c r="V1617">
        <v>54051</v>
      </c>
      <c r="W1617">
        <v>3106</v>
      </c>
      <c r="X1617">
        <v>2782</v>
      </c>
    </row>
    <row r="1618" spans="1:24" x14ac:dyDescent="0.35">
      <c r="A1618" s="6" t="str">
        <f t="shared" si="25"/>
        <v>30033</v>
      </c>
      <c r="B1618">
        <v>30</v>
      </c>
      <c r="C1618">
        <v>33</v>
      </c>
      <c r="D1618" t="s">
        <v>2598</v>
      </c>
      <c r="E1618" t="s">
        <v>481</v>
      </c>
      <c r="F1618">
        <v>1172</v>
      </c>
      <c r="G1618">
        <v>591</v>
      </c>
      <c r="H1618">
        <v>581</v>
      </c>
      <c r="I1618">
        <v>576</v>
      </c>
      <c r="J1618">
        <v>574</v>
      </c>
      <c r="K1618">
        <v>4</v>
      </c>
      <c r="L1618">
        <v>1</v>
      </c>
      <c r="M1618">
        <v>2</v>
      </c>
      <c r="N1618">
        <v>4</v>
      </c>
      <c r="O1618">
        <v>0</v>
      </c>
      <c r="P1618">
        <v>1</v>
      </c>
      <c r="Q1618">
        <v>0</v>
      </c>
      <c r="R1618">
        <v>0</v>
      </c>
      <c r="S1618">
        <v>9</v>
      </c>
      <c r="T1618">
        <v>1</v>
      </c>
      <c r="U1618">
        <v>587</v>
      </c>
      <c r="V1618">
        <v>573</v>
      </c>
      <c r="W1618">
        <v>4</v>
      </c>
      <c r="X1618">
        <v>8</v>
      </c>
    </row>
    <row r="1619" spans="1:24" x14ac:dyDescent="0.35">
      <c r="A1619" s="6" t="str">
        <f t="shared" si="25"/>
        <v>30035</v>
      </c>
      <c r="B1619">
        <v>30</v>
      </c>
      <c r="C1619">
        <v>35</v>
      </c>
      <c r="D1619" t="s">
        <v>2598</v>
      </c>
      <c r="E1619" t="s">
        <v>2627</v>
      </c>
      <c r="F1619">
        <v>13777</v>
      </c>
      <c r="G1619">
        <v>6725</v>
      </c>
      <c r="H1619">
        <v>7052</v>
      </c>
      <c r="I1619">
        <v>2118</v>
      </c>
      <c r="J1619">
        <v>2115</v>
      </c>
      <c r="K1619">
        <v>26</v>
      </c>
      <c r="L1619">
        <v>15</v>
      </c>
      <c r="M1619">
        <v>4334</v>
      </c>
      <c r="N1619">
        <v>4687</v>
      </c>
      <c r="O1619">
        <v>29</v>
      </c>
      <c r="P1619">
        <v>22</v>
      </c>
      <c r="Q1619">
        <v>3</v>
      </c>
      <c r="R1619">
        <v>0</v>
      </c>
      <c r="S1619">
        <v>215</v>
      </c>
      <c r="T1619">
        <v>213</v>
      </c>
      <c r="U1619">
        <v>6574</v>
      </c>
      <c r="V1619">
        <v>6874</v>
      </c>
      <c r="W1619">
        <v>151</v>
      </c>
      <c r="X1619">
        <v>178</v>
      </c>
    </row>
    <row r="1620" spans="1:24" x14ac:dyDescent="0.35">
      <c r="A1620" s="6" t="str">
        <f t="shared" si="25"/>
        <v>30037</v>
      </c>
      <c r="B1620">
        <v>30</v>
      </c>
      <c r="C1620">
        <v>37</v>
      </c>
      <c r="D1620" t="s">
        <v>2598</v>
      </c>
      <c r="E1620" t="s">
        <v>2629</v>
      </c>
      <c r="F1620">
        <v>824</v>
      </c>
      <c r="G1620">
        <v>410</v>
      </c>
      <c r="H1620">
        <v>414</v>
      </c>
      <c r="I1620">
        <v>382</v>
      </c>
      <c r="J1620">
        <v>383</v>
      </c>
      <c r="K1620">
        <v>2</v>
      </c>
      <c r="L1620">
        <v>4</v>
      </c>
      <c r="M1620">
        <v>7</v>
      </c>
      <c r="N1620">
        <v>13</v>
      </c>
      <c r="O1620">
        <v>4</v>
      </c>
      <c r="P1620">
        <v>1</v>
      </c>
      <c r="Q1620">
        <v>1</v>
      </c>
      <c r="R1620">
        <v>1</v>
      </c>
      <c r="S1620">
        <v>14</v>
      </c>
      <c r="T1620">
        <v>12</v>
      </c>
      <c r="U1620">
        <v>385</v>
      </c>
      <c r="V1620">
        <v>398</v>
      </c>
      <c r="W1620">
        <v>25</v>
      </c>
      <c r="X1620">
        <v>16</v>
      </c>
    </row>
    <row r="1621" spans="1:24" x14ac:dyDescent="0.35">
      <c r="A1621" s="6" t="str">
        <f t="shared" si="25"/>
        <v>30039</v>
      </c>
      <c r="B1621">
        <v>30</v>
      </c>
      <c r="C1621">
        <v>39</v>
      </c>
      <c r="D1621" t="s">
        <v>2598</v>
      </c>
      <c r="E1621" t="s">
        <v>2631</v>
      </c>
      <c r="F1621">
        <v>3310</v>
      </c>
      <c r="G1621">
        <v>1714</v>
      </c>
      <c r="H1621">
        <v>1596</v>
      </c>
      <c r="I1621">
        <v>1637</v>
      </c>
      <c r="J1621">
        <v>1523</v>
      </c>
      <c r="K1621">
        <v>9</v>
      </c>
      <c r="L1621">
        <v>11</v>
      </c>
      <c r="M1621">
        <v>16</v>
      </c>
      <c r="N1621">
        <v>17</v>
      </c>
      <c r="O1621">
        <v>11</v>
      </c>
      <c r="P1621">
        <v>6</v>
      </c>
      <c r="Q1621">
        <v>0</v>
      </c>
      <c r="R1621">
        <v>1</v>
      </c>
      <c r="S1621">
        <v>41</v>
      </c>
      <c r="T1621">
        <v>38</v>
      </c>
      <c r="U1621">
        <v>1667</v>
      </c>
      <c r="V1621">
        <v>1563</v>
      </c>
      <c r="W1621">
        <v>47</v>
      </c>
      <c r="X1621">
        <v>33</v>
      </c>
    </row>
    <row r="1622" spans="1:24" x14ac:dyDescent="0.35">
      <c r="A1622" s="6" t="str">
        <f t="shared" si="25"/>
        <v>30041</v>
      </c>
      <c r="B1622">
        <v>30</v>
      </c>
      <c r="C1622">
        <v>41</v>
      </c>
      <c r="D1622" t="s">
        <v>2598</v>
      </c>
      <c r="E1622" t="s">
        <v>2633</v>
      </c>
      <c r="F1622">
        <v>16311</v>
      </c>
      <c r="G1622">
        <v>8305</v>
      </c>
      <c r="H1622">
        <v>8006</v>
      </c>
      <c r="I1622">
        <v>5965</v>
      </c>
      <c r="J1622">
        <v>5603</v>
      </c>
      <c r="K1622">
        <v>61</v>
      </c>
      <c r="L1622">
        <v>29</v>
      </c>
      <c r="M1622">
        <v>1909</v>
      </c>
      <c r="N1622">
        <v>2027</v>
      </c>
      <c r="O1622">
        <v>42</v>
      </c>
      <c r="P1622">
        <v>61</v>
      </c>
      <c r="Q1622">
        <v>3</v>
      </c>
      <c r="R1622">
        <v>6</v>
      </c>
      <c r="S1622">
        <v>325</v>
      </c>
      <c r="T1622">
        <v>280</v>
      </c>
      <c r="U1622">
        <v>8064</v>
      </c>
      <c r="V1622">
        <v>7744</v>
      </c>
      <c r="W1622">
        <v>241</v>
      </c>
      <c r="X1622">
        <v>262</v>
      </c>
    </row>
    <row r="1623" spans="1:24" x14ac:dyDescent="0.35">
      <c r="A1623" s="6" t="str">
        <f t="shared" si="25"/>
        <v>30043</v>
      </c>
      <c r="B1623">
        <v>30</v>
      </c>
      <c r="C1623">
        <v>43</v>
      </c>
      <c r="D1623" t="s">
        <v>2598</v>
      </c>
      <c r="E1623" t="s">
        <v>94</v>
      </c>
      <c r="F1623">
        <v>12082</v>
      </c>
      <c r="G1623">
        <v>6166</v>
      </c>
      <c r="H1623">
        <v>5916</v>
      </c>
      <c r="I1623">
        <v>5844</v>
      </c>
      <c r="J1623">
        <v>5548</v>
      </c>
      <c r="K1623">
        <v>38</v>
      </c>
      <c r="L1623">
        <v>18</v>
      </c>
      <c r="M1623">
        <v>109</v>
      </c>
      <c r="N1623">
        <v>133</v>
      </c>
      <c r="O1623">
        <v>20</v>
      </c>
      <c r="P1623">
        <v>51</v>
      </c>
      <c r="Q1623">
        <v>7</v>
      </c>
      <c r="R1623">
        <v>5</v>
      </c>
      <c r="S1623">
        <v>148</v>
      </c>
      <c r="T1623">
        <v>161</v>
      </c>
      <c r="U1623">
        <v>6016</v>
      </c>
      <c r="V1623">
        <v>5778</v>
      </c>
      <c r="W1623">
        <v>150</v>
      </c>
      <c r="X1623">
        <v>138</v>
      </c>
    </row>
    <row r="1624" spans="1:24" x14ac:dyDescent="0.35">
      <c r="A1624" s="6" t="str">
        <f t="shared" si="25"/>
        <v>30045</v>
      </c>
      <c r="B1624">
        <v>30</v>
      </c>
      <c r="C1624">
        <v>45</v>
      </c>
      <c r="D1624" t="s">
        <v>2598</v>
      </c>
      <c r="E1624" t="s">
        <v>2636</v>
      </c>
      <c r="F1624">
        <v>2016</v>
      </c>
      <c r="G1624">
        <v>1043</v>
      </c>
      <c r="H1624">
        <v>973</v>
      </c>
      <c r="I1624">
        <v>1017</v>
      </c>
      <c r="J1624">
        <v>946</v>
      </c>
      <c r="K1624">
        <v>0</v>
      </c>
      <c r="L1624">
        <v>1</v>
      </c>
      <c r="M1624">
        <v>12</v>
      </c>
      <c r="N1624">
        <v>10</v>
      </c>
      <c r="O1624">
        <v>5</v>
      </c>
      <c r="P1624">
        <v>8</v>
      </c>
      <c r="Q1624">
        <v>0</v>
      </c>
      <c r="R1624">
        <v>0</v>
      </c>
      <c r="S1624">
        <v>9</v>
      </c>
      <c r="T1624">
        <v>8</v>
      </c>
      <c r="U1624">
        <v>1020</v>
      </c>
      <c r="V1624">
        <v>946</v>
      </c>
      <c r="W1624">
        <v>23</v>
      </c>
      <c r="X1624">
        <v>27</v>
      </c>
    </row>
    <row r="1625" spans="1:24" x14ac:dyDescent="0.35">
      <c r="A1625" s="6" t="str">
        <f t="shared" si="25"/>
        <v>30047</v>
      </c>
      <c r="B1625">
        <v>30</v>
      </c>
      <c r="C1625">
        <v>47</v>
      </c>
      <c r="D1625" t="s">
        <v>2598</v>
      </c>
      <c r="E1625" t="s">
        <v>352</v>
      </c>
      <c r="F1625">
        <v>31142</v>
      </c>
      <c r="G1625">
        <v>15361</v>
      </c>
      <c r="H1625">
        <v>15781</v>
      </c>
      <c r="I1625">
        <v>10478</v>
      </c>
      <c r="J1625">
        <v>10638</v>
      </c>
      <c r="K1625">
        <v>62</v>
      </c>
      <c r="L1625">
        <v>66</v>
      </c>
      <c r="M1625">
        <v>3680</v>
      </c>
      <c r="N1625">
        <v>3793</v>
      </c>
      <c r="O1625">
        <v>67</v>
      </c>
      <c r="P1625">
        <v>155</v>
      </c>
      <c r="Q1625">
        <v>19</v>
      </c>
      <c r="R1625">
        <v>20</v>
      </c>
      <c r="S1625">
        <v>1055</v>
      </c>
      <c r="T1625">
        <v>1109</v>
      </c>
      <c r="U1625">
        <v>14767</v>
      </c>
      <c r="V1625">
        <v>15172</v>
      </c>
      <c r="W1625">
        <v>594</v>
      </c>
      <c r="X1625">
        <v>609</v>
      </c>
    </row>
    <row r="1626" spans="1:24" x14ac:dyDescent="0.35">
      <c r="A1626" s="6" t="str">
        <f t="shared" si="25"/>
        <v>30049</v>
      </c>
      <c r="B1626">
        <v>30</v>
      </c>
      <c r="C1626">
        <v>49</v>
      </c>
      <c r="D1626" t="s">
        <v>2598</v>
      </c>
      <c r="E1626" t="s">
        <v>2639</v>
      </c>
      <c r="F1626">
        <v>70970</v>
      </c>
      <c r="G1626">
        <v>35354</v>
      </c>
      <c r="H1626">
        <v>35616</v>
      </c>
      <c r="I1626">
        <v>33134</v>
      </c>
      <c r="J1626">
        <v>33447</v>
      </c>
      <c r="K1626">
        <v>199</v>
      </c>
      <c r="L1626">
        <v>143</v>
      </c>
      <c r="M1626">
        <v>808</v>
      </c>
      <c r="N1626">
        <v>745</v>
      </c>
      <c r="O1626">
        <v>229</v>
      </c>
      <c r="P1626">
        <v>338</v>
      </c>
      <c r="Q1626">
        <v>30</v>
      </c>
      <c r="R1626">
        <v>29</v>
      </c>
      <c r="S1626">
        <v>954</v>
      </c>
      <c r="T1626">
        <v>914</v>
      </c>
      <c r="U1626">
        <v>34081</v>
      </c>
      <c r="V1626">
        <v>34272</v>
      </c>
      <c r="W1626">
        <v>1273</v>
      </c>
      <c r="X1626">
        <v>1344</v>
      </c>
    </row>
    <row r="1627" spans="1:24" x14ac:dyDescent="0.35">
      <c r="A1627" s="6" t="str">
        <f t="shared" si="25"/>
        <v>30051</v>
      </c>
      <c r="B1627">
        <v>30</v>
      </c>
      <c r="C1627">
        <v>51</v>
      </c>
      <c r="D1627" t="s">
        <v>2598</v>
      </c>
      <c r="E1627" t="s">
        <v>645</v>
      </c>
      <c r="F1627">
        <v>1956</v>
      </c>
      <c r="G1627">
        <v>953</v>
      </c>
      <c r="H1627">
        <v>1003</v>
      </c>
      <c r="I1627">
        <v>922</v>
      </c>
      <c r="J1627">
        <v>949</v>
      </c>
      <c r="K1627">
        <v>5</v>
      </c>
      <c r="L1627">
        <v>5</v>
      </c>
      <c r="M1627">
        <v>7</v>
      </c>
      <c r="N1627">
        <v>14</v>
      </c>
      <c r="O1627">
        <v>2</v>
      </c>
      <c r="P1627">
        <v>2</v>
      </c>
      <c r="Q1627">
        <v>0</v>
      </c>
      <c r="R1627">
        <v>1</v>
      </c>
      <c r="S1627">
        <v>17</v>
      </c>
      <c r="T1627">
        <v>32</v>
      </c>
      <c r="U1627">
        <v>941</v>
      </c>
      <c r="V1627">
        <v>998</v>
      </c>
      <c r="W1627">
        <v>12</v>
      </c>
      <c r="X1627">
        <v>5</v>
      </c>
    </row>
    <row r="1628" spans="1:24" x14ac:dyDescent="0.35">
      <c r="A1628" s="6" t="str">
        <f t="shared" si="25"/>
        <v>30053</v>
      </c>
      <c r="B1628">
        <v>30</v>
      </c>
      <c r="C1628">
        <v>53</v>
      </c>
      <c r="D1628" t="s">
        <v>2598</v>
      </c>
      <c r="E1628" t="s">
        <v>255</v>
      </c>
      <c r="F1628">
        <v>19672</v>
      </c>
      <c r="G1628">
        <v>9939</v>
      </c>
      <c r="H1628">
        <v>9733</v>
      </c>
      <c r="I1628">
        <v>9507</v>
      </c>
      <c r="J1628">
        <v>9123</v>
      </c>
      <c r="K1628">
        <v>55</v>
      </c>
      <c r="L1628">
        <v>41</v>
      </c>
      <c r="M1628">
        <v>117</v>
      </c>
      <c r="N1628">
        <v>141</v>
      </c>
      <c r="O1628">
        <v>21</v>
      </c>
      <c r="P1628">
        <v>67</v>
      </c>
      <c r="Q1628">
        <v>15</v>
      </c>
      <c r="R1628">
        <v>7</v>
      </c>
      <c r="S1628">
        <v>224</v>
      </c>
      <c r="T1628">
        <v>354</v>
      </c>
      <c r="U1628">
        <v>9712</v>
      </c>
      <c r="V1628">
        <v>9408</v>
      </c>
      <c r="W1628">
        <v>227</v>
      </c>
      <c r="X1628">
        <v>325</v>
      </c>
    </row>
    <row r="1629" spans="1:24" x14ac:dyDescent="0.35">
      <c r="A1629" s="6" t="str">
        <f t="shared" si="25"/>
        <v>30055</v>
      </c>
      <c r="B1629">
        <v>30</v>
      </c>
      <c r="C1629">
        <v>55</v>
      </c>
      <c r="D1629" t="s">
        <v>2598</v>
      </c>
      <c r="E1629" t="s">
        <v>2643</v>
      </c>
      <c r="F1629">
        <v>1726</v>
      </c>
      <c r="G1629">
        <v>894</v>
      </c>
      <c r="H1629">
        <v>832</v>
      </c>
      <c r="I1629">
        <v>860</v>
      </c>
      <c r="J1629">
        <v>791</v>
      </c>
      <c r="K1629">
        <v>7</v>
      </c>
      <c r="L1629">
        <v>5</v>
      </c>
      <c r="M1629">
        <v>14</v>
      </c>
      <c r="N1629">
        <v>7</v>
      </c>
      <c r="O1629">
        <v>1</v>
      </c>
      <c r="P1629">
        <v>5</v>
      </c>
      <c r="Q1629">
        <v>0</v>
      </c>
      <c r="R1629">
        <v>0</v>
      </c>
      <c r="S1629">
        <v>12</v>
      </c>
      <c r="T1629">
        <v>24</v>
      </c>
      <c r="U1629">
        <v>878</v>
      </c>
      <c r="V1629">
        <v>816</v>
      </c>
      <c r="W1629">
        <v>16</v>
      </c>
      <c r="X1629">
        <v>16</v>
      </c>
    </row>
    <row r="1630" spans="1:24" x14ac:dyDescent="0.35">
      <c r="A1630" s="6" t="str">
        <f t="shared" si="25"/>
        <v>30057</v>
      </c>
      <c r="B1630">
        <v>30</v>
      </c>
      <c r="C1630">
        <v>57</v>
      </c>
      <c r="D1630" t="s">
        <v>2598</v>
      </c>
      <c r="E1630" t="s">
        <v>110</v>
      </c>
      <c r="F1630">
        <v>8627</v>
      </c>
      <c r="G1630">
        <v>4518</v>
      </c>
      <c r="H1630">
        <v>4109</v>
      </c>
      <c r="I1630">
        <v>4386</v>
      </c>
      <c r="J1630">
        <v>3922</v>
      </c>
      <c r="K1630">
        <v>20</v>
      </c>
      <c r="L1630">
        <v>17</v>
      </c>
      <c r="M1630">
        <v>27</v>
      </c>
      <c r="N1630">
        <v>40</v>
      </c>
      <c r="O1630">
        <v>19</v>
      </c>
      <c r="P1630">
        <v>27</v>
      </c>
      <c r="Q1630">
        <v>1</v>
      </c>
      <c r="R1630">
        <v>3</v>
      </c>
      <c r="S1630">
        <v>65</v>
      </c>
      <c r="T1630">
        <v>100</v>
      </c>
      <c r="U1630">
        <v>4380</v>
      </c>
      <c r="V1630">
        <v>3999</v>
      </c>
      <c r="W1630">
        <v>138</v>
      </c>
      <c r="X1630">
        <v>110</v>
      </c>
    </row>
    <row r="1631" spans="1:24" x14ac:dyDescent="0.35">
      <c r="A1631" s="6" t="str">
        <f t="shared" si="25"/>
        <v>30059</v>
      </c>
      <c r="B1631">
        <v>30</v>
      </c>
      <c r="C1631">
        <v>59</v>
      </c>
      <c r="D1631" t="s">
        <v>2598</v>
      </c>
      <c r="E1631" t="s">
        <v>2646</v>
      </c>
      <c r="F1631">
        <v>1924</v>
      </c>
      <c r="G1631">
        <v>1004</v>
      </c>
      <c r="H1631">
        <v>920</v>
      </c>
      <c r="I1631">
        <v>975</v>
      </c>
      <c r="J1631">
        <v>890</v>
      </c>
      <c r="K1631">
        <v>5</v>
      </c>
      <c r="L1631">
        <v>5</v>
      </c>
      <c r="M1631">
        <v>7</v>
      </c>
      <c r="N1631">
        <v>6</v>
      </c>
      <c r="O1631">
        <v>0</v>
      </c>
      <c r="P1631">
        <v>7</v>
      </c>
      <c r="Q1631">
        <v>0</v>
      </c>
      <c r="R1631">
        <v>0</v>
      </c>
      <c r="S1631">
        <v>17</v>
      </c>
      <c r="T1631">
        <v>12</v>
      </c>
      <c r="U1631">
        <v>981</v>
      </c>
      <c r="V1631">
        <v>904</v>
      </c>
      <c r="W1631">
        <v>23</v>
      </c>
      <c r="X1631">
        <v>16</v>
      </c>
    </row>
    <row r="1632" spans="1:24" x14ac:dyDescent="0.35">
      <c r="A1632" s="6" t="str">
        <f t="shared" si="25"/>
        <v>30061</v>
      </c>
      <c r="B1632">
        <v>30</v>
      </c>
      <c r="C1632">
        <v>61</v>
      </c>
      <c r="D1632" t="s">
        <v>2598</v>
      </c>
      <c r="E1632" t="s">
        <v>510</v>
      </c>
      <c r="F1632">
        <v>4531</v>
      </c>
      <c r="G1632">
        <v>2341</v>
      </c>
      <c r="H1632">
        <v>2190</v>
      </c>
      <c r="I1632">
        <v>2207</v>
      </c>
      <c r="J1632">
        <v>2045</v>
      </c>
      <c r="K1632">
        <v>14</v>
      </c>
      <c r="L1632">
        <v>12</v>
      </c>
      <c r="M1632">
        <v>40</v>
      </c>
      <c r="N1632">
        <v>49</v>
      </c>
      <c r="O1632">
        <v>10</v>
      </c>
      <c r="P1632">
        <v>20</v>
      </c>
      <c r="Q1632">
        <v>0</v>
      </c>
      <c r="R1632">
        <v>1</v>
      </c>
      <c r="S1632">
        <v>70</v>
      </c>
      <c r="T1632">
        <v>63</v>
      </c>
      <c r="U1632">
        <v>2268</v>
      </c>
      <c r="V1632">
        <v>2125</v>
      </c>
      <c r="W1632">
        <v>73</v>
      </c>
      <c r="X1632">
        <v>65</v>
      </c>
    </row>
    <row r="1633" spans="1:24" x14ac:dyDescent="0.35">
      <c r="A1633" s="6" t="str">
        <f t="shared" si="25"/>
        <v>30063</v>
      </c>
      <c r="B1633">
        <v>30</v>
      </c>
      <c r="C1633">
        <v>63</v>
      </c>
      <c r="D1633" t="s">
        <v>2598</v>
      </c>
      <c r="E1633" t="s">
        <v>2649</v>
      </c>
      <c r="F1633">
        <v>117927</v>
      </c>
      <c r="G1633">
        <v>59364</v>
      </c>
      <c r="H1633">
        <v>58563</v>
      </c>
      <c r="I1633">
        <v>54300</v>
      </c>
      <c r="J1633">
        <v>53373</v>
      </c>
      <c r="K1633">
        <v>399</v>
      </c>
      <c r="L1633">
        <v>228</v>
      </c>
      <c r="M1633">
        <v>1680</v>
      </c>
      <c r="N1633">
        <v>1667</v>
      </c>
      <c r="O1633">
        <v>930</v>
      </c>
      <c r="P1633">
        <v>1365</v>
      </c>
      <c r="Q1633">
        <v>56</v>
      </c>
      <c r="R1633">
        <v>61</v>
      </c>
      <c r="S1633">
        <v>1999</v>
      </c>
      <c r="T1633">
        <v>1869</v>
      </c>
      <c r="U1633">
        <v>56413</v>
      </c>
      <c r="V1633">
        <v>55570</v>
      </c>
      <c r="W1633">
        <v>2951</v>
      </c>
      <c r="X1633">
        <v>2993</v>
      </c>
    </row>
    <row r="1634" spans="1:24" x14ac:dyDescent="0.35">
      <c r="A1634" s="6" t="str">
        <f t="shared" si="25"/>
        <v>30065</v>
      </c>
      <c r="B1634">
        <v>30</v>
      </c>
      <c r="C1634">
        <v>65</v>
      </c>
      <c r="D1634" t="s">
        <v>2598</v>
      </c>
      <c r="E1634" t="s">
        <v>2651</v>
      </c>
      <c r="F1634">
        <v>4737</v>
      </c>
      <c r="G1634">
        <v>2420</v>
      </c>
      <c r="H1634">
        <v>2317</v>
      </c>
      <c r="I1634">
        <v>2269</v>
      </c>
      <c r="J1634">
        <v>2153</v>
      </c>
      <c r="K1634">
        <v>16</v>
      </c>
      <c r="L1634">
        <v>18</v>
      </c>
      <c r="M1634">
        <v>47</v>
      </c>
      <c r="N1634">
        <v>46</v>
      </c>
      <c r="O1634">
        <v>24</v>
      </c>
      <c r="P1634">
        <v>42</v>
      </c>
      <c r="Q1634">
        <v>1</v>
      </c>
      <c r="R1634">
        <v>1</v>
      </c>
      <c r="S1634">
        <v>63</v>
      </c>
      <c r="T1634">
        <v>57</v>
      </c>
      <c r="U1634">
        <v>2338</v>
      </c>
      <c r="V1634">
        <v>2235</v>
      </c>
      <c r="W1634">
        <v>82</v>
      </c>
      <c r="X1634">
        <v>82</v>
      </c>
    </row>
    <row r="1635" spans="1:24" x14ac:dyDescent="0.35">
      <c r="A1635" s="6" t="str">
        <f t="shared" si="25"/>
        <v>30067</v>
      </c>
      <c r="B1635">
        <v>30</v>
      </c>
      <c r="C1635">
        <v>67</v>
      </c>
      <c r="D1635" t="s">
        <v>2598</v>
      </c>
      <c r="E1635" t="s">
        <v>523</v>
      </c>
      <c r="F1635">
        <v>17190</v>
      </c>
      <c r="G1635">
        <v>8697</v>
      </c>
      <c r="H1635">
        <v>8493</v>
      </c>
      <c r="I1635">
        <v>8358</v>
      </c>
      <c r="J1635">
        <v>8094</v>
      </c>
      <c r="K1635">
        <v>35</v>
      </c>
      <c r="L1635">
        <v>38</v>
      </c>
      <c r="M1635">
        <v>96</v>
      </c>
      <c r="N1635">
        <v>119</v>
      </c>
      <c r="O1635">
        <v>29</v>
      </c>
      <c r="P1635">
        <v>52</v>
      </c>
      <c r="Q1635">
        <v>5</v>
      </c>
      <c r="R1635">
        <v>5</v>
      </c>
      <c r="S1635">
        <v>174</v>
      </c>
      <c r="T1635">
        <v>185</v>
      </c>
      <c r="U1635">
        <v>8424</v>
      </c>
      <c r="V1635">
        <v>8235</v>
      </c>
      <c r="W1635">
        <v>273</v>
      </c>
      <c r="X1635">
        <v>258</v>
      </c>
    </row>
    <row r="1636" spans="1:24" x14ac:dyDescent="0.35">
      <c r="A1636" s="6" t="str">
        <f t="shared" si="25"/>
        <v>30069</v>
      </c>
      <c r="B1636">
        <v>30</v>
      </c>
      <c r="C1636">
        <v>69</v>
      </c>
      <c r="D1636" t="s">
        <v>2598</v>
      </c>
      <c r="E1636" t="s">
        <v>2654</v>
      </c>
      <c r="F1636">
        <v>495</v>
      </c>
      <c r="G1636">
        <v>269</v>
      </c>
      <c r="H1636">
        <v>226</v>
      </c>
      <c r="I1636">
        <v>263</v>
      </c>
      <c r="J1636">
        <v>218</v>
      </c>
      <c r="K1636">
        <v>0</v>
      </c>
      <c r="L1636">
        <v>1</v>
      </c>
      <c r="M1636">
        <v>4</v>
      </c>
      <c r="N1636">
        <v>2</v>
      </c>
      <c r="O1636">
        <v>0</v>
      </c>
      <c r="P1636">
        <v>0</v>
      </c>
      <c r="Q1636">
        <v>0</v>
      </c>
      <c r="R1636">
        <v>0</v>
      </c>
      <c r="S1636">
        <v>2</v>
      </c>
      <c r="T1636">
        <v>5</v>
      </c>
      <c r="U1636">
        <v>264</v>
      </c>
      <c r="V1636">
        <v>219</v>
      </c>
      <c r="W1636">
        <v>5</v>
      </c>
      <c r="X1636">
        <v>7</v>
      </c>
    </row>
    <row r="1637" spans="1:24" x14ac:dyDescent="0.35">
      <c r="A1637" s="6" t="str">
        <f t="shared" si="25"/>
        <v>30071</v>
      </c>
      <c r="B1637">
        <v>30</v>
      </c>
      <c r="C1637">
        <v>71</v>
      </c>
      <c r="D1637" t="s">
        <v>2598</v>
      </c>
      <c r="E1637" t="s">
        <v>278</v>
      </c>
      <c r="F1637">
        <v>4220</v>
      </c>
      <c r="G1637">
        <v>2132</v>
      </c>
      <c r="H1637">
        <v>2088</v>
      </c>
      <c r="I1637">
        <v>1845</v>
      </c>
      <c r="J1637">
        <v>1795</v>
      </c>
      <c r="K1637">
        <v>6</v>
      </c>
      <c r="L1637">
        <v>4</v>
      </c>
      <c r="M1637">
        <v>193</v>
      </c>
      <c r="N1637">
        <v>192</v>
      </c>
      <c r="O1637">
        <v>5</v>
      </c>
      <c r="P1637">
        <v>8</v>
      </c>
      <c r="Q1637">
        <v>0</v>
      </c>
      <c r="R1637">
        <v>0</v>
      </c>
      <c r="S1637">
        <v>83</v>
      </c>
      <c r="T1637">
        <v>89</v>
      </c>
      <c r="U1637">
        <v>2063</v>
      </c>
      <c r="V1637">
        <v>2025</v>
      </c>
      <c r="W1637">
        <v>69</v>
      </c>
      <c r="X1637">
        <v>63</v>
      </c>
    </row>
    <row r="1638" spans="1:24" x14ac:dyDescent="0.35">
      <c r="A1638" s="6" t="str">
        <f t="shared" si="25"/>
        <v>30073</v>
      </c>
      <c r="B1638">
        <v>30</v>
      </c>
      <c r="C1638">
        <v>73</v>
      </c>
      <c r="D1638" t="s">
        <v>2598</v>
      </c>
      <c r="E1638" t="s">
        <v>2657</v>
      </c>
      <c r="F1638">
        <v>5903</v>
      </c>
      <c r="G1638">
        <v>2937</v>
      </c>
      <c r="H1638">
        <v>2966</v>
      </c>
      <c r="I1638">
        <v>2360</v>
      </c>
      <c r="J1638">
        <v>2415</v>
      </c>
      <c r="K1638">
        <v>18</v>
      </c>
      <c r="L1638">
        <v>4</v>
      </c>
      <c r="M1638">
        <v>476</v>
      </c>
      <c r="N1638">
        <v>444</v>
      </c>
      <c r="O1638">
        <v>4</v>
      </c>
      <c r="P1638">
        <v>27</v>
      </c>
      <c r="Q1638">
        <v>1</v>
      </c>
      <c r="R1638">
        <v>4</v>
      </c>
      <c r="S1638">
        <v>78</v>
      </c>
      <c r="T1638">
        <v>72</v>
      </c>
      <c r="U1638">
        <v>2881</v>
      </c>
      <c r="V1638">
        <v>2905</v>
      </c>
      <c r="W1638">
        <v>56</v>
      </c>
      <c r="X1638">
        <v>61</v>
      </c>
    </row>
    <row r="1639" spans="1:24" x14ac:dyDescent="0.35">
      <c r="A1639" s="6" t="str">
        <f t="shared" si="25"/>
        <v>30075</v>
      </c>
      <c r="B1639">
        <v>30</v>
      </c>
      <c r="C1639">
        <v>75</v>
      </c>
      <c r="D1639" t="s">
        <v>2598</v>
      </c>
      <c r="E1639" t="s">
        <v>2659</v>
      </c>
      <c r="F1639">
        <v>1697</v>
      </c>
      <c r="G1639">
        <v>854</v>
      </c>
      <c r="H1639">
        <v>843</v>
      </c>
      <c r="I1639">
        <v>817</v>
      </c>
      <c r="J1639">
        <v>795</v>
      </c>
      <c r="K1639">
        <v>1</v>
      </c>
      <c r="L1639">
        <v>1</v>
      </c>
      <c r="M1639">
        <v>16</v>
      </c>
      <c r="N1639">
        <v>19</v>
      </c>
      <c r="O1639">
        <v>1</v>
      </c>
      <c r="P1639">
        <v>1</v>
      </c>
      <c r="Q1639">
        <v>0</v>
      </c>
      <c r="R1639">
        <v>0</v>
      </c>
      <c r="S1639">
        <v>19</v>
      </c>
      <c r="T1639">
        <v>27</v>
      </c>
      <c r="U1639">
        <v>831</v>
      </c>
      <c r="V1639">
        <v>825</v>
      </c>
      <c r="W1639">
        <v>23</v>
      </c>
      <c r="X1639">
        <v>18</v>
      </c>
    </row>
    <row r="1640" spans="1:24" x14ac:dyDescent="0.35">
      <c r="A1640" s="6" t="str">
        <f t="shared" si="25"/>
        <v>30077</v>
      </c>
      <c r="B1640">
        <v>30</v>
      </c>
      <c r="C1640">
        <v>77</v>
      </c>
      <c r="D1640" t="s">
        <v>2598</v>
      </c>
      <c r="E1640" t="s">
        <v>1794</v>
      </c>
      <c r="F1640">
        <v>6945</v>
      </c>
      <c r="G1640">
        <v>4417</v>
      </c>
      <c r="H1640">
        <v>2528</v>
      </c>
      <c r="I1640">
        <v>3952</v>
      </c>
      <c r="J1640">
        <v>2376</v>
      </c>
      <c r="K1640">
        <v>72</v>
      </c>
      <c r="L1640">
        <v>15</v>
      </c>
      <c r="M1640">
        <v>327</v>
      </c>
      <c r="N1640">
        <v>45</v>
      </c>
      <c r="O1640">
        <v>12</v>
      </c>
      <c r="P1640">
        <v>19</v>
      </c>
      <c r="Q1640">
        <v>3</v>
      </c>
      <c r="R1640">
        <v>1</v>
      </c>
      <c r="S1640">
        <v>51</v>
      </c>
      <c r="T1640">
        <v>72</v>
      </c>
      <c r="U1640">
        <v>4294</v>
      </c>
      <c r="V1640">
        <v>2473</v>
      </c>
      <c r="W1640">
        <v>123</v>
      </c>
      <c r="X1640">
        <v>55</v>
      </c>
    </row>
    <row r="1641" spans="1:24" x14ac:dyDescent="0.35">
      <c r="A1641" s="6" t="str">
        <f t="shared" si="25"/>
        <v>30079</v>
      </c>
      <c r="B1641">
        <v>30</v>
      </c>
      <c r="C1641">
        <v>79</v>
      </c>
      <c r="D1641" t="s">
        <v>2598</v>
      </c>
      <c r="E1641" t="s">
        <v>287</v>
      </c>
      <c r="F1641">
        <v>1091</v>
      </c>
      <c r="G1641">
        <v>572</v>
      </c>
      <c r="H1641">
        <v>519</v>
      </c>
      <c r="I1641">
        <v>544</v>
      </c>
      <c r="J1641">
        <v>481</v>
      </c>
      <c r="K1641">
        <v>4</v>
      </c>
      <c r="L1641">
        <v>0</v>
      </c>
      <c r="M1641">
        <v>7</v>
      </c>
      <c r="N1641">
        <v>7</v>
      </c>
      <c r="O1641">
        <v>2</v>
      </c>
      <c r="P1641">
        <v>6</v>
      </c>
      <c r="Q1641">
        <v>0</v>
      </c>
      <c r="R1641">
        <v>0</v>
      </c>
      <c r="S1641">
        <v>15</v>
      </c>
      <c r="T1641">
        <v>25</v>
      </c>
      <c r="U1641">
        <v>550</v>
      </c>
      <c r="V1641">
        <v>497</v>
      </c>
      <c r="W1641">
        <v>22</v>
      </c>
      <c r="X1641">
        <v>22</v>
      </c>
    </row>
    <row r="1642" spans="1:24" x14ac:dyDescent="0.35">
      <c r="A1642" s="6" t="str">
        <f t="shared" si="25"/>
        <v>30081</v>
      </c>
      <c r="B1642">
        <v>30</v>
      </c>
      <c r="C1642">
        <v>81</v>
      </c>
      <c r="D1642" t="s">
        <v>2598</v>
      </c>
      <c r="E1642" t="s">
        <v>2663</v>
      </c>
      <c r="F1642">
        <v>44171</v>
      </c>
      <c r="G1642">
        <v>22167</v>
      </c>
      <c r="H1642">
        <v>22004</v>
      </c>
      <c r="I1642">
        <v>21136</v>
      </c>
      <c r="J1642">
        <v>21059</v>
      </c>
      <c r="K1642">
        <v>107</v>
      </c>
      <c r="L1642">
        <v>69</v>
      </c>
      <c r="M1642">
        <v>291</v>
      </c>
      <c r="N1642">
        <v>241</v>
      </c>
      <c r="O1642">
        <v>118</v>
      </c>
      <c r="P1642">
        <v>201</v>
      </c>
      <c r="Q1642">
        <v>22</v>
      </c>
      <c r="R1642">
        <v>20</v>
      </c>
      <c r="S1642">
        <v>493</v>
      </c>
      <c r="T1642">
        <v>414</v>
      </c>
      <c r="U1642">
        <v>21367</v>
      </c>
      <c r="V1642">
        <v>21233</v>
      </c>
      <c r="W1642">
        <v>800</v>
      </c>
      <c r="X1642">
        <v>771</v>
      </c>
    </row>
    <row r="1643" spans="1:24" x14ac:dyDescent="0.35">
      <c r="A1643" s="6" t="str">
        <f t="shared" si="25"/>
        <v>30083</v>
      </c>
      <c r="B1643">
        <v>30</v>
      </c>
      <c r="C1643">
        <v>83</v>
      </c>
      <c r="D1643" t="s">
        <v>2598</v>
      </c>
      <c r="E1643" t="s">
        <v>1162</v>
      </c>
      <c r="F1643">
        <v>11494</v>
      </c>
      <c r="G1643">
        <v>6002</v>
      </c>
      <c r="H1643">
        <v>5492</v>
      </c>
      <c r="I1643">
        <v>5590</v>
      </c>
      <c r="J1643">
        <v>5167</v>
      </c>
      <c r="K1643">
        <v>47</v>
      </c>
      <c r="L1643">
        <v>29</v>
      </c>
      <c r="M1643">
        <v>153</v>
      </c>
      <c r="N1643">
        <v>129</v>
      </c>
      <c r="O1643">
        <v>32</v>
      </c>
      <c r="P1643">
        <v>33</v>
      </c>
      <c r="Q1643">
        <v>2</v>
      </c>
      <c r="R1643">
        <v>3</v>
      </c>
      <c r="S1643">
        <v>178</v>
      </c>
      <c r="T1643">
        <v>131</v>
      </c>
      <c r="U1643">
        <v>5675</v>
      </c>
      <c r="V1643">
        <v>5204</v>
      </c>
      <c r="W1643">
        <v>327</v>
      </c>
      <c r="X1643">
        <v>288</v>
      </c>
    </row>
    <row r="1644" spans="1:24" x14ac:dyDescent="0.35">
      <c r="A1644" s="6" t="str">
        <f t="shared" si="25"/>
        <v>30085</v>
      </c>
      <c r="B1644">
        <v>30</v>
      </c>
      <c r="C1644">
        <v>85</v>
      </c>
      <c r="D1644" t="s">
        <v>2598</v>
      </c>
      <c r="E1644" t="s">
        <v>2666</v>
      </c>
      <c r="F1644">
        <v>10798</v>
      </c>
      <c r="G1644">
        <v>5409</v>
      </c>
      <c r="H1644">
        <v>5389</v>
      </c>
      <c r="I1644">
        <v>1948</v>
      </c>
      <c r="J1644">
        <v>1803</v>
      </c>
      <c r="K1644">
        <v>30</v>
      </c>
      <c r="L1644">
        <v>16</v>
      </c>
      <c r="M1644">
        <v>3209</v>
      </c>
      <c r="N1644">
        <v>3331</v>
      </c>
      <c r="O1644">
        <v>26</v>
      </c>
      <c r="P1644">
        <v>32</v>
      </c>
      <c r="Q1644">
        <v>3</v>
      </c>
      <c r="R1644">
        <v>3</v>
      </c>
      <c r="S1644">
        <v>193</v>
      </c>
      <c r="T1644">
        <v>204</v>
      </c>
      <c r="U1644">
        <v>5256</v>
      </c>
      <c r="V1644">
        <v>5287</v>
      </c>
      <c r="W1644">
        <v>153</v>
      </c>
      <c r="X1644">
        <v>102</v>
      </c>
    </row>
    <row r="1645" spans="1:24" x14ac:dyDescent="0.35">
      <c r="A1645" s="6" t="str">
        <f t="shared" si="25"/>
        <v>30087</v>
      </c>
      <c r="B1645">
        <v>30</v>
      </c>
      <c r="C1645">
        <v>87</v>
      </c>
      <c r="D1645" t="s">
        <v>2598</v>
      </c>
      <c r="E1645" t="s">
        <v>2668</v>
      </c>
      <c r="F1645">
        <v>8335</v>
      </c>
      <c r="G1645">
        <v>4217</v>
      </c>
      <c r="H1645">
        <v>4118</v>
      </c>
      <c r="I1645">
        <v>2451</v>
      </c>
      <c r="J1645">
        <v>2254</v>
      </c>
      <c r="K1645">
        <v>13</v>
      </c>
      <c r="L1645">
        <v>13</v>
      </c>
      <c r="M1645">
        <v>1611</v>
      </c>
      <c r="N1645">
        <v>1625</v>
      </c>
      <c r="O1645">
        <v>24</v>
      </c>
      <c r="P1645">
        <v>116</v>
      </c>
      <c r="Q1645">
        <v>1</v>
      </c>
      <c r="R1645">
        <v>3</v>
      </c>
      <c r="S1645">
        <v>117</v>
      </c>
      <c r="T1645">
        <v>107</v>
      </c>
      <c r="U1645">
        <v>4085</v>
      </c>
      <c r="V1645">
        <v>4024</v>
      </c>
      <c r="W1645">
        <v>132</v>
      </c>
      <c r="X1645">
        <v>94</v>
      </c>
    </row>
    <row r="1646" spans="1:24" x14ac:dyDescent="0.35">
      <c r="A1646" s="6" t="str">
        <f t="shared" si="25"/>
        <v>30089</v>
      </c>
      <c r="B1646">
        <v>30</v>
      </c>
      <c r="C1646">
        <v>89</v>
      </c>
      <c r="D1646" t="s">
        <v>2598</v>
      </c>
      <c r="E1646" t="s">
        <v>2670</v>
      </c>
      <c r="F1646">
        <v>12398</v>
      </c>
      <c r="G1646">
        <v>6395</v>
      </c>
      <c r="H1646">
        <v>6003</v>
      </c>
      <c r="I1646">
        <v>5923</v>
      </c>
      <c r="J1646">
        <v>5554</v>
      </c>
      <c r="K1646">
        <v>25</v>
      </c>
      <c r="L1646">
        <v>12</v>
      </c>
      <c r="M1646">
        <v>256</v>
      </c>
      <c r="N1646">
        <v>228</v>
      </c>
      <c r="O1646">
        <v>19</v>
      </c>
      <c r="P1646">
        <v>37</v>
      </c>
      <c r="Q1646">
        <v>1</v>
      </c>
      <c r="R1646">
        <v>2</v>
      </c>
      <c r="S1646">
        <v>171</v>
      </c>
      <c r="T1646">
        <v>170</v>
      </c>
      <c r="U1646">
        <v>6207</v>
      </c>
      <c r="V1646">
        <v>5820</v>
      </c>
      <c r="W1646">
        <v>188</v>
      </c>
      <c r="X1646">
        <v>183</v>
      </c>
    </row>
    <row r="1647" spans="1:24" x14ac:dyDescent="0.35">
      <c r="A1647" s="6" t="str">
        <f t="shared" si="25"/>
        <v>30091</v>
      </c>
      <c r="B1647">
        <v>30</v>
      </c>
      <c r="C1647">
        <v>91</v>
      </c>
      <c r="D1647" t="s">
        <v>2598</v>
      </c>
      <c r="E1647" t="s">
        <v>1619</v>
      </c>
      <c r="F1647">
        <v>3546</v>
      </c>
      <c r="G1647">
        <v>1840</v>
      </c>
      <c r="H1647">
        <v>1706</v>
      </c>
      <c r="I1647">
        <v>1736</v>
      </c>
      <c r="J1647">
        <v>1586</v>
      </c>
      <c r="K1647">
        <v>16</v>
      </c>
      <c r="L1647">
        <v>4</v>
      </c>
      <c r="M1647">
        <v>30</v>
      </c>
      <c r="N1647">
        <v>49</v>
      </c>
      <c r="O1647">
        <v>10</v>
      </c>
      <c r="P1647">
        <v>10</v>
      </c>
      <c r="Q1647">
        <v>0</v>
      </c>
      <c r="R1647">
        <v>0</v>
      </c>
      <c r="S1647">
        <v>48</v>
      </c>
      <c r="T1647">
        <v>57</v>
      </c>
      <c r="U1647">
        <v>1788</v>
      </c>
      <c r="V1647">
        <v>1640</v>
      </c>
      <c r="W1647">
        <v>52</v>
      </c>
      <c r="X1647">
        <v>66</v>
      </c>
    </row>
    <row r="1648" spans="1:24" x14ac:dyDescent="0.35">
      <c r="A1648" s="6" t="str">
        <f t="shared" si="25"/>
        <v>30093</v>
      </c>
      <c r="B1648">
        <v>30</v>
      </c>
      <c r="C1648">
        <v>93</v>
      </c>
      <c r="D1648" t="s">
        <v>2598</v>
      </c>
      <c r="E1648" t="s">
        <v>2673</v>
      </c>
      <c r="F1648">
        <v>35132</v>
      </c>
      <c r="G1648">
        <v>17866</v>
      </c>
      <c r="H1648">
        <v>17266</v>
      </c>
      <c r="I1648">
        <v>16717</v>
      </c>
      <c r="J1648">
        <v>16209</v>
      </c>
      <c r="K1648">
        <v>117</v>
      </c>
      <c r="L1648">
        <v>79</v>
      </c>
      <c r="M1648">
        <v>419</v>
      </c>
      <c r="N1648">
        <v>394</v>
      </c>
      <c r="O1648">
        <v>121</v>
      </c>
      <c r="P1648">
        <v>162</v>
      </c>
      <c r="Q1648">
        <v>25</v>
      </c>
      <c r="R1648">
        <v>9</v>
      </c>
      <c r="S1648">
        <v>467</v>
      </c>
      <c r="T1648">
        <v>413</v>
      </c>
      <c r="U1648">
        <v>17052</v>
      </c>
      <c r="V1648">
        <v>16444</v>
      </c>
      <c r="W1648">
        <v>814</v>
      </c>
      <c r="X1648">
        <v>822</v>
      </c>
    </row>
    <row r="1649" spans="1:24" x14ac:dyDescent="0.35">
      <c r="A1649" s="6" t="str">
        <f t="shared" si="25"/>
        <v>30095</v>
      </c>
      <c r="B1649">
        <v>30</v>
      </c>
      <c r="C1649">
        <v>95</v>
      </c>
      <c r="D1649" t="s">
        <v>2598</v>
      </c>
      <c r="E1649" t="s">
        <v>2675</v>
      </c>
      <c r="F1649">
        <v>8964</v>
      </c>
      <c r="G1649">
        <v>4605</v>
      </c>
      <c r="H1649">
        <v>4359</v>
      </c>
      <c r="I1649">
        <v>4414</v>
      </c>
      <c r="J1649">
        <v>4167</v>
      </c>
      <c r="K1649">
        <v>12</v>
      </c>
      <c r="L1649">
        <v>11</v>
      </c>
      <c r="M1649">
        <v>71</v>
      </c>
      <c r="N1649">
        <v>50</v>
      </c>
      <c r="O1649">
        <v>26</v>
      </c>
      <c r="P1649">
        <v>26</v>
      </c>
      <c r="Q1649">
        <v>1</v>
      </c>
      <c r="R1649">
        <v>3</v>
      </c>
      <c r="S1649">
        <v>81</v>
      </c>
      <c r="T1649">
        <v>102</v>
      </c>
      <c r="U1649">
        <v>4450</v>
      </c>
      <c r="V1649">
        <v>4246</v>
      </c>
      <c r="W1649">
        <v>155</v>
      </c>
      <c r="X1649">
        <v>113</v>
      </c>
    </row>
    <row r="1650" spans="1:24" x14ac:dyDescent="0.35">
      <c r="A1650" s="6" t="str">
        <f t="shared" si="25"/>
        <v>30097</v>
      </c>
      <c r="B1650">
        <v>30</v>
      </c>
      <c r="C1650">
        <v>97</v>
      </c>
      <c r="D1650" t="s">
        <v>2598</v>
      </c>
      <c r="E1650" t="s">
        <v>2677</v>
      </c>
      <c r="F1650">
        <v>3677</v>
      </c>
      <c r="G1650">
        <v>1885</v>
      </c>
      <c r="H1650">
        <v>1792</v>
      </c>
      <c r="I1650">
        <v>1802</v>
      </c>
      <c r="J1650">
        <v>1700</v>
      </c>
      <c r="K1650">
        <v>9</v>
      </c>
      <c r="L1650">
        <v>7</v>
      </c>
      <c r="M1650">
        <v>18</v>
      </c>
      <c r="N1650">
        <v>24</v>
      </c>
      <c r="O1650">
        <v>12</v>
      </c>
      <c r="P1650">
        <v>19</v>
      </c>
      <c r="Q1650">
        <v>0</v>
      </c>
      <c r="R1650">
        <v>1</v>
      </c>
      <c r="S1650">
        <v>44</v>
      </c>
      <c r="T1650">
        <v>41</v>
      </c>
      <c r="U1650">
        <v>1839</v>
      </c>
      <c r="V1650">
        <v>1740</v>
      </c>
      <c r="W1650">
        <v>46</v>
      </c>
      <c r="X1650">
        <v>52</v>
      </c>
    </row>
    <row r="1651" spans="1:24" x14ac:dyDescent="0.35">
      <c r="A1651" s="6" t="str">
        <f t="shared" si="25"/>
        <v>30099</v>
      </c>
      <c r="B1651">
        <v>30</v>
      </c>
      <c r="C1651">
        <v>99</v>
      </c>
      <c r="D1651" t="s">
        <v>2598</v>
      </c>
      <c r="E1651" t="s">
        <v>1035</v>
      </c>
      <c r="F1651">
        <v>6226</v>
      </c>
      <c r="G1651">
        <v>3125</v>
      </c>
      <c r="H1651">
        <v>3101</v>
      </c>
      <c r="I1651">
        <v>2956</v>
      </c>
      <c r="J1651">
        <v>2926</v>
      </c>
      <c r="K1651">
        <v>7</v>
      </c>
      <c r="L1651">
        <v>7</v>
      </c>
      <c r="M1651">
        <v>58</v>
      </c>
      <c r="N1651">
        <v>54</v>
      </c>
      <c r="O1651">
        <v>34</v>
      </c>
      <c r="P1651">
        <v>41</v>
      </c>
      <c r="Q1651">
        <v>0</v>
      </c>
      <c r="R1651">
        <v>0</v>
      </c>
      <c r="S1651">
        <v>70</v>
      </c>
      <c r="T1651">
        <v>73</v>
      </c>
      <c r="U1651">
        <v>3084</v>
      </c>
      <c r="V1651">
        <v>3049</v>
      </c>
      <c r="W1651">
        <v>41</v>
      </c>
      <c r="X1651">
        <v>52</v>
      </c>
    </row>
    <row r="1652" spans="1:24" x14ac:dyDescent="0.35">
      <c r="A1652" s="6" t="str">
        <f t="shared" si="25"/>
        <v>30101</v>
      </c>
      <c r="B1652">
        <v>30</v>
      </c>
      <c r="C1652">
        <v>101</v>
      </c>
      <c r="D1652" t="s">
        <v>2598</v>
      </c>
      <c r="E1652" t="s">
        <v>2680</v>
      </c>
      <c r="F1652">
        <v>4975</v>
      </c>
      <c r="G1652">
        <v>2913</v>
      </c>
      <c r="H1652">
        <v>2062</v>
      </c>
      <c r="I1652">
        <v>2572</v>
      </c>
      <c r="J1652">
        <v>1884</v>
      </c>
      <c r="K1652">
        <v>50</v>
      </c>
      <c r="L1652">
        <v>14</v>
      </c>
      <c r="M1652">
        <v>202</v>
      </c>
      <c r="N1652">
        <v>72</v>
      </c>
      <c r="O1652">
        <v>18</v>
      </c>
      <c r="P1652">
        <v>18</v>
      </c>
      <c r="Q1652">
        <v>2</v>
      </c>
      <c r="R1652">
        <v>0</v>
      </c>
      <c r="S1652">
        <v>69</v>
      </c>
      <c r="T1652">
        <v>74</v>
      </c>
      <c r="U1652">
        <v>2790</v>
      </c>
      <c r="V1652">
        <v>1996</v>
      </c>
      <c r="W1652">
        <v>123</v>
      </c>
      <c r="X1652">
        <v>66</v>
      </c>
    </row>
    <row r="1653" spans="1:24" x14ac:dyDescent="0.35">
      <c r="A1653" s="6" t="str">
        <f t="shared" si="25"/>
        <v>30103</v>
      </c>
      <c r="B1653">
        <v>30</v>
      </c>
      <c r="C1653">
        <v>103</v>
      </c>
      <c r="D1653" t="s">
        <v>2598</v>
      </c>
      <c r="E1653" t="s">
        <v>2682</v>
      </c>
      <c r="F1653">
        <v>760</v>
      </c>
      <c r="G1653">
        <v>384</v>
      </c>
      <c r="H1653">
        <v>376</v>
      </c>
      <c r="I1653">
        <v>366</v>
      </c>
      <c r="J1653">
        <v>347</v>
      </c>
      <c r="K1653">
        <v>0</v>
      </c>
      <c r="L1653">
        <v>0</v>
      </c>
      <c r="M1653">
        <v>6</v>
      </c>
      <c r="N1653">
        <v>16</v>
      </c>
      <c r="O1653">
        <v>2</v>
      </c>
      <c r="P1653">
        <v>5</v>
      </c>
      <c r="Q1653">
        <v>0</v>
      </c>
      <c r="R1653">
        <v>0</v>
      </c>
      <c r="S1653">
        <v>10</v>
      </c>
      <c r="T1653">
        <v>8</v>
      </c>
      <c r="U1653">
        <v>363</v>
      </c>
      <c r="V1653">
        <v>360</v>
      </c>
      <c r="W1653">
        <v>21</v>
      </c>
      <c r="X1653">
        <v>16</v>
      </c>
    </row>
    <row r="1654" spans="1:24" x14ac:dyDescent="0.35">
      <c r="A1654" s="6" t="str">
        <f t="shared" si="25"/>
        <v>30105</v>
      </c>
      <c r="B1654">
        <v>30</v>
      </c>
      <c r="C1654">
        <v>105</v>
      </c>
      <c r="D1654" t="s">
        <v>2598</v>
      </c>
      <c r="E1654" t="s">
        <v>1039</v>
      </c>
      <c r="F1654">
        <v>7576</v>
      </c>
      <c r="G1654">
        <v>3829</v>
      </c>
      <c r="H1654">
        <v>3747</v>
      </c>
      <c r="I1654">
        <v>3373</v>
      </c>
      <c r="J1654">
        <v>3253</v>
      </c>
      <c r="K1654">
        <v>13</v>
      </c>
      <c r="L1654">
        <v>15</v>
      </c>
      <c r="M1654">
        <v>324</v>
      </c>
      <c r="N1654">
        <v>324</v>
      </c>
      <c r="O1654">
        <v>15</v>
      </c>
      <c r="P1654">
        <v>50</v>
      </c>
      <c r="Q1654">
        <v>4</v>
      </c>
      <c r="R1654">
        <v>0</v>
      </c>
      <c r="S1654">
        <v>100</v>
      </c>
      <c r="T1654">
        <v>105</v>
      </c>
      <c r="U1654">
        <v>3729</v>
      </c>
      <c r="V1654">
        <v>3651</v>
      </c>
      <c r="W1654">
        <v>100</v>
      </c>
      <c r="X1654">
        <v>96</v>
      </c>
    </row>
    <row r="1655" spans="1:24" x14ac:dyDescent="0.35">
      <c r="A1655" s="6" t="str">
        <f t="shared" si="25"/>
        <v>30107</v>
      </c>
      <c r="B1655">
        <v>30</v>
      </c>
      <c r="C1655">
        <v>107</v>
      </c>
      <c r="D1655" t="s">
        <v>2598</v>
      </c>
      <c r="E1655" t="s">
        <v>2685</v>
      </c>
      <c r="F1655">
        <v>2070</v>
      </c>
      <c r="G1655">
        <v>1073</v>
      </c>
      <c r="H1655">
        <v>997</v>
      </c>
      <c r="I1655">
        <v>996</v>
      </c>
      <c r="J1655">
        <v>942</v>
      </c>
      <c r="K1655">
        <v>6</v>
      </c>
      <c r="L1655">
        <v>3</v>
      </c>
      <c r="M1655">
        <v>34</v>
      </c>
      <c r="N1655">
        <v>16</v>
      </c>
      <c r="O1655">
        <v>4</v>
      </c>
      <c r="P1655">
        <v>8</v>
      </c>
      <c r="Q1655">
        <v>0</v>
      </c>
      <c r="R1655">
        <v>0</v>
      </c>
      <c r="S1655">
        <v>33</v>
      </c>
      <c r="T1655">
        <v>28</v>
      </c>
      <c r="U1655">
        <v>1023</v>
      </c>
      <c r="V1655">
        <v>972</v>
      </c>
      <c r="W1655">
        <v>50</v>
      </c>
      <c r="X1655">
        <v>25</v>
      </c>
    </row>
    <row r="1656" spans="1:24" x14ac:dyDescent="0.35">
      <c r="A1656" s="6" t="str">
        <f t="shared" si="25"/>
        <v>30109</v>
      </c>
      <c r="B1656">
        <v>30</v>
      </c>
      <c r="C1656">
        <v>109</v>
      </c>
      <c r="D1656" t="s">
        <v>2598</v>
      </c>
      <c r="E1656" t="s">
        <v>2687</v>
      </c>
      <c r="F1656">
        <v>937</v>
      </c>
      <c r="G1656">
        <v>480</v>
      </c>
      <c r="H1656">
        <v>457</v>
      </c>
      <c r="I1656">
        <v>457</v>
      </c>
      <c r="J1656">
        <v>436</v>
      </c>
      <c r="K1656">
        <v>2</v>
      </c>
      <c r="L1656">
        <v>2</v>
      </c>
      <c r="M1656">
        <v>7</v>
      </c>
      <c r="N1656">
        <v>7</v>
      </c>
      <c r="O1656">
        <v>3</v>
      </c>
      <c r="P1656">
        <v>5</v>
      </c>
      <c r="Q1656">
        <v>1</v>
      </c>
      <c r="R1656">
        <v>1</v>
      </c>
      <c r="S1656">
        <v>10</v>
      </c>
      <c r="T1656">
        <v>6</v>
      </c>
      <c r="U1656">
        <v>465</v>
      </c>
      <c r="V1656">
        <v>441</v>
      </c>
      <c r="W1656">
        <v>15</v>
      </c>
      <c r="X1656">
        <v>16</v>
      </c>
    </row>
    <row r="1657" spans="1:24" x14ac:dyDescent="0.35">
      <c r="A1657" s="6" t="str">
        <f t="shared" si="25"/>
        <v>30111</v>
      </c>
      <c r="B1657">
        <v>30</v>
      </c>
      <c r="C1657">
        <v>111</v>
      </c>
      <c r="D1657" t="s">
        <v>2598</v>
      </c>
      <c r="E1657" t="s">
        <v>2689</v>
      </c>
      <c r="F1657">
        <v>164731</v>
      </c>
      <c r="G1657">
        <v>81575</v>
      </c>
      <c r="H1657">
        <v>83156</v>
      </c>
      <c r="I1657">
        <v>73486</v>
      </c>
      <c r="J1657">
        <v>75049</v>
      </c>
      <c r="K1657">
        <v>741</v>
      </c>
      <c r="L1657">
        <v>463</v>
      </c>
      <c r="M1657">
        <v>4044</v>
      </c>
      <c r="N1657">
        <v>4291</v>
      </c>
      <c r="O1657">
        <v>540</v>
      </c>
      <c r="P1657">
        <v>779</v>
      </c>
      <c r="Q1657">
        <v>75</v>
      </c>
      <c r="R1657">
        <v>61</v>
      </c>
      <c r="S1657">
        <v>2689</v>
      </c>
      <c r="T1657">
        <v>2513</v>
      </c>
      <c r="U1657">
        <v>76452</v>
      </c>
      <c r="V1657">
        <v>78158</v>
      </c>
      <c r="W1657">
        <v>5123</v>
      </c>
      <c r="X1657">
        <v>4998</v>
      </c>
    </row>
    <row r="1658" spans="1:24" x14ac:dyDescent="0.35">
      <c r="A1658" s="6" t="str">
        <f t="shared" si="25"/>
        <v>31001</v>
      </c>
      <c r="B1658">
        <v>31</v>
      </c>
      <c r="C1658">
        <v>1</v>
      </c>
      <c r="D1658" t="s">
        <v>2691</v>
      </c>
      <c r="E1658" t="s">
        <v>435</v>
      </c>
      <c r="F1658">
        <v>31199</v>
      </c>
      <c r="G1658">
        <v>15604</v>
      </c>
      <c r="H1658">
        <v>15595</v>
      </c>
      <c r="I1658">
        <v>14705</v>
      </c>
      <c r="J1658">
        <v>14771</v>
      </c>
      <c r="K1658">
        <v>247</v>
      </c>
      <c r="L1658">
        <v>183</v>
      </c>
      <c r="M1658">
        <v>246</v>
      </c>
      <c r="N1658">
        <v>196</v>
      </c>
      <c r="O1658">
        <v>192</v>
      </c>
      <c r="P1658">
        <v>223</v>
      </c>
      <c r="Q1658">
        <v>21</v>
      </c>
      <c r="R1658">
        <v>16</v>
      </c>
      <c r="S1658">
        <v>193</v>
      </c>
      <c r="T1658">
        <v>206</v>
      </c>
      <c r="U1658">
        <v>13695</v>
      </c>
      <c r="V1658">
        <v>13864</v>
      </c>
      <c r="W1658">
        <v>1909</v>
      </c>
      <c r="X1658">
        <v>1731</v>
      </c>
    </row>
    <row r="1659" spans="1:24" x14ac:dyDescent="0.35">
      <c r="A1659" s="6" t="str">
        <f t="shared" si="25"/>
        <v>31003</v>
      </c>
      <c r="B1659">
        <v>31</v>
      </c>
      <c r="C1659">
        <v>3</v>
      </c>
      <c r="D1659" t="s">
        <v>2691</v>
      </c>
      <c r="E1659" t="s">
        <v>2693</v>
      </c>
      <c r="F1659">
        <v>6292</v>
      </c>
      <c r="G1659">
        <v>3195</v>
      </c>
      <c r="H1659">
        <v>3097</v>
      </c>
      <c r="I1659">
        <v>3133</v>
      </c>
      <c r="J1659">
        <v>3020</v>
      </c>
      <c r="K1659">
        <v>13</v>
      </c>
      <c r="L1659">
        <v>13</v>
      </c>
      <c r="M1659">
        <v>17</v>
      </c>
      <c r="N1659">
        <v>20</v>
      </c>
      <c r="O1659">
        <v>11</v>
      </c>
      <c r="P1659">
        <v>20</v>
      </c>
      <c r="Q1659">
        <v>1</v>
      </c>
      <c r="R1659">
        <v>0</v>
      </c>
      <c r="S1659">
        <v>20</v>
      </c>
      <c r="T1659">
        <v>24</v>
      </c>
      <c r="U1659">
        <v>3066</v>
      </c>
      <c r="V1659">
        <v>3006</v>
      </c>
      <c r="W1659">
        <v>129</v>
      </c>
      <c r="X1659">
        <v>91</v>
      </c>
    </row>
    <row r="1660" spans="1:24" x14ac:dyDescent="0.35">
      <c r="A1660" s="6" t="str">
        <f t="shared" si="25"/>
        <v>31005</v>
      </c>
      <c r="B1660">
        <v>31</v>
      </c>
      <c r="C1660">
        <v>5</v>
      </c>
      <c r="D1660" t="s">
        <v>2691</v>
      </c>
      <c r="E1660" t="s">
        <v>2695</v>
      </c>
      <c r="F1660">
        <v>430</v>
      </c>
      <c r="G1660">
        <v>213</v>
      </c>
      <c r="H1660">
        <v>217</v>
      </c>
      <c r="I1660">
        <v>211</v>
      </c>
      <c r="J1660">
        <v>212</v>
      </c>
      <c r="K1660">
        <v>0</v>
      </c>
      <c r="L1660">
        <v>0</v>
      </c>
      <c r="M1660">
        <v>1</v>
      </c>
      <c r="N1660">
        <v>1</v>
      </c>
      <c r="O1660">
        <v>0</v>
      </c>
      <c r="P1660">
        <v>1</v>
      </c>
      <c r="Q1660">
        <v>0</v>
      </c>
      <c r="R1660">
        <v>0</v>
      </c>
      <c r="S1660">
        <v>1</v>
      </c>
      <c r="T1660">
        <v>3</v>
      </c>
      <c r="U1660">
        <v>212</v>
      </c>
      <c r="V1660">
        <v>217</v>
      </c>
      <c r="W1660">
        <v>1</v>
      </c>
      <c r="X1660">
        <v>0</v>
      </c>
    </row>
    <row r="1661" spans="1:24" x14ac:dyDescent="0.35">
      <c r="A1661" s="6" t="str">
        <f t="shared" si="25"/>
        <v>31007</v>
      </c>
      <c r="B1661">
        <v>31</v>
      </c>
      <c r="C1661">
        <v>7</v>
      </c>
      <c r="D1661" t="s">
        <v>2691</v>
      </c>
      <c r="E1661" t="s">
        <v>2697</v>
      </c>
      <c r="F1661">
        <v>676</v>
      </c>
      <c r="G1661">
        <v>335</v>
      </c>
      <c r="H1661">
        <v>341</v>
      </c>
      <c r="I1661">
        <v>326</v>
      </c>
      <c r="J1661">
        <v>331</v>
      </c>
      <c r="K1661">
        <v>3</v>
      </c>
      <c r="L1661">
        <v>8</v>
      </c>
      <c r="M1661">
        <v>2</v>
      </c>
      <c r="N1661">
        <v>0</v>
      </c>
      <c r="O1661">
        <v>1</v>
      </c>
      <c r="P1661">
        <v>1</v>
      </c>
      <c r="Q1661">
        <v>0</v>
      </c>
      <c r="R1661">
        <v>0</v>
      </c>
      <c r="S1661">
        <v>3</v>
      </c>
      <c r="T1661">
        <v>1</v>
      </c>
      <c r="U1661">
        <v>308</v>
      </c>
      <c r="V1661">
        <v>314</v>
      </c>
      <c r="W1661">
        <v>27</v>
      </c>
      <c r="X1661">
        <v>27</v>
      </c>
    </row>
    <row r="1662" spans="1:24" x14ac:dyDescent="0.35">
      <c r="A1662" s="6" t="str">
        <f t="shared" si="25"/>
        <v>31009</v>
      </c>
      <c r="B1662">
        <v>31</v>
      </c>
      <c r="C1662">
        <v>9</v>
      </c>
      <c r="D1662" t="s">
        <v>2691</v>
      </c>
      <c r="E1662" t="s">
        <v>977</v>
      </c>
      <c r="F1662">
        <v>428</v>
      </c>
      <c r="G1662">
        <v>222</v>
      </c>
      <c r="H1662">
        <v>206</v>
      </c>
      <c r="I1662">
        <v>219</v>
      </c>
      <c r="J1662">
        <v>200</v>
      </c>
      <c r="K1662">
        <v>0</v>
      </c>
      <c r="L1662">
        <v>2</v>
      </c>
      <c r="M1662">
        <v>0</v>
      </c>
      <c r="N1662">
        <v>0</v>
      </c>
      <c r="O1662">
        <v>0</v>
      </c>
      <c r="P1662">
        <v>0</v>
      </c>
      <c r="Q1662">
        <v>0</v>
      </c>
      <c r="R1662">
        <v>0</v>
      </c>
      <c r="S1662">
        <v>3</v>
      </c>
      <c r="T1662">
        <v>4</v>
      </c>
      <c r="U1662">
        <v>215</v>
      </c>
      <c r="V1662">
        <v>203</v>
      </c>
      <c r="W1662">
        <v>7</v>
      </c>
      <c r="X1662">
        <v>3</v>
      </c>
    </row>
    <row r="1663" spans="1:24" x14ac:dyDescent="0.35">
      <c r="A1663" s="6" t="str">
        <f t="shared" si="25"/>
        <v>31011</v>
      </c>
      <c r="B1663">
        <v>31</v>
      </c>
      <c r="C1663">
        <v>11</v>
      </c>
      <c r="D1663" t="s">
        <v>2691</v>
      </c>
      <c r="E1663" t="s">
        <v>195</v>
      </c>
      <c r="F1663">
        <v>5375</v>
      </c>
      <c r="G1663">
        <v>2700</v>
      </c>
      <c r="H1663">
        <v>2675</v>
      </c>
      <c r="I1663">
        <v>2648</v>
      </c>
      <c r="J1663">
        <v>2622</v>
      </c>
      <c r="K1663">
        <v>19</v>
      </c>
      <c r="L1663">
        <v>14</v>
      </c>
      <c r="M1663">
        <v>6</v>
      </c>
      <c r="N1663">
        <v>8</v>
      </c>
      <c r="O1663">
        <v>7</v>
      </c>
      <c r="P1663">
        <v>8</v>
      </c>
      <c r="Q1663">
        <v>0</v>
      </c>
      <c r="R1663">
        <v>0</v>
      </c>
      <c r="S1663">
        <v>20</v>
      </c>
      <c r="T1663">
        <v>23</v>
      </c>
      <c r="U1663">
        <v>2595</v>
      </c>
      <c r="V1663">
        <v>2605</v>
      </c>
      <c r="W1663">
        <v>105</v>
      </c>
      <c r="X1663">
        <v>70</v>
      </c>
    </row>
    <row r="1664" spans="1:24" x14ac:dyDescent="0.35">
      <c r="A1664" s="6" t="str">
        <f t="shared" si="25"/>
        <v>31013</v>
      </c>
      <c r="B1664">
        <v>31</v>
      </c>
      <c r="C1664">
        <v>13</v>
      </c>
      <c r="D1664" t="s">
        <v>2691</v>
      </c>
      <c r="E1664" t="s">
        <v>2701</v>
      </c>
      <c r="F1664">
        <v>10842</v>
      </c>
      <c r="G1664">
        <v>5449</v>
      </c>
      <c r="H1664">
        <v>5393</v>
      </c>
      <c r="I1664">
        <v>4978</v>
      </c>
      <c r="J1664">
        <v>4895</v>
      </c>
      <c r="K1664">
        <v>72</v>
      </c>
      <c r="L1664">
        <v>36</v>
      </c>
      <c r="M1664">
        <v>237</v>
      </c>
      <c r="N1664">
        <v>240</v>
      </c>
      <c r="O1664">
        <v>27</v>
      </c>
      <c r="P1664">
        <v>54</v>
      </c>
      <c r="Q1664">
        <v>1</v>
      </c>
      <c r="R1664">
        <v>2</v>
      </c>
      <c r="S1664">
        <v>134</v>
      </c>
      <c r="T1664">
        <v>166</v>
      </c>
      <c r="U1664">
        <v>4821</v>
      </c>
      <c r="V1664">
        <v>4754</v>
      </c>
      <c r="W1664">
        <v>628</v>
      </c>
      <c r="X1664">
        <v>639</v>
      </c>
    </row>
    <row r="1665" spans="1:24" x14ac:dyDescent="0.35">
      <c r="A1665" s="6" t="str">
        <f t="shared" si="25"/>
        <v>31015</v>
      </c>
      <c r="B1665">
        <v>31</v>
      </c>
      <c r="C1665">
        <v>15</v>
      </c>
      <c r="D1665" t="s">
        <v>2691</v>
      </c>
      <c r="E1665" t="s">
        <v>1663</v>
      </c>
      <c r="F1665">
        <v>1810</v>
      </c>
      <c r="G1665">
        <v>905</v>
      </c>
      <c r="H1665">
        <v>905</v>
      </c>
      <c r="I1665">
        <v>874</v>
      </c>
      <c r="J1665">
        <v>869</v>
      </c>
      <c r="K1665">
        <v>3</v>
      </c>
      <c r="L1665">
        <v>0</v>
      </c>
      <c r="M1665">
        <v>15</v>
      </c>
      <c r="N1665">
        <v>12</v>
      </c>
      <c r="O1665">
        <v>8</v>
      </c>
      <c r="P1665">
        <v>18</v>
      </c>
      <c r="Q1665">
        <v>0</v>
      </c>
      <c r="R1665">
        <v>2</v>
      </c>
      <c r="S1665">
        <v>5</v>
      </c>
      <c r="T1665">
        <v>4</v>
      </c>
      <c r="U1665">
        <v>883</v>
      </c>
      <c r="V1665">
        <v>887</v>
      </c>
      <c r="W1665">
        <v>22</v>
      </c>
      <c r="X1665">
        <v>18</v>
      </c>
    </row>
    <row r="1666" spans="1:24" x14ac:dyDescent="0.35">
      <c r="A1666" s="6" t="str">
        <f t="shared" ref="A1666:A1729" si="26">TEXT(B1666*1000+C1666,"00000")</f>
        <v>31017</v>
      </c>
      <c r="B1666">
        <v>31</v>
      </c>
      <c r="C1666">
        <v>17</v>
      </c>
      <c r="D1666" t="s">
        <v>2691</v>
      </c>
      <c r="E1666" t="s">
        <v>1049</v>
      </c>
      <c r="F1666">
        <v>2895</v>
      </c>
      <c r="G1666">
        <v>1465</v>
      </c>
      <c r="H1666">
        <v>1430</v>
      </c>
      <c r="I1666">
        <v>1415</v>
      </c>
      <c r="J1666">
        <v>1370</v>
      </c>
      <c r="K1666">
        <v>9</v>
      </c>
      <c r="L1666">
        <v>8</v>
      </c>
      <c r="M1666">
        <v>24</v>
      </c>
      <c r="N1666">
        <v>26</v>
      </c>
      <c r="O1666">
        <v>2</v>
      </c>
      <c r="P1666">
        <v>4</v>
      </c>
      <c r="Q1666">
        <v>2</v>
      </c>
      <c r="R1666">
        <v>1</v>
      </c>
      <c r="S1666">
        <v>13</v>
      </c>
      <c r="T1666">
        <v>21</v>
      </c>
      <c r="U1666">
        <v>1362</v>
      </c>
      <c r="V1666">
        <v>1370</v>
      </c>
      <c r="W1666">
        <v>103</v>
      </c>
      <c r="X1666">
        <v>60</v>
      </c>
    </row>
    <row r="1667" spans="1:24" x14ac:dyDescent="0.35">
      <c r="A1667" s="6" t="str">
        <f t="shared" si="26"/>
        <v>31019</v>
      </c>
      <c r="B1667">
        <v>31</v>
      </c>
      <c r="C1667">
        <v>19</v>
      </c>
      <c r="D1667" t="s">
        <v>2691</v>
      </c>
      <c r="E1667" t="s">
        <v>2705</v>
      </c>
      <c r="F1667">
        <v>50084</v>
      </c>
      <c r="G1667">
        <v>25111</v>
      </c>
      <c r="H1667">
        <v>24973</v>
      </c>
      <c r="I1667">
        <v>23653</v>
      </c>
      <c r="J1667">
        <v>23810</v>
      </c>
      <c r="K1667">
        <v>389</v>
      </c>
      <c r="L1667">
        <v>228</v>
      </c>
      <c r="M1667">
        <v>200</v>
      </c>
      <c r="N1667">
        <v>170</v>
      </c>
      <c r="O1667">
        <v>430</v>
      </c>
      <c r="P1667">
        <v>341</v>
      </c>
      <c r="Q1667">
        <v>34</v>
      </c>
      <c r="R1667">
        <v>45</v>
      </c>
      <c r="S1667">
        <v>405</v>
      </c>
      <c r="T1667">
        <v>379</v>
      </c>
      <c r="U1667">
        <v>22467</v>
      </c>
      <c r="V1667">
        <v>22578</v>
      </c>
      <c r="W1667">
        <v>2644</v>
      </c>
      <c r="X1667">
        <v>2395</v>
      </c>
    </row>
    <row r="1668" spans="1:24" x14ac:dyDescent="0.35">
      <c r="A1668" s="6" t="str">
        <f t="shared" si="26"/>
        <v>31021</v>
      </c>
      <c r="B1668">
        <v>31</v>
      </c>
      <c r="C1668">
        <v>21</v>
      </c>
      <c r="D1668" t="s">
        <v>2691</v>
      </c>
      <c r="E1668" t="s">
        <v>2707</v>
      </c>
      <c r="F1668">
        <v>6724</v>
      </c>
      <c r="G1668">
        <v>3417</v>
      </c>
      <c r="H1668">
        <v>3307</v>
      </c>
      <c r="I1668">
        <v>3238</v>
      </c>
      <c r="J1668">
        <v>3141</v>
      </c>
      <c r="K1668">
        <v>23</v>
      </c>
      <c r="L1668">
        <v>19</v>
      </c>
      <c r="M1668">
        <v>76</v>
      </c>
      <c r="N1668">
        <v>73</v>
      </c>
      <c r="O1668">
        <v>6</v>
      </c>
      <c r="P1668">
        <v>21</v>
      </c>
      <c r="Q1668">
        <v>4</v>
      </c>
      <c r="R1668">
        <v>3</v>
      </c>
      <c r="S1668">
        <v>70</v>
      </c>
      <c r="T1668">
        <v>50</v>
      </c>
      <c r="U1668">
        <v>3324</v>
      </c>
      <c r="V1668">
        <v>3214</v>
      </c>
      <c r="W1668">
        <v>93</v>
      </c>
      <c r="X1668">
        <v>93</v>
      </c>
    </row>
    <row r="1669" spans="1:24" x14ac:dyDescent="0.35">
      <c r="A1669" s="6" t="str">
        <f t="shared" si="26"/>
        <v>31023</v>
      </c>
      <c r="B1669">
        <v>31</v>
      </c>
      <c r="C1669">
        <v>23</v>
      </c>
      <c r="D1669" t="s">
        <v>2691</v>
      </c>
      <c r="E1669" t="s">
        <v>34</v>
      </c>
      <c r="F1669">
        <v>8374</v>
      </c>
      <c r="G1669">
        <v>4269</v>
      </c>
      <c r="H1669">
        <v>4105</v>
      </c>
      <c r="I1669">
        <v>4133</v>
      </c>
      <c r="J1669">
        <v>4000</v>
      </c>
      <c r="K1669">
        <v>41</v>
      </c>
      <c r="L1669">
        <v>16</v>
      </c>
      <c r="M1669">
        <v>33</v>
      </c>
      <c r="N1669">
        <v>20</v>
      </c>
      <c r="O1669">
        <v>15</v>
      </c>
      <c r="P1669">
        <v>18</v>
      </c>
      <c r="Q1669">
        <v>1</v>
      </c>
      <c r="R1669">
        <v>3</v>
      </c>
      <c r="S1669">
        <v>46</v>
      </c>
      <c r="T1669">
        <v>48</v>
      </c>
      <c r="U1669">
        <v>4002</v>
      </c>
      <c r="V1669">
        <v>3891</v>
      </c>
      <c r="W1669">
        <v>267</v>
      </c>
      <c r="X1669">
        <v>214</v>
      </c>
    </row>
    <row r="1670" spans="1:24" x14ac:dyDescent="0.35">
      <c r="A1670" s="6" t="str">
        <f t="shared" si="26"/>
        <v>31025</v>
      </c>
      <c r="B1670">
        <v>31</v>
      </c>
      <c r="C1670">
        <v>25</v>
      </c>
      <c r="D1670" t="s">
        <v>2691</v>
      </c>
      <c r="E1670" t="s">
        <v>1055</v>
      </c>
      <c r="F1670">
        <v>26604</v>
      </c>
      <c r="G1670">
        <v>13555</v>
      </c>
      <c r="H1670">
        <v>13049</v>
      </c>
      <c r="I1670">
        <v>13024</v>
      </c>
      <c r="J1670">
        <v>12551</v>
      </c>
      <c r="K1670">
        <v>135</v>
      </c>
      <c r="L1670">
        <v>74</v>
      </c>
      <c r="M1670">
        <v>92</v>
      </c>
      <c r="N1670">
        <v>81</v>
      </c>
      <c r="O1670">
        <v>51</v>
      </c>
      <c r="P1670">
        <v>99</v>
      </c>
      <c r="Q1670">
        <v>6</v>
      </c>
      <c r="R1670">
        <v>11</v>
      </c>
      <c r="S1670">
        <v>247</v>
      </c>
      <c r="T1670">
        <v>233</v>
      </c>
      <c r="U1670">
        <v>13017</v>
      </c>
      <c r="V1670">
        <v>12604</v>
      </c>
      <c r="W1670">
        <v>538</v>
      </c>
      <c r="X1670">
        <v>445</v>
      </c>
    </row>
    <row r="1671" spans="1:24" x14ac:dyDescent="0.35">
      <c r="A1671" s="6" t="str">
        <f t="shared" si="26"/>
        <v>31027</v>
      </c>
      <c r="B1671">
        <v>31</v>
      </c>
      <c r="C1671">
        <v>27</v>
      </c>
      <c r="D1671" t="s">
        <v>2691</v>
      </c>
      <c r="E1671" t="s">
        <v>1356</v>
      </c>
      <c r="F1671">
        <v>8380</v>
      </c>
      <c r="G1671">
        <v>4299</v>
      </c>
      <c r="H1671">
        <v>4081</v>
      </c>
      <c r="I1671">
        <v>4208</v>
      </c>
      <c r="J1671">
        <v>3978</v>
      </c>
      <c r="K1671">
        <v>23</v>
      </c>
      <c r="L1671">
        <v>18</v>
      </c>
      <c r="M1671">
        <v>29</v>
      </c>
      <c r="N1671">
        <v>25</v>
      </c>
      <c r="O1671">
        <v>9</v>
      </c>
      <c r="P1671">
        <v>13</v>
      </c>
      <c r="Q1671">
        <v>0</v>
      </c>
      <c r="R1671">
        <v>0</v>
      </c>
      <c r="S1671">
        <v>30</v>
      </c>
      <c r="T1671">
        <v>47</v>
      </c>
      <c r="U1671">
        <v>4195</v>
      </c>
      <c r="V1671">
        <v>3994</v>
      </c>
      <c r="W1671">
        <v>104</v>
      </c>
      <c r="X1671">
        <v>87</v>
      </c>
    </row>
    <row r="1672" spans="1:24" x14ac:dyDescent="0.35">
      <c r="A1672" s="6" t="str">
        <f t="shared" si="26"/>
        <v>31029</v>
      </c>
      <c r="B1672">
        <v>31</v>
      </c>
      <c r="C1672">
        <v>29</v>
      </c>
      <c r="D1672" t="s">
        <v>2691</v>
      </c>
      <c r="E1672" t="s">
        <v>1490</v>
      </c>
      <c r="F1672">
        <v>3895</v>
      </c>
      <c r="G1672">
        <v>1930</v>
      </c>
      <c r="H1672">
        <v>1965</v>
      </c>
      <c r="I1672">
        <v>1875</v>
      </c>
      <c r="J1672">
        <v>1921</v>
      </c>
      <c r="K1672">
        <v>17</v>
      </c>
      <c r="L1672">
        <v>14</v>
      </c>
      <c r="M1672">
        <v>10</v>
      </c>
      <c r="N1672">
        <v>12</v>
      </c>
      <c r="O1672">
        <v>3</v>
      </c>
      <c r="P1672">
        <v>6</v>
      </c>
      <c r="Q1672">
        <v>0</v>
      </c>
      <c r="R1672">
        <v>0</v>
      </c>
      <c r="S1672">
        <v>25</v>
      </c>
      <c r="T1672">
        <v>12</v>
      </c>
      <c r="U1672">
        <v>1632</v>
      </c>
      <c r="V1672">
        <v>1689</v>
      </c>
      <c r="W1672">
        <v>298</v>
      </c>
      <c r="X1672">
        <v>276</v>
      </c>
    </row>
    <row r="1673" spans="1:24" x14ac:dyDescent="0.35">
      <c r="A1673" s="6" t="str">
        <f t="shared" si="26"/>
        <v>31031</v>
      </c>
      <c r="B1673">
        <v>31</v>
      </c>
      <c r="C1673">
        <v>31</v>
      </c>
      <c r="D1673" t="s">
        <v>2691</v>
      </c>
      <c r="E1673" t="s">
        <v>2713</v>
      </c>
      <c r="F1673">
        <v>5453</v>
      </c>
      <c r="G1673">
        <v>2803</v>
      </c>
      <c r="H1673">
        <v>2650</v>
      </c>
      <c r="I1673">
        <v>2485</v>
      </c>
      <c r="J1673">
        <v>2339</v>
      </c>
      <c r="K1673">
        <v>20</v>
      </c>
      <c r="L1673">
        <v>8</v>
      </c>
      <c r="M1673">
        <v>177</v>
      </c>
      <c r="N1673">
        <v>195</v>
      </c>
      <c r="O1673">
        <v>23</v>
      </c>
      <c r="P1673">
        <v>12</v>
      </c>
      <c r="Q1673">
        <v>2</v>
      </c>
      <c r="R1673">
        <v>1</v>
      </c>
      <c r="S1673">
        <v>96</v>
      </c>
      <c r="T1673">
        <v>95</v>
      </c>
      <c r="U1673">
        <v>2710</v>
      </c>
      <c r="V1673">
        <v>2601</v>
      </c>
      <c r="W1673">
        <v>93</v>
      </c>
      <c r="X1673">
        <v>49</v>
      </c>
    </row>
    <row r="1674" spans="1:24" x14ac:dyDescent="0.35">
      <c r="A1674" s="6" t="str">
        <f t="shared" si="26"/>
        <v>31033</v>
      </c>
      <c r="B1674">
        <v>31</v>
      </c>
      <c r="C1674">
        <v>33</v>
      </c>
      <c r="D1674" t="s">
        <v>2691</v>
      </c>
      <c r="E1674" t="s">
        <v>453</v>
      </c>
      <c r="F1674">
        <v>9464</v>
      </c>
      <c r="G1674">
        <v>4773</v>
      </c>
      <c r="H1674">
        <v>4691</v>
      </c>
      <c r="I1674">
        <v>4513</v>
      </c>
      <c r="J1674">
        <v>4466</v>
      </c>
      <c r="K1674">
        <v>62</v>
      </c>
      <c r="L1674">
        <v>20</v>
      </c>
      <c r="M1674">
        <v>55</v>
      </c>
      <c r="N1674">
        <v>37</v>
      </c>
      <c r="O1674">
        <v>47</v>
      </c>
      <c r="P1674">
        <v>54</v>
      </c>
      <c r="Q1674">
        <v>5</v>
      </c>
      <c r="R1674">
        <v>3</v>
      </c>
      <c r="S1674">
        <v>91</v>
      </c>
      <c r="T1674">
        <v>111</v>
      </c>
      <c r="U1674">
        <v>4370</v>
      </c>
      <c r="V1674">
        <v>4342</v>
      </c>
      <c r="W1674">
        <v>403</v>
      </c>
      <c r="X1674">
        <v>349</v>
      </c>
    </row>
    <row r="1675" spans="1:24" x14ac:dyDescent="0.35">
      <c r="A1675" s="6" t="str">
        <f t="shared" si="26"/>
        <v>31035</v>
      </c>
      <c r="B1675">
        <v>31</v>
      </c>
      <c r="C1675">
        <v>35</v>
      </c>
      <c r="D1675" t="s">
        <v>2691</v>
      </c>
      <c r="E1675" t="s">
        <v>48</v>
      </c>
      <c r="F1675">
        <v>6099</v>
      </c>
      <c r="G1675">
        <v>3114</v>
      </c>
      <c r="H1675">
        <v>2985</v>
      </c>
      <c r="I1675">
        <v>2996</v>
      </c>
      <c r="J1675">
        <v>2883</v>
      </c>
      <c r="K1675">
        <v>22</v>
      </c>
      <c r="L1675">
        <v>20</v>
      </c>
      <c r="M1675">
        <v>46</v>
      </c>
      <c r="N1675">
        <v>37</v>
      </c>
      <c r="O1675">
        <v>6</v>
      </c>
      <c r="P1675">
        <v>11</v>
      </c>
      <c r="Q1675">
        <v>12</v>
      </c>
      <c r="R1675">
        <v>7</v>
      </c>
      <c r="S1675">
        <v>32</v>
      </c>
      <c r="T1675">
        <v>27</v>
      </c>
      <c r="U1675">
        <v>2832</v>
      </c>
      <c r="V1675">
        <v>2726</v>
      </c>
      <c r="W1675">
        <v>282</v>
      </c>
      <c r="X1675">
        <v>259</v>
      </c>
    </row>
    <row r="1676" spans="1:24" x14ac:dyDescent="0.35">
      <c r="A1676" s="6" t="str">
        <f t="shared" si="26"/>
        <v>31037</v>
      </c>
      <c r="B1676">
        <v>31</v>
      </c>
      <c r="C1676">
        <v>37</v>
      </c>
      <c r="D1676" t="s">
        <v>2691</v>
      </c>
      <c r="E1676" t="s">
        <v>2717</v>
      </c>
      <c r="F1676">
        <v>10580</v>
      </c>
      <c r="G1676">
        <v>5709</v>
      </c>
      <c r="H1676">
        <v>4871</v>
      </c>
      <c r="I1676">
        <v>4833</v>
      </c>
      <c r="J1676">
        <v>4353</v>
      </c>
      <c r="K1676">
        <v>476</v>
      </c>
      <c r="L1676">
        <v>170</v>
      </c>
      <c r="M1676">
        <v>209</v>
      </c>
      <c r="N1676">
        <v>196</v>
      </c>
      <c r="O1676">
        <v>84</v>
      </c>
      <c r="P1676">
        <v>47</v>
      </c>
      <c r="Q1676">
        <v>33</v>
      </c>
      <c r="R1676">
        <v>40</v>
      </c>
      <c r="S1676">
        <v>74</v>
      </c>
      <c r="T1676">
        <v>65</v>
      </c>
      <c r="U1676">
        <v>3003</v>
      </c>
      <c r="V1676">
        <v>2606</v>
      </c>
      <c r="W1676">
        <v>2706</v>
      </c>
      <c r="X1676">
        <v>2265</v>
      </c>
    </row>
    <row r="1677" spans="1:24" x14ac:dyDescent="0.35">
      <c r="A1677" s="6" t="str">
        <f t="shared" si="26"/>
        <v>31039</v>
      </c>
      <c r="B1677">
        <v>31</v>
      </c>
      <c r="C1677">
        <v>39</v>
      </c>
      <c r="D1677" t="s">
        <v>2691</v>
      </c>
      <c r="E1677" t="s">
        <v>2719</v>
      </c>
      <c r="F1677">
        <v>9010</v>
      </c>
      <c r="G1677">
        <v>4564</v>
      </c>
      <c r="H1677">
        <v>4446</v>
      </c>
      <c r="I1677">
        <v>4414</v>
      </c>
      <c r="J1677">
        <v>4302</v>
      </c>
      <c r="K1677">
        <v>41</v>
      </c>
      <c r="L1677">
        <v>18</v>
      </c>
      <c r="M1677">
        <v>41</v>
      </c>
      <c r="N1677">
        <v>28</v>
      </c>
      <c r="O1677">
        <v>15</v>
      </c>
      <c r="P1677">
        <v>32</v>
      </c>
      <c r="Q1677">
        <v>1</v>
      </c>
      <c r="R1677">
        <v>2</v>
      </c>
      <c r="S1677">
        <v>52</v>
      </c>
      <c r="T1677">
        <v>64</v>
      </c>
      <c r="U1677">
        <v>3977</v>
      </c>
      <c r="V1677">
        <v>3928</v>
      </c>
      <c r="W1677">
        <v>587</v>
      </c>
      <c r="X1677">
        <v>518</v>
      </c>
    </row>
    <row r="1678" spans="1:24" x14ac:dyDescent="0.35">
      <c r="A1678" s="6" t="str">
        <f t="shared" si="26"/>
        <v>31041</v>
      </c>
      <c r="B1678">
        <v>31</v>
      </c>
      <c r="C1678">
        <v>41</v>
      </c>
      <c r="D1678" t="s">
        <v>2691</v>
      </c>
      <c r="E1678" t="s">
        <v>463</v>
      </c>
      <c r="F1678">
        <v>10532</v>
      </c>
      <c r="G1678">
        <v>5285</v>
      </c>
      <c r="H1678">
        <v>5247</v>
      </c>
      <c r="I1678">
        <v>5142</v>
      </c>
      <c r="J1678">
        <v>5084</v>
      </c>
      <c r="K1678">
        <v>51</v>
      </c>
      <c r="L1678">
        <v>29</v>
      </c>
      <c r="M1678">
        <v>36</v>
      </c>
      <c r="N1678">
        <v>50</v>
      </c>
      <c r="O1678">
        <v>6</v>
      </c>
      <c r="P1678">
        <v>17</v>
      </c>
      <c r="Q1678">
        <v>0</v>
      </c>
      <c r="R1678">
        <v>2</v>
      </c>
      <c r="S1678">
        <v>50</v>
      </c>
      <c r="T1678">
        <v>65</v>
      </c>
      <c r="U1678">
        <v>5106</v>
      </c>
      <c r="V1678">
        <v>5046</v>
      </c>
      <c r="W1678">
        <v>179</v>
      </c>
      <c r="X1678">
        <v>201</v>
      </c>
    </row>
    <row r="1679" spans="1:24" x14ac:dyDescent="0.35">
      <c r="A1679" s="6" t="str">
        <f t="shared" si="26"/>
        <v>31043</v>
      </c>
      <c r="B1679">
        <v>31</v>
      </c>
      <c r="C1679">
        <v>43</v>
      </c>
      <c r="D1679" t="s">
        <v>2691</v>
      </c>
      <c r="E1679" t="s">
        <v>2207</v>
      </c>
      <c r="F1679">
        <v>21587</v>
      </c>
      <c r="G1679">
        <v>10980</v>
      </c>
      <c r="H1679">
        <v>10607</v>
      </c>
      <c r="I1679">
        <v>8863</v>
      </c>
      <c r="J1679">
        <v>8689</v>
      </c>
      <c r="K1679">
        <v>895</v>
      </c>
      <c r="L1679">
        <v>718</v>
      </c>
      <c r="M1679">
        <v>459</v>
      </c>
      <c r="N1679">
        <v>503</v>
      </c>
      <c r="O1679">
        <v>447</v>
      </c>
      <c r="P1679">
        <v>390</v>
      </c>
      <c r="Q1679">
        <v>78</v>
      </c>
      <c r="R1679">
        <v>48</v>
      </c>
      <c r="S1679">
        <v>238</v>
      </c>
      <c r="T1679">
        <v>259</v>
      </c>
      <c r="U1679">
        <v>6409</v>
      </c>
      <c r="V1679">
        <v>6370</v>
      </c>
      <c r="W1679">
        <v>4571</v>
      </c>
      <c r="X1679">
        <v>4237</v>
      </c>
    </row>
    <row r="1680" spans="1:24" x14ac:dyDescent="0.35">
      <c r="A1680" s="6" t="str">
        <f t="shared" si="26"/>
        <v>31045</v>
      </c>
      <c r="B1680">
        <v>31</v>
      </c>
      <c r="C1680">
        <v>45</v>
      </c>
      <c r="D1680" t="s">
        <v>2691</v>
      </c>
      <c r="E1680" t="s">
        <v>2723</v>
      </c>
      <c r="F1680">
        <v>8200</v>
      </c>
      <c r="G1680">
        <v>4007</v>
      </c>
      <c r="H1680">
        <v>4193</v>
      </c>
      <c r="I1680">
        <v>3606</v>
      </c>
      <c r="J1680">
        <v>3797</v>
      </c>
      <c r="K1680">
        <v>88</v>
      </c>
      <c r="L1680">
        <v>48</v>
      </c>
      <c r="M1680">
        <v>143</v>
      </c>
      <c r="N1680">
        <v>191</v>
      </c>
      <c r="O1680">
        <v>56</v>
      </c>
      <c r="P1680">
        <v>58</v>
      </c>
      <c r="Q1680">
        <v>18</v>
      </c>
      <c r="R1680">
        <v>11</v>
      </c>
      <c r="S1680">
        <v>96</v>
      </c>
      <c r="T1680">
        <v>88</v>
      </c>
      <c r="U1680">
        <v>3844</v>
      </c>
      <c r="V1680">
        <v>4015</v>
      </c>
      <c r="W1680">
        <v>163</v>
      </c>
      <c r="X1680">
        <v>178</v>
      </c>
    </row>
    <row r="1681" spans="1:24" x14ac:dyDescent="0.35">
      <c r="A1681" s="6" t="str">
        <f t="shared" si="26"/>
        <v>31047</v>
      </c>
      <c r="B1681">
        <v>31</v>
      </c>
      <c r="C1681">
        <v>47</v>
      </c>
      <c r="D1681" t="s">
        <v>2691</v>
      </c>
      <c r="E1681" t="s">
        <v>769</v>
      </c>
      <c r="F1681">
        <v>24109</v>
      </c>
      <c r="G1681">
        <v>12617</v>
      </c>
      <c r="H1681">
        <v>11492</v>
      </c>
      <c r="I1681">
        <v>10752</v>
      </c>
      <c r="J1681">
        <v>10315</v>
      </c>
      <c r="K1681">
        <v>1186</v>
      </c>
      <c r="L1681">
        <v>596</v>
      </c>
      <c r="M1681">
        <v>306</v>
      </c>
      <c r="N1681">
        <v>237</v>
      </c>
      <c r="O1681">
        <v>165</v>
      </c>
      <c r="P1681">
        <v>155</v>
      </c>
      <c r="Q1681">
        <v>53</v>
      </c>
      <c r="R1681">
        <v>48</v>
      </c>
      <c r="S1681">
        <v>155</v>
      </c>
      <c r="T1681">
        <v>141</v>
      </c>
      <c r="U1681">
        <v>8032</v>
      </c>
      <c r="V1681">
        <v>7458</v>
      </c>
      <c r="W1681">
        <v>4585</v>
      </c>
      <c r="X1681">
        <v>4034</v>
      </c>
    </row>
    <row r="1682" spans="1:24" x14ac:dyDescent="0.35">
      <c r="A1682" s="6" t="str">
        <f t="shared" si="26"/>
        <v>31049</v>
      </c>
      <c r="B1682">
        <v>31</v>
      </c>
      <c r="C1682">
        <v>49</v>
      </c>
      <c r="D1682" t="s">
        <v>2691</v>
      </c>
      <c r="E1682" t="s">
        <v>2726</v>
      </c>
      <c r="F1682">
        <v>1837</v>
      </c>
      <c r="G1682">
        <v>926</v>
      </c>
      <c r="H1682">
        <v>911</v>
      </c>
      <c r="I1682">
        <v>899</v>
      </c>
      <c r="J1682">
        <v>879</v>
      </c>
      <c r="K1682">
        <v>0</v>
      </c>
      <c r="L1682">
        <v>2</v>
      </c>
      <c r="M1682">
        <v>13</v>
      </c>
      <c r="N1682">
        <v>16</v>
      </c>
      <c r="O1682">
        <v>3</v>
      </c>
      <c r="P1682">
        <v>5</v>
      </c>
      <c r="Q1682">
        <v>0</v>
      </c>
      <c r="R1682">
        <v>0</v>
      </c>
      <c r="S1682">
        <v>11</v>
      </c>
      <c r="T1682">
        <v>9</v>
      </c>
      <c r="U1682">
        <v>867</v>
      </c>
      <c r="V1682">
        <v>858</v>
      </c>
      <c r="W1682">
        <v>59</v>
      </c>
      <c r="X1682">
        <v>53</v>
      </c>
    </row>
    <row r="1683" spans="1:24" x14ac:dyDescent="0.35">
      <c r="A1683" s="6" t="str">
        <f t="shared" si="26"/>
        <v>31051</v>
      </c>
      <c r="B1683">
        <v>31</v>
      </c>
      <c r="C1683">
        <v>51</v>
      </c>
      <c r="D1683" t="s">
        <v>2691</v>
      </c>
      <c r="E1683" t="s">
        <v>2728</v>
      </c>
      <c r="F1683">
        <v>5611</v>
      </c>
      <c r="G1683">
        <v>2880</v>
      </c>
      <c r="H1683">
        <v>2731</v>
      </c>
      <c r="I1683">
        <v>2764</v>
      </c>
      <c r="J1683">
        <v>2613</v>
      </c>
      <c r="K1683">
        <v>24</v>
      </c>
      <c r="L1683">
        <v>23</v>
      </c>
      <c r="M1683">
        <v>30</v>
      </c>
      <c r="N1683">
        <v>40</v>
      </c>
      <c r="O1683">
        <v>8</v>
      </c>
      <c r="P1683">
        <v>15</v>
      </c>
      <c r="Q1683">
        <v>8</v>
      </c>
      <c r="R1683">
        <v>4</v>
      </c>
      <c r="S1683">
        <v>46</v>
      </c>
      <c r="T1683">
        <v>36</v>
      </c>
      <c r="U1683">
        <v>2449</v>
      </c>
      <c r="V1683">
        <v>2347</v>
      </c>
      <c r="W1683">
        <v>431</v>
      </c>
      <c r="X1683">
        <v>384</v>
      </c>
    </row>
    <row r="1684" spans="1:24" x14ac:dyDescent="0.35">
      <c r="A1684" s="6" t="str">
        <f t="shared" si="26"/>
        <v>31053</v>
      </c>
      <c r="B1684">
        <v>31</v>
      </c>
      <c r="C1684">
        <v>53</v>
      </c>
      <c r="D1684" t="s">
        <v>2691</v>
      </c>
      <c r="E1684" t="s">
        <v>774</v>
      </c>
      <c r="F1684">
        <v>37171</v>
      </c>
      <c r="G1684">
        <v>18690</v>
      </c>
      <c r="H1684">
        <v>18481</v>
      </c>
      <c r="I1684">
        <v>17468</v>
      </c>
      <c r="J1684">
        <v>17504</v>
      </c>
      <c r="K1684">
        <v>271</v>
      </c>
      <c r="L1684">
        <v>200</v>
      </c>
      <c r="M1684">
        <v>472</v>
      </c>
      <c r="N1684">
        <v>280</v>
      </c>
      <c r="O1684">
        <v>130</v>
      </c>
      <c r="P1684">
        <v>128</v>
      </c>
      <c r="Q1684">
        <v>82</v>
      </c>
      <c r="R1684">
        <v>72</v>
      </c>
      <c r="S1684">
        <v>267</v>
      </c>
      <c r="T1684">
        <v>297</v>
      </c>
      <c r="U1684">
        <v>15325</v>
      </c>
      <c r="V1684">
        <v>15771</v>
      </c>
      <c r="W1684">
        <v>3365</v>
      </c>
      <c r="X1684">
        <v>2710</v>
      </c>
    </row>
    <row r="1685" spans="1:24" x14ac:dyDescent="0.35">
      <c r="A1685" s="6" t="str">
        <f t="shared" si="26"/>
        <v>31055</v>
      </c>
      <c r="B1685">
        <v>31</v>
      </c>
      <c r="C1685">
        <v>55</v>
      </c>
      <c r="D1685" t="s">
        <v>2691</v>
      </c>
      <c r="E1685" t="s">
        <v>471</v>
      </c>
      <c r="F1685">
        <v>584531</v>
      </c>
      <c r="G1685">
        <v>290413</v>
      </c>
      <c r="H1685">
        <v>294118</v>
      </c>
      <c r="I1685">
        <v>232205</v>
      </c>
      <c r="J1685">
        <v>233907</v>
      </c>
      <c r="K1685">
        <v>32579</v>
      </c>
      <c r="L1685">
        <v>34837</v>
      </c>
      <c r="M1685">
        <v>4013</v>
      </c>
      <c r="N1685">
        <v>3908</v>
      </c>
      <c r="O1685">
        <v>12827</v>
      </c>
      <c r="P1685">
        <v>12600</v>
      </c>
      <c r="Q1685">
        <v>266</v>
      </c>
      <c r="R1685">
        <v>263</v>
      </c>
      <c r="S1685">
        <v>8523</v>
      </c>
      <c r="T1685">
        <v>8603</v>
      </c>
      <c r="U1685">
        <v>248794</v>
      </c>
      <c r="V1685">
        <v>254965</v>
      </c>
      <c r="W1685">
        <v>41619</v>
      </c>
      <c r="X1685">
        <v>39153</v>
      </c>
    </row>
    <row r="1686" spans="1:24" x14ac:dyDescent="0.35">
      <c r="A1686" s="6" t="str">
        <f t="shared" si="26"/>
        <v>31057</v>
      </c>
      <c r="B1686">
        <v>31</v>
      </c>
      <c r="C1686">
        <v>57</v>
      </c>
      <c r="D1686" t="s">
        <v>2691</v>
      </c>
      <c r="E1686" t="s">
        <v>2732</v>
      </c>
      <c r="F1686">
        <v>1657</v>
      </c>
      <c r="G1686">
        <v>834</v>
      </c>
      <c r="H1686">
        <v>823</v>
      </c>
      <c r="I1686">
        <v>792</v>
      </c>
      <c r="J1686">
        <v>783</v>
      </c>
      <c r="K1686">
        <v>8</v>
      </c>
      <c r="L1686">
        <v>6</v>
      </c>
      <c r="M1686">
        <v>15</v>
      </c>
      <c r="N1686">
        <v>17</v>
      </c>
      <c r="O1686">
        <v>0</v>
      </c>
      <c r="P1686">
        <v>3</v>
      </c>
      <c r="Q1686">
        <v>1</v>
      </c>
      <c r="R1686">
        <v>3</v>
      </c>
      <c r="S1686">
        <v>18</v>
      </c>
      <c r="T1686">
        <v>11</v>
      </c>
      <c r="U1686">
        <v>774</v>
      </c>
      <c r="V1686">
        <v>765</v>
      </c>
      <c r="W1686">
        <v>60</v>
      </c>
      <c r="X1686">
        <v>58</v>
      </c>
    </row>
    <row r="1687" spans="1:24" x14ac:dyDescent="0.35">
      <c r="A1687" s="6" t="str">
        <f t="shared" si="26"/>
        <v>31059</v>
      </c>
      <c r="B1687">
        <v>31</v>
      </c>
      <c r="C1687">
        <v>59</v>
      </c>
      <c r="D1687" t="s">
        <v>2691</v>
      </c>
      <c r="E1687" t="s">
        <v>2213</v>
      </c>
      <c r="F1687">
        <v>5559</v>
      </c>
      <c r="G1687">
        <v>2818</v>
      </c>
      <c r="H1687">
        <v>2741</v>
      </c>
      <c r="I1687">
        <v>2737</v>
      </c>
      <c r="J1687">
        <v>2659</v>
      </c>
      <c r="K1687">
        <v>15</v>
      </c>
      <c r="L1687">
        <v>17</v>
      </c>
      <c r="M1687">
        <v>23</v>
      </c>
      <c r="N1687">
        <v>19</v>
      </c>
      <c r="O1687">
        <v>16</v>
      </c>
      <c r="P1687">
        <v>24</v>
      </c>
      <c r="Q1687">
        <v>0</v>
      </c>
      <c r="R1687">
        <v>0</v>
      </c>
      <c r="S1687">
        <v>27</v>
      </c>
      <c r="T1687">
        <v>22</v>
      </c>
      <c r="U1687">
        <v>2716</v>
      </c>
      <c r="V1687">
        <v>2651</v>
      </c>
      <c r="W1687">
        <v>102</v>
      </c>
      <c r="X1687">
        <v>90</v>
      </c>
    </row>
    <row r="1688" spans="1:24" x14ac:dyDescent="0.35">
      <c r="A1688" s="6" t="str">
        <f t="shared" si="26"/>
        <v>31061</v>
      </c>
      <c r="B1688">
        <v>31</v>
      </c>
      <c r="C1688">
        <v>61</v>
      </c>
      <c r="D1688" t="s">
        <v>2691</v>
      </c>
      <c r="E1688" t="s">
        <v>80</v>
      </c>
      <c r="F1688">
        <v>2889</v>
      </c>
      <c r="G1688">
        <v>1446</v>
      </c>
      <c r="H1688">
        <v>1443</v>
      </c>
      <c r="I1688">
        <v>1404</v>
      </c>
      <c r="J1688">
        <v>1395</v>
      </c>
      <c r="K1688">
        <v>12</v>
      </c>
      <c r="L1688">
        <v>6</v>
      </c>
      <c r="M1688">
        <v>7</v>
      </c>
      <c r="N1688">
        <v>13</v>
      </c>
      <c r="O1688">
        <v>1</v>
      </c>
      <c r="P1688">
        <v>4</v>
      </c>
      <c r="Q1688">
        <v>0</v>
      </c>
      <c r="R1688">
        <v>0</v>
      </c>
      <c r="S1688">
        <v>22</v>
      </c>
      <c r="T1688">
        <v>25</v>
      </c>
      <c r="U1688">
        <v>1415</v>
      </c>
      <c r="V1688">
        <v>1396</v>
      </c>
      <c r="W1688">
        <v>31</v>
      </c>
      <c r="X1688">
        <v>47</v>
      </c>
    </row>
    <row r="1689" spans="1:24" x14ac:dyDescent="0.35">
      <c r="A1689" s="6" t="str">
        <f t="shared" si="26"/>
        <v>31063</v>
      </c>
      <c r="B1689">
        <v>31</v>
      </c>
      <c r="C1689">
        <v>63</v>
      </c>
      <c r="D1689" t="s">
        <v>2691</v>
      </c>
      <c r="E1689" t="s">
        <v>2736</v>
      </c>
      <c r="F1689">
        <v>2515</v>
      </c>
      <c r="G1689">
        <v>1291</v>
      </c>
      <c r="H1689">
        <v>1224</v>
      </c>
      <c r="I1689">
        <v>1258</v>
      </c>
      <c r="J1689">
        <v>1188</v>
      </c>
      <c r="K1689">
        <v>10</v>
      </c>
      <c r="L1689">
        <v>4</v>
      </c>
      <c r="M1689">
        <v>7</v>
      </c>
      <c r="N1689">
        <v>11</v>
      </c>
      <c r="O1689">
        <v>1</v>
      </c>
      <c r="P1689">
        <v>4</v>
      </c>
      <c r="Q1689">
        <v>0</v>
      </c>
      <c r="R1689">
        <v>0</v>
      </c>
      <c r="S1689">
        <v>15</v>
      </c>
      <c r="T1689">
        <v>17</v>
      </c>
      <c r="U1689">
        <v>1255</v>
      </c>
      <c r="V1689">
        <v>1182</v>
      </c>
      <c r="W1689">
        <v>36</v>
      </c>
      <c r="X1689">
        <v>42</v>
      </c>
    </row>
    <row r="1690" spans="1:24" x14ac:dyDescent="0.35">
      <c r="A1690" s="6" t="str">
        <f t="shared" si="26"/>
        <v>31065</v>
      </c>
      <c r="B1690">
        <v>31</v>
      </c>
      <c r="C1690">
        <v>65</v>
      </c>
      <c r="D1690" t="s">
        <v>2691</v>
      </c>
      <c r="E1690" t="s">
        <v>2738</v>
      </c>
      <c r="F1690">
        <v>4632</v>
      </c>
      <c r="G1690">
        <v>2325</v>
      </c>
      <c r="H1690">
        <v>2307</v>
      </c>
      <c r="I1690">
        <v>2246</v>
      </c>
      <c r="J1690">
        <v>2241</v>
      </c>
      <c r="K1690">
        <v>21</v>
      </c>
      <c r="L1690">
        <v>9</v>
      </c>
      <c r="M1690">
        <v>19</v>
      </c>
      <c r="N1690">
        <v>16</v>
      </c>
      <c r="O1690">
        <v>7</v>
      </c>
      <c r="P1690">
        <v>12</v>
      </c>
      <c r="Q1690">
        <v>1</v>
      </c>
      <c r="R1690">
        <v>1</v>
      </c>
      <c r="S1690">
        <v>31</v>
      </c>
      <c r="T1690">
        <v>28</v>
      </c>
      <c r="U1690">
        <v>2204</v>
      </c>
      <c r="V1690">
        <v>2210</v>
      </c>
      <c r="W1690">
        <v>121</v>
      </c>
      <c r="X1690">
        <v>97</v>
      </c>
    </row>
    <row r="1691" spans="1:24" x14ac:dyDescent="0.35">
      <c r="A1691" s="6" t="str">
        <f t="shared" si="26"/>
        <v>31067</v>
      </c>
      <c r="B1691">
        <v>31</v>
      </c>
      <c r="C1691">
        <v>67</v>
      </c>
      <c r="D1691" t="s">
        <v>2691</v>
      </c>
      <c r="E1691" t="s">
        <v>2740</v>
      </c>
      <c r="F1691">
        <v>21707</v>
      </c>
      <c r="G1691">
        <v>10910</v>
      </c>
      <c r="H1691">
        <v>10797</v>
      </c>
      <c r="I1691">
        <v>10482</v>
      </c>
      <c r="J1691">
        <v>10389</v>
      </c>
      <c r="K1691">
        <v>107</v>
      </c>
      <c r="L1691">
        <v>75</v>
      </c>
      <c r="M1691">
        <v>75</v>
      </c>
      <c r="N1691">
        <v>75</v>
      </c>
      <c r="O1691">
        <v>71</v>
      </c>
      <c r="P1691">
        <v>80</v>
      </c>
      <c r="Q1691">
        <v>1</v>
      </c>
      <c r="R1691">
        <v>2</v>
      </c>
      <c r="S1691">
        <v>174</v>
      </c>
      <c r="T1691">
        <v>176</v>
      </c>
      <c r="U1691">
        <v>10564</v>
      </c>
      <c r="V1691">
        <v>10505</v>
      </c>
      <c r="W1691">
        <v>346</v>
      </c>
      <c r="X1691">
        <v>292</v>
      </c>
    </row>
    <row r="1692" spans="1:24" x14ac:dyDescent="0.35">
      <c r="A1692" s="6" t="str">
        <f t="shared" si="26"/>
        <v>31069</v>
      </c>
      <c r="B1692">
        <v>31</v>
      </c>
      <c r="C1692">
        <v>69</v>
      </c>
      <c r="D1692" t="s">
        <v>2691</v>
      </c>
      <c r="E1692" t="s">
        <v>2742</v>
      </c>
      <c r="F1692">
        <v>1873</v>
      </c>
      <c r="G1692">
        <v>987</v>
      </c>
      <c r="H1692">
        <v>886</v>
      </c>
      <c r="I1692">
        <v>950</v>
      </c>
      <c r="J1692">
        <v>850</v>
      </c>
      <c r="K1692">
        <v>7</v>
      </c>
      <c r="L1692">
        <v>0</v>
      </c>
      <c r="M1692">
        <v>14</v>
      </c>
      <c r="N1692">
        <v>14</v>
      </c>
      <c r="O1692">
        <v>0</v>
      </c>
      <c r="P1692">
        <v>0</v>
      </c>
      <c r="Q1692">
        <v>1</v>
      </c>
      <c r="R1692">
        <v>2</v>
      </c>
      <c r="S1692">
        <v>15</v>
      </c>
      <c r="T1692">
        <v>20</v>
      </c>
      <c r="U1692">
        <v>931</v>
      </c>
      <c r="V1692">
        <v>840</v>
      </c>
      <c r="W1692">
        <v>56</v>
      </c>
      <c r="X1692">
        <v>46</v>
      </c>
    </row>
    <row r="1693" spans="1:24" x14ac:dyDescent="0.35">
      <c r="A1693" s="6" t="str">
        <f t="shared" si="26"/>
        <v>31071</v>
      </c>
      <c r="B1693">
        <v>31</v>
      </c>
      <c r="C1693">
        <v>71</v>
      </c>
      <c r="D1693" t="s">
        <v>2691</v>
      </c>
      <c r="E1693" t="s">
        <v>481</v>
      </c>
      <c r="F1693">
        <v>1815</v>
      </c>
      <c r="G1693">
        <v>903</v>
      </c>
      <c r="H1693">
        <v>912</v>
      </c>
      <c r="I1693">
        <v>894</v>
      </c>
      <c r="J1693">
        <v>905</v>
      </c>
      <c r="K1693">
        <v>4</v>
      </c>
      <c r="L1693">
        <v>1</v>
      </c>
      <c r="M1693">
        <v>1</v>
      </c>
      <c r="N1693">
        <v>0</v>
      </c>
      <c r="O1693">
        <v>0</v>
      </c>
      <c r="P1693">
        <v>2</v>
      </c>
      <c r="Q1693">
        <v>1</v>
      </c>
      <c r="R1693">
        <v>0</v>
      </c>
      <c r="S1693">
        <v>3</v>
      </c>
      <c r="T1693">
        <v>4</v>
      </c>
      <c r="U1693">
        <v>891</v>
      </c>
      <c r="V1693">
        <v>894</v>
      </c>
      <c r="W1693">
        <v>12</v>
      </c>
      <c r="X1693">
        <v>18</v>
      </c>
    </row>
    <row r="1694" spans="1:24" x14ac:dyDescent="0.35">
      <c r="A1694" s="6" t="str">
        <f t="shared" si="26"/>
        <v>31073</v>
      </c>
      <c r="B1694">
        <v>31</v>
      </c>
      <c r="C1694">
        <v>73</v>
      </c>
      <c r="D1694" t="s">
        <v>2691</v>
      </c>
      <c r="E1694" t="s">
        <v>2745</v>
      </c>
      <c r="F1694">
        <v>1895</v>
      </c>
      <c r="G1694">
        <v>979</v>
      </c>
      <c r="H1694">
        <v>916</v>
      </c>
      <c r="I1694">
        <v>947</v>
      </c>
      <c r="J1694">
        <v>883</v>
      </c>
      <c r="K1694">
        <v>7</v>
      </c>
      <c r="L1694">
        <v>10</v>
      </c>
      <c r="M1694">
        <v>7</v>
      </c>
      <c r="N1694">
        <v>7</v>
      </c>
      <c r="O1694">
        <v>6</v>
      </c>
      <c r="P1694">
        <v>4</v>
      </c>
      <c r="Q1694">
        <v>0</v>
      </c>
      <c r="R1694">
        <v>0</v>
      </c>
      <c r="S1694">
        <v>12</v>
      </c>
      <c r="T1694">
        <v>12</v>
      </c>
      <c r="U1694">
        <v>928</v>
      </c>
      <c r="V1694">
        <v>861</v>
      </c>
      <c r="W1694">
        <v>51</v>
      </c>
      <c r="X1694">
        <v>55</v>
      </c>
    </row>
    <row r="1695" spans="1:24" x14ac:dyDescent="0.35">
      <c r="A1695" s="6" t="str">
        <f t="shared" si="26"/>
        <v>31075</v>
      </c>
      <c r="B1695">
        <v>31</v>
      </c>
      <c r="C1695">
        <v>75</v>
      </c>
      <c r="D1695" t="s">
        <v>2691</v>
      </c>
      <c r="E1695" t="s">
        <v>234</v>
      </c>
      <c r="F1695">
        <v>611</v>
      </c>
      <c r="G1695">
        <v>323</v>
      </c>
      <c r="H1695">
        <v>288</v>
      </c>
      <c r="I1695">
        <v>319</v>
      </c>
      <c r="J1695">
        <v>280</v>
      </c>
      <c r="K1695">
        <v>1</v>
      </c>
      <c r="L1695">
        <v>1</v>
      </c>
      <c r="M1695">
        <v>1</v>
      </c>
      <c r="N1695">
        <v>0</v>
      </c>
      <c r="O1695">
        <v>0</v>
      </c>
      <c r="P1695">
        <v>1</v>
      </c>
      <c r="Q1695">
        <v>0</v>
      </c>
      <c r="R1695">
        <v>0</v>
      </c>
      <c r="S1695">
        <v>2</v>
      </c>
      <c r="T1695">
        <v>6</v>
      </c>
      <c r="U1695">
        <v>315</v>
      </c>
      <c r="V1695">
        <v>284</v>
      </c>
      <c r="W1695">
        <v>8</v>
      </c>
      <c r="X1695">
        <v>4</v>
      </c>
    </row>
    <row r="1696" spans="1:24" x14ac:dyDescent="0.35">
      <c r="A1696" s="6" t="str">
        <f t="shared" si="26"/>
        <v>31077</v>
      </c>
      <c r="B1696">
        <v>31</v>
      </c>
      <c r="C1696">
        <v>77</v>
      </c>
      <c r="D1696" t="s">
        <v>2691</v>
      </c>
      <c r="E1696" t="s">
        <v>1531</v>
      </c>
      <c r="F1696">
        <v>2189</v>
      </c>
      <c r="G1696">
        <v>1108</v>
      </c>
      <c r="H1696">
        <v>1081</v>
      </c>
      <c r="I1696">
        <v>1088</v>
      </c>
      <c r="J1696">
        <v>1058</v>
      </c>
      <c r="K1696">
        <v>8</v>
      </c>
      <c r="L1696">
        <v>8</v>
      </c>
      <c r="M1696">
        <v>2</v>
      </c>
      <c r="N1696">
        <v>1</v>
      </c>
      <c r="O1696">
        <v>2</v>
      </c>
      <c r="P1696">
        <v>5</v>
      </c>
      <c r="Q1696">
        <v>0</v>
      </c>
      <c r="R1696">
        <v>0</v>
      </c>
      <c r="S1696">
        <v>8</v>
      </c>
      <c r="T1696">
        <v>9</v>
      </c>
      <c r="U1696">
        <v>1072</v>
      </c>
      <c r="V1696">
        <v>1058</v>
      </c>
      <c r="W1696">
        <v>36</v>
      </c>
      <c r="X1696">
        <v>23</v>
      </c>
    </row>
    <row r="1697" spans="1:24" x14ac:dyDescent="0.35">
      <c r="A1697" s="6" t="str">
        <f t="shared" si="26"/>
        <v>31079</v>
      </c>
      <c r="B1697">
        <v>31</v>
      </c>
      <c r="C1697">
        <v>79</v>
      </c>
      <c r="D1697" t="s">
        <v>2691</v>
      </c>
      <c r="E1697" t="s">
        <v>816</v>
      </c>
      <c r="F1697">
        <v>62893</v>
      </c>
      <c r="G1697">
        <v>31948</v>
      </c>
      <c r="H1697">
        <v>30945</v>
      </c>
      <c r="I1697">
        <v>28620</v>
      </c>
      <c r="J1697">
        <v>28158</v>
      </c>
      <c r="K1697">
        <v>1381</v>
      </c>
      <c r="L1697">
        <v>990</v>
      </c>
      <c r="M1697">
        <v>810</v>
      </c>
      <c r="N1697">
        <v>756</v>
      </c>
      <c r="O1697">
        <v>440</v>
      </c>
      <c r="P1697">
        <v>422</v>
      </c>
      <c r="Q1697">
        <v>189</v>
      </c>
      <c r="R1697">
        <v>149</v>
      </c>
      <c r="S1697">
        <v>508</v>
      </c>
      <c r="T1697">
        <v>470</v>
      </c>
      <c r="U1697">
        <v>21745</v>
      </c>
      <c r="V1697">
        <v>21991</v>
      </c>
      <c r="W1697">
        <v>10203</v>
      </c>
      <c r="X1697">
        <v>8954</v>
      </c>
    </row>
    <row r="1698" spans="1:24" x14ac:dyDescent="0.35">
      <c r="A1698" s="6" t="str">
        <f t="shared" si="26"/>
        <v>31081</v>
      </c>
      <c r="B1698">
        <v>31</v>
      </c>
      <c r="C1698">
        <v>81</v>
      </c>
      <c r="D1698" t="s">
        <v>2691</v>
      </c>
      <c r="E1698" t="s">
        <v>620</v>
      </c>
      <c r="F1698">
        <v>9424</v>
      </c>
      <c r="G1698">
        <v>4793</v>
      </c>
      <c r="H1698">
        <v>4631</v>
      </c>
      <c r="I1698">
        <v>4672</v>
      </c>
      <c r="J1698">
        <v>4524</v>
      </c>
      <c r="K1698">
        <v>27</v>
      </c>
      <c r="L1698">
        <v>14</v>
      </c>
      <c r="M1698">
        <v>17</v>
      </c>
      <c r="N1698">
        <v>18</v>
      </c>
      <c r="O1698">
        <v>12</v>
      </c>
      <c r="P1698">
        <v>24</v>
      </c>
      <c r="Q1698">
        <v>0</v>
      </c>
      <c r="R1698">
        <v>1</v>
      </c>
      <c r="S1698">
        <v>65</v>
      </c>
      <c r="T1698">
        <v>50</v>
      </c>
      <c r="U1698">
        <v>4613</v>
      </c>
      <c r="V1698">
        <v>4473</v>
      </c>
      <c r="W1698">
        <v>180</v>
      </c>
      <c r="X1698">
        <v>158</v>
      </c>
    </row>
    <row r="1699" spans="1:24" x14ac:dyDescent="0.35">
      <c r="A1699" s="6" t="str">
        <f t="shared" si="26"/>
        <v>31083</v>
      </c>
      <c r="B1699">
        <v>31</v>
      </c>
      <c r="C1699">
        <v>83</v>
      </c>
      <c r="D1699" t="s">
        <v>2691</v>
      </c>
      <c r="E1699" t="s">
        <v>1722</v>
      </c>
      <c r="F1699">
        <v>3076</v>
      </c>
      <c r="G1699">
        <v>1593</v>
      </c>
      <c r="H1699">
        <v>1483</v>
      </c>
      <c r="I1699">
        <v>1557</v>
      </c>
      <c r="J1699">
        <v>1442</v>
      </c>
      <c r="K1699">
        <v>10</v>
      </c>
      <c r="L1699">
        <v>2</v>
      </c>
      <c r="M1699">
        <v>9</v>
      </c>
      <c r="N1699">
        <v>11</v>
      </c>
      <c r="O1699">
        <v>3</v>
      </c>
      <c r="P1699">
        <v>5</v>
      </c>
      <c r="Q1699">
        <v>0</v>
      </c>
      <c r="R1699">
        <v>0</v>
      </c>
      <c r="S1699">
        <v>14</v>
      </c>
      <c r="T1699">
        <v>23</v>
      </c>
      <c r="U1699">
        <v>1564</v>
      </c>
      <c r="V1699">
        <v>1435</v>
      </c>
      <c r="W1699">
        <v>29</v>
      </c>
      <c r="X1699">
        <v>48</v>
      </c>
    </row>
    <row r="1700" spans="1:24" x14ac:dyDescent="0.35">
      <c r="A1700" s="6" t="str">
        <f t="shared" si="26"/>
        <v>31085</v>
      </c>
      <c r="B1700">
        <v>31</v>
      </c>
      <c r="C1700">
        <v>85</v>
      </c>
      <c r="D1700" t="s">
        <v>2691</v>
      </c>
      <c r="E1700" t="s">
        <v>2752</v>
      </c>
      <c r="F1700">
        <v>859</v>
      </c>
      <c r="G1700">
        <v>436</v>
      </c>
      <c r="H1700">
        <v>423</v>
      </c>
      <c r="I1700">
        <v>422</v>
      </c>
      <c r="J1700">
        <v>407</v>
      </c>
      <c r="K1700">
        <v>3</v>
      </c>
      <c r="L1700">
        <v>3</v>
      </c>
      <c r="M1700">
        <v>3</v>
      </c>
      <c r="N1700">
        <v>2</v>
      </c>
      <c r="O1700">
        <v>2</v>
      </c>
      <c r="P1700">
        <v>3</v>
      </c>
      <c r="Q1700">
        <v>0</v>
      </c>
      <c r="R1700">
        <v>1</v>
      </c>
      <c r="S1700">
        <v>6</v>
      </c>
      <c r="T1700">
        <v>7</v>
      </c>
      <c r="U1700">
        <v>407</v>
      </c>
      <c r="V1700">
        <v>400</v>
      </c>
      <c r="W1700">
        <v>29</v>
      </c>
      <c r="X1700">
        <v>23</v>
      </c>
    </row>
    <row r="1701" spans="1:24" x14ac:dyDescent="0.35">
      <c r="A1701" s="6" t="str">
        <f t="shared" si="26"/>
        <v>31087</v>
      </c>
      <c r="B1701">
        <v>31</v>
      </c>
      <c r="C1701">
        <v>87</v>
      </c>
      <c r="D1701" t="s">
        <v>2691</v>
      </c>
      <c r="E1701" t="s">
        <v>2754</v>
      </c>
      <c r="F1701">
        <v>2612</v>
      </c>
      <c r="G1701">
        <v>1315</v>
      </c>
      <c r="H1701">
        <v>1297</v>
      </c>
      <c r="I1701">
        <v>1283</v>
      </c>
      <c r="J1701">
        <v>1262</v>
      </c>
      <c r="K1701">
        <v>7</v>
      </c>
      <c r="L1701">
        <v>3</v>
      </c>
      <c r="M1701">
        <v>7</v>
      </c>
      <c r="N1701">
        <v>12</v>
      </c>
      <c r="O1701">
        <v>1</v>
      </c>
      <c r="P1701">
        <v>3</v>
      </c>
      <c r="Q1701">
        <v>0</v>
      </c>
      <c r="R1701">
        <v>0</v>
      </c>
      <c r="S1701">
        <v>17</v>
      </c>
      <c r="T1701">
        <v>17</v>
      </c>
      <c r="U1701">
        <v>1280</v>
      </c>
      <c r="V1701">
        <v>1234</v>
      </c>
      <c r="W1701">
        <v>35</v>
      </c>
      <c r="X1701">
        <v>63</v>
      </c>
    </row>
    <row r="1702" spans="1:24" x14ac:dyDescent="0.35">
      <c r="A1702" s="6" t="str">
        <f t="shared" si="26"/>
        <v>31089</v>
      </c>
      <c r="B1702">
        <v>31</v>
      </c>
      <c r="C1702">
        <v>89</v>
      </c>
      <c r="D1702" t="s">
        <v>2691</v>
      </c>
      <c r="E1702" t="s">
        <v>2501</v>
      </c>
      <c r="F1702">
        <v>10120</v>
      </c>
      <c r="G1702">
        <v>5132</v>
      </c>
      <c r="H1702">
        <v>4988</v>
      </c>
      <c r="I1702">
        <v>4983</v>
      </c>
      <c r="J1702">
        <v>4841</v>
      </c>
      <c r="K1702">
        <v>26</v>
      </c>
      <c r="L1702">
        <v>26</v>
      </c>
      <c r="M1702">
        <v>43</v>
      </c>
      <c r="N1702">
        <v>40</v>
      </c>
      <c r="O1702">
        <v>24</v>
      </c>
      <c r="P1702">
        <v>32</v>
      </c>
      <c r="Q1702">
        <v>7</v>
      </c>
      <c r="R1702">
        <v>5</v>
      </c>
      <c r="S1702">
        <v>49</v>
      </c>
      <c r="T1702">
        <v>44</v>
      </c>
      <c r="U1702">
        <v>4841</v>
      </c>
      <c r="V1702">
        <v>4745</v>
      </c>
      <c r="W1702">
        <v>291</v>
      </c>
      <c r="X1702">
        <v>243</v>
      </c>
    </row>
    <row r="1703" spans="1:24" x14ac:dyDescent="0.35">
      <c r="A1703" s="6" t="str">
        <f t="shared" si="26"/>
        <v>31091</v>
      </c>
      <c r="B1703">
        <v>31</v>
      </c>
      <c r="C1703">
        <v>91</v>
      </c>
      <c r="D1703" t="s">
        <v>2691</v>
      </c>
      <c r="E1703" t="s">
        <v>2757</v>
      </c>
      <c r="F1703">
        <v>709</v>
      </c>
      <c r="G1703">
        <v>349</v>
      </c>
      <c r="H1703">
        <v>360</v>
      </c>
      <c r="I1703">
        <v>339</v>
      </c>
      <c r="J1703">
        <v>353</v>
      </c>
      <c r="K1703">
        <v>0</v>
      </c>
      <c r="L1703">
        <v>0</v>
      </c>
      <c r="M1703">
        <v>1</v>
      </c>
      <c r="N1703">
        <v>2</v>
      </c>
      <c r="O1703">
        <v>2</v>
      </c>
      <c r="P1703">
        <v>0</v>
      </c>
      <c r="Q1703">
        <v>0</v>
      </c>
      <c r="R1703">
        <v>0</v>
      </c>
      <c r="S1703">
        <v>7</v>
      </c>
      <c r="T1703">
        <v>5</v>
      </c>
      <c r="U1703">
        <v>341</v>
      </c>
      <c r="V1703">
        <v>348</v>
      </c>
      <c r="W1703">
        <v>8</v>
      </c>
      <c r="X1703">
        <v>12</v>
      </c>
    </row>
    <row r="1704" spans="1:24" x14ac:dyDescent="0.35">
      <c r="A1704" s="6" t="str">
        <f t="shared" si="26"/>
        <v>31093</v>
      </c>
      <c r="B1704">
        <v>31</v>
      </c>
      <c r="C1704">
        <v>93</v>
      </c>
      <c r="D1704" t="s">
        <v>2691</v>
      </c>
      <c r="E1704" t="s">
        <v>241</v>
      </c>
      <c r="F1704">
        <v>6470</v>
      </c>
      <c r="G1704">
        <v>3292</v>
      </c>
      <c r="H1704">
        <v>3178</v>
      </c>
      <c r="I1704">
        <v>3214</v>
      </c>
      <c r="J1704">
        <v>3082</v>
      </c>
      <c r="K1704">
        <v>18</v>
      </c>
      <c r="L1704">
        <v>15</v>
      </c>
      <c r="M1704">
        <v>21</v>
      </c>
      <c r="N1704">
        <v>20</v>
      </c>
      <c r="O1704">
        <v>16</v>
      </c>
      <c r="P1704">
        <v>24</v>
      </c>
      <c r="Q1704">
        <v>3</v>
      </c>
      <c r="R1704">
        <v>3</v>
      </c>
      <c r="S1704">
        <v>20</v>
      </c>
      <c r="T1704">
        <v>34</v>
      </c>
      <c r="U1704">
        <v>3219</v>
      </c>
      <c r="V1704">
        <v>3091</v>
      </c>
      <c r="W1704">
        <v>73</v>
      </c>
      <c r="X1704">
        <v>87</v>
      </c>
    </row>
    <row r="1705" spans="1:24" x14ac:dyDescent="0.35">
      <c r="A1705" s="6" t="str">
        <f t="shared" si="26"/>
        <v>31095</v>
      </c>
      <c r="B1705">
        <v>31</v>
      </c>
      <c r="C1705">
        <v>95</v>
      </c>
      <c r="D1705" t="s">
        <v>2691</v>
      </c>
      <c r="E1705" t="s">
        <v>94</v>
      </c>
      <c r="F1705">
        <v>7240</v>
      </c>
      <c r="G1705">
        <v>3592</v>
      </c>
      <c r="H1705">
        <v>3648</v>
      </c>
      <c r="I1705">
        <v>3479</v>
      </c>
      <c r="J1705">
        <v>3543</v>
      </c>
      <c r="K1705">
        <v>27</v>
      </c>
      <c r="L1705">
        <v>25</v>
      </c>
      <c r="M1705">
        <v>23</v>
      </c>
      <c r="N1705">
        <v>32</v>
      </c>
      <c r="O1705">
        <v>15</v>
      </c>
      <c r="P1705">
        <v>13</v>
      </c>
      <c r="Q1705">
        <v>0</v>
      </c>
      <c r="R1705">
        <v>1</v>
      </c>
      <c r="S1705">
        <v>48</v>
      </c>
      <c r="T1705">
        <v>34</v>
      </c>
      <c r="U1705">
        <v>3436</v>
      </c>
      <c r="V1705">
        <v>3455</v>
      </c>
      <c r="W1705">
        <v>156</v>
      </c>
      <c r="X1705">
        <v>193</v>
      </c>
    </row>
    <row r="1706" spans="1:24" x14ac:dyDescent="0.35">
      <c r="A1706" s="6" t="str">
        <f t="shared" si="26"/>
        <v>31097</v>
      </c>
      <c r="B1706">
        <v>31</v>
      </c>
      <c r="C1706">
        <v>97</v>
      </c>
      <c r="D1706" t="s">
        <v>2691</v>
      </c>
      <c r="E1706" t="s">
        <v>249</v>
      </c>
      <c r="F1706">
        <v>5287</v>
      </c>
      <c r="G1706">
        <v>3142</v>
      </c>
      <c r="H1706">
        <v>2145</v>
      </c>
      <c r="I1706">
        <v>2669</v>
      </c>
      <c r="J1706">
        <v>2076</v>
      </c>
      <c r="K1706">
        <v>333</v>
      </c>
      <c r="L1706">
        <v>7</v>
      </c>
      <c r="M1706">
        <v>71</v>
      </c>
      <c r="N1706">
        <v>6</v>
      </c>
      <c r="O1706">
        <v>32</v>
      </c>
      <c r="P1706">
        <v>33</v>
      </c>
      <c r="Q1706">
        <v>0</v>
      </c>
      <c r="R1706">
        <v>0</v>
      </c>
      <c r="S1706">
        <v>37</v>
      </c>
      <c r="T1706">
        <v>23</v>
      </c>
      <c r="U1706">
        <v>2760</v>
      </c>
      <c r="V1706">
        <v>1913</v>
      </c>
      <c r="W1706">
        <v>382</v>
      </c>
      <c r="X1706">
        <v>232</v>
      </c>
    </row>
    <row r="1707" spans="1:24" x14ac:dyDescent="0.35">
      <c r="A1707" s="6" t="str">
        <f t="shared" si="26"/>
        <v>31099</v>
      </c>
      <c r="B1707">
        <v>31</v>
      </c>
      <c r="C1707">
        <v>99</v>
      </c>
      <c r="D1707" t="s">
        <v>2691</v>
      </c>
      <c r="E1707" t="s">
        <v>2762</v>
      </c>
      <c r="F1707">
        <v>6683</v>
      </c>
      <c r="G1707">
        <v>3366</v>
      </c>
      <c r="H1707">
        <v>3317</v>
      </c>
      <c r="I1707">
        <v>3268</v>
      </c>
      <c r="J1707">
        <v>3238</v>
      </c>
      <c r="K1707">
        <v>16</v>
      </c>
      <c r="L1707">
        <v>7</v>
      </c>
      <c r="M1707">
        <v>17</v>
      </c>
      <c r="N1707">
        <v>15</v>
      </c>
      <c r="O1707">
        <v>9</v>
      </c>
      <c r="P1707">
        <v>14</v>
      </c>
      <c r="Q1707">
        <v>5</v>
      </c>
      <c r="R1707">
        <v>3</v>
      </c>
      <c r="S1707">
        <v>51</v>
      </c>
      <c r="T1707">
        <v>40</v>
      </c>
      <c r="U1707">
        <v>3163</v>
      </c>
      <c r="V1707">
        <v>3126</v>
      </c>
      <c r="W1707">
        <v>203</v>
      </c>
      <c r="X1707">
        <v>191</v>
      </c>
    </row>
    <row r="1708" spans="1:24" x14ac:dyDescent="0.35">
      <c r="A1708" s="6" t="str">
        <f t="shared" si="26"/>
        <v>31101</v>
      </c>
      <c r="B1708">
        <v>31</v>
      </c>
      <c r="C1708">
        <v>101</v>
      </c>
      <c r="D1708" t="s">
        <v>2691</v>
      </c>
      <c r="E1708" t="s">
        <v>2764</v>
      </c>
      <c r="F1708">
        <v>8327</v>
      </c>
      <c r="G1708">
        <v>4214</v>
      </c>
      <c r="H1708">
        <v>4113</v>
      </c>
      <c r="I1708">
        <v>4029</v>
      </c>
      <c r="J1708">
        <v>3945</v>
      </c>
      <c r="K1708">
        <v>54</v>
      </c>
      <c r="L1708">
        <v>28</v>
      </c>
      <c r="M1708">
        <v>36</v>
      </c>
      <c r="N1708">
        <v>43</v>
      </c>
      <c r="O1708">
        <v>27</v>
      </c>
      <c r="P1708">
        <v>29</v>
      </c>
      <c r="Q1708">
        <v>0</v>
      </c>
      <c r="R1708">
        <v>0</v>
      </c>
      <c r="S1708">
        <v>68</v>
      </c>
      <c r="T1708">
        <v>68</v>
      </c>
      <c r="U1708">
        <v>3850</v>
      </c>
      <c r="V1708">
        <v>3736</v>
      </c>
      <c r="W1708">
        <v>364</v>
      </c>
      <c r="X1708">
        <v>377</v>
      </c>
    </row>
    <row r="1709" spans="1:24" x14ac:dyDescent="0.35">
      <c r="A1709" s="6" t="str">
        <f t="shared" si="26"/>
        <v>31103</v>
      </c>
      <c r="B1709">
        <v>31</v>
      </c>
      <c r="C1709">
        <v>103</v>
      </c>
      <c r="D1709" t="s">
        <v>2691</v>
      </c>
      <c r="E1709" t="s">
        <v>2766</v>
      </c>
      <c r="F1709">
        <v>769</v>
      </c>
      <c r="G1709">
        <v>396</v>
      </c>
      <c r="H1709">
        <v>373</v>
      </c>
      <c r="I1709">
        <v>383</v>
      </c>
      <c r="J1709">
        <v>365</v>
      </c>
      <c r="K1709">
        <v>0</v>
      </c>
      <c r="L1709">
        <v>0</v>
      </c>
      <c r="M1709">
        <v>1</v>
      </c>
      <c r="N1709">
        <v>4</v>
      </c>
      <c r="O1709">
        <v>4</v>
      </c>
      <c r="P1709">
        <v>0</v>
      </c>
      <c r="Q1709">
        <v>0</v>
      </c>
      <c r="R1709">
        <v>0</v>
      </c>
      <c r="S1709">
        <v>8</v>
      </c>
      <c r="T1709">
        <v>4</v>
      </c>
      <c r="U1709">
        <v>380</v>
      </c>
      <c r="V1709">
        <v>370</v>
      </c>
      <c r="W1709">
        <v>16</v>
      </c>
      <c r="X1709">
        <v>3</v>
      </c>
    </row>
    <row r="1710" spans="1:24" x14ac:dyDescent="0.35">
      <c r="A1710" s="6" t="str">
        <f t="shared" si="26"/>
        <v>31105</v>
      </c>
      <c r="B1710">
        <v>31</v>
      </c>
      <c r="C1710">
        <v>105</v>
      </c>
      <c r="D1710" t="s">
        <v>2691</v>
      </c>
      <c r="E1710" t="s">
        <v>2768</v>
      </c>
      <c r="F1710">
        <v>3439</v>
      </c>
      <c r="G1710">
        <v>1707</v>
      </c>
      <c r="H1710">
        <v>1732</v>
      </c>
      <c r="I1710">
        <v>1603</v>
      </c>
      <c r="J1710">
        <v>1613</v>
      </c>
      <c r="K1710">
        <v>10</v>
      </c>
      <c r="L1710">
        <v>6</v>
      </c>
      <c r="M1710">
        <v>34</v>
      </c>
      <c r="N1710">
        <v>41</v>
      </c>
      <c r="O1710">
        <v>10</v>
      </c>
      <c r="P1710">
        <v>23</v>
      </c>
      <c r="Q1710">
        <v>4</v>
      </c>
      <c r="R1710">
        <v>2</v>
      </c>
      <c r="S1710">
        <v>46</v>
      </c>
      <c r="T1710">
        <v>47</v>
      </c>
      <c r="U1710">
        <v>1558</v>
      </c>
      <c r="V1710">
        <v>1607</v>
      </c>
      <c r="W1710">
        <v>149</v>
      </c>
      <c r="X1710">
        <v>125</v>
      </c>
    </row>
    <row r="1711" spans="1:24" x14ac:dyDescent="0.35">
      <c r="A1711" s="6" t="str">
        <f t="shared" si="26"/>
        <v>31107</v>
      </c>
      <c r="B1711">
        <v>31</v>
      </c>
      <c r="C1711">
        <v>107</v>
      </c>
      <c r="D1711" t="s">
        <v>2691</v>
      </c>
      <c r="E1711" t="s">
        <v>1115</v>
      </c>
      <c r="F1711">
        <v>8393</v>
      </c>
      <c r="G1711">
        <v>4171</v>
      </c>
      <c r="H1711">
        <v>4222</v>
      </c>
      <c r="I1711">
        <v>3644</v>
      </c>
      <c r="J1711">
        <v>3658</v>
      </c>
      <c r="K1711">
        <v>20</v>
      </c>
      <c r="L1711">
        <v>17</v>
      </c>
      <c r="M1711">
        <v>414</v>
      </c>
      <c r="N1711">
        <v>430</v>
      </c>
      <c r="O1711">
        <v>12</v>
      </c>
      <c r="P1711">
        <v>25</v>
      </c>
      <c r="Q1711">
        <v>1</v>
      </c>
      <c r="R1711">
        <v>4</v>
      </c>
      <c r="S1711">
        <v>80</v>
      </c>
      <c r="T1711">
        <v>88</v>
      </c>
      <c r="U1711">
        <v>4051</v>
      </c>
      <c r="V1711">
        <v>4136</v>
      </c>
      <c r="W1711">
        <v>120</v>
      </c>
      <c r="X1711">
        <v>86</v>
      </c>
    </row>
    <row r="1712" spans="1:24" x14ac:dyDescent="0.35">
      <c r="A1712" s="6" t="str">
        <f t="shared" si="26"/>
        <v>31109</v>
      </c>
      <c r="B1712">
        <v>31</v>
      </c>
      <c r="C1712">
        <v>109</v>
      </c>
      <c r="D1712" t="s">
        <v>2691</v>
      </c>
      <c r="E1712" t="s">
        <v>2771</v>
      </c>
      <c r="F1712">
        <v>322613</v>
      </c>
      <c r="G1712">
        <v>162591</v>
      </c>
      <c r="H1712">
        <v>160022</v>
      </c>
      <c r="I1712">
        <v>140410</v>
      </c>
      <c r="J1712">
        <v>139268</v>
      </c>
      <c r="K1712">
        <v>8009</v>
      </c>
      <c r="L1712">
        <v>6056</v>
      </c>
      <c r="M1712">
        <v>1656</v>
      </c>
      <c r="N1712">
        <v>1678</v>
      </c>
      <c r="O1712">
        <v>7433</v>
      </c>
      <c r="P1712">
        <v>7733</v>
      </c>
      <c r="Q1712">
        <v>164</v>
      </c>
      <c r="R1712">
        <v>170</v>
      </c>
      <c r="S1712">
        <v>4919</v>
      </c>
      <c r="T1712">
        <v>5117</v>
      </c>
      <c r="U1712">
        <v>149146</v>
      </c>
      <c r="V1712">
        <v>147668</v>
      </c>
      <c r="W1712">
        <v>13445</v>
      </c>
      <c r="X1712">
        <v>12354</v>
      </c>
    </row>
    <row r="1713" spans="1:24" x14ac:dyDescent="0.35">
      <c r="A1713" s="6" t="str">
        <f t="shared" si="26"/>
        <v>31111</v>
      </c>
      <c r="B1713">
        <v>31</v>
      </c>
      <c r="C1713">
        <v>111</v>
      </c>
      <c r="D1713" t="s">
        <v>2691</v>
      </c>
      <c r="E1713" t="s">
        <v>255</v>
      </c>
      <c r="F1713">
        <v>34674</v>
      </c>
      <c r="G1713">
        <v>17307</v>
      </c>
      <c r="H1713">
        <v>17367</v>
      </c>
      <c r="I1713">
        <v>16399</v>
      </c>
      <c r="J1713">
        <v>16527</v>
      </c>
      <c r="K1713">
        <v>272</v>
      </c>
      <c r="L1713">
        <v>203</v>
      </c>
      <c r="M1713">
        <v>196</v>
      </c>
      <c r="N1713">
        <v>187</v>
      </c>
      <c r="O1713">
        <v>130</v>
      </c>
      <c r="P1713">
        <v>183</v>
      </c>
      <c r="Q1713">
        <v>18</v>
      </c>
      <c r="R1713">
        <v>8</v>
      </c>
      <c r="S1713">
        <v>292</v>
      </c>
      <c r="T1713">
        <v>259</v>
      </c>
      <c r="U1713">
        <v>15728</v>
      </c>
      <c r="V1713">
        <v>15911</v>
      </c>
      <c r="W1713">
        <v>1579</v>
      </c>
      <c r="X1713">
        <v>1456</v>
      </c>
    </row>
    <row r="1714" spans="1:24" x14ac:dyDescent="0.35">
      <c r="A1714" s="6" t="str">
        <f t="shared" si="26"/>
        <v>31113</v>
      </c>
      <c r="B1714">
        <v>31</v>
      </c>
      <c r="C1714">
        <v>113</v>
      </c>
      <c r="D1714" t="s">
        <v>2691</v>
      </c>
      <c r="E1714" t="s">
        <v>259</v>
      </c>
      <c r="F1714">
        <v>718</v>
      </c>
      <c r="G1714">
        <v>375</v>
      </c>
      <c r="H1714">
        <v>343</v>
      </c>
      <c r="I1714">
        <v>361</v>
      </c>
      <c r="J1714">
        <v>336</v>
      </c>
      <c r="K1714">
        <v>1</v>
      </c>
      <c r="L1714">
        <v>0</v>
      </c>
      <c r="M1714">
        <v>5</v>
      </c>
      <c r="N1714">
        <v>2</v>
      </c>
      <c r="O1714">
        <v>2</v>
      </c>
      <c r="P1714">
        <v>1</v>
      </c>
      <c r="Q1714">
        <v>0</v>
      </c>
      <c r="R1714">
        <v>0</v>
      </c>
      <c r="S1714">
        <v>6</v>
      </c>
      <c r="T1714">
        <v>4</v>
      </c>
      <c r="U1714">
        <v>365</v>
      </c>
      <c r="V1714">
        <v>338</v>
      </c>
      <c r="W1714">
        <v>10</v>
      </c>
      <c r="X1714">
        <v>5</v>
      </c>
    </row>
    <row r="1715" spans="1:24" x14ac:dyDescent="0.35">
      <c r="A1715" s="6" t="str">
        <f t="shared" si="26"/>
        <v>31115</v>
      </c>
      <c r="B1715">
        <v>31</v>
      </c>
      <c r="C1715">
        <v>115</v>
      </c>
      <c r="D1715" t="s">
        <v>2691</v>
      </c>
      <c r="E1715" t="s">
        <v>2775</v>
      </c>
      <c r="F1715">
        <v>609</v>
      </c>
      <c r="G1715">
        <v>313</v>
      </c>
      <c r="H1715">
        <v>296</v>
      </c>
      <c r="I1715">
        <v>308</v>
      </c>
      <c r="J1715">
        <v>292</v>
      </c>
      <c r="K1715">
        <v>3</v>
      </c>
      <c r="L1715">
        <v>4</v>
      </c>
      <c r="M1715">
        <v>1</v>
      </c>
      <c r="N1715">
        <v>0</v>
      </c>
      <c r="O1715">
        <v>1</v>
      </c>
      <c r="P1715">
        <v>0</v>
      </c>
      <c r="Q1715">
        <v>0</v>
      </c>
      <c r="R1715">
        <v>0</v>
      </c>
      <c r="S1715">
        <v>0</v>
      </c>
      <c r="T1715">
        <v>0</v>
      </c>
      <c r="U1715">
        <v>304</v>
      </c>
      <c r="V1715">
        <v>285</v>
      </c>
      <c r="W1715">
        <v>9</v>
      </c>
      <c r="X1715">
        <v>11</v>
      </c>
    </row>
    <row r="1716" spans="1:24" x14ac:dyDescent="0.35">
      <c r="A1716" s="6" t="str">
        <f t="shared" si="26"/>
        <v>31117</v>
      </c>
      <c r="B1716">
        <v>31</v>
      </c>
      <c r="C1716">
        <v>117</v>
      </c>
      <c r="D1716" t="s">
        <v>2691</v>
      </c>
      <c r="E1716" t="s">
        <v>1564</v>
      </c>
      <c r="F1716">
        <v>400</v>
      </c>
      <c r="G1716">
        <v>199</v>
      </c>
      <c r="H1716">
        <v>201</v>
      </c>
      <c r="I1716">
        <v>196</v>
      </c>
      <c r="J1716">
        <v>196</v>
      </c>
      <c r="K1716">
        <v>2</v>
      </c>
      <c r="L1716">
        <v>0</v>
      </c>
      <c r="M1716">
        <v>0</v>
      </c>
      <c r="N1716">
        <v>0</v>
      </c>
      <c r="O1716">
        <v>1</v>
      </c>
      <c r="P1716">
        <v>0</v>
      </c>
      <c r="Q1716">
        <v>0</v>
      </c>
      <c r="R1716">
        <v>0</v>
      </c>
      <c r="S1716">
        <v>0</v>
      </c>
      <c r="T1716">
        <v>5</v>
      </c>
      <c r="U1716">
        <v>198</v>
      </c>
      <c r="V1716">
        <v>201</v>
      </c>
      <c r="W1716">
        <v>1</v>
      </c>
      <c r="X1716">
        <v>0</v>
      </c>
    </row>
    <row r="1717" spans="1:24" x14ac:dyDescent="0.35">
      <c r="A1717" s="6" t="str">
        <f t="shared" si="26"/>
        <v>31119</v>
      </c>
      <c r="B1717">
        <v>31</v>
      </c>
      <c r="C1717">
        <v>119</v>
      </c>
      <c r="D1717" t="s">
        <v>2691</v>
      </c>
      <c r="E1717" t="s">
        <v>110</v>
      </c>
      <c r="F1717">
        <v>35589</v>
      </c>
      <c r="G1717">
        <v>17760</v>
      </c>
      <c r="H1717">
        <v>17829</v>
      </c>
      <c r="I1717">
        <v>16425</v>
      </c>
      <c r="J1717">
        <v>16524</v>
      </c>
      <c r="K1717">
        <v>355</v>
      </c>
      <c r="L1717">
        <v>238</v>
      </c>
      <c r="M1717">
        <v>369</v>
      </c>
      <c r="N1717">
        <v>386</v>
      </c>
      <c r="O1717">
        <v>303</v>
      </c>
      <c r="P1717">
        <v>359</v>
      </c>
      <c r="Q1717">
        <v>13</v>
      </c>
      <c r="R1717">
        <v>12</v>
      </c>
      <c r="S1717">
        <v>295</v>
      </c>
      <c r="T1717">
        <v>310</v>
      </c>
      <c r="U1717">
        <v>14850</v>
      </c>
      <c r="V1717">
        <v>15210</v>
      </c>
      <c r="W1717">
        <v>2910</v>
      </c>
      <c r="X1717">
        <v>2619</v>
      </c>
    </row>
    <row r="1718" spans="1:24" x14ac:dyDescent="0.35">
      <c r="A1718" s="6" t="str">
        <f t="shared" si="26"/>
        <v>31121</v>
      </c>
      <c r="B1718">
        <v>31</v>
      </c>
      <c r="C1718">
        <v>121</v>
      </c>
      <c r="D1718" t="s">
        <v>2691</v>
      </c>
      <c r="E1718" t="s">
        <v>2779</v>
      </c>
      <c r="F1718">
        <v>7665</v>
      </c>
      <c r="G1718">
        <v>3871</v>
      </c>
      <c r="H1718">
        <v>3794</v>
      </c>
      <c r="I1718">
        <v>3732</v>
      </c>
      <c r="J1718">
        <v>3659</v>
      </c>
      <c r="K1718">
        <v>25</v>
      </c>
      <c r="L1718">
        <v>19</v>
      </c>
      <c r="M1718">
        <v>32</v>
      </c>
      <c r="N1718">
        <v>27</v>
      </c>
      <c r="O1718">
        <v>22</v>
      </c>
      <c r="P1718">
        <v>49</v>
      </c>
      <c r="Q1718">
        <v>6</v>
      </c>
      <c r="R1718">
        <v>3</v>
      </c>
      <c r="S1718">
        <v>54</v>
      </c>
      <c r="T1718">
        <v>37</v>
      </c>
      <c r="U1718">
        <v>3658</v>
      </c>
      <c r="V1718">
        <v>3623</v>
      </c>
      <c r="W1718">
        <v>213</v>
      </c>
      <c r="X1718">
        <v>171</v>
      </c>
    </row>
    <row r="1719" spans="1:24" x14ac:dyDescent="0.35">
      <c r="A1719" s="6" t="str">
        <f t="shared" si="26"/>
        <v>31123</v>
      </c>
      <c r="B1719">
        <v>31</v>
      </c>
      <c r="C1719">
        <v>123</v>
      </c>
      <c r="D1719" t="s">
        <v>2691</v>
      </c>
      <c r="E1719" t="s">
        <v>2781</v>
      </c>
      <c r="F1719">
        <v>4562</v>
      </c>
      <c r="G1719">
        <v>2350</v>
      </c>
      <c r="H1719">
        <v>2212</v>
      </c>
      <c r="I1719">
        <v>2234</v>
      </c>
      <c r="J1719">
        <v>2115</v>
      </c>
      <c r="K1719">
        <v>17</v>
      </c>
      <c r="L1719">
        <v>7</v>
      </c>
      <c r="M1719">
        <v>42</v>
      </c>
      <c r="N1719">
        <v>45</v>
      </c>
      <c r="O1719">
        <v>14</v>
      </c>
      <c r="P1719">
        <v>15</v>
      </c>
      <c r="Q1719">
        <v>0</v>
      </c>
      <c r="R1719">
        <v>0</v>
      </c>
      <c r="S1719">
        <v>43</v>
      </c>
      <c r="T1719">
        <v>30</v>
      </c>
      <c r="U1719">
        <v>2004</v>
      </c>
      <c r="V1719">
        <v>1906</v>
      </c>
      <c r="W1719">
        <v>346</v>
      </c>
      <c r="X1719">
        <v>306</v>
      </c>
    </row>
    <row r="1720" spans="1:24" x14ac:dyDescent="0.35">
      <c r="A1720" s="6" t="str">
        <f t="shared" si="26"/>
        <v>31125</v>
      </c>
      <c r="B1720">
        <v>31</v>
      </c>
      <c r="C1720">
        <v>125</v>
      </c>
      <c r="D1720" t="s">
        <v>2691</v>
      </c>
      <c r="E1720" t="s">
        <v>2783</v>
      </c>
      <c r="F1720">
        <v>3376</v>
      </c>
      <c r="G1720">
        <v>1692</v>
      </c>
      <c r="H1720">
        <v>1684</v>
      </c>
      <c r="I1720">
        <v>1650</v>
      </c>
      <c r="J1720">
        <v>1637</v>
      </c>
      <c r="K1720">
        <v>10</v>
      </c>
      <c r="L1720">
        <v>8</v>
      </c>
      <c r="M1720">
        <v>11</v>
      </c>
      <c r="N1720">
        <v>9</v>
      </c>
      <c r="O1720">
        <v>1</v>
      </c>
      <c r="P1720">
        <v>4</v>
      </c>
      <c r="Q1720">
        <v>0</v>
      </c>
      <c r="R1720">
        <v>1</v>
      </c>
      <c r="S1720">
        <v>20</v>
      </c>
      <c r="T1720">
        <v>25</v>
      </c>
      <c r="U1720">
        <v>1657</v>
      </c>
      <c r="V1720">
        <v>1659</v>
      </c>
      <c r="W1720">
        <v>35</v>
      </c>
      <c r="X1720">
        <v>25</v>
      </c>
    </row>
    <row r="1721" spans="1:24" x14ac:dyDescent="0.35">
      <c r="A1721" s="6" t="str">
        <f t="shared" si="26"/>
        <v>31127</v>
      </c>
      <c r="B1721">
        <v>31</v>
      </c>
      <c r="C1721">
        <v>127</v>
      </c>
      <c r="D1721" t="s">
        <v>2691</v>
      </c>
      <c r="E1721" t="s">
        <v>1577</v>
      </c>
      <c r="F1721">
        <v>7073</v>
      </c>
      <c r="G1721">
        <v>3562</v>
      </c>
      <c r="H1721">
        <v>3511</v>
      </c>
      <c r="I1721">
        <v>3422</v>
      </c>
      <c r="J1721">
        <v>3364</v>
      </c>
      <c r="K1721">
        <v>64</v>
      </c>
      <c r="L1721">
        <v>45</v>
      </c>
      <c r="M1721">
        <v>15</v>
      </c>
      <c r="N1721">
        <v>16</v>
      </c>
      <c r="O1721">
        <v>12</v>
      </c>
      <c r="P1721">
        <v>28</v>
      </c>
      <c r="Q1721">
        <v>5</v>
      </c>
      <c r="R1721">
        <v>2</v>
      </c>
      <c r="S1721">
        <v>44</v>
      </c>
      <c r="T1721">
        <v>56</v>
      </c>
      <c r="U1721">
        <v>3464</v>
      </c>
      <c r="V1721">
        <v>3401</v>
      </c>
      <c r="W1721">
        <v>98</v>
      </c>
      <c r="X1721">
        <v>110</v>
      </c>
    </row>
    <row r="1722" spans="1:24" x14ac:dyDescent="0.35">
      <c r="A1722" s="6" t="str">
        <f t="shared" si="26"/>
        <v>31129</v>
      </c>
      <c r="B1722">
        <v>31</v>
      </c>
      <c r="C1722">
        <v>129</v>
      </c>
      <c r="D1722" t="s">
        <v>2691</v>
      </c>
      <c r="E1722" t="s">
        <v>2786</v>
      </c>
      <c r="F1722">
        <v>4097</v>
      </c>
      <c r="G1722">
        <v>2051</v>
      </c>
      <c r="H1722">
        <v>2046</v>
      </c>
      <c r="I1722">
        <v>1961</v>
      </c>
      <c r="J1722">
        <v>1987</v>
      </c>
      <c r="K1722">
        <v>4</v>
      </c>
      <c r="L1722">
        <v>7</v>
      </c>
      <c r="M1722">
        <v>14</v>
      </c>
      <c r="N1722">
        <v>9</v>
      </c>
      <c r="O1722">
        <v>41</v>
      </c>
      <c r="P1722">
        <v>18</v>
      </c>
      <c r="Q1722">
        <v>0</v>
      </c>
      <c r="R1722">
        <v>0</v>
      </c>
      <c r="S1722">
        <v>31</v>
      </c>
      <c r="T1722">
        <v>25</v>
      </c>
      <c r="U1722">
        <v>1981</v>
      </c>
      <c r="V1722">
        <v>1989</v>
      </c>
      <c r="W1722">
        <v>70</v>
      </c>
      <c r="X1722">
        <v>57</v>
      </c>
    </row>
    <row r="1723" spans="1:24" x14ac:dyDescent="0.35">
      <c r="A1723" s="6" t="str">
        <f t="shared" si="26"/>
        <v>31131</v>
      </c>
      <c r="B1723">
        <v>31</v>
      </c>
      <c r="C1723">
        <v>131</v>
      </c>
      <c r="D1723" t="s">
        <v>2691</v>
      </c>
      <c r="E1723" t="s">
        <v>2788</v>
      </c>
      <c r="F1723">
        <v>15910</v>
      </c>
      <c r="G1723">
        <v>7987</v>
      </c>
      <c r="H1723">
        <v>7923</v>
      </c>
      <c r="I1723">
        <v>7630</v>
      </c>
      <c r="J1723">
        <v>7612</v>
      </c>
      <c r="K1723">
        <v>115</v>
      </c>
      <c r="L1723">
        <v>60</v>
      </c>
      <c r="M1723">
        <v>61</v>
      </c>
      <c r="N1723">
        <v>48</v>
      </c>
      <c r="O1723">
        <v>47</v>
      </c>
      <c r="P1723">
        <v>76</v>
      </c>
      <c r="Q1723">
        <v>15</v>
      </c>
      <c r="R1723">
        <v>8</v>
      </c>
      <c r="S1723">
        <v>119</v>
      </c>
      <c r="T1723">
        <v>119</v>
      </c>
      <c r="U1723">
        <v>7304</v>
      </c>
      <c r="V1723">
        <v>7340</v>
      </c>
      <c r="W1723">
        <v>683</v>
      </c>
      <c r="X1723">
        <v>583</v>
      </c>
    </row>
    <row r="1724" spans="1:24" x14ac:dyDescent="0.35">
      <c r="A1724" s="6" t="str">
        <f t="shared" si="26"/>
        <v>31133</v>
      </c>
      <c r="B1724">
        <v>31</v>
      </c>
      <c r="C1724">
        <v>133</v>
      </c>
      <c r="D1724" t="s">
        <v>2691</v>
      </c>
      <c r="E1724" t="s">
        <v>1591</v>
      </c>
      <c r="F1724">
        <v>2545</v>
      </c>
      <c r="G1724">
        <v>1259</v>
      </c>
      <c r="H1724">
        <v>1286</v>
      </c>
      <c r="I1724">
        <v>1213</v>
      </c>
      <c r="J1724">
        <v>1243</v>
      </c>
      <c r="K1724">
        <v>10</v>
      </c>
      <c r="L1724">
        <v>9</v>
      </c>
      <c r="M1724">
        <v>3</v>
      </c>
      <c r="N1724">
        <v>4</v>
      </c>
      <c r="O1724">
        <v>2</v>
      </c>
      <c r="P1724">
        <v>5</v>
      </c>
      <c r="Q1724">
        <v>0</v>
      </c>
      <c r="R1724">
        <v>0</v>
      </c>
      <c r="S1724">
        <v>31</v>
      </c>
      <c r="T1724">
        <v>25</v>
      </c>
      <c r="U1724">
        <v>1233</v>
      </c>
      <c r="V1724">
        <v>1264</v>
      </c>
      <c r="W1724">
        <v>26</v>
      </c>
      <c r="X1724">
        <v>22</v>
      </c>
    </row>
    <row r="1725" spans="1:24" x14ac:dyDescent="0.35">
      <c r="A1725" s="6" t="str">
        <f t="shared" si="26"/>
        <v>31135</v>
      </c>
      <c r="B1725">
        <v>31</v>
      </c>
      <c r="C1725">
        <v>135</v>
      </c>
      <c r="D1725" t="s">
        <v>2691</v>
      </c>
      <c r="E1725" t="s">
        <v>2791</v>
      </c>
      <c r="F1725">
        <v>2856</v>
      </c>
      <c r="G1725">
        <v>1466</v>
      </c>
      <c r="H1725">
        <v>1390</v>
      </c>
      <c r="I1725">
        <v>1432</v>
      </c>
      <c r="J1725">
        <v>1353</v>
      </c>
      <c r="K1725">
        <v>11</v>
      </c>
      <c r="L1725">
        <v>10</v>
      </c>
      <c r="M1725">
        <v>4</v>
      </c>
      <c r="N1725">
        <v>5</v>
      </c>
      <c r="O1725">
        <v>0</v>
      </c>
      <c r="P1725">
        <v>6</v>
      </c>
      <c r="Q1725">
        <v>3</v>
      </c>
      <c r="R1725">
        <v>0</v>
      </c>
      <c r="S1725">
        <v>16</v>
      </c>
      <c r="T1725">
        <v>16</v>
      </c>
      <c r="U1725">
        <v>1393</v>
      </c>
      <c r="V1725">
        <v>1326</v>
      </c>
      <c r="W1725">
        <v>73</v>
      </c>
      <c r="X1725">
        <v>64</v>
      </c>
    </row>
    <row r="1726" spans="1:24" x14ac:dyDescent="0.35">
      <c r="A1726" s="6" t="str">
        <f t="shared" si="26"/>
        <v>31137</v>
      </c>
      <c r="B1726">
        <v>31</v>
      </c>
      <c r="C1726">
        <v>137</v>
      </c>
      <c r="D1726" t="s">
        <v>2691</v>
      </c>
      <c r="E1726" t="s">
        <v>2550</v>
      </c>
      <c r="F1726">
        <v>8971</v>
      </c>
      <c r="G1726">
        <v>4517</v>
      </c>
      <c r="H1726">
        <v>4454</v>
      </c>
      <c r="I1726">
        <v>4386</v>
      </c>
      <c r="J1726">
        <v>4318</v>
      </c>
      <c r="K1726">
        <v>22</v>
      </c>
      <c r="L1726">
        <v>22</v>
      </c>
      <c r="M1726">
        <v>42</v>
      </c>
      <c r="N1726">
        <v>34</v>
      </c>
      <c r="O1726">
        <v>14</v>
      </c>
      <c r="P1726">
        <v>28</v>
      </c>
      <c r="Q1726">
        <v>2</v>
      </c>
      <c r="R1726">
        <v>1</v>
      </c>
      <c r="S1726">
        <v>51</v>
      </c>
      <c r="T1726">
        <v>51</v>
      </c>
      <c r="U1726">
        <v>4257</v>
      </c>
      <c r="V1726">
        <v>4174</v>
      </c>
      <c r="W1726">
        <v>260</v>
      </c>
      <c r="X1726">
        <v>280</v>
      </c>
    </row>
    <row r="1727" spans="1:24" x14ac:dyDescent="0.35">
      <c r="A1727" s="6" t="str">
        <f t="shared" si="26"/>
        <v>31139</v>
      </c>
      <c r="B1727">
        <v>31</v>
      </c>
      <c r="C1727">
        <v>139</v>
      </c>
      <c r="D1727" t="s">
        <v>2691</v>
      </c>
      <c r="E1727" t="s">
        <v>885</v>
      </c>
      <c r="F1727">
        <v>7319</v>
      </c>
      <c r="G1727">
        <v>3721</v>
      </c>
      <c r="H1727">
        <v>3598</v>
      </c>
      <c r="I1727">
        <v>3631</v>
      </c>
      <c r="J1727">
        <v>3511</v>
      </c>
      <c r="K1727">
        <v>24</v>
      </c>
      <c r="L1727">
        <v>16</v>
      </c>
      <c r="M1727">
        <v>20</v>
      </c>
      <c r="N1727">
        <v>15</v>
      </c>
      <c r="O1727">
        <v>9</v>
      </c>
      <c r="P1727">
        <v>19</v>
      </c>
      <c r="Q1727">
        <v>0</v>
      </c>
      <c r="R1727">
        <v>0</v>
      </c>
      <c r="S1727">
        <v>37</v>
      </c>
      <c r="T1727">
        <v>37</v>
      </c>
      <c r="U1727">
        <v>3654</v>
      </c>
      <c r="V1727">
        <v>3521</v>
      </c>
      <c r="W1727">
        <v>67</v>
      </c>
      <c r="X1727">
        <v>77</v>
      </c>
    </row>
    <row r="1728" spans="1:24" x14ac:dyDescent="0.35">
      <c r="A1728" s="6" t="str">
        <f t="shared" si="26"/>
        <v>31141</v>
      </c>
      <c r="B1728">
        <v>31</v>
      </c>
      <c r="C1728">
        <v>141</v>
      </c>
      <c r="D1728" t="s">
        <v>2691</v>
      </c>
      <c r="E1728" t="s">
        <v>2553</v>
      </c>
      <c r="F1728">
        <v>34295</v>
      </c>
      <c r="G1728">
        <v>17441</v>
      </c>
      <c r="H1728">
        <v>16854</v>
      </c>
      <c r="I1728">
        <v>16401</v>
      </c>
      <c r="J1728">
        <v>15920</v>
      </c>
      <c r="K1728">
        <v>268</v>
      </c>
      <c r="L1728">
        <v>196</v>
      </c>
      <c r="M1728">
        <v>347</v>
      </c>
      <c r="N1728">
        <v>341</v>
      </c>
      <c r="O1728">
        <v>217</v>
      </c>
      <c r="P1728">
        <v>185</v>
      </c>
      <c r="Q1728">
        <v>28</v>
      </c>
      <c r="R1728">
        <v>32</v>
      </c>
      <c r="S1728">
        <v>180</v>
      </c>
      <c r="T1728">
        <v>180</v>
      </c>
      <c r="U1728">
        <v>13610</v>
      </c>
      <c r="V1728">
        <v>13437</v>
      </c>
      <c r="W1728">
        <v>3831</v>
      </c>
      <c r="X1728">
        <v>3417</v>
      </c>
    </row>
    <row r="1729" spans="1:24" x14ac:dyDescent="0.35">
      <c r="A1729" s="6" t="str">
        <f t="shared" si="26"/>
        <v>31143</v>
      </c>
      <c r="B1729">
        <v>31</v>
      </c>
      <c r="C1729">
        <v>143</v>
      </c>
      <c r="D1729" t="s">
        <v>2691</v>
      </c>
      <c r="E1729" t="s">
        <v>283</v>
      </c>
      <c r="F1729">
        <v>5215</v>
      </c>
      <c r="G1729">
        <v>2644</v>
      </c>
      <c r="H1729">
        <v>2571</v>
      </c>
      <c r="I1729">
        <v>2560</v>
      </c>
      <c r="J1729">
        <v>2499</v>
      </c>
      <c r="K1729">
        <v>13</v>
      </c>
      <c r="L1729">
        <v>13</v>
      </c>
      <c r="M1729">
        <v>28</v>
      </c>
      <c r="N1729">
        <v>11</v>
      </c>
      <c r="O1729">
        <v>4</v>
      </c>
      <c r="P1729">
        <v>8</v>
      </c>
      <c r="Q1729">
        <v>2</v>
      </c>
      <c r="R1729">
        <v>1</v>
      </c>
      <c r="S1729">
        <v>37</v>
      </c>
      <c r="T1729">
        <v>39</v>
      </c>
      <c r="U1729">
        <v>2498</v>
      </c>
      <c r="V1729">
        <v>2442</v>
      </c>
      <c r="W1729">
        <v>146</v>
      </c>
      <c r="X1729">
        <v>129</v>
      </c>
    </row>
    <row r="1730" spans="1:24" x14ac:dyDescent="0.35">
      <c r="A1730" s="6" t="str">
        <f t="shared" ref="A1730:A1793" si="27">TEXT(B1730*1000+C1730,"00000")</f>
        <v>31145</v>
      </c>
      <c r="B1730">
        <v>31</v>
      </c>
      <c r="C1730">
        <v>145</v>
      </c>
      <c r="D1730" t="s">
        <v>2691</v>
      </c>
      <c r="E1730" t="s">
        <v>2797</v>
      </c>
      <c r="F1730">
        <v>10701</v>
      </c>
      <c r="G1730">
        <v>5384</v>
      </c>
      <c r="H1730">
        <v>5317</v>
      </c>
      <c r="I1730">
        <v>5163</v>
      </c>
      <c r="J1730">
        <v>5151</v>
      </c>
      <c r="K1730">
        <v>80</v>
      </c>
      <c r="L1730">
        <v>37</v>
      </c>
      <c r="M1730">
        <v>41</v>
      </c>
      <c r="N1730">
        <v>42</v>
      </c>
      <c r="O1730">
        <v>21</v>
      </c>
      <c r="P1730">
        <v>21</v>
      </c>
      <c r="Q1730">
        <v>1</v>
      </c>
      <c r="R1730">
        <v>1</v>
      </c>
      <c r="S1730">
        <v>78</v>
      </c>
      <c r="T1730">
        <v>65</v>
      </c>
      <c r="U1730">
        <v>5029</v>
      </c>
      <c r="V1730">
        <v>5003</v>
      </c>
      <c r="W1730">
        <v>355</v>
      </c>
      <c r="X1730">
        <v>314</v>
      </c>
    </row>
    <row r="1731" spans="1:24" x14ac:dyDescent="0.35">
      <c r="A1731" s="6" t="str">
        <f t="shared" si="27"/>
        <v>31147</v>
      </c>
      <c r="B1731">
        <v>31</v>
      </c>
      <c r="C1731">
        <v>147</v>
      </c>
      <c r="D1731" t="s">
        <v>2691</v>
      </c>
      <c r="E1731" t="s">
        <v>2799</v>
      </c>
      <c r="F1731">
        <v>7872</v>
      </c>
      <c r="G1731">
        <v>3971</v>
      </c>
      <c r="H1731">
        <v>3901</v>
      </c>
      <c r="I1731">
        <v>3672</v>
      </c>
      <c r="J1731">
        <v>3632</v>
      </c>
      <c r="K1731">
        <v>31</v>
      </c>
      <c r="L1731">
        <v>11</v>
      </c>
      <c r="M1731">
        <v>138</v>
      </c>
      <c r="N1731">
        <v>134</v>
      </c>
      <c r="O1731">
        <v>19</v>
      </c>
      <c r="P1731">
        <v>22</v>
      </c>
      <c r="Q1731">
        <v>0</v>
      </c>
      <c r="R1731">
        <v>1</v>
      </c>
      <c r="S1731">
        <v>111</v>
      </c>
      <c r="T1731">
        <v>101</v>
      </c>
      <c r="U1731">
        <v>3881</v>
      </c>
      <c r="V1731">
        <v>3833</v>
      </c>
      <c r="W1731">
        <v>90</v>
      </c>
      <c r="X1731">
        <v>68</v>
      </c>
    </row>
    <row r="1732" spans="1:24" x14ac:dyDescent="0.35">
      <c r="A1732" s="6" t="str">
        <f t="shared" si="27"/>
        <v>31149</v>
      </c>
      <c r="B1732">
        <v>31</v>
      </c>
      <c r="C1732">
        <v>149</v>
      </c>
      <c r="D1732" t="s">
        <v>2691</v>
      </c>
      <c r="E1732" t="s">
        <v>2289</v>
      </c>
      <c r="F1732">
        <v>1263</v>
      </c>
      <c r="G1732">
        <v>629</v>
      </c>
      <c r="H1732">
        <v>634</v>
      </c>
      <c r="I1732">
        <v>617</v>
      </c>
      <c r="J1732">
        <v>622</v>
      </c>
      <c r="K1732">
        <v>2</v>
      </c>
      <c r="L1732">
        <v>2</v>
      </c>
      <c r="M1732">
        <v>7</v>
      </c>
      <c r="N1732">
        <v>3</v>
      </c>
      <c r="O1732">
        <v>2</v>
      </c>
      <c r="P1732">
        <v>3</v>
      </c>
      <c r="Q1732">
        <v>0</v>
      </c>
      <c r="R1732">
        <v>0</v>
      </c>
      <c r="S1732">
        <v>1</v>
      </c>
      <c r="T1732">
        <v>4</v>
      </c>
      <c r="U1732">
        <v>620</v>
      </c>
      <c r="V1732">
        <v>620</v>
      </c>
      <c r="W1732">
        <v>9</v>
      </c>
      <c r="X1732">
        <v>14</v>
      </c>
    </row>
    <row r="1733" spans="1:24" x14ac:dyDescent="0.35">
      <c r="A1733" s="6" t="str">
        <f t="shared" si="27"/>
        <v>31151</v>
      </c>
      <c r="B1733">
        <v>31</v>
      </c>
      <c r="C1733">
        <v>151</v>
      </c>
      <c r="D1733" t="s">
        <v>2691</v>
      </c>
      <c r="E1733" t="s">
        <v>294</v>
      </c>
      <c r="F1733">
        <v>14767</v>
      </c>
      <c r="G1733">
        <v>7607</v>
      </c>
      <c r="H1733">
        <v>7160</v>
      </c>
      <c r="I1733">
        <v>6985</v>
      </c>
      <c r="J1733">
        <v>6531</v>
      </c>
      <c r="K1733">
        <v>147</v>
      </c>
      <c r="L1733">
        <v>129</v>
      </c>
      <c r="M1733">
        <v>116</v>
      </c>
      <c r="N1733">
        <v>127</v>
      </c>
      <c r="O1733">
        <v>204</v>
      </c>
      <c r="P1733">
        <v>221</v>
      </c>
      <c r="Q1733">
        <v>49</v>
      </c>
      <c r="R1733">
        <v>41</v>
      </c>
      <c r="S1733">
        <v>106</v>
      </c>
      <c r="T1733">
        <v>111</v>
      </c>
      <c r="U1733">
        <v>5417</v>
      </c>
      <c r="V1733">
        <v>5184</v>
      </c>
      <c r="W1733">
        <v>2190</v>
      </c>
      <c r="X1733">
        <v>1976</v>
      </c>
    </row>
    <row r="1734" spans="1:24" x14ac:dyDescent="0.35">
      <c r="A1734" s="6" t="str">
        <f t="shared" si="27"/>
        <v>31153</v>
      </c>
      <c r="B1734">
        <v>31</v>
      </c>
      <c r="C1734">
        <v>153</v>
      </c>
      <c r="D1734" t="s">
        <v>2691</v>
      </c>
      <c r="E1734" t="s">
        <v>2803</v>
      </c>
      <c r="F1734">
        <v>190597</v>
      </c>
      <c r="G1734">
        <v>95968</v>
      </c>
      <c r="H1734">
        <v>94629</v>
      </c>
      <c r="I1734">
        <v>85044</v>
      </c>
      <c r="J1734">
        <v>83980</v>
      </c>
      <c r="K1734">
        <v>4574</v>
      </c>
      <c r="L1734">
        <v>3787</v>
      </c>
      <c r="M1734">
        <v>765</v>
      </c>
      <c r="N1734">
        <v>806</v>
      </c>
      <c r="O1734">
        <v>2332</v>
      </c>
      <c r="P1734">
        <v>2836</v>
      </c>
      <c r="Q1734">
        <v>129</v>
      </c>
      <c r="R1734">
        <v>104</v>
      </c>
      <c r="S1734">
        <v>3124</v>
      </c>
      <c r="T1734">
        <v>3116</v>
      </c>
      <c r="U1734">
        <v>85632</v>
      </c>
      <c r="V1734">
        <v>84935</v>
      </c>
      <c r="W1734">
        <v>10336</v>
      </c>
      <c r="X1734">
        <v>9694</v>
      </c>
    </row>
    <row r="1735" spans="1:24" x14ac:dyDescent="0.35">
      <c r="A1735" s="6" t="str">
        <f t="shared" si="27"/>
        <v>31155</v>
      </c>
      <c r="B1735">
        <v>31</v>
      </c>
      <c r="C1735">
        <v>155</v>
      </c>
      <c r="D1735" t="s">
        <v>2691</v>
      </c>
      <c r="E1735" t="s">
        <v>2805</v>
      </c>
      <c r="F1735">
        <v>22281</v>
      </c>
      <c r="G1735">
        <v>11378</v>
      </c>
      <c r="H1735">
        <v>10903</v>
      </c>
      <c r="I1735">
        <v>11049</v>
      </c>
      <c r="J1735">
        <v>10559</v>
      </c>
      <c r="K1735">
        <v>69</v>
      </c>
      <c r="L1735">
        <v>48</v>
      </c>
      <c r="M1735">
        <v>56</v>
      </c>
      <c r="N1735">
        <v>58</v>
      </c>
      <c r="O1735">
        <v>49</v>
      </c>
      <c r="P1735">
        <v>56</v>
      </c>
      <c r="Q1735">
        <v>2</v>
      </c>
      <c r="R1735">
        <v>0</v>
      </c>
      <c r="S1735">
        <v>153</v>
      </c>
      <c r="T1735">
        <v>182</v>
      </c>
      <c r="U1735">
        <v>11082</v>
      </c>
      <c r="V1735">
        <v>10628</v>
      </c>
      <c r="W1735">
        <v>296</v>
      </c>
      <c r="X1735">
        <v>275</v>
      </c>
    </row>
    <row r="1736" spans="1:24" x14ac:dyDescent="0.35">
      <c r="A1736" s="6" t="str">
        <f t="shared" si="27"/>
        <v>31157</v>
      </c>
      <c r="B1736">
        <v>31</v>
      </c>
      <c r="C1736">
        <v>157</v>
      </c>
      <c r="D1736" t="s">
        <v>2691</v>
      </c>
      <c r="E1736" t="s">
        <v>2807</v>
      </c>
      <c r="F1736">
        <v>36094</v>
      </c>
      <c r="G1736">
        <v>17694</v>
      </c>
      <c r="H1736">
        <v>18400</v>
      </c>
      <c r="I1736">
        <v>16370</v>
      </c>
      <c r="J1736">
        <v>17074</v>
      </c>
      <c r="K1736">
        <v>261</v>
      </c>
      <c r="L1736">
        <v>146</v>
      </c>
      <c r="M1736">
        <v>635</v>
      </c>
      <c r="N1736">
        <v>691</v>
      </c>
      <c r="O1736">
        <v>145</v>
      </c>
      <c r="P1736">
        <v>173</v>
      </c>
      <c r="Q1736">
        <v>22</v>
      </c>
      <c r="R1736">
        <v>21</v>
      </c>
      <c r="S1736">
        <v>261</v>
      </c>
      <c r="T1736">
        <v>295</v>
      </c>
      <c r="U1736">
        <v>13540</v>
      </c>
      <c r="V1736">
        <v>14301</v>
      </c>
      <c r="W1736">
        <v>4154</v>
      </c>
      <c r="X1736">
        <v>4099</v>
      </c>
    </row>
    <row r="1737" spans="1:24" x14ac:dyDescent="0.35">
      <c r="A1737" s="6" t="str">
        <f t="shared" si="27"/>
        <v>31159</v>
      </c>
      <c r="B1737">
        <v>31</v>
      </c>
      <c r="C1737">
        <v>159</v>
      </c>
      <c r="D1737" t="s">
        <v>2691</v>
      </c>
      <c r="E1737" t="s">
        <v>1615</v>
      </c>
      <c r="F1737">
        <v>17608</v>
      </c>
      <c r="G1737">
        <v>9078</v>
      </c>
      <c r="H1737">
        <v>8530</v>
      </c>
      <c r="I1737">
        <v>8775</v>
      </c>
      <c r="J1737">
        <v>8283</v>
      </c>
      <c r="K1737">
        <v>85</v>
      </c>
      <c r="L1737">
        <v>33</v>
      </c>
      <c r="M1737">
        <v>41</v>
      </c>
      <c r="N1737">
        <v>45</v>
      </c>
      <c r="O1737">
        <v>39</v>
      </c>
      <c r="P1737">
        <v>42</v>
      </c>
      <c r="Q1737">
        <v>3</v>
      </c>
      <c r="R1737">
        <v>0</v>
      </c>
      <c r="S1737">
        <v>135</v>
      </c>
      <c r="T1737">
        <v>127</v>
      </c>
      <c r="U1737">
        <v>8800</v>
      </c>
      <c r="V1737">
        <v>8330</v>
      </c>
      <c r="W1737">
        <v>278</v>
      </c>
      <c r="X1737">
        <v>200</v>
      </c>
    </row>
    <row r="1738" spans="1:24" x14ac:dyDescent="0.35">
      <c r="A1738" s="6" t="str">
        <f t="shared" si="27"/>
        <v>31161</v>
      </c>
      <c r="B1738">
        <v>31</v>
      </c>
      <c r="C1738">
        <v>161</v>
      </c>
      <c r="D1738" t="s">
        <v>2691</v>
      </c>
      <c r="E1738" t="s">
        <v>1619</v>
      </c>
      <c r="F1738">
        <v>5125</v>
      </c>
      <c r="G1738">
        <v>2564</v>
      </c>
      <c r="H1738">
        <v>2561</v>
      </c>
      <c r="I1738">
        <v>2174</v>
      </c>
      <c r="J1738">
        <v>2173</v>
      </c>
      <c r="K1738">
        <v>12</v>
      </c>
      <c r="L1738">
        <v>9</v>
      </c>
      <c r="M1738">
        <v>264</v>
      </c>
      <c r="N1738">
        <v>261</v>
      </c>
      <c r="O1738">
        <v>16</v>
      </c>
      <c r="P1738">
        <v>19</v>
      </c>
      <c r="Q1738">
        <v>4</v>
      </c>
      <c r="R1738">
        <v>7</v>
      </c>
      <c r="S1738">
        <v>94</v>
      </c>
      <c r="T1738">
        <v>92</v>
      </c>
      <c r="U1738">
        <v>2435</v>
      </c>
      <c r="V1738">
        <v>2449</v>
      </c>
      <c r="W1738">
        <v>129</v>
      </c>
      <c r="X1738">
        <v>112</v>
      </c>
    </row>
    <row r="1739" spans="1:24" x14ac:dyDescent="0.35">
      <c r="A1739" s="6" t="str">
        <f t="shared" si="27"/>
        <v>31163</v>
      </c>
      <c r="B1739">
        <v>31</v>
      </c>
      <c r="C1739">
        <v>163</v>
      </c>
      <c r="D1739" t="s">
        <v>2691</v>
      </c>
      <c r="E1739" t="s">
        <v>1621</v>
      </c>
      <c r="F1739">
        <v>2959</v>
      </c>
      <c r="G1739">
        <v>1472</v>
      </c>
      <c r="H1739">
        <v>1487</v>
      </c>
      <c r="I1739">
        <v>1443</v>
      </c>
      <c r="J1739">
        <v>1450</v>
      </c>
      <c r="K1739">
        <v>7</v>
      </c>
      <c r="L1739">
        <v>8</v>
      </c>
      <c r="M1739">
        <v>7</v>
      </c>
      <c r="N1739">
        <v>6</v>
      </c>
      <c r="O1739">
        <v>4</v>
      </c>
      <c r="P1739">
        <v>9</v>
      </c>
      <c r="Q1739">
        <v>0</v>
      </c>
      <c r="R1739">
        <v>0</v>
      </c>
      <c r="S1739">
        <v>11</v>
      </c>
      <c r="T1739">
        <v>14</v>
      </c>
      <c r="U1739">
        <v>1437</v>
      </c>
      <c r="V1739">
        <v>1451</v>
      </c>
      <c r="W1739">
        <v>35</v>
      </c>
      <c r="X1739">
        <v>36</v>
      </c>
    </row>
    <row r="1740" spans="1:24" x14ac:dyDescent="0.35">
      <c r="A1740" s="6" t="str">
        <f t="shared" si="27"/>
        <v>31165</v>
      </c>
      <c r="B1740">
        <v>31</v>
      </c>
      <c r="C1740">
        <v>165</v>
      </c>
      <c r="D1740" t="s">
        <v>2691</v>
      </c>
      <c r="E1740" t="s">
        <v>1453</v>
      </c>
      <c r="F1740">
        <v>1131</v>
      </c>
      <c r="G1740">
        <v>607</v>
      </c>
      <c r="H1740">
        <v>524</v>
      </c>
      <c r="I1740">
        <v>581</v>
      </c>
      <c r="J1740">
        <v>507</v>
      </c>
      <c r="K1740">
        <v>2</v>
      </c>
      <c r="L1740">
        <v>1</v>
      </c>
      <c r="M1740">
        <v>11</v>
      </c>
      <c r="N1740">
        <v>6</v>
      </c>
      <c r="O1740">
        <v>2</v>
      </c>
      <c r="P1740">
        <v>1</v>
      </c>
      <c r="Q1740">
        <v>0</v>
      </c>
      <c r="R1740">
        <v>0</v>
      </c>
      <c r="S1740">
        <v>11</v>
      </c>
      <c r="T1740">
        <v>9</v>
      </c>
      <c r="U1740">
        <v>583</v>
      </c>
      <c r="V1740">
        <v>501</v>
      </c>
      <c r="W1740">
        <v>24</v>
      </c>
      <c r="X1740">
        <v>23</v>
      </c>
    </row>
    <row r="1741" spans="1:24" x14ac:dyDescent="0.35">
      <c r="A1741" s="6" t="str">
        <f t="shared" si="27"/>
        <v>31167</v>
      </c>
      <c r="B1741">
        <v>31</v>
      </c>
      <c r="C1741">
        <v>167</v>
      </c>
      <c r="D1741" t="s">
        <v>2691</v>
      </c>
      <c r="E1741" t="s">
        <v>1627</v>
      </c>
      <c r="F1741">
        <v>5850</v>
      </c>
      <c r="G1741">
        <v>2971</v>
      </c>
      <c r="H1741">
        <v>2879</v>
      </c>
      <c r="I1741">
        <v>2873</v>
      </c>
      <c r="J1741">
        <v>2781</v>
      </c>
      <c r="K1741">
        <v>33</v>
      </c>
      <c r="L1741">
        <v>31</v>
      </c>
      <c r="M1741">
        <v>27</v>
      </c>
      <c r="N1741">
        <v>21</v>
      </c>
      <c r="O1741">
        <v>8</v>
      </c>
      <c r="P1741">
        <v>8</v>
      </c>
      <c r="Q1741">
        <v>1</v>
      </c>
      <c r="R1741">
        <v>0</v>
      </c>
      <c r="S1741">
        <v>29</v>
      </c>
      <c r="T1741">
        <v>38</v>
      </c>
      <c r="U1741">
        <v>2758</v>
      </c>
      <c r="V1741">
        <v>2726</v>
      </c>
      <c r="W1741">
        <v>213</v>
      </c>
      <c r="X1741">
        <v>153</v>
      </c>
    </row>
    <row r="1742" spans="1:24" x14ac:dyDescent="0.35">
      <c r="A1742" s="6" t="str">
        <f t="shared" si="27"/>
        <v>31169</v>
      </c>
      <c r="B1742">
        <v>31</v>
      </c>
      <c r="C1742">
        <v>169</v>
      </c>
      <c r="D1742" t="s">
        <v>2691</v>
      </c>
      <c r="E1742" t="s">
        <v>2814</v>
      </c>
      <c r="F1742">
        <v>5033</v>
      </c>
      <c r="G1742">
        <v>2517</v>
      </c>
      <c r="H1742">
        <v>2516</v>
      </c>
      <c r="I1742">
        <v>2458</v>
      </c>
      <c r="J1742">
        <v>2446</v>
      </c>
      <c r="K1742">
        <v>10</v>
      </c>
      <c r="L1742">
        <v>16</v>
      </c>
      <c r="M1742">
        <v>7</v>
      </c>
      <c r="N1742">
        <v>12</v>
      </c>
      <c r="O1742">
        <v>10</v>
      </c>
      <c r="P1742">
        <v>4</v>
      </c>
      <c r="Q1742">
        <v>1</v>
      </c>
      <c r="R1742">
        <v>0</v>
      </c>
      <c r="S1742">
        <v>31</v>
      </c>
      <c r="T1742">
        <v>38</v>
      </c>
      <c r="U1742">
        <v>2439</v>
      </c>
      <c r="V1742">
        <v>2447</v>
      </c>
      <c r="W1742">
        <v>78</v>
      </c>
      <c r="X1742">
        <v>69</v>
      </c>
    </row>
    <row r="1743" spans="1:24" x14ac:dyDescent="0.35">
      <c r="A1743" s="6" t="str">
        <f t="shared" si="27"/>
        <v>31171</v>
      </c>
      <c r="B1743">
        <v>31</v>
      </c>
      <c r="C1743">
        <v>171</v>
      </c>
      <c r="D1743" t="s">
        <v>2691</v>
      </c>
      <c r="E1743" t="s">
        <v>923</v>
      </c>
      <c r="F1743">
        <v>669</v>
      </c>
      <c r="G1743">
        <v>342</v>
      </c>
      <c r="H1743">
        <v>327</v>
      </c>
      <c r="I1743">
        <v>322</v>
      </c>
      <c r="J1743">
        <v>318</v>
      </c>
      <c r="K1743">
        <v>3</v>
      </c>
      <c r="L1743">
        <v>5</v>
      </c>
      <c r="M1743">
        <v>11</v>
      </c>
      <c r="N1743">
        <v>1</v>
      </c>
      <c r="O1743">
        <v>1</v>
      </c>
      <c r="P1743">
        <v>1</v>
      </c>
      <c r="Q1743">
        <v>0</v>
      </c>
      <c r="R1743">
        <v>0</v>
      </c>
      <c r="S1743">
        <v>5</v>
      </c>
      <c r="T1743">
        <v>2</v>
      </c>
      <c r="U1743">
        <v>329</v>
      </c>
      <c r="V1743">
        <v>318</v>
      </c>
      <c r="W1743">
        <v>13</v>
      </c>
      <c r="X1743">
        <v>9</v>
      </c>
    </row>
    <row r="1744" spans="1:24" x14ac:dyDescent="0.35">
      <c r="A1744" s="6" t="str">
        <f t="shared" si="27"/>
        <v>31173</v>
      </c>
      <c r="B1744">
        <v>31</v>
      </c>
      <c r="C1744">
        <v>173</v>
      </c>
      <c r="D1744" t="s">
        <v>2691</v>
      </c>
      <c r="E1744" t="s">
        <v>2817</v>
      </c>
      <c r="F1744">
        <v>6779</v>
      </c>
      <c r="G1744">
        <v>3398</v>
      </c>
      <c r="H1744">
        <v>3381</v>
      </c>
      <c r="I1744">
        <v>1325</v>
      </c>
      <c r="J1744">
        <v>1249</v>
      </c>
      <c r="K1744">
        <v>21</v>
      </c>
      <c r="L1744">
        <v>11</v>
      </c>
      <c r="M1744">
        <v>1933</v>
      </c>
      <c r="N1744">
        <v>2009</v>
      </c>
      <c r="O1744">
        <v>26</v>
      </c>
      <c r="P1744">
        <v>19</v>
      </c>
      <c r="Q1744">
        <v>2</v>
      </c>
      <c r="R1744">
        <v>0</v>
      </c>
      <c r="S1744">
        <v>91</v>
      </c>
      <c r="T1744">
        <v>93</v>
      </c>
      <c r="U1744">
        <v>3263</v>
      </c>
      <c r="V1744">
        <v>3280</v>
      </c>
      <c r="W1744">
        <v>135</v>
      </c>
      <c r="X1744">
        <v>101</v>
      </c>
    </row>
    <row r="1745" spans="1:24" x14ac:dyDescent="0.35">
      <c r="A1745" s="6" t="str">
        <f t="shared" si="27"/>
        <v>31175</v>
      </c>
      <c r="B1745">
        <v>31</v>
      </c>
      <c r="C1745">
        <v>175</v>
      </c>
      <c r="D1745" t="s">
        <v>2691</v>
      </c>
      <c r="E1745" t="s">
        <v>1039</v>
      </c>
      <c r="F1745">
        <v>4057</v>
      </c>
      <c r="G1745">
        <v>2024</v>
      </c>
      <c r="H1745">
        <v>2033</v>
      </c>
      <c r="I1745">
        <v>1988</v>
      </c>
      <c r="J1745">
        <v>1979</v>
      </c>
      <c r="K1745">
        <v>8</v>
      </c>
      <c r="L1745">
        <v>12</v>
      </c>
      <c r="M1745">
        <v>5</v>
      </c>
      <c r="N1745">
        <v>11</v>
      </c>
      <c r="O1745">
        <v>4</v>
      </c>
      <c r="P1745">
        <v>13</v>
      </c>
      <c r="Q1745">
        <v>1</v>
      </c>
      <c r="R1745">
        <v>1</v>
      </c>
      <c r="S1745">
        <v>18</v>
      </c>
      <c r="T1745">
        <v>17</v>
      </c>
      <c r="U1745">
        <v>1954</v>
      </c>
      <c r="V1745">
        <v>1977</v>
      </c>
      <c r="W1745">
        <v>70</v>
      </c>
      <c r="X1745">
        <v>56</v>
      </c>
    </row>
    <row r="1746" spans="1:24" x14ac:dyDescent="0.35">
      <c r="A1746" s="6" t="str">
        <f t="shared" si="27"/>
        <v>31177</v>
      </c>
      <c r="B1746">
        <v>31</v>
      </c>
      <c r="C1746">
        <v>177</v>
      </c>
      <c r="D1746" t="s">
        <v>2691</v>
      </c>
      <c r="E1746" t="s">
        <v>150</v>
      </c>
      <c r="F1746">
        <v>20862</v>
      </c>
      <c r="G1746">
        <v>10499</v>
      </c>
      <c r="H1746">
        <v>10363</v>
      </c>
      <c r="I1746">
        <v>10148</v>
      </c>
      <c r="J1746">
        <v>10060</v>
      </c>
      <c r="K1746">
        <v>89</v>
      </c>
      <c r="L1746">
        <v>75</v>
      </c>
      <c r="M1746">
        <v>56</v>
      </c>
      <c r="N1746">
        <v>31</v>
      </c>
      <c r="O1746">
        <v>44</v>
      </c>
      <c r="P1746">
        <v>41</v>
      </c>
      <c r="Q1746">
        <v>10</v>
      </c>
      <c r="R1746">
        <v>12</v>
      </c>
      <c r="S1746">
        <v>152</v>
      </c>
      <c r="T1746">
        <v>144</v>
      </c>
      <c r="U1746">
        <v>10188</v>
      </c>
      <c r="V1746">
        <v>10070</v>
      </c>
      <c r="W1746">
        <v>311</v>
      </c>
      <c r="X1746">
        <v>293</v>
      </c>
    </row>
    <row r="1747" spans="1:24" x14ac:dyDescent="0.35">
      <c r="A1747" s="6" t="str">
        <f t="shared" si="27"/>
        <v>31179</v>
      </c>
      <c r="B1747">
        <v>31</v>
      </c>
      <c r="C1747">
        <v>179</v>
      </c>
      <c r="D1747" t="s">
        <v>2691</v>
      </c>
      <c r="E1747" t="s">
        <v>949</v>
      </c>
      <c r="F1747">
        <v>9699</v>
      </c>
      <c r="G1747">
        <v>4920</v>
      </c>
      <c r="H1747">
        <v>4779</v>
      </c>
      <c r="I1747">
        <v>4648</v>
      </c>
      <c r="J1747">
        <v>4557</v>
      </c>
      <c r="K1747">
        <v>113</v>
      </c>
      <c r="L1747">
        <v>59</v>
      </c>
      <c r="M1747">
        <v>47</v>
      </c>
      <c r="N1747">
        <v>51</v>
      </c>
      <c r="O1747">
        <v>23</v>
      </c>
      <c r="P1747">
        <v>38</v>
      </c>
      <c r="Q1747">
        <v>8</v>
      </c>
      <c r="R1747">
        <v>7</v>
      </c>
      <c r="S1747">
        <v>81</v>
      </c>
      <c r="T1747">
        <v>67</v>
      </c>
      <c r="U1747">
        <v>4418</v>
      </c>
      <c r="V1747">
        <v>4292</v>
      </c>
      <c r="W1747">
        <v>502</v>
      </c>
      <c r="X1747">
        <v>487</v>
      </c>
    </row>
    <row r="1748" spans="1:24" x14ac:dyDescent="0.35">
      <c r="A1748" s="6" t="str">
        <f t="shared" si="27"/>
        <v>31181</v>
      </c>
      <c r="B1748">
        <v>31</v>
      </c>
      <c r="C1748">
        <v>181</v>
      </c>
      <c r="D1748" t="s">
        <v>2691</v>
      </c>
      <c r="E1748" t="s">
        <v>951</v>
      </c>
      <c r="F1748">
        <v>3398</v>
      </c>
      <c r="G1748">
        <v>1714</v>
      </c>
      <c r="H1748">
        <v>1684</v>
      </c>
      <c r="I1748">
        <v>1661</v>
      </c>
      <c r="J1748">
        <v>1610</v>
      </c>
      <c r="K1748">
        <v>11</v>
      </c>
      <c r="L1748">
        <v>9</v>
      </c>
      <c r="M1748">
        <v>5</v>
      </c>
      <c r="N1748">
        <v>11</v>
      </c>
      <c r="O1748">
        <v>5</v>
      </c>
      <c r="P1748">
        <v>8</v>
      </c>
      <c r="Q1748">
        <v>4</v>
      </c>
      <c r="R1748">
        <v>10</v>
      </c>
      <c r="S1748">
        <v>28</v>
      </c>
      <c r="T1748">
        <v>36</v>
      </c>
      <c r="U1748">
        <v>1629</v>
      </c>
      <c r="V1748">
        <v>1606</v>
      </c>
      <c r="W1748">
        <v>85</v>
      </c>
      <c r="X1748">
        <v>78</v>
      </c>
    </row>
    <row r="1749" spans="1:24" x14ac:dyDescent="0.35">
      <c r="A1749" s="6" t="str">
        <f t="shared" si="27"/>
        <v>31183</v>
      </c>
      <c r="B1749">
        <v>31</v>
      </c>
      <c r="C1749">
        <v>183</v>
      </c>
      <c r="D1749" t="s">
        <v>2691</v>
      </c>
      <c r="E1749" t="s">
        <v>953</v>
      </c>
      <c r="F1749">
        <v>772</v>
      </c>
      <c r="G1749">
        <v>398</v>
      </c>
      <c r="H1749">
        <v>374</v>
      </c>
      <c r="I1749">
        <v>389</v>
      </c>
      <c r="J1749">
        <v>366</v>
      </c>
      <c r="K1749">
        <v>0</v>
      </c>
      <c r="L1749">
        <v>0</v>
      </c>
      <c r="M1749">
        <v>3</v>
      </c>
      <c r="N1749">
        <v>2</v>
      </c>
      <c r="O1749">
        <v>0</v>
      </c>
      <c r="P1749">
        <v>3</v>
      </c>
      <c r="Q1749">
        <v>0</v>
      </c>
      <c r="R1749">
        <v>0</v>
      </c>
      <c r="S1749">
        <v>6</v>
      </c>
      <c r="T1749">
        <v>3</v>
      </c>
      <c r="U1749">
        <v>390</v>
      </c>
      <c r="V1749">
        <v>368</v>
      </c>
      <c r="W1749">
        <v>8</v>
      </c>
      <c r="X1749">
        <v>6</v>
      </c>
    </row>
    <row r="1750" spans="1:24" x14ac:dyDescent="0.35">
      <c r="A1750" s="6" t="str">
        <f t="shared" si="27"/>
        <v>31185</v>
      </c>
      <c r="B1750">
        <v>31</v>
      </c>
      <c r="C1750">
        <v>185</v>
      </c>
      <c r="D1750" t="s">
        <v>2691</v>
      </c>
      <c r="E1750" t="s">
        <v>1962</v>
      </c>
      <c r="F1750">
        <v>14126</v>
      </c>
      <c r="G1750">
        <v>7048</v>
      </c>
      <c r="H1750">
        <v>7078</v>
      </c>
      <c r="I1750">
        <v>6741</v>
      </c>
      <c r="J1750">
        <v>6722</v>
      </c>
      <c r="K1750">
        <v>107</v>
      </c>
      <c r="L1750">
        <v>124</v>
      </c>
      <c r="M1750">
        <v>44</v>
      </c>
      <c r="N1750">
        <v>75</v>
      </c>
      <c r="O1750">
        <v>35</v>
      </c>
      <c r="P1750">
        <v>54</v>
      </c>
      <c r="Q1750">
        <v>5</v>
      </c>
      <c r="R1750">
        <v>2</v>
      </c>
      <c r="S1750">
        <v>116</v>
      </c>
      <c r="T1750">
        <v>101</v>
      </c>
      <c r="U1750">
        <v>6656</v>
      </c>
      <c r="V1750">
        <v>6634</v>
      </c>
      <c r="W1750">
        <v>392</v>
      </c>
      <c r="X1750">
        <v>444</v>
      </c>
    </row>
    <row r="1751" spans="1:24" x14ac:dyDescent="0.35">
      <c r="A1751" s="6" t="str">
        <f t="shared" si="27"/>
        <v>32001</v>
      </c>
      <c r="B1751">
        <v>32</v>
      </c>
      <c r="C1751">
        <v>1</v>
      </c>
      <c r="D1751" t="s">
        <v>271</v>
      </c>
      <c r="E1751" t="s">
        <v>2825</v>
      </c>
      <c r="F1751">
        <v>25518</v>
      </c>
      <c r="G1751">
        <v>13014</v>
      </c>
      <c r="H1751">
        <v>12504</v>
      </c>
      <c r="I1751">
        <v>10902</v>
      </c>
      <c r="J1751">
        <v>10421</v>
      </c>
      <c r="K1751">
        <v>425</v>
      </c>
      <c r="L1751">
        <v>295</v>
      </c>
      <c r="M1751">
        <v>680</v>
      </c>
      <c r="N1751">
        <v>736</v>
      </c>
      <c r="O1751">
        <v>329</v>
      </c>
      <c r="P1751">
        <v>450</v>
      </c>
      <c r="Q1751">
        <v>56</v>
      </c>
      <c r="R1751">
        <v>50</v>
      </c>
      <c r="S1751">
        <v>622</v>
      </c>
      <c r="T1751">
        <v>552</v>
      </c>
      <c r="U1751">
        <v>11165</v>
      </c>
      <c r="V1751">
        <v>10732</v>
      </c>
      <c r="W1751">
        <v>1849</v>
      </c>
      <c r="X1751">
        <v>1772</v>
      </c>
    </row>
    <row r="1752" spans="1:24" x14ac:dyDescent="0.35">
      <c r="A1752" s="6" t="str">
        <f t="shared" si="27"/>
        <v>32003</v>
      </c>
      <c r="B1752">
        <v>32</v>
      </c>
      <c r="C1752">
        <v>3</v>
      </c>
      <c r="D1752" t="s">
        <v>271</v>
      </c>
      <c r="E1752" t="s">
        <v>204</v>
      </c>
      <c r="F1752">
        <v>2265475</v>
      </c>
      <c r="G1752">
        <v>1134913</v>
      </c>
      <c r="H1752">
        <v>1130562</v>
      </c>
      <c r="I1752">
        <v>793802</v>
      </c>
      <c r="J1752">
        <v>760303</v>
      </c>
      <c r="K1752">
        <v>148244</v>
      </c>
      <c r="L1752">
        <v>154341</v>
      </c>
      <c r="M1752">
        <v>14028</v>
      </c>
      <c r="N1752">
        <v>13634</v>
      </c>
      <c r="O1752">
        <v>110100</v>
      </c>
      <c r="P1752">
        <v>132438</v>
      </c>
      <c r="Q1752">
        <v>10460</v>
      </c>
      <c r="R1752">
        <v>10665</v>
      </c>
      <c r="S1752">
        <v>58279</v>
      </c>
      <c r="T1752">
        <v>59181</v>
      </c>
      <c r="U1752">
        <v>780253</v>
      </c>
      <c r="V1752">
        <v>783797</v>
      </c>
      <c r="W1752">
        <v>354660</v>
      </c>
      <c r="X1752">
        <v>346765</v>
      </c>
    </row>
    <row r="1753" spans="1:24" x14ac:dyDescent="0.35">
      <c r="A1753" s="6" t="str">
        <f t="shared" si="27"/>
        <v>32005</v>
      </c>
      <c r="B1753">
        <v>32</v>
      </c>
      <c r="C1753">
        <v>5</v>
      </c>
      <c r="D1753" t="s">
        <v>271</v>
      </c>
      <c r="E1753" t="s">
        <v>471</v>
      </c>
      <c r="F1753">
        <v>49482</v>
      </c>
      <c r="G1753">
        <v>25000</v>
      </c>
      <c r="H1753">
        <v>24482</v>
      </c>
      <c r="I1753">
        <v>22944</v>
      </c>
      <c r="J1753">
        <v>22326</v>
      </c>
      <c r="K1753">
        <v>248</v>
      </c>
      <c r="L1753">
        <v>221</v>
      </c>
      <c r="M1753">
        <v>565</v>
      </c>
      <c r="N1753">
        <v>544</v>
      </c>
      <c r="O1753">
        <v>402</v>
      </c>
      <c r="P1753">
        <v>557</v>
      </c>
      <c r="Q1753">
        <v>69</v>
      </c>
      <c r="R1753">
        <v>70</v>
      </c>
      <c r="S1753">
        <v>772</v>
      </c>
      <c r="T1753">
        <v>764</v>
      </c>
      <c r="U1753">
        <v>21759</v>
      </c>
      <c r="V1753">
        <v>21534</v>
      </c>
      <c r="W1753">
        <v>3241</v>
      </c>
      <c r="X1753">
        <v>2948</v>
      </c>
    </row>
    <row r="1754" spans="1:24" x14ac:dyDescent="0.35">
      <c r="A1754" s="6" t="str">
        <f t="shared" si="27"/>
        <v>32007</v>
      </c>
      <c r="B1754">
        <v>32</v>
      </c>
      <c r="C1754">
        <v>7</v>
      </c>
      <c r="D1754" t="s">
        <v>271</v>
      </c>
      <c r="E1754" t="s">
        <v>2829</v>
      </c>
      <c r="F1754">
        <v>53700</v>
      </c>
      <c r="G1754">
        <v>28055</v>
      </c>
      <c r="H1754">
        <v>25645</v>
      </c>
      <c r="I1754">
        <v>24755</v>
      </c>
      <c r="J1754">
        <v>22539</v>
      </c>
      <c r="K1754">
        <v>440</v>
      </c>
      <c r="L1754">
        <v>225</v>
      </c>
      <c r="M1754">
        <v>1730</v>
      </c>
      <c r="N1754">
        <v>1742</v>
      </c>
      <c r="O1754">
        <v>325</v>
      </c>
      <c r="P1754">
        <v>397</v>
      </c>
      <c r="Q1754">
        <v>73</v>
      </c>
      <c r="R1754">
        <v>61</v>
      </c>
      <c r="S1754">
        <v>732</v>
      </c>
      <c r="T1754">
        <v>681</v>
      </c>
      <c r="U1754">
        <v>20846</v>
      </c>
      <c r="V1754">
        <v>19277</v>
      </c>
      <c r="W1754">
        <v>7209</v>
      </c>
      <c r="X1754">
        <v>6368</v>
      </c>
    </row>
    <row r="1755" spans="1:24" x14ac:dyDescent="0.35">
      <c r="A1755" s="6" t="str">
        <f t="shared" si="27"/>
        <v>32009</v>
      </c>
      <c r="B1755">
        <v>32</v>
      </c>
      <c r="C1755">
        <v>9</v>
      </c>
      <c r="D1755" t="s">
        <v>271</v>
      </c>
      <c r="E1755" t="s">
        <v>2831</v>
      </c>
      <c r="F1755">
        <v>730</v>
      </c>
      <c r="G1755">
        <v>411</v>
      </c>
      <c r="H1755">
        <v>319</v>
      </c>
      <c r="I1755">
        <v>342</v>
      </c>
      <c r="J1755">
        <v>267</v>
      </c>
      <c r="K1755">
        <v>20</v>
      </c>
      <c r="L1755">
        <v>8</v>
      </c>
      <c r="M1755">
        <v>29</v>
      </c>
      <c r="N1755">
        <v>24</v>
      </c>
      <c r="O1755">
        <v>5</v>
      </c>
      <c r="P1755">
        <v>3</v>
      </c>
      <c r="Q1755">
        <v>1</v>
      </c>
      <c r="R1755">
        <v>0</v>
      </c>
      <c r="S1755">
        <v>14</v>
      </c>
      <c r="T1755">
        <v>17</v>
      </c>
      <c r="U1755">
        <v>335</v>
      </c>
      <c r="V1755">
        <v>257</v>
      </c>
      <c r="W1755">
        <v>76</v>
      </c>
      <c r="X1755">
        <v>62</v>
      </c>
    </row>
    <row r="1756" spans="1:24" x14ac:dyDescent="0.35">
      <c r="A1756" s="6" t="str">
        <f t="shared" si="27"/>
        <v>32011</v>
      </c>
      <c r="B1756">
        <v>32</v>
      </c>
      <c r="C1756">
        <v>11</v>
      </c>
      <c r="D1756" t="s">
        <v>271</v>
      </c>
      <c r="E1756" t="s">
        <v>2833</v>
      </c>
      <c r="F1756">
        <v>1852</v>
      </c>
      <c r="G1756">
        <v>1012</v>
      </c>
      <c r="H1756">
        <v>840</v>
      </c>
      <c r="I1756">
        <v>921</v>
      </c>
      <c r="J1756">
        <v>755</v>
      </c>
      <c r="K1756">
        <v>18</v>
      </c>
      <c r="L1756">
        <v>10</v>
      </c>
      <c r="M1756">
        <v>34</v>
      </c>
      <c r="N1756">
        <v>31</v>
      </c>
      <c r="O1756">
        <v>11</v>
      </c>
      <c r="P1756">
        <v>13</v>
      </c>
      <c r="Q1756">
        <v>1</v>
      </c>
      <c r="R1756">
        <v>3</v>
      </c>
      <c r="S1756">
        <v>27</v>
      </c>
      <c r="T1756">
        <v>28</v>
      </c>
      <c r="U1756">
        <v>902</v>
      </c>
      <c r="V1756">
        <v>760</v>
      </c>
      <c r="W1756">
        <v>110</v>
      </c>
      <c r="X1756">
        <v>80</v>
      </c>
    </row>
    <row r="1757" spans="1:24" x14ac:dyDescent="0.35">
      <c r="A1757" s="6" t="str">
        <f t="shared" si="27"/>
        <v>32013</v>
      </c>
      <c r="B1757">
        <v>32</v>
      </c>
      <c r="C1757">
        <v>13</v>
      </c>
      <c r="D1757" t="s">
        <v>271</v>
      </c>
      <c r="E1757" t="s">
        <v>342</v>
      </c>
      <c r="F1757">
        <v>17284</v>
      </c>
      <c r="G1757">
        <v>9034</v>
      </c>
      <c r="H1757">
        <v>8250</v>
      </c>
      <c r="I1757">
        <v>8132</v>
      </c>
      <c r="J1757">
        <v>7377</v>
      </c>
      <c r="K1757">
        <v>127</v>
      </c>
      <c r="L1757">
        <v>60</v>
      </c>
      <c r="M1757">
        <v>403</v>
      </c>
      <c r="N1757">
        <v>413</v>
      </c>
      <c r="O1757">
        <v>75</v>
      </c>
      <c r="P1757">
        <v>109</v>
      </c>
      <c r="Q1757">
        <v>33</v>
      </c>
      <c r="R1757">
        <v>20</v>
      </c>
      <c r="S1757">
        <v>264</v>
      </c>
      <c r="T1757">
        <v>271</v>
      </c>
      <c r="U1757">
        <v>6678</v>
      </c>
      <c r="V1757">
        <v>6065</v>
      </c>
      <c r="W1757">
        <v>2356</v>
      </c>
      <c r="X1757">
        <v>2185</v>
      </c>
    </row>
    <row r="1758" spans="1:24" x14ac:dyDescent="0.35">
      <c r="A1758" s="6" t="str">
        <f t="shared" si="27"/>
        <v>32015</v>
      </c>
      <c r="B1758">
        <v>32</v>
      </c>
      <c r="C1758">
        <v>15</v>
      </c>
      <c r="D1758" t="s">
        <v>271</v>
      </c>
      <c r="E1758" t="s">
        <v>2836</v>
      </c>
      <c r="F1758">
        <v>5733</v>
      </c>
      <c r="G1758">
        <v>2966</v>
      </c>
      <c r="H1758">
        <v>2767</v>
      </c>
      <c r="I1758">
        <v>2665</v>
      </c>
      <c r="J1758">
        <v>2452</v>
      </c>
      <c r="K1758">
        <v>34</v>
      </c>
      <c r="L1758">
        <v>32</v>
      </c>
      <c r="M1758">
        <v>175</v>
      </c>
      <c r="N1758">
        <v>145</v>
      </c>
      <c r="O1758">
        <v>19</v>
      </c>
      <c r="P1758">
        <v>45</v>
      </c>
      <c r="Q1758">
        <v>1</v>
      </c>
      <c r="R1758">
        <v>0</v>
      </c>
      <c r="S1758">
        <v>72</v>
      </c>
      <c r="T1758">
        <v>93</v>
      </c>
      <c r="U1758">
        <v>2292</v>
      </c>
      <c r="V1758">
        <v>2174</v>
      </c>
      <c r="W1758">
        <v>674</v>
      </c>
      <c r="X1758">
        <v>593</v>
      </c>
    </row>
    <row r="1759" spans="1:24" x14ac:dyDescent="0.35">
      <c r="A1759" s="6" t="str">
        <f t="shared" si="27"/>
        <v>32017</v>
      </c>
      <c r="B1759">
        <v>32</v>
      </c>
      <c r="C1759">
        <v>17</v>
      </c>
      <c r="D1759" t="s">
        <v>271</v>
      </c>
      <c r="E1759" t="s">
        <v>255</v>
      </c>
      <c r="F1759">
        <v>4505</v>
      </c>
      <c r="G1759">
        <v>2473</v>
      </c>
      <c r="H1759">
        <v>2032</v>
      </c>
      <c r="I1759">
        <v>2172</v>
      </c>
      <c r="J1759">
        <v>1875</v>
      </c>
      <c r="K1759">
        <v>153</v>
      </c>
      <c r="L1759">
        <v>29</v>
      </c>
      <c r="M1759">
        <v>49</v>
      </c>
      <c r="N1759">
        <v>49</v>
      </c>
      <c r="O1759">
        <v>19</v>
      </c>
      <c r="P1759">
        <v>18</v>
      </c>
      <c r="Q1759">
        <v>11</v>
      </c>
      <c r="R1759">
        <v>8</v>
      </c>
      <c r="S1759">
        <v>69</v>
      </c>
      <c r="T1759">
        <v>53</v>
      </c>
      <c r="U1759">
        <v>2295</v>
      </c>
      <c r="V1759">
        <v>1917</v>
      </c>
      <c r="W1759">
        <v>178</v>
      </c>
      <c r="X1759">
        <v>115</v>
      </c>
    </row>
    <row r="1760" spans="1:24" x14ac:dyDescent="0.35">
      <c r="A1760" s="6" t="str">
        <f t="shared" si="27"/>
        <v>32019</v>
      </c>
      <c r="B1760">
        <v>32</v>
      </c>
      <c r="C1760">
        <v>19</v>
      </c>
      <c r="D1760" t="s">
        <v>271</v>
      </c>
      <c r="E1760" t="s">
        <v>1415</v>
      </c>
      <c r="F1760">
        <v>59236</v>
      </c>
      <c r="G1760">
        <v>30455</v>
      </c>
      <c r="H1760">
        <v>28781</v>
      </c>
      <c r="I1760">
        <v>27267</v>
      </c>
      <c r="J1760">
        <v>25627</v>
      </c>
      <c r="K1760">
        <v>468</v>
      </c>
      <c r="L1760">
        <v>347</v>
      </c>
      <c r="M1760">
        <v>1013</v>
      </c>
      <c r="N1760">
        <v>1028</v>
      </c>
      <c r="O1760">
        <v>417</v>
      </c>
      <c r="P1760">
        <v>549</v>
      </c>
      <c r="Q1760">
        <v>109</v>
      </c>
      <c r="R1760">
        <v>97</v>
      </c>
      <c r="S1760">
        <v>1181</v>
      </c>
      <c r="T1760">
        <v>1133</v>
      </c>
      <c r="U1760">
        <v>24833</v>
      </c>
      <c r="V1760">
        <v>24007</v>
      </c>
      <c r="W1760">
        <v>5622</v>
      </c>
      <c r="X1760">
        <v>4774</v>
      </c>
    </row>
    <row r="1761" spans="1:24" x14ac:dyDescent="0.35">
      <c r="A1761" s="6" t="str">
        <f t="shared" si="27"/>
        <v>32021</v>
      </c>
      <c r="B1761">
        <v>32</v>
      </c>
      <c r="C1761">
        <v>21</v>
      </c>
      <c r="D1761" t="s">
        <v>271</v>
      </c>
      <c r="E1761" t="s">
        <v>510</v>
      </c>
      <c r="F1761">
        <v>4553</v>
      </c>
      <c r="G1761">
        <v>2291</v>
      </c>
      <c r="H1761">
        <v>2262</v>
      </c>
      <c r="I1761">
        <v>1606</v>
      </c>
      <c r="J1761">
        <v>1539</v>
      </c>
      <c r="K1761">
        <v>126</v>
      </c>
      <c r="L1761">
        <v>92</v>
      </c>
      <c r="M1761">
        <v>363</v>
      </c>
      <c r="N1761">
        <v>438</v>
      </c>
      <c r="O1761">
        <v>72</v>
      </c>
      <c r="P1761">
        <v>86</v>
      </c>
      <c r="Q1761">
        <v>4</v>
      </c>
      <c r="R1761">
        <v>6</v>
      </c>
      <c r="S1761">
        <v>120</v>
      </c>
      <c r="T1761">
        <v>101</v>
      </c>
      <c r="U1761">
        <v>2004</v>
      </c>
      <c r="V1761">
        <v>1996</v>
      </c>
      <c r="W1761">
        <v>287</v>
      </c>
      <c r="X1761">
        <v>266</v>
      </c>
    </row>
    <row r="1762" spans="1:24" x14ac:dyDescent="0.35">
      <c r="A1762" s="6" t="str">
        <f t="shared" si="27"/>
        <v>32023</v>
      </c>
      <c r="B1762">
        <v>32</v>
      </c>
      <c r="C1762">
        <v>23</v>
      </c>
      <c r="D1762" t="s">
        <v>271</v>
      </c>
      <c r="E1762" t="s">
        <v>2841</v>
      </c>
      <c r="F1762">
        <v>51588</v>
      </c>
      <c r="G1762">
        <v>26492</v>
      </c>
      <c r="H1762">
        <v>25096</v>
      </c>
      <c r="I1762">
        <v>23371</v>
      </c>
      <c r="J1762">
        <v>22151</v>
      </c>
      <c r="K1762">
        <v>1229</v>
      </c>
      <c r="L1762">
        <v>786</v>
      </c>
      <c r="M1762">
        <v>517</v>
      </c>
      <c r="N1762">
        <v>446</v>
      </c>
      <c r="O1762">
        <v>332</v>
      </c>
      <c r="P1762">
        <v>680</v>
      </c>
      <c r="Q1762">
        <v>160</v>
      </c>
      <c r="R1762">
        <v>152</v>
      </c>
      <c r="S1762">
        <v>883</v>
      </c>
      <c r="T1762">
        <v>881</v>
      </c>
      <c r="U1762">
        <v>22372</v>
      </c>
      <c r="V1762">
        <v>21314</v>
      </c>
      <c r="W1762">
        <v>4120</v>
      </c>
      <c r="X1762">
        <v>3782</v>
      </c>
    </row>
    <row r="1763" spans="1:24" x14ac:dyDescent="0.35">
      <c r="A1763" s="6" t="str">
        <f t="shared" si="27"/>
        <v>32027</v>
      </c>
      <c r="B1763">
        <v>32</v>
      </c>
      <c r="C1763">
        <v>27</v>
      </c>
      <c r="D1763" t="s">
        <v>271</v>
      </c>
      <c r="E1763" t="s">
        <v>2843</v>
      </c>
      <c r="F1763">
        <v>6646</v>
      </c>
      <c r="G1763">
        <v>4289</v>
      </c>
      <c r="H1763">
        <v>2357</v>
      </c>
      <c r="I1763">
        <v>3683</v>
      </c>
      <c r="J1763">
        <v>2003</v>
      </c>
      <c r="K1763">
        <v>272</v>
      </c>
      <c r="L1763">
        <v>28</v>
      </c>
      <c r="M1763">
        <v>153</v>
      </c>
      <c r="N1763">
        <v>161</v>
      </c>
      <c r="O1763">
        <v>59</v>
      </c>
      <c r="P1763">
        <v>26</v>
      </c>
      <c r="Q1763">
        <v>10</v>
      </c>
      <c r="R1763">
        <v>13</v>
      </c>
      <c r="S1763">
        <v>112</v>
      </c>
      <c r="T1763">
        <v>126</v>
      </c>
      <c r="U1763">
        <v>3308</v>
      </c>
      <c r="V1763">
        <v>1818</v>
      </c>
      <c r="W1763">
        <v>981</v>
      </c>
      <c r="X1763">
        <v>539</v>
      </c>
    </row>
    <row r="1764" spans="1:24" x14ac:dyDescent="0.35">
      <c r="A1764" s="6" t="str">
        <f t="shared" si="27"/>
        <v>32029</v>
      </c>
      <c r="B1764">
        <v>32</v>
      </c>
      <c r="C1764">
        <v>29</v>
      </c>
      <c r="D1764" t="s">
        <v>271</v>
      </c>
      <c r="E1764" t="s">
        <v>2845</v>
      </c>
      <c r="F1764">
        <v>4100</v>
      </c>
      <c r="G1764">
        <v>2105</v>
      </c>
      <c r="H1764">
        <v>1995</v>
      </c>
      <c r="I1764">
        <v>1921</v>
      </c>
      <c r="J1764">
        <v>1798</v>
      </c>
      <c r="K1764">
        <v>41</v>
      </c>
      <c r="L1764">
        <v>27</v>
      </c>
      <c r="M1764">
        <v>40</v>
      </c>
      <c r="N1764">
        <v>44</v>
      </c>
      <c r="O1764">
        <v>40</v>
      </c>
      <c r="P1764">
        <v>60</v>
      </c>
      <c r="Q1764">
        <v>6</v>
      </c>
      <c r="R1764">
        <v>13</v>
      </c>
      <c r="S1764">
        <v>57</v>
      </c>
      <c r="T1764">
        <v>53</v>
      </c>
      <c r="U1764">
        <v>1939</v>
      </c>
      <c r="V1764">
        <v>1826</v>
      </c>
      <c r="W1764">
        <v>166</v>
      </c>
      <c r="X1764">
        <v>169</v>
      </c>
    </row>
    <row r="1765" spans="1:24" x14ac:dyDescent="0.35">
      <c r="A1765" s="6" t="str">
        <f t="shared" si="27"/>
        <v>32031</v>
      </c>
      <c r="B1765">
        <v>32</v>
      </c>
      <c r="C1765">
        <v>31</v>
      </c>
      <c r="D1765" t="s">
        <v>271</v>
      </c>
      <c r="E1765" t="s">
        <v>2847</v>
      </c>
      <c r="F1765">
        <v>486493</v>
      </c>
      <c r="G1765">
        <v>246943</v>
      </c>
      <c r="H1765">
        <v>239550</v>
      </c>
      <c r="I1765">
        <v>209160</v>
      </c>
      <c r="J1765">
        <v>200730</v>
      </c>
      <c r="K1765">
        <v>7597</v>
      </c>
      <c r="L1765">
        <v>6185</v>
      </c>
      <c r="M1765">
        <v>5396</v>
      </c>
      <c r="N1765">
        <v>5575</v>
      </c>
      <c r="O1765">
        <v>13324</v>
      </c>
      <c r="P1765">
        <v>15436</v>
      </c>
      <c r="Q1765">
        <v>1876</v>
      </c>
      <c r="R1765">
        <v>1873</v>
      </c>
      <c r="S1765">
        <v>9590</v>
      </c>
      <c r="T1765">
        <v>9751</v>
      </c>
      <c r="U1765">
        <v>184254</v>
      </c>
      <c r="V1765">
        <v>180078</v>
      </c>
      <c r="W1765">
        <v>62689</v>
      </c>
      <c r="X1765">
        <v>59472</v>
      </c>
    </row>
    <row r="1766" spans="1:24" x14ac:dyDescent="0.35">
      <c r="A1766" s="6" t="str">
        <f t="shared" si="27"/>
        <v>32033</v>
      </c>
      <c r="B1766">
        <v>32</v>
      </c>
      <c r="C1766">
        <v>33</v>
      </c>
      <c r="D1766" t="s">
        <v>271</v>
      </c>
      <c r="E1766" t="s">
        <v>2849</v>
      </c>
      <c r="F1766">
        <v>9076</v>
      </c>
      <c r="G1766">
        <v>5273</v>
      </c>
      <c r="H1766">
        <v>3803</v>
      </c>
      <c r="I1766">
        <v>4425</v>
      </c>
      <c r="J1766">
        <v>3341</v>
      </c>
      <c r="K1766">
        <v>394</v>
      </c>
      <c r="L1766">
        <v>45</v>
      </c>
      <c r="M1766">
        <v>243</v>
      </c>
      <c r="N1766">
        <v>213</v>
      </c>
      <c r="O1766">
        <v>53</v>
      </c>
      <c r="P1766">
        <v>48</v>
      </c>
      <c r="Q1766">
        <v>6</v>
      </c>
      <c r="R1766">
        <v>9</v>
      </c>
      <c r="S1766">
        <v>152</v>
      </c>
      <c r="T1766">
        <v>147</v>
      </c>
      <c r="U1766">
        <v>4384</v>
      </c>
      <c r="V1766">
        <v>3242</v>
      </c>
      <c r="W1766">
        <v>889</v>
      </c>
      <c r="X1766">
        <v>561</v>
      </c>
    </row>
    <row r="1767" spans="1:24" x14ac:dyDescent="0.35">
      <c r="A1767" s="6" t="str">
        <f t="shared" si="27"/>
        <v>32510</v>
      </c>
      <c r="B1767">
        <v>32</v>
      </c>
      <c r="C1767">
        <v>510</v>
      </c>
      <c r="D1767" t="s">
        <v>271</v>
      </c>
      <c r="E1767" t="s">
        <v>2851</v>
      </c>
      <c r="F1767">
        <v>58646</v>
      </c>
      <c r="G1767">
        <v>30409</v>
      </c>
      <c r="H1767">
        <v>28237</v>
      </c>
      <c r="I1767">
        <v>26662</v>
      </c>
      <c r="J1767">
        <v>25198</v>
      </c>
      <c r="K1767">
        <v>1041</v>
      </c>
      <c r="L1767">
        <v>359</v>
      </c>
      <c r="M1767">
        <v>896</v>
      </c>
      <c r="N1767">
        <v>832</v>
      </c>
      <c r="O1767">
        <v>758</v>
      </c>
      <c r="P1767">
        <v>789</v>
      </c>
      <c r="Q1767">
        <v>112</v>
      </c>
      <c r="R1767">
        <v>85</v>
      </c>
      <c r="S1767">
        <v>940</v>
      </c>
      <c r="T1767">
        <v>974</v>
      </c>
      <c r="U1767">
        <v>22642</v>
      </c>
      <c r="V1767">
        <v>21142</v>
      </c>
      <c r="W1767">
        <v>7767</v>
      </c>
      <c r="X1767">
        <v>7095</v>
      </c>
    </row>
    <row r="1768" spans="1:24" x14ac:dyDescent="0.35">
      <c r="A1768" s="6" t="str">
        <f t="shared" si="27"/>
        <v>33001</v>
      </c>
      <c r="B1768">
        <v>33</v>
      </c>
      <c r="C1768">
        <v>1</v>
      </c>
      <c r="D1768" t="s">
        <v>2853</v>
      </c>
      <c r="E1768" t="s">
        <v>2854</v>
      </c>
      <c r="F1768">
        <v>63707</v>
      </c>
      <c r="G1768">
        <v>31680</v>
      </c>
      <c r="H1768">
        <v>32027</v>
      </c>
      <c r="I1768">
        <v>30479</v>
      </c>
      <c r="J1768">
        <v>30888</v>
      </c>
      <c r="K1768">
        <v>283</v>
      </c>
      <c r="L1768">
        <v>136</v>
      </c>
      <c r="M1768">
        <v>112</v>
      </c>
      <c r="N1768">
        <v>79</v>
      </c>
      <c r="O1768">
        <v>290</v>
      </c>
      <c r="P1768">
        <v>436</v>
      </c>
      <c r="Q1768">
        <v>26</v>
      </c>
      <c r="R1768">
        <v>21</v>
      </c>
      <c r="S1768">
        <v>490</v>
      </c>
      <c r="T1768">
        <v>467</v>
      </c>
      <c r="U1768">
        <v>31013</v>
      </c>
      <c r="V1768">
        <v>31425</v>
      </c>
      <c r="W1768">
        <v>667</v>
      </c>
      <c r="X1768">
        <v>602</v>
      </c>
    </row>
    <row r="1769" spans="1:24" x14ac:dyDescent="0.35">
      <c r="A1769" s="6" t="str">
        <f t="shared" si="27"/>
        <v>33003</v>
      </c>
      <c r="B1769">
        <v>33</v>
      </c>
      <c r="C1769">
        <v>3</v>
      </c>
      <c r="D1769" t="s">
        <v>2853</v>
      </c>
      <c r="E1769" t="s">
        <v>200</v>
      </c>
      <c r="F1769">
        <v>50105</v>
      </c>
      <c r="G1769">
        <v>25033</v>
      </c>
      <c r="H1769">
        <v>25072</v>
      </c>
      <c r="I1769">
        <v>24268</v>
      </c>
      <c r="J1769">
        <v>24277</v>
      </c>
      <c r="K1769">
        <v>177</v>
      </c>
      <c r="L1769">
        <v>166</v>
      </c>
      <c r="M1769">
        <v>95</v>
      </c>
      <c r="N1769">
        <v>100</v>
      </c>
      <c r="O1769">
        <v>161</v>
      </c>
      <c r="P1769">
        <v>220</v>
      </c>
      <c r="Q1769">
        <v>8</v>
      </c>
      <c r="R1769">
        <v>7</v>
      </c>
      <c r="S1769">
        <v>324</v>
      </c>
      <c r="T1769">
        <v>302</v>
      </c>
      <c r="U1769">
        <v>24657</v>
      </c>
      <c r="V1769">
        <v>24652</v>
      </c>
      <c r="W1769">
        <v>376</v>
      </c>
      <c r="X1769">
        <v>420</v>
      </c>
    </row>
    <row r="1770" spans="1:24" x14ac:dyDescent="0.35">
      <c r="A1770" s="6" t="str">
        <f t="shared" si="27"/>
        <v>33005</v>
      </c>
      <c r="B1770">
        <v>33</v>
      </c>
      <c r="C1770">
        <v>5</v>
      </c>
      <c r="D1770" t="s">
        <v>2853</v>
      </c>
      <c r="E1770" t="s">
        <v>2857</v>
      </c>
      <c r="F1770">
        <v>76454</v>
      </c>
      <c r="G1770">
        <v>37644</v>
      </c>
      <c r="H1770">
        <v>38810</v>
      </c>
      <c r="I1770">
        <v>35871</v>
      </c>
      <c r="J1770">
        <v>37149</v>
      </c>
      <c r="K1770">
        <v>387</v>
      </c>
      <c r="L1770">
        <v>231</v>
      </c>
      <c r="M1770">
        <v>134</v>
      </c>
      <c r="N1770">
        <v>113</v>
      </c>
      <c r="O1770">
        <v>598</v>
      </c>
      <c r="P1770">
        <v>679</v>
      </c>
      <c r="Q1770">
        <v>18</v>
      </c>
      <c r="R1770">
        <v>23</v>
      </c>
      <c r="S1770">
        <v>636</v>
      </c>
      <c r="T1770">
        <v>615</v>
      </c>
      <c r="U1770">
        <v>36745</v>
      </c>
      <c r="V1770">
        <v>37927</v>
      </c>
      <c r="W1770">
        <v>899</v>
      </c>
      <c r="X1770">
        <v>883</v>
      </c>
    </row>
    <row r="1771" spans="1:24" x14ac:dyDescent="0.35">
      <c r="A1771" s="6" t="str">
        <f t="shared" si="27"/>
        <v>33007</v>
      </c>
      <c r="B1771">
        <v>33</v>
      </c>
      <c r="C1771">
        <v>7</v>
      </c>
      <c r="D1771" t="s">
        <v>2853</v>
      </c>
      <c r="E1771" t="s">
        <v>2859</v>
      </c>
      <c r="F1771">
        <v>31260</v>
      </c>
      <c r="G1771">
        <v>16065</v>
      </c>
      <c r="H1771">
        <v>15195</v>
      </c>
      <c r="I1771">
        <v>15486</v>
      </c>
      <c r="J1771">
        <v>14689</v>
      </c>
      <c r="K1771">
        <v>159</v>
      </c>
      <c r="L1771">
        <v>71</v>
      </c>
      <c r="M1771">
        <v>86</v>
      </c>
      <c r="N1771">
        <v>85</v>
      </c>
      <c r="O1771">
        <v>70</v>
      </c>
      <c r="P1771">
        <v>118</v>
      </c>
      <c r="Q1771">
        <v>2</v>
      </c>
      <c r="R1771">
        <v>3</v>
      </c>
      <c r="S1771">
        <v>262</v>
      </c>
      <c r="T1771">
        <v>229</v>
      </c>
      <c r="U1771">
        <v>15713</v>
      </c>
      <c r="V1771">
        <v>14870</v>
      </c>
      <c r="W1771">
        <v>352</v>
      </c>
      <c r="X1771">
        <v>325</v>
      </c>
    </row>
    <row r="1772" spans="1:24" x14ac:dyDescent="0.35">
      <c r="A1772" s="6" t="str">
        <f t="shared" si="27"/>
        <v>33009</v>
      </c>
      <c r="B1772">
        <v>33</v>
      </c>
      <c r="C1772">
        <v>9</v>
      </c>
      <c r="D1772" t="s">
        <v>2853</v>
      </c>
      <c r="E1772" t="s">
        <v>2861</v>
      </c>
      <c r="F1772">
        <v>91122</v>
      </c>
      <c r="G1772">
        <v>45271</v>
      </c>
      <c r="H1772">
        <v>45851</v>
      </c>
      <c r="I1772">
        <v>41970</v>
      </c>
      <c r="J1772">
        <v>42245</v>
      </c>
      <c r="K1772">
        <v>617</v>
      </c>
      <c r="L1772">
        <v>619</v>
      </c>
      <c r="M1772">
        <v>190</v>
      </c>
      <c r="N1772">
        <v>187</v>
      </c>
      <c r="O1772">
        <v>1641</v>
      </c>
      <c r="P1772">
        <v>1928</v>
      </c>
      <c r="Q1772">
        <v>19</v>
      </c>
      <c r="R1772">
        <v>15</v>
      </c>
      <c r="S1772">
        <v>834</v>
      </c>
      <c r="T1772">
        <v>857</v>
      </c>
      <c r="U1772">
        <v>43968</v>
      </c>
      <c r="V1772">
        <v>44596</v>
      </c>
      <c r="W1772">
        <v>1303</v>
      </c>
      <c r="X1772">
        <v>1255</v>
      </c>
    </row>
    <row r="1773" spans="1:24" x14ac:dyDescent="0.35">
      <c r="A1773" s="6" t="str">
        <f t="shared" si="27"/>
        <v>33011</v>
      </c>
      <c r="B1773">
        <v>33</v>
      </c>
      <c r="C1773">
        <v>11</v>
      </c>
      <c r="D1773" t="s">
        <v>2853</v>
      </c>
      <c r="E1773" t="s">
        <v>630</v>
      </c>
      <c r="F1773">
        <v>422938</v>
      </c>
      <c r="G1773">
        <v>212066</v>
      </c>
      <c r="H1773">
        <v>210872</v>
      </c>
      <c r="I1773">
        <v>189088</v>
      </c>
      <c r="J1773">
        <v>189652</v>
      </c>
      <c r="K1773">
        <v>7817</v>
      </c>
      <c r="L1773">
        <v>6413</v>
      </c>
      <c r="M1773">
        <v>781</v>
      </c>
      <c r="N1773">
        <v>595</v>
      </c>
      <c r="O1773">
        <v>9663</v>
      </c>
      <c r="P1773">
        <v>9651</v>
      </c>
      <c r="Q1773">
        <v>162</v>
      </c>
      <c r="R1773">
        <v>140</v>
      </c>
      <c r="S1773">
        <v>4555</v>
      </c>
      <c r="T1773">
        <v>4421</v>
      </c>
      <c r="U1773">
        <v>194770</v>
      </c>
      <c r="V1773">
        <v>194722</v>
      </c>
      <c r="W1773">
        <v>17296</v>
      </c>
      <c r="X1773">
        <v>16150</v>
      </c>
    </row>
    <row r="1774" spans="1:24" x14ac:dyDescent="0.35">
      <c r="A1774" s="6" t="str">
        <f t="shared" si="27"/>
        <v>33013</v>
      </c>
      <c r="B1774">
        <v>33</v>
      </c>
      <c r="C1774">
        <v>13</v>
      </c>
      <c r="D1774" t="s">
        <v>2853</v>
      </c>
      <c r="E1774" t="s">
        <v>2864</v>
      </c>
      <c r="F1774">
        <v>153805</v>
      </c>
      <c r="G1774">
        <v>76438</v>
      </c>
      <c r="H1774">
        <v>77367</v>
      </c>
      <c r="I1774">
        <v>71802</v>
      </c>
      <c r="J1774">
        <v>72610</v>
      </c>
      <c r="K1774">
        <v>1538</v>
      </c>
      <c r="L1774">
        <v>1341</v>
      </c>
      <c r="M1774">
        <v>233</v>
      </c>
      <c r="N1774">
        <v>206</v>
      </c>
      <c r="O1774">
        <v>1638</v>
      </c>
      <c r="P1774">
        <v>1954</v>
      </c>
      <c r="Q1774">
        <v>30</v>
      </c>
      <c r="R1774">
        <v>28</v>
      </c>
      <c r="S1774">
        <v>1197</v>
      </c>
      <c r="T1774">
        <v>1228</v>
      </c>
      <c r="U1774">
        <v>74418</v>
      </c>
      <c r="V1774">
        <v>75513</v>
      </c>
      <c r="W1774">
        <v>2020</v>
      </c>
      <c r="X1774">
        <v>1854</v>
      </c>
    </row>
    <row r="1775" spans="1:24" x14ac:dyDescent="0.35">
      <c r="A1775" s="6" t="str">
        <f t="shared" si="27"/>
        <v>33015</v>
      </c>
      <c r="B1775">
        <v>33</v>
      </c>
      <c r="C1775">
        <v>15</v>
      </c>
      <c r="D1775" t="s">
        <v>2853</v>
      </c>
      <c r="E1775" t="s">
        <v>2866</v>
      </c>
      <c r="F1775">
        <v>314180</v>
      </c>
      <c r="G1775">
        <v>156428</v>
      </c>
      <c r="H1775">
        <v>157752</v>
      </c>
      <c r="I1775">
        <v>148139</v>
      </c>
      <c r="J1775">
        <v>149527</v>
      </c>
      <c r="K1775">
        <v>2082</v>
      </c>
      <c r="L1775">
        <v>1502</v>
      </c>
      <c r="M1775">
        <v>368</v>
      </c>
      <c r="N1775">
        <v>342</v>
      </c>
      <c r="O1775">
        <v>3262</v>
      </c>
      <c r="P1775">
        <v>3996</v>
      </c>
      <c r="Q1775">
        <v>75</v>
      </c>
      <c r="R1775">
        <v>79</v>
      </c>
      <c r="S1775">
        <v>2502</v>
      </c>
      <c r="T1775">
        <v>2306</v>
      </c>
      <c r="U1775">
        <v>151002</v>
      </c>
      <c r="V1775">
        <v>152902</v>
      </c>
      <c r="W1775">
        <v>5426</v>
      </c>
      <c r="X1775">
        <v>4850</v>
      </c>
    </row>
    <row r="1776" spans="1:24" x14ac:dyDescent="0.35">
      <c r="A1776" s="6" t="str">
        <f t="shared" si="27"/>
        <v>33017</v>
      </c>
      <c r="B1776">
        <v>33</v>
      </c>
      <c r="C1776">
        <v>17</v>
      </c>
      <c r="D1776" t="s">
        <v>2853</v>
      </c>
      <c r="E1776" t="s">
        <v>2868</v>
      </c>
      <c r="F1776">
        <v>130895</v>
      </c>
      <c r="G1776">
        <v>64679</v>
      </c>
      <c r="H1776">
        <v>66216</v>
      </c>
      <c r="I1776">
        <v>59327</v>
      </c>
      <c r="J1776">
        <v>61455</v>
      </c>
      <c r="K1776">
        <v>1228</v>
      </c>
      <c r="L1776">
        <v>691</v>
      </c>
      <c r="M1776">
        <v>168</v>
      </c>
      <c r="N1776">
        <v>180</v>
      </c>
      <c r="O1776">
        <v>2596</v>
      </c>
      <c r="P1776">
        <v>2521</v>
      </c>
      <c r="Q1776">
        <v>27</v>
      </c>
      <c r="R1776">
        <v>32</v>
      </c>
      <c r="S1776">
        <v>1333</v>
      </c>
      <c r="T1776">
        <v>1337</v>
      </c>
      <c r="U1776">
        <v>62567</v>
      </c>
      <c r="V1776">
        <v>64436</v>
      </c>
      <c r="W1776">
        <v>2112</v>
      </c>
      <c r="X1776">
        <v>1780</v>
      </c>
    </row>
    <row r="1777" spans="1:24" x14ac:dyDescent="0.35">
      <c r="A1777" s="6" t="str">
        <f t="shared" si="27"/>
        <v>33019</v>
      </c>
      <c r="B1777">
        <v>33</v>
      </c>
      <c r="C1777">
        <v>19</v>
      </c>
      <c r="D1777" t="s">
        <v>2853</v>
      </c>
      <c r="E1777" t="s">
        <v>1306</v>
      </c>
      <c r="F1777">
        <v>43058</v>
      </c>
      <c r="G1777">
        <v>21497</v>
      </c>
      <c r="H1777">
        <v>21561</v>
      </c>
      <c r="I1777">
        <v>20600</v>
      </c>
      <c r="J1777">
        <v>20714</v>
      </c>
      <c r="K1777">
        <v>215</v>
      </c>
      <c r="L1777">
        <v>121</v>
      </c>
      <c r="M1777">
        <v>95</v>
      </c>
      <c r="N1777">
        <v>83</v>
      </c>
      <c r="O1777">
        <v>195</v>
      </c>
      <c r="P1777">
        <v>275</v>
      </c>
      <c r="Q1777">
        <v>6</v>
      </c>
      <c r="R1777">
        <v>3</v>
      </c>
      <c r="S1777">
        <v>386</v>
      </c>
      <c r="T1777">
        <v>365</v>
      </c>
      <c r="U1777">
        <v>21081</v>
      </c>
      <c r="V1777">
        <v>21173</v>
      </c>
      <c r="W1777">
        <v>416</v>
      </c>
      <c r="X1777">
        <v>388</v>
      </c>
    </row>
    <row r="1778" spans="1:24" x14ac:dyDescent="0.35">
      <c r="A1778" s="6" t="str">
        <f t="shared" si="27"/>
        <v>34001</v>
      </c>
      <c r="B1778">
        <v>34</v>
      </c>
      <c r="C1778">
        <v>1</v>
      </c>
      <c r="D1778" t="s">
        <v>2871</v>
      </c>
      <c r="E1778" t="s">
        <v>2872</v>
      </c>
      <c r="F1778">
        <v>274536</v>
      </c>
      <c r="G1778">
        <v>133691</v>
      </c>
      <c r="H1778">
        <v>140845</v>
      </c>
      <c r="I1778">
        <v>95833</v>
      </c>
      <c r="J1778">
        <v>99259</v>
      </c>
      <c r="K1778">
        <v>22218</v>
      </c>
      <c r="L1778">
        <v>25126</v>
      </c>
      <c r="M1778">
        <v>951</v>
      </c>
      <c r="N1778">
        <v>972</v>
      </c>
      <c r="O1778">
        <v>10675</v>
      </c>
      <c r="P1778">
        <v>11506</v>
      </c>
      <c r="Q1778">
        <v>142</v>
      </c>
      <c r="R1778">
        <v>119</v>
      </c>
      <c r="S1778">
        <v>3872</v>
      </c>
      <c r="T1778">
        <v>3863</v>
      </c>
      <c r="U1778">
        <v>106628</v>
      </c>
      <c r="V1778">
        <v>114200</v>
      </c>
      <c r="W1778">
        <v>27063</v>
      </c>
      <c r="X1778">
        <v>26645</v>
      </c>
    </row>
    <row r="1779" spans="1:24" x14ac:dyDescent="0.35">
      <c r="A1779" s="6" t="str">
        <f t="shared" si="27"/>
        <v>34003</v>
      </c>
      <c r="B1779">
        <v>34</v>
      </c>
      <c r="C1779">
        <v>3</v>
      </c>
      <c r="D1779" t="s">
        <v>2871</v>
      </c>
      <c r="E1779" t="s">
        <v>2874</v>
      </c>
      <c r="F1779">
        <v>955743</v>
      </c>
      <c r="G1779">
        <v>468050</v>
      </c>
      <c r="H1779">
        <v>487693</v>
      </c>
      <c r="I1779">
        <v>341241</v>
      </c>
      <c r="J1779">
        <v>351073</v>
      </c>
      <c r="K1779">
        <v>34282</v>
      </c>
      <c r="L1779">
        <v>37102</v>
      </c>
      <c r="M1779">
        <v>2626</v>
      </c>
      <c r="N1779">
        <v>2497</v>
      </c>
      <c r="O1779">
        <v>78688</v>
      </c>
      <c r="P1779">
        <v>85526</v>
      </c>
      <c r="Q1779">
        <v>494</v>
      </c>
      <c r="R1779">
        <v>497</v>
      </c>
      <c r="S1779">
        <v>10719</v>
      </c>
      <c r="T1779">
        <v>10998</v>
      </c>
      <c r="U1779">
        <v>366988</v>
      </c>
      <c r="V1779">
        <v>384115</v>
      </c>
      <c r="W1779">
        <v>101062</v>
      </c>
      <c r="X1779">
        <v>103578</v>
      </c>
    </row>
    <row r="1780" spans="1:24" x14ac:dyDescent="0.35">
      <c r="A1780" s="6" t="str">
        <f t="shared" si="27"/>
        <v>34005</v>
      </c>
      <c r="B1780">
        <v>34</v>
      </c>
      <c r="C1780">
        <v>5</v>
      </c>
      <c r="D1780" t="s">
        <v>2871</v>
      </c>
      <c r="E1780" t="s">
        <v>2876</v>
      </c>
      <c r="F1780">
        <v>461869</v>
      </c>
      <c r="G1780">
        <v>228038</v>
      </c>
      <c r="H1780">
        <v>233831</v>
      </c>
      <c r="I1780">
        <v>166202</v>
      </c>
      <c r="J1780">
        <v>169061</v>
      </c>
      <c r="K1780">
        <v>41596</v>
      </c>
      <c r="L1780">
        <v>43131</v>
      </c>
      <c r="M1780">
        <v>801</v>
      </c>
      <c r="N1780">
        <v>747</v>
      </c>
      <c r="O1780">
        <v>12417</v>
      </c>
      <c r="P1780">
        <v>13428</v>
      </c>
      <c r="Q1780">
        <v>213</v>
      </c>
      <c r="R1780">
        <v>216</v>
      </c>
      <c r="S1780">
        <v>6809</v>
      </c>
      <c r="T1780">
        <v>7248</v>
      </c>
      <c r="U1780">
        <v>207148</v>
      </c>
      <c r="V1780">
        <v>214375</v>
      </c>
      <c r="W1780">
        <v>20890</v>
      </c>
      <c r="X1780">
        <v>19456</v>
      </c>
    </row>
    <row r="1781" spans="1:24" x14ac:dyDescent="0.35">
      <c r="A1781" s="6" t="str">
        <f t="shared" si="27"/>
        <v>34007</v>
      </c>
      <c r="B1781">
        <v>34</v>
      </c>
      <c r="C1781">
        <v>7</v>
      </c>
      <c r="D1781" t="s">
        <v>2871</v>
      </c>
      <c r="E1781" t="s">
        <v>732</v>
      </c>
      <c r="F1781">
        <v>523498</v>
      </c>
      <c r="G1781">
        <v>253604</v>
      </c>
      <c r="H1781">
        <v>269894</v>
      </c>
      <c r="I1781">
        <v>176275</v>
      </c>
      <c r="J1781">
        <v>182972</v>
      </c>
      <c r="K1781">
        <v>53056</v>
      </c>
      <c r="L1781">
        <v>60968</v>
      </c>
      <c r="M1781">
        <v>1808</v>
      </c>
      <c r="N1781">
        <v>1815</v>
      </c>
      <c r="O1781">
        <v>15233</v>
      </c>
      <c r="P1781">
        <v>16606</v>
      </c>
      <c r="Q1781">
        <v>295</v>
      </c>
      <c r="R1781">
        <v>304</v>
      </c>
      <c r="S1781">
        <v>6937</v>
      </c>
      <c r="T1781">
        <v>7229</v>
      </c>
      <c r="U1781">
        <v>206544</v>
      </c>
      <c r="V1781">
        <v>221742</v>
      </c>
      <c r="W1781">
        <v>47060</v>
      </c>
      <c r="X1781">
        <v>48152</v>
      </c>
    </row>
    <row r="1782" spans="1:24" x14ac:dyDescent="0.35">
      <c r="A1782" s="6" t="str">
        <f t="shared" si="27"/>
        <v>34009</v>
      </c>
      <c r="B1782">
        <v>34</v>
      </c>
      <c r="C1782">
        <v>9</v>
      </c>
      <c r="D1782" t="s">
        <v>2871</v>
      </c>
      <c r="E1782" t="s">
        <v>2879</v>
      </c>
      <c r="F1782">
        <v>95262</v>
      </c>
      <c r="G1782">
        <v>46312</v>
      </c>
      <c r="H1782">
        <v>48950</v>
      </c>
      <c r="I1782">
        <v>42317</v>
      </c>
      <c r="J1782">
        <v>45101</v>
      </c>
      <c r="K1782">
        <v>2364</v>
      </c>
      <c r="L1782">
        <v>2184</v>
      </c>
      <c r="M1782">
        <v>219</v>
      </c>
      <c r="N1782">
        <v>187</v>
      </c>
      <c r="O1782">
        <v>426</v>
      </c>
      <c r="P1782">
        <v>534</v>
      </c>
      <c r="Q1782">
        <v>42</v>
      </c>
      <c r="R1782">
        <v>34</v>
      </c>
      <c r="S1782">
        <v>944</v>
      </c>
      <c r="T1782">
        <v>910</v>
      </c>
      <c r="U1782">
        <v>42468</v>
      </c>
      <c r="V1782">
        <v>45319</v>
      </c>
      <c r="W1782">
        <v>3844</v>
      </c>
      <c r="X1782">
        <v>3631</v>
      </c>
    </row>
    <row r="1783" spans="1:24" x14ac:dyDescent="0.35">
      <c r="A1783" s="6" t="str">
        <f t="shared" si="27"/>
        <v>34011</v>
      </c>
      <c r="B1783">
        <v>34</v>
      </c>
      <c r="C1783">
        <v>11</v>
      </c>
      <c r="D1783" t="s">
        <v>2871</v>
      </c>
      <c r="E1783" t="s">
        <v>1069</v>
      </c>
      <c r="F1783">
        <v>154160</v>
      </c>
      <c r="G1783">
        <v>79094</v>
      </c>
      <c r="H1783">
        <v>75066</v>
      </c>
      <c r="I1783">
        <v>55132</v>
      </c>
      <c r="J1783">
        <v>55030</v>
      </c>
      <c r="K1783">
        <v>19020</v>
      </c>
      <c r="L1783">
        <v>15180</v>
      </c>
      <c r="M1783">
        <v>1355</v>
      </c>
      <c r="N1783">
        <v>1274</v>
      </c>
      <c r="O1783">
        <v>1087</v>
      </c>
      <c r="P1783">
        <v>1104</v>
      </c>
      <c r="Q1783">
        <v>134</v>
      </c>
      <c r="R1783">
        <v>157</v>
      </c>
      <c r="S1783">
        <v>2366</v>
      </c>
      <c r="T1783">
        <v>2321</v>
      </c>
      <c r="U1783">
        <v>51498</v>
      </c>
      <c r="V1783">
        <v>49684</v>
      </c>
      <c r="W1783">
        <v>27596</v>
      </c>
      <c r="X1783">
        <v>25382</v>
      </c>
    </row>
    <row r="1784" spans="1:24" x14ac:dyDescent="0.35">
      <c r="A1784" s="6" t="str">
        <f t="shared" si="27"/>
        <v>34013</v>
      </c>
      <c r="B1784">
        <v>34</v>
      </c>
      <c r="C1784">
        <v>13</v>
      </c>
      <c r="D1784" t="s">
        <v>2871</v>
      </c>
      <c r="E1784" t="s">
        <v>2015</v>
      </c>
      <c r="F1784">
        <v>862768</v>
      </c>
      <c r="G1784">
        <v>419140</v>
      </c>
      <c r="H1784">
        <v>443628</v>
      </c>
      <c r="I1784">
        <v>210507</v>
      </c>
      <c r="J1784">
        <v>210034</v>
      </c>
      <c r="K1784">
        <v>168958</v>
      </c>
      <c r="L1784">
        <v>191391</v>
      </c>
      <c r="M1784">
        <v>3719</v>
      </c>
      <c r="N1784">
        <v>3513</v>
      </c>
      <c r="O1784">
        <v>25082</v>
      </c>
      <c r="P1784">
        <v>27160</v>
      </c>
      <c r="Q1784">
        <v>674</v>
      </c>
      <c r="R1784">
        <v>695</v>
      </c>
      <c r="S1784">
        <v>10200</v>
      </c>
      <c r="T1784">
        <v>10835</v>
      </c>
      <c r="U1784">
        <v>312727</v>
      </c>
      <c r="V1784">
        <v>339925</v>
      </c>
      <c r="W1784">
        <v>106413</v>
      </c>
      <c r="X1784">
        <v>103703</v>
      </c>
    </row>
    <row r="1785" spans="1:24" x14ac:dyDescent="0.35">
      <c r="A1785" s="6" t="str">
        <f t="shared" si="27"/>
        <v>34015</v>
      </c>
      <c r="B1785">
        <v>34</v>
      </c>
      <c r="C1785">
        <v>15</v>
      </c>
      <c r="D1785" t="s">
        <v>2871</v>
      </c>
      <c r="E1785" t="s">
        <v>2883</v>
      </c>
      <c r="F1785">
        <v>302273</v>
      </c>
      <c r="G1785">
        <v>147961</v>
      </c>
      <c r="H1785">
        <v>154312</v>
      </c>
      <c r="I1785">
        <v>122979</v>
      </c>
      <c r="J1785">
        <v>127053</v>
      </c>
      <c r="K1785">
        <v>16365</v>
      </c>
      <c r="L1785">
        <v>18107</v>
      </c>
      <c r="M1785">
        <v>479</v>
      </c>
      <c r="N1785">
        <v>437</v>
      </c>
      <c r="O1785">
        <v>4526</v>
      </c>
      <c r="P1785">
        <v>4946</v>
      </c>
      <c r="Q1785">
        <v>124</v>
      </c>
      <c r="R1785">
        <v>115</v>
      </c>
      <c r="S1785">
        <v>3488</v>
      </c>
      <c r="T1785">
        <v>3654</v>
      </c>
      <c r="U1785">
        <v>136841</v>
      </c>
      <c r="V1785">
        <v>143335</v>
      </c>
      <c r="W1785">
        <v>11120</v>
      </c>
      <c r="X1785">
        <v>10977</v>
      </c>
    </row>
    <row r="1786" spans="1:24" x14ac:dyDescent="0.35">
      <c r="A1786" s="6" t="str">
        <f t="shared" si="27"/>
        <v>34017</v>
      </c>
      <c r="B1786">
        <v>34</v>
      </c>
      <c r="C1786">
        <v>17</v>
      </c>
      <c r="D1786" t="s">
        <v>2871</v>
      </c>
      <c r="E1786" t="s">
        <v>2885</v>
      </c>
      <c r="F1786">
        <v>724858</v>
      </c>
      <c r="G1786">
        <v>362516</v>
      </c>
      <c r="H1786">
        <v>362342</v>
      </c>
      <c r="I1786">
        <v>232049</v>
      </c>
      <c r="J1786">
        <v>228487</v>
      </c>
      <c r="K1786">
        <v>52086</v>
      </c>
      <c r="L1786">
        <v>56724</v>
      </c>
      <c r="M1786">
        <v>4464</v>
      </c>
      <c r="N1786">
        <v>4121</v>
      </c>
      <c r="O1786">
        <v>63191</v>
      </c>
      <c r="P1786">
        <v>62437</v>
      </c>
      <c r="Q1786">
        <v>699</v>
      </c>
      <c r="R1786">
        <v>701</v>
      </c>
      <c r="S1786">
        <v>10027</v>
      </c>
      <c r="T1786">
        <v>9872</v>
      </c>
      <c r="U1786">
        <v>217864</v>
      </c>
      <c r="V1786">
        <v>213991</v>
      </c>
      <c r="W1786">
        <v>144652</v>
      </c>
      <c r="X1786">
        <v>148351</v>
      </c>
    </row>
    <row r="1787" spans="1:24" x14ac:dyDescent="0.35">
      <c r="A1787" s="6" t="str">
        <f t="shared" si="27"/>
        <v>34019</v>
      </c>
      <c r="B1787">
        <v>34</v>
      </c>
      <c r="C1787">
        <v>19</v>
      </c>
      <c r="D1787" t="s">
        <v>2871</v>
      </c>
      <c r="E1787" t="s">
        <v>2887</v>
      </c>
      <c r="F1787">
        <v>128950</v>
      </c>
      <c r="G1787">
        <v>63536</v>
      </c>
      <c r="H1787">
        <v>65414</v>
      </c>
      <c r="I1787">
        <v>57958</v>
      </c>
      <c r="J1787">
        <v>59214</v>
      </c>
      <c r="K1787">
        <v>1500</v>
      </c>
      <c r="L1787">
        <v>1909</v>
      </c>
      <c r="M1787">
        <v>169</v>
      </c>
      <c r="N1787">
        <v>163</v>
      </c>
      <c r="O1787">
        <v>2823</v>
      </c>
      <c r="P1787">
        <v>2984</v>
      </c>
      <c r="Q1787">
        <v>79</v>
      </c>
      <c r="R1787">
        <v>143</v>
      </c>
      <c r="S1787">
        <v>1007</v>
      </c>
      <c r="T1787">
        <v>1001</v>
      </c>
      <c r="U1787">
        <v>58168</v>
      </c>
      <c r="V1787">
        <v>59867</v>
      </c>
      <c r="W1787">
        <v>5368</v>
      </c>
      <c r="X1787">
        <v>5547</v>
      </c>
    </row>
    <row r="1788" spans="1:24" x14ac:dyDescent="0.35">
      <c r="A1788" s="6" t="str">
        <f t="shared" si="27"/>
        <v>34021</v>
      </c>
      <c r="B1788">
        <v>34</v>
      </c>
      <c r="C1788">
        <v>21</v>
      </c>
      <c r="D1788" t="s">
        <v>2871</v>
      </c>
      <c r="E1788" t="s">
        <v>1143</v>
      </c>
      <c r="F1788">
        <v>387328</v>
      </c>
      <c r="G1788">
        <v>191737</v>
      </c>
      <c r="H1788">
        <v>195591</v>
      </c>
      <c r="I1788">
        <v>122200</v>
      </c>
      <c r="J1788">
        <v>122383</v>
      </c>
      <c r="K1788">
        <v>39754</v>
      </c>
      <c r="L1788">
        <v>43210</v>
      </c>
      <c r="M1788">
        <v>1550</v>
      </c>
      <c r="N1788">
        <v>1384</v>
      </c>
      <c r="O1788">
        <v>22813</v>
      </c>
      <c r="P1788">
        <v>23239</v>
      </c>
      <c r="Q1788">
        <v>524</v>
      </c>
      <c r="R1788">
        <v>449</v>
      </c>
      <c r="S1788">
        <v>4896</v>
      </c>
      <c r="T1788">
        <v>4926</v>
      </c>
      <c r="U1788">
        <v>147667</v>
      </c>
      <c r="V1788">
        <v>155544</v>
      </c>
      <c r="W1788">
        <v>44070</v>
      </c>
      <c r="X1788">
        <v>40047</v>
      </c>
    </row>
    <row r="1789" spans="1:24" x14ac:dyDescent="0.35">
      <c r="A1789" s="6" t="str">
        <f t="shared" si="27"/>
        <v>34023</v>
      </c>
      <c r="B1789">
        <v>34</v>
      </c>
      <c r="C1789">
        <v>23</v>
      </c>
      <c r="D1789" t="s">
        <v>2871</v>
      </c>
      <c r="E1789" t="s">
        <v>561</v>
      </c>
      <c r="F1789">
        <v>863202</v>
      </c>
      <c r="G1789">
        <v>428338</v>
      </c>
      <c r="H1789">
        <v>434864</v>
      </c>
      <c r="I1789">
        <v>253085</v>
      </c>
      <c r="J1789">
        <v>258858</v>
      </c>
      <c r="K1789">
        <v>50590</v>
      </c>
      <c r="L1789">
        <v>54035</v>
      </c>
      <c r="M1789">
        <v>3307</v>
      </c>
      <c r="N1789">
        <v>3125</v>
      </c>
      <c r="O1789">
        <v>111031</v>
      </c>
      <c r="P1789">
        <v>108476</v>
      </c>
      <c r="Q1789">
        <v>543</v>
      </c>
      <c r="R1789">
        <v>545</v>
      </c>
      <c r="S1789">
        <v>9782</v>
      </c>
      <c r="T1789">
        <v>9825</v>
      </c>
      <c r="U1789">
        <v>331817</v>
      </c>
      <c r="V1789">
        <v>337722</v>
      </c>
      <c r="W1789">
        <v>96521</v>
      </c>
      <c r="X1789">
        <v>97142</v>
      </c>
    </row>
    <row r="1790" spans="1:24" x14ac:dyDescent="0.35">
      <c r="A1790" s="6" t="str">
        <f t="shared" si="27"/>
        <v>34025</v>
      </c>
      <c r="B1790">
        <v>34</v>
      </c>
      <c r="C1790">
        <v>25</v>
      </c>
      <c r="D1790" t="s">
        <v>2871</v>
      </c>
      <c r="E1790" t="s">
        <v>2891</v>
      </c>
      <c r="F1790">
        <v>643612</v>
      </c>
      <c r="G1790">
        <v>315819</v>
      </c>
      <c r="H1790">
        <v>327793</v>
      </c>
      <c r="I1790">
        <v>268577</v>
      </c>
      <c r="J1790">
        <v>276683</v>
      </c>
      <c r="K1790">
        <v>22616</v>
      </c>
      <c r="L1790">
        <v>25306</v>
      </c>
      <c r="M1790">
        <v>1085</v>
      </c>
      <c r="N1790">
        <v>987</v>
      </c>
      <c r="O1790">
        <v>17361</v>
      </c>
      <c r="P1790">
        <v>18494</v>
      </c>
      <c r="Q1790">
        <v>187</v>
      </c>
      <c r="R1790">
        <v>209</v>
      </c>
      <c r="S1790">
        <v>5993</v>
      </c>
      <c r="T1790">
        <v>6114</v>
      </c>
      <c r="U1790">
        <v>274818</v>
      </c>
      <c r="V1790">
        <v>288075</v>
      </c>
      <c r="W1790">
        <v>41001</v>
      </c>
      <c r="X1790">
        <v>39718</v>
      </c>
    </row>
    <row r="1791" spans="1:24" x14ac:dyDescent="0.35">
      <c r="A1791" s="6" t="str">
        <f t="shared" si="27"/>
        <v>34027</v>
      </c>
      <c r="B1791">
        <v>34</v>
      </c>
      <c r="C1791">
        <v>27</v>
      </c>
      <c r="D1791" t="s">
        <v>2871</v>
      </c>
      <c r="E1791" t="s">
        <v>1573</v>
      </c>
      <c r="F1791">
        <v>509288</v>
      </c>
      <c r="G1791">
        <v>252289</v>
      </c>
      <c r="H1791">
        <v>256999</v>
      </c>
      <c r="I1791">
        <v>208731</v>
      </c>
      <c r="J1791">
        <v>212463</v>
      </c>
      <c r="K1791">
        <v>9860</v>
      </c>
      <c r="L1791">
        <v>9999</v>
      </c>
      <c r="M1791">
        <v>947</v>
      </c>
      <c r="N1791">
        <v>892</v>
      </c>
      <c r="O1791">
        <v>27629</v>
      </c>
      <c r="P1791">
        <v>28487</v>
      </c>
      <c r="Q1791">
        <v>138</v>
      </c>
      <c r="R1791">
        <v>127</v>
      </c>
      <c r="S1791">
        <v>4984</v>
      </c>
      <c r="T1791">
        <v>5031</v>
      </c>
      <c r="U1791">
        <v>213528</v>
      </c>
      <c r="V1791">
        <v>219113</v>
      </c>
      <c r="W1791">
        <v>38761</v>
      </c>
      <c r="X1791">
        <v>37886</v>
      </c>
    </row>
    <row r="1792" spans="1:24" x14ac:dyDescent="0.35">
      <c r="A1792" s="6" t="str">
        <f t="shared" si="27"/>
        <v>34029</v>
      </c>
      <c r="B1792">
        <v>34</v>
      </c>
      <c r="C1792">
        <v>29</v>
      </c>
      <c r="D1792" t="s">
        <v>2871</v>
      </c>
      <c r="E1792" t="s">
        <v>2894</v>
      </c>
      <c r="F1792">
        <v>637235</v>
      </c>
      <c r="G1792">
        <v>309990</v>
      </c>
      <c r="H1792">
        <v>327245</v>
      </c>
      <c r="I1792">
        <v>286716</v>
      </c>
      <c r="J1792">
        <v>302849</v>
      </c>
      <c r="K1792">
        <v>11608</v>
      </c>
      <c r="L1792">
        <v>12025</v>
      </c>
      <c r="M1792">
        <v>1073</v>
      </c>
      <c r="N1792">
        <v>891</v>
      </c>
      <c r="O1792">
        <v>5902</v>
      </c>
      <c r="P1792">
        <v>6782</v>
      </c>
      <c r="Q1792">
        <v>140</v>
      </c>
      <c r="R1792">
        <v>147</v>
      </c>
      <c r="S1792">
        <v>4551</v>
      </c>
      <c r="T1792">
        <v>4551</v>
      </c>
      <c r="U1792">
        <v>276175</v>
      </c>
      <c r="V1792">
        <v>294757</v>
      </c>
      <c r="W1792">
        <v>33815</v>
      </c>
      <c r="X1792">
        <v>32488</v>
      </c>
    </row>
    <row r="1793" spans="1:24" x14ac:dyDescent="0.35">
      <c r="A1793" s="6" t="str">
        <f t="shared" si="27"/>
        <v>34031</v>
      </c>
      <c r="B1793">
        <v>34</v>
      </c>
      <c r="C1793">
        <v>31</v>
      </c>
      <c r="D1793" t="s">
        <v>2871</v>
      </c>
      <c r="E1793" t="s">
        <v>2896</v>
      </c>
      <c r="F1793">
        <v>525054</v>
      </c>
      <c r="G1793">
        <v>257892</v>
      </c>
      <c r="H1793">
        <v>267162</v>
      </c>
      <c r="I1793">
        <v>193660</v>
      </c>
      <c r="J1793">
        <v>197922</v>
      </c>
      <c r="K1793">
        <v>37504</v>
      </c>
      <c r="L1793">
        <v>41481</v>
      </c>
      <c r="M1793">
        <v>4293</v>
      </c>
      <c r="N1793">
        <v>4114</v>
      </c>
      <c r="O1793">
        <v>14947</v>
      </c>
      <c r="P1793">
        <v>15877</v>
      </c>
      <c r="Q1793">
        <v>559</v>
      </c>
      <c r="R1793">
        <v>622</v>
      </c>
      <c r="S1793">
        <v>6929</v>
      </c>
      <c r="T1793">
        <v>7146</v>
      </c>
      <c r="U1793">
        <v>146126</v>
      </c>
      <c r="V1793">
        <v>154531</v>
      </c>
      <c r="W1793">
        <v>111766</v>
      </c>
      <c r="X1793">
        <v>112631</v>
      </c>
    </row>
    <row r="1794" spans="1:24" x14ac:dyDescent="0.35">
      <c r="A1794" s="6" t="str">
        <f t="shared" ref="A1794:A1857" si="28">TEXT(B1794*1000+C1794,"00000")</f>
        <v>34033</v>
      </c>
      <c r="B1794">
        <v>34</v>
      </c>
      <c r="C1794">
        <v>33</v>
      </c>
      <c r="D1794" t="s">
        <v>2871</v>
      </c>
      <c r="E1794" t="s">
        <v>2898</v>
      </c>
      <c r="F1794">
        <v>64830</v>
      </c>
      <c r="G1794">
        <v>31882</v>
      </c>
      <c r="H1794">
        <v>32948</v>
      </c>
      <c r="I1794">
        <v>25950</v>
      </c>
      <c r="J1794">
        <v>26489</v>
      </c>
      <c r="K1794">
        <v>4582</v>
      </c>
      <c r="L1794">
        <v>5080</v>
      </c>
      <c r="M1794">
        <v>220</v>
      </c>
      <c r="N1794">
        <v>179</v>
      </c>
      <c r="O1794">
        <v>315</v>
      </c>
      <c r="P1794">
        <v>381</v>
      </c>
      <c r="Q1794">
        <v>20</v>
      </c>
      <c r="R1794">
        <v>17</v>
      </c>
      <c r="S1794">
        <v>795</v>
      </c>
      <c r="T1794">
        <v>802</v>
      </c>
      <c r="U1794">
        <v>28404</v>
      </c>
      <c r="V1794">
        <v>29896</v>
      </c>
      <c r="W1794">
        <v>3478</v>
      </c>
      <c r="X1794">
        <v>3052</v>
      </c>
    </row>
    <row r="1795" spans="1:24" x14ac:dyDescent="0.35">
      <c r="A1795" s="6" t="str">
        <f t="shared" si="28"/>
        <v>34035</v>
      </c>
      <c r="B1795">
        <v>34</v>
      </c>
      <c r="C1795">
        <v>35</v>
      </c>
      <c r="D1795" t="s">
        <v>2871</v>
      </c>
      <c r="E1795" t="s">
        <v>1957</v>
      </c>
      <c r="F1795">
        <v>345353</v>
      </c>
      <c r="G1795">
        <v>170195</v>
      </c>
      <c r="H1795">
        <v>175158</v>
      </c>
      <c r="I1795">
        <v>115305</v>
      </c>
      <c r="J1795">
        <v>117773</v>
      </c>
      <c r="K1795">
        <v>17706</v>
      </c>
      <c r="L1795">
        <v>18934</v>
      </c>
      <c r="M1795">
        <v>815</v>
      </c>
      <c r="N1795">
        <v>674</v>
      </c>
      <c r="O1795">
        <v>32580</v>
      </c>
      <c r="P1795">
        <v>33850</v>
      </c>
      <c r="Q1795">
        <v>154</v>
      </c>
      <c r="R1795">
        <v>152</v>
      </c>
      <c r="S1795">
        <v>3635</v>
      </c>
      <c r="T1795">
        <v>3775</v>
      </c>
      <c r="U1795">
        <v>140944</v>
      </c>
      <c r="V1795">
        <v>147055</v>
      </c>
      <c r="W1795">
        <v>29251</v>
      </c>
      <c r="X1795">
        <v>28103</v>
      </c>
    </row>
    <row r="1796" spans="1:24" x14ac:dyDescent="0.35">
      <c r="A1796" s="6" t="str">
        <f t="shared" si="28"/>
        <v>34037</v>
      </c>
      <c r="B1796">
        <v>34</v>
      </c>
      <c r="C1796">
        <v>37</v>
      </c>
      <c r="D1796" t="s">
        <v>2871</v>
      </c>
      <c r="E1796" t="s">
        <v>576</v>
      </c>
      <c r="F1796">
        <v>144220</v>
      </c>
      <c r="G1796">
        <v>72229</v>
      </c>
      <c r="H1796">
        <v>71991</v>
      </c>
      <c r="I1796">
        <v>67216</v>
      </c>
      <c r="J1796">
        <v>67081</v>
      </c>
      <c r="K1796">
        <v>2097</v>
      </c>
      <c r="L1796">
        <v>1825</v>
      </c>
      <c r="M1796">
        <v>212</v>
      </c>
      <c r="N1796">
        <v>197</v>
      </c>
      <c r="O1796">
        <v>1393</v>
      </c>
      <c r="P1796">
        <v>1655</v>
      </c>
      <c r="Q1796">
        <v>31</v>
      </c>
      <c r="R1796">
        <v>31</v>
      </c>
      <c r="S1796">
        <v>1280</v>
      </c>
      <c r="T1796">
        <v>1202</v>
      </c>
      <c r="U1796">
        <v>65095</v>
      </c>
      <c r="V1796">
        <v>64836</v>
      </c>
      <c r="W1796">
        <v>7134</v>
      </c>
      <c r="X1796">
        <v>7155</v>
      </c>
    </row>
    <row r="1797" spans="1:24" x14ac:dyDescent="0.35">
      <c r="A1797" s="6" t="str">
        <f t="shared" si="28"/>
        <v>34039</v>
      </c>
      <c r="B1797">
        <v>34</v>
      </c>
      <c r="C1797">
        <v>39</v>
      </c>
      <c r="D1797" t="s">
        <v>2871</v>
      </c>
      <c r="E1797" t="s">
        <v>308</v>
      </c>
      <c r="F1797">
        <v>575363</v>
      </c>
      <c r="G1797">
        <v>283424</v>
      </c>
      <c r="H1797">
        <v>291939</v>
      </c>
      <c r="I1797">
        <v>193758</v>
      </c>
      <c r="J1797">
        <v>193231</v>
      </c>
      <c r="K1797">
        <v>64366</v>
      </c>
      <c r="L1797">
        <v>72068</v>
      </c>
      <c r="M1797">
        <v>2663</v>
      </c>
      <c r="N1797">
        <v>2417</v>
      </c>
      <c r="O1797">
        <v>16025</v>
      </c>
      <c r="P1797">
        <v>17342</v>
      </c>
      <c r="Q1797">
        <v>370</v>
      </c>
      <c r="R1797">
        <v>368</v>
      </c>
      <c r="S1797">
        <v>6242</v>
      </c>
      <c r="T1797">
        <v>6513</v>
      </c>
      <c r="U1797">
        <v>184272</v>
      </c>
      <c r="V1797">
        <v>195619</v>
      </c>
      <c r="W1797">
        <v>99152</v>
      </c>
      <c r="X1797">
        <v>96320</v>
      </c>
    </row>
    <row r="1798" spans="1:24" x14ac:dyDescent="0.35">
      <c r="A1798" s="6" t="str">
        <f t="shared" si="28"/>
        <v>34041</v>
      </c>
      <c r="B1798">
        <v>34</v>
      </c>
      <c r="C1798">
        <v>41</v>
      </c>
      <c r="D1798" t="s">
        <v>2871</v>
      </c>
      <c r="E1798" t="s">
        <v>946</v>
      </c>
      <c r="F1798">
        <v>109637</v>
      </c>
      <c r="G1798">
        <v>54259</v>
      </c>
      <c r="H1798">
        <v>55378</v>
      </c>
      <c r="I1798">
        <v>48036</v>
      </c>
      <c r="J1798">
        <v>49179</v>
      </c>
      <c r="K1798">
        <v>3340</v>
      </c>
      <c r="L1798">
        <v>3347</v>
      </c>
      <c r="M1798">
        <v>222</v>
      </c>
      <c r="N1798">
        <v>204</v>
      </c>
      <c r="O1798">
        <v>1606</v>
      </c>
      <c r="P1798">
        <v>1619</v>
      </c>
      <c r="Q1798">
        <v>56</v>
      </c>
      <c r="R1798">
        <v>35</v>
      </c>
      <c r="S1798">
        <v>999</v>
      </c>
      <c r="T1798">
        <v>994</v>
      </c>
      <c r="U1798">
        <v>47999</v>
      </c>
      <c r="V1798">
        <v>49426</v>
      </c>
      <c r="W1798">
        <v>6260</v>
      </c>
      <c r="X1798">
        <v>5952</v>
      </c>
    </row>
    <row r="1799" spans="1:24" x14ac:dyDescent="0.35">
      <c r="A1799" s="6" t="str">
        <f t="shared" si="28"/>
        <v>35001</v>
      </c>
      <c r="B1799">
        <v>35</v>
      </c>
      <c r="C1799">
        <v>1</v>
      </c>
      <c r="D1799" t="s">
        <v>2904</v>
      </c>
      <c r="E1799" t="s">
        <v>2905</v>
      </c>
      <c r="F1799">
        <v>676452</v>
      </c>
      <c r="G1799">
        <v>332948</v>
      </c>
      <c r="H1799">
        <v>343504</v>
      </c>
      <c r="I1799">
        <v>277074</v>
      </c>
      <c r="J1799">
        <v>285273</v>
      </c>
      <c r="K1799">
        <v>13374</v>
      </c>
      <c r="L1799">
        <v>11794</v>
      </c>
      <c r="M1799">
        <v>21227</v>
      </c>
      <c r="N1799">
        <v>23364</v>
      </c>
      <c r="O1799">
        <v>9544</v>
      </c>
      <c r="P1799">
        <v>11453</v>
      </c>
      <c r="Q1799">
        <v>501</v>
      </c>
      <c r="R1799">
        <v>517</v>
      </c>
      <c r="S1799">
        <v>11228</v>
      </c>
      <c r="T1799">
        <v>11103</v>
      </c>
      <c r="U1799">
        <v>171422</v>
      </c>
      <c r="V1799">
        <v>175475</v>
      </c>
      <c r="W1799">
        <v>161526</v>
      </c>
      <c r="X1799">
        <v>168029</v>
      </c>
    </row>
    <row r="1800" spans="1:24" x14ac:dyDescent="0.35">
      <c r="A1800" s="6" t="str">
        <f t="shared" si="28"/>
        <v>35003</v>
      </c>
      <c r="B1800">
        <v>35</v>
      </c>
      <c r="C1800">
        <v>3</v>
      </c>
      <c r="D1800" t="s">
        <v>2904</v>
      </c>
      <c r="E1800" t="s">
        <v>2907</v>
      </c>
      <c r="F1800">
        <v>3577</v>
      </c>
      <c r="G1800">
        <v>1886</v>
      </c>
      <c r="H1800">
        <v>1691</v>
      </c>
      <c r="I1800">
        <v>1721</v>
      </c>
      <c r="J1800">
        <v>1542</v>
      </c>
      <c r="K1800">
        <v>19</v>
      </c>
      <c r="L1800">
        <v>13</v>
      </c>
      <c r="M1800">
        <v>80</v>
      </c>
      <c r="N1800">
        <v>77</v>
      </c>
      <c r="O1800">
        <v>4</v>
      </c>
      <c r="P1800">
        <v>8</v>
      </c>
      <c r="Q1800">
        <v>1</v>
      </c>
      <c r="R1800">
        <v>0</v>
      </c>
      <c r="S1800">
        <v>61</v>
      </c>
      <c r="T1800">
        <v>51</v>
      </c>
      <c r="U1800">
        <v>1535</v>
      </c>
      <c r="V1800">
        <v>1423</v>
      </c>
      <c r="W1800">
        <v>351</v>
      </c>
      <c r="X1800">
        <v>268</v>
      </c>
    </row>
    <row r="1801" spans="1:24" x14ac:dyDescent="0.35">
      <c r="A1801" s="6" t="str">
        <f t="shared" si="28"/>
        <v>35005</v>
      </c>
      <c r="B1801">
        <v>35</v>
      </c>
      <c r="C1801">
        <v>5</v>
      </c>
      <c r="D1801" t="s">
        <v>2904</v>
      </c>
      <c r="E1801" t="s">
        <v>2909</v>
      </c>
      <c r="F1801">
        <v>65156</v>
      </c>
      <c r="G1801">
        <v>32689</v>
      </c>
      <c r="H1801">
        <v>32467</v>
      </c>
      <c r="I1801">
        <v>29783</v>
      </c>
      <c r="J1801">
        <v>29773</v>
      </c>
      <c r="K1801">
        <v>886</v>
      </c>
      <c r="L1801">
        <v>799</v>
      </c>
      <c r="M1801">
        <v>966</v>
      </c>
      <c r="N1801">
        <v>784</v>
      </c>
      <c r="O1801">
        <v>359</v>
      </c>
      <c r="P1801">
        <v>411</v>
      </c>
      <c r="Q1801">
        <v>81</v>
      </c>
      <c r="R1801">
        <v>91</v>
      </c>
      <c r="S1801">
        <v>614</v>
      </c>
      <c r="T1801">
        <v>609</v>
      </c>
      <c r="U1801">
        <v>13976</v>
      </c>
      <c r="V1801">
        <v>14010</v>
      </c>
      <c r="W1801">
        <v>18713</v>
      </c>
      <c r="X1801">
        <v>18457</v>
      </c>
    </row>
    <row r="1802" spans="1:24" x14ac:dyDescent="0.35">
      <c r="A1802" s="6" t="str">
        <f t="shared" si="28"/>
        <v>35006</v>
      </c>
      <c r="B1802">
        <v>35</v>
      </c>
      <c r="C1802">
        <v>6</v>
      </c>
      <c r="D1802" t="s">
        <v>2904</v>
      </c>
      <c r="E1802" t="s">
        <v>2911</v>
      </c>
      <c r="F1802">
        <v>27175</v>
      </c>
      <c r="G1802">
        <v>13787</v>
      </c>
      <c r="H1802">
        <v>13388</v>
      </c>
      <c r="I1802">
        <v>6890</v>
      </c>
      <c r="J1802">
        <v>5954</v>
      </c>
      <c r="K1802">
        <v>268</v>
      </c>
      <c r="L1802">
        <v>181</v>
      </c>
      <c r="M1802">
        <v>6196</v>
      </c>
      <c r="N1802">
        <v>6841</v>
      </c>
      <c r="O1802">
        <v>75</v>
      </c>
      <c r="P1802">
        <v>95</v>
      </c>
      <c r="Q1802">
        <v>19</v>
      </c>
      <c r="R1802">
        <v>14</v>
      </c>
      <c r="S1802">
        <v>339</v>
      </c>
      <c r="T1802">
        <v>303</v>
      </c>
      <c r="U1802">
        <v>8913</v>
      </c>
      <c r="V1802">
        <v>9483</v>
      </c>
      <c r="W1802">
        <v>4874</v>
      </c>
      <c r="X1802">
        <v>3905</v>
      </c>
    </row>
    <row r="1803" spans="1:24" x14ac:dyDescent="0.35">
      <c r="A1803" s="6" t="str">
        <f t="shared" si="28"/>
        <v>35007</v>
      </c>
      <c r="B1803">
        <v>35</v>
      </c>
      <c r="C1803">
        <v>7</v>
      </c>
      <c r="D1803" t="s">
        <v>2904</v>
      </c>
      <c r="E1803" t="s">
        <v>2717</v>
      </c>
      <c r="F1803">
        <v>12384</v>
      </c>
      <c r="G1803">
        <v>6455</v>
      </c>
      <c r="H1803">
        <v>5929</v>
      </c>
      <c r="I1803">
        <v>5879</v>
      </c>
      <c r="J1803">
        <v>5566</v>
      </c>
      <c r="K1803">
        <v>94</v>
      </c>
      <c r="L1803">
        <v>51</v>
      </c>
      <c r="M1803">
        <v>263</v>
      </c>
      <c r="N1803">
        <v>133</v>
      </c>
      <c r="O1803">
        <v>61</v>
      </c>
      <c r="P1803">
        <v>42</v>
      </c>
      <c r="Q1803">
        <v>14</v>
      </c>
      <c r="R1803">
        <v>16</v>
      </c>
      <c r="S1803">
        <v>144</v>
      </c>
      <c r="T1803">
        <v>121</v>
      </c>
      <c r="U1803">
        <v>3380</v>
      </c>
      <c r="V1803">
        <v>3120</v>
      </c>
      <c r="W1803">
        <v>3075</v>
      </c>
      <c r="X1803">
        <v>2809</v>
      </c>
    </row>
    <row r="1804" spans="1:24" x14ac:dyDescent="0.35">
      <c r="A1804" s="6" t="str">
        <f t="shared" si="28"/>
        <v>35009</v>
      </c>
      <c r="B1804">
        <v>35</v>
      </c>
      <c r="C1804">
        <v>9</v>
      </c>
      <c r="D1804" t="s">
        <v>2904</v>
      </c>
      <c r="E1804" t="s">
        <v>2914</v>
      </c>
      <c r="F1804">
        <v>48426</v>
      </c>
      <c r="G1804">
        <v>24956</v>
      </c>
      <c r="H1804">
        <v>23470</v>
      </c>
      <c r="I1804">
        <v>21254</v>
      </c>
      <c r="J1804">
        <v>20014</v>
      </c>
      <c r="K1804">
        <v>1831</v>
      </c>
      <c r="L1804">
        <v>1598</v>
      </c>
      <c r="M1804">
        <v>574</v>
      </c>
      <c r="N1804">
        <v>534</v>
      </c>
      <c r="O1804">
        <v>432</v>
      </c>
      <c r="P1804">
        <v>486</v>
      </c>
      <c r="Q1804">
        <v>57</v>
      </c>
      <c r="R1804">
        <v>67</v>
      </c>
      <c r="S1804">
        <v>808</v>
      </c>
      <c r="T1804">
        <v>771</v>
      </c>
      <c r="U1804">
        <v>13848</v>
      </c>
      <c r="V1804">
        <v>12813</v>
      </c>
      <c r="W1804">
        <v>11108</v>
      </c>
      <c r="X1804">
        <v>10657</v>
      </c>
    </row>
    <row r="1805" spans="1:24" x14ac:dyDescent="0.35">
      <c r="A1805" s="6" t="str">
        <f t="shared" si="28"/>
        <v>35011</v>
      </c>
      <c r="B1805">
        <v>35</v>
      </c>
      <c r="C1805">
        <v>11</v>
      </c>
      <c r="D1805" t="s">
        <v>2904</v>
      </c>
      <c r="E1805" t="s">
        <v>2916</v>
      </c>
      <c r="F1805">
        <v>1695</v>
      </c>
      <c r="G1805">
        <v>860</v>
      </c>
      <c r="H1805">
        <v>835</v>
      </c>
      <c r="I1805">
        <v>782</v>
      </c>
      <c r="J1805">
        <v>771</v>
      </c>
      <c r="K1805">
        <v>11</v>
      </c>
      <c r="L1805">
        <v>5</v>
      </c>
      <c r="M1805">
        <v>32</v>
      </c>
      <c r="N1805">
        <v>14</v>
      </c>
      <c r="O1805">
        <v>1</v>
      </c>
      <c r="P1805">
        <v>3</v>
      </c>
      <c r="Q1805">
        <v>0</v>
      </c>
      <c r="R1805">
        <v>0</v>
      </c>
      <c r="S1805">
        <v>34</v>
      </c>
      <c r="T1805">
        <v>42</v>
      </c>
      <c r="U1805">
        <v>518</v>
      </c>
      <c r="V1805">
        <v>508</v>
      </c>
      <c r="W1805">
        <v>342</v>
      </c>
      <c r="X1805">
        <v>327</v>
      </c>
    </row>
    <row r="1806" spans="1:24" x14ac:dyDescent="0.35">
      <c r="A1806" s="6" t="str">
        <f t="shared" si="28"/>
        <v>35013</v>
      </c>
      <c r="B1806">
        <v>35</v>
      </c>
      <c r="C1806">
        <v>13</v>
      </c>
      <c r="D1806" t="s">
        <v>2904</v>
      </c>
      <c r="E1806" t="s">
        <v>5190</v>
      </c>
      <c r="F1806">
        <v>219569</v>
      </c>
      <c r="G1806">
        <v>108415</v>
      </c>
      <c r="H1806">
        <v>111154</v>
      </c>
      <c r="I1806">
        <v>98788</v>
      </c>
      <c r="J1806">
        <v>101907</v>
      </c>
      <c r="K1806">
        <v>3087</v>
      </c>
      <c r="L1806">
        <v>2395</v>
      </c>
      <c r="M1806">
        <v>2722</v>
      </c>
      <c r="N1806">
        <v>2822</v>
      </c>
      <c r="O1806">
        <v>1539</v>
      </c>
      <c r="P1806">
        <v>1619</v>
      </c>
      <c r="Q1806">
        <v>191</v>
      </c>
      <c r="R1806">
        <v>221</v>
      </c>
      <c r="S1806">
        <v>2088</v>
      </c>
      <c r="T1806">
        <v>2190</v>
      </c>
      <c r="U1806">
        <v>36437</v>
      </c>
      <c r="V1806">
        <v>35355</v>
      </c>
      <c r="W1806">
        <v>71978</v>
      </c>
      <c r="X1806">
        <v>75799</v>
      </c>
    </row>
    <row r="1807" spans="1:24" x14ac:dyDescent="0.35">
      <c r="A1807" s="6" t="str">
        <f t="shared" si="28"/>
        <v>35015</v>
      </c>
      <c r="B1807">
        <v>35</v>
      </c>
      <c r="C1807">
        <v>15</v>
      </c>
      <c r="D1807" t="s">
        <v>2904</v>
      </c>
      <c r="E1807" t="s">
        <v>2920</v>
      </c>
      <c r="F1807">
        <v>62314</v>
      </c>
      <c r="G1807">
        <v>31782</v>
      </c>
      <c r="H1807">
        <v>30532</v>
      </c>
      <c r="I1807">
        <v>29207</v>
      </c>
      <c r="J1807">
        <v>28386</v>
      </c>
      <c r="K1807">
        <v>825</v>
      </c>
      <c r="L1807">
        <v>531</v>
      </c>
      <c r="M1807">
        <v>809</v>
      </c>
      <c r="N1807">
        <v>777</v>
      </c>
      <c r="O1807">
        <v>306</v>
      </c>
      <c r="P1807">
        <v>281</v>
      </c>
      <c r="Q1807">
        <v>47</v>
      </c>
      <c r="R1807">
        <v>53</v>
      </c>
      <c r="S1807">
        <v>588</v>
      </c>
      <c r="T1807">
        <v>504</v>
      </c>
      <c r="U1807">
        <v>15964</v>
      </c>
      <c r="V1807">
        <v>15048</v>
      </c>
      <c r="W1807">
        <v>15818</v>
      </c>
      <c r="X1807">
        <v>15484</v>
      </c>
    </row>
    <row r="1808" spans="1:24" x14ac:dyDescent="0.35">
      <c r="A1808" s="6" t="str">
        <f t="shared" si="28"/>
        <v>35017</v>
      </c>
      <c r="B1808">
        <v>35</v>
      </c>
      <c r="C1808">
        <v>17</v>
      </c>
      <c r="D1808" t="s">
        <v>2904</v>
      </c>
      <c r="E1808" t="s">
        <v>234</v>
      </c>
      <c r="F1808">
        <v>28191</v>
      </c>
      <c r="G1808">
        <v>13992</v>
      </c>
      <c r="H1808">
        <v>14199</v>
      </c>
      <c r="I1808">
        <v>12973</v>
      </c>
      <c r="J1808">
        <v>13218</v>
      </c>
      <c r="K1808">
        <v>232</v>
      </c>
      <c r="L1808">
        <v>132</v>
      </c>
      <c r="M1808">
        <v>328</v>
      </c>
      <c r="N1808">
        <v>342</v>
      </c>
      <c r="O1808">
        <v>114</v>
      </c>
      <c r="P1808">
        <v>149</v>
      </c>
      <c r="Q1808">
        <v>27</v>
      </c>
      <c r="R1808">
        <v>24</v>
      </c>
      <c r="S1808">
        <v>318</v>
      </c>
      <c r="T1808">
        <v>334</v>
      </c>
      <c r="U1808">
        <v>7380</v>
      </c>
      <c r="V1808">
        <v>7312</v>
      </c>
      <c r="W1808">
        <v>6612</v>
      </c>
      <c r="X1808">
        <v>6887</v>
      </c>
    </row>
    <row r="1809" spans="1:24" x14ac:dyDescent="0.35">
      <c r="A1809" s="6" t="str">
        <f t="shared" si="28"/>
        <v>35019</v>
      </c>
      <c r="B1809">
        <v>35</v>
      </c>
      <c r="C1809">
        <v>19</v>
      </c>
      <c r="D1809" t="s">
        <v>2904</v>
      </c>
      <c r="E1809" t="s">
        <v>2923</v>
      </c>
      <c r="F1809">
        <v>4450</v>
      </c>
      <c r="G1809">
        <v>2536</v>
      </c>
      <c r="H1809">
        <v>1914</v>
      </c>
      <c r="I1809">
        <v>2264</v>
      </c>
      <c r="J1809">
        <v>1757</v>
      </c>
      <c r="K1809">
        <v>94</v>
      </c>
      <c r="L1809">
        <v>16</v>
      </c>
      <c r="M1809">
        <v>86</v>
      </c>
      <c r="N1809">
        <v>63</v>
      </c>
      <c r="O1809">
        <v>27</v>
      </c>
      <c r="P1809">
        <v>35</v>
      </c>
      <c r="Q1809">
        <v>0</v>
      </c>
      <c r="R1809">
        <v>0</v>
      </c>
      <c r="S1809">
        <v>65</v>
      </c>
      <c r="T1809">
        <v>43</v>
      </c>
      <c r="U1809">
        <v>616</v>
      </c>
      <c r="V1809">
        <v>385</v>
      </c>
      <c r="W1809">
        <v>1920</v>
      </c>
      <c r="X1809">
        <v>1529</v>
      </c>
    </row>
    <row r="1810" spans="1:24" x14ac:dyDescent="0.35">
      <c r="A1810" s="6" t="str">
        <f t="shared" si="28"/>
        <v>35021</v>
      </c>
      <c r="B1810">
        <v>35</v>
      </c>
      <c r="C1810">
        <v>21</v>
      </c>
      <c r="D1810" t="s">
        <v>2904</v>
      </c>
      <c r="E1810" t="s">
        <v>2925</v>
      </c>
      <c r="F1810">
        <v>653</v>
      </c>
      <c r="G1810">
        <v>341</v>
      </c>
      <c r="H1810">
        <v>312</v>
      </c>
      <c r="I1810">
        <v>321</v>
      </c>
      <c r="J1810">
        <v>297</v>
      </c>
      <c r="K1810">
        <v>3</v>
      </c>
      <c r="L1810">
        <v>3</v>
      </c>
      <c r="M1810">
        <v>11</v>
      </c>
      <c r="N1810">
        <v>6</v>
      </c>
      <c r="O1810">
        <v>0</v>
      </c>
      <c r="P1810">
        <v>2</v>
      </c>
      <c r="Q1810">
        <v>0</v>
      </c>
      <c r="R1810">
        <v>0</v>
      </c>
      <c r="S1810">
        <v>6</v>
      </c>
      <c r="T1810">
        <v>4</v>
      </c>
      <c r="U1810">
        <v>186</v>
      </c>
      <c r="V1810">
        <v>184</v>
      </c>
      <c r="W1810">
        <v>155</v>
      </c>
      <c r="X1810">
        <v>128</v>
      </c>
    </row>
    <row r="1811" spans="1:24" x14ac:dyDescent="0.35">
      <c r="A1811" s="6" t="str">
        <f t="shared" si="28"/>
        <v>35023</v>
      </c>
      <c r="B1811">
        <v>35</v>
      </c>
      <c r="C1811">
        <v>23</v>
      </c>
      <c r="D1811" t="s">
        <v>2904</v>
      </c>
      <c r="E1811" t="s">
        <v>2927</v>
      </c>
      <c r="F1811">
        <v>4179</v>
      </c>
      <c r="G1811">
        <v>2134</v>
      </c>
      <c r="H1811">
        <v>2045</v>
      </c>
      <c r="I1811">
        <v>2009</v>
      </c>
      <c r="J1811">
        <v>1943</v>
      </c>
      <c r="K1811">
        <v>41</v>
      </c>
      <c r="L1811">
        <v>34</v>
      </c>
      <c r="M1811">
        <v>33</v>
      </c>
      <c r="N1811">
        <v>29</v>
      </c>
      <c r="O1811">
        <v>15</v>
      </c>
      <c r="P1811">
        <v>9</v>
      </c>
      <c r="Q1811">
        <v>5</v>
      </c>
      <c r="R1811">
        <v>4</v>
      </c>
      <c r="S1811">
        <v>31</v>
      </c>
      <c r="T1811">
        <v>26</v>
      </c>
      <c r="U1811">
        <v>901</v>
      </c>
      <c r="V1811">
        <v>873</v>
      </c>
      <c r="W1811">
        <v>1233</v>
      </c>
      <c r="X1811">
        <v>1172</v>
      </c>
    </row>
    <row r="1812" spans="1:24" x14ac:dyDescent="0.35">
      <c r="A1812" s="6" t="str">
        <f t="shared" si="28"/>
        <v>35025</v>
      </c>
      <c r="B1812">
        <v>35</v>
      </c>
      <c r="C1812">
        <v>25</v>
      </c>
      <c r="D1812" t="s">
        <v>2904</v>
      </c>
      <c r="E1812" t="s">
        <v>2929</v>
      </c>
      <c r="F1812">
        <v>74457</v>
      </c>
      <c r="G1812">
        <v>38442</v>
      </c>
      <c r="H1812">
        <v>36015</v>
      </c>
      <c r="I1812">
        <v>34859</v>
      </c>
      <c r="J1812">
        <v>33068</v>
      </c>
      <c r="K1812">
        <v>1829</v>
      </c>
      <c r="L1812">
        <v>1454</v>
      </c>
      <c r="M1812">
        <v>870</v>
      </c>
      <c r="N1812">
        <v>681</v>
      </c>
      <c r="O1812">
        <v>248</v>
      </c>
      <c r="P1812">
        <v>258</v>
      </c>
      <c r="Q1812">
        <v>47</v>
      </c>
      <c r="R1812">
        <v>46</v>
      </c>
      <c r="S1812">
        <v>589</v>
      </c>
      <c r="T1812">
        <v>508</v>
      </c>
      <c r="U1812">
        <v>14935</v>
      </c>
      <c r="V1812">
        <v>14333</v>
      </c>
      <c r="W1812">
        <v>23507</v>
      </c>
      <c r="X1812">
        <v>21682</v>
      </c>
    </row>
    <row r="1813" spans="1:24" x14ac:dyDescent="0.35">
      <c r="A1813" s="6" t="str">
        <f t="shared" si="28"/>
        <v>35027</v>
      </c>
      <c r="B1813">
        <v>35</v>
      </c>
      <c r="C1813">
        <v>27</v>
      </c>
      <c r="D1813" t="s">
        <v>2904</v>
      </c>
      <c r="E1813" t="s">
        <v>255</v>
      </c>
      <c r="F1813">
        <v>20266</v>
      </c>
      <c r="G1813">
        <v>9929</v>
      </c>
      <c r="H1813">
        <v>10337</v>
      </c>
      <c r="I1813">
        <v>9107</v>
      </c>
      <c r="J1813">
        <v>9468</v>
      </c>
      <c r="K1813">
        <v>119</v>
      </c>
      <c r="L1813">
        <v>106</v>
      </c>
      <c r="M1813">
        <v>434</v>
      </c>
      <c r="N1813">
        <v>476</v>
      </c>
      <c r="O1813">
        <v>64</v>
      </c>
      <c r="P1813">
        <v>75</v>
      </c>
      <c r="Q1813">
        <v>19</v>
      </c>
      <c r="R1813">
        <v>11</v>
      </c>
      <c r="S1813">
        <v>186</v>
      </c>
      <c r="T1813">
        <v>201</v>
      </c>
      <c r="U1813">
        <v>6728</v>
      </c>
      <c r="V1813">
        <v>7017</v>
      </c>
      <c r="W1813">
        <v>3201</v>
      </c>
      <c r="X1813">
        <v>3320</v>
      </c>
    </row>
    <row r="1814" spans="1:24" x14ac:dyDescent="0.35">
      <c r="A1814" s="6" t="str">
        <f t="shared" si="28"/>
        <v>35028</v>
      </c>
      <c r="B1814">
        <v>35</v>
      </c>
      <c r="C1814">
        <v>28</v>
      </c>
      <c r="D1814" t="s">
        <v>2904</v>
      </c>
      <c r="E1814" t="s">
        <v>2932</v>
      </c>
      <c r="F1814">
        <v>19420</v>
      </c>
      <c r="G1814">
        <v>10025</v>
      </c>
      <c r="H1814">
        <v>9395</v>
      </c>
      <c r="I1814">
        <v>8768</v>
      </c>
      <c r="J1814">
        <v>8205</v>
      </c>
      <c r="K1814">
        <v>159</v>
      </c>
      <c r="L1814">
        <v>118</v>
      </c>
      <c r="M1814">
        <v>142</v>
      </c>
      <c r="N1814">
        <v>150</v>
      </c>
      <c r="O1814">
        <v>691</v>
      </c>
      <c r="P1814">
        <v>655</v>
      </c>
      <c r="Q1814">
        <v>6</v>
      </c>
      <c r="R1814">
        <v>9</v>
      </c>
      <c r="S1814">
        <v>259</v>
      </c>
      <c r="T1814">
        <v>258</v>
      </c>
      <c r="U1814">
        <v>8339</v>
      </c>
      <c r="V1814">
        <v>7630</v>
      </c>
      <c r="W1814">
        <v>1686</v>
      </c>
      <c r="X1814">
        <v>1765</v>
      </c>
    </row>
    <row r="1815" spans="1:24" x14ac:dyDescent="0.35">
      <c r="A1815" s="6" t="str">
        <f t="shared" si="28"/>
        <v>35029</v>
      </c>
      <c r="B1815">
        <v>35</v>
      </c>
      <c r="C1815">
        <v>29</v>
      </c>
      <c r="D1815" t="s">
        <v>2904</v>
      </c>
      <c r="E1815" t="s">
        <v>2934</v>
      </c>
      <c r="F1815">
        <v>25426</v>
      </c>
      <c r="G1815">
        <v>12805</v>
      </c>
      <c r="H1815">
        <v>12621</v>
      </c>
      <c r="I1815">
        <v>11769</v>
      </c>
      <c r="J1815">
        <v>11571</v>
      </c>
      <c r="K1815">
        <v>264</v>
      </c>
      <c r="L1815">
        <v>246</v>
      </c>
      <c r="M1815">
        <v>358</v>
      </c>
      <c r="N1815">
        <v>365</v>
      </c>
      <c r="O1815">
        <v>167</v>
      </c>
      <c r="P1815">
        <v>179</v>
      </c>
      <c r="Q1815">
        <v>24</v>
      </c>
      <c r="R1815">
        <v>27</v>
      </c>
      <c r="S1815">
        <v>223</v>
      </c>
      <c r="T1815">
        <v>233</v>
      </c>
      <c r="U1815">
        <v>4409</v>
      </c>
      <c r="V1815">
        <v>4337</v>
      </c>
      <c r="W1815">
        <v>8396</v>
      </c>
      <c r="X1815">
        <v>8284</v>
      </c>
    </row>
    <row r="1816" spans="1:24" x14ac:dyDescent="0.35">
      <c r="A1816" s="6" t="str">
        <f t="shared" si="28"/>
        <v>35031</v>
      </c>
      <c r="B1816">
        <v>35</v>
      </c>
      <c r="C1816">
        <v>31</v>
      </c>
      <c r="D1816" t="s">
        <v>2904</v>
      </c>
      <c r="E1816" t="s">
        <v>5191</v>
      </c>
      <c r="F1816">
        <v>72904</v>
      </c>
      <c r="G1816">
        <v>35239</v>
      </c>
      <c r="H1816">
        <v>37665</v>
      </c>
      <c r="I1816">
        <v>5420</v>
      </c>
      <c r="J1816">
        <v>5348</v>
      </c>
      <c r="K1816">
        <v>243</v>
      </c>
      <c r="L1816">
        <v>199</v>
      </c>
      <c r="M1816">
        <v>28288</v>
      </c>
      <c r="N1816">
        <v>30768</v>
      </c>
      <c r="O1816">
        <v>372</v>
      </c>
      <c r="P1816">
        <v>475</v>
      </c>
      <c r="Q1816">
        <v>21</v>
      </c>
      <c r="R1816">
        <v>21</v>
      </c>
      <c r="S1816">
        <v>895</v>
      </c>
      <c r="T1816">
        <v>854</v>
      </c>
      <c r="U1816">
        <v>30793</v>
      </c>
      <c r="V1816">
        <v>33429</v>
      </c>
      <c r="W1816">
        <v>4446</v>
      </c>
      <c r="X1816">
        <v>4236</v>
      </c>
    </row>
    <row r="1817" spans="1:24" x14ac:dyDescent="0.35">
      <c r="A1817" s="6" t="str">
        <f t="shared" si="28"/>
        <v>35033</v>
      </c>
      <c r="B1817">
        <v>35</v>
      </c>
      <c r="C1817">
        <v>33</v>
      </c>
      <c r="D1817" t="s">
        <v>2904</v>
      </c>
      <c r="E1817" t="s">
        <v>2938</v>
      </c>
      <c r="F1817">
        <v>4184</v>
      </c>
      <c r="G1817">
        <v>2161</v>
      </c>
      <c r="H1817">
        <v>2023</v>
      </c>
      <c r="I1817">
        <v>1996</v>
      </c>
      <c r="J1817">
        <v>1875</v>
      </c>
      <c r="K1817">
        <v>28</v>
      </c>
      <c r="L1817">
        <v>25</v>
      </c>
      <c r="M1817">
        <v>79</v>
      </c>
      <c r="N1817">
        <v>74</v>
      </c>
      <c r="O1817">
        <v>13</v>
      </c>
      <c r="P1817">
        <v>15</v>
      </c>
      <c r="Q1817">
        <v>0</v>
      </c>
      <c r="R1817">
        <v>1</v>
      </c>
      <c r="S1817">
        <v>45</v>
      </c>
      <c r="T1817">
        <v>33</v>
      </c>
      <c r="U1817">
        <v>440</v>
      </c>
      <c r="V1817">
        <v>426</v>
      </c>
      <c r="W1817">
        <v>1721</v>
      </c>
      <c r="X1817">
        <v>1597</v>
      </c>
    </row>
    <row r="1818" spans="1:24" x14ac:dyDescent="0.35">
      <c r="A1818" s="6" t="str">
        <f t="shared" si="28"/>
        <v>35035</v>
      </c>
      <c r="B1818">
        <v>35</v>
      </c>
      <c r="C1818">
        <v>35</v>
      </c>
      <c r="D1818" t="s">
        <v>2904</v>
      </c>
      <c r="E1818" t="s">
        <v>519</v>
      </c>
      <c r="F1818">
        <v>67835</v>
      </c>
      <c r="G1818">
        <v>35724</v>
      </c>
      <c r="H1818">
        <v>32111</v>
      </c>
      <c r="I1818">
        <v>29422</v>
      </c>
      <c r="J1818">
        <v>26328</v>
      </c>
      <c r="K1818">
        <v>1808</v>
      </c>
      <c r="L1818">
        <v>1252</v>
      </c>
      <c r="M1818">
        <v>2732</v>
      </c>
      <c r="N1818">
        <v>2785</v>
      </c>
      <c r="O1818">
        <v>467</v>
      </c>
      <c r="P1818">
        <v>692</v>
      </c>
      <c r="Q1818">
        <v>107</v>
      </c>
      <c r="R1818">
        <v>85</v>
      </c>
      <c r="S1818">
        <v>1188</v>
      </c>
      <c r="T1818">
        <v>969</v>
      </c>
      <c r="U1818">
        <v>22309</v>
      </c>
      <c r="V1818">
        <v>19358</v>
      </c>
      <c r="W1818">
        <v>13415</v>
      </c>
      <c r="X1818">
        <v>12753</v>
      </c>
    </row>
    <row r="1819" spans="1:24" x14ac:dyDescent="0.35">
      <c r="A1819" s="6" t="str">
        <f t="shared" si="28"/>
        <v>35037</v>
      </c>
      <c r="B1819">
        <v>35</v>
      </c>
      <c r="C1819">
        <v>37</v>
      </c>
      <c r="D1819" t="s">
        <v>2904</v>
      </c>
      <c r="E1819" t="s">
        <v>2941</v>
      </c>
      <c r="F1819">
        <v>8743</v>
      </c>
      <c r="G1819">
        <v>4316</v>
      </c>
      <c r="H1819">
        <v>4427</v>
      </c>
      <c r="I1819">
        <v>3927</v>
      </c>
      <c r="J1819">
        <v>4039</v>
      </c>
      <c r="K1819">
        <v>99</v>
      </c>
      <c r="L1819">
        <v>89</v>
      </c>
      <c r="M1819">
        <v>118</v>
      </c>
      <c r="N1819">
        <v>114</v>
      </c>
      <c r="O1819">
        <v>51</v>
      </c>
      <c r="P1819">
        <v>50</v>
      </c>
      <c r="Q1819">
        <v>9</v>
      </c>
      <c r="R1819">
        <v>10</v>
      </c>
      <c r="S1819">
        <v>112</v>
      </c>
      <c r="T1819">
        <v>125</v>
      </c>
      <c r="U1819">
        <v>2378</v>
      </c>
      <c r="V1819">
        <v>2487</v>
      </c>
      <c r="W1819">
        <v>1938</v>
      </c>
      <c r="X1819">
        <v>1940</v>
      </c>
    </row>
    <row r="1820" spans="1:24" x14ac:dyDescent="0.35">
      <c r="A1820" s="6" t="str">
        <f t="shared" si="28"/>
        <v>35039</v>
      </c>
      <c r="B1820">
        <v>35</v>
      </c>
      <c r="C1820">
        <v>39</v>
      </c>
      <c r="D1820" t="s">
        <v>2904</v>
      </c>
      <c r="E1820" t="s">
        <v>2943</v>
      </c>
      <c r="F1820">
        <v>40360</v>
      </c>
      <c r="G1820">
        <v>19888</v>
      </c>
      <c r="H1820">
        <v>20472</v>
      </c>
      <c r="I1820">
        <v>14819</v>
      </c>
      <c r="J1820">
        <v>15240</v>
      </c>
      <c r="K1820">
        <v>194</v>
      </c>
      <c r="L1820">
        <v>165</v>
      </c>
      <c r="M1820">
        <v>4308</v>
      </c>
      <c r="N1820">
        <v>4427</v>
      </c>
      <c r="O1820">
        <v>165</v>
      </c>
      <c r="P1820">
        <v>197</v>
      </c>
      <c r="Q1820">
        <v>46</v>
      </c>
      <c r="R1820">
        <v>42</v>
      </c>
      <c r="S1820">
        <v>356</v>
      </c>
      <c r="T1820">
        <v>401</v>
      </c>
      <c r="U1820">
        <v>6392</v>
      </c>
      <c r="V1820">
        <v>6782</v>
      </c>
      <c r="W1820">
        <v>13496</v>
      </c>
      <c r="X1820">
        <v>13690</v>
      </c>
    </row>
    <row r="1821" spans="1:24" x14ac:dyDescent="0.35">
      <c r="A1821" s="6" t="str">
        <f t="shared" si="28"/>
        <v>35041</v>
      </c>
      <c r="B1821">
        <v>35</v>
      </c>
      <c r="C1821">
        <v>41</v>
      </c>
      <c r="D1821" t="s">
        <v>2904</v>
      </c>
      <c r="E1821" t="s">
        <v>2666</v>
      </c>
      <c r="F1821">
        <v>19188</v>
      </c>
      <c r="G1821">
        <v>9644</v>
      </c>
      <c r="H1821">
        <v>9544</v>
      </c>
      <c r="I1821">
        <v>8706</v>
      </c>
      <c r="J1821">
        <v>8754</v>
      </c>
      <c r="K1821">
        <v>335</v>
      </c>
      <c r="L1821">
        <v>208</v>
      </c>
      <c r="M1821">
        <v>216</v>
      </c>
      <c r="N1821">
        <v>210</v>
      </c>
      <c r="O1821">
        <v>124</v>
      </c>
      <c r="P1821">
        <v>159</v>
      </c>
      <c r="Q1821">
        <v>18</v>
      </c>
      <c r="R1821">
        <v>14</v>
      </c>
      <c r="S1821">
        <v>245</v>
      </c>
      <c r="T1821">
        <v>199</v>
      </c>
      <c r="U1821">
        <v>5414</v>
      </c>
      <c r="V1821">
        <v>5383</v>
      </c>
      <c r="W1821">
        <v>4230</v>
      </c>
      <c r="X1821">
        <v>4161</v>
      </c>
    </row>
    <row r="1822" spans="1:24" x14ac:dyDescent="0.35">
      <c r="A1822" s="6" t="str">
        <f t="shared" si="28"/>
        <v>35043</v>
      </c>
      <c r="B1822">
        <v>35</v>
      </c>
      <c r="C1822">
        <v>43</v>
      </c>
      <c r="D1822" t="s">
        <v>2904</v>
      </c>
      <c r="E1822" t="s">
        <v>2946</v>
      </c>
      <c r="F1822">
        <v>148834</v>
      </c>
      <c r="G1822">
        <v>73502</v>
      </c>
      <c r="H1822">
        <v>75332</v>
      </c>
      <c r="I1822">
        <v>57090</v>
      </c>
      <c r="J1822">
        <v>58298</v>
      </c>
      <c r="K1822">
        <v>2255</v>
      </c>
      <c r="L1822">
        <v>1918</v>
      </c>
      <c r="M1822">
        <v>10394</v>
      </c>
      <c r="N1822">
        <v>10959</v>
      </c>
      <c r="O1822">
        <v>1206</v>
      </c>
      <c r="P1822">
        <v>1586</v>
      </c>
      <c r="Q1822">
        <v>138</v>
      </c>
      <c r="R1822">
        <v>143</v>
      </c>
      <c r="S1822">
        <v>2419</v>
      </c>
      <c r="T1822">
        <v>2428</v>
      </c>
      <c r="U1822">
        <v>44866</v>
      </c>
      <c r="V1822">
        <v>46273</v>
      </c>
      <c r="W1822">
        <v>28636</v>
      </c>
      <c r="X1822">
        <v>29059</v>
      </c>
    </row>
    <row r="1823" spans="1:24" x14ac:dyDescent="0.35">
      <c r="A1823" s="6" t="str">
        <f t="shared" si="28"/>
        <v>35045</v>
      </c>
      <c r="B1823">
        <v>35</v>
      </c>
      <c r="C1823">
        <v>45</v>
      </c>
      <c r="D1823" t="s">
        <v>2904</v>
      </c>
      <c r="E1823" t="s">
        <v>540</v>
      </c>
      <c r="F1823">
        <v>121666</v>
      </c>
      <c r="G1823">
        <v>60288</v>
      </c>
      <c r="H1823">
        <v>61378</v>
      </c>
      <c r="I1823">
        <v>32010</v>
      </c>
      <c r="J1823">
        <v>32385</v>
      </c>
      <c r="K1823">
        <v>513</v>
      </c>
      <c r="L1823">
        <v>380</v>
      </c>
      <c r="M1823">
        <v>25555</v>
      </c>
      <c r="N1823">
        <v>26466</v>
      </c>
      <c r="O1823">
        <v>335</v>
      </c>
      <c r="P1823">
        <v>408</v>
      </c>
      <c r="Q1823">
        <v>59</v>
      </c>
      <c r="R1823">
        <v>36</v>
      </c>
      <c r="S1823">
        <v>1816</v>
      </c>
      <c r="T1823">
        <v>1703</v>
      </c>
      <c r="U1823">
        <v>48253</v>
      </c>
      <c r="V1823">
        <v>49722</v>
      </c>
      <c r="W1823">
        <v>12035</v>
      </c>
      <c r="X1823">
        <v>11656</v>
      </c>
    </row>
    <row r="1824" spans="1:24" x14ac:dyDescent="0.35">
      <c r="A1824" s="6" t="str">
        <f t="shared" si="28"/>
        <v>35047</v>
      </c>
      <c r="B1824">
        <v>35</v>
      </c>
      <c r="C1824">
        <v>47</v>
      </c>
      <c r="D1824" t="s">
        <v>2904</v>
      </c>
      <c r="E1824" t="s">
        <v>542</v>
      </c>
      <c r="F1824">
        <v>27202</v>
      </c>
      <c r="G1824">
        <v>13559</v>
      </c>
      <c r="H1824">
        <v>13643</v>
      </c>
      <c r="I1824">
        <v>12273</v>
      </c>
      <c r="J1824">
        <v>12406</v>
      </c>
      <c r="K1824">
        <v>361</v>
      </c>
      <c r="L1824">
        <v>275</v>
      </c>
      <c r="M1824">
        <v>439</v>
      </c>
      <c r="N1824">
        <v>467</v>
      </c>
      <c r="O1824">
        <v>204</v>
      </c>
      <c r="P1824">
        <v>194</v>
      </c>
      <c r="Q1824">
        <v>27</v>
      </c>
      <c r="R1824">
        <v>26</v>
      </c>
      <c r="S1824">
        <v>255</v>
      </c>
      <c r="T1824">
        <v>275</v>
      </c>
      <c r="U1824">
        <v>3311</v>
      </c>
      <c r="V1824">
        <v>3388</v>
      </c>
      <c r="W1824">
        <v>10248</v>
      </c>
      <c r="X1824">
        <v>10255</v>
      </c>
    </row>
    <row r="1825" spans="1:24" x14ac:dyDescent="0.35">
      <c r="A1825" s="6" t="str">
        <f t="shared" si="28"/>
        <v>35049</v>
      </c>
      <c r="B1825">
        <v>35</v>
      </c>
      <c r="C1825">
        <v>49</v>
      </c>
      <c r="D1825" t="s">
        <v>2904</v>
      </c>
      <c r="E1825" t="s">
        <v>2950</v>
      </c>
      <c r="F1825">
        <v>154821</v>
      </c>
      <c r="G1825">
        <v>75282</v>
      </c>
      <c r="H1825">
        <v>79539</v>
      </c>
      <c r="I1825">
        <v>67900</v>
      </c>
      <c r="J1825">
        <v>71953</v>
      </c>
      <c r="K1825">
        <v>1120</v>
      </c>
      <c r="L1825">
        <v>842</v>
      </c>
      <c r="M1825">
        <v>3330</v>
      </c>
      <c r="N1825">
        <v>3421</v>
      </c>
      <c r="O1825">
        <v>1144</v>
      </c>
      <c r="P1825">
        <v>1458</v>
      </c>
      <c r="Q1825">
        <v>167</v>
      </c>
      <c r="R1825">
        <v>130</v>
      </c>
      <c r="S1825">
        <v>1621</v>
      </c>
      <c r="T1825">
        <v>1735</v>
      </c>
      <c r="U1825">
        <v>38359</v>
      </c>
      <c r="V1825">
        <v>42000</v>
      </c>
      <c r="W1825">
        <v>36923</v>
      </c>
      <c r="X1825">
        <v>37539</v>
      </c>
    </row>
    <row r="1826" spans="1:24" x14ac:dyDescent="0.35">
      <c r="A1826" s="6" t="str">
        <f t="shared" si="28"/>
        <v>35051</v>
      </c>
      <c r="B1826">
        <v>35</v>
      </c>
      <c r="C1826">
        <v>51</v>
      </c>
      <c r="D1826" t="s">
        <v>2904</v>
      </c>
      <c r="E1826" t="s">
        <v>408</v>
      </c>
      <c r="F1826">
        <v>11573</v>
      </c>
      <c r="G1826">
        <v>5823</v>
      </c>
      <c r="H1826">
        <v>5750</v>
      </c>
      <c r="I1826">
        <v>5368</v>
      </c>
      <c r="J1826">
        <v>5304</v>
      </c>
      <c r="K1826">
        <v>62</v>
      </c>
      <c r="L1826">
        <v>34</v>
      </c>
      <c r="M1826">
        <v>195</v>
      </c>
      <c r="N1826">
        <v>166</v>
      </c>
      <c r="O1826">
        <v>42</v>
      </c>
      <c r="P1826">
        <v>58</v>
      </c>
      <c r="Q1826">
        <v>2</v>
      </c>
      <c r="R1826">
        <v>4</v>
      </c>
      <c r="S1826">
        <v>154</v>
      </c>
      <c r="T1826">
        <v>184</v>
      </c>
      <c r="U1826">
        <v>4148</v>
      </c>
      <c r="V1826">
        <v>4089</v>
      </c>
      <c r="W1826">
        <v>1675</v>
      </c>
      <c r="X1826">
        <v>1661</v>
      </c>
    </row>
    <row r="1827" spans="1:24" x14ac:dyDescent="0.35">
      <c r="A1827" s="6" t="str">
        <f t="shared" si="28"/>
        <v>35053</v>
      </c>
      <c r="B1827">
        <v>35</v>
      </c>
      <c r="C1827">
        <v>53</v>
      </c>
      <c r="D1827" t="s">
        <v>2904</v>
      </c>
      <c r="E1827" t="s">
        <v>2953</v>
      </c>
      <c r="F1827">
        <v>16594</v>
      </c>
      <c r="G1827">
        <v>8485</v>
      </c>
      <c r="H1827">
        <v>8109</v>
      </c>
      <c r="I1827">
        <v>6766</v>
      </c>
      <c r="J1827">
        <v>6270</v>
      </c>
      <c r="K1827">
        <v>130</v>
      </c>
      <c r="L1827">
        <v>97</v>
      </c>
      <c r="M1827">
        <v>1170</v>
      </c>
      <c r="N1827">
        <v>1272</v>
      </c>
      <c r="O1827">
        <v>167</v>
      </c>
      <c r="P1827">
        <v>224</v>
      </c>
      <c r="Q1827">
        <v>8</v>
      </c>
      <c r="R1827">
        <v>11</v>
      </c>
      <c r="S1827">
        <v>244</v>
      </c>
      <c r="T1827">
        <v>235</v>
      </c>
      <c r="U1827">
        <v>4252</v>
      </c>
      <c r="V1827">
        <v>4002</v>
      </c>
      <c r="W1827">
        <v>4233</v>
      </c>
      <c r="X1827">
        <v>4107</v>
      </c>
    </row>
    <row r="1828" spans="1:24" x14ac:dyDescent="0.35">
      <c r="A1828" s="6" t="str">
        <f t="shared" si="28"/>
        <v>35055</v>
      </c>
      <c r="B1828">
        <v>35</v>
      </c>
      <c r="C1828">
        <v>55</v>
      </c>
      <c r="D1828" t="s">
        <v>2904</v>
      </c>
      <c r="E1828" t="s">
        <v>2955</v>
      </c>
      <c r="F1828">
        <v>34490</v>
      </c>
      <c r="G1828">
        <v>16970</v>
      </c>
      <c r="H1828">
        <v>17520</v>
      </c>
      <c r="I1828">
        <v>14792</v>
      </c>
      <c r="J1828">
        <v>15259</v>
      </c>
      <c r="K1828">
        <v>160</v>
      </c>
      <c r="L1828">
        <v>126</v>
      </c>
      <c r="M1828">
        <v>1435</v>
      </c>
      <c r="N1828">
        <v>1438</v>
      </c>
      <c r="O1828">
        <v>130</v>
      </c>
      <c r="P1828">
        <v>208</v>
      </c>
      <c r="Q1828">
        <v>18</v>
      </c>
      <c r="R1828">
        <v>23</v>
      </c>
      <c r="S1828">
        <v>435</v>
      </c>
      <c r="T1828">
        <v>466</v>
      </c>
      <c r="U1828">
        <v>8106</v>
      </c>
      <c r="V1828">
        <v>8894</v>
      </c>
      <c r="W1828">
        <v>8864</v>
      </c>
      <c r="X1828">
        <v>8626</v>
      </c>
    </row>
    <row r="1829" spans="1:24" x14ac:dyDescent="0.35">
      <c r="A1829" s="6" t="str">
        <f t="shared" si="28"/>
        <v>35057</v>
      </c>
      <c r="B1829">
        <v>35</v>
      </c>
      <c r="C1829">
        <v>57</v>
      </c>
      <c r="D1829" t="s">
        <v>2904</v>
      </c>
      <c r="E1829" t="s">
        <v>2957</v>
      </c>
      <c r="F1829">
        <v>15052</v>
      </c>
      <c r="G1829">
        <v>7843</v>
      </c>
      <c r="H1829">
        <v>7209</v>
      </c>
      <c r="I1829">
        <v>6988</v>
      </c>
      <c r="J1829">
        <v>6530</v>
      </c>
      <c r="K1829">
        <v>213</v>
      </c>
      <c r="L1829">
        <v>110</v>
      </c>
      <c r="M1829">
        <v>345</v>
      </c>
      <c r="N1829">
        <v>271</v>
      </c>
      <c r="O1829">
        <v>40</v>
      </c>
      <c r="P1829">
        <v>55</v>
      </c>
      <c r="Q1829">
        <v>19</v>
      </c>
      <c r="R1829">
        <v>21</v>
      </c>
      <c r="S1829">
        <v>238</v>
      </c>
      <c r="T1829">
        <v>222</v>
      </c>
      <c r="U1829">
        <v>4473</v>
      </c>
      <c r="V1829">
        <v>4277</v>
      </c>
      <c r="W1829">
        <v>3370</v>
      </c>
      <c r="X1829">
        <v>2932</v>
      </c>
    </row>
    <row r="1830" spans="1:24" x14ac:dyDescent="0.35">
      <c r="A1830" s="6" t="str">
        <f t="shared" si="28"/>
        <v>35059</v>
      </c>
      <c r="B1830">
        <v>35</v>
      </c>
      <c r="C1830">
        <v>59</v>
      </c>
      <c r="D1830" t="s">
        <v>2904</v>
      </c>
      <c r="E1830" t="s">
        <v>308</v>
      </c>
      <c r="F1830">
        <v>4082</v>
      </c>
      <c r="G1830">
        <v>2199</v>
      </c>
      <c r="H1830">
        <v>1883</v>
      </c>
      <c r="I1830">
        <v>1987</v>
      </c>
      <c r="J1830">
        <v>1749</v>
      </c>
      <c r="K1830">
        <v>68</v>
      </c>
      <c r="L1830">
        <v>17</v>
      </c>
      <c r="M1830">
        <v>74</v>
      </c>
      <c r="N1830">
        <v>56</v>
      </c>
      <c r="O1830">
        <v>18</v>
      </c>
      <c r="P1830">
        <v>13</v>
      </c>
      <c r="Q1830">
        <v>1</v>
      </c>
      <c r="R1830">
        <v>0</v>
      </c>
      <c r="S1830">
        <v>51</v>
      </c>
      <c r="T1830">
        <v>48</v>
      </c>
      <c r="U1830">
        <v>1295</v>
      </c>
      <c r="V1830">
        <v>1191</v>
      </c>
      <c r="W1830">
        <v>904</v>
      </c>
      <c r="X1830">
        <v>692</v>
      </c>
    </row>
    <row r="1831" spans="1:24" x14ac:dyDescent="0.35">
      <c r="A1831" s="6" t="str">
        <f t="shared" si="28"/>
        <v>35061</v>
      </c>
      <c r="B1831">
        <v>35</v>
      </c>
      <c r="C1831">
        <v>61</v>
      </c>
      <c r="D1831" t="s">
        <v>2904</v>
      </c>
      <c r="E1831" t="s">
        <v>2960</v>
      </c>
      <c r="F1831">
        <v>76207</v>
      </c>
      <c r="G1831">
        <v>38242</v>
      </c>
      <c r="H1831">
        <v>37965</v>
      </c>
      <c r="I1831">
        <v>33379</v>
      </c>
      <c r="J1831">
        <v>33319</v>
      </c>
      <c r="K1831">
        <v>898</v>
      </c>
      <c r="L1831">
        <v>679</v>
      </c>
      <c r="M1831">
        <v>2635</v>
      </c>
      <c r="N1831">
        <v>2531</v>
      </c>
      <c r="O1831">
        <v>300</v>
      </c>
      <c r="P1831">
        <v>405</v>
      </c>
      <c r="Q1831">
        <v>62</v>
      </c>
      <c r="R1831">
        <v>53</v>
      </c>
      <c r="S1831">
        <v>968</v>
      </c>
      <c r="T1831">
        <v>978</v>
      </c>
      <c r="U1831">
        <v>15096</v>
      </c>
      <c r="V1831">
        <v>15292</v>
      </c>
      <c r="W1831">
        <v>23146</v>
      </c>
      <c r="X1831">
        <v>22673</v>
      </c>
    </row>
    <row r="1832" spans="1:24" x14ac:dyDescent="0.35">
      <c r="A1832" s="6" t="str">
        <f t="shared" si="28"/>
        <v>36001</v>
      </c>
      <c r="B1832">
        <v>36</v>
      </c>
      <c r="C1832">
        <v>1</v>
      </c>
      <c r="D1832" t="s">
        <v>2962</v>
      </c>
      <c r="E1832" t="s">
        <v>2963</v>
      </c>
      <c r="F1832">
        <v>314851</v>
      </c>
      <c r="G1832">
        <v>153144</v>
      </c>
      <c r="H1832">
        <v>161707</v>
      </c>
      <c r="I1832">
        <v>115913</v>
      </c>
      <c r="J1832">
        <v>121469</v>
      </c>
      <c r="K1832">
        <v>21287</v>
      </c>
      <c r="L1832">
        <v>23562</v>
      </c>
      <c r="M1832">
        <v>525</v>
      </c>
      <c r="N1832">
        <v>533</v>
      </c>
      <c r="O1832">
        <v>10609</v>
      </c>
      <c r="P1832">
        <v>11205</v>
      </c>
      <c r="Q1832">
        <v>126</v>
      </c>
      <c r="R1832">
        <v>121</v>
      </c>
      <c r="S1832">
        <v>4684</v>
      </c>
      <c r="T1832">
        <v>4817</v>
      </c>
      <c r="U1832">
        <v>142593</v>
      </c>
      <c r="V1832">
        <v>150683</v>
      </c>
      <c r="W1832">
        <v>10551</v>
      </c>
      <c r="X1832">
        <v>11024</v>
      </c>
    </row>
    <row r="1833" spans="1:24" x14ac:dyDescent="0.35">
      <c r="A1833" s="6" t="str">
        <f t="shared" si="28"/>
        <v>36003</v>
      </c>
      <c r="B1833">
        <v>36</v>
      </c>
      <c r="C1833">
        <v>3</v>
      </c>
      <c r="D1833" t="s">
        <v>2962</v>
      </c>
      <c r="E1833" t="s">
        <v>1965</v>
      </c>
      <c r="F1833">
        <v>46450</v>
      </c>
      <c r="G1833">
        <v>23718</v>
      </c>
      <c r="H1833">
        <v>22732</v>
      </c>
      <c r="I1833">
        <v>22601</v>
      </c>
      <c r="J1833">
        <v>21776</v>
      </c>
      <c r="K1833">
        <v>419</v>
      </c>
      <c r="L1833">
        <v>267</v>
      </c>
      <c r="M1833">
        <v>82</v>
      </c>
      <c r="N1833">
        <v>75</v>
      </c>
      <c r="O1833">
        <v>264</v>
      </c>
      <c r="P1833">
        <v>322</v>
      </c>
      <c r="Q1833">
        <v>9</v>
      </c>
      <c r="R1833">
        <v>15</v>
      </c>
      <c r="S1833">
        <v>343</v>
      </c>
      <c r="T1833">
        <v>277</v>
      </c>
      <c r="U1833">
        <v>23182</v>
      </c>
      <c r="V1833">
        <v>22314</v>
      </c>
      <c r="W1833">
        <v>536</v>
      </c>
      <c r="X1833">
        <v>418</v>
      </c>
    </row>
    <row r="1834" spans="1:24" x14ac:dyDescent="0.35">
      <c r="A1834" s="6" t="str">
        <f t="shared" si="28"/>
        <v>36005</v>
      </c>
      <c r="B1834">
        <v>36</v>
      </c>
      <c r="C1834">
        <v>5</v>
      </c>
      <c r="D1834" t="s">
        <v>2962</v>
      </c>
      <c r="E1834" t="s">
        <v>2966</v>
      </c>
      <c r="F1834">
        <v>1472653</v>
      </c>
      <c r="G1834">
        <v>696351</v>
      </c>
      <c r="H1834">
        <v>776302</v>
      </c>
      <c r="I1834">
        <v>305233</v>
      </c>
      <c r="J1834">
        <v>334249</v>
      </c>
      <c r="K1834">
        <v>307328</v>
      </c>
      <c r="L1834">
        <v>350821</v>
      </c>
      <c r="M1834">
        <v>21097</v>
      </c>
      <c r="N1834">
        <v>22633</v>
      </c>
      <c r="O1834">
        <v>34300</v>
      </c>
      <c r="P1834">
        <v>36350</v>
      </c>
      <c r="Q1834">
        <v>2913</v>
      </c>
      <c r="R1834">
        <v>3284</v>
      </c>
      <c r="S1834">
        <v>25480</v>
      </c>
      <c r="T1834">
        <v>28965</v>
      </c>
      <c r="U1834">
        <v>316143</v>
      </c>
      <c r="V1834">
        <v>349991</v>
      </c>
      <c r="W1834">
        <v>380208</v>
      </c>
      <c r="X1834">
        <v>426311</v>
      </c>
    </row>
    <row r="1835" spans="1:24" x14ac:dyDescent="0.35">
      <c r="A1835" s="6" t="str">
        <f t="shared" si="28"/>
        <v>36007</v>
      </c>
      <c r="B1835">
        <v>36</v>
      </c>
      <c r="C1835">
        <v>7</v>
      </c>
      <c r="D1835" t="s">
        <v>2962</v>
      </c>
      <c r="E1835" t="s">
        <v>2968</v>
      </c>
      <c r="F1835">
        <v>198683</v>
      </c>
      <c r="G1835">
        <v>98260</v>
      </c>
      <c r="H1835">
        <v>100423</v>
      </c>
      <c r="I1835">
        <v>83805</v>
      </c>
      <c r="J1835">
        <v>86088</v>
      </c>
      <c r="K1835">
        <v>6452</v>
      </c>
      <c r="L1835">
        <v>6512</v>
      </c>
      <c r="M1835">
        <v>268</v>
      </c>
      <c r="N1835">
        <v>272</v>
      </c>
      <c r="O1835">
        <v>4446</v>
      </c>
      <c r="P1835">
        <v>4397</v>
      </c>
      <c r="Q1835">
        <v>77</v>
      </c>
      <c r="R1835">
        <v>62</v>
      </c>
      <c r="S1835">
        <v>3212</v>
      </c>
      <c r="T1835">
        <v>3092</v>
      </c>
      <c r="U1835">
        <v>93049</v>
      </c>
      <c r="V1835">
        <v>95364</v>
      </c>
      <c r="W1835">
        <v>5211</v>
      </c>
      <c r="X1835">
        <v>5059</v>
      </c>
    </row>
    <row r="1836" spans="1:24" x14ac:dyDescent="0.35">
      <c r="A1836" s="6" t="str">
        <f t="shared" si="28"/>
        <v>36009</v>
      </c>
      <c r="B1836">
        <v>36</v>
      </c>
      <c r="C1836">
        <v>9</v>
      </c>
      <c r="D1836" t="s">
        <v>2962</v>
      </c>
      <c r="E1836" t="s">
        <v>2970</v>
      </c>
      <c r="F1836">
        <v>77034</v>
      </c>
      <c r="G1836">
        <v>38625</v>
      </c>
      <c r="H1836">
        <v>38409</v>
      </c>
      <c r="I1836">
        <v>35424</v>
      </c>
      <c r="J1836">
        <v>35268</v>
      </c>
      <c r="K1836">
        <v>691</v>
      </c>
      <c r="L1836">
        <v>453</v>
      </c>
      <c r="M1836">
        <v>1328</v>
      </c>
      <c r="N1836">
        <v>1471</v>
      </c>
      <c r="O1836">
        <v>291</v>
      </c>
      <c r="P1836">
        <v>333</v>
      </c>
      <c r="Q1836">
        <v>12</v>
      </c>
      <c r="R1836">
        <v>18</v>
      </c>
      <c r="S1836">
        <v>879</v>
      </c>
      <c r="T1836">
        <v>866</v>
      </c>
      <c r="U1836">
        <v>37759</v>
      </c>
      <c r="V1836">
        <v>37631</v>
      </c>
      <c r="W1836">
        <v>866</v>
      </c>
      <c r="X1836">
        <v>778</v>
      </c>
    </row>
    <row r="1837" spans="1:24" x14ac:dyDescent="0.35">
      <c r="A1837" s="6" t="str">
        <f t="shared" si="28"/>
        <v>36011</v>
      </c>
      <c r="B1837">
        <v>36</v>
      </c>
      <c r="C1837">
        <v>11</v>
      </c>
      <c r="D1837" t="s">
        <v>2962</v>
      </c>
      <c r="E1837" t="s">
        <v>2972</v>
      </c>
      <c r="F1837">
        <v>76253</v>
      </c>
      <c r="G1837">
        <v>39162</v>
      </c>
      <c r="H1837">
        <v>37091</v>
      </c>
      <c r="I1837">
        <v>35441</v>
      </c>
      <c r="J1837">
        <v>34886</v>
      </c>
      <c r="K1837">
        <v>2300</v>
      </c>
      <c r="L1837">
        <v>829</v>
      </c>
      <c r="M1837">
        <v>230</v>
      </c>
      <c r="N1837">
        <v>147</v>
      </c>
      <c r="O1837">
        <v>219</v>
      </c>
      <c r="P1837">
        <v>313</v>
      </c>
      <c r="Q1837">
        <v>38</v>
      </c>
      <c r="R1837">
        <v>21</v>
      </c>
      <c r="S1837">
        <v>934</v>
      </c>
      <c r="T1837">
        <v>895</v>
      </c>
      <c r="U1837">
        <v>37560</v>
      </c>
      <c r="V1837">
        <v>36087</v>
      </c>
      <c r="W1837">
        <v>1602</v>
      </c>
      <c r="X1837">
        <v>1004</v>
      </c>
    </row>
    <row r="1838" spans="1:24" x14ac:dyDescent="0.35">
      <c r="A1838" s="6" t="str">
        <f t="shared" si="28"/>
        <v>36013</v>
      </c>
      <c r="B1838">
        <v>36</v>
      </c>
      <c r="C1838">
        <v>13</v>
      </c>
      <c r="D1838" t="s">
        <v>2962</v>
      </c>
      <c r="E1838" t="s">
        <v>1492</v>
      </c>
      <c r="F1838">
        <v>127657</v>
      </c>
      <c r="G1838">
        <v>63557</v>
      </c>
      <c r="H1838">
        <v>64100</v>
      </c>
      <c r="I1838">
        <v>59043</v>
      </c>
      <c r="J1838">
        <v>60115</v>
      </c>
      <c r="K1838">
        <v>2078</v>
      </c>
      <c r="L1838">
        <v>1508</v>
      </c>
      <c r="M1838">
        <v>505</v>
      </c>
      <c r="N1838">
        <v>504</v>
      </c>
      <c r="O1838">
        <v>386</v>
      </c>
      <c r="P1838">
        <v>452</v>
      </c>
      <c r="Q1838">
        <v>40</v>
      </c>
      <c r="R1838">
        <v>30</v>
      </c>
      <c r="S1838">
        <v>1505</v>
      </c>
      <c r="T1838">
        <v>1491</v>
      </c>
      <c r="U1838">
        <v>57533</v>
      </c>
      <c r="V1838">
        <v>58408</v>
      </c>
      <c r="W1838">
        <v>6024</v>
      </c>
      <c r="X1838">
        <v>5692</v>
      </c>
    </row>
    <row r="1839" spans="1:24" x14ac:dyDescent="0.35">
      <c r="A1839" s="6" t="str">
        <f t="shared" si="28"/>
        <v>36015</v>
      </c>
      <c r="B1839">
        <v>36</v>
      </c>
      <c r="C1839">
        <v>15</v>
      </c>
      <c r="D1839" t="s">
        <v>2962</v>
      </c>
      <c r="E1839" t="s">
        <v>2975</v>
      </c>
      <c r="F1839">
        <v>84142</v>
      </c>
      <c r="G1839">
        <v>41878</v>
      </c>
      <c r="H1839">
        <v>42264</v>
      </c>
      <c r="I1839">
        <v>36250</v>
      </c>
      <c r="J1839">
        <v>37967</v>
      </c>
      <c r="K1839">
        <v>3377</v>
      </c>
      <c r="L1839">
        <v>2009</v>
      </c>
      <c r="M1839">
        <v>159</v>
      </c>
      <c r="N1839">
        <v>152</v>
      </c>
      <c r="O1839">
        <v>595</v>
      </c>
      <c r="P1839">
        <v>629</v>
      </c>
      <c r="Q1839">
        <v>19</v>
      </c>
      <c r="R1839">
        <v>17</v>
      </c>
      <c r="S1839">
        <v>1478</v>
      </c>
      <c r="T1839">
        <v>1490</v>
      </c>
      <c r="U1839">
        <v>40260</v>
      </c>
      <c r="V1839">
        <v>40968</v>
      </c>
      <c r="W1839">
        <v>1618</v>
      </c>
      <c r="X1839">
        <v>1296</v>
      </c>
    </row>
    <row r="1840" spans="1:24" x14ac:dyDescent="0.35">
      <c r="A1840" s="6" t="str">
        <f t="shared" si="28"/>
        <v>36017</v>
      </c>
      <c r="B1840">
        <v>36</v>
      </c>
      <c r="C1840">
        <v>17</v>
      </c>
      <c r="D1840" t="s">
        <v>2962</v>
      </c>
      <c r="E1840" t="s">
        <v>2977</v>
      </c>
      <c r="F1840">
        <v>47220</v>
      </c>
      <c r="G1840">
        <v>23785</v>
      </c>
      <c r="H1840">
        <v>23435</v>
      </c>
      <c r="I1840">
        <v>22889</v>
      </c>
      <c r="J1840">
        <v>22675</v>
      </c>
      <c r="K1840">
        <v>266</v>
      </c>
      <c r="L1840">
        <v>208</v>
      </c>
      <c r="M1840">
        <v>105</v>
      </c>
      <c r="N1840">
        <v>87</v>
      </c>
      <c r="O1840">
        <v>144</v>
      </c>
      <c r="P1840">
        <v>138</v>
      </c>
      <c r="Q1840">
        <v>4</v>
      </c>
      <c r="R1840">
        <v>4</v>
      </c>
      <c r="S1840">
        <v>377</v>
      </c>
      <c r="T1840">
        <v>323</v>
      </c>
      <c r="U1840">
        <v>23199</v>
      </c>
      <c r="V1840">
        <v>22912</v>
      </c>
      <c r="W1840">
        <v>586</v>
      </c>
      <c r="X1840">
        <v>523</v>
      </c>
    </row>
    <row r="1841" spans="1:24" x14ac:dyDescent="0.35">
      <c r="A1841" s="6" t="str">
        <f t="shared" si="28"/>
        <v>36019</v>
      </c>
      <c r="B1841">
        <v>36</v>
      </c>
      <c r="C1841">
        <v>19</v>
      </c>
      <c r="D1841" t="s">
        <v>2962</v>
      </c>
      <c r="E1841" t="s">
        <v>1063</v>
      </c>
      <c r="F1841">
        <v>79838</v>
      </c>
      <c r="G1841">
        <v>41109</v>
      </c>
      <c r="H1841">
        <v>38729</v>
      </c>
      <c r="I1841">
        <v>37236</v>
      </c>
      <c r="J1841">
        <v>36587</v>
      </c>
      <c r="K1841">
        <v>2557</v>
      </c>
      <c r="L1841">
        <v>688</v>
      </c>
      <c r="M1841">
        <v>206</v>
      </c>
      <c r="N1841">
        <v>145</v>
      </c>
      <c r="O1841">
        <v>469</v>
      </c>
      <c r="P1841">
        <v>651</v>
      </c>
      <c r="Q1841">
        <v>13</v>
      </c>
      <c r="R1841">
        <v>18</v>
      </c>
      <c r="S1841">
        <v>628</v>
      </c>
      <c r="T1841">
        <v>640</v>
      </c>
      <c r="U1841">
        <v>39340</v>
      </c>
      <c r="V1841">
        <v>37691</v>
      </c>
      <c r="W1841">
        <v>1769</v>
      </c>
      <c r="X1841">
        <v>1038</v>
      </c>
    </row>
    <row r="1842" spans="1:24" x14ac:dyDescent="0.35">
      <c r="A1842" s="6" t="str">
        <f t="shared" si="28"/>
        <v>36021</v>
      </c>
      <c r="B1842">
        <v>36</v>
      </c>
      <c r="C1842">
        <v>21</v>
      </c>
      <c r="D1842" t="s">
        <v>2962</v>
      </c>
      <c r="E1842" t="s">
        <v>210</v>
      </c>
      <c r="F1842">
        <v>61560</v>
      </c>
      <c r="G1842">
        <v>30937</v>
      </c>
      <c r="H1842">
        <v>30623</v>
      </c>
      <c r="I1842">
        <v>27775</v>
      </c>
      <c r="J1842">
        <v>27710</v>
      </c>
      <c r="K1842">
        <v>1722</v>
      </c>
      <c r="L1842">
        <v>1389</v>
      </c>
      <c r="M1842">
        <v>107</v>
      </c>
      <c r="N1842">
        <v>91</v>
      </c>
      <c r="O1842">
        <v>606</v>
      </c>
      <c r="P1842">
        <v>726</v>
      </c>
      <c r="Q1842">
        <v>26</v>
      </c>
      <c r="R1842">
        <v>11</v>
      </c>
      <c r="S1842">
        <v>701</v>
      </c>
      <c r="T1842">
        <v>696</v>
      </c>
      <c r="U1842">
        <v>29041</v>
      </c>
      <c r="V1842">
        <v>29000</v>
      </c>
      <c r="W1842">
        <v>1896</v>
      </c>
      <c r="X1842">
        <v>1623</v>
      </c>
    </row>
    <row r="1843" spans="1:24" x14ac:dyDescent="0.35">
      <c r="A1843" s="6" t="str">
        <f t="shared" si="28"/>
        <v>36023</v>
      </c>
      <c r="B1843">
        <v>36</v>
      </c>
      <c r="C1843">
        <v>23</v>
      </c>
      <c r="D1843" t="s">
        <v>2962</v>
      </c>
      <c r="E1843" t="s">
        <v>2981</v>
      </c>
      <c r="F1843">
        <v>46800</v>
      </c>
      <c r="G1843">
        <v>23119</v>
      </c>
      <c r="H1843">
        <v>23681</v>
      </c>
      <c r="I1843">
        <v>21734</v>
      </c>
      <c r="J1843">
        <v>22342</v>
      </c>
      <c r="K1843">
        <v>585</v>
      </c>
      <c r="L1843">
        <v>417</v>
      </c>
      <c r="M1843">
        <v>96</v>
      </c>
      <c r="N1843">
        <v>101</v>
      </c>
      <c r="O1843">
        <v>210</v>
      </c>
      <c r="P1843">
        <v>332</v>
      </c>
      <c r="Q1843">
        <v>9</v>
      </c>
      <c r="R1843">
        <v>9</v>
      </c>
      <c r="S1843">
        <v>485</v>
      </c>
      <c r="T1843">
        <v>480</v>
      </c>
      <c r="U1843">
        <v>22305</v>
      </c>
      <c r="V1843">
        <v>22895</v>
      </c>
      <c r="W1843">
        <v>814</v>
      </c>
      <c r="X1843">
        <v>786</v>
      </c>
    </row>
    <row r="1844" spans="1:24" x14ac:dyDescent="0.35">
      <c r="A1844" s="6" t="str">
        <f t="shared" si="28"/>
        <v>36025</v>
      </c>
      <c r="B1844">
        <v>36</v>
      </c>
      <c r="C1844">
        <v>25</v>
      </c>
      <c r="D1844" t="s">
        <v>2962</v>
      </c>
      <c r="E1844" t="s">
        <v>571</v>
      </c>
      <c r="F1844">
        <v>44311</v>
      </c>
      <c r="G1844">
        <v>22474</v>
      </c>
      <c r="H1844">
        <v>21837</v>
      </c>
      <c r="I1844">
        <v>21252</v>
      </c>
      <c r="J1844">
        <v>20800</v>
      </c>
      <c r="K1844">
        <v>558</v>
      </c>
      <c r="L1844">
        <v>363</v>
      </c>
      <c r="M1844">
        <v>89</v>
      </c>
      <c r="N1844">
        <v>75</v>
      </c>
      <c r="O1844">
        <v>224</v>
      </c>
      <c r="P1844">
        <v>275</v>
      </c>
      <c r="Q1844">
        <v>12</v>
      </c>
      <c r="R1844">
        <v>14</v>
      </c>
      <c r="S1844">
        <v>339</v>
      </c>
      <c r="T1844">
        <v>310</v>
      </c>
      <c r="U1844">
        <v>21457</v>
      </c>
      <c r="V1844">
        <v>20870</v>
      </c>
      <c r="W1844">
        <v>1017</v>
      </c>
      <c r="X1844">
        <v>967</v>
      </c>
    </row>
    <row r="1845" spans="1:24" x14ac:dyDescent="0.35">
      <c r="A1845" s="6" t="str">
        <f t="shared" si="28"/>
        <v>36027</v>
      </c>
      <c r="B1845">
        <v>36</v>
      </c>
      <c r="C1845">
        <v>27</v>
      </c>
      <c r="D1845" t="s">
        <v>2962</v>
      </c>
      <c r="E1845" t="s">
        <v>2984</v>
      </c>
      <c r="F1845">
        <v>297021</v>
      </c>
      <c r="G1845">
        <v>148084</v>
      </c>
      <c r="H1845">
        <v>148937</v>
      </c>
      <c r="I1845">
        <v>119355</v>
      </c>
      <c r="J1845">
        <v>120999</v>
      </c>
      <c r="K1845">
        <v>18450</v>
      </c>
      <c r="L1845">
        <v>17205</v>
      </c>
      <c r="M1845">
        <v>817</v>
      </c>
      <c r="N1845">
        <v>801</v>
      </c>
      <c r="O1845">
        <v>5182</v>
      </c>
      <c r="P1845">
        <v>5686</v>
      </c>
      <c r="Q1845">
        <v>139</v>
      </c>
      <c r="R1845">
        <v>131</v>
      </c>
      <c r="S1845">
        <v>4141</v>
      </c>
      <c r="T1845">
        <v>4115</v>
      </c>
      <c r="U1845">
        <v>126279</v>
      </c>
      <c r="V1845">
        <v>128430</v>
      </c>
      <c r="W1845">
        <v>21805</v>
      </c>
      <c r="X1845">
        <v>20507</v>
      </c>
    </row>
    <row r="1846" spans="1:24" x14ac:dyDescent="0.35">
      <c r="A1846" s="6" t="str">
        <f t="shared" si="28"/>
        <v>36029</v>
      </c>
      <c r="B1846">
        <v>36</v>
      </c>
      <c r="C1846">
        <v>29</v>
      </c>
      <c r="D1846" t="s">
        <v>2962</v>
      </c>
      <c r="E1846" t="s">
        <v>2986</v>
      </c>
      <c r="F1846">
        <v>954231</v>
      </c>
      <c r="G1846">
        <v>464496</v>
      </c>
      <c r="H1846">
        <v>489735</v>
      </c>
      <c r="I1846">
        <v>370000</v>
      </c>
      <c r="J1846">
        <v>384402</v>
      </c>
      <c r="K1846">
        <v>61612</v>
      </c>
      <c r="L1846">
        <v>71263</v>
      </c>
      <c r="M1846">
        <v>3560</v>
      </c>
      <c r="N1846">
        <v>3873</v>
      </c>
      <c r="O1846">
        <v>18744</v>
      </c>
      <c r="P1846">
        <v>19239</v>
      </c>
      <c r="Q1846">
        <v>243</v>
      </c>
      <c r="R1846">
        <v>253</v>
      </c>
      <c r="S1846">
        <v>10337</v>
      </c>
      <c r="T1846">
        <v>10705</v>
      </c>
      <c r="U1846">
        <v>435485</v>
      </c>
      <c r="V1846">
        <v>459148</v>
      </c>
      <c r="W1846">
        <v>29011</v>
      </c>
      <c r="X1846">
        <v>30587</v>
      </c>
    </row>
    <row r="1847" spans="1:24" x14ac:dyDescent="0.35">
      <c r="A1847" s="6" t="str">
        <f t="shared" si="28"/>
        <v>36031</v>
      </c>
      <c r="B1847">
        <v>36</v>
      </c>
      <c r="C1847">
        <v>31</v>
      </c>
      <c r="D1847" t="s">
        <v>2962</v>
      </c>
      <c r="E1847" t="s">
        <v>2015</v>
      </c>
      <c r="F1847">
        <v>37374</v>
      </c>
      <c r="G1847">
        <v>19214</v>
      </c>
      <c r="H1847">
        <v>18160</v>
      </c>
      <c r="I1847">
        <v>17982</v>
      </c>
      <c r="J1847">
        <v>17578</v>
      </c>
      <c r="K1847">
        <v>679</v>
      </c>
      <c r="L1847">
        <v>111</v>
      </c>
      <c r="M1847">
        <v>129</v>
      </c>
      <c r="N1847">
        <v>69</v>
      </c>
      <c r="O1847">
        <v>124</v>
      </c>
      <c r="P1847">
        <v>146</v>
      </c>
      <c r="Q1847">
        <v>13</v>
      </c>
      <c r="R1847">
        <v>9</v>
      </c>
      <c r="S1847">
        <v>287</v>
      </c>
      <c r="T1847">
        <v>247</v>
      </c>
      <c r="U1847">
        <v>18553</v>
      </c>
      <c r="V1847">
        <v>17831</v>
      </c>
      <c r="W1847">
        <v>661</v>
      </c>
      <c r="X1847">
        <v>329</v>
      </c>
    </row>
    <row r="1848" spans="1:24" x14ac:dyDescent="0.35">
      <c r="A1848" s="6" t="str">
        <f t="shared" si="28"/>
        <v>36033</v>
      </c>
      <c r="B1848">
        <v>36</v>
      </c>
      <c r="C1848">
        <v>33</v>
      </c>
      <c r="D1848" t="s">
        <v>2962</v>
      </c>
      <c r="E1848" t="s">
        <v>80</v>
      </c>
      <c r="F1848">
        <v>47573</v>
      </c>
      <c r="G1848">
        <v>25377</v>
      </c>
      <c r="H1848">
        <v>22196</v>
      </c>
      <c r="I1848">
        <v>21117</v>
      </c>
      <c r="J1848">
        <v>19697</v>
      </c>
      <c r="K1848">
        <v>1964</v>
      </c>
      <c r="L1848">
        <v>133</v>
      </c>
      <c r="M1848">
        <v>1799</v>
      </c>
      <c r="N1848">
        <v>1876</v>
      </c>
      <c r="O1848">
        <v>122</v>
      </c>
      <c r="P1848">
        <v>117</v>
      </c>
      <c r="Q1848">
        <v>7</v>
      </c>
      <c r="R1848">
        <v>7</v>
      </c>
      <c r="S1848">
        <v>368</v>
      </c>
      <c r="T1848">
        <v>366</v>
      </c>
      <c r="U1848">
        <v>24378</v>
      </c>
      <c r="V1848">
        <v>21797</v>
      </c>
      <c r="W1848">
        <v>999</v>
      </c>
      <c r="X1848">
        <v>399</v>
      </c>
    </row>
    <row r="1849" spans="1:24" x14ac:dyDescent="0.35">
      <c r="A1849" s="6" t="str">
        <f t="shared" si="28"/>
        <v>36035</v>
      </c>
      <c r="B1849">
        <v>36</v>
      </c>
      <c r="C1849">
        <v>35</v>
      </c>
      <c r="D1849" t="s">
        <v>2962</v>
      </c>
      <c r="E1849" t="s">
        <v>230</v>
      </c>
      <c r="F1849">
        <v>53333</v>
      </c>
      <c r="G1849">
        <v>26701</v>
      </c>
      <c r="H1849">
        <v>26632</v>
      </c>
      <c r="I1849">
        <v>25129</v>
      </c>
      <c r="J1849">
        <v>25463</v>
      </c>
      <c r="K1849">
        <v>831</v>
      </c>
      <c r="L1849">
        <v>428</v>
      </c>
      <c r="M1849">
        <v>88</v>
      </c>
      <c r="N1849">
        <v>80</v>
      </c>
      <c r="O1849">
        <v>174</v>
      </c>
      <c r="P1849">
        <v>224</v>
      </c>
      <c r="Q1849">
        <v>10</v>
      </c>
      <c r="R1849">
        <v>8</v>
      </c>
      <c r="S1849">
        <v>469</v>
      </c>
      <c r="T1849">
        <v>429</v>
      </c>
      <c r="U1849">
        <v>25598</v>
      </c>
      <c r="V1849">
        <v>25628</v>
      </c>
      <c r="W1849">
        <v>1103</v>
      </c>
      <c r="X1849">
        <v>1004</v>
      </c>
    </row>
    <row r="1850" spans="1:24" x14ac:dyDescent="0.35">
      <c r="A1850" s="6" t="str">
        <f t="shared" si="28"/>
        <v>36037</v>
      </c>
      <c r="B1850">
        <v>36</v>
      </c>
      <c r="C1850">
        <v>37</v>
      </c>
      <c r="D1850" t="s">
        <v>2962</v>
      </c>
      <c r="E1850" t="s">
        <v>2071</v>
      </c>
      <c r="F1850">
        <v>58383</v>
      </c>
      <c r="G1850">
        <v>29187</v>
      </c>
      <c r="H1850">
        <v>29196</v>
      </c>
      <c r="I1850">
        <v>27024</v>
      </c>
      <c r="J1850">
        <v>27237</v>
      </c>
      <c r="K1850">
        <v>1010</v>
      </c>
      <c r="L1850">
        <v>774</v>
      </c>
      <c r="M1850">
        <v>328</v>
      </c>
      <c r="N1850">
        <v>377</v>
      </c>
      <c r="O1850">
        <v>184</v>
      </c>
      <c r="P1850">
        <v>187</v>
      </c>
      <c r="Q1850">
        <v>5</v>
      </c>
      <c r="R1850">
        <v>4</v>
      </c>
      <c r="S1850">
        <v>636</v>
      </c>
      <c r="T1850">
        <v>617</v>
      </c>
      <c r="U1850">
        <v>27685</v>
      </c>
      <c r="V1850">
        <v>27961</v>
      </c>
      <c r="W1850">
        <v>1502</v>
      </c>
      <c r="X1850">
        <v>1235</v>
      </c>
    </row>
    <row r="1851" spans="1:24" x14ac:dyDescent="0.35">
      <c r="A1851" s="6" t="str">
        <f t="shared" si="28"/>
        <v>36039</v>
      </c>
      <c r="B1851">
        <v>36</v>
      </c>
      <c r="C1851">
        <v>39</v>
      </c>
      <c r="D1851" t="s">
        <v>2962</v>
      </c>
      <c r="E1851" t="s">
        <v>84</v>
      </c>
      <c r="F1851">
        <v>47932</v>
      </c>
      <c r="G1851">
        <v>24883</v>
      </c>
      <c r="H1851">
        <v>23049</v>
      </c>
      <c r="I1851">
        <v>21837</v>
      </c>
      <c r="J1851">
        <v>21418</v>
      </c>
      <c r="K1851">
        <v>2085</v>
      </c>
      <c r="L1851">
        <v>674</v>
      </c>
      <c r="M1851">
        <v>122</v>
      </c>
      <c r="N1851">
        <v>111</v>
      </c>
      <c r="O1851">
        <v>267</v>
      </c>
      <c r="P1851">
        <v>295</v>
      </c>
      <c r="Q1851">
        <v>13</v>
      </c>
      <c r="R1851">
        <v>9</v>
      </c>
      <c r="S1851">
        <v>559</v>
      </c>
      <c r="T1851">
        <v>542</v>
      </c>
      <c r="U1851">
        <v>23029</v>
      </c>
      <c r="V1851">
        <v>21807</v>
      </c>
      <c r="W1851">
        <v>1854</v>
      </c>
      <c r="X1851">
        <v>1242</v>
      </c>
    </row>
    <row r="1852" spans="1:24" x14ac:dyDescent="0.35">
      <c r="A1852" s="6" t="str">
        <f t="shared" si="28"/>
        <v>36041</v>
      </c>
      <c r="B1852">
        <v>36</v>
      </c>
      <c r="C1852">
        <v>41</v>
      </c>
      <c r="D1852" t="s">
        <v>2962</v>
      </c>
      <c r="E1852" t="s">
        <v>620</v>
      </c>
      <c r="F1852">
        <v>5105</v>
      </c>
      <c r="G1852">
        <v>2596</v>
      </c>
      <c r="H1852">
        <v>2509</v>
      </c>
      <c r="I1852">
        <v>2500</v>
      </c>
      <c r="J1852">
        <v>2422</v>
      </c>
      <c r="K1852">
        <v>40</v>
      </c>
      <c r="L1852">
        <v>17</v>
      </c>
      <c r="M1852">
        <v>9</v>
      </c>
      <c r="N1852">
        <v>6</v>
      </c>
      <c r="O1852">
        <v>13</v>
      </c>
      <c r="P1852">
        <v>22</v>
      </c>
      <c r="Q1852">
        <v>2</v>
      </c>
      <c r="R1852">
        <v>2</v>
      </c>
      <c r="S1852">
        <v>32</v>
      </c>
      <c r="T1852">
        <v>40</v>
      </c>
      <c r="U1852">
        <v>2552</v>
      </c>
      <c r="V1852">
        <v>2461</v>
      </c>
      <c r="W1852">
        <v>44</v>
      </c>
      <c r="X1852">
        <v>48</v>
      </c>
    </row>
    <row r="1853" spans="1:24" x14ac:dyDescent="0.35">
      <c r="A1853" s="6" t="str">
        <f t="shared" si="28"/>
        <v>36043</v>
      </c>
      <c r="B1853">
        <v>36</v>
      </c>
      <c r="C1853">
        <v>43</v>
      </c>
      <c r="D1853" t="s">
        <v>2962</v>
      </c>
      <c r="E1853" t="s">
        <v>2994</v>
      </c>
      <c r="F1853">
        <v>60144</v>
      </c>
      <c r="G1853">
        <v>29994</v>
      </c>
      <c r="H1853">
        <v>30150</v>
      </c>
      <c r="I1853">
        <v>28733</v>
      </c>
      <c r="J1853">
        <v>28938</v>
      </c>
      <c r="K1853">
        <v>517</v>
      </c>
      <c r="L1853">
        <v>396</v>
      </c>
      <c r="M1853">
        <v>96</v>
      </c>
      <c r="N1853">
        <v>109</v>
      </c>
      <c r="O1853">
        <v>166</v>
      </c>
      <c r="P1853">
        <v>201</v>
      </c>
      <c r="Q1853">
        <v>12</v>
      </c>
      <c r="R1853">
        <v>8</v>
      </c>
      <c r="S1853">
        <v>470</v>
      </c>
      <c r="T1853">
        <v>498</v>
      </c>
      <c r="U1853">
        <v>29158</v>
      </c>
      <c r="V1853">
        <v>29488</v>
      </c>
      <c r="W1853">
        <v>836</v>
      </c>
      <c r="X1853">
        <v>662</v>
      </c>
    </row>
    <row r="1854" spans="1:24" x14ac:dyDescent="0.35">
      <c r="A1854" s="6" t="str">
        <f t="shared" si="28"/>
        <v>36045</v>
      </c>
      <c r="B1854">
        <v>36</v>
      </c>
      <c r="C1854">
        <v>45</v>
      </c>
      <c r="D1854" t="s">
        <v>2962</v>
      </c>
      <c r="E1854" t="s">
        <v>94</v>
      </c>
      <c r="F1854">
        <v>116711</v>
      </c>
      <c r="G1854">
        <v>61476</v>
      </c>
      <c r="H1854">
        <v>55235</v>
      </c>
      <c r="I1854">
        <v>53113</v>
      </c>
      <c r="J1854">
        <v>49240</v>
      </c>
      <c r="K1854">
        <v>4756</v>
      </c>
      <c r="L1854">
        <v>2774</v>
      </c>
      <c r="M1854">
        <v>449</v>
      </c>
      <c r="N1854">
        <v>333</v>
      </c>
      <c r="O1854">
        <v>1115</v>
      </c>
      <c r="P1854">
        <v>970</v>
      </c>
      <c r="Q1854">
        <v>186</v>
      </c>
      <c r="R1854">
        <v>181</v>
      </c>
      <c r="S1854">
        <v>1857</v>
      </c>
      <c r="T1854">
        <v>1737</v>
      </c>
      <c r="U1854">
        <v>56817</v>
      </c>
      <c r="V1854">
        <v>51827</v>
      </c>
      <c r="W1854">
        <v>4659</v>
      </c>
      <c r="X1854">
        <v>3408</v>
      </c>
    </row>
    <row r="1855" spans="1:24" x14ac:dyDescent="0.35">
      <c r="A1855" s="6" t="str">
        <f t="shared" si="28"/>
        <v>36047</v>
      </c>
      <c r="B1855">
        <v>36</v>
      </c>
      <c r="C1855">
        <v>47</v>
      </c>
      <c r="D1855" t="s">
        <v>2962</v>
      </c>
      <c r="E1855" t="s">
        <v>350</v>
      </c>
      <c r="F1855">
        <v>2736119</v>
      </c>
      <c r="G1855">
        <v>1304797</v>
      </c>
      <c r="H1855">
        <v>1431322</v>
      </c>
      <c r="I1855">
        <v>673338</v>
      </c>
      <c r="J1855">
        <v>690318</v>
      </c>
      <c r="K1855">
        <v>410958</v>
      </c>
      <c r="L1855">
        <v>505507</v>
      </c>
      <c r="M1855">
        <v>13236</v>
      </c>
      <c r="N1855">
        <v>13112</v>
      </c>
      <c r="O1855">
        <v>169811</v>
      </c>
      <c r="P1855">
        <v>181237</v>
      </c>
      <c r="Q1855">
        <v>1638</v>
      </c>
      <c r="R1855">
        <v>1527</v>
      </c>
      <c r="S1855">
        <v>35816</v>
      </c>
      <c r="T1855">
        <v>39621</v>
      </c>
      <c r="U1855">
        <v>1053458</v>
      </c>
      <c r="V1855">
        <v>1166258</v>
      </c>
      <c r="W1855">
        <v>251339</v>
      </c>
      <c r="X1855">
        <v>265064</v>
      </c>
    </row>
    <row r="1856" spans="1:24" x14ac:dyDescent="0.35">
      <c r="A1856" s="6" t="str">
        <f t="shared" si="28"/>
        <v>36049</v>
      </c>
      <c r="B1856">
        <v>36</v>
      </c>
      <c r="C1856">
        <v>49</v>
      </c>
      <c r="D1856" t="s">
        <v>2962</v>
      </c>
      <c r="E1856" t="s">
        <v>1017</v>
      </c>
      <c r="F1856">
        <v>26587</v>
      </c>
      <c r="G1856">
        <v>13571</v>
      </c>
      <c r="H1856">
        <v>13016</v>
      </c>
      <c r="I1856">
        <v>13167</v>
      </c>
      <c r="J1856">
        <v>12669</v>
      </c>
      <c r="K1856">
        <v>113</v>
      </c>
      <c r="L1856">
        <v>82</v>
      </c>
      <c r="M1856">
        <v>51</v>
      </c>
      <c r="N1856">
        <v>34</v>
      </c>
      <c r="O1856">
        <v>54</v>
      </c>
      <c r="P1856">
        <v>64</v>
      </c>
      <c r="Q1856">
        <v>20</v>
      </c>
      <c r="R1856">
        <v>12</v>
      </c>
      <c r="S1856">
        <v>166</v>
      </c>
      <c r="T1856">
        <v>155</v>
      </c>
      <c r="U1856">
        <v>13295</v>
      </c>
      <c r="V1856">
        <v>12858</v>
      </c>
      <c r="W1856">
        <v>276</v>
      </c>
      <c r="X1856">
        <v>158</v>
      </c>
    </row>
    <row r="1857" spans="1:24" x14ac:dyDescent="0.35">
      <c r="A1857" s="6" t="str">
        <f t="shared" si="28"/>
        <v>36051</v>
      </c>
      <c r="B1857">
        <v>36</v>
      </c>
      <c r="C1857">
        <v>51</v>
      </c>
      <c r="D1857" t="s">
        <v>2962</v>
      </c>
      <c r="E1857" t="s">
        <v>1122</v>
      </c>
      <c r="F1857">
        <v>61840</v>
      </c>
      <c r="G1857">
        <v>30907</v>
      </c>
      <c r="H1857">
        <v>30933</v>
      </c>
      <c r="I1857">
        <v>28875</v>
      </c>
      <c r="J1857">
        <v>29299</v>
      </c>
      <c r="K1857">
        <v>964</v>
      </c>
      <c r="L1857">
        <v>482</v>
      </c>
      <c r="M1857">
        <v>192</v>
      </c>
      <c r="N1857">
        <v>106</v>
      </c>
      <c r="O1857">
        <v>351</v>
      </c>
      <c r="P1857">
        <v>484</v>
      </c>
      <c r="Q1857">
        <v>20</v>
      </c>
      <c r="R1857">
        <v>12</v>
      </c>
      <c r="S1857">
        <v>505</v>
      </c>
      <c r="T1857">
        <v>550</v>
      </c>
      <c r="U1857">
        <v>29381</v>
      </c>
      <c r="V1857">
        <v>29753</v>
      </c>
      <c r="W1857">
        <v>1526</v>
      </c>
      <c r="X1857">
        <v>1180</v>
      </c>
    </row>
    <row r="1858" spans="1:24" x14ac:dyDescent="0.35">
      <c r="A1858" s="6" t="str">
        <f t="shared" ref="A1858:A1921" si="29">TEXT(B1858*1000+C1858,"00000")</f>
        <v>36053</v>
      </c>
      <c r="B1858">
        <v>36</v>
      </c>
      <c r="C1858">
        <v>53</v>
      </c>
      <c r="D1858" t="s">
        <v>2962</v>
      </c>
      <c r="E1858" t="s">
        <v>110</v>
      </c>
      <c r="F1858">
        <v>68017</v>
      </c>
      <c r="G1858">
        <v>33833</v>
      </c>
      <c r="H1858">
        <v>34184</v>
      </c>
      <c r="I1858">
        <v>31912</v>
      </c>
      <c r="J1858">
        <v>32337</v>
      </c>
      <c r="K1858">
        <v>763</v>
      </c>
      <c r="L1858">
        <v>637</v>
      </c>
      <c r="M1858">
        <v>231</v>
      </c>
      <c r="N1858">
        <v>273</v>
      </c>
      <c r="O1858">
        <v>302</v>
      </c>
      <c r="P1858">
        <v>368</v>
      </c>
      <c r="Q1858">
        <v>14</v>
      </c>
      <c r="R1858">
        <v>11</v>
      </c>
      <c r="S1858">
        <v>611</v>
      </c>
      <c r="T1858">
        <v>558</v>
      </c>
      <c r="U1858">
        <v>32970</v>
      </c>
      <c r="V1858">
        <v>33386</v>
      </c>
      <c r="W1858">
        <v>863</v>
      </c>
      <c r="X1858">
        <v>798</v>
      </c>
    </row>
    <row r="1859" spans="1:24" x14ac:dyDescent="0.35">
      <c r="A1859" s="6" t="str">
        <f t="shared" si="29"/>
        <v>36055</v>
      </c>
      <c r="B1859">
        <v>36</v>
      </c>
      <c r="C1859">
        <v>55</v>
      </c>
      <c r="D1859" t="s">
        <v>2962</v>
      </c>
      <c r="E1859" t="s">
        <v>120</v>
      </c>
      <c r="F1859">
        <v>759430</v>
      </c>
      <c r="G1859">
        <v>368340</v>
      </c>
      <c r="H1859">
        <v>391090</v>
      </c>
      <c r="I1859">
        <v>284668</v>
      </c>
      <c r="J1859">
        <v>297234</v>
      </c>
      <c r="K1859">
        <v>57521</v>
      </c>
      <c r="L1859">
        <v>66146</v>
      </c>
      <c r="M1859">
        <v>1575</v>
      </c>
      <c r="N1859">
        <v>1762</v>
      </c>
      <c r="O1859">
        <v>13744</v>
      </c>
      <c r="P1859">
        <v>14625</v>
      </c>
      <c r="Q1859">
        <v>276</v>
      </c>
      <c r="R1859">
        <v>303</v>
      </c>
      <c r="S1859">
        <v>10556</v>
      </c>
      <c r="T1859">
        <v>11020</v>
      </c>
      <c r="U1859">
        <v>332825</v>
      </c>
      <c r="V1859">
        <v>353938</v>
      </c>
      <c r="W1859">
        <v>35515</v>
      </c>
      <c r="X1859">
        <v>37152</v>
      </c>
    </row>
    <row r="1860" spans="1:24" x14ac:dyDescent="0.35">
      <c r="A1860" s="6" t="str">
        <f t="shared" si="29"/>
        <v>36057</v>
      </c>
      <c r="B1860">
        <v>36</v>
      </c>
      <c r="C1860">
        <v>57</v>
      </c>
      <c r="D1860" t="s">
        <v>2962</v>
      </c>
      <c r="E1860" t="s">
        <v>122</v>
      </c>
      <c r="F1860">
        <v>49527</v>
      </c>
      <c r="G1860">
        <v>24552</v>
      </c>
      <c r="H1860">
        <v>24975</v>
      </c>
      <c r="I1860">
        <v>22708</v>
      </c>
      <c r="J1860">
        <v>23214</v>
      </c>
      <c r="K1860">
        <v>925</v>
      </c>
      <c r="L1860">
        <v>795</v>
      </c>
      <c r="M1860">
        <v>134</v>
      </c>
      <c r="N1860">
        <v>151</v>
      </c>
      <c r="O1860">
        <v>217</v>
      </c>
      <c r="P1860">
        <v>278</v>
      </c>
      <c r="Q1860">
        <v>45</v>
      </c>
      <c r="R1860">
        <v>33</v>
      </c>
      <c r="S1860">
        <v>523</v>
      </c>
      <c r="T1860">
        <v>504</v>
      </c>
      <c r="U1860">
        <v>20869</v>
      </c>
      <c r="V1860">
        <v>21330</v>
      </c>
      <c r="W1860">
        <v>3683</v>
      </c>
      <c r="X1860">
        <v>3645</v>
      </c>
    </row>
    <row r="1861" spans="1:24" x14ac:dyDescent="0.35">
      <c r="A1861" s="6" t="str">
        <f t="shared" si="29"/>
        <v>36059</v>
      </c>
      <c r="B1861">
        <v>36</v>
      </c>
      <c r="C1861">
        <v>59</v>
      </c>
      <c r="D1861" t="s">
        <v>2962</v>
      </c>
      <c r="E1861" t="s">
        <v>656</v>
      </c>
      <c r="F1861">
        <v>1395767</v>
      </c>
      <c r="G1861">
        <v>686294</v>
      </c>
      <c r="H1861">
        <v>709473</v>
      </c>
      <c r="I1861">
        <v>502863</v>
      </c>
      <c r="J1861">
        <v>513718</v>
      </c>
      <c r="K1861">
        <v>86604</v>
      </c>
      <c r="L1861">
        <v>95851</v>
      </c>
      <c r="M1861">
        <v>4574</v>
      </c>
      <c r="N1861">
        <v>3996</v>
      </c>
      <c r="O1861">
        <v>77431</v>
      </c>
      <c r="P1861">
        <v>80574</v>
      </c>
      <c r="Q1861">
        <v>792</v>
      </c>
      <c r="R1861">
        <v>791</v>
      </c>
      <c r="S1861">
        <v>14030</v>
      </c>
      <c r="T1861">
        <v>14543</v>
      </c>
      <c r="U1861">
        <v>555596</v>
      </c>
      <c r="V1861">
        <v>583782</v>
      </c>
      <c r="W1861">
        <v>130698</v>
      </c>
      <c r="X1861">
        <v>125691</v>
      </c>
    </row>
    <row r="1862" spans="1:24" x14ac:dyDescent="0.35">
      <c r="A1862" s="6" t="str">
        <f t="shared" si="29"/>
        <v>36061</v>
      </c>
      <c r="B1862">
        <v>36</v>
      </c>
      <c r="C1862">
        <v>61</v>
      </c>
      <c r="D1862" t="s">
        <v>2962</v>
      </c>
      <c r="E1862" t="s">
        <v>2962</v>
      </c>
      <c r="F1862">
        <v>1694250</v>
      </c>
      <c r="G1862">
        <v>809515</v>
      </c>
      <c r="H1862">
        <v>884735</v>
      </c>
      <c r="I1862">
        <v>528122</v>
      </c>
      <c r="J1862">
        <v>557664</v>
      </c>
      <c r="K1862">
        <v>144018</v>
      </c>
      <c r="L1862">
        <v>160756</v>
      </c>
      <c r="M1862">
        <v>9609</v>
      </c>
      <c r="N1862">
        <v>9943</v>
      </c>
      <c r="O1862">
        <v>99217</v>
      </c>
      <c r="P1862">
        <v>123739</v>
      </c>
      <c r="Q1862">
        <v>1407</v>
      </c>
      <c r="R1862">
        <v>1584</v>
      </c>
      <c r="S1862">
        <v>27142</v>
      </c>
      <c r="T1862">
        <v>31049</v>
      </c>
      <c r="U1862">
        <v>616220</v>
      </c>
      <c r="V1862">
        <v>675230</v>
      </c>
      <c r="W1862">
        <v>193295</v>
      </c>
      <c r="X1862">
        <v>209505</v>
      </c>
    </row>
    <row r="1863" spans="1:24" x14ac:dyDescent="0.35">
      <c r="A1863" s="6" t="str">
        <f t="shared" si="29"/>
        <v>36063</v>
      </c>
      <c r="B1863">
        <v>36</v>
      </c>
      <c r="C1863">
        <v>63</v>
      </c>
      <c r="D1863" t="s">
        <v>2962</v>
      </c>
      <c r="E1863" t="s">
        <v>3005</v>
      </c>
      <c r="F1863">
        <v>212666</v>
      </c>
      <c r="G1863">
        <v>104497</v>
      </c>
      <c r="H1863">
        <v>108169</v>
      </c>
      <c r="I1863">
        <v>91484</v>
      </c>
      <c r="J1863">
        <v>94374</v>
      </c>
      <c r="K1863">
        <v>7644</v>
      </c>
      <c r="L1863">
        <v>8085</v>
      </c>
      <c r="M1863">
        <v>1222</v>
      </c>
      <c r="N1863">
        <v>1292</v>
      </c>
      <c r="O1863">
        <v>1157</v>
      </c>
      <c r="P1863">
        <v>1342</v>
      </c>
      <c r="Q1863">
        <v>60</v>
      </c>
      <c r="R1863">
        <v>64</v>
      </c>
      <c r="S1863">
        <v>2930</v>
      </c>
      <c r="T1863">
        <v>3012</v>
      </c>
      <c r="U1863">
        <v>100558</v>
      </c>
      <c r="V1863">
        <v>104320</v>
      </c>
      <c r="W1863">
        <v>3939</v>
      </c>
      <c r="X1863">
        <v>3849</v>
      </c>
    </row>
    <row r="1864" spans="1:24" x14ac:dyDescent="0.35">
      <c r="A1864" s="6" t="str">
        <f t="shared" si="29"/>
        <v>36065</v>
      </c>
      <c r="B1864">
        <v>36</v>
      </c>
      <c r="C1864">
        <v>65</v>
      </c>
      <c r="D1864" t="s">
        <v>2962</v>
      </c>
      <c r="E1864" t="s">
        <v>1025</v>
      </c>
      <c r="F1864">
        <v>232113</v>
      </c>
      <c r="G1864">
        <v>116018</v>
      </c>
      <c r="H1864">
        <v>116095</v>
      </c>
      <c r="I1864">
        <v>98766</v>
      </c>
      <c r="J1864">
        <v>100582</v>
      </c>
      <c r="K1864">
        <v>9184</v>
      </c>
      <c r="L1864">
        <v>7116</v>
      </c>
      <c r="M1864">
        <v>452</v>
      </c>
      <c r="N1864">
        <v>403</v>
      </c>
      <c r="O1864">
        <v>4705</v>
      </c>
      <c r="P1864">
        <v>5040</v>
      </c>
      <c r="Q1864">
        <v>134</v>
      </c>
      <c r="R1864">
        <v>133</v>
      </c>
      <c r="S1864">
        <v>2777</v>
      </c>
      <c r="T1864">
        <v>2821</v>
      </c>
      <c r="U1864">
        <v>108129</v>
      </c>
      <c r="V1864">
        <v>108849</v>
      </c>
      <c r="W1864">
        <v>7889</v>
      </c>
      <c r="X1864">
        <v>7246</v>
      </c>
    </row>
    <row r="1865" spans="1:24" x14ac:dyDescent="0.35">
      <c r="A1865" s="6" t="str">
        <f t="shared" si="29"/>
        <v>36067</v>
      </c>
      <c r="B1865">
        <v>36</v>
      </c>
      <c r="C1865">
        <v>67</v>
      </c>
      <c r="D1865" t="s">
        <v>2962</v>
      </c>
      <c r="E1865" t="s">
        <v>3008</v>
      </c>
      <c r="F1865">
        <v>476523</v>
      </c>
      <c r="G1865">
        <v>231187</v>
      </c>
      <c r="H1865">
        <v>245336</v>
      </c>
      <c r="I1865">
        <v>184984</v>
      </c>
      <c r="J1865">
        <v>195250</v>
      </c>
      <c r="K1865">
        <v>27293</v>
      </c>
      <c r="L1865">
        <v>30086</v>
      </c>
      <c r="M1865">
        <v>2198</v>
      </c>
      <c r="N1865">
        <v>2325</v>
      </c>
      <c r="O1865">
        <v>8821</v>
      </c>
      <c r="P1865">
        <v>9526</v>
      </c>
      <c r="Q1865">
        <v>119</v>
      </c>
      <c r="R1865">
        <v>123</v>
      </c>
      <c r="S1865">
        <v>7772</v>
      </c>
      <c r="T1865">
        <v>8026</v>
      </c>
      <c r="U1865">
        <v>217946</v>
      </c>
      <c r="V1865">
        <v>232029</v>
      </c>
      <c r="W1865">
        <v>13241</v>
      </c>
      <c r="X1865">
        <v>13307</v>
      </c>
    </row>
    <row r="1866" spans="1:24" x14ac:dyDescent="0.35">
      <c r="A1866" s="6" t="str">
        <f t="shared" si="29"/>
        <v>36069</v>
      </c>
      <c r="B1866">
        <v>36</v>
      </c>
      <c r="C1866">
        <v>69</v>
      </c>
      <c r="D1866" t="s">
        <v>2962</v>
      </c>
      <c r="E1866" t="s">
        <v>3010</v>
      </c>
      <c r="F1866">
        <v>112485</v>
      </c>
      <c r="G1866">
        <v>55403</v>
      </c>
      <c r="H1866">
        <v>57082</v>
      </c>
      <c r="I1866">
        <v>51601</v>
      </c>
      <c r="J1866">
        <v>53376</v>
      </c>
      <c r="K1866">
        <v>1681</v>
      </c>
      <c r="L1866">
        <v>1555</v>
      </c>
      <c r="M1866">
        <v>230</v>
      </c>
      <c r="N1866">
        <v>191</v>
      </c>
      <c r="O1866">
        <v>732</v>
      </c>
      <c r="P1866">
        <v>877</v>
      </c>
      <c r="Q1866">
        <v>30</v>
      </c>
      <c r="R1866">
        <v>26</v>
      </c>
      <c r="S1866">
        <v>1129</v>
      </c>
      <c r="T1866">
        <v>1057</v>
      </c>
      <c r="U1866">
        <v>52198</v>
      </c>
      <c r="V1866">
        <v>54208</v>
      </c>
      <c r="W1866">
        <v>3205</v>
      </c>
      <c r="X1866">
        <v>2874</v>
      </c>
    </row>
    <row r="1867" spans="1:24" x14ac:dyDescent="0.35">
      <c r="A1867" s="6" t="str">
        <f t="shared" si="29"/>
        <v>36071</v>
      </c>
      <c r="B1867">
        <v>36</v>
      </c>
      <c r="C1867">
        <v>71</v>
      </c>
      <c r="D1867" t="s">
        <v>2962</v>
      </c>
      <c r="E1867" t="s">
        <v>377</v>
      </c>
      <c r="F1867">
        <v>401315</v>
      </c>
      <c r="G1867">
        <v>200360</v>
      </c>
      <c r="H1867">
        <v>200955</v>
      </c>
      <c r="I1867">
        <v>158544</v>
      </c>
      <c r="J1867">
        <v>159660</v>
      </c>
      <c r="K1867">
        <v>27557</v>
      </c>
      <c r="L1867">
        <v>26899</v>
      </c>
      <c r="M1867">
        <v>1869</v>
      </c>
      <c r="N1867">
        <v>1783</v>
      </c>
      <c r="O1867">
        <v>5902</v>
      </c>
      <c r="P1867">
        <v>6227</v>
      </c>
      <c r="Q1867">
        <v>252</v>
      </c>
      <c r="R1867">
        <v>235</v>
      </c>
      <c r="S1867">
        <v>6236</v>
      </c>
      <c r="T1867">
        <v>6151</v>
      </c>
      <c r="U1867">
        <v>155251</v>
      </c>
      <c r="V1867">
        <v>156351</v>
      </c>
      <c r="W1867">
        <v>45109</v>
      </c>
      <c r="X1867">
        <v>44604</v>
      </c>
    </row>
    <row r="1868" spans="1:24" x14ac:dyDescent="0.35">
      <c r="A1868" s="6" t="str">
        <f t="shared" si="29"/>
        <v>36073</v>
      </c>
      <c r="B1868">
        <v>36</v>
      </c>
      <c r="C1868">
        <v>73</v>
      </c>
      <c r="D1868" t="s">
        <v>2962</v>
      </c>
      <c r="E1868" t="s">
        <v>1885</v>
      </c>
      <c r="F1868">
        <v>40357</v>
      </c>
      <c r="G1868">
        <v>20323</v>
      </c>
      <c r="H1868">
        <v>20034</v>
      </c>
      <c r="I1868">
        <v>18295</v>
      </c>
      <c r="J1868">
        <v>18248</v>
      </c>
      <c r="K1868">
        <v>1261</v>
      </c>
      <c r="L1868">
        <v>1075</v>
      </c>
      <c r="M1868">
        <v>157</v>
      </c>
      <c r="N1868">
        <v>144</v>
      </c>
      <c r="O1868">
        <v>122</v>
      </c>
      <c r="P1868">
        <v>125</v>
      </c>
      <c r="Q1868">
        <v>19</v>
      </c>
      <c r="R1868">
        <v>9</v>
      </c>
      <c r="S1868">
        <v>469</v>
      </c>
      <c r="T1868">
        <v>433</v>
      </c>
      <c r="U1868">
        <v>19228</v>
      </c>
      <c r="V1868">
        <v>19043</v>
      </c>
      <c r="W1868">
        <v>1095</v>
      </c>
      <c r="X1868">
        <v>991</v>
      </c>
    </row>
    <row r="1869" spans="1:24" x14ac:dyDescent="0.35">
      <c r="A1869" s="6" t="str">
        <f t="shared" si="29"/>
        <v>36075</v>
      </c>
      <c r="B1869">
        <v>36</v>
      </c>
      <c r="C1869">
        <v>75</v>
      </c>
      <c r="D1869" t="s">
        <v>2962</v>
      </c>
      <c r="E1869" t="s">
        <v>3014</v>
      </c>
      <c r="F1869">
        <v>117528</v>
      </c>
      <c r="G1869">
        <v>59173</v>
      </c>
      <c r="H1869">
        <v>58355</v>
      </c>
      <c r="I1869">
        <v>56714</v>
      </c>
      <c r="J1869">
        <v>55930</v>
      </c>
      <c r="K1869">
        <v>794</v>
      </c>
      <c r="L1869">
        <v>642</v>
      </c>
      <c r="M1869">
        <v>279</v>
      </c>
      <c r="N1869">
        <v>302</v>
      </c>
      <c r="O1869">
        <v>340</v>
      </c>
      <c r="P1869">
        <v>505</v>
      </c>
      <c r="Q1869">
        <v>22</v>
      </c>
      <c r="R1869">
        <v>21</v>
      </c>
      <c r="S1869">
        <v>1024</v>
      </c>
      <c r="T1869">
        <v>955</v>
      </c>
      <c r="U1869">
        <v>57352</v>
      </c>
      <c r="V1869">
        <v>56594</v>
      </c>
      <c r="W1869">
        <v>1821</v>
      </c>
      <c r="X1869">
        <v>1761</v>
      </c>
    </row>
    <row r="1870" spans="1:24" x14ac:dyDescent="0.35">
      <c r="A1870" s="6" t="str">
        <f t="shared" si="29"/>
        <v>36077</v>
      </c>
      <c r="B1870">
        <v>36</v>
      </c>
      <c r="C1870">
        <v>77</v>
      </c>
      <c r="D1870" t="s">
        <v>2962</v>
      </c>
      <c r="E1870" t="s">
        <v>2152</v>
      </c>
      <c r="F1870">
        <v>58528</v>
      </c>
      <c r="G1870">
        <v>28532</v>
      </c>
      <c r="H1870">
        <v>29996</v>
      </c>
      <c r="I1870">
        <v>26696</v>
      </c>
      <c r="J1870">
        <v>28150</v>
      </c>
      <c r="K1870">
        <v>861</v>
      </c>
      <c r="L1870">
        <v>771</v>
      </c>
      <c r="M1870">
        <v>95</v>
      </c>
      <c r="N1870">
        <v>76</v>
      </c>
      <c r="O1870">
        <v>362</v>
      </c>
      <c r="P1870">
        <v>492</v>
      </c>
      <c r="Q1870">
        <v>14</v>
      </c>
      <c r="R1870">
        <v>24</v>
      </c>
      <c r="S1870">
        <v>504</v>
      </c>
      <c r="T1870">
        <v>483</v>
      </c>
      <c r="U1870">
        <v>27332</v>
      </c>
      <c r="V1870">
        <v>28805</v>
      </c>
      <c r="W1870">
        <v>1200</v>
      </c>
      <c r="X1870">
        <v>1191</v>
      </c>
    </row>
    <row r="1871" spans="1:24" x14ac:dyDescent="0.35">
      <c r="A1871" s="6" t="str">
        <f t="shared" si="29"/>
        <v>36079</v>
      </c>
      <c r="B1871">
        <v>36</v>
      </c>
      <c r="C1871">
        <v>79</v>
      </c>
      <c r="D1871" t="s">
        <v>2962</v>
      </c>
      <c r="E1871" t="s">
        <v>672</v>
      </c>
      <c r="F1871">
        <v>97678</v>
      </c>
      <c r="G1871">
        <v>49131</v>
      </c>
      <c r="H1871">
        <v>48547</v>
      </c>
      <c r="I1871">
        <v>44585</v>
      </c>
      <c r="J1871">
        <v>44027</v>
      </c>
      <c r="K1871">
        <v>2195</v>
      </c>
      <c r="L1871">
        <v>2014</v>
      </c>
      <c r="M1871">
        <v>245</v>
      </c>
      <c r="N1871">
        <v>266</v>
      </c>
      <c r="O1871">
        <v>1023</v>
      </c>
      <c r="P1871">
        <v>1262</v>
      </c>
      <c r="Q1871">
        <v>49</v>
      </c>
      <c r="R1871">
        <v>30</v>
      </c>
      <c r="S1871">
        <v>1034</v>
      </c>
      <c r="T1871">
        <v>948</v>
      </c>
      <c r="U1871">
        <v>39938</v>
      </c>
      <c r="V1871">
        <v>40084</v>
      </c>
      <c r="W1871">
        <v>9193</v>
      </c>
      <c r="X1871">
        <v>8463</v>
      </c>
    </row>
    <row r="1872" spans="1:24" x14ac:dyDescent="0.35">
      <c r="A1872" s="6" t="str">
        <f t="shared" si="29"/>
        <v>36081</v>
      </c>
      <c r="B1872">
        <v>36</v>
      </c>
      <c r="C1872">
        <v>81</v>
      </c>
      <c r="D1872" t="s">
        <v>2962</v>
      </c>
      <c r="E1872" t="s">
        <v>3018</v>
      </c>
      <c r="F1872">
        <v>2405425</v>
      </c>
      <c r="G1872">
        <v>1176232</v>
      </c>
      <c r="H1872">
        <v>1229193</v>
      </c>
      <c r="I1872">
        <v>568957</v>
      </c>
      <c r="J1872">
        <v>566706</v>
      </c>
      <c r="K1872">
        <v>232039</v>
      </c>
      <c r="L1872">
        <v>268384</v>
      </c>
      <c r="M1872">
        <v>17293</v>
      </c>
      <c r="N1872">
        <v>15684</v>
      </c>
      <c r="O1872">
        <v>319565</v>
      </c>
      <c r="P1872">
        <v>338517</v>
      </c>
      <c r="Q1872">
        <v>2792</v>
      </c>
      <c r="R1872">
        <v>2899</v>
      </c>
      <c r="S1872">
        <v>35586</v>
      </c>
      <c r="T1872">
        <v>37003</v>
      </c>
      <c r="U1872">
        <v>840233</v>
      </c>
      <c r="V1872">
        <v>897455</v>
      </c>
      <c r="W1872">
        <v>335999</v>
      </c>
      <c r="X1872">
        <v>331738</v>
      </c>
    </row>
    <row r="1873" spans="1:24" x14ac:dyDescent="0.35">
      <c r="A1873" s="6" t="str">
        <f t="shared" si="29"/>
        <v>36083</v>
      </c>
      <c r="B1873">
        <v>36</v>
      </c>
      <c r="C1873">
        <v>83</v>
      </c>
      <c r="D1873" t="s">
        <v>2962</v>
      </c>
      <c r="E1873" t="s">
        <v>3020</v>
      </c>
      <c r="F1873">
        <v>161124</v>
      </c>
      <c r="G1873">
        <v>80273</v>
      </c>
      <c r="H1873">
        <v>80851</v>
      </c>
      <c r="I1873">
        <v>68824</v>
      </c>
      <c r="J1873">
        <v>69477</v>
      </c>
      <c r="K1873">
        <v>6449</v>
      </c>
      <c r="L1873">
        <v>6761</v>
      </c>
      <c r="M1873">
        <v>265</v>
      </c>
      <c r="N1873">
        <v>279</v>
      </c>
      <c r="O1873">
        <v>2505</v>
      </c>
      <c r="P1873">
        <v>2159</v>
      </c>
      <c r="Q1873">
        <v>55</v>
      </c>
      <c r="R1873">
        <v>41</v>
      </c>
      <c r="S1873">
        <v>2175</v>
      </c>
      <c r="T1873">
        <v>2134</v>
      </c>
      <c r="U1873">
        <v>75642</v>
      </c>
      <c r="V1873">
        <v>76070</v>
      </c>
      <c r="W1873">
        <v>4631</v>
      </c>
      <c r="X1873">
        <v>4781</v>
      </c>
    </row>
    <row r="1874" spans="1:24" x14ac:dyDescent="0.35">
      <c r="A1874" s="6" t="str">
        <f t="shared" si="29"/>
        <v>36085</v>
      </c>
      <c r="B1874">
        <v>36</v>
      </c>
      <c r="C1874">
        <v>85</v>
      </c>
      <c r="D1874" t="s">
        <v>2962</v>
      </c>
      <c r="E1874" t="s">
        <v>896</v>
      </c>
      <c r="F1874">
        <v>495752</v>
      </c>
      <c r="G1874">
        <v>242726</v>
      </c>
      <c r="H1874">
        <v>253026</v>
      </c>
      <c r="I1874">
        <v>180005</v>
      </c>
      <c r="J1874">
        <v>185788</v>
      </c>
      <c r="K1874">
        <v>27211</v>
      </c>
      <c r="L1874">
        <v>30811</v>
      </c>
      <c r="M1874">
        <v>1877</v>
      </c>
      <c r="N1874">
        <v>1761</v>
      </c>
      <c r="O1874">
        <v>27839</v>
      </c>
      <c r="P1874">
        <v>28915</v>
      </c>
      <c r="Q1874">
        <v>326</v>
      </c>
      <c r="R1874">
        <v>269</v>
      </c>
      <c r="S1874">
        <v>5468</v>
      </c>
      <c r="T1874">
        <v>5482</v>
      </c>
      <c r="U1874">
        <v>194751</v>
      </c>
      <c r="V1874">
        <v>204064</v>
      </c>
      <c r="W1874">
        <v>47975</v>
      </c>
      <c r="X1874">
        <v>48962</v>
      </c>
    </row>
    <row r="1875" spans="1:24" x14ac:dyDescent="0.35">
      <c r="A1875" s="6" t="str">
        <f t="shared" si="29"/>
        <v>36087</v>
      </c>
      <c r="B1875">
        <v>36</v>
      </c>
      <c r="C1875">
        <v>87</v>
      </c>
      <c r="D1875" t="s">
        <v>2962</v>
      </c>
      <c r="E1875" t="s">
        <v>3023</v>
      </c>
      <c r="F1875">
        <v>338337</v>
      </c>
      <c r="G1875">
        <v>167185</v>
      </c>
      <c r="H1875">
        <v>171152</v>
      </c>
      <c r="I1875">
        <v>131312</v>
      </c>
      <c r="J1875">
        <v>132476</v>
      </c>
      <c r="K1875">
        <v>21095</v>
      </c>
      <c r="L1875">
        <v>22632</v>
      </c>
      <c r="M1875">
        <v>1125</v>
      </c>
      <c r="N1875">
        <v>1004</v>
      </c>
      <c r="O1875">
        <v>9879</v>
      </c>
      <c r="P1875">
        <v>11067</v>
      </c>
      <c r="Q1875">
        <v>245</v>
      </c>
      <c r="R1875">
        <v>251</v>
      </c>
      <c r="S1875">
        <v>3529</v>
      </c>
      <c r="T1875">
        <v>3722</v>
      </c>
      <c r="U1875">
        <v>133491</v>
      </c>
      <c r="V1875">
        <v>138425</v>
      </c>
      <c r="W1875">
        <v>33694</v>
      </c>
      <c r="X1875">
        <v>32727</v>
      </c>
    </row>
    <row r="1876" spans="1:24" x14ac:dyDescent="0.35">
      <c r="A1876" s="6" t="str">
        <f t="shared" si="29"/>
        <v>36089</v>
      </c>
      <c r="B1876">
        <v>36</v>
      </c>
      <c r="C1876">
        <v>89</v>
      </c>
      <c r="D1876" t="s">
        <v>2962</v>
      </c>
      <c r="E1876" t="s">
        <v>5192</v>
      </c>
      <c r="F1876">
        <v>108501</v>
      </c>
      <c r="G1876">
        <v>55590</v>
      </c>
      <c r="H1876">
        <v>52911</v>
      </c>
      <c r="I1876">
        <v>51574</v>
      </c>
      <c r="J1876">
        <v>50324</v>
      </c>
      <c r="K1876">
        <v>2010</v>
      </c>
      <c r="L1876">
        <v>570</v>
      </c>
      <c r="M1876">
        <v>568</v>
      </c>
      <c r="N1876">
        <v>584</v>
      </c>
      <c r="O1876">
        <v>572</v>
      </c>
      <c r="P1876">
        <v>643</v>
      </c>
      <c r="Q1876">
        <v>49</v>
      </c>
      <c r="R1876">
        <v>24</v>
      </c>
      <c r="S1876">
        <v>817</v>
      </c>
      <c r="T1876">
        <v>766</v>
      </c>
      <c r="U1876">
        <v>53875</v>
      </c>
      <c r="V1876">
        <v>51831</v>
      </c>
      <c r="W1876">
        <v>1715</v>
      </c>
      <c r="X1876">
        <v>1080</v>
      </c>
    </row>
    <row r="1877" spans="1:24" x14ac:dyDescent="0.35">
      <c r="A1877" s="6" t="str">
        <f t="shared" si="29"/>
        <v>36091</v>
      </c>
      <c r="B1877">
        <v>36</v>
      </c>
      <c r="C1877">
        <v>91</v>
      </c>
      <c r="D1877" t="s">
        <v>2962</v>
      </c>
      <c r="E1877" t="s">
        <v>3027</v>
      </c>
      <c r="F1877">
        <v>235502</v>
      </c>
      <c r="G1877">
        <v>116969</v>
      </c>
      <c r="H1877">
        <v>118533</v>
      </c>
      <c r="I1877">
        <v>108328</v>
      </c>
      <c r="J1877">
        <v>110241</v>
      </c>
      <c r="K1877">
        <v>2627</v>
      </c>
      <c r="L1877">
        <v>2321</v>
      </c>
      <c r="M1877">
        <v>309</v>
      </c>
      <c r="N1877">
        <v>275</v>
      </c>
      <c r="O1877">
        <v>3285</v>
      </c>
      <c r="P1877">
        <v>3449</v>
      </c>
      <c r="Q1877">
        <v>70</v>
      </c>
      <c r="R1877">
        <v>51</v>
      </c>
      <c r="S1877">
        <v>2350</v>
      </c>
      <c r="T1877">
        <v>2196</v>
      </c>
      <c r="U1877">
        <v>112455</v>
      </c>
      <c r="V1877">
        <v>114404</v>
      </c>
      <c r="W1877">
        <v>4514</v>
      </c>
      <c r="X1877">
        <v>4129</v>
      </c>
    </row>
    <row r="1878" spans="1:24" x14ac:dyDescent="0.35">
      <c r="A1878" s="6" t="str">
        <f t="shared" si="29"/>
        <v>36093</v>
      </c>
      <c r="B1878">
        <v>36</v>
      </c>
      <c r="C1878">
        <v>93</v>
      </c>
      <c r="D1878" t="s">
        <v>2962</v>
      </c>
      <c r="E1878" t="s">
        <v>3029</v>
      </c>
      <c r="F1878">
        <v>158052</v>
      </c>
      <c r="G1878">
        <v>77442</v>
      </c>
      <c r="H1878">
        <v>80610</v>
      </c>
      <c r="I1878">
        <v>59546</v>
      </c>
      <c r="J1878">
        <v>62286</v>
      </c>
      <c r="K1878">
        <v>10077</v>
      </c>
      <c r="L1878">
        <v>10348</v>
      </c>
      <c r="M1878">
        <v>564</v>
      </c>
      <c r="N1878">
        <v>584</v>
      </c>
      <c r="O1878">
        <v>3953</v>
      </c>
      <c r="P1878">
        <v>4126</v>
      </c>
      <c r="Q1878">
        <v>181</v>
      </c>
      <c r="R1878">
        <v>189</v>
      </c>
      <c r="S1878">
        <v>3121</v>
      </c>
      <c r="T1878">
        <v>3077</v>
      </c>
      <c r="U1878">
        <v>71162</v>
      </c>
      <c r="V1878">
        <v>74414</v>
      </c>
      <c r="W1878">
        <v>6280</v>
      </c>
      <c r="X1878">
        <v>6196</v>
      </c>
    </row>
    <row r="1879" spans="1:24" x14ac:dyDescent="0.35">
      <c r="A1879" s="6" t="str">
        <f t="shared" si="29"/>
        <v>36095</v>
      </c>
      <c r="B1879">
        <v>36</v>
      </c>
      <c r="C1879">
        <v>95</v>
      </c>
      <c r="D1879" t="s">
        <v>2962</v>
      </c>
      <c r="E1879" t="s">
        <v>3031</v>
      </c>
      <c r="F1879">
        <v>29718</v>
      </c>
      <c r="G1879">
        <v>14955</v>
      </c>
      <c r="H1879">
        <v>14763</v>
      </c>
      <c r="I1879">
        <v>14243</v>
      </c>
      <c r="J1879">
        <v>14095</v>
      </c>
      <c r="K1879">
        <v>271</v>
      </c>
      <c r="L1879">
        <v>222</v>
      </c>
      <c r="M1879">
        <v>54</v>
      </c>
      <c r="N1879">
        <v>50</v>
      </c>
      <c r="O1879">
        <v>107</v>
      </c>
      <c r="P1879">
        <v>122</v>
      </c>
      <c r="Q1879">
        <v>5</v>
      </c>
      <c r="R1879">
        <v>5</v>
      </c>
      <c r="S1879">
        <v>275</v>
      </c>
      <c r="T1879">
        <v>269</v>
      </c>
      <c r="U1879">
        <v>14411</v>
      </c>
      <c r="V1879">
        <v>14224</v>
      </c>
      <c r="W1879">
        <v>544</v>
      </c>
      <c r="X1879">
        <v>539</v>
      </c>
    </row>
    <row r="1880" spans="1:24" x14ac:dyDescent="0.35">
      <c r="A1880" s="6" t="str">
        <f t="shared" si="29"/>
        <v>36097</v>
      </c>
      <c r="B1880">
        <v>36</v>
      </c>
      <c r="C1880">
        <v>97</v>
      </c>
      <c r="D1880" t="s">
        <v>2962</v>
      </c>
      <c r="E1880" t="s">
        <v>1170</v>
      </c>
      <c r="F1880">
        <v>17894</v>
      </c>
      <c r="G1880">
        <v>8989</v>
      </c>
      <c r="H1880">
        <v>8905</v>
      </c>
      <c r="I1880">
        <v>8659</v>
      </c>
      <c r="J1880">
        <v>8567</v>
      </c>
      <c r="K1880">
        <v>111</v>
      </c>
      <c r="L1880">
        <v>90</v>
      </c>
      <c r="M1880">
        <v>32</v>
      </c>
      <c r="N1880">
        <v>30</v>
      </c>
      <c r="O1880">
        <v>45</v>
      </c>
      <c r="P1880">
        <v>73</v>
      </c>
      <c r="Q1880">
        <v>5</v>
      </c>
      <c r="R1880">
        <v>2</v>
      </c>
      <c r="S1880">
        <v>137</v>
      </c>
      <c r="T1880">
        <v>143</v>
      </c>
      <c r="U1880">
        <v>8820</v>
      </c>
      <c r="V1880">
        <v>8737</v>
      </c>
      <c r="W1880">
        <v>169</v>
      </c>
      <c r="X1880">
        <v>168</v>
      </c>
    </row>
    <row r="1881" spans="1:24" x14ac:dyDescent="0.35">
      <c r="A1881" s="6" t="str">
        <f t="shared" si="29"/>
        <v>36099</v>
      </c>
      <c r="B1881">
        <v>36</v>
      </c>
      <c r="C1881">
        <v>99</v>
      </c>
      <c r="D1881" t="s">
        <v>2962</v>
      </c>
      <c r="E1881" t="s">
        <v>3034</v>
      </c>
      <c r="F1881">
        <v>33816</v>
      </c>
      <c r="G1881">
        <v>17677</v>
      </c>
      <c r="H1881">
        <v>16139</v>
      </c>
      <c r="I1881">
        <v>15784</v>
      </c>
      <c r="J1881">
        <v>15315</v>
      </c>
      <c r="K1881">
        <v>1324</v>
      </c>
      <c r="L1881">
        <v>275</v>
      </c>
      <c r="M1881">
        <v>111</v>
      </c>
      <c r="N1881">
        <v>55</v>
      </c>
      <c r="O1881">
        <v>132</v>
      </c>
      <c r="P1881">
        <v>168</v>
      </c>
      <c r="Q1881">
        <v>4</v>
      </c>
      <c r="R1881">
        <v>1</v>
      </c>
      <c r="S1881">
        <v>322</v>
      </c>
      <c r="T1881">
        <v>325</v>
      </c>
      <c r="U1881">
        <v>16789</v>
      </c>
      <c r="V1881">
        <v>15672</v>
      </c>
      <c r="W1881">
        <v>888</v>
      </c>
      <c r="X1881">
        <v>467</v>
      </c>
    </row>
    <row r="1882" spans="1:24" x14ac:dyDescent="0.35">
      <c r="A1882" s="6" t="str">
        <f t="shared" si="29"/>
        <v>36101</v>
      </c>
      <c r="B1882">
        <v>36</v>
      </c>
      <c r="C1882">
        <v>101</v>
      </c>
      <c r="D1882" t="s">
        <v>2962</v>
      </c>
      <c r="E1882" t="s">
        <v>1304</v>
      </c>
      <c r="F1882">
        <v>93571</v>
      </c>
      <c r="G1882">
        <v>46887</v>
      </c>
      <c r="H1882">
        <v>46684</v>
      </c>
      <c r="I1882">
        <v>44181</v>
      </c>
      <c r="J1882">
        <v>44374</v>
      </c>
      <c r="K1882">
        <v>930</v>
      </c>
      <c r="L1882">
        <v>611</v>
      </c>
      <c r="M1882">
        <v>158</v>
      </c>
      <c r="N1882">
        <v>134</v>
      </c>
      <c r="O1882">
        <v>792</v>
      </c>
      <c r="P1882">
        <v>777</v>
      </c>
      <c r="Q1882">
        <v>16</v>
      </c>
      <c r="R1882">
        <v>16</v>
      </c>
      <c r="S1882">
        <v>810</v>
      </c>
      <c r="T1882">
        <v>772</v>
      </c>
      <c r="U1882">
        <v>46000</v>
      </c>
      <c r="V1882">
        <v>45890</v>
      </c>
      <c r="W1882">
        <v>887</v>
      </c>
      <c r="X1882">
        <v>794</v>
      </c>
    </row>
    <row r="1883" spans="1:24" x14ac:dyDescent="0.35">
      <c r="A1883" s="6" t="str">
        <f t="shared" si="29"/>
        <v>36103</v>
      </c>
      <c r="B1883">
        <v>36</v>
      </c>
      <c r="C1883">
        <v>103</v>
      </c>
      <c r="D1883" t="s">
        <v>2962</v>
      </c>
      <c r="E1883" t="s">
        <v>2028</v>
      </c>
      <c r="F1883">
        <v>1525894</v>
      </c>
      <c r="G1883">
        <v>756588</v>
      </c>
      <c r="H1883">
        <v>769306</v>
      </c>
      <c r="I1883">
        <v>636177</v>
      </c>
      <c r="J1883">
        <v>644452</v>
      </c>
      <c r="K1883">
        <v>66217</v>
      </c>
      <c r="L1883">
        <v>70152</v>
      </c>
      <c r="M1883">
        <v>5632</v>
      </c>
      <c r="N1883">
        <v>5091</v>
      </c>
      <c r="O1883">
        <v>32048</v>
      </c>
      <c r="P1883">
        <v>33181</v>
      </c>
      <c r="Q1883">
        <v>892</v>
      </c>
      <c r="R1883">
        <v>822</v>
      </c>
      <c r="S1883">
        <v>15622</v>
      </c>
      <c r="T1883">
        <v>15608</v>
      </c>
      <c r="U1883">
        <v>584744</v>
      </c>
      <c r="V1883">
        <v>608346</v>
      </c>
      <c r="W1883">
        <v>171844</v>
      </c>
      <c r="X1883">
        <v>160960</v>
      </c>
    </row>
    <row r="1884" spans="1:24" x14ac:dyDescent="0.35">
      <c r="A1884" s="6" t="str">
        <f t="shared" si="29"/>
        <v>36105</v>
      </c>
      <c r="B1884">
        <v>36</v>
      </c>
      <c r="C1884">
        <v>105</v>
      </c>
      <c r="D1884" t="s">
        <v>2962</v>
      </c>
      <c r="E1884" t="s">
        <v>1306</v>
      </c>
      <c r="F1884">
        <v>78613</v>
      </c>
      <c r="G1884">
        <v>40858</v>
      </c>
      <c r="H1884">
        <v>37755</v>
      </c>
      <c r="I1884">
        <v>33574</v>
      </c>
      <c r="J1884">
        <v>31994</v>
      </c>
      <c r="K1884">
        <v>4941</v>
      </c>
      <c r="L1884">
        <v>3527</v>
      </c>
      <c r="M1884">
        <v>329</v>
      </c>
      <c r="N1884">
        <v>272</v>
      </c>
      <c r="O1884">
        <v>753</v>
      </c>
      <c r="P1884">
        <v>788</v>
      </c>
      <c r="Q1884">
        <v>30</v>
      </c>
      <c r="R1884">
        <v>28</v>
      </c>
      <c r="S1884">
        <v>1231</v>
      </c>
      <c r="T1884">
        <v>1146</v>
      </c>
      <c r="U1884">
        <v>33335</v>
      </c>
      <c r="V1884">
        <v>31284</v>
      </c>
      <c r="W1884">
        <v>7523</v>
      </c>
      <c r="X1884">
        <v>6471</v>
      </c>
    </row>
    <row r="1885" spans="1:24" x14ac:dyDescent="0.35">
      <c r="A1885" s="6" t="str">
        <f t="shared" si="29"/>
        <v>36107</v>
      </c>
      <c r="B1885">
        <v>36</v>
      </c>
      <c r="C1885">
        <v>107</v>
      </c>
      <c r="D1885" t="s">
        <v>2962</v>
      </c>
      <c r="E1885" t="s">
        <v>3039</v>
      </c>
      <c r="F1885">
        <v>48452</v>
      </c>
      <c r="G1885">
        <v>24287</v>
      </c>
      <c r="H1885">
        <v>24165</v>
      </c>
      <c r="I1885">
        <v>23326</v>
      </c>
      <c r="J1885">
        <v>23353</v>
      </c>
      <c r="K1885">
        <v>320</v>
      </c>
      <c r="L1885">
        <v>207</v>
      </c>
      <c r="M1885">
        <v>73</v>
      </c>
      <c r="N1885">
        <v>58</v>
      </c>
      <c r="O1885">
        <v>184</v>
      </c>
      <c r="P1885">
        <v>209</v>
      </c>
      <c r="Q1885">
        <v>13</v>
      </c>
      <c r="R1885">
        <v>5</v>
      </c>
      <c r="S1885">
        <v>371</v>
      </c>
      <c r="T1885">
        <v>333</v>
      </c>
      <c r="U1885">
        <v>23685</v>
      </c>
      <c r="V1885">
        <v>23663</v>
      </c>
      <c r="W1885">
        <v>602</v>
      </c>
      <c r="X1885">
        <v>502</v>
      </c>
    </row>
    <row r="1886" spans="1:24" x14ac:dyDescent="0.35">
      <c r="A1886" s="6" t="str">
        <f t="shared" si="29"/>
        <v>36109</v>
      </c>
      <c r="B1886">
        <v>36</v>
      </c>
      <c r="C1886">
        <v>109</v>
      </c>
      <c r="D1886" t="s">
        <v>2962</v>
      </c>
      <c r="E1886" t="s">
        <v>3041</v>
      </c>
      <c r="F1886">
        <v>105737</v>
      </c>
      <c r="G1886">
        <v>52109</v>
      </c>
      <c r="H1886">
        <v>53628</v>
      </c>
      <c r="I1886">
        <v>42030</v>
      </c>
      <c r="J1886">
        <v>43848</v>
      </c>
      <c r="K1886">
        <v>2406</v>
      </c>
      <c r="L1886">
        <v>2423</v>
      </c>
      <c r="M1886">
        <v>254</v>
      </c>
      <c r="N1886">
        <v>269</v>
      </c>
      <c r="O1886">
        <v>5482</v>
      </c>
      <c r="P1886">
        <v>5103</v>
      </c>
      <c r="Q1886">
        <v>41</v>
      </c>
      <c r="R1886">
        <v>30</v>
      </c>
      <c r="S1886">
        <v>1896</v>
      </c>
      <c r="T1886">
        <v>1955</v>
      </c>
      <c r="U1886">
        <v>48674</v>
      </c>
      <c r="V1886">
        <v>50021</v>
      </c>
      <c r="W1886">
        <v>3435</v>
      </c>
      <c r="X1886">
        <v>3607</v>
      </c>
    </row>
    <row r="1887" spans="1:24" x14ac:dyDescent="0.35">
      <c r="A1887" s="6" t="str">
        <f t="shared" si="29"/>
        <v>36111</v>
      </c>
      <c r="B1887">
        <v>36</v>
      </c>
      <c r="C1887">
        <v>111</v>
      </c>
      <c r="D1887" t="s">
        <v>2962</v>
      </c>
      <c r="E1887" t="s">
        <v>3043</v>
      </c>
      <c r="F1887">
        <v>181841</v>
      </c>
      <c r="G1887">
        <v>90964</v>
      </c>
      <c r="H1887">
        <v>90877</v>
      </c>
      <c r="I1887">
        <v>78404</v>
      </c>
      <c r="J1887">
        <v>80083</v>
      </c>
      <c r="K1887">
        <v>7637</v>
      </c>
      <c r="L1887">
        <v>5580</v>
      </c>
      <c r="M1887">
        <v>471</v>
      </c>
      <c r="N1887">
        <v>422</v>
      </c>
      <c r="O1887">
        <v>1783</v>
      </c>
      <c r="P1887">
        <v>2033</v>
      </c>
      <c r="Q1887">
        <v>47</v>
      </c>
      <c r="R1887">
        <v>50</v>
      </c>
      <c r="S1887">
        <v>2622</v>
      </c>
      <c r="T1887">
        <v>2709</v>
      </c>
      <c r="U1887">
        <v>79819</v>
      </c>
      <c r="V1887">
        <v>80952</v>
      </c>
      <c r="W1887">
        <v>11145</v>
      </c>
      <c r="X1887">
        <v>9925</v>
      </c>
    </row>
    <row r="1888" spans="1:24" x14ac:dyDescent="0.35">
      <c r="A1888" s="6" t="str">
        <f t="shared" si="29"/>
        <v>36113</v>
      </c>
      <c r="B1888">
        <v>36</v>
      </c>
      <c r="C1888">
        <v>113</v>
      </c>
      <c r="D1888" t="s">
        <v>2962</v>
      </c>
      <c r="E1888" t="s">
        <v>946</v>
      </c>
      <c r="F1888">
        <v>65737</v>
      </c>
      <c r="G1888">
        <v>32522</v>
      </c>
      <c r="H1888">
        <v>33215</v>
      </c>
      <c r="I1888">
        <v>30965</v>
      </c>
      <c r="J1888">
        <v>31825</v>
      </c>
      <c r="K1888">
        <v>550</v>
      </c>
      <c r="L1888">
        <v>399</v>
      </c>
      <c r="M1888">
        <v>110</v>
      </c>
      <c r="N1888">
        <v>83</v>
      </c>
      <c r="O1888">
        <v>287</v>
      </c>
      <c r="P1888">
        <v>353</v>
      </c>
      <c r="Q1888">
        <v>10</v>
      </c>
      <c r="R1888">
        <v>8</v>
      </c>
      <c r="S1888">
        <v>600</v>
      </c>
      <c r="T1888">
        <v>547</v>
      </c>
      <c r="U1888">
        <v>31623</v>
      </c>
      <c r="V1888">
        <v>32331</v>
      </c>
      <c r="W1888">
        <v>899</v>
      </c>
      <c r="X1888">
        <v>884</v>
      </c>
    </row>
    <row r="1889" spans="1:24" x14ac:dyDescent="0.35">
      <c r="A1889" s="6" t="str">
        <f t="shared" si="29"/>
        <v>36115</v>
      </c>
      <c r="B1889">
        <v>36</v>
      </c>
      <c r="C1889">
        <v>115</v>
      </c>
      <c r="D1889" t="s">
        <v>2962</v>
      </c>
      <c r="E1889" t="s">
        <v>150</v>
      </c>
      <c r="F1889">
        <v>61297</v>
      </c>
      <c r="G1889">
        <v>31775</v>
      </c>
      <c r="H1889">
        <v>29522</v>
      </c>
      <c r="I1889">
        <v>29297</v>
      </c>
      <c r="J1889">
        <v>28603</v>
      </c>
      <c r="K1889">
        <v>1755</v>
      </c>
      <c r="L1889">
        <v>217</v>
      </c>
      <c r="M1889">
        <v>127</v>
      </c>
      <c r="N1889">
        <v>91</v>
      </c>
      <c r="O1889">
        <v>157</v>
      </c>
      <c r="P1889">
        <v>184</v>
      </c>
      <c r="Q1889">
        <v>14</v>
      </c>
      <c r="R1889">
        <v>11</v>
      </c>
      <c r="S1889">
        <v>425</v>
      </c>
      <c r="T1889">
        <v>416</v>
      </c>
      <c r="U1889">
        <v>30585</v>
      </c>
      <c r="V1889">
        <v>28964</v>
      </c>
      <c r="W1889">
        <v>1190</v>
      </c>
      <c r="X1889">
        <v>558</v>
      </c>
    </row>
    <row r="1890" spans="1:24" x14ac:dyDescent="0.35">
      <c r="A1890" s="6" t="str">
        <f t="shared" si="29"/>
        <v>36117</v>
      </c>
      <c r="B1890">
        <v>36</v>
      </c>
      <c r="C1890">
        <v>117</v>
      </c>
      <c r="D1890" t="s">
        <v>2962</v>
      </c>
      <c r="E1890" t="s">
        <v>949</v>
      </c>
      <c r="F1890">
        <v>91286</v>
      </c>
      <c r="G1890">
        <v>45710</v>
      </c>
      <c r="H1890">
        <v>45576</v>
      </c>
      <c r="I1890">
        <v>42549</v>
      </c>
      <c r="J1890">
        <v>42741</v>
      </c>
      <c r="K1890">
        <v>1584</v>
      </c>
      <c r="L1890">
        <v>1240</v>
      </c>
      <c r="M1890">
        <v>188</v>
      </c>
      <c r="N1890">
        <v>186</v>
      </c>
      <c r="O1890">
        <v>303</v>
      </c>
      <c r="P1890">
        <v>336</v>
      </c>
      <c r="Q1890">
        <v>27</v>
      </c>
      <c r="R1890">
        <v>22</v>
      </c>
      <c r="S1890">
        <v>1059</v>
      </c>
      <c r="T1890">
        <v>1051</v>
      </c>
      <c r="U1890">
        <v>43241</v>
      </c>
      <c r="V1890">
        <v>43554</v>
      </c>
      <c r="W1890">
        <v>2469</v>
      </c>
      <c r="X1890">
        <v>2022</v>
      </c>
    </row>
    <row r="1891" spans="1:24" x14ac:dyDescent="0.35">
      <c r="A1891" s="6" t="str">
        <f t="shared" si="29"/>
        <v>36119</v>
      </c>
      <c r="B1891">
        <v>36</v>
      </c>
      <c r="C1891">
        <v>119</v>
      </c>
      <c r="D1891" t="s">
        <v>2962</v>
      </c>
      <c r="E1891" t="s">
        <v>3048</v>
      </c>
      <c r="F1891">
        <v>1004469</v>
      </c>
      <c r="G1891">
        <v>489751</v>
      </c>
      <c r="H1891">
        <v>514718</v>
      </c>
      <c r="I1891">
        <v>361830</v>
      </c>
      <c r="J1891">
        <v>371703</v>
      </c>
      <c r="K1891">
        <v>78045</v>
      </c>
      <c r="L1891">
        <v>88886</v>
      </c>
      <c r="M1891">
        <v>5764</v>
      </c>
      <c r="N1891">
        <v>5022</v>
      </c>
      <c r="O1891">
        <v>30387</v>
      </c>
      <c r="P1891">
        <v>34962</v>
      </c>
      <c r="Q1891">
        <v>779</v>
      </c>
      <c r="R1891">
        <v>734</v>
      </c>
      <c r="S1891">
        <v>12946</v>
      </c>
      <c r="T1891">
        <v>13411</v>
      </c>
      <c r="U1891">
        <v>354516</v>
      </c>
      <c r="V1891">
        <v>380705</v>
      </c>
      <c r="W1891">
        <v>135235</v>
      </c>
      <c r="X1891">
        <v>134013</v>
      </c>
    </row>
    <row r="1892" spans="1:24" x14ac:dyDescent="0.35">
      <c r="A1892" s="6" t="str">
        <f t="shared" si="29"/>
        <v>36121</v>
      </c>
      <c r="B1892">
        <v>36</v>
      </c>
      <c r="C1892">
        <v>121</v>
      </c>
      <c r="D1892" t="s">
        <v>2962</v>
      </c>
      <c r="E1892" t="s">
        <v>3050</v>
      </c>
      <c r="F1892">
        <v>40544</v>
      </c>
      <c r="G1892">
        <v>21955</v>
      </c>
      <c r="H1892">
        <v>18589</v>
      </c>
      <c r="I1892">
        <v>19424</v>
      </c>
      <c r="J1892">
        <v>18093</v>
      </c>
      <c r="K1892">
        <v>2061</v>
      </c>
      <c r="L1892">
        <v>82</v>
      </c>
      <c r="M1892">
        <v>126</v>
      </c>
      <c r="N1892">
        <v>68</v>
      </c>
      <c r="O1892">
        <v>93</v>
      </c>
      <c r="P1892">
        <v>111</v>
      </c>
      <c r="Q1892">
        <v>5</v>
      </c>
      <c r="R1892">
        <v>13</v>
      </c>
      <c r="S1892">
        <v>246</v>
      </c>
      <c r="T1892">
        <v>222</v>
      </c>
      <c r="U1892">
        <v>20896</v>
      </c>
      <c r="V1892">
        <v>18185</v>
      </c>
      <c r="W1892">
        <v>1059</v>
      </c>
      <c r="X1892">
        <v>404</v>
      </c>
    </row>
    <row r="1893" spans="1:24" x14ac:dyDescent="0.35">
      <c r="A1893" s="6" t="str">
        <f t="shared" si="29"/>
        <v>36123</v>
      </c>
      <c r="B1893">
        <v>36</v>
      </c>
      <c r="C1893">
        <v>123</v>
      </c>
      <c r="D1893" t="s">
        <v>2962</v>
      </c>
      <c r="E1893" t="s">
        <v>3052</v>
      </c>
      <c r="F1893">
        <v>24769</v>
      </c>
      <c r="G1893">
        <v>12151</v>
      </c>
      <c r="H1893">
        <v>12618</v>
      </c>
      <c r="I1893">
        <v>11759</v>
      </c>
      <c r="J1893">
        <v>12192</v>
      </c>
      <c r="K1893">
        <v>171</v>
      </c>
      <c r="L1893">
        <v>96</v>
      </c>
      <c r="M1893">
        <v>30</v>
      </c>
      <c r="N1893">
        <v>43</v>
      </c>
      <c r="O1893">
        <v>51</v>
      </c>
      <c r="P1893">
        <v>139</v>
      </c>
      <c r="Q1893">
        <v>1</v>
      </c>
      <c r="R1893">
        <v>3</v>
      </c>
      <c r="S1893">
        <v>139</v>
      </c>
      <c r="T1893">
        <v>145</v>
      </c>
      <c r="U1893">
        <v>11819</v>
      </c>
      <c r="V1893">
        <v>12306</v>
      </c>
      <c r="W1893">
        <v>332</v>
      </c>
      <c r="X1893">
        <v>312</v>
      </c>
    </row>
    <row r="1894" spans="1:24" x14ac:dyDescent="0.35">
      <c r="A1894" s="6" t="str">
        <f t="shared" si="29"/>
        <v>37001</v>
      </c>
      <c r="B1894">
        <v>37</v>
      </c>
      <c r="C1894">
        <v>1</v>
      </c>
      <c r="D1894" t="s">
        <v>3054</v>
      </c>
      <c r="E1894" t="s">
        <v>3055</v>
      </c>
      <c r="F1894">
        <v>171426</v>
      </c>
      <c r="G1894">
        <v>82199</v>
      </c>
      <c r="H1894">
        <v>89227</v>
      </c>
      <c r="I1894">
        <v>60376</v>
      </c>
      <c r="J1894">
        <v>64516</v>
      </c>
      <c r="K1894">
        <v>16955</v>
      </c>
      <c r="L1894">
        <v>19571</v>
      </c>
      <c r="M1894">
        <v>1312</v>
      </c>
      <c r="N1894">
        <v>1344</v>
      </c>
      <c r="O1894">
        <v>1538</v>
      </c>
      <c r="P1894">
        <v>1665</v>
      </c>
      <c r="Q1894">
        <v>90</v>
      </c>
      <c r="R1894">
        <v>103</v>
      </c>
      <c r="S1894">
        <v>1928</v>
      </c>
      <c r="T1894">
        <v>2028</v>
      </c>
      <c r="U1894">
        <v>69634</v>
      </c>
      <c r="V1894">
        <v>77160</v>
      </c>
      <c r="W1894">
        <v>12565</v>
      </c>
      <c r="X1894">
        <v>12067</v>
      </c>
    </row>
    <row r="1895" spans="1:24" x14ac:dyDescent="0.35">
      <c r="A1895" s="6" t="str">
        <f t="shared" si="29"/>
        <v>37003</v>
      </c>
      <c r="B1895">
        <v>37</v>
      </c>
      <c r="C1895">
        <v>3</v>
      </c>
      <c r="D1895" t="s">
        <v>3054</v>
      </c>
      <c r="E1895" t="s">
        <v>1044</v>
      </c>
      <c r="F1895">
        <v>36444</v>
      </c>
      <c r="G1895">
        <v>18749</v>
      </c>
      <c r="H1895">
        <v>17695</v>
      </c>
      <c r="I1895">
        <v>16630</v>
      </c>
      <c r="J1895">
        <v>16308</v>
      </c>
      <c r="K1895">
        <v>1487</v>
      </c>
      <c r="L1895">
        <v>760</v>
      </c>
      <c r="M1895">
        <v>106</v>
      </c>
      <c r="N1895">
        <v>107</v>
      </c>
      <c r="O1895">
        <v>205</v>
      </c>
      <c r="P1895">
        <v>202</v>
      </c>
      <c r="Q1895">
        <v>10</v>
      </c>
      <c r="R1895">
        <v>12</v>
      </c>
      <c r="S1895">
        <v>311</v>
      </c>
      <c r="T1895">
        <v>306</v>
      </c>
      <c r="U1895">
        <v>17786</v>
      </c>
      <c r="V1895">
        <v>16823</v>
      </c>
      <c r="W1895">
        <v>963</v>
      </c>
      <c r="X1895">
        <v>872</v>
      </c>
    </row>
    <row r="1896" spans="1:24" x14ac:dyDescent="0.35">
      <c r="A1896" s="6" t="str">
        <f t="shared" si="29"/>
        <v>37005</v>
      </c>
      <c r="B1896">
        <v>37</v>
      </c>
      <c r="C1896">
        <v>5</v>
      </c>
      <c r="D1896" t="s">
        <v>3054</v>
      </c>
      <c r="E1896" t="s">
        <v>3058</v>
      </c>
      <c r="F1896">
        <v>10883</v>
      </c>
      <c r="G1896">
        <v>5467</v>
      </c>
      <c r="H1896">
        <v>5416</v>
      </c>
      <c r="I1896">
        <v>5110</v>
      </c>
      <c r="J1896">
        <v>5142</v>
      </c>
      <c r="K1896">
        <v>181</v>
      </c>
      <c r="L1896">
        <v>113</v>
      </c>
      <c r="M1896">
        <v>43</v>
      </c>
      <c r="N1896">
        <v>23</v>
      </c>
      <c r="O1896">
        <v>43</v>
      </c>
      <c r="P1896">
        <v>50</v>
      </c>
      <c r="Q1896">
        <v>3</v>
      </c>
      <c r="R1896">
        <v>4</v>
      </c>
      <c r="S1896">
        <v>87</v>
      </c>
      <c r="T1896">
        <v>84</v>
      </c>
      <c r="U1896">
        <v>4753</v>
      </c>
      <c r="V1896">
        <v>4877</v>
      </c>
      <c r="W1896">
        <v>714</v>
      </c>
      <c r="X1896">
        <v>539</v>
      </c>
    </row>
    <row r="1897" spans="1:24" x14ac:dyDescent="0.35">
      <c r="A1897" s="6" t="str">
        <f t="shared" si="29"/>
        <v>37007</v>
      </c>
      <c r="B1897">
        <v>37</v>
      </c>
      <c r="C1897">
        <v>7</v>
      </c>
      <c r="D1897" t="s">
        <v>3054</v>
      </c>
      <c r="E1897" t="s">
        <v>3060</v>
      </c>
      <c r="F1897">
        <v>22054</v>
      </c>
      <c r="G1897">
        <v>11304</v>
      </c>
      <c r="H1897">
        <v>10750</v>
      </c>
      <c r="I1897">
        <v>5331</v>
      </c>
      <c r="J1897">
        <v>5041</v>
      </c>
      <c r="K1897">
        <v>5443</v>
      </c>
      <c r="L1897">
        <v>5275</v>
      </c>
      <c r="M1897">
        <v>111</v>
      </c>
      <c r="N1897">
        <v>78</v>
      </c>
      <c r="O1897">
        <v>198</v>
      </c>
      <c r="P1897">
        <v>159</v>
      </c>
      <c r="Q1897">
        <v>10</v>
      </c>
      <c r="R1897">
        <v>4</v>
      </c>
      <c r="S1897">
        <v>211</v>
      </c>
      <c r="T1897">
        <v>193</v>
      </c>
      <c r="U1897">
        <v>10880</v>
      </c>
      <c r="V1897">
        <v>10501</v>
      </c>
      <c r="W1897">
        <v>424</v>
      </c>
      <c r="X1897">
        <v>249</v>
      </c>
    </row>
    <row r="1898" spans="1:24" x14ac:dyDescent="0.35">
      <c r="A1898" s="6" t="str">
        <f t="shared" si="29"/>
        <v>37009</v>
      </c>
      <c r="B1898">
        <v>37</v>
      </c>
      <c r="C1898">
        <v>9</v>
      </c>
      <c r="D1898" t="s">
        <v>3054</v>
      </c>
      <c r="E1898" t="s">
        <v>3062</v>
      </c>
      <c r="F1898">
        <v>26582</v>
      </c>
      <c r="G1898">
        <v>13188</v>
      </c>
      <c r="H1898">
        <v>13394</v>
      </c>
      <c r="I1898">
        <v>12713</v>
      </c>
      <c r="J1898">
        <v>12995</v>
      </c>
      <c r="K1898">
        <v>162</v>
      </c>
      <c r="L1898">
        <v>119</v>
      </c>
      <c r="M1898">
        <v>68</v>
      </c>
      <c r="N1898">
        <v>62</v>
      </c>
      <c r="O1898">
        <v>65</v>
      </c>
      <c r="P1898">
        <v>69</v>
      </c>
      <c r="Q1898">
        <v>14</v>
      </c>
      <c r="R1898">
        <v>5</v>
      </c>
      <c r="S1898">
        <v>166</v>
      </c>
      <c r="T1898">
        <v>144</v>
      </c>
      <c r="U1898">
        <v>12292</v>
      </c>
      <c r="V1898">
        <v>12797</v>
      </c>
      <c r="W1898">
        <v>896</v>
      </c>
      <c r="X1898">
        <v>597</v>
      </c>
    </row>
    <row r="1899" spans="1:24" x14ac:dyDescent="0.35">
      <c r="A1899" s="6" t="str">
        <f t="shared" si="29"/>
        <v>37011</v>
      </c>
      <c r="B1899">
        <v>37</v>
      </c>
      <c r="C1899">
        <v>11</v>
      </c>
      <c r="D1899" t="s">
        <v>3054</v>
      </c>
      <c r="E1899" t="s">
        <v>3064</v>
      </c>
      <c r="F1899">
        <v>17810</v>
      </c>
      <c r="G1899">
        <v>9766</v>
      </c>
      <c r="H1899">
        <v>8044</v>
      </c>
      <c r="I1899">
        <v>8815</v>
      </c>
      <c r="J1899">
        <v>7693</v>
      </c>
      <c r="K1899">
        <v>727</v>
      </c>
      <c r="L1899">
        <v>129</v>
      </c>
      <c r="M1899">
        <v>75</v>
      </c>
      <c r="N1899">
        <v>38</v>
      </c>
      <c r="O1899">
        <v>55</v>
      </c>
      <c r="P1899">
        <v>63</v>
      </c>
      <c r="Q1899">
        <v>6</v>
      </c>
      <c r="R1899">
        <v>9</v>
      </c>
      <c r="S1899">
        <v>88</v>
      </c>
      <c r="T1899">
        <v>112</v>
      </c>
      <c r="U1899">
        <v>9201</v>
      </c>
      <c r="V1899">
        <v>7636</v>
      </c>
      <c r="W1899">
        <v>565</v>
      </c>
      <c r="X1899">
        <v>408</v>
      </c>
    </row>
    <row r="1900" spans="1:24" x14ac:dyDescent="0.35">
      <c r="A1900" s="6" t="str">
        <f t="shared" si="29"/>
        <v>37013</v>
      </c>
      <c r="B1900">
        <v>37</v>
      </c>
      <c r="C1900">
        <v>13</v>
      </c>
      <c r="D1900" t="s">
        <v>3054</v>
      </c>
      <c r="E1900" t="s">
        <v>3066</v>
      </c>
      <c r="F1900">
        <v>44659</v>
      </c>
      <c r="G1900">
        <v>21400</v>
      </c>
      <c r="H1900">
        <v>23259</v>
      </c>
      <c r="I1900">
        <v>15696</v>
      </c>
      <c r="J1900">
        <v>16519</v>
      </c>
      <c r="K1900">
        <v>4957</v>
      </c>
      <c r="L1900">
        <v>5965</v>
      </c>
      <c r="M1900">
        <v>249</v>
      </c>
      <c r="N1900">
        <v>232</v>
      </c>
      <c r="O1900">
        <v>119</v>
      </c>
      <c r="P1900">
        <v>142</v>
      </c>
      <c r="Q1900">
        <v>18</v>
      </c>
      <c r="R1900">
        <v>19</v>
      </c>
      <c r="S1900">
        <v>361</v>
      </c>
      <c r="T1900">
        <v>382</v>
      </c>
      <c r="U1900">
        <v>19690</v>
      </c>
      <c r="V1900">
        <v>21534</v>
      </c>
      <c r="W1900">
        <v>1710</v>
      </c>
      <c r="X1900">
        <v>1725</v>
      </c>
    </row>
    <row r="1901" spans="1:24" x14ac:dyDescent="0.35">
      <c r="A1901" s="6" t="str">
        <f t="shared" si="29"/>
        <v>37015</v>
      </c>
      <c r="B1901">
        <v>37</v>
      </c>
      <c r="C1901">
        <v>15</v>
      </c>
      <c r="D1901" t="s">
        <v>3054</v>
      </c>
      <c r="E1901" t="s">
        <v>3068</v>
      </c>
      <c r="F1901">
        <v>17934</v>
      </c>
      <c r="G1901">
        <v>9233</v>
      </c>
      <c r="H1901">
        <v>8701</v>
      </c>
      <c r="I1901">
        <v>3223</v>
      </c>
      <c r="J1901">
        <v>3140</v>
      </c>
      <c r="K1901">
        <v>5741</v>
      </c>
      <c r="L1901">
        <v>5328</v>
      </c>
      <c r="M1901">
        <v>92</v>
      </c>
      <c r="N1901">
        <v>45</v>
      </c>
      <c r="O1901">
        <v>57</v>
      </c>
      <c r="P1901">
        <v>73</v>
      </c>
      <c r="Q1901">
        <v>11</v>
      </c>
      <c r="R1901">
        <v>6</v>
      </c>
      <c r="S1901">
        <v>109</v>
      </c>
      <c r="T1901">
        <v>109</v>
      </c>
      <c r="U1901">
        <v>9022</v>
      </c>
      <c r="V1901">
        <v>8566</v>
      </c>
      <c r="W1901">
        <v>211</v>
      </c>
      <c r="X1901">
        <v>135</v>
      </c>
    </row>
    <row r="1902" spans="1:24" x14ac:dyDescent="0.35">
      <c r="A1902" s="6" t="str">
        <f t="shared" si="29"/>
        <v>37017</v>
      </c>
      <c r="B1902">
        <v>37</v>
      </c>
      <c r="C1902">
        <v>17</v>
      </c>
      <c r="D1902" t="s">
        <v>3054</v>
      </c>
      <c r="E1902" t="s">
        <v>3070</v>
      </c>
      <c r="F1902">
        <v>29619</v>
      </c>
      <c r="G1902">
        <v>14177</v>
      </c>
      <c r="H1902">
        <v>15442</v>
      </c>
      <c r="I1902">
        <v>8832</v>
      </c>
      <c r="J1902">
        <v>9116</v>
      </c>
      <c r="K1902">
        <v>4562</v>
      </c>
      <c r="L1902">
        <v>5454</v>
      </c>
      <c r="M1902">
        <v>437</v>
      </c>
      <c r="N1902">
        <v>485</v>
      </c>
      <c r="O1902">
        <v>53</v>
      </c>
      <c r="P1902">
        <v>81</v>
      </c>
      <c r="Q1902">
        <v>6</v>
      </c>
      <c r="R1902">
        <v>9</v>
      </c>
      <c r="S1902">
        <v>287</v>
      </c>
      <c r="T1902">
        <v>297</v>
      </c>
      <c r="U1902">
        <v>12835</v>
      </c>
      <c r="V1902">
        <v>14228</v>
      </c>
      <c r="W1902">
        <v>1342</v>
      </c>
      <c r="X1902">
        <v>1214</v>
      </c>
    </row>
    <row r="1903" spans="1:24" x14ac:dyDescent="0.35">
      <c r="A1903" s="6" t="str">
        <f t="shared" si="29"/>
        <v>37019</v>
      </c>
      <c r="B1903">
        <v>37</v>
      </c>
      <c r="C1903">
        <v>19</v>
      </c>
      <c r="D1903" t="s">
        <v>3054</v>
      </c>
      <c r="E1903" t="s">
        <v>3072</v>
      </c>
      <c r="F1903">
        <v>136695</v>
      </c>
      <c r="G1903">
        <v>65905</v>
      </c>
      <c r="H1903">
        <v>70790</v>
      </c>
      <c r="I1903">
        <v>57043</v>
      </c>
      <c r="J1903">
        <v>61359</v>
      </c>
      <c r="K1903">
        <v>6527</v>
      </c>
      <c r="L1903">
        <v>6902</v>
      </c>
      <c r="M1903">
        <v>567</v>
      </c>
      <c r="N1903">
        <v>555</v>
      </c>
      <c r="O1903">
        <v>439</v>
      </c>
      <c r="P1903">
        <v>624</v>
      </c>
      <c r="Q1903">
        <v>110</v>
      </c>
      <c r="R1903">
        <v>74</v>
      </c>
      <c r="S1903">
        <v>1219</v>
      </c>
      <c r="T1903">
        <v>1276</v>
      </c>
      <c r="U1903">
        <v>62022</v>
      </c>
      <c r="V1903">
        <v>67276</v>
      </c>
      <c r="W1903">
        <v>3883</v>
      </c>
      <c r="X1903">
        <v>3514</v>
      </c>
    </row>
    <row r="1904" spans="1:24" x14ac:dyDescent="0.35">
      <c r="A1904" s="6" t="str">
        <f t="shared" si="29"/>
        <v>37021</v>
      </c>
      <c r="B1904">
        <v>37</v>
      </c>
      <c r="C1904">
        <v>21</v>
      </c>
      <c r="D1904" t="s">
        <v>3054</v>
      </c>
      <c r="E1904" t="s">
        <v>3074</v>
      </c>
      <c r="F1904">
        <v>269431</v>
      </c>
      <c r="G1904">
        <v>130250</v>
      </c>
      <c r="H1904">
        <v>139181</v>
      </c>
      <c r="I1904">
        <v>116228</v>
      </c>
      <c r="J1904">
        <v>124451</v>
      </c>
      <c r="K1904">
        <v>8367</v>
      </c>
      <c r="L1904">
        <v>8423</v>
      </c>
      <c r="M1904">
        <v>764</v>
      </c>
      <c r="N1904">
        <v>798</v>
      </c>
      <c r="O1904">
        <v>1786</v>
      </c>
      <c r="P1904">
        <v>2144</v>
      </c>
      <c r="Q1904">
        <v>238</v>
      </c>
      <c r="R1904">
        <v>213</v>
      </c>
      <c r="S1904">
        <v>2867</v>
      </c>
      <c r="T1904">
        <v>3152</v>
      </c>
      <c r="U1904">
        <v>119070</v>
      </c>
      <c r="V1904">
        <v>128460</v>
      </c>
      <c r="W1904">
        <v>11180</v>
      </c>
      <c r="X1904">
        <v>10721</v>
      </c>
    </row>
    <row r="1905" spans="1:24" x14ac:dyDescent="0.35">
      <c r="A1905" s="6" t="str">
        <f t="shared" si="29"/>
        <v>37023</v>
      </c>
      <c r="B1905">
        <v>37</v>
      </c>
      <c r="C1905">
        <v>23</v>
      </c>
      <c r="D1905" t="s">
        <v>3054</v>
      </c>
      <c r="E1905" t="s">
        <v>727</v>
      </c>
      <c r="F1905">
        <v>87551</v>
      </c>
      <c r="G1905">
        <v>43824</v>
      </c>
      <c r="H1905">
        <v>43727</v>
      </c>
      <c r="I1905">
        <v>37146</v>
      </c>
      <c r="J1905">
        <v>38134</v>
      </c>
      <c r="K1905">
        <v>3226</v>
      </c>
      <c r="L1905">
        <v>2459</v>
      </c>
      <c r="M1905">
        <v>540</v>
      </c>
      <c r="N1905">
        <v>432</v>
      </c>
      <c r="O1905">
        <v>1679</v>
      </c>
      <c r="P1905">
        <v>1586</v>
      </c>
      <c r="Q1905">
        <v>394</v>
      </c>
      <c r="R1905">
        <v>344</v>
      </c>
      <c r="S1905">
        <v>839</v>
      </c>
      <c r="T1905">
        <v>772</v>
      </c>
      <c r="U1905">
        <v>40024</v>
      </c>
      <c r="V1905">
        <v>40422</v>
      </c>
      <c r="W1905">
        <v>3800</v>
      </c>
      <c r="X1905">
        <v>3305</v>
      </c>
    </row>
    <row r="1906" spans="1:24" x14ac:dyDescent="0.35">
      <c r="A1906" s="6" t="str">
        <f t="shared" si="29"/>
        <v>37025</v>
      </c>
      <c r="B1906">
        <v>37</v>
      </c>
      <c r="C1906">
        <v>25</v>
      </c>
      <c r="D1906" t="s">
        <v>3054</v>
      </c>
      <c r="E1906" t="s">
        <v>3077</v>
      </c>
      <c r="F1906">
        <v>225791</v>
      </c>
      <c r="G1906">
        <v>110815</v>
      </c>
      <c r="H1906">
        <v>114976</v>
      </c>
      <c r="I1906">
        <v>79803</v>
      </c>
      <c r="J1906">
        <v>81255</v>
      </c>
      <c r="K1906">
        <v>21431</v>
      </c>
      <c r="L1906">
        <v>24126</v>
      </c>
      <c r="M1906">
        <v>852</v>
      </c>
      <c r="N1906">
        <v>877</v>
      </c>
      <c r="O1906">
        <v>5916</v>
      </c>
      <c r="P1906">
        <v>5717</v>
      </c>
      <c r="Q1906">
        <v>117</v>
      </c>
      <c r="R1906">
        <v>116</v>
      </c>
      <c r="S1906">
        <v>2696</v>
      </c>
      <c r="T1906">
        <v>2885</v>
      </c>
      <c r="U1906">
        <v>96993</v>
      </c>
      <c r="V1906">
        <v>101570</v>
      </c>
      <c r="W1906">
        <v>13822</v>
      </c>
      <c r="X1906">
        <v>13406</v>
      </c>
    </row>
    <row r="1907" spans="1:24" x14ac:dyDescent="0.35">
      <c r="A1907" s="6" t="str">
        <f t="shared" si="29"/>
        <v>37027</v>
      </c>
      <c r="B1907">
        <v>37</v>
      </c>
      <c r="C1907">
        <v>27</v>
      </c>
      <c r="D1907" t="s">
        <v>3054</v>
      </c>
      <c r="E1907" t="s">
        <v>1676</v>
      </c>
      <c r="F1907">
        <v>80678</v>
      </c>
      <c r="G1907">
        <v>40138</v>
      </c>
      <c r="H1907">
        <v>40540</v>
      </c>
      <c r="I1907">
        <v>36666</v>
      </c>
      <c r="J1907">
        <v>36972</v>
      </c>
      <c r="K1907">
        <v>2081</v>
      </c>
      <c r="L1907">
        <v>2164</v>
      </c>
      <c r="M1907">
        <v>276</v>
      </c>
      <c r="N1907">
        <v>249</v>
      </c>
      <c r="O1907">
        <v>293</v>
      </c>
      <c r="P1907">
        <v>343</v>
      </c>
      <c r="Q1907">
        <v>54</v>
      </c>
      <c r="R1907">
        <v>43</v>
      </c>
      <c r="S1907">
        <v>768</v>
      </c>
      <c r="T1907">
        <v>769</v>
      </c>
      <c r="U1907">
        <v>37520</v>
      </c>
      <c r="V1907">
        <v>38228</v>
      </c>
      <c r="W1907">
        <v>2618</v>
      </c>
      <c r="X1907">
        <v>2312</v>
      </c>
    </row>
    <row r="1908" spans="1:24" x14ac:dyDescent="0.35">
      <c r="A1908" s="6" t="str">
        <f t="shared" si="29"/>
        <v>37029</v>
      </c>
      <c r="B1908">
        <v>37</v>
      </c>
      <c r="C1908">
        <v>29</v>
      </c>
      <c r="D1908" t="s">
        <v>3054</v>
      </c>
      <c r="E1908" t="s">
        <v>732</v>
      </c>
      <c r="F1908">
        <v>10357</v>
      </c>
      <c r="G1908">
        <v>5227</v>
      </c>
      <c r="H1908">
        <v>5130</v>
      </c>
      <c r="I1908">
        <v>4361</v>
      </c>
      <c r="J1908">
        <v>4243</v>
      </c>
      <c r="K1908">
        <v>569</v>
      </c>
      <c r="L1908">
        <v>581</v>
      </c>
      <c r="M1908">
        <v>29</v>
      </c>
      <c r="N1908">
        <v>26</v>
      </c>
      <c r="O1908">
        <v>97</v>
      </c>
      <c r="P1908">
        <v>107</v>
      </c>
      <c r="Q1908">
        <v>3</v>
      </c>
      <c r="R1908">
        <v>3</v>
      </c>
      <c r="S1908">
        <v>168</v>
      </c>
      <c r="T1908">
        <v>170</v>
      </c>
      <c r="U1908">
        <v>5033</v>
      </c>
      <c r="V1908">
        <v>4968</v>
      </c>
      <c r="W1908">
        <v>194</v>
      </c>
      <c r="X1908">
        <v>162</v>
      </c>
    </row>
    <row r="1909" spans="1:24" x14ac:dyDescent="0.35">
      <c r="A1909" s="6" t="str">
        <f t="shared" si="29"/>
        <v>37031</v>
      </c>
      <c r="B1909">
        <v>37</v>
      </c>
      <c r="C1909">
        <v>31</v>
      </c>
      <c r="D1909" t="s">
        <v>3054</v>
      </c>
      <c r="E1909" t="s">
        <v>3081</v>
      </c>
      <c r="F1909">
        <v>67685</v>
      </c>
      <c r="G1909">
        <v>33380</v>
      </c>
      <c r="H1909">
        <v>34305</v>
      </c>
      <c r="I1909">
        <v>29946</v>
      </c>
      <c r="J1909">
        <v>30988</v>
      </c>
      <c r="K1909">
        <v>1977</v>
      </c>
      <c r="L1909">
        <v>1774</v>
      </c>
      <c r="M1909">
        <v>221</v>
      </c>
      <c r="N1909">
        <v>253</v>
      </c>
      <c r="O1909">
        <v>349</v>
      </c>
      <c r="P1909">
        <v>487</v>
      </c>
      <c r="Q1909">
        <v>73</v>
      </c>
      <c r="R1909">
        <v>60</v>
      </c>
      <c r="S1909">
        <v>814</v>
      </c>
      <c r="T1909">
        <v>743</v>
      </c>
      <c r="U1909">
        <v>31692</v>
      </c>
      <c r="V1909">
        <v>32879</v>
      </c>
      <c r="W1909">
        <v>1688</v>
      </c>
      <c r="X1909">
        <v>1426</v>
      </c>
    </row>
    <row r="1910" spans="1:24" x14ac:dyDescent="0.35">
      <c r="A1910" s="6" t="str">
        <f t="shared" si="29"/>
        <v>37033</v>
      </c>
      <c r="B1910">
        <v>37</v>
      </c>
      <c r="C1910">
        <v>33</v>
      </c>
      <c r="D1910" t="s">
        <v>3054</v>
      </c>
      <c r="E1910" t="s">
        <v>3083</v>
      </c>
      <c r="F1910">
        <v>22733</v>
      </c>
      <c r="G1910">
        <v>11728</v>
      </c>
      <c r="H1910">
        <v>11005</v>
      </c>
      <c r="I1910">
        <v>7451</v>
      </c>
      <c r="J1910">
        <v>7090</v>
      </c>
      <c r="K1910">
        <v>3876</v>
      </c>
      <c r="L1910">
        <v>3551</v>
      </c>
      <c r="M1910">
        <v>112</v>
      </c>
      <c r="N1910">
        <v>95</v>
      </c>
      <c r="O1910">
        <v>73</v>
      </c>
      <c r="P1910">
        <v>69</v>
      </c>
      <c r="Q1910">
        <v>4</v>
      </c>
      <c r="R1910">
        <v>3</v>
      </c>
      <c r="S1910">
        <v>212</v>
      </c>
      <c r="T1910">
        <v>197</v>
      </c>
      <c r="U1910">
        <v>11128</v>
      </c>
      <c r="V1910">
        <v>10575</v>
      </c>
      <c r="W1910">
        <v>600</v>
      </c>
      <c r="X1910">
        <v>430</v>
      </c>
    </row>
    <row r="1911" spans="1:24" x14ac:dyDescent="0.35">
      <c r="A1911" s="6" t="str">
        <f t="shared" si="29"/>
        <v>37035</v>
      </c>
      <c r="B1911">
        <v>37</v>
      </c>
      <c r="C1911">
        <v>35</v>
      </c>
      <c r="D1911" t="s">
        <v>3054</v>
      </c>
      <c r="E1911" t="s">
        <v>3085</v>
      </c>
      <c r="F1911">
        <v>160597</v>
      </c>
      <c r="G1911">
        <v>78985</v>
      </c>
      <c r="H1911">
        <v>81612</v>
      </c>
      <c r="I1911">
        <v>65890</v>
      </c>
      <c r="J1911">
        <v>68093</v>
      </c>
      <c r="K1911">
        <v>7109</v>
      </c>
      <c r="L1911">
        <v>7298</v>
      </c>
      <c r="M1911">
        <v>498</v>
      </c>
      <c r="N1911">
        <v>475</v>
      </c>
      <c r="O1911">
        <v>3732</v>
      </c>
      <c r="P1911">
        <v>3965</v>
      </c>
      <c r="Q1911">
        <v>128</v>
      </c>
      <c r="R1911">
        <v>114</v>
      </c>
      <c r="S1911">
        <v>1628</v>
      </c>
      <c r="T1911">
        <v>1667</v>
      </c>
      <c r="U1911">
        <v>70009</v>
      </c>
      <c r="V1911">
        <v>73269</v>
      </c>
      <c r="W1911">
        <v>8976</v>
      </c>
      <c r="X1911">
        <v>8343</v>
      </c>
    </row>
    <row r="1912" spans="1:24" x14ac:dyDescent="0.35">
      <c r="A1912" s="6" t="str">
        <f t="shared" si="29"/>
        <v>37037</v>
      </c>
      <c r="B1912">
        <v>37</v>
      </c>
      <c r="C1912">
        <v>37</v>
      </c>
      <c r="D1912" t="s">
        <v>3054</v>
      </c>
      <c r="E1912" t="s">
        <v>741</v>
      </c>
      <c r="F1912">
        <v>76260</v>
      </c>
      <c r="G1912">
        <v>36887</v>
      </c>
      <c r="H1912">
        <v>39373</v>
      </c>
      <c r="I1912">
        <v>30418</v>
      </c>
      <c r="J1912">
        <v>32248</v>
      </c>
      <c r="K1912">
        <v>4409</v>
      </c>
      <c r="L1912">
        <v>4851</v>
      </c>
      <c r="M1912">
        <v>532</v>
      </c>
      <c r="N1912">
        <v>497</v>
      </c>
      <c r="O1912">
        <v>771</v>
      </c>
      <c r="P1912">
        <v>975</v>
      </c>
      <c r="Q1912">
        <v>62</v>
      </c>
      <c r="R1912">
        <v>67</v>
      </c>
      <c r="S1912">
        <v>695</v>
      </c>
      <c r="T1912">
        <v>735</v>
      </c>
      <c r="U1912">
        <v>31557</v>
      </c>
      <c r="V1912">
        <v>34368</v>
      </c>
      <c r="W1912">
        <v>5330</v>
      </c>
      <c r="X1912">
        <v>5005</v>
      </c>
    </row>
    <row r="1913" spans="1:24" x14ac:dyDescent="0.35">
      <c r="A1913" s="6" t="str">
        <f t="shared" si="29"/>
        <v>37039</v>
      </c>
      <c r="B1913">
        <v>37</v>
      </c>
      <c r="C1913">
        <v>39</v>
      </c>
      <c r="D1913" t="s">
        <v>3054</v>
      </c>
      <c r="E1913" t="s">
        <v>40</v>
      </c>
      <c r="F1913">
        <v>28769</v>
      </c>
      <c r="G1913">
        <v>14193</v>
      </c>
      <c r="H1913">
        <v>14576</v>
      </c>
      <c r="I1913">
        <v>13231</v>
      </c>
      <c r="J1913">
        <v>13617</v>
      </c>
      <c r="K1913">
        <v>228</v>
      </c>
      <c r="L1913">
        <v>243</v>
      </c>
      <c r="M1913">
        <v>240</v>
      </c>
      <c r="N1913">
        <v>239</v>
      </c>
      <c r="O1913">
        <v>93</v>
      </c>
      <c r="P1913">
        <v>121</v>
      </c>
      <c r="Q1913">
        <v>12</v>
      </c>
      <c r="R1913">
        <v>4</v>
      </c>
      <c r="S1913">
        <v>389</v>
      </c>
      <c r="T1913">
        <v>352</v>
      </c>
      <c r="U1913">
        <v>13730</v>
      </c>
      <c r="V1913">
        <v>14123</v>
      </c>
      <c r="W1913">
        <v>463</v>
      </c>
      <c r="X1913">
        <v>453</v>
      </c>
    </row>
    <row r="1914" spans="1:24" x14ac:dyDescent="0.35">
      <c r="A1914" s="6" t="str">
        <f t="shared" si="29"/>
        <v>37041</v>
      </c>
      <c r="B1914">
        <v>37</v>
      </c>
      <c r="C1914">
        <v>41</v>
      </c>
      <c r="D1914" t="s">
        <v>3054</v>
      </c>
      <c r="E1914" t="s">
        <v>3089</v>
      </c>
      <c r="F1914">
        <v>13707</v>
      </c>
      <c r="G1914">
        <v>6566</v>
      </c>
      <c r="H1914">
        <v>7141</v>
      </c>
      <c r="I1914">
        <v>4169</v>
      </c>
      <c r="J1914">
        <v>4405</v>
      </c>
      <c r="K1914">
        <v>2163</v>
      </c>
      <c r="L1914">
        <v>2535</v>
      </c>
      <c r="M1914">
        <v>47</v>
      </c>
      <c r="N1914">
        <v>26</v>
      </c>
      <c r="O1914">
        <v>52</v>
      </c>
      <c r="P1914">
        <v>60</v>
      </c>
      <c r="Q1914">
        <v>23</v>
      </c>
      <c r="R1914">
        <v>12</v>
      </c>
      <c r="S1914">
        <v>112</v>
      </c>
      <c r="T1914">
        <v>103</v>
      </c>
      <c r="U1914">
        <v>6292</v>
      </c>
      <c r="V1914">
        <v>6910</v>
      </c>
      <c r="W1914">
        <v>274</v>
      </c>
      <c r="X1914">
        <v>231</v>
      </c>
    </row>
    <row r="1915" spans="1:24" x14ac:dyDescent="0.35">
      <c r="A1915" s="6" t="str">
        <f t="shared" si="29"/>
        <v>37043</v>
      </c>
      <c r="B1915">
        <v>37</v>
      </c>
      <c r="C1915">
        <v>43</v>
      </c>
      <c r="D1915" t="s">
        <v>3054</v>
      </c>
      <c r="E1915" t="s">
        <v>48</v>
      </c>
      <c r="F1915">
        <v>11084</v>
      </c>
      <c r="G1915">
        <v>5487</v>
      </c>
      <c r="H1915">
        <v>5597</v>
      </c>
      <c r="I1915">
        <v>5228</v>
      </c>
      <c r="J1915">
        <v>5372</v>
      </c>
      <c r="K1915">
        <v>96</v>
      </c>
      <c r="L1915">
        <v>71</v>
      </c>
      <c r="M1915">
        <v>40</v>
      </c>
      <c r="N1915">
        <v>31</v>
      </c>
      <c r="O1915">
        <v>16</v>
      </c>
      <c r="P1915">
        <v>33</v>
      </c>
      <c r="Q1915">
        <v>2</v>
      </c>
      <c r="R1915">
        <v>3</v>
      </c>
      <c r="S1915">
        <v>105</v>
      </c>
      <c r="T1915">
        <v>87</v>
      </c>
      <c r="U1915">
        <v>5282</v>
      </c>
      <c r="V1915">
        <v>5385</v>
      </c>
      <c r="W1915">
        <v>205</v>
      </c>
      <c r="X1915">
        <v>212</v>
      </c>
    </row>
    <row r="1916" spans="1:24" x14ac:dyDescent="0.35">
      <c r="A1916" s="6" t="str">
        <f t="shared" si="29"/>
        <v>37045</v>
      </c>
      <c r="B1916">
        <v>37</v>
      </c>
      <c r="C1916">
        <v>45</v>
      </c>
      <c r="D1916" t="s">
        <v>3054</v>
      </c>
      <c r="E1916" t="s">
        <v>208</v>
      </c>
      <c r="F1916">
        <v>99526</v>
      </c>
      <c r="G1916">
        <v>48090</v>
      </c>
      <c r="H1916">
        <v>51436</v>
      </c>
      <c r="I1916">
        <v>36745</v>
      </c>
      <c r="J1916">
        <v>38354</v>
      </c>
      <c r="K1916">
        <v>9672</v>
      </c>
      <c r="L1916">
        <v>11230</v>
      </c>
      <c r="M1916">
        <v>218</v>
      </c>
      <c r="N1916">
        <v>211</v>
      </c>
      <c r="O1916">
        <v>496</v>
      </c>
      <c r="P1916">
        <v>609</v>
      </c>
      <c r="Q1916">
        <v>20</v>
      </c>
      <c r="R1916">
        <v>16</v>
      </c>
      <c r="S1916">
        <v>939</v>
      </c>
      <c r="T1916">
        <v>1016</v>
      </c>
      <c r="U1916">
        <v>46020</v>
      </c>
      <c r="V1916">
        <v>49485</v>
      </c>
      <c r="W1916">
        <v>2070</v>
      </c>
      <c r="X1916">
        <v>1951</v>
      </c>
    </row>
    <row r="1917" spans="1:24" x14ac:dyDescent="0.35">
      <c r="A1917" s="6" t="str">
        <f t="shared" si="29"/>
        <v>37047</v>
      </c>
      <c r="B1917">
        <v>37</v>
      </c>
      <c r="C1917">
        <v>47</v>
      </c>
      <c r="D1917" t="s">
        <v>3054</v>
      </c>
      <c r="E1917" t="s">
        <v>3093</v>
      </c>
      <c r="F1917">
        <v>50629</v>
      </c>
      <c r="G1917">
        <v>25280</v>
      </c>
      <c r="H1917">
        <v>25349</v>
      </c>
      <c r="I1917">
        <v>15814</v>
      </c>
      <c r="J1917">
        <v>16109</v>
      </c>
      <c r="K1917">
        <v>7836</v>
      </c>
      <c r="L1917">
        <v>7634</v>
      </c>
      <c r="M1917">
        <v>938</v>
      </c>
      <c r="N1917">
        <v>925</v>
      </c>
      <c r="O1917">
        <v>147</v>
      </c>
      <c r="P1917">
        <v>137</v>
      </c>
      <c r="Q1917">
        <v>30</v>
      </c>
      <c r="R1917">
        <v>24</v>
      </c>
      <c r="S1917">
        <v>515</v>
      </c>
      <c r="T1917">
        <v>520</v>
      </c>
      <c r="U1917">
        <v>23853</v>
      </c>
      <c r="V1917">
        <v>24146</v>
      </c>
      <c r="W1917">
        <v>1427</v>
      </c>
      <c r="X1917">
        <v>1203</v>
      </c>
    </row>
    <row r="1918" spans="1:24" x14ac:dyDescent="0.35">
      <c r="A1918" s="6" t="str">
        <f t="shared" si="29"/>
        <v>37049</v>
      </c>
      <c r="B1918">
        <v>37</v>
      </c>
      <c r="C1918">
        <v>49</v>
      </c>
      <c r="D1918" t="s">
        <v>3054</v>
      </c>
      <c r="E1918" t="s">
        <v>3095</v>
      </c>
      <c r="F1918">
        <v>100722</v>
      </c>
      <c r="G1918">
        <v>50333</v>
      </c>
      <c r="H1918">
        <v>50389</v>
      </c>
      <c r="I1918">
        <v>36214</v>
      </c>
      <c r="J1918">
        <v>35546</v>
      </c>
      <c r="K1918">
        <v>10587</v>
      </c>
      <c r="L1918">
        <v>11238</v>
      </c>
      <c r="M1918">
        <v>362</v>
      </c>
      <c r="N1918">
        <v>303</v>
      </c>
      <c r="O1918">
        <v>1472</v>
      </c>
      <c r="P1918">
        <v>1599</v>
      </c>
      <c r="Q1918">
        <v>109</v>
      </c>
      <c r="R1918">
        <v>108</v>
      </c>
      <c r="S1918">
        <v>1589</v>
      </c>
      <c r="T1918">
        <v>1595</v>
      </c>
      <c r="U1918">
        <v>46441</v>
      </c>
      <c r="V1918">
        <v>47037</v>
      </c>
      <c r="W1918">
        <v>3892</v>
      </c>
      <c r="X1918">
        <v>3352</v>
      </c>
    </row>
    <row r="1919" spans="1:24" x14ac:dyDescent="0.35">
      <c r="A1919" s="6" t="str">
        <f t="shared" si="29"/>
        <v>37051</v>
      </c>
      <c r="B1919">
        <v>37</v>
      </c>
      <c r="C1919">
        <v>51</v>
      </c>
      <c r="D1919" t="s">
        <v>3054</v>
      </c>
      <c r="E1919" t="s">
        <v>1069</v>
      </c>
      <c r="F1919">
        <v>334733</v>
      </c>
      <c r="G1919">
        <v>165811</v>
      </c>
      <c r="H1919">
        <v>168922</v>
      </c>
      <c r="I1919">
        <v>87042</v>
      </c>
      <c r="J1919">
        <v>80835</v>
      </c>
      <c r="K1919">
        <v>63020</v>
      </c>
      <c r="L1919">
        <v>70114</v>
      </c>
      <c r="M1919">
        <v>2922</v>
      </c>
      <c r="N1919">
        <v>3295</v>
      </c>
      <c r="O1919">
        <v>3942</v>
      </c>
      <c r="P1919">
        <v>5239</v>
      </c>
      <c r="Q1919">
        <v>789</v>
      </c>
      <c r="R1919">
        <v>735</v>
      </c>
      <c r="S1919">
        <v>8096</v>
      </c>
      <c r="T1919">
        <v>8704</v>
      </c>
      <c r="U1919">
        <v>145390</v>
      </c>
      <c r="V1919">
        <v>149784</v>
      </c>
      <c r="W1919">
        <v>20421</v>
      </c>
      <c r="X1919">
        <v>19138</v>
      </c>
    </row>
    <row r="1920" spans="1:24" x14ac:dyDescent="0.35">
      <c r="A1920" s="6" t="str">
        <f t="shared" si="29"/>
        <v>37053</v>
      </c>
      <c r="B1920">
        <v>37</v>
      </c>
      <c r="C1920">
        <v>53</v>
      </c>
      <c r="D1920" t="s">
        <v>3054</v>
      </c>
      <c r="E1920" t="s">
        <v>3098</v>
      </c>
      <c r="F1920">
        <v>28104</v>
      </c>
      <c r="G1920">
        <v>14146</v>
      </c>
      <c r="H1920">
        <v>13958</v>
      </c>
      <c r="I1920">
        <v>12690</v>
      </c>
      <c r="J1920">
        <v>12595</v>
      </c>
      <c r="K1920">
        <v>865</v>
      </c>
      <c r="L1920">
        <v>792</v>
      </c>
      <c r="M1920">
        <v>137</v>
      </c>
      <c r="N1920">
        <v>92</v>
      </c>
      <c r="O1920">
        <v>106</v>
      </c>
      <c r="P1920">
        <v>149</v>
      </c>
      <c r="Q1920">
        <v>10</v>
      </c>
      <c r="R1920">
        <v>14</v>
      </c>
      <c r="S1920">
        <v>338</v>
      </c>
      <c r="T1920">
        <v>316</v>
      </c>
      <c r="U1920">
        <v>13540</v>
      </c>
      <c r="V1920">
        <v>13347</v>
      </c>
      <c r="W1920">
        <v>606</v>
      </c>
      <c r="X1920">
        <v>611</v>
      </c>
    </row>
    <row r="1921" spans="1:24" x14ac:dyDescent="0.35">
      <c r="A1921" s="6" t="str">
        <f t="shared" si="29"/>
        <v>37055</v>
      </c>
      <c r="B1921">
        <v>37</v>
      </c>
      <c r="C1921">
        <v>55</v>
      </c>
      <c r="D1921" t="s">
        <v>3054</v>
      </c>
      <c r="E1921" t="s">
        <v>3100</v>
      </c>
      <c r="F1921">
        <v>36913</v>
      </c>
      <c r="G1921">
        <v>18265</v>
      </c>
      <c r="H1921">
        <v>18648</v>
      </c>
      <c r="I1921">
        <v>17060</v>
      </c>
      <c r="J1921">
        <v>17458</v>
      </c>
      <c r="K1921">
        <v>591</v>
      </c>
      <c r="L1921">
        <v>474</v>
      </c>
      <c r="M1921">
        <v>108</v>
      </c>
      <c r="N1921">
        <v>137</v>
      </c>
      <c r="O1921">
        <v>121</v>
      </c>
      <c r="P1921">
        <v>215</v>
      </c>
      <c r="Q1921">
        <v>13</v>
      </c>
      <c r="R1921">
        <v>10</v>
      </c>
      <c r="S1921">
        <v>372</v>
      </c>
      <c r="T1921">
        <v>354</v>
      </c>
      <c r="U1921">
        <v>16938</v>
      </c>
      <c r="V1921">
        <v>17419</v>
      </c>
      <c r="W1921">
        <v>1327</v>
      </c>
      <c r="X1921">
        <v>1229</v>
      </c>
    </row>
    <row r="1922" spans="1:24" x14ac:dyDescent="0.35">
      <c r="A1922" s="6" t="str">
        <f t="shared" ref="A1922:A1985" si="30">TEXT(B1922*1000+C1922,"00000")</f>
        <v>37057</v>
      </c>
      <c r="B1922">
        <v>37</v>
      </c>
      <c r="C1922">
        <v>57</v>
      </c>
      <c r="D1922" t="s">
        <v>3054</v>
      </c>
      <c r="E1922" t="s">
        <v>3102</v>
      </c>
      <c r="F1922">
        <v>168927</v>
      </c>
      <c r="G1922">
        <v>83179</v>
      </c>
      <c r="H1922">
        <v>85748</v>
      </c>
      <c r="I1922">
        <v>71177</v>
      </c>
      <c r="J1922">
        <v>72751</v>
      </c>
      <c r="K1922">
        <v>8214</v>
      </c>
      <c r="L1922">
        <v>9050</v>
      </c>
      <c r="M1922">
        <v>747</v>
      </c>
      <c r="N1922">
        <v>706</v>
      </c>
      <c r="O1922">
        <v>1377</v>
      </c>
      <c r="P1922">
        <v>1609</v>
      </c>
      <c r="Q1922">
        <v>78</v>
      </c>
      <c r="R1922">
        <v>55</v>
      </c>
      <c r="S1922">
        <v>1586</v>
      </c>
      <c r="T1922">
        <v>1577</v>
      </c>
      <c r="U1922">
        <v>76036</v>
      </c>
      <c r="V1922">
        <v>79044</v>
      </c>
      <c r="W1922">
        <v>7143</v>
      </c>
      <c r="X1922">
        <v>6704</v>
      </c>
    </row>
    <row r="1923" spans="1:24" x14ac:dyDescent="0.35">
      <c r="A1923" s="6" t="str">
        <f t="shared" si="30"/>
        <v>37059</v>
      </c>
      <c r="B1923">
        <v>37</v>
      </c>
      <c r="C1923">
        <v>59</v>
      </c>
      <c r="D1923" t="s">
        <v>3054</v>
      </c>
      <c r="E1923" t="s">
        <v>3104</v>
      </c>
      <c r="F1923">
        <v>42720</v>
      </c>
      <c r="G1923">
        <v>20934</v>
      </c>
      <c r="H1923">
        <v>21786</v>
      </c>
      <c r="I1923">
        <v>18839</v>
      </c>
      <c r="J1923">
        <v>19464</v>
      </c>
      <c r="K1923">
        <v>1321</v>
      </c>
      <c r="L1923">
        <v>1487</v>
      </c>
      <c r="M1923">
        <v>170</v>
      </c>
      <c r="N1923">
        <v>143</v>
      </c>
      <c r="O1923">
        <v>173</v>
      </c>
      <c r="P1923">
        <v>222</v>
      </c>
      <c r="Q1923">
        <v>6</v>
      </c>
      <c r="R1923">
        <v>7</v>
      </c>
      <c r="S1923">
        <v>425</v>
      </c>
      <c r="T1923">
        <v>463</v>
      </c>
      <c r="U1923">
        <v>19210</v>
      </c>
      <c r="V1923">
        <v>20166</v>
      </c>
      <c r="W1923">
        <v>1724</v>
      </c>
      <c r="X1923">
        <v>1620</v>
      </c>
    </row>
    <row r="1924" spans="1:24" x14ac:dyDescent="0.35">
      <c r="A1924" s="6" t="str">
        <f t="shared" si="30"/>
        <v>37061</v>
      </c>
      <c r="B1924">
        <v>37</v>
      </c>
      <c r="C1924">
        <v>61</v>
      </c>
      <c r="D1924" t="s">
        <v>3054</v>
      </c>
      <c r="E1924" t="s">
        <v>3106</v>
      </c>
      <c r="F1924">
        <v>48703</v>
      </c>
      <c r="G1924">
        <v>23999</v>
      </c>
      <c r="H1924">
        <v>24704</v>
      </c>
      <c r="I1924">
        <v>17077</v>
      </c>
      <c r="J1924">
        <v>16892</v>
      </c>
      <c r="K1924">
        <v>5809</v>
      </c>
      <c r="L1924">
        <v>6715</v>
      </c>
      <c r="M1924">
        <v>363</v>
      </c>
      <c r="N1924">
        <v>338</v>
      </c>
      <c r="O1924">
        <v>210</v>
      </c>
      <c r="P1924">
        <v>192</v>
      </c>
      <c r="Q1924">
        <v>125</v>
      </c>
      <c r="R1924">
        <v>124</v>
      </c>
      <c r="S1924">
        <v>415</v>
      </c>
      <c r="T1924">
        <v>443</v>
      </c>
      <c r="U1924">
        <v>18158</v>
      </c>
      <c r="V1924">
        <v>19760</v>
      </c>
      <c r="W1924">
        <v>5841</v>
      </c>
      <c r="X1924">
        <v>4944</v>
      </c>
    </row>
    <row r="1925" spans="1:24" x14ac:dyDescent="0.35">
      <c r="A1925" s="6" t="str">
        <f t="shared" si="30"/>
        <v>37063</v>
      </c>
      <c r="B1925">
        <v>37</v>
      </c>
      <c r="C1925">
        <v>63</v>
      </c>
      <c r="D1925" t="s">
        <v>3054</v>
      </c>
      <c r="E1925" t="s">
        <v>3108</v>
      </c>
      <c r="F1925">
        <v>324846</v>
      </c>
      <c r="G1925">
        <v>156061</v>
      </c>
      <c r="H1925">
        <v>168785</v>
      </c>
      <c r="I1925">
        <v>86909</v>
      </c>
      <c r="J1925">
        <v>90225</v>
      </c>
      <c r="K1925">
        <v>53960</v>
      </c>
      <c r="L1925">
        <v>63060</v>
      </c>
      <c r="M1925">
        <v>1764</v>
      </c>
      <c r="N1925">
        <v>1607</v>
      </c>
      <c r="O1925">
        <v>8871</v>
      </c>
      <c r="P1925">
        <v>9087</v>
      </c>
      <c r="Q1925">
        <v>221</v>
      </c>
      <c r="R1925">
        <v>226</v>
      </c>
      <c r="S1925">
        <v>4336</v>
      </c>
      <c r="T1925">
        <v>4580</v>
      </c>
      <c r="U1925">
        <v>130114</v>
      </c>
      <c r="V1925">
        <v>144779</v>
      </c>
      <c r="W1925">
        <v>25947</v>
      </c>
      <c r="X1925">
        <v>24006</v>
      </c>
    </row>
    <row r="1926" spans="1:24" x14ac:dyDescent="0.35">
      <c r="A1926" s="6" t="str">
        <f t="shared" si="30"/>
        <v>37065</v>
      </c>
      <c r="B1926">
        <v>37</v>
      </c>
      <c r="C1926">
        <v>65</v>
      </c>
      <c r="D1926" t="s">
        <v>3054</v>
      </c>
      <c r="E1926" t="s">
        <v>3110</v>
      </c>
      <c r="F1926">
        <v>48898</v>
      </c>
      <c r="G1926">
        <v>22801</v>
      </c>
      <c r="H1926">
        <v>26097</v>
      </c>
      <c r="I1926">
        <v>9409</v>
      </c>
      <c r="J1926">
        <v>9932</v>
      </c>
      <c r="K1926">
        <v>12701</v>
      </c>
      <c r="L1926">
        <v>15530</v>
      </c>
      <c r="M1926">
        <v>216</v>
      </c>
      <c r="N1926">
        <v>159</v>
      </c>
      <c r="O1926">
        <v>87</v>
      </c>
      <c r="P1926">
        <v>89</v>
      </c>
      <c r="Q1926">
        <v>26</v>
      </c>
      <c r="R1926">
        <v>47</v>
      </c>
      <c r="S1926">
        <v>362</v>
      </c>
      <c r="T1926">
        <v>340</v>
      </c>
      <c r="U1926">
        <v>21375</v>
      </c>
      <c r="V1926">
        <v>24822</v>
      </c>
      <c r="W1926">
        <v>1426</v>
      </c>
      <c r="X1926">
        <v>1275</v>
      </c>
    </row>
    <row r="1927" spans="1:24" x14ac:dyDescent="0.35">
      <c r="A1927" s="6" t="str">
        <f t="shared" si="30"/>
        <v>37067</v>
      </c>
      <c r="B1927">
        <v>37</v>
      </c>
      <c r="C1927">
        <v>67</v>
      </c>
      <c r="D1927" t="s">
        <v>3054</v>
      </c>
      <c r="E1927" t="s">
        <v>797</v>
      </c>
      <c r="F1927">
        <v>382599</v>
      </c>
      <c r="G1927">
        <v>182095</v>
      </c>
      <c r="H1927">
        <v>200504</v>
      </c>
      <c r="I1927">
        <v>122633</v>
      </c>
      <c r="J1927">
        <v>130842</v>
      </c>
      <c r="K1927">
        <v>48133</v>
      </c>
      <c r="L1927">
        <v>57242</v>
      </c>
      <c r="M1927">
        <v>1881</v>
      </c>
      <c r="N1927">
        <v>1889</v>
      </c>
      <c r="O1927">
        <v>4710</v>
      </c>
      <c r="P1927">
        <v>5469</v>
      </c>
      <c r="Q1927">
        <v>340</v>
      </c>
      <c r="R1927">
        <v>308</v>
      </c>
      <c r="S1927">
        <v>4398</v>
      </c>
      <c r="T1927">
        <v>4754</v>
      </c>
      <c r="U1927">
        <v>154795</v>
      </c>
      <c r="V1927">
        <v>173212</v>
      </c>
      <c r="W1927">
        <v>27300</v>
      </c>
      <c r="X1927">
        <v>27292</v>
      </c>
    </row>
    <row r="1928" spans="1:24" x14ac:dyDescent="0.35">
      <c r="A1928" s="6" t="str">
        <f t="shared" si="30"/>
        <v>37069</v>
      </c>
      <c r="B1928">
        <v>37</v>
      </c>
      <c r="C1928">
        <v>69</v>
      </c>
      <c r="D1928" t="s">
        <v>3054</v>
      </c>
      <c r="E1928" t="s">
        <v>80</v>
      </c>
      <c r="F1928">
        <v>68621</v>
      </c>
      <c r="G1928">
        <v>34369</v>
      </c>
      <c r="H1928">
        <v>34252</v>
      </c>
      <c r="I1928">
        <v>24382</v>
      </c>
      <c r="J1928">
        <v>23709</v>
      </c>
      <c r="K1928">
        <v>8567</v>
      </c>
      <c r="L1928">
        <v>9042</v>
      </c>
      <c r="M1928">
        <v>356</v>
      </c>
      <c r="N1928">
        <v>347</v>
      </c>
      <c r="O1928">
        <v>237</v>
      </c>
      <c r="P1928">
        <v>315</v>
      </c>
      <c r="Q1928">
        <v>57</v>
      </c>
      <c r="R1928">
        <v>32</v>
      </c>
      <c r="S1928">
        <v>770</v>
      </c>
      <c r="T1928">
        <v>807</v>
      </c>
      <c r="U1928">
        <v>30584</v>
      </c>
      <c r="V1928">
        <v>31150</v>
      </c>
      <c r="W1928">
        <v>3785</v>
      </c>
      <c r="X1928">
        <v>3102</v>
      </c>
    </row>
    <row r="1929" spans="1:24" x14ac:dyDescent="0.35">
      <c r="A1929" s="6" t="str">
        <f t="shared" si="30"/>
        <v>37071</v>
      </c>
      <c r="B1929">
        <v>37</v>
      </c>
      <c r="C1929">
        <v>71</v>
      </c>
      <c r="D1929" t="s">
        <v>3054</v>
      </c>
      <c r="E1929" t="s">
        <v>3114</v>
      </c>
      <c r="F1929">
        <v>227943</v>
      </c>
      <c r="G1929">
        <v>110563</v>
      </c>
      <c r="H1929">
        <v>117380</v>
      </c>
      <c r="I1929">
        <v>86043</v>
      </c>
      <c r="J1929">
        <v>89814</v>
      </c>
      <c r="K1929">
        <v>19415</v>
      </c>
      <c r="L1929">
        <v>22076</v>
      </c>
      <c r="M1929">
        <v>785</v>
      </c>
      <c r="N1929">
        <v>726</v>
      </c>
      <c r="O1929">
        <v>1734</v>
      </c>
      <c r="P1929">
        <v>2102</v>
      </c>
      <c r="Q1929">
        <v>83</v>
      </c>
      <c r="R1929">
        <v>71</v>
      </c>
      <c r="S1929">
        <v>2503</v>
      </c>
      <c r="T1929">
        <v>2591</v>
      </c>
      <c r="U1929">
        <v>100420</v>
      </c>
      <c r="V1929">
        <v>107516</v>
      </c>
      <c r="W1929">
        <v>10143</v>
      </c>
      <c r="X1929">
        <v>9864</v>
      </c>
    </row>
    <row r="1930" spans="1:24" x14ac:dyDescent="0.35">
      <c r="A1930" s="6" t="str">
        <f t="shared" si="30"/>
        <v>37073</v>
      </c>
      <c r="B1930">
        <v>37</v>
      </c>
      <c r="C1930">
        <v>73</v>
      </c>
      <c r="D1930" t="s">
        <v>3054</v>
      </c>
      <c r="E1930" t="s">
        <v>3116</v>
      </c>
      <c r="F1930">
        <v>10478</v>
      </c>
      <c r="G1930">
        <v>5181</v>
      </c>
      <c r="H1930">
        <v>5297</v>
      </c>
      <c r="I1930">
        <v>3380</v>
      </c>
      <c r="J1930">
        <v>3419</v>
      </c>
      <c r="K1930">
        <v>1580</v>
      </c>
      <c r="L1930">
        <v>1693</v>
      </c>
      <c r="M1930">
        <v>42</v>
      </c>
      <c r="N1930">
        <v>39</v>
      </c>
      <c r="O1930">
        <v>25</v>
      </c>
      <c r="P1930">
        <v>18</v>
      </c>
      <c r="Q1930">
        <v>7</v>
      </c>
      <c r="R1930">
        <v>5</v>
      </c>
      <c r="S1930">
        <v>147</v>
      </c>
      <c r="T1930">
        <v>123</v>
      </c>
      <c r="U1930">
        <v>5066</v>
      </c>
      <c r="V1930">
        <v>5195</v>
      </c>
      <c r="W1930">
        <v>115</v>
      </c>
      <c r="X1930">
        <v>102</v>
      </c>
    </row>
    <row r="1931" spans="1:24" x14ac:dyDescent="0.35">
      <c r="A1931" s="6" t="str">
        <f t="shared" si="30"/>
        <v>37075</v>
      </c>
      <c r="B1931">
        <v>37</v>
      </c>
      <c r="C1931">
        <v>75</v>
      </c>
      <c r="D1931" t="s">
        <v>3054</v>
      </c>
      <c r="E1931" t="s">
        <v>165</v>
      </c>
      <c r="F1931">
        <v>8028</v>
      </c>
      <c r="G1931">
        <v>4063</v>
      </c>
      <c r="H1931">
        <v>3965</v>
      </c>
      <c r="I1931">
        <v>3525</v>
      </c>
      <c r="J1931">
        <v>3482</v>
      </c>
      <c r="K1931">
        <v>92</v>
      </c>
      <c r="L1931">
        <v>39</v>
      </c>
      <c r="M1931">
        <v>309</v>
      </c>
      <c r="N1931">
        <v>337</v>
      </c>
      <c r="O1931">
        <v>27</v>
      </c>
      <c r="P1931">
        <v>25</v>
      </c>
      <c r="Q1931">
        <v>5</v>
      </c>
      <c r="R1931">
        <v>3</v>
      </c>
      <c r="S1931">
        <v>105</v>
      </c>
      <c r="T1931">
        <v>79</v>
      </c>
      <c r="U1931">
        <v>3940</v>
      </c>
      <c r="V1931">
        <v>3880</v>
      </c>
      <c r="W1931">
        <v>123</v>
      </c>
      <c r="X1931">
        <v>85</v>
      </c>
    </row>
    <row r="1932" spans="1:24" x14ac:dyDescent="0.35">
      <c r="A1932" s="6" t="str">
        <f t="shared" si="30"/>
        <v>37077</v>
      </c>
      <c r="B1932">
        <v>37</v>
      </c>
      <c r="C1932">
        <v>77</v>
      </c>
      <c r="D1932" t="s">
        <v>3054</v>
      </c>
      <c r="E1932" t="s">
        <v>3119</v>
      </c>
      <c r="F1932">
        <v>61003</v>
      </c>
      <c r="G1932">
        <v>31421</v>
      </c>
      <c r="H1932">
        <v>29582</v>
      </c>
      <c r="I1932">
        <v>20147</v>
      </c>
      <c r="J1932">
        <v>19226</v>
      </c>
      <c r="K1932">
        <v>10066</v>
      </c>
      <c r="L1932">
        <v>9223</v>
      </c>
      <c r="M1932">
        <v>339</v>
      </c>
      <c r="N1932">
        <v>278</v>
      </c>
      <c r="O1932">
        <v>212</v>
      </c>
      <c r="P1932">
        <v>268</v>
      </c>
      <c r="Q1932">
        <v>35</v>
      </c>
      <c r="R1932">
        <v>22</v>
      </c>
      <c r="S1932">
        <v>622</v>
      </c>
      <c r="T1932">
        <v>565</v>
      </c>
      <c r="U1932">
        <v>28126</v>
      </c>
      <c r="V1932">
        <v>26703</v>
      </c>
      <c r="W1932">
        <v>3295</v>
      </c>
      <c r="X1932">
        <v>2879</v>
      </c>
    </row>
    <row r="1933" spans="1:24" x14ac:dyDescent="0.35">
      <c r="A1933" s="6" t="str">
        <f t="shared" si="30"/>
        <v>37079</v>
      </c>
      <c r="B1933">
        <v>37</v>
      </c>
      <c r="C1933">
        <v>79</v>
      </c>
      <c r="D1933" t="s">
        <v>3054</v>
      </c>
      <c r="E1933" t="s">
        <v>84</v>
      </c>
      <c r="F1933">
        <v>20454</v>
      </c>
      <c r="G1933">
        <v>11648</v>
      </c>
      <c r="H1933">
        <v>8806</v>
      </c>
      <c r="I1933">
        <v>6559</v>
      </c>
      <c r="J1933">
        <v>5212</v>
      </c>
      <c r="K1933">
        <v>4597</v>
      </c>
      <c r="L1933">
        <v>3167</v>
      </c>
      <c r="M1933">
        <v>258</v>
      </c>
      <c r="N1933">
        <v>167</v>
      </c>
      <c r="O1933">
        <v>53</v>
      </c>
      <c r="P1933">
        <v>71</v>
      </c>
      <c r="Q1933">
        <v>28</v>
      </c>
      <c r="R1933">
        <v>33</v>
      </c>
      <c r="S1933">
        <v>153</v>
      </c>
      <c r="T1933">
        <v>156</v>
      </c>
      <c r="U1933">
        <v>9876</v>
      </c>
      <c r="V1933">
        <v>7632</v>
      </c>
      <c r="W1933">
        <v>1772</v>
      </c>
      <c r="X1933">
        <v>1174</v>
      </c>
    </row>
    <row r="1934" spans="1:24" x14ac:dyDescent="0.35">
      <c r="A1934" s="6" t="str">
        <f t="shared" si="30"/>
        <v>37081</v>
      </c>
      <c r="B1934">
        <v>37</v>
      </c>
      <c r="C1934">
        <v>81</v>
      </c>
      <c r="D1934" t="s">
        <v>3054</v>
      </c>
      <c r="E1934" t="s">
        <v>3122</v>
      </c>
      <c r="F1934">
        <v>541297</v>
      </c>
      <c r="G1934">
        <v>257392</v>
      </c>
      <c r="H1934">
        <v>283905</v>
      </c>
      <c r="I1934">
        <v>145629</v>
      </c>
      <c r="J1934">
        <v>154847</v>
      </c>
      <c r="K1934">
        <v>88387</v>
      </c>
      <c r="L1934">
        <v>104302</v>
      </c>
      <c r="M1934">
        <v>2152</v>
      </c>
      <c r="N1934">
        <v>2217</v>
      </c>
      <c r="O1934">
        <v>14362</v>
      </c>
      <c r="P1934">
        <v>14681</v>
      </c>
      <c r="Q1934">
        <v>301</v>
      </c>
      <c r="R1934">
        <v>306</v>
      </c>
      <c r="S1934">
        <v>6561</v>
      </c>
      <c r="T1934">
        <v>7552</v>
      </c>
      <c r="U1934">
        <v>231282</v>
      </c>
      <c r="V1934">
        <v>258009</v>
      </c>
      <c r="W1934">
        <v>26110</v>
      </c>
      <c r="X1934">
        <v>25896</v>
      </c>
    </row>
    <row r="1935" spans="1:24" x14ac:dyDescent="0.35">
      <c r="A1935" s="6" t="str">
        <f t="shared" si="30"/>
        <v>37083</v>
      </c>
      <c r="B1935">
        <v>37</v>
      </c>
      <c r="C1935">
        <v>83</v>
      </c>
      <c r="D1935" t="s">
        <v>3054</v>
      </c>
      <c r="E1935" t="s">
        <v>3124</v>
      </c>
      <c r="F1935">
        <v>48625</v>
      </c>
      <c r="G1935">
        <v>23551</v>
      </c>
      <c r="H1935">
        <v>25074</v>
      </c>
      <c r="I1935">
        <v>9530</v>
      </c>
      <c r="J1935">
        <v>9808</v>
      </c>
      <c r="K1935">
        <v>12457</v>
      </c>
      <c r="L1935">
        <v>13706</v>
      </c>
      <c r="M1935">
        <v>1001</v>
      </c>
      <c r="N1935">
        <v>954</v>
      </c>
      <c r="O1935">
        <v>193</v>
      </c>
      <c r="P1935">
        <v>230</v>
      </c>
      <c r="Q1935">
        <v>19</v>
      </c>
      <c r="R1935">
        <v>23</v>
      </c>
      <c r="S1935">
        <v>351</v>
      </c>
      <c r="T1935">
        <v>353</v>
      </c>
      <c r="U1935">
        <v>22749</v>
      </c>
      <c r="V1935">
        <v>24399</v>
      </c>
      <c r="W1935">
        <v>802</v>
      </c>
      <c r="X1935">
        <v>675</v>
      </c>
    </row>
    <row r="1936" spans="1:24" x14ac:dyDescent="0.35">
      <c r="A1936" s="6" t="str">
        <f t="shared" si="30"/>
        <v>37085</v>
      </c>
      <c r="B1936">
        <v>37</v>
      </c>
      <c r="C1936">
        <v>85</v>
      </c>
      <c r="D1936" t="s">
        <v>3054</v>
      </c>
      <c r="E1936" t="s">
        <v>3126</v>
      </c>
      <c r="F1936">
        <v>133571</v>
      </c>
      <c r="G1936">
        <v>66460</v>
      </c>
      <c r="H1936">
        <v>67111</v>
      </c>
      <c r="I1936">
        <v>47390</v>
      </c>
      <c r="J1936">
        <v>47299</v>
      </c>
      <c r="K1936">
        <v>14598</v>
      </c>
      <c r="L1936">
        <v>15036</v>
      </c>
      <c r="M1936">
        <v>1191</v>
      </c>
      <c r="N1936">
        <v>1133</v>
      </c>
      <c r="O1936">
        <v>728</v>
      </c>
      <c r="P1936">
        <v>1037</v>
      </c>
      <c r="Q1936">
        <v>164</v>
      </c>
      <c r="R1936">
        <v>148</v>
      </c>
      <c r="S1936">
        <v>2389</v>
      </c>
      <c r="T1936">
        <v>2458</v>
      </c>
      <c r="U1936">
        <v>56705</v>
      </c>
      <c r="V1936">
        <v>58036</v>
      </c>
      <c r="W1936">
        <v>9755</v>
      </c>
      <c r="X1936">
        <v>9075</v>
      </c>
    </row>
    <row r="1937" spans="1:24" x14ac:dyDescent="0.35">
      <c r="A1937" s="6" t="str">
        <f t="shared" si="30"/>
        <v>37087</v>
      </c>
      <c r="B1937">
        <v>37</v>
      </c>
      <c r="C1937">
        <v>87</v>
      </c>
      <c r="D1937" t="s">
        <v>3054</v>
      </c>
      <c r="E1937" t="s">
        <v>3128</v>
      </c>
      <c r="F1937">
        <v>62088</v>
      </c>
      <c r="G1937">
        <v>30259</v>
      </c>
      <c r="H1937">
        <v>31829</v>
      </c>
      <c r="I1937">
        <v>28820</v>
      </c>
      <c r="J1937">
        <v>30492</v>
      </c>
      <c r="K1937">
        <v>518</v>
      </c>
      <c r="L1937">
        <v>380</v>
      </c>
      <c r="M1937">
        <v>252</v>
      </c>
      <c r="N1937">
        <v>208</v>
      </c>
      <c r="O1937">
        <v>191</v>
      </c>
      <c r="P1937">
        <v>253</v>
      </c>
      <c r="Q1937">
        <v>16</v>
      </c>
      <c r="R1937">
        <v>18</v>
      </c>
      <c r="S1937">
        <v>462</v>
      </c>
      <c r="T1937">
        <v>478</v>
      </c>
      <c r="U1937">
        <v>28788</v>
      </c>
      <c r="V1937">
        <v>30500</v>
      </c>
      <c r="W1937">
        <v>1471</v>
      </c>
      <c r="X1937">
        <v>1329</v>
      </c>
    </row>
    <row r="1938" spans="1:24" x14ac:dyDescent="0.35">
      <c r="A1938" s="6" t="str">
        <f t="shared" si="30"/>
        <v>37089</v>
      </c>
      <c r="B1938">
        <v>37</v>
      </c>
      <c r="C1938">
        <v>89</v>
      </c>
      <c r="D1938" t="s">
        <v>3054</v>
      </c>
      <c r="E1938" t="s">
        <v>1096</v>
      </c>
      <c r="F1938">
        <v>116310</v>
      </c>
      <c r="G1938">
        <v>56328</v>
      </c>
      <c r="H1938">
        <v>59982</v>
      </c>
      <c r="I1938">
        <v>51870</v>
      </c>
      <c r="J1938">
        <v>55482</v>
      </c>
      <c r="K1938">
        <v>2001</v>
      </c>
      <c r="L1938">
        <v>1921</v>
      </c>
      <c r="M1938">
        <v>514</v>
      </c>
      <c r="N1938">
        <v>404</v>
      </c>
      <c r="O1938">
        <v>704</v>
      </c>
      <c r="P1938">
        <v>867</v>
      </c>
      <c r="Q1938">
        <v>145</v>
      </c>
      <c r="R1938">
        <v>128</v>
      </c>
      <c r="S1938">
        <v>1094</v>
      </c>
      <c r="T1938">
        <v>1180</v>
      </c>
      <c r="U1938">
        <v>48544</v>
      </c>
      <c r="V1938">
        <v>52864</v>
      </c>
      <c r="W1938">
        <v>7784</v>
      </c>
      <c r="X1938">
        <v>7118</v>
      </c>
    </row>
    <row r="1939" spans="1:24" x14ac:dyDescent="0.35">
      <c r="A1939" s="6" t="str">
        <f t="shared" si="30"/>
        <v>37091</v>
      </c>
      <c r="B1939">
        <v>37</v>
      </c>
      <c r="C1939">
        <v>91</v>
      </c>
      <c r="D1939" t="s">
        <v>3054</v>
      </c>
      <c r="E1939" t="s">
        <v>3131</v>
      </c>
      <c r="F1939">
        <v>21553</v>
      </c>
      <c r="G1939">
        <v>10900</v>
      </c>
      <c r="H1939">
        <v>10653</v>
      </c>
      <c r="I1939">
        <v>4224</v>
      </c>
      <c r="J1939">
        <v>3628</v>
      </c>
      <c r="K1939">
        <v>6183</v>
      </c>
      <c r="L1939">
        <v>6547</v>
      </c>
      <c r="M1939">
        <v>161</v>
      </c>
      <c r="N1939">
        <v>180</v>
      </c>
      <c r="O1939">
        <v>140</v>
      </c>
      <c r="P1939">
        <v>91</v>
      </c>
      <c r="Q1939">
        <v>20</v>
      </c>
      <c r="R1939">
        <v>5</v>
      </c>
      <c r="S1939">
        <v>172</v>
      </c>
      <c r="T1939">
        <v>202</v>
      </c>
      <c r="U1939">
        <v>9891</v>
      </c>
      <c r="V1939">
        <v>10119</v>
      </c>
      <c r="W1939">
        <v>1009</v>
      </c>
      <c r="X1939">
        <v>534</v>
      </c>
    </row>
    <row r="1940" spans="1:24" x14ac:dyDescent="0.35">
      <c r="A1940" s="6" t="str">
        <f t="shared" si="30"/>
        <v>37093</v>
      </c>
      <c r="B1940">
        <v>37</v>
      </c>
      <c r="C1940">
        <v>93</v>
      </c>
      <c r="D1940" t="s">
        <v>3054</v>
      </c>
      <c r="E1940" t="s">
        <v>3133</v>
      </c>
      <c r="F1940">
        <v>52074</v>
      </c>
      <c r="G1940">
        <v>25500</v>
      </c>
      <c r="H1940">
        <v>26574</v>
      </c>
      <c r="I1940">
        <v>12796</v>
      </c>
      <c r="J1940">
        <v>12604</v>
      </c>
      <c r="K1940">
        <v>8937</v>
      </c>
      <c r="L1940">
        <v>9591</v>
      </c>
      <c r="M1940">
        <v>2173</v>
      </c>
      <c r="N1940">
        <v>2447</v>
      </c>
      <c r="O1940">
        <v>332</v>
      </c>
      <c r="P1940">
        <v>447</v>
      </c>
      <c r="Q1940">
        <v>108</v>
      </c>
      <c r="R1940">
        <v>115</v>
      </c>
      <c r="S1940">
        <v>1154</v>
      </c>
      <c r="T1940">
        <v>1370</v>
      </c>
      <c r="U1940">
        <v>21640</v>
      </c>
      <c r="V1940">
        <v>22731</v>
      </c>
      <c r="W1940">
        <v>3860</v>
      </c>
      <c r="X1940">
        <v>3843</v>
      </c>
    </row>
    <row r="1941" spans="1:24" x14ac:dyDescent="0.35">
      <c r="A1941" s="6" t="str">
        <f t="shared" si="30"/>
        <v>37095</v>
      </c>
      <c r="B1941">
        <v>37</v>
      </c>
      <c r="C1941">
        <v>95</v>
      </c>
      <c r="D1941" t="s">
        <v>3054</v>
      </c>
      <c r="E1941" t="s">
        <v>3135</v>
      </c>
      <c r="F1941">
        <v>4588</v>
      </c>
      <c r="G1941">
        <v>2499</v>
      </c>
      <c r="H1941">
        <v>2089</v>
      </c>
      <c r="I1941">
        <v>1625</v>
      </c>
      <c r="J1941">
        <v>1508</v>
      </c>
      <c r="K1941">
        <v>794</v>
      </c>
      <c r="L1941">
        <v>502</v>
      </c>
      <c r="M1941">
        <v>28</v>
      </c>
      <c r="N1941">
        <v>16</v>
      </c>
      <c r="O1941">
        <v>14</v>
      </c>
      <c r="P1941">
        <v>25</v>
      </c>
      <c r="Q1941">
        <v>0</v>
      </c>
      <c r="R1941">
        <v>1</v>
      </c>
      <c r="S1941">
        <v>38</v>
      </c>
      <c r="T1941">
        <v>37</v>
      </c>
      <c r="U1941">
        <v>2290</v>
      </c>
      <c r="V1941">
        <v>1941</v>
      </c>
      <c r="W1941">
        <v>209</v>
      </c>
      <c r="X1941">
        <v>148</v>
      </c>
    </row>
    <row r="1942" spans="1:24" x14ac:dyDescent="0.35">
      <c r="A1942" s="6" t="str">
        <f t="shared" si="30"/>
        <v>37097</v>
      </c>
      <c r="B1942">
        <v>37</v>
      </c>
      <c r="C1942">
        <v>97</v>
      </c>
      <c r="D1942" t="s">
        <v>3054</v>
      </c>
      <c r="E1942" t="s">
        <v>3137</v>
      </c>
      <c r="F1942">
        <v>186685</v>
      </c>
      <c r="G1942">
        <v>92501</v>
      </c>
      <c r="H1942">
        <v>94184</v>
      </c>
      <c r="I1942">
        <v>76317</v>
      </c>
      <c r="J1942">
        <v>76832</v>
      </c>
      <c r="K1942">
        <v>10994</v>
      </c>
      <c r="L1942">
        <v>12094</v>
      </c>
      <c r="M1942">
        <v>530</v>
      </c>
      <c r="N1942">
        <v>511</v>
      </c>
      <c r="O1942">
        <v>2583</v>
      </c>
      <c r="P1942">
        <v>2654</v>
      </c>
      <c r="Q1942">
        <v>87</v>
      </c>
      <c r="R1942">
        <v>56</v>
      </c>
      <c r="S1942">
        <v>1990</v>
      </c>
      <c r="T1942">
        <v>2037</v>
      </c>
      <c r="U1942">
        <v>84472</v>
      </c>
      <c r="V1942">
        <v>86486</v>
      </c>
      <c r="W1942">
        <v>8029</v>
      </c>
      <c r="X1942">
        <v>7698</v>
      </c>
    </row>
    <row r="1943" spans="1:24" x14ac:dyDescent="0.35">
      <c r="A1943" s="6" t="str">
        <f t="shared" si="30"/>
        <v>37099</v>
      </c>
      <c r="B1943">
        <v>37</v>
      </c>
      <c r="C1943">
        <v>99</v>
      </c>
      <c r="D1943" t="s">
        <v>3054</v>
      </c>
      <c r="E1943" t="s">
        <v>92</v>
      </c>
      <c r="F1943">
        <v>43108</v>
      </c>
      <c r="G1943">
        <v>21297</v>
      </c>
      <c r="H1943">
        <v>21811</v>
      </c>
      <c r="I1943">
        <v>18042</v>
      </c>
      <c r="J1943">
        <v>18588</v>
      </c>
      <c r="K1943">
        <v>586</v>
      </c>
      <c r="L1943">
        <v>466</v>
      </c>
      <c r="M1943">
        <v>1876</v>
      </c>
      <c r="N1943">
        <v>2008</v>
      </c>
      <c r="O1943">
        <v>272</v>
      </c>
      <c r="P1943">
        <v>247</v>
      </c>
      <c r="Q1943">
        <v>14</v>
      </c>
      <c r="R1943">
        <v>6</v>
      </c>
      <c r="S1943">
        <v>507</v>
      </c>
      <c r="T1943">
        <v>496</v>
      </c>
      <c r="U1943">
        <v>19535</v>
      </c>
      <c r="V1943">
        <v>20339</v>
      </c>
      <c r="W1943">
        <v>1762</v>
      </c>
      <c r="X1943">
        <v>1472</v>
      </c>
    </row>
    <row r="1944" spans="1:24" x14ac:dyDescent="0.35">
      <c r="A1944" s="6" t="str">
        <f t="shared" si="30"/>
        <v>37101</v>
      </c>
      <c r="B1944">
        <v>37</v>
      </c>
      <c r="C1944">
        <v>101</v>
      </c>
      <c r="D1944" t="s">
        <v>3054</v>
      </c>
      <c r="E1944" t="s">
        <v>3140</v>
      </c>
      <c r="F1944">
        <v>215994</v>
      </c>
      <c r="G1944">
        <v>106661</v>
      </c>
      <c r="H1944">
        <v>109333</v>
      </c>
      <c r="I1944">
        <v>83855</v>
      </c>
      <c r="J1944">
        <v>85161</v>
      </c>
      <c r="K1944">
        <v>17991</v>
      </c>
      <c r="L1944">
        <v>19431</v>
      </c>
      <c r="M1944">
        <v>1128</v>
      </c>
      <c r="N1944">
        <v>1064</v>
      </c>
      <c r="O1944">
        <v>973</v>
      </c>
      <c r="P1944">
        <v>1172</v>
      </c>
      <c r="Q1944">
        <v>163</v>
      </c>
      <c r="R1944">
        <v>138</v>
      </c>
      <c r="S1944">
        <v>2551</v>
      </c>
      <c r="T1944">
        <v>2367</v>
      </c>
      <c r="U1944">
        <v>88828</v>
      </c>
      <c r="V1944">
        <v>92861</v>
      </c>
      <c r="W1944">
        <v>17833</v>
      </c>
      <c r="X1944">
        <v>16472</v>
      </c>
    </row>
    <row r="1945" spans="1:24" x14ac:dyDescent="0.35">
      <c r="A1945" s="6" t="str">
        <f t="shared" si="30"/>
        <v>37103</v>
      </c>
      <c r="B1945">
        <v>37</v>
      </c>
      <c r="C1945">
        <v>103</v>
      </c>
      <c r="D1945" t="s">
        <v>3054</v>
      </c>
      <c r="E1945" t="s">
        <v>841</v>
      </c>
      <c r="F1945">
        <v>9174</v>
      </c>
      <c r="G1945">
        <v>4499</v>
      </c>
      <c r="H1945">
        <v>4675</v>
      </c>
      <c r="I1945">
        <v>3053</v>
      </c>
      <c r="J1945">
        <v>3054</v>
      </c>
      <c r="K1945">
        <v>1275</v>
      </c>
      <c r="L1945">
        <v>1432</v>
      </c>
      <c r="M1945">
        <v>56</v>
      </c>
      <c r="N1945">
        <v>40</v>
      </c>
      <c r="O1945">
        <v>26</v>
      </c>
      <c r="P1945">
        <v>32</v>
      </c>
      <c r="Q1945">
        <v>0</v>
      </c>
      <c r="R1945">
        <v>4</v>
      </c>
      <c r="S1945">
        <v>89</v>
      </c>
      <c r="T1945">
        <v>113</v>
      </c>
      <c r="U1945">
        <v>4260</v>
      </c>
      <c r="V1945">
        <v>4515</v>
      </c>
      <c r="W1945">
        <v>239</v>
      </c>
      <c r="X1945">
        <v>160</v>
      </c>
    </row>
    <row r="1946" spans="1:24" x14ac:dyDescent="0.35">
      <c r="A1946" s="6" t="str">
        <f t="shared" si="30"/>
        <v>37105</v>
      </c>
      <c r="B1946">
        <v>37</v>
      </c>
      <c r="C1946">
        <v>105</v>
      </c>
      <c r="D1946" t="s">
        <v>3054</v>
      </c>
      <c r="E1946" t="s">
        <v>102</v>
      </c>
      <c r="F1946">
        <v>63280</v>
      </c>
      <c r="G1946">
        <v>31157</v>
      </c>
      <c r="H1946">
        <v>32123</v>
      </c>
      <c r="I1946">
        <v>23445</v>
      </c>
      <c r="J1946">
        <v>23857</v>
      </c>
      <c r="K1946">
        <v>5979</v>
      </c>
      <c r="L1946">
        <v>6465</v>
      </c>
      <c r="M1946">
        <v>437</v>
      </c>
      <c r="N1946">
        <v>410</v>
      </c>
      <c r="O1946">
        <v>445</v>
      </c>
      <c r="P1946">
        <v>499</v>
      </c>
      <c r="Q1946">
        <v>65</v>
      </c>
      <c r="R1946">
        <v>58</v>
      </c>
      <c r="S1946">
        <v>786</v>
      </c>
      <c r="T1946">
        <v>834</v>
      </c>
      <c r="U1946">
        <v>24469</v>
      </c>
      <c r="V1946">
        <v>25733</v>
      </c>
      <c r="W1946">
        <v>6688</v>
      </c>
      <c r="X1946">
        <v>6390</v>
      </c>
    </row>
    <row r="1947" spans="1:24" x14ac:dyDescent="0.35">
      <c r="A1947" s="6" t="str">
        <f t="shared" si="30"/>
        <v>37107</v>
      </c>
      <c r="B1947">
        <v>37</v>
      </c>
      <c r="C1947">
        <v>107</v>
      </c>
      <c r="D1947" t="s">
        <v>3054</v>
      </c>
      <c r="E1947" t="s">
        <v>3144</v>
      </c>
      <c r="F1947">
        <v>55123</v>
      </c>
      <c r="G1947">
        <v>26293</v>
      </c>
      <c r="H1947">
        <v>28830</v>
      </c>
      <c r="I1947">
        <v>14939</v>
      </c>
      <c r="J1947">
        <v>15413</v>
      </c>
      <c r="K1947">
        <v>10493</v>
      </c>
      <c r="L1947">
        <v>12506</v>
      </c>
      <c r="M1947">
        <v>187</v>
      </c>
      <c r="N1947">
        <v>173</v>
      </c>
      <c r="O1947">
        <v>174</v>
      </c>
      <c r="P1947">
        <v>232</v>
      </c>
      <c r="Q1947">
        <v>68</v>
      </c>
      <c r="R1947">
        <v>48</v>
      </c>
      <c r="S1947">
        <v>432</v>
      </c>
      <c r="T1947">
        <v>458</v>
      </c>
      <c r="U1947">
        <v>23887</v>
      </c>
      <c r="V1947">
        <v>26861</v>
      </c>
      <c r="W1947">
        <v>2406</v>
      </c>
      <c r="X1947">
        <v>1969</v>
      </c>
    </row>
    <row r="1948" spans="1:24" x14ac:dyDescent="0.35">
      <c r="A1948" s="6" t="str">
        <f t="shared" si="30"/>
        <v>37109</v>
      </c>
      <c r="B1948">
        <v>37</v>
      </c>
      <c r="C1948">
        <v>109</v>
      </c>
      <c r="D1948" t="s">
        <v>3054</v>
      </c>
      <c r="E1948" t="s">
        <v>255</v>
      </c>
      <c r="F1948">
        <v>86829</v>
      </c>
      <c r="G1948">
        <v>43321</v>
      </c>
      <c r="H1948">
        <v>43508</v>
      </c>
      <c r="I1948">
        <v>39512</v>
      </c>
      <c r="J1948">
        <v>39664</v>
      </c>
      <c r="K1948">
        <v>2534</v>
      </c>
      <c r="L1948">
        <v>2456</v>
      </c>
      <c r="M1948">
        <v>221</v>
      </c>
      <c r="N1948">
        <v>205</v>
      </c>
      <c r="O1948">
        <v>338</v>
      </c>
      <c r="P1948">
        <v>407</v>
      </c>
      <c r="Q1948">
        <v>19</v>
      </c>
      <c r="R1948">
        <v>29</v>
      </c>
      <c r="S1948">
        <v>697</v>
      </c>
      <c r="T1948">
        <v>747</v>
      </c>
      <c r="U1948">
        <v>40029</v>
      </c>
      <c r="V1948">
        <v>40387</v>
      </c>
      <c r="W1948">
        <v>3292</v>
      </c>
      <c r="X1948">
        <v>3121</v>
      </c>
    </row>
    <row r="1949" spans="1:24" x14ac:dyDescent="0.35">
      <c r="A1949" s="6" t="str">
        <f t="shared" si="30"/>
        <v>37111</v>
      </c>
      <c r="B1949">
        <v>37</v>
      </c>
      <c r="C1949">
        <v>111</v>
      </c>
      <c r="D1949" t="s">
        <v>3054</v>
      </c>
      <c r="E1949" t="s">
        <v>3147</v>
      </c>
      <c r="F1949">
        <v>44582</v>
      </c>
      <c r="G1949">
        <v>22538</v>
      </c>
      <c r="H1949">
        <v>22044</v>
      </c>
      <c r="I1949">
        <v>20561</v>
      </c>
      <c r="J1949">
        <v>20464</v>
      </c>
      <c r="K1949">
        <v>1159</v>
      </c>
      <c r="L1949">
        <v>782</v>
      </c>
      <c r="M1949">
        <v>197</v>
      </c>
      <c r="N1949">
        <v>181</v>
      </c>
      <c r="O1949">
        <v>261</v>
      </c>
      <c r="P1949">
        <v>256</v>
      </c>
      <c r="Q1949">
        <v>16</v>
      </c>
      <c r="R1949">
        <v>7</v>
      </c>
      <c r="S1949">
        <v>344</v>
      </c>
      <c r="T1949">
        <v>354</v>
      </c>
      <c r="U1949">
        <v>20903</v>
      </c>
      <c r="V1949">
        <v>20762</v>
      </c>
      <c r="W1949">
        <v>1635</v>
      </c>
      <c r="X1949">
        <v>1282</v>
      </c>
    </row>
    <row r="1950" spans="1:24" x14ac:dyDescent="0.35">
      <c r="A1950" s="6" t="str">
        <f t="shared" si="30"/>
        <v>37113</v>
      </c>
      <c r="B1950">
        <v>37</v>
      </c>
      <c r="C1950">
        <v>113</v>
      </c>
      <c r="D1950" t="s">
        <v>3054</v>
      </c>
      <c r="E1950" t="s">
        <v>108</v>
      </c>
      <c r="F1950">
        <v>37019</v>
      </c>
      <c r="G1950">
        <v>18083</v>
      </c>
      <c r="H1950">
        <v>18936</v>
      </c>
      <c r="I1950">
        <v>17078</v>
      </c>
      <c r="J1950">
        <v>18050</v>
      </c>
      <c r="K1950">
        <v>412</v>
      </c>
      <c r="L1950">
        <v>278</v>
      </c>
      <c r="M1950">
        <v>171</v>
      </c>
      <c r="N1950">
        <v>145</v>
      </c>
      <c r="O1950">
        <v>186</v>
      </c>
      <c r="P1950">
        <v>213</v>
      </c>
      <c r="Q1950">
        <v>13</v>
      </c>
      <c r="R1950">
        <v>8</v>
      </c>
      <c r="S1950">
        <v>223</v>
      </c>
      <c r="T1950">
        <v>242</v>
      </c>
      <c r="U1950">
        <v>16319</v>
      </c>
      <c r="V1950">
        <v>17216</v>
      </c>
      <c r="W1950">
        <v>1764</v>
      </c>
      <c r="X1950">
        <v>1720</v>
      </c>
    </row>
    <row r="1951" spans="1:24" x14ac:dyDescent="0.35">
      <c r="A1951" s="6" t="str">
        <f t="shared" si="30"/>
        <v>37115</v>
      </c>
      <c r="B1951">
        <v>37</v>
      </c>
      <c r="C1951">
        <v>115</v>
      </c>
      <c r="D1951" t="s">
        <v>3054</v>
      </c>
      <c r="E1951" t="s">
        <v>110</v>
      </c>
      <c r="F1951">
        <v>21192</v>
      </c>
      <c r="G1951">
        <v>10502</v>
      </c>
      <c r="H1951">
        <v>10690</v>
      </c>
      <c r="I1951">
        <v>10049</v>
      </c>
      <c r="J1951">
        <v>10281</v>
      </c>
      <c r="K1951">
        <v>203</v>
      </c>
      <c r="L1951">
        <v>103</v>
      </c>
      <c r="M1951">
        <v>58</v>
      </c>
      <c r="N1951">
        <v>58</v>
      </c>
      <c r="O1951">
        <v>36</v>
      </c>
      <c r="P1951">
        <v>75</v>
      </c>
      <c r="Q1951">
        <v>4</v>
      </c>
      <c r="R1951">
        <v>6</v>
      </c>
      <c r="S1951">
        <v>152</v>
      </c>
      <c r="T1951">
        <v>167</v>
      </c>
      <c r="U1951">
        <v>10111</v>
      </c>
      <c r="V1951">
        <v>10364</v>
      </c>
      <c r="W1951">
        <v>391</v>
      </c>
      <c r="X1951">
        <v>326</v>
      </c>
    </row>
    <row r="1952" spans="1:24" x14ac:dyDescent="0.35">
      <c r="A1952" s="6" t="str">
        <f t="shared" si="30"/>
        <v>37117</v>
      </c>
      <c r="B1952">
        <v>37</v>
      </c>
      <c r="C1952">
        <v>117</v>
      </c>
      <c r="D1952" t="s">
        <v>3054</v>
      </c>
      <c r="E1952" t="s">
        <v>651</v>
      </c>
      <c r="F1952">
        <v>22032</v>
      </c>
      <c r="G1952">
        <v>10416</v>
      </c>
      <c r="H1952">
        <v>11616</v>
      </c>
      <c r="I1952">
        <v>5888</v>
      </c>
      <c r="J1952">
        <v>6233</v>
      </c>
      <c r="K1952">
        <v>4224</v>
      </c>
      <c r="L1952">
        <v>5081</v>
      </c>
      <c r="M1952">
        <v>72</v>
      </c>
      <c r="N1952">
        <v>74</v>
      </c>
      <c r="O1952">
        <v>68</v>
      </c>
      <c r="P1952">
        <v>60</v>
      </c>
      <c r="Q1952">
        <v>24</v>
      </c>
      <c r="R1952">
        <v>25</v>
      </c>
      <c r="S1952">
        <v>140</v>
      </c>
      <c r="T1952">
        <v>143</v>
      </c>
      <c r="U1952">
        <v>9910</v>
      </c>
      <c r="V1952">
        <v>11203</v>
      </c>
      <c r="W1952">
        <v>506</v>
      </c>
      <c r="X1952">
        <v>413</v>
      </c>
    </row>
    <row r="1953" spans="1:24" x14ac:dyDescent="0.35">
      <c r="A1953" s="6" t="str">
        <f t="shared" si="30"/>
        <v>37119</v>
      </c>
      <c r="B1953">
        <v>37</v>
      </c>
      <c r="C1953">
        <v>119</v>
      </c>
      <c r="D1953" t="s">
        <v>3054</v>
      </c>
      <c r="E1953" t="s">
        <v>3152</v>
      </c>
      <c r="F1953">
        <v>1115534</v>
      </c>
      <c r="G1953">
        <v>539564</v>
      </c>
      <c r="H1953">
        <v>575970</v>
      </c>
      <c r="I1953">
        <v>316537</v>
      </c>
      <c r="J1953">
        <v>322121</v>
      </c>
      <c r="K1953">
        <v>166949</v>
      </c>
      <c r="L1953">
        <v>197870</v>
      </c>
      <c r="M1953">
        <v>5021</v>
      </c>
      <c r="N1953">
        <v>4980</v>
      </c>
      <c r="O1953">
        <v>36937</v>
      </c>
      <c r="P1953">
        <v>35431</v>
      </c>
      <c r="Q1953">
        <v>662</v>
      </c>
      <c r="R1953">
        <v>709</v>
      </c>
      <c r="S1953">
        <v>13458</v>
      </c>
      <c r="T1953">
        <v>14859</v>
      </c>
      <c r="U1953">
        <v>454126</v>
      </c>
      <c r="V1953">
        <v>491656</v>
      </c>
      <c r="W1953">
        <v>85438</v>
      </c>
      <c r="X1953">
        <v>84314</v>
      </c>
    </row>
    <row r="1954" spans="1:24" x14ac:dyDescent="0.35">
      <c r="A1954" s="6" t="str">
        <f t="shared" si="30"/>
        <v>37121</v>
      </c>
      <c r="B1954">
        <v>37</v>
      </c>
      <c r="C1954">
        <v>121</v>
      </c>
      <c r="D1954" t="s">
        <v>3054</v>
      </c>
      <c r="E1954" t="s">
        <v>866</v>
      </c>
      <c r="F1954">
        <v>14899</v>
      </c>
      <c r="G1954">
        <v>7382</v>
      </c>
      <c r="H1954">
        <v>7517</v>
      </c>
      <c r="I1954">
        <v>7085</v>
      </c>
      <c r="J1954">
        <v>7233</v>
      </c>
      <c r="K1954">
        <v>72</v>
      </c>
      <c r="L1954">
        <v>48</v>
      </c>
      <c r="M1954">
        <v>86</v>
      </c>
      <c r="N1954">
        <v>53</v>
      </c>
      <c r="O1954">
        <v>36</v>
      </c>
      <c r="P1954">
        <v>63</v>
      </c>
      <c r="Q1954">
        <v>10</v>
      </c>
      <c r="R1954">
        <v>10</v>
      </c>
      <c r="S1954">
        <v>93</v>
      </c>
      <c r="T1954">
        <v>110</v>
      </c>
      <c r="U1954">
        <v>6976</v>
      </c>
      <c r="V1954">
        <v>7203</v>
      </c>
      <c r="W1954">
        <v>406</v>
      </c>
      <c r="X1954">
        <v>314</v>
      </c>
    </row>
    <row r="1955" spans="1:24" x14ac:dyDescent="0.35">
      <c r="A1955" s="6" t="str">
        <f t="shared" si="30"/>
        <v>37123</v>
      </c>
      <c r="B1955">
        <v>37</v>
      </c>
      <c r="C1955">
        <v>123</v>
      </c>
      <c r="D1955" t="s">
        <v>3054</v>
      </c>
      <c r="E1955" t="s">
        <v>122</v>
      </c>
      <c r="F1955">
        <v>25760</v>
      </c>
      <c r="G1955">
        <v>12651</v>
      </c>
      <c r="H1955">
        <v>13109</v>
      </c>
      <c r="I1955">
        <v>9746</v>
      </c>
      <c r="J1955">
        <v>9971</v>
      </c>
      <c r="K1955">
        <v>2220</v>
      </c>
      <c r="L1955">
        <v>2532</v>
      </c>
      <c r="M1955">
        <v>171</v>
      </c>
      <c r="N1955">
        <v>148</v>
      </c>
      <c r="O1955">
        <v>222</v>
      </c>
      <c r="P1955">
        <v>224</v>
      </c>
      <c r="Q1955">
        <v>12</v>
      </c>
      <c r="R1955">
        <v>17</v>
      </c>
      <c r="S1955">
        <v>280</v>
      </c>
      <c r="T1955">
        <v>217</v>
      </c>
      <c r="U1955">
        <v>10645</v>
      </c>
      <c r="V1955">
        <v>11191</v>
      </c>
      <c r="W1955">
        <v>2006</v>
      </c>
      <c r="X1955">
        <v>1918</v>
      </c>
    </row>
    <row r="1956" spans="1:24" x14ac:dyDescent="0.35">
      <c r="A1956" s="6" t="str">
        <f t="shared" si="30"/>
        <v>37125</v>
      </c>
      <c r="B1956">
        <v>37</v>
      </c>
      <c r="C1956">
        <v>125</v>
      </c>
      <c r="D1956" t="s">
        <v>3054</v>
      </c>
      <c r="E1956" t="s">
        <v>3156</v>
      </c>
      <c r="F1956">
        <v>99745</v>
      </c>
      <c r="G1956">
        <v>48591</v>
      </c>
      <c r="H1956">
        <v>51154</v>
      </c>
      <c r="I1956">
        <v>40542</v>
      </c>
      <c r="J1956">
        <v>42212</v>
      </c>
      <c r="K1956">
        <v>5494</v>
      </c>
      <c r="L1956">
        <v>6313</v>
      </c>
      <c r="M1956">
        <v>570</v>
      </c>
      <c r="N1956">
        <v>551</v>
      </c>
      <c r="O1956">
        <v>776</v>
      </c>
      <c r="P1956">
        <v>886</v>
      </c>
      <c r="Q1956">
        <v>95</v>
      </c>
      <c r="R1956">
        <v>93</v>
      </c>
      <c r="S1956">
        <v>1114</v>
      </c>
      <c r="T1956">
        <v>1099</v>
      </c>
      <c r="U1956">
        <v>44718</v>
      </c>
      <c r="V1956">
        <v>47664</v>
      </c>
      <c r="W1956">
        <v>3873</v>
      </c>
      <c r="X1956">
        <v>3490</v>
      </c>
    </row>
    <row r="1957" spans="1:24" x14ac:dyDescent="0.35">
      <c r="A1957" s="6" t="str">
        <f t="shared" si="30"/>
        <v>37127</v>
      </c>
      <c r="B1957">
        <v>37</v>
      </c>
      <c r="C1957">
        <v>127</v>
      </c>
      <c r="D1957" t="s">
        <v>3054</v>
      </c>
      <c r="E1957" t="s">
        <v>3158</v>
      </c>
      <c r="F1957">
        <v>94967</v>
      </c>
      <c r="G1957">
        <v>45756</v>
      </c>
      <c r="H1957">
        <v>49211</v>
      </c>
      <c r="I1957">
        <v>25386</v>
      </c>
      <c r="J1957">
        <v>26090</v>
      </c>
      <c r="K1957">
        <v>18478</v>
      </c>
      <c r="L1957">
        <v>21102</v>
      </c>
      <c r="M1957">
        <v>495</v>
      </c>
      <c r="N1957">
        <v>519</v>
      </c>
      <c r="O1957">
        <v>539</v>
      </c>
      <c r="P1957">
        <v>493</v>
      </c>
      <c r="Q1957">
        <v>53</v>
      </c>
      <c r="R1957">
        <v>24</v>
      </c>
      <c r="S1957">
        <v>805</v>
      </c>
      <c r="T1957">
        <v>983</v>
      </c>
      <c r="U1957">
        <v>41996</v>
      </c>
      <c r="V1957">
        <v>45689</v>
      </c>
      <c r="W1957">
        <v>3760</v>
      </c>
      <c r="X1957">
        <v>3522</v>
      </c>
    </row>
    <row r="1958" spans="1:24" x14ac:dyDescent="0.35">
      <c r="A1958" s="6" t="str">
        <f t="shared" si="30"/>
        <v>37129</v>
      </c>
      <c r="B1958">
        <v>37</v>
      </c>
      <c r="C1958">
        <v>129</v>
      </c>
      <c r="D1958" t="s">
        <v>3054</v>
      </c>
      <c r="E1958" t="s">
        <v>3160</v>
      </c>
      <c r="F1958">
        <v>225707</v>
      </c>
      <c r="G1958">
        <v>108002</v>
      </c>
      <c r="H1958">
        <v>117705</v>
      </c>
      <c r="I1958">
        <v>89429</v>
      </c>
      <c r="J1958">
        <v>96136</v>
      </c>
      <c r="K1958">
        <v>13766</v>
      </c>
      <c r="L1958">
        <v>16058</v>
      </c>
      <c r="M1958">
        <v>680</v>
      </c>
      <c r="N1958">
        <v>791</v>
      </c>
      <c r="O1958">
        <v>1559</v>
      </c>
      <c r="P1958">
        <v>1838</v>
      </c>
      <c r="Q1958">
        <v>133</v>
      </c>
      <c r="R1958">
        <v>165</v>
      </c>
      <c r="S1958">
        <v>2435</v>
      </c>
      <c r="T1958">
        <v>2717</v>
      </c>
      <c r="U1958">
        <v>99419</v>
      </c>
      <c r="V1958">
        <v>109104</v>
      </c>
      <c r="W1958">
        <v>8583</v>
      </c>
      <c r="X1958">
        <v>8601</v>
      </c>
    </row>
    <row r="1959" spans="1:24" x14ac:dyDescent="0.35">
      <c r="A1959" s="6" t="str">
        <f t="shared" si="30"/>
        <v>37131</v>
      </c>
      <c r="B1959">
        <v>37</v>
      </c>
      <c r="C1959">
        <v>131</v>
      </c>
      <c r="D1959" t="s">
        <v>3054</v>
      </c>
      <c r="E1959" t="s">
        <v>3162</v>
      </c>
      <c r="F1959">
        <v>17469</v>
      </c>
      <c r="G1959">
        <v>8415</v>
      </c>
      <c r="H1959">
        <v>9054</v>
      </c>
      <c r="I1959">
        <v>3448</v>
      </c>
      <c r="J1959">
        <v>3568</v>
      </c>
      <c r="K1959">
        <v>4752</v>
      </c>
      <c r="L1959">
        <v>5236</v>
      </c>
      <c r="M1959">
        <v>63</v>
      </c>
      <c r="N1959">
        <v>56</v>
      </c>
      <c r="O1959">
        <v>27</v>
      </c>
      <c r="P1959">
        <v>34</v>
      </c>
      <c r="Q1959">
        <v>3</v>
      </c>
      <c r="R1959">
        <v>3</v>
      </c>
      <c r="S1959">
        <v>122</v>
      </c>
      <c r="T1959">
        <v>157</v>
      </c>
      <c r="U1959">
        <v>8225</v>
      </c>
      <c r="V1959">
        <v>8883</v>
      </c>
      <c r="W1959">
        <v>190</v>
      </c>
      <c r="X1959">
        <v>171</v>
      </c>
    </row>
    <row r="1960" spans="1:24" x14ac:dyDescent="0.35">
      <c r="A1960" s="6" t="str">
        <f t="shared" si="30"/>
        <v>37133</v>
      </c>
      <c r="B1960">
        <v>37</v>
      </c>
      <c r="C1960">
        <v>133</v>
      </c>
      <c r="D1960" t="s">
        <v>3054</v>
      </c>
      <c r="E1960" t="s">
        <v>3164</v>
      </c>
      <c r="F1960">
        <v>204576</v>
      </c>
      <c r="G1960">
        <v>114235</v>
      </c>
      <c r="H1960">
        <v>90341</v>
      </c>
      <c r="I1960">
        <v>88260</v>
      </c>
      <c r="J1960">
        <v>67809</v>
      </c>
      <c r="K1960">
        <v>17192</v>
      </c>
      <c r="L1960">
        <v>14629</v>
      </c>
      <c r="M1960">
        <v>1134</v>
      </c>
      <c r="N1960">
        <v>862</v>
      </c>
      <c r="O1960">
        <v>2150</v>
      </c>
      <c r="P1960">
        <v>2444</v>
      </c>
      <c r="Q1960">
        <v>361</v>
      </c>
      <c r="R1960">
        <v>298</v>
      </c>
      <c r="S1960">
        <v>5138</v>
      </c>
      <c r="T1960">
        <v>4299</v>
      </c>
      <c r="U1960">
        <v>98076</v>
      </c>
      <c r="V1960">
        <v>78909</v>
      </c>
      <c r="W1960">
        <v>16159</v>
      </c>
      <c r="X1960">
        <v>11432</v>
      </c>
    </row>
    <row r="1961" spans="1:24" x14ac:dyDescent="0.35">
      <c r="A1961" s="6" t="str">
        <f t="shared" si="30"/>
        <v>37135</v>
      </c>
      <c r="B1961">
        <v>37</v>
      </c>
      <c r="C1961">
        <v>135</v>
      </c>
      <c r="D1961" t="s">
        <v>3054</v>
      </c>
      <c r="E1961" t="s">
        <v>377</v>
      </c>
      <c r="F1961">
        <v>148717</v>
      </c>
      <c r="G1961">
        <v>71048</v>
      </c>
      <c r="H1961">
        <v>77669</v>
      </c>
      <c r="I1961">
        <v>55227</v>
      </c>
      <c r="J1961">
        <v>59268</v>
      </c>
      <c r="K1961">
        <v>7876</v>
      </c>
      <c r="L1961">
        <v>9394</v>
      </c>
      <c r="M1961">
        <v>482</v>
      </c>
      <c r="N1961">
        <v>557</v>
      </c>
      <c r="O1961">
        <v>5520</v>
      </c>
      <c r="P1961">
        <v>6239</v>
      </c>
      <c r="Q1961">
        <v>66</v>
      </c>
      <c r="R1961">
        <v>68</v>
      </c>
      <c r="S1961">
        <v>1877</v>
      </c>
      <c r="T1961">
        <v>2143</v>
      </c>
      <c r="U1961">
        <v>63038</v>
      </c>
      <c r="V1961">
        <v>69959</v>
      </c>
      <c r="W1961">
        <v>8010</v>
      </c>
      <c r="X1961">
        <v>7710</v>
      </c>
    </row>
    <row r="1962" spans="1:24" x14ac:dyDescent="0.35">
      <c r="A1962" s="6" t="str">
        <f t="shared" si="30"/>
        <v>37137</v>
      </c>
      <c r="B1962">
        <v>37</v>
      </c>
      <c r="C1962">
        <v>137</v>
      </c>
      <c r="D1962" t="s">
        <v>3054</v>
      </c>
      <c r="E1962" t="s">
        <v>3167</v>
      </c>
      <c r="F1962">
        <v>12270</v>
      </c>
      <c r="G1962">
        <v>6299</v>
      </c>
      <c r="H1962">
        <v>5971</v>
      </c>
      <c r="I1962">
        <v>4774</v>
      </c>
      <c r="J1962">
        <v>4734</v>
      </c>
      <c r="K1962">
        <v>1309</v>
      </c>
      <c r="L1962">
        <v>1020</v>
      </c>
      <c r="M1962">
        <v>53</v>
      </c>
      <c r="N1962">
        <v>43</v>
      </c>
      <c r="O1962">
        <v>36</v>
      </c>
      <c r="P1962">
        <v>46</v>
      </c>
      <c r="Q1962">
        <v>22</v>
      </c>
      <c r="R1962">
        <v>2</v>
      </c>
      <c r="S1962">
        <v>105</v>
      </c>
      <c r="T1962">
        <v>126</v>
      </c>
      <c r="U1962">
        <v>6027</v>
      </c>
      <c r="V1962">
        <v>5730</v>
      </c>
      <c r="W1962">
        <v>272</v>
      </c>
      <c r="X1962">
        <v>241</v>
      </c>
    </row>
    <row r="1963" spans="1:24" x14ac:dyDescent="0.35">
      <c r="A1963" s="6" t="str">
        <f t="shared" si="30"/>
        <v>37139</v>
      </c>
      <c r="B1963">
        <v>37</v>
      </c>
      <c r="C1963">
        <v>139</v>
      </c>
      <c r="D1963" t="s">
        <v>3054</v>
      </c>
      <c r="E1963" t="s">
        <v>3169</v>
      </c>
      <c r="F1963">
        <v>40567</v>
      </c>
      <c r="G1963">
        <v>20027</v>
      </c>
      <c r="H1963">
        <v>20540</v>
      </c>
      <c r="I1963">
        <v>11803</v>
      </c>
      <c r="J1963">
        <v>11789</v>
      </c>
      <c r="K1963">
        <v>7194</v>
      </c>
      <c r="L1963">
        <v>7655</v>
      </c>
      <c r="M1963">
        <v>155</v>
      </c>
      <c r="N1963">
        <v>114</v>
      </c>
      <c r="O1963">
        <v>270</v>
      </c>
      <c r="P1963">
        <v>300</v>
      </c>
      <c r="Q1963">
        <v>17</v>
      </c>
      <c r="R1963">
        <v>14</v>
      </c>
      <c r="S1963">
        <v>588</v>
      </c>
      <c r="T1963">
        <v>668</v>
      </c>
      <c r="U1963">
        <v>18943</v>
      </c>
      <c r="V1963">
        <v>19354</v>
      </c>
      <c r="W1963">
        <v>1084</v>
      </c>
      <c r="X1963">
        <v>1186</v>
      </c>
    </row>
    <row r="1964" spans="1:24" x14ac:dyDescent="0.35">
      <c r="A1964" s="6" t="str">
        <f t="shared" si="30"/>
        <v>37141</v>
      </c>
      <c r="B1964">
        <v>37</v>
      </c>
      <c r="C1964">
        <v>141</v>
      </c>
      <c r="D1964" t="s">
        <v>3054</v>
      </c>
      <c r="E1964" t="s">
        <v>3171</v>
      </c>
      <c r="F1964">
        <v>60199</v>
      </c>
      <c r="G1964">
        <v>30288</v>
      </c>
      <c r="H1964">
        <v>29911</v>
      </c>
      <c r="I1964">
        <v>24746</v>
      </c>
      <c r="J1964">
        <v>24346</v>
      </c>
      <c r="K1964">
        <v>4326</v>
      </c>
      <c r="L1964">
        <v>4312</v>
      </c>
      <c r="M1964">
        <v>329</v>
      </c>
      <c r="N1964">
        <v>274</v>
      </c>
      <c r="O1964">
        <v>177</v>
      </c>
      <c r="P1964">
        <v>249</v>
      </c>
      <c r="Q1964">
        <v>28</v>
      </c>
      <c r="R1964">
        <v>28</v>
      </c>
      <c r="S1964">
        <v>682</v>
      </c>
      <c r="T1964">
        <v>702</v>
      </c>
      <c r="U1964">
        <v>27665</v>
      </c>
      <c r="V1964">
        <v>27590</v>
      </c>
      <c r="W1964">
        <v>2623</v>
      </c>
      <c r="X1964">
        <v>2321</v>
      </c>
    </row>
    <row r="1965" spans="1:24" x14ac:dyDescent="0.35">
      <c r="A1965" s="6" t="str">
        <f t="shared" si="30"/>
        <v>37143</v>
      </c>
      <c r="B1965">
        <v>37</v>
      </c>
      <c r="C1965">
        <v>143</v>
      </c>
      <c r="D1965" t="s">
        <v>3054</v>
      </c>
      <c r="E1965" t="s">
        <v>3173</v>
      </c>
      <c r="F1965">
        <v>13008</v>
      </c>
      <c r="G1965">
        <v>6246</v>
      </c>
      <c r="H1965">
        <v>6762</v>
      </c>
      <c r="I1965">
        <v>4708</v>
      </c>
      <c r="J1965">
        <v>5015</v>
      </c>
      <c r="K1965">
        <v>1370</v>
      </c>
      <c r="L1965">
        <v>1542</v>
      </c>
      <c r="M1965">
        <v>32</v>
      </c>
      <c r="N1965">
        <v>35</v>
      </c>
      <c r="O1965">
        <v>32</v>
      </c>
      <c r="P1965">
        <v>40</v>
      </c>
      <c r="Q1965">
        <v>0</v>
      </c>
      <c r="R1965">
        <v>2</v>
      </c>
      <c r="S1965">
        <v>104</v>
      </c>
      <c r="T1965">
        <v>128</v>
      </c>
      <c r="U1965">
        <v>6077</v>
      </c>
      <c r="V1965">
        <v>6602</v>
      </c>
      <c r="W1965">
        <v>169</v>
      </c>
      <c r="X1965">
        <v>160</v>
      </c>
    </row>
    <row r="1966" spans="1:24" x14ac:dyDescent="0.35">
      <c r="A1966" s="6" t="str">
        <f t="shared" si="30"/>
        <v>37145</v>
      </c>
      <c r="B1966">
        <v>37</v>
      </c>
      <c r="C1966">
        <v>145</v>
      </c>
      <c r="D1966" t="s">
        <v>3054</v>
      </c>
      <c r="E1966" t="s">
        <v>3175</v>
      </c>
      <c r="F1966">
        <v>39088</v>
      </c>
      <c r="G1966">
        <v>19041</v>
      </c>
      <c r="H1966">
        <v>20047</v>
      </c>
      <c r="I1966">
        <v>13451</v>
      </c>
      <c r="J1966">
        <v>13851</v>
      </c>
      <c r="K1966">
        <v>4915</v>
      </c>
      <c r="L1966">
        <v>5501</v>
      </c>
      <c r="M1966">
        <v>190</v>
      </c>
      <c r="N1966">
        <v>168</v>
      </c>
      <c r="O1966">
        <v>94</v>
      </c>
      <c r="P1966">
        <v>89</v>
      </c>
      <c r="Q1966">
        <v>4</v>
      </c>
      <c r="R1966">
        <v>5</v>
      </c>
      <c r="S1966">
        <v>387</v>
      </c>
      <c r="T1966">
        <v>433</v>
      </c>
      <c r="U1966">
        <v>17849</v>
      </c>
      <c r="V1966">
        <v>19085</v>
      </c>
      <c r="W1966">
        <v>1192</v>
      </c>
      <c r="X1966">
        <v>962</v>
      </c>
    </row>
    <row r="1967" spans="1:24" x14ac:dyDescent="0.35">
      <c r="A1967" s="6" t="str">
        <f t="shared" si="30"/>
        <v>37147</v>
      </c>
      <c r="B1967">
        <v>37</v>
      </c>
      <c r="C1967">
        <v>147</v>
      </c>
      <c r="D1967" t="s">
        <v>3054</v>
      </c>
      <c r="E1967" t="s">
        <v>3177</v>
      </c>
      <c r="F1967">
        <v>170242</v>
      </c>
      <c r="G1967">
        <v>80364</v>
      </c>
      <c r="H1967">
        <v>89878</v>
      </c>
      <c r="I1967">
        <v>48516</v>
      </c>
      <c r="J1967">
        <v>51736</v>
      </c>
      <c r="K1967">
        <v>27567</v>
      </c>
      <c r="L1967">
        <v>33738</v>
      </c>
      <c r="M1967">
        <v>510</v>
      </c>
      <c r="N1967">
        <v>443</v>
      </c>
      <c r="O1967">
        <v>1707</v>
      </c>
      <c r="P1967">
        <v>1805</v>
      </c>
      <c r="Q1967">
        <v>144</v>
      </c>
      <c r="R1967">
        <v>135</v>
      </c>
      <c r="S1967">
        <v>1920</v>
      </c>
      <c r="T1967">
        <v>2021</v>
      </c>
      <c r="U1967">
        <v>73859</v>
      </c>
      <c r="V1967">
        <v>83524</v>
      </c>
      <c r="W1967">
        <v>6505</v>
      </c>
      <c r="X1967">
        <v>6354</v>
      </c>
    </row>
    <row r="1968" spans="1:24" x14ac:dyDescent="0.35">
      <c r="A1968" s="6" t="str">
        <f t="shared" si="30"/>
        <v>37149</v>
      </c>
      <c r="B1968">
        <v>37</v>
      </c>
      <c r="C1968">
        <v>149</v>
      </c>
      <c r="D1968" t="s">
        <v>3054</v>
      </c>
      <c r="E1968" t="s">
        <v>283</v>
      </c>
      <c r="F1968">
        <v>19335</v>
      </c>
      <c r="G1968">
        <v>9311</v>
      </c>
      <c r="H1968">
        <v>10024</v>
      </c>
      <c r="I1968">
        <v>8556</v>
      </c>
      <c r="J1968">
        <v>9293</v>
      </c>
      <c r="K1968">
        <v>444</v>
      </c>
      <c r="L1968">
        <v>394</v>
      </c>
      <c r="M1968">
        <v>73</v>
      </c>
      <c r="N1968">
        <v>62</v>
      </c>
      <c r="O1968">
        <v>81</v>
      </c>
      <c r="P1968">
        <v>104</v>
      </c>
      <c r="Q1968">
        <v>3</v>
      </c>
      <c r="R1968">
        <v>2</v>
      </c>
      <c r="S1968">
        <v>154</v>
      </c>
      <c r="T1968">
        <v>169</v>
      </c>
      <c r="U1968">
        <v>8770</v>
      </c>
      <c r="V1968">
        <v>9540</v>
      </c>
      <c r="W1968">
        <v>541</v>
      </c>
      <c r="X1968">
        <v>484</v>
      </c>
    </row>
    <row r="1969" spans="1:24" x14ac:dyDescent="0.35">
      <c r="A1969" s="6" t="str">
        <f t="shared" si="30"/>
        <v>37151</v>
      </c>
      <c r="B1969">
        <v>37</v>
      </c>
      <c r="C1969">
        <v>151</v>
      </c>
      <c r="D1969" t="s">
        <v>3054</v>
      </c>
      <c r="E1969" t="s">
        <v>132</v>
      </c>
      <c r="F1969">
        <v>144147</v>
      </c>
      <c r="G1969">
        <v>71640</v>
      </c>
      <c r="H1969">
        <v>72507</v>
      </c>
      <c r="I1969">
        <v>63337</v>
      </c>
      <c r="J1969">
        <v>64194</v>
      </c>
      <c r="K1969">
        <v>4871</v>
      </c>
      <c r="L1969">
        <v>4826</v>
      </c>
      <c r="M1969">
        <v>924</v>
      </c>
      <c r="N1969">
        <v>820</v>
      </c>
      <c r="O1969">
        <v>1073</v>
      </c>
      <c r="P1969">
        <v>1243</v>
      </c>
      <c r="Q1969">
        <v>72</v>
      </c>
      <c r="R1969">
        <v>73</v>
      </c>
      <c r="S1969">
        <v>1363</v>
      </c>
      <c r="T1969">
        <v>1351</v>
      </c>
      <c r="U1969">
        <v>61591</v>
      </c>
      <c r="V1969">
        <v>63574</v>
      </c>
      <c r="W1969">
        <v>10049</v>
      </c>
      <c r="X1969">
        <v>8933</v>
      </c>
    </row>
    <row r="1970" spans="1:24" x14ac:dyDescent="0.35">
      <c r="A1970" s="6" t="str">
        <f t="shared" si="30"/>
        <v>37153</v>
      </c>
      <c r="B1970">
        <v>37</v>
      </c>
      <c r="C1970">
        <v>153</v>
      </c>
      <c r="D1970" t="s">
        <v>3054</v>
      </c>
      <c r="E1970" t="s">
        <v>896</v>
      </c>
      <c r="F1970">
        <v>42948</v>
      </c>
      <c r="G1970">
        <v>21182</v>
      </c>
      <c r="H1970">
        <v>21766</v>
      </c>
      <c r="I1970">
        <v>12998</v>
      </c>
      <c r="J1970">
        <v>13127</v>
      </c>
      <c r="K1970">
        <v>6734</v>
      </c>
      <c r="L1970">
        <v>7136</v>
      </c>
      <c r="M1970">
        <v>697</v>
      </c>
      <c r="N1970">
        <v>670</v>
      </c>
      <c r="O1970">
        <v>192</v>
      </c>
      <c r="P1970">
        <v>250</v>
      </c>
      <c r="Q1970">
        <v>36</v>
      </c>
      <c r="R1970">
        <v>39</v>
      </c>
      <c r="S1970">
        <v>525</v>
      </c>
      <c r="T1970">
        <v>544</v>
      </c>
      <c r="U1970">
        <v>19481</v>
      </c>
      <c r="V1970">
        <v>20389</v>
      </c>
      <c r="W1970">
        <v>1701</v>
      </c>
      <c r="X1970">
        <v>1377</v>
      </c>
    </row>
    <row r="1971" spans="1:24" x14ac:dyDescent="0.35">
      <c r="A1971" s="6" t="str">
        <f t="shared" si="30"/>
        <v>37155</v>
      </c>
      <c r="B1971">
        <v>37</v>
      </c>
      <c r="C1971">
        <v>155</v>
      </c>
      <c r="D1971" t="s">
        <v>3054</v>
      </c>
      <c r="E1971" t="s">
        <v>3182</v>
      </c>
      <c r="F1971">
        <v>116514</v>
      </c>
      <c r="G1971">
        <v>56354</v>
      </c>
      <c r="H1971">
        <v>60160</v>
      </c>
      <c r="I1971">
        <v>17618</v>
      </c>
      <c r="J1971">
        <v>18270</v>
      </c>
      <c r="K1971">
        <v>13178</v>
      </c>
      <c r="L1971">
        <v>14371</v>
      </c>
      <c r="M1971">
        <v>23306</v>
      </c>
      <c r="N1971">
        <v>25268</v>
      </c>
      <c r="O1971">
        <v>376</v>
      </c>
      <c r="P1971">
        <v>392</v>
      </c>
      <c r="Q1971">
        <v>140</v>
      </c>
      <c r="R1971">
        <v>123</v>
      </c>
      <c r="S1971">
        <v>1736</v>
      </c>
      <c r="T1971">
        <v>1736</v>
      </c>
      <c r="U1971">
        <v>50184</v>
      </c>
      <c r="V1971">
        <v>54572</v>
      </c>
      <c r="W1971">
        <v>6170</v>
      </c>
      <c r="X1971">
        <v>5588</v>
      </c>
    </row>
    <row r="1972" spans="1:24" x14ac:dyDescent="0.35">
      <c r="A1972" s="6" t="str">
        <f t="shared" si="30"/>
        <v>37157</v>
      </c>
      <c r="B1972">
        <v>37</v>
      </c>
      <c r="C1972">
        <v>157</v>
      </c>
      <c r="D1972" t="s">
        <v>3054</v>
      </c>
      <c r="E1972" t="s">
        <v>2866</v>
      </c>
      <c r="F1972">
        <v>91104</v>
      </c>
      <c r="G1972">
        <v>44294</v>
      </c>
      <c r="H1972">
        <v>46810</v>
      </c>
      <c r="I1972">
        <v>34500</v>
      </c>
      <c r="J1972">
        <v>35923</v>
      </c>
      <c r="K1972">
        <v>8192</v>
      </c>
      <c r="L1972">
        <v>9126</v>
      </c>
      <c r="M1972">
        <v>317</v>
      </c>
      <c r="N1972">
        <v>235</v>
      </c>
      <c r="O1972">
        <v>276</v>
      </c>
      <c r="P1972">
        <v>365</v>
      </c>
      <c r="Q1972">
        <v>53</v>
      </c>
      <c r="R1972">
        <v>66</v>
      </c>
      <c r="S1972">
        <v>956</v>
      </c>
      <c r="T1972">
        <v>1095</v>
      </c>
      <c r="U1972">
        <v>41068</v>
      </c>
      <c r="V1972">
        <v>43983</v>
      </c>
      <c r="W1972">
        <v>3226</v>
      </c>
      <c r="X1972">
        <v>2827</v>
      </c>
    </row>
    <row r="1973" spans="1:24" x14ac:dyDescent="0.35">
      <c r="A1973" s="6" t="str">
        <f t="shared" si="30"/>
        <v>37159</v>
      </c>
      <c r="B1973">
        <v>37</v>
      </c>
      <c r="C1973">
        <v>159</v>
      </c>
      <c r="D1973" t="s">
        <v>3054</v>
      </c>
      <c r="E1973" t="s">
        <v>1801</v>
      </c>
      <c r="F1973">
        <v>146884</v>
      </c>
      <c r="G1973">
        <v>72892</v>
      </c>
      <c r="H1973">
        <v>73992</v>
      </c>
      <c r="I1973">
        <v>58183</v>
      </c>
      <c r="J1973">
        <v>58466</v>
      </c>
      <c r="K1973">
        <v>11961</v>
      </c>
      <c r="L1973">
        <v>12683</v>
      </c>
      <c r="M1973">
        <v>565</v>
      </c>
      <c r="N1973">
        <v>445</v>
      </c>
      <c r="O1973">
        <v>751</v>
      </c>
      <c r="P1973">
        <v>927</v>
      </c>
      <c r="Q1973">
        <v>89</v>
      </c>
      <c r="R1973">
        <v>86</v>
      </c>
      <c r="S1973">
        <v>1343</v>
      </c>
      <c r="T1973">
        <v>1385</v>
      </c>
      <c r="U1973">
        <v>64326</v>
      </c>
      <c r="V1973">
        <v>66622</v>
      </c>
      <c r="W1973">
        <v>8566</v>
      </c>
      <c r="X1973">
        <v>7370</v>
      </c>
    </row>
    <row r="1974" spans="1:24" x14ac:dyDescent="0.35">
      <c r="A1974" s="6" t="str">
        <f t="shared" si="30"/>
        <v>37161</v>
      </c>
      <c r="B1974">
        <v>37</v>
      </c>
      <c r="C1974">
        <v>161</v>
      </c>
      <c r="D1974" t="s">
        <v>3054</v>
      </c>
      <c r="E1974" t="s">
        <v>3186</v>
      </c>
      <c r="F1974">
        <v>64446</v>
      </c>
      <c r="G1974">
        <v>31451</v>
      </c>
      <c r="H1974">
        <v>32995</v>
      </c>
      <c r="I1974">
        <v>27268</v>
      </c>
      <c r="J1974">
        <v>28624</v>
      </c>
      <c r="K1974">
        <v>3159</v>
      </c>
      <c r="L1974">
        <v>3313</v>
      </c>
      <c r="M1974">
        <v>141</v>
      </c>
      <c r="N1974">
        <v>117</v>
      </c>
      <c r="O1974">
        <v>203</v>
      </c>
      <c r="P1974">
        <v>222</v>
      </c>
      <c r="Q1974">
        <v>25</v>
      </c>
      <c r="R1974">
        <v>21</v>
      </c>
      <c r="S1974">
        <v>655</v>
      </c>
      <c r="T1974">
        <v>698</v>
      </c>
      <c r="U1974">
        <v>29812</v>
      </c>
      <c r="V1974">
        <v>31362</v>
      </c>
      <c r="W1974">
        <v>1639</v>
      </c>
      <c r="X1974">
        <v>1633</v>
      </c>
    </row>
    <row r="1975" spans="1:24" x14ac:dyDescent="0.35">
      <c r="A1975" s="6" t="str">
        <f t="shared" si="30"/>
        <v>37163</v>
      </c>
      <c r="B1975">
        <v>37</v>
      </c>
      <c r="C1975">
        <v>163</v>
      </c>
      <c r="D1975" t="s">
        <v>3054</v>
      </c>
      <c r="E1975" t="s">
        <v>3188</v>
      </c>
      <c r="F1975">
        <v>59042</v>
      </c>
      <c r="G1975">
        <v>29466</v>
      </c>
      <c r="H1975">
        <v>29576</v>
      </c>
      <c r="I1975">
        <v>19686</v>
      </c>
      <c r="J1975">
        <v>19414</v>
      </c>
      <c r="K1975">
        <v>7639</v>
      </c>
      <c r="L1975">
        <v>8049</v>
      </c>
      <c r="M1975">
        <v>1117</v>
      </c>
      <c r="N1975">
        <v>1135</v>
      </c>
      <c r="O1975">
        <v>196</v>
      </c>
      <c r="P1975">
        <v>207</v>
      </c>
      <c r="Q1975">
        <v>123</v>
      </c>
      <c r="R1975">
        <v>83</v>
      </c>
      <c r="S1975">
        <v>705</v>
      </c>
      <c r="T1975">
        <v>688</v>
      </c>
      <c r="U1975">
        <v>22909</v>
      </c>
      <c r="V1975">
        <v>23882</v>
      </c>
      <c r="W1975">
        <v>6557</v>
      </c>
      <c r="X1975">
        <v>5694</v>
      </c>
    </row>
    <row r="1976" spans="1:24" x14ac:dyDescent="0.35">
      <c r="A1976" s="6" t="str">
        <f t="shared" si="30"/>
        <v>37165</v>
      </c>
      <c r="B1976">
        <v>37</v>
      </c>
      <c r="C1976">
        <v>165</v>
      </c>
      <c r="D1976" t="s">
        <v>3054</v>
      </c>
      <c r="E1976" t="s">
        <v>2575</v>
      </c>
      <c r="F1976">
        <v>34177</v>
      </c>
      <c r="G1976">
        <v>17492</v>
      </c>
      <c r="H1976">
        <v>16685</v>
      </c>
      <c r="I1976">
        <v>7548</v>
      </c>
      <c r="J1976">
        <v>7351</v>
      </c>
      <c r="K1976">
        <v>7146</v>
      </c>
      <c r="L1976">
        <v>6503</v>
      </c>
      <c r="M1976">
        <v>2145</v>
      </c>
      <c r="N1976">
        <v>2180</v>
      </c>
      <c r="O1976">
        <v>162</v>
      </c>
      <c r="P1976">
        <v>158</v>
      </c>
      <c r="Q1976">
        <v>12</v>
      </c>
      <c r="R1976">
        <v>11</v>
      </c>
      <c r="S1976">
        <v>479</v>
      </c>
      <c r="T1976">
        <v>482</v>
      </c>
      <c r="U1976">
        <v>16837</v>
      </c>
      <c r="V1976">
        <v>16205</v>
      </c>
      <c r="W1976">
        <v>655</v>
      </c>
      <c r="X1976">
        <v>480</v>
      </c>
    </row>
    <row r="1977" spans="1:24" x14ac:dyDescent="0.35">
      <c r="A1977" s="6" t="str">
        <f t="shared" si="30"/>
        <v>37167</v>
      </c>
      <c r="B1977">
        <v>37</v>
      </c>
      <c r="C1977">
        <v>167</v>
      </c>
      <c r="D1977" t="s">
        <v>3054</v>
      </c>
      <c r="E1977" t="s">
        <v>3191</v>
      </c>
      <c r="F1977">
        <v>62505</v>
      </c>
      <c r="G1977">
        <v>31481</v>
      </c>
      <c r="H1977">
        <v>31024</v>
      </c>
      <c r="I1977">
        <v>26364</v>
      </c>
      <c r="J1977">
        <v>26262</v>
      </c>
      <c r="K1977">
        <v>3757</v>
      </c>
      <c r="L1977">
        <v>3468</v>
      </c>
      <c r="M1977">
        <v>173</v>
      </c>
      <c r="N1977">
        <v>132</v>
      </c>
      <c r="O1977">
        <v>626</v>
      </c>
      <c r="P1977">
        <v>621</v>
      </c>
      <c r="Q1977">
        <v>94</v>
      </c>
      <c r="R1977">
        <v>69</v>
      </c>
      <c r="S1977">
        <v>467</v>
      </c>
      <c r="T1977">
        <v>472</v>
      </c>
      <c r="U1977">
        <v>29817</v>
      </c>
      <c r="V1977">
        <v>29631</v>
      </c>
      <c r="W1977">
        <v>1664</v>
      </c>
      <c r="X1977">
        <v>1393</v>
      </c>
    </row>
    <row r="1978" spans="1:24" x14ac:dyDescent="0.35">
      <c r="A1978" s="6" t="str">
        <f t="shared" si="30"/>
        <v>37169</v>
      </c>
      <c r="B1978">
        <v>37</v>
      </c>
      <c r="C1978">
        <v>169</v>
      </c>
      <c r="D1978" t="s">
        <v>3054</v>
      </c>
      <c r="E1978" t="s">
        <v>3193</v>
      </c>
      <c r="F1978">
        <v>44524</v>
      </c>
      <c r="G1978">
        <v>21914</v>
      </c>
      <c r="H1978">
        <v>22610</v>
      </c>
      <c r="I1978">
        <v>20440</v>
      </c>
      <c r="J1978">
        <v>21182</v>
      </c>
      <c r="K1978">
        <v>957</v>
      </c>
      <c r="L1978">
        <v>906</v>
      </c>
      <c r="M1978">
        <v>115</v>
      </c>
      <c r="N1978">
        <v>95</v>
      </c>
      <c r="O1978">
        <v>85</v>
      </c>
      <c r="P1978">
        <v>105</v>
      </c>
      <c r="Q1978">
        <v>8</v>
      </c>
      <c r="R1978">
        <v>8</v>
      </c>
      <c r="S1978">
        <v>309</v>
      </c>
      <c r="T1978">
        <v>314</v>
      </c>
      <c r="U1978">
        <v>21216</v>
      </c>
      <c r="V1978">
        <v>21850</v>
      </c>
      <c r="W1978">
        <v>698</v>
      </c>
      <c r="X1978">
        <v>760</v>
      </c>
    </row>
    <row r="1979" spans="1:24" x14ac:dyDescent="0.35">
      <c r="A1979" s="6" t="str">
        <f t="shared" si="30"/>
        <v>37171</v>
      </c>
      <c r="B1979">
        <v>37</v>
      </c>
      <c r="C1979">
        <v>171</v>
      </c>
      <c r="D1979" t="s">
        <v>3054</v>
      </c>
      <c r="E1979" t="s">
        <v>3195</v>
      </c>
      <c r="F1979">
        <v>71367</v>
      </c>
      <c r="G1979">
        <v>35033</v>
      </c>
      <c r="H1979">
        <v>36334</v>
      </c>
      <c r="I1979">
        <v>32442</v>
      </c>
      <c r="J1979">
        <v>33768</v>
      </c>
      <c r="K1979">
        <v>1548</v>
      </c>
      <c r="L1979">
        <v>1507</v>
      </c>
      <c r="M1979">
        <v>247</v>
      </c>
      <c r="N1979">
        <v>224</v>
      </c>
      <c r="O1979">
        <v>241</v>
      </c>
      <c r="P1979">
        <v>324</v>
      </c>
      <c r="Q1979">
        <v>32</v>
      </c>
      <c r="R1979">
        <v>42</v>
      </c>
      <c r="S1979">
        <v>523</v>
      </c>
      <c r="T1979">
        <v>469</v>
      </c>
      <c r="U1979">
        <v>30666</v>
      </c>
      <c r="V1979">
        <v>32245</v>
      </c>
      <c r="W1979">
        <v>4367</v>
      </c>
      <c r="X1979">
        <v>4089</v>
      </c>
    </row>
    <row r="1980" spans="1:24" x14ac:dyDescent="0.35">
      <c r="A1980" s="6" t="str">
        <f t="shared" si="30"/>
        <v>37173</v>
      </c>
      <c r="B1980">
        <v>37</v>
      </c>
      <c r="C1980">
        <v>173</v>
      </c>
      <c r="D1980" t="s">
        <v>3054</v>
      </c>
      <c r="E1980" t="s">
        <v>3197</v>
      </c>
      <c r="F1980">
        <v>14117</v>
      </c>
      <c r="G1980">
        <v>6841</v>
      </c>
      <c r="H1980">
        <v>7276</v>
      </c>
      <c r="I1980">
        <v>4324</v>
      </c>
      <c r="J1980">
        <v>4610</v>
      </c>
      <c r="K1980">
        <v>167</v>
      </c>
      <c r="L1980">
        <v>82</v>
      </c>
      <c r="M1980">
        <v>1944</v>
      </c>
      <c r="N1980">
        <v>2201</v>
      </c>
      <c r="O1980">
        <v>51</v>
      </c>
      <c r="P1980">
        <v>52</v>
      </c>
      <c r="Q1980">
        <v>5</v>
      </c>
      <c r="R1980">
        <v>3</v>
      </c>
      <c r="S1980">
        <v>350</v>
      </c>
      <c r="T1980">
        <v>328</v>
      </c>
      <c r="U1980">
        <v>6526</v>
      </c>
      <c r="V1980">
        <v>6973</v>
      </c>
      <c r="W1980">
        <v>315</v>
      </c>
      <c r="X1980">
        <v>303</v>
      </c>
    </row>
    <row r="1981" spans="1:24" x14ac:dyDescent="0.35">
      <c r="A1981" s="6" t="str">
        <f t="shared" si="30"/>
        <v>37175</v>
      </c>
      <c r="B1981">
        <v>37</v>
      </c>
      <c r="C1981">
        <v>175</v>
      </c>
      <c r="D1981" t="s">
        <v>3054</v>
      </c>
      <c r="E1981" t="s">
        <v>3199</v>
      </c>
      <c r="F1981">
        <v>32984</v>
      </c>
      <c r="G1981">
        <v>16032</v>
      </c>
      <c r="H1981">
        <v>16952</v>
      </c>
      <c r="I1981">
        <v>14903</v>
      </c>
      <c r="J1981">
        <v>15888</v>
      </c>
      <c r="K1981">
        <v>626</v>
      </c>
      <c r="L1981">
        <v>499</v>
      </c>
      <c r="M1981">
        <v>84</v>
      </c>
      <c r="N1981">
        <v>72</v>
      </c>
      <c r="O1981">
        <v>98</v>
      </c>
      <c r="P1981">
        <v>115</v>
      </c>
      <c r="Q1981">
        <v>12</v>
      </c>
      <c r="R1981">
        <v>11</v>
      </c>
      <c r="S1981">
        <v>309</v>
      </c>
      <c r="T1981">
        <v>367</v>
      </c>
      <c r="U1981">
        <v>15147</v>
      </c>
      <c r="V1981">
        <v>16196</v>
      </c>
      <c r="W1981">
        <v>885</v>
      </c>
      <c r="X1981">
        <v>756</v>
      </c>
    </row>
    <row r="1982" spans="1:24" x14ac:dyDescent="0.35">
      <c r="A1982" s="6" t="str">
        <f t="shared" si="30"/>
        <v>37177</v>
      </c>
      <c r="B1982">
        <v>37</v>
      </c>
      <c r="C1982">
        <v>177</v>
      </c>
      <c r="D1982" t="s">
        <v>3054</v>
      </c>
      <c r="E1982" t="s">
        <v>3201</v>
      </c>
      <c r="F1982">
        <v>3249</v>
      </c>
      <c r="G1982">
        <v>1608</v>
      </c>
      <c r="H1982">
        <v>1641</v>
      </c>
      <c r="I1982">
        <v>1000</v>
      </c>
      <c r="J1982">
        <v>1048</v>
      </c>
      <c r="K1982">
        <v>515</v>
      </c>
      <c r="L1982">
        <v>498</v>
      </c>
      <c r="M1982">
        <v>17</v>
      </c>
      <c r="N1982">
        <v>15</v>
      </c>
      <c r="O1982">
        <v>34</v>
      </c>
      <c r="P1982">
        <v>30</v>
      </c>
      <c r="Q1982">
        <v>0</v>
      </c>
      <c r="R1982">
        <v>0</v>
      </c>
      <c r="S1982">
        <v>42</v>
      </c>
      <c r="T1982">
        <v>50</v>
      </c>
      <c r="U1982">
        <v>1480</v>
      </c>
      <c r="V1982">
        <v>1485</v>
      </c>
      <c r="W1982">
        <v>128</v>
      </c>
      <c r="X1982">
        <v>156</v>
      </c>
    </row>
    <row r="1983" spans="1:24" x14ac:dyDescent="0.35">
      <c r="A1983" s="6" t="str">
        <f t="shared" si="30"/>
        <v>37179</v>
      </c>
      <c r="B1983">
        <v>37</v>
      </c>
      <c r="C1983">
        <v>179</v>
      </c>
      <c r="D1983" t="s">
        <v>3054</v>
      </c>
      <c r="E1983" t="s">
        <v>308</v>
      </c>
      <c r="F1983">
        <v>238234</v>
      </c>
      <c r="G1983">
        <v>118162</v>
      </c>
      <c r="H1983">
        <v>120072</v>
      </c>
      <c r="I1983">
        <v>95985</v>
      </c>
      <c r="J1983">
        <v>96631</v>
      </c>
      <c r="K1983">
        <v>14352</v>
      </c>
      <c r="L1983">
        <v>15243</v>
      </c>
      <c r="M1983">
        <v>827</v>
      </c>
      <c r="N1983">
        <v>798</v>
      </c>
      <c r="O1983">
        <v>4376</v>
      </c>
      <c r="P1983">
        <v>4769</v>
      </c>
      <c r="Q1983">
        <v>83</v>
      </c>
      <c r="R1983">
        <v>108</v>
      </c>
      <c r="S1983">
        <v>2539</v>
      </c>
      <c r="T1983">
        <v>2523</v>
      </c>
      <c r="U1983">
        <v>102978</v>
      </c>
      <c r="V1983">
        <v>105244</v>
      </c>
      <c r="W1983">
        <v>15184</v>
      </c>
      <c r="X1983">
        <v>14828</v>
      </c>
    </row>
    <row r="1984" spans="1:24" x14ac:dyDescent="0.35">
      <c r="A1984" s="6" t="str">
        <f t="shared" si="30"/>
        <v>37181</v>
      </c>
      <c r="B1984">
        <v>37</v>
      </c>
      <c r="C1984">
        <v>181</v>
      </c>
      <c r="D1984" t="s">
        <v>3054</v>
      </c>
      <c r="E1984" t="s">
        <v>3204</v>
      </c>
      <c r="F1984">
        <v>42569</v>
      </c>
      <c r="G1984">
        <v>20008</v>
      </c>
      <c r="H1984">
        <v>22561</v>
      </c>
      <c r="I1984">
        <v>9288</v>
      </c>
      <c r="J1984">
        <v>9795</v>
      </c>
      <c r="K1984">
        <v>9962</v>
      </c>
      <c r="L1984">
        <v>11985</v>
      </c>
      <c r="M1984">
        <v>234</v>
      </c>
      <c r="N1984">
        <v>171</v>
      </c>
      <c r="O1984">
        <v>145</v>
      </c>
      <c r="P1984">
        <v>230</v>
      </c>
      <c r="Q1984">
        <v>12</v>
      </c>
      <c r="R1984">
        <v>14</v>
      </c>
      <c r="S1984">
        <v>367</v>
      </c>
      <c r="T1984">
        <v>366</v>
      </c>
      <c r="U1984">
        <v>18052</v>
      </c>
      <c r="V1984">
        <v>20808</v>
      </c>
      <c r="W1984">
        <v>1956</v>
      </c>
      <c r="X1984">
        <v>1753</v>
      </c>
    </row>
    <row r="1985" spans="1:24" x14ac:dyDescent="0.35">
      <c r="A1985" s="6" t="str">
        <f t="shared" si="30"/>
        <v>37183</v>
      </c>
      <c r="B1985">
        <v>37</v>
      </c>
      <c r="C1985">
        <v>183</v>
      </c>
      <c r="D1985" t="s">
        <v>3054</v>
      </c>
      <c r="E1985" t="s">
        <v>3206</v>
      </c>
      <c r="F1985">
        <v>1129352</v>
      </c>
      <c r="G1985">
        <v>553319</v>
      </c>
      <c r="H1985">
        <v>576033</v>
      </c>
      <c r="I1985">
        <v>378792</v>
      </c>
      <c r="J1985">
        <v>384098</v>
      </c>
      <c r="K1985">
        <v>109476</v>
      </c>
      <c r="L1985">
        <v>125912</v>
      </c>
      <c r="M1985">
        <v>4844</v>
      </c>
      <c r="N1985">
        <v>4574</v>
      </c>
      <c r="O1985">
        <v>45205</v>
      </c>
      <c r="P1985">
        <v>45126</v>
      </c>
      <c r="Q1985">
        <v>495</v>
      </c>
      <c r="R1985">
        <v>564</v>
      </c>
      <c r="S1985">
        <v>14507</v>
      </c>
      <c r="T1985">
        <v>15759</v>
      </c>
      <c r="U1985">
        <v>488931</v>
      </c>
      <c r="V1985">
        <v>512315</v>
      </c>
      <c r="W1985">
        <v>64388</v>
      </c>
      <c r="X1985">
        <v>63718</v>
      </c>
    </row>
    <row r="1986" spans="1:24" x14ac:dyDescent="0.35">
      <c r="A1986" s="6" t="str">
        <f t="shared" ref="A1986:A2049" si="31">TEXT(B1986*1000+C1986,"00000")</f>
        <v>37185</v>
      </c>
      <c r="B1986">
        <v>37</v>
      </c>
      <c r="C1986">
        <v>185</v>
      </c>
      <c r="D1986" t="s">
        <v>3054</v>
      </c>
      <c r="E1986" t="s">
        <v>946</v>
      </c>
      <c r="F1986">
        <v>18639</v>
      </c>
      <c r="G1986">
        <v>9322</v>
      </c>
      <c r="H1986">
        <v>9317</v>
      </c>
      <c r="I1986">
        <v>3840</v>
      </c>
      <c r="J1986">
        <v>3719</v>
      </c>
      <c r="K1986">
        <v>4749</v>
      </c>
      <c r="L1986">
        <v>4789</v>
      </c>
      <c r="M1986">
        <v>518</v>
      </c>
      <c r="N1986">
        <v>555</v>
      </c>
      <c r="O1986">
        <v>29</v>
      </c>
      <c r="P1986">
        <v>46</v>
      </c>
      <c r="Q1986">
        <v>4</v>
      </c>
      <c r="R1986">
        <v>2</v>
      </c>
      <c r="S1986">
        <v>182</v>
      </c>
      <c r="T1986">
        <v>206</v>
      </c>
      <c r="U1986">
        <v>8912</v>
      </c>
      <c r="V1986">
        <v>8959</v>
      </c>
      <c r="W1986">
        <v>410</v>
      </c>
      <c r="X1986">
        <v>358</v>
      </c>
    </row>
    <row r="1987" spans="1:24" x14ac:dyDescent="0.35">
      <c r="A1987" s="6" t="str">
        <f t="shared" si="31"/>
        <v>37187</v>
      </c>
      <c r="B1987">
        <v>37</v>
      </c>
      <c r="C1987">
        <v>187</v>
      </c>
      <c r="D1987" t="s">
        <v>3054</v>
      </c>
      <c r="E1987" t="s">
        <v>150</v>
      </c>
      <c r="F1987">
        <v>11004</v>
      </c>
      <c r="G1987">
        <v>5183</v>
      </c>
      <c r="H1987">
        <v>5821</v>
      </c>
      <c r="I1987">
        <v>2463</v>
      </c>
      <c r="J1987">
        <v>2694</v>
      </c>
      <c r="K1987">
        <v>2532</v>
      </c>
      <c r="L1987">
        <v>2952</v>
      </c>
      <c r="M1987">
        <v>37</v>
      </c>
      <c r="N1987">
        <v>44</v>
      </c>
      <c r="O1987">
        <v>17</v>
      </c>
      <c r="P1987">
        <v>30</v>
      </c>
      <c r="Q1987">
        <v>2</v>
      </c>
      <c r="R1987">
        <v>2</v>
      </c>
      <c r="S1987">
        <v>132</v>
      </c>
      <c r="T1987">
        <v>99</v>
      </c>
      <c r="U1987">
        <v>4952</v>
      </c>
      <c r="V1987">
        <v>5667</v>
      </c>
      <c r="W1987">
        <v>231</v>
      </c>
      <c r="X1987">
        <v>154</v>
      </c>
    </row>
    <row r="1988" spans="1:24" x14ac:dyDescent="0.35">
      <c r="A1988" s="6" t="str">
        <f t="shared" si="31"/>
        <v>37189</v>
      </c>
      <c r="B1988">
        <v>37</v>
      </c>
      <c r="C1988">
        <v>189</v>
      </c>
      <c r="D1988" t="s">
        <v>3054</v>
      </c>
      <c r="E1988" t="s">
        <v>3210</v>
      </c>
      <c r="F1988">
        <v>54077</v>
      </c>
      <c r="G1988">
        <v>27101</v>
      </c>
      <c r="H1988">
        <v>26976</v>
      </c>
      <c r="I1988">
        <v>25625</v>
      </c>
      <c r="J1988">
        <v>25460</v>
      </c>
      <c r="K1988">
        <v>602</v>
      </c>
      <c r="L1988">
        <v>491</v>
      </c>
      <c r="M1988">
        <v>133</v>
      </c>
      <c r="N1988">
        <v>113</v>
      </c>
      <c r="O1988">
        <v>292</v>
      </c>
      <c r="P1988">
        <v>383</v>
      </c>
      <c r="Q1988">
        <v>14</v>
      </c>
      <c r="R1988">
        <v>12</v>
      </c>
      <c r="S1988">
        <v>435</v>
      </c>
      <c r="T1988">
        <v>517</v>
      </c>
      <c r="U1988">
        <v>25129</v>
      </c>
      <c r="V1988">
        <v>25501</v>
      </c>
      <c r="W1988">
        <v>1972</v>
      </c>
      <c r="X1988">
        <v>1475</v>
      </c>
    </row>
    <row r="1989" spans="1:24" x14ac:dyDescent="0.35">
      <c r="A1989" s="6" t="str">
        <f t="shared" si="31"/>
        <v>37191</v>
      </c>
      <c r="B1989">
        <v>37</v>
      </c>
      <c r="C1989">
        <v>191</v>
      </c>
      <c r="D1989" t="s">
        <v>3054</v>
      </c>
      <c r="E1989" t="s">
        <v>949</v>
      </c>
      <c r="F1989">
        <v>117321</v>
      </c>
      <c r="G1989">
        <v>58348</v>
      </c>
      <c r="H1989">
        <v>58973</v>
      </c>
      <c r="I1989">
        <v>37107</v>
      </c>
      <c r="J1989">
        <v>35863</v>
      </c>
      <c r="K1989">
        <v>18240</v>
      </c>
      <c r="L1989">
        <v>20146</v>
      </c>
      <c r="M1989">
        <v>522</v>
      </c>
      <c r="N1989">
        <v>475</v>
      </c>
      <c r="O1989">
        <v>686</v>
      </c>
      <c r="P1989">
        <v>853</v>
      </c>
      <c r="Q1989">
        <v>121</v>
      </c>
      <c r="R1989">
        <v>93</v>
      </c>
      <c r="S1989">
        <v>1672</v>
      </c>
      <c r="T1989">
        <v>1543</v>
      </c>
      <c r="U1989">
        <v>50570</v>
      </c>
      <c r="V1989">
        <v>51829</v>
      </c>
      <c r="W1989">
        <v>7778</v>
      </c>
      <c r="X1989">
        <v>7144</v>
      </c>
    </row>
    <row r="1990" spans="1:24" x14ac:dyDescent="0.35">
      <c r="A1990" s="6" t="str">
        <f t="shared" si="31"/>
        <v>37193</v>
      </c>
      <c r="B1990">
        <v>37</v>
      </c>
      <c r="C1990">
        <v>193</v>
      </c>
      <c r="D1990" t="s">
        <v>3054</v>
      </c>
      <c r="E1990" t="s">
        <v>959</v>
      </c>
      <c r="F1990">
        <v>65973</v>
      </c>
      <c r="G1990">
        <v>32669</v>
      </c>
      <c r="H1990">
        <v>33304</v>
      </c>
      <c r="I1990">
        <v>30147</v>
      </c>
      <c r="J1990">
        <v>30962</v>
      </c>
      <c r="K1990">
        <v>1676</v>
      </c>
      <c r="L1990">
        <v>1399</v>
      </c>
      <c r="M1990">
        <v>139</v>
      </c>
      <c r="N1990">
        <v>139</v>
      </c>
      <c r="O1990">
        <v>167</v>
      </c>
      <c r="P1990">
        <v>224</v>
      </c>
      <c r="Q1990">
        <v>39</v>
      </c>
      <c r="R1990">
        <v>34</v>
      </c>
      <c r="S1990">
        <v>501</v>
      </c>
      <c r="T1990">
        <v>546</v>
      </c>
      <c r="U1990">
        <v>30229</v>
      </c>
      <c r="V1990">
        <v>31096</v>
      </c>
      <c r="W1990">
        <v>2440</v>
      </c>
      <c r="X1990">
        <v>2208</v>
      </c>
    </row>
    <row r="1991" spans="1:24" x14ac:dyDescent="0.35">
      <c r="A1991" s="6" t="str">
        <f t="shared" si="31"/>
        <v>37195</v>
      </c>
      <c r="B1991">
        <v>37</v>
      </c>
      <c r="C1991">
        <v>195</v>
      </c>
      <c r="D1991" t="s">
        <v>3054</v>
      </c>
      <c r="E1991" t="s">
        <v>1643</v>
      </c>
      <c r="F1991">
        <v>78789</v>
      </c>
      <c r="G1991">
        <v>37653</v>
      </c>
      <c r="H1991">
        <v>41136</v>
      </c>
      <c r="I1991">
        <v>21442</v>
      </c>
      <c r="J1991">
        <v>22369</v>
      </c>
      <c r="K1991">
        <v>14631</v>
      </c>
      <c r="L1991">
        <v>17233</v>
      </c>
      <c r="M1991">
        <v>299</v>
      </c>
      <c r="N1991">
        <v>251</v>
      </c>
      <c r="O1991">
        <v>546</v>
      </c>
      <c r="P1991">
        <v>473</v>
      </c>
      <c r="Q1991">
        <v>35</v>
      </c>
      <c r="R1991">
        <v>71</v>
      </c>
      <c r="S1991">
        <v>700</v>
      </c>
      <c r="T1991">
        <v>739</v>
      </c>
      <c r="U1991">
        <v>32850</v>
      </c>
      <c r="V1991">
        <v>36951</v>
      </c>
      <c r="W1991">
        <v>4803</v>
      </c>
      <c r="X1991">
        <v>4185</v>
      </c>
    </row>
    <row r="1992" spans="1:24" x14ac:dyDescent="0.35">
      <c r="A1992" s="6" t="str">
        <f t="shared" si="31"/>
        <v>37197</v>
      </c>
      <c r="B1992">
        <v>37</v>
      </c>
      <c r="C1992">
        <v>197</v>
      </c>
      <c r="D1992" t="s">
        <v>3054</v>
      </c>
      <c r="E1992" t="s">
        <v>3215</v>
      </c>
      <c r="F1992">
        <v>37216</v>
      </c>
      <c r="G1992">
        <v>18598</v>
      </c>
      <c r="H1992">
        <v>18618</v>
      </c>
      <c r="I1992">
        <v>17363</v>
      </c>
      <c r="J1992">
        <v>17486</v>
      </c>
      <c r="K1992">
        <v>696</v>
      </c>
      <c r="L1992">
        <v>614</v>
      </c>
      <c r="M1992">
        <v>143</v>
      </c>
      <c r="N1992">
        <v>127</v>
      </c>
      <c r="O1992">
        <v>93</v>
      </c>
      <c r="P1992">
        <v>109</v>
      </c>
      <c r="Q1992">
        <v>35</v>
      </c>
      <c r="R1992">
        <v>32</v>
      </c>
      <c r="S1992">
        <v>268</v>
      </c>
      <c r="T1992">
        <v>250</v>
      </c>
      <c r="U1992">
        <v>16286</v>
      </c>
      <c r="V1992">
        <v>16561</v>
      </c>
      <c r="W1992">
        <v>2312</v>
      </c>
      <c r="X1992">
        <v>2057</v>
      </c>
    </row>
    <row r="1993" spans="1:24" x14ac:dyDescent="0.35">
      <c r="A1993" s="6" t="str">
        <f t="shared" si="31"/>
        <v>37199</v>
      </c>
      <c r="B1993">
        <v>37</v>
      </c>
      <c r="C1993">
        <v>199</v>
      </c>
      <c r="D1993" t="s">
        <v>3054</v>
      </c>
      <c r="E1993" t="s">
        <v>3217</v>
      </c>
      <c r="F1993">
        <v>18474</v>
      </c>
      <c r="G1993">
        <v>9134</v>
      </c>
      <c r="H1993">
        <v>9340</v>
      </c>
      <c r="I1993">
        <v>8792</v>
      </c>
      <c r="J1993">
        <v>9037</v>
      </c>
      <c r="K1993">
        <v>123</v>
      </c>
      <c r="L1993">
        <v>81</v>
      </c>
      <c r="M1993">
        <v>67</v>
      </c>
      <c r="N1993">
        <v>69</v>
      </c>
      <c r="O1993">
        <v>22</v>
      </c>
      <c r="P1993">
        <v>37</v>
      </c>
      <c r="Q1993">
        <v>31</v>
      </c>
      <c r="R1993">
        <v>19</v>
      </c>
      <c r="S1993">
        <v>99</v>
      </c>
      <c r="T1993">
        <v>97</v>
      </c>
      <c r="U1993">
        <v>8593</v>
      </c>
      <c r="V1993">
        <v>8874</v>
      </c>
      <c r="W1993">
        <v>541</v>
      </c>
      <c r="X1993">
        <v>466</v>
      </c>
    </row>
    <row r="1994" spans="1:24" x14ac:dyDescent="0.35">
      <c r="A1994" s="6" t="str">
        <f t="shared" si="31"/>
        <v>38001</v>
      </c>
      <c r="B1994">
        <v>38</v>
      </c>
      <c r="C1994">
        <v>1</v>
      </c>
      <c r="D1994" t="s">
        <v>3219</v>
      </c>
      <c r="E1994" t="s">
        <v>435</v>
      </c>
      <c r="F1994">
        <v>2208</v>
      </c>
      <c r="G1994">
        <v>1097</v>
      </c>
      <c r="H1994">
        <v>1111</v>
      </c>
      <c r="I1994">
        <v>1018</v>
      </c>
      <c r="J1994">
        <v>1027</v>
      </c>
      <c r="K1994">
        <v>16</v>
      </c>
      <c r="L1994">
        <v>10</v>
      </c>
      <c r="M1994">
        <v>9</v>
      </c>
      <c r="N1994">
        <v>8</v>
      </c>
      <c r="O1994">
        <v>27</v>
      </c>
      <c r="P1994">
        <v>46</v>
      </c>
      <c r="Q1994">
        <v>2</v>
      </c>
      <c r="R1994">
        <v>0</v>
      </c>
      <c r="S1994">
        <v>25</v>
      </c>
      <c r="T1994">
        <v>20</v>
      </c>
      <c r="U1994">
        <v>1069</v>
      </c>
      <c r="V1994">
        <v>1096</v>
      </c>
      <c r="W1994">
        <v>28</v>
      </c>
      <c r="X1994">
        <v>15</v>
      </c>
    </row>
    <row r="1995" spans="1:24" x14ac:dyDescent="0.35">
      <c r="A1995" s="6" t="str">
        <f t="shared" si="31"/>
        <v>38003</v>
      </c>
      <c r="B1995">
        <v>38</v>
      </c>
      <c r="C1995">
        <v>3</v>
      </c>
      <c r="D1995" t="s">
        <v>3219</v>
      </c>
      <c r="E1995" t="s">
        <v>3221</v>
      </c>
      <c r="F1995">
        <v>10851</v>
      </c>
      <c r="G1995">
        <v>5511</v>
      </c>
      <c r="H1995">
        <v>5340</v>
      </c>
      <c r="I1995">
        <v>5158</v>
      </c>
      <c r="J1995">
        <v>5063</v>
      </c>
      <c r="K1995">
        <v>118</v>
      </c>
      <c r="L1995">
        <v>62</v>
      </c>
      <c r="M1995">
        <v>80</v>
      </c>
      <c r="N1995">
        <v>72</v>
      </c>
      <c r="O1995">
        <v>60</v>
      </c>
      <c r="P1995">
        <v>46</v>
      </c>
      <c r="Q1995">
        <v>4</v>
      </c>
      <c r="R1995">
        <v>3</v>
      </c>
      <c r="S1995">
        <v>91</v>
      </c>
      <c r="T1995">
        <v>94</v>
      </c>
      <c r="U1995">
        <v>5388</v>
      </c>
      <c r="V1995">
        <v>5257</v>
      </c>
      <c r="W1995">
        <v>123</v>
      </c>
      <c r="X1995">
        <v>83</v>
      </c>
    </row>
    <row r="1996" spans="1:24" x14ac:dyDescent="0.35">
      <c r="A1996" s="6" t="str">
        <f t="shared" si="31"/>
        <v>38005</v>
      </c>
      <c r="B1996">
        <v>38</v>
      </c>
      <c r="C1996">
        <v>5</v>
      </c>
      <c r="D1996" t="s">
        <v>3219</v>
      </c>
      <c r="E1996" t="s">
        <v>3223</v>
      </c>
      <c r="F1996">
        <v>5954</v>
      </c>
      <c r="G1996">
        <v>3047</v>
      </c>
      <c r="H1996">
        <v>2907</v>
      </c>
      <c r="I1996">
        <v>1359</v>
      </c>
      <c r="J1996">
        <v>1165</v>
      </c>
      <c r="K1996">
        <v>18</v>
      </c>
      <c r="L1996">
        <v>11</v>
      </c>
      <c r="M1996">
        <v>1584</v>
      </c>
      <c r="N1996">
        <v>1668</v>
      </c>
      <c r="O1996">
        <v>12</v>
      </c>
      <c r="P1996">
        <v>6</v>
      </c>
      <c r="Q1996">
        <v>1</v>
      </c>
      <c r="R1996">
        <v>0</v>
      </c>
      <c r="S1996">
        <v>73</v>
      </c>
      <c r="T1996">
        <v>57</v>
      </c>
      <c r="U1996">
        <v>3006</v>
      </c>
      <c r="V1996">
        <v>2875</v>
      </c>
      <c r="W1996">
        <v>41</v>
      </c>
      <c r="X1996">
        <v>32</v>
      </c>
    </row>
    <row r="1997" spans="1:24" x14ac:dyDescent="0.35">
      <c r="A1997" s="6" t="str">
        <f t="shared" si="31"/>
        <v>38007</v>
      </c>
      <c r="B1997">
        <v>38</v>
      </c>
      <c r="C1997">
        <v>7</v>
      </c>
      <c r="D1997" t="s">
        <v>3219</v>
      </c>
      <c r="E1997" t="s">
        <v>3225</v>
      </c>
      <c r="F1997">
        <v>946</v>
      </c>
      <c r="G1997">
        <v>510</v>
      </c>
      <c r="H1997">
        <v>436</v>
      </c>
      <c r="I1997">
        <v>470</v>
      </c>
      <c r="J1997">
        <v>422</v>
      </c>
      <c r="K1997">
        <v>2</v>
      </c>
      <c r="L1997">
        <v>4</v>
      </c>
      <c r="M1997">
        <v>2</v>
      </c>
      <c r="N1997">
        <v>4</v>
      </c>
      <c r="O1997">
        <v>31</v>
      </c>
      <c r="P1997">
        <v>4</v>
      </c>
      <c r="Q1997">
        <v>0</v>
      </c>
      <c r="R1997">
        <v>0</v>
      </c>
      <c r="S1997">
        <v>5</v>
      </c>
      <c r="T1997">
        <v>2</v>
      </c>
      <c r="U1997">
        <v>502</v>
      </c>
      <c r="V1997">
        <v>422</v>
      </c>
      <c r="W1997">
        <v>8</v>
      </c>
      <c r="X1997">
        <v>14</v>
      </c>
    </row>
    <row r="1998" spans="1:24" x14ac:dyDescent="0.35">
      <c r="A1998" s="6" t="str">
        <f t="shared" si="31"/>
        <v>38009</v>
      </c>
      <c r="B1998">
        <v>38</v>
      </c>
      <c r="C1998">
        <v>9</v>
      </c>
      <c r="D1998" t="s">
        <v>3219</v>
      </c>
      <c r="E1998" t="s">
        <v>3227</v>
      </c>
      <c r="F1998">
        <v>6383</v>
      </c>
      <c r="G1998">
        <v>3303</v>
      </c>
      <c r="H1998">
        <v>3080</v>
      </c>
      <c r="I1998">
        <v>3060</v>
      </c>
      <c r="J1998">
        <v>2830</v>
      </c>
      <c r="K1998">
        <v>27</v>
      </c>
      <c r="L1998">
        <v>21</v>
      </c>
      <c r="M1998">
        <v>119</v>
      </c>
      <c r="N1998">
        <v>114</v>
      </c>
      <c r="O1998">
        <v>15</v>
      </c>
      <c r="P1998">
        <v>28</v>
      </c>
      <c r="Q1998">
        <v>0</v>
      </c>
      <c r="R1998">
        <v>0</v>
      </c>
      <c r="S1998">
        <v>82</v>
      </c>
      <c r="T1998">
        <v>87</v>
      </c>
      <c r="U1998">
        <v>3223</v>
      </c>
      <c r="V1998">
        <v>3004</v>
      </c>
      <c r="W1998">
        <v>80</v>
      </c>
      <c r="X1998">
        <v>76</v>
      </c>
    </row>
    <row r="1999" spans="1:24" x14ac:dyDescent="0.35">
      <c r="A1999" s="6" t="str">
        <f t="shared" si="31"/>
        <v>38011</v>
      </c>
      <c r="B1999">
        <v>38</v>
      </c>
      <c r="C1999">
        <v>11</v>
      </c>
      <c r="D1999" t="s">
        <v>3219</v>
      </c>
      <c r="E1999" t="s">
        <v>3229</v>
      </c>
      <c r="F1999">
        <v>2992</v>
      </c>
      <c r="G1999">
        <v>1520</v>
      </c>
      <c r="H1999">
        <v>1472</v>
      </c>
      <c r="I1999">
        <v>1468</v>
      </c>
      <c r="J1999">
        <v>1391</v>
      </c>
      <c r="K1999">
        <v>6</v>
      </c>
      <c r="L1999">
        <v>5</v>
      </c>
      <c r="M1999">
        <v>26</v>
      </c>
      <c r="N1999">
        <v>48</v>
      </c>
      <c r="O1999">
        <v>2</v>
      </c>
      <c r="P1999">
        <v>3</v>
      </c>
      <c r="Q1999">
        <v>1</v>
      </c>
      <c r="R1999">
        <v>4</v>
      </c>
      <c r="S1999">
        <v>17</v>
      </c>
      <c r="T1999">
        <v>21</v>
      </c>
      <c r="U1999">
        <v>1453</v>
      </c>
      <c r="V1999">
        <v>1403</v>
      </c>
      <c r="W1999">
        <v>67</v>
      </c>
      <c r="X1999">
        <v>69</v>
      </c>
    </row>
    <row r="2000" spans="1:24" x14ac:dyDescent="0.35">
      <c r="A2000" s="6" t="str">
        <f t="shared" si="31"/>
        <v>38013</v>
      </c>
      <c r="B2000">
        <v>38</v>
      </c>
      <c r="C2000">
        <v>13</v>
      </c>
      <c r="D2000" t="s">
        <v>3219</v>
      </c>
      <c r="E2000" t="s">
        <v>727</v>
      </c>
      <c r="F2000">
        <v>2197</v>
      </c>
      <c r="G2000">
        <v>1163</v>
      </c>
      <c r="H2000">
        <v>1034</v>
      </c>
      <c r="I2000">
        <v>1114</v>
      </c>
      <c r="J2000">
        <v>973</v>
      </c>
      <c r="K2000">
        <v>8</v>
      </c>
      <c r="L2000">
        <v>10</v>
      </c>
      <c r="M2000">
        <v>18</v>
      </c>
      <c r="N2000">
        <v>17</v>
      </c>
      <c r="O2000">
        <v>9</v>
      </c>
      <c r="P2000">
        <v>10</v>
      </c>
      <c r="Q2000">
        <v>1</v>
      </c>
      <c r="R2000">
        <v>1</v>
      </c>
      <c r="S2000">
        <v>13</v>
      </c>
      <c r="T2000">
        <v>23</v>
      </c>
      <c r="U2000">
        <v>1134</v>
      </c>
      <c r="V2000">
        <v>992</v>
      </c>
      <c r="W2000">
        <v>29</v>
      </c>
      <c r="X2000">
        <v>42</v>
      </c>
    </row>
    <row r="2001" spans="1:24" x14ac:dyDescent="0.35">
      <c r="A2001" s="6" t="str">
        <f t="shared" si="31"/>
        <v>38015</v>
      </c>
      <c r="B2001">
        <v>38</v>
      </c>
      <c r="C2001">
        <v>15</v>
      </c>
      <c r="D2001" t="s">
        <v>3219</v>
      </c>
      <c r="E2001" t="s">
        <v>3232</v>
      </c>
      <c r="F2001">
        <v>98464</v>
      </c>
      <c r="G2001">
        <v>49481</v>
      </c>
      <c r="H2001">
        <v>48983</v>
      </c>
      <c r="I2001">
        <v>44383</v>
      </c>
      <c r="J2001">
        <v>44492</v>
      </c>
      <c r="K2001">
        <v>1393</v>
      </c>
      <c r="L2001">
        <v>903</v>
      </c>
      <c r="M2001">
        <v>2286</v>
      </c>
      <c r="N2001">
        <v>2148</v>
      </c>
      <c r="O2001">
        <v>412</v>
      </c>
      <c r="P2001">
        <v>465</v>
      </c>
      <c r="Q2001">
        <v>55</v>
      </c>
      <c r="R2001">
        <v>59</v>
      </c>
      <c r="S2001">
        <v>952</v>
      </c>
      <c r="T2001">
        <v>916</v>
      </c>
      <c r="U2001">
        <v>47887</v>
      </c>
      <c r="V2001">
        <v>47503</v>
      </c>
      <c r="W2001">
        <v>1594</v>
      </c>
      <c r="X2001">
        <v>1480</v>
      </c>
    </row>
    <row r="2002" spans="1:24" x14ac:dyDescent="0.35">
      <c r="A2002" s="6" t="str">
        <f t="shared" si="31"/>
        <v>38017</v>
      </c>
      <c r="B2002">
        <v>38</v>
      </c>
      <c r="C2002">
        <v>17</v>
      </c>
      <c r="D2002" t="s">
        <v>3219</v>
      </c>
      <c r="E2002" t="s">
        <v>1055</v>
      </c>
      <c r="F2002">
        <v>184517</v>
      </c>
      <c r="G2002">
        <v>93818</v>
      </c>
      <c r="H2002">
        <v>90699</v>
      </c>
      <c r="I2002">
        <v>80890</v>
      </c>
      <c r="J2002">
        <v>78659</v>
      </c>
      <c r="K2002">
        <v>6161</v>
      </c>
      <c r="L2002">
        <v>5703</v>
      </c>
      <c r="M2002">
        <v>1456</v>
      </c>
      <c r="N2002">
        <v>1354</v>
      </c>
      <c r="O2002">
        <v>3210</v>
      </c>
      <c r="P2002">
        <v>2957</v>
      </c>
      <c r="Q2002">
        <v>49</v>
      </c>
      <c r="R2002">
        <v>67</v>
      </c>
      <c r="S2002">
        <v>2052</v>
      </c>
      <c r="T2002">
        <v>1959</v>
      </c>
      <c r="U2002">
        <v>90482</v>
      </c>
      <c r="V2002">
        <v>87896</v>
      </c>
      <c r="W2002">
        <v>3336</v>
      </c>
      <c r="X2002">
        <v>2803</v>
      </c>
    </row>
    <row r="2003" spans="1:24" x14ac:dyDescent="0.35">
      <c r="A2003" s="6" t="str">
        <f t="shared" si="31"/>
        <v>38019</v>
      </c>
      <c r="B2003">
        <v>38</v>
      </c>
      <c r="C2003">
        <v>19</v>
      </c>
      <c r="D2003" t="s">
        <v>3219</v>
      </c>
      <c r="E2003" t="s">
        <v>3235</v>
      </c>
      <c r="F2003">
        <v>3716</v>
      </c>
      <c r="G2003">
        <v>1946</v>
      </c>
      <c r="H2003">
        <v>1770</v>
      </c>
      <c r="I2003">
        <v>1864</v>
      </c>
      <c r="J2003">
        <v>1697</v>
      </c>
      <c r="K2003">
        <v>14</v>
      </c>
      <c r="L2003">
        <v>5</v>
      </c>
      <c r="M2003">
        <v>33</v>
      </c>
      <c r="N2003">
        <v>26</v>
      </c>
      <c r="O2003">
        <v>7</v>
      </c>
      <c r="P2003">
        <v>17</v>
      </c>
      <c r="Q2003">
        <v>0</v>
      </c>
      <c r="R2003">
        <v>0</v>
      </c>
      <c r="S2003">
        <v>28</v>
      </c>
      <c r="T2003">
        <v>25</v>
      </c>
      <c r="U2003">
        <v>1919</v>
      </c>
      <c r="V2003">
        <v>1745</v>
      </c>
      <c r="W2003">
        <v>27</v>
      </c>
      <c r="X2003">
        <v>25</v>
      </c>
    </row>
    <row r="2004" spans="1:24" x14ac:dyDescent="0.35">
      <c r="A2004" s="6" t="str">
        <f t="shared" si="31"/>
        <v>38021</v>
      </c>
      <c r="B2004">
        <v>38</v>
      </c>
      <c r="C2004">
        <v>21</v>
      </c>
      <c r="D2004" t="s">
        <v>3219</v>
      </c>
      <c r="E2004" t="s">
        <v>3237</v>
      </c>
      <c r="F2004">
        <v>4997</v>
      </c>
      <c r="G2004">
        <v>2552</v>
      </c>
      <c r="H2004">
        <v>2445</v>
      </c>
      <c r="I2004">
        <v>2435</v>
      </c>
      <c r="J2004">
        <v>2343</v>
      </c>
      <c r="K2004">
        <v>24</v>
      </c>
      <c r="L2004">
        <v>14</v>
      </c>
      <c r="M2004">
        <v>39</v>
      </c>
      <c r="N2004">
        <v>19</v>
      </c>
      <c r="O2004">
        <v>10</v>
      </c>
      <c r="P2004">
        <v>26</v>
      </c>
      <c r="Q2004">
        <v>0</v>
      </c>
      <c r="R2004">
        <v>1</v>
      </c>
      <c r="S2004">
        <v>44</v>
      </c>
      <c r="T2004">
        <v>42</v>
      </c>
      <c r="U2004">
        <v>2452</v>
      </c>
      <c r="V2004">
        <v>2360</v>
      </c>
      <c r="W2004">
        <v>100</v>
      </c>
      <c r="X2004">
        <v>85</v>
      </c>
    </row>
    <row r="2005" spans="1:24" x14ac:dyDescent="0.35">
      <c r="A2005" s="6" t="str">
        <f t="shared" si="31"/>
        <v>38023</v>
      </c>
      <c r="B2005">
        <v>38</v>
      </c>
      <c r="C2005">
        <v>23</v>
      </c>
      <c r="D2005" t="s">
        <v>3219</v>
      </c>
      <c r="E2005" t="s">
        <v>3239</v>
      </c>
      <c r="F2005">
        <v>2195</v>
      </c>
      <c r="G2005">
        <v>1142</v>
      </c>
      <c r="H2005">
        <v>1053</v>
      </c>
      <c r="I2005">
        <v>1051</v>
      </c>
      <c r="J2005">
        <v>973</v>
      </c>
      <c r="K2005">
        <v>31</v>
      </c>
      <c r="L2005">
        <v>8</v>
      </c>
      <c r="M2005">
        <v>16</v>
      </c>
      <c r="N2005">
        <v>7</v>
      </c>
      <c r="O2005">
        <v>21</v>
      </c>
      <c r="P2005">
        <v>23</v>
      </c>
      <c r="Q2005">
        <v>2</v>
      </c>
      <c r="R2005">
        <v>3</v>
      </c>
      <c r="S2005">
        <v>21</v>
      </c>
      <c r="T2005">
        <v>39</v>
      </c>
      <c r="U2005">
        <v>1116</v>
      </c>
      <c r="V2005">
        <v>1018</v>
      </c>
      <c r="W2005">
        <v>26</v>
      </c>
      <c r="X2005">
        <v>35</v>
      </c>
    </row>
    <row r="2006" spans="1:24" x14ac:dyDescent="0.35">
      <c r="A2006" s="6" t="str">
        <f t="shared" si="31"/>
        <v>38025</v>
      </c>
      <c r="B2006">
        <v>38</v>
      </c>
      <c r="C2006">
        <v>25</v>
      </c>
      <c r="D2006" t="s">
        <v>3219</v>
      </c>
      <c r="E2006" t="s">
        <v>3241</v>
      </c>
      <c r="F2006">
        <v>4094</v>
      </c>
      <c r="G2006">
        <v>2202</v>
      </c>
      <c r="H2006">
        <v>1892</v>
      </c>
      <c r="I2006">
        <v>1864</v>
      </c>
      <c r="J2006">
        <v>1619</v>
      </c>
      <c r="K2006">
        <v>42</v>
      </c>
      <c r="L2006">
        <v>22</v>
      </c>
      <c r="M2006">
        <v>212</v>
      </c>
      <c r="N2006">
        <v>180</v>
      </c>
      <c r="O2006">
        <v>39</v>
      </c>
      <c r="P2006">
        <v>25</v>
      </c>
      <c r="Q2006">
        <v>0</v>
      </c>
      <c r="R2006">
        <v>0</v>
      </c>
      <c r="S2006">
        <v>45</v>
      </c>
      <c r="T2006">
        <v>46</v>
      </c>
      <c r="U2006">
        <v>2162</v>
      </c>
      <c r="V2006">
        <v>1852</v>
      </c>
      <c r="W2006">
        <v>40</v>
      </c>
      <c r="X2006">
        <v>40</v>
      </c>
    </row>
    <row r="2007" spans="1:24" x14ac:dyDescent="0.35">
      <c r="A2007" s="6" t="str">
        <f t="shared" si="31"/>
        <v>38027</v>
      </c>
      <c r="B2007">
        <v>38</v>
      </c>
      <c r="C2007">
        <v>27</v>
      </c>
      <c r="D2007" t="s">
        <v>3219</v>
      </c>
      <c r="E2007" t="s">
        <v>2920</v>
      </c>
      <c r="F2007">
        <v>2342</v>
      </c>
      <c r="G2007">
        <v>1183</v>
      </c>
      <c r="H2007">
        <v>1159</v>
      </c>
      <c r="I2007">
        <v>1099</v>
      </c>
      <c r="J2007">
        <v>1090</v>
      </c>
      <c r="K2007">
        <v>6</v>
      </c>
      <c r="L2007">
        <v>3</v>
      </c>
      <c r="M2007">
        <v>55</v>
      </c>
      <c r="N2007">
        <v>46</v>
      </c>
      <c r="O2007">
        <v>7</v>
      </c>
      <c r="P2007">
        <v>4</v>
      </c>
      <c r="Q2007">
        <v>1</v>
      </c>
      <c r="R2007">
        <v>0</v>
      </c>
      <c r="S2007">
        <v>15</v>
      </c>
      <c r="T2007">
        <v>16</v>
      </c>
      <c r="U2007">
        <v>1135</v>
      </c>
      <c r="V2007">
        <v>1120</v>
      </c>
      <c r="W2007">
        <v>48</v>
      </c>
      <c r="X2007">
        <v>39</v>
      </c>
    </row>
    <row r="2008" spans="1:24" x14ac:dyDescent="0.35">
      <c r="A2008" s="6" t="str">
        <f t="shared" si="31"/>
        <v>38029</v>
      </c>
      <c r="B2008">
        <v>38</v>
      </c>
      <c r="C2008">
        <v>29</v>
      </c>
      <c r="D2008" t="s">
        <v>3219</v>
      </c>
      <c r="E2008" t="s">
        <v>3244</v>
      </c>
      <c r="F2008">
        <v>3298</v>
      </c>
      <c r="G2008">
        <v>1709</v>
      </c>
      <c r="H2008">
        <v>1589</v>
      </c>
      <c r="I2008">
        <v>1649</v>
      </c>
      <c r="J2008">
        <v>1532</v>
      </c>
      <c r="K2008">
        <v>6</v>
      </c>
      <c r="L2008">
        <v>8</v>
      </c>
      <c r="M2008">
        <v>21</v>
      </c>
      <c r="N2008">
        <v>16</v>
      </c>
      <c r="O2008">
        <v>9</v>
      </c>
      <c r="P2008">
        <v>15</v>
      </c>
      <c r="Q2008">
        <v>0</v>
      </c>
      <c r="R2008">
        <v>0</v>
      </c>
      <c r="S2008">
        <v>24</v>
      </c>
      <c r="T2008">
        <v>18</v>
      </c>
      <c r="U2008">
        <v>1688</v>
      </c>
      <c r="V2008">
        <v>1565</v>
      </c>
      <c r="W2008">
        <v>21</v>
      </c>
      <c r="X2008">
        <v>24</v>
      </c>
    </row>
    <row r="2009" spans="1:24" x14ac:dyDescent="0.35">
      <c r="A2009" s="6" t="str">
        <f t="shared" si="31"/>
        <v>38031</v>
      </c>
      <c r="B2009">
        <v>38</v>
      </c>
      <c r="C2009">
        <v>31</v>
      </c>
      <c r="D2009" t="s">
        <v>3219</v>
      </c>
      <c r="E2009" t="s">
        <v>3246</v>
      </c>
      <c r="F2009">
        <v>3395</v>
      </c>
      <c r="G2009">
        <v>1707</v>
      </c>
      <c r="H2009">
        <v>1688</v>
      </c>
      <c r="I2009">
        <v>1662</v>
      </c>
      <c r="J2009">
        <v>1626</v>
      </c>
      <c r="K2009">
        <v>9</v>
      </c>
      <c r="L2009">
        <v>5</v>
      </c>
      <c r="M2009">
        <v>13</v>
      </c>
      <c r="N2009">
        <v>28</v>
      </c>
      <c r="O2009">
        <v>5</v>
      </c>
      <c r="P2009">
        <v>12</v>
      </c>
      <c r="Q2009">
        <v>0</v>
      </c>
      <c r="R2009">
        <v>0</v>
      </c>
      <c r="S2009">
        <v>18</v>
      </c>
      <c r="T2009">
        <v>17</v>
      </c>
      <c r="U2009">
        <v>1659</v>
      </c>
      <c r="V2009">
        <v>1665</v>
      </c>
      <c r="W2009">
        <v>48</v>
      </c>
      <c r="X2009">
        <v>23</v>
      </c>
    </row>
    <row r="2010" spans="1:24" x14ac:dyDescent="0.35">
      <c r="A2010" s="6" t="str">
        <f t="shared" si="31"/>
        <v>38033</v>
      </c>
      <c r="B2010">
        <v>38</v>
      </c>
      <c r="C2010">
        <v>33</v>
      </c>
      <c r="D2010" t="s">
        <v>3219</v>
      </c>
      <c r="E2010" t="s">
        <v>2629</v>
      </c>
      <c r="F2010">
        <v>1730</v>
      </c>
      <c r="G2010">
        <v>879</v>
      </c>
      <c r="H2010">
        <v>851</v>
      </c>
      <c r="I2010">
        <v>846</v>
      </c>
      <c r="J2010">
        <v>816</v>
      </c>
      <c r="K2010">
        <v>5</v>
      </c>
      <c r="L2010">
        <v>6</v>
      </c>
      <c r="M2010">
        <v>12</v>
      </c>
      <c r="N2010">
        <v>14</v>
      </c>
      <c r="O2010">
        <v>0</v>
      </c>
      <c r="P2010">
        <v>2</v>
      </c>
      <c r="Q2010">
        <v>1</v>
      </c>
      <c r="R2010">
        <v>1</v>
      </c>
      <c r="S2010">
        <v>15</v>
      </c>
      <c r="T2010">
        <v>12</v>
      </c>
      <c r="U2010">
        <v>858</v>
      </c>
      <c r="V2010">
        <v>819</v>
      </c>
      <c r="W2010">
        <v>21</v>
      </c>
      <c r="X2010">
        <v>32</v>
      </c>
    </row>
    <row r="2011" spans="1:24" x14ac:dyDescent="0.35">
      <c r="A2011" s="6" t="str">
        <f t="shared" si="31"/>
        <v>38035</v>
      </c>
      <c r="B2011">
        <v>38</v>
      </c>
      <c r="C2011">
        <v>35</v>
      </c>
      <c r="D2011" t="s">
        <v>3219</v>
      </c>
      <c r="E2011" t="s">
        <v>3249</v>
      </c>
      <c r="F2011">
        <v>73181</v>
      </c>
      <c r="G2011">
        <v>37755</v>
      </c>
      <c r="H2011">
        <v>35426</v>
      </c>
      <c r="I2011">
        <v>32593</v>
      </c>
      <c r="J2011">
        <v>31045</v>
      </c>
      <c r="K2011">
        <v>1864</v>
      </c>
      <c r="L2011">
        <v>1216</v>
      </c>
      <c r="M2011">
        <v>1005</v>
      </c>
      <c r="N2011">
        <v>1120</v>
      </c>
      <c r="O2011">
        <v>1116</v>
      </c>
      <c r="P2011">
        <v>1048</v>
      </c>
      <c r="Q2011">
        <v>28</v>
      </c>
      <c r="R2011">
        <v>25</v>
      </c>
      <c r="S2011">
        <v>1149</v>
      </c>
      <c r="T2011">
        <v>972</v>
      </c>
      <c r="U2011">
        <v>35875</v>
      </c>
      <c r="V2011">
        <v>33652</v>
      </c>
      <c r="W2011">
        <v>1880</v>
      </c>
      <c r="X2011">
        <v>1774</v>
      </c>
    </row>
    <row r="2012" spans="1:24" x14ac:dyDescent="0.35">
      <c r="A2012" s="6" t="str">
        <f t="shared" si="31"/>
        <v>38037</v>
      </c>
      <c r="B2012">
        <v>38</v>
      </c>
      <c r="C2012">
        <v>37</v>
      </c>
      <c r="D2012" t="s">
        <v>3219</v>
      </c>
      <c r="E2012" t="s">
        <v>234</v>
      </c>
      <c r="F2012">
        <v>2299</v>
      </c>
      <c r="G2012">
        <v>1176</v>
      </c>
      <c r="H2012">
        <v>1123</v>
      </c>
      <c r="I2012">
        <v>1134</v>
      </c>
      <c r="J2012">
        <v>1077</v>
      </c>
      <c r="K2012">
        <v>2</v>
      </c>
      <c r="L2012">
        <v>1</v>
      </c>
      <c r="M2012">
        <v>16</v>
      </c>
      <c r="N2012">
        <v>20</v>
      </c>
      <c r="O2012">
        <v>1</v>
      </c>
      <c r="P2012">
        <v>5</v>
      </c>
      <c r="Q2012">
        <v>0</v>
      </c>
      <c r="R2012">
        <v>0</v>
      </c>
      <c r="S2012">
        <v>23</v>
      </c>
      <c r="T2012">
        <v>20</v>
      </c>
      <c r="U2012">
        <v>1160</v>
      </c>
      <c r="V2012">
        <v>1114</v>
      </c>
      <c r="W2012">
        <v>16</v>
      </c>
      <c r="X2012">
        <v>9</v>
      </c>
    </row>
    <row r="2013" spans="1:24" x14ac:dyDescent="0.35">
      <c r="A2013" s="6" t="str">
        <f t="shared" si="31"/>
        <v>38039</v>
      </c>
      <c r="B2013">
        <v>38</v>
      </c>
      <c r="C2013">
        <v>39</v>
      </c>
      <c r="D2013" t="s">
        <v>3219</v>
      </c>
      <c r="E2013" t="s">
        <v>3252</v>
      </c>
      <c r="F2013">
        <v>2300</v>
      </c>
      <c r="G2013">
        <v>1165</v>
      </c>
      <c r="H2013">
        <v>1135</v>
      </c>
      <c r="I2013">
        <v>1138</v>
      </c>
      <c r="J2013">
        <v>1121</v>
      </c>
      <c r="K2013">
        <v>11</v>
      </c>
      <c r="L2013">
        <v>4</v>
      </c>
      <c r="M2013">
        <v>10</v>
      </c>
      <c r="N2013">
        <v>5</v>
      </c>
      <c r="O2013">
        <v>1</v>
      </c>
      <c r="P2013">
        <v>2</v>
      </c>
      <c r="Q2013">
        <v>0</v>
      </c>
      <c r="R2013">
        <v>0</v>
      </c>
      <c r="S2013">
        <v>5</v>
      </c>
      <c r="T2013">
        <v>3</v>
      </c>
      <c r="U2013">
        <v>1149</v>
      </c>
      <c r="V2013">
        <v>1122</v>
      </c>
      <c r="W2013">
        <v>16</v>
      </c>
      <c r="X2013">
        <v>13</v>
      </c>
    </row>
    <row r="2014" spans="1:24" x14ac:dyDescent="0.35">
      <c r="A2014" s="6" t="str">
        <f t="shared" si="31"/>
        <v>38041</v>
      </c>
      <c r="B2014">
        <v>38</v>
      </c>
      <c r="C2014">
        <v>41</v>
      </c>
      <c r="D2014" t="s">
        <v>3219</v>
      </c>
      <c r="E2014" t="s">
        <v>3254</v>
      </c>
      <c r="F2014">
        <v>2483</v>
      </c>
      <c r="G2014">
        <v>1225</v>
      </c>
      <c r="H2014">
        <v>1258</v>
      </c>
      <c r="I2014">
        <v>1165</v>
      </c>
      <c r="J2014">
        <v>1159</v>
      </c>
      <c r="K2014">
        <v>12</v>
      </c>
      <c r="L2014">
        <v>12</v>
      </c>
      <c r="M2014">
        <v>17</v>
      </c>
      <c r="N2014">
        <v>53</v>
      </c>
      <c r="O2014">
        <v>2</v>
      </c>
      <c r="P2014">
        <v>6</v>
      </c>
      <c r="Q2014">
        <v>1</v>
      </c>
      <c r="R2014">
        <v>3</v>
      </c>
      <c r="S2014">
        <v>28</v>
      </c>
      <c r="T2014">
        <v>25</v>
      </c>
      <c r="U2014">
        <v>1199</v>
      </c>
      <c r="V2014">
        <v>1235</v>
      </c>
      <c r="W2014">
        <v>26</v>
      </c>
      <c r="X2014">
        <v>23</v>
      </c>
    </row>
    <row r="2015" spans="1:24" x14ac:dyDescent="0.35">
      <c r="A2015" s="6" t="str">
        <f t="shared" si="31"/>
        <v>38043</v>
      </c>
      <c r="B2015">
        <v>38</v>
      </c>
      <c r="C2015">
        <v>43</v>
      </c>
      <c r="D2015" t="s">
        <v>3219</v>
      </c>
      <c r="E2015" t="s">
        <v>3256</v>
      </c>
      <c r="F2015">
        <v>2389</v>
      </c>
      <c r="G2015">
        <v>1258</v>
      </c>
      <c r="H2015">
        <v>1131</v>
      </c>
      <c r="I2015">
        <v>1226</v>
      </c>
      <c r="J2015">
        <v>1090</v>
      </c>
      <c r="K2015">
        <v>4</v>
      </c>
      <c r="L2015">
        <v>8</v>
      </c>
      <c r="M2015">
        <v>7</v>
      </c>
      <c r="N2015">
        <v>16</v>
      </c>
      <c r="O2015">
        <v>11</v>
      </c>
      <c r="P2015">
        <v>7</v>
      </c>
      <c r="Q2015">
        <v>0</v>
      </c>
      <c r="R2015">
        <v>0</v>
      </c>
      <c r="S2015">
        <v>10</v>
      </c>
      <c r="T2015">
        <v>10</v>
      </c>
      <c r="U2015">
        <v>1230</v>
      </c>
      <c r="V2015">
        <v>1112</v>
      </c>
      <c r="W2015">
        <v>28</v>
      </c>
      <c r="X2015">
        <v>19</v>
      </c>
    </row>
    <row r="2016" spans="1:24" x14ac:dyDescent="0.35">
      <c r="A2016" s="6" t="str">
        <f t="shared" si="31"/>
        <v>38045</v>
      </c>
      <c r="B2016">
        <v>38</v>
      </c>
      <c r="C2016">
        <v>45</v>
      </c>
      <c r="D2016" t="s">
        <v>3219</v>
      </c>
      <c r="E2016" t="s">
        <v>5193</v>
      </c>
      <c r="F2016">
        <v>4091</v>
      </c>
      <c r="G2016">
        <v>2124</v>
      </c>
      <c r="H2016">
        <v>1967</v>
      </c>
      <c r="I2016">
        <v>2074</v>
      </c>
      <c r="J2016">
        <v>1922</v>
      </c>
      <c r="K2016">
        <v>10</v>
      </c>
      <c r="L2016">
        <v>11</v>
      </c>
      <c r="M2016">
        <v>12</v>
      </c>
      <c r="N2016">
        <v>18</v>
      </c>
      <c r="O2016">
        <v>4</v>
      </c>
      <c r="P2016">
        <v>1</v>
      </c>
      <c r="Q2016">
        <v>0</v>
      </c>
      <c r="R2016">
        <v>2</v>
      </c>
      <c r="S2016">
        <v>24</v>
      </c>
      <c r="T2016">
        <v>13</v>
      </c>
      <c r="U2016">
        <v>2087</v>
      </c>
      <c r="V2016">
        <v>1918</v>
      </c>
      <c r="W2016">
        <v>37</v>
      </c>
      <c r="X2016">
        <v>49</v>
      </c>
    </row>
    <row r="2017" spans="1:24" x14ac:dyDescent="0.35">
      <c r="A2017" s="6" t="str">
        <f t="shared" si="31"/>
        <v>38047</v>
      </c>
      <c r="B2017">
        <v>38</v>
      </c>
      <c r="C2017">
        <v>47</v>
      </c>
      <c r="D2017" t="s">
        <v>3219</v>
      </c>
      <c r="E2017" t="s">
        <v>259</v>
      </c>
      <c r="F2017">
        <v>1875</v>
      </c>
      <c r="G2017">
        <v>983</v>
      </c>
      <c r="H2017">
        <v>892</v>
      </c>
      <c r="I2017">
        <v>948</v>
      </c>
      <c r="J2017">
        <v>852</v>
      </c>
      <c r="K2017">
        <v>2</v>
      </c>
      <c r="L2017">
        <v>4</v>
      </c>
      <c r="M2017">
        <v>11</v>
      </c>
      <c r="N2017">
        <v>9</v>
      </c>
      <c r="O2017">
        <v>4</v>
      </c>
      <c r="P2017">
        <v>6</v>
      </c>
      <c r="Q2017">
        <v>0</v>
      </c>
      <c r="R2017">
        <v>0</v>
      </c>
      <c r="S2017">
        <v>18</v>
      </c>
      <c r="T2017">
        <v>21</v>
      </c>
      <c r="U2017">
        <v>969</v>
      </c>
      <c r="V2017">
        <v>865</v>
      </c>
      <c r="W2017">
        <v>14</v>
      </c>
      <c r="X2017">
        <v>27</v>
      </c>
    </row>
    <row r="2018" spans="1:24" x14ac:dyDescent="0.35">
      <c r="A2018" s="6" t="str">
        <f t="shared" si="31"/>
        <v>38049</v>
      </c>
      <c r="B2018">
        <v>38</v>
      </c>
      <c r="C2018">
        <v>49</v>
      </c>
      <c r="D2018" t="s">
        <v>3219</v>
      </c>
      <c r="E2018" t="s">
        <v>1127</v>
      </c>
      <c r="F2018">
        <v>5352</v>
      </c>
      <c r="G2018">
        <v>2806</v>
      </c>
      <c r="H2018">
        <v>2546</v>
      </c>
      <c r="I2018">
        <v>2714</v>
      </c>
      <c r="J2018">
        <v>2463</v>
      </c>
      <c r="K2018">
        <v>13</v>
      </c>
      <c r="L2018">
        <v>13</v>
      </c>
      <c r="M2018">
        <v>32</v>
      </c>
      <c r="N2018">
        <v>26</v>
      </c>
      <c r="O2018">
        <v>7</v>
      </c>
      <c r="P2018">
        <v>11</v>
      </c>
      <c r="Q2018">
        <v>0</v>
      </c>
      <c r="R2018">
        <v>0</v>
      </c>
      <c r="S2018">
        <v>40</v>
      </c>
      <c r="T2018">
        <v>33</v>
      </c>
      <c r="U2018">
        <v>2751</v>
      </c>
      <c r="V2018">
        <v>2495</v>
      </c>
      <c r="W2018">
        <v>55</v>
      </c>
      <c r="X2018">
        <v>51</v>
      </c>
    </row>
    <row r="2019" spans="1:24" x14ac:dyDescent="0.35">
      <c r="A2019" s="6" t="str">
        <f t="shared" si="31"/>
        <v>38051</v>
      </c>
      <c r="B2019">
        <v>38</v>
      </c>
      <c r="C2019">
        <v>51</v>
      </c>
      <c r="D2019" t="s">
        <v>3219</v>
      </c>
      <c r="E2019" t="s">
        <v>858</v>
      </c>
      <c r="F2019">
        <v>2535</v>
      </c>
      <c r="G2019">
        <v>1262</v>
      </c>
      <c r="H2019">
        <v>1273</v>
      </c>
      <c r="I2019">
        <v>1231</v>
      </c>
      <c r="J2019">
        <v>1218</v>
      </c>
      <c r="K2019">
        <v>8</v>
      </c>
      <c r="L2019">
        <v>16</v>
      </c>
      <c r="M2019">
        <v>10</v>
      </c>
      <c r="N2019">
        <v>10</v>
      </c>
      <c r="O2019">
        <v>4</v>
      </c>
      <c r="P2019">
        <v>19</v>
      </c>
      <c r="Q2019">
        <v>0</v>
      </c>
      <c r="R2019">
        <v>0</v>
      </c>
      <c r="S2019">
        <v>9</v>
      </c>
      <c r="T2019">
        <v>10</v>
      </c>
      <c r="U2019">
        <v>1225</v>
      </c>
      <c r="V2019">
        <v>1247</v>
      </c>
      <c r="W2019">
        <v>37</v>
      </c>
      <c r="X2019">
        <v>26</v>
      </c>
    </row>
    <row r="2020" spans="1:24" x14ac:dyDescent="0.35">
      <c r="A2020" s="6" t="str">
        <f t="shared" si="31"/>
        <v>38053</v>
      </c>
      <c r="B2020">
        <v>38</v>
      </c>
      <c r="C2020">
        <v>53</v>
      </c>
      <c r="D2020" t="s">
        <v>3219</v>
      </c>
      <c r="E2020" t="s">
        <v>5194</v>
      </c>
      <c r="F2020">
        <v>14708</v>
      </c>
      <c r="G2020">
        <v>7854</v>
      </c>
      <c r="H2020">
        <v>6854</v>
      </c>
      <c r="I2020">
        <v>6670</v>
      </c>
      <c r="J2020">
        <v>5693</v>
      </c>
      <c r="K2020">
        <v>223</v>
      </c>
      <c r="L2020">
        <v>134</v>
      </c>
      <c r="M2020">
        <v>625</v>
      </c>
      <c r="N2020">
        <v>684</v>
      </c>
      <c r="O2020">
        <v>74</v>
      </c>
      <c r="P2020">
        <v>81</v>
      </c>
      <c r="Q2020">
        <v>10</v>
      </c>
      <c r="R2020">
        <v>5</v>
      </c>
      <c r="S2020">
        <v>252</v>
      </c>
      <c r="T2020">
        <v>257</v>
      </c>
      <c r="U2020">
        <v>7009</v>
      </c>
      <c r="V2020">
        <v>6174</v>
      </c>
      <c r="W2020">
        <v>845</v>
      </c>
      <c r="X2020">
        <v>680</v>
      </c>
    </row>
    <row r="2021" spans="1:24" x14ac:dyDescent="0.35">
      <c r="A2021" s="6" t="str">
        <f t="shared" si="31"/>
        <v>38055</v>
      </c>
      <c r="B2021">
        <v>38</v>
      </c>
      <c r="C2021">
        <v>55</v>
      </c>
      <c r="D2021" t="s">
        <v>3219</v>
      </c>
      <c r="E2021" t="s">
        <v>5175</v>
      </c>
      <c r="F2021">
        <v>9780</v>
      </c>
      <c r="G2021">
        <v>5005</v>
      </c>
      <c r="H2021">
        <v>4775</v>
      </c>
      <c r="I2021">
        <v>4539</v>
      </c>
      <c r="J2021">
        <v>4285</v>
      </c>
      <c r="K2021">
        <v>29</v>
      </c>
      <c r="L2021">
        <v>10</v>
      </c>
      <c r="M2021">
        <v>337</v>
      </c>
      <c r="N2021">
        <v>353</v>
      </c>
      <c r="O2021">
        <v>18</v>
      </c>
      <c r="P2021">
        <v>13</v>
      </c>
      <c r="Q2021">
        <v>5</v>
      </c>
      <c r="R2021">
        <v>2</v>
      </c>
      <c r="S2021">
        <v>77</v>
      </c>
      <c r="T2021">
        <v>112</v>
      </c>
      <c r="U2021">
        <v>4912</v>
      </c>
      <c r="V2021">
        <v>4700</v>
      </c>
      <c r="W2021">
        <v>93</v>
      </c>
      <c r="X2021">
        <v>75</v>
      </c>
    </row>
    <row r="2022" spans="1:24" x14ac:dyDescent="0.35">
      <c r="A2022" s="6" t="str">
        <f t="shared" si="31"/>
        <v>38057</v>
      </c>
      <c r="B2022">
        <v>38</v>
      </c>
      <c r="C2022">
        <v>57</v>
      </c>
      <c r="D2022" t="s">
        <v>3219</v>
      </c>
      <c r="E2022" t="s">
        <v>1143</v>
      </c>
      <c r="F2022">
        <v>8353</v>
      </c>
      <c r="G2022">
        <v>4347</v>
      </c>
      <c r="H2022">
        <v>4006</v>
      </c>
      <c r="I2022">
        <v>4105</v>
      </c>
      <c r="J2022">
        <v>3756</v>
      </c>
      <c r="K2022">
        <v>46</v>
      </c>
      <c r="L2022">
        <v>19</v>
      </c>
      <c r="M2022">
        <v>110</v>
      </c>
      <c r="N2022">
        <v>124</v>
      </c>
      <c r="O2022">
        <v>11</v>
      </c>
      <c r="P2022">
        <v>35</v>
      </c>
      <c r="Q2022">
        <v>3</v>
      </c>
      <c r="R2022">
        <v>4</v>
      </c>
      <c r="S2022">
        <v>72</v>
      </c>
      <c r="T2022">
        <v>68</v>
      </c>
      <c r="U2022">
        <v>4240</v>
      </c>
      <c r="V2022">
        <v>3891</v>
      </c>
      <c r="W2022">
        <v>107</v>
      </c>
      <c r="X2022">
        <v>115</v>
      </c>
    </row>
    <row r="2023" spans="1:24" x14ac:dyDescent="0.35">
      <c r="A2023" s="6" t="str">
        <f t="shared" si="31"/>
        <v>38059</v>
      </c>
      <c r="B2023">
        <v>38</v>
      </c>
      <c r="C2023">
        <v>59</v>
      </c>
      <c r="D2023" t="s">
        <v>3219</v>
      </c>
      <c r="E2023" t="s">
        <v>1575</v>
      </c>
      <c r="F2023">
        <v>33287</v>
      </c>
      <c r="G2023">
        <v>16897</v>
      </c>
      <c r="H2023">
        <v>16390</v>
      </c>
      <c r="I2023">
        <v>15556</v>
      </c>
      <c r="J2023">
        <v>15028</v>
      </c>
      <c r="K2023">
        <v>264</v>
      </c>
      <c r="L2023">
        <v>245</v>
      </c>
      <c r="M2023">
        <v>611</v>
      </c>
      <c r="N2023">
        <v>671</v>
      </c>
      <c r="O2023">
        <v>81</v>
      </c>
      <c r="P2023">
        <v>94</v>
      </c>
      <c r="Q2023">
        <v>14</v>
      </c>
      <c r="R2023">
        <v>16</v>
      </c>
      <c r="S2023">
        <v>371</v>
      </c>
      <c r="T2023">
        <v>336</v>
      </c>
      <c r="U2023">
        <v>16108</v>
      </c>
      <c r="V2023">
        <v>15850</v>
      </c>
      <c r="W2023">
        <v>789</v>
      </c>
      <c r="X2023">
        <v>540</v>
      </c>
    </row>
    <row r="2024" spans="1:24" x14ac:dyDescent="0.35">
      <c r="A2024" s="6" t="str">
        <f t="shared" si="31"/>
        <v>38061</v>
      </c>
      <c r="B2024">
        <v>38</v>
      </c>
      <c r="C2024">
        <v>61</v>
      </c>
      <c r="D2024" t="s">
        <v>3219</v>
      </c>
      <c r="E2024" t="s">
        <v>3268</v>
      </c>
      <c r="F2024">
        <v>9794</v>
      </c>
      <c r="G2024">
        <v>5148</v>
      </c>
      <c r="H2024">
        <v>4646</v>
      </c>
      <c r="I2024">
        <v>3343</v>
      </c>
      <c r="J2024">
        <v>2801</v>
      </c>
      <c r="K2024">
        <v>112</v>
      </c>
      <c r="L2024">
        <v>70</v>
      </c>
      <c r="M2024">
        <v>1507</v>
      </c>
      <c r="N2024">
        <v>1564</v>
      </c>
      <c r="O2024">
        <v>19</v>
      </c>
      <c r="P2024">
        <v>34</v>
      </c>
      <c r="Q2024">
        <v>3</v>
      </c>
      <c r="R2024">
        <v>0</v>
      </c>
      <c r="S2024">
        <v>164</v>
      </c>
      <c r="T2024">
        <v>177</v>
      </c>
      <c r="U2024">
        <v>4709</v>
      </c>
      <c r="V2024">
        <v>4314</v>
      </c>
      <c r="W2024">
        <v>439</v>
      </c>
      <c r="X2024">
        <v>332</v>
      </c>
    </row>
    <row r="2025" spans="1:24" x14ac:dyDescent="0.35">
      <c r="A2025" s="6" t="str">
        <f t="shared" si="31"/>
        <v>38063</v>
      </c>
      <c r="B2025">
        <v>38</v>
      </c>
      <c r="C2025">
        <v>63</v>
      </c>
      <c r="D2025" t="s">
        <v>3219</v>
      </c>
      <c r="E2025" t="s">
        <v>1780</v>
      </c>
      <c r="F2025">
        <v>3014</v>
      </c>
      <c r="G2025">
        <v>1554</v>
      </c>
      <c r="H2025">
        <v>1460</v>
      </c>
      <c r="I2025">
        <v>1483</v>
      </c>
      <c r="J2025">
        <v>1389</v>
      </c>
      <c r="K2025">
        <v>13</v>
      </c>
      <c r="L2025">
        <v>7</v>
      </c>
      <c r="M2025">
        <v>35</v>
      </c>
      <c r="N2025">
        <v>28</v>
      </c>
      <c r="O2025">
        <v>4</v>
      </c>
      <c r="P2025">
        <v>3</v>
      </c>
      <c r="Q2025">
        <v>0</v>
      </c>
      <c r="R2025">
        <v>1</v>
      </c>
      <c r="S2025">
        <v>19</v>
      </c>
      <c r="T2025">
        <v>32</v>
      </c>
      <c r="U2025">
        <v>1504</v>
      </c>
      <c r="V2025">
        <v>1429</v>
      </c>
      <c r="W2025">
        <v>50</v>
      </c>
      <c r="X2025">
        <v>31</v>
      </c>
    </row>
    <row r="2026" spans="1:24" x14ac:dyDescent="0.35">
      <c r="A2026" s="6" t="str">
        <f t="shared" si="31"/>
        <v>38065</v>
      </c>
      <c r="B2026">
        <v>38</v>
      </c>
      <c r="C2026">
        <v>65</v>
      </c>
      <c r="D2026" t="s">
        <v>3219</v>
      </c>
      <c r="E2026" t="s">
        <v>3271</v>
      </c>
      <c r="F2026">
        <v>1876</v>
      </c>
      <c r="G2026">
        <v>988</v>
      </c>
      <c r="H2026">
        <v>888</v>
      </c>
      <c r="I2026">
        <v>947</v>
      </c>
      <c r="J2026">
        <v>844</v>
      </c>
      <c r="K2026">
        <v>4</v>
      </c>
      <c r="L2026">
        <v>3</v>
      </c>
      <c r="M2026">
        <v>26</v>
      </c>
      <c r="N2026">
        <v>30</v>
      </c>
      <c r="O2026">
        <v>3</v>
      </c>
      <c r="P2026">
        <v>4</v>
      </c>
      <c r="Q2026">
        <v>0</v>
      </c>
      <c r="R2026">
        <v>0</v>
      </c>
      <c r="S2026">
        <v>8</v>
      </c>
      <c r="T2026">
        <v>7</v>
      </c>
      <c r="U2026">
        <v>966</v>
      </c>
      <c r="V2026">
        <v>876</v>
      </c>
      <c r="W2026">
        <v>22</v>
      </c>
      <c r="X2026">
        <v>12</v>
      </c>
    </row>
    <row r="2027" spans="1:24" x14ac:dyDescent="0.35">
      <c r="A2027" s="6" t="str">
        <f t="shared" si="31"/>
        <v>38067</v>
      </c>
      <c r="B2027">
        <v>38</v>
      </c>
      <c r="C2027">
        <v>67</v>
      </c>
      <c r="D2027" t="s">
        <v>3219</v>
      </c>
      <c r="E2027" t="s">
        <v>3273</v>
      </c>
      <c r="F2027">
        <v>6847</v>
      </c>
      <c r="G2027">
        <v>3657</v>
      </c>
      <c r="H2027">
        <v>3190</v>
      </c>
      <c r="I2027">
        <v>3435</v>
      </c>
      <c r="J2027">
        <v>3042</v>
      </c>
      <c r="K2027">
        <v>27</v>
      </c>
      <c r="L2027">
        <v>14</v>
      </c>
      <c r="M2027">
        <v>75</v>
      </c>
      <c r="N2027">
        <v>77</v>
      </c>
      <c r="O2027">
        <v>11</v>
      </c>
      <c r="P2027">
        <v>17</v>
      </c>
      <c r="Q2027">
        <v>1</v>
      </c>
      <c r="R2027">
        <v>0</v>
      </c>
      <c r="S2027">
        <v>108</v>
      </c>
      <c r="T2027">
        <v>40</v>
      </c>
      <c r="U2027">
        <v>3517</v>
      </c>
      <c r="V2027">
        <v>3080</v>
      </c>
      <c r="W2027">
        <v>140</v>
      </c>
      <c r="X2027">
        <v>110</v>
      </c>
    </row>
    <row r="2028" spans="1:24" x14ac:dyDescent="0.35">
      <c r="A2028" s="6" t="str">
        <f t="shared" si="31"/>
        <v>38069</v>
      </c>
      <c r="B2028">
        <v>38</v>
      </c>
      <c r="C2028">
        <v>69</v>
      </c>
      <c r="D2028" t="s">
        <v>3219</v>
      </c>
      <c r="E2028" t="s">
        <v>885</v>
      </c>
      <c r="F2028">
        <v>3997</v>
      </c>
      <c r="G2028">
        <v>2028</v>
      </c>
      <c r="H2028">
        <v>1969</v>
      </c>
      <c r="I2028">
        <v>1863</v>
      </c>
      <c r="J2028">
        <v>1824</v>
      </c>
      <c r="K2028">
        <v>17</v>
      </c>
      <c r="L2028">
        <v>13</v>
      </c>
      <c r="M2028">
        <v>98</v>
      </c>
      <c r="N2028">
        <v>80</v>
      </c>
      <c r="O2028">
        <v>17</v>
      </c>
      <c r="P2028">
        <v>28</v>
      </c>
      <c r="Q2028">
        <v>0</v>
      </c>
      <c r="R2028">
        <v>0</v>
      </c>
      <c r="S2028">
        <v>33</v>
      </c>
      <c r="T2028">
        <v>24</v>
      </c>
      <c r="U2028">
        <v>1998</v>
      </c>
      <c r="V2028">
        <v>1932</v>
      </c>
      <c r="W2028">
        <v>30</v>
      </c>
      <c r="X2028">
        <v>37</v>
      </c>
    </row>
    <row r="2029" spans="1:24" x14ac:dyDescent="0.35">
      <c r="A2029" s="6" t="str">
        <f t="shared" si="31"/>
        <v>38071</v>
      </c>
      <c r="B2029">
        <v>38</v>
      </c>
      <c r="C2029">
        <v>71</v>
      </c>
      <c r="D2029" t="s">
        <v>3219</v>
      </c>
      <c r="E2029" t="s">
        <v>2280</v>
      </c>
      <c r="F2029">
        <v>11602</v>
      </c>
      <c r="G2029">
        <v>5929</v>
      </c>
      <c r="H2029">
        <v>5673</v>
      </c>
      <c r="I2029">
        <v>4994</v>
      </c>
      <c r="J2029">
        <v>4824</v>
      </c>
      <c r="K2029">
        <v>102</v>
      </c>
      <c r="L2029">
        <v>33</v>
      </c>
      <c r="M2029">
        <v>598</v>
      </c>
      <c r="N2029">
        <v>590</v>
      </c>
      <c r="O2029">
        <v>70</v>
      </c>
      <c r="P2029">
        <v>43</v>
      </c>
      <c r="Q2029">
        <v>2</v>
      </c>
      <c r="R2029">
        <v>2</v>
      </c>
      <c r="S2029">
        <v>163</v>
      </c>
      <c r="T2029">
        <v>181</v>
      </c>
      <c r="U2029">
        <v>5770</v>
      </c>
      <c r="V2029">
        <v>5532</v>
      </c>
      <c r="W2029">
        <v>159</v>
      </c>
      <c r="X2029">
        <v>141</v>
      </c>
    </row>
    <row r="2030" spans="1:24" x14ac:dyDescent="0.35">
      <c r="A2030" s="6" t="str">
        <f t="shared" si="31"/>
        <v>38073</v>
      </c>
      <c r="B2030">
        <v>38</v>
      </c>
      <c r="C2030">
        <v>73</v>
      </c>
      <c r="D2030" t="s">
        <v>3219</v>
      </c>
      <c r="E2030" t="s">
        <v>3277</v>
      </c>
      <c r="F2030">
        <v>5700</v>
      </c>
      <c r="G2030">
        <v>3002</v>
      </c>
      <c r="H2030">
        <v>2698</v>
      </c>
      <c r="I2030">
        <v>2892</v>
      </c>
      <c r="J2030">
        <v>2579</v>
      </c>
      <c r="K2030">
        <v>31</v>
      </c>
      <c r="L2030">
        <v>11</v>
      </c>
      <c r="M2030">
        <v>26</v>
      </c>
      <c r="N2030">
        <v>23</v>
      </c>
      <c r="O2030">
        <v>11</v>
      </c>
      <c r="P2030">
        <v>41</v>
      </c>
      <c r="Q2030">
        <v>1</v>
      </c>
      <c r="R2030">
        <v>0</v>
      </c>
      <c r="S2030">
        <v>41</v>
      </c>
      <c r="T2030">
        <v>44</v>
      </c>
      <c r="U2030">
        <v>2924</v>
      </c>
      <c r="V2030">
        <v>2636</v>
      </c>
      <c r="W2030">
        <v>78</v>
      </c>
      <c r="X2030">
        <v>62</v>
      </c>
    </row>
    <row r="2031" spans="1:24" x14ac:dyDescent="0.35">
      <c r="A2031" s="6" t="str">
        <f t="shared" si="31"/>
        <v>38075</v>
      </c>
      <c r="B2031">
        <v>38</v>
      </c>
      <c r="C2031">
        <v>75</v>
      </c>
      <c r="D2031" t="s">
        <v>3219</v>
      </c>
      <c r="E2031" t="s">
        <v>2286</v>
      </c>
      <c r="F2031">
        <v>2283</v>
      </c>
      <c r="G2031">
        <v>1202</v>
      </c>
      <c r="H2031">
        <v>1081</v>
      </c>
      <c r="I2031">
        <v>1152</v>
      </c>
      <c r="J2031">
        <v>1036</v>
      </c>
      <c r="K2031">
        <v>7</v>
      </c>
      <c r="L2031">
        <v>6</v>
      </c>
      <c r="M2031">
        <v>13</v>
      </c>
      <c r="N2031">
        <v>9</v>
      </c>
      <c r="O2031">
        <v>2</v>
      </c>
      <c r="P2031">
        <v>5</v>
      </c>
      <c r="Q2031">
        <v>0</v>
      </c>
      <c r="R2031">
        <v>2</v>
      </c>
      <c r="S2031">
        <v>28</v>
      </c>
      <c r="T2031">
        <v>23</v>
      </c>
      <c r="U2031">
        <v>1174</v>
      </c>
      <c r="V2031">
        <v>1062</v>
      </c>
      <c r="W2031">
        <v>28</v>
      </c>
      <c r="X2031">
        <v>19</v>
      </c>
    </row>
    <row r="2032" spans="1:24" x14ac:dyDescent="0.35">
      <c r="A2032" s="6" t="str">
        <f t="shared" si="31"/>
        <v>38077</v>
      </c>
      <c r="B2032">
        <v>38</v>
      </c>
      <c r="C2032">
        <v>77</v>
      </c>
      <c r="D2032" t="s">
        <v>3219</v>
      </c>
      <c r="E2032" t="s">
        <v>1162</v>
      </c>
      <c r="F2032">
        <v>16533</v>
      </c>
      <c r="G2032">
        <v>8560</v>
      </c>
      <c r="H2032">
        <v>7973</v>
      </c>
      <c r="I2032">
        <v>8014</v>
      </c>
      <c r="J2032">
        <v>7394</v>
      </c>
      <c r="K2032">
        <v>110</v>
      </c>
      <c r="L2032">
        <v>61</v>
      </c>
      <c r="M2032">
        <v>218</v>
      </c>
      <c r="N2032">
        <v>284</v>
      </c>
      <c r="O2032">
        <v>46</v>
      </c>
      <c r="P2032">
        <v>61</v>
      </c>
      <c r="Q2032">
        <v>5</v>
      </c>
      <c r="R2032">
        <v>3</v>
      </c>
      <c r="S2032">
        <v>167</v>
      </c>
      <c r="T2032">
        <v>170</v>
      </c>
      <c r="U2032">
        <v>8251</v>
      </c>
      <c r="V2032">
        <v>7696</v>
      </c>
      <c r="W2032">
        <v>309</v>
      </c>
      <c r="X2032">
        <v>277</v>
      </c>
    </row>
    <row r="2033" spans="1:24" x14ac:dyDescent="0.35">
      <c r="A2033" s="6" t="str">
        <f t="shared" si="31"/>
        <v>38079</v>
      </c>
      <c r="B2033">
        <v>38</v>
      </c>
      <c r="C2033">
        <v>79</v>
      </c>
      <c r="D2033" t="s">
        <v>3219</v>
      </c>
      <c r="E2033" t="s">
        <v>3281</v>
      </c>
      <c r="F2033">
        <v>12190</v>
      </c>
      <c r="G2033">
        <v>6099</v>
      </c>
      <c r="H2033">
        <v>6091</v>
      </c>
      <c r="I2033">
        <v>1204</v>
      </c>
      <c r="J2033">
        <v>1089</v>
      </c>
      <c r="K2033">
        <v>38</v>
      </c>
      <c r="L2033">
        <v>17</v>
      </c>
      <c r="M2033">
        <v>4661</v>
      </c>
      <c r="N2033">
        <v>4786</v>
      </c>
      <c r="O2033">
        <v>13</v>
      </c>
      <c r="P2033">
        <v>11</v>
      </c>
      <c r="Q2033">
        <v>0</v>
      </c>
      <c r="R2033">
        <v>1</v>
      </c>
      <c r="S2033">
        <v>183</v>
      </c>
      <c r="T2033">
        <v>187</v>
      </c>
      <c r="U2033">
        <v>6048</v>
      </c>
      <c r="V2033">
        <v>6041</v>
      </c>
      <c r="W2033">
        <v>51</v>
      </c>
      <c r="X2033">
        <v>50</v>
      </c>
    </row>
    <row r="2034" spans="1:24" x14ac:dyDescent="0.35">
      <c r="A2034" s="6" t="str">
        <f t="shared" si="31"/>
        <v>38081</v>
      </c>
      <c r="B2034">
        <v>38</v>
      </c>
      <c r="C2034">
        <v>81</v>
      </c>
      <c r="D2034" t="s">
        <v>3219</v>
      </c>
      <c r="E2034" t="s">
        <v>3283</v>
      </c>
      <c r="F2034">
        <v>3851</v>
      </c>
      <c r="G2034">
        <v>2073</v>
      </c>
      <c r="H2034">
        <v>1778</v>
      </c>
      <c r="I2034">
        <v>1906</v>
      </c>
      <c r="J2034">
        <v>1688</v>
      </c>
      <c r="K2034">
        <v>70</v>
      </c>
      <c r="L2034">
        <v>11</v>
      </c>
      <c r="M2034">
        <v>32</v>
      </c>
      <c r="N2034">
        <v>25</v>
      </c>
      <c r="O2034">
        <v>20</v>
      </c>
      <c r="P2034">
        <v>15</v>
      </c>
      <c r="Q2034">
        <v>2</v>
      </c>
      <c r="R2034">
        <v>3</v>
      </c>
      <c r="S2034">
        <v>43</v>
      </c>
      <c r="T2034">
        <v>36</v>
      </c>
      <c r="U2034">
        <v>2016</v>
      </c>
      <c r="V2034">
        <v>1735</v>
      </c>
      <c r="W2034">
        <v>57</v>
      </c>
      <c r="X2034">
        <v>43</v>
      </c>
    </row>
    <row r="2035" spans="1:24" x14ac:dyDescent="0.35">
      <c r="A2035" s="6" t="str">
        <f t="shared" si="31"/>
        <v>38083</v>
      </c>
      <c r="B2035">
        <v>38</v>
      </c>
      <c r="C2035">
        <v>83</v>
      </c>
      <c r="D2035" t="s">
        <v>3219</v>
      </c>
      <c r="E2035" t="s">
        <v>1619</v>
      </c>
      <c r="F2035">
        <v>1265</v>
      </c>
      <c r="G2035">
        <v>648</v>
      </c>
      <c r="H2035">
        <v>617</v>
      </c>
      <c r="I2035">
        <v>619</v>
      </c>
      <c r="J2035">
        <v>587</v>
      </c>
      <c r="K2035">
        <v>2</v>
      </c>
      <c r="L2035">
        <v>2</v>
      </c>
      <c r="M2035">
        <v>12</v>
      </c>
      <c r="N2035">
        <v>10</v>
      </c>
      <c r="O2035">
        <v>1</v>
      </c>
      <c r="P2035">
        <v>6</v>
      </c>
      <c r="Q2035">
        <v>1</v>
      </c>
      <c r="R2035">
        <v>0</v>
      </c>
      <c r="S2035">
        <v>13</v>
      </c>
      <c r="T2035">
        <v>12</v>
      </c>
      <c r="U2035">
        <v>642</v>
      </c>
      <c r="V2035">
        <v>615</v>
      </c>
      <c r="W2035">
        <v>6</v>
      </c>
      <c r="X2035">
        <v>2</v>
      </c>
    </row>
    <row r="2036" spans="1:24" x14ac:dyDescent="0.35">
      <c r="A2036" s="6" t="str">
        <f t="shared" si="31"/>
        <v>38085</v>
      </c>
      <c r="B2036">
        <v>38</v>
      </c>
      <c r="C2036">
        <v>85</v>
      </c>
      <c r="D2036" t="s">
        <v>3219</v>
      </c>
      <c r="E2036" t="s">
        <v>1453</v>
      </c>
      <c r="F2036">
        <v>3896</v>
      </c>
      <c r="G2036">
        <v>1962</v>
      </c>
      <c r="H2036">
        <v>1934</v>
      </c>
      <c r="I2036">
        <v>272</v>
      </c>
      <c r="J2036">
        <v>219</v>
      </c>
      <c r="K2036">
        <v>12</v>
      </c>
      <c r="L2036">
        <v>13</v>
      </c>
      <c r="M2036">
        <v>1600</v>
      </c>
      <c r="N2036">
        <v>1619</v>
      </c>
      <c r="O2036">
        <v>4</v>
      </c>
      <c r="P2036">
        <v>3</v>
      </c>
      <c r="Q2036">
        <v>0</v>
      </c>
      <c r="R2036">
        <v>1</v>
      </c>
      <c r="S2036">
        <v>74</v>
      </c>
      <c r="T2036">
        <v>79</v>
      </c>
      <c r="U2036">
        <v>1944</v>
      </c>
      <c r="V2036">
        <v>1905</v>
      </c>
      <c r="W2036">
        <v>18</v>
      </c>
      <c r="X2036">
        <v>29</v>
      </c>
    </row>
    <row r="2037" spans="1:24" x14ac:dyDescent="0.35">
      <c r="A2037" s="6" t="str">
        <f t="shared" si="31"/>
        <v>38087</v>
      </c>
      <c r="B2037">
        <v>38</v>
      </c>
      <c r="C2037">
        <v>87</v>
      </c>
      <c r="D2037" t="s">
        <v>3219</v>
      </c>
      <c r="E2037" t="s">
        <v>3287</v>
      </c>
      <c r="F2037">
        <v>708</v>
      </c>
      <c r="G2037">
        <v>365</v>
      </c>
      <c r="H2037">
        <v>343</v>
      </c>
      <c r="I2037">
        <v>350</v>
      </c>
      <c r="J2037">
        <v>331</v>
      </c>
      <c r="K2037">
        <v>5</v>
      </c>
      <c r="L2037">
        <v>2</v>
      </c>
      <c r="M2037">
        <v>8</v>
      </c>
      <c r="N2037">
        <v>7</v>
      </c>
      <c r="O2037">
        <v>0</v>
      </c>
      <c r="P2037">
        <v>0</v>
      </c>
      <c r="Q2037">
        <v>0</v>
      </c>
      <c r="R2037">
        <v>0</v>
      </c>
      <c r="S2037">
        <v>2</v>
      </c>
      <c r="T2037">
        <v>3</v>
      </c>
      <c r="U2037">
        <v>363</v>
      </c>
      <c r="V2037">
        <v>342</v>
      </c>
      <c r="W2037">
        <v>2</v>
      </c>
      <c r="X2037">
        <v>1</v>
      </c>
    </row>
    <row r="2038" spans="1:24" x14ac:dyDescent="0.35">
      <c r="A2038" s="6" t="str">
        <f t="shared" si="31"/>
        <v>38089</v>
      </c>
      <c r="B2038">
        <v>38</v>
      </c>
      <c r="C2038">
        <v>89</v>
      </c>
      <c r="D2038" t="s">
        <v>3219</v>
      </c>
      <c r="E2038" t="s">
        <v>1174</v>
      </c>
      <c r="F2038">
        <v>33648</v>
      </c>
      <c r="G2038">
        <v>17563</v>
      </c>
      <c r="H2038">
        <v>16085</v>
      </c>
      <c r="I2038">
        <v>16057</v>
      </c>
      <c r="J2038">
        <v>14740</v>
      </c>
      <c r="K2038">
        <v>616</v>
      </c>
      <c r="L2038">
        <v>397</v>
      </c>
      <c r="M2038">
        <v>359</v>
      </c>
      <c r="N2038">
        <v>309</v>
      </c>
      <c r="O2038">
        <v>196</v>
      </c>
      <c r="P2038">
        <v>317</v>
      </c>
      <c r="Q2038">
        <v>10</v>
      </c>
      <c r="R2038">
        <v>17</v>
      </c>
      <c r="S2038">
        <v>325</v>
      </c>
      <c r="T2038">
        <v>305</v>
      </c>
      <c r="U2038">
        <v>16272</v>
      </c>
      <c r="V2038">
        <v>15098</v>
      </c>
      <c r="W2038">
        <v>1291</v>
      </c>
      <c r="X2038">
        <v>987</v>
      </c>
    </row>
    <row r="2039" spans="1:24" x14ac:dyDescent="0.35">
      <c r="A2039" s="6" t="str">
        <f t="shared" si="31"/>
        <v>38091</v>
      </c>
      <c r="B2039">
        <v>38</v>
      </c>
      <c r="C2039">
        <v>91</v>
      </c>
      <c r="D2039" t="s">
        <v>3219</v>
      </c>
      <c r="E2039" t="s">
        <v>2302</v>
      </c>
      <c r="F2039">
        <v>1795</v>
      </c>
      <c r="G2039">
        <v>949</v>
      </c>
      <c r="H2039">
        <v>846</v>
      </c>
      <c r="I2039">
        <v>918</v>
      </c>
      <c r="J2039">
        <v>821</v>
      </c>
      <c r="K2039">
        <v>6</v>
      </c>
      <c r="L2039">
        <v>4</v>
      </c>
      <c r="M2039">
        <v>12</v>
      </c>
      <c r="N2039">
        <v>7</v>
      </c>
      <c r="O2039">
        <v>2</v>
      </c>
      <c r="P2039">
        <v>2</v>
      </c>
      <c r="Q2039">
        <v>0</v>
      </c>
      <c r="R2039">
        <v>0</v>
      </c>
      <c r="S2039">
        <v>11</v>
      </c>
      <c r="T2039">
        <v>12</v>
      </c>
      <c r="U2039">
        <v>928</v>
      </c>
      <c r="V2039">
        <v>822</v>
      </c>
      <c r="W2039">
        <v>21</v>
      </c>
      <c r="X2039">
        <v>24</v>
      </c>
    </row>
    <row r="2040" spans="1:24" x14ac:dyDescent="0.35">
      <c r="A2040" s="6" t="str">
        <f t="shared" si="31"/>
        <v>38093</v>
      </c>
      <c r="B2040">
        <v>38</v>
      </c>
      <c r="C2040">
        <v>93</v>
      </c>
      <c r="D2040" t="s">
        <v>3219</v>
      </c>
      <c r="E2040" t="s">
        <v>3291</v>
      </c>
      <c r="F2040">
        <v>21587</v>
      </c>
      <c r="G2040">
        <v>11055</v>
      </c>
      <c r="H2040">
        <v>10532</v>
      </c>
      <c r="I2040">
        <v>10262</v>
      </c>
      <c r="J2040">
        <v>9971</v>
      </c>
      <c r="K2040">
        <v>260</v>
      </c>
      <c r="L2040">
        <v>130</v>
      </c>
      <c r="M2040">
        <v>249</v>
      </c>
      <c r="N2040">
        <v>173</v>
      </c>
      <c r="O2040">
        <v>109</v>
      </c>
      <c r="P2040">
        <v>83</v>
      </c>
      <c r="Q2040">
        <v>6</v>
      </c>
      <c r="R2040">
        <v>8</v>
      </c>
      <c r="S2040">
        <v>169</v>
      </c>
      <c r="T2040">
        <v>167</v>
      </c>
      <c r="U2040">
        <v>10730</v>
      </c>
      <c r="V2040">
        <v>10267</v>
      </c>
      <c r="W2040">
        <v>325</v>
      </c>
      <c r="X2040">
        <v>265</v>
      </c>
    </row>
    <row r="2041" spans="1:24" x14ac:dyDescent="0.35">
      <c r="A2041" s="6" t="str">
        <f t="shared" si="31"/>
        <v>38095</v>
      </c>
      <c r="B2041">
        <v>38</v>
      </c>
      <c r="C2041">
        <v>95</v>
      </c>
      <c r="D2041" t="s">
        <v>3219</v>
      </c>
      <c r="E2041" t="s">
        <v>3293</v>
      </c>
      <c r="F2041">
        <v>2163</v>
      </c>
      <c r="G2041">
        <v>1126</v>
      </c>
      <c r="H2041">
        <v>1037</v>
      </c>
      <c r="I2041">
        <v>1049</v>
      </c>
      <c r="J2041">
        <v>963</v>
      </c>
      <c r="K2041">
        <v>5</v>
      </c>
      <c r="L2041">
        <v>1</v>
      </c>
      <c r="M2041">
        <v>50</v>
      </c>
      <c r="N2041">
        <v>51</v>
      </c>
      <c r="O2041">
        <v>8</v>
      </c>
      <c r="P2041">
        <v>5</v>
      </c>
      <c r="Q2041">
        <v>0</v>
      </c>
      <c r="R2041">
        <v>0</v>
      </c>
      <c r="S2041">
        <v>14</v>
      </c>
      <c r="T2041">
        <v>17</v>
      </c>
      <c r="U2041">
        <v>1097</v>
      </c>
      <c r="V2041">
        <v>1026</v>
      </c>
      <c r="W2041">
        <v>29</v>
      </c>
      <c r="X2041">
        <v>11</v>
      </c>
    </row>
    <row r="2042" spans="1:24" x14ac:dyDescent="0.35">
      <c r="A2042" s="6" t="str">
        <f t="shared" si="31"/>
        <v>38097</v>
      </c>
      <c r="B2042">
        <v>38</v>
      </c>
      <c r="C2042">
        <v>97</v>
      </c>
      <c r="D2042" t="s">
        <v>3219</v>
      </c>
      <c r="E2042" t="s">
        <v>3295</v>
      </c>
      <c r="F2042">
        <v>7998</v>
      </c>
      <c r="G2042">
        <v>4119</v>
      </c>
      <c r="H2042">
        <v>3879</v>
      </c>
      <c r="I2042">
        <v>3913</v>
      </c>
      <c r="J2042">
        <v>3693</v>
      </c>
      <c r="K2042">
        <v>54</v>
      </c>
      <c r="L2042">
        <v>14</v>
      </c>
      <c r="M2042">
        <v>54</v>
      </c>
      <c r="N2042">
        <v>65</v>
      </c>
      <c r="O2042">
        <v>12</v>
      </c>
      <c r="P2042">
        <v>30</v>
      </c>
      <c r="Q2042">
        <v>1</v>
      </c>
      <c r="R2042">
        <v>1</v>
      </c>
      <c r="S2042">
        <v>85</v>
      </c>
      <c r="T2042">
        <v>76</v>
      </c>
      <c r="U2042">
        <v>3964</v>
      </c>
      <c r="V2042">
        <v>3747</v>
      </c>
      <c r="W2042">
        <v>155</v>
      </c>
      <c r="X2042">
        <v>132</v>
      </c>
    </row>
    <row r="2043" spans="1:24" x14ac:dyDescent="0.35">
      <c r="A2043" s="6" t="str">
        <f t="shared" si="31"/>
        <v>38099</v>
      </c>
      <c r="B2043">
        <v>38</v>
      </c>
      <c r="C2043">
        <v>99</v>
      </c>
      <c r="D2043" t="s">
        <v>3219</v>
      </c>
      <c r="E2043" t="s">
        <v>3297</v>
      </c>
      <c r="F2043">
        <v>10562</v>
      </c>
      <c r="G2043">
        <v>5441</v>
      </c>
      <c r="H2043">
        <v>5121</v>
      </c>
      <c r="I2043">
        <v>5149</v>
      </c>
      <c r="J2043">
        <v>4826</v>
      </c>
      <c r="K2043">
        <v>49</v>
      </c>
      <c r="L2043">
        <v>34</v>
      </c>
      <c r="M2043">
        <v>108</v>
      </c>
      <c r="N2043">
        <v>114</v>
      </c>
      <c r="O2043">
        <v>42</v>
      </c>
      <c r="P2043">
        <v>54</v>
      </c>
      <c r="Q2043">
        <v>3</v>
      </c>
      <c r="R2043">
        <v>3</v>
      </c>
      <c r="S2043">
        <v>90</v>
      </c>
      <c r="T2043">
        <v>90</v>
      </c>
      <c r="U2043">
        <v>4730</v>
      </c>
      <c r="V2043">
        <v>4527</v>
      </c>
      <c r="W2043">
        <v>711</v>
      </c>
      <c r="X2043">
        <v>594</v>
      </c>
    </row>
    <row r="2044" spans="1:24" x14ac:dyDescent="0.35">
      <c r="A2044" s="6" t="str">
        <f t="shared" si="31"/>
        <v>38101</v>
      </c>
      <c r="B2044">
        <v>38</v>
      </c>
      <c r="C2044">
        <v>101</v>
      </c>
      <c r="D2044" t="s">
        <v>3219</v>
      </c>
      <c r="E2044" t="s">
        <v>3299</v>
      </c>
      <c r="F2044">
        <v>69926</v>
      </c>
      <c r="G2044">
        <v>36406</v>
      </c>
      <c r="H2044">
        <v>33520</v>
      </c>
      <c r="I2044">
        <v>31734</v>
      </c>
      <c r="J2044">
        <v>29397</v>
      </c>
      <c r="K2044">
        <v>1989</v>
      </c>
      <c r="L2044">
        <v>1409</v>
      </c>
      <c r="M2044">
        <v>813</v>
      </c>
      <c r="N2044">
        <v>936</v>
      </c>
      <c r="O2044">
        <v>644</v>
      </c>
      <c r="P2044">
        <v>634</v>
      </c>
      <c r="Q2044">
        <v>63</v>
      </c>
      <c r="R2044">
        <v>48</v>
      </c>
      <c r="S2044">
        <v>1163</v>
      </c>
      <c r="T2044">
        <v>1096</v>
      </c>
      <c r="U2044">
        <v>34033</v>
      </c>
      <c r="V2044">
        <v>31298</v>
      </c>
      <c r="W2044">
        <v>2373</v>
      </c>
      <c r="X2044">
        <v>2222</v>
      </c>
    </row>
    <row r="2045" spans="1:24" x14ac:dyDescent="0.35">
      <c r="A2045" s="6" t="str">
        <f t="shared" si="31"/>
        <v>38103</v>
      </c>
      <c r="B2045">
        <v>38</v>
      </c>
      <c r="C2045">
        <v>103</v>
      </c>
      <c r="D2045" t="s">
        <v>3219</v>
      </c>
      <c r="E2045" t="s">
        <v>1327</v>
      </c>
      <c r="F2045">
        <v>3987</v>
      </c>
      <c r="G2045">
        <v>2025</v>
      </c>
      <c r="H2045">
        <v>1962</v>
      </c>
      <c r="I2045">
        <v>1969</v>
      </c>
      <c r="J2045">
        <v>1915</v>
      </c>
      <c r="K2045">
        <v>9</v>
      </c>
      <c r="L2045">
        <v>2</v>
      </c>
      <c r="M2045">
        <v>14</v>
      </c>
      <c r="N2045">
        <v>18</v>
      </c>
      <c r="O2045">
        <v>4</v>
      </c>
      <c r="P2045">
        <v>5</v>
      </c>
      <c r="Q2045">
        <v>2</v>
      </c>
      <c r="R2045">
        <v>0</v>
      </c>
      <c r="S2045">
        <v>27</v>
      </c>
      <c r="T2045">
        <v>22</v>
      </c>
      <c r="U2045">
        <v>2007</v>
      </c>
      <c r="V2045">
        <v>1934</v>
      </c>
      <c r="W2045">
        <v>18</v>
      </c>
      <c r="X2045">
        <v>28</v>
      </c>
    </row>
    <row r="2046" spans="1:24" x14ac:dyDescent="0.35">
      <c r="A2046" s="6" t="str">
        <f t="shared" si="31"/>
        <v>38105</v>
      </c>
      <c r="B2046">
        <v>38</v>
      </c>
      <c r="C2046">
        <v>105</v>
      </c>
      <c r="D2046" t="s">
        <v>3219</v>
      </c>
      <c r="E2046" t="s">
        <v>3302</v>
      </c>
      <c r="F2046">
        <v>40945</v>
      </c>
      <c r="G2046">
        <v>22095</v>
      </c>
      <c r="H2046">
        <v>18850</v>
      </c>
      <c r="I2046">
        <v>18729</v>
      </c>
      <c r="J2046">
        <v>16153</v>
      </c>
      <c r="K2046">
        <v>1423</v>
      </c>
      <c r="L2046">
        <v>847</v>
      </c>
      <c r="M2046">
        <v>859</v>
      </c>
      <c r="N2046">
        <v>842</v>
      </c>
      <c r="O2046">
        <v>232</v>
      </c>
      <c r="P2046">
        <v>241</v>
      </c>
      <c r="Q2046">
        <v>49</v>
      </c>
      <c r="R2046">
        <v>37</v>
      </c>
      <c r="S2046">
        <v>803</v>
      </c>
      <c r="T2046">
        <v>730</v>
      </c>
      <c r="U2046">
        <v>19939</v>
      </c>
      <c r="V2046">
        <v>17104</v>
      </c>
      <c r="W2046">
        <v>2156</v>
      </c>
      <c r="X2046">
        <v>1746</v>
      </c>
    </row>
    <row r="2047" spans="1:24" x14ac:dyDescent="0.35">
      <c r="A2047" s="6" t="str">
        <f t="shared" si="31"/>
        <v>39001</v>
      </c>
      <c r="B2047">
        <v>39</v>
      </c>
      <c r="C2047">
        <v>1</v>
      </c>
      <c r="D2047" t="s">
        <v>1276</v>
      </c>
      <c r="E2047" t="s">
        <v>435</v>
      </c>
      <c r="F2047">
        <v>27471</v>
      </c>
      <c r="G2047">
        <v>13699</v>
      </c>
      <c r="H2047">
        <v>13772</v>
      </c>
      <c r="I2047">
        <v>13307</v>
      </c>
      <c r="J2047">
        <v>13361</v>
      </c>
      <c r="K2047">
        <v>76</v>
      </c>
      <c r="L2047">
        <v>54</v>
      </c>
      <c r="M2047">
        <v>87</v>
      </c>
      <c r="N2047">
        <v>77</v>
      </c>
      <c r="O2047">
        <v>17</v>
      </c>
      <c r="P2047">
        <v>82</v>
      </c>
      <c r="Q2047">
        <v>3</v>
      </c>
      <c r="R2047">
        <v>3</v>
      </c>
      <c r="S2047">
        <v>209</v>
      </c>
      <c r="T2047">
        <v>195</v>
      </c>
      <c r="U2047">
        <v>13580</v>
      </c>
      <c r="V2047">
        <v>13669</v>
      </c>
      <c r="W2047">
        <v>119</v>
      </c>
      <c r="X2047">
        <v>103</v>
      </c>
    </row>
    <row r="2048" spans="1:24" x14ac:dyDescent="0.35">
      <c r="A2048" s="6" t="str">
        <f t="shared" si="31"/>
        <v>39003</v>
      </c>
      <c r="B2048">
        <v>39</v>
      </c>
      <c r="C2048">
        <v>3</v>
      </c>
      <c r="D2048" t="s">
        <v>1276</v>
      </c>
      <c r="E2048" t="s">
        <v>1201</v>
      </c>
      <c r="F2048">
        <v>102211</v>
      </c>
      <c r="G2048">
        <v>51128</v>
      </c>
      <c r="H2048">
        <v>51083</v>
      </c>
      <c r="I2048">
        <v>42411</v>
      </c>
      <c r="J2048">
        <v>42551</v>
      </c>
      <c r="K2048">
        <v>6431</v>
      </c>
      <c r="L2048">
        <v>6280</v>
      </c>
      <c r="M2048">
        <v>190</v>
      </c>
      <c r="N2048">
        <v>133</v>
      </c>
      <c r="O2048">
        <v>392</v>
      </c>
      <c r="P2048">
        <v>470</v>
      </c>
      <c r="Q2048">
        <v>15</v>
      </c>
      <c r="R2048">
        <v>16</v>
      </c>
      <c r="S2048">
        <v>1689</v>
      </c>
      <c r="T2048">
        <v>1633</v>
      </c>
      <c r="U2048">
        <v>49342</v>
      </c>
      <c r="V2048">
        <v>49549</v>
      </c>
      <c r="W2048">
        <v>1786</v>
      </c>
      <c r="X2048">
        <v>1534</v>
      </c>
    </row>
    <row r="2049" spans="1:24" x14ac:dyDescent="0.35">
      <c r="A2049" s="6" t="str">
        <f t="shared" si="31"/>
        <v>39005</v>
      </c>
      <c r="B2049">
        <v>39</v>
      </c>
      <c r="C2049">
        <v>5</v>
      </c>
      <c r="D2049" t="s">
        <v>1276</v>
      </c>
      <c r="E2049" t="s">
        <v>3306</v>
      </c>
      <c r="F2049">
        <v>52437</v>
      </c>
      <c r="G2049">
        <v>26005</v>
      </c>
      <c r="H2049">
        <v>26432</v>
      </c>
      <c r="I2049">
        <v>25033</v>
      </c>
      <c r="J2049">
        <v>25544</v>
      </c>
      <c r="K2049">
        <v>322</v>
      </c>
      <c r="L2049">
        <v>180</v>
      </c>
      <c r="M2049">
        <v>93</v>
      </c>
      <c r="N2049">
        <v>64</v>
      </c>
      <c r="O2049">
        <v>136</v>
      </c>
      <c r="P2049">
        <v>272</v>
      </c>
      <c r="Q2049">
        <v>21</v>
      </c>
      <c r="R2049">
        <v>18</v>
      </c>
      <c r="S2049">
        <v>400</v>
      </c>
      <c r="T2049">
        <v>354</v>
      </c>
      <c r="U2049">
        <v>25615</v>
      </c>
      <c r="V2049">
        <v>25982</v>
      </c>
      <c r="W2049">
        <v>390</v>
      </c>
      <c r="X2049">
        <v>450</v>
      </c>
    </row>
    <row r="2050" spans="1:24" x14ac:dyDescent="0.35">
      <c r="A2050" s="6" t="str">
        <f t="shared" ref="A2050:A2113" si="32">TEXT(B2050*1000+C2050,"00000")</f>
        <v>39007</v>
      </c>
      <c r="B2050">
        <v>39</v>
      </c>
      <c r="C2050">
        <v>7</v>
      </c>
      <c r="D2050" t="s">
        <v>1276</v>
      </c>
      <c r="E2050" t="s">
        <v>3308</v>
      </c>
      <c r="F2050">
        <v>97567</v>
      </c>
      <c r="G2050">
        <v>49668</v>
      </c>
      <c r="H2050">
        <v>47899</v>
      </c>
      <c r="I2050">
        <v>45432</v>
      </c>
      <c r="J2050">
        <v>45046</v>
      </c>
      <c r="K2050">
        <v>2630</v>
      </c>
      <c r="L2050">
        <v>1228</v>
      </c>
      <c r="M2050">
        <v>190</v>
      </c>
      <c r="N2050">
        <v>150</v>
      </c>
      <c r="O2050">
        <v>197</v>
      </c>
      <c r="P2050">
        <v>304</v>
      </c>
      <c r="Q2050">
        <v>19</v>
      </c>
      <c r="R2050">
        <v>28</v>
      </c>
      <c r="S2050">
        <v>1200</v>
      </c>
      <c r="T2050">
        <v>1143</v>
      </c>
      <c r="U2050">
        <v>47222</v>
      </c>
      <c r="V2050">
        <v>45853</v>
      </c>
      <c r="W2050">
        <v>2446</v>
      </c>
      <c r="X2050">
        <v>2046</v>
      </c>
    </row>
    <row r="2051" spans="1:24" x14ac:dyDescent="0.35">
      <c r="A2051" s="6" t="str">
        <f t="shared" si="32"/>
        <v>39009</v>
      </c>
      <c r="B2051">
        <v>39</v>
      </c>
      <c r="C2051">
        <v>9</v>
      </c>
      <c r="D2051" t="s">
        <v>1276</v>
      </c>
      <c r="E2051" t="s">
        <v>3310</v>
      </c>
      <c r="F2051">
        <v>62437</v>
      </c>
      <c r="G2051">
        <v>31163</v>
      </c>
      <c r="H2051">
        <v>31274</v>
      </c>
      <c r="I2051">
        <v>28342</v>
      </c>
      <c r="J2051">
        <v>28573</v>
      </c>
      <c r="K2051">
        <v>911</v>
      </c>
      <c r="L2051">
        <v>877</v>
      </c>
      <c r="M2051">
        <v>131</v>
      </c>
      <c r="N2051">
        <v>110</v>
      </c>
      <c r="O2051">
        <v>959</v>
      </c>
      <c r="P2051">
        <v>922</v>
      </c>
      <c r="Q2051">
        <v>33</v>
      </c>
      <c r="R2051">
        <v>7</v>
      </c>
      <c r="S2051">
        <v>787</v>
      </c>
      <c r="T2051">
        <v>785</v>
      </c>
      <c r="U2051">
        <v>30464</v>
      </c>
      <c r="V2051">
        <v>30572</v>
      </c>
      <c r="W2051">
        <v>699</v>
      </c>
      <c r="X2051">
        <v>702</v>
      </c>
    </row>
    <row r="2052" spans="1:24" x14ac:dyDescent="0.35">
      <c r="A2052" s="6" t="str">
        <f t="shared" si="32"/>
        <v>39011</v>
      </c>
      <c r="B2052">
        <v>39</v>
      </c>
      <c r="C2052">
        <v>11</v>
      </c>
      <c r="D2052" t="s">
        <v>1276</v>
      </c>
      <c r="E2052" t="s">
        <v>3312</v>
      </c>
      <c r="F2052">
        <v>46427</v>
      </c>
      <c r="G2052">
        <v>23304</v>
      </c>
      <c r="H2052">
        <v>23123</v>
      </c>
      <c r="I2052">
        <v>22595</v>
      </c>
      <c r="J2052">
        <v>22517</v>
      </c>
      <c r="K2052">
        <v>196</v>
      </c>
      <c r="L2052">
        <v>114</v>
      </c>
      <c r="M2052">
        <v>64</v>
      </c>
      <c r="N2052">
        <v>53</v>
      </c>
      <c r="O2052">
        <v>145</v>
      </c>
      <c r="P2052">
        <v>117</v>
      </c>
      <c r="Q2052">
        <v>26</v>
      </c>
      <c r="R2052">
        <v>16</v>
      </c>
      <c r="S2052">
        <v>278</v>
      </c>
      <c r="T2052">
        <v>306</v>
      </c>
      <c r="U2052">
        <v>22880</v>
      </c>
      <c r="V2052">
        <v>22744</v>
      </c>
      <c r="W2052">
        <v>424</v>
      </c>
      <c r="X2052">
        <v>379</v>
      </c>
    </row>
    <row r="2053" spans="1:24" x14ac:dyDescent="0.35">
      <c r="A2053" s="6" t="str">
        <f t="shared" si="32"/>
        <v>39013</v>
      </c>
      <c r="B2053">
        <v>39</v>
      </c>
      <c r="C2053">
        <v>13</v>
      </c>
      <c r="D2053" t="s">
        <v>1276</v>
      </c>
      <c r="E2053" t="s">
        <v>3314</v>
      </c>
      <c r="F2053">
        <v>66497</v>
      </c>
      <c r="G2053">
        <v>34301</v>
      </c>
      <c r="H2053">
        <v>32196</v>
      </c>
      <c r="I2053">
        <v>31168</v>
      </c>
      <c r="J2053">
        <v>30752</v>
      </c>
      <c r="K2053">
        <v>2357</v>
      </c>
      <c r="L2053">
        <v>551</v>
      </c>
      <c r="M2053">
        <v>65</v>
      </c>
      <c r="N2053">
        <v>60</v>
      </c>
      <c r="O2053">
        <v>154</v>
      </c>
      <c r="P2053">
        <v>218</v>
      </c>
      <c r="Q2053">
        <v>14</v>
      </c>
      <c r="R2053">
        <v>4</v>
      </c>
      <c r="S2053">
        <v>543</v>
      </c>
      <c r="T2053">
        <v>611</v>
      </c>
      <c r="U2053">
        <v>33810</v>
      </c>
      <c r="V2053">
        <v>31885</v>
      </c>
      <c r="W2053">
        <v>491</v>
      </c>
      <c r="X2053">
        <v>311</v>
      </c>
    </row>
    <row r="2054" spans="1:24" x14ac:dyDescent="0.35">
      <c r="A2054" s="6" t="str">
        <f t="shared" si="32"/>
        <v>39015</v>
      </c>
      <c r="B2054">
        <v>39</v>
      </c>
      <c r="C2054">
        <v>15</v>
      </c>
      <c r="D2054" t="s">
        <v>1276</v>
      </c>
      <c r="E2054" t="s">
        <v>1049</v>
      </c>
      <c r="F2054">
        <v>43673</v>
      </c>
      <c r="G2054">
        <v>21829</v>
      </c>
      <c r="H2054">
        <v>21844</v>
      </c>
      <c r="I2054">
        <v>21129</v>
      </c>
      <c r="J2054">
        <v>21220</v>
      </c>
      <c r="K2054">
        <v>236</v>
      </c>
      <c r="L2054">
        <v>194</v>
      </c>
      <c r="M2054">
        <v>72</v>
      </c>
      <c r="N2054">
        <v>72</v>
      </c>
      <c r="O2054">
        <v>62</v>
      </c>
      <c r="P2054">
        <v>94</v>
      </c>
      <c r="Q2054">
        <v>6</v>
      </c>
      <c r="R2054">
        <v>4</v>
      </c>
      <c r="S2054">
        <v>324</v>
      </c>
      <c r="T2054">
        <v>260</v>
      </c>
      <c r="U2054">
        <v>21581</v>
      </c>
      <c r="V2054">
        <v>21585</v>
      </c>
      <c r="W2054">
        <v>248</v>
      </c>
      <c r="X2054">
        <v>259</v>
      </c>
    </row>
    <row r="2055" spans="1:24" x14ac:dyDescent="0.35">
      <c r="A2055" s="6" t="str">
        <f t="shared" si="32"/>
        <v>39017</v>
      </c>
      <c r="B2055">
        <v>39</v>
      </c>
      <c r="C2055">
        <v>17</v>
      </c>
      <c r="D2055" t="s">
        <v>1276</v>
      </c>
      <c r="E2055" t="s">
        <v>34</v>
      </c>
      <c r="F2055">
        <v>390352</v>
      </c>
      <c r="G2055">
        <v>192719</v>
      </c>
      <c r="H2055">
        <v>197633</v>
      </c>
      <c r="I2055">
        <v>160582</v>
      </c>
      <c r="J2055">
        <v>164793</v>
      </c>
      <c r="K2055">
        <v>18281</v>
      </c>
      <c r="L2055">
        <v>18742</v>
      </c>
      <c r="M2055">
        <v>675</v>
      </c>
      <c r="N2055">
        <v>639</v>
      </c>
      <c r="O2055">
        <v>7718</v>
      </c>
      <c r="P2055">
        <v>8053</v>
      </c>
      <c r="Q2055">
        <v>332</v>
      </c>
      <c r="R2055">
        <v>287</v>
      </c>
      <c r="S2055">
        <v>5131</v>
      </c>
      <c r="T2055">
        <v>5119</v>
      </c>
      <c r="U2055">
        <v>179933</v>
      </c>
      <c r="V2055">
        <v>185200</v>
      </c>
      <c r="W2055">
        <v>12786</v>
      </c>
      <c r="X2055">
        <v>12433</v>
      </c>
    </row>
    <row r="2056" spans="1:24" x14ac:dyDescent="0.35">
      <c r="A2056" s="6" t="str">
        <f t="shared" si="32"/>
        <v>39019</v>
      </c>
      <c r="B2056">
        <v>39</v>
      </c>
      <c r="C2056">
        <v>19</v>
      </c>
      <c r="D2056" t="s">
        <v>1276</v>
      </c>
      <c r="E2056" t="s">
        <v>200</v>
      </c>
      <c r="F2056">
        <v>26716</v>
      </c>
      <c r="G2056">
        <v>13571</v>
      </c>
      <c r="H2056">
        <v>13145</v>
      </c>
      <c r="I2056">
        <v>13185</v>
      </c>
      <c r="J2056">
        <v>12767</v>
      </c>
      <c r="K2056">
        <v>132</v>
      </c>
      <c r="L2056">
        <v>76</v>
      </c>
      <c r="M2056">
        <v>53</v>
      </c>
      <c r="N2056">
        <v>40</v>
      </c>
      <c r="O2056">
        <v>39</v>
      </c>
      <c r="P2056">
        <v>53</v>
      </c>
      <c r="Q2056">
        <v>3</v>
      </c>
      <c r="R2056">
        <v>0</v>
      </c>
      <c r="S2056">
        <v>159</v>
      </c>
      <c r="T2056">
        <v>209</v>
      </c>
      <c r="U2056">
        <v>13404</v>
      </c>
      <c r="V2056">
        <v>12996</v>
      </c>
      <c r="W2056">
        <v>167</v>
      </c>
      <c r="X2056">
        <v>149</v>
      </c>
    </row>
    <row r="2057" spans="1:24" x14ac:dyDescent="0.35">
      <c r="A2057" s="6" t="str">
        <f t="shared" si="32"/>
        <v>39021</v>
      </c>
      <c r="B2057">
        <v>39</v>
      </c>
      <c r="C2057">
        <v>21</v>
      </c>
      <c r="D2057" t="s">
        <v>1276</v>
      </c>
      <c r="E2057" t="s">
        <v>1057</v>
      </c>
      <c r="F2057">
        <v>38712</v>
      </c>
      <c r="G2057">
        <v>19400</v>
      </c>
      <c r="H2057">
        <v>19312</v>
      </c>
      <c r="I2057">
        <v>18319</v>
      </c>
      <c r="J2057">
        <v>18333</v>
      </c>
      <c r="K2057">
        <v>441</v>
      </c>
      <c r="L2057">
        <v>359</v>
      </c>
      <c r="M2057">
        <v>99</v>
      </c>
      <c r="N2057">
        <v>82</v>
      </c>
      <c r="O2057">
        <v>74</v>
      </c>
      <c r="P2057">
        <v>106</v>
      </c>
      <c r="Q2057">
        <v>8</v>
      </c>
      <c r="R2057">
        <v>8</v>
      </c>
      <c r="S2057">
        <v>459</v>
      </c>
      <c r="T2057">
        <v>424</v>
      </c>
      <c r="U2057">
        <v>19068</v>
      </c>
      <c r="V2057">
        <v>19005</v>
      </c>
      <c r="W2057">
        <v>332</v>
      </c>
      <c r="X2057">
        <v>307</v>
      </c>
    </row>
    <row r="2058" spans="1:24" x14ac:dyDescent="0.35">
      <c r="A2058" s="6" t="str">
        <f t="shared" si="32"/>
        <v>39023</v>
      </c>
      <c r="B2058">
        <v>39</v>
      </c>
      <c r="C2058">
        <v>23</v>
      </c>
      <c r="D2058" t="s">
        <v>1276</v>
      </c>
      <c r="E2058" t="s">
        <v>204</v>
      </c>
      <c r="F2058">
        <v>135971</v>
      </c>
      <c r="G2058">
        <v>66545</v>
      </c>
      <c r="H2058">
        <v>69426</v>
      </c>
      <c r="I2058">
        <v>57502</v>
      </c>
      <c r="J2058">
        <v>60213</v>
      </c>
      <c r="K2058">
        <v>6155</v>
      </c>
      <c r="L2058">
        <v>6176</v>
      </c>
      <c r="M2058">
        <v>247</v>
      </c>
      <c r="N2058">
        <v>264</v>
      </c>
      <c r="O2058">
        <v>422</v>
      </c>
      <c r="P2058">
        <v>568</v>
      </c>
      <c r="Q2058">
        <v>49</v>
      </c>
      <c r="R2058">
        <v>49</v>
      </c>
      <c r="S2058">
        <v>2170</v>
      </c>
      <c r="T2058">
        <v>2156</v>
      </c>
      <c r="U2058">
        <v>63628</v>
      </c>
      <c r="V2058">
        <v>67043</v>
      </c>
      <c r="W2058">
        <v>2917</v>
      </c>
      <c r="X2058">
        <v>2383</v>
      </c>
    </row>
    <row r="2059" spans="1:24" x14ac:dyDescent="0.35">
      <c r="A2059" s="6" t="str">
        <f t="shared" si="32"/>
        <v>39025</v>
      </c>
      <c r="B2059">
        <v>39</v>
      </c>
      <c r="C2059">
        <v>25</v>
      </c>
      <c r="D2059" t="s">
        <v>1276</v>
      </c>
      <c r="E2059" t="s">
        <v>3321</v>
      </c>
      <c r="F2059">
        <v>208595</v>
      </c>
      <c r="G2059">
        <v>103519</v>
      </c>
      <c r="H2059">
        <v>105076</v>
      </c>
      <c r="I2059">
        <v>97847</v>
      </c>
      <c r="J2059">
        <v>99818</v>
      </c>
      <c r="K2059">
        <v>2038</v>
      </c>
      <c r="L2059">
        <v>1727</v>
      </c>
      <c r="M2059">
        <v>247</v>
      </c>
      <c r="N2059">
        <v>236</v>
      </c>
      <c r="O2059">
        <v>1500</v>
      </c>
      <c r="P2059">
        <v>1515</v>
      </c>
      <c r="Q2059">
        <v>56</v>
      </c>
      <c r="R2059">
        <v>59</v>
      </c>
      <c r="S2059">
        <v>1831</v>
      </c>
      <c r="T2059">
        <v>1721</v>
      </c>
      <c r="U2059">
        <v>100930</v>
      </c>
      <c r="V2059">
        <v>102758</v>
      </c>
      <c r="W2059">
        <v>2589</v>
      </c>
      <c r="X2059">
        <v>2318</v>
      </c>
    </row>
    <row r="2060" spans="1:24" x14ac:dyDescent="0.35">
      <c r="A2060" s="6" t="str">
        <f t="shared" si="32"/>
        <v>39027</v>
      </c>
      <c r="B2060">
        <v>39</v>
      </c>
      <c r="C2060">
        <v>27</v>
      </c>
      <c r="D2060" t="s">
        <v>1276</v>
      </c>
      <c r="E2060" t="s">
        <v>1063</v>
      </c>
      <c r="F2060">
        <v>42022</v>
      </c>
      <c r="G2060">
        <v>20855</v>
      </c>
      <c r="H2060">
        <v>21167</v>
      </c>
      <c r="I2060">
        <v>19607</v>
      </c>
      <c r="J2060">
        <v>20065</v>
      </c>
      <c r="K2060">
        <v>530</v>
      </c>
      <c r="L2060">
        <v>414</v>
      </c>
      <c r="M2060">
        <v>75</v>
      </c>
      <c r="N2060">
        <v>83</v>
      </c>
      <c r="O2060">
        <v>105</v>
      </c>
      <c r="P2060">
        <v>143</v>
      </c>
      <c r="Q2060">
        <v>13</v>
      </c>
      <c r="R2060">
        <v>10</v>
      </c>
      <c r="S2060">
        <v>525</v>
      </c>
      <c r="T2060">
        <v>452</v>
      </c>
      <c r="U2060">
        <v>20433</v>
      </c>
      <c r="V2060">
        <v>20809</v>
      </c>
      <c r="W2060">
        <v>422</v>
      </c>
      <c r="X2060">
        <v>358</v>
      </c>
    </row>
    <row r="2061" spans="1:24" x14ac:dyDescent="0.35">
      <c r="A2061" s="6" t="str">
        <f t="shared" si="32"/>
        <v>39029</v>
      </c>
      <c r="B2061">
        <v>39</v>
      </c>
      <c r="C2061">
        <v>29</v>
      </c>
      <c r="D2061" t="s">
        <v>1276</v>
      </c>
      <c r="E2061" t="s">
        <v>3324</v>
      </c>
      <c r="F2061">
        <v>101879</v>
      </c>
      <c r="G2061">
        <v>51826</v>
      </c>
      <c r="H2061">
        <v>50053</v>
      </c>
      <c r="I2061">
        <v>48583</v>
      </c>
      <c r="J2061">
        <v>48373</v>
      </c>
      <c r="K2061">
        <v>1964</v>
      </c>
      <c r="L2061">
        <v>581</v>
      </c>
      <c r="M2061">
        <v>173</v>
      </c>
      <c r="N2061">
        <v>92</v>
      </c>
      <c r="O2061">
        <v>172</v>
      </c>
      <c r="P2061">
        <v>171</v>
      </c>
      <c r="Q2061">
        <v>15</v>
      </c>
      <c r="R2061">
        <v>31</v>
      </c>
      <c r="S2061">
        <v>919</v>
      </c>
      <c r="T2061">
        <v>805</v>
      </c>
      <c r="U2061">
        <v>50671</v>
      </c>
      <c r="V2061">
        <v>49425</v>
      </c>
      <c r="W2061">
        <v>1155</v>
      </c>
      <c r="X2061">
        <v>628</v>
      </c>
    </row>
    <row r="2062" spans="1:24" x14ac:dyDescent="0.35">
      <c r="A2062" s="6" t="str">
        <f t="shared" si="32"/>
        <v>39031</v>
      </c>
      <c r="B2062">
        <v>39</v>
      </c>
      <c r="C2062">
        <v>31</v>
      </c>
      <c r="D2062" t="s">
        <v>1276</v>
      </c>
      <c r="E2062" t="s">
        <v>3326</v>
      </c>
      <c r="F2062">
        <v>36606</v>
      </c>
      <c r="G2062">
        <v>18274</v>
      </c>
      <c r="H2062">
        <v>18332</v>
      </c>
      <c r="I2062">
        <v>17645</v>
      </c>
      <c r="J2062">
        <v>17662</v>
      </c>
      <c r="K2062">
        <v>221</v>
      </c>
      <c r="L2062">
        <v>215</v>
      </c>
      <c r="M2062">
        <v>59</v>
      </c>
      <c r="N2062">
        <v>60</v>
      </c>
      <c r="O2062">
        <v>51</v>
      </c>
      <c r="P2062">
        <v>90</v>
      </c>
      <c r="Q2062">
        <v>11</v>
      </c>
      <c r="R2062">
        <v>7</v>
      </c>
      <c r="S2062">
        <v>287</v>
      </c>
      <c r="T2062">
        <v>298</v>
      </c>
      <c r="U2062">
        <v>18054</v>
      </c>
      <c r="V2062">
        <v>18122</v>
      </c>
      <c r="W2062">
        <v>220</v>
      </c>
      <c r="X2062">
        <v>210</v>
      </c>
    </row>
    <row r="2063" spans="1:24" x14ac:dyDescent="0.35">
      <c r="A2063" s="6" t="str">
        <f t="shared" si="32"/>
        <v>39033</v>
      </c>
      <c r="B2063">
        <v>39</v>
      </c>
      <c r="C2063">
        <v>33</v>
      </c>
      <c r="D2063" t="s">
        <v>1276</v>
      </c>
      <c r="E2063" t="s">
        <v>216</v>
      </c>
      <c r="F2063">
        <v>42016</v>
      </c>
      <c r="G2063">
        <v>20718</v>
      </c>
      <c r="H2063">
        <v>21298</v>
      </c>
      <c r="I2063">
        <v>19921</v>
      </c>
      <c r="J2063">
        <v>20666</v>
      </c>
      <c r="K2063">
        <v>278</v>
      </c>
      <c r="L2063">
        <v>182</v>
      </c>
      <c r="M2063">
        <v>64</v>
      </c>
      <c r="N2063">
        <v>62</v>
      </c>
      <c r="O2063">
        <v>153</v>
      </c>
      <c r="P2063">
        <v>105</v>
      </c>
      <c r="Q2063">
        <v>6</v>
      </c>
      <c r="R2063">
        <v>48</v>
      </c>
      <c r="S2063">
        <v>296</v>
      </c>
      <c r="T2063">
        <v>235</v>
      </c>
      <c r="U2063">
        <v>20384</v>
      </c>
      <c r="V2063">
        <v>20973</v>
      </c>
      <c r="W2063">
        <v>334</v>
      </c>
      <c r="X2063">
        <v>325</v>
      </c>
    </row>
    <row r="2064" spans="1:24" x14ac:dyDescent="0.35">
      <c r="A2064" s="6" t="str">
        <f t="shared" si="32"/>
        <v>39035</v>
      </c>
      <c r="B2064">
        <v>39</v>
      </c>
      <c r="C2064">
        <v>35</v>
      </c>
      <c r="D2064" t="s">
        <v>1276</v>
      </c>
      <c r="E2064" t="s">
        <v>3329</v>
      </c>
      <c r="F2064">
        <v>1264775</v>
      </c>
      <c r="G2064">
        <v>607291</v>
      </c>
      <c r="H2064">
        <v>657484</v>
      </c>
      <c r="I2064">
        <v>392247</v>
      </c>
      <c r="J2064">
        <v>407554</v>
      </c>
      <c r="K2064">
        <v>177120</v>
      </c>
      <c r="L2064">
        <v>209943</v>
      </c>
      <c r="M2064">
        <v>1620</v>
      </c>
      <c r="N2064">
        <v>1696</v>
      </c>
      <c r="O2064">
        <v>21182</v>
      </c>
      <c r="P2064">
        <v>22258</v>
      </c>
      <c r="Q2064">
        <v>275</v>
      </c>
      <c r="R2064">
        <v>324</v>
      </c>
      <c r="S2064">
        <v>14847</v>
      </c>
      <c r="T2064">
        <v>15709</v>
      </c>
      <c r="U2064">
        <v>566202</v>
      </c>
      <c r="V2064">
        <v>615319</v>
      </c>
      <c r="W2064">
        <v>41089</v>
      </c>
      <c r="X2064">
        <v>42165</v>
      </c>
    </row>
    <row r="2065" spans="1:24" x14ac:dyDescent="0.35">
      <c r="A2065" s="6" t="str">
        <f t="shared" si="32"/>
        <v>39037</v>
      </c>
      <c r="B2065">
        <v>39</v>
      </c>
      <c r="C2065">
        <v>37</v>
      </c>
      <c r="D2065" t="s">
        <v>1276</v>
      </c>
      <c r="E2065" t="s">
        <v>3331</v>
      </c>
      <c r="F2065">
        <v>51873</v>
      </c>
      <c r="G2065">
        <v>25926</v>
      </c>
      <c r="H2065">
        <v>25947</v>
      </c>
      <c r="I2065">
        <v>25179</v>
      </c>
      <c r="J2065">
        <v>25212</v>
      </c>
      <c r="K2065">
        <v>210</v>
      </c>
      <c r="L2065">
        <v>162</v>
      </c>
      <c r="M2065">
        <v>56</v>
      </c>
      <c r="N2065">
        <v>74</v>
      </c>
      <c r="O2065">
        <v>124</v>
      </c>
      <c r="P2065">
        <v>130</v>
      </c>
      <c r="Q2065">
        <v>18</v>
      </c>
      <c r="R2065">
        <v>12</v>
      </c>
      <c r="S2065">
        <v>339</v>
      </c>
      <c r="T2065">
        <v>357</v>
      </c>
      <c r="U2065">
        <v>25475</v>
      </c>
      <c r="V2065">
        <v>25525</v>
      </c>
      <c r="W2065">
        <v>451</v>
      </c>
      <c r="X2065">
        <v>422</v>
      </c>
    </row>
    <row r="2066" spans="1:24" x14ac:dyDescent="0.35">
      <c r="A2066" s="6" t="str">
        <f t="shared" si="32"/>
        <v>39039</v>
      </c>
      <c r="B2066">
        <v>39</v>
      </c>
      <c r="C2066">
        <v>39</v>
      </c>
      <c r="D2066" t="s">
        <v>1276</v>
      </c>
      <c r="E2066" t="s">
        <v>3333</v>
      </c>
      <c r="F2066">
        <v>38279</v>
      </c>
      <c r="G2066">
        <v>19163</v>
      </c>
      <c r="H2066">
        <v>19116</v>
      </c>
      <c r="I2066">
        <v>18197</v>
      </c>
      <c r="J2066">
        <v>18239</v>
      </c>
      <c r="K2066">
        <v>479</v>
      </c>
      <c r="L2066">
        <v>371</v>
      </c>
      <c r="M2066">
        <v>87</v>
      </c>
      <c r="N2066">
        <v>82</v>
      </c>
      <c r="O2066">
        <v>91</v>
      </c>
      <c r="P2066">
        <v>97</v>
      </c>
      <c r="Q2066">
        <v>12</v>
      </c>
      <c r="R2066">
        <v>7</v>
      </c>
      <c r="S2066">
        <v>297</v>
      </c>
      <c r="T2066">
        <v>320</v>
      </c>
      <c r="U2066">
        <v>17093</v>
      </c>
      <c r="V2066">
        <v>17222</v>
      </c>
      <c r="W2066">
        <v>2070</v>
      </c>
      <c r="X2066">
        <v>1894</v>
      </c>
    </row>
    <row r="2067" spans="1:24" x14ac:dyDescent="0.35">
      <c r="A2067" s="6" t="str">
        <f t="shared" si="32"/>
        <v>39041</v>
      </c>
      <c r="B2067">
        <v>39</v>
      </c>
      <c r="C2067">
        <v>41</v>
      </c>
      <c r="D2067" t="s">
        <v>1276</v>
      </c>
      <c r="E2067" t="s">
        <v>571</v>
      </c>
      <c r="F2067">
        <v>214135</v>
      </c>
      <c r="G2067">
        <v>107137</v>
      </c>
      <c r="H2067">
        <v>106998</v>
      </c>
      <c r="I2067">
        <v>91143</v>
      </c>
      <c r="J2067">
        <v>91689</v>
      </c>
      <c r="K2067">
        <v>4640</v>
      </c>
      <c r="L2067">
        <v>4119</v>
      </c>
      <c r="M2067">
        <v>248</v>
      </c>
      <c r="N2067">
        <v>237</v>
      </c>
      <c r="O2067">
        <v>8822</v>
      </c>
      <c r="P2067">
        <v>8615</v>
      </c>
      <c r="Q2067">
        <v>66</v>
      </c>
      <c r="R2067">
        <v>68</v>
      </c>
      <c r="S2067">
        <v>2218</v>
      </c>
      <c r="T2067">
        <v>2270</v>
      </c>
      <c r="U2067">
        <v>103507</v>
      </c>
      <c r="V2067">
        <v>103683</v>
      </c>
      <c r="W2067">
        <v>3630</v>
      </c>
      <c r="X2067">
        <v>3315</v>
      </c>
    </row>
    <row r="2068" spans="1:24" x14ac:dyDescent="0.35">
      <c r="A2068" s="6" t="str">
        <f t="shared" si="32"/>
        <v>39043</v>
      </c>
      <c r="B2068">
        <v>39</v>
      </c>
      <c r="C2068">
        <v>43</v>
      </c>
      <c r="D2068" t="s">
        <v>1276</v>
      </c>
      <c r="E2068" t="s">
        <v>2986</v>
      </c>
      <c r="F2068">
        <v>75619</v>
      </c>
      <c r="G2068">
        <v>37160</v>
      </c>
      <c r="H2068">
        <v>38459</v>
      </c>
      <c r="I2068">
        <v>32027</v>
      </c>
      <c r="J2068">
        <v>33223</v>
      </c>
      <c r="K2068">
        <v>3461</v>
      </c>
      <c r="L2068">
        <v>3462</v>
      </c>
      <c r="M2068">
        <v>125</v>
      </c>
      <c r="N2068">
        <v>130</v>
      </c>
      <c r="O2068">
        <v>270</v>
      </c>
      <c r="P2068">
        <v>342</v>
      </c>
      <c r="Q2068">
        <v>22</v>
      </c>
      <c r="R2068">
        <v>29</v>
      </c>
      <c r="S2068">
        <v>1255</v>
      </c>
      <c r="T2068">
        <v>1273</v>
      </c>
      <c r="U2068">
        <v>35447</v>
      </c>
      <c r="V2068">
        <v>36999</v>
      </c>
      <c r="W2068">
        <v>1713</v>
      </c>
      <c r="X2068">
        <v>1460</v>
      </c>
    </row>
    <row r="2069" spans="1:24" x14ac:dyDescent="0.35">
      <c r="A2069" s="6" t="str">
        <f t="shared" si="32"/>
        <v>39045</v>
      </c>
      <c r="B2069">
        <v>39</v>
      </c>
      <c r="C2069">
        <v>45</v>
      </c>
      <c r="D2069" t="s">
        <v>1276</v>
      </c>
      <c r="E2069" t="s">
        <v>555</v>
      </c>
      <c r="F2069">
        <v>158908</v>
      </c>
      <c r="G2069">
        <v>79325</v>
      </c>
      <c r="H2069">
        <v>79583</v>
      </c>
      <c r="I2069">
        <v>68050</v>
      </c>
      <c r="J2069">
        <v>68583</v>
      </c>
      <c r="K2069">
        <v>7572</v>
      </c>
      <c r="L2069">
        <v>7133</v>
      </c>
      <c r="M2069">
        <v>230</v>
      </c>
      <c r="N2069">
        <v>182</v>
      </c>
      <c r="O2069">
        <v>1595</v>
      </c>
      <c r="P2069">
        <v>1773</v>
      </c>
      <c r="Q2069">
        <v>48</v>
      </c>
      <c r="R2069">
        <v>51</v>
      </c>
      <c r="S2069">
        <v>1830</v>
      </c>
      <c r="T2069">
        <v>1861</v>
      </c>
      <c r="U2069">
        <v>77274</v>
      </c>
      <c r="V2069">
        <v>77613</v>
      </c>
      <c r="W2069">
        <v>2051</v>
      </c>
      <c r="X2069">
        <v>1970</v>
      </c>
    </row>
    <row r="2070" spans="1:24" x14ac:dyDescent="0.35">
      <c r="A2070" s="6" t="str">
        <f t="shared" si="32"/>
        <v>39047</v>
      </c>
      <c r="B2070">
        <v>39</v>
      </c>
      <c r="C2070">
        <v>47</v>
      </c>
      <c r="D2070" t="s">
        <v>1276</v>
      </c>
      <c r="E2070" t="s">
        <v>78</v>
      </c>
      <c r="F2070">
        <v>28948</v>
      </c>
      <c r="G2070">
        <v>14326</v>
      </c>
      <c r="H2070">
        <v>14622</v>
      </c>
      <c r="I2070">
        <v>13377</v>
      </c>
      <c r="J2070">
        <v>13795</v>
      </c>
      <c r="K2070">
        <v>427</v>
      </c>
      <c r="L2070">
        <v>290</v>
      </c>
      <c r="M2070">
        <v>50</v>
      </c>
      <c r="N2070">
        <v>33</v>
      </c>
      <c r="O2070">
        <v>138</v>
      </c>
      <c r="P2070">
        <v>179</v>
      </c>
      <c r="Q2070">
        <v>4</v>
      </c>
      <c r="R2070">
        <v>9</v>
      </c>
      <c r="S2070">
        <v>330</v>
      </c>
      <c r="T2070">
        <v>316</v>
      </c>
      <c r="U2070">
        <v>13950</v>
      </c>
      <c r="V2070">
        <v>14323</v>
      </c>
      <c r="W2070">
        <v>376</v>
      </c>
      <c r="X2070">
        <v>299</v>
      </c>
    </row>
    <row r="2071" spans="1:24" x14ac:dyDescent="0.35">
      <c r="A2071" s="6" t="str">
        <f t="shared" si="32"/>
        <v>39049</v>
      </c>
      <c r="B2071">
        <v>39</v>
      </c>
      <c r="C2071">
        <v>49</v>
      </c>
      <c r="D2071" t="s">
        <v>1276</v>
      </c>
      <c r="E2071" t="s">
        <v>80</v>
      </c>
      <c r="F2071">
        <v>1323810</v>
      </c>
      <c r="G2071">
        <v>650508</v>
      </c>
      <c r="H2071">
        <v>673302</v>
      </c>
      <c r="I2071">
        <v>434457</v>
      </c>
      <c r="J2071">
        <v>442708</v>
      </c>
      <c r="K2071">
        <v>152612</v>
      </c>
      <c r="L2071">
        <v>165333</v>
      </c>
      <c r="M2071">
        <v>2310</v>
      </c>
      <c r="N2071">
        <v>2150</v>
      </c>
      <c r="O2071">
        <v>38061</v>
      </c>
      <c r="P2071">
        <v>39526</v>
      </c>
      <c r="Q2071">
        <v>405</v>
      </c>
      <c r="R2071">
        <v>447</v>
      </c>
      <c r="S2071">
        <v>22663</v>
      </c>
      <c r="T2071">
        <v>23138</v>
      </c>
      <c r="U2071">
        <v>603417</v>
      </c>
      <c r="V2071">
        <v>629361</v>
      </c>
      <c r="W2071">
        <v>47091</v>
      </c>
      <c r="X2071">
        <v>43941</v>
      </c>
    </row>
    <row r="2072" spans="1:24" x14ac:dyDescent="0.35">
      <c r="A2072" s="6" t="str">
        <f t="shared" si="32"/>
        <v>39051</v>
      </c>
      <c r="B2072">
        <v>39</v>
      </c>
      <c r="C2072">
        <v>51</v>
      </c>
      <c r="D2072" t="s">
        <v>1276</v>
      </c>
      <c r="E2072" t="s">
        <v>230</v>
      </c>
      <c r="F2072">
        <v>42713</v>
      </c>
      <c r="G2072">
        <v>21337</v>
      </c>
      <c r="H2072">
        <v>21376</v>
      </c>
      <c r="I2072">
        <v>20604</v>
      </c>
      <c r="J2072">
        <v>20719</v>
      </c>
      <c r="K2072">
        <v>212</v>
      </c>
      <c r="L2072">
        <v>157</v>
      </c>
      <c r="M2072">
        <v>92</v>
      </c>
      <c r="N2072">
        <v>91</v>
      </c>
      <c r="O2072">
        <v>92</v>
      </c>
      <c r="P2072">
        <v>118</v>
      </c>
      <c r="Q2072">
        <v>11</v>
      </c>
      <c r="R2072">
        <v>13</v>
      </c>
      <c r="S2072">
        <v>326</v>
      </c>
      <c r="T2072">
        <v>278</v>
      </c>
      <c r="U2072">
        <v>19391</v>
      </c>
      <c r="V2072">
        <v>19517</v>
      </c>
      <c r="W2072">
        <v>1946</v>
      </c>
      <c r="X2072">
        <v>1859</v>
      </c>
    </row>
    <row r="2073" spans="1:24" x14ac:dyDescent="0.35">
      <c r="A2073" s="6" t="str">
        <f t="shared" si="32"/>
        <v>39053</v>
      </c>
      <c r="B2073">
        <v>39</v>
      </c>
      <c r="C2073">
        <v>53</v>
      </c>
      <c r="D2073" t="s">
        <v>1276</v>
      </c>
      <c r="E2073" t="s">
        <v>3341</v>
      </c>
      <c r="F2073">
        <v>29216</v>
      </c>
      <c r="G2073">
        <v>14557</v>
      </c>
      <c r="H2073">
        <v>14659</v>
      </c>
      <c r="I2073">
        <v>13620</v>
      </c>
      <c r="J2073">
        <v>13941</v>
      </c>
      <c r="K2073">
        <v>390</v>
      </c>
      <c r="L2073">
        <v>294</v>
      </c>
      <c r="M2073">
        <v>81</v>
      </c>
      <c r="N2073">
        <v>53</v>
      </c>
      <c r="O2073">
        <v>93</v>
      </c>
      <c r="P2073">
        <v>120</v>
      </c>
      <c r="Q2073">
        <v>70</v>
      </c>
      <c r="R2073">
        <v>4</v>
      </c>
      <c r="S2073">
        <v>303</v>
      </c>
      <c r="T2073">
        <v>247</v>
      </c>
      <c r="U2073">
        <v>14426</v>
      </c>
      <c r="V2073">
        <v>14516</v>
      </c>
      <c r="W2073">
        <v>131</v>
      </c>
      <c r="X2073">
        <v>143</v>
      </c>
    </row>
    <row r="2074" spans="1:24" x14ac:dyDescent="0.35">
      <c r="A2074" s="6" t="str">
        <f t="shared" si="32"/>
        <v>39055</v>
      </c>
      <c r="B2074">
        <v>39</v>
      </c>
      <c r="C2074">
        <v>55</v>
      </c>
      <c r="D2074" t="s">
        <v>1276</v>
      </c>
      <c r="E2074" t="s">
        <v>3343</v>
      </c>
      <c r="F2074">
        <v>95433</v>
      </c>
      <c r="G2074">
        <v>47791</v>
      </c>
      <c r="H2074">
        <v>47642</v>
      </c>
      <c r="I2074">
        <v>46318</v>
      </c>
      <c r="J2074">
        <v>46111</v>
      </c>
      <c r="K2074">
        <v>599</v>
      </c>
      <c r="L2074">
        <v>619</v>
      </c>
      <c r="M2074">
        <v>66</v>
      </c>
      <c r="N2074">
        <v>76</v>
      </c>
      <c r="O2074">
        <v>272</v>
      </c>
      <c r="P2074">
        <v>374</v>
      </c>
      <c r="Q2074">
        <v>9</v>
      </c>
      <c r="R2074">
        <v>4</v>
      </c>
      <c r="S2074">
        <v>527</v>
      </c>
      <c r="T2074">
        <v>458</v>
      </c>
      <c r="U2074">
        <v>46922</v>
      </c>
      <c r="V2074">
        <v>46840</v>
      </c>
      <c r="W2074">
        <v>869</v>
      </c>
      <c r="X2074">
        <v>802</v>
      </c>
    </row>
    <row r="2075" spans="1:24" x14ac:dyDescent="0.35">
      <c r="A2075" s="6" t="str">
        <f t="shared" si="32"/>
        <v>39057</v>
      </c>
      <c r="B2075">
        <v>39</v>
      </c>
      <c r="C2075">
        <v>57</v>
      </c>
      <c r="D2075" t="s">
        <v>1276</v>
      </c>
      <c r="E2075" t="s">
        <v>84</v>
      </c>
      <c r="F2075">
        <v>167969</v>
      </c>
      <c r="G2075">
        <v>83308</v>
      </c>
      <c r="H2075">
        <v>84661</v>
      </c>
      <c r="I2075">
        <v>71866</v>
      </c>
      <c r="J2075">
        <v>72473</v>
      </c>
      <c r="K2075">
        <v>5954</v>
      </c>
      <c r="L2075">
        <v>6237</v>
      </c>
      <c r="M2075">
        <v>271</v>
      </c>
      <c r="N2075">
        <v>289</v>
      </c>
      <c r="O2075">
        <v>2441</v>
      </c>
      <c r="P2075">
        <v>2874</v>
      </c>
      <c r="Q2075">
        <v>61</v>
      </c>
      <c r="R2075">
        <v>71</v>
      </c>
      <c r="S2075">
        <v>2715</v>
      </c>
      <c r="T2075">
        <v>2717</v>
      </c>
      <c r="U2075">
        <v>80691</v>
      </c>
      <c r="V2075">
        <v>82049</v>
      </c>
      <c r="W2075">
        <v>2617</v>
      </c>
      <c r="X2075">
        <v>2612</v>
      </c>
    </row>
    <row r="2076" spans="1:24" x14ac:dyDescent="0.35">
      <c r="A2076" s="6" t="str">
        <f t="shared" si="32"/>
        <v>39059</v>
      </c>
      <c r="B2076">
        <v>39</v>
      </c>
      <c r="C2076">
        <v>59</v>
      </c>
      <c r="D2076" t="s">
        <v>1276</v>
      </c>
      <c r="E2076" t="s">
        <v>3346</v>
      </c>
      <c r="F2076">
        <v>38442</v>
      </c>
      <c r="G2076">
        <v>19324</v>
      </c>
      <c r="H2076">
        <v>19118</v>
      </c>
      <c r="I2076">
        <v>18381</v>
      </c>
      <c r="J2076">
        <v>18313</v>
      </c>
      <c r="K2076">
        <v>383</v>
      </c>
      <c r="L2076">
        <v>232</v>
      </c>
      <c r="M2076">
        <v>64</v>
      </c>
      <c r="N2076">
        <v>82</v>
      </c>
      <c r="O2076">
        <v>89</v>
      </c>
      <c r="P2076">
        <v>91</v>
      </c>
      <c r="Q2076">
        <v>8</v>
      </c>
      <c r="R2076">
        <v>8</v>
      </c>
      <c r="S2076">
        <v>399</v>
      </c>
      <c r="T2076">
        <v>392</v>
      </c>
      <c r="U2076">
        <v>19087</v>
      </c>
      <c r="V2076">
        <v>18891</v>
      </c>
      <c r="W2076">
        <v>237</v>
      </c>
      <c r="X2076">
        <v>227</v>
      </c>
    </row>
    <row r="2077" spans="1:24" x14ac:dyDescent="0.35">
      <c r="A2077" s="6" t="str">
        <f t="shared" si="32"/>
        <v>39061</v>
      </c>
      <c r="B2077">
        <v>39</v>
      </c>
      <c r="C2077">
        <v>61</v>
      </c>
      <c r="D2077" t="s">
        <v>1276</v>
      </c>
      <c r="E2077" t="s">
        <v>620</v>
      </c>
      <c r="F2077">
        <v>830628</v>
      </c>
      <c r="G2077">
        <v>403375</v>
      </c>
      <c r="H2077">
        <v>427253</v>
      </c>
      <c r="I2077">
        <v>276525</v>
      </c>
      <c r="J2077">
        <v>283413</v>
      </c>
      <c r="K2077">
        <v>101904</v>
      </c>
      <c r="L2077">
        <v>118388</v>
      </c>
      <c r="M2077">
        <v>1195</v>
      </c>
      <c r="N2077">
        <v>1135</v>
      </c>
      <c r="O2077">
        <v>12341</v>
      </c>
      <c r="P2077">
        <v>12422</v>
      </c>
      <c r="Q2077">
        <v>691</v>
      </c>
      <c r="R2077">
        <v>468</v>
      </c>
      <c r="S2077">
        <v>10719</v>
      </c>
      <c r="T2077">
        <v>11427</v>
      </c>
      <c r="U2077">
        <v>384810</v>
      </c>
      <c r="V2077">
        <v>409572</v>
      </c>
      <c r="W2077">
        <v>18565</v>
      </c>
      <c r="X2077">
        <v>17681</v>
      </c>
    </row>
    <row r="2078" spans="1:24" x14ac:dyDescent="0.35">
      <c r="A2078" s="6" t="str">
        <f t="shared" si="32"/>
        <v>39063</v>
      </c>
      <c r="B2078">
        <v>39</v>
      </c>
      <c r="C2078">
        <v>63</v>
      </c>
      <c r="D2078" t="s">
        <v>1276</v>
      </c>
      <c r="E2078" t="s">
        <v>818</v>
      </c>
      <c r="F2078">
        <v>74920</v>
      </c>
      <c r="G2078">
        <v>37255</v>
      </c>
      <c r="H2078">
        <v>37665</v>
      </c>
      <c r="I2078">
        <v>34619</v>
      </c>
      <c r="J2078">
        <v>35322</v>
      </c>
      <c r="K2078">
        <v>899</v>
      </c>
      <c r="L2078">
        <v>675</v>
      </c>
      <c r="M2078">
        <v>168</v>
      </c>
      <c r="N2078">
        <v>129</v>
      </c>
      <c r="O2078">
        <v>858</v>
      </c>
      <c r="P2078">
        <v>773</v>
      </c>
      <c r="Q2078">
        <v>6</v>
      </c>
      <c r="R2078">
        <v>9</v>
      </c>
      <c r="S2078">
        <v>705</v>
      </c>
      <c r="T2078">
        <v>757</v>
      </c>
      <c r="U2078">
        <v>35056</v>
      </c>
      <c r="V2078">
        <v>35652</v>
      </c>
      <c r="W2078">
        <v>2199</v>
      </c>
      <c r="X2078">
        <v>2013</v>
      </c>
    </row>
    <row r="2079" spans="1:24" x14ac:dyDescent="0.35">
      <c r="A2079" s="6" t="str">
        <f t="shared" si="32"/>
        <v>39065</v>
      </c>
      <c r="B2079">
        <v>39</v>
      </c>
      <c r="C2079">
        <v>65</v>
      </c>
      <c r="D2079" t="s">
        <v>1276</v>
      </c>
      <c r="E2079" t="s">
        <v>1094</v>
      </c>
      <c r="F2079">
        <v>30690</v>
      </c>
      <c r="G2079">
        <v>15403</v>
      </c>
      <c r="H2079">
        <v>15287</v>
      </c>
      <c r="I2079">
        <v>14784</v>
      </c>
      <c r="J2079">
        <v>14676</v>
      </c>
      <c r="K2079">
        <v>196</v>
      </c>
      <c r="L2079">
        <v>133</v>
      </c>
      <c r="M2079">
        <v>47</v>
      </c>
      <c r="N2079">
        <v>49</v>
      </c>
      <c r="O2079">
        <v>98</v>
      </c>
      <c r="P2079">
        <v>152</v>
      </c>
      <c r="Q2079">
        <v>10</v>
      </c>
      <c r="R2079">
        <v>8</v>
      </c>
      <c r="S2079">
        <v>268</v>
      </c>
      <c r="T2079">
        <v>269</v>
      </c>
      <c r="U2079">
        <v>15049</v>
      </c>
      <c r="V2079">
        <v>14968</v>
      </c>
      <c r="W2079">
        <v>354</v>
      </c>
      <c r="X2079">
        <v>319</v>
      </c>
    </row>
    <row r="2080" spans="1:24" x14ac:dyDescent="0.35">
      <c r="A2080" s="6" t="str">
        <f t="shared" si="32"/>
        <v>39067</v>
      </c>
      <c r="B2080">
        <v>39</v>
      </c>
      <c r="C2080">
        <v>67</v>
      </c>
      <c r="D2080" t="s">
        <v>1276</v>
      </c>
      <c r="E2080" t="s">
        <v>1239</v>
      </c>
      <c r="F2080">
        <v>14485</v>
      </c>
      <c r="G2080">
        <v>7244</v>
      </c>
      <c r="H2080">
        <v>7241</v>
      </c>
      <c r="I2080">
        <v>6889</v>
      </c>
      <c r="J2080">
        <v>6938</v>
      </c>
      <c r="K2080">
        <v>181</v>
      </c>
      <c r="L2080">
        <v>136</v>
      </c>
      <c r="M2080">
        <v>24</v>
      </c>
      <c r="N2080">
        <v>16</v>
      </c>
      <c r="O2080">
        <v>22</v>
      </c>
      <c r="P2080">
        <v>16</v>
      </c>
      <c r="Q2080">
        <v>2</v>
      </c>
      <c r="R2080">
        <v>0</v>
      </c>
      <c r="S2080">
        <v>126</v>
      </c>
      <c r="T2080">
        <v>135</v>
      </c>
      <c r="U2080">
        <v>7166</v>
      </c>
      <c r="V2080">
        <v>7175</v>
      </c>
      <c r="W2080">
        <v>78</v>
      </c>
      <c r="X2080">
        <v>66</v>
      </c>
    </row>
    <row r="2081" spans="1:24" x14ac:dyDescent="0.35">
      <c r="A2081" s="6" t="str">
        <f t="shared" si="32"/>
        <v>39069</v>
      </c>
      <c r="B2081">
        <v>39</v>
      </c>
      <c r="C2081">
        <v>69</v>
      </c>
      <c r="D2081" t="s">
        <v>1276</v>
      </c>
      <c r="E2081" t="s">
        <v>88</v>
      </c>
      <c r="F2081">
        <v>27663</v>
      </c>
      <c r="G2081">
        <v>13792</v>
      </c>
      <c r="H2081">
        <v>13871</v>
      </c>
      <c r="I2081">
        <v>13377</v>
      </c>
      <c r="J2081">
        <v>13460</v>
      </c>
      <c r="K2081">
        <v>136</v>
      </c>
      <c r="L2081">
        <v>87</v>
      </c>
      <c r="M2081">
        <v>68</v>
      </c>
      <c r="N2081">
        <v>73</v>
      </c>
      <c r="O2081">
        <v>57</v>
      </c>
      <c r="P2081">
        <v>90</v>
      </c>
      <c r="Q2081">
        <v>1</v>
      </c>
      <c r="R2081">
        <v>8</v>
      </c>
      <c r="S2081">
        <v>153</v>
      </c>
      <c r="T2081">
        <v>153</v>
      </c>
      <c r="U2081">
        <v>12675</v>
      </c>
      <c r="V2081">
        <v>12802</v>
      </c>
      <c r="W2081">
        <v>1117</v>
      </c>
      <c r="X2081">
        <v>1069</v>
      </c>
    </row>
    <row r="2082" spans="1:24" x14ac:dyDescent="0.35">
      <c r="A2082" s="6" t="str">
        <f t="shared" si="32"/>
        <v>39071</v>
      </c>
      <c r="B2082">
        <v>39</v>
      </c>
      <c r="C2082">
        <v>71</v>
      </c>
      <c r="D2082" t="s">
        <v>1276</v>
      </c>
      <c r="E2082" t="s">
        <v>3353</v>
      </c>
      <c r="F2082">
        <v>43313</v>
      </c>
      <c r="G2082">
        <v>21435</v>
      </c>
      <c r="H2082">
        <v>21878</v>
      </c>
      <c r="I2082">
        <v>20534</v>
      </c>
      <c r="J2082">
        <v>20984</v>
      </c>
      <c r="K2082">
        <v>348</v>
      </c>
      <c r="L2082">
        <v>300</v>
      </c>
      <c r="M2082">
        <v>87</v>
      </c>
      <c r="N2082">
        <v>75</v>
      </c>
      <c r="O2082">
        <v>78</v>
      </c>
      <c r="P2082">
        <v>114</v>
      </c>
      <c r="Q2082">
        <v>5</v>
      </c>
      <c r="R2082">
        <v>9</v>
      </c>
      <c r="S2082">
        <v>383</v>
      </c>
      <c r="T2082">
        <v>396</v>
      </c>
      <c r="U2082">
        <v>21236</v>
      </c>
      <c r="V2082">
        <v>21635</v>
      </c>
      <c r="W2082">
        <v>199</v>
      </c>
      <c r="X2082">
        <v>243</v>
      </c>
    </row>
    <row r="2083" spans="1:24" x14ac:dyDescent="0.35">
      <c r="A2083" s="6" t="str">
        <f t="shared" si="32"/>
        <v>39073</v>
      </c>
      <c r="B2083">
        <v>39</v>
      </c>
      <c r="C2083">
        <v>73</v>
      </c>
      <c r="D2083" t="s">
        <v>1276</v>
      </c>
      <c r="E2083" t="s">
        <v>3355</v>
      </c>
      <c r="F2083">
        <v>28053</v>
      </c>
      <c r="G2083">
        <v>13957</v>
      </c>
      <c r="H2083">
        <v>14096</v>
      </c>
      <c r="I2083">
        <v>13536</v>
      </c>
      <c r="J2083">
        <v>13661</v>
      </c>
      <c r="K2083">
        <v>108</v>
      </c>
      <c r="L2083">
        <v>83</v>
      </c>
      <c r="M2083">
        <v>44</v>
      </c>
      <c r="N2083">
        <v>67</v>
      </c>
      <c r="O2083">
        <v>51</v>
      </c>
      <c r="P2083">
        <v>77</v>
      </c>
      <c r="Q2083">
        <v>5</v>
      </c>
      <c r="R2083">
        <v>5</v>
      </c>
      <c r="S2083">
        <v>213</v>
      </c>
      <c r="T2083">
        <v>203</v>
      </c>
      <c r="U2083">
        <v>13829</v>
      </c>
      <c r="V2083">
        <v>13982</v>
      </c>
      <c r="W2083">
        <v>128</v>
      </c>
      <c r="X2083">
        <v>114</v>
      </c>
    </row>
    <row r="2084" spans="1:24" x14ac:dyDescent="0.35">
      <c r="A2084" s="6" t="str">
        <f t="shared" si="32"/>
        <v>39075</v>
      </c>
      <c r="B2084">
        <v>39</v>
      </c>
      <c r="C2084">
        <v>75</v>
      </c>
      <c r="D2084" t="s">
        <v>1276</v>
      </c>
      <c r="E2084" t="s">
        <v>632</v>
      </c>
      <c r="F2084">
        <v>44214</v>
      </c>
      <c r="G2084">
        <v>22274</v>
      </c>
      <c r="H2084">
        <v>21940</v>
      </c>
      <c r="I2084">
        <v>21922</v>
      </c>
      <c r="J2084">
        <v>21640</v>
      </c>
      <c r="K2084">
        <v>113</v>
      </c>
      <c r="L2084">
        <v>59</v>
      </c>
      <c r="M2084">
        <v>22</v>
      </c>
      <c r="N2084">
        <v>19</v>
      </c>
      <c r="O2084">
        <v>42</v>
      </c>
      <c r="P2084">
        <v>66</v>
      </c>
      <c r="Q2084">
        <v>18</v>
      </c>
      <c r="R2084">
        <v>12</v>
      </c>
      <c r="S2084">
        <v>157</v>
      </c>
      <c r="T2084">
        <v>144</v>
      </c>
      <c r="U2084">
        <v>22032</v>
      </c>
      <c r="V2084">
        <v>21726</v>
      </c>
      <c r="W2084">
        <v>242</v>
      </c>
      <c r="X2084">
        <v>214</v>
      </c>
    </row>
    <row r="2085" spans="1:24" x14ac:dyDescent="0.35">
      <c r="A2085" s="6" t="str">
        <f t="shared" si="32"/>
        <v>39077</v>
      </c>
      <c r="B2085">
        <v>39</v>
      </c>
      <c r="C2085">
        <v>77</v>
      </c>
      <c r="D2085" t="s">
        <v>1276</v>
      </c>
      <c r="E2085" t="s">
        <v>2085</v>
      </c>
      <c r="F2085">
        <v>58571</v>
      </c>
      <c r="G2085">
        <v>29209</v>
      </c>
      <c r="H2085">
        <v>29362</v>
      </c>
      <c r="I2085">
        <v>27980</v>
      </c>
      <c r="J2085">
        <v>28278</v>
      </c>
      <c r="K2085">
        <v>480</v>
      </c>
      <c r="L2085">
        <v>356</v>
      </c>
      <c r="M2085">
        <v>90</v>
      </c>
      <c r="N2085">
        <v>101</v>
      </c>
      <c r="O2085">
        <v>99</v>
      </c>
      <c r="P2085">
        <v>122</v>
      </c>
      <c r="Q2085">
        <v>16</v>
      </c>
      <c r="R2085">
        <v>12</v>
      </c>
      <c r="S2085">
        <v>544</v>
      </c>
      <c r="T2085">
        <v>493</v>
      </c>
      <c r="U2085">
        <v>27094</v>
      </c>
      <c r="V2085">
        <v>27384</v>
      </c>
      <c r="W2085">
        <v>2115</v>
      </c>
      <c r="X2085">
        <v>1978</v>
      </c>
    </row>
    <row r="2086" spans="1:24" x14ac:dyDescent="0.35">
      <c r="A2086" s="6" t="str">
        <f t="shared" si="32"/>
        <v>39079</v>
      </c>
      <c r="B2086">
        <v>39</v>
      </c>
      <c r="C2086">
        <v>79</v>
      </c>
      <c r="D2086" t="s">
        <v>1276</v>
      </c>
      <c r="E2086" t="s">
        <v>92</v>
      </c>
      <c r="F2086">
        <v>32646</v>
      </c>
      <c r="G2086">
        <v>16180</v>
      </c>
      <c r="H2086">
        <v>16466</v>
      </c>
      <c r="I2086">
        <v>15627</v>
      </c>
      <c r="J2086">
        <v>15980</v>
      </c>
      <c r="K2086">
        <v>138</v>
      </c>
      <c r="L2086">
        <v>90</v>
      </c>
      <c r="M2086">
        <v>78</v>
      </c>
      <c r="N2086">
        <v>68</v>
      </c>
      <c r="O2086">
        <v>54</v>
      </c>
      <c r="P2086">
        <v>70</v>
      </c>
      <c r="Q2086">
        <v>3</v>
      </c>
      <c r="R2086">
        <v>11</v>
      </c>
      <c r="S2086">
        <v>280</v>
      </c>
      <c r="T2086">
        <v>247</v>
      </c>
      <c r="U2086">
        <v>16009</v>
      </c>
      <c r="V2086">
        <v>16320</v>
      </c>
      <c r="W2086">
        <v>171</v>
      </c>
      <c r="X2086">
        <v>146</v>
      </c>
    </row>
    <row r="2087" spans="1:24" x14ac:dyDescent="0.35">
      <c r="A2087" s="6" t="str">
        <f t="shared" si="32"/>
        <v>39081</v>
      </c>
      <c r="B2087">
        <v>39</v>
      </c>
      <c r="C2087">
        <v>81</v>
      </c>
      <c r="D2087" t="s">
        <v>1276</v>
      </c>
      <c r="E2087" t="s">
        <v>94</v>
      </c>
      <c r="F2087">
        <v>65248</v>
      </c>
      <c r="G2087">
        <v>32041</v>
      </c>
      <c r="H2087">
        <v>33207</v>
      </c>
      <c r="I2087">
        <v>29176</v>
      </c>
      <c r="J2087">
        <v>30334</v>
      </c>
      <c r="K2087">
        <v>1792</v>
      </c>
      <c r="L2087">
        <v>1806</v>
      </c>
      <c r="M2087">
        <v>77</v>
      </c>
      <c r="N2087">
        <v>84</v>
      </c>
      <c r="O2087">
        <v>143</v>
      </c>
      <c r="P2087">
        <v>211</v>
      </c>
      <c r="Q2087">
        <v>12</v>
      </c>
      <c r="R2087">
        <v>12</v>
      </c>
      <c r="S2087">
        <v>841</v>
      </c>
      <c r="T2087">
        <v>760</v>
      </c>
      <c r="U2087">
        <v>31525</v>
      </c>
      <c r="V2087">
        <v>32593</v>
      </c>
      <c r="W2087">
        <v>516</v>
      </c>
      <c r="X2087">
        <v>614</v>
      </c>
    </row>
    <row r="2088" spans="1:24" x14ac:dyDescent="0.35">
      <c r="A2088" s="6" t="str">
        <f t="shared" si="32"/>
        <v>39083</v>
      </c>
      <c r="B2088">
        <v>39</v>
      </c>
      <c r="C2088">
        <v>83</v>
      </c>
      <c r="D2088" t="s">
        <v>1276</v>
      </c>
      <c r="E2088" t="s">
        <v>1115</v>
      </c>
      <c r="F2088">
        <v>62721</v>
      </c>
      <c r="G2088">
        <v>30931</v>
      </c>
      <c r="H2088">
        <v>31790</v>
      </c>
      <c r="I2088">
        <v>29921</v>
      </c>
      <c r="J2088">
        <v>30687</v>
      </c>
      <c r="K2088">
        <v>315</v>
      </c>
      <c r="L2088">
        <v>313</v>
      </c>
      <c r="M2088">
        <v>79</v>
      </c>
      <c r="N2088">
        <v>91</v>
      </c>
      <c r="O2088">
        <v>172</v>
      </c>
      <c r="P2088">
        <v>223</v>
      </c>
      <c r="Q2088">
        <v>11</v>
      </c>
      <c r="R2088">
        <v>14</v>
      </c>
      <c r="S2088">
        <v>433</v>
      </c>
      <c r="T2088">
        <v>462</v>
      </c>
      <c r="U2088">
        <v>30295</v>
      </c>
      <c r="V2088">
        <v>31233</v>
      </c>
      <c r="W2088">
        <v>636</v>
      </c>
      <c r="X2088">
        <v>557</v>
      </c>
    </row>
    <row r="2089" spans="1:24" x14ac:dyDescent="0.35">
      <c r="A2089" s="6" t="str">
        <f t="shared" si="32"/>
        <v>39085</v>
      </c>
      <c r="B2089">
        <v>39</v>
      </c>
      <c r="C2089">
        <v>85</v>
      </c>
      <c r="D2089" t="s">
        <v>1276</v>
      </c>
      <c r="E2089" t="s">
        <v>352</v>
      </c>
      <c r="F2089">
        <v>232521</v>
      </c>
      <c r="G2089">
        <v>114262</v>
      </c>
      <c r="H2089">
        <v>118259</v>
      </c>
      <c r="I2089">
        <v>104566</v>
      </c>
      <c r="J2089">
        <v>107723</v>
      </c>
      <c r="K2089">
        <v>5453</v>
      </c>
      <c r="L2089">
        <v>6142</v>
      </c>
      <c r="M2089">
        <v>249</v>
      </c>
      <c r="N2089">
        <v>231</v>
      </c>
      <c r="O2089">
        <v>1716</v>
      </c>
      <c r="P2089">
        <v>1951</v>
      </c>
      <c r="Q2089">
        <v>35</v>
      </c>
      <c r="R2089">
        <v>31</v>
      </c>
      <c r="S2089">
        <v>2243</v>
      </c>
      <c r="T2089">
        <v>2181</v>
      </c>
      <c r="U2089">
        <v>108213</v>
      </c>
      <c r="V2089">
        <v>112972</v>
      </c>
      <c r="W2089">
        <v>6049</v>
      </c>
      <c r="X2089">
        <v>5287</v>
      </c>
    </row>
    <row r="2090" spans="1:24" x14ac:dyDescent="0.35">
      <c r="A2090" s="6" t="str">
        <f t="shared" si="32"/>
        <v>39087</v>
      </c>
      <c r="B2090">
        <v>39</v>
      </c>
      <c r="C2090">
        <v>87</v>
      </c>
      <c r="D2090" t="s">
        <v>1276</v>
      </c>
      <c r="E2090" t="s">
        <v>100</v>
      </c>
      <c r="F2090">
        <v>58232</v>
      </c>
      <c r="G2090">
        <v>28570</v>
      </c>
      <c r="H2090">
        <v>29662</v>
      </c>
      <c r="I2090">
        <v>27176</v>
      </c>
      <c r="J2090">
        <v>28347</v>
      </c>
      <c r="K2090">
        <v>705</v>
      </c>
      <c r="L2090">
        <v>554</v>
      </c>
      <c r="M2090">
        <v>90</v>
      </c>
      <c r="N2090">
        <v>65</v>
      </c>
      <c r="O2090">
        <v>102</v>
      </c>
      <c r="P2090">
        <v>177</v>
      </c>
      <c r="Q2090">
        <v>5</v>
      </c>
      <c r="R2090">
        <v>7</v>
      </c>
      <c r="S2090">
        <v>492</v>
      </c>
      <c r="T2090">
        <v>512</v>
      </c>
      <c r="U2090">
        <v>28255</v>
      </c>
      <c r="V2090">
        <v>29385</v>
      </c>
      <c r="W2090">
        <v>315</v>
      </c>
      <c r="X2090">
        <v>277</v>
      </c>
    </row>
    <row r="2091" spans="1:24" x14ac:dyDescent="0.35">
      <c r="A2091" s="6" t="str">
        <f t="shared" si="32"/>
        <v>39089</v>
      </c>
      <c r="B2091">
        <v>39</v>
      </c>
      <c r="C2091">
        <v>89</v>
      </c>
      <c r="D2091" t="s">
        <v>1276</v>
      </c>
      <c r="E2091" t="s">
        <v>3364</v>
      </c>
      <c r="F2091">
        <v>178513</v>
      </c>
      <c r="G2091">
        <v>88380</v>
      </c>
      <c r="H2091">
        <v>90133</v>
      </c>
      <c r="I2091">
        <v>79530</v>
      </c>
      <c r="J2091">
        <v>81436</v>
      </c>
      <c r="K2091">
        <v>4019</v>
      </c>
      <c r="L2091">
        <v>3658</v>
      </c>
      <c r="M2091">
        <v>322</v>
      </c>
      <c r="N2091">
        <v>295</v>
      </c>
      <c r="O2091">
        <v>2282</v>
      </c>
      <c r="P2091">
        <v>2481</v>
      </c>
      <c r="Q2091">
        <v>58</v>
      </c>
      <c r="R2091">
        <v>33</v>
      </c>
      <c r="S2091">
        <v>2169</v>
      </c>
      <c r="T2091">
        <v>2230</v>
      </c>
      <c r="U2091">
        <v>86401</v>
      </c>
      <c r="V2091">
        <v>88136</v>
      </c>
      <c r="W2091">
        <v>1979</v>
      </c>
      <c r="X2091">
        <v>1997</v>
      </c>
    </row>
    <row r="2092" spans="1:24" x14ac:dyDescent="0.35">
      <c r="A2092" s="6" t="str">
        <f t="shared" si="32"/>
        <v>39091</v>
      </c>
      <c r="B2092">
        <v>39</v>
      </c>
      <c r="C2092">
        <v>91</v>
      </c>
      <c r="D2092" t="s">
        <v>1276</v>
      </c>
      <c r="E2092" t="s">
        <v>259</v>
      </c>
      <c r="F2092">
        <v>46153</v>
      </c>
      <c r="G2092">
        <v>23072</v>
      </c>
      <c r="H2092">
        <v>23081</v>
      </c>
      <c r="I2092">
        <v>21828</v>
      </c>
      <c r="J2092">
        <v>21831</v>
      </c>
      <c r="K2092">
        <v>456</v>
      </c>
      <c r="L2092">
        <v>403</v>
      </c>
      <c r="M2092">
        <v>84</v>
      </c>
      <c r="N2092">
        <v>67</v>
      </c>
      <c r="O2092">
        <v>158</v>
      </c>
      <c r="P2092">
        <v>239</v>
      </c>
      <c r="Q2092">
        <v>9</v>
      </c>
      <c r="R2092">
        <v>14</v>
      </c>
      <c r="S2092">
        <v>537</v>
      </c>
      <c r="T2092">
        <v>527</v>
      </c>
      <c r="U2092">
        <v>22543</v>
      </c>
      <c r="V2092">
        <v>22598</v>
      </c>
      <c r="W2092">
        <v>529</v>
      </c>
      <c r="X2092">
        <v>483</v>
      </c>
    </row>
    <row r="2093" spans="1:24" x14ac:dyDescent="0.35">
      <c r="A2093" s="6" t="str">
        <f t="shared" si="32"/>
        <v>39093</v>
      </c>
      <c r="B2093">
        <v>39</v>
      </c>
      <c r="C2093">
        <v>93</v>
      </c>
      <c r="D2093" t="s">
        <v>1276</v>
      </c>
      <c r="E2093" t="s">
        <v>3367</v>
      </c>
      <c r="F2093">
        <v>312956</v>
      </c>
      <c r="G2093">
        <v>155162</v>
      </c>
      <c r="H2093">
        <v>157794</v>
      </c>
      <c r="I2093">
        <v>132706</v>
      </c>
      <c r="J2093">
        <v>136340</v>
      </c>
      <c r="K2093">
        <v>14785</v>
      </c>
      <c r="L2093">
        <v>13290</v>
      </c>
      <c r="M2093">
        <v>574</v>
      </c>
      <c r="N2093">
        <v>599</v>
      </c>
      <c r="O2093">
        <v>2070</v>
      </c>
      <c r="P2093">
        <v>2399</v>
      </c>
      <c r="Q2093">
        <v>102</v>
      </c>
      <c r="R2093">
        <v>126</v>
      </c>
      <c r="S2093">
        <v>4925</v>
      </c>
      <c r="T2093">
        <v>5040</v>
      </c>
      <c r="U2093">
        <v>138676</v>
      </c>
      <c r="V2093">
        <v>141391</v>
      </c>
      <c r="W2093">
        <v>16486</v>
      </c>
      <c r="X2093">
        <v>16403</v>
      </c>
    </row>
    <row r="2094" spans="1:24" x14ac:dyDescent="0.35">
      <c r="A2094" s="6" t="str">
        <f t="shared" si="32"/>
        <v>39095</v>
      </c>
      <c r="B2094">
        <v>39</v>
      </c>
      <c r="C2094">
        <v>95</v>
      </c>
      <c r="D2094" t="s">
        <v>1276</v>
      </c>
      <c r="E2094" t="s">
        <v>1413</v>
      </c>
      <c r="F2094">
        <v>431281</v>
      </c>
      <c r="G2094">
        <v>209845</v>
      </c>
      <c r="H2094">
        <v>221436</v>
      </c>
      <c r="I2094">
        <v>156122</v>
      </c>
      <c r="J2094">
        <v>161875</v>
      </c>
      <c r="K2094">
        <v>41739</v>
      </c>
      <c r="L2094">
        <v>46794</v>
      </c>
      <c r="M2094">
        <v>855</v>
      </c>
      <c r="N2094">
        <v>894</v>
      </c>
      <c r="O2094">
        <v>3647</v>
      </c>
      <c r="P2094">
        <v>4025</v>
      </c>
      <c r="Q2094">
        <v>130</v>
      </c>
      <c r="R2094">
        <v>109</v>
      </c>
      <c r="S2094">
        <v>7352</v>
      </c>
      <c r="T2094">
        <v>7739</v>
      </c>
      <c r="U2094">
        <v>193848</v>
      </c>
      <c r="V2094">
        <v>205234</v>
      </c>
      <c r="W2094">
        <v>15997</v>
      </c>
      <c r="X2094">
        <v>16202</v>
      </c>
    </row>
    <row r="2095" spans="1:24" x14ac:dyDescent="0.35">
      <c r="A2095" s="6" t="str">
        <f t="shared" si="32"/>
        <v>39097</v>
      </c>
      <c r="B2095">
        <v>39</v>
      </c>
      <c r="C2095">
        <v>97</v>
      </c>
      <c r="D2095" t="s">
        <v>1276</v>
      </c>
      <c r="E2095" t="s">
        <v>110</v>
      </c>
      <c r="F2095">
        <v>43843</v>
      </c>
      <c r="G2095">
        <v>24020</v>
      </c>
      <c r="H2095">
        <v>19823</v>
      </c>
      <c r="I2095">
        <v>20697</v>
      </c>
      <c r="J2095">
        <v>18635</v>
      </c>
      <c r="K2095">
        <v>2545</v>
      </c>
      <c r="L2095">
        <v>361</v>
      </c>
      <c r="M2095">
        <v>80</v>
      </c>
      <c r="N2095">
        <v>82</v>
      </c>
      <c r="O2095">
        <v>319</v>
      </c>
      <c r="P2095">
        <v>315</v>
      </c>
      <c r="Q2095">
        <v>8</v>
      </c>
      <c r="R2095">
        <v>5</v>
      </c>
      <c r="S2095">
        <v>371</v>
      </c>
      <c r="T2095">
        <v>425</v>
      </c>
      <c r="U2095">
        <v>23309</v>
      </c>
      <c r="V2095">
        <v>19315</v>
      </c>
      <c r="W2095">
        <v>711</v>
      </c>
      <c r="X2095">
        <v>508</v>
      </c>
    </row>
    <row r="2096" spans="1:24" x14ac:dyDescent="0.35">
      <c r="A2096" s="6" t="str">
        <f t="shared" si="32"/>
        <v>39099</v>
      </c>
      <c r="B2096">
        <v>39</v>
      </c>
      <c r="C2096">
        <v>99</v>
      </c>
      <c r="D2096" t="s">
        <v>1276</v>
      </c>
      <c r="E2096" t="s">
        <v>3371</v>
      </c>
      <c r="F2096">
        <v>228612</v>
      </c>
      <c r="G2096">
        <v>112219</v>
      </c>
      <c r="H2096">
        <v>116393</v>
      </c>
      <c r="I2096">
        <v>90568</v>
      </c>
      <c r="J2096">
        <v>92921</v>
      </c>
      <c r="K2096">
        <v>17351</v>
      </c>
      <c r="L2096">
        <v>19111</v>
      </c>
      <c r="M2096">
        <v>314</v>
      </c>
      <c r="N2096">
        <v>319</v>
      </c>
      <c r="O2096">
        <v>986</v>
      </c>
      <c r="P2096">
        <v>1085</v>
      </c>
      <c r="Q2096">
        <v>73</v>
      </c>
      <c r="R2096">
        <v>71</v>
      </c>
      <c r="S2096">
        <v>2927</v>
      </c>
      <c r="T2096">
        <v>2886</v>
      </c>
      <c r="U2096">
        <v>104476</v>
      </c>
      <c r="V2096">
        <v>110010</v>
      </c>
      <c r="W2096">
        <v>7743</v>
      </c>
      <c r="X2096">
        <v>6383</v>
      </c>
    </row>
    <row r="2097" spans="1:24" x14ac:dyDescent="0.35">
      <c r="A2097" s="6" t="str">
        <f t="shared" si="32"/>
        <v>39101</v>
      </c>
      <c r="B2097">
        <v>39</v>
      </c>
      <c r="C2097">
        <v>101</v>
      </c>
      <c r="D2097" t="s">
        <v>1276</v>
      </c>
      <c r="E2097" t="s">
        <v>114</v>
      </c>
      <c r="F2097">
        <v>65353</v>
      </c>
      <c r="G2097">
        <v>34854</v>
      </c>
      <c r="H2097">
        <v>30499</v>
      </c>
      <c r="I2097">
        <v>30481</v>
      </c>
      <c r="J2097">
        <v>28467</v>
      </c>
      <c r="K2097">
        <v>3345</v>
      </c>
      <c r="L2097">
        <v>959</v>
      </c>
      <c r="M2097">
        <v>110</v>
      </c>
      <c r="N2097">
        <v>105</v>
      </c>
      <c r="O2097">
        <v>185</v>
      </c>
      <c r="P2097">
        <v>207</v>
      </c>
      <c r="Q2097">
        <v>24</v>
      </c>
      <c r="R2097">
        <v>27</v>
      </c>
      <c r="S2097">
        <v>709</v>
      </c>
      <c r="T2097">
        <v>734</v>
      </c>
      <c r="U2097">
        <v>33754</v>
      </c>
      <c r="V2097">
        <v>29633</v>
      </c>
      <c r="W2097">
        <v>1100</v>
      </c>
      <c r="X2097">
        <v>866</v>
      </c>
    </row>
    <row r="2098" spans="1:24" x14ac:dyDescent="0.35">
      <c r="A2098" s="6" t="str">
        <f t="shared" si="32"/>
        <v>39103</v>
      </c>
      <c r="B2098">
        <v>39</v>
      </c>
      <c r="C2098">
        <v>103</v>
      </c>
      <c r="D2098" t="s">
        <v>1276</v>
      </c>
      <c r="E2098" t="s">
        <v>3374</v>
      </c>
      <c r="F2098">
        <v>182475</v>
      </c>
      <c r="G2098">
        <v>90749</v>
      </c>
      <c r="H2098">
        <v>91726</v>
      </c>
      <c r="I2098">
        <v>86537</v>
      </c>
      <c r="J2098">
        <v>87537</v>
      </c>
      <c r="K2098">
        <v>1519</v>
      </c>
      <c r="L2098">
        <v>1337</v>
      </c>
      <c r="M2098">
        <v>197</v>
      </c>
      <c r="N2098">
        <v>169</v>
      </c>
      <c r="O2098">
        <v>1125</v>
      </c>
      <c r="P2098">
        <v>1333</v>
      </c>
      <c r="Q2098">
        <v>30</v>
      </c>
      <c r="R2098">
        <v>19</v>
      </c>
      <c r="S2098">
        <v>1341</v>
      </c>
      <c r="T2098">
        <v>1331</v>
      </c>
      <c r="U2098">
        <v>88416</v>
      </c>
      <c r="V2098">
        <v>89469</v>
      </c>
      <c r="W2098">
        <v>2333</v>
      </c>
      <c r="X2098">
        <v>2257</v>
      </c>
    </row>
    <row r="2099" spans="1:24" x14ac:dyDescent="0.35">
      <c r="A2099" s="6" t="str">
        <f t="shared" si="32"/>
        <v>39105</v>
      </c>
      <c r="B2099">
        <v>39</v>
      </c>
      <c r="C2099">
        <v>105</v>
      </c>
      <c r="D2099" t="s">
        <v>1276</v>
      </c>
      <c r="E2099" t="s">
        <v>3376</v>
      </c>
      <c r="F2099">
        <v>22206</v>
      </c>
      <c r="G2099">
        <v>11080</v>
      </c>
      <c r="H2099">
        <v>11126</v>
      </c>
      <c r="I2099">
        <v>10744</v>
      </c>
      <c r="J2099">
        <v>10832</v>
      </c>
      <c r="K2099">
        <v>133</v>
      </c>
      <c r="L2099">
        <v>76</v>
      </c>
      <c r="M2099">
        <v>32</v>
      </c>
      <c r="N2099">
        <v>40</v>
      </c>
      <c r="O2099">
        <v>24</v>
      </c>
      <c r="P2099">
        <v>36</v>
      </c>
      <c r="Q2099">
        <v>1</v>
      </c>
      <c r="R2099">
        <v>3</v>
      </c>
      <c r="S2099">
        <v>146</v>
      </c>
      <c r="T2099">
        <v>139</v>
      </c>
      <c r="U2099">
        <v>10982</v>
      </c>
      <c r="V2099">
        <v>11053</v>
      </c>
      <c r="W2099">
        <v>98</v>
      </c>
      <c r="X2099">
        <v>73</v>
      </c>
    </row>
    <row r="2100" spans="1:24" x14ac:dyDescent="0.35">
      <c r="A2100" s="6" t="str">
        <f t="shared" si="32"/>
        <v>39107</v>
      </c>
      <c r="B2100">
        <v>39</v>
      </c>
      <c r="C2100">
        <v>107</v>
      </c>
      <c r="D2100" t="s">
        <v>1276</v>
      </c>
      <c r="E2100" t="s">
        <v>1143</v>
      </c>
      <c r="F2100">
        <v>42539</v>
      </c>
      <c r="G2100">
        <v>21617</v>
      </c>
      <c r="H2100">
        <v>20922</v>
      </c>
      <c r="I2100">
        <v>20809</v>
      </c>
      <c r="J2100">
        <v>20207</v>
      </c>
      <c r="K2100">
        <v>131</v>
      </c>
      <c r="L2100">
        <v>80</v>
      </c>
      <c r="M2100">
        <v>71</v>
      </c>
      <c r="N2100">
        <v>67</v>
      </c>
      <c r="O2100">
        <v>119</v>
      </c>
      <c r="P2100">
        <v>130</v>
      </c>
      <c r="Q2100">
        <v>229</v>
      </c>
      <c r="R2100">
        <v>174</v>
      </c>
      <c r="S2100">
        <v>258</v>
      </c>
      <c r="T2100">
        <v>264</v>
      </c>
      <c r="U2100">
        <v>21110</v>
      </c>
      <c r="V2100">
        <v>20497</v>
      </c>
      <c r="W2100">
        <v>507</v>
      </c>
      <c r="X2100">
        <v>425</v>
      </c>
    </row>
    <row r="2101" spans="1:24" x14ac:dyDescent="0.35">
      <c r="A2101" s="6" t="str">
        <f t="shared" si="32"/>
        <v>39109</v>
      </c>
      <c r="B2101">
        <v>39</v>
      </c>
      <c r="C2101">
        <v>109</v>
      </c>
      <c r="D2101" t="s">
        <v>1276</v>
      </c>
      <c r="E2101" t="s">
        <v>1268</v>
      </c>
      <c r="F2101">
        <v>108775</v>
      </c>
      <c r="G2101">
        <v>53959</v>
      </c>
      <c r="H2101">
        <v>54816</v>
      </c>
      <c r="I2101">
        <v>50187</v>
      </c>
      <c r="J2101">
        <v>51188</v>
      </c>
      <c r="K2101">
        <v>1512</v>
      </c>
      <c r="L2101">
        <v>1256</v>
      </c>
      <c r="M2101">
        <v>136</v>
      </c>
      <c r="N2101">
        <v>131</v>
      </c>
      <c r="O2101">
        <v>875</v>
      </c>
      <c r="P2101">
        <v>1079</v>
      </c>
      <c r="Q2101">
        <v>27</v>
      </c>
      <c r="R2101">
        <v>19</v>
      </c>
      <c r="S2101">
        <v>1222</v>
      </c>
      <c r="T2101">
        <v>1143</v>
      </c>
      <c r="U2101">
        <v>52828</v>
      </c>
      <c r="V2101">
        <v>53750</v>
      </c>
      <c r="W2101">
        <v>1131</v>
      </c>
      <c r="X2101">
        <v>1066</v>
      </c>
    </row>
    <row r="2102" spans="1:24" x14ac:dyDescent="0.35">
      <c r="A2102" s="6" t="str">
        <f t="shared" si="32"/>
        <v>39111</v>
      </c>
      <c r="B2102">
        <v>39</v>
      </c>
      <c r="C2102">
        <v>111</v>
      </c>
      <c r="D2102" t="s">
        <v>1276</v>
      </c>
      <c r="E2102" t="s">
        <v>120</v>
      </c>
      <c r="F2102">
        <v>13383</v>
      </c>
      <c r="G2102">
        <v>6814</v>
      </c>
      <c r="H2102">
        <v>6569</v>
      </c>
      <c r="I2102">
        <v>6647</v>
      </c>
      <c r="J2102">
        <v>6388</v>
      </c>
      <c r="K2102">
        <v>53</v>
      </c>
      <c r="L2102">
        <v>40</v>
      </c>
      <c r="M2102">
        <v>10</v>
      </c>
      <c r="N2102">
        <v>14</v>
      </c>
      <c r="O2102">
        <v>10</v>
      </c>
      <c r="P2102">
        <v>22</v>
      </c>
      <c r="Q2102">
        <v>1</v>
      </c>
      <c r="R2102">
        <v>1</v>
      </c>
      <c r="S2102">
        <v>93</v>
      </c>
      <c r="T2102">
        <v>104</v>
      </c>
      <c r="U2102">
        <v>6778</v>
      </c>
      <c r="V2102">
        <v>6528</v>
      </c>
      <c r="W2102">
        <v>36</v>
      </c>
      <c r="X2102">
        <v>41</v>
      </c>
    </row>
    <row r="2103" spans="1:24" x14ac:dyDescent="0.35">
      <c r="A2103" s="6" t="str">
        <f t="shared" si="32"/>
        <v>39113</v>
      </c>
      <c r="B2103">
        <v>39</v>
      </c>
      <c r="C2103">
        <v>113</v>
      </c>
      <c r="D2103" t="s">
        <v>1276</v>
      </c>
      <c r="E2103" t="s">
        <v>122</v>
      </c>
      <c r="F2103">
        <v>537306</v>
      </c>
      <c r="G2103">
        <v>260335</v>
      </c>
      <c r="H2103">
        <v>276971</v>
      </c>
      <c r="I2103">
        <v>191338</v>
      </c>
      <c r="J2103">
        <v>198863</v>
      </c>
      <c r="K2103">
        <v>54013</v>
      </c>
      <c r="L2103">
        <v>62061</v>
      </c>
      <c r="M2103">
        <v>763</v>
      </c>
      <c r="N2103">
        <v>728</v>
      </c>
      <c r="O2103">
        <v>6140</v>
      </c>
      <c r="P2103">
        <v>6763</v>
      </c>
      <c r="Q2103">
        <v>181</v>
      </c>
      <c r="R2103">
        <v>167</v>
      </c>
      <c r="S2103">
        <v>7900</v>
      </c>
      <c r="T2103">
        <v>8389</v>
      </c>
      <c r="U2103">
        <v>249645</v>
      </c>
      <c r="V2103">
        <v>266524</v>
      </c>
      <c r="W2103">
        <v>10690</v>
      </c>
      <c r="X2103">
        <v>10447</v>
      </c>
    </row>
    <row r="2104" spans="1:24" x14ac:dyDescent="0.35">
      <c r="A2104" s="6" t="str">
        <f t="shared" si="32"/>
        <v>39115</v>
      </c>
      <c r="B2104">
        <v>39</v>
      </c>
      <c r="C2104">
        <v>115</v>
      </c>
      <c r="D2104" t="s">
        <v>1276</v>
      </c>
      <c r="E2104" t="s">
        <v>124</v>
      </c>
      <c r="F2104">
        <v>13807</v>
      </c>
      <c r="G2104">
        <v>6927</v>
      </c>
      <c r="H2104">
        <v>6880</v>
      </c>
      <c r="I2104">
        <v>6389</v>
      </c>
      <c r="J2104">
        <v>6361</v>
      </c>
      <c r="K2104">
        <v>229</v>
      </c>
      <c r="L2104">
        <v>199</v>
      </c>
      <c r="M2104">
        <v>24</v>
      </c>
      <c r="N2104">
        <v>31</v>
      </c>
      <c r="O2104">
        <v>9</v>
      </c>
      <c r="P2104">
        <v>18</v>
      </c>
      <c r="Q2104">
        <v>0</v>
      </c>
      <c r="R2104">
        <v>1</v>
      </c>
      <c r="S2104">
        <v>276</v>
      </c>
      <c r="T2104">
        <v>270</v>
      </c>
      <c r="U2104">
        <v>6847</v>
      </c>
      <c r="V2104">
        <v>6825</v>
      </c>
      <c r="W2104">
        <v>80</v>
      </c>
      <c r="X2104">
        <v>55</v>
      </c>
    </row>
    <row r="2105" spans="1:24" x14ac:dyDescent="0.35">
      <c r="A2105" s="6" t="str">
        <f t="shared" si="32"/>
        <v>39117</v>
      </c>
      <c r="B2105">
        <v>39</v>
      </c>
      <c r="C2105">
        <v>117</v>
      </c>
      <c r="D2105" t="s">
        <v>1276</v>
      </c>
      <c r="E2105" t="s">
        <v>3383</v>
      </c>
      <c r="F2105">
        <v>34945</v>
      </c>
      <c r="G2105">
        <v>17659</v>
      </c>
      <c r="H2105">
        <v>17286</v>
      </c>
      <c r="I2105">
        <v>17090</v>
      </c>
      <c r="J2105">
        <v>16801</v>
      </c>
      <c r="K2105">
        <v>173</v>
      </c>
      <c r="L2105">
        <v>102</v>
      </c>
      <c r="M2105">
        <v>49</v>
      </c>
      <c r="N2105">
        <v>32</v>
      </c>
      <c r="O2105">
        <v>60</v>
      </c>
      <c r="P2105">
        <v>94</v>
      </c>
      <c r="Q2105">
        <v>9</v>
      </c>
      <c r="R2105">
        <v>7</v>
      </c>
      <c r="S2105">
        <v>278</v>
      </c>
      <c r="T2105">
        <v>250</v>
      </c>
      <c r="U2105">
        <v>17340</v>
      </c>
      <c r="V2105">
        <v>17020</v>
      </c>
      <c r="W2105">
        <v>319</v>
      </c>
      <c r="X2105">
        <v>266</v>
      </c>
    </row>
    <row r="2106" spans="1:24" x14ac:dyDescent="0.35">
      <c r="A2106" s="6" t="str">
        <f t="shared" si="32"/>
        <v>39119</v>
      </c>
      <c r="B2106">
        <v>39</v>
      </c>
      <c r="C2106">
        <v>119</v>
      </c>
      <c r="D2106" t="s">
        <v>1276</v>
      </c>
      <c r="E2106" t="s">
        <v>3385</v>
      </c>
      <c r="F2106">
        <v>86421</v>
      </c>
      <c r="G2106">
        <v>42340</v>
      </c>
      <c r="H2106">
        <v>44081</v>
      </c>
      <c r="I2106">
        <v>38872</v>
      </c>
      <c r="J2106">
        <v>40763</v>
      </c>
      <c r="K2106">
        <v>1788</v>
      </c>
      <c r="L2106">
        <v>1516</v>
      </c>
      <c r="M2106">
        <v>109</v>
      </c>
      <c r="N2106">
        <v>163</v>
      </c>
      <c r="O2106">
        <v>212</v>
      </c>
      <c r="P2106">
        <v>276</v>
      </c>
      <c r="Q2106">
        <v>18</v>
      </c>
      <c r="R2106">
        <v>11</v>
      </c>
      <c r="S2106">
        <v>1341</v>
      </c>
      <c r="T2106">
        <v>1352</v>
      </c>
      <c r="U2106">
        <v>41810</v>
      </c>
      <c r="V2106">
        <v>43533</v>
      </c>
      <c r="W2106">
        <v>530</v>
      </c>
      <c r="X2106">
        <v>548</v>
      </c>
    </row>
    <row r="2107" spans="1:24" x14ac:dyDescent="0.35">
      <c r="A2107" s="6" t="str">
        <f t="shared" si="32"/>
        <v>39121</v>
      </c>
      <c r="B2107">
        <v>39</v>
      </c>
      <c r="C2107">
        <v>121</v>
      </c>
      <c r="D2107" t="s">
        <v>1276</v>
      </c>
      <c r="E2107" t="s">
        <v>1274</v>
      </c>
      <c r="F2107">
        <v>14110</v>
      </c>
      <c r="G2107">
        <v>8314</v>
      </c>
      <c r="H2107">
        <v>5796</v>
      </c>
      <c r="I2107">
        <v>7816</v>
      </c>
      <c r="J2107">
        <v>5634</v>
      </c>
      <c r="K2107">
        <v>365</v>
      </c>
      <c r="L2107">
        <v>30</v>
      </c>
      <c r="M2107">
        <v>36</v>
      </c>
      <c r="N2107">
        <v>23</v>
      </c>
      <c r="O2107">
        <v>17</v>
      </c>
      <c r="P2107">
        <v>30</v>
      </c>
      <c r="Q2107">
        <v>1</v>
      </c>
      <c r="R2107">
        <v>2</v>
      </c>
      <c r="S2107">
        <v>79</v>
      </c>
      <c r="T2107">
        <v>77</v>
      </c>
      <c r="U2107">
        <v>8183</v>
      </c>
      <c r="V2107">
        <v>5742</v>
      </c>
      <c r="W2107">
        <v>131</v>
      </c>
      <c r="X2107">
        <v>54</v>
      </c>
    </row>
    <row r="2108" spans="1:24" x14ac:dyDescent="0.35">
      <c r="A2108" s="6" t="str">
        <f t="shared" si="32"/>
        <v>39123</v>
      </c>
      <c r="B2108">
        <v>39</v>
      </c>
      <c r="C2108">
        <v>123</v>
      </c>
      <c r="D2108" t="s">
        <v>1276</v>
      </c>
      <c r="E2108" t="s">
        <v>1589</v>
      </c>
      <c r="F2108">
        <v>40362</v>
      </c>
      <c r="G2108">
        <v>20205</v>
      </c>
      <c r="H2108">
        <v>20157</v>
      </c>
      <c r="I2108">
        <v>19576</v>
      </c>
      <c r="J2108">
        <v>19497</v>
      </c>
      <c r="K2108">
        <v>236</v>
      </c>
      <c r="L2108">
        <v>194</v>
      </c>
      <c r="M2108">
        <v>41</v>
      </c>
      <c r="N2108">
        <v>61</v>
      </c>
      <c r="O2108">
        <v>55</v>
      </c>
      <c r="P2108">
        <v>96</v>
      </c>
      <c r="Q2108">
        <v>7</v>
      </c>
      <c r="R2108">
        <v>8</v>
      </c>
      <c r="S2108">
        <v>290</v>
      </c>
      <c r="T2108">
        <v>301</v>
      </c>
      <c r="U2108">
        <v>19135</v>
      </c>
      <c r="V2108">
        <v>19156</v>
      </c>
      <c r="W2108">
        <v>1070</v>
      </c>
      <c r="X2108">
        <v>1001</v>
      </c>
    </row>
    <row r="2109" spans="1:24" x14ac:dyDescent="0.35">
      <c r="A2109" s="6" t="str">
        <f t="shared" si="32"/>
        <v>39125</v>
      </c>
      <c r="B2109">
        <v>39</v>
      </c>
      <c r="C2109">
        <v>125</v>
      </c>
      <c r="D2109" t="s">
        <v>1276</v>
      </c>
      <c r="E2109" t="s">
        <v>880</v>
      </c>
      <c r="F2109">
        <v>18806</v>
      </c>
      <c r="G2109">
        <v>9397</v>
      </c>
      <c r="H2109">
        <v>9409</v>
      </c>
      <c r="I2109">
        <v>9043</v>
      </c>
      <c r="J2109">
        <v>9068</v>
      </c>
      <c r="K2109">
        <v>124</v>
      </c>
      <c r="L2109">
        <v>100</v>
      </c>
      <c r="M2109">
        <v>60</v>
      </c>
      <c r="N2109">
        <v>37</v>
      </c>
      <c r="O2109">
        <v>23</v>
      </c>
      <c r="P2109">
        <v>42</v>
      </c>
      <c r="Q2109">
        <v>0</v>
      </c>
      <c r="R2109">
        <v>7</v>
      </c>
      <c r="S2109">
        <v>147</v>
      </c>
      <c r="T2109">
        <v>155</v>
      </c>
      <c r="U2109">
        <v>8879</v>
      </c>
      <c r="V2109">
        <v>8929</v>
      </c>
      <c r="W2109">
        <v>518</v>
      </c>
      <c r="X2109">
        <v>480</v>
      </c>
    </row>
    <row r="2110" spans="1:24" x14ac:dyDescent="0.35">
      <c r="A2110" s="6" t="str">
        <f t="shared" si="32"/>
        <v>39127</v>
      </c>
      <c r="B2110">
        <v>39</v>
      </c>
      <c r="C2110">
        <v>127</v>
      </c>
      <c r="D2110" t="s">
        <v>1276</v>
      </c>
      <c r="E2110" t="s">
        <v>126</v>
      </c>
      <c r="F2110">
        <v>35406</v>
      </c>
      <c r="G2110">
        <v>17851</v>
      </c>
      <c r="H2110">
        <v>17555</v>
      </c>
      <c r="I2110">
        <v>17365</v>
      </c>
      <c r="J2110">
        <v>17073</v>
      </c>
      <c r="K2110">
        <v>112</v>
      </c>
      <c r="L2110">
        <v>79</v>
      </c>
      <c r="M2110">
        <v>53</v>
      </c>
      <c r="N2110">
        <v>68</v>
      </c>
      <c r="O2110">
        <v>27</v>
      </c>
      <c r="P2110">
        <v>46</v>
      </c>
      <c r="Q2110">
        <v>5</v>
      </c>
      <c r="R2110">
        <v>43</v>
      </c>
      <c r="S2110">
        <v>289</v>
      </c>
      <c r="T2110">
        <v>246</v>
      </c>
      <c r="U2110">
        <v>17729</v>
      </c>
      <c r="V2110">
        <v>17426</v>
      </c>
      <c r="W2110">
        <v>122</v>
      </c>
      <c r="X2110">
        <v>129</v>
      </c>
    </row>
    <row r="2111" spans="1:24" x14ac:dyDescent="0.35">
      <c r="A2111" s="6" t="str">
        <f t="shared" si="32"/>
        <v>39129</v>
      </c>
      <c r="B2111">
        <v>39</v>
      </c>
      <c r="C2111">
        <v>129</v>
      </c>
      <c r="D2111" t="s">
        <v>1276</v>
      </c>
      <c r="E2111" t="s">
        <v>3391</v>
      </c>
      <c r="F2111">
        <v>58545</v>
      </c>
      <c r="G2111">
        <v>30770</v>
      </c>
      <c r="H2111">
        <v>27775</v>
      </c>
      <c r="I2111">
        <v>28169</v>
      </c>
      <c r="J2111">
        <v>26672</v>
      </c>
      <c r="K2111">
        <v>1855</v>
      </c>
      <c r="L2111">
        <v>330</v>
      </c>
      <c r="M2111">
        <v>86</v>
      </c>
      <c r="N2111">
        <v>82</v>
      </c>
      <c r="O2111">
        <v>162</v>
      </c>
      <c r="P2111">
        <v>163</v>
      </c>
      <c r="Q2111">
        <v>8</v>
      </c>
      <c r="R2111">
        <v>10</v>
      </c>
      <c r="S2111">
        <v>490</v>
      </c>
      <c r="T2111">
        <v>518</v>
      </c>
      <c r="U2111">
        <v>30257</v>
      </c>
      <c r="V2111">
        <v>27363</v>
      </c>
      <c r="W2111">
        <v>513</v>
      </c>
      <c r="X2111">
        <v>412</v>
      </c>
    </row>
    <row r="2112" spans="1:24" x14ac:dyDescent="0.35">
      <c r="A2112" s="6" t="str">
        <f t="shared" si="32"/>
        <v>39131</v>
      </c>
      <c r="B2112">
        <v>39</v>
      </c>
      <c r="C2112">
        <v>131</v>
      </c>
      <c r="D2112" t="s">
        <v>1276</v>
      </c>
      <c r="E2112" t="s">
        <v>130</v>
      </c>
      <c r="F2112">
        <v>27090</v>
      </c>
      <c r="G2112">
        <v>13528</v>
      </c>
      <c r="H2112">
        <v>13562</v>
      </c>
      <c r="I2112">
        <v>12926</v>
      </c>
      <c r="J2112">
        <v>12997</v>
      </c>
      <c r="K2112">
        <v>201</v>
      </c>
      <c r="L2112">
        <v>126</v>
      </c>
      <c r="M2112">
        <v>92</v>
      </c>
      <c r="N2112">
        <v>92</v>
      </c>
      <c r="O2112">
        <v>36</v>
      </c>
      <c r="P2112">
        <v>41</v>
      </c>
      <c r="Q2112">
        <v>18</v>
      </c>
      <c r="R2112">
        <v>3</v>
      </c>
      <c r="S2112">
        <v>255</v>
      </c>
      <c r="T2112">
        <v>303</v>
      </c>
      <c r="U2112">
        <v>13425</v>
      </c>
      <c r="V2112">
        <v>13438</v>
      </c>
      <c r="W2112">
        <v>103</v>
      </c>
      <c r="X2112">
        <v>124</v>
      </c>
    </row>
    <row r="2113" spans="1:24" x14ac:dyDescent="0.35">
      <c r="A2113" s="6" t="str">
        <f t="shared" si="32"/>
        <v>39133</v>
      </c>
      <c r="B2113">
        <v>39</v>
      </c>
      <c r="C2113">
        <v>133</v>
      </c>
      <c r="D2113" t="s">
        <v>1276</v>
      </c>
      <c r="E2113" t="s">
        <v>3394</v>
      </c>
      <c r="F2113">
        <v>161796</v>
      </c>
      <c r="G2113">
        <v>79700</v>
      </c>
      <c r="H2113">
        <v>82096</v>
      </c>
      <c r="I2113">
        <v>72337</v>
      </c>
      <c r="J2113">
        <v>74205</v>
      </c>
      <c r="K2113">
        <v>3753</v>
      </c>
      <c r="L2113">
        <v>4176</v>
      </c>
      <c r="M2113">
        <v>150</v>
      </c>
      <c r="N2113">
        <v>172</v>
      </c>
      <c r="O2113">
        <v>1699</v>
      </c>
      <c r="P2113">
        <v>1726</v>
      </c>
      <c r="Q2113">
        <v>49</v>
      </c>
      <c r="R2113">
        <v>45</v>
      </c>
      <c r="S2113">
        <v>1712</v>
      </c>
      <c r="T2113">
        <v>1772</v>
      </c>
      <c r="U2113">
        <v>78058</v>
      </c>
      <c r="V2113">
        <v>80263</v>
      </c>
      <c r="W2113">
        <v>1642</v>
      </c>
      <c r="X2113">
        <v>1833</v>
      </c>
    </row>
    <row r="2114" spans="1:24" x14ac:dyDescent="0.35">
      <c r="A2114" s="6" t="str">
        <f t="shared" ref="A2114:A2177" si="33">TEXT(B2114*1000+C2114,"00000")</f>
        <v>39135</v>
      </c>
      <c r="B2114">
        <v>39</v>
      </c>
      <c r="C2114">
        <v>135</v>
      </c>
      <c r="D2114" t="s">
        <v>1276</v>
      </c>
      <c r="E2114" t="s">
        <v>3396</v>
      </c>
      <c r="F2114">
        <v>40998</v>
      </c>
      <c r="G2114">
        <v>20490</v>
      </c>
      <c r="H2114">
        <v>20508</v>
      </c>
      <c r="I2114">
        <v>19806</v>
      </c>
      <c r="J2114">
        <v>19852</v>
      </c>
      <c r="K2114">
        <v>181</v>
      </c>
      <c r="L2114">
        <v>148</v>
      </c>
      <c r="M2114">
        <v>66</v>
      </c>
      <c r="N2114">
        <v>70</v>
      </c>
      <c r="O2114">
        <v>108</v>
      </c>
      <c r="P2114">
        <v>163</v>
      </c>
      <c r="Q2114">
        <v>5</v>
      </c>
      <c r="R2114">
        <v>4</v>
      </c>
      <c r="S2114">
        <v>324</v>
      </c>
      <c r="T2114">
        <v>271</v>
      </c>
      <c r="U2114">
        <v>20298</v>
      </c>
      <c r="V2114">
        <v>20290</v>
      </c>
      <c r="W2114">
        <v>192</v>
      </c>
      <c r="X2114">
        <v>218</v>
      </c>
    </row>
    <row r="2115" spans="1:24" x14ac:dyDescent="0.35">
      <c r="A2115" s="6" t="str">
        <f t="shared" si="33"/>
        <v>39137</v>
      </c>
      <c r="B2115">
        <v>39</v>
      </c>
      <c r="C2115">
        <v>137</v>
      </c>
      <c r="D2115" t="s">
        <v>1276</v>
      </c>
      <c r="E2115" t="s">
        <v>672</v>
      </c>
      <c r="F2115">
        <v>34435</v>
      </c>
      <c r="G2115">
        <v>17312</v>
      </c>
      <c r="H2115">
        <v>17123</v>
      </c>
      <c r="I2115">
        <v>16962</v>
      </c>
      <c r="J2115">
        <v>16784</v>
      </c>
      <c r="K2115">
        <v>120</v>
      </c>
      <c r="L2115">
        <v>81</v>
      </c>
      <c r="M2115">
        <v>63</v>
      </c>
      <c r="N2115">
        <v>53</v>
      </c>
      <c r="O2115">
        <v>36</v>
      </c>
      <c r="P2115">
        <v>61</v>
      </c>
      <c r="Q2115">
        <v>4</v>
      </c>
      <c r="R2115">
        <v>3</v>
      </c>
      <c r="S2115">
        <v>127</v>
      </c>
      <c r="T2115">
        <v>141</v>
      </c>
      <c r="U2115">
        <v>16152</v>
      </c>
      <c r="V2115">
        <v>16055</v>
      </c>
      <c r="W2115">
        <v>1160</v>
      </c>
      <c r="X2115">
        <v>1068</v>
      </c>
    </row>
    <row r="2116" spans="1:24" x14ac:dyDescent="0.35">
      <c r="A2116" s="6" t="str">
        <f t="shared" si="33"/>
        <v>39139</v>
      </c>
      <c r="B2116">
        <v>39</v>
      </c>
      <c r="C2116">
        <v>139</v>
      </c>
      <c r="D2116" t="s">
        <v>1276</v>
      </c>
      <c r="E2116" t="s">
        <v>1162</v>
      </c>
      <c r="F2116">
        <v>124927</v>
      </c>
      <c r="G2116">
        <v>63919</v>
      </c>
      <c r="H2116">
        <v>61008</v>
      </c>
      <c r="I2116">
        <v>54107</v>
      </c>
      <c r="J2116">
        <v>54438</v>
      </c>
      <c r="K2116">
        <v>7610</v>
      </c>
      <c r="L2116">
        <v>4402</v>
      </c>
      <c r="M2116">
        <v>161</v>
      </c>
      <c r="N2116">
        <v>128</v>
      </c>
      <c r="O2116">
        <v>490</v>
      </c>
      <c r="P2116">
        <v>560</v>
      </c>
      <c r="Q2116">
        <v>40</v>
      </c>
      <c r="R2116">
        <v>24</v>
      </c>
      <c r="S2116">
        <v>1511</v>
      </c>
      <c r="T2116">
        <v>1456</v>
      </c>
      <c r="U2116">
        <v>62470</v>
      </c>
      <c r="V2116">
        <v>59845</v>
      </c>
      <c r="W2116">
        <v>1449</v>
      </c>
      <c r="X2116">
        <v>1163</v>
      </c>
    </row>
    <row r="2117" spans="1:24" x14ac:dyDescent="0.35">
      <c r="A2117" s="6" t="str">
        <f t="shared" si="33"/>
        <v>39141</v>
      </c>
      <c r="B2117">
        <v>39</v>
      </c>
      <c r="C2117">
        <v>141</v>
      </c>
      <c r="D2117" t="s">
        <v>1276</v>
      </c>
      <c r="E2117" t="s">
        <v>3400</v>
      </c>
      <c r="F2117">
        <v>77078</v>
      </c>
      <c r="G2117">
        <v>40428</v>
      </c>
      <c r="H2117">
        <v>36650</v>
      </c>
      <c r="I2117">
        <v>35679</v>
      </c>
      <c r="J2117">
        <v>34208</v>
      </c>
      <c r="K2117">
        <v>3326</v>
      </c>
      <c r="L2117">
        <v>1055</v>
      </c>
      <c r="M2117">
        <v>152</v>
      </c>
      <c r="N2117">
        <v>117</v>
      </c>
      <c r="O2117">
        <v>196</v>
      </c>
      <c r="P2117">
        <v>201</v>
      </c>
      <c r="Q2117">
        <v>12</v>
      </c>
      <c r="R2117">
        <v>12</v>
      </c>
      <c r="S2117">
        <v>1063</v>
      </c>
      <c r="T2117">
        <v>1057</v>
      </c>
      <c r="U2117">
        <v>39830</v>
      </c>
      <c r="V2117">
        <v>36198</v>
      </c>
      <c r="W2117">
        <v>598</v>
      </c>
      <c r="X2117">
        <v>452</v>
      </c>
    </row>
    <row r="2118" spans="1:24" x14ac:dyDescent="0.35">
      <c r="A2118" s="6" t="str">
        <f t="shared" si="33"/>
        <v>39143</v>
      </c>
      <c r="B2118">
        <v>39</v>
      </c>
      <c r="C2118">
        <v>143</v>
      </c>
      <c r="D2118" t="s">
        <v>1276</v>
      </c>
      <c r="E2118" t="s">
        <v>3402</v>
      </c>
      <c r="F2118">
        <v>58886</v>
      </c>
      <c r="G2118">
        <v>29414</v>
      </c>
      <c r="H2118">
        <v>29472</v>
      </c>
      <c r="I2118">
        <v>27274</v>
      </c>
      <c r="J2118">
        <v>27470</v>
      </c>
      <c r="K2118">
        <v>1078</v>
      </c>
      <c r="L2118">
        <v>946</v>
      </c>
      <c r="M2118">
        <v>125</v>
      </c>
      <c r="N2118">
        <v>95</v>
      </c>
      <c r="O2118">
        <v>131</v>
      </c>
      <c r="P2118">
        <v>154</v>
      </c>
      <c r="Q2118">
        <v>4</v>
      </c>
      <c r="R2118">
        <v>7</v>
      </c>
      <c r="S2118">
        <v>802</v>
      </c>
      <c r="T2118">
        <v>800</v>
      </c>
      <c r="U2118">
        <v>26340</v>
      </c>
      <c r="V2118">
        <v>26471</v>
      </c>
      <c r="W2118">
        <v>3074</v>
      </c>
      <c r="X2118">
        <v>3001</v>
      </c>
    </row>
    <row r="2119" spans="1:24" x14ac:dyDescent="0.35">
      <c r="A2119" s="6" t="str">
        <f t="shared" si="33"/>
        <v>39145</v>
      </c>
      <c r="B2119">
        <v>39</v>
      </c>
      <c r="C2119">
        <v>145</v>
      </c>
      <c r="D2119" t="s">
        <v>1276</v>
      </c>
      <c r="E2119" t="s">
        <v>3404</v>
      </c>
      <c r="F2119">
        <v>74009</v>
      </c>
      <c r="G2119">
        <v>36860</v>
      </c>
      <c r="H2119">
        <v>37149</v>
      </c>
      <c r="I2119">
        <v>34287</v>
      </c>
      <c r="J2119">
        <v>35464</v>
      </c>
      <c r="K2119">
        <v>1461</v>
      </c>
      <c r="L2119">
        <v>584</v>
      </c>
      <c r="M2119">
        <v>224</v>
      </c>
      <c r="N2119">
        <v>185</v>
      </c>
      <c r="O2119">
        <v>131</v>
      </c>
      <c r="P2119">
        <v>159</v>
      </c>
      <c r="Q2119">
        <v>8</v>
      </c>
      <c r="R2119">
        <v>7</v>
      </c>
      <c r="S2119">
        <v>749</v>
      </c>
      <c r="T2119">
        <v>750</v>
      </c>
      <c r="U2119">
        <v>36300</v>
      </c>
      <c r="V2119">
        <v>36651</v>
      </c>
      <c r="W2119">
        <v>560</v>
      </c>
      <c r="X2119">
        <v>498</v>
      </c>
    </row>
    <row r="2120" spans="1:24" x14ac:dyDescent="0.35">
      <c r="A2120" s="6" t="str">
        <f t="shared" si="33"/>
        <v>39147</v>
      </c>
      <c r="B2120">
        <v>39</v>
      </c>
      <c r="C2120">
        <v>147</v>
      </c>
      <c r="D2120" t="s">
        <v>1276</v>
      </c>
      <c r="E2120" t="s">
        <v>3034</v>
      </c>
      <c r="F2120">
        <v>55076</v>
      </c>
      <c r="G2120">
        <v>27716</v>
      </c>
      <c r="H2120">
        <v>27360</v>
      </c>
      <c r="I2120">
        <v>25886</v>
      </c>
      <c r="J2120">
        <v>25733</v>
      </c>
      <c r="K2120">
        <v>839</v>
      </c>
      <c r="L2120">
        <v>638</v>
      </c>
      <c r="M2120">
        <v>99</v>
      </c>
      <c r="N2120">
        <v>74</v>
      </c>
      <c r="O2120">
        <v>214</v>
      </c>
      <c r="P2120">
        <v>223</v>
      </c>
      <c r="Q2120">
        <v>11</v>
      </c>
      <c r="R2120">
        <v>17</v>
      </c>
      <c r="S2120">
        <v>667</v>
      </c>
      <c r="T2120">
        <v>675</v>
      </c>
      <c r="U2120">
        <v>26169</v>
      </c>
      <c r="V2120">
        <v>25985</v>
      </c>
      <c r="W2120">
        <v>1547</v>
      </c>
      <c r="X2120">
        <v>1375</v>
      </c>
    </row>
    <row r="2121" spans="1:24" x14ac:dyDescent="0.35">
      <c r="A2121" s="6" t="str">
        <f t="shared" si="33"/>
        <v>39149</v>
      </c>
      <c r="B2121">
        <v>39</v>
      </c>
      <c r="C2121">
        <v>149</v>
      </c>
      <c r="D2121" t="s">
        <v>1276</v>
      </c>
      <c r="E2121" t="s">
        <v>138</v>
      </c>
      <c r="F2121">
        <v>48229</v>
      </c>
      <c r="G2121">
        <v>24308</v>
      </c>
      <c r="H2121">
        <v>23921</v>
      </c>
      <c r="I2121">
        <v>22738</v>
      </c>
      <c r="J2121">
        <v>22487</v>
      </c>
      <c r="K2121">
        <v>603</v>
      </c>
      <c r="L2121">
        <v>511</v>
      </c>
      <c r="M2121">
        <v>56</v>
      </c>
      <c r="N2121">
        <v>51</v>
      </c>
      <c r="O2121">
        <v>289</v>
      </c>
      <c r="P2121">
        <v>297</v>
      </c>
      <c r="Q2121">
        <v>31</v>
      </c>
      <c r="R2121">
        <v>22</v>
      </c>
      <c r="S2121">
        <v>591</v>
      </c>
      <c r="T2121">
        <v>553</v>
      </c>
      <c r="U2121">
        <v>23925</v>
      </c>
      <c r="V2121">
        <v>23526</v>
      </c>
      <c r="W2121">
        <v>383</v>
      </c>
      <c r="X2121">
        <v>395</v>
      </c>
    </row>
    <row r="2122" spans="1:24" x14ac:dyDescent="0.35">
      <c r="A2122" s="6" t="str">
        <f t="shared" si="33"/>
        <v>39151</v>
      </c>
      <c r="B2122">
        <v>39</v>
      </c>
      <c r="C2122">
        <v>151</v>
      </c>
      <c r="D2122" t="s">
        <v>1276</v>
      </c>
      <c r="E2122" t="s">
        <v>1174</v>
      </c>
      <c r="F2122">
        <v>374864</v>
      </c>
      <c r="G2122">
        <v>183485</v>
      </c>
      <c r="H2122">
        <v>191379</v>
      </c>
      <c r="I2122">
        <v>160979</v>
      </c>
      <c r="J2122">
        <v>167944</v>
      </c>
      <c r="K2122">
        <v>14686</v>
      </c>
      <c r="L2122">
        <v>15425</v>
      </c>
      <c r="M2122">
        <v>628</v>
      </c>
      <c r="N2122">
        <v>533</v>
      </c>
      <c r="O2122">
        <v>1681</v>
      </c>
      <c r="P2122">
        <v>2039</v>
      </c>
      <c r="Q2122">
        <v>81</v>
      </c>
      <c r="R2122">
        <v>76</v>
      </c>
      <c r="S2122">
        <v>5430</v>
      </c>
      <c r="T2122">
        <v>5362</v>
      </c>
      <c r="U2122">
        <v>178088</v>
      </c>
      <c r="V2122">
        <v>186280</v>
      </c>
      <c r="W2122">
        <v>5397</v>
      </c>
      <c r="X2122">
        <v>5099</v>
      </c>
    </row>
    <row r="2123" spans="1:24" x14ac:dyDescent="0.35">
      <c r="A2123" s="6" t="str">
        <f t="shared" si="33"/>
        <v>39153</v>
      </c>
      <c r="B2123">
        <v>39</v>
      </c>
      <c r="C2123">
        <v>153</v>
      </c>
      <c r="D2123" t="s">
        <v>1276</v>
      </c>
      <c r="E2123" t="s">
        <v>546</v>
      </c>
      <c r="F2123">
        <v>540429</v>
      </c>
      <c r="G2123">
        <v>263439</v>
      </c>
      <c r="H2123">
        <v>276990</v>
      </c>
      <c r="I2123">
        <v>206326</v>
      </c>
      <c r="J2123">
        <v>213526</v>
      </c>
      <c r="K2123">
        <v>38239</v>
      </c>
      <c r="L2123">
        <v>43943</v>
      </c>
      <c r="M2123">
        <v>534</v>
      </c>
      <c r="N2123">
        <v>596</v>
      </c>
      <c r="O2123">
        <v>11108</v>
      </c>
      <c r="P2123">
        <v>11350</v>
      </c>
      <c r="Q2123">
        <v>126</v>
      </c>
      <c r="R2123">
        <v>99</v>
      </c>
      <c r="S2123">
        <v>7106</v>
      </c>
      <c r="T2123">
        <v>7476</v>
      </c>
      <c r="U2123">
        <v>256837</v>
      </c>
      <c r="V2123">
        <v>270403</v>
      </c>
      <c r="W2123">
        <v>6602</v>
      </c>
      <c r="X2123">
        <v>6587</v>
      </c>
    </row>
    <row r="2124" spans="1:24" x14ac:dyDescent="0.35">
      <c r="A2124" s="6" t="str">
        <f t="shared" si="33"/>
        <v>39155</v>
      </c>
      <c r="B2124">
        <v>39</v>
      </c>
      <c r="C2124">
        <v>155</v>
      </c>
      <c r="D2124" t="s">
        <v>1276</v>
      </c>
      <c r="E2124" t="s">
        <v>3410</v>
      </c>
      <c r="F2124">
        <v>202064</v>
      </c>
      <c r="G2124">
        <v>99290</v>
      </c>
      <c r="H2124">
        <v>102774</v>
      </c>
      <c r="I2124">
        <v>87732</v>
      </c>
      <c r="J2124">
        <v>90649</v>
      </c>
      <c r="K2124">
        <v>8512</v>
      </c>
      <c r="L2124">
        <v>9006</v>
      </c>
      <c r="M2124">
        <v>231</v>
      </c>
      <c r="N2124">
        <v>240</v>
      </c>
      <c r="O2124">
        <v>501</v>
      </c>
      <c r="P2124">
        <v>644</v>
      </c>
      <c r="Q2124">
        <v>38</v>
      </c>
      <c r="R2124">
        <v>19</v>
      </c>
      <c r="S2124">
        <v>2276</v>
      </c>
      <c r="T2124">
        <v>2216</v>
      </c>
      <c r="U2124">
        <v>97178</v>
      </c>
      <c r="V2124">
        <v>100720</v>
      </c>
      <c r="W2124">
        <v>2112</v>
      </c>
      <c r="X2124">
        <v>2054</v>
      </c>
    </row>
    <row r="2125" spans="1:24" x14ac:dyDescent="0.35">
      <c r="A2125" s="6" t="str">
        <f t="shared" si="33"/>
        <v>39157</v>
      </c>
      <c r="B2125">
        <v>39</v>
      </c>
      <c r="C2125">
        <v>157</v>
      </c>
      <c r="D2125" t="s">
        <v>1276</v>
      </c>
      <c r="E2125" t="s">
        <v>3412</v>
      </c>
      <c r="F2125">
        <v>93265</v>
      </c>
      <c r="G2125">
        <v>46519</v>
      </c>
      <c r="H2125">
        <v>46746</v>
      </c>
      <c r="I2125">
        <v>44555</v>
      </c>
      <c r="J2125">
        <v>45006</v>
      </c>
      <c r="K2125">
        <v>553</v>
      </c>
      <c r="L2125">
        <v>437</v>
      </c>
      <c r="M2125">
        <v>354</v>
      </c>
      <c r="N2125">
        <v>252</v>
      </c>
      <c r="O2125">
        <v>154</v>
      </c>
      <c r="P2125">
        <v>259</v>
      </c>
      <c r="Q2125">
        <v>162</v>
      </c>
      <c r="R2125">
        <v>95</v>
      </c>
      <c r="S2125">
        <v>741</v>
      </c>
      <c r="T2125">
        <v>697</v>
      </c>
      <c r="U2125">
        <v>44244</v>
      </c>
      <c r="V2125">
        <v>45057</v>
      </c>
      <c r="W2125">
        <v>2275</v>
      </c>
      <c r="X2125">
        <v>1689</v>
      </c>
    </row>
    <row r="2126" spans="1:24" x14ac:dyDescent="0.35">
      <c r="A2126" s="6" t="str">
        <f t="shared" si="33"/>
        <v>39159</v>
      </c>
      <c r="B2126">
        <v>39</v>
      </c>
      <c r="C2126">
        <v>159</v>
      </c>
      <c r="D2126" t="s">
        <v>1276</v>
      </c>
      <c r="E2126" t="s">
        <v>308</v>
      </c>
      <c r="F2126">
        <v>62783</v>
      </c>
      <c r="G2126">
        <v>30316</v>
      </c>
      <c r="H2126">
        <v>32467</v>
      </c>
      <c r="I2126">
        <v>27508</v>
      </c>
      <c r="J2126">
        <v>28993</v>
      </c>
      <c r="K2126">
        <v>511</v>
      </c>
      <c r="L2126">
        <v>1218</v>
      </c>
      <c r="M2126">
        <v>75</v>
      </c>
      <c r="N2126">
        <v>61</v>
      </c>
      <c r="O2126">
        <v>1684</v>
      </c>
      <c r="P2126">
        <v>1647</v>
      </c>
      <c r="Q2126">
        <v>8</v>
      </c>
      <c r="R2126">
        <v>8</v>
      </c>
      <c r="S2126">
        <v>530</v>
      </c>
      <c r="T2126">
        <v>540</v>
      </c>
      <c r="U2126">
        <v>29549</v>
      </c>
      <c r="V2126">
        <v>31706</v>
      </c>
      <c r="W2126">
        <v>767</v>
      </c>
      <c r="X2126">
        <v>761</v>
      </c>
    </row>
    <row r="2127" spans="1:24" x14ac:dyDescent="0.35">
      <c r="A2127" s="6" t="str">
        <f t="shared" si="33"/>
        <v>39161</v>
      </c>
      <c r="B2127">
        <v>39</v>
      </c>
      <c r="C2127">
        <v>161</v>
      </c>
      <c r="D2127" t="s">
        <v>1276</v>
      </c>
      <c r="E2127" t="s">
        <v>3415</v>
      </c>
      <c r="F2127">
        <v>28931</v>
      </c>
      <c r="G2127">
        <v>14385</v>
      </c>
      <c r="H2127">
        <v>14546</v>
      </c>
      <c r="I2127">
        <v>13902</v>
      </c>
      <c r="J2127">
        <v>14052</v>
      </c>
      <c r="K2127">
        <v>207</v>
      </c>
      <c r="L2127">
        <v>123</v>
      </c>
      <c r="M2127">
        <v>51</v>
      </c>
      <c r="N2127">
        <v>75</v>
      </c>
      <c r="O2127">
        <v>32</v>
      </c>
      <c r="P2127">
        <v>58</v>
      </c>
      <c r="Q2127">
        <v>0</v>
      </c>
      <c r="R2127">
        <v>3</v>
      </c>
      <c r="S2127">
        <v>193</v>
      </c>
      <c r="T2127">
        <v>235</v>
      </c>
      <c r="U2127">
        <v>13817</v>
      </c>
      <c r="V2127">
        <v>14008</v>
      </c>
      <c r="W2127">
        <v>568</v>
      </c>
      <c r="X2127">
        <v>538</v>
      </c>
    </row>
    <row r="2128" spans="1:24" x14ac:dyDescent="0.35">
      <c r="A2128" s="6" t="str">
        <f t="shared" si="33"/>
        <v>39163</v>
      </c>
      <c r="B2128">
        <v>39</v>
      </c>
      <c r="C2128">
        <v>163</v>
      </c>
      <c r="D2128" t="s">
        <v>1276</v>
      </c>
      <c r="E2128" t="s">
        <v>3417</v>
      </c>
      <c r="F2128">
        <v>12800</v>
      </c>
      <c r="G2128">
        <v>6454</v>
      </c>
      <c r="H2128">
        <v>6346</v>
      </c>
      <c r="I2128">
        <v>6265</v>
      </c>
      <c r="J2128">
        <v>6156</v>
      </c>
      <c r="K2128">
        <v>37</v>
      </c>
      <c r="L2128">
        <v>36</v>
      </c>
      <c r="M2128">
        <v>31</v>
      </c>
      <c r="N2128">
        <v>27</v>
      </c>
      <c r="O2128">
        <v>18</v>
      </c>
      <c r="P2128">
        <v>19</v>
      </c>
      <c r="Q2128">
        <v>0</v>
      </c>
      <c r="R2128">
        <v>0</v>
      </c>
      <c r="S2128">
        <v>103</v>
      </c>
      <c r="T2128">
        <v>108</v>
      </c>
      <c r="U2128">
        <v>6407</v>
      </c>
      <c r="V2128">
        <v>6294</v>
      </c>
      <c r="W2128">
        <v>47</v>
      </c>
      <c r="X2128">
        <v>52</v>
      </c>
    </row>
    <row r="2129" spans="1:24" x14ac:dyDescent="0.35">
      <c r="A2129" s="6" t="str">
        <f t="shared" si="33"/>
        <v>39165</v>
      </c>
      <c r="B2129">
        <v>39</v>
      </c>
      <c r="C2129">
        <v>165</v>
      </c>
      <c r="D2129" t="s">
        <v>1276</v>
      </c>
      <c r="E2129" t="s">
        <v>946</v>
      </c>
      <c r="F2129">
        <v>242346</v>
      </c>
      <c r="G2129">
        <v>122668</v>
      </c>
      <c r="H2129">
        <v>119678</v>
      </c>
      <c r="I2129">
        <v>106179</v>
      </c>
      <c r="J2129">
        <v>105851</v>
      </c>
      <c r="K2129">
        <v>5536</v>
      </c>
      <c r="L2129">
        <v>3324</v>
      </c>
      <c r="M2129">
        <v>247</v>
      </c>
      <c r="N2129">
        <v>236</v>
      </c>
      <c r="O2129">
        <v>8273</v>
      </c>
      <c r="P2129">
        <v>7871</v>
      </c>
      <c r="Q2129">
        <v>102</v>
      </c>
      <c r="R2129">
        <v>126</v>
      </c>
      <c r="S2129">
        <v>2331</v>
      </c>
      <c r="T2129">
        <v>2270</v>
      </c>
      <c r="U2129">
        <v>118922</v>
      </c>
      <c r="V2129">
        <v>115714</v>
      </c>
      <c r="W2129">
        <v>3746</v>
      </c>
      <c r="X2129">
        <v>3964</v>
      </c>
    </row>
    <row r="2130" spans="1:24" x14ac:dyDescent="0.35">
      <c r="A2130" s="6" t="str">
        <f t="shared" si="33"/>
        <v>39167</v>
      </c>
      <c r="B2130">
        <v>39</v>
      </c>
      <c r="C2130">
        <v>167</v>
      </c>
      <c r="D2130" t="s">
        <v>1276</v>
      </c>
      <c r="E2130" t="s">
        <v>150</v>
      </c>
      <c r="F2130">
        <v>59767</v>
      </c>
      <c r="G2130">
        <v>29610</v>
      </c>
      <c r="H2130">
        <v>30157</v>
      </c>
      <c r="I2130">
        <v>28320</v>
      </c>
      <c r="J2130">
        <v>28975</v>
      </c>
      <c r="K2130">
        <v>470</v>
      </c>
      <c r="L2130">
        <v>304</v>
      </c>
      <c r="M2130">
        <v>82</v>
      </c>
      <c r="N2130">
        <v>92</v>
      </c>
      <c r="O2130">
        <v>181</v>
      </c>
      <c r="P2130">
        <v>236</v>
      </c>
      <c r="Q2130">
        <v>7</v>
      </c>
      <c r="R2130">
        <v>8</v>
      </c>
      <c r="S2130">
        <v>550</v>
      </c>
      <c r="T2130">
        <v>542</v>
      </c>
      <c r="U2130">
        <v>29281</v>
      </c>
      <c r="V2130">
        <v>29781</v>
      </c>
      <c r="W2130">
        <v>329</v>
      </c>
      <c r="X2130">
        <v>376</v>
      </c>
    </row>
    <row r="2131" spans="1:24" x14ac:dyDescent="0.35">
      <c r="A2131" s="6" t="str">
        <f t="shared" si="33"/>
        <v>39169</v>
      </c>
      <c r="B2131">
        <v>39</v>
      </c>
      <c r="C2131">
        <v>169</v>
      </c>
      <c r="D2131" t="s">
        <v>1276</v>
      </c>
      <c r="E2131" t="s">
        <v>949</v>
      </c>
      <c r="F2131">
        <v>116900</v>
      </c>
      <c r="G2131">
        <v>58455</v>
      </c>
      <c r="H2131">
        <v>58445</v>
      </c>
      <c r="I2131">
        <v>55540</v>
      </c>
      <c r="J2131">
        <v>55820</v>
      </c>
      <c r="K2131">
        <v>1031</v>
      </c>
      <c r="L2131">
        <v>831</v>
      </c>
      <c r="M2131">
        <v>135</v>
      </c>
      <c r="N2131">
        <v>114</v>
      </c>
      <c r="O2131">
        <v>571</v>
      </c>
      <c r="P2131">
        <v>704</v>
      </c>
      <c r="Q2131">
        <v>33</v>
      </c>
      <c r="R2131">
        <v>36</v>
      </c>
      <c r="S2131">
        <v>1145</v>
      </c>
      <c r="T2131">
        <v>940</v>
      </c>
      <c r="U2131">
        <v>56967</v>
      </c>
      <c r="V2131">
        <v>57205</v>
      </c>
      <c r="W2131">
        <v>1488</v>
      </c>
      <c r="X2131">
        <v>1240</v>
      </c>
    </row>
    <row r="2132" spans="1:24" x14ac:dyDescent="0.35">
      <c r="A2132" s="6" t="str">
        <f t="shared" si="33"/>
        <v>39171</v>
      </c>
      <c r="B2132">
        <v>39</v>
      </c>
      <c r="C2132">
        <v>171</v>
      </c>
      <c r="D2132" t="s">
        <v>1276</v>
      </c>
      <c r="E2132" t="s">
        <v>3302</v>
      </c>
      <c r="F2132">
        <v>37104</v>
      </c>
      <c r="G2132">
        <v>18647</v>
      </c>
      <c r="H2132">
        <v>18457</v>
      </c>
      <c r="I2132">
        <v>17857</v>
      </c>
      <c r="J2132">
        <v>17929</v>
      </c>
      <c r="K2132">
        <v>369</v>
      </c>
      <c r="L2132">
        <v>149</v>
      </c>
      <c r="M2132">
        <v>78</v>
      </c>
      <c r="N2132">
        <v>56</v>
      </c>
      <c r="O2132">
        <v>97</v>
      </c>
      <c r="P2132">
        <v>113</v>
      </c>
      <c r="Q2132">
        <v>8</v>
      </c>
      <c r="R2132">
        <v>5</v>
      </c>
      <c r="S2132">
        <v>238</v>
      </c>
      <c r="T2132">
        <v>205</v>
      </c>
      <c r="U2132">
        <v>17671</v>
      </c>
      <c r="V2132">
        <v>17581</v>
      </c>
      <c r="W2132">
        <v>976</v>
      </c>
      <c r="X2132">
        <v>876</v>
      </c>
    </row>
    <row r="2133" spans="1:24" x14ac:dyDescent="0.35">
      <c r="A2133" s="6" t="str">
        <f t="shared" si="33"/>
        <v>39173</v>
      </c>
      <c r="B2133">
        <v>39</v>
      </c>
      <c r="C2133">
        <v>173</v>
      </c>
      <c r="D2133" t="s">
        <v>1276</v>
      </c>
      <c r="E2133" t="s">
        <v>3423</v>
      </c>
      <c r="F2133">
        <v>132247</v>
      </c>
      <c r="G2133">
        <v>65585</v>
      </c>
      <c r="H2133">
        <v>66662</v>
      </c>
      <c r="I2133">
        <v>60766</v>
      </c>
      <c r="J2133">
        <v>62059</v>
      </c>
      <c r="K2133">
        <v>1960</v>
      </c>
      <c r="L2133">
        <v>1813</v>
      </c>
      <c r="M2133">
        <v>189</v>
      </c>
      <c r="N2133">
        <v>229</v>
      </c>
      <c r="O2133">
        <v>1261</v>
      </c>
      <c r="P2133">
        <v>1291</v>
      </c>
      <c r="Q2133">
        <v>38</v>
      </c>
      <c r="R2133">
        <v>22</v>
      </c>
      <c r="S2133">
        <v>1371</v>
      </c>
      <c r="T2133">
        <v>1248</v>
      </c>
      <c r="U2133">
        <v>61344</v>
      </c>
      <c r="V2133">
        <v>62658</v>
      </c>
      <c r="W2133">
        <v>4241</v>
      </c>
      <c r="X2133">
        <v>4004</v>
      </c>
    </row>
    <row r="2134" spans="1:24" x14ac:dyDescent="0.35">
      <c r="A2134" s="6" t="str">
        <f t="shared" si="33"/>
        <v>39175</v>
      </c>
      <c r="B2134">
        <v>39</v>
      </c>
      <c r="C2134">
        <v>175</v>
      </c>
      <c r="D2134" t="s">
        <v>1276</v>
      </c>
      <c r="E2134" t="s">
        <v>3425</v>
      </c>
      <c r="F2134">
        <v>21896</v>
      </c>
      <c r="G2134">
        <v>10920</v>
      </c>
      <c r="H2134">
        <v>10976</v>
      </c>
      <c r="I2134">
        <v>10607</v>
      </c>
      <c r="J2134">
        <v>10728</v>
      </c>
      <c r="K2134">
        <v>69</v>
      </c>
      <c r="L2134">
        <v>26</v>
      </c>
      <c r="M2134">
        <v>28</v>
      </c>
      <c r="N2134">
        <v>32</v>
      </c>
      <c r="O2134">
        <v>86</v>
      </c>
      <c r="P2134">
        <v>69</v>
      </c>
      <c r="Q2134">
        <v>5</v>
      </c>
      <c r="R2134">
        <v>2</v>
      </c>
      <c r="S2134">
        <v>125</v>
      </c>
      <c r="T2134">
        <v>119</v>
      </c>
      <c r="U2134">
        <v>10591</v>
      </c>
      <c r="V2134">
        <v>10648</v>
      </c>
      <c r="W2134">
        <v>329</v>
      </c>
      <c r="X2134">
        <v>328</v>
      </c>
    </row>
    <row r="2135" spans="1:24" x14ac:dyDescent="0.35">
      <c r="A2135" s="6" t="str">
        <f t="shared" si="33"/>
        <v>40001</v>
      </c>
      <c r="B2135">
        <v>40</v>
      </c>
      <c r="C2135">
        <v>1</v>
      </c>
      <c r="D2135" t="s">
        <v>3427</v>
      </c>
      <c r="E2135" t="s">
        <v>1333</v>
      </c>
      <c r="F2135">
        <v>19497</v>
      </c>
      <c r="G2135">
        <v>9794</v>
      </c>
      <c r="H2135">
        <v>9703</v>
      </c>
      <c r="I2135">
        <v>4092</v>
      </c>
      <c r="J2135">
        <v>4025</v>
      </c>
      <c r="K2135">
        <v>91</v>
      </c>
      <c r="L2135">
        <v>62</v>
      </c>
      <c r="M2135">
        <v>4465</v>
      </c>
      <c r="N2135">
        <v>4517</v>
      </c>
      <c r="O2135">
        <v>97</v>
      </c>
      <c r="P2135">
        <v>94</v>
      </c>
      <c r="Q2135">
        <v>11</v>
      </c>
      <c r="R2135">
        <v>2</v>
      </c>
      <c r="S2135">
        <v>1038</v>
      </c>
      <c r="T2135">
        <v>1003</v>
      </c>
      <c r="U2135">
        <v>9136</v>
      </c>
      <c r="V2135">
        <v>9123</v>
      </c>
      <c r="W2135">
        <v>658</v>
      </c>
      <c r="X2135">
        <v>580</v>
      </c>
    </row>
    <row r="2136" spans="1:24" x14ac:dyDescent="0.35">
      <c r="A2136" s="6" t="str">
        <f t="shared" si="33"/>
        <v>40003</v>
      </c>
      <c r="B2136">
        <v>40</v>
      </c>
      <c r="C2136">
        <v>3</v>
      </c>
      <c r="D2136" t="s">
        <v>3427</v>
      </c>
      <c r="E2136" t="s">
        <v>3429</v>
      </c>
      <c r="F2136">
        <v>5703</v>
      </c>
      <c r="G2136">
        <v>3497</v>
      </c>
      <c r="H2136">
        <v>2206</v>
      </c>
      <c r="I2136">
        <v>2910</v>
      </c>
      <c r="J2136">
        <v>2035</v>
      </c>
      <c r="K2136">
        <v>292</v>
      </c>
      <c r="L2136">
        <v>11</v>
      </c>
      <c r="M2136">
        <v>162</v>
      </c>
      <c r="N2136">
        <v>83</v>
      </c>
      <c r="O2136">
        <v>17</v>
      </c>
      <c r="P2136">
        <v>11</v>
      </c>
      <c r="Q2136">
        <v>4</v>
      </c>
      <c r="R2136">
        <v>4</v>
      </c>
      <c r="S2136">
        <v>112</v>
      </c>
      <c r="T2136">
        <v>62</v>
      </c>
      <c r="U2136">
        <v>3285</v>
      </c>
      <c r="V2136">
        <v>2118</v>
      </c>
      <c r="W2136">
        <v>212</v>
      </c>
      <c r="X2136">
        <v>88</v>
      </c>
    </row>
    <row r="2137" spans="1:24" x14ac:dyDescent="0.35">
      <c r="A2137" s="6" t="str">
        <f t="shared" si="33"/>
        <v>40005</v>
      </c>
      <c r="B2137">
        <v>40</v>
      </c>
      <c r="C2137">
        <v>5</v>
      </c>
      <c r="D2137" t="s">
        <v>3427</v>
      </c>
      <c r="E2137" t="s">
        <v>3431</v>
      </c>
      <c r="F2137">
        <v>14145</v>
      </c>
      <c r="G2137">
        <v>7812</v>
      </c>
      <c r="H2137">
        <v>6333</v>
      </c>
      <c r="I2137">
        <v>5376</v>
      </c>
      <c r="J2137">
        <v>4651</v>
      </c>
      <c r="K2137">
        <v>636</v>
      </c>
      <c r="L2137">
        <v>150</v>
      </c>
      <c r="M2137">
        <v>1186</v>
      </c>
      <c r="N2137">
        <v>930</v>
      </c>
      <c r="O2137">
        <v>44</v>
      </c>
      <c r="P2137">
        <v>53</v>
      </c>
      <c r="Q2137">
        <v>3</v>
      </c>
      <c r="R2137">
        <v>3</v>
      </c>
      <c r="S2137">
        <v>567</v>
      </c>
      <c r="T2137">
        <v>546</v>
      </c>
      <c r="U2137">
        <v>7476</v>
      </c>
      <c r="V2137">
        <v>6109</v>
      </c>
      <c r="W2137">
        <v>336</v>
      </c>
      <c r="X2137">
        <v>224</v>
      </c>
    </row>
    <row r="2138" spans="1:24" x14ac:dyDescent="0.35">
      <c r="A2138" s="6" t="str">
        <f t="shared" si="33"/>
        <v>40007</v>
      </c>
      <c r="B2138">
        <v>40</v>
      </c>
      <c r="C2138">
        <v>7</v>
      </c>
      <c r="D2138" t="s">
        <v>3427</v>
      </c>
      <c r="E2138" t="s">
        <v>3433</v>
      </c>
      <c r="F2138">
        <v>5053</v>
      </c>
      <c r="G2138">
        <v>2605</v>
      </c>
      <c r="H2138">
        <v>2448</v>
      </c>
      <c r="I2138">
        <v>2378</v>
      </c>
      <c r="J2138">
        <v>2263</v>
      </c>
      <c r="K2138">
        <v>42</v>
      </c>
      <c r="L2138">
        <v>26</v>
      </c>
      <c r="M2138">
        <v>79</v>
      </c>
      <c r="N2138">
        <v>64</v>
      </c>
      <c r="O2138">
        <v>12</v>
      </c>
      <c r="P2138">
        <v>12</v>
      </c>
      <c r="Q2138">
        <v>1</v>
      </c>
      <c r="R2138">
        <v>0</v>
      </c>
      <c r="S2138">
        <v>93</v>
      </c>
      <c r="T2138">
        <v>83</v>
      </c>
      <c r="U2138">
        <v>1927</v>
      </c>
      <c r="V2138">
        <v>1815</v>
      </c>
      <c r="W2138">
        <v>678</v>
      </c>
      <c r="X2138">
        <v>633</v>
      </c>
    </row>
    <row r="2139" spans="1:24" x14ac:dyDescent="0.35">
      <c r="A2139" s="6" t="str">
        <f t="shared" si="33"/>
        <v>40009</v>
      </c>
      <c r="B2139">
        <v>40</v>
      </c>
      <c r="C2139">
        <v>9</v>
      </c>
      <c r="D2139" t="s">
        <v>3427</v>
      </c>
      <c r="E2139" t="s">
        <v>3435</v>
      </c>
      <c r="F2139">
        <v>22408</v>
      </c>
      <c r="G2139">
        <v>12198</v>
      </c>
      <c r="H2139">
        <v>10210</v>
      </c>
      <c r="I2139">
        <v>10293</v>
      </c>
      <c r="J2139">
        <v>9186</v>
      </c>
      <c r="K2139">
        <v>988</v>
      </c>
      <c r="L2139">
        <v>177</v>
      </c>
      <c r="M2139">
        <v>430</v>
      </c>
      <c r="N2139">
        <v>385</v>
      </c>
      <c r="O2139">
        <v>136</v>
      </c>
      <c r="P2139">
        <v>105</v>
      </c>
      <c r="Q2139">
        <v>3</v>
      </c>
      <c r="R2139">
        <v>0</v>
      </c>
      <c r="S2139">
        <v>348</v>
      </c>
      <c r="T2139">
        <v>357</v>
      </c>
      <c r="U2139">
        <v>10278</v>
      </c>
      <c r="V2139">
        <v>9319</v>
      </c>
      <c r="W2139">
        <v>1920</v>
      </c>
      <c r="X2139">
        <v>891</v>
      </c>
    </row>
    <row r="2140" spans="1:24" x14ac:dyDescent="0.35">
      <c r="A2140" s="6" t="str">
        <f t="shared" si="33"/>
        <v>40011</v>
      </c>
      <c r="B2140">
        <v>40</v>
      </c>
      <c r="C2140">
        <v>11</v>
      </c>
      <c r="D2140" t="s">
        <v>3427</v>
      </c>
      <c r="E2140" t="s">
        <v>977</v>
      </c>
      <c r="F2140">
        <v>8728</v>
      </c>
      <c r="G2140">
        <v>4403</v>
      </c>
      <c r="H2140">
        <v>4325</v>
      </c>
      <c r="I2140">
        <v>3514</v>
      </c>
      <c r="J2140">
        <v>3456</v>
      </c>
      <c r="K2140">
        <v>176</v>
      </c>
      <c r="L2140">
        <v>155</v>
      </c>
      <c r="M2140">
        <v>425</v>
      </c>
      <c r="N2140">
        <v>416</v>
      </c>
      <c r="O2140">
        <v>15</v>
      </c>
      <c r="P2140">
        <v>21</v>
      </c>
      <c r="Q2140">
        <v>7</v>
      </c>
      <c r="R2140">
        <v>7</v>
      </c>
      <c r="S2140">
        <v>266</v>
      </c>
      <c r="T2140">
        <v>270</v>
      </c>
      <c r="U2140">
        <v>3859</v>
      </c>
      <c r="V2140">
        <v>3904</v>
      </c>
      <c r="W2140">
        <v>544</v>
      </c>
      <c r="X2140">
        <v>421</v>
      </c>
    </row>
    <row r="2141" spans="1:24" x14ac:dyDescent="0.35">
      <c r="A2141" s="6" t="str">
        <f t="shared" si="33"/>
        <v>40013</v>
      </c>
      <c r="B2141">
        <v>40</v>
      </c>
      <c r="C2141">
        <v>13</v>
      </c>
      <c r="D2141" t="s">
        <v>3427</v>
      </c>
      <c r="E2141" t="s">
        <v>723</v>
      </c>
      <c r="F2141">
        <v>46071</v>
      </c>
      <c r="G2141">
        <v>22592</v>
      </c>
      <c r="H2141">
        <v>23479</v>
      </c>
      <c r="I2141">
        <v>16722</v>
      </c>
      <c r="J2141">
        <v>17539</v>
      </c>
      <c r="K2141">
        <v>528</v>
      </c>
      <c r="L2141">
        <v>395</v>
      </c>
      <c r="M2141">
        <v>3406</v>
      </c>
      <c r="N2141">
        <v>3523</v>
      </c>
      <c r="O2141">
        <v>141</v>
      </c>
      <c r="P2141">
        <v>152</v>
      </c>
      <c r="Q2141">
        <v>18</v>
      </c>
      <c r="R2141">
        <v>29</v>
      </c>
      <c r="S2141">
        <v>1777</v>
      </c>
      <c r="T2141">
        <v>1841</v>
      </c>
      <c r="U2141">
        <v>20791</v>
      </c>
      <c r="V2141">
        <v>21902</v>
      </c>
      <c r="W2141">
        <v>1801</v>
      </c>
      <c r="X2141">
        <v>1577</v>
      </c>
    </row>
    <row r="2142" spans="1:24" x14ac:dyDescent="0.35">
      <c r="A2142" s="6" t="str">
        <f t="shared" si="33"/>
        <v>40015</v>
      </c>
      <c r="B2142">
        <v>40</v>
      </c>
      <c r="C2142">
        <v>15</v>
      </c>
      <c r="D2142" t="s">
        <v>3427</v>
      </c>
      <c r="E2142" t="s">
        <v>1841</v>
      </c>
      <c r="F2142">
        <v>26944</v>
      </c>
      <c r="G2142">
        <v>15223</v>
      </c>
      <c r="H2142">
        <v>11721</v>
      </c>
      <c r="I2142">
        <v>10106</v>
      </c>
      <c r="J2142">
        <v>7414</v>
      </c>
      <c r="K2142">
        <v>886</v>
      </c>
      <c r="L2142">
        <v>180</v>
      </c>
      <c r="M2142">
        <v>3201</v>
      </c>
      <c r="N2142">
        <v>3244</v>
      </c>
      <c r="O2142">
        <v>97</v>
      </c>
      <c r="P2142">
        <v>45</v>
      </c>
      <c r="Q2142">
        <v>19</v>
      </c>
      <c r="R2142">
        <v>11</v>
      </c>
      <c r="S2142">
        <v>914</v>
      </c>
      <c r="T2142">
        <v>827</v>
      </c>
      <c r="U2142">
        <v>12336</v>
      </c>
      <c r="V2142">
        <v>10288</v>
      </c>
      <c r="W2142">
        <v>2887</v>
      </c>
      <c r="X2142">
        <v>1433</v>
      </c>
    </row>
    <row r="2143" spans="1:24" x14ac:dyDescent="0.35">
      <c r="A2143" s="6" t="str">
        <f t="shared" si="33"/>
        <v>40017</v>
      </c>
      <c r="B2143">
        <v>40</v>
      </c>
      <c r="C2143">
        <v>17</v>
      </c>
      <c r="D2143" t="s">
        <v>3427</v>
      </c>
      <c r="E2143" t="s">
        <v>3440</v>
      </c>
      <c r="F2143">
        <v>154151</v>
      </c>
      <c r="G2143">
        <v>76727</v>
      </c>
      <c r="H2143">
        <v>77424</v>
      </c>
      <c r="I2143">
        <v>63273</v>
      </c>
      <c r="J2143">
        <v>64160</v>
      </c>
      <c r="K2143">
        <v>3285</v>
      </c>
      <c r="L2143">
        <v>2449</v>
      </c>
      <c r="M2143">
        <v>3997</v>
      </c>
      <c r="N2143">
        <v>4080</v>
      </c>
      <c r="O2143">
        <v>2373</v>
      </c>
      <c r="P2143">
        <v>2770</v>
      </c>
      <c r="Q2143">
        <v>104</v>
      </c>
      <c r="R2143">
        <v>93</v>
      </c>
      <c r="S2143">
        <v>3695</v>
      </c>
      <c r="T2143">
        <v>3872</v>
      </c>
      <c r="U2143">
        <v>68374</v>
      </c>
      <c r="V2143">
        <v>69472</v>
      </c>
      <c r="W2143">
        <v>8353</v>
      </c>
      <c r="X2143">
        <v>7952</v>
      </c>
    </row>
    <row r="2144" spans="1:24" x14ac:dyDescent="0.35">
      <c r="A2144" s="6" t="str">
        <f t="shared" si="33"/>
        <v>40019</v>
      </c>
      <c r="B2144">
        <v>40</v>
      </c>
      <c r="C2144">
        <v>19</v>
      </c>
      <c r="D2144" t="s">
        <v>3427</v>
      </c>
      <c r="E2144" t="s">
        <v>1685</v>
      </c>
      <c r="F2144">
        <v>48006</v>
      </c>
      <c r="G2144">
        <v>23476</v>
      </c>
      <c r="H2144">
        <v>24530</v>
      </c>
      <c r="I2144">
        <v>17412</v>
      </c>
      <c r="J2144">
        <v>18201</v>
      </c>
      <c r="K2144">
        <v>1695</v>
      </c>
      <c r="L2144">
        <v>1566</v>
      </c>
      <c r="M2144">
        <v>2448</v>
      </c>
      <c r="N2144">
        <v>2588</v>
      </c>
      <c r="O2144">
        <v>312</v>
      </c>
      <c r="P2144">
        <v>365</v>
      </c>
      <c r="Q2144">
        <v>23</v>
      </c>
      <c r="R2144">
        <v>19</v>
      </c>
      <c r="S2144">
        <v>1586</v>
      </c>
      <c r="T2144">
        <v>1791</v>
      </c>
      <c r="U2144">
        <v>21549</v>
      </c>
      <c r="V2144">
        <v>22795</v>
      </c>
      <c r="W2144">
        <v>1927</v>
      </c>
      <c r="X2144">
        <v>1735</v>
      </c>
    </row>
    <row r="2145" spans="1:24" x14ac:dyDescent="0.35">
      <c r="A2145" s="6" t="str">
        <f t="shared" si="33"/>
        <v>40021</v>
      </c>
      <c r="B2145">
        <v>40</v>
      </c>
      <c r="C2145">
        <v>21</v>
      </c>
      <c r="D2145" t="s">
        <v>3427</v>
      </c>
      <c r="E2145" t="s">
        <v>40</v>
      </c>
      <c r="F2145">
        <v>47080</v>
      </c>
      <c r="G2145">
        <v>23000</v>
      </c>
      <c r="H2145">
        <v>24080</v>
      </c>
      <c r="I2145">
        <v>11610</v>
      </c>
      <c r="J2145">
        <v>12239</v>
      </c>
      <c r="K2145">
        <v>374</v>
      </c>
      <c r="L2145">
        <v>294</v>
      </c>
      <c r="M2145">
        <v>8444</v>
      </c>
      <c r="N2145">
        <v>8953</v>
      </c>
      <c r="O2145">
        <v>254</v>
      </c>
      <c r="P2145">
        <v>261</v>
      </c>
      <c r="Q2145">
        <v>21</v>
      </c>
      <c r="R2145">
        <v>12</v>
      </c>
      <c r="S2145">
        <v>2297</v>
      </c>
      <c r="T2145">
        <v>2321</v>
      </c>
      <c r="U2145">
        <v>21100</v>
      </c>
      <c r="V2145">
        <v>22529</v>
      </c>
      <c r="W2145">
        <v>1900</v>
      </c>
      <c r="X2145">
        <v>1551</v>
      </c>
    </row>
    <row r="2146" spans="1:24" x14ac:dyDescent="0.35">
      <c r="A2146" s="6" t="str">
        <f t="shared" si="33"/>
        <v>40023</v>
      </c>
      <c r="B2146">
        <v>40</v>
      </c>
      <c r="C2146">
        <v>23</v>
      </c>
      <c r="D2146" t="s">
        <v>3427</v>
      </c>
      <c r="E2146" t="s">
        <v>44</v>
      </c>
      <c r="F2146">
        <v>14204</v>
      </c>
      <c r="G2146">
        <v>6865</v>
      </c>
      <c r="H2146">
        <v>7339</v>
      </c>
      <c r="I2146">
        <v>4207</v>
      </c>
      <c r="J2146">
        <v>4563</v>
      </c>
      <c r="K2146">
        <v>710</v>
      </c>
      <c r="L2146">
        <v>808</v>
      </c>
      <c r="M2146">
        <v>1316</v>
      </c>
      <c r="N2146">
        <v>1341</v>
      </c>
      <c r="O2146">
        <v>28</v>
      </c>
      <c r="P2146">
        <v>44</v>
      </c>
      <c r="Q2146">
        <v>1</v>
      </c>
      <c r="R2146">
        <v>5</v>
      </c>
      <c r="S2146">
        <v>603</v>
      </c>
      <c r="T2146">
        <v>578</v>
      </c>
      <c r="U2146">
        <v>6526</v>
      </c>
      <c r="V2146">
        <v>7078</v>
      </c>
      <c r="W2146">
        <v>339</v>
      </c>
      <c r="X2146">
        <v>261</v>
      </c>
    </row>
    <row r="2147" spans="1:24" x14ac:dyDescent="0.35">
      <c r="A2147" s="6" t="str">
        <f t="shared" si="33"/>
        <v>40025</v>
      </c>
      <c r="B2147">
        <v>40</v>
      </c>
      <c r="C2147">
        <v>25</v>
      </c>
      <c r="D2147" t="s">
        <v>3427</v>
      </c>
      <c r="E2147" t="s">
        <v>3445</v>
      </c>
      <c r="F2147">
        <v>2292</v>
      </c>
      <c r="G2147">
        <v>1174</v>
      </c>
      <c r="H2147">
        <v>1118</v>
      </c>
      <c r="I2147">
        <v>1099</v>
      </c>
      <c r="J2147">
        <v>1059</v>
      </c>
      <c r="K2147">
        <v>7</v>
      </c>
      <c r="L2147">
        <v>10</v>
      </c>
      <c r="M2147">
        <v>20</v>
      </c>
      <c r="N2147">
        <v>3</v>
      </c>
      <c r="O2147">
        <v>4</v>
      </c>
      <c r="P2147">
        <v>8</v>
      </c>
      <c r="Q2147">
        <v>0</v>
      </c>
      <c r="R2147">
        <v>0</v>
      </c>
      <c r="S2147">
        <v>44</v>
      </c>
      <c r="T2147">
        <v>38</v>
      </c>
      <c r="U2147">
        <v>886</v>
      </c>
      <c r="V2147">
        <v>855</v>
      </c>
      <c r="W2147">
        <v>288</v>
      </c>
      <c r="X2147">
        <v>263</v>
      </c>
    </row>
    <row r="2148" spans="1:24" x14ac:dyDescent="0.35">
      <c r="A2148" s="6" t="str">
        <f t="shared" si="33"/>
        <v>40027</v>
      </c>
      <c r="B2148">
        <v>40</v>
      </c>
      <c r="C2148">
        <v>27</v>
      </c>
      <c r="D2148" t="s">
        <v>3427</v>
      </c>
      <c r="E2148" t="s">
        <v>208</v>
      </c>
      <c r="F2148">
        <v>295525</v>
      </c>
      <c r="G2148">
        <v>147778</v>
      </c>
      <c r="H2148">
        <v>147747</v>
      </c>
      <c r="I2148">
        <v>115177</v>
      </c>
      <c r="J2148">
        <v>115751</v>
      </c>
      <c r="K2148">
        <v>8666</v>
      </c>
      <c r="L2148">
        <v>7636</v>
      </c>
      <c r="M2148">
        <v>7808</v>
      </c>
      <c r="N2148">
        <v>8010</v>
      </c>
      <c r="O2148">
        <v>6943</v>
      </c>
      <c r="P2148">
        <v>6932</v>
      </c>
      <c r="Q2148">
        <v>161</v>
      </c>
      <c r="R2148">
        <v>199</v>
      </c>
      <c r="S2148">
        <v>9023</v>
      </c>
      <c r="T2148">
        <v>9219</v>
      </c>
      <c r="U2148">
        <v>132312</v>
      </c>
      <c r="V2148">
        <v>132919</v>
      </c>
      <c r="W2148">
        <v>15466</v>
      </c>
      <c r="X2148">
        <v>14828</v>
      </c>
    </row>
    <row r="2149" spans="1:24" x14ac:dyDescent="0.35">
      <c r="A2149" s="6" t="str">
        <f t="shared" si="33"/>
        <v>40029</v>
      </c>
      <c r="B2149">
        <v>40</v>
      </c>
      <c r="C2149">
        <v>29</v>
      </c>
      <c r="D2149" t="s">
        <v>3427</v>
      </c>
      <c r="E2149" t="s">
        <v>3448</v>
      </c>
      <c r="F2149">
        <v>5265</v>
      </c>
      <c r="G2149">
        <v>2632</v>
      </c>
      <c r="H2149">
        <v>2633</v>
      </c>
      <c r="I2149">
        <v>1791</v>
      </c>
      <c r="J2149">
        <v>1813</v>
      </c>
      <c r="K2149">
        <v>29</v>
      </c>
      <c r="L2149">
        <v>26</v>
      </c>
      <c r="M2149">
        <v>549</v>
      </c>
      <c r="N2149">
        <v>525</v>
      </c>
      <c r="O2149">
        <v>8</v>
      </c>
      <c r="P2149">
        <v>6</v>
      </c>
      <c r="Q2149">
        <v>0</v>
      </c>
      <c r="R2149">
        <v>0</v>
      </c>
      <c r="S2149">
        <v>255</v>
      </c>
      <c r="T2149">
        <v>263</v>
      </c>
      <c r="U2149">
        <v>2516</v>
      </c>
      <c r="V2149">
        <v>2540</v>
      </c>
      <c r="W2149">
        <v>116</v>
      </c>
      <c r="X2149">
        <v>93</v>
      </c>
    </row>
    <row r="2150" spans="1:24" x14ac:dyDescent="0.35">
      <c r="A2150" s="6" t="str">
        <f t="shared" si="33"/>
        <v>40031</v>
      </c>
      <c r="B2150">
        <v>40</v>
      </c>
      <c r="C2150">
        <v>31</v>
      </c>
      <c r="D2150" t="s">
        <v>3427</v>
      </c>
      <c r="E2150" t="s">
        <v>1502</v>
      </c>
      <c r="F2150">
        <v>121128</v>
      </c>
      <c r="G2150">
        <v>62833</v>
      </c>
      <c r="H2150">
        <v>58295</v>
      </c>
      <c r="I2150">
        <v>41269</v>
      </c>
      <c r="J2150">
        <v>37704</v>
      </c>
      <c r="K2150">
        <v>11370</v>
      </c>
      <c r="L2150">
        <v>9691</v>
      </c>
      <c r="M2150">
        <v>4135</v>
      </c>
      <c r="N2150">
        <v>4101</v>
      </c>
      <c r="O2150">
        <v>1385</v>
      </c>
      <c r="P2150">
        <v>1897</v>
      </c>
      <c r="Q2150">
        <v>420</v>
      </c>
      <c r="R2150">
        <v>372</v>
      </c>
      <c r="S2150">
        <v>4254</v>
      </c>
      <c r="T2150">
        <v>4530</v>
      </c>
      <c r="U2150">
        <v>54140</v>
      </c>
      <c r="V2150">
        <v>50339</v>
      </c>
      <c r="W2150">
        <v>8693</v>
      </c>
      <c r="X2150">
        <v>7956</v>
      </c>
    </row>
    <row r="2151" spans="1:24" x14ac:dyDescent="0.35">
      <c r="A2151" s="6" t="str">
        <f t="shared" si="33"/>
        <v>40033</v>
      </c>
      <c r="B2151">
        <v>40</v>
      </c>
      <c r="C2151">
        <v>33</v>
      </c>
      <c r="D2151" t="s">
        <v>3427</v>
      </c>
      <c r="E2151" t="s">
        <v>3451</v>
      </c>
      <c r="F2151">
        <v>5523</v>
      </c>
      <c r="G2151">
        <v>2726</v>
      </c>
      <c r="H2151">
        <v>2797</v>
      </c>
      <c r="I2151">
        <v>2201</v>
      </c>
      <c r="J2151">
        <v>2242</v>
      </c>
      <c r="K2151">
        <v>77</v>
      </c>
      <c r="L2151">
        <v>55</v>
      </c>
      <c r="M2151">
        <v>267</v>
      </c>
      <c r="N2151">
        <v>302</v>
      </c>
      <c r="O2151">
        <v>7</v>
      </c>
      <c r="P2151">
        <v>13</v>
      </c>
      <c r="Q2151">
        <v>9</v>
      </c>
      <c r="R2151">
        <v>6</v>
      </c>
      <c r="S2151">
        <v>165</v>
      </c>
      <c r="T2151">
        <v>179</v>
      </c>
      <c r="U2151">
        <v>2539</v>
      </c>
      <c r="V2151">
        <v>2613</v>
      </c>
      <c r="W2151">
        <v>187</v>
      </c>
      <c r="X2151">
        <v>184</v>
      </c>
    </row>
    <row r="2152" spans="1:24" x14ac:dyDescent="0.35">
      <c r="A2152" s="6" t="str">
        <f t="shared" si="33"/>
        <v>40035</v>
      </c>
      <c r="B2152">
        <v>40</v>
      </c>
      <c r="C2152">
        <v>35</v>
      </c>
      <c r="D2152" t="s">
        <v>3427</v>
      </c>
      <c r="E2152" t="s">
        <v>3453</v>
      </c>
      <c r="F2152">
        <v>14106</v>
      </c>
      <c r="G2152">
        <v>7208</v>
      </c>
      <c r="H2152">
        <v>6898</v>
      </c>
      <c r="I2152">
        <v>4565</v>
      </c>
      <c r="J2152">
        <v>4540</v>
      </c>
      <c r="K2152">
        <v>321</v>
      </c>
      <c r="L2152">
        <v>138</v>
      </c>
      <c r="M2152">
        <v>1561</v>
      </c>
      <c r="N2152">
        <v>1535</v>
      </c>
      <c r="O2152">
        <v>55</v>
      </c>
      <c r="P2152">
        <v>56</v>
      </c>
      <c r="Q2152">
        <v>10</v>
      </c>
      <c r="R2152">
        <v>9</v>
      </c>
      <c r="S2152">
        <v>696</v>
      </c>
      <c r="T2152">
        <v>620</v>
      </c>
      <c r="U2152">
        <v>6958</v>
      </c>
      <c r="V2152">
        <v>6706</v>
      </c>
      <c r="W2152">
        <v>250</v>
      </c>
      <c r="X2152">
        <v>192</v>
      </c>
    </row>
    <row r="2153" spans="1:24" x14ac:dyDescent="0.35">
      <c r="A2153" s="6" t="str">
        <f t="shared" si="33"/>
        <v>40037</v>
      </c>
      <c r="B2153">
        <v>40</v>
      </c>
      <c r="C2153">
        <v>37</v>
      </c>
      <c r="D2153" t="s">
        <v>3427</v>
      </c>
      <c r="E2153" t="s">
        <v>3455</v>
      </c>
      <c r="F2153">
        <v>71752</v>
      </c>
      <c r="G2153">
        <v>35686</v>
      </c>
      <c r="H2153">
        <v>36066</v>
      </c>
      <c r="I2153">
        <v>28009</v>
      </c>
      <c r="J2153">
        <v>28445</v>
      </c>
      <c r="K2153">
        <v>890</v>
      </c>
      <c r="L2153">
        <v>737</v>
      </c>
      <c r="M2153">
        <v>3917</v>
      </c>
      <c r="N2153">
        <v>3899</v>
      </c>
      <c r="O2153">
        <v>217</v>
      </c>
      <c r="P2153">
        <v>282</v>
      </c>
      <c r="Q2153">
        <v>42</v>
      </c>
      <c r="R2153">
        <v>30</v>
      </c>
      <c r="S2153">
        <v>2611</v>
      </c>
      <c r="T2153">
        <v>2673</v>
      </c>
      <c r="U2153">
        <v>33915</v>
      </c>
      <c r="V2153">
        <v>34426</v>
      </c>
      <c r="W2153">
        <v>1771</v>
      </c>
      <c r="X2153">
        <v>1640</v>
      </c>
    </row>
    <row r="2154" spans="1:24" x14ac:dyDescent="0.35">
      <c r="A2154" s="6" t="str">
        <f t="shared" si="33"/>
        <v>40039</v>
      </c>
      <c r="B2154">
        <v>40</v>
      </c>
      <c r="C2154">
        <v>39</v>
      </c>
      <c r="D2154" t="s">
        <v>3427</v>
      </c>
      <c r="E2154" t="s">
        <v>463</v>
      </c>
      <c r="F2154">
        <v>28523</v>
      </c>
      <c r="G2154">
        <v>14279</v>
      </c>
      <c r="H2154">
        <v>14244</v>
      </c>
      <c r="I2154">
        <v>11783</v>
      </c>
      <c r="J2154">
        <v>11808</v>
      </c>
      <c r="K2154">
        <v>514</v>
      </c>
      <c r="L2154">
        <v>380</v>
      </c>
      <c r="M2154">
        <v>1152</v>
      </c>
      <c r="N2154">
        <v>1202</v>
      </c>
      <c r="O2154">
        <v>199</v>
      </c>
      <c r="P2154">
        <v>202</v>
      </c>
      <c r="Q2154">
        <v>12</v>
      </c>
      <c r="R2154">
        <v>13</v>
      </c>
      <c r="S2154">
        <v>619</v>
      </c>
      <c r="T2154">
        <v>639</v>
      </c>
      <c r="U2154">
        <v>11580</v>
      </c>
      <c r="V2154">
        <v>11563</v>
      </c>
      <c r="W2154">
        <v>2699</v>
      </c>
      <c r="X2154">
        <v>2681</v>
      </c>
    </row>
    <row r="2155" spans="1:24" x14ac:dyDescent="0.35">
      <c r="A2155" s="6" t="str">
        <f t="shared" si="33"/>
        <v>40041</v>
      </c>
      <c r="B2155">
        <v>40</v>
      </c>
      <c r="C2155">
        <v>41</v>
      </c>
      <c r="D2155" t="s">
        <v>3427</v>
      </c>
      <c r="E2155" t="s">
        <v>571</v>
      </c>
      <c r="F2155">
        <v>40399</v>
      </c>
      <c r="G2155">
        <v>20078</v>
      </c>
      <c r="H2155">
        <v>20321</v>
      </c>
      <c r="I2155">
        <v>13068</v>
      </c>
      <c r="J2155">
        <v>13489</v>
      </c>
      <c r="K2155">
        <v>145</v>
      </c>
      <c r="L2155">
        <v>89</v>
      </c>
      <c r="M2155">
        <v>4932</v>
      </c>
      <c r="N2155">
        <v>4869</v>
      </c>
      <c r="O2155">
        <v>263</v>
      </c>
      <c r="P2155">
        <v>251</v>
      </c>
      <c r="Q2155">
        <v>37</v>
      </c>
      <c r="R2155">
        <v>31</v>
      </c>
      <c r="S2155">
        <v>1633</v>
      </c>
      <c r="T2155">
        <v>1592</v>
      </c>
      <c r="U2155">
        <v>19233</v>
      </c>
      <c r="V2155">
        <v>19531</v>
      </c>
      <c r="W2155">
        <v>845</v>
      </c>
      <c r="X2155">
        <v>790</v>
      </c>
    </row>
    <row r="2156" spans="1:24" x14ac:dyDescent="0.35">
      <c r="A2156" s="6" t="str">
        <f t="shared" si="33"/>
        <v>40043</v>
      </c>
      <c r="B2156">
        <v>40</v>
      </c>
      <c r="C2156">
        <v>43</v>
      </c>
      <c r="D2156" t="s">
        <v>3427</v>
      </c>
      <c r="E2156" t="s">
        <v>3459</v>
      </c>
      <c r="F2156">
        <v>4482</v>
      </c>
      <c r="G2156">
        <v>2205</v>
      </c>
      <c r="H2156">
        <v>2277</v>
      </c>
      <c r="I2156">
        <v>1902</v>
      </c>
      <c r="J2156">
        <v>1943</v>
      </c>
      <c r="K2156">
        <v>20</v>
      </c>
      <c r="L2156">
        <v>13</v>
      </c>
      <c r="M2156">
        <v>168</v>
      </c>
      <c r="N2156">
        <v>155</v>
      </c>
      <c r="O2156">
        <v>33</v>
      </c>
      <c r="P2156">
        <v>26</v>
      </c>
      <c r="Q2156">
        <v>0</v>
      </c>
      <c r="R2156">
        <v>0</v>
      </c>
      <c r="S2156">
        <v>82</v>
      </c>
      <c r="T2156">
        <v>140</v>
      </c>
      <c r="U2156">
        <v>2068</v>
      </c>
      <c r="V2156">
        <v>2155</v>
      </c>
      <c r="W2156">
        <v>137</v>
      </c>
      <c r="X2156">
        <v>122</v>
      </c>
    </row>
    <row r="2157" spans="1:24" x14ac:dyDescent="0.35">
      <c r="A2157" s="6" t="str">
        <f t="shared" si="33"/>
        <v>40045</v>
      </c>
      <c r="B2157">
        <v>40</v>
      </c>
      <c r="C2157">
        <v>45</v>
      </c>
      <c r="D2157" t="s">
        <v>3427</v>
      </c>
      <c r="E2157" t="s">
        <v>1515</v>
      </c>
      <c r="F2157">
        <v>3747</v>
      </c>
      <c r="G2157">
        <v>1891</v>
      </c>
      <c r="H2157">
        <v>1856</v>
      </c>
      <c r="I2157">
        <v>1760</v>
      </c>
      <c r="J2157">
        <v>1720</v>
      </c>
      <c r="K2157">
        <v>13</v>
      </c>
      <c r="L2157">
        <v>13</v>
      </c>
      <c r="M2157">
        <v>63</v>
      </c>
      <c r="N2157">
        <v>62</v>
      </c>
      <c r="O2157">
        <v>6</v>
      </c>
      <c r="P2157">
        <v>15</v>
      </c>
      <c r="Q2157">
        <v>1</v>
      </c>
      <c r="R2157">
        <v>2</v>
      </c>
      <c r="S2157">
        <v>48</v>
      </c>
      <c r="T2157">
        <v>44</v>
      </c>
      <c r="U2157">
        <v>1712</v>
      </c>
      <c r="V2157">
        <v>1712</v>
      </c>
      <c r="W2157">
        <v>179</v>
      </c>
      <c r="X2157">
        <v>144</v>
      </c>
    </row>
    <row r="2158" spans="1:24" x14ac:dyDescent="0.35">
      <c r="A2158" s="6" t="str">
        <f t="shared" si="33"/>
        <v>40047</v>
      </c>
      <c r="B2158">
        <v>40</v>
      </c>
      <c r="C2158">
        <v>47</v>
      </c>
      <c r="D2158" t="s">
        <v>3427</v>
      </c>
      <c r="E2158" t="s">
        <v>481</v>
      </c>
      <c r="F2158">
        <v>62839</v>
      </c>
      <c r="G2158">
        <v>31738</v>
      </c>
      <c r="H2158">
        <v>31101</v>
      </c>
      <c r="I2158">
        <v>26440</v>
      </c>
      <c r="J2158">
        <v>26230</v>
      </c>
      <c r="K2158">
        <v>1109</v>
      </c>
      <c r="L2158">
        <v>844</v>
      </c>
      <c r="M2158">
        <v>1019</v>
      </c>
      <c r="N2158">
        <v>1081</v>
      </c>
      <c r="O2158">
        <v>389</v>
      </c>
      <c r="P2158">
        <v>446</v>
      </c>
      <c r="Q2158">
        <v>1423</v>
      </c>
      <c r="R2158">
        <v>1203</v>
      </c>
      <c r="S2158">
        <v>1358</v>
      </c>
      <c r="T2158">
        <v>1297</v>
      </c>
      <c r="U2158">
        <v>27117</v>
      </c>
      <c r="V2158">
        <v>26751</v>
      </c>
      <c r="W2158">
        <v>4621</v>
      </c>
      <c r="X2158">
        <v>4350</v>
      </c>
    </row>
    <row r="2159" spans="1:24" x14ac:dyDescent="0.35">
      <c r="A2159" s="6" t="str">
        <f t="shared" si="33"/>
        <v>40049</v>
      </c>
      <c r="B2159">
        <v>40</v>
      </c>
      <c r="C2159">
        <v>49</v>
      </c>
      <c r="D2159" t="s">
        <v>3427</v>
      </c>
      <c r="E2159" t="s">
        <v>3463</v>
      </c>
      <c r="F2159">
        <v>25655</v>
      </c>
      <c r="G2159">
        <v>12740</v>
      </c>
      <c r="H2159">
        <v>12915</v>
      </c>
      <c r="I2159">
        <v>10322</v>
      </c>
      <c r="J2159">
        <v>10590</v>
      </c>
      <c r="K2159">
        <v>331</v>
      </c>
      <c r="L2159">
        <v>295</v>
      </c>
      <c r="M2159">
        <v>1220</v>
      </c>
      <c r="N2159">
        <v>1167</v>
      </c>
      <c r="O2159">
        <v>64</v>
      </c>
      <c r="P2159">
        <v>64</v>
      </c>
      <c r="Q2159">
        <v>23</v>
      </c>
      <c r="R2159">
        <v>13</v>
      </c>
      <c r="S2159">
        <v>780</v>
      </c>
      <c r="T2159">
        <v>786</v>
      </c>
      <c r="U2159">
        <v>11428</v>
      </c>
      <c r="V2159">
        <v>11761</v>
      </c>
      <c r="W2159">
        <v>1312</v>
      </c>
      <c r="X2159">
        <v>1154</v>
      </c>
    </row>
    <row r="2160" spans="1:24" x14ac:dyDescent="0.35">
      <c r="A2160" s="6" t="str">
        <f t="shared" si="33"/>
        <v>40051</v>
      </c>
      <c r="B2160">
        <v>40</v>
      </c>
      <c r="C2160">
        <v>51</v>
      </c>
      <c r="D2160" t="s">
        <v>3427</v>
      </c>
      <c r="E2160" t="s">
        <v>809</v>
      </c>
      <c r="F2160">
        <v>54803</v>
      </c>
      <c r="G2160">
        <v>27570</v>
      </c>
      <c r="H2160">
        <v>27233</v>
      </c>
      <c r="I2160">
        <v>23544</v>
      </c>
      <c r="J2160">
        <v>23277</v>
      </c>
      <c r="K2160">
        <v>755</v>
      </c>
      <c r="L2160">
        <v>579</v>
      </c>
      <c r="M2160">
        <v>1726</v>
      </c>
      <c r="N2160">
        <v>1788</v>
      </c>
      <c r="O2160">
        <v>122</v>
      </c>
      <c r="P2160">
        <v>156</v>
      </c>
      <c r="Q2160">
        <v>17</v>
      </c>
      <c r="R2160">
        <v>33</v>
      </c>
      <c r="S2160">
        <v>1406</v>
      </c>
      <c r="T2160">
        <v>1400</v>
      </c>
      <c r="U2160">
        <v>25729</v>
      </c>
      <c r="V2160">
        <v>25570</v>
      </c>
      <c r="W2160">
        <v>1841</v>
      </c>
      <c r="X2160">
        <v>1663</v>
      </c>
    </row>
    <row r="2161" spans="1:24" x14ac:dyDescent="0.35">
      <c r="A2161" s="6" t="str">
        <f t="shared" si="33"/>
        <v>40053</v>
      </c>
      <c r="B2161">
        <v>40</v>
      </c>
      <c r="C2161">
        <v>53</v>
      </c>
      <c r="D2161" t="s">
        <v>3427</v>
      </c>
      <c r="E2161" t="s">
        <v>234</v>
      </c>
      <c r="F2161">
        <v>4168</v>
      </c>
      <c r="G2161">
        <v>2080</v>
      </c>
      <c r="H2161">
        <v>2088</v>
      </c>
      <c r="I2161">
        <v>1899</v>
      </c>
      <c r="J2161">
        <v>1914</v>
      </c>
      <c r="K2161">
        <v>28</v>
      </c>
      <c r="L2161">
        <v>37</v>
      </c>
      <c r="M2161">
        <v>76</v>
      </c>
      <c r="N2161">
        <v>54</v>
      </c>
      <c r="O2161">
        <v>4</v>
      </c>
      <c r="P2161">
        <v>11</v>
      </c>
      <c r="Q2161">
        <v>0</v>
      </c>
      <c r="R2161">
        <v>1</v>
      </c>
      <c r="S2161">
        <v>73</v>
      </c>
      <c r="T2161">
        <v>71</v>
      </c>
      <c r="U2161">
        <v>1986</v>
      </c>
      <c r="V2161">
        <v>1995</v>
      </c>
      <c r="W2161">
        <v>94</v>
      </c>
      <c r="X2161">
        <v>93</v>
      </c>
    </row>
    <row r="2162" spans="1:24" x14ac:dyDescent="0.35">
      <c r="A2162" s="6" t="str">
        <f t="shared" si="33"/>
        <v>40055</v>
      </c>
      <c r="B2162">
        <v>40</v>
      </c>
      <c r="C2162">
        <v>55</v>
      </c>
      <c r="D2162" t="s">
        <v>3427</v>
      </c>
      <c r="E2162" t="s">
        <v>3467</v>
      </c>
      <c r="F2162">
        <v>5491</v>
      </c>
      <c r="G2162">
        <v>3064</v>
      </c>
      <c r="H2162">
        <v>2427</v>
      </c>
      <c r="I2162">
        <v>2455</v>
      </c>
      <c r="J2162">
        <v>2118</v>
      </c>
      <c r="K2162">
        <v>344</v>
      </c>
      <c r="L2162">
        <v>90</v>
      </c>
      <c r="M2162">
        <v>131</v>
      </c>
      <c r="N2162">
        <v>94</v>
      </c>
      <c r="O2162">
        <v>12</v>
      </c>
      <c r="P2162">
        <v>6</v>
      </c>
      <c r="Q2162">
        <v>4</v>
      </c>
      <c r="R2162">
        <v>4</v>
      </c>
      <c r="S2162">
        <v>118</v>
      </c>
      <c r="T2162">
        <v>115</v>
      </c>
      <c r="U2162">
        <v>2701</v>
      </c>
      <c r="V2162">
        <v>2099</v>
      </c>
      <c r="W2162">
        <v>363</v>
      </c>
      <c r="X2162">
        <v>328</v>
      </c>
    </row>
    <row r="2163" spans="1:24" x14ac:dyDescent="0.35">
      <c r="A2163" s="6" t="str">
        <f t="shared" si="33"/>
        <v>40057</v>
      </c>
      <c r="B2163">
        <v>40</v>
      </c>
      <c r="C2163">
        <v>57</v>
      </c>
      <c r="D2163" t="s">
        <v>3427</v>
      </c>
      <c r="E2163" t="s">
        <v>3469</v>
      </c>
      <c r="F2163">
        <v>2490</v>
      </c>
      <c r="G2163">
        <v>1204</v>
      </c>
      <c r="H2163">
        <v>1286</v>
      </c>
      <c r="I2163">
        <v>981</v>
      </c>
      <c r="J2163">
        <v>1051</v>
      </c>
      <c r="K2163">
        <v>103</v>
      </c>
      <c r="L2163">
        <v>101</v>
      </c>
      <c r="M2163">
        <v>42</v>
      </c>
      <c r="N2163">
        <v>39</v>
      </c>
      <c r="O2163">
        <v>19</v>
      </c>
      <c r="P2163">
        <v>19</v>
      </c>
      <c r="Q2163">
        <v>0</v>
      </c>
      <c r="R2163">
        <v>0</v>
      </c>
      <c r="S2163">
        <v>59</v>
      </c>
      <c r="T2163">
        <v>76</v>
      </c>
      <c r="U2163">
        <v>846</v>
      </c>
      <c r="V2163">
        <v>887</v>
      </c>
      <c r="W2163">
        <v>358</v>
      </c>
      <c r="X2163">
        <v>399</v>
      </c>
    </row>
    <row r="2164" spans="1:24" x14ac:dyDescent="0.35">
      <c r="A2164" s="6" t="str">
        <f t="shared" si="33"/>
        <v>40059</v>
      </c>
      <c r="B2164">
        <v>40</v>
      </c>
      <c r="C2164">
        <v>59</v>
      </c>
      <c r="D2164" t="s">
        <v>3427</v>
      </c>
      <c r="E2164" t="s">
        <v>1536</v>
      </c>
      <c r="F2164">
        <v>3270</v>
      </c>
      <c r="G2164">
        <v>1675</v>
      </c>
      <c r="H2164">
        <v>1595</v>
      </c>
      <c r="I2164">
        <v>1566</v>
      </c>
      <c r="J2164">
        <v>1495</v>
      </c>
      <c r="K2164">
        <v>16</v>
      </c>
      <c r="L2164">
        <v>5</v>
      </c>
      <c r="M2164">
        <v>52</v>
      </c>
      <c r="N2164">
        <v>45</v>
      </c>
      <c r="O2164">
        <v>2</v>
      </c>
      <c r="P2164">
        <v>6</v>
      </c>
      <c r="Q2164">
        <v>6</v>
      </c>
      <c r="R2164">
        <v>1</v>
      </c>
      <c r="S2164">
        <v>33</v>
      </c>
      <c r="T2164">
        <v>43</v>
      </c>
      <c r="U2164">
        <v>1269</v>
      </c>
      <c r="V2164">
        <v>1263</v>
      </c>
      <c r="W2164">
        <v>406</v>
      </c>
      <c r="X2164">
        <v>332</v>
      </c>
    </row>
    <row r="2165" spans="1:24" x14ac:dyDescent="0.35">
      <c r="A2165" s="6" t="str">
        <f t="shared" si="33"/>
        <v>40061</v>
      </c>
      <c r="B2165">
        <v>40</v>
      </c>
      <c r="C2165">
        <v>61</v>
      </c>
      <c r="D2165" t="s">
        <v>3427</v>
      </c>
      <c r="E2165" t="s">
        <v>1540</v>
      </c>
      <c r="F2165">
        <v>11558</v>
      </c>
      <c r="G2165">
        <v>5762</v>
      </c>
      <c r="H2165">
        <v>5796</v>
      </c>
      <c r="I2165">
        <v>4164</v>
      </c>
      <c r="J2165">
        <v>4180</v>
      </c>
      <c r="K2165">
        <v>57</v>
      </c>
      <c r="L2165">
        <v>57</v>
      </c>
      <c r="M2165">
        <v>1047</v>
      </c>
      <c r="N2165">
        <v>1056</v>
      </c>
      <c r="O2165">
        <v>53</v>
      </c>
      <c r="P2165">
        <v>63</v>
      </c>
      <c r="Q2165">
        <v>1</v>
      </c>
      <c r="R2165">
        <v>6</v>
      </c>
      <c r="S2165">
        <v>440</v>
      </c>
      <c r="T2165">
        <v>434</v>
      </c>
      <c r="U2165">
        <v>5438</v>
      </c>
      <c r="V2165">
        <v>5575</v>
      </c>
      <c r="W2165">
        <v>324</v>
      </c>
      <c r="X2165">
        <v>221</v>
      </c>
    </row>
    <row r="2166" spans="1:24" x14ac:dyDescent="0.35">
      <c r="A2166" s="6" t="str">
        <f t="shared" si="33"/>
        <v>40063</v>
      </c>
      <c r="B2166">
        <v>40</v>
      </c>
      <c r="C2166">
        <v>63</v>
      </c>
      <c r="D2166" t="s">
        <v>3427</v>
      </c>
      <c r="E2166" t="s">
        <v>3473</v>
      </c>
      <c r="F2166">
        <v>13364</v>
      </c>
      <c r="G2166">
        <v>7350</v>
      </c>
      <c r="H2166">
        <v>6014</v>
      </c>
      <c r="I2166">
        <v>4680</v>
      </c>
      <c r="J2166">
        <v>4044</v>
      </c>
      <c r="K2166">
        <v>736</v>
      </c>
      <c r="L2166">
        <v>116</v>
      </c>
      <c r="M2166">
        <v>1407</v>
      </c>
      <c r="N2166">
        <v>1324</v>
      </c>
      <c r="O2166">
        <v>22</v>
      </c>
      <c r="P2166">
        <v>20</v>
      </c>
      <c r="Q2166">
        <v>7</v>
      </c>
      <c r="R2166">
        <v>8</v>
      </c>
      <c r="S2166">
        <v>498</v>
      </c>
      <c r="T2166">
        <v>502</v>
      </c>
      <c r="U2166">
        <v>6886</v>
      </c>
      <c r="V2166">
        <v>5698</v>
      </c>
      <c r="W2166">
        <v>464</v>
      </c>
      <c r="X2166">
        <v>316</v>
      </c>
    </row>
    <row r="2167" spans="1:24" x14ac:dyDescent="0.35">
      <c r="A2167" s="6" t="str">
        <f t="shared" si="33"/>
        <v>40065</v>
      </c>
      <c r="B2167">
        <v>40</v>
      </c>
      <c r="C2167">
        <v>65</v>
      </c>
      <c r="D2167" t="s">
        <v>3427</v>
      </c>
      <c r="E2167" t="s">
        <v>92</v>
      </c>
      <c r="F2167">
        <v>24794</v>
      </c>
      <c r="G2167">
        <v>12467</v>
      </c>
      <c r="H2167">
        <v>12327</v>
      </c>
      <c r="I2167">
        <v>10263</v>
      </c>
      <c r="J2167">
        <v>10281</v>
      </c>
      <c r="K2167">
        <v>1037</v>
      </c>
      <c r="L2167">
        <v>860</v>
      </c>
      <c r="M2167">
        <v>374</v>
      </c>
      <c r="N2167">
        <v>339</v>
      </c>
      <c r="O2167">
        <v>163</v>
      </c>
      <c r="P2167">
        <v>264</v>
      </c>
      <c r="Q2167">
        <v>41</v>
      </c>
      <c r="R2167">
        <v>48</v>
      </c>
      <c r="S2167">
        <v>589</v>
      </c>
      <c r="T2167">
        <v>535</v>
      </c>
      <c r="U2167">
        <v>9455</v>
      </c>
      <c r="V2167">
        <v>9362</v>
      </c>
      <c r="W2167">
        <v>3012</v>
      </c>
      <c r="X2167">
        <v>2965</v>
      </c>
    </row>
    <row r="2168" spans="1:24" x14ac:dyDescent="0.35">
      <c r="A2168" s="6" t="str">
        <f t="shared" si="33"/>
        <v>40067</v>
      </c>
      <c r="B2168">
        <v>40</v>
      </c>
      <c r="C2168">
        <v>67</v>
      </c>
      <c r="D2168" t="s">
        <v>3427</v>
      </c>
      <c r="E2168" t="s">
        <v>94</v>
      </c>
      <c r="F2168">
        <v>5335</v>
      </c>
      <c r="G2168">
        <v>2651</v>
      </c>
      <c r="H2168">
        <v>2684</v>
      </c>
      <c r="I2168">
        <v>2229</v>
      </c>
      <c r="J2168">
        <v>2289</v>
      </c>
      <c r="K2168">
        <v>51</v>
      </c>
      <c r="L2168">
        <v>32</v>
      </c>
      <c r="M2168">
        <v>222</v>
      </c>
      <c r="N2168">
        <v>191</v>
      </c>
      <c r="O2168">
        <v>16</v>
      </c>
      <c r="P2168">
        <v>20</v>
      </c>
      <c r="Q2168">
        <v>1</v>
      </c>
      <c r="R2168">
        <v>0</v>
      </c>
      <c r="S2168">
        <v>132</v>
      </c>
      <c r="T2168">
        <v>152</v>
      </c>
      <c r="U2168">
        <v>2353</v>
      </c>
      <c r="V2168">
        <v>2410</v>
      </c>
      <c r="W2168">
        <v>298</v>
      </c>
      <c r="X2168">
        <v>274</v>
      </c>
    </row>
    <row r="2169" spans="1:24" x14ac:dyDescent="0.35">
      <c r="A2169" s="6" t="str">
        <f t="shared" si="33"/>
        <v>40069</v>
      </c>
      <c r="B2169">
        <v>40</v>
      </c>
      <c r="C2169">
        <v>69</v>
      </c>
      <c r="D2169" t="s">
        <v>3427</v>
      </c>
      <c r="E2169" t="s">
        <v>3140</v>
      </c>
      <c r="F2169">
        <v>10283</v>
      </c>
      <c r="G2169">
        <v>5157</v>
      </c>
      <c r="H2169">
        <v>5126</v>
      </c>
      <c r="I2169">
        <v>3666</v>
      </c>
      <c r="J2169">
        <v>3672</v>
      </c>
      <c r="K2169">
        <v>166</v>
      </c>
      <c r="L2169">
        <v>142</v>
      </c>
      <c r="M2169">
        <v>841</v>
      </c>
      <c r="N2169">
        <v>832</v>
      </c>
      <c r="O2169">
        <v>30</v>
      </c>
      <c r="P2169">
        <v>39</v>
      </c>
      <c r="Q2169">
        <v>3</v>
      </c>
      <c r="R2169">
        <v>3</v>
      </c>
      <c r="S2169">
        <v>451</v>
      </c>
      <c r="T2169">
        <v>438</v>
      </c>
      <c r="U2169">
        <v>4855</v>
      </c>
      <c r="V2169">
        <v>4833</v>
      </c>
      <c r="W2169">
        <v>302</v>
      </c>
      <c r="X2169">
        <v>293</v>
      </c>
    </row>
    <row r="2170" spans="1:24" x14ac:dyDescent="0.35">
      <c r="A2170" s="6" t="str">
        <f t="shared" si="33"/>
        <v>40071</v>
      </c>
      <c r="B2170">
        <v>40</v>
      </c>
      <c r="C2170">
        <v>71</v>
      </c>
      <c r="D2170" t="s">
        <v>3427</v>
      </c>
      <c r="E2170" t="s">
        <v>3478</v>
      </c>
      <c r="F2170">
        <v>43690</v>
      </c>
      <c r="G2170">
        <v>21877</v>
      </c>
      <c r="H2170">
        <v>21813</v>
      </c>
      <c r="I2170">
        <v>17261</v>
      </c>
      <c r="J2170">
        <v>17332</v>
      </c>
      <c r="K2170">
        <v>583</v>
      </c>
      <c r="L2170">
        <v>411</v>
      </c>
      <c r="M2170">
        <v>2541</v>
      </c>
      <c r="N2170">
        <v>2489</v>
      </c>
      <c r="O2170">
        <v>125</v>
      </c>
      <c r="P2170">
        <v>167</v>
      </c>
      <c r="Q2170">
        <v>119</v>
      </c>
      <c r="R2170">
        <v>100</v>
      </c>
      <c r="S2170">
        <v>1248</v>
      </c>
      <c r="T2170">
        <v>1314</v>
      </c>
      <c r="U2170">
        <v>19886</v>
      </c>
      <c r="V2170">
        <v>20121</v>
      </c>
      <c r="W2170">
        <v>1991</v>
      </c>
      <c r="X2170">
        <v>1692</v>
      </c>
    </row>
    <row r="2171" spans="1:24" x14ac:dyDescent="0.35">
      <c r="A2171" s="6" t="str">
        <f t="shared" si="33"/>
        <v>40073</v>
      </c>
      <c r="B2171">
        <v>40</v>
      </c>
      <c r="C2171">
        <v>73</v>
      </c>
      <c r="D2171" t="s">
        <v>3427</v>
      </c>
      <c r="E2171" t="s">
        <v>3480</v>
      </c>
      <c r="F2171">
        <v>15190</v>
      </c>
      <c r="G2171">
        <v>7672</v>
      </c>
      <c r="H2171">
        <v>7518</v>
      </c>
      <c r="I2171">
        <v>6862</v>
      </c>
      <c r="J2171">
        <v>6766</v>
      </c>
      <c r="K2171">
        <v>175</v>
      </c>
      <c r="L2171">
        <v>119</v>
      </c>
      <c r="M2171">
        <v>312</v>
      </c>
      <c r="N2171">
        <v>299</v>
      </c>
      <c r="O2171">
        <v>30</v>
      </c>
      <c r="P2171">
        <v>40</v>
      </c>
      <c r="Q2171">
        <v>6</v>
      </c>
      <c r="R2171">
        <v>3</v>
      </c>
      <c r="S2171">
        <v>287</v>
      </c>
      <c r="T2171">
        <v>291</v>
      </c>
      <c r="U2171">
        <v>6208</v>
      </c>
      <c r="V2171">
        <v>6265</v>
      </c>
      <c r="W2171">
        <v>1464</v>
      </c>
      <c r="X2171">
        <v>1253</v>
      </c>
    </row>
    <row r="2172" spans="1:24" x14ac:dyDescent="0.35">
      <c r="A2172" s="6" t="str">
        <f t="shared" si="33"/>
        <v>40075</v>
      </c>
      <c r="B2172">
        <v>40</v>
      </c>
      <c r="C2172">
        <v>75</v>
      </c>
      <c r="D2172" t="s">
        <v>3427</v>
      </c>
      <c r="E2172" t="s">
        <v>495</v>
      </c>
      <c r="F2172">
        <v>8510</v>
      </c>
      <c r="G2172">
        <v>4208</v>
      </c>
      <c r="H2172">
        <v>4302</v>
      </c>
      <c r="I2172">
        <v>3451</v>
      </c>
      <c r="J2172">
        <v>3510</v>
      </c>
      <c r="K2172">
        <v>189</v>
      </c>
      <c r="L2172">
        <v>173</v>
      </c>
      <c r="M2172">
        <v>336</v>
      </c>
      <c r="N2172">
        <v>378</v>
      </c>
      <c r="O2172">
        <v>14</v>
      </c>
      <c r="P2172">
        <v>14</v>
      </c>
      <c r="Q2172">
        <v>6</v>
      </c>
      <c r="R2172">
        <v>8</v>
      </c>
      <c r="S2172">
        <v>212</v>
      </c>
      <c r="T2172">
        <v>219</v>
      </c>
      <c r="U2172">
        <v>3734</v>
      </c>
      <c r="V2172">
        <v>3815</v>
      </c>
      <c r="W2172">
        <v>474</v>
      </c>
      <c r="X2172">
        <v>487</v>
      </c>
    </row>
    <row r="2173" spans="1:24" x14ac:dyDescent="0.35">
      <c r="A2173" s="6" t="str">
        <f t="shared" si="33"/>
        <v>40077</v>
      </c>
      <c r="B2173">
        <v>40</v>
      </c>
      <c r="C2173">
        <v>77</v>
      </c>
      <c r="D2173" t="s">
        <v>3427</v>
      </c>
      <c r="E2173" t="s">
        <v>3483</v>
      </c>
      <c r="F2173">
        <v>9444</v>
      </c>
      <c r="G2173">
        <v>4770</v>
      </c>
      <c r="H2173">
        <v>4674</v>
      </c>
      <c r="I2173">
        <v>3067</v>
      </c>
      <c r="J2173">
        <v>2996</v>
      </c>
      <c r="K2173">
        <v>75</v>
      </c>
      <c r="L2173">
        <v>42</v>
      </c>
      <c r="M2173">
        <v>1151</v>
      </c>
      <c r="N2173">
        <v>1136</v>
      </c>
      <c r="O2173">
        <v>31</v>
      </c>
      <c r="P2173">
        <v>37</v>
      </c>
      <c r="Q2173">
        <v>2</v>
      </c>
      <c r="R2173">
        <v>0</v>
      </c>
      <c r="S2173">
        <v>444</v>
      </c>
      <c r="T2173">
        <v>463</v>
      </c>
      <c r="U2173">
        <v>4596</v>
      </c>
      <c r="V2173">
        <v>4498</v>
      </c>
      <c r="W2173">
        <v>174</v>
      </c>
      <c r="X2173">
        <v>176</v>
      </c>
    </row>
    <row r="2174" spans="1:24" x14ac:dyDescent="0.35">
      <c r="A2174" s="6" t="str">
        <f t="shared" si="33"/>
        <v>40079</v>
      </c>
      <c r="B2174">
        <v>40</v>
      </c>
      <c r="C2174">
        <v>79</v>
      </c>
      <c r="D2174" t="s">
        <v>3427</v>
      </c>
      <c r="E2174" t="s">
        <v>3485</v>
      </c>
      <c r="F2174">
        <v>48130</v>
      </c>
      <c r="G2174">
        <v>24375</v>
      </c>
      <c r="H2174">
        <v>23755</v>
      </c>
      <c r="I2174">
        <v>18357</v>
      </c>
      <c r="J2174">
        <v>18234</v>
      </c>
      <c r="K2174">
        <v>663</v>
      </c>
      <c r="L2174">
        <v>369</v>
      </c>
      <c r="M2174">
        <v>3646</v>
      </c>
      <c r="N2174">
        <v>3461</v>
      </c>
      <c r="O2174">
        <v>170</v>
      </c>
      <c r="P2174">
        <v>203</v>
      </c>
      <c r="Q2174">
        <v>64</v>
      </c>
      <c r="R2174">
        <v>40</v>
      </c>
      <c r="S2174">
        <v>1475</v>
      </c>
      <c r="T2174">
        <v>1448</v>
      </c>
      <c r="U2174">
        <v>22410</v>
      </c>
      <c r="V2174">
        <v>22148</v>
      </c>
      <c r="W2174">
        <v>1965</v>
      </c>
      <c r="X2174">
        <v>1607</v>
      </c>
    </row>
    <row r="2175" spans="1:24" x14ac:dyDescent="0.35">
      <c r="A2175" s="6" t="str">
        <f t="shared" si="33"/>
        <v>40081</v>
      </c>
      <c r="B2175">
        <v>40</v>
      </c>
      <c r="C2175">
        <v>81</v>
      </c>
      <c r="D2175" t="s">
        <v>3427</v>
      </c>
      <c r="E2175" t="s">
        <v>255</v>
      </c>
      <c r="F2175">
        <v>33460</v>
      </c>
      <c r="G2175">
        <v>16791</v>
      </c>
      <c r="H2175">
        <v>16669</v>
      </c>
      <c r="I2175">
        <v>14111</v>
      </c>
      <c r="J2175">
        <v>14087</v>
      </c>
      <c r="K2175">
        <v>335</v>
      </c>
      <c r="L2175">
        <v>325</v>
      </c>
      <c r="M2175">
        <v>1248</v>
      </c>
      <c r="N2175">
        <v>1209</v>
      </c>
      <c r="O2175">
        <v>56</v>
      </c>
      <c r="P2175">
        <v>83</v>
      </c>
      <c r="Q2175">
        <v>12</v>
      </c>
      <c r="R2175">
        <v>12</v>
      </c>
      <c r="S2175">
        <v>1029</v>
      </c>
      <c r="T2175">
        <v>953</v>
      </c>
      <c r="U2175">
        <v>16209</v>
      </c>
      <c r="V2175">
        <v>16108</v>
      </c>
      <c r="W2175">
        <v>582</v>
      </c>
      <c r="X2175">
        <v>561</v>
      </c>
    </row>
    <row r="2176" spans="1:24" x14ac:dyDescent="0.35">
      <c r="A2176" s="6" t="str">
        <f t="shared" si="33"/>
        <v>40083</v>
      </c>
      <c r="B2176">
        <v>40</v>
      </c>
      <c r="C2176">
        <v>83</v>
      </c>
      <c r="D2176" t="s">
        <v>3427</v>
      </c>
      <c r="E2176" t="s">
        <v>259</v>
      </c>
      <c r="F2176">
        <v>49545</v>
      </c>
      <c r="G2176">
        <v>24768</v>
      </c>
      <c r="H2176">
        <v>24777</v>
      </c>
      <c r="I2176">
        <v>20633</v>
      </c>
      <c r="J2176">
        <v>20471</v>
      </c>
      <c r="K2176">
        <v>1938</v>
      </c>
      <c r="L2176">
        <v>1925</v>
      </c>
      <c r="M2176">
        <v>925</v>
      </c>
      <c r="N2176">
        <v>956</v>
      </c>
      <c r="O2176">
        <v>133</v>
      </c>
      <c r="P2176">
        <v>195</v>
      </c>
      <c r="Q2176">
        <v>16</v>
      </c>
      <c r="R2176">
        <v>14</v>
      </c>
      <c r="S2176">
        <v>1123</v>
      </c>
      <c r="T2176">
        <v>1216</v>
      </c>
      <c r="U2176">
        <v>22791</v>
      </c>
      <c r="V2176">
        <v>22773</v>
      </c>
      <c r="W2176">
        <v>1977</v>
      </c>
      <c r="X2176">
        <v>2004</v>
      </c>
    </row>
    <row r="2177" spans="1:24" x14ac:dyDescent="0.35">
      <c r="A2177" s="6" t="str">
        <f t="shared" si="33"/>
        <v>40085</v>
      </c>
      <c r="B2177">
        <v>40</v>
      </c>
      <c r="C2177">
        <v>85</v>
      </c>
      <c r="D2177" t="s">
        <v>3427</v>
      </c>
      <c r="E2177" t="s">
        <v>3489</v>
      </c>
      <c r="F2177">
        <v>10145</v>
      </c>
      <c r="G2177">
        <v>5122</v>
      </c>
      <c r="H2177">
        <v>5023</v>
      </c>
      <c r="I2177">
        <v>4259</v>
      </c>
      <c r="J2177">
        <v>4222</v>
      </c>
      <c r="K2177">
        <v>148</v>
      </c>
      <c r="L2177">
        <v>115</v>
      </c>
      <c r="M2177">
        <v>422</v>
      </c>
      <c r="N2177">
        <v>388</v>
      </c>
      <c r="O2177">
        <v>34</v>
      </c>
      <c r="P2177">
        <v>31</v>
      </c>
      <c r="Q2177">
        <v>1</v>
      </c>
      <c r="R2177">
        <v>0</v>
      </c>
      <c r="S2177">
        <v>258</v>
      </c>
      <c r="T2177">
        <v>267</v>
      </c>
      <c r="U2177">
        <v>4220</v>
      </c>
      <c r="V2177">
        <v>4235</v>
      </c>
      <c r="W2177">
        <v>902</v>
      </c>
      <c r="X2177">
        <v>788</v>
      </c>
    </row>
    <row r="2178" spans="1:24" x14ac:dyDescent="0.35">
      <c r="A2178" s="6" t="str">
        <f t="shared" ref="A2178:A2241" si="34">TEXT(B2178*1000+C2178,"00000")</f>
        <v>40087</v>
      </c>
      <c r="B2178">
        <v>40</v>
      </c>
      <c r="C2178">
        <v>87</v>
      </c>
      <c r="D2178" t="s">
        <v>3427</v>
      </c>
      <c r="E2178" t="s">
        <v>5195</v>
      </c>
      <c r="F2178">
        <v>41664</v>
      </c>
      <c r="G2178">
        <v>20741</v>
      </c>
      <c r="H2178">
        <v>20923</v>
      </c>
      <c r="I2178">
        <v>17657</v>
      </c>
      <c r="J2178">
        <v>17862</v>
      </c>
      <c r="K2178">
        <v>300</v>
      </c>
      <c r="L2178">
        <v>207</v>
      </c>
      <c r="M2178">
        <v>1524</v>
      </c>
      <c r="N2178">
        <v>1472</v>
      </c>
      <c r="O2178">
        <v>86</v>
      </c>
      <c r="P2178">
        <v>144</v>
      </c>
      <c r="Q2178">
        <v>21</v>
      </c>
      <c r="R2178">
        <v>28</v>
      </c>
      <c r="S2178">
        <v>1153</v>
      </c>
      <c r="T2178">
        <v>1210</v>
      </c>
      <c r="U2178">
        <v>18828</v>
      </c>
      <c r="V2178">
        <v>19159</v>
      </c>
      <c r="W2178">
        <v>1913</v>
      </c>
      <c r="X2178">
        <v>1764</v>
      </c>
    </row>
    <row r="2179" spans="1:24" x14ac:dyDescent="0.35">
      <c r="A2179" s="6" t="str">
        <f t="shared" si="34"/>
        <v>40089</v>
      </c>
      <c r="B2179">
        <v>40</v>
      </c>
      <c r="C2179">
        <v>89</v>
      </c>
      <c r="D2179" t="s">
        <v>3427</v>
      </c>
      <c r="E2179" t="s">
        <v>3493</v>
      </c>
      <c r="F2179">
        <v>30821</v>
      </c>
      <c r="G2179">
        <v>15220</v>
      </c>
      <c r="H2179">
        <v>15601</v>
      </c>
      <c r="I2179">
        <v>9738</v>
      </c>
      <c r="J2179">
        <v>10005</v>
      </c>
      <c r="K2179">
        <v>1203</v>
      </c>
      <c r="L2179">
        <v>1274</v>
      </c>
      <c r="M2179">
        <v>2708</v>
      </c>
      <c r="N2179">
        <v>2789</v>
      </c>
      <c r="O2179">
        <v>182</v>
      </c>
      <c r="P2179">
        <v>133</v>
      </c>
      <c r="Q2179">
        <v>259</v>
      </c>
      <c r="R2179">
        <v>210</v>
      </c>
      <c r="S2179">
        <v>1130</v>
      </c>
      <c r="T2179">
        <v>1190</v>
      </c>
      <c r="U2179">
        <v>14229</v>
      </c>
      <c r="V2179">
        <v>14675</v>
      </c>
      <c r="W2179">
        <v>991</v>
      </c>
      <c r="X2179">
        <v>926</v>
      </c>
    </row>
    <row r="2180" spans="1:24" x14ac:dyDescent="0.35">
      <c r="A2180" s="6" t="str">
        <f t="shared" si="34"/>
        <v>40091</v>
      </c>
      <c r="B2180">
        <v>40</v>
      </c>
      <c r="C2180">
        <v>91</v>
      </c>
      <c r="D2180" t="s">
        <v>3427</v>
      </c>
      <c r="E2180" t="s">
        <v>858</v>
      </c>
      <c r="F2180">
        <v>18944</v>
      </c>
      <c r="G2180">
        <v>9452</v>
      </c>
      <c r="H2180">
        <v>9492</v>
      </c>
      <c r="I2180">
        <v>6513</v>
      </c>
      <c r="J2180">
        <v>6582</v>
      </c>
      <c r="K2180">
        <v>314</v>
      </c>
      <c r="L2180">
        <v>270</v>
      </c>
      <c r="M2180">
        <v>1789</v>
      </c>
      <c r="N2180">
        <v>1810</v>
      </c>
      <c r="O2180">
        <v>40</v>
      </c>
      <c r="P2180">
        <v>56</v>
      </c>
      <c r="Q2180">
        <v>10</v>
      </c>
      <c r="R2180">
        <v>5</v>
      </c>
      <c r="S2180">
        <v>786</v>
      </c>
      <c r="T2180">
        <v>769</v>
      </c>
      <c r="U2180">
        <v>9201</v>
      </c>
      <c r="V2180">
        <v>9236</v>
      </c>
      <c r="W2180">
        <v>251</v>
      </c>
      <c r="X2180">
        <v>256</v>
      </c>
    </row>
    <row r="2181" spans="1:24" x14ac:dyDescent="0.35">
      <c r="A2181" s="6" t="str">
        <f t="shared" si="34"/>
        <v>40093</v>
      </c>
      <c r="B2181">
        <v>40</v>
      </c>
      <c r="C2181">
        <v>93</v>
      </c>
      <c r="D2181" t="s">
        <v>3427</v>
      </c>
      <c r="E2181" t="s">
        <v>3496</v>
      </c>
      <c r="F2181">
        <v>7781</v>
      </c>
      <c r="G2181">
        <v>3855</v>
      </c>
      <c r="H2181">
        <v>3926</v>
      </c>
      <c r="I2181">
        <v>3552</v>
      </c>
      <c r="J2181">
        <v>3608</v>
      </c>
      <c r="K2181">
        <v>36</v>
      </c>
      <c r="L2181">
        <v>36</v>
      </c>
      <c r="M2181">
        <v>130</v>
      </c>
      <c r="N2181">
        <v>125</v>
      </c>
      <c r="O2181">
        <v>21</v>
      </c>
      <c r="P2181">
        <v>43</v>
      </c>
      <c r="Q2181">
        <v>4</v>
      </c>
      <c r="R2181">
        <v>3</v>
      </c>
      <c r="S2181">
        <v>112</v>
      </c>
      <c r="T2181">
        <v>111</v>
      </c>
      <c r="U2181">
        <v>3453</v>
      </c>
      <c r="V2181">
        <v>3552</v>
      </c>
      <c r="W2181">
        <v>402</v>
      </c>
      <c r="X2181">
        <v>374</v>
      </c>
    </row>
    <row r="2182" spans="1:24" x14ac:dyDescent="0.35">
      <c r="A2182" s="6" t="str">
        <f t="shared" si="34"/>
        <v>40095</v>
      </c>
      <c r="B2182">
        <v>40</v>
      </c>
      <c r="C2182">
        <v>95</v>
      </c>
      <c r="D2182" t="s">
        <v>3427</v>
      </c>
      <c r="E2182" t="s">
        <v>116</v>
      </c>
      <c r="F2182">
        <v>15302</v>
      </c>
      <c r="G2182">
        <v>7633</v>
      </c>
      <c r="H2182">
        <v>7669</v>
      </c>
      <c r="I2182">
        <v>6043</v>
      </c>
      <c r="J2182">
        <v>6102</v>
      </c>
      <c r="K2182">
        <v>171</v>
      </c>
      <c r="L2182">
        <v>170</v>
      </c>
      <c r="M2182">
        <v>850</v>
      </c>
      <c r="N2182">
        <v>843</v>
      </c>
      <c r="O2182">
        <v>33</v>
      </c>
      <c r="P2182">
        <v>40</v>
      </c>
      <c r="Q2182">
        <v>10</v>
      </c>
      <c r="R2182">
        <v>8</v>
      </c>
      <c r="S2182">
        <v>526</v>
      </c>
      <c r="T2182">
        <v>506</v>
      </c>
      <c r="U2182">
        <v>6319</v>
      </c>
      <c r="V2182">
        <v>6368</v>
      </c>
      <c r="W2182">
        <v>1314</v>
      </c>
      <c r="X2182">
        <v>1301</v>
      </c>
    </row>
    <row r="2183" spans="1:24" x14ac:dyDescent="0.35">
      <c r="A2183" s="6" t="str">
        <f t="shared" si="34"/>
        <v>40097</v>
      </c>
      <c r="B2183">
        <v>40</v>
      </c>
      <c r="C2183">
        <v>97</v>
      </c>
      <c r="D2183" t="s">
        <v>3427</v>
      </c>
      <c r="E2183" t="s">
        <v>3499</v>
      </c>
      <c r="F2183">
        <v>39050</v>
      </c>
      <c r="G2183">
        <v>19656</v>
      </c>
      <c r="H2183">
        <v>19394</v>
      </c>
      <c r="I2183">
        <v>12983</v>
      </c>
      <c r="J2183">
        <v>12821</v>
      </c>
      <c r="K2183">
        <v>172</v>
      </c>
      <c r="L2183">
        <v>111</v>
      </c>
      <c r="M2183">
        <v>4468</v>
      </c>
      <c r="N2183">
        <v>4433</v>
      </c>
      <c r="O2183">
        <v>115</v>
      </c>
      <c r="P2183">
        <v>98</v>
      </c>
      <c r="Q2183">
        <v>13</v>
      </c>
      <c r="R2183">
        <v>15</v>
      </c>
      <c r="S2183">
        <v>1905</v>
      </c>
      <c r="T2183">
        <v>1916</v>
      </c>
      <c r="U2183">
        <v>18915</v>
      </c>
      <c r="V2183">
        <v>18738</v>
      </c>
      <c r="W2183">
        <v>741</v>
      </c>
      <c r="X2183">
        <v>656</v>
      </c>
    </row>
    <row r="2184" spans="1:24" x14ac:dyDescent="0.35">
      <c r="A2184" s="6" t="str">
        <f t="shared" si="34"/>
        <v>40099</v>
      </c>
      <c r="B2184">
        <v>40</v>
      </c>
      <c r="C2184">
        <v>99</v>
      </c>
      <c r="D2184" t="s">
        <v>3427</v>
      </c>
      <c r="E2184" t="s">
        <v>871</v>
      </c>
      <c r="F2184">
        <v>13903</v>
      </c>
      <c r="G2184">
        <v>7026</v>
      </c>
      <c r="H2184">
        <v>6877</v>
      </c>
      <c r="I2184">
        <v>5305</v>
      </c>
      <c r="J2184">
        <v>5200</v>
      </c>
      <c r="K2184">
        <v>117</v>
      </c>
      <c r="L2184">
        <v>112</v>
      </c>
      <c r="M2184">
        <v>1025</v>
      </c>
      <c r="N2184">
        <v>1014</v>
      </c>
      <c r="O2184">
        <v>26</v>
      </c>
      <c r="P2184">
        <v>53</v>
      </c>
      <c r="Q2184">
        <v>6</v>
      </c>
      <c r="R2184">
        <v>7</v>
      </c>
      <c r="S2184">
        <v>547</v>
      </c>
      <c r="T2184">
        <v>491</v>
      </c>
      <c r="U2184">
        <v>6553</v>
      </c>
      <c r="V2184">
        <v>6420</v>
      </c>
      <c r="W2184">
        <v>473</v>
      </c>
      <c r="X2184">
        <v>457</v>
      </c>
    </row>
    <row r="2185" spans="1:24" x14ac:dyDescent="0.35">
      <c r="A2185" s="6" t="str">
        <f t="shared" si="34"/>
        <v>40101</v>
      </c>
      <c r="B2185">
        <v>40</v>
      </c>
      <c r="C2185">
        <v>101</v>
      </c>
      <c r="D2185" t="s">
        <v>3427</v>
      </c>
      <c r="E2185" t="s">
        <v>3502</v>
      </c>
      <c r="F2185">
        <v>66348</v>
      </c>
      <c r="G2185">
        <v>32523</v>
      </c>
      <c r="H2185">
        <v>33825</v>
      </c>
      <c r="I2185">
        <v>19234</v>
      </c>
      <c r="J2185">
        <v>20088</v>
      </c>
      <c r="K2185">
        <v>3571</v>
      </c>
      <c r="L2185">
        <v>3544</v>
      </c>
      <c r="M2185">
        <v>6658</v>
      </c>
      <c r="N2185">
        <v>6851</v>
      </c>
      <c r="O2185">
        <v>211</v>
      </c>
      <c r="P2185">
        <v>273</v>
      </c>
      <c r="Q2185">
        <v>50</v>
      </c>
      <c r="R2185">
        <v>37</v>
      </c>
      <c r="S2185">
        <v>2799</v>
      </c>
      <c r="T2185">
        <v>3032</v>
      </c>
      <c r="U2185">
        <v>30180</v>
      </c>
      <c r="V2185">
        <v>31651</v>
      </c>
      <c r="W2185">
        <v>2343</v>
      </c>
      <c r="X2185">
        <v>2174</v>
      </c>
    </row>
    <row r="2186" spans="1:24" x14ac:dyDescent="0.35">
      <c r="A2186" s="6" t="str">
        <f t="shared" si="34"/>
        <v>40103</v>
      </c>
      <c r="B2186">
        <v>40</v>
      </c>
      <c r="C2186">
        <v>103</v>
      </c>
      <c r="D2186" t="s">
        <v>3427</v>
      </c>
      <c r="E2186" t="s">
        <v>1274</v>
      </c>
      <c r="F2186">
        <v>10929</v>
      </c>
      <c r="G2186">
        <v>5346</v>
      </c>
      <c r="H2186">
        <v>5583</v>
      </c>
      <c r="I2186">
        <v>4450</v>
      </c>
      <c r="J2186">
        <v>4595</v>
      </c>
      <c r="K2186">
        <v>112</v>
      </c>
      <c r="L2186">
        <v>96</v>
      </c>
      <c r="M2186">
        <v>500</v>
      </c>
      <c r="N2186">
        <v>553</v>
      </c>
      <c r="O2186">
        <v>22</v>
      </c>
      <c r="P2186">
        <v>32</v>
      </c>
      <c r="Q2186">
        <v>8</v>
      </c>
      <c r="R2186">
        <v>2</v>
      </c>
      <c r="S2186">
        <v>254</v>
      </c>
      <c r="T2186">
        <v>305</v>
      </c>
      <c r="U2186">
        <v>5119</v>
      </c>
      <c r="V2186">
        <v>5377</v>
      </c>
      <c r="W2186">
        <v>227</v>
      </c>
      <c r="X2186">
        <v>206</v>
      </c>
    </row>
    <row r="2187" spans="1:24" x14ac:dyDescent="0.35">
      <c r="A2187" s="6" t="str">
        <f t="shared" si="34"/>
        <v>40105</v>
      </c>
      <c r="B2187">
        <v>40</v>
      </c>
      <c r="C2187">
        <v>105</v>
      </c>
      <c r="D2187" t="s">
        <v>3427</v>
      </c>
      <c r="E2187" t="s">
        <v>3505</v>
      </c>
      <c r="F2187">
        <v>9320</v>
      </c>
      <c r="G2187">
        <v>4672</v>
      </c>
      <c r="H2187">
        <v>4648</v>
      </c>
      <c r="I2187">
        <v>3161</v>
      </c>
      <c r="J2187">
        <v>3126</v>
      </c>
      <c r="K2187">
        <v>122</v>
      </c>
      <c r="L2187">
        <v>97</v>
      </c>
      <c r="M2187">
        <v>916</v>
      </c>
      <c r="N2187">
        <v>920</v>
      </c>
      <c r="O2187">
        <v>9</v>
      </c>
      <c r="P2187">
        <v>8</v>
      </c>
      <c r="Q2187">
        <v>3</v>
      </c>
      <c r="R2187">
        <v>0</v>
      </c>
      <c r="S2187">
        <v>461</v>
      </c>
      <c r="T2187">
        <v>497</v>
      </c>
      <c r="U2187">
        <v>4531</v>
      </c>
      <c r="V2187">
        <v>4522</v>
      </c>
      <c r="W2187">
        <v>141</v>
      </c>
      <c r="X2187">
        <v>126</v>
      </c>
    </row>
    <row r="2188" spans="1:24" x14ac:dyDescent="0.35">
      <c r="A2188" s="6" t="str">
        <f t="shared" si="34"/>
        <v>40107</v>
      </c>
      <c r="B2188">
        <v>40</v>
      </c>
      <c r="C2188">
        <v>107</v>
      </c>
      <c r="D2188" t="s">
        <v>3427</v>
      </c>
      <c r="E2188" t="s">
        <v>3507</v>
      </c>
      <c r="F2188">
        <v>11310</v>
      </c>
      <c r="G2188">
        <v>6158</v>
      </c>
      <c r="H2188">
        <v>5152</v>
      </c>
      <c r="I2188">
        <v>3876</v>
      </c>
      <c r="J2188">
        <v>3223</v>
      </c>
      <c r="K2188">
        <v>545</v>
      </c>
      <c r="L2188">
        <v>286</v>
      </c>
      <c r="M2188">
        <v>1294</v>
      </c>
      <c r="N2188">
        <v>1212</v>
      </c>
      <c r="O2188">
        <v>23</v>
      </c>
      <c r="P2188">
        <v>27</v>
      </c>
      <c r="Q2188">
        <v>15</v>
      </c>
      <c r="R2188">
        <v>9</v>
      </c>
      <c r="S2188">
        <v>405</v>
      </c>
      <c r="T2188">
        <v>395</v>
      </c>
      <c r="U2188">
        <v>5956</v>
      </c>
      <c r="V2188">
        <v>5001</v>
      </c>
      <c r="W2188">
        <v>202</v>
      </c>
      <c r="X2188">
        <v>151</v>
      </c>
    </row>
    <row r="2189" spans="1:24" x14ac:dyDescent="0.35">
      <c r="A2189" s="6" t="str">
        <f t="shared" si="34"/>
        <v>40109</v>
      </c>
      <c r="B2189">
        <v>40</v>
      </c>
      <c r="C2189">
        <v>109</v>
      </c>
      <c r="D2189" t="s">
        <v>3427</v>
      </c>
      <c r="E2189" t="s">
        <v>3427</v>
      </c>
      <c r="F2189">
        <v>796555</v>
      </c>
      <c r="G2189">
        <v>392045</v>
      </c>
      <c r="H2189">
        <v>404510</v>
      </c>
      <c r="I2189">
        <v>278063</v>
      </c>
      <c r="J2189">
        <v>281161</v>
      </c>
      <c r="K2189">
        <v>60179</v>
      </c>
      <c r="L2189">
        <v>65650</v>
      </c>
      <c r="M2189">
        <v>17889</v>
      </c>
      <c r="N2189">
        <v>18688</v>
      </c>
      <c r="O2189">
        <v>13416</v>
      </c>
      <c r="P2189">
        <v>15495</v>
      </c>
      <c r="Q2189">
        <v>634</v>
      </c>
      <c r="R2189">
        <v>554</v>
      </c>
      <c r="S2189">
        <v>21864</v>
      </c>
      <c r="T2189">
        <v>22962</v>
      </c>
      <c r="U2189">
        <v>312562</v>
      </c>
      <c r="V2189">
        <v>330613</v>
      </c>
      <c r="W2189">
        <v>79483</v>
      </c>
      <c r="X2189">
        <v>73897</v>
      </c>
    </row>
    <row r="2190" spans="1:24" x14ac:dyDescent="0.35">
      <c r="A2190" s="6" t="str">
        <f t="shared" si="34"/>
        <v>40111</v>
      </c>
      <c r="B2190">
        <v>40</v>
      </c>
      <c r="C2190">
        <v>111</v>
      </c>
      <c r="D2190" t="s">
        <v>3427</v>
      </c>
      <c r="E2190" t="s">
        <v>3510</v>
      </c>
      <c r="F2190">
        <v>36710</v>
      </c>
      <c r="G2190">
        <v>18272</v>
      </c>
      <c r="H2190">
        <v>18438</v>
      </c>
      <c r="I2190">
        <v>11827</v>
      </c>
      <c r="J2190">
        <v>11880</v>
      </c>
      <c r="K2190">
        <v>1493</v>
      </c>
      <c r="L2190">
        <v>1466</v>
      </c>
      <c r="M2190">
        <v>3169</v>
      </c>
      <c r="N2190">
        <v>3261</v>
      </c>
      <c r="O2190">
        <v>77</v>
      </c>
      <c r="P2190">
        <v>102</v>
      </c>
      <c r="Q2190">
        <v>14</v>
      </c>
      <c r="R2190">
        <v>13</v>
      </c>
      <c r="S2190">
        <v>1692</v>
      </c>
      <c r="T2190">
        <v>1716</v>
      </c>
      <c r="U2190">
        <v>17398</v>
      </c>
      <c r="V2190">
        <v>17600</v>
      </c>
      <c r="W2190">
        <v>874</v>
      </c>
      <c r="X2190">
        <v>838</v>
      </c>
    </row>
    <row r="2191" spans="1:24" x14ac:dyDescent="0.35">
      <c r="A2191" s="6" t="str">
        <f t="shared" si="34"/>
        <v>40113</v>
      </c>
      <c r="B2191">
        <v>40</v>
      </c>
      <c r="C2191">
        <v>113</v>
      </c>
      <c r="D2191" t="s">
        <v>3427</v>
      </c>
      <c r="E2191" t="s">
        <v>1585</v>
      </c>
      <c r="F2191">
        <v>45825</v>
      </c>
      <c r="G2191">
        <v>23157</v>
      </c>
      <c r="H2191">
        <v>22668</v>
      </c>
      <c r="I2191">
        <v>15299</v>
      </c>
      <c r="J2191">
        <v>14725</v>
      </c>
      <c r="K2191">
        <v>2582</v>
      </c>
      <c r="L2191">
        <v>2645</v>
      </c>
      <c r="M2191">
        <v>3464</v>
      </c>
      <c r="N2191">
        <v>3433</v>
      </c>
      <c r="O2191">
        <v>72</v>
      </c>
      <c r="P2191">
        <v>125</v>
      </c>
      <c r="Q2191">
        <v>16</v>
      </c>
      <c r="R2191">
        <v>16</v>
      </c>
      <c r="S2191">
        <v>1724</v>
      </c>
      <c r="T2191">
        <v>1724</v>
      </c>
      <c r="U2191">
        <v>22207</v>
      </c>
      <c r="V2191">
        <v>21753</v>
      </c>
      <c r="W2191">
        <v>950</v>
      </c>
      <c r="X2191">
        <v>915</v>
      </c>
    </row>
    <row r="2192" spans="1:24" x14ac:dyDescent="0.35">
      <c r="A2192" s="6" t="str">
        <f t="shared" si="34"/>
        <v>40115</v>
      </c>
      <c r="B2192">
        <v>40</v>
      </c>
      <c r="C2192">
        <v>115</v>
      </c>
      <c r="D2192" t="s">
        <v>3427</v>
      </c>
      <c r="E2192" t="s">
        <v>1589</v>
      </c>
      <c r="F2192">
        <v>30284</v>
      </c>
      <c r="G2192">
        <v>14934</v>
      </c>
      <c r="H2192">
        <v>15350</v>
      </c>
      <c r="I2192">
        <v>10057</v>
      </c>
      <c r="J2192">
        <v>10589</v>
      </c>
      <c r="K2192">
        <v>224</v>
      </c>
      <c r="L2192">
        <v>136</v>
      </c>
      <c r="M2192">
        <v>3193</v>
      </c>
      <c r="N2192">
        <v>3108</v>
      </c>
      <c r="O2192">
        <v>89</v>
      </c>
      <c r="P2192">
        <v>118</v>
      </c>
      <c r="Q2192">
        <v>142</v>
      </c>
      <c r="R2192">
        <v>138</v>
      </c>
      <c r="S2192">
        <v>1229</v>
      </c>
      <c r="T2192">
        <v>1261</v>
      </c>
      <c r="U2192">
        <v>14048</v>
      </c>
      <c r="V2192">
        <v>14503</v>
      </c>
      <c r="W2192">
        <v>886</v>
      </c>
      <c r="X2192">
        <v>847</v>
      </c>
    </row>
    <row r="2193" spans="1:24" x14ac:dyDescent="0.35">
      <c r="A2193" s="6" t="str">
        <f t="shared" si="34"/>
        <v>40117</v>
      </c>
      <c r="B2193">
        <v>40</v>
      </c>
      <c r="C2193">
        <v>117</v>
      </c>
      <c r="D2193" t="s">
        <v>3427</v>
      </c>
      <c r="E2193" t="s">
        <v>1591</v>
      </c>
      <c r="F2193">
        <v>15555</v>
      </c>
      <c r="G2193">
        <v>7800</v>
      </c>
      <c r="H2193">
        <v>7755</v>
      </c>
      <c r="I2193">
        <v>6057</v>
      </c>
      <c r="J2193">
        <v>6064</v>
      </c>
      <c r="K2193">
        <v>82</v>
      </c>
      <c r="L2193">
        <v>62</v>
      </c>
      <c r="M2193">
        <v>1097</v>
      </c>
      <c r="N2193">
        <v>1040</v>
      </c>
      <c r="O2193">
        <v>27</v>
      </c>
      <c r="P2193">
        <v>51</v>
      </c>
      <c r="Q2193">
        <v>5</v>
      </c>
      <c r="R2193">
        <v>7</v>
      </c>
      <c r="S2193">
        <v>532</v>
      </c>
      <c r="T2193">
        <v>531</v>
      </c>
      <c r="U2193">
        <v>7547</v>
      </c>
      <c r="V2193">
        <v>7533</v>
      </c>
      <c r="W2193">
        <v>253</v>
      </c>
      <c r="X2193">
        <v>222</v>
      </c>
    </row>
    <row r="2194" spans="1:24" x14ac:dyDescent="0.35">
      <c r="A2194" s="6" t="str">
        <f t="shared" si="34"/>
        <v>40119</v>
      </c>
      <c r="B2194">
        <v>40</v>
      </c>
      <c r="C2194">
        <v>119</v>
      </c>
      <c r="D2194" t="s">
        <v>3427</v>
      </c>
      <c r="E2194" t="s">
        <v>3515</v>
      </c>
      <c r="F2194">
        <v>81647</v>
      </c>
      <c r="G2194">
        <v>42127</v>
      </c>
      <c r="H2194">
        <v>39520</v>
      </c>
      <c r="I2194">
        <v>33305</v>
      </c>
      <c r="J2194">
        <v>32091</v>
      </c>
      <c r="K2194">
        <v>2129</v>
      </c>
      <c r="L2194">
        <v>1266</v>
      </c>
      <c r="M2194">
        <v>2255</v>
      </c>
      <c r="N2194">
        <v>2216</v>
      </c>
      <c r="O2194">
        <v>1943</v>
      </c>
      <c r="P2194">
        <v>1636</v>
      </c>
      <c r="Q2194">
        <v>39</v>
      </c>
      <c r="R2194">
        <v>39</v>
      </c>
      <c r="S2194">
        <v>2456</v>
      </c>
      <c r="T2194">
        <v>2272</v>
      </c>
      <c r="U2194">
        <v>39249</v>
      </c>
      <c r="V2194">
        <v>37100</v>
      </c>
      <c r="W2194">
        <v>2878</v>
      </c>
      <c r="X2194">
        <v>2420</v>
      </c>
    </row>
    <row r="2195" spans="1:24" x14ac:dyDescent="0.35">
      <c r="A2195" s="6" t="str">
        <f t="shared" si="34"/>
        <v>40121</v>
      </c>
      <c r="B2195">
        <v>40</v>
      </c>
      <c r="C2195">
        <v>121</v>
      </c>
      <c r="D2195" t="s">
        <v>3427</v>
      </c>
      <c r="E2195" t="s">
        <v>3517</v>
      </c>
      <c r="F2195">
        <v>43773</v>
      </c>
      <c r="G2195">
        <v>22212</v>
      </c>
      <c r="H2195">
        <v>21561</v>
      </c>
      <c r="I2195">
        <v>15815</v>
      </c>
      <c r="J2195">
        <v>15756</v>
      </c>
      <c r="K2195">
        <v>900</v>
      </c>
      <c r="L2195">
        <v>404</v>
      </c>
      <c r="M2195">
        <v>3633</v>
      </c>
      <c r="N2195">
        <v>3470</v>
      </c>
      <c r="O2195">
        <v>88</v>
      </c>
      <c r="P2195">
        <v>126</v>
      </c>
      <c r="Q2195">
        <v>16</v>
      </c>
      <c r="R2195">
        <v>21</v>
      </c>
      <c r="S2195">
        <v>1760</v>
      </c>
      <c r="T2195">
        <v>1784</v>
      </c>
      <c r="U2195">
        <v>20966</v>
      </c>
      <c r="V2195">
        <v>20503</v>
      </c>
      <c r="W2195">
        <v>1246</v>
      </c>
      <c r="X2195">
        <v>1058</v>
      </c>
    </row>
    <row r="2196" spans="1:24" x14ac:dyDescent="0.35">
      <c r="A2196" s="6" t="str">
        <f t="shared" si="34"/>
        <v>40123</v>
      </c>
      <c r="B2196">
        <v>40</v>
      </c>
      <c r="C2196">
        <v>123</v>
      </c>
      <c r="D2196" t="s">
        <v>3427</v>
      </c>
      <c r="E2196" t="s">
        <v>2404</v>
      </c>
      <c r="F2196">
        <v>38071</v>
      </c>
      <c r="G2196">
        <v>18622</v>
      </c>
      <c r="H2196">
        <v>19449</v>
      </c>
      <c r="I2196">
        <v>12499</v>
      </c>
      <c r="J2196">
        <v>13297</v>
      </c>
      <c r="K2196">
        <v>441</v>
      </c>
      <c r="L2196">
        <v>377</v>
      </c>
      <c r="M2196">
        <v>3926</v>
      </c>
      <c r="N2196">
        <v>3949</v>
      </c>
      <c r="O2196">
        <v>134</v>
      </c>
      <c r="P2196">
        <v>208</v>
      </c>
      <c r="Q2196">
        <v>10</v>
      </c>
      <c r="R2196">
        <v>6</v>
      </c>
      <c r="S2196">
        <v>1612</v>
      </c>
      <c r="T2196">
        <v>1612</v>
      </c>
      <c r="U2196">
        <v>17442</v>
      </c>
      <c r="V2196">
        <v>18423</v>
      </c>
      <c r="W2196">
        <v>1180</v>
      </c>
      <c r="X2196">
        <v>1026</v>
      </c>
    </row>
    <row r="2197" spans="1:24" x14ac:dyDescent="0.35">
      <c r="A2197" s="6" t="str">
        <f t="shared" si="34"/>
        <v>40125</v>
      </c>
      <c r="B2197">
        <v>40</v>
      </c>
      <c r="C2197">
        <v>125</v>
      </c>
      <c r="D2197" t="s">
        <v>3427</v>
      </c>
      <c r="E2197" t="s">
        <v>1594</v>
      </c>
      <c r="F2197">
        <v>72458</v>
      </c>
      <c r="G2197">
        <v>34904</v>
      </c>
      <c r="H2197">
        <v>37554</v>
      </c>
      <c r="I2197">
        <v>26178</v>
      </c>
      <c r="J2197">
        <v>28135</v>
      </c>
      <c r="K2197">
        <v>1074</v>
      </c>
      <c r="L2197">
        <v>1201</v>
      </c>
      <c r="M2197">
        <v>4926</v>
      </c>
      <c r="N2197">
        <v>5217</v>
      </c>
      <c r="O2197">
        <v>209</v>
      </c>
      <c r="P2197">
        <v>328</v>
      </c>
      <c r="Q2197">
        <v>50</v>
      </c>
      <c r="R2197">
        <v>33</v>
      </c>
      <c r="S2197">
        <v>2467</v>
      </c>
      <c r="T2197">
        <v>2640</v>
      </c>
      <c r="U2197">
        <v>32771</v>
      </c>
      <c r="V2197">
        <v>35443</v>
      </c>
      <c r="W2197">
        <v>2133</v>
      </c>
      <c r="X2197">
        <v>2111</v>
      </c>
    </row>
    <row r="2198" spans="1:24" x14ac:dyDescent="0.35">
      <c r="A2198" s="6" t="str">
        <f t="shared" si="34"/>
        <v>40127</v>
      </c>
      <c r="B2198">
        <v>40</v>
      </c>
      <c r="C2198">
        <v>127</v>
      </c>
      <c r="D2198" t="s">
        <v>3427</v>
      </c>
      <c r="E2198" t="s">
        <v>3521</v>
      </c>
      <c r="F2198">
        <v>10811</v>
      </c>
      <c r="G2198">
        <v>5349</v>
      </c>
      <c r="H2198">
        <v>5462</v>
      </c>
      <c r="I2198">
        <v>3883</v>
      </c>
      <c r="J2198">
        <v>3975</v>
      </c>
      <c r="K2198">
        <v>73</v>
      </c>
      <c r="L2198">
        <v>58</v>
      </c>
      <c r="M2198">
        <v>1053</v>
      </c>
      <c r="N2198">
        <v>1041</v>
      </c>
      <c r="O2198">
        <v>20</v>
      </c>
      <c r="P2198">
        <v>20</v>
      </c>
      <c r="Q2198">
        <v>2</v>
      </c>
      <c r="R2198">
        <v>3</v>
      </c>
      <c r="S2198">
        <v>318</v>
      </c>
      <c r="T2198">
        <v>365</v>
      </c>
      <c r="U2198">
        <v>5147</v>
      </c>
      <c r="V2198">
        <v>5283</v>
      </c>
      <c r="W2198">
        <v>202</v>
      </c>
      <c r="X2198">
        <v>179</v>
      </c>
    </row>
    <row r="2199" spans="1:24" x14ac:dyDescent="0.35">
      <c r="A2199" s="6" t="str">
        <f t="shared" si="34"/>
        <v>40129</v>
      </c>
      <c r="B2199">
        <v>40</v>
      </c>
      <c r="C2199">
        <v>129</v>
      </c>
      <c r="D2199" t="s">
        <v>3427</v>
      </c>
      <c r="E2199" t="s">
        <v>3523</v>
      </c>
      <c r="F2199">
        <v>3440</v>
      </c>
      <c r="G2199">
        <v>1721</v>
      </c>
      <c r="H2199">
        <v>1719</v>
      </c>
      <c r="I2199">
        <v>1545</v>
      </c>
      <c r="J2199">
        <v>1516</v>
      </c>
      <c r="K2199">
        <v>9</v>
      </c>
      <c r="L2199">
        <v>12</v>
      </c>
      <c r="M2199">
        <v>101</v>
      </c>
      <c r="N2199">
        <v>141</v>
      </c>
      <c r="O2199">
        <v>8</v>
      </c>
      <c r="P2199">
        <v>10</v>
      </c>
      <c r="Q2199">
        <v>2</v>
      </c>
      <c r="R2199">
        <v>1</v>
      </c>
      <c r="S2199">
        <v>56</v>
      </c>
      <c r="T2199">
        <v>39</v>
      </c>
      <c r="U2199">
        <v>1591</v>
      </c>
      <c r="V2199">
        <v>1577</v>
      </c>
      <c r="W2199">
        <v>130</v>
      </c>
      <c r="X2199">
        <v>142</v>
      </c>
    </row>
    <row r="2200" spans="1:24" x14ac:dyDescent="0.35">
      <c r="A2200" s="6" t="str">
        <f t="shared" si="34"/>
        <v>40131</v>
      </c>
      <c r="B2200">
        <v>40</v>
      </c>
      <c r="C2200">
        <v>131</v>
      </c>
      <c r="D2200" t="s">
        <v>3427</v>
      </c>
      <c r="E2200" t="s">
        <v>3525</v>
      </c>
      <c r="F2200">
        <v>95236</v>
      </c>
      <c r="G2200">
        <v>47732</v>
      </c>
      <c r="H2200">
        <v>47504</v>
      </c>
      <c r="I2200">
        <v>35696</v>
      </c>
      <c r="J2200">
        <v>35507</v>
      </c>
      <c r="K2200">
        <v>721</v>
      </c>
      <c r="L2200">
        <v>576</v>
      </c>
      <c r="M2200">
        <v>6477</v>
      </c>
      <c r="N2200">
        <v>6524</v>
      </c>
      <c r="O2200">
        <v>723</v>
      </c>
      <c r="P2200">
        <v>789</v>
      </c>
      <c r="Q2200">
        <v>62</v>
      </c>
      <c r="R2200">
        <v>34</v>
      </c>
      <c r="S2200">
        <v>4053</v>
      </c>
      <c r="T2200">
        <v>4074</v>
      </c>
      <c r="U2200">
        <v>45094</v>
      </c>
      <c r="V2200">
        <v>44904</v>
      </c>
      <c r="W2200">
        <v>2638</v>
      </c>
      <c r="X2200">
        <v>2600</v>
      </c>
    </row>
    <row r="2201" spans="1:24" x14ac:dyDescent="0.35">
      <c r="A2201" s="6" t="str">
        <f t="shared" si="34"/>
        <v>40133</v>
      </c>
      <c r="B2201">
        <v>40</v>
      </c>
      <c r="C2201">
        <v>133</v>
      </c>
      <c r="D2201" t="s">
        <v>3427</v>
      </c>
      <c r="E2201" t="s">
        <v>682</v>
      </c>
      <c r="F2201">
        <v>23560</v>
      </c>
      <c r="G2201">
        <v>11639</v>
      </c>
      <c r="H2201">
        <v>11921</v>
      </c>
      <c r="I2201">
        <v>7734</v>
      </c>
      <c r="J2201">
        <v>8009</v>
      </c>
      <c r="K2201">
        <v>539</v>
      </c>
      <c r="L2201">
        <v>444</v>
      </c>
      <c r="M2201">
        <v>2279</v>
      </c>
      <c r="N2201">
        <v>2480</v>
      </c>
      <c r="O2201">
        <v>56</v>
      </c>
      <c r="P2201">
        <v>51</v>
      </c>
      <c r="Q2201">
        <v>12</v>
      </c>
      <c r="R2201">
        <v>20</v>
      </c>
      <c r="S2201">
        <v>1019</v>
      </c>
      <c r="T2201">
        <v>917</v>
      </c>
      <c r="U2201">
        <v>11034</v>
      </c>
      <c r="V2201">
        <v>11342</v>
      </c>
      <c r="W2201">
        <v>605</v>
      </c>
      <c r="X2201">
        <v>579</v>
      </c>
    </row>
    <row r="2202" spans="1:24" x14ac:dyDescent="0.35">
      <c r="A2202" s="6" t="str">
        <f t="shared" si="34"/>
        <v>40135</v>
      </c>
      <c r="B2202">
        <v>40</v>
      </c>
      <c r="C2202">
        <v>135</v>
      </c>
      <c r="D2202" t="s">
        <v>3427</v>
      </c>
      <c r="E2202" t="s">
        <v>3528</v>
      </c>
      <c r="F2202">
        <v>39289</v>
      </c>
      <c r="G2202">
        <v>19447</v>
      </c>
      <c r="H2202">
        <v>19842</v>
      </c>
      <c r="I2202">
        <v>12447</v>
      </c>
      <c r="J2202">
        <v>12789</v>
      </c>
      <c r="K2202">
        <v>400</v>
      </c>
      <c r="L2202">
        <v>332</v>
      </c>
      <c r="M2202">
        <v>4492</v>
      </c>
      <c r="N2202">
        <v>4543</v>
      </c>
      <c r="O2202">
        <v>137</v>
      </c>
      <c r="P2202">
        <v>179</v>
      </c>
      <c r="Q2202">
        <v>24</v>
      </c>
      <c r="R2202">
        <v>24</v>
      </c>
      <c r="S2202">
        <v>1947</v>
      </c>
      <c r="T2202">
        <v>1975</v>
      </c>
      <c r="U2202">
        <v>18507</v>
      </c>
      <c r="V2202">
        <v>19043</v>
      </c>
      <c r="W2202">
        <v>940</v>
      </c>
      <c r="X2202">
        <v>799</v>
      </c>
    </row>
    <row r="2203" spans="1:24" x14ac:dyDescent="0.35">
      <c r="A2203" s="6" t="str">
        <f t="shared" si="34"/>
        <v>40137</v>
      </c>
      <c r="B2203">
        <v>40</v>
      </c>
      <c r="C2203">
        <v>137</v>
      </c>
      <c r="D2203" t="s">
        <v>3427</v>
      </c>
      <c r="E2203" t="s">
        <v>907</v>
      </c>
      <c r="F2203">
        <v>42847</v>
      </c>
      <c r="G2203">
        <v>20933</v>
      </c>
      <c r="H2203">
        <v>21914</v>
      </c>
      <c r="I2203">
        <v>17988</v>
      </c>
      <c r="J2203">
        <v>18844</v>
      </c>
      <c r="K2203">
        <v>477</v>
      </c>
      <c r="L2203">
        <v>433</v>
      </c>
      <c r="M2203">
        <v>1279</v>
      </c>
      <c r="N2203">
        <v>1342</v>
      </c>
      <c r="O2203">
        <v>134</v>
      </c>
      <c r="P2203">
        <v>175</v>
      </c>
      <c r="Q2203">
        <v>10</v>
      </c>
      <c r="R2203">
        <v>12</v>
      </c>
      <c r="S2203">
        <v>1045</v>
      </c>
      <c r="T2203">
        <v>1108</v>
      </c>
      <c r="U2203">
        <v>19186</v>
      </c>
      <c r="V2203">
        <v>20198</v>
      </c>
      <c r="W2203">
        <v>1747</v>
      </c>
      <c r="X2203">
        <v>1716</v>
      </c>
    </row>
    <row r="2204" spans="1:24" x14ac:dyDescent="0.35">
      <c r="A2204" s="6" t="str">
        <f t="shared" si="34"/>
        <v>40139</v>
      </c>
      <c r="B2204">
        <v>40</v>
      </c>
      <c r="C2204">
        <v>139</v>
      </c>
      <c r="D2204" t="s">
        <v>3427</v>
      </c>
      <c r="E2204" t="s">
        <v>2587</v>
      </c>
      <c r="F2204">
        <v>21383</v>
      </c>
      <c r="G2204">
        <v>11351</v>
      </c>
      <c r="H2204">
        <v>10032</v>
      </c>
      <c r="I2204">
        <v>9771</v>
      </c>
      <c r="J2204">
        <v>8931</v>
      </c>
      <c r="K2204">
        <v>776</v>
      </c>
      <c r="L2204">
        <v>309</v>
      </c>
      <c r="M2204">
        <v>205</v>
      </c>
      <c r="N2204">
        <v>203</v>
      </c>
      <c r="O2204">
        <v>342</v>
      </c>
      <c r="P2204">
        <v>379</v>
      </c>
      <c r="Q2204">
        <v>61</v>
      </c>
      <c r="R2204">
        <v>47</v>
      </c>
      <c r="S2204">
        <v>196</v>
      </c>
      <c r="T2204">
        <v>163</v>
      </c>
      <c r="U2204">
        <v>5531</v>
      </c>
      <c r="V2204">
        <v>5033</v>
      </c>
      <c r="W2204">
        <v>5820</v>
      </c>
      <c r="X2204">
        <v>4999</v>
      </c>
    </row>
    <row r="2205" spans="1:24" x14ac:dyDescent="0.35">
      <c r="A2205" s="6" t="str">
        <f t="shared" si="34"/>
        <v>40141</v>
      </c>
      <c r="B2205">
        <v>40</v>
      </c>
      <c r="C2205">
        <v>141</v>
      </c>
      <c r="D2205" t="s">
        <v>3427</v>
      </c>
      <c r="E2205" t="s">
        <v>3532</v>
      </c>
      <c r="F2205">
        <v>6964</v>
      </c>
      <c r="G2205">
        <v>3476</v>
      </c>
      <c r="H2205">
        <v>3488</v>
      </c>
      <c r="I2205">
        <v>2850</v>
      </c>
      <c r="J2205">
        <v>2877</v>
      </c>
      <c r="K2205">
        <v>256</v>
      </c>
      <c r="L2205">
        <v>250</v>
      </c>
      <c r="M2205">
        <v>194</v>
      </c>
      <c r="N2205">
        <v>180</v>
      </c>
      <c r="O2205">
        <v>15</v>
      </c>
      <c r="P2205">
        <v>24</v>
      </c>
      <c r="Q2205">
        <v>4</v>
      </c>
      <c r="R2205">
        <v>5</v>
      </c>
      <c r="S2205">
        <v>157</v>
      </c>
      <c r="T2205">
        <v>152</v>
      </c>
      <c r="U2205">
        <v>2543</v>
      </c>
      <c r="V2205">
        <v>2496</v>
      </c>
      <c r="W2205">
        <v>933</v>
      </c>
      <c r="X2205">
        <v>992</v>
      </c>
    </row>
    <row r="2206" spans="1:24" x14ac:dyDescent="0.35">
      <c r="A2206" s="6" t="str">
        <f t="shared" si="34"/>
        <v>40143</v>
      </c>
      <c r="B2206">
        <v>40</v>
      </c>
      <c r="C2206">
        <v>143</v>
      </c>
      <c r="D2206" t="s">
        <v>3427</v>
      </c>
      <c r="E2206" t="s">
        <v>3534</v>
      </c>
      <c r="F2206">
        <v>669277</v>
      </c>
      <c r="G2206">
        <v>328690</v>
      </c>
      <c r="H2206">
        <v>340587</v>
      </c>
      <c r="I2206">
        <v>237785</v>
      </c>
      <c r="J2206">
        <v>243789</v>
      </c>
      <c r="K2206">
        <v>34054</v>
      </c>
      <c r="L2206">
        <v>37620</v>
      </c>
      <c r="M2206">
        <v>23318</v>
      </c>
      <c r="N2206">
        <v>23998</v>
      </c>
      <c r="O2206">
        <v>12064</v>
      </c>
      <c r="P2206">
        <v>12351</v>
      </c>
      <c r="Q2206">
        <v>594</v>
      </c>
      <c r="R2206">
        <v>659</v>
      </c>
      <c r="S2206">
        <v>20875</v>
      </c>
      <c r="T2206">
        <v>22170</v>
      </c>
      <c r="U2206">
        <v>276785</v>
      </c>
      <c r="V2206">
        <v>292527</v>
      </c>
      <c r="W2206">
        <v>51905</v>
      </c>
      <c r="X2206">
        <v>48060</v>
      </c>
    </row>
    <row r="2207" spans="1:24" x14ac:dyDescent="0.35">
      <c r="A2207" s="6" t="str">
        <f t="shared" si="34"/>
        <v>40145</v>
      </c>
      <c r="B2207">
        <v>40</v>
      </c>
      <c r="C2207">
        <v>145</v>
      </c>
      <c r="D2207" t="s">
        <v>3427</v>
      </c>
      <c r="E2207" t="s">
        <v>3536</v>
      </c>
      <c r="F2207">
        <v>80983</v>
      </c>
      <c r="G2207">
        <v>40339</v>
      </c>
      <c r="H2207">
        <v>40644</v>
      </c>
      <c r="I2207">
        <v>30711</v>
      </c>
      <c r="J2207">
        <v>30860</v>
      </c>
      <c r="K2207">
        <v>1610</v>
      </c>
      <c r="L2207">
        <v>1470</v>
      </c>
      <c r="M2207">
        <v>4231</v>
      </c>
      <c r="N2207">
        <v>4306</v>
      </c>
      <c r="O2207">
        <v>710</v>
      </c>
      <c r="P2207">
        <v>816</v>
      </c>
      <c r="Q2207">
        <v>37</v>
      </c>
      <c r="R2207">
        <v>22</v>
      </c>
      <c r="S2207">
        <v>3040</v>
      </c>
      <c r="T2207">
        <v>3170</v>
      </c>
      <c r="U2207">
        <v>37199</v>
      </c>
      <c r="V2207">
        <v>37700</v>
      </c>
      <c r="W2207">
        <v>3140</v>
      </c>
      <c r="X2207">
        <v>2944</v>
      </c>
    </row>
    <row r="2208" spans="1:24" x14ac:dyDescent="0.35">
      <c r="A2208" s="6" t="str">
        <f t="shared" si="34"/>
        <v>40147</v>
      </c>
      <c r="B2208">
        <v>40</v>
      </c>
      <c r="C2208">
        <v>147</v>
      </c>
      <c r="D2208" t="s">
        <v>3427</v>
      </c>
      <c r="E2208" t="s">
        <v>150</v>
      </c>
      <c r="F2208">
        <v>52455</v>
      </c>
      <c r="G2208">
        <v>25682</v>
      </c>
      <c r="H2208">
        <v>26773</v>
      </c>
      <c r="I2208">
        <v>19689</v>
      </c>
      <c r="J2208">
        <v>20635</v>
      </c>
      <c r="K2208">
        <v>727</v>
      </c>
      <c r="L2208">
        <v>614</v>
      </c>
      <c r="M2208">
        <v>2828</v>
      </c>
      <c r="N2208">
        <v>2989</v>
      </c>
      <c r="O2208">
        <v>579</v>
      </c>
      <c r="P2208">
        <v>598</v>
      </c>
      <c r="Q2208">
        <v>20</v>
      </c>
      <c r="R2208">
        <v>27</v>
      </c>
      <c r="S2208">
        <v>1839</v>
      </c>
      <c r="T2208">
        <v>1910</v>
      </c>
      <c r="U2208">
        <v>23935</v>
      </c>
      <c r="V2208">
        <v>25138</v>
      </c>
      <c r="W2208">
        <v>1747</v>
      </c>
      <c r="X2208">
        <v>1635</v>
      </c>
    </row>
    <row r="2209" spans="1:24" x14ac:dyDescent="0.35">
      <c r="A2209" s="6" t="str">
        <f t="shared" si="34"/>
        <v>40149</v>
      </c>
      <c r="B2209">
        <v>40</v>
      </c>
      <c r="C2209">
        <v>149</v>
      </c>
      <c r="D2209" t="s">
        <v>3427</v>
      </c>
      <c r="E2209" t="s">
        <v>3539</v>
      </c>
      <c r="F2209">
        <v>10921</v>
      </c>
      <c r="G2209">
        <v>5436</v>
      </c>
      <c r="H2209">
        <v>5485</v>
      </c>
      <c r="I2209">
        <v>4918</v>
      </c>
      <c r="J2209">
        <v>4967</v>
      </c>
      <c r="K2209">
        <v>88</v>
      </c>
      <c r="L2209">
        <v>57</v>
      </c>
      <c r="M2209">
        <v>233</v>
      </c>
      <c r="N2209">
        <v>242</v>
      </c>
      <c r="O2209">
        <v>18</v>
      </c>
      <c r="P2209">
        <v>43</v>
      </c>
      <c r="Q2209">
        <v>1</v>
      </c>
      <c r="R2209">
        <v>4</v>
      </c>
      <c r="S2209">
        <v>178</v>
      </c>
      <c r="T2209">
        <v>172</v>
      </c>
      <c r="U2209">
        <v>4915</v>
      </c>
      <c r="V2209">
        <v>5009</v>
      </c>
      <c r="W2209">
        <v>521</v>
      </c>
      <c r="X2209">
        <v>476</v>
      </c>
    </row>
    <row r="2210" spans="1:24" x14ac:dyDescent="0.35">
      <c r="A2210" s="6" t="str">
        <f t="shared" si="34"/>
        <v>40151</v>
      </c>
      <c r="B2210">
        <v>40</v>
      </c>
      <c r="C2210">
        <v>151</v>
      </c>
      <c r="D2210" t="s">
        <v>3427</v>
      </c>
      <c r="E2210" t="s">
        <v>3541</v>
      </c>
      <c r="F2210">
        <v>8622</v>
      </c>
      <c r="G2210">
        <v>4638</v>
      </c>
      <c r="H2210">
        <v>3984</v>
      </c>
      <c r="I2210">
        <v>4021</v>
      </c>
      <c r="J2210">
        <v>3634</v>
      </c>
      <c r="K2210">
        <v>236</v>
      </c>
      <c r="L2210">
        <v>44</v>
      </c>
      <c r="M2210">
        <v>149</v>
      </c>
      <c r="N2210">
        <v>121</v>
      </c>
      <c r="O2210">
        <v>63</v>
      </c>
      <c r="P2210">
        <v>45</v>
      </c>
      <c r="Q2210">
        <v>4</v>
      </c>
      <c r="R2210">
        <v>1</v>
      </c>
      <c r="S2210">
        <v>165</v>
      </c>
      <c r="T2210">
        <v>139</v>
      </c>
      <c r="U2210">
        <v>4298</v>
      </c>
      <c r="V2210">
        <v>3702</v>
      </c>
      <c r="W2210">
        <v>340</v>
      </c>
      <c r="X2210">
        <v>282</v>
      </c>
    </row>
    <row r="2211" spans="1:24" x14ac:dyDescent="0.35">
      <c r="A2211" s="6" t="str">
        <f t="shared" si="34"/>
        <v>40153</v>
      </c>
      <c r="B2211">
        <v>40</v>
      </c>
      <c r="C2211">
        <v>153</v>
      </c>
      <c r="D2211" t="s">
        <v>3427</v>
      </c>
      <c r="E2211" t="s">
        <v>3543</v>
      </c>
      <c r="F2211">
        <v>20477</v>
      </c>
      <c r="G2211">
        <v>10811</v>
      </c>
      <c r="H2211">
        <v>9666</v>
      </c>
      <c r="I2211">
        <v>9608</v>
      </c>
      <c r="J2211">
        <v>8953</v>
      </c>
      <c r="K2211">
        <v>358</v>
      </c>
      <c r="L2211">
        <v>55</v>
      </c>
      <c r="M2211">
        <v>475</v>
      </c>
      <c r="N2211">
        <v>302</v>
      </c>
      <c r="O2211">
        <v>70</v>
      </c>
      <c r="P2211">
        <v>95</v>
      </c>
      <c r="Q2211">
        <v>10</v>
      </c>
      <c r="R2211">
        <v>4</v>
      </c>
      <c r="S2211">
        <v>290</v>
      </c>
      <c r="T2211">
        <v>257</v>
      </c>
      <c r="U2211">
        <v>9136</v>
      </c>
      <c r="V2211">
        <v>8348</v>
      </c>
      <c r="W2211">
        <v>1675</v>
      </c>
      <c r="X2211">
        <v>1318</v>
      </c>
    </row>
    <row r="2212" spans="1:24" x14ac:dyDescent="0.35">
      <c r="A2212" s="6" t="str">
        <f t="shared" si="34"/>
        <v>41001</v>
      </c>
      <c r="B2212">
        <v>41</v>
      </c>
      <c r="C2212">
        <v>1</v>
      </c>
      <c r="D2212" t="s">
        <v>2540</v>
      </c>
      <c r="E2212" t="s">
        <v>583</v>
      </c>
      <c r="F2212">
        <v>16671</v>
      </c>
      <c r="G2212">
        <v>8591</v>
      </c>
      <c r="H2212">
        <v>8080</v>
      </c>
      <c r="I2212">
        <v>8046</v>
      </c>
      <c r="J2212">
        <v>7582</v>
      </c>
      <c r="K2212">
        <v>82</v>
      </c>
      <c r="L2212">
        <v>44</v>
      </c>
      <c r="M2212">
        <v>138</v>
      </c>
      <c r="N2212">
        <v>132</v>
      </c>
      <c r="O2212">
        <v>50</v>
      </c>
      <c r="P2212">
        <v>70</v>
      </c>
      <c r="Q2212">
        <v>9</v>
      </c>
      <c r="R2212">
        <v>11</v>
      </c>
      <c r="S2212">
        <v>266</v>
      </c>
      <c r="T2212">
        <v>241</v>
      </c>
      <c r="U2212">
        <v>8184</v>
      </c>
      <c r="V2212">
        <v>7679</v>
      </c>
      <c r="W2212">
        <v>407</v>
      </c>
      <c r="X2212">
        <v>401</v>
      </c>
    </row>
    <row r="2213" spans="1:24" x14ac:dyDescent="0.35">
      <c r="A2213" s="6" t="str">
        <f t="shared" si="34"/>
        <v>41003</v>
      </c>
      <c r="B2213">
        <v>41</v>
      </c>
      <c r="C2213">
        <v>3</v>
      </c>
      <c r="D2213" t="s">
        <v>2540</v>
      </c>
      <c r="E2213" t="s">
        <v>193</v>
      </c>
      <c r="F2213">
        <v>95183</v>
      </c>
      <c r="G2213">
        <v>47853</v>
      </c>
      <c r="H2213">
        <v>47330</v>
      </c>
      <c r="I2213">
        <v>41196</v>
      </c>
      <c r="J2213">
        <v>41088</v>
      </c>
      <c r="K2213">
        <v>716</v>
      </c>
      <c r="L2213">
        <v>511</v>
      </c>
      <c r="M2213">
        <v>500</v>
      </c>
      <c r="N2213">
        <v>489</v>
      </c>
      <c r="O2213">
        <v>3355</v>
      </c>
      <c r="P2213">
        <v>3119</v>
      </c>
      <c r="Q2213">
        <v>144</v>
      </c>
      <c r="R2213">
        <v>131</v>
      </c>
      <c r="S2213">
        <v>1942</v>
      </c>
      <c r="T2213">
        <v>1992</v>
      </c>
      <c r="U2213">
        <v>43589</v>
      </c>
      <c r="V2213">
        <v>43110</v>
      </c>
      <c r="W2213">
        <v>4264</v>
      </c>
      <c r="X2213">
        <v>4220</v>
      </c>
    </row>
    <row r="2214" spans="1:24" x14ac:dyDescent="0.35">
      <c r="A2214" s="6" t="str">
        <f t="shared" si="34"/>
        <v>41005</v>
      </c>
      <c r="B2214">
        <v>41</v>
      </c>
      <c r="C2214">
        <v>5</v>
      </c>
      <c r="D2214" t="s">
        <v>2540</v>
      </c>
      <c r="E2214" t="s">
        <v>3547</v>
      </c>
      <c r="F2214">
        <v>421398</v>
      </c>
      <c r="G2214">
        <v>209326</v>
      </c>
      <c r="H2214">
        <v>212072</v>
      </c>
      <c r="I2214">
        <v>185458</v>
      </c>
      <c r="J2214">
        <v>187414</v>
      </c>
      <c r="K2214">
        <v>2943</v>
      </c>
      <c r="L2214">
        <v>2294</v>
      </c>
      <c r="M2214">
        <v>2329</v>
      </c>
      <c r="N2214">
        <v>2326</v>
      </c>
      <c r="O2214">
        <v>9803</v>
      </c>
      <c r="P2214">
        <v>11287</v>
      </c>
      <c r="Q2214">
        <v>677</v>
      </c>
      <c r="R2214">
        <v>662</v>
      </c>
      <c r="S2214">
        <v>8116</v>
      </c>
      <c r="T2214">
        <v>8089</v>
      </c>
      <c r="U2214">
        <v>188485</v>
      </c>
      <c r="V2214">
        <v>192672</v>
      </c>
      <c r="W2214">
        <v>20841</v>
      </c>
      <c r="X2214">
        <v>19400</v>
      </c>
    </row>
    <row r="2215" spans="1:24" x14ac:dyDescent="0.35">
      <c r="A2215" s="6" t="str">
        <f t="shared" si="34"/>
        <v>41007</v>
      </c>
      <c r="B2215">
        <v>41</v>
      </c>
      <c r="C2215">
        <v>7</v>
      </c>
      <c r="D2215" t="s">
        <v>2540</v>
      </c>
      <c r="E2215" t="s">
        <v>3549</v>
      </c>
      <c r="F2215">
        <v>41076</v>
      </c>
      <c r="G2215">
        <v>20401</v>
      </c>
      <c r="H2215">
        <v>20675</v>
      </c>
      <c r="I2215">
        <v>18887</v>
      </c>
      <c r="J2215">
        <v>19168</v>
      </c>
      <c r="K2215">
        <v>207</v>
      </c>
      <c r="L2215">
        <v>150</v>
      </c>
      <c r="M2215">
        <v>279</v>
      </c>
      <c r="N2215">
        <v>279</v>
      </c>
      <c r="O2215">
        <v>291</v>
      </c>
      <c r="P2215">
        <v>376</v>
      </c>
      <c r="Q2215">
        <v>54</v>
      </c>
      <c r="R2215">
        <v>67</v>
      </c>
      <c r="S2215">
        <v>683</v>
      </c>
      <c r="T2215">
        <v>635</v>
      </c>
      <c r="U2215">
        <v>18467</v>
      </c>
      <c r="V2215">
        <v>18746</v>
      </c>
      <c r="W2215">
        <v>1934</v>
      </c>
      <c r="X2215">
        <v>1929</v>
      </c>
    </row>
    <row r="2216" spans="1:24" x14ac:dyDescent="0.35">
      <c r="A2216" s="6" t="str">
        <f t="shared" si="34"/>
        <v>41009</v>
      </c>
      <c r="B2216">
        <v>41</v>
      </c>
      <c r="C2216">
        <v>9</v>
      </c>
      <c r="D2216" t="s">
        <v>2540</v>
      </c>
      <c r="E2216" t="s">
        <v>210</v>
      </c>
      <c r="F2216">
        <v>52593</v>
      </c>
      <c r="G2216">
        <v>26446</v>
      </c>
      <c r="H2216">
        <v>26147</v>
      </c>
      <c r="I2216">
        <v>24487</v>
      </c>
      <c r="J2216">
        <v>24031</v>
      </c>
      <c r="K2216">
        <v>242</v>
      </c>
      <c r="L2216">
        <v>177</v>
      </c>
      <c r="M2216">
        <v>409</v>
      </c>
      <c r="N2216">
        <v>415</v>
      </c>
      <c r="O2216">
        <v>194</v>
      </c>
      <c r="P2216">
        <v>379</v>
      </c>
      <c r="Q2216">
        <v>67</v>
      </c>
      <c r="R2216">
        <v>70</v>
      </c>
      <c r="S2216">
        <v>1047</v>
      </c>
      <c r="T2216">
        <v>1075</v>
      </c>
      <c r="U2216">
        <v>24818</v>
      </c>
      <c r="V2216">
        <v>24701</v>
      </c>
      <c r="W2216">
        <v>1628</v>
      </c>
      <c r="X2216">
        <v>1446</v>
      </c>
    </row>
    <row r="2217" spans="1:24" x14ac:dyDescent="0.35">
      <c r="A2217" s="6" t="str">
        <f t="shared" si="34"/>
        <v>41011</v>
      </c>
      <c r="B2217">
        <v>41</v>
      </c>
      <c r="C2217">
        <v>11</v>
      </c>
      <c r="D2217" t="s">
        <v>2540</v>
      </c>
      <c r="E2217" t="s">
        <v>2859</v>
      </c>
      <c r="F2217">
        <v>64933</v>
      </c>
      <c r="G2217">
        <v>32229</v>
      </c>
      <c r="H2217">
        <v>32704</v>
      </c>
      <c r="I2217">
        <v>29178</v>
      </c>
      <c r="J2217">
        <v>29472</v>
      </c>
      <c r="K2217">
        <v>251</v>
      </c>
      <c r="L2217">
        <v>167</v>
      </c>
      <c r="M2217">
        <v>920</v>
      </c>
      <c r="N2217">
        <v>1014</v>
      </c>
      <c r="O2217">
        <v>327</v>
      </c>
      <c r="P2217">
        <v>493</v>
      </c>
      <c r="Q2217">
        <v>80</v>
      </c>
      <c r="R2217">
        <v>106</v>
      </c>
      <c r="S2217">
        <v>1473</v>
      </c>
      <c r="T2217">
        <v>1452</v>
      </c>
      <c r="U2217">
        <v>30084</v>
      </c>
      <c r="V2217">
        <v>30513</v>
      </c>
      <c r="W2217">
        <v>2145</v>
      </c>
      <c r="X2217">
        <v>2191</v>
      </c>
    </row>
    <row r="2218" spans="1:24" x14ac:dyDescent="0.35">
      <c r="A2218" s="6" t="str">
        <f t="shared" si="34"/>
        <v>41013</v>
      </c>
      <c r="B2218">
        <v>41</v>
      </c>
      <c r="C2218">
        <v>13</v>
      </c>
      <c r="D2218" t="s">
        <v>2540</v>
      </c>
      <c r="E2218" t="s">
        <v>3553</v>
      </c>
      <c r="F2218">
        <v>24738</v>
      </c>
      <c r="G2218">
        <v>12356</v>
      </c>
      <c r="H2218">
        <v>12382</v>
      </c>
      <c r="I2218">
        <v>11754</v>
      </c>
      <c r="J2218">
        <v>11650</v>
      </c>
      <c r="K2218">
        <v>70</v>
      </c>
      <c r="L2218">
        <v>47</v>
      </c>
      <c r="M2218">
        <v>189</v>
      </c>
      <c r="N2218">
        <v>242</v>
      </c>
      <c r="O2218">
        <v>61</v>
      </c>
      <c r="P2218">
        <v>104</v>
      </c>
      <c r="Q2218">
        <v>14</v>
      </c>
      <c r="R2218">
        <v>10</v>
      </c>
      <c r="S2218">
        <v>268</v>
      </c>
      <c r="T2218">
        <v>329</v>
      </c>
      <c r="U2218">
        <v>11425</v>
      </c>
      <c r="V2218">
        <v>11504</v>
      </c>
      <c r="W2218">
        <v>931</v>
      </c>
      <c r="X2218">
        <v>878</v>
      </c>
    </row>
    <row r="2219" spans="1:24" x14ac:dyDescent="0.35">
      <c r="A2219" s="6" t="str">
        <f t="shared" si="34"/>
        <v>41015</v>
      </c>
      <c r="B2219">
        <v>41</v>
      </c>
      <c r="C2219">
        <v>15</v>
      </c>
      <c r="D2219" t="s">
        <v>2540</v>
      </c>
      <c r="E2219" t="s">
        <v>2914</v>
      </c>
      <c r="F2219">
        <v>23450</v>
      </c>
      <c r="G2219">
        <v>11639</v>
      </c>
      <c r="H2219">
        <v>11811</v>
      </c>
      <c r="I2219">
        <v>10682</v>
      </c>
      <c r="J2219">
        <v>10822</v>
      </c>
      <c r="K2219">
        <v>76</v>
      </c>
      <c r="L2219">
        <v>61</v>
      </c>
      <c r="M2219">
        <v>307</v>
      </c>
      <c r="N2219">
        <v>297</v>
      </c>
      <c r="O2219">
        <v>90</v>
      </c>
      <c r="P2219">
        <v>135</v>
      </c>
      <c r="Q2219">
        <v>18</v>
      </c>
      <c r="R2219">
        <v>20</v>
      </c>
      <c r="S2219">
        <v>466</v>
      </c>
      <c r="T2219">
        <v>476</v>
      </c>
      <c r="U2219">
        <v>10731</v>
      </c>
      <c r="V2219">
        <v>11015</v>
      </c>
      <c r="W2219">
        <v>908</v>
      </c>
      <c r="X2219">
        <v>796</v>
      </c>
    </row>
    <row r="2220" spans="1:24" x14ac:dyDescent="0.35">
      <c r="A2220" s="6" t="str">
        <f t="shared" si="34"/>
        <v>41017</v>
      </c>
      <c r="B2220">
        <v>41</v>
      </c>
      <c r="C2220">
        <v>17</v>
      </c>
      <c r="D2220" t="s">
        <v>2540</v>
      </c>
      <c r="E2220" t="s">
        <v>3556</v>
      </c>
      <c r="F2220">
        <v>198251</v>
      </c>
      <c r="G2220">
        <v>98773</v>
      </c>
      <c r="H2220">
        <v>99478</v>
      </c>
      <c r="I2220">
        <v>92758</v>
      </c>
      <c r="J2220">
        <v>93429</v>
      </c>
      <c r="K2220">
        <v>696</v>
      </c>
      <c r="L2220">
        <v>478</v>
      </c>
      <c r="M2220">
        <v>1212</v>
      </c>
      <c r="N2220">
        <v>1060</v>
      </c>
      <c r="O2220">
        <v>1078</v>
      </c>
      <c r="P2220">
        <v>1509</v>
      </c>
      <c r="Q2220">
        <v>192</v>
      </c>
      <c r="R2220">
        <v>145</v>
      </c>
      <c r="S2220">
        <v>2837</v>
      </c>
      <c r="T2220">
        <v>2857</v>
      </c>
      <c r="U2220">
        <v>90165</v>
      </c>
      <c r="V2220">
        <v>90904</v>
      </c>
      <c r="W2220">
        <v>8608</v>
      </c>
      <c r="X2220">
        <v>8574</v>
      </c>
    </row>
    <row r="2221" spans="1:24" x14ac:dyDescent="0.35">
      <c r="A2221" s="6" t="str">
        <f t="shared" si="34"/>
        <v>41019</v>
      </c>
      <c r="B2221">
        <v>41</v>
      </c>
      <c r="C2221">
        <v>19</v>
      </c>
      <c r="D2221" t="s">
        <v>2540</v>
      </c>
      <c r="E2221" t="s">
        <v>471</v>
      </c>
      <c r="F2221">
        <v>111203</v>
      </c>
      <c r="G2221">
        <v>55240</v>
      </c>
      <c r="H2221">
        <v>55963</v>
      </c>
      <c r="I2221">
        <v>51226</v>
      </c>
      <c r="J2221">
        <v>51582</v>
      </c>
      <c r="K2221">
        <v>312</v>
      </c>
      <c r="L2221">
        <v>251</v>
      </c>
      <c r="M2221">
        <v>1185</v>
      </c>
      <c r="N2221">
        <v>1144</v>
      </c>
      <c r="O2221">
        <v>471</v>
      </c>
      <c r="P2221">
        <v>812</v>
      </c>
      <c r="Q2221">
        <v>116</v>
      </c>
      <c r="R2221">
        <v>98</v>
      </c>
      <c r="S2221">
        <v>1930</v>
      </c>
      <c r="T2221">
        <v>2076</v>
      </c>
      <c r="U2221">
        <v>51915</v>
      </c>
      <c r="V2221">
        <v>52611</v>
      </c>
      <c r="W2221">
        <v>3325</v>
      </c>
      <c r="X2221">
        <v>3352</v>
      </c>
    </row>
    <row r="2222" spans="1:24" x14ac:dyDescent="0.35">
      <c r="A2222" s="6" t="str">
        <f t="shared" si="34"/>
        <v>41021</v>
      </c>
      <c r="B2222">
        <v>41</v>
      </c>
      <c r="C2222">
        <v>21</v>
      </c>
      <c r="D2222" t="s">
        <v>2540</v>
      </c>
      <c r="E2222" t="s">
        <v>3559</v>
      </c>
      <c r="F2222">
        <v>1996</v>
      </c>
      <c r="G2222">
        <v>1018</v>
      </c>
      <c r="H2222">
        <v>978</v>
      </c>
      <c r="I2222">
        <v>946</v>
      </c>
      <c r="J2222">
        <v>927</v>
      </c>
      <c r="K2222">
        <v>7</v>
      </c>
      <c r="L2222">
        <v>1</v>
      </c>
      <c r="M2222">
        <v>24</v>
      </c>
      <c r="N2222">
        <v>14</v>
      </c>
      <c r="O2222">
        <v>9</v>
      </c>
      <c r="P2222">
        <v>10</v>
      </c>
      <c r="Q2222">
        <v>4</v>
      </c>
      <c r="R2222">
        <v>6</v>
      </c>
      <c r="S2222">
        <v>28</v>
      </c>
      <c r="T2222">
        <v>20</v>
      </c>
      <c r="U2222">
        <v>955</v>
      </c>
      <c r="V2222">
        <v>919</v>
      </c>
      <c r="W2222">
        <v>63</v>
      </c>
      <c r="X2222">
        <v>59</v>
      </c>
    </row>
    <row r="2223" spans="1:24" x14ac:dyDescent="0.35">
      <c r="A2223" s="6" t="str">
        <f t="shared" si="34"/>
        <v>41023</v>
      </c>
      <c r="B2223">
        <v>41</v>
      </c>
      <c r="C2223">
        <v>23</v>
      </c>
      <c r="D2223" t="s">
        <v>2540</v>
      </c>
      <c r="E2223" t="s">
        <v>234</v>
      </c>
      <c r="F2223">
        <v>7232</v>
      </c>
      <c r="G2223">
        <v>3665</v>
      </c>
      <c r="H2223">
        <v>3567</v>
      </c>
      <c r="I2223">
        <v>3447</v>
      </c>
      <c r="J2223">
        <v>3347</v>
      </c>
      <c r="K2223">
        <v>14</v>
      </c>
      <c r="L2223">
        <v>8</v>
      </c>
      <c r="M2223">
        <v>79</v>
      </c>
      <c r="N2223">
        <v>60</v>
      </c>
      <c r="O2223">
        <v>19</v>
      </c>
      <c r="P2223">
        <v>29</v>
      </c>
      <c r="Q2223">
        <v>3</v>
      </c>
      <c r="R2223">
        <v>6</v>
      </c>
      <c r="S2223">
        <v>103</v>
      </c>
      <c r="T2223">
        <v>117</v>
      </c>
      <c r="U2223">
        <v>3506</v>
      </c>
      <c r="V2223">
        <v>3422</v>
      </c>
      <c r="W2223">
        <v>159</v>
      </c>
      <c r="X2223">
        <v>145</v>
      </c>
    </row>
    <row r="2224" spans="1:24" x14ac:dyDescent="0.35">
      <c r="A2224" s="6" t="str">
        <f t="shared" si="34"/>
        <v>41025</v>
      </c>
      <c r="B2224">
        <v>41</v>
      </c>
      <c r="C2224">
        <v>25</v>
      </c>
      <c r="D2224" t="s">
        <v>2540</v>
      </c>
      <c r="E2224" t="s">
        <v>3562</v>
      </c>
      <c r="F2224">
        <v>7504</v>
      </c>
      <c r="G2224">
        <v>3817</v>
      </c>
      <c r="H2224">
        <v>3687</v>
      </c>
      <c r="I2224">
        <v>3445</v>
      </c>
      <c r="J2224">
        <v>3355</v>
      </c>
      <c r="K2224">
        <v>38</v>
      </c>
      <c r="L2224">
        <v>31</v>
      </c>
      <c r="M2224">
        <v>176</v>
      </c>
      <c r="N2224">
        <v>165</v>
      </c>
      <c r="O2224">
        <v>17</v>
      </c>
      <c r="P2224">
        <v>25</v>
      </c>
      <c r="Q2224">
        <v>0</v>
      </c>
      <c r="R2224">
        <v>2</v>
      </c>
      <c r="S2224">
        <v>141</v>
      </c>
      <c r="T2224">
        <v>109</v>
      </c>
      <c r="U2224">
        <v>3601</v>
      </c>
      <c r="V2224">
        <v>3509</v>
      </c>
      <c r="W2224">
        <v>216</v>
      </c>
      <c r="X2224">
        <v>178</v>
      </c>
    </row>
    <row r="2225" spans="1:24" x14ac:dyDescent="0.35">
      <c r="A2225" s="6" t="str">
        <f t="shared" si="34"/>
        <v>41027</v>
      </c>
      <c r="B2225">
        <v>41</v>
      </c>
      <c r="C2225">
        <v>27</v>
      </c>
      <c r="D2225" t="s">
        <v>2540</v>
      </c>
      <c r="E2225" t="s">
        <v>3564</v>
      </c>
      <c r="F2225">
        <v>23980</v>
      </c>
      <c r="G2225">
        <v>12030</v>
      </c>
      <c r="H2225">
        <v>11950</v>
      </c>
      <c r="I2225">
        <v>11261</v>
      </c>
      <c r="J2225">
        <v>11133</v>
      </c>
      <c r="K2225">
        <v>113</v>
      </c>
      <c r="L2225">
        <v>82</v>
      </c>
      <c r="M2225">
        <v>159</v>
      </c>
      <c r="N2225">
        <v>132</v>
      </c>
      <c r="O2225">
        <v>192</v>
      </c>
      <c r="P2225">
        <v>231</v>
      </c>
      <c r="Q2225">
        <v>23</v>
      </c>
      <c r="R2225">
        <v>25</v>
      </c>
      <c r="S2225">
        <v>282</v>
      </c>
      <c r="T2225">
        <v>347</v>
      </c>
      <c r="U2225">
        <v>8273</v>
      </c>
      <c r="V2225">
        <v>8526</v>
      </c>
      <c r="W2225">
        <v>3757</v>
      </c>
      <c r="X2225">
        <v>3424</v>
      </c>
    </row>
    <row r="2226" spans="1:24" x14ac:dyDescent="0.35">
      <c r="A2226" s="6" t="str">
        <f t="shared" si="34"/>
        <v>41029</v>
      </c>
      <c r="B2226">
        <v>41</v>
      </c>
      <c r="C2226">
        <v>29</v>
      </c>
      <c r="D2226" t="s">
        <v>2540</v>
      </c>
      <c r="E2226" t="s">
        <v>92</v>
      </c>
      <c r="F2226">
        <v>223255</v>
      </c>
      <c r="G2226">
        <v>109560</v>
      </c>
      <c r="H2226">
        <v>113695</v>
      </c>
      <c r="I2226">
        <v>100419</v>
      </c>
      <c r="J2226">
        <v>104346</v>
      </c>
      <c r="K2226">
        <v>1266</v>
      </c>
      <c r="L2226">
        <v>845</v>
      </c>
      <c r="M2226">
        <v>1911</v>
      </c>
      <c r="N2226">
        <v>1841</v>
      </c>
      <c r="O2226">
        <v>1534</v>
      </c>
      <c r="P2226">
        <v>2101</v>
      </c>
      <c r="Q2226">
        <v>369</v>
      </c>
      <c r="R2226">
        <v>416</v>
      </c>
      <c r="S2226">
        <v>4061</v>
      </c>
      <c r="T2226">
        <v>4146</v>
      </c>
      <c r="U2226">
        <v>93718</v>
      </c>
      <c r="V2226">
        <v>99125</v>
      </c>
      <c r="W2226">
        <v>15842</v>
      </c>
      <c r="X2226">
        <v>14570</v>
      </c>
    </row>
    <row r="2227" spans="1:24" x14ac:dyDescent="0.35">
      <c r="A2227" s="6" t="str">
        <f t="shared" si="34"/>
        <v>41031</v>
      </c>
      <c r="B2227">
        <v>41</v>
      </c>
      <c r="C2227">
        <v>31</v>
      </c>
      <c r="D2227" t="s">
        <v>2540</v>
      </c>
      <c r="E2227" t="s">
        <v>94</v>
      </c>
      <c r="F2227">
        <v>24508</v>
      </c>
      <c r="G2227">
        <v>12861</v>
      </c>
      <c r="H2227">
        <v>11647</v>
      </c>
      <c r="I2227">
        <v>9751</v>
      </c>
      <c r="J2227">
        <v>8792</v>
      </c>
      <c r="K2227">
        <v>171</v>
      </c>
      <c r="L2227">
        <v>128</v>
      </c>
      <c r="M2227">
        <v>2367</v>
      </c>
      <c r="N2227">
        <v>2132</v>
      </c>
      <c r="O2227">
        <v>85</v>
      </c>
      <c r="P2227">
        <v>118</v>
      </c>
      <c r="Q2227">
        <v>37</v>
      </c>
      <c r="R2227">
        <v>23</v>
      </c>
      <c r="S2227">
        <v>450</v>
      </c>
      <c r="T2227">
        <v>454</v>
      </c>
      <c r="U2227">
        <v>10192</v>
      </c>
      <c r="V2227">
        <v>9305</v>
      </c>
      <c r="W2227">
        <v>2669</v>
      </c>
      <c r="X2227">
        <v>2342</v>
      </c>
    </row>
    <row r="2228" spans="1:24" x14ac:dyDescent="0.35">
      <c r="A2228" s="6" t="str">
        <f t="shared" si="34"/>
        <v>41033</v>
      </c>
      <c r="B2228">
        <v>41</v>
      </c>
      <c r="C2228">
        <v>33</v>
      </c>
      <c r="D2228" t="s">
        <v>2540</v>
      </c>
      <c r="E2228" t="s">
        <v>3568</v>
      </c>
      <c r="F2228">
        <v>88088</v>
      </c>
      <c r="G2228">
        <v>43038</v>
      </c>
      <c r="H2228">
        <v>45050</v>
      </c>
      <c r="I2228">
        <v>39886</v>
      </c>
      <c r="J2228">
        <v>41788</v>
      </c>
      <c r="K2228">
        <v>316</v>
      </c>
      <c r="L2228">
        <v>257</v>
      </c>
      <c r="M2228">
        <v>737</v>
      </c>
      <c r="N2228">
        <v>732</v>
      </c>
      <c r="O2228">
        <v>380</v>
      </c>
      <c r="P2228">
        <v>562</v>
      </c>
      <c r="Q2228">
        <v>124</v>
      </c>
      <c r="R2228">
        <v>118</v>
      </c>
      <c r="S2228">
        <v>1595</v>
      </c>
      <c r="T2228">
        <v>1593</v>
      </c>
      <c r="U2228">
        <v>39471</v>
      </c>
      <c r="V2228">
        <v>41571</v>
      </c>
      <c r="W2228">
        <v>3567</v>
      </c>
      <c r="X2228">
        <v>3479</v>
      </c>
    </row>
    <row r="2229" spans="1:24" x14ac:dyDescent="0.35">
      <c r="A2229" s="6" t="str">
        <f t="shared" si="34"/>
        <v>41035</v>
      </c>
      <c r="B2229">
        <v>41</v>
      </c>
      <c r="C2229">
        <v>35</v>
      </c>
      <c r="D2229" t="s">
        <v>2540</v>
      </c>
      <c r="E2229" t="s">
        <v>3570</v>
      </c>
      <c r="F2229">
        <v>69419</v>
      </c>
      <c r="G2229">
        <v>34873</v>
      </c>
      <c r="H2229">
        <v>34546</v>
      </c>
      <c r="I2229">
        <v>30844</v>
      </c>
      <c r="J2229">
        <v>30507</v>
      </c>
      <c r="K2229">
        <v>341</v>
      </c>
      <c r="L2229">
        <v>277</v>
      </c>
      <c r="M2229">
        <v>1694</v>
      </c>
      <c r="N2229">
        <v>1717</v>
      </c>
      <c r="O2229">
        <v>367</v>
      </c>
      <c r="P2229">
        <v>429</v>
      </c>
      <c r="Q2229">
        <v>82</v>
      </c>
      <c r="R2229">
        <v>75</v>
      </c>
      <c r="S2229">
        <v>1545</v>
      </c>
      <c r="T2229">
        <v>1541</v>
      </c>
      <c r="U2229">
        <v>30206</v>
      </c>
      <c r="V2229">
        <v>30356</v>
      </c>
      <c r="W2229">
        <v>4667</v>
      </c>
      <c r="X2229">
        <v>4190</v>
      </c>
    </row>
    <row r="2230" spans="1:24" x14ac:dyDescent="0.35">
      <c r="A2230" s="6" t="str">
        <f t="shared" si="34"/>
        <v>41037</v>
      </c>
      <c r="B2230">
        <v>41</v>
      </c>
      <c r="C2230">
        <v>37</v>
      </c>
      <c r="D2230" t="s">
        <v>2540</v>
      </c>
      <c r="E2230" t="s">
        <v>352</v>
      </c>
      <c r="F2230">
        <v>8163</v>
      </c>
      <c r="G2230">
        <v>4398</v>
      </c>
      <c r="H2230">
        <v>3765</v>
      </c>
      <c r="I2230">
        <v>4002</v>
      </c>
      <c r="J2230">
        <v>3447</v>
      </c>
      <c r="K2230">
        <v>47</v>
      </c>
      <c r="L2230">
        <v>16</v>
      </c>
      <c r="M2230">
        <v>118</v>
      </c>
      <c r="N2230">
        <v>90</v>
      </c>
      <c r="O2230">
        <v>41</v>
      </c>
      <c r="P2230">
        <v>58</v>
      </c>
      <c r="Q2230">
        <v>8</v>
      </c>
      <c r="R2230">
        <v>5</v>
      </c>
      <c r="S2230">
        <v>182</v>
      </c>
      <c r="T2230">
        <v>149</v>
      </c>
      <c r="U2230">
        <v>4013</v>
      </c>
      <c r="V2230">
        <v>3370</v>
      </c>
      <c r="W2230">
        <v>385</v>
      </c>
      <c r="X2230">
        <v>395</v>
      </c>
    </row>
    <row r="2231" spans="1:24" x14ac:dyDescent="0.35">
      <c r="A2231" s="6" t="str">
        <f t="shared" si="34"/>
        <v>41039</v>
      </c>
      <c r="B2231">
        <v>41</v>
      </c>
      <c r="C2231">
        <v>39</v>
      </c>
      <c r="D2231" t="s">
        <v>2540</v>
      </c>
      <c r="E2231" t="s">
        <v>1556</v>
      </c>
      <c r="F2231">
        <v>382983</v>
      </c>
      <c r="G2231">
        <v>189479</v>
      </c>
      <c r="H2231">
        <v>193504</v>
      </c>
      <c r="I2231">
        <v>168522</v>
      </c>
      <c r="J2231">
        <v>172247</v>
      </c>
      <c r="K2231">
        <v>2835</v>
      </c>
      <c r="L2231">
        <v>2044</v>
      </c>
      <c r="M2231">
        <v>3218</v>
      </c>
      <c r="N2231">
        <v>2969</v>
      </c>
      <c r="O2231">
        <v>5260</v>
      </c>
      <c r="P2231">
        <v>6778</v>
      </c>
      <c r="Q2231">
        <v>546</v>
      </c>
      <c r="R2231">
        <v>502</v>
      </c>
      <c r="S2231">
        <v>9098</v>
      </c>
      <c r="T2231">
        <v>8964</v>
      </c>
      <c r="U2231">
        <v>170069</v>
      </c>
      <c r="V2231">
        <v>175205</v>
      </c>
      <c r="W2231">
        <v>19410</v>
      </c>
      <c r="X2231">
        <v>18299</v>
      </c>
    </row>
    <row r="2232" spans="1:24" x14ac:dyDescent="0.35">
      <c r="A2232" s="6" t="str">
        <f t="shared" si="34"/>
        <v>41041</v>
      </c>
      <c r="B2232">
        <v>41</v>
      </c>
      <c r="C2232">
        <v>41</v>
      </c>
      <c r="D2232" t="s">
        <v>2540</v>
      </c>
      <c r="E2232" t="s">
        <v>255</v>
      </c>
      <c r="F2232">
        <v>50399</v>
      </c>
      <c r="G2232">
        <v>24384</v>
      </c>
      <c r="H2232">
        <v>26015</v>
      </c>
      <c r="I2232">
        <v>21822</v>
      </c>
      <c r="J2232">
        <v>23248</v>
      </c>
      <c r="K2232">
        <v>262</v>
      </c>
      <c r="L2232">
        <v>192</v>
      </c>
      <c r="M2232">
        <v>1022</v>
      </c>
      <c r="N2232">
        <v>1032</v>
      </c>
      <c r="O2232">
        <v>266</v>
      </c>
      <c r="P2232">
        <v>445</v>
      </c>
      <c r="Q2232">
        <v>50</v>
      </c>
      <c r="R2232">
        <v>52</v>
      </c>
      <c r="S2232">
        <v>962</v>
      </c>
      <c r="T2232">
        <v>1046</v>
      </c>
      <c r="U2232">
        <v>21844</v>
      </c>
      <c r="V2232">
        <v>23695</v>
      </c>
      <c r="W2232">
        <v>2540</v>
      </c>
      <c r="X2232">
        <v>2320</v>
      </c>
    </row>
    <row r="2233" spans="1:24" x14ac:dyDescent="0.35">
      <c r="A2233" s="6" t="str">
        <f t="shared" si="34"/>
        <v>41043</v>
      </c>
      <c r="B2233">
        <v>41</v>
      </c>
      <c r="C2233">
        <v>43</v>
      </c>
      <c r="D2233" t="s">
        <v>2540</v>
      </c>
      <c r="E2233" t="s">
        <v>1409</v>
      </c>
      <c r="F2233">
        <v>128611</v>
      </c>
      <c r="G2233">
        <v>64022</v>
      </c>
      <c r="H2233">
        <v>64589</v>
      </c>
      <c r="I2233">
        <v>59114</v>
      </c>
      <c r="J2233">
        <v>59545</v>
      </c>
      <c r="K2233">
        <v>624</v>
      </c>
      <c r="L2233">
        <v>439</v>
      </c>
      <c r="M2233">
        <v>1104</v>
      </c>
      <c r="N2233">
        <v>1182</v>
      </c>
      <c r="O2233">
        <v>683</v>
      </c>
      <c r="P2233">
        <v>952</v>
      </c>
      <c r="Q2233">
        <v>158</v>
      </c>
      <c r="R2233">
        <v>146</v>
      </c>
      <c r="S2233">
        <v>2339</v>
      </c>
      <c r="T2233">
        <v>2325</v>
      </c>
      <c r="U2233">
        <v>57469</v>
      </c>
      <c r="V2233">
        <v>58570</v>
      </c>
      <c r="W2233">
        <v>6553</v>
      </c>
      <c r="X2233">
        <v>6019</v>
      </c>
    </row>
    <row r="2234" spans="1:24" x14ac:dyDescent="0.35">
      <c r="A2234" s="6" t="str">
        <f t="shared" si="34"/>
        <v>41045</v>
      </c>
      <c r="B2234">
        <v>41</v>
      </c>
      <c r="C2234">
        <v>45</v>
      </c>
      <c r="D2234" t="s">
        <v>2540</v>
      </c>
      <c r="E2234" t="s">
        <v>3576</v>
      </c>
      <c r="F2234">
        <v>31567</v>
      </c>
      <c r="G2234">
        <v>17158</v>
      </c>
      <c r="H2234">
        <v>14409</v>
      </c>
      <c r="I2234">
        <v>15717</v>
      </c>
      <c r="J2234">
        <v>13329</v>
      </c>
      <c r="K2234">
        <v>393</v>
      </c>
      <c r="L2234">
        <v>132</v>
      </c>
      <c r="M2234">
        <v>359</v>
      </c>
      <c r="N2234">
        <v>275</v>
      </c>
      <c r="O2234">
        <v>251</v>
      </c>
      <c r="P2234">
        <v>218</v>
      </c>
      <c r="Q2234">
        <v>40</v>
      </c>
      <c r="R2234">
        <v>36</v>
      </c>
      <c r="S2234">
        <v>398</v>
      </c>
      <c r="T2234">
        <v>419</v>
      </c>
      <c r="U2234">
        <v>11632</v>
      </c>
      <c r="V2234">
        <v>9553</v>
      </c>
      <c r="W2234">
        <v>5526</v>
      </c>
      <c r="X2234">
        <v>4856</v>
      </c>
    </row>
    <row r="2235" spans="1:24" x14ac:dyDescent="0.35">
      <c r="A2235" s="6" t="str">
        <f t="shared" si="34"/>
        <v>41047</v>
      </c>
      <c r="B2235">
        <v>41</v>
      </c>
      <c r="C2235">
        <v>47</v>
      </c>
      <c r="D2235" t="s">
        <v>2540</v>
      </c>
      <c r="E2235" t="s">
        <v>114</v>
      </c>
      <c r="F2235">
        <v>345910</v>
      </c>
      <c r="G2235">
        <v>173356</v>
      </c>
      <c r="H2235">
        <v>172554</v>
      </c>
      <c r="I2235">
        <v>152768</v>
      </c>
      <c r="J2235">
        <v>152560</v>
      </c>
      <c r="K2235">
        <v>3212</v>
      </c>
      <c r="L2235">
        <v>2271</v>
      </c>
      <c r="M2235">
        <v>4813</v>
      </c>
      <c r="N2235">
        <v>4592</v>
      </c>
      <c r="O2235">
        <v>4074</v>
      </c>
      <c r="P2235">
        <v>4792</v>
      </c>
      <c r="Q2235">
        <v>1996</v>
      </c>
      <c r="R2235">
        <v>1839</v>
      </c>
      <c r="S2235">
        <v>6493</v>
      </c>
      <c r="T2235">
        <v>6500</v>
      </c>
      <c r="U2235">
        <v>123679</v>
      </c>
      <c r="V2235">
        <v>126512</v>
      </c>
      <c r="W2235">
        <v>49677</v>
      </c>
      <c r="X2235">
        <v>46042</v>
      </c>
    </row>
    <row r="2236" spans="1:24" x14ac:dyDescent="0.35">
      <c r="A2236" s="6" t="str">
        <f t="shared" si="34"/>
        <v>41049</v>
      </c>
      <c r="B2236">
        <v>41</v>
      </c>
      <c r="C2236">
        <v>49</v>
      </c>
      <c r="D2236" t="s">
        <v>2540</v>
      </c>
      <c r="E2236" t="s">
        <v>3383</v>
      </c>
      <c r="F2236">
        <v>12186</v>
      </c>
      <c r="G2236">
        <v>6229</v>
      </c>
      <c r="H2236">
        <v>5957</v>
      </c>
      <c r="I2236">
        <v>5776</v>
      </c>
      <c r="J2236">
        <v>5530</v>
      </c>
      <c r="K2236">
        <v>86</v>
      </c>
      <c r="L2236">
        <v>48</v>
      </c>
      <c r="M2236">
        <v>161</v>
      </c>
      <c r="N2236">
        <v>153</v>
      </c>
      <c r="O2236">
        <v>33</v>
      </c>
      <c r="P2236">
        <v>64</v>
      </c>
      <c r="Q2236">
        <v>16</v>
      </c>
      <c r="R2236">
        <v>21</v>
      </c>
      <c r="S2236">
        <v>157</v>
      </c>
      <c r="T2236">
        <v>141</v>
      </c>
      <c r="U2236">
        <v>3662</v>
      </c>
      <c r="V2236">
        <v>3557</v>
      </c>
      <c r="W2236">
        <v>2567</v>
      </c>
      <c r="X2236">
        <v>2400</v>
      </c>
    </row>
    <row r="2237" spans="1:24" x14ac:dyDescent="0.35">
      <c r="A2237" s="6" t="str">
        <f t="shared" si="34"/>
        <v>41051</v>
      </c>
      <c r="B2237">
        <v>41</v>
      </c>
      <c r="C2237">
        <v>51</v>
      </c>
      <c r="D2237" t="s">
        <v>2540</v>
      </c>
      <c r="E2237" t="s">
        <v>3580</v>
      </c>
      <c r="F2237">
        <v>815418</v>
      </c>
      <c r="G2237">
        <v>406333</v>
      </c>
      <c r="H2237">
        <v>409085</v>
      </c>
      <c r="I2237">
        <v>322021</v>
      </c>
      <c r="J2237">
        <v>321180</v>
      </c>
      <c r="K2237">
        <v>24942</v>
      </c>
      <c r="L2237">
        <v>23900</v>
      </c>
      <c r="M2237">
        <v>6374</v>
      </c>
      <c r="N2237">
        <v>5773</v>
      </c>
      <c r="O2237">
        <v>30393</v>
      </c>
      <c r="P2237">
        <v>35215</v>
      </c>
      <c r="Q2237">
        <v>2779</v>
      </c>
      <c r="R2237">
        <v>2800</v>
      </c>
      <c r="S2237">
        <v>19824</v>
      </c>
      <c r="T2237">
        <v>20217</v>
      </c>
      <c r="U2237">
        <v>352177</v>
      </c>
      <c r="V2237">
        <v>359590</v>
      </c>
      <c r="W2237">
        <v>54156</v>
      </c>
      <c r="X2237">
        <v>49495</v>
      </c>
    </row>
    <row r="2238" spans="1:24" x14ac:dyDescent="0.35">
      <c r="A2238" s="6" t="str">
        <f t="shared" si="34"/>
        <v>41053</v>
      </c>
      <c r="B2238">
        <v>41</v>
      </c>
      <c r="C2238">
        <v>53</v>
      </c>
      <c r="D2238" t="s">
        <v>2540</v>
      </c>
      <c r="E2238" t="s">
        <v>283</v>
      </c>
      <c r="F2238">
        <v>87431</v>
      </c>
      <c r="G2238">
        <v>42927</v>
      </c>
      <c r="H2238">
        <v>44504</v>
      </c>
      <c r="I2238">
        <v>38344</v>
      </c>
      <c r="J2238">
        <v>39920</v>
      </c>
      <c r="K2238">
        <v>590</v>
      </c>
      <c r="L2238">
        <v>423</v>
      </c>
      <c r="M2238">
        <v>1077</v>
      </c>
      <c r="N2238">
        <v>1172</v>
      </c>
      <c r="O2238">
        <v>885</v>
      </c>
      <c r="P2238">
        <v>960</v>
      </c>
      <c r="Q2238">
        <v>223</v>
      </c>
      <c r="R2238">
        <v>213</v>
      </c>
      <c r="S2238">
        <v>1808</v>
      </c>
      <c r="T2238">
        <v>1816</v>
      </c>
      <c r="U2238">
        <v>36334</v>
      </c>
      <c r="V2238">
        <v>38341</v>
      </c>
      <c r="W2238">
        <v>6593</v>
      </c>
      <c r="X2238">
        <v>6163</v>
      </c>
    </row>
    <row r="2239" spans="1:24" x14ac:dyDescent="0.35">
      <c r="A2239" s="6" t="str">
        <f t="shared" si="34"/>
        <v>41055</v>
      </c>
      <c r="B2239">
        <v>41</v>
      </c>
      <c r="C2239">
        <v>55</v>
      </c>
      <c r="D2239" t="s">
        <v>2540</v>
      </c>
      <c r="E2239" t="s">
        <v>1621</v>
      </c>
      <c r="F2239">
        <v>1864</v>
      </c>
      <c r="G2239">
        <v>954</v>
      </c>
      <c r="H2239">
        <v>910</v>
      </c>
      <c r="I2239">
        <v>898</v>
      </c>
      <c r="J2239">
        <v>858</v>
      </c>
      <c r="K2239">
        <v>2</v>
      </c>
      <c r="L2239">
        <v>3</v>
      </c>
      <c r="M2239">
        <v>27</v>
      </c>
      <c r="N2239">
        <v>21</v>
      </c>
      <c r="O2239">
        <v>4</v>
      </c>
      <c r="P2239">
        <v>9</v>
      </c>
      <c r="Q2239">
        <v>1</v>
      </c>
      <c r="R2239">
        <v>0</v>
      </c>
      <c r="S2239">
        <v>22</v>
      </c>
      <c r="T2239">
        <v>19</v>
      </c>
      <c r="U2239">
        <v>892</v>
      </c>
      <c r="V2239">
        <v>860</v>
      </c>
      <c r="W2239">
        <v>62</v>
      </c>
      <c r="X2239">
        <v>50</v>
      </c>
    </row>
    <row r="2240" spans="1:24" x14ac:dyDescent="0.35">
      <c r="A2240" s="6" t="str">
        <f t="shared" si="34"/>
        <v>41057</v>
      </c>
      <c r="B2240">
        <v>41</v>
      </c>
      <c r="C2240">
        <v>57</v>
      </c>
      <c r="D2240" t="s">
        <v>2540</v>
      </c>
      <c r="E2240" t="s">
        <v>3584</v>
      </c>
      <c r="F2240">
        <v>27386</v>
      </c>
      <c r="G2240">
        <v>13891</v>
      </c>
      <c r="H2240">
        <v>13495</v>
      </c>
      <c r="I2240">
        <v>12924</v>
      </c>
      <c r="J2240">
        <v>12625</v>
      </c>
      <c r="K2240">
        <v>115</v>
      </c>
      <c r="L2240">
        <v>62</v>
      </c>
      <c r="M2240">
        <v>248</v>
      </c>
      <c r="N2240">
        <v>210</v>
      </c>
      <c r="O2240">
        <v>123</v>
      </c>
      <c r="P2240">
        <v>155</v>
      </c>
      <c r="Q2240">
        <v>51</v>
      </c>
      <c r="R2240">
        <v>48</v>
      </c>
      <c r="S2240">
        <v>430</v>
      </c>
      <c r="T2240">
        <v>395</v>
      </c>
      <c r="U2240">
        <v>12355</v>
      </c>
      <c r="V2240">
        <v>12085</v>
      </c>
      <c r="W2240">
        <v>1536</v>
      </c>
      <c r="X2240">
        <v>1410</v>
      </c>
    </row>
    <row r="2241" spans="1:24" x14ac:dyDescent="0.35">
      <c r="A2241" s="6" t="str">
        <f t="shared" si="34"/>
        <v>41059</v>
      </c>
      <c r="B2241">
        <v>41</v>
      </c>
      <c r="C2241">
        <v>59</v>
      </c>
      <c r="D2241" t="s">
        <v>2540</v>
      </c>
      <c r="E2241" t="s">
        <v>3586</v>
      </c>
      <c r="F2241">
        <v>80083</v>
      </c>
      <c r="G2241">
        <v>42116</v>
      </c>
      <c r="H2241">
        <v>37967</v>
      </c>
      <c r="I2241">
        <v>37944</v>
      </c>
      <c r="J2241">
        <v>34459</v>
      </c>
      <c r="K2241">
        <v>692</v>
      </c>
      <c r="L2241">
        <v>266</v>
      </c>
      <c r="M2241">
        <v>1735</v>
      </c>
      <c r="N2241">
        <v>1661</v>
      </c>
      <c r="O2241">
        <v>474</v>
      </c>
      <c r="P2241">
        <v>468</v>
      </c>
      <c r="Q2241">
        <v>101</v>
      </c>
      <c r="R2241">
        <v>84</v>
      </c>
      <c r="S2241">
        <v>1170</v>
      </c>
      <c r="T2241">
        <v>1029</v>
      </c>
      <c r="U2241">
        <v>29940</v>
      </c>
      <c r="V2241">
        <v>27516</v>
      </c>
      <c r="W2241">
        <v>12176</v>
      </c>
      <c r="X2241">
        <v>10451</v>
      </c>
    </row>
    <row r="2242" spans="1:24" x14ac:dyDescent="0.35">
      <c r="A2242" s="6" t="str">
        <f t="shared" ref="A2242:A2305" si="35">TEXT(B2242*1000+C2242,"00000")</f>
        <v>41061</v>
      </c>
      <c r="B2242">
        <v>41</v>
      </c>
      <c r="C2242">
        <v>61</v>
      </c>
      <c r="D2242" t="s">
        <v>2540</v>
      </c>
      <c r="E2242" t="s">
        <v>308</v>
      </c>
      <c r="F2242">
        <v>26200</v>
      </c>
      <c r="G2242">
        <v>13129</v>
      </c>
      <c r="H2242">
        <v>13071</v>
      </c>
      <c r="I2242">
        <v>12117</v>
      </c>
      <c r="J2242">
        <v>12164</v>
      </c>
      <c r="K2242">
        <v>127</v>
      </c>
      <c r="L2242">
        <v>76</v>
      </c>
      <c r="M2242">
        <v>154</v>
      </c>
      <c r="N2242">
        <v>161</v>
      </c>
      <c r="O2242">
        <v>149</v>
      </c>
      <c r="P2242">
        <v>171</v>
      </c>
      <c r="Q2242">
        <v>206</v>
      </c>
      <c r="R2242">
        <v>177</v>
      </c>
      <c r="S2242">
        <v>376</v>
      </c>
      <c r="T2242">
        <v>322</v>
      </c>
      <c r="U2242">
        <v>12459</v>
      </c>
      <c r="V2242">
        <v>12401</v>
      </c>
      <c r="W2242">
        <v>670</v>
      </c>
      <c r="X2242">
        <v>670</v>
      </c>
    </row>
    <row r="2243" spans="1:24" x14ac:dyDescent="0.35">
      <c r="A2243" s="6" t="str">
        <f t="shared" si="35"/>
        <v>41063</v>
      </c>
      <c r="B2243">
        <v>41</v>
      </c>
      <c r="C2243">
        <v>63</v>
      </c>
      <c r="D2243" t="s">
        <v>2540</v>
      </c>
      <c r="E2243" t="s">
        <v>3589</v>
      </c>
      <c r="F2243">
        <v>7392</v>
      </c>
      <c r="G2243">
        <v>3647</v>
      </c>
      <c r="H2243">
        <v>3745</v>
      </c>
      <c r="I2243">
        <v>3486</v>
      </c>
      <c r="J2243">
        <v>3588</v>
      </c>
      <c r="K2243">
        <v>16</v>
      </c>
      <c r="L2243">
        <v>15</v>
      </c>
      <c r="M2243">
        <v>39</v>
      </c>
      <c r="N2243">
        <v>34</v>
      </c>
      <c r="O2243">
        <v>11</v>
      </c>
      <c r="P2243">
        <v>22</v>
      </c>
      <c r="Q2243">
        <v>4</v>
      </c>
      <c r="R2243">
        <v>6</v>
      </c>
      <c r="S2243">
        <v>91</v>
      </c>
      <c r="T2243">
        <v>80</v>
      </c>
      <c r="U2243">
        <v>3499</v>
      </c>
      <c r="V2243">
        <v>3615</v>
      </c>
      <c r="W2243">
        <v>148</v>
      </c>
      <c r="X2243">
        <v>130</v>
      </c>
    </row>
    <row r="2244" spans="1:24" x14ac:dyDescent="0.35">
      <c r="A2244" s="6" t="str">
        <f t="shared" si="35"/>
        <v>41065</v>
      </c>
      <c r="B2244">
        <v>41</v>
      </c>
      <c r="C2244">
        <v>65</v>
      </c>
      <c r="D2244" t="s">
        <v>2540</v>
      </c>
      <c r="E2244" t="s">
        <v>3591</v>
      </c>
      <c r="F2244">
        <v>26670</v>
      </c>
      <c r="G2244">
        <v>13467</v>
      </c>
      <c r="H2244">
        <v>13203</v>
      </c>
      <c r="I2244">
        <v>12206</v>
      </c>
      <c r="J2244">
        <v>12070</v>
      </c>
      <c r="K2244">
        <v>124</v>
      </c>
      <c r="L2244">
        <v>85</v>
      </c>
      <c r="M2244">
        <v>555</v>
      </c>
      <c r="N2244">
        <v>435</v>
      </c>
      <c r="O2244">
        <v>113</v>
      </c>
      <c r="P2244">
        <v>167</v>
      </c>
      <c r="Q2244">
        <v>104</v>
      </c>
      <c r="R2244">
        <v>91</v>
      </c>
      <c r="S2244">
        <v>365</v>
      </c>
      <c r="T2244">
        <v>355</v>
      </c>
      <c r="U2244">
        <v>10792</v>
      </c>
      <c r="V2244">
        <v>10831</v>
      </c>
      <c r="W2244">
        <v>2675</v>
      </c>
      <c r="X2244">
        <v>2372</v>
      </c>
    </row>
    <row r="2245" spans="1:24" x14ac:dyDescent="0.35">
      <c r="A2245" s="6" t="str">
        <f t="shared" si="35"/>
        <v>41067</v>
      </c>
      <c r="B2245">
        <v>41</v>
      </c>
      <c r="C2245">
        <v>67</v>
      </c>
      <c r="D2245" t="s">
        <v>2540</v>
      </c>
      <c r="E2245" t="s">
        <v>150</v>
      </c>
      <c r="F2245">
        <v>600369</v>
      </c>
      <c r="G2245">
        <v>299652</v>
      </c>
      <c r="H2245">
        <v>300717</v>
      </c>
      <c r="I2245">
        <v>237121</v>
      </c>
      <c r="J2245">
        <v>237889</v>
      </c>
      <c r="K2245">
        <v>8662</v>
      </c>
      <c r="L2245">
        <v>7015</v>
      </c>
      <c r="M2245">
        <v>3598</v>
      </c>
      <c r="N2245">
        <v>3525</v>
      </c>
      <c r="O2245">
        <v>34674</v>
      </c>
      <c r="P2245">
        <v>36756</v>
      </c>
      <c r="Q2245">
        <v>1754</v>
      </c>
      <c r="R2245">
        <v>1596</v>
      </c>
      <c r="S2245">
        <v>13843</v>
      </c>
      <c r="T2245">
        <v>13936</v>
      </c>
      <c r="U2245">
        <v>244418</v>
      </c>
      <c r="V2245">
        <v>248446</v>
      </c>
      <c r="W2245">
        <v>55234</v>
      </c>
      <c r="X2245">
        <v>52271</v>
      </c>
    </row>
    <row r="2246" spans="1:24" x14ac:dyDescent="0.35">
      <c r="A2246" s="6" t="str">
        <f t="shared" si="35"/>
        <v>41069</v>
      </c>
      <c r="B2246">
        <v>41</v>
      </c>
      <c r="C2246">
        <v>69</v>
      </c>
      <c r="D2246" t="s">
        <v>2540</v>
      </c>
      <c r="E2246" t="s">
        <v>953</v>
      </c>
      <c r="F2246">
        <v>1443</v>
      </c>
      <c r="G2246">
        <v>710</v>
      </c>
      <c r="H2246">
        <v>733</v>
      </c>
      <c r="I2246">
        <v>663</v>
      </c>
      <c r="J2246">
        <v>676</v>
      </c>
      <c r="K2246">
        <v>1</v>
      </c>
      <c r="L2246">
        <v>3</v>
      </c>
      <c r="M2246">
        <v>18</v>
      </c>
      <c r="N2246">
        <v>13</v>
      </c>
      <c r="O2246">
        <v>3</v>
      </c>
      <c r="P2246">
        <v>6</v>
      </c>
      <c r="Q2246">
        <v>0</v>
      </c>
      <c r="R2246">
        <v>3</v>
      </c>
      <c r="S2246">
        <v>25</v>
      </c>
      <c r="T2246">
        <v>32</v>
      </c>
      <c r="U2246">
        <v>664</v>
      </c>
      <c r="V2246">
        <v>696</v>
      </c>
      <c r="W2246">
        <v>46</v>
      </c>
      <c r="X2246">
        <v>37</v>
      </c>
    </row>
    <row r="2247" spans="1:24" x14ac:dyDescent="0.35">
      <c r="A2247" s="6" t="str">
        <f t="shared" si="35"/>
        <v>41071</v>
      </c>
      <c r="B2247">
        <v>41</v>
      </c>
      <c r="C2247">
        <v>71</v>
      </c>
      <c r="D2247" t="s">
        <v>2540</v>
      </c>
      <c r="E2247" t="s">
        <v>3595</v>
      </c>
      <c r="F2247">
        <v>107726</v>
      </c>
      <c r="G2247">
        <v>54272</v>
      </c>
      <c r="H2247">
        <v>53454</v>
      </c>
      <c r="I2247">
        <v>49351</v>
      </c>
      <c r="J2247">
        <v>49047</v>
      </c>
      <c r="K2247">
        <v>874</v>
      </c>
      <c r="L2247">
        <v>443</v>
      </c>
      <c r="M2247">
        <v>1197</v>
      </c>
      <c r="N2247">
        <v>946</v>
      </c>
      <c r="O2247">
        <v>907</v>
      </c>
      <c r="P2247">
        <v>1142</v>
      </c>
      <c r="Q2247">
        <v>179</v>
      </c>
      <c r="R2247">
        <v>105</v>
      </c>
      <c r="S2247">
        <v>1764</v>
      </c>
      <c r="T2247">
        <v>1771</v>
      </c>
      <c r="U2247">
        <v>44761</v>
      </c>
      <c r="V2247">
        <v>45188</v>
      </c>
      <c r="W2247">
        <v>9511</v>
      </c>
      <c r="X2247">
        <v>8266</v>
      </c>
    </row>
    <row r="2248" spans="1:24" x14ac:dyDescent="0.35">
      <c r="A2248" s="6" t="str">
        <f t="shared" si="35"/>
        <v>42001</v>
      </c>
      <c r="B2248">
        <v>42</v>
      </c>
      <c r="C2248">
        <v>1</v>
      </c>
      <c r="D2248" t="s">
        <v>3597</v>
      </c>
      <c r="E2248" t="s">
        <v>435</v>
      </c>
      <c r="F2248">
        <v>103838</v>
      </c>
      <c r="G2248">
        <v>51565</v>
      </c>
      <c r="H2248">
        <v>52273</v>
      </c>
      <c r="I2248">
        <v>48942</v>
      </c>
      <c r="J2248">
        <v>49722</v>
      </c>
      <c r="K2248">
        <v>1141</v>
      </c>
      <c r="L2248">
        <v>937</v>
      </c>
      <c r="M2248">
        <v>240</v>
      </c>
      <c r="N2248">
        <v>211</v>
      </c>
      <c r="O2248">
        <v>388</v>
      </c>
      <c r="P2248">
        <v>527</v>
      </c>
      <c r="Q2248">
        <v>39</v>
      </c>
      <c r="R2248">
        <v>37</v>
      </c>
      <c r="S2248">
        <v>815</v>
      </c>
      <c r="T2248">
        <v>839</v>
      </c>
      <c r="U2248">
        <v>47420</v>
      </c>
      <c r="V2248">
        <v>48642</v>
      </c>
      <c r="W2248">
        <v>4145</v>
      </c>
      <c r="X2248">
        <v>3631</v>
      </c>
    </row>
    <row r="2249" spans="1:24" x14ac:dyDescent="0.35">
      <c r="A2249" s="6" t="str">
        <f t="shared" si="35"/>
        <v>42003</v>
      </c>
      <c r="B2249">
        <v>42</v>
      </c>
      <c r="C2249">
        <v>3</v>
      </c>
      <c r="D2249" t="s">
        <v>3597</v>
      </c>
      <c r="E2249" t="s">
        <v>3599</v>
      </c>
      <c r="F2249">
        <v>1250536</v>
      </c>
      <c r="G2249">
        <v>609702</v>
      </c>
      <c r="H2249">
        <v>640834</v>
      </c>
      <c r="I2249">
        <v>488258</v>
      </c>
      <c r="J2249">
        <v>507813</v>
      </c>
      <c r="K2249">
        <v>77661</v>
      </c>
      <c r="L2249">
        <v>89865</v>
      </c>
      <c r="M2249">
        <v>1004</v>
      </c>
      <c r="N2249">
        <v>1063</v>
      </c>
      <c r="O2249">
        <v>27503</v>
      </c>
      <c r="P2249">
        <v>26177</v>
      </c>
      <c r="Q2249">
        <v>222</v>
      </c>
      <c r="R2249">
        <v>277</v>
      </c>
      <c r="S2249">
        <v>15054</v>
      </c>
      <c r="T2249">
        <v>15639</v>
      </c>
      <c r="U2249">
        <v>592345</v>
      </c>
      <c r="V2249">
        <v>623859</v>
      </c>
      <c r="W2249">
        <v>17357</v>
      </c>
      <c r="X2249">
        <v>16975</v>
      </c>
    </row>
    <row r="2250" spans="1:24" x14ac:dyDescent="0.35">
      <c r="A2250" s="6" t="str">
        <f t="shared" si="35"/>
        <v>42005</v>
      </c>
      <c r="B2250">
        <v>42</v>
      </c>
      <c r="C2250">
        <v>5</v>
      </c>
      <c r="D2250" t="s">
        <v>3597</v>
      </c>
      <c r="E2250" t="s">
        <v>3601</v>
      </c>
      <c r="F2250">
        <v>65560</v>
      </c>
      <c r="G2250">
        <v>32860</v>
      </c>
      <c r="H2250">
        <v>32700</v>
      </c>
      <c r="I2250">
        <v>32012</v>
      </c>
      <c r="J2250">
        <v>31962</v>
      </c>
      <c r="K2250">
        <v>370</v>
      </c>
      <c r="L2250">
        <v>239</v>
      </c>
      <c r="M2250">
        <v>50</v>
      </c>
      <c r="N2250">
        <v>55</v>
      </c>
      <c r="O2250">
        <v>69</v>
      </c>
      <c r="P2250">
        <v>114</v>
      </c>
      <c r="Q2250">
        <v>3</v>
      </c>
      <c r="R2250">
        <v>6</v>
      </c>
      <c r="S2250">
        <v>356</v>
      </c>
      <c r="T2250">
        <v>324</v>
      </c>
      <c r="U2250">
        <v>32604</v>
      </c>
      <c r="V2250">
        <v>32432</v>
      </c>
      <c r="W2250">
        <v>256</v>
      </c>
      <c r="X2250">
        <v>268</v>
      </c>
    </row>
    <row r="2251" spans="1:24" x14ac:dyDescent="0.35">
      <c r="A2251" s="6" t="str">
        <f t="shared" si="35"/>
        <v>42007</v>
      </c>
      <c r="B2251">
        <v>42</v>
      </c>
      <c r="C2251">
        <v>7</v>
      </c>
      <c r="D2251" t="s">
        <v>3597</v>
      </c>
      <c r="E2251" t="s">
        <v>3433</v>
      </c>
      <c r="F2251">
        <v>168229</v>
      </c>
      <c r="G2251">
        <v>82387</v>
      </c>
      <c r="H2251">
        <v>85842</v>
      </c>
      <c r="I2251">
        <v>74570</v>
      </c>
      <c r="J2251">
        <v>77454</v>
      </c>
      <c r="K2251">
        <v>5267</v>
      </c>
      <c r="L2251">
        <v>5513</v>
      </c>
      <c r="M2251">
        <v>170</v>
      </c>
      <c r="N2251">
        <v>156</v>
      </c>
      <c r="O2251">
        <v>383</v>
      </c>
      <c r="P2251">
        <v>605</v>
      </c>
      <c r="Q2251">
        <v>39</v>
      </c>
      <c r="R2251">
        <v>38</v>
      </c>
      <c r="S2251">
        <v>1958</v>
      </c>
      <c r="T2251">
        <v>2076</v>
      </c>
      <c r="U2251">
        <v>80573</v>
      </c>
      <c r="V2251">
        <v>84050</v>
      </c>
      <c r="W2251">
        <v>1814</v>
      </c>
      <c r="X2251">
        <v>1792</v>
      </c>
    </row>
    <row r="2252" spans="1:24" x14ac:dyDescent="0.35">
      <c r="A2252" s="6" t="str">
        <f t="shared" si="35"/>
        <v>42009</v>
      </c>
      <c r="B2252">
        <v>42</v>
      </c>
      <c r="C2252">
        <v>9</v>
      </c>
      <c r="D2252" t="s">
        <v>3597</v>
      </c>
      <c r="E2252" t="s">
        <v>3604</v>
      </c>
      <c r="F2252">
        <v>47568</v>
      </c>
      <c r="G2252">
        <v>23846</v>
      </c>
      <c r="H2252">
        <v>23722</v>
      </c>
      <c r="I2252">
        <v>23284</v>
      </c>
      <c r="J2252">
        <v>23176</v>
      </c>
      <c r="K2252">
        <v>173</v>
      </c>
      <c r="L2252">
        <v>131</v>
      </c>
      <c r="M2252">
        <v>45</v>
      </c>
      <c r="N2252">
        <v>47</v>
      </c>
      <c r="O2252">
        <v>82</v>
      </c>
      <c r="P2252">
        <v>137</v>
      </c>
      <c r="Q2252">
        <v>15</v>
      </c>
      <c r="R2252">
        <v>8</v>
      </c>
      <c r="S2252">
        <v>247</v>
      </c>
      <c r="T2252">
        <v>223</v>
      </c>
      <c r="U2252">
        <v>23538</v>
      </c>
      <c r="V2252">
        <v>23497</v>
      </c>
      <c r="W2252">
        <v>308</v>
      </c>
      <c r="X2252">
        <v>225</v>
      </c>
    </row>
    <row r="2253" spans="1:24" x14ac:dyDescent="0.35">
      <c r="A2253" s="6" t="str">
        <f t="shared" si="35"/>
        <v>42011</v>
      </c>
      <c r="B2253">
        <v>42</v>
      </c>
      <c r="C2253">
        <v>11</v>
      </c>
      <c r="D2253" t="s">
        <v>3597</v>
      </c>
      <c r="E2253" t="s">
        <v>3606</v>
      </c>
      <c r="F2253">
        <v>428851</v>
      </c>
      <c r="G2253">
        <v>212715</v>
      </c>
      <c r="H2253">
        <v>216136</v>
      </c>
      <c r="I2253">
        <v>183470</v>
      </c>
      <c r="J2253">
        <v>187853</v>
      </c>
      <c r="K2253">
        <v>16758</v>
      </c>
      <c r="L2253">
        <v>15879</v>
      </c>
      <c r="M2253">
        <v>2080</v>
      </c>
      <c r="N2253">
        <v>2028</v>
      </c>
      <c r="O2253">
        <v>3217</v>
      </c>
      <c r="P2253">
        <v>3708</v>
      </c>
      <c r="Q2253">
        <v>471</v>
      </c>
      <c r="R2253">
        <v>466</v>
      </c>
      <c r="S2253">
        <v>6719</v>
      </c>
      <c r="T2253">
        <v>6202</v>
      </c>
      <c r="U2253">
        <v>162483</v>
      </c>
      <c r="V2253">
        <v>166891</v>
      </c>
      <c r="W2253">
        <v>50232</v>
      </c>
      <c r="X2253">
        <v>49245</v>
      </c>
    </row>
    <row r="2254" spans="1:24" x14ac:dyDescent="0.35">
      <c r="A2254" s="6" t="str">
        <f t="shared" si="35"/>
        <v>42013</v>
      </c>
      <c r="B2254">
        <v>42</v>
      </c>
      <c r="C2254">
        <v>13</v>
      </c>
      <c r="D2254" t="s">
        <v>3597</v>
      </c>
      <c r="E2254" t="s">
        <v>3608</v>
      </c>
      <c r="F2254">
        <v>122827</v>
      </c>
      <c r="G2254">
        <v>60706</v>
      </c>
      <c r="H2254">
        <v>62121</v>
      </c>
      <c r="I2254">
        <v>57639</v>
      </c>
      <c r="J2254">
        <v>59474</v>
      </c>
      <c r="K2254">
        <v>1514</v>
      </c>
      <c r="L2254">
        <v>1153</v>
      </c>
      <c r="M2254">
        <v>125</v>
      </c>
      <c r="N2254">
        <v>91</v>
      </c>
      <c r="O2254">
        <v>414</v>
      </c>
      <c r="P2254">
        <v>461</v>
      </c>
      <c r="Q2254">
        <v>24</v>
      </c>
      <c r="R2254">
        <v>12</v>
      </c>
      <c r="S2254">
        <v>990</v>
      </c>
      <c r="T2254">
        <v>930</v>
      </c>
      <c r="U2254">
        <v>59795</v>
      </c>
      <c r="V2254">
        <v>61345</v>
      </c>
      <c r="W2254">
        <v>911</v>
      </c>
      <c r="X2254">
        <v>776</v>
      </c>
    </row>
    <row r="2255" spans="1:24" x14ac:dyDescent="0.35">
      <c r="A2255" s="6" t="str">
        <f t="shared" si="35"/>
        <v>42015</v>
      </c>
      <c r="B2255">
        <v>42</v>
      </c>
      <c r="C2255">
        <v>15</v>
      </c>
      <c r="D2255" t="s">
        <v>3597</v>
      </c>
      <c r="E2255" t="s">
        <v>587</v>
      </c>
      <c r="F2255">
        <v>59968</v>
      </c>
      <c r="G2255">
        <v>29984</v>
      </c>
      <c r="H2255">
        <v>29984</v>
      </c>
      <c r="I2255">
        <v>29023</v>
      </c>
      <c r="J2255">
        <v>29055</v>
      </c>
      <c r="K2255">
        <v>312</v>
      </c>
      <c r="L2255">
        <v>198</v>
      </c>
      <c r="M2255">
        <v>87</v>
      </c>
      <c r="N2255">
        <v>99</v>
      </c>
      <c r="O2255">
        <v>169</v>
      </c>
      <c r="P2255">
        <v>261</v>
      </c>
      <c r="Q2255">
        <v>11</v>
      </c>
      <c r="R2255">
        <v>5</v>
      </c>
      <c r="S2255">
        <v>382</v>
      </c>
      <c r="T2255">
        <v>366</v>
      </c>
      <c r="U2255">
        <v>29515</v>
      </c>
      <c r="V2255">
        <v>29564</v>
      </c>
      <c r="W2255">
        <v>469</v>
      </c>
      <c r="X2255">
        <v>420</v>
      </c>
    </row>
    <row r="2256" spans="1:24" x14ac:dyDescent="0.35">
      <c r="A2256" s="6" t="str">
        <f t="shared" si="35"/>
        <v>42017</v>
      </c>
      <c r="B2256">
        <v>42</v>
      </c>
      <c r="C2256">
        <v>17</v>
      </c>
      <c r="D2256" t="s">
        <v>3597</v>
      </c>
      <c r="E2256" t="s">
        <v>3611</v>
      </c>
      <c r="F2256">
        <v>646528</v>
      </c>
      <c r="G2256">
        <v>319599</v>
      </c>
      <c r="H2256">
        <v>326929</v>
      </c>
      <c r="I2256">
        <v>280825</v>
      </c>
      <c r="J2256">
        <v>286661</v>
      </c>
      <c r="K2256">
        <v>14550</v>
      </c>
      <c r="L2256">
        <v>14995</v>
      </c>
      <c r="M2256">
        <v>1043</v>
      </c>
      <c r="N2256">
        <v>931</v>
      </c>
      <c r="O2256">
        <v>16720</v>
      </c>
      <c r="P2256">
        <v>18020</v>
      </c>
      <c r="Q2256">
        <v>219</v>
      </c>
      <c r="R2256">
        <v>237</v>
      </c>
      <c r="S2256">
        <v>6242</v>
      </c>
      <c r="T2256">
        <v>6085</v>
      </c>
      <c r="U2256">
        <v>299269</v>
      </c>
      <c r="V2256">
        <v>307534</v>
      </c>
      <c r="W2256">
        <v>20330</v>
      </c>
      <c r="X2256">
        <v>19395</v>
      </c>
    </row>
    <row r="2257" spans="1:24" x14ac:dyDescent="0.35">
      <c r="A2257" s="6" t="str">
        <f t="shared" si="35"/>
        <v>42019</v>
      </c>
      <c r="B2257">
        <v>42</v>
      </c>
      <c r="C2257">
        <v>19</v>
      </c>
      <c r="D2257" t="s">
        <v>3597</v>
      </c>
      <c r="E2257" t="s">
        <v>34</v>
      </c>
      <c r="F2257">
        <v>193774</v>
      </c>
      <c r="G2257">
        <v>96744</v>
      </c>
      <c r="H2257">
        <v>97030</v>
      </c>
      <c r="I2257">
        <v>92475</v>
      </c>
      <c r="J2257">
        <v>93120</v>
      </c>
      <c r="K2257">
        <v>1412</v>
      </c>
      <c r="L2257">
        <v>1043</v>
      </c>
      <c r="M2257">
        <v>160</v>
      </c>
      <c r="N2257">
        <v>162</v>
      </c>
      <c r="O2257">
        <v>1472</v>
      </c>
      <c r="P2257">
        <v>1490</v>
      </c>
      <c r="Q2257">
        <v>35</v>
      </c>
      <c r="R2257">
        <v>34</v>
      </c>
      <c r="S2257">
        <v>1190</v>
      </c>
      <c r="T2257">
        <v>1181</v>
      </c>
      <c r="U2257">
        <v>94840</v>
      </c>
      <c r="V2257">
        <v>95295</v>
      </c>
      <c r="W2257">
        <v>1904</v>
      </c>
      <c r="X2257">
        <v>1735</v>
      </c>
    </row>
    <row r="2258" spans="1:24" x14ac:dyDescent="0.35">
      <c r="A2258" s="6" t="str">
        <f t="shared" si="35"/>
        <v>42021</v>
      </c>
      <c r="B2258">
        <v>42</v>
      </c>
      <c r="C2258">
        <v>21</v>
      </c>
      <c r="D2258" t="s">
        <v>3597</v>
      </c>
      <c r="E2258" t="s">
        <v>3614</v>
      </c>
      <c r="F2258">
        <v>133478</v>
      </c>
      <c r="G2258">
        <v>66480</v>
      </c>
      <c r="H2258">
        <v>66998</v>
      </c>
      <c r="I2258">
        <v>61831</v>
      </c>
      <c r="J2258">
        <v>63064</v>
      </c>
      <c r="K2258">
        <v>2949</v>
      </c>
      <c r="L2258">
        <v>2276</v>
      </c>
      <c r="M2258">
        <v>116</v>
      </c>
      <c r="N2258">
        <v>89</v>
      </c>
      <c r="O2258">
        <v>332</v>
      </c>
      <c r="P2258">
        <v>358</v>
      </c>
      <c r="Q2258">
        <v>20</v>
      </c>
      <c r="R2258">
        <v>48</v>
      </c>
      <c r="S2258">
        <v>1232</v>
      </c>
      <c r="T2258">
        <v>1163</v>
      </c>
      <c r="U2258">
        <v>65136</v>
      </c>
      <c r="V2258">
        <v>65877</v>
      </c>
      <c r="W2258">
        <v>1344</v>
      </c>
      <c r="X2258">
        <v>1121</v>
      </c>
    </row>
    <row r="2259" spans="1:24" x14ac:dyDescent="0.35">
      <c r="A2259" s="6" t="str">
        <f t="shared" si="35"/>
        <v>42023</v>
      </c>
      <c r="B2259">
        <v>42</v>
      </c>
      <c r="C2259">
        <v>23</v>
      </c>
      <c r="D2259" t="s">
        <v>3597</v>
      </c>
      <c r="E2259" t="s">
        <v>1846</v>
      </c>
      <c r="F2259">
        <v>4542</v>
      </c>
      <c r="G2259">
        <v>2320</v>
      </c>
      <c r="H2259">
        <v>2222</v>
      </c>
      <c r="I2259">
        <v>2263</v>
      </c>
      <c r="J2259">
        <v>2142</v>
      </c>
      <c r="K2259">
        <v>14</v>
      </c>
      <c r="L2259">
        <v>15</v>
      </c>
      <c r="M2259">
        <v>7</v>
      </c>
      <c r="N2259">
        <v>12</v>
      </c>
      <c r="O2259">
        <v>8</v>
      </c>
      <c r="P2259">
        <v>12</v>
      </c>
      <c r="Q2259">
        <v>1</v>
      </c>
      <c r="R2259">
        <v>2</v>
      </c>
      <c r="S2259">
        <v>27</v>
      </c>
      <c r="T2259">
        <v>39</v>
      </c>
      <c r="U2259">
        <v>2279</v>
      </c>
      <c r="V2259">
        <v>2186</v>
      </c>
      <c r="W2259">
        <v>41</v>
      </c>
      <c r="X2259">
        <v>36</v>
      </c>
    </row>
    <row r="2260" spans="1:24" x14ac:dyDescent="0.35">
      <c r="A2260" s="6" t="str">
        <f t="shared" si="35"/>
        <v>42025</v>
      </c>
      <c r="B2260">
        <v>42</v>
      </c>
      <c r="C2260">
        <v>25</v>
      </c>
      <c r="D2260" t="s">
        <v>3597</v>
      </c>
      <c r="E2260" t="s">
        <v>2606</v>
      </c>
      <c r="F2260">
        <v>64753</v>
      </c>
      <c r="G2260">
        <v>32473</v>
      </c>
      <c r="H2260">
        <v>32280</v>
      </c>
      <c r="I2260">
        <v>30902</v>
      </c>
      <c r="J2260">
        <v>30793</v>
      </c>
      <c r="K2260">
        <v>828</v>
      </c>
      <c r="L2260">
        <v>697</v>
      </c>
      <c r="M2260">
        <v>134</v>
      </c>
      <c r="N2260">
        <v>119</v>
      </c>
      <c r="O2260">
        <v>165</v>
      </c>
      <c r="P2260">
        <v>230</v>
      </c>
      <c r="Q2260">
        <v>40</v>
      </c>
      <c r="R2260">
        <v>26</v>
      </c>
      <c r="S2260">
        <v>404</v>
      </c>
      <c r="T2260">
        <v>415</v>
      </c>
      <c r="U2260">
        <v>30522</v>
      </c>
      <c r="V2260">
        <v>30577</v>
      </c>
      <c r="W2260">
        <v>1951</v>
      </c>
      <c r="X2260">
        <v>1703</v>
      </c>
    </row>
    <row r="2261" spans="1:24" x14ac:dyDescent="0.35">
      <c r="A2261" s="6" t="str">
        <f t="shared" si="35"/>
        <v>42027</v>
      </c>
      <c r="B2261">
        <v>42</v>
      </c>
      <c r="C2261">
        <v>27</v>
      </c>
      <c r="D2261" t="s">
        <v>3597</v>
      </c>
      <c r="E2261" t="s">
        <v>3618</v>
      </c>
      <c r="F2261">
        <v>158163</v>
      </c>
      <c r="G2261">
        <v>83485</v>
      </c>
      <c r="H2261">
        <v>74678</v>
      </c>
      <c r="I2261">
        <v>72473</v>
      </c>
      <c r="J2261">
        <v>66403</v>
      </c>
      <c r="K2261">
        <v>4050</v>
      </c>
      <c r="L2261">
        <v>2089</v>
      </c>
      <c r="M2261">
        <v>143</v>
      </c>
      <c r="N2261">
        <v>134</v>
      </c>
      <c r="O2261">
        <v>5299</v>
      </c>
      <c r="P2261">
        <v>4666</v>
      </c>
      <c r="Q2261">
        <v>72</v>
      </c>
      <c r="R2261">
        <v>66</v>
      </c>
      <c r="S2261">
        <v>1448</v>
      </c>
      <c r="T2261">
        <v>1320</v>
      </c>
      <c r="U2261">
        <v>80383</v>
      </c>
      <c r="V2261">
        <v>72213</v>
      </c>
      <c r="W2261">
        <v>3102</v>
      </c>
      <c r="X2261">
        <v>2465</v>
      </c>
    </row>
    <row r="2262" spans="1:24" x14ac:dyDescent="0.35">
      <c r="A2262" s="6" t="str">
        <f t="shared" si="35"/>
        <v>42029</v>
      </c>
      <c r="B2262">
        <v>42</v>
      </c>
      <c r="C2262">
        <v>29</v>
      </c>
      <c r="D2262" t="s">
        <v>3597</v>
      </c>
      <c r="E2262" t="s">
        <v>3620</v>
      </c>
      <c r="F2262">
        <v>534415</v>
      </c>
      <c r="G2262">
        <v>265112</v>
      </c>
      <c r="H2262">
        <v>269303</v>
      </c>
      <c r="I2262">
        <v>224921</v>
      </c>
      <c r="J2262">
        <v>228601</v>
      </c>
      <c r="K2262">
        <v>16384</v>
      </c>
      <c r="L2262">
        <v>16767</v>
      </c>
      <c r="M2262">
        <v>953</v>
      </c>
      <c r="N2262">
        <v>799</v>
      </c>
      <c r="O2262">
        <v>17032</v>
      </c>
      <c r="P2262">
        <v>17382</v>
      </c>
      <c r="Q2262">
        <v>213</v>
      </c>
      <c r="R2262">
        <v>157</v>
      </c>
      <c r="S2262">
        <v>5609</v>
      </c>
      <c r="T2262">
        <v>5597</v>
      </c>
      <c r="U2262">
        <v>242281</v>
      </c>
      <c r="V2262">
        <v>248637</v>
      </c>
      <c r="W2262">
        <v>22831</v>
      </c>
      <c r="X2262">
        <v>20666</v>
      </c>
    </row>
    <row r="2263" spans="1:24" x14ac:dyDescent="0.35">
      <c r="A2263" s="6" t="str">
        <f t="shared" si="35"/>
        <v>42031</v>
      </c>
      <c r="B2263">
        <v>42</v>
      </c>
      <c r="C2263">
        <v>31</v>
      </c>
      <c r="D2263" t="s">
        <v>3597</v>
      </c>
      <c r="E2263" t="s">
        <v>3622</v>
      </c>
      <c r="F2263">
        <v>37239</v>
      </c>
      <c r="G2263">
        <v>18411</v>
      </c>
      <c r="H2263">
        <v>18828</v>
      </c>
      <c r="I2263">
        <v>17767</v>
      </c>
      <c r="J2263">
        <v>18184</v>
      </c>
      <c r="K2263">
        <v>272</v>
      </c>
      <c r="L2263">
        <v>201</v>
      </c>
      <c r="M2263">
        <v>49</v>
      </c>
      <c r="N2263">
        <v>44</v>
      </c>
      <c r="O2263">
        <v>119</v>
      </c>
      <c r="P2263">
        <v>152</v>
      </c>
      <c r="Q2263">
        <v>7</v>
      </c>
      <c r="R2263">
        <v>3</v>
      </c>
      <c r="S2263">
        <v>197</v>
      </c>
      <c r="T2263">
        <v>244</v>
      </c>
      <c r="U2263">
        <v>18198</v>
      </c>
      <c r="V2263">
        <v>18637</v>
      </c>
      <c r="W2263">
        <v>213</v>
      </c>
      <c r="X2263">
        <v>191</v>
      </c>
    </row>
    <row r="2264" spans="1:24" x14ac:dyDescent="0.35">
      <c r="A2264" s="6" t="str">
        <f t="shared" si="35"/>
        <v>42033</v>
      </c>
      <c r="B2264">
        <v>42</v>
      </c>
      <c r="C2264">
        <v>33</v>
      </c>
      <c r="D2264" t="s">
        <v>3597</v>
      </c>
      <c r="E2264" t="s">
        <v>3624</v>
      </c>
      <c r="F2264">
        <v>80551</v>
      </c>
      <c r="G2264">
        <v>42774</v>
      </c>
      <c r="H2264">
        <v>37777</v>
      </c>
      <c r="I2264">
        <v>39701</v>
      </c>
      <c r="J2264">
        <v>36970</v>
      </c>
      <c r="K2264">
        <v>2240</v>
      </c>
      <c r="L2264">
        <v>167</v>
      </c>
      <c r="M2264">
        <v>120</v>
      </c>
      <c r="N2264">
        <v>72</v>
      </c>
      <c r="O2264">
        <v>298</v>
      </c>
      <c r="P2264">
        <v>213</v>
      </c>
      <c r="Q2264">
        <v>7</v>
      </c>
      <c r="R2264">
        <v>13</v>
      </c>
      <c r="S2264">
        <v>408</v>
      </c>
      <c r="T2264">
        <v>342</v>
      </c>
      <c r="U2264">
        <v>40590</v>
      </c>
      <c r="V2264">
        <v>37377</v>
      </c>
      <c r="W2264">
        <v>2184</v>
      </c>
      <c r="X2264">
        <v>400</v>
      </c>
    </row>
    <row r="2265" spans="1:24" x14ac:dyDescent="0.35">
      <c r="A2265" s="6" t="str">
        <f t="shared" si="35"/>
        <v>42035</v>
      </c>
      <c r="B2265">
        <v>42</v>
      </c>
      <c r="C2265">
        <v>35</v>
      </c>
      <c r="D2265" t="s">
        <v>3597</v>
      </c>
      <c r="E2265" t="s">
        <v>1063</v>
      </c>
      <c r="F2265">
        <v>37444</v>
      </c>
      <c r="G2265">
        <v>18488</v>
      </c>
      <c r="H2265">
        <v>18956</v>
      </c>
      <c r="I2265">
        <v>17817</v>
      </c>
      <c r="J2265">
        <v>18320</v>
      </c>
      <c r="K2265">
        <v>307</v>
      </c>
      <c r="L2265">
        <v>205</v>
      </c>
      <c r="M2265">
        <v>41</v>
      </c>
      <c r="N2265">
        <v>39</v>
      </c>
      <c r="O2265">
        <v>103</v>
      </c>
      <c r="P2265">
        <v>161</v>
      </c>
      <c r="Q2265">
        <v>14</v>
      </c>
      <c r="R2265">
        <v>9</v>
      </c>
      <c r="S2265">
        <v>206</v>
      </c>
      <c r="T2265">
        <v>222</v>
      </c>
      <c r="U2265">
        <v>18145</v>
      </c>
      <c r="V2265">
        <v>18652</v>
      </c>
      <c r="W2265">
        <v>343</v>
      </c>
      <c r="X2265">
        <v>304</v>
      </c>
    </row>
    <row r="2266" spans="1:24" x14ac:dyDescent="0.35">
      <c r="A2266" s="6" t="str">
        <f t="shared" si="35"/>
        <v>42037</v>
      </c>
      <c r="B2266">
        <v>42</v>
      </c>
      <c r="C2266">
        <v>37</v>
      </c>
      <c r="D2266" t="s">
        <v>3597</v>
      </c>
      <c r="E2266" t="s">
        <v>210</v>
      </c>
      <c r="F2266">
        <v>64722</v>
      </c>
      <c r="G2266">
        <v>31457</v>
      </c>
      <c r="H2266">
        <v>33265</v>
      </c>
      <c r="I2266">
        <v>29958</v>
      </c>
      <c r="J2266">
        <v>31741</v>
      </c>
      <c r="K2266">
        <v>663</v>
      </c>
      <c r="L2266">
        <v>657</v>
      </c>
      <c r="M2266">
        <v>75</v>
      </c>
      <c r="N2266">
        <v>80</v>
      </c>
      <c r="O2266">
        <v>363</v>
      </c>
      <c r="P2266">
        <v>390</v>
      </c>
      <c r="Q2266">
        <v>20</v>
      </c>
      <c r="R2266">
        <v>30</v>
      </c>
      <c r="S2266">
        <v>378</v>
      </c>
      <c r="T2266">
        <v>367</v>
      </c>
      <c r="U2266">
        <v>30349</v>
      </c>
      <c r="V2266">
        <v>32237</v>
      </c>
      <c r="W2266">
        <v>1108</v>
      </c>
      <c r="X2266">
        <v>1028</v>
      </c>
    </row>
    <row r="2267" spans="1:24" x14ac:dyDescent="0.35">
      <c r="A2267" s="6" t="str">
        <f t="shared" si="35"/>
        <v>42039</v>
      </c>
      <c r="B2267">
        <v>42</v>
      </c>
      <c r="C2267">
        <v>39</v>
      </c>
      <c r="D2267" t="s">
        <v>3597</v>
      </c>
      <c r="E2267" t="s">
        <v>216</v>
      </c>
      <c r="F2267">
        <v>83938</v>
      </c>
      <c r="G2267">
        <v>41415</v>
      </c>
      <c r="H2267">
        <v>42523</v>
      </c>
      <c r="I2267">
        <v>39839</v>
      </c>
      <c r="J2267">
        <v>40606</v>
      </c>
      <c r="K2267">
        <v>681</v>
      </c>
      <c r="L2267">
        <v>955</v>
      </c>
      <c r="M2267">
        <v>106</v>
      </c>
      <c r="N2267">
        <v>112</v>
      </c>
      <c r="O2267">
        <v>212</v>
      </c>
      <c r="P2267">
        <v>297</v>
      </c>
      <c r="Q2267">
        <v>11</v>
      </c>
      <c r="R2267">
        <v>17</v>
      </c>
      <c r="S2267">
        <v>566</v>
      </c>
      <c r="T2267">
        <v>536</v>
      </c>
      <c r="U2267">
        <v>40837</v>
      </c>
      <c r="V2267">
        <v>41874</v>
      </c>
      <c r="W2267">
        <v>578</v>
      </c>
      <c r="X2267">
        <v>649</v>
      </c>
    </row>
    <row r="2268" spans="1:24" x14ac:dyDescent="0.35">
      <c r="A2268" s="6" t="str">
        <f t="shared" si="35"/>
        <v>42041</v>
      </c>
      <c r="B2268">
        <v>42</v>
      </c>
      <c r="C2268">
        <v>41</v>
      </c>
      <c r="D2268" t="s">
        <v>3597</v>
      </c>
      <c r="E2268" t="s">
        <v>1069</v>
      </c>
      <c r="F2268">
        <v>259479</v>
      </c>
      <c r="G2268">
        <v>129199</v>
      </c>
      <c r="H2268">
        <v>130280</v>
      </c>
      <c r="I2268">
        <v>111883</v>
      </c>
      <c r="J2268">
        <v>115156</v>
      </c>
      <c r="K2268">
        <v>7249</v>
      </c>
      <c r="L2268">
        <v>5243</v>
      </c>
      <c r="M2268">
        <v>305</v>
      </c>
      <c r="N2268">
        <v>306</v>
      </c>
      <c r="O2268">
        <v>6675</v>
      </c>
      <c r="P2268">
        <v>6474</v>
      </c>
      <c r="Q2268">
        <v>83</v>
      </c>
      <c r="R2268">
        <v>74</v>
      </c>
      <c r="S2268">
        <v>3004</v>
      </c>
      <c r="T2268">
        <v>3027</v>
      </c>
      <c r="U2268">
        <v>122940</v>
      </c>
      <c r="V2268">
        <v>124588</v>
      </c>
      <c r="W2268">
        <v>6259</v>
      </c>
      <c r="X2268">
        <v>5692</v>
      </c>
    </row>
    <row r="2269" spans="1:24" x14ac:dyDescent="0.35">
      <c r="A2269" s="6" t="str">
        <f t="shared" si="35"/>
        <v>42043</v>
      </c>
      <c r="B2269">
        <v>42</v>
      </c>
      <c r="C2269">
        <v>43</v>
      </c>
      <c r="D2269" t="s">
        <v>3597</v>
      </c>
      <c r="E2269" t="s">
        <v>3630</v>
      </c>
      <c r="F2269">
        <v>286402</v>
      </c>
      <c r="G2269">
        <v>139898</v>
      </c>
      <c r="H2269">
        <v>146504</v>
      </c>
      <c r="I2269">
        <v>99486</v>
      </c>
      <c r="J2269">
        <v>103438</v>
      </c>
      <c r="K2269">
        <v>26357</v>
      </c>
      <c r="L2269">
        <v>28562</v>
      </c>
      <c r="M2269">
        <v>724</v>
      </c>
      <c r="N2269">
        <v>699</v>
      </c>
      <c r="O2269">
        <v>8268</v>
      </c>
      <c r="P2269">
        <v>8347</v>
      </c>
      <c r="Q2269">
        <v>151</v>
      </c>
      <c r="R2269">
        <v>158</v>
      </c>
      <c r="S2269">
        <v>4912</v>
      </c>
      <c r="T2269">
        <v>5300</v>
      </c>
      <c r="U2269">
        <v>124400</v>
      </c>
      <c r="V2269">
        <v>130758</v>
      </c>
      <c r="W2269">
        <v>15498</v>
      </c>
      <c r="X2269">
        <v>15746</v>
      </c>
    </row>
    <row r="2270" spans="1:24" x14ac:dyDescent="0.35">
      <c r="A2270" s="6" t="str">
        <f t="shared" si="35"/>
        <v>42045</v>
      </c>
      <c r="B2270">
        <v>42</v>
      </c>
      <c r="C2270">
        <v>45</v>
      </c>
      <c r="D2270" t="s">
        <v>3597</v>
      </c>
      <c r="E2270" t="s">
        <v>571</v>
      </c>
      <c r="F2270">
        <v>576836</v>
      </c>
      <c r="G2270">
        <v>279304</v>
      </c>
      <c r="H2270">
        <v>297532</v>
      </c>
      <c r="I2270">
        <v>192031</v>
      </c>
      <c r="J2270">
        <v>199909</v>
      </c>
      <c r="K2270">
        <v>61656</v>
      </c>
      <c r="L2270">
        <v>70949</v>
      </c>
      <c r="M2270">
        <v>694</v>
      </c>
      <c r="N2270">
        <v>704</v>
      </c>
      <c r="O2270">
        <v>18316</v>
      </c>
      <c r="P2270">
        <v>18637</v>
      </c>
      <c r="Q2270">
        <v>150</v>
      </c>
      <c r="R2270">
        <v>198</v>
      </c>
      <c r="S2270">
        <v>6457</v>
      </c>
      <c r="T2270">
        <v>7135</v>
      </c>
      <c r="U2270">
        <v>265843</v>
      </c>
      <c r="V2270">
        <v>284257</v>
      </c>
      <c r="W2270">
        <v>13461</v>
      </c>
      <c r="X2270">
        <v>13275</v>
      </c>
    </row>
    <row r="2271" spans="1:24" x14ac:dyDescent="0.35">
      <c r="A2271" s="6" t="str">
        <f t="shared" si="35"/>
        <v>42047</v>
      </c>
      <c r="B2271">
        <v>42</v>
      </c>
      <c r="C2271">
        <v>47</v>
      </c>
      <c r="D2271" t="s">
        <v>3597</v>
      </c>
      <c r="E2271" t="s">
        <v>1513</v>
      </c>
      <c r="F2271">
        <v>31000</v>
      </c>
      <c r="G2271">
        <v>15705</v>
      </c>
      <c r="H2271">
        <v>15295</v>
      </c>
      <c r="I2271">
        <v>15362</v>
      </c>
      <c r="J2271">
        <v>15014</v>
      </c>
      <c r="K2271">
        <v>94</v>
      </c>
      <c r="L2271">
        <v>51</v>
      </c>
      <c r="M2271">
        <v>41</v>
      </c>
      <c r="N2271">
        <v>25</v>
      </c>
      <c r="O2271">
        <v>52</v>
      </c>
      <c r="P2271">
        <v>68</v>
      </c>
      <c r="Q2271">
        <v>4</v>
      </c>
      <c r="R2271">
        <v>2</v>
      </c>
      <c r="S2271">
        <v>152</v>
      </c>
      <c r="T2271">
        <v>135</v>
      </c>
      <c r="U2271">
        <v>15543</v>
      </c>
      <c r="V2271">
        <v>15161</v>
      </c>
      <c r="W2271">
        <v>162</v>
      </c>
      <c r="X2271">
        <v>134</v>
      </c>
    </row>
    <row r="2272" spans="1:24" x14ac:dyDescent="0.35">
      <c r="A2272" s="6" t="str">
        <f t="shared" si="35"/>
        <v>42049</v>
      </c>
      <c r="B2272">
        <v>42</v>
      </c>
      <c r="C2272">
        <v>49</v>
      </c>
      <c r="D2272" t="s">
        <v>3597</v>
      </c>
      <c r="E2272" t="s">
        <v>2986</v>
      </c>
      <c r="F2272">
        <v>270892</v>
      </c>
      <c r="G2272">
        <v>134660</v>
      </c>
      <c r="H2272">
        <v>136232</v>
      </c>
      <c r="I2272">
        <v>116789</v>
      </c>
      <c r="J2272">
        <v>119418</v>
      </c>
      <c r="K2272">
        <v>11196</v>
      </c>
      <c r="L2272">
        <v>9990</v>
      </c>
      <c r="M2272">
        <v>413</v>
      </c>
      <c r="N2272">
        <v>369</v>
      </c>
      <c r="O2272">
        <v>2762</v>
      </c>
      <c r="P2272">
        <v>2768</v>
      </c>
      <c r="Q2272">
        <v>72</v>
      </c>
      <c r="R2272">
        <v>112</v>
      </c>
      <c r="S2272">
        <v>3428</v>
      </c>
      <c r="T2272">
        <v>3575</v>
      </c>
      <c r="U2272">
        <v>128524</v>
      </c>
      <c r="V2272">
        <v>130317</v>
      </c>
      <c r="W2272">
        <v>6136</v>
      </c>
      <c r="X2272">
        <v>5915</v>
      </c>
    </row>
    <row r="2273" spans="1:24" x14ac:dyDescent="0.35">
      <c r="A2273" s="6" t="str">
        <f t="shared" si="35"/>
        <v>42051</v>
      </c>
      <c r="B2273">
        <v>42</v>
      </c>
      <c r="C2273">
        <v>51</v>
      </c>
      <c r="D2273" t="s">
        <v>3597</v>
      </c>
      <c r="E2273" t="s">
        <v>78</v>
      </c>
      <c r="F2273">
        <v>128825</v>
      </c>
      <c r="G2273">
        <v>64461</v>
      </c>
      <c r="H2273">
        <v>64364</v>
      </c>
      <c r="I2273">
        <v>59048</v>
      </c>
      <c r="J2273">
        <v>60076</v>
      </c>
      <c r="K2273">
        <v>3660</v>
      </c>
      <c r="L2273">
        <v>2489</v>
      </c>
      <c r="M2273">
        <v>146</v>
      </c>
      <c r="N2273">
        <v>131</v>
      </c>
      <c r="O2273">
        <v>248</v>
      </c>
      <c r="P2273">
        <v>306</v>
      </c>
      <c r="Q2273">
        <v>103</v>
      </c>
      <c r="R2273">
        <v>125</v>
      </c>
      <c r="S2273">
        <v>1256</v>
      </c>
      <c r="T2273">
        <v>1237</v>
      </c>
      <c r="U2273">
        <v>63563</v>
      </c>
      <c r="V2273">
        <v>63652</v>
      </c>
      <c r="W2273">
        <v>898</v>
      </c>
      <c r="X2273">
        <v>712</v>
      </c>
    </row>
    <row r="2274" spans="1:24" x14ac:dyDescent="0.35">
      <c r="A2274" s="6" t="str">
        <f t="shared" si="35"/>
        <v>42053</v>
      </c>
      <c r="B2274">
        <v>42</v>
      </c>
      <c r="C2274">
        <v>53</v>
      </c>
      <c r="D2274" t="s">
        <v>3597</v>
      </c>
      <c r="E2274" t="s">
        <v>3636</v>
      </c>
      <c r="F2274">
        <v>6973</v>
      </c>
      <c r="G2274">
        <v>4971</v>
      </c>
      <c r="H2274">
        <v>2002</v>
      </c>
      <c r="I2274">
        <v>3215</v>
      </c>
      <c r="J2274">
        <v>1952</v>
      </c>
      <c r="K2274">
        <v>1694</v>
      </c>
      <c r="L2274">
        <v>9</v>
      </c>
      <c r="M2274">
        <v>22</v>
      </c>
      <c r="N2274">
        <v>10</v>
      </c>
      <c r="O2274">
        <v>8</v>
      </c>
      <c r="P2274">
        <v>4</v>
      </c>
      <c r="Q2274">
        <v>0</v>
      </c>
      <c r="R2274">
        <v>1</v>
      </c>
      <c r="S2274">
        <v>32</v>
      </c>
      <c r="T2274">
        <v>26</v>
      </c>
      <c r="U2274">
        <v>4658</v>
      </c>
      <c r="V2274">
        <v>1986</v>
      </c>
      <c r="W2274">
        <v>313</v>
      </c>
      <c r="X2274">
        <v>16</v>
      </c>
    </row>
    <row r="2275" spans="1:24" x14ac:dyDescent="0.35">
      <c r="A2275" s="6" t="str">
        <f t="shared" si="35"/>
        <v>42055</v>
      </c>
      <c r="B2275">
        <v>42</v>
      </c>
      <c r="C2275">
        <v>55</v>
      </c>
      <c r="D2275" t="s">
        <v>3597</v>
      </c>
      <c r="E2275" t="s">
        <v>80</v>
      </c>
      <c r="F2275">
        <v>155945</v>
      </c>
      <c r="G2275">
        <v>77104</v>
      </c>
      <c r="H2275">
        <v>78841</v>
      </c>
      <c r="I2275">
        <v>70843</v>
      </c>
      <c r="J2275">
        <v>72897</v>
      </c>
      <c r="K2275">
        <v>3570</v>
      </c>
      <c r="L2275">
        <v>2970</v>
      </c>
      <c r="M2275">
        <v>297</v>
      </c>
      <c r="N2275">
        <v>225</v>
      </c>
      <c r="O2275">
        <v>703</v>
      </c>
      <c r="P2275">
        <v>1001</v>
      </c>
      <c r="Q2275">
        <v>57</v>
      </c>
      <c r="R2275">
        <v>50</v>
      </c>
      <c r="S2275">
        <v>1634</v>
      </c>
      <c r="T2275">
        <v>1698</v>
      </c>
      <c r="U2275">
        <v>71533</v>
      </c>
      <c r="V2275">
        <v>73680</v>
      </c>
      <c r="W2275">
        <v>5571</v>
      </c>
      <c r="X2275">
        <v>5161</v>
      </c>
    </row>
    <row r="2276" spans="1:24" x14ac:dyDescent="0.35">
      <c r="A2276" s="6" t="str">
        <f t="shared" si="35"/>
        <v>42057</v>
      </c>
      <c r="B2276">
        <v>42</v>
      </c>
      <c r="C2276">
        <v>57</v>
      </c>
      <c r="D2276" t="s">
        <v>3597</v>
      </c>
      <c r="E2276" t="s">
        <v>230</v>
      </c>
      <c r="F2276">
        <v>14564</v>
      </c>
      <c r="G2276">
        <v>7380</v>
      </c>
      <c r="H2276">
        <v>7184</v>
      </c>
      <c r="I2276">
        <v>7148</v>
      </c>
      <c r="J2276">
        <v>6965</v>
      </c>
      <c r="K2276">
        <v>88</v>
      </c>
      <c r="L2276">
        <v>95</v>
      </c>
      <c r="M2276">
        <v>26</v>
      </c>
      <c r="N2276">
        <v>18</v>
      </c>
      <c r="O2276">
        <v>14</v>
      </c>
      <c r="P2276">
        <v>20</v>
      </c>
      <c r="Q2276">
        <v>0</v>
      </c>
      <c r="R2276">
        <v>1</v>
      </c>
      <c r="S2276">
        <v>104</v>
      </c>
      <c r="T2276">
        <v>85</v>
      </c>
      <c r="U2276">
        <v>7296</v>
      </c>
      <c r="V2276">
        <v>7107</v>
      </c>
      <c r="W2276">
        <v>84</v>
      </c>
      <c r="X2276">
        <v>77</v>
      </c>
    </row>
    <row r="2277" spans="1:24" x14ac:dyDescent="0.35">
      <c r="A2277" s="6" t="str">
        <f t="shared" si="35"/>
        <v>42059</v>
      </c>
      <c r="B2277">
        <v>42</v>
      </c>
      <c r="C2277">
        <v>59</v>
      </c>
      <c r="D2277" t="s">
        <v>3597</v>
      </c>
      <c r="E2277" t="s">
        <v>84</v>
      </c>
      <c r="F2277">
        <v>35953</v>
      </c>
      <c r="G2277">
        <v>18853</v>
      </c>
      <c r="H2277">
        <v>17100</v>
      </c>
      <c r="I2277">
        <v>17282</v>
      </c>
      <c r="J2277">
        <v>16651</v>
      </c>
      <c r="K2277">
        <v>1191</v>
      </c>
      <c r="L2277">
        <v>126</v>
      </c>
      <c r="M2277">
        <v>50</v>
      </c>
      <c r="N2277">
        <v>43</v>
      </c>
      <c r="O2277">
        <v>77</v>
      </c>
      <c r="P2277">
        <v>55</v>
      </c>
      <c r="Q2277">
        <v>5</v>
      </c>
      <c r="R2277">
        <v>4</v>
      </c>
      <c r="S2277">
        <v>248</v>
      </c>
      <c r="T2277">
        <v>221</v>
      </c>
      <c r="U2277">
        <v>18483</v>
      </c>
      <c r="V2277">
        <v>16925</v>
      </c>
      <c r="W2277">
        <v>370</v>
      </c>
      <c r="X2277">
        <v>175</v>
      </c>
    </row>
    <row r="2278" spans="1:24" x14ac:dyDescent="0.35">
      <c r="A2278" s="6" t="str">
        <f t="shared" si="35"/>
        <v>42061</v>
      </c>
      <c r="B2278">
        <v>42</v>
      </c>
      <c r="C2278">
        <v>61</v>
      </c>
      <c r="D2278" t="s">
        <v>3597</v>
      </c>
      <c r="E2278" t="s">
        <v>3641</v>
      </c>
      <c r="F2278">
        <v>44087</v>
      </c>
      <c r="G2278">
        <v>23596</v>
      </c>
      <c r="H2278">
        <v>20491</v>
      </c>
      <c r="I2278">
        <v>20736</v>
      </c>
      <c r="J2278">
        <v>19741</v>
      </c>
      <c r="K2278">
        <v>2343</v>
      </c>
      <c r="L2278">
        <v>254</v>
      </c>
      <c r="M2278">
        <v>54</v>
      </c>
      <c r="N2278">
        <v>27</v>
      </c>
      <c r="O2278">
        <v>154</v>
      </c>
      <c r="P2278">
        <v>182</v>
      </c>
      <c r="Q2278">
        <v>9</v>
      </c>
      <c r="R2278">
        <v>4</v>
      </c>
      <c r="S2278">
        <v>300</v>
      </c>
      <c r="T2278">
        <v>283</v>
      </c>
      <c r="U2278">
        <v>22986</v>
      </c>
      <c r="V2278">
        <v>20234</v>
      </c>
      <c r="W2278">
        <v>610</v>
      </c>
      <c r="X2278">
        <v>257</v>
      </c>
    </row>
    <row r="2279" spans="1:24" x14ac:dyDescent="0.35">
      <c r="A2279" s="6" t="str">
        <f t="shared" si="35"/>
        <v>42063</v>
      </c>
      <c r="B2279">
        <v>42</v>
      </c>
      <c r="C2279">
        <v>63</v>
      </c>
      <c r="D2279" t="s">
        <v>3597</v>
      </c>
      <c r="E2279" t="s">
        <v>1199</v>
      </c>
      <c r="F2279">
        <v>83233</v>
      </c>
      <c r="G2279">
        <v>41785</v>
      </c>
      <c r="H2279">
        <v>41448</v>
      </c>
      <c r="I2279">
        <v>39188</v>
      </c>
      <c r="J2279">
        <v>39554</v>
      </c>
      <c r="K2279">
        <v>1602</v>
      </c>
      <c r="L2279">
        <v>785</v>
      </c>
      <c r="M2279">
        <v>94</v>
      </c>
      <c r="N2279">
        <v>76</v>
      </c>
      <c r="O2279">
        <v>376</v>
      </c>
      <c r="P2279">
        <v>526</v>
      </c>
      <c r="Q2279">
        <v>8</v>
      </c>
      <c r="R2279">
        <v>5</v>
      </c>
      <c r="S2279">
        <v>517</v>
      </c>
      <c r="T2279">
        <v>502</v>
      </c>
      <c r="U2279">
        <v>40978</v>
      </c>
      <c r="V2279">
        <v>40822</v>
      </c>
      <c r="W2279">
        <v>807</v>
      </c>
      <c r="X2279">
        <v>626</v>
      </c>
    </row>
    <row r="2280" spans="1:24" x14ac:dyDescent="0.35">
      <c r="A2280" s="6" t="str">
        <f t="shared" si="35"/>
        <v>42065</v>
      </c>
      <c r="B2280">
        <v>42</v>
      </c>
      <c r="C2280">
        <v>65</v>
      </c>
      <c r="D2280" t="s">
        <v>3597</v>
      </c>
      <c r="E2280" t="s">
        <v>94</v>
      </c>
      <c r="F2280">
        <v>44501</v>
      </c>
      <c r="G2280">
        <v>22351</v>
      </c>
      <c r="H2280">
        <v>22150</v>
      </c>
      <c r="I2280">
        <v>21885</v>
      </c>
      <c r="J2280">
        <v>21718</v>
      </c>
      <c r="K2280">
        <v>120</v>
      </c>
      <c r="L2280">
        <v>85</v>
      </c>
      <c r="M2280">
        <v>67</v>
      </c>
      <c r="N2280">
        <v>53</v>
      </c>
      <c r="O2280">
        <v>53</v>
      </c>
      <c r="P2280">
        <v>70</v>
      </c>
      <c r="Q2280">
        <v>4</v>
      </c>
      <c r="R2280">
        <v>4</v>
      </c>
      <c r="S2280">
        <v>222</v>
      </c>
      <c r="T2280">
        <v>220</v>
      </c>
      <c r="U2280">
        <v>22126</v>
      </c>
      <c r="V2280">
        <v>21946</v>
      </c>
      <c r="W2280">
        <v>225</v>
      </c>
      <c r="X2280">
        <v>204</v>
      </c>
    </row>
    <row r="2281" spans="1:24" x14ac:dyDescent="0.35">
      <c r="A2281" s="6" t="str">
        <f t="shared" si="35"/>
        <v>42067</v>
      </c>
      <c r="B2281">
        <v>42</v>
      </c>
      <c r="C2281">
        <v>67</v>
      </c>
      <c r="D2281" t="s">
        <v>3597</v>
      </c>
      <c r="E2281" t="s">
        <v>3645</v>
      </c>
      <c r="F2281">
        <v>23508</v>
      </c>
      <c r="G2281">
        <v>11830</v>
      </c>
      <c r="H2281">
        <v>11678</v>
      </c>
      <c r="I2281">
        <v>11453</v>
      </c>
      <c r="J2281">
        <v>11326</v>
      </c>
      <c r="K2281">
        <v>140</v>
      </c>
      <c r="L2281">
        <v>97</v>
      </c>
      <c r="M2281">
        <v>41</v>
      </c>
      <c r="N2281">
        <v>53</v>
      </c>
      <c r="O2281">
        <v>36</v>
      </c>
      <c r="P2281">
        <v>72</v>
      </c>
      <c r="Q2281">
        <v>3</v>
      </c>
      <c r="R2281">
        <v>3</v>
      </c>
      <c r="S2281">
        <v>157</v>
      </c>
      <c r="T2281">
        <v>127</v>
      </c>
      <c r="U2281">
        <v>11319</v>
      </c>
      <c r="V2281">
        <v>11279</v>
      </c>
      <c r="W2281">
        <v>511</v>
      </c>
      <c r="X2281">
        <v>399</v>
      </c>
    </row>
    <row r="2282" spans="1:24" x14ac:dyDescent="0.35">
      <c r="A2282" s="6" t="str">
        <f t="shared" si="35"/>
        <v>42069</v>
      </c>
      <c r="B2282">
        <v>42</v>
      </c>
      <c r="C2282">
        <v>69</v>
      </c>
      <c r="D2282" t="s">
        <v>3597</v>
      </c>
      <c r="E2282" t="s">
        <v>3647</v>
      </c>
      <c r="F2282">
        <v>215918</v>
      </c>
      <c r="G2282">
        <v>105790</v>
      </c>
      <c r="H2282">
        <v>110128</v>
      </c>
      <c r="I2282">
        <v>94777</v>
      </c>
      <c r="J2282">
        <v>99787</v>
      </c>
      <c r="K2282">
        <v>5087</v>
      </c>
      <c r="L2282">
        <v>4368</v>
      </c>
      <c r="M2282">
        <v>359</v>
      </c>
      <c r="N2282">
        <v>357</v>
      </c>
      <c r="O2282">
        <v>3454</v>
      </c>
      <c r="P2282">
        <v>3468</v>
      </c>
      <c r="Q2282">
        <v>67</v>
      </c>
      <c r="R2282">
        <v>79</v>
      </c>
      <c r="S2282">
        <v>2046</v>
      </c>
      <c r="T2282">
        <v>2069</v>
      </c>
      <c r="U2282">
        <v>96481</v>
      </c>
      <c r="V2282">
        <v>101149</v>
      </c>
      <c r="W2282">
        <v>9309</v>
      </c>
      <c r="X2282">
        <v>8979</v>
      </c>
    </row>
    <row r="2283" spans="1:24" x14ac:dyDescent="0.35">
      <c r="A2283" s="6" t="str">
        <f t="shared" si="35"/>
        <v>42071</v>
      </c>
      <c r="B2283">
        <v>42</v>
      </c>
      <c r="C2283">
        <v>71</v>
      </c>
      <c r="D2283" t="s">
        <v>3597</v>
      </c>
      <c r="E2283" t="s">
        <v>2771</v>
      </c>
      <c r="F2283">
        <v>552989</v>
      </c>
      <c r="G2283">
        <v>272155</v>
      </c>
      <c r="H2283">
        <v>280834</v>
      </c>
      <c r="I2283">
        <v>242600</v>
      </c>
      <c r="J2283">
        <v>251806</v>
      </c>
      <c r="K2283">
        <v>15251</v>
      </c>
      <c r="L2283">
        <v>14217</v>
      </c>
      <c r="M2283">
        <v>1255</v>
      </c>
      <c r="N2283">
        <v>1224</v>
      </c>
      <c r="O2283">
        <v>6823</v>
      </c>
      <c r="P2283">
        <v>7510</v>
      </c>
      <c r="Q2283">
        <v>293</v>
      </c>
      <c r="R2283">
        <v>298</v>
      </c>
      <c r="S2283">
        <v>5933</v>
      </c>
      <c r="T2283">
        <v>5779</v>
      </c>
      <c r="U2283">
        <v>241695</v>
      </c>
      <c r="V2283">
        <v>250143</v>
      </c>
      <c r="W2283">
        <v>30460</v>
      </c>
      <c r="X2283">
        <v>30691</v>
      </c>
    </row>
    <row r="2284" spans="1:24" x14ac:dyDescent="0.35">
      <c r="A2284" s="6" t="str">
        <f t="shared" si="35"/>
        <v>42073</v>
      </c>
      <c r="B2284">
        <v>42</v>
      </c>
      <c r="C2284">
        <v>73</v>
      </c>
      <c r="D2284" t="s">
        <v>3597</v>
      </c>
      <c r="E2284" t="s">
        <v>100</v>
      </c>
      <c r="F2284">
        <v>86071</v>
      </c>
      <c r="G2284">
        <v>42044</v>
      </c>
      <c r="H2284">
        <v>44027</v>
      </c>
      <c r="I2284">
        <v>38948</v>
      </c>
      <c r="J2284">
        <v>40829</v>
      </c>
      <c r="K2284">
        <v>1835</v>
      </c>
      <c r="L2284">
        <v>1885</v>
      </c>
      <c r="M2284">
        <v>77</v>
      </c>
      <c r="N2284">
        <v>76</v>
      </c>
      <c r="O2284">
        <v>172</v>
      </c>
      <c r="P2284">
        <v>219</v>
      </c>
      <c r="Q2284">
        <v>9</v>
      </c>
      <c r="R2284">
        <v>9</v>
      </c>
      <c r="S2284">
        <v>1003</v>
      </c>
      <c r="T2284">
        <v>1009</v>
      </c>
      <c r="U2284">
        <v>41171</v>
      </c>
      <c r="V2284">
        <v>43260</v>
      </c>
      <c r="W2284">
        <v>873</v>
      </c>
      <c r="X2284">
        <v>767</v>
      </c>
    </row>
    <row r="2285" spans="1:24" x14ac:dyDescent="0.35">
      <c r="A2285" s="6" t="str">
        <f t="shared" si="35"/>
        <v>42075</v>
      </c>
      <c r="B2285">
        <v>42</v>
      </c>
      <c r="C2285">
        <v>75</v>
      </c>
      <c r="D2285" t="s">
        <v>3597</v>
      </c>
      <c r="E2285" t="s">
        <v>3651</v>
      </c>
      <c r="F2285">
        <v>143253</v>
      </c>
      <c r="G2285">
        <v>70781</v>
      </c>
      <c r="H2285">
        <v>72472</v>
      </c>
      <c r="I2285">
        <v>65247</v>
      </c>
      <c r="J2285">
        <v>67117</v>
      </c>
      <c r="K2285">
        <v>2965</v>
      </c>
      <c r="L2285">
        <v>2401</v>
      </c>
      <c r="M2285">
        <v>278</v>
      </c>
      <c r="N2285">
        <v>281</v>
      </c>
      <c r="O2285">
        <v>1023</v>
      </c>
      <c r="P2285">
        <v>1375</v>
      </c>
      <c r="Q2285">
        <v>51</v>
      </c>
      <c r="R2285">
        <v>80</v>
      </c>
      <c r="S2285">
        <v>1217</v>
      </c>
      <c r="T2285">
        <v>1218</v>
      </c>
      <c r="U2285">
        <v>60431</v>
      </c>
      <c r="V2285">
        <v>62474</v>
      </c>
      <c r="W2285">
        <v>10350</v>
      </c>
      <c r="X2285">
        <v>9998</v>
      </c>
    </row>
    <row r="2286" spans="1:24" x14ac:dyDescent="0.35">
      <c r="A2286" s="6" t="str">
        <f t="shared" si="35"/>
        <v>42077</v>
      </c>
      <c r="B2286">
        <v>42</v>
      </c>
      <c r="C2286">
        <v>77</v>
      </c>
      <c r="D2286" t="s">
        <v>3597</v>
      </c>
      <c r="E2286" t="s">
        <v>3653</v>
      </c>
      <c r="F2286">
        <v>374571</v>
      </c>
      <c r="G2286">
        <v>184348</v>
      </c>
      <c r="H2286">
        <v>190223</v>
      </c>
      <c r="I2286">
        <v>150495</v>
      </c>
      <c r="J2286">
        <v>155928</v>
      </c>
      <c r="K2286">
        <v>19022</v>
      </c>
      <c r="L2286">
        <v>19201</v>
      </c>
      <c r="M2286">
        <v>1986</v>
      </c>
      <c r="N2286">
        <v>1905</v>
      </c>
      <c r="O2286">
        <v>7435</v>
      </c>
      <c r="P2286">
        <v>7422</v>
      </c>
      <c r="Q2286">
        <v>358</v>
      </c>
      <c r="R2286">
        <v>342</v>
      </c>
      <c r="S2286">
        <v>5052</v>
      </c>
      <c r="T2286">
        <v>5425</v>
      </c>
      <c r="U2286">
        <v>135932</v>
      </c>
      <c r="V2286">
        <v>141612</v>
      </c>
      <c r="W2286">
        <v>48416</v>
      </c>
      <c r="X2286">
        <v>48611</v>
      </c>
    </row>
    <row r="2287" spans="1:24" x14ac:dyDescent="0.35">
      <c r="A2287" s="6" t="str">
        <f t="shared" si="35"/>
        <v>42079</v>
      </c>
      <c r="B2287">
        <v>42</v>
      </c>
      <c r="C2287">
        <v>79</v>
      </c>
      <c r="D2287" t="s">
        <v>3597</v>
      </c>
      <c r="E2287" t="s">
        <v>3655</v>
      </c>
      <c r="F2287">
        <v>325613</v>
      </c>
      <c r="G2287">
        <v>162226</v>
      </c>
      <c r="H2287">
        <v>163387</v>
      </c>
      <c r="I2287">
        <v>143021</v>
      </c>
      <c r="J2287">
        <v>146305</v>
      </c>
      <c r="K2287">
        <v>12194</v>
      </c>
      <c r="L2287">
        <v>10058</v>
      </c>
      <c r="M2287">
        <v>1186</v>
      </c>
      <c r="N2287">
        <v>1074</v>
      </c>
      <c r="O2287">
        <v>2225</v>
      </c>
      <c r="P2287">
        <v>2503</v>
      </c>
      <c r="Q2287">
        <v>160</v>
      </c>
      <c r="R2287">
        <v>138</v>
      </c>
      <c r="S2287">
        <v>3440</v>
      </c>
      <c r="T2287">
        <v>3309</v>
      </c>
      <c r="U2287">
        <v>138188</v>
      </c>
      <c r="V2287">
        <v>140530</v>
      </c>
      <c r="W2287">
        <v>24038</v>
      </c>
      <c r="X2287">
        <v>22857</v>
      </c>
    </row>
    <row r="2288" spans="1:24" x14ac:dyDescent="0.35">
      <c r="A2288" s="6" t="str">
        <f t="shared" si="35"/>
        <v>42081</v>
      </c>
      <c r="B2288">
        <v>42</v>
      </c>
      <c r="C2288">
        <v>81</v>
      </c>
      <c r="D2288" t="s">
        <v>3597</v>
      </c>
      <c r="E2288" t="s">
        <v>3657</v>
      </c>
      <c r="F2288">
        <v>114189</v>
      </c>
      <c r="G2288">
        <v>56329</v>
      </c>
      <c r="H2288">
        <v>57860</v>
      </c>
      <c r="I2288">
        <v>51878</v>
      </c>
      <c r="J2288">
        <v>52916</v>
      </c>
      <c r="K2288">
        <v>2573</v>
      </c>
      <c r="L2288">
        <v>2878</v>
      </c>
      <c r="M2288">
        <v>151</v>
      </c>
      <c r="N2288">
        <v>148</v>
      </c>
      <c r="O2288">
        <v>379</v>
      </c>
      <c r="P2288">
        <v>483</v>
      </c>
      <c r="Q2288">
        <v>19</v>
      </c>
      <c r="R2288">
        <v>25</v>
      </c>
      <c r="S2288">
        <v>1329</v>
      </c>
      <c r="T2288">
        <v>1410</v>
      </c>
      <c r="U2288">
        <v>55082</v>
      </c>
      <c r="V2288">
        <v>56700</v>
      </c>
      <c r="W2288">
        <v>1247</v>
      </c>
      <c r="X2288">
        <v>1160</v>
      </c>
    </row>
    <row r="2289" spans="1:24" x14ac:dyDescent="0.35">
      <c r="A2289" s="6" t="str">
        <f t="shared" si="35"/>
        <v>42083</v>
      </c>
      <c r="B2289">
        <v>42</v>
      </c>
      <c r="C2289">
        <v>83</v>
      </c>
      <c r="D2289" t="s">
        <v>3597</v>
      </c>
      <c r="E2289" t="s">
        <v>3659</v>
      </c>
      <c r="F2289">
        <v>40430</v>
      </c>
      <c r="G2289">
        <v>20696</v>
      </c>
      <c r="H2289">
        <v>19734</v>
      </c>
      <c r="I2289">
        <v>19525</v>
      </c>
      <c r="J2289">
        <v>19155</v>
      </c>
      <c r="K2289">
        <v>680</v>
      </c>
      <c r="L2289">
        <v>142</v>
      </c>
      <c r="M2289">
        <v>76</v>
      </c>
      <c r="N2289">
        <v>67</v>
      </c>
      <c r="O2289">
        <v>141</v>
      </c>
      <c r="P2289">
        <v>113</v>
      </c>
      <c r="Q2289">
        <v>19</v>
      </c>
      <c r="R2289">
        <v>1</v>
      </c>
      <c r="S2289">
        <v>255</v>
      </c>
      <c r="T2289">
        <v>256</v>
      </c>
      <c r="U2289">
        <v>20245</v>
      </c>
      <c r="V2289">
        <v>19519</v>
      </c>
      <c r="W2289">
        <v>451</v>
      </c>
      <c r="X2289">
        <v>215</v>
      </c>
    </row>
    <row r="2290" spans="1:24" x14ac:dyDescent="0.35">
      <c r="A2290" s="6" t="str">
        <f t="shared" si="35"/>
        <v>42085</v>
      </c>
      <c r="B2290">
        <v>42</v>
      </c>
      <c r="C2290">
        <v>85</v>
      </c>
      <c r="D2290" t="s">
        <v>3597</v>
      </c>
      <c r="E2290" t="s">
        <v>1143</v>
      </c>
      <c r="F2290">
        <v>110658</v>
      </c>
      <c r="G2290">
        <v>54900</v>
      </c>
      <c r="H2290">
        <v>55758</v>
      </c>
      <c r="I2290">
        <v>49946</v>
      </c>
      <c r="J2290">
        <v>51129</v>
      </c>
      <c r="K2290">
        <v>3414</v>
      </c>
      <c r="L2290">
        <v>2933</v>
      </c>
      <c r="M2290">
        <v>129</v>
      </c>
      <c r="N2290">
        <v>131</v>
      </c>
      <c r="O2290">
        <v>372</v>
      </c>
      <c r="P2290">
        <v>426</v>
      </c>
      <c r="Q2290">
        <v>11</v>
      </c>
      <c r="R2290">
        <v>16</v>
      </c>
      <c r="S2290">
        <v>1028</v>
      </c>
      <c r="T2290">
        <v>1123</v>
      </c>
      <c r="U2290">
        <v>53967</v>
      </c>
      <c r="V2290">
        <v>55037</v>
      </c>
      <c r="W2290">
        <v>933</v>
      </c>
      <c r="X2290">
        <v>721</v>
      </c>
    </row>
    <row r="2291" spans="1:24" x14ac:dyDescent="0.35">
      <c r="A2291" s="6" t="str">
        <f t="shared" si="35"/>
        <v>42087</v>
      </c>
      <c r="B2291">
        <v>42</v>
      </c>
      <c r="C2291">
        <v>87</v>
      </c>
      <c r="D2291" t="s">
        <v>3597</v>
      </c>
      <c r="E2291" t="s">
        <v>3662</v>
      </c>
      <c r="F2291">
        <v>46134</v>
      </c>
      <c r="G2291">
        <v>22800</v>
      </c>
      <c r="H2291">
        <v>23334</v>
      </c>
      <c r="I2291">
        <v>22101</v>
      </c>
      <c r="J2291">
        <v>22701</v>
      </c>
      <c r="K2291">
        <v>279</v>
      </c>
      <c r="L2291">
        <v>187</v>
      </c>
      <c r="M2291">
        <v>43</v>
      </c>
      <c r="N2291">
        <v>38</v>
      </c>
      <c r="O2291">
        <v>107</v>
      </c>
      <c r="P2291">
        <v>137</v>
      </c>
      <c r="Q2291">
        <v>7</v>
      </c>
      <c r="R2291">
        <v>10</v>
      </c>
      <c r="S2291">
        <v>263</v>
      </c>
      <c r="T2291">
        <v>261</v>
      </c>
      <c r="U2291">
        <v>22325</v>
      </c>
      <c r="V2291">
        <v>22854</v>
      </c>
      <c r="W2291">
        <v>475</v>
      </c>
      <c r="X2291">
        <v>480</v>
      </c>
    </row>
    <row r="2292" spans="1:24" x14ac:dyDescent="0.35">
      <c r="A2292" s="6" t="str">
        <f t="shared" si="35"/>
        <v>42089</v>
      </c>
      <c r="B2292">
        <v>42</v>
      </c>
      <c r="C2292">
        <v>89</v>
      </c>
      <c r="D2292" t="s">
        <v>3597</v>
      </c>
      <c r="E2292" t="s">
        <v>120</v>
      </c>
      <c r="F2292">
        <v>168309</v>
      </c>
      <c r="G2292">
        <v>84203</v>
      </c>
      <c r="H2292">
        <v>84106</v>
      </c>
      <c r="I2292">
        <v>64676</v>
      </c>
      <c r="J2292">
        <v>64340</v>
      </c>
      <c r="K2292">
        <v>14249</v>
      </c>
      <c r="L2292">
        <v>14196</v>
      </c>
      <c r="M2292">
        <v>548</v>
      </c>
      <c r="N2292">
        <v>566</v>
      </c>
      <c r="O2292">
        <v>2148</v>
      </c>
      <c r="P2292">
        <v>2441</v>
      </c>
      <c r="Q2292">
        <v>114</v>
      </c>
      <c r="R2292">
        <v>129</v>
      </c>
      <c r="S2292">
        <v>2468</v>
      </c>
      <c r="T2292">
        <v>2434</v>
      </c>
      <c r="U2292">
        <v>69817</v>
      </c>
      <c r="V2292">
        <v>69902</v>
      </c>
      <c r="W2292">
        <v>14386</v>
      </c>
      <c r="X2292">
        <v>14204</v>
      </c>
    </row>
    <row r="2293" spans="1:24" x14ac:dyDescent="0.35">
      <c r="A2293" s="6" t="str">
        <f t="shared" si="35"/>
        <v>42091</v>
      </c>
      <c r="B2293">
        <v>42</v>
      </c>
      <c r="C2293">
        <v>91</v>
      </c>
      <c r="D2293" t="s">
        <v>3597</v>
      </c>
      <c r="E2293" t="s">
        <v>122</v>
      </c>
      <c r="F2293">
        <v>856541</v>
      </c>
      <c r="G2293">
        <v>419542</v>
      </c>
      <c r="H2293">
        <v>436999</v>
      </c>
      <c r="I2293">
        <v>332047</v>
      </c>
      <c r="J2293">
        <v>344792</v>
      </c>
      <c r="K2293">
        <v>41974</v>
      </c>
      <c r="L2293">
        <v>44149</v>
      </c>
      <c r="M2293">
        <v>1219</v>
      </c>
      <c r="N2293">
        <v>1161</v>
      </c>
      <c r="O2293">
        <v>34082</v>
      </c>
      <c r="P2293">
        <v>36114</v>
      </c>
      <c r="Q2293">
        <v>321</v>
      </c>
      <c r="R2293">
        <v>290</v>
      </c>
      <c r="S2293">
        <v>9899</v>
      </c>
      <c r="T2293">
        <v>10493</v>
      </c>
      <c r="U2293">
        <v>391722</v>
      </c>
      <c r="V2293">
        <v>410346</v>
      </c>
      <c r="W2293">
        <v>27820</v>
      </c>
      <c r="X2293">
        <v>26653</v>
      </c>
    </row>
    <row r="2294" spans="1:24" x14ac:dyDescent="0.35">
      <c r="A2294" s="6" t="str">
        <f t="shared" si="35"/>
        <v>42093</v>
      </c>
      <c r="B2294">
        <v>42</v>
      </c>
      <c r="C2294">
        <v>93</v>
      </c>
      <c r="D2294" t="s">
        <v>3597</v>
      </c>
      <c r="E2294" t="s">
        <v>3666</v>
      </c>
      <c r="F2294">
        <v>18145</v>
      </c>
      <c r="G2294">
        <v>8947</v>
      </c>
      <c r="H2294">
        <v>9198</v>
      </c>
      <c r="I2294">
        <v>8223</v>
      </c>
      <c r="J2294">
        <v>8595</v>
      </c>
      <c r="K2294">
        <v>256</v>
      </c>
      <c r="L2294">
        <v>141</v>
      </c>
      <c r="M2294">
        <v>22</v>
      </c>
      <c r="N2294">
        <v>20</v>
      </c>
      <c r="O2294">
        <v>302</v>
      </c>
      <c r="P2294">
        <v>342</v>
      </c>
      <c r="Q2294">
        <v>3</v>
      </c>
      <c r="R2294">
        <v>2</v>
      </c>
      <c r="S2294">
        <v>141</v>
      </c>
      <c r="T2294">
        <v>98</v>
      </c>
      <c r="U2294">
        <v>8706</v>
      </c>
      <c r="V2294">
        <v>8952</v>
      </c>
      <c r="W2294">
        <v>241</v>
      </c>
      <c r="X2294">
        <v>246</v>
      </c>
    </row>
    <row r="2295" spans="1:24" x14ac:dyDescent="0.35">
      <c r="A2295" s="6" t="str">
        <f t="shared" si="35"/>
        <v>42095</v>
      </c>
      <c r="B2295">
        <v>42</v>
      </c>
      <c r="C2295">
        <v>95</v>
      </c>
      <c r="D2295" t="s">
        <v>3597</v>
      </c>
      <c r="E2295" t="s">
        <v>3162</v>
      </c>
      <c r="F2295">
        <v>312949</v>
      </c>
      <c r="G2295">
        <v>154767</v>
      </c>
      <c r="H2295">
        <v>158182</v>
      </c>
      <c r="I2295">
        <v>133499</v>
      </c>
      <c r="J2295">
        <v>137099</v>
      </c>
      <c r="K2295">
        <v>11769</v>
      </c>
      <c r="L2295">
        <v>11483</v>
      </c>
      <c r="M2295">
        <v>683</v>
      </c>
      <c r="N2295">
        <v>678</v>
      </c>
      <c r="O2295">
        <v>4933</v>
      </c>
      <c r="P2295">
        <v>4902</v>
      </c>
      <c r="Q2295">
        <v>192</v>
      </c>
      <c r="R2295">
        <v>187</v>
      </c>
      <c r="S2295">
        <v>3691</v>
      </c>
      <c r="T2295">
        <v>3833</v>
      </c>
      <c r="U2295">
        <v>132466</v>
      </c>
      <c r="V2295">
        <v>135913</v>
      </c>
      <c r="W2295">
        <v>22301</v>
      </c>
      <c r="X2295">
        <v>22269</v>
      </c>
    </row>
    <row r="2296" spans="1:24" x14ac:dyDescent="0.35">
      <c r="A2296" s="6" t="str">
        <f t="shared" si="35"/>
        <v>42097</v>
      </c>
      <c r="B2296">
        <v>42</v>
      </c>
      <c r="C2296">
        <v>97</v>
      </c>
      <c r="D2296" t="s">
        <v>3597</v>
      </c>
      <c r="E2296" t="s">
        <v>3669</v>
      </c>
      <c r="F2296">
        <v>91641</v>
      </c>
      <c r="G2296">
        <v>46529</v>
      </c>
      <c r="H2296">
        <v>45112</v>
      </c>
      <c r="I2296">
        <v>43365</v>
      </c>
      <c r="J2296">
        <v>43350</v>
      </c>
      <c r="K2296">
        <v>2168</v>
      </c>
      <c r="L2296">
        <v>768</v>
      </c>
      <c r="M2296">
        <v>148</v>
      </c>
      <c r="N2296">
        <v>122</v>
      </c>
      <c r="O2296">
        <v>186</v>
      </c>
      <c r="P2296">
        <v>239</v>
      </c>
      <c r="Q2296">
        <v>19</v>
      </c>
      <c r="R2296">
        <v>19</v>
      </c>
      <c r="S2296">
        <v>643</v>
      </c>
      <c r="T2296">
        <v>614</v>
      </c>
      <c r="U2296">
        <v>44303</v>
      </c>
      <c r="V2296">
        <v>43207</v>
      </c>
      <c r="W2296">
        <v>2226</v>
      </c>
      <c r="X2296">
        <v>1905</v>
      </c>
    </row>
    <row r="2297" spans="1:24" x14ac:dyDescent="0.35">
      <c r="A2297" s="6" t="str">
        <f t="shared" si="35"/>
        <v>42099</v>
      </c>
      <c r="B2297">
        <v>42</v>
      </c>
      <c r="C2297">
        <v>99</v>
      </c>
      <c r="D2297" t="s">
        <v>3597</v>
      </c>
      <c r="E2297" t="s">
        <v>126</v>
      </c>
      <c r="F2297">
        <v>45830</v>
      </c>
      <c r="G2297">
        <v>23235</v>
      </c>
      <c r="H2297">
        <v>22595</v>
      </c>
      <c r="I2297">
        <v>22442</v>
      </c>
      <c r="J2297">
        <v>21926</v>
      </c>
      <c r="K2297">
        <v>310</v>
      </c>
      <c r="L2297">
        <v>193</v>
      </c>
      <c r="M2297">
        <v>75</v>
      </c>
      <c r="N2297">
        <v>71</v>
      </c>
      <c r="O2297">
        <v>93</v>
      </c>
      <c r="P2297">
        <v>124</v>
      </c>
      <c r="Q2297">
        <v>9</v>
      </c>
      <c r="R2297">
        <v>14</v>
      </c>
      <c r="S2297">
        <v>306</v>
      </c>
      <c r="T2297">
        <v>267</v>
      </c>
      <c r="U2297">
        <v>22754</v>
      </c>
      <c r="V2297">
        <v>22150</v>
      </c>
      <c r="W2297">
        <v>481</v>
      </c>
      <c r="X2297">
        <v>445</v>
      </c>
    </row>
    <row r="2298" spans="1:24" x14ac:dyDescent="0.35">
      <c r="A2298" s="6" t="str">
        <f t="shared" si="35"/>
        <v>42101</v>
      </c>
      <c r="B2298">
        <v>42</v>
      </c>
      <c r="C2298">
        <v>101</v>
      </c>
      <c r="D2298" t="s">
        <v>3597</v>
      </c>
      <c r="E2298" t="s">
        <v>3672</v>
      </c>
      <c r="F2298">
        <v>1603793</v>
      </c>
      <c r="G2298">
        <v>760706</v>
      </c>
      <c r="H2298">
        <v>843087</v>
      </c>
      <c r="I2298">
        <v>350718</v>
      </c>
      <c r="J2298">
        <v>363149</v>
      </c>
      <c r="K2298">
        <v>318805</v>
      </c>
      <c r="L2298">
        <v>380004</v>
      </c>
      <c r="M2298">
        <v>6880</v>
      </c>
      <c r="N2298">
        <v>7377</v>
      </c>
      <c r="O2298">
        <v>61405</v>
      </c>
      <c r="P2298">
        <v>66985</v>
      </c>
      <c r="Q2298">
        <v>1348</v>
      </c>
      <c r="R2298">
        <v>1427</v>
      </c>
      <c r="S2298">
        <v>21550</v>
      </c>
      <c r="T2298">
        <v>24145</v>
      </c>
      <c r="U2298">
        <v>642780</v>
      </c>
      <c r="V2298">
        <v>722671</v>
      </c>
      <c r="W2298">
        <v>117926</v>
      </c>
      <c r="X2298">
        <v>120416</v>
      </c>
    </row>
    <row r="2299" spans="1:24" x14ac:dyDescent="0.35">
      <c r="A2299" s="6" t="str">
        <f t="shared" si="35"/>
        <v>42103</v>
      </c>
      <c r="B2299">
        <v>42</v>
      </c>
      <c r="C2299">
        <v>103</v>
      </c>
      <c r="D2299" t="s">
        <v>3597</v>
      </c>
      <c r="E2299" t="s">
        <v>130</v>
      </c>
      <c r="F2299">
        <v>58546</v>
      </c>
      <c r="G2299">
        <v>29830</v>
      </c>
      <c r="H2299">
        <v>28716</v>
      </c>
      <c r="I2299">
        <v>26620</v>
      </c>
      <c r="J2299">
        <v>25622</v>
      </c>
      <c r="K2299">
        <v>2065</v>
      </c>
      <c r="L2299">
        <v>1826</v>
      </c>
      <c r="M2299">
        <v>163</v>
      </c>
      <c r="N2299">
        <v>144</v>
      </c>
      <c r="O2299">
        <v>360</v>
      </c>
      <c r="P2299">
        <v>550</v>
      </c>
      <c r="Q2299">
        <v>7</v>
      </c>
      <c r="R2299">
        <v>13</v>
      </c>
      <c r="S2299">
        <v>615</v>
      </c>
      <c r="T2299">
        <v>561</v>
      </c>
      <c r="U2299">
        <v>26406</v>
      </c>
      <c r="V2299">
        <v>25420</v>
      </c>
      <c r="W2299">
        <v>3424</v>
      </c>
      <c r="X2299">
        <v>3296</v>
      </c>
    </row>
    <row r="2300" spans="1:24" x14ac:dyDescent="0.35">
      <c r="A2300" s="6" t="str">
        <f t="shared" si="35"/>
        <v>42105</v>
      </c>
      <c r="B2300">
        <v>42</v>
      </c>
      <c r="C2300">
        <v>105</v>
      </c>
      <c r="D2300" t="s">
        <v>3597</v>
      </c>
      <c r="E2300" t="s">
        <v>3675</v>
      </c>
      <c r="F2300">
        <v>16397</v>
      </c>
      <c r="G2300">
        <v>8218</v>
      </c>
      <c r="H2300">
        <v>8179</v>
      </c>
      <c r="I2300">
        <v>8002</v>
      </c>
      <c r="J2300">
        <v>8001</v>
      </c>
      <c r="K2300">
        <v>70</v>
      </c>
      <c r="L2300">
        <v>37</v>
      </c>
      <c r="M2300">
        <v>38</v>
      </c>
      <c r="N2300">
        <v>26</v>
      </c>
      <c r="O2300">
        <v>24</v>
      </c>
      <c r="P2300">
        <v>46</v>
      </c>
      <c r="Q2300">
        <v>1</v>
      </c>
      <c r="R2300">
        <v>0</v>
      </c>
      <c r="S2300">
        <v>83</v>
      </c>
      <c r="T2300">
        <v>69</v>
      </c>
      <c r="U2300">
        <v>8098</v>
      </c>
      <c r="V2300">
        <v>8047</v>
      </c>
      <c r="W2300">
        <v>120</v>
      </c>
      <c r="X2300">
        <v>132</v>
      </c>
    </row>
    <row r="2301" spans="1:24" x14ac:dyDescent="0.35">
      <c r="A2301" s="6" t="str">
        <f t="shared" si="35"/>
        <v>42107</v>
      </c>
      <c r="B2301">
        <v>42</v>
      </c>
      <c r="C2301">
        <v>107</v>
      </c>
      <c r="D2301" t="s">
        <v>3597</v>
      </c>
      <c r="E2301" t="s">
        <v>3677</v>
      </c>
      <c r="F2301">
        <v>143056</v>
      </c>
      <c r="G2301">
        <v>73731</v>
      </c>
      <c r="H2301">
        <v>69325</v>
      </c>
      <c r="I2301">
        <v>67960</v>
      </c>
      <c r="J2301">
        <v>66377</v>
      </c>
      <c r="K2301">
        <v>4010</v>
      </c>
      <c r="L2301">
        <v>1306</v>
      </c>
      <c r="M2301">
        <v>290</v>
      </c>
      <c r="N2301">
        <v>246</v>
      </c>
      <c r="O2301">
        <v>393</v>
      </c>
      <c r="P2301">
        <v>472</v>
      </c>
      <c r="Q2301">
        <v>35</v>
      </c>
      <c r="R2301">
        <v>30</v>
      </c>
      <c r="S2301">
        <v>1043</v>
      </c>
      <c r="T2301">
        <v>894</v>
      </c>
      <c r="U2301">
        <v>69150</v>
      </c>
      <c r="V2301">
        <v>65856</v>
      </c>
      <c r="W2301">
        <v>4581</v>
      </c>
      <c r="X2301">
        <v>3469</v>
      </c>
    </row>
    <row r="2302" spans="1:24" x14ac:dyDescent="0.35">
      <c r="A2302" s="6" t="str">
        <f t="shared" si="35"/>
        <v>42109</v>
      </c>
      <c r="B2302">
        <v>42</v>
      </c>
      <c r="C2302">
        <v>109</v>
      </c>
      <c r="D2302" t="s">
        <v>3597</v>
      </c>
      <c r="E2302" t="s">
        <v>3679</v>
      </c>
      <c r="F2302">
        <v>39734</v>
      </c>
      <c r="G2302">
        <v>19809</v>
      </c>
      <c r="H2302">
        <v>19925</v>
      </c>
      <c r="I2302">
        <v>19127</v>
      </c>
      <c r="J2302">
        <v>19259</v>
      </c>
      <c r="K2302">
        <v>318</v>
      </c>
      <c r="L2302">
        <v>235</v>
      </c>
      <c r="M2302">
        <v>33</v>
      </c>
      <c r="N2302">
        <v>34</v>
      </c>
      <c r="O2302">
        <v>105</v>
      </c>
      <c r="P2302">
        <v>166</v>
      </c>
      <c r="Q2302">
        <v>22</v>
      </c>
      <c r="R2302">
        <v>8</v>
      </c>
      <c r="S2302">
        <v>204</v>
      </c>
      <c r="T2302">
        <v>223</v>
      </c>
      <c r="U2302">
        <v>19319</v>
      </c>
      <c r="V2302">
        <v>19480</v>
      </c>
      <c r="W2302">
        <v>490</v>
      </c>
      <c r="X2302">
        <v>445</v>
      </c>
    </row>
    <row r="2303" spans="1:24" x14ac:dyDescent="0.35">
      <c r="A2303" s="6" t="str">
        <f t="shared" si="35"/>
        <v>42111</v>
      </c>
      <c r="B2303">
        <v>42</v>
      </c>
      <c r="C2303">
        <v>111</v>
      </c>
      <c r="D2303" t="s">
        <v>3597</v>
      </c>
      <c r="E2303" t="s">
        <v>1957</v>
      </c>
      <c r="F2303">
        <v>74143</v>
      </c>
      <c r="G2303">
        <v>38931</v>
      </c>
      <c r="H2303">
        <v>35212</v>
      </c>
      <c r="I2303">
        <v>36354</v>
      </c>
      <c r="J2303">
        <v>34536</v>
      </c>
      <c r="K2303">
        <v>2030</v>
      </c>
      <c r="L2303">
        <v>118</v>
      </c>
      <c r="M2303">
        <v>68</v>
      </c>
      <c r="N2303">
        <v>71</v>
      </c>
      <c r="O2303">
        <v>178</v>
      </c>
      <c r="P2303">
        <v>194</v>
      </c>
      <c r="Q2303">
        <v>7</v>
      </c>
      <c r="R2303">
        <v>16</v>
      </c>
      <c r="S2303">
        <v>294</v>
      </c>
      <c r="T2303">
        <v>277</v>
      </c>
      <c r="U2303">
        <v>38211</v>
      </c>
      <c r="V2303">
        <v>34863</v>
      </c>
      <c r="W2303">
        <v>720</v>
      </c>
      <c r="X2303">
        <v>349</v>
      </c>
    </row>
    <row r="2304" spans="1:24" x14ac:dyDescent="0.35">
      <c r="A2304" s="6" t="str">
        <f t="shared" si="35"/>
        <v>42113</v>
      </c>
      <c r="B2304">
        <v>42</v>
      </c>
      <c r="C2304">
        <v>113</v>
      </c>
      <c r="D2304" t="s">
        <v>3597</v>
      </c>
      <c r="E2304" t="s">
        <v>1306</v>
      </c>
      <c r="F2304">
        <v>5838</v>
      </c>
      <c r="G2304">
        <v>3002</v>
      </c>
      <c r="H2304">
        <v>2836</v>
      </c>
      <c r="I2304">
        <v>2854</v>
      </c>
      <c r="J2304">
        <v>2741</v>
      </c>
      <c r="K2304">
        <v>93</v>
      </c>
      <c r="L2304">
        <v>32</v>
      </c>
      <c r="M2304">
        <v>16</v>
      </c>
      <c r="N2304">
        <v>15</v>
      </c>
      <c r="O2304">
        <v>12</v>
      </c>
      <c r="P2304">
        <v>17</v>
      </c>
      <c r="Q2304">
        <v>0</v>
      </c>
      <c r="R2304">
        <v>0</v>
      </c>
      <c r="S2304">
        <v>27</v>
      </c>
      <c r="T2304">
        <v>31</v>
      </c>
      <c r="U2304">
        <v>2939</v>
      </c>
      <c r="V2304">
        <v>2801</v>
      </c>
      <c r="W2304">
        <v>63</v>
      </c>
      <c r="X2304">
        <v>35</v>
      </c>
    </row>
    <row r="2305" spans="1:24" x14ac:dyDescent="0.35">
      <c r="A2305" s="6" t="str">
        <f t="shared" si="35"/>
        <v>42115</v>
      </c>
      <c r="B2305">
        <v>42</v>
      </c>
      <c r="C2305">
        <v>115</v>
      </c>
      <c r="D2305" t="s">
        <v>3597</v>
      </c>
      <c r="E2305" t="s">
        <v>3683</v>
      </c>
      <c r="F2305">
        <v>38434</v>
      </c>
      <c r="G2305">
        <v>19397</v>
      </c>
      <c r="H2305">
        <v>19037</v>
      </c>
      <c r="I2305">
        <v>18890</v>
      </c>
      <c r="J2305">
        <v>18527</v>
      </c>
      <c r="K2305">
        <v>169</v>
      </c>
      <c r="L2305">
        <v>137</v>
      </c>
      <c r="M2305">
        <v>50</v>
      </c>
      <c r="N2305">
        <v>43</v>
      </c>
      <c r="O2305">
        <v>71</v>
      </c>
      <c r="P2305">
        <v>84</v>
      </c>
      <c r="Q2305">
        <v>7</v>
      </c>
      <c r="R2305">
        <v>18</v>
      </c>
      <c r="S2305">
        <v>210</v>
      </c>
      <c r="T2305">
        <v>228</v>
      </c>
      <c r="U2305">
        <v>18984</v>
      </c>
      <c r="V2305">
        <v>18637</v>
      </c>
      <c r="W2305">
        <v>413</v>
      </c>
      <c r="X2305">
        <v>400</v>
      </c>
    </row>
    <row r="2306" spans="1:24" x14ac:dyDescent="0.35">
      <c r="A2306" s="6" t="str">
        <f t="shared" ref="A2306:A2369" si="36">TEXT(B2306*1000+C2306,"00000")</f>
        <v>42117</v>
      </c>
      <c r="B2306">
        <v>42</v>
      </c>
      <c r="C2306">
        <v>117</v>
      </c>
      <c r="D2306" t="s">
        <v>3597</v>
      </c>
      <c r="E2306" t="s">
        <v>3039</v>
      </c>
      <c r="F2306">
        <v>41053</v>
      </c>
      <c r="G2306">
        <v>20526</v>
      </c>
      <c r="H2306">
        <v>20527</v>
      </c>
      <c r="I2306">
        <v>19974</v>
      </c>
      <c r="J2306">
        <v>19947</v>
      </c>
      <c r="K2306">
        <v>154</v>
      </c>
      <c r="L2306">
        <v>161</v>
      </c>
      <c r="M2306">
        <v>55</v>
      </c>
      <c r="N2306">
        <v>55</v>
      </c>
      <c r="O2306">
        <v>86</v>
      </c>
      <c r="P2306">
        <v>143</v>
      </c>
      <c r="Q2306">
        <v>3</v>
      </c>
      <c r="R2306">
        <v>4</v>
      </c>
      <c r="S2306">
        <v>254</v>
      </c>
      <c r="T2306">
        <v>217</v>
      </c>
      <c r="U2306">
        <v>20203</v>
      </c>
      <c r="V2306">
        <v>20214</v>
      </c>
      <c r="W2306">
        <v>323</v>
      </c>
      <c r="X2306">
        <v>313</v>
      </c>
    </row>
    <row r="2307" spans="1:24" x14ac:dyDescent="0.35">
      <c r="A2307" s="6" t="str">
        <f t="shared" si="36"/>
        <v>42119</v>
      </c>
      <c r="B2307">
        <v>42</v>
      </c>
      <c r="C2307">
        <v>119</v>
      </c>
      <c r="D2307" t="s">
        <v>3597</v>
      </c>
      <c r="E2307" t="s">
        <v>308</v>
      </c>
      <c r="F2307">
        <v>42681</v>
      </c>
      <c r="G2307">
        <v>22768</v>
      </c>
      <c r="H2307">
        <v>19913</v>
      </c>
      <c r="I2307">
        <v>19602</v>
      </c>
      <c r="J2307">
        <v>18813</v>
      </c>
      <c r="K2307">
        <v>2276</v>
      </c>
      <c r="L2307">
        <v>397</v>
      </c>
      <c r="M2307">
        <v>153</v>
      </c>
      <c r="N2307">
        <v>64</v>
      </c>
      <c r="O2307">
        <v>373</v>
      </c>
      <c r="P2307">
        <v>346</v>
      </c>
      <c r="Q2307">
        <v>20</v>
      </c>
      <c r="R2307">
        <v>9</v>
      </c>
      <c r="S2307">
        <v>344</v>
      </c>
      <c r="T2307">
        <v>284</v>
      </c>
      <c r="U2307">
        <v>21259</v>
      </c>
      <c r="V2307">
        <v>19397</v>
      </c>
      <c r="W2307">
        <v>1509</v>
      </c>
      <c r="X2307">
        <v>516</v>
      </c>
    </row>
    <row r="2308" spans="1:24" x14ac:dyDescent="0.35">
      <c r="A2308" s="6" t="str">
        <f t="shared" si="36"/>
        <v>42121</v>
      </c>
      <c r="B2308">
        <v>42</v>
      </c>
      <c r="C2308">
        <v>121</v>
      </c>
      <c r="D2308" t="s">
        <v>3597</v>
      </c>
      <c r="E2308" t="s">
        <v>3687</v>
      </c>
      <c r="F2308">
        <v>50462</v>
      </c>
      <c r="G2308">
        <v>25106</v>
      </c>
      <c r="H2308">
        <v>25356</v>
      </c>
      <c r="I2308">
        <v>24276</v>
      </c>
      <c r="J2308">
        <v>24634</v>
      </c>
      <c r="K2308">
        <v>317</v>
      </c>
      <c r="L2308">
        <v>187</v>
      </c>
      <c r="M2308">
        <v>59</v>
      </c>
      <c r="N2308">
        <v>57</v>
      </c>
      <c r="O2308">
        <v>95</v>
      </c>
      <c r="P2308">
        <v>149</v>
      </c>
      <c r="Q2308">
        <v>10</v>
      </c>
      <c r="R2308">
        <v>13</v>
      </c>
      <c r="S2308">
        <v>349</v>
      </c>
      <c r="T2308">
        <v>316</v>
      </c>
      <c r="U2308">
        <v>24786</v>
      </c>
      <c r="V2308">
        <v>25114</v>
      </c>
      <c r="W2308">
        <v>320</v>
      </c>
      <c r="X2308">
        <v>242</v>
      </c>
    </row>
    <row r="2309" spans="1:24" x14ac:dyDescent="0.35">
      <c r="A2309" s="6" t="str">
        <f t="shared" si="36"/>
        <v>42123</v>
      </c>
      <c r="B2309">
        <v>42</v>
      </c>
      <c r="C2309">
        <v>123</v>
      </c>
      <c r="D2309" t="s">
        <v>3597</v>
      </c>
      <c r="E2309" t="s">
        <v>946</v>
      </c>
      <c r="F2309">
        <v>38585</v>
      </c>
      <c r="G2309">
        <v>19442</v>
      </c>
      <c r="H2309">
        <v>19143</v>
      </c>
      <c r="I2309">
        <v>18953</v>
      </c>
      <c r="J2309">
        <v>18705</v>
      </c>
      <c r="K2309">
        <v>147</v>
      </c>
      <c r="L2309">
        <v>70</v>
      </c>
      <c r="M2309">
        <v>58</v>
      </c>
      <c r="N2309">
        <v>62</v>
      </c>
      <c r="O2309">
        <v>74</v>
      </c>
      <c r="P2309">
        <v>108</v>
      </c>
      <c r="Q2309">
        <v>12</v>
      </c>
      <c r="R2309">
        <v>12</v>
      </c>
      <c r="S2309">
        <v>198</v>
      </c>
      <c r="T2309">
        <v>186</v>
      </c>
      <c r="U2309">
        <v>19213</v>
      </c>
      <c r="V2309">
        <v>18948</v>
      </c>
      <c r="W2309">
        <v>229</v>
      </c>
      <c r="X2309">
        <v>195</v>
      </c>
    </row>
    <row r="2310" spans="1:24" x14ac:dyDescent="0.35">
      <c r="A2310" s="6" t="str">
        <f t="shared" si="36"/>
        <v>42125</v>
      </c>
      <c r="B2310">
        <v>42</v>
      </c>
      <c r="C2310">
        <v>125</v>
      </c>
      <c r="D2310" t="s">
        <v>3597</v>
      </c>
      <c r="E2310" t="s">
        <v>150</v>
      </c>
      <c r="F2310">
        <v>209369</v>
      </c>
      <c r="G2310">
        <v>103619</v>
      </c>
      <c r="H2310">
        <v>105750</v>
      </c>
      <c r="I2310">
        <v>96423</v>
      </c>
      <c r="J2310">
        <v>98882</v>
      </c>
      <c r="K2310">
        <v>3689</v>
      </c>
      <c r="L2310">
        <v>3230</v>
      </c>
      <c r="M2310">
        <v>213</v>
      </c>
      <c r="N2310">
        <v>173</v>
      </c>
      <c r="O2310">
        <v>1193</v>
      </c>
      <c r="P2310">
        <v>1295</v>
      </c>
      <c r="Q2310">
        <v>25</v>
      </c>
      <c r="R2310">
        <v>32</v>
      </c>
      <c r="S2310">
        <v>2076</v>
      </c>
      <c r="T2310">
        <v>2138</v>
      </c>
      <c r="U2310">
        <v>101466</v>
      </c>
      <c r="V2310">
        <v>103900</v>
      </c>
      <c r="W2310">
        <v>2153</v>
      </c>
      <c r="X2310">
        <v>1850</v>
      </c>
    </row>
    <row r="2311" spans="1:24" x14ac:dyDescent="0.35">
      <c r="A2311" s="6" t="str">
        <f t="shared" si="36"/>
        <v>42127</v>
      </c>
      <c r="B2311">
        <v>42</v>
      </c>
      <c r="C2311">
        <v>127</v>
      </c>
      <c r="D2311" t="s">
        <v>3597</v>
      </c>
      <c r="E2311" t="s">
        <v>949</v>
      </c>
      <c r="F2311">
        <v>51149</v>
      </c>
      <c r="G2311">
        <v>27168</v>
      </c>
      <c r="H2311">
        <v>23981</v>
      </c>
      <c r="I2311">
        <v>25137</v>
      </c>
      <c r="J2311">
        <v>23124</v>
      </c>
      <c r="K2311">
        <v>1418</v>
      </c>
      <c r="L2311">
        <v>255</v>
      </c>
      <c r="M2311">
        <v>110</v>
      </c>
      <c r="N2311">
        <v>64</v>
      </c>
      <c r="O2311">
        <v>169</v>
      </c>
      <c r="P2311">
        <v>208</v>
      </c>
      <c r="Q2311">
        <v>12</v>
      </c>
      <c r="R2311">
        <v>8</v>
      </c>
      <c r="S2311">
        <v>322</v>
      </c>
      <c r="T2311">
        <v>322</v>
      </c>
      <c r="U2311">
        <v>25755</v>
      </c>
      <c r="V2311">
        <v>23033</v>
      </c>
      <c r="W2311">
        <v>1413</v>
      </c>
      <c r="X2311">
        <v>948</v>
      </c>
    </row>
    <row r="2312" spans="1:24" x14ac:dyDescent="0.35">
      <c r="A2312" s="6" t="str">
        <f t="shared" si="36"/>
        <v>42129</v>
      </c>
      <c r="B2312">
        <v>42</v>
      </c>
      <c r="C2312">
        <v>129</v>
      </c>
      <c r="D2312" t="s">
        <v>3597</v>
      </c>
      <c r="E2312" t="s">
        <v>3692</v>
      </c>
      <c r="F2312">
        <v>354672</v>
      </c>
      <c r="G2312">
        <v>175034</v>
      </c>
      <c r="H2312">
        <v>179638</v>
      </c>
      <c r="I2312">
        <v>164963</v>
      </c>
      <c r="J2312">
        <v>170383</v>
      </c>
      <c r="K2312">
        <v>5075</v>
      </c>
      <c r="L2312">
        <v>4269</v>
      </c>
      <c r="M2312">
        <v>286</v>
      </c>
      <c r="N2312">
        <v>226</v>
      </c>
      <c r="O2312">
        <v>1708</v>
      </c>
      <c r="P2312">
        <v>1869</v>
      </c>
      <c r="Q2312">
        <v>41</v>
      </c>
      <c r="R2312">
        <v>40</v>
      </c>
      <c r="S2312">
        <v>2961</v>
      </c>
      <c r="T2312">
        <v>2851</v>
      </c>
      <c r="U2312">
        <v>172270</v>
      </c>
      <c r="V2312">
        <v>177195</v>
      </c>
      <c r="W2312">
        <v>2764</v>
      </c>
      <c r="X2312">
        <v>2443</v>
      </c>
    </row>
    <row r="2313" spans="1:24" x14ac:dyDescent="0.35">
      <c r="A2313" s="6" t="str">
        <f t="shared" si="36"/>
        <v>42131</v>
      </c>
      <c r="B2313">
        <v>42</v>
      </c>
      <c r="C2313">
        <v>131</v>
      </c>
      <c r="D2313" t="s">
        <v>3597</v>
      </c>
      <c r="E2313" t="s">
        <v>3050</v>
      </c>
      <c r="F2313">
        <v>26072</v>
      </c>
      <c r="G2313">
        <v>13131</v>
      </c>
      <c r="H2313">
        <v>12941</v>
      </c>
      <c r="I2313">
        <v>12750</v>
      </c>
      <c r="J2313">
        <v>12557</v>
      </c>
      <c r="K2313">
        <v>137</v>
      </c>
      <c r="L2313">
        <v>127</v>
      </c>
      <c r="M2313">
        <v>37</v>
      </c>
      <c r="N2313">
        <v>30</v>
      </c>
      <c r="O2313">
        <v>56</v>
      </c>
      <c r="P2313">
        <v>80</v>
      </c>
      <c r="Q2313">
        <v>2</v>
      </c>
      <c r="R2313">
        <v>3</v>
      </c>
      <c r="S2313">
        <v>149</v>
      </c>
      <c r="T2313">
        <v>144</v>
      </c>
      <c r="U2313">
        <v>12845</v>
      </c>
      <c r="V2313">
        <v>12668</v>
      </c>
      <c r="W2313">
        <v>286</v>
      </c>
      <c r="X2313">
        <v>273</v>
      </c>
    </row>
    <row r="2314" spans="1:24" x14ac:dyDescent="0.35">
      <c r="A2314" s="6" t="str">
        <f t="shared" si="36"/>
        <v>42133</v>
      </c>
      <c r="B2314">
        <v>42</v>
      </c>
      <c r="C2314">
        <v>133</v>
      </c>
      <c r="D2314" t="s">
        <v>3597</v>
      </c>
      <c r="E2314" t="s">
        <v>1962</v>
      </c>
      <c r="F2314">
        <v>456441</v>
      </c>
      <c r="G2314">
        <v>226550</v>
      </c>
      <c r="H2314">
        <v>229891</v>
      </c>
      <c r="I2314">
        <v>200128</v>
      </c>
      <c r="J2314">
        <v>203266</v>
      </c>
      <c r="K2314">
        <v>16737</v>
      </c>
      <c r="L2314">
        <v>16308</v>
      </c>
      <c r="M2314">
        <v>935</v>
      </c>
      <c r="N2314">
        <v>852</v>
      </c>
      <c r="O2314">
        <v>3236</v>
      </c>
      <c r="P2314">
        <v>3903</v>
      </c>
      <c r="Q2314">
        <v>174</v>
      </c>
      <c r="R2314">
        <v>184</v>
      </c>
      <c r="S2314">
        <v>5340</v>
      </c>
      <c r="T2314">
        <v>5378</v>
      </c>
      <c r="U2314">
        <v>206525</v>
      </c>
      <c r="V2314">
        <v>210605</v>
      </c>
      <c r="W2314">
        <v>20025</v>
      </c>
      <c r="X2314">
        <v>19286</v>
      </c>
    </row>
    <row r="2315" spans="1:24" x14ac:dyDescent="0.35">
      <c r="A2315" s="6" t="str">
        <f t="shared" si="36"/>
        <v>44001</v>
      </c>
      <c r="B2315">
        <v>44</v>
      </c>
      <c r="C2315">
        <v>1</v>
      </c>
      <c r="D2315" t="s">
        <v>3696</v>
      </c>
      <c r="E2315" t="s">
        <v>2011</v>
      </c>
      <c r="F2315">
        <v>50789</v>
      </c>
      <c r="G2315">
        <v>24662</v>
      </c>
      <c r="H2315">
        <v>26127</v>
      </c>
      <c r="I2315">
        <v>23006</v>
      </c>
      <c r="J2315">
        <v>24500</v>
      </c>
      <c r="K2315">
        <v>439</v>
      </c>
      <c r="L2315">
        <v>348</v>
      </c>
      <c r="M2315">
        <v>83</v>
      </c>
      <c r="N2315">
        <v>67</v>
      </c>
      <c r="O2315">
        <v>576</v>
      </c>
      <c r="P2315">
        <v>711</v>
      </c>
      <c r="Q2315">
        <v>24</v>
      </c>
      <c r="R2315">
        <v>10</v>
      </c>
      <c r="S2315">
        <v>534</v>
      </c>
      <c r="T2315">
        <v>491</v>
      </c>
      <c r="U2315">
        <v>23645</v>
      </c>
      <c r="V2315">
        <v>25200</v>
      </c>
      <c r="W2315">
        <v>1017</v>
      </c>
      <c r="X2315">
        <v>927</v>
      </c>
    </row>
    <row r="2316" spans="1:24" x14ac:dyDescent="0.35">
      <c r="A2316" s="6" t="str">
        <f t="shared" si="36"/>
        <v>44003</v>
      </c>
      <c r="B2316">
        <v>44</v>
      </c>
      <c r="C2316">
        <v>3</v>
      </c>
      <c r="D2316" t="s">
        <v>3696</v>
      </c>
      <c r="E2316" t="s">
        <v>572</v>
      </c>
      <c r="F2316">
        <v>170360</v>
      </c>
      <c r="G2316">
        <v>82997</v>
      </c>
      <c r="H2316">
        <v>87363</v>
      </c>
      <c r="I2316">
        <v>75614</v>
      </c>
      <c r="J2316">
        <v>80296</v>
      </c>
      <c r="K2316">
        <v>2392</v>
      </c>
      <c r="L2316">
        <v>2078</v>
      </c>
      <c r="M2316">
        <v>417</v>
      </c>
      <c r="N2316">
        <v>419</v>
      </c>
      <c r="O2316">
        <v>2504</v>
      </c>
      <c r="P2316">
        <v>2638</v>
      </c>
      <c r="Q2316">
        <v>107</v>
      </c>
      <c r="R2316">
        <v>68</v>
      </c>
      <c r="S2316">
        <v>1963</v>
      </c>
      <c r="T2316">
        <v>1864</v>
      </c>
      <c r="U2316">
        <v>78094</v>
      </c>
      <c r="V2316">
        <v>82547</v>
      </c>
      <c r="W2316">
        <v>4903</v>
      </c>
      <c r="X2316">
        <v>4816</v>
      </c>
    </row>
    <row r="2317" spans="1:24" x14ac:dyDescent="0.35">
      <c r="A2317" s="6" t="str">
        <f t="shared" si="36"/>
        <v>44005</v>
      </c>
      <c r="B2317">
        <v>44</v>
      </c>
      <c r="C2317">
        <v>5</v>
      </c>
      <c r="D2317" t="s">
        <v>3696</v>
      </c>
      <c r="E2317" t="s">
        <v>3699</v>
      </c>
      <c r="F2317">
        <v>85649</v>
      </c>
      <c r="G2317">
        <v>42338</v>
      </c>
      <c r="H2317">
        <v>43311</v>
      </c>
      <c r="I2317">
        <v>37904</v>
      </c>
      <c r="J2317">
        <v>39247</v>
      </c>
      <c r="K2317">
        <v>2050</v>
      </c>
      <c r="L2317">
        <v>1676</v>
      </c>
      <c r="M2317">
        <v>271</v>
      </c>
      <c r="N2317">
        <v>244</v>
      </c>
      <c r="O2317">
        <v>809</v>
      </c>
      <c r="P2317">
        <v>869</v>
      </c>
      <c r="Q2317">
        <v>65</v>
      </c>
      <c r="R2317">
        <v>53</v>
      </c>
      <c r="S2317">
        <v>1239</v>
      </c>
      <c r="T2317">
        <v>1222</v>
      </c>
      <c r="U2317">
        <v>39424</v>
      </c>
      <c r="V2317">
        <v>40647</v>
      </c>
      <c r="W2317">
        <v>2914</v>
      </c>
      <c r="X2317">
        <v>2664</v>
      </c>
    </row>
    <row r="2318" spans="1:24" x14ac:dyDescent="0.35">
      <c r="A2318" s="6" t="str">
        <f t="shared" si="36"/>
        <v>44007</v>
      </c>
      <c r="B2318">
        <v>44</v>
      </c>
      <c r="C2318">
        <v>7</v>
      </c>
      <c r="D2318" t="s">
        <v>3696</v>
      </c>
      <c r="E2318" t="s">
        <v>3701</v>
      </c>
      <c r="F2318">
        <v>660728</v>
      </c>
      <c r="G2318">
        <v>324557</v>
      </c>
      <c r="H2318">
        <v>336171</v>
      </c>
      <c r="I2318">
        <v>251805</v>
      </c>
      <c r="J2318">
        <v>261098</v>
      </c>
      <c r="K2318">
        <v>41770</v>
      </c>
      <c r="L2318">
        <v>42568</v>
      </c>
      <c r="M2318">
        <v>4835</v>
      </c>
      <c r="N2318">
        <v>4905</v>
      </c>
      <c r="O2318">
        <v>14379</v>
      </c>
      <c r="P2318">
        <v>15245</v>
      </c>
      <c r="Q2318">
        <v>907</v>
      </c>
      <c r="R2318">
        <v>948</v>
      </c>
      <c r="S2318">
        <v>10861</v>
      </c>
      <c r="T2318">
        <v>11407</v>
      </c>
      <c r="U2318">
        <v>243545</v>
      </c>
      <c r="V2318">
        <v>256960</v>
      </c>
      <c r="W2318">
        <v>81012</v>
      </c>
      <c r="X2318">
        <v>79211</v>
      </c>
    </row>
    <row r="2319" spans="1:24" x14ac:dyDescent="0.35">
      <c r="A2319" s="6" t="str">
        <f t="shared" si="36"/>
        <v>44009</v>
      </c>
      <c r="B2319">
        <v>44</v>
      </c>
      <c r="C2319">
        <v>9</v>
      </c>
      <c r="D2319" t="s">
        <v>3696</v>
      </c>
      <c r="E2319" t="s">
        <v>150</v>
      </c>
      <c r="F2319">
        <v>129845</v>
      </c>
      <c r="G2319">
        <v>63230</v>
      </c>
      <c r="H2319">
        <v>66615</v>
      </c>
      <c r="I2319">
        <v>58935</v>
      </c>
      <c r="J2319">
        <v>62463</v>
      </c>
      <c r="K2319">
        <v>1065</v>
      </c>
      <c r="L2319">
        <v>892</v>
      </c>
      <c r="M2319">
        <v>598</v>
      </c>
      <c r="N2319">
        <v>547</v>
      </c>
      <c r="O2319">
        <v>1260</v>
      </c>
      <c r="P2319">
        <v>1442</v>
      </c>
      <c r="Q2319">
        <v>19</v>
      </c>
      <c r="R2319">
        <v>30</v>
      </c>
      <c r="S2319">
        <v>1353</v>
      </c>
      <c r="T2319">
        <v>1241</v>
      </c>
      <c r="U2319">
        <v>61006</v>
      </c>
      <c r="V2319">
        <v>64255</v>
      </c>
      <c r="W2319">
        <v>2224</v>
      </c>
      <c r="X2319">
        <v>2360</v>
      </c>
    </row>
    <row r="2320" spans="1:24" x14ac:dyDescent="0.35">
      <c r="A2320" s="6" t="str">
        <f t="shared" si="36"/>
        <v>45001</v>
      </c>
      <c r="B2320">
        <v>45</v>
      </c>
      <c r="C2320">
        <v>1</v>
      </c>
      <c r="D2320" t="s">
        <v>3704</v>
      </c>
      <c r="E2320" t="s">
        <v>3705</v>
      </c>
      <c r="F2320">
        <v>24294</v>
      </c>
      <c r="G2320">
        <v>11807</v>
      </c>
      <c r="H2320">
        <v>12487</v>
      </c>
      <c r="I2320">
        <v>8464</v>
      </c>
      <c r="J2320">
        <v>8698</v>
      </c>
      <c r="K2320">
        <v>3068</v>
      </c>
      <c r="L2320">
        <v>3500</v>
      </c>
      <c r="M2320">
        <v>50</v>
      </c>
      <c r="N2320">
        <v>43</v>
      </c>
      <c r="O2320">
        <v>32</v>
      </c>
      <c r="P2320">
        <v>58</v>
      </c>
      <c r="Q2320">
        <v>1</v>
      </c>
      <c r="R2320">
        <v>5</v>
      </c>
      <c r="S2320">
        <v>192</v>
      </c>
      <c r="T2320">
        <v>183</v>
      </c>
      <c r="U2320">
        <v>11582</v>
      </c>
      <c r="V2320">
        <v>12283</v>
      </c>
      <c r="W2320">
        <v>225</v>
      </c>
      <c r="X2320">
        <v>204</v>
      </c>
    </row>
    <row r="2321" spans="1:24" x14ac:dyDescent="0.35">
      <c r="A2321" s="6" t="str">
        <f t="shared" si="36"/>
        <v>45003</v>
      </c>
      <c r="B2321">
        <v>45</v>
      </c>
      <c r="C2321">
        <v>3</v>
      </c>
      <c r="D2321" t="s">
        <v>3704</v>
      </c>
      <c r="E2321" t="s">
        <v>3707</v>
      </c>
      <c r="F2321">
        <v>168806</v>
      </c>
      <c r="G2321">
        <v>81889</v>
      </c>
      <c r="H2321">
        <v>86917</v>
      </c>
      <c r="I2321">
        <v>58536</v>
      </c>
      <c r="J2321">
        <v>60474</v>
      </c>
      <c r="K2321">
        <v>19944</v>
      </c>
      <c r="L2321">
        <v>22704</v>
      </c>
      <c r="M2321">
        <v>513</v>
      </c>
      <c r="N2321">
        <v>519</v>
      </c>
      <c r="O2321">
        <v>963</v>
      </c>
      <c r="P2321">
        <v>1113</v>
      </c>
      <c r="Q2321">
        <v>56</v>
      </c>
      <c r="R2321">
        <v>71</v>
      </c>
      <c r="S2321">
        <v>1877</v>
      </c>
      <c r="T2321">
        <v>2036</v>
      </c>
      <c r="U2321">
        <v>75786</v>
      </c>
      <c r="V2321">
        <v>81594</v>
      </c>
      <c r="W2321">
        <v>6103</v>
      </c>
      <c r="X2321">
        <v>5323</v>
      </c>
    </row>
    <row r="2322" spans="1:24" x14ac:dyDescent="0.35">
      <c r="A2322" s="6" t="str">
        <f t="shared" si="36"/>
        <v>45005</v>
      </c>
      <c r="B2322">
        <v>45</v>
      </c>
      <c r="C2322">
        <v>5</v>
      </c>
      <c r="D2322" t="s">
        <v>3704</v>
      </c>
      <c r="E2322" t="s">
        <v>3709</v>
      </c>
      <c r="F2322">
        <v>8046</v>
      </c>
      <c r="G2322">
        <v>4233</v>
      </c>
      <c r="H2322">
        <v>3813</v>
      </c>
      <c r="I2322">
        <v>1092</v>
      </c>
      <c r="J2322">
        <v>830</v>
      </c>
      <c r="K2322">
        <v>3033</v>
      </c>
      <c r="L2322">
        <v>2895</v>
      </c>
      <c r="M2322">
        <v>21</v>
      </c>
      <c r="N2322">
        <v>15</v>
      </c>
      <c r="O2322">
        <v>39</v>
      </c>
      <c r="P2322">
        <v>31</v>
      </c>
      <c r="Q2322">
        <v>2</v>
      </c>
      <c r="R2322">
        <v>3</v>
      </c>
      <c r="S2322">
        <v>46</v>
      </c>
      <c r="T2322">
        <v>39</v>
      </c>
      <c r="U2322">
        <v>4113</v>
      </c>
      <c r="V2322">
        <v>3724</v>
      </c>
      <c r="W2322">
        <v>120</v>
      </c>
      <c r="X2322">
        <v>89</v>
      </c>
    </row>
    <row r="2323" spans="1:24" x14ac:dyDescent="0.35">
      <c r="A2323" s="6" t="str">
        <f t="shared" si="36"/>
        <v>45007</v>
      </c>
      <c r="B2323">
        <v>45</v>
      </c>
      <c r="C2323">
        <v>7</v>
      </c>
      <c r="D2323" t="s">
        <v>3704</v>
      </c>
      <c r="E2323" t="s">
        <v>1478</v>
      </c>
      <c r="F2323">
        <v>203724</v>
      </c>
      <c r="G2323">
        <v>98591</v>
      </c>
      <c r="H2323">
        <v>105133</v>
      </c>
      <c r="I2323">
        <v>79730</v>
      </c>
      <c r="J2323">
        <v>83928</v>
      </c>
      <c r="K2323">
        <v>15463</v>
      </c>
      <c r="L2323">
        <v>17603</v>
      </c>
      <c r="M2323">
        <v>395</v>
      </c>
      <c r="N2323">
        <v>356</v>
      </c>
      <c r="O2323">
        <v>1025</v>
      </c>
      <c r="P2323">
        <v>1248</v>
      </c>
      <c r="Q2323">
        <v>53</v>
      </c>
      <c r="R2323">
        <v>61</v>
      </c>
      <c r="S2323">
        <v>1925</v>
      </c>
      <c r="T2323">
        <v>1937</v>
      </c>
      <c r="U2323">
        <v>93791</v>
      </c>
      <c r="V2323">
        <v>100427</v>
      </c>
      <c r="W2323">
        <v>4800</v>
      </c>
      <c r="X2323">
        <v>4706</v>
      </c>
    </row>
    <row r="2324" spans="1:24" x14ac:dyDescent="0.35">
      <c r="A2324" s="6" t="str">
        <f t="shared" si="36"/>
        <v>45009</v>
      </c>
      <c r="B2324">
        <v>45</v>
      </c>
      <c r="C2324">
        <v>9</v>
      </c>
      <c r="D2324" t="s">
        <v>3704</v>
      </c>
      <c r="E2324" t="s">
        <v>3712</v>
      </c>
      <c r="F2324">
        <v>13313</v>
      </c>
      <c r="G2324">
        <v>6368</v>
      </c>
      <c r="H2324">
        <v>6945</v>
      </c>
      <c r="I2324">
        <v>2486</v>
      </c>
      <c r="J2324">
        <v>2488</v>
      </c>
      <c r="K2324">
        <v>3733</v>
      </c>
      <c r="L2324">
        <v>4293</v>
      </c>
      <c r="M2324">
        <v>25</v>
      </c>
      <c r="N2324">
        <v>33</v>
      </c>
      <c r="O2324">
        <v>45</v>
      </c>
      <c r="P2324">
        <v>48</v>
      </c>
      <c r="Q2324">
        <v>4</v>
      </c>
      <c r="R2324">
        <v>6</v>
      </c>
      <c r="S2324">
        <v>75</v>
      </c>
      <c r="T2324">
        <v>77</v>
      </c>
      <c r="U2324">
        <v>6294</v>
      </c>
      <c r="V2324">
        <v>6904</v>
      </c>
      <c r="W2324">
        <v>74</v>
      </c>
      <c r="X2324">
        <v>41</v>
      </c>
    </row>
    <row r="2325" spans="1:24" x14ac:dyDescent="0.35">
      <c r="A2325" s="6" t="str">
        <f t="shared" si="36"/>
        <v>45011</v>
      </c>
      <c r="B2325">
        <v>45</v>
      </c>
      <c r="C2325">
        <v>11</v>
      </c>
      <c r="D2325" t="s">
        <v>3704</v>
      </c>
      <c r="E2325" t="s">
        <v>3714</v>
      </c>
      <c r="F2325">
        <v>20590</v>
      </c>
      <c r="G2325">
        <v>10024</v>
      </c>
      <c r="H2325">
        <v>10566</v>
      </c>
      <c r="I2325">
        <v>5392</v>
      </c>
      <c r="J2325">
        <v>5438</v>
      </c>
      <c r="K2325">
        <v>4286</v>
      </c>
      <c r="L2325">
        <v>4769</v>
      </c>
      <c r="M2325">
        <v>79</v>
      </c>
      <c r="N2325">
        <v>70</v>
      </c>
      <c r="O2325">
        <v>77</v>
      </c>
      <c r="P2325">
        <v>112</v>
      </c>
      <c r="Q2325">
        <v>4</v>
      </c>
      <c r="R2325">
        <v>1</v>
      </c>
      <c r="S2325">
        <v>186</v>
      </c>
      <c r="T2325">
        <v>176</v>
      </c>
      <c r="U2325">
        <v>9708</v>
      </c>
      <c r="V2325">
        <v>10341</v>
      </c>
      <c r="W2325">
        <v>316</v>
      </c>
      <c r="X2325">
        <v>225</v>
      </c>
    </row>
    <row r="2326" spans="1:24" x14ac:dyDescent="0.35">
      <c r="A2326" s="6" t="str">
        <f t="shared" si="36"/>
        <v>45013</v>
      </c>
      <c r="B2326">
        <v>45</v>
      </c>
      <c r="C2326">
        <v>13</v>
      </c>
      <c r="D2326" t="s">
        <v>3704</v>
      </c>
      <c r="E2326" t="s">
        <v>3066</v>
      </c>
      <c r="F2326">
        <v>187106</v>
      </c>
      <c r="G2326">
        <v>92847</v>
      </c>
      <c r="H2326">
        <v>94259</v>
      </c>
      <c r="I2326">
        <v>73490</v>
      </c>
      <c r="J2326">
        <v>73068</v>
      </c>
      <c r="K2326">
        <v>15598</v>
      </c>
      <c r="L2326">
        <v>17251</v>
      </c>
      <c r="M2326">
        <v>452</v>
      </c>
      <c r="N2326">
        <v>381</v>
      </c>
      <c r="O2326">
        <v>1263</v>
      </c>
      <c r="P2326">
        <v>1492</v>
      </c>
      <c r="Q2326">
        <v>123</v>
      </c>
      <c r="R2326">
        <v>147</v>
      </c>
      <c r="S2326">
        <v>1921</v>
      </c>
      <c r="T2326">
        <v>1920</v>
      </c>
      <c r="U2326">
        <v>80535</v>
      </c>
      <c r="V2326">
        <v>83274</v>
      </c>
      <c r="W2326">
        <v>12312</v>
      </c>
      <c r="X2326">
        <v>10985</v>
      </c>
    </row>
    <row r="2327" spans="1:24" x14ac:dyDescent="0.35">
      <c r="A2327" s="6" t="str">
        <f t="shared" si="36"/>
        <v>45015</v>
      </c>
      <c r="B2327">
        <v>45</v>
      </c>
      <c r="C2327">
        <v>15</v>
      </c>
      <c r="D2327" t="s">
        <v>3704</v>
      </c>
      <c r="E2327" t="s">
        <v>3717</v>
      </c>
      <c r="F2327">
        <v>229826</v>
      </c>
      <c r="G2327">
        <v>114967</v>
      </c>
      <c r="H2327">
        <v>114859</v>
      </c>
      <c r="I2327">
        <v>80443</v>
      </c>
      <c r="J2327">
        <v>77983</v>
      </c>
      <c r="K2327">
        <v>26962</v>
      </c>
      <c r="L2327">
        <v>29420</v>
      </c>
      <c r="M2327">
        <v>929</v>
      </c>
      <c r="N2327">
        <v>773</v>
      </c>
      <c r="O2327">
        <v>2952</v>
      </c>
      <c r="P2327">
        <v>3212</v>
      </c>
      <c r="Q2327">
        <v>186</v>
      </c>
      <c r="R2327">
        <v>162</v>
      </c>
      <c r="S2327">
        <v>3495</v>
      </c>
      <c r="T2327">
        <v>3309</v>
      </c>
      <c r="U2327">
        <v>104445</v>
      </c>
      <c r="V2327">
        <v>105178</v>
      </c>
      <c r="W2327">
        <v>10522</v>
      </c>
      <c r="X2327">
        <v>9681</v>
      </c>
    </row>
    <row r="2328" spans="1:24" x14ac:dyDescent="0.35">
      <c r="A2328" s="6" t="str">
        <f t="shared" si="36"/>
        <v>45017</v>
      </c>
      <c r="B2328">
        <v>45</v>
      </c>
      <c r="C2328">
        <v>17</v>
      </c>
      <c r="D2328" t="s">
        <v>3704</v>
      </c>
      <c r="E2328" t="s">
        <v>36</v>
      </c>
      <c r="F2328">
        <v>14122</v>
      </c>
      <c r="G2328">
        <v>6858</v>
      </c>
      <c r="H2328">
        <v>7264</v>
      </c>
      <c r="I2328">
        <v>4071</v>
      </c>
      <c r="J2328">
        <v>3961</v>
      </c>
      <c r="K2328">
        <v>2614</v>
      </c>
      <c r="L2328">
        <v>3121</v>
      </c>
      <c r="M2328">
        <v>49</v>
      </c>
      <c r="N2328">
        <v>41</v>
      </c>
      <c r="O2328">
        <v>22</v>
      </c>
      <c r="P2328">
        <v>31</v>
      </c>
      <c r="Q2328">
        <v>7</v>
      </c>
      <c r="R2328">
        <v>9</v>
      </c>
      <c r="S2328">
        <v>95</v>
      </c>
      <c r="T2328">
        <v>101</v>
      </c>
      <c r="U2328">
        <v>6584</v>
      </c>
      <c r="V2328">
        <v>7029</v>
      </c>
      <c r="W2328">
        <v>274</v>
      </c>
      <c r="X2328">
        <v>235</v>
      </c>
    </row>
    <row r="2329" spans="1:24" x14ac:dyDescent="0.35">
      <c r="A2329" s="6" t="str">
        <f t="shared" si="36"/>
        <v>45019</v>
      </c>
      <c r="B2329">
        <v>45</v>
      </c>
      <c r="C2329">
        <v>19</v>
      </c>
      <c r="D2329" t="s">
        <v>3704</v>
      </c>
      <c r="E2329" t="s">
        <v>3720</v>
      </c>
      <c r="F2329">
        <v>408481</v>
      </c>
      <c r="G2329">
        <v>198423</v>
      </c>
      <c r="H2329">
        <v>210058</v>
      </c>
      <c r="I2329">
        <v>141710</v>
      </c>
      <c r="J2329">
        <v>145077</v>
      </c>
      <c r="K2329">
        <v>48283</v>
      </c>
      <c r="L2329">
        <v>55976</v>
      </c>
      <c r="M2329">
        <v>1016</v>
      </c>
      <c r="N2329">
        <v>907</v>
      </c>
      <c r="O2329">
        <v>3599</v>
      </c>
      <c r="P2329">
        <v>4191</v>
      </c>
      <c r="Q2329">
        <v>201</v>
      </c>
      <c r="R2329">
        <v>213</v>
      </c>
      <c r="S2329">
        <v>3614</v>
      </c>
      <c r="T2329">
        <v>3694</v>
      </c>
      <c r="U2329">
        <v>182956</v>
      </c>
      <c r="V2329">
        <v>196344</v>
      </c>
      <c r="W2329">
        <v>15467</v>
      </c>
      <c r="X2329">
        <v>13714</v>
      </c>
    </row>
    <row r="2330" spans="1:24" x14ac:dyDescent="0.35">
      <c r="A2330" s="6" t="str">
        <f t="shared" si="36"/>
        <v>45021</v>
      </c>
      <c r="B2330">
        <v>45</v>
      </c>
      <c r="C2330">
        <v>21</v>
      </c>
      <c r="D2330" t="s">
        <v>3704</v>
      </c>
      <c r="E2330" t="s">
        <v>40</v>
      </c>
      <c r="F2330">
        <v>56224</v>
      </c>
      <c r="G2330">
        <v>27653</v>
      </c>
      <c r="H2330">
        <v>28571</v>
      </c>
      <c r="I2330">
        <v>21326</v>
      </c>
      <c r="J2330">
        <v>21494</v>
      </c>
      <c r="K2330">
        <v>5389</v>
      </c>
      <c r="L2330">
        <v>6206</v>
      </c>
      <c r="M2330">
        <v>167</v>
      </c>
      <c r="N2330">
        <v>137</v>
      </c>
      <c r="O2330">
        <v>180</v>
      </c>
      <c r="P2330">
        <v>199</v>
      </c>
      <c r="Q2330">
        <v>58</v>
      </c>
      <c r="R2330">
        <v>32</v>
      </c>
      <c r="S2330">
        <v>533</v>
      </c>
      <c r="T2330">
        <v>503</v>
      </c>
      <c r="U2330">
        <v>26142</v>
      </c>
      <c r="V2330">
        <v>27311</v>
      </c>
      <c r="W2330">
        <v>1511</v>
      </c>
      <c r="X2330">
        <v>1260</v>
      </c>
    </row>
    <row r="2331" spans="1:24" x14ac:dyDescent="0.35">
      <c r="A2331" s="6" t="str">
        <f t="shared" si="36"/>
        <v>45023</v>
      </c>
      <c r="B2331">
        <v>45</v>
      </c>
      <c r="C2331">
        <v>23</v>
      </c>
      <c r="D2331" t="s">
        <v>3704</v>
      </c>
      <c r="E2331" t="s">
        <v>3620</v>
      </c>
      <c r="F2331">
        <v>32294</v>
      </c>
      <c r="G2331">
        <v>15658</v>
      </c>
      <c r="H2331">
        <v>16636</v>
      </c>
      <c r="I2331">
        <v>9580</v>
      </c>
      <c r="J2331">
        <v>9799</v>
      </c>
      <c r="K2331">
        <v>5571</v>
      </c>
      <c r="L2331">
        <v>6298</v>
      </c>
      <c r="M2331">
        <v>104</v>
      </c>
      <c r="N2331">
        <v>97</v>
      </c>
      <c r="O2331">
        <v>77</v>
      </c>
      <c r="P2331">
        <v>93</v>
      </c>
      <c r="Q2331">
        <v>9</v>
      </c>
      <c r="R2331">
        <v>8</v>
      </c>
      <c r="S2331">
        <v>317</v>
      </c>
      <c r="T2331">
        <v>341</v>
      </c>
      <c r="U2331">
        <v>15224</v>
      </c>
      <c r="V2331">
        <v>16298</v>
      </c>
      <c r="W2331">
        <v>434</v>
      </c>
      <c r="X2331">
        <v>338</v>
      </c>
    </row>
    <row r="2332" spans="1:24" x14ac:dyDescent="0.35">
      <c r="A2332" s="6" t="str">
        <f t="shared" si="36"/>
        <v>45025</v>
      </c>
      <c r="B2332">
        <v>45</v>
      </c>
      <c r="C2332">
        <v>25</v>
      </c>
      <c r="D2332" t="s">
        <v>3704</v>
      </c>
      <c r="E2332" t="s">
        <v>3724</v>
      </c>
      <c r="F2332">
        <v>43272</v>
      </c>
      <c r="G2332">
        <v>21184</v>
      </c>
      <c r="H2332">
        <v>22088</v>
      </c>
      <c r="I2332">
        <v>13707</v>
      </c>
      <c r="J2332">
        <v>13743</v>
      </c>
      <c r="K2332">
        <v>6667</v>
      </c>
      <c r="L2332">
        <v>7495</v>
      </c>
      <c r="M2332">
        <v>184</v>
      </c>
      <c r="N2332">
        <v>185</v>
      </c>
      <c r="O2332">
        <v>135</v>
      </c>
      <c r="P2332">
        <v>160</v>
      </c>
      <c r="Q2332">
        <v>19</v>
      </c>
      <c r="R2332">
        <v>16</v>
      </c>
      <c r="S2332">
        <v>472</v>
      </c>
      <c r="T2332">
        <v>489</v>
      </c>
      <c r="U2332">
        <v>19885</v>
      </c>
      <c r="V2332">
        <v>21308</v>
      </c>
      <c r="W2332">
        <v>1299</v>
      </c>
      <c r="X2332">
        <v>780</v>
      </c>
    </row>
    <row r="2333" spans="1:24" x14ac:dyDescent="0.35">
      <c r="A2333" s="6" t="str">
        <f t="shared" si="36"/>
        <v>45027</v>
      </c>
      <c r="B2333">
        <v>45</v>
      </c>
      <c r="C2333">
        <v>27</v>
      </c>
      <c r="D2333" t="s">
        <v>3704</v>
      </c>
      <c r="E2333" t="s">
        <v>3726</v>
      </c>
      <c r="F2333">
        <v>31145</v>
      </c>
      <c r="G2333">
        <v>15321</v>
      </c>
      <c r="H2333">
        <v>15824</v>
      </c>
      <c r="I2333">
        <v>7867</v>
      </c>
      <c r="J2333">
        <v>7835</v>
      </c>
      <c r="K2333">
        <v>7070</v>
      </c>
      <c r="L2333">
        <v>7578</v>
      </c>
      <c r="M2333">
        <v>61</v>
      </c>
      <c r="N2333">
        <v>83</v>
      </c>
      <c r="O2333">
        <v>135</v>
      </c>
      <c r="P2333">
        <v>139</v>
      </c>
      <c r="Q2333">
        <v>5</v>
      </c>
      <c r="R2333">
        <v>11</v>
      </c>
      <c r="S2333">
        <v>183</v>
      </c>
      <c r="T2333">
        <v>178</v>
      </c>
      <c r="U2333">
        <v>14857</v>
      </c>
      <c r="V2333">
        <v>15388</v>
      </c>
      <c r="W2333">
        <v>464</v>
      </c>
      <c r="X2333">
        <v>436</v>
      </c>
    </row>
    <row r="2334" spans="1:24" x14ac:dyDescent="0.35">
      <c r="A2334" s="6" t="str">
        <f t="shared" si="36"/>
        <v>45029</v>
      </c>
      <c r="B2334">
        <v>45</v>
      </c>
      <c r="C2334">
        <v>29</v>
      </c>
      <c r="D2334" t="s">
        <v>3704</v>
      </c>
      <c r="E2334" t="s">
        <v>3728</v>
      </c>
      <c r="F2334">
        <v>38602</v>
      </c>
      <c r="G2334">
        <v>18624</v>
      </c>
      <c r="H2334">
        <v>19978</v>
      </c>
      <c r="I2334">
        <v>11443</v>
      </c>
      <c r="J2334">
        <v>11665</v>
      </c>
      <c r="K2334">
        <v>6557</v>
      </c>
      <c r="L2334">
        <v>7682</v>
      </c>
      <c r="M2334">
        <v>188</v>
      </c>
      <c r="N2334">
        <v>175</v>
      </c>
      <c r="O2334">
        <v>81</v>
      </c>
      <c r="P2334">
        <v>93</v>
      </c>
      <c r="Q2334">
        <v>12</v>
      </c>
      <c r="R2334">
        <v>11</v>
      </c>
      <c r="S2334">
        <v>343</v>
      </c>
      <c r="T2334">
        <v>352</v>
      </c>
      <c r="U2334">
        <v>17920</v>
      </c>
      <c r="V2334">
        <v>19297</v>
      </c>
      <c r="W2334">
        <v>704</v>
      </c>
      <c r="X2334">
        <v>681</v>
      </c>
    </row>
    <row r="2335" spans="1:24" x14ac:dyDescent="0.35">
      <c r="A2335" s="6" t="str">
        <f t="shared" si="36"/>
        <v>45031</v>
      </c>
      <c r="B2335">
        <v>45</v>
      </c>
      <c r="C2335">
        <v>31</v>
      </c>
      <c r="D2335" t="s">
        <v>3704</v>
      </c>
      <c r="E2335" t="s">
        <v>3730</v>
      </c>
      <c r="F2335">
        <v>62905</v>
      </c>
      <c r="G2335">
        <v>29881</v>
      </c>
      <c r="H2335">
        <v>33024</v>
      </c>
      <c r="I2335">
        <v>17071</v>
      </c>
      <c r="J2335">
        <v>17970</v>
      </c>
      <c r="K2335">
        <v>11999</v>
      </c>
      <c r="L2335">
        <v>14296</v>
      </c>
      <c r="M2335">
        <v>149</v>
      </c>
      <c r="N2335">
        <v>123</v>
      </c>
      <c r="O2335">
        <v>180</v>
      </c>
      <c r="P2335">
        <v>170</v>
      </c>
      <c r="Q2335">
        <v>21</v>
      </c>
      <c r="R2335">
        <v>18</v>
      </c>
      <c r="S2335">
        <v>461</v>
      </c>
      <c r="T2335">
        <v>447</v>
      </c>
      <c r="U2335">
        <v>29165</v>
      </c>
      <c r="V2335">
        <v>32341</v>
      </c>
      <c r="W2335">
        <v>716</v>
      </c>
      <c r="X2335">
        <v>683</v>
      </c>
    </row>
    <row r="2336" spans="1:24" x14ac:dyDescent="0.35">
      <c r="A2336" s="6" t="str">
        <f t="shared" si="36"/>
        <v>45033</v>
      </c>
      <c r="B2336">
        <v>45</v>
      </c>
      <c r="C2336">
        <v>33</v>
      </c>
      <c r="D2336" t="s">
        <v>3704</v>
      </c>
      <c r="E2336" t="s">
        <v>3732</v>
      </c>
      <c r="F2336">
        <v>28296</v>
      </c>
      <c r="G2336">
        <v>13356</v>
      </c>
      <c r="H2336">
        <v>14940</v>
      </c>
      <c r="I2336">
        <v>6360</v>
      </c>
      <c r="J2336">
        <v>6954</v>
      </c>
      <c r="K2336">
        <v>6181</v>
      </c>
      <c r="L2336">
        <v>7102</v>
      </c>
      <c r="M2336">
        <v>418</v>
      </c>
      <c r="N2336">
        <v>443</v>
      </c>
      <c r="O2336">
        <v>76</v>
      </c>
      <c r="P2336">
        <v>95</v>
      </c>
      <c r="Q2336">
        <v>6</v>
      </c>
      <c r="R2336">
        <v>5</v>
      </c>
      <c r="S2336">
        <v>315</v>
      </c>
      <c r="T2336">
        <v>341</v>
      </c>
      <c r="U2336">
        <v>12941</v>
      </c>
      <c r="V2336">
        <v>14479</v>
      </c>
      <c r="W2336">
        <v>415</v>
      </c>
      <c r="X2336">
        <v>461</v>
      </c>
    </row>
    <row r="2337" spans="1:24" x14ac:dyDescent="0.35">
      <c r="A2337" s="6" t="str">
        <f t="shared" si="36"/>
        <v>45035</v>
      </c>
      <c r="B2337">
        <v>45</v>
      </c>
      <c r="C2337">
        <v>35</v>
      </c>
      <c r="D2337" t="s">
        <v>3704</v>
      </c>
      <c r="E2337" t="s">
        <v>1980</v>
      </c>
      <c r="F2337">
        <v>161329</v>
      </c>
      <c r="G2337">
        <v>79060</v>
      </c>
      <c r="H2337">
        <v>82269</v>
      </c>
      <c r="I2337">
        <v>54707</v>
      </c>
      <c r="J2337">
        <v>55384</v>
      </c>
      <c r="K2337">
        <v>19666</v>
      </c>
      <c r="L2337">
        <v>21743</v>
      </c>
      <c r="M2337">
        <v>545</v>
      </c>
      <c r="N2337">
        <v>583</v>
      </c>
      <c r="O2337">
        <v>1738</v>
      </c>
      <c r="P2337">
        <v>1889</v>
      </c>
      <c r="Q2337">
        <v>129</v>
      </c>
      <c r="R2337">
        <v>127</v>
      </c>
      <c r="S2337">
        <v>2275</v>
      </c>
      <c r="T2337">
        <v>2543</v>
      </c>
      <c r="U2337">
        <v>73620</v>
      </c>
      <c r="V2337">
        <v>76964</v>
      </c>
      <c r="W2337">
        <v>5440</v>
      </c>
      <c r="X2337">
        <v>5305</v>
      </c>
    </row>
    <row r="2338" spans="1:24" x14ac:dyDescent="0.35">
      <c r="A2338" s="6" t="str">
        <f t="shared" si="36"/>
        <v>45037</v>
      </c>
      <c r="B2338">
        <v>45</v>
      </c>
      <c r="C2338">
        <v>37</v>
      </c>
      <c r="D2338" t="s">
        <v>3704</v>
      </c>
      <c r="E2338" t="s">
        <v>3735</v>
      </c>
      <c r="F2338">
        <v>25645</v>
      </c>
      <c r="G2338">
        <v>13744</v>
      </c>
      <c r="H2338">
        <v>11901</v>
      </c>
      <c r="I2338">
        <v>8544</v>
      </c>
      <c r="J2338">
        <v>7491</v>
      </c>
      <c r="K2338">
        <v>4761</v>
      </c>
      <c r="L2338">
        <v>4103</v>
      </c>
      <c r="M2338">
        <v>95</v>
      </c>
      <c r="N2338">
        <v>46</v>
      </c>
      <c r="O2338">
        <v>76</v>
      </c>
      <c r="P2338">
        <v>80</v>
      </c>
      <c r="Q2338">
        <v>11</v>
      </c>
      <c r="R2338">
        <v>5</v>
      </c>
      <c r="S2338">
        <v>257</v>
      </c>
      <c r="T2338">
        <v>176</v>
      </c>
      <c r="U2338">
        <v>12654</v>
      </c>
      <c r="V2338">
        <v>11582</v>
      </c>
      <c r="W2338">
        <v>1090</v>
      </c>
      <c r="X2338">
        <v>319</v>
      </c>
    </row>
    <row r="2339" spans="1:24" x14ac:dyDescent="0.35">
      <c r="A2339" s="6" t="str">
        <f t="shared" si="36"/>
        <v>45039</v>
      </c>
      <c r="B2339">
        <v>45</v>
      </c>
      <c r="C2339">
        <v>39</v>
      </c>
      <c r="D2339" t="s">
        <v>3704</v>
      </c>
      <c r="E2339" t="s">
        <v>555</v>
      </c>
      <c r="F2339">
        <v>20956</v>
      </c>
      <c r="G2339">
        <v>10108</v>
      </c>
      <c r="H2339">
        <v>10848</v>
      </c>
      <c r="I2339">
        <v>4163</v>
      </c>
      <c r="J2339">
        <v>4205</v>
      </c>
      <c r="K2339">
        <v>5600</v>
      </c>
      <c r="L2339">
        <v>6343</v>
      </c>
      <c r="M2339">
        <v>48</v>
      </c>
      <c r="N2339">
        <v>39</v>
      </c>
      <c r="O2339">
        <v>94</v>
      </c>
      <c r="P2339">
        <v>74</v>
      </c>
      <c r="Q2339">
        <v>4</v>
      </c>
      <c r="R2339">
        <v>2</v>
      </c>
      <c r="S2339">
        <v>199</v>
      </c>
      <c r="T2339">
        <v>185</v>
      </c>
      <c r="U2339">
        <v>9864</v>
      </c>
      <c r="V2339">
        <v>10665</v>
      </c>
      <c r="W2339">
        <v>244</v>
      </c>
      <c r="X2339">
        <v>183</v>
      </c>
    </row>
    <row r="2340" spans="1:24" x14ac:dyDescent="0.35">
      <c r="A2340" s="6" t="str">
        <f t="shared" si="36"/>
        <v>45041</v>
      </c>
      <c r="B2340">
        <v>45</v>
      </c>
      <c r="C2340">
        <v>41</v>
      </c>
      <c r="D2340" t="s">
        <v>3704</v>
      </c>
      <c r="E2340" t="s">
        <v>3738</v>
      </c>
      <c r="F2340">
        <v>137060</v>
      </c>
      <c r="G2340">
        <v>64405</v>
      </c>
      <c r="H2340">
        <v>72655</v>
      </c>
      <c r="I2340">
        <v>35254</v>
      </c>
      <c r="J2340">
        <v>37426</v>
      </c>
      <c r="K2340">
        <v>26806</v>
      </c>
      <c r="L2340">
        <v>32616</v>
      </c>
      <c r="M2340">
        <v>286</v>
      </c>
      <c r="N2340">
        <v>328</v>
      </c>
      <c r="O2340">
        <v>1084</v>
      </c>
      <c r="P2340">
        <v>1117</v>
      </c>
      <c r="Q2340">
        <v>47</v>
      </c>
      <c r="R2340">
        <v>40</v>
      </c>
      <c r="S2340">
        <v>928</v>
      </c>
      <c r="T2340">
        <v>1128</v>
      </c>
      <c r="U2340">
        <v>62242</v>
      </c>
      <c r="V2340">
        <v>70590</v>
      </c>
      <c r="W2340">
        <v>2163</v>
      </c>
      <c r="X2340">
        <v>2065</v>
      </c>
    </row>
    <row r="2341" spans="1:24" x14ac:dyDescent="0.35">
      <c r="A2341" s="6" t="str">
        <f t="shared" si="36"/>
        <v>45043</v>
      </c>
      <c r="B2341">
        <v>45</v>
      </c>
      <c r="C2341">
        <v>43</v>
      </c>
      <c r="D2341" t="s">
        <v>3704</v>
      </c>
      <c r="E2341" t="s">
        <v>3740</v>
      </c>
      <c r="F2341">
        <v>63402</v>
      </c>
      <c r="G2341">
        <v>30102</v>
      </c>
      <c r="H2341">
        <v>33300</v>
      </c>
      <c r="I2341">
        <v>20782</v>
      </c>
      <c r="J2341">
        <v>22237</v>
      </c>
      <c r="K2341">
        <v>8668</v>
      </c>
      <c r="L2341">
        <v>10450</v>
      </c>
      <c r="M2341">
        <v>119</v>
      </c>
      <c r="N2341">
        <v>92</v>
      </c>
      <c r="O2341">
        <v>148</v>
      </c>
      <c r="P2341">
        <v>191</v>
      </c>
      <c r="Q2341">
        <v>25</v>
      </c>
      <c r="R2341">
        <v>22</v>
      </c>
      <c r="S2341">
        <v>360</v>
      </c>
      <c r="T2341">
        <v>308</v>
      </c>
      <c r="U2341">
        <v>28838</v>
      </c>
      <c r="V2341">
        <v>32362</v>
      </c>
      <c r="W2341">
        <v>1264</v>
      </c>
      <c r="X2341">
        <v>938</v>
      </c>
    </row>
    <row r="2342" spans="1:24" x14ac:dyDescent="0.35">
      <c r="A2342" s="6" t="str">
        <f t="shared" si="36"/>
        <v>45045</v>
      </c>
      <c r="B2342">
        <v>45</v>
      </c>
      <c r="C2342">
        <v>45</v>
      </c>
      <c r="D2342" t="s">
        <v>3704</v>
      </c>
      <c r="E2342" t="s">
        <v>3742</v>
      </c>
      <c r="F2342">
        <v>525543</v>
      </c>
      <c r="G2342">
        <v>256297</v>
      </c>
      <c r="H2342">
        <v>269246</v>
      </c>
      <c r="I2342">
        <v>197269</v>
      </c>
      <c r="J2342">
        <v>203758</v>
      </c>
      <c r="K2342">
        <v>45152</v>
      </c>
      <c r="L2342">
        <v>50756</v>
      </c>
      <c r="M2342">
        <v>1580</v>
      </c>
      <c r="N2342">
        <v>1288</v>
      </c>
      <c r="O2342">
        <v>6847</v>
      </c>
      <c r="P2342">
        <v>7638</v>
      </c>
      <c r="Q2342">
        <v>249</v>
      </c>
      <c r="R2342">
        <v>189</v>
      </c>
      <c r="S2342">
        <v>5200</v>
      </c>
      <c r="T2342">
        <v>5617</v>
      </c>
      <c r="U2342">
        <v>226235</v>
      </c>
      <c r="V2342">
        <v>241414</v>
      </c>
      <c r="W2342">
        <v>30062</v>
      </c>
      <c r="X2342">
        <v>27832</v>
      </c>
    </row>
    <row r="2343" spans="1:24" x14ac:dyDescent="0.35">
      <c r="A2343" s="6" t="str">
        <f t="shared" si="36"/>
        <v>45047</v>
      </c>
      <c r="B2343">
        <v>45</v>
      </c>
      <c r="C2343">
        <v>47</v>
      </c>
      <c r="D2343" t="s">
        <v>3704</v>
      </c>
      <c r="E2343" t="s">
        <v>1533</v>
      </c>
      <c r="F2343">
        <v>69349</v>
      </c>
      <c r="G2343">
        <v>32535</v>
      </c>
      <c r="H2343">
        <v>36814</v>
      </c>
      <c r="I2343">
        <v>21331</v>
      </c>
      <c r="J2343">
        <v>23115</v>
      </c>
      <c r="K2343">
        <v>10053</v>
      </c>
      <c r="L2343">
        <v>12362</v>
      </c>
      <c r="M2343">
        <v>179</v>
      </c>
      <c r="N2343">
        <v>222</v>
      </c>
      <c r="O2343">
        <v>390</v>
      </c>
      <c r="P2343">
        <v>509</v>
      </c>
      <c r="Q2343">
        <v>44</v>
      </c>
      <c r="R2343">
        <v>41</v>
      </c>
      <c r="S2343">
        <v>538</v>
      </c>
      <c r="T2343">
        <v>565</v>
      </c>
      <c r="U2343">
        <v>30066</v>
      </c>
      <c r="V2343">
        <v>34578</v>
      </c>
      <c r="W2343">
        <v>2469</v>
      </c>
      <c r="X2343">
        <v>2236</v>
      </c>
    </row>
    <row r="2344" spans="1:24" x14ac:dyDescent="0.35">
      <c r="A2344" s="6" t="str">
        <f t="shared" si="36"/>
        <v>45049</v>
      </c>
      <c r="B2344">
        <v>45</v>
      </c>
      <c r="C2344">
        <v>49</v>
      </c>
      <c r="D2344" t="s">
        <v>3704</v>
      </c>
      <c r="E2344" t="s">
        <v>3745</v>
      </c>
      <c r="F2344">
        <v>18555</v>
      </c>
      <c r="G2344">
        <v>9672</v>
      </c>
      <c r="H2344">
        <v>8883</v>
      </c>
      <c r="I2344">
        <v>4329</v>
      </c>
      <c r="J2344">
        <v>3802</v>
      </c>
      <c r="K2344">
        <v>5079</v>
      </c>
      <c r="L2344">
        <v>4852</v>
      </c>
      <c r="M2344">
        <v>35</v>
      </c>
      <c r="N2344">
        <v>43</v>
      </c>
      <c r="O2344">
        <v>64</v>
      </c>
      <c r="P2344">
        <v>50</v>
      </c>
      <c r="Q2344">
        <v>5</v>
      </c>
      <c r="R2344">
        <v>4</v>
      </c>
      <c r="S2344">
        <v>160</v>
      </c>
      <c r="T2344">
        <v>132</v>
      </c>
      <c r="U2344">
        <v>9158</v>
      </c>
      <c r="V2344">
        <v>8722</v>
      </c>
      <c r="W2344">
        <v>514</v>
      </c>
      <c r="X2344">
        <v>161</v>
      </c>
    </row>
    <row r="2345" spans="1:24" x14ac:dyDescent="0.35">
      <c r="A2345" s="6" t="str">
        <f t="shared" si="36"/>
        <v>45051</v>
      </c>
      <c r="B2345">
        <v>45</v>
      </c>
      <c r="C2345">
        <v>51</v>
      </c>
      <c r="D2345" t="s">
        <v>3704</v>
      </c>
      <c r="E2345" t="s">
        <v>3747</v>
      </c>
      <c r="F2345">
        <v>351032</v>
      </c>
      <c r="G2345">
        <v>170113</v>
      </c>
      <c r="H2345">
        <v>180919</v>
      </c>
      <c r="I2345">
        <v>141257</v>
      </c>
      <c r="J2345">
        <v>149327</v>
      </c>
      <c r="K2345">
        <v>21532</v>
      </c>
      <c r="L2345">
        <v>23575</v>
      </c>
      <c r="M2345">
        <v>1079</v>
      </c>
      <c r="N2345">
        <v>1024</v>
      </c>
      <c r="O2345">
        <v>2210</v>
      </c>
      <c r="P2345">
        <v>2970</v>
      </c>
      <c r="Q2345">
        <v>272</v>
      </c>
      <c r="R2345">
        <v>246</v>
      </c>
      <c r="S2345">
        <v>3763</v>
      </c>
      <c r="T2345">
        <v>3777</v>
      </c>
      <c r="U2345">
        <v>157380</v>
      </c>
      <c r="V2345">
        <v>169470</v>
      </c>
      <c r="W2345">
        <v>12733</v>
      </c>
      <c r="X2345">
        <v>11449</v>
      </c>
    </row>
    <row r="2346" spans="1:24" x14ac:dyDescent="0.35">
      <c r="A2346" s="6" t="str">
        <f t="shared" si="36"/>
        <v>45053</v>
      </c>
      <c r="B2346">
        <v>45</v>
      </c>
      <c r="C2346">
        <v>53</v>
      </c>
      <c r="D2346" t="s">
        <v>3704</v>
      </c>
      <c r="E2346" t="s">
        <v>833</v>
      </c>
      <c r="F2346">
        <v>28810</v>
      </c>
      <c r="G2346">
        <v>14629</v>
      </c>
      <c r="H2346">
        <v>14181</v>
      </c>
      <c r="I2346">
        <v>8607</v>
      </c>
      <c r="J2346">
        <v>8083</v>
      </c>
      <c r="K2346">
        <v>5447</v>
      </c>
      <c r="L2346">
        <v>5578</v>
      </c>
      <c r="M2346">
        <v>203</v>
      </c>
      <c r="N2346">
        <v>81</v>
      </c>
      <c r="O2346">
        <v>103</v>
      </c>
      <c r="P2346">
        <v>164</v>
      </c>
      <c r="Q2346">
        <v>22</v>
      </c>
      <c r="R2346">
        <v>12</v>
      </c>
      <c r="S2346">
        <v>247</v>
      </c>
      <c r="T2346">
        <v>263</v>
      </c>
      <c r="U2346">
        <v>11730</v>
      </c>
      <c r="V2346">
        <v>12065</v>
      </c>
      <c r="W2346">
        <v>2899</v>
      </c>
      <c r="X2346">
        <v>2116</v>
      </c>
    </row>
    <row r="2347" spans="1:24" x14ac:dyDescent="0.35">
      <c r="A2347" s="6" t="str">
        <f t="shared" si="36"/>
        <v>45055</v>
      </c>
      <c r="B2347">
        <v>45</v>
      </c>
      <c r="C2347">
        <v>55</v>
      </c>
      <c r="D2347" t="s">
        <v>3704</v>
      </c>
      <c r="E2347" t="s">
        <v>3750</v>
      </c>
      <c r="F2347">
        <v>65409</v>
      </c>
      <c r="G2347">
        <v>31755</v>
      </c>
      <c r="H2347">
        <v>33654</v>
      </c>
      <c r="I2347">
        <v>23170</v>
      </c>
      <c r="J2347">
        <v>24035</v>
      </c>
      <c r="K2347">
        <v>7541</v>
      </c>
      <c r="L2347">
        <v>8502</v>
      </c>
      <c r="M2347">
        <v>178</v>
      </c>
      <c r="N2347">
        <v>151</v>
      </c>
      <c r="O2347">
        <v>230</v>
      </c>
      <c r="P2347">
        <v>290</v>
      </c>
      <c r="Q2347">
        <v>24</v>
      </c>
      <c r="R2347">
        <v>28</v>
      </c>
      <c r="S2347">
        <v>612</v>
      </c>
      <c r="T2347">
        <v>648</v>
      </c>
      <c r="U2347">
        <v>30035</v>
      </c>
      <c r="V2347">
        <v>31933</v>
      </c>
      <c r="W2347">
        <v>1720</v>
      </c>
      <c r="X2347">
        <v>1721</v>
      </c>
    </row>
    <row r="2348" spans="1:24" x14ac:dyDescent="0.35">
      <c r="A2348" s="6" t="str">
        <f t="shared" si="36"/>
        <v>45057</v>
      </c>
      <c r="B2348">
        <v>45</v>
      </c>
      <c r="C2348">
        <v>57</v>
      </c>
      <c r="D2348" t="s">
        <v>3704</v>
      </c>
      <c r="E2348" t="s">
        <v>2771</v>
      </c>
      <c r="F2348">
        <v>96011</v>
      </c>
      <c r="G2348">
        <v>46927</v>
      </c>
      <c r="H2348">
        <v>49084</v>
      </c>
      <c r="I2348">
        <v>35252</v>
      </c>
      <c r="J2348">
        <v>36816</v>
      </c>
      <c r="K2348">
        <v>9887</v>
      </c>
      <c r="L2348">
        <v>10318</v>
      </c>
      <c r="M2348">
        <v>181</v>
      </c>
      <c r="N2348">
        <v>165</v>
      </c>
      <c r="O2348">
        <v>777</v>
      </c>
      <c r="P2348">
        <v>908</v>
      </c>
      <c r="Q2348">
        <v>21</v>
      </c>
      <c r="R2348">
        <v>25</v>
      </c>
      <c r="S2348">
        <v>809</v>
      </c>
      <c r="T2348">
        <v>852</v>
      </c>
      <c r="U2348">
        <v>43718</v>
      </c>
      <c r="V2348">
        <v>46040</v>
      </c>
      <c r="W2348">
        <v>3209</v>
      </c>
      <c r="X2348">
        <v>3044</v>
      </c>
    </row>
    <row r="2349" spans="1:24" x14ac:dyDescent="0.35">
      <c r="A2349" s="6" t="str">
        <f t="shared" si="36"/>
        <v>45059</v>
      </c>
      <c r="B2349">
        <v>45</v>
      </c>
      <c r="C2349">
        <v>59</v>
      </c>
      <c r="D2349" t="s">
        <v>3704</v>
      </c>
      <c r="E2349" t="s">
        <v>846</v>
      </c>
      <c r="F2349">
        <v>67537</v>
      </c>
      <c r="G2349">
        <v>32823</v>
      </c>
      <c r="H2349">
        <v>34714</v>
      </c>
      <c r="I2349">
        <v>23876</v>
      </c>
      <c r="J2349">
        <v>24650</v>
      </c>
      <c r="K2349">
        <v>7985</v>
      </c>
      <c r="L2349">
        <v>9014</v>
      </c>
      <c r="M2349">
        <v>142</v>
      </c>
      <c r="N2349">
        <v>156</v>
      </c>
      <c r="O2349">
        <v>179</v>
      </c>
      <c r="P2349">
        <v>259</v>
      </c>
      <c r="Q2349">
        <v>56</v>
      </c>
      <c r="R2349">
        <v>45</v>
      </c>
      <c r="S2349">
        <v>585</v>
      </c>
      <c r="T2349">
        <v>590</v>
      </c>
      <c r="U2349">
        <v>30641</v>
      </c>
      <c r="V2349">
        <v>32787</v>
      </c>
      <c r="W2349">
        <v>2182</v>
      </c>
      <c r="X2349">
        <v>1927</v>
      </c>
    </row>
    <row r="2350" spans="1:24" x14ac:dyDescent="0.35">
      <c r="A2350" s="6" t="str">
        <f t="shared" si="36"/>
        <v>45061</v>
      </c>
      <c r="B2350">
        <v>45</v>
      </c>
      <c r="C2350">
        <v>61</v>
      </c>
      <c r="D2350" t="s">
        <v>3704</v>
      </c>
      <c r="E2350" t="s">
        <v>102</v>
      </c>
      <c r="F2350">
        <v>16531</v>
      </c>
      <c r="G2350">
        <v>8333</v>
      </c>
      <c r="H2350">
        <v>8198</v>
      </c>
      <c r="I2350">
        <v>2853</v>
      </c>
      <c r="J2350">
        <v>2807</v>
      </c>
      <c r="K2350">
        <v>5324</v>
      </c>
      <c r="L2350">
        <v>5203</v>
      </c>
      <c r="M2350">
        <v>44</v>
      </c>
      <c r="N2350">
        <v>33</v>
      </c>
      <c r="O2350">
        <v>41</v>
      </c>
      <c r="P2350">
        <v>34</v>
      </c>
      <c r="Q2350">
        <v>2</v>
      </c>
      <c r="R2350">
        <v>2</v>
      </c>
      <c r="S2350">
        <v>69</v>
      </c>
      <c r="T2350">
        <v>119</v>
      </c>
      <c r="U2350">
        <v>8144</v>
      </c>
      <c r="V2350">
        <v>8049</v>
      </c>
      <c r="W2350">
        <v>189</v>
      </c>
      <c r="X2350">
        <v>149</v>
      </c>
    </row>
    <row r="2351" spans="1:24" x14ac:dyDescent="0.35">
      <c r="A2351" s="6" t="str">
        <f t="shared" si="36"/>
        <v>45063</v>
      </c>
      <c r="B2351">
        <v>45</v>
      </c>
      <c r="C2351">
        <v>63</v>
      </c>
      <c r="D2351" t="s">
        <v>3704</v>
      </c>
      <c r="E2351" t="s">
        <v>3755</v>
      </c>
      <c r="F2351">
        <v>293977</v>
      </c>
      <c r="G2351">
        <v>143842</v>
      </c>
      <c r="H2351">
        <v>150135</v>
      </c>
      <c r="I2351">
        <v>114579</v>
      </c>
      <c r="J2351">
        <v>118153</v>
      </c>
      <c r="K2351">
        <v>21853</v>
      </c>
      <c r="L2351">
        <v>24560</v>
      </c>
      <c r="M2351">
        <v>916</v>
      </c>
      <c r="N2351">
        <v>767</v>
      </c>
      <c r="O2351">
        <v>3296</v>
      </c>
      <c r="P2351">
        <v>3473</v>
      </c>
      <c r="Q2351">
        <v>201</v>
      </c>
      <c r="R2351">
        <v>112</v>
      </c>
      <c r="S2351">
        <v>2997</v>
      </c>
      <c r="T2351">
        <v>3070</v>
      </c>
      <c r="U2351">
        <v>132267</v>
      </c>
      <c r="V2351">
        <v>140031</v>
      </c>
      <c r="W2351">
        <v>11575</v>
      </c>
      <c r="X2351">
        <v>10104</v>
      </c>
    </row>
    <row r="2352" spans="1:24" x14ac:dyDescent="0.35">
      <c r="A2352" s="6" t="str">
        <f t="shared" si="36"/>
        <v>45065</v>
      </c>
      <c r="B2352">
        <v>45</v>
      </c>
      <c r="C2352">
        <v>65</v>
      </c>
      <c r="D2352" t="s">
        <v>3704</v>
      </c>
      <c r="E2352" t="s">
        <v>3757</v>
      </c>
      <c r="F2352">
        <v>9528</v>
      </c>
      <c r="G2352">
        <v>5153</v>
      </c>
      <c r="H2352">
        <v>4375</v>
      </c>
      <c r="I2352">
        <v>2721</v>
      </c>
      <c r="J2352">
        <v>2438</v>
      </c>
      <c r="K2352">
        <v>2347</v>
      </c>
      <c r="L2352">
        <v>1844</v>
      </c>
      <c r="M2352">
        <v>11</v>
      </c>
      <c r="N2352">
        <v>5</v>
      </c>
      <c r="O2352">
        <v>19</v>
      </c>
      <c r="P2352">
        <v>33</v>
      </c>
      <c r="Q2352">
        <v>6</v>
      </c>
      <c r="R2352">
        <v>1</v>
      </c>
      <c r="S2352">
        <v>49</v>
      </c>
      <c r="T2352">
        <v>54</v>
      </c>
      <c r="U2352">
        <v>5064</v>
      </c>
      <c r="V2352">
        <v>4327</v>
      </c>
      <c r="W2352">
        <v>89</v>
      </c>
      <c r="X2352">
        <v>48</v>
      </c>
    </row>
    <row r="2353" spans="1:24" x14ac:dyDescent="0.35">
      <c r="A2353" s="6" t="str">
        <f t="shared" si="36"/>
        <v>45067</v>
      </c>
      <c r="B2353">
        <v>45</v>
      </c>
      <c r="C2353">
        <v>67</v>
      </c>
      <c r="D2353" t="s">
        <v>3704</v>
      </c>
      <c r="E2353" t="s">
        <v>114</v>
      </c>
      <c r="F2353">
        <v>29185</v>
      </c>
      <c r="G2353">
        <v>13574</v>
      </c>
      <c r="H2353">
        <v>15611</v>
      </c>
      <c r="I2353">
        <v>5682</v>
      </c>
      <c r="J2353">
        <v>5926</v>
      </c>
      <c r="K2353">
        <v>7458</v>
      </c>
      <c r="L2353">
        <v>9258</v>
      </c>
      <c r="M2353">
        <v>109</v>
      </c>
      <c r="N2353">
        <v>107</v>
      </c>
      <c r="O2353">
        <v>92</v>
      </c>
      <c r="P2353">
        <v>106</v>
      </c>
      <c r="Q2353">
        <v>6</v>
      </c>
      <c r="R2353">
        <v>0</v>
      </c>
      <c r="S2353">
        <v>227</v>
      </c>
      <c r="T2353">
        <v>214</v>
      </c>
      <c r="U2353">
        <v>13162</v>
      </c>
      <c r="V2353">
        <v>15317</v>
      </c>
      <c r="W2353">
        <v>412</v>
      </c>
      <c r="X2353">
        <v>294</v>
      </c>
    </row>
    <row r="2354" spans="1:24" x14ac:dyDescent="0.35">
      <c r="A2354" s="6" t="str">
        <f t="shared" si="36"/>
        <v>45069</v>
      </c>
      <c r="B2354">
        <v>45</v>
      </c>
      <c r="C2354">
        <v>69</v>
      </c>
      <c r="D2354" t="s">
        <v>3704</v>
      </c>
      <c r="E2354" t="s">
        <v>3760</v>
      </c>
      <c r="F2354">
        <v>26669</v>
      </c>
      <c r="G2354">
        <v>14049</v>
      </c>
      <c r="H2354">
        <v>12620</v>
      </c>
      <c r="I2354">
        <v>5635</v>
      </c>
      <c r="J2354">
        <v>5235</v>
      </c>
      <c r="K2354">
        <v>7430</v>
      </c>
      <c r="L2354">
        <v>6399</v>
      </c>
      <c r="M2354">
        <v>631</v>
      </c>
      <c r="N2354">
        <v>649</v>
      </c>
      <c r="O2354">
        <v>47</v>
      </c>
      <c r="P2354">
        <v>55</v>
      </c>
      <c r="Q2354">
        <v>6</v>
      </c>
      <c r="R2354">
        <v>5</v>
      </c>
      <c r="S2354">
        <v>300</v>
      </c>
      <c r="T2354">
        <v>277</v>
      </c>
      <c r="U2354">
        <v>13527</v>
      </c>
      <c r="V2354">
        <v>12497</v>
      </c>
      <c r="W2354">
        <v>522</v>
      </c>
      <c r="X2354">
        <v>123</v>
      </c>
    </row>
    <row r="2355" spans="1:24" x14ac:dyDescent="0.35">
      <c r="A2355" s="6" t="str">
        <f t="shared" si="36"/>
        <v>45071</v>
      </c>
      <c r="B2355">
        <v>45</v>
      </c>
      <c r="C2355">
        <v>71</v>
      </c>
      <c r="D2355" t="s">
        <v>3704</v>
      </c>
      <c r="E2355" t="s">
        <v>3762</v>
      </c>
      <c r="F2355">
        <v>37721</v>
      </c>
      <c r="G2355">
        <v>18608</v>
      </c>
      <c r="H2355">
        <v>19113</v>
      </c>
      <c r="I2355">
        <v>12323</v>
      </c>
      <c r="J2355">
        <v>12637</v>
      </c>
      <c r="K2355">
        <v>5522</v>
      </c>
      <c r="L2355">
        <v>5863</v>
      </c>
      <c r="M2355">
        <v>189</v>
      </c>
      <c r="N2355">
        <v>140</v>
      </c>
      <c r="O2355">
        <v>158</v>
      </c>
      <c r="P2355">
        <v>118</v>
      </c>
      <c r="Q2355">
        <v>70</v>
      </c>
      <c r="R2355">
        <v>49</v>
      </c>
      <c r="S2355">
        <v>346</v>
      </c>
      <c r="T2355">
        <v>306</v>
      </c>
      <c r="U2355">
        <v>16916</v>
      </c>
      <c r="V2355">
        <v>17547</v>
      </c>
      <c r="W2355">
        <v>1692</v>
      </c>
      <c r="X2355">
        <v>1566</v>
      </c>
    </row>
    <row r="2356" spans="1:24" x14ac:dyDescent="0.35">
      <c r="A2356" s="6" t="str">
        <f t="shared" si="36"/>
        <v>45073</v>
      </c>
      <c r="B2356">
        <v>45</v>
      </c>
      <c r="C2356">
        <v>73</v>
      </c>
      <c r="D2356" t="s">
        <v>3704</v>
      </c>
      <c r="E2356" t="s">
        <v>876</v>
      </c>
      <c r="F2356">
        <v>78604</v>
      </c>
      <c r="G2356">
        <v>38877</v>
      </c>
      <c r="H2356">
        <v>39727</v>
      </c>
      <c r="I2356">
        <v>34764</v>
      </c>
      <c r="J2356">
        <v>35324</v>
      </c>
      <c r="K2356">
        <v>2931</v>
      </c>
      <c r="L2356">
        <v>3014</v>
      </c>
      <c r="M2356">
        <v>133</v>
      </c>
      <c r="N2356">
        <v>155</v>
      </c>
      <c r="O2356">
        <v>315</v>
      </c>
      <c r="P2356">
        <v>398</v>
      </c>
      <c r="Q2356">
        <v>17</v>
      </c>
      <c r="R2356">
        <v>15</v>
      </c>
      <c r="S2356">
        <v>717</v>
      </c>
      <c r="T2356">
        <v>821</v>
      </c>
      <c r="U2356">
        <v>36526</v>
      </c>
      <c r="V2356">
        <v>37683</v>
      </c>
      <c r="W2356">
        <v>2351</v>
      </c>
      <c r="X2356">
        <v>2044</v>
      </c>
    </row>
    <row r="2357" spans="1:24" x14ac:dyDescent="0.35">
      <c r="A2357" s="6" t="str">
        <f t="shared" si="36"/>
        <v>45075</v>
      </c>
      <c r="B2357">
        <v>45</v>
      </c>
      <c r="C2357">
        <v>75</v>
      </c>
      <c r="D2357" t="s">
        <v>3704</v>
      </c>
      <c r="E2357" t="s">
        <v>3765</v>
      </c>
      <c r="F2357">
        <v>84221</v>
      </c>
      <c r="G2357">
        <v>39520</v>
      </c>
      <c r="H2357">
        <v>44701</v>
      </c>
      <c r="I2357">
        <v>14140</v>
      </c>
      <c r="J2357">
        <v>14837</v>
      </c>
      <c r="K2357">
        <v>24093</v>
      </c>
      <c r="L2357">
        <v>28453</v>
      </c>
      <c r="M2357">
        <v>275</v>
      </c>
      <c r="N2357">
        <v>306</v>
      </c>
      <c r="O2357">
        <v>382</v>
      </c>
      <c r="P2357">
        <v>434</v>
      </c>
      <c r="Q2357">
        <v>19</v>
      </c>
      <c r="R2357">
        <v>18</v>
      </c>
      <c r="S2357">
        <v>611</v>
      </c>
      <c r="T2357">
        <v>653</v>
      </c>
      <c r="U2357">
        <v>38486</v>
      </c>
      <c r="V2357">
        <v>43759</v>
      </c>
      <c r="W2357">
        <v>1034</v>
      </c>
      <c r="X2357">
        <v>942</v>
      </c>
    </row>
    <row r="2358" spans="1:24" x14ac:dyDescent="0.35">
      <c r="A2358" s="6" t="str">
        <f t="shared" si="36"/>
        <v>45077</v>
      </c>
      <c r="B2358">
        <v>45</v>
      </c>
      <c r="C2358">
        <v>77</v>
      </c>
      <c r="D2358" t="s">
        <v>3704</v>
      </c>
      <c r="E2358" t="s">
        <v>128</v>
      </c>
      <c r="F2358">
        <v>131408</v>
      </c>
      <c r="G2358">
        <v>65795</v>
      </c>
      <c r="H2358">
        <v>65613</v>
      </c>
      <c r="I2358">
        <v>58282</v>
      </c>
      <c r="J2358">
        <v>58200</v>
      </c>
      <c r="K2358">
        <v>4624</v>
      </c>
      <c r="L2358">
        <v>4766</v>
      </c>
      <c r="M2358">
        <v>231</v>
      </c>
      <c r="N2358">
        <v>186</v>
      </c>
      <c r="O2358">
        <v>1401</v>
      </c>
      <c r="P2358">
        <v>1139</v>
      </c>
      <c r="Q2358">
        <v>31</v>
      </c>
      <c r="R2358">
        <v>28</v>
      </c>
      <c r="S2358">
        <v>1226</v>
      </c>
      <c r="T2358">
        <v>1294</v>
      </c>
      <c r="U2358">
        <v>62208</v>
      </c>
      <c r="V2358">
        <v>62645</v>
      </c>
      <c r="W2358">
        <v>3587</v>
      </c>
      <c r="X2358">
        <v>2968</v>
      </c>
    </row>
    <row r="2359" spans="1:24" x14ac:dyDescent="0.35">
      <c r="A2359" s="6" t="str">
        <f t="shared" si="36"/>
        <v>45079</v>
      </c>
      <c r="B2359">
        <v>45</v>
      </c>
      <c r="C2359">
        <v>79</v>
      </c>
      <c r="D2359" t="s">
        <v>3704</v>
      </c>
      <c r="E2359" t="s">
        <v>1162</v>
      </c>
      <c r="F2359">
        <v>416147</v>
      </c>
      <c r="G2359">
        <v>200674</v>
      </c>
      <c r="H2359">
        <v>215473</v>
      </c>
      <c r="I2359">
        <v>94008</v>
      </c>
      <c r="J2359">
        <v>93877</v>
      </c>
      <c r="K2359">
        <v>94517</v>
      </c>
      <c r="L2359">
        <v>109071</v>
      </c>
      <c r="M2359">
        <v>814</v>
      </c>
      <c r="N2359">
        <v>803</v>
      </c>
      <c r="O2359">
        <v>6151</v>
      </c>
      <c r="P2359">
        <v>6062</v>
      </c>
      <c r="Q2359">
        <v>315</v>
      </c>
      <c r="R2359">
        <v>301</v>
      </c>
      <c r="S2359">
        <v>4869</v>
      </c>
      <c r="T2359">
        <v>5359</v>
      </c>
      <c r="U2359">
        <v>187198</v>
      </c>
      <c r="V2359">
        <v>202960</v>
      </c>
      <c r="W2359">
        <v>13476</v>
      </c>
      <c r="X2359">
        <v>12513</v>
      </c>
    </row>
    <row r="2360" spans="1:24" x14ac:dyDescent="0.35">
      <c r="A2360" s="6" t="str">
        <f t="shared" si="36"/>
        <v>45081</v>
      </c>
      <c r="B2360">
        <v>45</v>
      </c>
      <c r="C2360">
        <v>81</v>
      </c>
      <c r="D2360" t="s">
        <v>3704</v>
      </c>
      <c r="E2360" t="s">
        <v>3769</v>
      </c>
      <c r="F2360">
        <v>18855</v>
      </c>
      <c r="G2360">
        <v>9555</v>
      </c>
      <c r="H2360">
        <v>9300</v>
      </c>
      <c r="I2360">
        <v>6726</v>
      </c>
      <c r="J2360">
        <v>6472</v>
      </c>
      <c r="K2360">
        <v>2366</v>
      </c>
      <c r="L2360">
        <v>2421</v>
      </c>
      <c r="M2360">
        <v>170</v>
      </c>
      <c r="N2360">
        <v>133</v>
      </c>
      <c r="O2360">
        <v>41</v>
      </c>
      <c r="P2360">
        <v>49</v>
      </c>
      <c r="Q2360">
        <v>110</v>
      </c>
      <c r="R2360">
        <v>79</v>
      </c>
      <c r="S2360">
        <v>142</v>
      </c>
      <c r="T2360">
        <v>146</v>
      </c>
      <c r="U2360">
        <v>7745</v>
      </c>
      <c r="V2360">
        <v>8095</v>
      </c>
      <c r="W2360">
        <v>1810</v>
      </c>
      <c r="X2360">
        <v>1205</v>
      </c>
    </row>
    <row r="2361" spans="1:24" x14ac:dyDescent="0.35">
      <c r="A2361" s="6" t="str">
        <f t="shared" si="36"/>
        <v>45083</v>
      </c>
      <c r="B2361">
        <v>45</v>
      </c>
      <c r="C2361">
        <v>83</v>
      </c>
      <c r="D2361" t="s">
        <v>3704</v>
      </c>
      <c r="E2361" t="s">
        <v>3771</v>
      </c>
      <c r="F2361">
        <v>327992</v>
      </c>
      <c r="G2361">
        <v>160160</v>
      </c>
      <c r="H2361">
        <v>167832</v>
      </c>
      <c r="I2361">
        <v>119908</v>
      </c>
      <c r="J2361">
        <v>122590</v>
      </c>
      <c r="K2361">
        <v>31822</v>
      </c>
      <c r="L2361">
        <v>36282</v>
      </c>
      <c r="M2361">
        <v>848</v>
      </c>
      <c r="N2361">
        <v>731</v>
      </c>
      <c r="O2361">
        <v>4057</v>
      </c>
      <c r="P2361">
        <v>4524</v>
      </c>
      <c r="Q2361">
        <v>112</v>
      </c>
      <c r="R2361">
        <v>150</v>
      </c>
      <c r="S2361">
        <v>3413</v>
      </c>
      <c r="T2361">
        <v>3555</v>
      </c>
      <c r="U2361">
        <v>145502</v>
      </c>
      <c r="V2361">
        <v>154813</v>
      </c>
      <c r="W2361">
        <v>14658</v>
      </c>
      <c r="X2361">
        <v>13019</v>
      </c>
    </row>
    <row r="2362" spans="1:24" x14ac:dyDescent="0.35">
      <c r="A2362" s="6" t="str">
        <f t="shared" si="36"/>
        <v>45085</v>
      </c>
      <c r="B2362">
        <v>45</v>
      </c>
      <c r="C2362">
        <v>85</v>
      </c>
      <c r="D2362" t="s">
        <v>3704</v>
      </c>
      <c r="E2362" t="s">
        <v>140</v>
      </c>
      <c r="F2362">
        <v>105548</v>
      </c>
      <c r="G2362">
        <v>50816</v>
      </c>
      <c r="H2362">
        <v>54732</v>
      </c>
      <c r="I2362">
        <v>25358</v>
      </c>
      <c r="J2362">
        <v>25052</v>
      </c>
      <c r="K2362">
        <v>23351</v>
      </c>
      <c r="L2362">
        <v>27197</v>
      </c>
      <c r="M2362">
        <v>267</v>
      </c>
      <c r="N2362">
        <v>295</v>
      </c>
      <c r="O2362">
        <v>593</v>
      </c>
      <c r="P2362">
        <v>932</v>
      </c>
      <c r="Q2362">
        <v>79</v>
      </c>
      <c r="R2362">
        <v>56</v>
      </c>
      <c r="S2362">
        <v>1168</v>
      </c>
      <c r="T2362">
        <v>1200</v>
      </c>
      <c r="U2362">
        <v>48516</v>
      </c>
      <c r="V2362">
        <v>52715</v>
      </c>
      <c r="W2362">
        <v>2300</v>
      </c>
      <c r="X2362">
        <v>2017</v>
      </c>
    </row>
    <row r="2363" spans="1:24" x14ac:dyDescent="0.35">
      <c r="A2363" s="6" t="str">
        <f t="shared" si="36"/>
        <v>45087</v>
      </c>
      <c r="B2363">
        <v>45</v>
      </c>
      <c r="C2363">
        <v>87</v>
      </c>
      <c r="D2363" t="s">
        <v>3704</v>
      </c>
      <c r="E2363" t="s">
        <v>308</v>
      </c>
      <c r="F2363">
        <v>27240</v>
      </c>
      <c r="G2363">
        <v>12939</v>
      </c>
      <c r="H2363">
        <v>14301</v>
      </c>
      <c r="I2363">
        <v>8538</v>
      </c>
      <c r="J2363">
        <v>9257</v>
      </c>
      <c r="K2363">
        <v>4017</v>
      </c>
      <c r="L2363">
        <v>4650</v>
      </c>
      <c r="M2363">
        <v>58</v>
      </c>
      <c r="N2363">
        <v>34</v>
      </c>
      <c r="O2363">
        <v>46</v>
      </c>
      <c r="P2363">
        <v>61</v>
      </c>
      <c r="Q2363">
        <v>7</v>
      </c>
      <c r="R2363">
        <v>6</v>
      </c>
      <c r="S2363">
        <v>273</v>
      </c>
      <c r="T2363">
        <v>293</v>
      </c>
      <c r="U2363">
        <v>12693</v>
      </c>
      <c r="V2363">
        <v>14078</v>
      </c>
      <c r="W2363">
        <v>246</v>
      </c>
      <c r="X2363">
        <v>223</v>
      </c>
    </row>
    <row r="2364" spans="1:24" x14ac:dyDescent="0.35">
      <c r="A2364" s="6" t="str">
        <f t="shared" si="36"/>
        <v>45089</v>
      </c>
      <c r="B2364">
        <v>45</v>
      </c>
      <c r="C2364">
        <v>89</v>
      </c>
      <c r="D2364" t="s">
        <v>3704</v>
      </c>
      <c r="E2364" t="s">
        <v>3775</v>
      </c>
      <c r="F2364">
        <v>31023</v>
      </c>
      <c r="G2364">
        <v>15107</v>
      </c>
      <c r="H2364">
        <v>15916</v>
      </c>
      <c r="I2364">
        <v>5191</v>
      </c>
      <c r="J2364">
        <v>5058</v>
      </c>
      <c r="K2364">
        <v>9561</v>
      </c>
      <c r="L2364">
        <v>10509</v>
      </c>
      <c r="M2364">
        <v>85</v>
      </c>
      <c r="N2364">
        <v>63</v>
      </c>
      <c r="O2364">
        <v>107</v>
      </c>
      <c r="P2364">
        <v>111</v>
      </c>
      <c r="Q2364">
        <v>8</v>
      </c>
      <c r="R2364">
        <v>1</v>
      </c>
      <c r="S2364">
        <v>155</v>
      </c>
      <c r="T2364">
        <v>174</v>
      </c>
      <c r="U2364">
        <v>14563</v>
      </c>
      <c r="V2364">
        <v>15784</v>
      </c>
      <c r="W2364">
        <v>544</v>
      </c>
      <c r="X2364">
        <v>132</v>
      </c>
    </row>
    <row r="2365" spans="1:24" x14ac:dyDescent="0.35">
      <c r="A2365" s="6" t="str">
        <f t="shared" si="36"/>
        <v>45091</v>
      </c>
      <c r="B2365">
        <v>45</v>
      </c>
      <c r="C2365">
        <v>91</v>
      </c>
      <c r="D2365" t="s">
        <v>3704</v>
      </c>
      <c r="E2365" t="s">
        <v>1962</v>
      </c>
      <c r="F2365">
        <v>282089</v>
      </c>
      <c r="G2365">
        <v>136927</v>
      </c>
      <c r="H2365">
        <v>145162</v>
      </c>
      <c r="I2365">
        <v>102889</v>
      </c>
      <c r="J2365">
        <v>106696</v>
      </c>
      <c r="K2365">
        <v>25386</v>
      </c>
      <c r="L2365">
        <v>29571</v>
      </c>
      <c r="M2365">
        <v>1167</v>
      </c>
      <c r="N2365">
        <v>1195</v>
      </c>
      <c r="O2365">
        <v>4194</v>
      </c>
      <c r="P2365">
        <v>4284</v>
      </c>
      <c r="Q2365">
        <v>122</v>
      </c>
      <c r="R2365">
        <v>109</v>
      </c>
      <c r="S2365">
        <v>3169</v>
      </c>
      <c r="T2365">
        <v>3307</v>
      </c>
      <c r="U2365">
        <v>127457</v>
      </c>
      <c r="V2365">
        <v>135786</v>
      </c>
      <c r="W2365">
        <v>9470</v>
      </c>
      <c r="X2365">
        <v>9376</v>
      </c>
    </row>
    <row r="2366" spans="1:24" x14ac:dyDescent="0.35">
      <c r="A2366" s="6" t="str">
        <f t="shared" si="36"/>
        <v>46003</v>
      </c>
      <c r="B2366">
        <v>46</v>
      </c>
      <c r="C2366">
        <v>3</v>
      </c>
      <c r="D2366" t="s">
        <v>3778</v>
      </c>
      <c r="E2366" t="s">
        <v>3779</v>
      </c>
      <c r="F2366">
        <v>2748</v>
      </c>
      <c r="G2366">
        <v>1436</v>
      </c>
      <c r="H2366">
        <v>1312</v>
      </c>
      <c r="I2366">
        <v>1337</v>
      </c>
      <c r="J2366">
        <v>1247</v>
      </c>
      <c r="K2366">
        <v>13</v>
      </c>
      <c r="L2366">
        <v>7</v>
      </c>
      <c r="M2366">
        <v>44</v>
      </c>
      <c r="N2366">
        <v>38</v>
      </c>
      <c r="O2366">
        <v>16</v>
      </c>
      <c r="P2366">
        <v>7</v>
      </c>
      <c r="Q2366">
        <v>0</v>
      </c>
      <c r="R2366">
        <v>0</v>
      </c>
      <c r="S2366">
        <v>26</v>
      </c>
      <c r="T2366">
        <v>13</v>
      </c>
      <c r="U2366">
        <v>1304</v>
      </c>
      <c r="V2366">
        <v>1233</v>
      </c>
      <c r="W2366">
        <v>132</v>
      </c>
      <c r="X2366">
        <v>79</v>
      </c>
    </row>
    <row r="2367" spans="1:24" x14ac:dyDescent="0.35">
      <c r="A2367" s="6" t="str">
        <f t="shared" si="36"/>
        <v>46005</v>
      </c>
      <c r="B2367">
        <v>46</v>
      </c>
      <c r="C2367">
        <v>5</v>
      </c>
      <c r="D2367" t="s">
        <v>3778</v>
      </c>
      <c r="E2367" t="s">
        <v>3781</v>
      </c>
      <c r="F2367">
        <v>19151</v>
      </c>
      <c r="G2367">
        <v>9693</v>
      </c>
      <c r="H2367">
        <v>9458</v>
      </c>
      <c r="I2367">
        <v>8066</v>
      </c>
      <c r="J2367">
        <v>7860</v>
      </c>
      <c r="K2367">
        <v>198</v>
      </c>
      <c r="L2367">
        <v>128</v>
      </c>
      <c r="M2367">
        <v>215</v>
      </c>
      <c r="N2367">
        <v>188</v>
      </c>
      <c r="O2367">
        <v>971</v>
      </c>
      <c r="P2367">
        <v>1016</v>
      </c>
      <c r="Q2367">
        <v>37</v>
      </c>
      <c r="R2367">
        <v>49</v>
      </c>
      <c r="S2367">
        <v>206</v>
      </c>
      <c r="T2367">
        <v>217</v>
      </c>
      <c r="U2367">
        <v>8233</v>
      </c>
      <c r="V2367">
        <v>8177</v>
      </c>
      <c r="W2367">
        <v>1460</v>
      </c>
      <c r="X2367">
        <v>1281</v>
      </c>
    </row>
    <row r="2368" spans="1:24" x14ac:dyDescent="0.35">
      <c r="A2368" s="6" t="str">
        <f t="shared" si="36"/>
        <v>46007</v>
      </c>
      <c r="B2368">
        <v>46</v>
      </c>
      <c r="C2368">
        <v>7</v>
      </c>
      <c r="D2368" t="s">
        <v>3778</v>
      </c>
      <c r="E2368" t="s">
        <v>3783</v>
      </c>
      <c r="F2368">
        <v>3375</v>
      </c>
      <c r="G2368">
        <v>1666</v>
      </c>
      <c r="H2368">
        <v>1709</v>
      </c>
      <c r="I2368">
        <v>622</v>
      </c>
      <c r="J2368">
        <v>564</v>
      </c>
      <c r="K2368">
        <v>12</v>
      </c>
      <c r="L2368">
        <v>9</v>
      </c>
      <c r="M2368">
        <v>945</v>
      </c>
      <c r="N2368">
        <v>1030</v>
      </c>
      <c r="O2368">
        <v>4</v>
      </c>
      <c r="P2368">
        <v>13</v>
      </c>
      <c r="Q2368">
        <v>1</v>
      </c>
      <c r="R2368">
        <v>1</v>
      </c>
      <c r="S2368">
        <v>82</v>
      </c>
      <c r="T2368">
        <v>92</v>
      </c>
      <c r="U2368">
        <v>1616</v>
      </c>
      <c r="V2368">
        <v>1658</v>
      </c>
      <c r="W2368">
        <v>50</v>
      </c>
      <c r="X2368">
        <v>51</v>
      </c>
    </row>
    <row r="2369" spans="1:24" x14ac:dyDescent="0.35">
      <c r="A2369" s="6" t="str">
        <f t="shared" si="36"/>
        <v>46009</v>
      </c>
      <c r="B2369">
        <v>46</v>
      </c>
      <c r="C2369">
        <v>9</v>
      </c>
      <c r="D2369" t="s">
        <v>3778</v>
      </c>
      <c r="E2369" t="s">
        <v>3785</v>
      </c>
      <c r="F2369">
        <v>6995</v>
      </c>
      <c r="G2369">
        <v>4127</v>
      </c>
      <c r="H2369">
        <v>2868</v>
      </c>
      <c r="I2369">
        <v>3473</v>
      </c>
      <c r="J2369">
        <v>2748</v>
      </c>
      <c r="K2369">
        <v>83</v>
      </c>
      <c r="L2369">
        <v>21</v>
      </c>
      <c r="M2369">
        <v>501</v>
      </c>
      <c r="N2369">
        <v>51</v>
      </c>
      <c r="O2369">
        <v>6</v>
      </c>
      <c r="P2369">
        <v>16</v>
      </c>
      <c r="Q2369">
        <v>0</v>
      </c>
      <c r="R2369">
        <v>3</v>
      </c>
      <c r="S2369">
        <v>64</v>
      </c>
      <c r="T2369">
        <v>29</v>
      </c>
      <c r="U2369">
        <v>4027</v>
      </c>
      <c r="V2369">
        <v>2829</v>
      </c>
      <c r="W2369">
        <v>100</v>
      </c>
      <c r="X2369">
        <v>39</v>
      </c>
    </row>
    <row r="2370" spans="1:24" x14ac:dyDescent="0.35">
      <c r="A2370" s="6" t="str">
        <f t="shared" ref="A2370:A2433" si="37">TEXT(B2370*1000+C2370,"00000")</f>
        <v>46011</v>
      </c>
      <c r="B2370">
        <v>46</v>
      </c>
      <c r="C2370">
        <v>11</v>
      </c>
      <c r="D2370" t="s">
        <v>3778</v>
      </c>
      <c r="E2370" t="s">
        <v>3787</v>
      </c>
      <c r="F2370">
        <v>34370</v>
      </c>
      <c r="G2370">
        <v>17773</v>
      </c>
      <c r="H2370">
        <v>16597</v>
      </c>
      <c r="I2370">
        <v>16281</v>
      </c>
      <c r="J2370">
        <v>15395</v>
      </c>
      <c r="K2370">
        <v>334</v>
      </c>
      <c r="L2370">
        <v>219</v>
      </c>
      <c r="M2370">
        <v>214</v>
      </c>
      <c r="N2370">
        <v>220</v>
      </c>
      <c r="O2370">
        <v>603</v>
      </c>
      <c r="P2370">
        <v>441</v>
      </c>
      <c r="Q2370">
        <v>23</v>
      </c>
      <c r="R2370">
        <v>8</v>
      </c>
      <c r="S2370">
        <v>318</v>
      </c>
      <c r="T2370">
        <v>314</v>
      </c>
      <c r="U2370">
        <v>17051</v>
      </c>
      <c r="V2370">
        <v>15928</v>
      </c>
      <c r="W2370">
        <v>722</v>
      </c>
      <c r="X2370">
        <v>669</v>
      </c>
    </row>
    <row r="2371" spans="1:24" x14ac:dyDescent="0.35">
      <c r="A2371" s="6" t="str">
        <f t="shared" si="37"/>
        <v>46013</v>
      </c>
      <c r="B2371">
        <v>46</v>
      </c>
      <c r="C2371">
        <v>13</v>
      </c>
      <c r="D2371" t="s">
        <v>3778</v>
      </c>
      <c r="E2371" t="s">
        <v>1049</v>
      </c>
      <c r="F2371">
        <v>38304</v>
      </c>
      <c r="G2371">
        <v>18998</v>
      </c>
      <c r="H2371">
        <v>19306</v>
      </c>
      <c r="I2371">
        <v>16798</v>
      </c>
      <c r="J2371">
        <v>17030</v>
      </c>
      <c r="K2371">
        <v>453</v>
      </c>
      <c r="L2371">
        <v>322</v>
      </c>
      <c r="M2371">
        <v>640</v>
      </c>
      <c r="N2371">
        <v>762</v>
      </c>
      <c r="O2371">
        <v>588</v>
      </c>
      <c r="P2371">
        <v>738</v>
      </c>
      <c r="Q2371">
        <v>63</v>
      </c>
      <c r="R2371">
        <v>44</v>
      </c>
      <c r="S2371">
        <v>456</v>
      </c>
      <c r="T2371">
        <v>410</v>
      </c>
      <c r="U2371">
        <v>18130</v>
      </c>
      <c r="V2371">
        <v>18543</v>
      </c>
      <c r="W2371">
        <v>868</v>
      </c>
      <c r="X2371">
        <v>763</v>
      </c>
    </row>
    <row r="2372" spans="1:24" x14ac:dyDescent="0.35">
      <c r="A2372" s="6" t="str">
        <f t="shared" si="37"/>
        <v>46015</v>
      </c>
      <c r="B2372">
        <v>46</v>
      </c>
      <c r="C2372">
        <v>15</v>
      </c>
      <c r="D2372" t="s">
        <v>3778</v>
      </c>
      <c r="E2372" t="s">
        <v>3790</v>
      </c>
      <c r="F2372">
        <v>5240</v>
      </c>
      <c r="G2372">
        <v>2648</v>
      </c>
      <c r="H2372">
        <v>2592</v>
      </c>
      <c r="I2372">
        <v>2252</v>
      </c>
      <c r="J2372">
        <v>2162</v>
      </c>
      <c r="K2372">
        <v>27</v>
      </c>
      <c r="L2372">
        <v>7</v>
      </c>
      <c r="M2372">
        <v>267</v>
      </c>
      <c r="N2372">
        <v>298</v>
      </c>
      <c r="O2372">
        <v>11</v>
      </c>
      <c r="P2372">
        <v>14</v>
      </c>
      <c r="Q2372">
        <v>0</v>
      </c>
      <c r="R2372">
        <v>2</v>
      </c>
      <c r="S2372">
        <v>91</v>
      </c>
      <c r="T2372">
        <v>109</v>
      </c>
      <c r="U2372">
        <v>2600</v>
      </c>
      <c r="V2372">
        <v>2548</v>
      </c>
      <c r="W2372">
        <v>48</v>
      </c>
      <c r="X2372">
        <v>44</v>
      </c>
    </row>
    <row r="2373" spans="1:24" x14ac:dyDescent="0.35">
      <c r="A2373" s="6" t="str">
        <f t="shared" si="37"/>
        <v>46017</v>
      </c>
      <c r="B2373">
        <v>46</v>
      </c>
      <c r="C2373">
        <v>17</v>
      </c>
      <c r="D2373" t="s">
        <v>3778</v>
      </c>
      <c r="E2373" t="s">
        <v>2705</v>
      </c>
      <c r="F2373">
        <v>1946</v>
      </c>
      <c r="G2373">
        <v>965</v>
      </c>
      <c r="H2373">
        <v>981</v>
      </c>
      <c r="I2373">
        <v>161</v>
      </c>
      <c r="J2373">
        <v>150</v>
      </c>
      <c r="K2373">
        <v>7</v>
      </c>
      <c r="L2373">
        <v>3</v>
      </c>
      <c r="M2373">
        <v>772</v>
      </c>
      <c r="N2373">
        <v>797</v>
      </c>
      <c r="O2373">
        <v>0</v>
      </c>
      <c r="P2373">
        <v>2</v>
      </c>
      <c r="Q2373">
        <v>3</v>
      </c>
      <c r="R2373">
        <v>0</v>
      </c>
      <c r="S2373">
        <v>22</v>
      </c>
      <c r="T2373">
        <v>29</v>
      </c>
      <c r="U2373">
        <v>959</v>
      </c>
      <c r="V2373">
        <v>977</v>
      </c>
      <c r="W2373">
        <v>6</v>
      </c>
      <c r="X2373">
        <v>4</v>
      </c>
    </row>
    <row r="2374" spans="1:24" x14ac:dyDescent="0.35">
      <c r="A2374" s="6" t="str">
        <f t="shared" si="37"/>
        <v>46019</v>
      </c>
      <c r="B2374">
        <v>46</v>
      </c>
      <c r="C2374">
        <v>19</v>
      </c>
      <c r="D2374" t="s">
        <v>3778</v>
      </c>
      <c r="E2374" t="s">
        <v>326</v>
      </c>
      <c r="F2374">
        <v>10244</v>
      </c>
      <c r="G2374">
        <v>5228</v>
      </c>
      <c r="H2374">
        <v>5016</v>
      </c>
      <c r="I2374">
        <v>4888</v>
      </c>
      <c r="J2374">
        <v>4664</v>
      </c>
      <c r="K2374">
        <v>36</v>
      </c>
      <c r="L2374">
        <v>23</v>
      </c>
      <c r="M2374">
        <v>134</v>
      </c>
      <c r="N2374">
        <v>146</v>
      </c>
      <c r="O2374">
        <v>25</v>
      </c>
      <c r="P2374">
        <v>29</v>
      </c>
      <c r="Q2374">
        <v>10</v>
      </c>
      <c r="R2374">
        <v>6</v>
      </c>
      <c r="S2374">
        <v>135</v>
      </c>
      <c r="T2374">
        <v>148</v>
      </c>
      <c r="U2374">
        <v>5016</v>
      </c>
      <c r="V2374">
        <v>4815</v>
      </c>
      <c r="W2374">
        <v>212</v>
      </c>
      <c r="X2374">
        <v>201</v>
      </c>
    </row>
    <row r="2375" spans="1:24" x14ac:dyDescent="0.35">
      <c r="A2375" s="6" t="str">
        <f t="shared" si="37"/>
        <v>46021</v>
      </c>
      <c r="B2375">
        <v>46</v>
      </c>
      <c r="C2375">
        <v>21</v>
      </c>
      <c r="D2375" t="s">
        <v>3778</v>
      </c>
      <c r="E2375" t="s">
        <v>1680</v>
      </c>
      <c r="F2375">
        <v>1376</v>
      </c>
      <c r="G2375">
        <v>716</v>
      </c>
      <c r="H2375">
        <v>660</v>
      </c>
      <c r="I2375">
        <v>697</v>
      </c>
      <c r="J2375">
        <v>633</v>
      </c>
      <c r="K2375">
        <v>1</v>
      </c>
      <c r="L2375">
        <v>3</v>
      </c>
      <c r="M2375">
        <v>8</v>
      </c>
      <c r="N2375">
        <v>15</v>
      </c>
      <c r="O2375">
        <v>3</v>
      </c>
      <c r="P2375">
        <v>4</v>
      </c>
      <c r="Q2375">
        <v>0</v>
      </c>
      <c r="R2375">
        <v>0</v>
      </c>
      <c r="S2375">
        <v>7</v>
      </c>
      <c r="T2375">
        <v>5</v>
      </c>
      <c r="U2375">
        <v>695</v>
      </c>
      <c r="V2375">
        <v>638</v>
      </c>
      <c r="W2375">
        <v>21</v>
      </c>
      <c r="X2375">
        <v>22</v>
      </c>
    </row>
    <row r="2376" spans="1:24" x14ac:dyDescent="0.35">
      <c r="A2376" s="6" t="str">
        <f t="shared" si="37"/>
        <v>46023</v>
      </c>
      <c r="B2376">
        <v>46</v>
      </c>
      <c r="C2376">
        <v>23</v>
      </c>
      <c r="D2376" t="s">
        <v>3778</v>
      </c>
      <c r="E2376" t="s">
        <v>3795</v>
      </c>
      <c r="F2376">
        <v>9382</v>
      </c>
      <c r="G2376">
        <v>4742</v>
      </c>
      <c r="H2376">
        <v>4640</v>
      </c>
      <c r="I2376">
        <v>3033</v>
      </c>
      <c r="J2376">
        <v>3032</v>
      </c>
      <c r="K2376">
        <v>28</v>
      </c>
      <c r="L2376">
        <v>16</v>
      </c>
      <c r="M2376">
        <v>1537</v>
      </c>
      <c r="N2376">
        <v>1403</v>
      </c>
      <c r="O2376">
        <v>6</v>
      </c>
      <c r="P2376">
        <v>18</v>
      </c>
      <c r="Q2376">
        <v>0</v>
      </c>
      <c r="R2376">
        <v>0</v>
      </c>
      <c r="S2376">
        <v>138</v>
      </c>
      <c r="T2376">
        <v>171</v>
      </c>
      <c r="U2376">
        <v>4608</v>
      </c>
      <c r="V2376">
        <v>4541</v>
      </c>
      <c r="W2376">
        <v>134</v>
      </c>
      <c r="X2376">
        <v>99</v>
      </c>
    </row>
    <row r="2377" spans="1:24" x14ac:dyDescent="0.35">
      <c r="A2377" s="6" t="str">
        <f t="shared" si="37"/>
        <v>46025</v>
      </c>
      <c r="B2377">
        <v>46</v>
      </c>
      <c r="C2377">
        <v>25</v>
      </c>
      <c r="D2377" t="s">
        <v>3778</v>
      </c>
      <c r="E2377" t="s">
        <v>204</v>
      </c>
      <c r="F2377">
        <v>3841</v>
      </c>
      <c r="G2377">
        <v>1992</v>
      </c>
      <c r="H2377">
        <v>1849</v>
      </c>
      <c r="I2377">
        <v>1901</v>
      </c>
      <c r="J2377">
        <v>1790</v>
      </c>
      <c r="K2377">
        <v>52</v>
      </c>
      <c r="L2377">
        <v>12</v>
      </c>
      <c r="M2377">
        <v>16</v>
      </c>
      <c r="N2377">
        <v>23</v>
      </c>
      <c r="O2377">
        <v>6</v>
      </c>
      <c r="P2377">
        <v>4</v>
      </c>
      <c r="Q2377">
        <v>0</v>
      </c>
      <c r="R2377">
        <v>0</v>
      </c>
      <c r="S2377">
        <v>17</v>
      </c>
      <c r="T2377">
        <v>20</v>
      </c>
      <c r="U2377">
        <v>1892</v>
      </c>
      <c r="V2377">
        <v>1786</v>
      </c>
      <c r="W2377">
        <v>100</v>
      </c>
      <c r="X2377">
        <v>63</v>
      </c>
    </row>
    <row r="2378" spans="1:24" x14ac:dyDescent="0.35">
      <c r="A2378" s="6" t="str">
        <f t="shared" si="37"/>
        <v>46027</v>
      </c>
      <c r="B2378">
        <v>46</v>
      </c>
      <c r="C2378">
        <v>27</v>
      </c>
      <c r="D2378" t="s">
        <v>3778</v>
      </c>
      <c r="E2378" t="s">
        <v>48</v>
      </c>
      <c r="F2378">
        <v>14967</v>
      </c>
      <c r="G2378">
        <v>7430</v>
      </c>
      <c r="H2378">
        <v>7537</v>
      </c>
      <c r="I2378">
        <v>6619</v>
      </c>
      <c r="J2378">
        <v>6734</v>
      </c>
      <c r="K2378">
        <v>167</v>
      </c>
      <c r="L2378">
        <v>84</v>
      </c>
      <c r="M2378">
        <v>281</v>
      </c>
      <c r="N2378">
        <v>296</v>
      </c>
      <c r="O2378">
        <v>171</v>
      </c>
      <c r="P2378">
        <v>212</v>
      </c>
      <c r="Q2378">
        <v>5</v>
      </c>
      <c r="R2378">
        <v>7</v>
      </c>
      <c r="S2378">
        <v>187</v>
      </c>
      <c r="T2378">
        <v>204</v>
      </c>
      <c r="U2378">
        <v>7188</v>
      </c>
      <c r="V2378">
        <v>7308</v>
      </c>
      <c r="W2378">
        <v>242</v>
      </c>
      <c r="X2378">
        <v>229</v>
      </c>
    </row>
    <row r="2379" spans="1:24" x14ac:dyDescent="0.35">
      <c r="A2379" s="6" t="str">
        <f t="shared" si="37"/>
        <v>46029</v>
      </c>
      <c r="B2379">
        <v>46</v>
      </c>
      <c r="C2379">
        <v>29</v>
      </c>
      <c r="D2379" t="s">
        <v>3778</v>
      </c>
      <c r="E2379" t="s">
        <v>3799</v>
      </c>
      <c r="F2379">
        <v>28321</v>
      </c>
      <c r="G2379">
        <v>14263</v>
      </c>
      <c r="H2379">
        <v>14058</v>
      </c>
      <c r="I2379">
        <v>13394</v>
      </c>
      <c r="J2379">
        <v>13195</v>
      </c>
      <c r="K2379">
        <v>150</v>
      </c>
      <c r="L2379">
        <v>72</v>
      </c>
      <c r="M2379">
        <v>393</v>
      </c>
      <c r="N2379">
        <v>407</v>
      </c>
      <c r="O2379">
        <v>72</v>
      </c>
      <c r="P2379">
        <v>147</v>
      </c>
      <c r="Q2379">
        <v>1</v>
      </c>
      <c r="R2379">
        <v>2</v>
      </c>
      <c r="S2379">
        <v>253</v>
      </c>
      <c r="T2379">
        <v>235</v>
      </c>
      <c r="U2379">
        <v>13841</v>
      </c>
      <c r="V2379">
        <v>13728</v>
      </c>
      <c r="W2379">
        <v>422</v>
      </c>
      <c r="X2379">
        <v>330</v>
      </c>
    </row>
    <row r="2380" spans="1:24" x14ac:dyDescent="0.35">
      <c r="A2380" s="6" t="str">
        <f t="shared" si="37"/>
        <v>46031</v>
      </c>
      <c r="B2380">
        <v>46</v>
      </c>
      <c r="C2380">
        <v>31</v>
      </c>
      <c r="D2380" t="s">
        <v>3778</v>
      </c>
      <c r="E2380" t="s">
        <v>3801</v>
      </c>
      <c r="F2380">
        <v>3903</v>
      </c>
      <c r="G2380">
        <v>1928</v>
      </c>
      <c r="H2380">
        <v>1975</v>
      </c>
      <c r="I2380">
        <v>607</v>
      </c>
      <c r="J2380">
        <v>585</v>
      </c>
      <c r="K2380">
        <v>13</v>
      </c>
      <c r="L2380">
        <v>4</v>
      </c>
      <c r="M2380">
        <v>1235</v>
      </c>
      <c r="N2380">
        <v>1306</v>
      </c>
      <c r="O2380">
        <v>8</v>
      </c>
      <c r="P2380">
        <v>9</v>
      </c>
      <c r="Q2380">
        <v>0</v>
      </c>
      <c r="R2380">
        <v>2</v>
      </c>
      <c r="S2380">
        <v>65</v>
      </c>
      <c r="T2380">
        <v>69</v>
      </c>
      <c r="U2380">
        <v>1910</v>
      </c>
      <c r="V2380">
        <v>1955</v>
      </c>
      <c r="W2380">
        <v>18</v>
      </c>
      <c r="X2380">
        <v>20</v>
      </c>
    </row>
    <row r="2381" spans="1:24" x14ac:dyDescent="0.35">
      <c r="A2381" s="6" t="str">
        <f t="shared" si="37"/>
        <v>46033</v>
      </c>
      <c r="B2381">
        <v>46</v>
      </c>
      <c r="C2381">
        <v>33</v>
      </c>
      <c r="D2381" t="s">
        <v>3778</v>
      </c>
      <c r="E2381" t="s">
        <v>463</v>
      </c>
      <c r="F2381">
        <v>8320</v>
      </c>
      <c r="G2381">
        <v>4165</v>
      </c>
      <c r="H2381">
        <v>4155</v>
      </c>
      <c r="I2381">
        <v>3871</v>
      </c>
      <c r="J2381">
        <v>3854</v>
      </c>
      <c r="K2381">
        <v>38</v>
      </c>
      <c r="L2381">
        <v>27</v>
      </c>
      <c r="M2381">
        <v>128</v>
      </c>
      <c r="N2381">
        <v>147</v>
      </c>
      <c r="O2381">
        <v>35</v>
      </c>
      <c r="P2381">
        <v>34</v>
      </c>
      <c r="Q2381">
        <v>0</v>
      </c>
      <c r="R2381">
        <v>1</v>
      </c>
      <c r="S2381">
        <v>93</v>
      </c>
      <c r="T2381">
        <v>92</v>
      </c>
      <c r="U2381">
        <v>4076</v>
      </c>
      <c r="V2381">
        <v>4049</v>
      </c>
      <c r="W2381">
        <v>89</v>
      </c>
      <c r="X2381">
        <v>106</v>
      </c>
    </row>
    <row r="2382" spans="1:24" x14ac:dyDescent="0.35">
      <c r="A2382" s="6" t="str">
        <f t="shared" si="37"/>
        <v>46035</v>
      </c>
      <c r="B2382">
        <v>46</v>
      </c>
      <c r="C2382">
        <v>35</v>
      </c>
      <c r="D2382" t="s">
        <v>3778</v>
      </c>
      <c r="E2382" t="s">
        <v>3804</v>
      </c>
      <c r="F2382">
        <v>19953</v>
      </c>
      <c r="G2382">
        <v>9986</v>
      </c>
      <c r="H2382">
        <v>9967</v>
      </c>
      <c r="I2382">
        <v>9256</v>
      </c>
      <c r="J2382">
        <v>9245</v>
      </c>
      <c r="K2382">
        <v>130</v>
      </c>
      <c r="L2382">
        <v>75</v>
      </c>
      <c r="M2382">
        <v>328</v>
      </c>
      <c r="N2382">
        <v>321</v>
      </c>
      <c r="O2382">
        <v>50</v>
      </c>
      <c r="P2382">
        <v>118</v>
      </c>
      <c r="Q2382">
        <v>5</v>
      </c>
      <c r="R2382">
        <v>9</v>
      </c>
      <c r="S2382">
        <v>217</v>
      </c>
      <c r="T2382">
        <v>199</v>
      </c>
      <c r="U2382">
        <v>9485</v>
      </c>
      <c r="V2382">
        <v>9565</v>
      </c>
      <c r="W2382">
        <v>501</v>
      </c>
      <c r="X2382">
        <v>402</v>
      </c>
    </row>
    <row r="2383" spans="1:24" x14ac:dyDescent="0.35">
      <c r="A2383" s="6" t="str">
        <f t="shared" si="37"/>
        <v>46037</v>
      </c>
      <c r="B2383">
        <v>46</v>
      </c>
      <c r="C2383">
        <v>37</v>
      </c>
      <c r="D2383" t="s">
        <v>3778</v>
      </c>
      <c r="E2383" t="s">
        <v>3806</v>
      </c>
      <c r="F2383">
        <v>5453</v>
      </c>
      <c r="G2383">
        <v>2788</v>
      </c>
      <c r="H2383">
        <v>2665</v>
      </c>
      <c r="I2383">
        <v>2451</v>
      </c>
      <c r="J2383">
        <v>2319</v>
      </c>
      <c r="K2383">
        <v>16</v>
      </c>
      <c r="L2383">
        <v>8</v>
      </c>
      <c r="M2383">
        <v>255</v>
      </c>
      <c r="N2383">
        <v>253</v>
      </c>
      <c r="O2383">
        <v>11</v>
      </c>
      <c r="P2383">
        <v>26</v>
      </c>
      <c r="Q2383">
        <v>0</v>
      </c>
      <c r="R2383">
        <v>0</v>
      </c>
      <c r="S2383">
        <v>55</v>
      </c>
      <c r="T2383">
        <v>59</v>
      </c>
      <c r="U2383">
        <v>2723</v>
      </c>
      <c r="V2383">
        <v>2586</v>
      </c>
      <c r="W2383">
        <v>65</v>
      </c>
      <c r="X2383">
        <v>79</v>
      </c>
    </row>
    <row r="2384" spans="1:24" x14ac:dyDescent="0.35">
      <c r="A2384" s="6" t="str">
        <f t="shared" si="37"/>
        <v>46039</v>
      </c>
      <c r="B2384">
        <v>46</v>
      </c>
      <c r="C2384">
        <v>39</v>
      </c>
      <c r="D2384" t="s">
        <v>3778</v>
      </c>
      <c r="E2384" t="s">
        <v>2726</v>
      </c>
      <c r="F2384">
        <v>4294</v>
      </c>
      <c r="G2384">
        <v>2237</v>
      </c>
      <c r="H2384">
        <v>2057</v>
      </c>
      <c r="I2384">
        <v>2171</v>
      </c>
      <c r="J2384">
        <v>1985</v>
      </c>
      <c r="K2384">
        <v>22</v>
      </c>
      <c r="L2384">
        <v>13</v>
      </c>
      <c r="M2384">
        <v>17</v>
      </c>
      <c r="N2384">
        <v>25</v>
      </c>
      <c r="O2384">
        <v>2</v>
      </c>
      <c r="P2384">
        <v>5</v>
      </c>
      <c r="Q2384">
        <v>0</v>
      </c>
      <c r="R2384">
        <v>0</v>
      </c>
      <c r="S2384">
        <v>25</v>
      </c>
      <c r="T2384">
        <v>29</v>
      </c>
      <c r="U2384">
        <v>2151</v>
      </c>
      <c r="V2384">
        <v>1997</v>
      </c>
      <c r="W2384">
        <v>86</v>
      </c>
      <c r="X2384">
        <v>60</v>
      </c>
    </row>
    <row r="2385" spans="1:24" x14ac:dyDescent="0.35">
      <c r="A2385" s="6" t="str">
        <f t="shared" si="37"/>
        <v>46041</v>
      </c>
      <c r="B2385">
        <v>46</v>
      </c>
      <c r="C2385">
        <v>41</v>
      </c>
      <c r="D2385" t="s">
        <v>3778</v>
      </c>
      <c r="E2385" t="s">
        <v>3459</v>
      </c>
      <c r="F2385">
        <v>5243</v>
      </c>
      <c r="G2385">
        <v>2589</v>
      </c>
      <c r="H2385">
        <v>2654</v>
      </c>
      <c r="I2385">
        <v>546</v>
      </c>
      <c r="J2385">
        <v>525</v>
      </c>
      <c r="K2385">
        <v>15</v>
      </c>
      <c r="L2385">
        <v>10</v>
      </c>
      <c r="M2385">
        <v>1889</v>
      </c>
      <c r="N2385">
        <v>1982</v>
      </c>
      <c r="O2385">
        <v>8</v>
      </c>
      <c r="P2385">
        <v>7</v>
      </c>
      <c r="Q2385">
        <v>2</v>
      </c>
      <c r="R2385">
        <v>0</v>
      </c>
      <c r="S2385">
        <v>129</v>
      </c>
      <c r="T2385">
        <v>130</v>
      </c>
      <c r="U2385">
        <v>2557</v>
      </c>
      <c r="V2385">
        <v>2626</v>
      </c>
      <c r="W2385">
        <v>32</v>
      </c>
      <c r="X2385">
        <v>28</v>
      </c>
    </row>
    <row r="2386" spans="1:24" x14ac:dyDescent="0.35">
      <c r="A2386" s="6" t="str">
        <f t="shared" si="37"/>
        <v>46043</v>
      </c>
      <c r="B2386">
        <v>46</v>
      </c>
      <c r="C2386">
        <v>43</v>
      </c>
      <c r="D2386" t="s">
        <v>3778</v>
      </c>
      <c r="E2386" t="s">
        <v>471</v>
      </c>
      <c r="F2386">
        <v>2833</v>
      </c>
      <c r="G2386">
        <v>1406</v>
      </c>
      <c r="H2386">
        <v>1427</v>
      </c>
      <c r="I2386">
        <v>1333</v>
      </c>
      <c r="J2386">
        <v>1351</v>
      </c>
      <c r="K2386">
        <v>10</v>
      </c>
      <c r="L2386">
        <v>5</v>
      </c>
      <c r="M2386">
        <v>35</v>
      </c>
      <c r="N2386">
        <v>44</v>
      </c>
      <c r="O2386">
        <v>2</v>
      </c>
      <c r="P2386">
        <v>2</v>
      </c>
      <c r="Q2386">
        <v>0</v>
      </c>
      <c r="R2386">
        <v>0</v>
      </c>
      <c r="S2386">
        <v>26</v>
      </c>
      <c r="T2386">
        <v>25</v>
      </c>
      <c r="U2386">
        <v>1379</v>
      </c>
      <c r="V2386">
        <v>1395</v>
      </c>
      <c r="W2386">
        <v>27</v>
      </c>
      <c r="X2386">
        <v>32</v>
      </c>
    </row>
    <row r="2387" spans="1:24" x14ac:dyDescent="0.35">
      <c r="A2387" s="6" t="str">
        <f t="shared" si="37"/>
        <v>46045</v>
      </c>
      <c r="B2387">
        <v>46</v>
      </c>
      <c r="C2387">
        <v>45</v>
      </c>
      <c r="D2387" t="s">
        <v>3778</v>
      </c>
      <c r="E2387" t="s">
        <v>3811</v>
      </c>
      <c r="F2387">
        <v>3987</v>
      </c>
      <c r="G2387">
        <v>2017</v>
      </c>
      <c r="H2387">
        <v>1970</v>
      </c>
      <c r="I2387">
        <v>1961</v>
      </c>
      <c r="J2387">
        <v>1909</v>
      </c>
      <c r="K2387">
        <v>7</v>
      </c>
      <c r="L2387">
        <v>7</v>
      </c>
      <c r="M2387">
        <v>16</v>
      </c>
      <c r="N2387">
        <v>27</v>
      </c>
      <c r="O2387">
        <v>7</v>
      </c>
      <c r="P2387">
        <v>15</v>
      </c>
      <c r="Q2387">
        <v>0</v>
      </c>
      <c r="R2387">
        <v>0</v>
      </c>
      <c r="S2387">
        <v>26</v>
      </c>
      <c r="T2387">
        <v>12</v>
      </c>
      <c r="U2387">
        <v>1980</v>
      </c>
      <c r="V2387">
        <v>1936</v>
      </c>
      <c r="W2387">
        <v>37</v>
      </c>
      <c r="X2387">
        <v>34</v>
      </c>
    </row>
    <row r="2388" spans="1:24" x14ac:dyDescent="0.35">
      <c r="A2388" s="6" t="str">
        <f t="shared" si="37"/>
        <v>46047</v>
      </c>
      <c r="B2388">
        <v>46</v>
      </c>
      <c r="C2388">
        <v>47</v>
      </c>
      <c r="D2388" t="s">
        <v>3778</v>
      </c>
      <c r="E2388" t="s">
        <v>3813</v>
      </c>
      <c r="F2388">
        <v>6969</v>
      </c>
      <c r="G2388">
        <v>3524</v>
      </c>
      <c r="H2388">
        <v>3445</v>
      </c>
      <c r="I2388">
        <v>3086</v>
      </c>
      <c r="J2388">
        <v>3005</v>
      </c>
      <c r="K2388">
        <v>61</v>
      </c>
      <c r="L2388">
        <v>23</v>
      </c>
      <c r="M2388">
        <v>220</v>
      </c>
      <c r="N2388">
        <v>236</v>
      </c>
      <c r="O2388">
        <v>47</v>
      </c>
      <c r="P2388">
        <v>66</v>
      </c>
      <c r="Q2388">
        <v>4</v>
      </c>
      <c r="R2388">
        <v>0</v>
      </c>
      <c r="S2388">
        <v>106</v>
      </c>
      <c r="T2388">
        <v>115</v>
      </c>
      <c r="U2388">
        <v>3409</v>
      </c>
      <c r="V2388">
        <v>3354</v>
      </c>
      <c r="W2388">
        <v>115</v>
      </c>
      <c r="X2388">
        <v>91</v>
      </c>
    </row>
    <row r="2389" spans="1:24" x14ac:dyDescent="0.35">
      <c r="A2389" s="6" t="str">
        <f t="shared" si="37"/>
        <v>46049</v>
      </c>
      <c r="B2389">
        <v>46</v>
      </c>
      <c r="C2389">
        <v>49</v>
      </c>
      <c r="D2389" t="s">
        <v>3778</v>
      </c>
      <c r="E2389" t="s">
        <v>3815</v>
      </c>
      <c r="F2389">
        <v>2130</v>
      </c>
      <c r="G2389">
        <v>1086</v>
      </c>
      <c r="H2389">
        <v>1044</v>
      </c>
      <c r="I2389">
        <v>1065</v>
      </c>
      <c r="J2389">
        <v>1014</v>
      </c>
      <c r="K2389">
        <v>6</v>
      </c>
      <c r="L2389">
        <v>4</v>
      </c>
      <c r="M2389">
        <v>7</v>
      </c>
      <c r="N2389">
        <v>12</v>
      </c>
      <c r="O2389">
        <v>2</v>
      </c>
      <c r="P2389">
        <v>8</v>
      </c>
      <c r="Q2389">
        <v>0</v>
      </c>
      <c r="R2389">
        <v>0</v>
      </c>
      <c r="S2389">
        <v>6</v>
      </c>
      <c r="T2389">
        <v>6</v>
      </c>
      <c r="U2389">
        <v>1070</v>
      </c>
      <c r="V2389">
        <v>1017</v>
      </c>
      <c r="W2389">
        <v>16</v>
      </c>
      <c r="X2389">
        <v>27</v>
      </c>
    </row>
    <row r="2390" spans="1:24" x14ac:dyDescent="0.35">
      <c r="A2390" s="6" t="str">
        <f t="shared" si="37"/>
        <v>46051</v>
      </c>
      <c r="B2390">
        <v>46</v>
      </c>
      <c r="C2390">
        <v>51</v>
      </c>
      <c r="D2390" t="s">
        <v>3778</v>
      </c>
      <c r="E2390" t="s">
        <v>234</v>
      </c>
      <c r="F2390">
        <v>7561</v>
      </c>
      <c r="G2390">
        <v>3960</v>
      </c>
      <c r="H2390">
        <v>3601</v>
      </c>
      <c r="I2390">
        <v>3794</v>
      </c>
      <c r="J2390">
        <v>3463</v>
      </c>
      <c r="K2390">
        <v>41</v>
      </c>
      <c r="L2390">
        <v>12</v>
      </c>
      <c r="M2390">
        <v>68</v>
      </c>
      <c r="N2390">
        <v>45</v>
      </c>
      <c r="O2390">
        <v>8</v>
      </c>
      <c r="P2390">
        <v>19</v>
      </c>
      <c r="Q2390">
        <v>5</v>
      </c>
      <c r="R2390">
        <v>1</v>
      </c>
      <c r="S2390">
        <v>44</v>
      </c>
      <c r="T2390">
        <v>61</v>
      </c>
      <c r="U2390">
        <v>3631</v>
      </c>
      <c r="V2390">
        <v>3450</v>
      </c>
      <c r="W2390">
        <v>329</v>
      </c>
      <c r="X2390">
        <v>151</v>
      </c>
    </row>
    <row r="2391" spans="1:24" x14ac:dyDescent="0.35">
      <c r="A2391" s="6" t="str">
        <f t="shared" si="37"/>
        <v>46053</v>
      </c>
      <c r="B2391">
        <v>46</v>
      </c>
      <c r="C2391">
        <v>53</v>
      </c>
      <c r="D2391" t="s">
        <v>3778</v>
      </c>
      <c r="E2391" t="s">
        <v>3818</v>
      </c>
      <c r="F2391">
        <v>3996</v>
      </c>
      <c r="G2391">
        <v>2060</v>
      </c>
      <c r="H2391">
        <v>1936</v>
      </c>
      <c r="I2391">
        <v>1806</v>
      </c>
      <c r="J2391">
        <v>1707</v>
      </c>
      <c r="K2391">
        <v>11</v>
      </c>
      <c r="L2391">
        <v>5</v>
      </c>
      <c r="M2391">
        <v>170</v>
      </c>
      <c r="N2391">
        <v>146</v>
      </c>
      <c r="O2391">
        <v>8</v>
      </c>
      <c r="P2391">
        <v>14</v>
      </c>
      <c r="Q2391">
        <v>2</v>
      </c>
      <c r="R2391">
        <v>2</v>
      </c>
      <c r="S2391">
        <v>63</v>
      </c>
      <c r="T2391">
        <v>62</v>
      </c>
      <c r="U2391">
        <v>2022</v>
      </c>
      <c r="V2391">
        <v>1912</v>
      </c>
      <c r="W2391">
        <v>38</v>
      </c>
      <c r="X2391">
        <v>24</v>
      </c>
    </row>
    <row r="2392" spans="1:24" x14ac:dyDescent="0.35">
      <c r="A2392" s="6" t="str">
        <f t="shared" si="37"/>
        <v>46055</v>
      </c>
      <c r="B2392">
        <v>46</v>
      </c>
      <c r="C2392">
        <v>55</v>
      </c>
      <c r="D2392" t="s">
        <v>3778</v>
      </c>
      <c r="E2392" t="s">
        <v>3820</v>
      </c>
      <c r="F2392">
        <v>1872</v>
      </c>
      <c r="G2392">
        <v>940</v>
      </c>
      <c r="H2392">
        <v>932</v>
      </c>
      <c r="I2392">
        <v>867</v>
      </c>
      <c r="J2392">
        <v>877</v>
      </c>
      <c r="K2392">
        <v>2</v>
      </c>
      <c r="L2392">
        <v>3</v>
      </c>
      <c r="M2392">
        <v>30</v>
      </c>
      <c r="N2392">
        <v>20</v>
      </c>
      <c r="O2392">
        <v>4</v>
      </c>
      <c r="P2392">
        <v>4</v>
      </c>
      <c r="Q2392">
        <v>1</v>
      </c>
      <c r="R2392">
        <v>1</v>
      </c>
      <c r="S2392">
        <v>36</v>
      </c>
      <c r="T2392">
        <v>27</v>
      </c>
      <c r="U2392">
        <v>928</v>
      </c>
      <c r="V2392">
        <v>920</v>
      </c>
      <c r="W2392">
        <v>12</v>
      </c>
      <c r="X2392">
        <v>12</v>
      </c>
    </row>
    <row r="2393" spans="1:24" x14ac:dyDescent="0.35">
      <c r="A2393" s="6" t="str">
        <f t="shared" si="37"/>
        <v>46057</v>
      </c>
      <c r="B2393">
        <v>46</v>
      </c>
      <c r="C2393">
        <v>57</v>
      </c>
      <c r="D2393" t="s">
        <v>3778</v>
      </c>
      <c r="E2393" t="s">
        <v>3822</v>
      </c>
      <c r="F2393">
        <v>6167</v>
      </c>
      <c r="G2393">
        <v>3212</v>
      </c>
      <c r="H2393">
        <v>2955</v>
      </c>
      <c r="I2393">
        <v>3110</v>
      </c>
      <c r="J2393">
        <v>2875</v>
      </c>
      <c r="K2393">
        <v>22</v>
      </c>
      <c r="L2393">
        <v>10</v>
      </c>
      <c r="M2393">
        <v>29</v>
      </c>
      <c r="N2393">
        <v>27</v>
      </c>
      <c r="O2393">
        <v>10</v>
      </c>
      <c r="P2393">
        <v>14</v>
      </c>
      <c r="Q2393">
        <v>1</v>
      </c>
      <c r="R2393">
        <v>0</v>
      </c>
      <c r="S2393">
        <v>40</v>
      </c>
      <c r="T2393">
        <v>29</v>
      </c>
      <c r="U2393">
        <v>3025</v>
      </c>
      <c r="V2393">
        <v>2845</v>
      </c>
      <c r="W2393">
        <v>187</v>
      </c>
      <c r="X2393">
        <v>110</v>
      </c>
    </row>
    <row r="2394" spans="1:24" x14ac:dyDescent="0.35">
      <c r="A2394" s="6" t="str">
        <f t="shared" si="37"/>
        <v>46059</v>
      </c>
      <c r="B2394">
        <v>46</v>
      </c>
      <c r="C2394">
        <v>59</v>
      </c>
      <c r="D2394" t="s">
        <v>3778</v>
      </c>
      <c r="E2394" t="s">
        <v>3824</v>
      </c>
      <c r="F2394">
        <v>3141</v>
      </c>
      <c r="G2394">
        <v>1590</v>
      </c>
      <c r="H2394">
        <v>1551</v>
      </c>
      <c r="I2394">
        <v>1569</v>
      </c>
      <c r="J2394">
        <v>1506</v>
      </c>
      <c r="K2394">
        <v>3</v>
      </c>
      <c r="L2394">
        <v>1</v>
      </c>
      <c r="M2394">
        <v>6</v>
      </c>
      <c r="N2394">
        <v>11</v>
      </c>
      <c r="O2394">
        <v>4</v>
      </c>
      <c r="P2394">
        <v>9</v>
      </c>
      <c r="Q2394">
        <v>0</v>
      </c>
      <c r="R2394">
        <v>1</v>
      </c>
      <c r="S2394">
        <v>8</v>
      </c>
      <c r="T2394">
        <v>23</v>
      </c>
      <c r="U2394">
        <v>1567</v>
      </c>
      <c r="V2394">
        <v>1522</v>
      </c>
      <c r="W2394">
        <v>23</v>
      </c>
      <c r="X2394">
        <v>29</v>
      </c>
    </row>
    <row r="2395" spans="1:24" x14ac:dyDescent="0.35">
      <c r="A2395" s="6" t="str">
        <f t="shared" si="37"/>
        <v>46061</v>
      </c>
      <c r="B2395">
        <v>46</v>
      </c>
      <c r="C2395">
        <v>61</v>
      </c>
      <c r="D2395" t="s">
        <v>3778</v>
      </c>
      <c r="E2395" t="s">
        <v>3826</v>
      </c>
      <c r="F2395">
        <v>3461</v>
      </c>
      <c r="G2395">
        <v>1773</v>
      </c>
      <c r="H2395">
        <v>1688</v>
      </c>
      <c r="I2395">
        <v>1707</v>
      </c>
      <c r="J2395">
        <v>1633</v>
      </c>
      <c r="K2395">
        <v>16</v>
      </c>
      <c r="L2395">
        <v>9</v>
      </c>
      <c r="M2395">
        <v>12</v>
      </c>
      <c r="N2395">
        <v>14</v>
      </c>
      <c r="O2395">
        <v>6</v>
      </c>
      <c r="P2395">
        <v>7</v>
      </c>
      <c r="Q2395">
        <v>1</v>
      </c>
      <c r="R2395">
        <v>1</v>
      </c>
      <c r="S2395">
        <v>31</v>
      </c>
      <c r="T2395">
        <v>24</v>
      </c>
      <c r="U2395">
        <v>1749</v>
      </c>
      <c r="V2395">
        <v>1666</v>
      </c>
      <c r="W2395">
        <v>24</v>
      </c>
      <c r="X2395">
        <v>22</v>
      </c>
    </row>
    <row r="2396" spans="1:24" x14ac:dyDescent="0.35">
      <c r="A2396" s="6" t="str">
        <f t="shared" si="37"/>
        <v>46063</v>
      </c>
      <c r="B2396">
        <v>46</v>
      </c>
      <c r="C2396">
        <v>63</v>
      </c>
      <c r="D2396" t="s">
        <v>3778</v>
      </c>
      <c r="E2396" t="s">
        <v>2925</v>
      </c>
      <c r="F2396">
        <v>1310</v>
      </c>
      <c r="G2396">
        <v>689</v>
      </c>
      <c r="H2396">
        <v>621</v>
      </c>
      <c r="I2396">
        <v>639</v>
      </c>
      <c r="J2396">
        <v>592</v>
      </c>
      <c r="K2396">
        <v>14</v>
      </c>
      <c r="L2396">
        <v>2</v>
      </c>
      <c r="M2396">
        <v>20</v>
      </c>
      <c r="N2396">
        <v>14</v>
      </c>
      <c r="O2396">
        <v>5</v>
      </c>
      <c r="P2396">
        <v>2</v>
      </c>
      <c r="Q2396">
        <v>0</v>
      </c>
      <c r="R2396">
        <v>0</v>
      </c>
      <c r="S2396">
        <v>11</v>
      </c>
      <c r="T2396">
        <v>11</v>
      </c>
      <c r="U2396">
        <v>673</v>
      </c>
      <c r="V2396">
        <v>606</v>
      </c>
      <c r="W2396">
        <v>16</v>
      </c>
      <c r="X2396">
        <v>15</v>
      </c>
    </row>
    <row r="2397" spans="1:24" x14ac:dyDescent="0.35">
      <c r="A2397" s="6" t="str">
        <f t="shared" si="37"/>
        <v>46065</v>
      </c>
      <c r="B2397">
        <v>46</v>
      </c>
      <c r="C2397">
        <v>65</v>
      </c>
      <c r="D2397" t="s">
        <v>3778</v>
      </c>
      <c r="E2397" t="s">
        <v>3473</v>
      </c>
      <c r="F2397">
        <v>17769</v>
      </c>
      <c r="G2397">
        <v>8792</v>
      </c>
      <c r="H2397">
        <v>8977</v>
      </c>
      <c r="I2397">
        <v>7374</v>
      </c>
      <c r="J2397">
        <v>7473</v>
      </c>
      <c r="K2397">
        <v>82</v>
      </c>
      <c r="L2397">
        <v>51</v>
      </c>
      <c r="M2397">
        <v>1006</v>
      </c>
      <c r="N2397">
        <v>1153</v>
      </c>
      <c r="O2397">
        <v>56</v>
      </c>
      <c r="P2397">
        <v>75</v>
      </c>
      <c r="Q2397">
        <v>2</v>
      </c>
      <c r="R2397">
        <v>5</v>
      </c>
      <c r="S2397">
        <v>272</v>
      </c>
      <c r="T2397">
        <v>220</v>
      </c>
      <c r="U2397">
        <v>8529</v>
      </c>
      <c r="V2397">
        <v>8728</v>
      </c>
      <c r="W2397">
        <v>263</v>
      </c>
      <c r="X2397">
        <v>249</v>
      </c>
    </row>
    <row r="2398" spans="1:24" x14ac:dyDescent="0.35">
      <c r="A2398" s="6" t="str">
        <f t="shared" si="37"/>
        <v>46067</v>
      </c>
      <c r="B2398">
        <v>46</v>
      </c>
      <c r="C2398">
        <v>67</v>
      </c>
      <c r="D2398" t="s">
        <v>3778</v>
      </c>
      <c r="E2398" t="s">
        <v>3830</v>
      </c>
      <c r="F2398">
        <v>7426</v>
      </c>
      <c r="G2398">
        <v>3694</v>
      </c>
      <c r="H2398">
        <v>3732</v>
      </c>
      <c r="I2398">
        <v>3544</v>
      </c>
      <c r="J2398">
        <v>3585</v>
      </c>
      <c r="K2398">
        <v>44</v>
      </c>
      <c r="L2398">
        <v>18</v>
      </c>
      <c r="M2398">
        <v>58</v>
      </c>
      <c r="N2398">
        <v>64</v>
      </c>
      <c r="O2398">
        <v>10</v>
      </c>
      <c r="P2398">
        <v>17</v>
      </c>
      <c r="Q2398">
        <v>1</v>
      </c>
      <c r="R2398">
        <v>1</v>
      </c>
      <c r="S2398">
        <v>37</v>
      </c>
      <c r="T2398">
        <v>47</v>
      </c>
      <c r="U2398">
        <v>3616</v>
      </c>
      <c r="V2398">
        <v>3638</v>
      </c>
      <c r="W2398">
        <v>78</v>
      </c>
      <c r="X2398">
        <v>94</v>
      </c>
    </row>
    <row r="2399" spans="1:24" x14ac:dyDescent="0.35">
      <c r="A2399" s="6" t="str">
        <f t="shared" si="37"/>
        <v>46069</v>
      </c>
      <c r="B2399">
        <v>46</v>
      </c>
      <c r="C2399">
        <v>69</v>
      </c>
      <c r="D2399" t="s">
        <v>3778</v>
      </c>
      <c r="E2399" t="s">
        <v>3135</v>
      </c>
      <c r="F2399">
        <v>1261</v>
      </c>
      <c r="G2399">
        <v>646</v>
      </c>
      <c r="H2399">
        <v>615</v>
      </c>
      <c r="I2399">
        <v>556</v>
      </c>
      <c r="J2399">
        <v>540</v>
      </c>
      <c r="K2399">
        <v>5</v>
      </c>
      <c r="L2399">
        <v>4</v>
      </c>
      <c r="M2399">
        <v>69</v>
      </c>
      <c r="N2399">
        <v>51</v>
      </c>
      <c r="O2399">
        <v>1</v>
      </c>
      <c r="P2399">
        <v>2</v>
      </c>
      <c r="Q2399">
        <v>1</v>
      </c>
      <c r="R2399">
        <v>0</v>
      </c>
      <c r="S2399">
        <v>14</v>
      </c>
      <c r="T2399">
        <v>18</v>
      </c>
      <c r="U2399">
        <v>634</v>
      </c>
      <c r="V2399">
        <v>605</v>
      </c>
      <c r="W2399">
        <v>12</v>
      </c>
      <c r="X2399">
        <v>10</v>
      </c>
    </row>
    <row r="2400" spans="1:24" x14ac:dyDescent="0.35">
      <c r="A2400" s="6" t="str">
        <f t="shared" si="37"/>
        <v>46071</v>
      </c>
      <c r="B2400">
        <v>46</v>
      </c>
      <c r="C2400">
        <v>71</v>
      </c>
      <c r="D2400" t="s">
        <v>3778</v>
      </c>
      <c r="E2400" t="s">
        <v>92</v>
      </c>
      <c r="F2400">
        <v>2805</v>
      </c>
      <c r="G2400">
        <v>1395</v>
      </c>
      <c r="H2400">
        <v>1410</v>
      </c>
      <c r="I2400">
        <v>592</v>
      </c>
      <c r="J2400">
        <v>535</v>
      </c>
      <c r="K2400">
        <v>20</v>
      </c>
      <c r="L2400">
        <v>10</v>
      </c>
      <c r="M2400">
        <v>698</v>
      </c>
      <c r="N2400">
        <v>766</v>
      </c>
      <c r="O2400">
        <v>2</v>
      </c>
      <c r="P2400">
        <v>6</v>
      </c>
      <c r="Q2400">
        <v>1</v>
      </c>
      <c r="R2400">
        <v>0</v>
      </c>
      <c r="S2400">
        <v>82</v>
      </c>
      <c r="T2400">
        <v>93</v>
      </c>
      <c r="U2400">
        <v>1363</v>
      </c>
      <c r="V2400">
        <v>1389</v>
      </c>
      <c r="W2400">
        <v>32</v>
      </c>
      <c r="X2400">
        <v>21</v>
      </c>
    </row>
    <row r="2401" spans="1:24" x14ac:dyDescent="0.35">
      <c r="A2401" s="6" t="str">
        <f t="shared" si="37"/>
        <v>46073</v>
      </c>
      <c r="B2401">
        <v>46</v>
      </c>
      <c r="C2401">
        <v>73</v>
      </c>
      <c r="D2401" t="s">
        <v>3778</v>
      </c>
      <c r="E2401" t="s">
        <v>3834</v>
      </c>
      <c r="F2401">
        <v>1663</v>
      </c>
      <c r="G2401">
        <v>843</v>
      </c>
      <c r="H2401">
        <v>820</v>
      </c>
      <c r="I2401">
        <v>810</v>
      </c>
      <c r="J2401">
        <v>794</v>
      </c>
      <c r="K2401">
        <v>6</v>
      </c>
      <c r="L2401">
        <v>0</v>
      </c>
      <c r="M2401">
        <v>11</v>
      </c>
      <c r="N2401">
        <v>6</v>
      </c>
      <c r="O2401">
        <v>2</v>
      </c>
      <c r="P2401">
        <v>3</v>
      </c>
      <c r="Q2401">
        <v>0</v>
      </c>
      <c r="R2401">
        <v>4</v>
      </c>
      <c r="S2401">
        <v>14</v>
      </c>
      <c r="T2401">
        <v>13</v>
      </c>
      <c r="U2401">
        <v>793</v>
      </c>
      <c r="V2401">
        <v>785</v>
      </c>
      <c r="W2401">
        <v>50</v>
      </c>
      <c r="X2401">
        <v>35</v>
      </c>
    </row>
    <row r="2402" spans="1:24" x14ac:dyDescent="0.35">
      <c r="A2402" s="6" t="str">
        <f t="shared" si="37"/>
        <v>46075</v>
      </c>
      <c r="B2402">
        <v>46</v>
      </c>
      <c r="C2402">
        <v>75</v>
      </c>
      <c r="D2402" t="s">
        <v>3778</v>
      </c>
      <c r="E2402" t="s">
        <v>841</v>
      </c>
      <c r="F2402">
        <v>920</v>
      </c>
      <c r="G2402">
        <v>472</v>
      </c>
      <c r="H2402">
        <v>448</v>
      </c>
      <c r="I2402">
        <v>432</v>
      </c>
      <c r="J2402">
        <v>400</v>
      </c>
      <c r="K2402">
        <v>2</v>
      </c>
      <c r="L2402">
        <v>1</v>
      </c>
      <c r="M2402">
        <v>19</v>
      </c>
      <c r="N2402">
        <v>31</v>
      </c>
      <c r="O2402">
        <v>0</v>
      </c>
      <c r="P2402">
        <v>0</v>
      </c>
      <c r="Q2402">
        <v>1</v>
      </c>
      <c r="R2402">
        <v>1</v>
      </c>
      <c r="S2402">
        <v>18</v>
      </c>
      <c r="T2402">
        <v>15</v>
      </c>
      <c r="U2402">
        <v>464</v>
      </c>
      <c r="V2402">
        <v>443</v>
      </c>
      <c r="W2402">
        <v>8</v>
      </c>
      <c r="X2402">
        <v>5</v>
      </c>
    </row>
    <row r="2403" spans="1:24" x14ac:dyDescent="0.35">
      <c r="A2403" s="6" t="str">
        <f t="shared" si="37"/>
        <v>46077</v>
      </c>
      <c r="B2403">
        <v>46</v>
      </c>
      <c r="C2403">
        <v>77</v>
      </c>
      <c r="D2403" t="s">
        <v>3778</v>
      </c>
      <c r="E2403" t="s">
        <v>3837</v>
      </c>
      <c r="F2403">
        <v>5180</v>
      </c>
      <c r="G2403">
        <v>2648</v>
      </c>
      <c r="H2403">
        <v>2532</v>
      </c>
      <c r="I2403">
        <v>2568</v>
      </c>
      <c r="J2403">
        <v>2446</v>
      </c>
      <c r="K2403">
        <v>13</v>
      </c>
      <c r="L2403">
        <v>10</v>
      </c>
      <c r="M2403">
        <v>28</v>
      </c>
      <c r="N2403">
        <v>25</v>
      </c>
      <c r="O2403">
        <v>12</v>
      </c>
      <c r="P2403">
        <v>20</v>
      </c>
      <c r="Q2403">
        <v>1</v>
      </c>
      <c r="R2403">
        <v>0</v>
      </c>
      <c r="S2403">
        <v>26</v>
      </c>
      <c r="T2403">
        <v>31</v>
      </c>
      <c r="U2403">
        <v>2572</v>
      </c>
      <c r="V2403">
        <v>2478</v>
      </c>
      <c r="W2403">
        <v>76</v>
      </c>
      <c r="X2403">
        <v>54</v>
      </c>
    </row>
    <row r="2404" spans="1:24" x14ac:dyDescent="0.35">
      <c r="A2404" s="6" t="str">
        <f t="shared" si="37"/>
        <v>46079</v>
      </c>
      <c r="B2404">
        <v>46</v>
      </c>
      <c r="C2404">
        <v>79</v>
      </c>
      <c r="D2404" t="s">
        <v>3778</v>
      </c>
      <c r="E2404" t="s">
        <v>352</v>
      </c>
      <c r="F2404">
        <v>11067</v>
      </c>
      <c r="G2404">
        <v>5829</v>
      </c>
      <c r="H2404">
        <v>5238</v>
      </c>
      <c r="I2404">
        <v>5472</v>
      </c>
      <c r="J2404">
        <v>4924</v>
      </c>
      <c r="K2404">
        <v>96</v>
      </c>
      <c r="L2404">
        <v>52</v>
      </c>
      <c r="M2404">
        <v>97</v>
      </c>
      <c r="N2404">
        <v>98</v>
      </c>
      <c r="O2404">
        <v>51</v>
      </c>
      <c r="P2404">
        <v>54</v>
      </c>
      <c r="Q2404">
        <v>6</v>
      </c>
      <c r="R2404">
        <v>10</v>
      </c>
      <c r="S2404">
        <v>107</v>
      </c>
      <c r="T2404">
        <v>100</v>
      </c>
      <c r="U2404">
        <v>5505</v>
      </c>
      <c r="V2404">
        <v>4976</v>
      </c>
      <c r="W2404">
        <v>324</v>
      </c>
      <c r="X2404">
        <v>262</v>
      </c>
    </row>
    <row r="2405" spans="1:24" x14ac:dyDescent="0.35">
      <c r="A2405" s="6" t="str">
        <f t="shared" si="37"/>
        <v>46081</v>
      </c>
      <c r="B2405">
        <v>46</v>
      </c>
      <c r="C2405">
        <v>81</v>
      </c>
      <c r="D2405" t="s">
        <v>3778</v>
      </c>
      <c r="E2405" t="s">
        <v>100</v>
      </c>
      <c r="F2405">
        <v>25771</v>
      </c>
      <c r="G2405">
        <v>12990</v>
      </c>
      <c r="H2405">
        <v>12781</v>
      </c>
      <c r="I2405">
        <v>12102</v>
      </c>
      <c r="J2405">
        <v>11877</v>
      </c>
      <c r="K2405">
        <v>146</v>
      </c>
      <c r="L2405">
        <v>71</v>
      </c>
      <c r="M2405">
        <v>289</v>
      </c>
      <c r="N2405">
        <v>301</v>
      </c>
      <c r="O2405">
        <v>193</v>
      </c>
      <c r="P2405">
        <v>193</v>
      </c>
      <c r="Q2405">
        <v>8</v>
      </c>
      <c r="R2405">
        <v>12</v>
      </c>
      <c r="S2405">
        <v>252</v>
      </c>
      <c r="T2405">
        <v>327</v>
      </c>
      <c r="U2405">
        <v>12465</v>
      </c>
      <c r="V2405">
        <v>12386</v>
      </c>
      <c r="W2405">
        <v>525</v>
      </c>
      <c r="X2405">
        <v>395</v>
      </c>
    </row>
    <row r="2406" spans="1:24" x14ac:dyDescent="0.35">
      <c r="A2406" s="6" t="str">
        <f t="shared" si="37"/>
        <v>46083</v>
      </c>
      <c r="B2406">
        <v>46</v>
      </c>
      <c r="C2406">
        <v>83</v>
      </c>
      <c r="D2406" t="s">
        <v>3778</v>
      </c>
      <c r="E2406" t="s">
        <v>255</v>
      </c>
      <c r="F2406">
        <v>65158</v>
      </c>
      <c r="G2406">
        <v>32494</v>
      </c>
      <c r="H2406">
        <v>32664</v>
      </c>
      <c r="I2406">
        <v>30411</v>
      </c>
      <c r="J2406">
        <v>30763</v>
      </c>
      <c r="K2406">
        <v>698</v>
      </c>
      <c r="L2406">
        <v>522</v>
      </c>
      <c r="M2406">
        <v>260</v>
      </c>
      <c r="N2406">
        <v>249</v>
      </c>
      <c r="O2406">
        <v>499</v>
      </c>
      <c r="P2406">
        <v>518</v>
      </c>
      <c r="Q2406">
        <v>22</v>
      </c>
      <c r="R2406">
        <v>20</v>
      </c>
      <c r="S2406">
        <v>604</v>
      </c>
      <c r="T2406">
        <v>592</v>
      </c>
      <c r="U2406">
        <v>31631</v>
      </c>
      <c r="V2406">
        <v>31851</v>
      </c>
      <c r="W2406">
        <v>863</v>
      </c>
      <c r="X2406">
        <v>813</v>
      </c>
    </row>
    <row r="2407" spans="1:24" x14ac:dyDescent="0.35">
      <c r="A2407" s="6" t="str">
        <f t="shared" si="37"/>
        <v>46085</v>
      </c>
      <c r="B2407">
        <v>46</v>
      </c>
      <c r="C2407">
        <v>85</v>
      </c>
      <c r="D2407" t="s">
        <v>3778</v>
      </c>
      <c r="E2407" t="s">
        <v>3842</v>
      </c>
      <c r="F2407">
        <v>3717</v>
      </c>
      <c r="G2407">
        <v>1971</v>
      </c>
      <c r="H2407">
        <v>1746</v>
      </c>
      <c r="I2407">
        <v>1160</v>
      </c>
      <c r="J2407">
        <v>997</v>
      </c>
      <c r="K2407">
        <v>13</v>
      </c>
      <c r="L2407">
        <v>9</v>
      </c>
      <c r="M2407">
        <v>733</v>
      </c>
      <c r="N2407">
        <v>678</v>
      </c>
      <c r="O2407">
        <v>10</v>
      </c>
      <c r="P2407">
        <v>5</v>
      </c>
      <c r="Q2407">
        <v>2</v>
      </c>
      <c r="R2407">
        <v>0</v>
      </c>
      <c r="S2407">
        <v>53</v>
      </c>
      <c r="T2407">
        <v>57</v>
      </c>
      <c r="U2407">
        <v>1957</v>
      </c>
      <c r="V2407">
        <v>1734</v>
      </c>
      <c r="W2407">
        <v>14</v>
      </c>
      <c r="X2407">
        <v>12</v>
      </c>
    </row>
    <row r="2408" spans="1:24" x14ac:dyDescent="0.35">
      <c r="A2408" s="6" t="str">
        <f t="shared" si="37"/>
        <v>46087</v>
      </c>
      <c r="B2408">
        <v>46</v>
      </c>
      <c r="C2408">
        <v>87</v>
      </c>
      <c r="D2408" t="s">
        <v>3778</v>
      </c>
      <c r="E2408" t="s">
        <v>3844</v>
      </c>
      <c r="F2408">
        <v>5679</v>
      </c>
      <c r="G2408">
        <v>2889</v>
      </c>
      <c r="H2408">
        <v>2790</v>
      </c>
      <c r="I2408">
        <v>2774</v>
      </c>
      <c r="J2408">
        <v>2701</v>
      </c>
      <c r="K2408">
        <v>27</v>
      </c>
      <c r="L2408">
        <v>9</v>
      </c>
      <c r="M2408">
        <v>32</v>
      </c>
      <c r="N2408">
        <v>39</v>
      </c>
      <c r="O2408">
        <v>5</v>
      </c>
      <c r="P2408">
        <v>10</v>
      </c>
      <c r="Q2408">
        <v>5</v>
      </c>
      <c r="R2408">
        <v>1</v>
      </c>
      <c r="S2408">
        <v>46</v>
      </c>
      <c r="T2408">
        <v>30</v>
      </c>
      <c r="U2408">
        <v>2788</v>
      </c>
      <c r="V2408">
        <v>2708</v>
      </c>
      <c r="W2408">
        <v>101</v>
      </c>
      <c r="X2408">
        <v>82</v>
      </c>
    </row>
    <row r="2409" spans="1:24" x14ac:dyDescent="0.35">
      <c r="A2409" s="6" t="str">
        <f t="shared" si="37"/>
        <v>46089</v>
      </c>
      <c r="B2409">
        <v>46</v>
      </c>
      <c r="C2409">
        <v>89</v>
      </c>
      <c r="D2409" t="s">
        <v>3778</v>
      </c>
      <c r="E2409" t="s">
        <v>1564</v>
      </c>
      <c r="F2409">
        <v>2409</v>
      </c>
      <c r="G2409">
        <v>1196</v>
      </c>
      <c r="H2409">
        <v>1213</v>
      </c>
      <c r="I2409">
        <v>1161</v>
      </c>
      <c r="J2409">
        <v>1171</v>
      </c>
      <c r="K2409">
        <v>11</v>
      </c>
      <c r="L2409">
        <v>7</v>
      </c>
      <c r="M2409">
        <v>4</v>
      </c>
      <c r="N2409">
        <v>9</v>
      </c>
      <c r="O2409">
        <v>4</v>
      </c>
      <c r="P2409">
        <v>5</v>
      </c>
      <c r="Q2409">
        <v>1</v>
      </c>
      <c r="R2409">
        <v>1</v>
      </c>
      <c r="S2409">
        <v>15</v>
      </c>
      <c r="T2409">
        <v>20</v>
      </c>
      <c r="U2409">
        <v>1169</v>
      </c>
      <c r="V2409">
        <v>1182</v>
      </c>
      <c r="W2409">
        <v>27</v>
      </c>
      <c r="X2409">
        <v>31</v>
      </c>
    </row>
    <row r="2410" spans="1:24" x14ac:dyDescent="0.35">
      <c r="A2410" s="6" t="str">
        <f t="shared" si="37"/>
        <v>46091</v>
      </c>
      <c r="B2410">
        <v>46</v>
      </c>
      <c r="C2410">
        <v>91</v>
      </c>
      <c r="D2410" t="s">
        <v>3778</v>
      </c>
      <c r="E2410" t="s">
        <v>116</v>
      </c>
      <c r="F2410">
        <v>4310</v>
      </c>
      <c r="G2410">
        <v>2304</v>
      </c>
      <c r="H2410">
        <v>2006</v>
      </c>
      <c r="I2410">
        <v>1996</v>
      </c>
      <c r="J2410">
        <v>1766</v>
      </c>
      <c r="K2410">
        <v>27</v>
      </c>
      <c r="L2410">
        <v>13</v>
      </c>
      <c r="M2410">
        <v>231</v>
      </c>
      <c r="N2410">
        <v>183</v>
      </c>
      <c r="O2410">
        <v>8</v>
      </c>
      <c r="P2410">
        <v>5</v>
      </c>
      <c r="Q2410">
        <v>0</v>
      </c>
      <c r="R2410">
        <v>0</v>
      </c>
      <c r="S2410">
        <v>42</v>
      </c>
      <c r="T2410">
        <v>39</v>
      </c>
      <c r="U2410">
        <v>2136</v>
      </c>
      <c r="V2410">
        <v>1935</v>
      </c>
      <c r="W2410">
        <v>168</v>
      </c>
      <c r="X2410">
        <v>71</v>
      </c>
    </row>
    <row r="2411" spans="1:24" x14ac:dyDescent="0.35">
      <c r="A2411" s="6" t="str">
        <f t="shared" si="37"/>
        <v>46093</v>
      </c>
      <c r="B2411">
        <v>46</v>
      </c>
      <c r="C2411">
        <v>93</v>
      </c>
      <c r="D2411" t="s">
        <v>3778</v>
      </c>
      <c r="E2411" t="s">
        <v>1568</v>
      </c>
      <c r="F2411">
        <v>29847</v>
      </c>
      <c r="G2411">
        <v>15621</v>
      </c>
      <c r="H2411">
        <v>14226</v>
      </c>
      <c r="I2411">
        <v>14075</v>
      </c>
      <c r="J2411">
        <v>12834</v>
      </c>
      <c r="K2411">
        <v>425</v>
      </c>
      <c r="L2411">
        <v>202</v>
      </c>
      <c r="M2411">
        <v>477</v>
      </c>
      <c r="N2411">
        <v>498</v>
      </c>
      <c r="O2411">
        <v>160</v>
      </c>
      <c r="P2411">
        <v>216</v>
      </c>
      <c r="Q2411">
        <v>13</v>
      </c>
      <c r="R2411">
        <v>16</v>
      </c>
      <c r="S2411">
        <v>471</v>
      </c>
      <c r="T2411">
        <v>460</v>
      </c>
      <c r="U2411">
        <v>14877</v>
      </c>
      <c r="V2411">
        <v>13657</v>
      </c>
      <c r="W2411">
        <v>744</v>
      </c>
      <c r="X2411">
        <v>569</v>
      </c>
    </row>
    <row r="2412" spans="1:24" x14ac:dyDescent="0.35">
      <c r="A2412" s="6" t="str">
        <f t="shared" si="37"/>
        <v>46095</v>
      </c>
      <c r="B2412">
        <v>46</v>
      </c>
      <c r="C2412">
        <v>95</v>
      </c>
      <c r="D2412" t="s">
        <v>3778</v>
      </c>
      <c r="E2412" t="s">
        <v>3849</v>
      </c>
      <c r="F2412">
        <v>1919</v>
      </c>
      <c r="G2412">
        <v>977</v>
      </c>
      <c r="H2412">
        <v>942</v>
      </c>
      <c r="I2412">
        <v>373</v>
      </c>
      <c r="J2412">
        <v>360</v>
      </c>
      <c r="K2412">
        <v>11</v>
      </c>
      <c r="L2412">
        <v>0</v>
      </c>
      <c r="M2412">
        <v>535</v>
      </c>
      <c r="N2412">
        <v>511</v>
      </c>
      <c r="O2412">
        <v>2</v>
      </c>
      <c r="P2412">
        <v>4</v>
      </c>
      <c r="Q2412">
        <v>0</v>
      </c>
      <c r="R2412">
        <v>0</v>
      </c>
      <c r="S2412">
        <v>56</v>
      </c>
      <c r="T2412">
        <v>67</v>
      </c>
      <c r="U2412">
        <v>965</v>
      </c>
      <c r="V2412">
        <v>930</v>
      </c>
      <c r="W2412">
        <v>12</v>
      </c>
      <c r="X2412">
        <v>12</v>
      </c>
    </row>
    <row r="2413" spans="1:24" x14ac:dyDescent="0.35">
      <c r="A2413" s="6" t="str">
        <f t="shared" si="37"/>
        <v>46097</v>
      </c>
      <c r="B2413">
        <v>46</v>
      </c>
      <c r="C2413">
        <v>97</v>
      </c>
      <c r="D2413" t="s">
        <v>3778</v>
      </c>
      <c r="E2413" t="s">
        <v>3851</v>
      </c>
      <c r="F2413">
        <v>2300</v>
      </c>
      <c r="G2413">
        <v>1192</v>
      </c>
      <c r="H2413">
        <v>1108</v>
      </c>
      <c r="I2413">
        <v>1146</v>
      </c>
      <c r="J2413">
        <v>1073</v>
      </c>
      <c r="K2413">
        <v>14</v>
      </c>
      <c r="L2413">
        <v>5</v>
      </c>
      <c r="M2413">
        <v>4</v>
      </c>
      <c r="N2413">
        <v>10</v>
      </c>
      <c r="O2413">
        <v>4</v>
      </c>
      <c r="P2413">
        <v>8</v>
      </c>
      <c r="Q2413">
        <v>0</v>
      </c>
      <c r="R2413">
        <v>0</v>
      </c>
      <c r="S2413">
        <v>24</v>
      </c>
      <c r="T2413">
        <v>12</v>
      </c>
      <c r="U2413">
        <v>1169</v>
      </c>
      <c r="V2413">
        <v>1084</v>
      </c>
      <c r="W2413">
        <v>23</v>
      </c>
      <c r="X2413">
        <v>24</v>
      </c>
    </row>
    <row r="2414" spans="1:24" x14ac:dyDescent="0.35">
      <c r="A2414" s="6" t="str">
        <f t="shared" si="37"/>
        <v>46099</v>
      </c>
      <c r="B2414">
        <v>46</v>
      </c>
      <c r="C2414">
        <v>99</v>
      </c>
      <c r="D2414" t="s">
        <v>3778</v>
      </c>
      <c r="E2414" t="s">
        <v>3853</v>
      </c>
      <c r="F2414">
        <v>197207</v>
      </c>
      <c r="G2414">
        <v>100315</v>
      </c>
      <c r="H2414">
        <v>96892</v>
      </c>
      <c r="I2414">
        <v>85310</v>
      </c>
      <c r="J2414">
        <v>83269</v>
      </c>
      <c r="K2414">
        <v>7138</v>
      </c>
      <c r="L2414">
        <v>5754</v>
      </c>
      <c r="M2414">
        <v>2938</v>
      </c>
      <c r="N2414">
        <v>2943</v>
      </c>
      <c r="O2414">
        <v>2132</v>
      </c>
      <c r="P2414">
        <v>2283</v>
      </c>
      <c r="Q2414">
        <v>156</v>
      </c>
      <c r="R2414">
        <v>92</v>
      </c>
      <c r="S2414">
        <v>2641</v>
      </c>
      <c r="T2414">
        <v>2551</v>
      </c>
      <c r="U2414">
        <v>93998</v>
      </c>
      <c r="V2414">
        <v>91221</v>
      </c>
      <c r="W2414">
        <v>6317</v>
      </c>
      <c r="X2414">
        <v>5671</v>
      </c>
    </row>
    <row r="2415" spans="1:24" x14ac:dyDescent="0.35">
      <c r="A2415" s="6" t="str">
        <f t="shared" si="37"/>
        <v>46101</v>
      </c>
      <c r="B2415">
        <v>46</v>
      </c>
      <c r="C2415">
        <v>101</v>
      </c>
      <c r="D2415" t="s">
        <v>3778</v>
      </c>
      <c r="E2415" t="s">
        <v>3855</v>
      </c>
      <c r="F2415">
        <v>6332</v>
      </c>
      <c r="G2415">
        <v>3192</v>
      </c>
      <c r="H2415">
        <v>3140</v>
      </c>
      <c r="I2415">
        <v>2524</v>
      </c>
      <c r="J2415">
        <v>2478</v>
      </c>
      <c r="K2415">
        <v>56</v>
      </c>
      <c r="L2415">
        <v>24</v>
      </c>
      <c r="M2415">
        <v>448</v>
      </c>
      <c r="N2415">
        <v>448</v>
      </c>
      <c r="O2415">
        <v>48</v>
      </c>
      <c r="P2415">
        <v>79</v>
      </c>
      <c r="Q2415">
        <v>0</v>
      </c>
      <c r="R2415">
        <v>0</v>
      </c>
      <c r="S2415">
        <v>116</v>
      </c>
      <c r="T2415">
        <v>111</v>
      </c>
      <c r="U2415">
        <v>3030</v>
      </c>
      <c r="V2415">
        <v>2998</v>
      </c>
      <c r="W2415">
        <v>162</v>
      </c>
      <c r="X2415">
        <v>142</v>
      </c>
    </row>
    <row r="2416" spans="1:24" x14ac:dyDescent="0.35">
      <c r="A2416" s="6" t="str">
        <f t="shared" si="37"/>
        <v>46102</v>
      </c>
      <c r="B2416">
        <v>46</v>
      </c>
      <c r="C2416">
        <v>102</v>
      </c>
      <c r="D2416" t="s">
        <v>3778</v>
      </c>
      <c r="E2416" t="s">
        <v>3857</v>
      </c>
      <c r="F2416">
        <v>13671</v>
      </c>
      <c r="G2416">
        <v>6863</v>
      </c>
      <c r="H2416">
        <v>6808</v>
      </c>
      <c r="I2416">
        <v>576</v>
      </c>
      <c r="J2416">
        <v>361</v>
      </c>
      <c r="K2416">
        <v>56</v>
      </c>
      <c r="L2416">
        <v>22</v>
      </c>
      <c r="M2416">
        <v>6113</v>
      </c>
      <c r="N2416">
        <v>6312</v>
      </c>
      <c r="O2416">
        <v>12</v>
      </c>
      <c r="P2416">
        <v>11</v>
      </c>
      <c r="Q2416">
        <v>5</v>
      </c>
      <c r="R2416">
        <v>0</v>
      </c>
      <c r="S2416">
        <v>101</v>
      </c>
      <c r="T2416">
        <v>102</v>
      </c>
      <c r="U2416">
        <v>6663</v>
      </c>
      <c r="V2416">
        <v>6615</v>
      </c>
      <c r="W2416">
        <v>200</v>
      </c>
      <c r="X2416">
        <v>193</v>
      </c>
    </row>
    <row r="2417" spans="1:24" x14ac:dyDescent="0.35">
      <c r="A2417" s="6" t="str">
        <f t="shared" si="37"/>
        <v>46103</v>
      </c>
      <c r="B2417">
        <v>46</v>
      </c>
      <c r="C2417">
        <v>103</v>
      </c>
      <c r="D2417" t="s">
        <v>3778</v>
      </c>
      <c r="E2417" t="s">
        <v>2272</v>
      </c>
      <c r="F2417">
        <v>109226</v>
      </c>
      <c r="G2417">
        <v>55618</v>
      </c>
      <c r="H2417">
        <v>53608</v>
      </c>
      <c r="I2417">
        <v>46163</v>
      </c>
      <c r="J2417">
        <v>44579</v>
      </c>
      <c r="K2417">
        <v>977</v>
      </c>
      <c r="L2417">
        <v>573</v>
      </c>
      <c r="M2417">
        <v>5521</v>
      </c>
      <c r="N2417">
        <v>5512</v>
      </c>
      <c r="O2417">
        <v>666</v>
      </c>
      <c r="P2417">
        <v>769</v>
      </c>
      <c r="Q2417">
        <v>71</v>
      </c>
      <c r="R2417">
        <v>41</v>
      </c>
      <c r="S2417">
        <v>2220</v>
      </c>
      <c r="T2417">
        <v>2134</v>
      </c>
      <c r="U2417">
        <v>52766</v>
      </c>
      <c r="V2417">
        <v>50886</v>
      </c>
      <c r="W2417">
        <v>2852</v>
      </c>
      <c r="X2417">
        <v>2722</v>
      </c>
    </row>
    <row r="2418" spans="1:24" x14ac:dyDescent="0.35">
      <c r="A2418" s="6" t="str">
        <f t="shared" si="37"/>
        <v>46105</v>
      </c>
      <c r="B2418">
        <v>46</v>
      </c>
      <c r="C2418">
        <v>105</v>
      </c>
      <c r="D2418" t="s">
        <v>3778</v>
      </c>
      <c r="E2418" t="s">
        <v>2791</v>
      </c>
      <c r="F2418">
        <v>2842</v>
      </c>
      <c r="G2418">
        <v>1440</v>
      </c>
      <c r="H2418">
        <v>1402</v>
      </c>
      <c r="I2418">
        <v>1372</v>
      </c>
      <c r="J2418">
        <v>1329</v>
      </c>
      <c r="K2418">
        <v>10</v>
      </c>
      <c r="L2418">
        <v>5</v>
      </c>
      <c r="M2418">
        <v>36</v>
      </c>
      <c r="N2418">
        <v>38</v>
      </c>
      <c r="O2418">
        <v>6</v>
      </c>
      <c r="P2418">
        <v>6</v>
      </c>
      <c r="Q2418">
        <v>0</v>
      </c>
      <c r="R2418">
        <v>2</v>
      </c>
      <c r="S2418">
        <v>16</v>
      </c>
      <c r="T2418">
        <v>22</v>
      </c>
      <c r="U2418">
        <v>1414</v>
      </c>
      <c r="V2418">
        <v>1380</v>
      </c>
      <c r="W2418">
        <v>26</v>
      </c>
      <c r="X2418">
        <v>22</v>
      </c>
    </row>
    <row r="2419" spans="1:24" x14ac:dyDescent="0.35">
      <c r="A2419" s="6" t="str">
        <f t="shared" si="37"/>
        <v>46107</v>
      </c>
      <c r="B2419">
        <v>46</v>
      </c>
      <c r="C2419">
        <v>107</v>
      </c>
      <c r="D2419" t="s">
        <v>3778</v>
      </c>
      <c r="E2419" t="s">
        <v>3675</v>
      </c>
      <c r="F2419">
        <v>2473</v>
      </c>
      <c r="G2419">
        <v>1217</v>
      </c>
      <c r="H2419">
        <v>1256</v>
      </c>
      <c r="I2419">
        <v>1154</v>
      </c>
      <c r="J2419">
        <v>1174</v>
      </c>
      <c r="K2419">
        <v>5</v>
      </c>
      <c r="L2419">
        <v>7</v>
      </c>
      <c r="M2419">
        <v>32</v>
      </c>
      <c r="N2419">
        <v>36</v>
      </c>
      <c r="O2419">
        <v>4</v>
      </c>
      <c r="P2419">
        <v>20</v>
      </c>
      <c r="Q2419">
        <v>0</v>
      </c>
      <c r="R2419">
        <v>1</v>
      </c>
      <c r="S2419">
        <v>22</v>
      </c>
      <c r="T2419">
        <v>18</v>
      </c>
      <c r="U2419">
        <v>1191</v>
      </c>
      <c r="V2419">
        <v>1232</v>
      </c>
      <c r="W2419">
        <v>26</v>
      </c>
      <c r="X2419">
        <v>24</v>
      </c>
    </row>
    <row r="2420" spans="1:24" x14ac:dyDescent="0.35">
      <c r="A2420" s="6" t="str">
        <f t="shared" si="37"/>
        <v>46109</v>
      </c>
      <c r="B2420">
        <v>46</v>
      </c>
      <c r="C2420">
        <v>109</v>
      </c>
      <c r="D2420" t="s">
        <v>3778</v>
      </c>
      <c r="E2420" t="s">
        <v>3862</v>
      </c>
      <c r="F2420">
        <v>10271</v>
      </c>
      <c r="G2420">
        <v>5279</v>
      </c>
      <c r="H2420">
        <v>4992</v>
      </c>
      <c r="I2420">
        <v>3119</v>
      </c>
      <c r="J2420">
        <v>2825</v>
      </c>
      <c r="K2420">
        <v>58</v>
      </c>
      <c r="L2420">
        <v>27</v>
      </c>
      <c r="M2420">
        <v>1928</v>
      </c>
      <c r="N2420">
        <v>1942</v>
      </c>
      <c r="O2420">
        <v>16</v>
      </c>
      <c r="P2420">
        <v>17</v>
      </c>
      <c r="Q2420">
        <v>1</v>
      </c>
      <c r="R2420">
        <v>0</v>
      </c>
      <c r="S2420">
        <v>157</v>
      </c>
      <c r="T2420">
        <v>181</v>
      </c>
      <c r="U2420">
        <v>5176</v>
      </c>
      <c r="V2420">
        <v>4889</v>
      </c>
      <c r="W2420">
        <v>103</v>
      </c>
      <c r="X2420">
        <v>103</v>
      </c>
    </row>
    <row r="2421" spans="1:24" x14ac:dyDescent="0.35">
      <c r="A2421" s="6" t="str">
        <f t="shared" si="37"/>
        <v>46111</v>
      </c>
      <c r="B2421">
        <v>46</v>
      </c>
      <c r="C2421">
        <v>111</v>
      </c>
      <c r="D2421" t="s">
        <v>3778</v>
      </c>
      <c r="E2421" t="s">
        <v>3864</v>
      </c>
      <c r="F2421">
        <v>2331</v>
      </c>
      <c r="G2421">
        <v>1207</v>
      </c>
      <c r="H2421">
        <v>1124</v>
      </c>
      <c r="I2421">
        <v>1166</v>
      </c>
      <c r="J2421">
        <v>1092</v>
      </c>
      <c r="K2421">
        <v>4</v>
      </c>
      <c r="L2421">
        <v>0</v>
      </c>
      <c r="M2421">
        <v>12</v>
      </c>
      <c r="N2421">
        <v>10</v>
      </c>
      <c r="O2421">
        <v>3</v>
      </c>
      <c r="P2421">
        <v>2</v>
      </c>
      <c r="Q2421">
        <v>1</v>
      </c>
      <c r="R2421">
        <v>0</v>
      </c>
      <c r="S2421">
        <v>21</v>
      </c>
      <c r="T2421">
        <v>20</v>
      </c>
      <c r="U2421">
        <v>1172</v>
      </c>
      <c r="V2421">
        <v>1091</v>
      </c>
      <c r="W2421">
        <v>35</v>
      </c>
      <c r="X2421">
        <v>33</v>
      </c>
    </row>
    <row r="2422" spans="1:24" x14ac:dyDescent="0.35">
      <c r="A2422" s="6" t="str">
        <f t="shared" si="37"/>
        <v>46115</v>
      </c>
      <c r="B2422">
        <v>46</v>
      </c>
      <c r="C2422">
        <v>115</v>
      </c>
      <c r="D2422" t="s">
        <v>3778</v>
      </c>
      <c r="E2422" t="s">
        <v>3866</v>
      </c>
      <c r="F2422">
        <v>6355</v>
      </c>
      <c r="G2422">
        <v>3144</v>
      </c>
      <c r="H2422">
        <v>3211</v>
      </c>
      <c r="I2422">
        <v>3006</v>
      </c>
      <c r="J2422">
        <v>3104</v>
      </c>
      <c r="K2422">
        <v>26</v>
      </c>
      <c r="L2422">
        <v>17</v>
      </c>
      <c r="M2422">
        <v>80</v>
      </c>
      <c r="N2422">
        <v>40</v>
      </c>
      <c r="O2422">
        <v>2</v>
      </c>
      <c r="P2422">
        <v>8</v>
      </c>
      <c r="Q2422">
        <v>1</v>
      </c>
      <c r="R2422">
        <v>1</v>
      </c>
      <c r="S2422">
        <v>29</v>
      </c>
      <c r="T2422">
        <v>41</v>
      </c>
      <c r="U2422">
        <v>3038</v>
      </c>
      <c r="V2422">
        <v>3156</v>
      </c>
      <c r="W2422">
        <v>106</v>
      </c>
      <c r="X2422">
        <v>55</v>
      </c>
    </row>
    <row r="2423" spans="1:24" x14ac:dyDescent="0.35">
      <c r="A2423" s="6" t="str">
        <f t="shared" si="37"/>
        <v>46117</v>
      </c>
      <c r="B2423">
        <v>46</v>
      </c>
      <c r="C2423">
        <v>117</v>
      </c>
      <c r="D2423" t="s">
        <v>3778</v>
      </c>
      <c r="E2423" t="s">
        <v>3868</v>
      </c>
      <c r="F2423">
        <v>2981</v>
      </c>
      <c r="G2423">
        <v>1501</v>
      </c>
      <c r="H2423">
        <v>1480</v>
      </c>
      <c r="I2423">
        <v>1348</v>
      </c>
      <c r="J2423">
        <v>1299</v>
      </c>
      <c r="K2423">
        <v>12</v>
      </c>
      <c r="L2423">
        <v>5</v>
      </c>
      <c r="M2423">
        <v>92</v>
      </c>
      <c r="N2423">
        <v>117</v>
      </c>
      <c r="O2423">
        <v>2</v>
      </c>
      <c r="P2423">
        <v>5</v>
      </c>
      <c r="Q2423">
        <v>0</v>
      </c>
      <c r="R2423">
        <v>0</v>
      </c>
      <c r="S2423">
        <v>47</v>
      </c>
      <c r="T2423">
        <v>54</v>
      </c>
      <c r="U2423">
        <v>1494</v>
      </c>
      <c r="V2423">
        <v>1470</v>
      </c>
      <c r="W2423">
        <v>7</v>
      </c>
      <c r="X2423">
        <v>10</v>
      </c>
    </row>
    <row r="2424" spans="1:24" x14ac:dyDescent="0.35">
      <c r="A2424" s="6" t="str">
        <f t="shared" si="37"/>
        <v>46119</v>
      </c>
      <c r="B2424">
        <v>46</v>
      </c>
      <c r="C2424">
        <v>119</v>
      </c>
      <c r="D2424" t="s">
        <v>3778</v>
      </c>
      <c r="E2424" t="s">
        <v>3870</v>
      </c>
      <c r="F2424">
        <v>1446</v>
      </c>
      <c r="G2424">
        <v>763</v>
      </c>
      <c r="H2424">
        <v>683</v>
      </c>
      <c r="I2424">
        <v>718</v>
      </c>
      <c r="J2424">
        <v>648</v>
      </c>
      <c r="K2424">
        <v>4</v>
      </c>
      <c r="L2424">
        <v>2</v>
      </c>
      <c r="M2424">
        <v>24</v>
      </c>
      <c r="N2424">
        <v>23</v>
      </c>
      <c r="O2424">
        <v>3</v>
      </c>
      <c r="P2424">
        <v>0</v>
      </c>
      <c r="Q2424">
        <v>0</v>
      </c>
      <c r="R2424">
        <v>0</v>
      </c>
      <c r="S2424">
        <v>14</v>
      </c>
      <c r="T2424">
        <v>10</v>
      </c>
      <c r="U2424">
        <v>742</v>
      </c>
      <c r="V2424">
        <v>662</v>
      </c>
      <c r="W2424">
        <v>21</v>
      </c>
      <c r="X2424">
        <v>21</v>
      </c>
    </row>
    <row r="2425" spans="1:24" x14ac:dyDescent="0.35">
      <c r="A2425" s="6" t="str">
        <f t="shared" si="37"/>
        <v>46121</v>
      </c>
      <c r="B2425">
        <v>46</v>
      </c>
      <c r="C2425">
        <v>121</v>
      </c>
      <c r="D2425" t="s">
        <v>3778</v>
      </c>
      <c r="E2425" t="s">
        <v>1810</v>
      </c>
      <c r="F2425">
        <v>9324</v>
      </c>
      <c r="G2425">
        <v>4552</v>
      </c>
      <c r="H2425">
        <v>4772</v>
      </c>
      <c r="I2425">
        <v>403</v>
      </c>
      <c r="J2425">
        <v>384</v>
      </c>
      <c r="K2425">
        <v>26</v>
      </c>
      <c r="L2425">
        <v>18</v>
      </c>
      <c r="M2425">
        <v>3873</v>
      </c>
      <c r="N2425">
        <v>4109</v>
      </c>
      <c r="O2425">
        <v>136</v>
      </c>
      <c r="P2425">
        <v>181</v>
      </c>
      <c r="Q2425">
        <v>0</v>
      </c>
      <c r="R2425">
        <v>0</v>
      </c>
      <c r="S2425">
        <v>114</v>
      </c>
      <c r="T2425">
        <v>80</v>
      </c>
      <c r="U2425">
        <v>4449</v>
      </c>
      <c r="V2425">
        <v>4683</v>
      </c>
      <c r="W2425">
        <v>103</v>
      </c>
      <c r="X2425">
        <v>89</v>
      </c>
    </row>
    <row r="2426" spans="1:24" x14ac:dyDescent="0.35">
      <c r="A2426" s="6" t="str">
        <f t="shared" si="37"/>
        <v>46123</v>
      </c>
      <c r="B2426">
        <v>46</v>
      </c>
      <c r="C2426">
        <v>123</v>
      </c>
      <c r="D2426" t="s">
        <v>3778</v>
      </c>
      <c r="E2426" t="s">
        <v>3873</v>
      </c>
      <c r="F2426">
        <v>5629</v>
      </c>
      <c r="G2426">
        <v>2846</v>
      </c>
      <c r="H2426">
        <v>2783</v>
      </c>
      <c r="I2426">
        <v>2300</v>
      </c>
      <c r="J2426">
        <v>2292</v>
      </c>
      <c r="K2426">
        <v>13</v>
      </c>
      <c r="L2426">
        <v>14</v>
      </c>
      <c r="M2426">
        <v>446</v>
      </c>
      <c r="N2426">
        <v>403</v>
      </c>
      <c r="O2426">
        <v>8</v>
      </c>
      <c r="P2426">
        <v>11</v>
      </c>
      <c r="Q2426">
        <v>0</v>
      </c>
      <c r="R2426">
        <v>0</v>
      </c>
      <c r="S2426">
        <v>79</v>
      </c>
      <c r="T2426">
        <v>63</v>
      </c>
      <c r="U2426">
        <v>2811</v>
      </c>
      <c r="V2426">
        <v>2757</v>
      </c>
      <c r="W2426">
        <v>35</v>
      </c>
      <c r="X2426">
        <v>26</v>
      </c>
    </row>
    <row r="2427" spans="1:24" x14ac:dyDescent="0.35">
      <c r="A2427" s="6" t="str">
        <f t="shared" si="37"/>
        <v>46125</v>
      </c>
      <c r="B2427">
        <v>46</v>
      </c>
      <c r="C2427">
        <v>125</v>
      </c>
      <c r="D2427" t="s">
        <v>3778</v>
      </c>
      <c r="E2427" t="s">
        <v>935</v>
      </c>
      <c r="F2427">
        <v>8663</v>
      </c>
      <c r="G2427">
        <v>4371</v>
      </c>
      <c r="H2427">
        <v>4292</v>
      </c>
      <c r="I2427">
        <v>4221</v>
      </c>
      <c r="J2427">
        <v>4153</v>
      </c>
      <c r="K2427">
        <v>33</v>
      </c>
      <c r="L2427">
        <v>26</v>
      </c>
      <c r="M2427">
        <v>55</v>
      </c>
      <c r="N2427">
        <v>52</v>
      </c>
      <c r="O2427">
        <v>11</v>
      </c>
      <c r="P2427">
        <v>10</v>
      </c>
      <c r="Q2427">
        <v>1</v>
      </c>
      <c r="R2427">
        <v>1</v>
      </c>
      <c r="S2427">
        <v>50</v>
      </c>
      <c r="T2427">
        <v>50</v>
      </c>
      <c r="U2427">
        <v>4247</v>
      </c>
      <c r="V2427">
        <v>4171</v>
      </c>
      <c r="W2427">
        <v>124</v>
      </c>
      <c r="X2427">
        <v>121</v>
      </c>
    </row>
    <row r="2428" spans="1:24" x14ac:dyDescent="0.35">
      <c r="A2428" s="6" t="str">
        <f t="shared" si="37"/>
        <v>46127</v>
      </c>
      <c r="B2428">
        <v>46</v>
      </c>
      <c r="C2428">
        <v>127</v>
      </c>
      <c r="D2428" t="s">
        <v>3778</v>
      </c>
      <c r="E2428" t="s">
        <v>308</v>
      </c>
      <c r="F2428">
        <v>16818</v>
      </c>
      <c r="G2428">
        <v>8535</v>
      </c>
      <c r="H2428">
        <v>8283</v>
      </c>
      <c r="I2428">
        <v>8009</v>
      </c>
      <c r="J2428">
        <v>7859</v>
      </c>
      <c r="K2428">
        <v>143</v>
      </c>
      <c r="L2428">
        <v>103</v>
      </c>
      <c r="M2428">
        <v>72</v>
      </c>
      <c r="N2428">
        <v>74</v>
      </c>
      <c r="O2428">
        <v>156</v>
      </c>
      <c r="P2428">
        <v>104</v>
      </c>
      <c r="Q2428">
        <v>12</v>
      </c>
      <c r="R2428">
        <v>9</v>
      </c>
      <c r="S2428">
        <v>143</v>
      </c>
      <c r="T2428">
        <v>134</v>
      </c>
      <c r="U2428">
        <v>8200</v>
      </c>
      <c r="V2428">
        <v>7962</v>
      </c>
      <c r="W2428">
        <v>335</v>
      </c>
      <c r="X2428">
        <v>321</v>
      </c>
    </row>
    <row r="2429" spans="1:24" x14ac:dyDescent="0.35">
      <c r="A2429" s="6" t="str">
        <f t="shared" si="37"/>
        <v>46129</v>
      </c>
      <c r="B2429">
        <v>46</v>
      </c>
      <c r="C2429">
        <v>129</v>
      </c>
      <c r="D2429" t="s">
        <v>3778</v>
      </c>
      <c r="E2429" t="s">
        <v>3877</v>
      </c>
      <c r="F2429">
        <v>5318</v>
      </c>
      <c r="G2429">
        <v>2695</v>
      </c>
      <c r="H2429">
        <v>2623</v>
      </c>
      <c r="I2429">
        <v>2215</v>
      </c>
      <c r="J2429">
        <v>2098</v>
      </c>
      <c r="K2429">
        <v>13</v>
      </c>
      <c r="L2429">
        <v>9</v>
      </c>
      <c r="M2429">
        <v>339</v>
      </c>
      <c r="N2429">
        <v>378</v>
      </c>
      <c r="O2429">
        <v>38</v>
      </c>
      <c r="P2429">
        <v>55</v>
      </c>
      <c r="Q2429">
        <v>0</v>
      </c>
      <c r="R2429">
        <v>1</v>
      </c>
      <c r="S2429">
        <v>90</v>
      </c>
      <c r="T2429">
        <v>82</v>
      </c>
      <c r="U2429">
        <v>2641</v>
      </c>
      <c r="V2429">
        <v>2568</v>
      </c>
      <c r="W2429">
        <v>54</v>
      </c>
      <c r="X2429">
        <v>55</v>
      </c>
    </row>
    <row r="2430" spans="1:24" x14ac:dyDescent="0.35">
      <c r="A2430" s="6" t="str">
        <f t="shared" si="37"/>
        <v>46135</v>
      </c>
      <c r="B2430">
        <v>46</v>
      </c>
      <c r="C2430">
        <v>135</v>
      </c>
      <c r="D2430" t="s">
        <v>3778</v>
      </c>
      <c r="E2430" t="s">
        <v>3879</v>
      </c>
      <c r="F2430">
        <v>23313</v>
      </c>
      <c r="G2430">
        <v>12072</v>
      </c>
      <c r="H2430">
        <v>11241</v>
      </c>
      <c r="I2430">
        <v>11037</v>
      </c>
      <c r="J2430">
        <v>10529</v>
      </c>
      <c r="K2430">
        <v>340</v>
      </c>
      <c r="L2430">
        <v>89</v>
      </c>
      <c r="M2430">
        <v>410</v>
      </c>
      <c r="N2430">
        <v>331</v>
      </c>
      <c r="O2430">
        <v>77</v>
      </c>
      <c r="P2430">
        <v>73</v>
      </c>
      <c r="Q2430">
        <v>5</v>
      </c>
      <c r="R2430">
        <v>6</v>
      </c>
      <c r="S2430">
        <v>203</v>
      </c>
      <c r="T2430">
        <v>213</v>
      </c>
      <c r="U2430">
        <v>11342</v>
      </c>
      <c r="V2430">
        <v>10729</v>
      </c>
      <c r="W2430">
        <v>730</v>
      </c>
      <c r="X2430">
        <v>512</v>
      </c>
    </row>
    <row r="2431" spans="1:24" x14ac:dyDescent="0.35">
      <c r="A2431" s="6" t="str">
        <f t="shared" si="37"/>
        <v>46137</v>
      </c>
      <c r="B2431">
        <v>46</v>
      </c>
      <c r="C2431">
        <v>137</v>
      </c>
      <c r="D2431" t="s">
        <v>3778</v>
      </c>
      <c r="E2431" t="s">
        <v>3881</v>
      </c>
      <c r="F2431">
        <v>2414</v>
      </c>
      <c r="G2431">
        <v>1205</v>
      </c>
      <c r="H2431">
        <v>1209</v>
      </c>
      <c r="I2431">
        <v>343</v>
      </c>
      <c r="J2431">
        <v>318</v>
      </c>
      <c r="K2431">
        <v>9</v>
      </c>
      <c r="L2431">
        <v>4</v>
      </c>
      <c r="M2431">
        <v>805</v>
      </c>
      <c r="N2431">
        <v>828</v>
      </c>
      <c r="O2431">
        <v>1</v>
      </c>
      <c r="P2431">
        <v>4</v>
      </c>
      <c r="Q2431">
        <v>1</v>
      </c>
      <c r="R2431">
        <v>0</v>
      </c>
      <c r="S2431">
        <v>46</v>
      </c>
      <c r="T2431">
        <v>55</v>
      </c>
      <c r="U2431">
        <v>1191</v>
      </c>
      <c r="V2431">
        <v>1202</v>
      </c>
      <c r="W2431">
        <v>14</v>
      </c>
      <c r="X2431">
        <v>7</v>
      </c>
    </row>
    <row r="2432" spans="1:24" x14ac:dyDescent="0.35">
      <c r="A2432" s="6" t="str">
        <f t="shared" si="37"/>
        <v>47001</v>
      </c>
      <c r="B2432">
        <v>47</v>
      </c>
      <c r="C2432">
        <v>1</v>
      </c>
      <c r="D2432" t="s">
        <v>3883</v>
      </c>
      <c r="E2432" t="s">
        <v>1478</v>
      </c>
      <c r="F2432">
        <v>77147</v>
      </c>
      <c r="G2432">
        <v>37855</v>
      </c>
      <c r="H2432">
        <v>39292</v>
      </c>
      <c r="I2432">
        <v>34559</v>
      </c>
      <c r="J2432">
        <v>35976</v>
      </c>
      <c r="K2432">
        <v>1626</v>
      </c>
      <c r="L2432">
        <v>1570</v>
      </c>
      <c r="M2432">
        <v>201</v>
      </c>
      <c r="N2432">
        <v>193</v>
      </c>
      <c r="O2432">
        <v>529</v>
      </c>
      <c r="P2432">
        <v>583</v>
      </c>
      <c r="Q2432">
        <v>43</v>
      </c>
      <c r="R2432">
        <v>36</v>
      </c>
      <c r="S2432">
        <v>897</v>
      </c>
      <c r="T2432">
        <v>934</v>
      </c>
      <c r="U2432">
        <v>36392</v>
      </c>
      <c r="V2432">
        <v>37975</v>
      </c>
      <c r="W2432">
        <v>1463</v>
      </c>
      <c r="X2432">
        <v>1317</v>
      </c>
    </row>
    <row r="2433" spans="1:24" x14ac:dyDescent="0.35">
      <c r="A2433" s="6" t="str">
        <f t="shared" si="37"/>
        <v>47003</v>
      </c>
      <c r="B2433">
        <v>47</v>
      </c>
      <c r="C2433">
        <v>3</v>
      </c>
      <c r="D2433" t="s">
        <v>3883</v>
      </c>
      <c r="E2433" t="s">
        <v>3604</v>
      </c>
      <c r="F2433">
        <v>50237</v>
      </c>
      <c r="G2433">
        <v>25114</v>
      </c>
      <c r="H2433">
        <v>25123</v>
      </c>
      <c r="I2433">
        <v>21531</v>
      </c>
      <c r="J2433">
        <v>21889</v>
      </c>
      <c r="K2433">
        <v>2288</v>
      </c>
      <c r="L2433">
        <v>2077</v>
      </c>
      <c r="M2433">
        <v>394</v>
      </c>
      <c r="N2433">
        <v>285</v>
      </c>
      <c r="O2433">
        <v>281</v>
      </c>
      <c r="P2433">
        <v>290</v>
      </c>
      <c r="Q2433">
        <v>59</v>
      </c>
      <c r="R2433">
        <v>39</v>
      </c>
      <c r="S2433">
        <v>561</v>
      </c>
      <c r="T2433">
        <v>543</v>
      </c>
      <c r="U2433">
        <v>21112</v>
      </c>
      <c r="V2433">
        <v>21520</v>
      </c>
      <c r="W2433">
        <v>4002</v>
      </c>
      <c r="X2433">
        <v>3603</v>
      </c>
    </row>
    <row r="2434" spans="1:24" x14ac:dyDescent="0.35">
      <c r="A2434" s="6" t="str">
        <f t="shared" ref="A2434:A2497" si="38">TEXT(B2434*1000+C2434,"00000")</f>
        <v>47005</v>
      </c>
      <c r="B2434">
        <v>47</v>
      </c>
      <c r="C2434">
        <v>5</v>
      </c>
      <c r="D2434" t="s">
        <v>3883</v>
      </c>
      <c r="E2434" t="s">
        <v>193</v>
      </c>
      <c r="F2434">
        <v>15867</v>
      </c>
      <c r="G2434">
        <v>7862</v>
      </c>
      <c r="H2434">
        <v>8005</v>
      </c>
      <c r="I2434">
        <v>7399</v>
      </c>
      <c r="J2434">
        <v>7570</v>
      </c>
      <c r="K2434">
        <v>234</v>
      </c>
      <c r="L2434">
        <v>191</v>
      </c>
      <c r="M2434">
        <v>51</v>
      </c>
      <c r="N2434">
        <v>50</v>
      </c>
      <c r="O2434">
        <v>39</v>
      </c>
      <c r="P2434">
        <v>57</v>
      </c>
      <c r="Q2434">
        <v>1</v>
      </c>
      <c r="R2434">
        <v>2</v>
      </c>
      <c r="S2434">
        <v>138</v>
      </c>
      <c r="T2434">
        <v>135</v>
      </c>
      <c r="U2434">
        <v>7655</v>
      </c>
      <c r="V2434">
        <v>7820</v>
      </c>
      <c r="W2434">
        <v>207</v>
      </c>
      <c r="X2434">
        <v>185</v>
      </c>
    </row>
    <row r="2435" spans="1:24" x14ac:dyDescent="0.35">
      <c r="A2435" s="6" t="str">
        <f t="shared" si="38"/>
        <v>47007</v>
      </c>
      <c r="B2435">
        <v>47</v>
      </c>
      <c r="C2435">
        <v>7</v>
      </c>
      <c r="D2435" t="s">
        <v>3883</v>
      </c>
      <c r="E2435" t="s">
        <v>3887</v>
      </c>
      <c r="F2435">
        <v>14917</v>
      </c>
      <c r="G2435">
        <v>8826</v>
      </c>
      <c r="H2435">
        <v>6091</v>
      </c>
      <c r="I2435">
        <v>7627</v>
      </c>
      <c r="J2435">
        <v>5877</v>
      </c>
      <c r="K2435">
        <v>997</v>
      </c>
      <c r="L2435">
        <v>55</v>
      </c>
      <c r="M2435">
        <v>60</v>
      </c>
      <c r="N2435">
        <v>39</v>
      </c>
      <c r="O2435">
        <v>27</v>
      </c>
      <c r="P2435">
        <v>17</v>
      </c>
      <c r="Q2435">
        <v>3</v>
      </c>
      <c r="R2435">
        <v>2</v>
      </c>
      <c r="S2435">
        <v>112</v>
      </c>
      <c r="T2435">
        <v>101</v>
      </c>
      <c r="U2435">
        <v>8550</v>
      </c>
      <c r="V2435">
        <v>5922</v>
      </c>
      <c r="W2435">
        <v>276</v>
      </c>
      <c r="X2435">
        <v>169</v>
      </c>
    </row>
    <row r="2436" spans="1:24" x14ac:dyDescent="0.35">
      <c r="A2436" s="6" t="str">
        <f t="shared" si="38"/>
        <v>47009</v>
      </c>
      <c r="B2436">
        <v>47</v>
      </c>
      <c r="C2436">
        <v>9</v>
      </c>
      <c r="D2436" t="s">
        <v>3883</v>
      </c>
      <c r="E2436" t="s">
        <v>30</v>
      </c>
      <c r="F2436">
        <v>135287</v>
      </c>
      <c r="G2436">
        <v>66304</v>
      </c>
      <c r="H2436">
        <v>68983</v>
      </c>
      <c r="I2436">
        <v>61984</v>
      </c>
      <c r="J2436">
        <v>64670</v>
      </c>
      <c r="K2436">
        <v>2169</v>
      </c>
      <c r="L2436">
        <v>1971</v>
      </c>
      <c r="M2436">
        <v>324</v>
      </c>
      <c r="N2436">
        <v>306</v>
      </c>
      <c r="O2436">
        <v>554</v>
      </c>
      <c r="P2436">
        <v>754</v>
      </c>
      <c r="Q2436">
        <v>88</v>
      </c>
      <c r="R2436">
        <v>72</v>
      </c>
      <c r="S2436">
        <v>1185</v>
      </c>
      <c r="T2436">
        <v>1210</v>
      </c>
      <c r="U2436">
        <v>63347</v>
      </c>
      <c r="V2436">
        <v>66266</v>
      </c>
      <c r="W2436">
        <v>2957</v>
      </c>
      <c r="X2436">
        <v>2717</v>
      </c>
    </row>
    <row r="2437" spans="1:24" x14ac:dyDescent="0.35">
      <c r="A2437" s="6" t="str">
        <f t="shared" si="38"/>
        <v>47011</v>
      </c>
      <c r="B2437">
        <v>47</v>
      </c>
      <c r="C2437">
        <v>11</v>
      </c>
      <c r="D2437" t="s">
        <v>3883</v>
      </c>
      <c r="E2437" t="s">
        <v>197</v>
      </c>
      <c r="F2437">
        <v>108620</v>
      </c>
      <c r="G2437">
        <v>53159</v>
      </c>
      <c r="H2437">
        <v>55461</v>
      </c>
      <c r="I2437">
        <v>47912</v>
      </c>
      <c r="J2437">
        <v>50181</v>
      </c>
      <c r="K2437">
        <v>2941</v>
      </c>
      <c r="L2437">
        <v>2875</v>
      </c>
      <c r="M2437">
        <v>450</v>
      </c>
      <c r="N2437">
        <v>364</v>
      </c>
      <c r="O2437">
        <v>592</v>
      </c>
      <c r="P2437">
        <v>811</v>
      </c>
      <c r="Q2437">
        <v>88</v>
      </c>
      <c r="R2437">
        <v>72</v>
      </c>
      <c r="S2437">
        <v>1176</v>
      </c>
      <c r="T2437">
        <v>1158</v>
      </c>
      <c r="U2437">
        <v>48685</v>
      </c>
      <c r="V2437">
        <v>51535</v>
      </c>
      <c r="W2437">
        <v>4474</v>
      </c>
      <c r="X2437">
        <v>3926</v>
      </c>
    </row>
    <row r="2438" spans="1:24" x14ac:dyDescent="0.35">
      <c r="A2438" s="6" t="str">
        <f t="shared" si="38"/>
        <v>47013</v>
      </c>
      <c r="B2438">
        <v>47</v>
      </c>
      <c r="C2438">
        <v>13</v>
      </c>
      <c r="D2438" t="s">
        <v>3883</v>
      </c>
      <c r="E2438" t="s">
        <v>1680</v>
      </c>
      <c r="F2438">
        <v>39275</v>
      </c>
      <c r="G2438">
        <v>19436</v>
      </c>
      <c r="H2438">
        <v>19839</v>
      </c>
      <c r="I2438">
        <v>18913</v>
      </c>
      <c r="J2438">
        <v>19361</v>
      </c>
      <c r="K2438">
        <v>110</v>
      </c>
      <c r="L2438">
        <v>83</v>
      </c>
      <c r="M2438">
        <v>70</v>
      </c>
      <c r="N2438">
        <v>62</v>
      </c>
      <c r="O2438">
        <v>83</v>
      </c>
      <c r="P2438">
        <v>67</v>
      </c>
      <c r="Q2438">
        <v>13</v>
      </c>
      <c r="R2438">
        <v>19</v>
      </c>
      <c r="S2438">
        <v>247</v>
      </c>
      <c r="T2438">
        <v>247</v>
      </c>
      <c r="U2438">
        <v>19192</v>
      </c>
      <c r="V2438">
        <v>19575</v>
      </c>
      <c r="W2438">
        <v>244</v>
      </c>
      <c r="X2438">
        <v>264</v>
      </c>
    </row>
    <row r="2439" spans="1:24" x14ac:dyDescent="0.35">
      <c r="A2439" s="6" t="str">
        <f t="shared" si="38"/>
        <v>47015</v>
      </c>
      <c r="B2439">
        <v>47</v>
      </c>
      <c r="C2439">
        <v>15</v>
      </c>
      <c r="D2439" t="s">
        <v>3883</v>
      </c>
      <c r="E2439" t="s">
        <v>3892</v>
      </c>
      <c r="F2439">
        <v>14507</v>
      </c>
      <c r="G2439">
        <v>7306</v>
      </c>
      <c r="H2439">
        <v>7201</v>
      </c>
      <c r="I2439">
        <v>6937</v>
      </c>
      <c r="J2439">
        <v>6887</v>
      </c>
      <c r="K2439">
        <v>170</v>
      </c>
      <c r="L2439">
        <v>128</v>
      </c>
      <c r="M2439">
        <v>34</v>
      </c>
      <c r="N2439">
        <v>25</v>
      </c>
      <c r="O2439">
        <v>28</v>
      </c>
      <c r="P2439">
        <v>32</v>
      </c>
      <c r="Q2439">
        <v>7</v>
      </c>
      <c r="R2439">
        <v>7</v>
      </c>
      <c r="S2439">
        <v>130</v>
      </c>
      <c r="T2439">
        <v>122</v>
      </c>
      <c r="U2439">
        <v>7102</v>
      </c>
      <c r="V2439">
        <v>7033</v>
      </c>
      <c r="W2439">
        <v>204</v>
      </c>
      <c r="X2439">
        <v>168</v>
      </c>
    </row>
    <row r="2440" spans="1:24" x14ac:dyDescent="0.35">
      <c r="A2440" s="6" t="str">
        <f t="shared" si="38"/>
        <v>47017</v>
      </c>
      <c r="B2440">
        <v>47</v>
      </c>
      <c r="C2440">
        <v>17</v>
      </c>
      <c r="D2440" t="s">
        <v>3883</v>
      </c>
      <c r="E2440" t="s">
        <v>200</v>
      </c>
      <c r="F2440">
        <v>28444</v>
      </c>
      <c r="G2440">
        <v>14093</v>
      </c>
      <c r="H2440">
        <v>14351</v>
      </c>
      <c r="I2440">
        <v>12066</v>
      </c>
      <c r="J2440">
        <v>12489</v>
      </c>
      <c r="K2440">
        <v>1565</v>
      </c>
      <c r="L2440">
        <v>1384</v>
      </c>
      <c r="M2440">
        <v>100</v>
      </c>
      <c r="N2440">
        <v>77</v>
      </c>
      <c r="O2440">
        <v>60</v>
      </c>
      <c r="P2440">
        <v>71</v>
      </c>
      <c r="Q2440">
        <v>8</v>
      </c>
      <c r="R2440">
        <v>10</v>
      </c>
      <c r="S2440">
        <v>294</v>
      </c>
      <c r="T2440">
        <v>320</v>
      </c>
      <c r="U2440">
        <v>13689</v>
      </c>
      <c r="V2440">
        <v>13965</v>
      </c>
      <c r="W2440">
        <v>404</v>
      </c>
      <c r="X2440">
        <v>386</v>
      </c>
    </row>
    <row r="2441" spans="1:24" x14ac:dyDescent="0.35">
      <c r="A2441" s="6" t="str">
        <f t="shared" si="38"/>
        <v>47019</v>
      </c>
      <c r="B2441">
        <v>47</v>
      </c>
      <c r="C2441">
        <v>19</v>
      </c>
      <c r="D2441" t="s">
        <v>3883</v>
      </c>
      <c r="E2441" t="s">
        <v>1685</v>
      </c>
      <c r="F2441">
        <v>56348</v>
      </c>
      <c r="G2441">
        <v>27736</v>
      </c>
      <c r="H2441">
        <v>28612</v>
      </c>
      <c r="I2441">
        <v>26477</v>
      </c>
      <c r="J2441">
        <v>27439</v>
      </c>
      <c r="K2441">
        <v>639</v>
      </c>
      <c r="L2441">
        <v>486</v>
      </c>
      <c r="M2441">
        <v>94</v>
      </c>
      <c r="N2441">
        <v>102</v>
      </c>
      <c r="O2441">
        <v>102</v>
      </c>
      <c r="P2441">
        <v>151</v>
      </c>
      <c r="Q2441">
        <v>12</v>
      </c>
      <c r="R2441">
        <v>8</v>
      </c>
      <c r="S2441">
        <v>412</v>
      </c>
      <c r="T2441">
        <v>426</v>
      </c>
      <c r="U2441">
        <v>27122</v>
      </c>
      <c r="V2441">
        <v>28038</v>
      </c>
      <c r="W2441">
        <v>614</v>
      </c>
      <c r="X2441">
        <v>574</v>
      </c>
    </row>
    <row r="2442" spans="1:24" x14ac:dyDescent="0.35">
      <c r="A2442" s="6" t="str">
        <f t="shared" si="38"/>
        <v>47021</v>
      </c>
      <c r="B2442">
        <v>47</v>
      </c>
      <c r="C2442">
        <v>21</v>
      </c>
      <c r="D2442" t="s">
        <v>3883</v>
      </c>
      <c r="E2442" t="s">
        <v>3896</v>
      </c>
      <c r="F2442">
        <v>41064</v>
      </c>
      <c r="G2442">
        <v>20560</v>
      </c>
      <c r="H2442">
        <v>20504</v>
      </c>
      <c r="I2442">
        <v>19435</v>
      </c>
      <c r="J2442">
        <v>19402</v>
      </c>
      <c r="K2442">
        <v>540</v>
      </c>
      <c r="L2442">
        <v>472</v>
      </c>
      <c r="M2442">
        <v>128</v>
      </c>
      <c r="N2442">
        <v>114</v>
      </c>
      <c r="O2442">
        <v>71</v>
      </c>
      <c r="P2442">
        <v>120</v>
      </c>
      <c r="Q2442">
        <v>16</v>
      </c>
      <c r="R2442">
        <v>9</v>
      </c>
      <c r="S2442">
        <v>370</v>
      </c>
      <c r="T2442">
        <v>387</v>
      </c>
      <c r="U2442">
        <v>19542</v>
      </c>
      <c r="V2442">
        <v>19704</v>
      </c>
      <c r="W2442">
        <v>1018</v>
      </c>
      <c r="X2442">
        <v>800</v>
      </c>
    </row>
    <row r="2443" spans="1:24" x14ac:dyDescent="0.35">
      <c r="A2443" s="6" t="str">
        <f t="shared" si="38"/>
        <v>47023</v>
      </c>
      <c r="B2443">
        <v>47</v>
      </c>
      <c r="C2443">
        <v>23</v>
      </c>
      <c r="D2443" t="s">
        <v>3883</v>
      </c>
      <c r="E2443" t="s">
        <v>3620</v>
      </c>
      <c r="F2443">
        <v>17344</v>
      </c>
      <c r="G2443">
        <v>8359</v>
      </c>
      <c r="H2443">
        <v>8985</v>
      </c>
      <c r="I2443">
        <v>7301</v>
      </c>
      <c r="J2443">
        <v>7828</v>
      </c>
      <c r="K2443">
        <v>779</v>
      </c>
      <c r="L2443">
        <v>843</v>
      </c>
      <c r="M2443">
        <v>53</v>
      </c>
      <c r="N2443">
        <v>50</v>
      </c>
      <c r="O2443">
        <v>56</v>
      </c>
      <c r="P2443">
        <v>66</v>
      </c>
      <c r="Q2443">
        <v>1</v>
      </c>
      <c r="R2443">
        <v>2</v>
      </c>
      <c r="S2443">
        <v>169</v>
      </c>
      <c r="T2443">
        <v>196</v>
      </c>
      <c r="U2443">
        <v>8118</v>
      </c>
      <c r="V2443">
        <v>8716</v>
      </c>
      <c r="W2443">
        <v>241</v>
      </c>
      <c r="X2443">
        <v>269</v>
      </c>
    </row>
    <row r="2444" spans="1:24" x14ac:dyDescent="0.35">
      <c r="A2444" s="6" t="str">
        <f t="shared" si="38"/>
        <v>47025</v>
      </c>
      <c r="B2444">
        <v>47</v>
      </c>
      <c r="C2444">
        <v>25</v>
      </c>
      <c r="D2444" t="s">
        <v>3883</v>
      </c>
      <c r="E2444" t="s">
        <v>1850</v>
      </c>
      <c r="F2444">
        <v>32041</v>
      </c>
      <c r="G2444">
        <v>15791</v>
      </c>
      <c r="H2444">
        <v>16250</v>
      </c>
      <c r="I2444">
        <v>15186</v>
      </c>
      <c r="J2444">
        <v>15619</v>
      </c>
      <c r="K2444">
        <v>204</v>
      </c>
      <c r="L2444">
        <v>174</v>
      </c>
      <c r="M2444">
        <v>75</v>
      </c>
      <c r="N2444">
        <v>43</v>
      </c>
      <c r="O2444">
        <v>107</v>
      </c>
      <c r="P2444">
        <v>192</v>
      </c>
      <c r="Q2444">
        <v>2</v>
      </c>
      <c r="R2444">
        <v>4</v>
      </c>
      <c r="S2444">
        <v>217</v>
      </c>
      <c r="T2444">
        <v>218</v>
      </c>
      <c r="U2444">
        <v>15542</v>
      </c>
      <c r="V2444">
        <v>16017</v>
      </c>
      <c r="W2444">
        <v>249</v>
      </c>
      <c r="X2444">
        <v>233</v>
      </c>
    </row>
    <row r="2445" spans="1:24" x14ac:dyDescent="0.35">
      <c r="A2445" s="6" t="str">
        <f t="shared" si="38"/>
        <v>47027</v>
      </c>
      <c r="B2445">
        <v>47</v>
      </c>
      <c r="C2445">
        <v>27</v>
      </c>
      <c r="D2445" t="s">
        <v>3883</v>
      </c>
      <c r="E2445" t="s">
        <v>48</v>
      </c>
      <c r="F2445">
        <v>7580</v>
      </c>
      <c r="G2445">
        <v>3731</v>
      </c>
      <c r="H2445">
        <v>3849</v>
      </c>
      <c r="I2445">
        <v>3596</v>
      </c>
      <c r="J2445">
        <v>3716</v>
      </c>
      <c r="K2445">
        <v>64</v>
      </c>
      <c r="L2445">
        <v>52</v>
      </c>
      <c r="M2445">
        <v>19</v>
      </c>
      <c r="N2445">
        <v>19</v>
      </c>
      <c r="O2445">
        <v>3</v>
      </c>
      <c r="P2445">
        <v>5</v>
      </c>
      <c r="Q2445">
        <v>4</v>
      </c>
      <c r="R2445">
        <v>5</v>
      </c>
      <c r="S2445">
        <v>45</v>
      </c>
      <c r="T2445">
        <v>52</v>
      </c>
      <c r="U2445">
        <v>3655</v>
      </c>
      <c r="V2445">
        <v>3781</v>
      </c>
      <c r="W2445">
        <v>76</v>
      </c>
      <c r="X2445">
        <v>68</v>
      </c>
    </row>
    <row r="2446" spans="1:24" x14ac:dyDescent="0.35">
      <c r="A2446" s="6" t="str">
        <f t="shared" si="38"/>
        <v>47029</v>
      </c>
      <c r="B2446">
        <v>47</v>
      </c>
      <c r="C2446">
        <v>29</v>
      </c>
      <c r="D2446" t="s">
        <v>3883</v>
      </c>
      <c r="E2446" t="s">
        <v>3901</v>
      </c>
      <c r="F2446">
        <v>35999</v>
      </c>
      <c r="G2446">
        <v>17613</v>
      </c>
      <c r="H2446">
        <v>18386</v>
      </c>
      <c r="I2446">
        <v>16694</v>
      </c>
      <c r="J2446">
        <v>17480</v>
      </c>
      <c r="K2446">
        <v>400</v>
      </c>
      <c r="L2446">
        <v>356</v>
      </c>
      <c r="M2446">
        <v>117</v>
      </c>
      <c r="N2446">
        <v>98</v>
      </c>
      <c r="O2446">
        <v>82</v>
      </c>
      <c r="P2446">
        <v>98</v>
      </c>
      <c r="Q2446">
        <v>13</v>
      </c>
      <c r="R2446">
        <v>13</v>
      </c>
      <c r="S2446">
        <v>307</v>
      </c>
      <c r="T2446">
        <v>341</v>
      </c>
      <c r="U2446">
        <v>17103</v>
      </c>
      <c r="V2446">
        <v>17916</v>
      </c>
      <c r="W2446">
        <v>510</v>
      </c>
      <c r="X2446">
        <v>470</v>
      </c>
    </row>
    <row r="2447" spans="1:24" x14ac:dyDescent="0.35">
      <c r="A2447" s="6" t="str">
        <f t="shared" si="38"/>
        <v>47031</v>
      </c>
      <c r="B2447">
        <v>47</v>
      </c>
      <c r="C2447">
        <v>31</v>
      </c>
      <c r="D2447" t="s">
        <v>3883</v>
      </c>
      <c r="E2447" t="s">
        <v>52</v>
      </c>
      <c r="F2447">
        <v>57888</v>
      </c>
      <c r="G2447">
        <v>28478</v>
      </c>
      <c r="H2447">
        <v>29410</v>
      </c>
      <c r="I2447">
        <v>25997</v>
      </c>
      <c r="J2447">
        <v>27016</v>
      </c>
      <c r="K2447">
        <v>1260</v>
      </c>
      <c r="L2447">
        <v>1148</v>
      </c>
      <c r="M2447">
        <v>164</v>
      </c>
      <c r="N2447">
        <v>168</v>
      </c>
      <c r="O2447">
        <v>299</v>
      </c>
      <c r="P2447">
        <v>372</v>
      </c>
      <c r="Q2447">
        <v>31</v>
      </c>
      <c r="R2447">
        <v>30</v>
      </c>
      <c r="S2447">
        <v>727</v>
      </c>
      <c r="T2447">
        <v>676</v>
      </c>
      <c r="U2447">
        <v>26811</v>
      </c>
      <c r="V2447">
        <v>27838</v>
      </c>
      <c r="W2447">
        <v>1667</v>
      </c>
      <c r="X2447">
        <v>1572</v>
      </c>
    </row>
    <row r="2448" spans="1:24" x14ac:dyDescent="0.35">
      <c r="A2448" s="6" t="str">
        <f t="shared" si="38"/>
        <v>47033</v>
      </c>
      <c r="B2448">
        <v>47</v>
      </c>
      <c r="C2448">
        <v>33</v>
      </c>
      <c r="D2448" t="s">
        <v>3883</v>
      </c>
      <c r="E2448" t="s">
        <v>3904</v>
      </c>
      <c r="F2448">
        <v>13912</v>
      </c>
      <c r="G2448">
        <v>6722</v>
      </c>
      <c r="H2448">
        <v>7190</v>
      </c>
      <c r="I2448">
        <v>5510</v>
      </c>
      <c r="J2448">
        <v>5877</v>
      </c>
      <c r="K2448">
        <v>971</v>
      </c>
      <c r="L2448">
        <v>1058</v>
      </c>
      <c r="M2448">
        <v>59</v>
      </c>
      <c r="N2448">
        <v>54</v>
      </c>
      <c r="O2448">
        <v>31</v>
      </c>
      <c r="P2448">
        <v>22</v>
      </c>
      <c r="Q2448">
        <v>3</v>
      </c>
      <c r="R2448">
        <v>1</v>
      </c>
      <c r="S2448">
        <v>148</v>
      </c>
      <c r="T2448">
        <v>178</v>
      </c>
      <c r="U2448">
        <v>5956</v>
      </c>
      <c r="V2448">
        <v>6454</v>
      </c>
      <c r="W2448">
        <v>766</v>
      </c>
      <c r="X2448">
        <v>736</v>
      </c>
    </row>
    <row r="2449" spans="1:24" x14ac:dyDescent="0.35">
      <c r="A2449" s="6" t="str">
        <f t="shared" si="38"/>
        <v>47035</v>
      </c>
      <c r="B2449">
        <v>47</v>
      </c>
      <c r="C2449">
        <v>35</v>
      </c>
      <c r="D2449" t="s">
        <v>3883</v>
      </c>
      <c r="E2449" t="s">
        <v>1069</v>
      </c>
      <c r="F2449">
        <v>61151</v>
      </c>
      <c r="G2449">
        <v>29990</v>
      </c>
      <c r="H2449">
        <v>31161</v>
      </c>
      <c r="I2449">
        <v>29016</v>
      </c>
      <c r="J2449">
        <v>30183</v>
      </c>
      <c r="K2449">
        <v>273</v>
      </c>
      <c r="L2449">
        <v>210</v>
      </c>
      <c r="M2449">
        <v>139</v>
      </c>
      <c r="N2449">
        <v>163</v>
      </c>
      <c r="O2449">
        <v>178</v>
      </c>
      <c r="P2449">
        <v>222</v>
      </c>
      <c r="Q2449">
        <v>49</v>
      </c>
      <c r="R2449">
        <v>22</v>
      </c>
      <c r="S2449">
        <v>335</v>
      </c>
      <c r="T2449">
        <v>361</v>
      </c>
      <c r="U2449">
        <v>28987</v>
      </c>
      <c r="V2449">
        <v>30220</v>
      </c>
      <c r="W2449">
        <v>1003</v>
      </c>
      <c r="X2449">
        <v>941</v>
      </c>
    </row>
    <row r="2450" spans="1:24" x14ac:dyDescent="0.35">
      <c r="A2450" s="6" t="str">
        <f t="shared" si="38"/>
        <v>47037</v>
      </c>
      <c r="B2450">
        <v>47</v>
      </c>
      <c r="C2450">
        <v>37</v>
      </c>
      <c r="D2450" t="s">
        <v>3883</v>
      </c>
      <c r="E2450" t="s">
        <v>3102</v>
      </c>
      <c r="F2450">
        <v>715878</v>
      </c>
      <c r="G2450">
        <v>347350</v>
      </c>
      <c r="H2450">
        <v>368528</v>
      </c>
      <c r="I2450">
        <v>233804</v>
      </c>
      <c r="J2450">
        <v>239208</v>
      </c>
      <c r="K2450">
        <v>88663</v>
      </c>
      <c r="L2450">
        <v>103039</v>
      </c>
      <c r="M2450">
        <v>2082</v>
      </c>
      <c r="N2450">
        <v>2059</v>
      </c>
      <c r="O2450">
        <v>13248</v>
      </c>
      <c r="P2450">
        <v>14157</v>
      </c>
      <c r="Q2450">
        <v>473</v>
      </c>
      <c r="R2450">
        <v>446</v>
      </c>
      <c r="S2450">
        <v>9080</v>
      </c>
      <c r="T2450">
        <v>9619</v>
      </c>
      <c r="U2450">
        <v>295889</v>
      </c>
      <c r="V2450">
        <v>322005</v>
      </c>
      <c r="W2450">
        <v>51461</v>
      </c>
      <c r="X2450">
        <v>46523</v>
      </c>
    </row>
    <row r="2451" spans="1:24" x14ac:dyDescent="0.35">
      <c r="A2451" s="6" t="str">
        <f t="shared" si="38"/>
        <v>47039</v>
      </c>
      <c r="B2451">
        <v>47</v>
      </c>
      <c r="C2451">
        <v>39</v>
      </c>
      <c r="D2451" t="s">
        <v>3883</v>
      </c>
      <c r="E2451" t="s">
        <v>771</v>
      </c>
      <c r="F2451">
        <v>11436</v>
      </c>
      <c r="G2451">
        <v>5693</v>
      </c>
      <c r="H2451">
        <v>5743</v>
      </c>
      <c r="I2451">
        <v>5346</v>
      </c>
      <c r="J2451">
        <v>5457</v>
      </c>
      <c r="K2451">
        <v>184</v>
      </c>
      <c r="L2451">
        <v>152</v>
      </c>
      <c r="M2451">
        <v>32</v>
      </c>
      <c r="N2451">
        <v>28</v>
      </c>
      <c r="O2451">
        <v>43</v>
      </c>
      <c r="P2451">
        <v>30</v>
      </c>
      <c r="Q2451">
        <v>8</v>
      </c>
      <c r="R2451">
        <v>3</v>
      </c>
      <c r="S2451">
        <v>80</v>
      </c>
      <c r="T2451">
        <v>73</v>
      </c>
      <c r="U2451">
        <v>5489</v>
      </c>
      <c r="V2451">
        <v>5572</v>
      </c>
      <c r="W2451">
        <v>204</v>
      </c>
      <c r="X2451">
        <v>171</v>
      </c>
    </row>
    <row r="2452" spans="1:24" x14ac:dyDescent="0.35">
      <c r="A2452" s="6" t="str">
        <f t="shared" si="38"/>
        <v>47041</v>
      </c>
      <c r="B2452">
        <v>47</v>
      </c>
      <c r="C2452">
        <v>41</v>
      </c>
      <c r="D2452" t="s">
        <v>3883</v>
      </c>
      <c r="E2452" t="s">
        <v>5164</v>
      </c>
      <c r="F2452">
        <v>20078</v>
      </c>
      <c r="G2452">
        <v>10104</v>
      </c>
      <c r="H2452">
        <v>9974</v>
      </c>
      <c r="I2452">
        <v>9557</v>
      </c>
      <c r="J2452">
        <v>9448</v>
      </c>
      <c r="K2452">
        <v>235</v>
      </c>
      <c r="L2452">
        <v>183</v>
      </c>
      <c r="M2452">
        <v>63</v>
      </c>
      <c r="N2452">
        <v>31</v>
      </c>
      <c r="O2452">
        <v>60</v>
      </c>
      <c r="P2452">
        <v>156</v>
      </c>
      <c r="Q2452">
        <v>4</v>
      </c>
      <c r="R2452">
        <v>2</v>
      </c>
      <c r="S2452">
        <v>185</v>
      </c>
      <c r="T2452">
        <v>154</v>
      </c>
      <c r="U2452">
        <v>9268</v>
      </c>
      <c r="V2452">
        <v>9349</v>
      </c>
      <c r="W2452">
        <v>836</v>
      </c>
      <c r="X2452">
        <v>625</v>
      </c>
    </row>
    <row r="2453" spans="1:24" x14ac:dyDescent="0.35">
      <c r="A2453" s="6" t="str">
        <f t="shared" si="38"/>
        <v>47043</v>
      </c>
      <c r="B2453">
        <v>47</v>
      </c>
      <c r="C2453">
        <v>43</v>
      </c>
      <c r="D2453" t="s">
        <v>3883</v>
      </c>
      <c r="E2453" t="s">
        <v>3910</v>
      </c>
      <c r="F2453">
        <v>54307</v>
      </c>
      <c r="G2453">
        <v>26921</v>
      </c>
      <c r="H2453">
        <v>27386</v>
      </c>
      <c r="I2453">
        <v>24734</v>
      </c>
      <c r="J2453">
        <v>25411</v>
      </c>
      <c r="K2453">
        <v>1220</v>
      </c>
      <c r="L2453">
        <v>1019</v>
      </c>
      <c r="M2453">
        <v>185</v>
      </c>
      <c r="N2453">
        <v>151</v>
      </c>
      <c r="O2453">
        <v>174</v>
      </c>
      <c r="P2453">
        <v>213</v>
      </c>
      <c r="Q2453">
        <v>23</v>
      </c>
      <c r="R2453">
        <v>14</v>
      </c>
      <c r="S2453">
        <v>585</v>
      </c>
      <c r="T2453">
        <v>578</v>
      </c>
      <c r="U2453">
        <v>25641</v>
      </c>
      <c r="V2453">
        <v>26120</v>
      </c>
      <c r="W2453">
        <v>1280</v>
      </c>
      <c r="X2453">
        <v>1266</v>
      </c>
    </row>
    <row r="2454" spans="1:24" x14ac:dyDescent="0.35">
      <c r="A2454" s="6" t="str">
        <f t="shared" si="38"/>
        <v>47045</v>
      </c>
      <c r="B2454">
        <v>47</v>
      </c>
      <c r="C2454">
        <v>45</v>
      </c>
      <c r="D2454" t="s">
        <v>3883</v>
      </c>
      <c r="E2454" t="s">
        <v>3912</v>
      </c>
      <c r="F2454">
        <v>36808</v>
      </c>
      <c r="G2454">
        <v>17870</v>
      </c>
      <c r="H2454">
        <v>18938</v>
      </c>
      <c r="I2454">
        <v>14700</v>
      </c>
      <c r="J2454">
        <v>15449</v>
      </c>
      <c r="K2454">
        <v>2579</v>
      </c>
      <c r="L2454">
        <v>2919</v>
      </c>
      <c r="M2454">
        <v>89</v>
      </c>
      <c r="N2454">
        <v>77</v>
      </c>
      <c r="O2454">
        <v>124</v>
      </c>
      <c r="P2454">
        <v>143</v>
      </c>
      <c r="Q2454">
        <v>4</v>
      </c>
      <c r="R2454">
        <v>8</v>
      </c>
      <c r="S2454">
        <v>374</v>
      </c>
      <c r="T2454">
        <v>342</v>
      </c>
      <c r="U2454">
        <v>17163</v>
      </c>
      <c r="V2454">
        <v>18326</v>
      </c>
      <c r="W2454">
        <v>707</v>
      </c>
      <c r="X2454">
        <v>612</v>
      </c>
    </row>
    <row r="2455" spans="1:24" x14ac:dyDescent="0.35">
      <c r="A2455" s="6" t="str">
        <f t="shared" si="38"/>
        <v>47047</v>
      </c>
      <c r="B2455">
        <v>47</v>
      </c>
      <c r="C2455">
        <v>47</v>
      </c>
      <c r="D2455" t="s">
        <v>3883</v>
      </c>
      <c r="E2455" t="s">
        <v>78</v>
      </c>
      <c r="F2455">
        <v>41721</v>
      </c>
      <c r="G2455">
        <v>20712</v>
      </c>
      <c r="H2455">
        <v>21009</v>
      </c>
      <c r="I2455">
        <v>14564</v>
      </c>
      <c r="J2455">
        <v>14502</v>
      </c>
      <c r="K2455">
        <v>5689</v>
      </c>
      <c r="L2455">
        <v>5992</v>
      </c>
      <c r="M2455">
        <v>87</v>
      </c>
      <c r="N2455">
        <v>86</v>
      </c>
      <c r="O2455">
        <v>150</v>
      </c>
      <c r="P2455">
        <v>172</v>
      </c>
      <c r="Q2455">
        <v>11</v>
      </c>
      <c r="R2455">
        <v>8</v>
      </c>
      <c r="S2455">
        <v>211</v>
      </c>
      <c r="T2455">
        <v>249</v>
      </c>
      <c r="U2455">
        <v>19965</v>
      </c>
      <c r="V2455">
        <v>20351</v>
      </c>
      <c r="W2455">
        <v>747</v>
      </c>
      <c r="X2455">
        <v>658</v>
      </c>
    </row>
    <row r="2456" spans="1:24" x14ac:dyDescent="0.35">
      <c r="A2456" s="6" t="str">
        <f t="shared" si="38"/>
        <v>47049</v>
      </c>
      <c r="B2456">
        <v>47</v>
      </c>
      <c r="C2456">
        <v>49</v>
      </c>
      <c r="D2456" t="s">
        <v>3883</v>
      </c>
      <c r="E2456" t="s">
        <v>3915</v>
      </c>
      <c r="F2456">
        <v>18487</v>
      </c>
      <c r="G2456">
        <v>9142</v>
      </c>
      <c r="H2456">
        <v>9345</v>
      </c>
      <c r="I2456">
        <v>8901</v>
      </c>
      <c r="J2456">
        <v>9082</v>
      </c>
      <c r="K2456">
        <v>43</v>
      </c>
      <c r="L2456">
        <v>49</v>
      </c>
      <c r="M2456">
        <v>43</v>
      </c>
      <c r="N2456">
        <v>39</v>
      </c>
      <c r="O2456">
        <v>61</v>
      </c>
      <c r="P2456">
        <v>38</v>
      </c>
      <c r="Q2456">
        <v>1</v>
      </c>
      <c r="R2456">
        <v>3</v>
      </c>
      <c r="S2456">
        <v>93</v>
      </c>
      <c r="T2456">
        <v>134</v>
      </c>
      <c r="U2456">
        <v>8987</v>
      </c>
      <c r="V2456">
        <v>9175</v>
      </c>
      <c r="W2456">
        <v>155</v>
      </c>
      <c r="X2456">
        <v>170</v>
      </c>
    </row>
    <row r="2457" spans="1:24" x14ac:dyDescent="0.35">
      <c r="A2457" s="6" t="str">
        <f t="shared" si="38"/>
        <v>47051</v>
      </c>
      <c r="B2457">
        <v>47</v>
      </c>
      <c r="C2457">
        <v>51</v>
      </c>
      <c r="D2457" t="s">
        <v>3883</v>
      </c>
      <c r="E2457" t="s">
        <v>80</v>
      </c>
      <c r="F2457">
        <v>42770</v>
      </c>
      <c r="G2457">
        <v>21018</v>
      </c>
      <c r="H2457">
        <v>21752</v>
      </c>
      <c r="I2457">
        <v>19161</v>
      </c>
      <c r="J2457">
        <v>19855</v>
      </c>
      <c r="K2457">
        <v>1143</v>
      </c>
      <c r="L2457">
        <v>1077</v>
      </c>
      <c r="M2457">
        <v>99</v>
      </c>
      <c r="N2457">
        <v>128</v>
      </c>
      <c r="O2457">
        <v>161</v>
      </c>
      <c r="P2457">
        <v>238</v>
      </c>
      <c r="Q2457">
        <v>18</v>
      </c>
      <c r="R2457">
        <v>23</v>
      </c>
      <c r="S2457">
        <v>436</v>
      </c>
      <c r="T2457">
        <v>431</v>
      </c>
      <c r="U2457">
        <v>20213</v>
      </c>
      <c r="V2457">
        <v>21025</v>
      </c>
      <c r="W2457">
        <v>805</v>
      </c>
      <c r="X2457">
        <v>727</v>
      </c>
    </row>
    <row r="2458" spans="1:24" x14ac:dyDescent="0.35">
      <c r="A2458" s="6" t="str">
        <f t="shared" si="38"/>
        <v>47053</v>
      </c>
      <c r="B2458">
        <v>47</v>
      </c>
      <c r="C2458">
        <v>53</v>
      </c>
      <c r="D2458" t="s">
        <v>3883</v>
      </c>
      <c r="E2458" t="s">
        <v>1233</v>
      </c>
      <c r="F2458">
        <v>50411</v>
      </c>
      <c r="G2458">
        <v>24403</v>
      </c>
      <c r="H2458">
        <v>26008</v>
      </c>
      <c r="I2458">
        <v>19440</v>
      </c>
      <c r="J2458">
        <v>20402</v>
      </c>
      <c r="K2458">
        <v>4263</v>
      </c>
      <c r="L2458">
        <v>4935</v>
      </c>
      <c r="M2458">
        <v>100</v>
      </c>
      <c r="N2458">
        <v>70</v>
      </c>
      <c r="O2458">
        <v>98</v>
      </c>
      <c r="P2458">
        <v>98</v>
      </c>
      <c r="Q2458">
        <v>5</v>
      </c>
      <c r="R2458">
        <v>6</v>
      </c>
      <c r="S2458">
        <v>497</v>
      </c>
      <c r="T2458">
        <v>497</v>
      </c>
      <c r="U2458">
        <v>23616</v>
      </c>
      <c r="V2458">
        <v>25339</v>
      </c>
      <c r="W2458">
        <v>787</v>
      </c>
      <c r="X2458">
        <v>669</v>
      </c>
    </row>
    <row r="2459" spans="1:24" x14ac:dyDescent="0.35">
      <c r="A2459" s="6" t="str">
        <f t="shared" si="38"/>
        <v>47055</v>
      </c>
      <c r="B2459">
        <v>47</v>
      </c>
      <c r="C2459">
        <v>55</v>
      </c>
      <c r="D2459" t="s">
        <v>3883</v>
      </c>
      <c r="E2459" t="s">
        <v>3919</v>
      </c>
      <c r="F2459">
        <v>30341</v>
      </c>
      <c r="G2459">
        <v>14753</v>
      </c>
      <c r="H2459">
        <v>15588</v>
      </c>
      <c r="I2459">
        <v>12718</v>
      </c>
      <c r="J2459">
        <v>13471</v>
      </c>
      <c r="K2459">
        <v>1540</v>
      </c>
      <c r="L2459">
        <v>1586</v>
      </c>
      <c r="M2459">
        <v>67</v>
      </c>
      <c r="N2459">
        <v>87</v>
      </c>
      <c r="O2459">
        <v>80</v>
      </c>
      <c r="P2459">
        <v>72</v>
      </c>
      <c r="Q2459">
        <v>11</v>
      </c>
      <c r="R2459">
        <v>8</v>
      </c>
      <c r="S2459">
        <v>337</v>
      </c>
      <c r="T2459">
        <v>364</v>
      </c>
      <c r="U2459">
        <v>14376</v>
      </c>
      <c r="V2459">
        <v>15211</v>
      </c>
      <c r="W2459">
        <v>377</v>
      </c>
      <c r="X2459">
        <v>377</v>
      </c>
    </row>
    <row r="2460" spans="1:24" x14ac:dyDescent="0.35">
      <c r="A2460" s="6" t="str">
        <f t="shared" si="38"/>
        <v>47057</v>
      </c>
      <c r="B2460">
        <v>47</v>
      </c>
      <c r="C2460">
        <v>57</v>
      </c>
      <c r="D2460" t="s">
        <v>3883</v>
      </c>
      <c r="E2460" t="s">
        <v>3921</v>
      </c>
      <c r="F2460">
        <v>23530</v>
      </c>
      <c r="G2460">
        <v>11942</v>
      </c>
      <c r="H2460">
        <v>11588</v>
      </c>
      <c r="I2460">
        <v>11529</v>
      </c>
      <c r="J2460">
        <v>11246</v>
      </c>
      <c r="K2460">
        <v>155</v>
      </c>
      <c r="L2460">
        <v>116</v>
      </c>
      <c r="M2460">
        <v>80</v>
      </c>
      <c r="N2460">
        <v>39</v>
      </c>
      <c r="O2460">
        <v>28</v>
      </c>
      <c r="P2460">
        <v>36</v>
      </c>
      <c r="Q2460">
        <v>6</v>
      </c>
      <c r="R2460">
        <v>9</v>
      </c>
      <c r="S2460">
        <v>144</v>
      </c>
      <c r="T2460">
        <v>142</v>
      </c>
      <c r="U2460">
        <v>11458</v>
      </c>
      <c r="V2460">
        <v>11285</v>
      </c>
      <c r="W2460">
        <v>484</v>
      </c>
      <c r="X2460">
        <v>303</v>
      </c>
    </row>
    <row r="2461" spans="1:24" x14ac:dyDescent="0.35">
      <c r="A2461" s="6" t="str">
        <f t="shared" si="38"/>
        <v>47059</v>
      </c>
      <c r="B2461">
        <v>47</v>
      </c>
      <c r="C2461">
        <v>59</v>
      </c>
      <c r="D2461" t="s">
        <v>3883</v>
      </c>
      <c r="E2461" t="s">
        <v>84</v>
      </c>
      <c r="F2461">
        <v>70158</v>
      </c>
      <c r="G2461">
        <v>34784</v>
      </c>
      <c r="H2461">
        <v>35374</v>
      </c>
      <c r="I2461">
        <v>32925</v>
      </c>
      <c r="J2461">
        <v>33765</v>
      </c>
      <c r="K2461">
        <v>989</v>
      </c>
      <c r="L2461">
        <v>734</v>
      </c>
      <c r="M2461">
        <v>126</v>
      </c>
      <c r="N2461">
        <v>136</v>
      </c>
      <c r="O2461">
        <v>221</v>
      </c>
      <c r="P2461">
        <v>204</v>
      </c>
      <c r="Q2461">
        <v>32</v>
      </c>
      <c r="R2461">
        <v>31</v>
      </c>
      <c r="S2461">
        <v>491</v>
      </c>
      <c r="T2461">
        <v>504</v>
      </c>
      <c r="U2461">
        <v>33457</v>
      </c>
      <c r="V2461">
        <v>34177</v>
      </c>
      <c r="W2461">
        <v>1327</v>
      </c>
      <c r="X2461">
        <v>1197</v>
      </c>
    </row>
    <row r="2462" spans="1:24" x14ac:dyDescent="0.35">
      <c r="A2462" s="6" t="str">
        <f t="shared" si="38"/>
        <v>47061</v>
      </c>
      <c r="B2462">
        <v>47</v>
      </c>
      <c r="C2462">
        <v>61</v>
      </c>
      <c r="D2462" t="s">
        <v>3883</v>
      </c>
      <c r="E2462" t="s">
        <v>1090</v>
      </c>
      <c r="F2462">
        <v>13528</v>
      </c>
      <c r="G2462">
        <v>6783</v>
      </c>
      <c r="H2462">
        <v>6745</v>
      </c>
      <c r="I2462">
        <v>6551</v>
      </c>
      <c r="J2462">
        <v>6502</v>
      </c>
      <c r="K2462">
        <v>64</v>
      </c>
      <c r="L2462">
        <v>47</v>
      </c>
      <c r="M2462">
        <v>36</v>
      </c>
      <c r="N2462">
        <v>60</v>
      </c>
      <c r="O2462">
        <v>31</v>
      </c>
      <c r="P2462">
        <v>36</v>
      </c>
      <c r="Q2462">
        <v>0</v>
      </c>
      <c r="R2462">
        <v>1</v>
      </c>
      <c r="S2462">
        <v>101</v>
      </c>
      <c r="T2462">
        <v>99</v>
      </c>
      <c r="U2462">
        <v>6689</v>
      </c>
      <c r="V2462">
        <v>6644</v>
      </c>
      <c r="W2462">
        <v>94</v>
      </c>
      <c r="X2462">
        <v>101</v>
      </c>
    </row>
    <row r="2463" spans="1:24" x14ac:dyDescent="0.35">
      <c r="A2463" s="6" t="str">
        <f t="shared" si="38"/>
        <v>47063</v>
      </c>
      <c r="B2463">
        <v>47</v>
      </c>
      <c r="C2463">
        <v>63</v>
      </c>
      <c r="D2463" t="s">
        <v>3883</v>
      </c>
      <c r="E2463" t="s">
        <v>3925</v>
      </c>
      <c r="F2463">
        <v>64500</v>
      </c>
      <c r="G2463">
        <v>31867</v>
      </c>
      <c r="H2463">
        <v>32633</v>
      </c>
      <c r="I2463">
        <v>28925</v>
      </c>
      <c r="J2463">
        <v>29733</v>
      </c>
      <c r="K2463">
        <v>1460</v>
      </c>
      <c r="L2463">
        <v>1474</v>
      </c>
      <c r="M2463">
        <v>356</v>
      </c>
      <c r="N2463">
        <v>289</v>
      </c>
      <c r="O2463">
        <v>328</v>
      </c>
      <c r="P2463">
        <v>391</v>
      </c>
      <c r="Q2463">
        <v>115</v>
      </c>
      <c r="R2463">
        <v>105</v>
      </c>
      <c r="S2463">
        <v>683</v>
      </c>
      <c r="T2463">
        <v>641</v>
      </c>
      <c r="U2463">
        <v>26852</v>
      </c>
      <c r="V2463">
        <v>28238</v>
      </c>
      <c r="W2463">
        <v>5015</v>
      </c>
      <c r="X2463">
        <v>4395</v>
      </c>
    </row>
    <row r="2464" spans="1:24" x14ac:dyDescent="0.35">
      <c r="A2464" s="6" t="str">
        <f t="shared" si="38"/>
        <v>47065</v>
      </c>
      <c r="B2464">
        <v>47</v>
      </c>
      <c r="C2464">
        <v>65</v>
      </c>
      <c r="D2464" t="s">
        <v>3883</v>
      </c>
      <c r="E2464" t="s">
        <v>620</v>
      </c>
      <c r="F2464">
        <v>366209</v>
      </c>
      <c r="G2464">
        <v>177626</v>
      </c>
      <c r="H2464">
        <v>188583</v>
      </c>
      <c r="I2464">
        <v>136200</v>
      </c>
      <c r="J2464">
        <v>141677</v>
      </c>
      <c r="K2464">
        <v>32189</v>
      </c>
      <c r="L2464">
        <v>37855</v>
      </c>
      <c r="M2464">
        <v>1258</v>
      </c>
      <c r="N2464">
        <v>1099</v>
      </c>
      <c r="O2464">
        <v>4006</v>
      </c>
      <c r="P2464">
        <v>3999</v>
      </c>
      <c r="Q2464">
        <v>329</v>
      </c>
      <c r="R2464">
        <v>299</v>
      </c>
      <c r="S2464">
        <v>3644</v>
      </c>
      <c r="T2464">
        <v>3654</v>
      </c>
      <c r="U2464">
        <v>163350</v>
      </c>
      <c r="V2464">
        <v>175860</v>
      </c>
      <c r="W2464">
        <v>14276</v>
      </c>
      <c r="X2464">
        <v>12723</v>
      </c>
    </row>
    <row r="2465" spans="1:24" x14ac:dyDescent="0.35">
      <c r="A2465" s="6" t="str">
        <f t="shared" si="38"/>
        <v>47067</v>
      </c>
      <c r="B2465">
        <v>47</v>
      </c>
      <c r="C2465">
        <v>67</v>
      </c>
      <c r="D2465" t="s">
        <v>3883</v>
      </c>
      <c r="E2465" t="s">
        <v>818</v>
      </c>
      <c r="F2465">
        <v>6661</v>
      </c>
      <c r="G2465">
        <v>3309</v>
      </c>
      <c r="H2465">
        <v>3352</v>
      </c>
      <c r="I2465">
        <v>3230</v>
      </c>
      <c r="J2465">
        <v>3252</v>
      </c>
      <c r="K2465">
        <v>18</v>
      </c>
      <c r="L2465">
        <v>18</v>
      </c>
      <c r="M2465">
        <v>11</v>
      </c>
      <c r="N2465">
        <v>16</v>
      </c>
      <c r="O2465">
        <v>3</v>
      </c>
      <c r="P2465">
        <v>13</v>
      </c>
      <c r="Q2465">
        <v>1</v>
      </c>
      <c r="R2465">
        <v>2</v>
      </c>
      <c r="S2465">
        <v>46</v>
      </c>
      <c r="T2465">
        <v>51</v>
      </c>
      <c r="U2465">
        <v>3282</v>
      </c>
      <c r="V2465">
        <v>3335</v>
      </c>
      <c r="W2465">
        <v>27</v>
      </c>
      <c r="X2465">
        <v>17</v>
      </c>
    </row>
    <row r="2466" spans="1:24" x14ac:dyDescent="0.35">
      <c r="A2466" s="6" t="str">
        <f t="shared" si="38"/>
        <v>47069</v>
      </c>
      <c r="B2466">
        <v>47</v>
      </c>
      <c r="C2466">
        <v>69</v>
      </c>
      <c r="D2466" t="s">
        <v>3883</v>
      </c>
      <c r="E2466" t="s">
        <v>3929</v>
      </c>
      <c r="F2466">
        <v>25464</v>
      </c>
      <c r="G2466">
        <v>14033</v>
      </c>
      <c r="H2466">
        <v>11431</v>
      </c>
      <c r="I2466">
        <v>7662</v>
      </c>
      <c r="J2466">
        <v>6344</v>
      </c>
      <c r="K2466">
        <v>6059</v>
      </c>
      <c r="L2466">
        <v>4717</v>
      </c>
      <c r="M2466">
        <v>42</v>
      </c>
      <c r="N2466">
        <v>47</v>
      </c>
      <c r="O2466">
        <v>109</v>
      </c>
      <c r="P2466">
        <v>103</v>
      </c>
      <c r="Q2466">
        <v>5</v>
      </c>
      <c r="R2466">
        <v>1</v>
      </c>
      <c r="S2466">
        <v>156</v>
      </c>
      <c r="T2466">
        <v>219</v>
      </c>
      <c r="U2466">
        <v>13760</v>
      </c>
      <c r="V2466">
        <v>11215</v>
      </c>
      <c r="W2466">
        <v>273</v>
      </c>
      <c r="X2466">
        <v>216</v>
      </c>
    </row>
    <row r="2467" spans="1:24" x14ac:dyDescent="0.35">
      <c r="A2467" s="6" t="str">
        <f t="shared" si="38"/>
        <v>47071</v>
      </c>
      <c r="B2467">
        <v>47</v>
      </c>
      <c r="C2467">
        <v>71</v>
      </c>
      <c r="D2467" t="s">
        <v>3883</v>
      </c>
      <c r="E2467" t="s">
        <v>1094</v>
      </c>
      <c r="F2467">
        <v>26824</v>
      </c>
      <c r="G2467">
        <v>13121</v>
      </c>
      <c r="H2467">
        <v>13703</v>
      </c>
      <c r="I2467">
        <v>12324</v>
      </c>
      <c r="J2467">
        <v>12891</v>
      </c>
      <c r="K2467">
        <v>446</v>
      </c>
      <c r="L2467">
        <v>453</v>
      </c>
      <c r="M2467">
        <v>86</v>
      </c>
      <c r="N2467">
        <v>71</v>
      </c>
      <c r="O2467">
        <v>63</v>
      </c>
      <c r="P2467">
        <v>77</v>
      </c>
      <c r="Q2467">
        <v>4</v>
      </c>
      <c r="R2467">
        <v>8</v>
      </c>
      <c r="S2467">
        <v>198</v>
      </c>
      <c r="T2467">
        <v>203</v>
      </c>
      <c r="U2467">
        <v>12796</v>
      </c>
      <c r="V2467">
        <v>13425</v>
      </c>
      <c r="W2467">
        <v>325</v>
      </c>
      <c r="X2467">
        <v>278</v>
      </c>
    </row>
    <row r="2468" spans="1:24" x14ac:dyDescent="0.35">
      <c r="A2468" s="6" t="str">
        <f t="shared" si="38"/>
        <v>47073</v>
      </c>
      <c r="B2468">
        <v>47</v>
      </c>
      <c r="C2468">
        <v>73</v>
      </c>
      <c r="D2468" t="s">
        <v>3883</v>
      </c>
      <c r="E2468" t="s">
        <v>3932</v>
      </c>
      <c r="F2468">
        <v>56724</v>
      </c>
      <c r="G2468">
        <v>28155</v>
      </c>
      <c r="H2468">
        <v>28569</v>
      </c>
      <c r="I2468">
        <v>27109</v>
      </c>
      <c r="J2468">
        <v>27467</v>
      </c>
      <c r="K2468">
        <v>473</v>
      </c>
      <c r="L2468">
        <v>389</v>
      </c>
      <c r="M2468">
        <v>99</v>
      </c>
      <c r="N2468">
        <v>109</v>
      </c>
      <c r="O2468">
        <v>121</v>
      </c>
      <c r="P2468">
        <v>194</v>
      </c>
      <c r="Q2468">
        <v>29</v>
      </c>
      <c r="R2468">
        <v>33</v>
      </c>
      <c r="S2468">
        <v>324</v>
      </c>
      <c r="T2468">
        <v>377</v>
      </c>
      <c r="U2468">
        <v>27716</v>
      </c>
      <c r="V2468">
        <v>28099</v>
      </c>
      <c r="W2468">
        <v>439</v>
      </c>
      <c r="X2468">
        <v>470</v>
      </c>
    </row>
    <row r="2469" spans="1:24" x14ac:dyDescent="0.35">
      <c r="A2469" s="6" t="str">
        <f t="shared" si="38"/>
        <v>47075</v>
      </c>
      <c r="B2469">
        <v>47</v>
      </c>
      <c r="C2469">
        <v>75</v>
      </c>
      <c r="D2469" t="s">
        <v>3883</v>
      </c>
      <c r="E2469" t="s">
        <v>3128</v>
      </c>
      <c r="F2469">
        <v>17863</v>
      </c>
      <c r="G2469">
        <v>8407</v>
      </c>
      <c r="H2469">
        <v>9456</v>
      </c>
      <c r="I2469">
        <v>4065</v>
      </c>
      <c r="J2469">
        <v>4255</v>
      </c>
      <c r="K2469">
        <v>4170</v>
      </c>
      <c r="L2469">
        <v>5005</v>
      </c>
      <c r="M2469">
        <v>39</v>
      </c>
      <c r="N2469">
        <v>36</v>
      </c>
      <c r="O2469">
        <v>23</v>
      </c>
      <c r="P2469">
        <v>30</v>
      </c>
      <c r="Q2469">
        <v>7</v>
      </c>
      <c r="R2469">
        <v>6</v>
      </c>
      <c r="S2469">
        <v>103</v>
      </c>
      <c r="T2469">
        <v>124</v>
      </c>
      <c r="U2469">
        <v>7989</v>
      </c>
      <c r="V2469">
        <v>9060</v>
      </c>
      <c r="W2469">
        <v>418</v>
      </c>
      <c r="X2469">
        <v>396</v>
      </c>
    </row>
    <row r="2470" spans="1:24" x14ac:dyDescent="0.35">
      <c r="A2470" s="6" t="str">
        <f t="shared" si="38"/>
        <v>47077</v>
      </c>
      <c r="B2470">
        <v>47</v>
      </c>
      <c r="C2470">
        <v>77</v>
      </c>
      <c r="D2470" t="s">
        <v>3883</v>
      </c>
      <c r="E2470" t="s">
        <v>1096</v>
      </c>
      <c r="F2470">
        <v>27834</v>
      </c>
      <c r="G2470">
        <v>13703</v>
      </c>
      <c r="H2470">
        <v>14131</v>
      </c>
      <c r="I2470">
        <v>12128</v>
      </c>
      <c r="J2470">
        <v>12670</v>
      </c>
      <c r="K2470">
        <v>1142</v>
      </c>
      <c r="L2470">
        <v>1051</v>
      </c>
      <c r="M2470">
        <v>64</v>
      </c>
      <c r="N2470">
        <v>49</v>
      </c>
      <c r="O2470">
        <v>51</v>
      </c>
      <c r="P2470">
        <v>55</v>
      </c>
      <c r="Q2470">
        <v>3</v>
      </c>
      <c r="R2470">
        <v>2</v>
      </c>
      <c r="S2470">
        <v>315</v>
      </c>
      <c r="T2470">
        <v>304</v>
      </c>
      <c r="U2470">
        <v>13275</v>
      </c>
      <c r="V2470">
        <v>13818</v>
      </c>
      <c r="W2470">
        <v>428</v>
      </c>
      <c r="X2470">
        <v>313</v>
      </c>
    </row>
    <row r="2471" spans="1:24" x14ac:dyDescent="0.35">
      <c r="A2471" s="6" t="str">
        <f t="shared" si="38"/>
        <v>47079</v>
      </c>
      <c r="B2471">
        <v>47</v>
      </c>
      <c r="C2471">
        <v>79</v>
      </c>
      <c r="D2471" t="s">
        <v>3883</v>
      </c>
      <c r="E2471" t="s">
        <v>88</v>
      </c>
      <c r="F2471">
        <v>32200</v>
      </c>
      <c r="G2471">
        <v>15728</v>
      </c>
      <c r="H2471">
        <v>16472</v>
      </c>
      <c r="I2471">
        <v>14025</v>
      </c>
      <c r="J2471">
        <v>14744</v>
      </c>
      <c r="K2471">
        <v>1202</v>
      </c>
      <c r="L2471">
        <v>1236</v>
      </c>
      <c r="M2471">
        <v>76</v>
      </c>
      <c r="N2471">
        <v>64</v>
      </c>
      <c r="O2471">
        <v>81</v>
      </c>
      <c r="P2471">
        <v>109</v>
      </c>
      <c r="Q2471">
        <v>8</v>
      </c>
      <c r="R2471">
        <v>4</v>
      </c>
      <c r="S2471">
        <v>336</v>
      </c>
      <c r="T2471">
        <v>315</v>
      </c>
      <c r="U2471">
        <v>15254</v>
      </c>
      <c r="V2471">
        <v>16045</v>
      </c>
      <c r="W2471">
        <v>474</v>
      </c>
      <c r="X2471">
        <v>427</v>
      </c>
    </row>
    <row r="2472" spans="1:24" x14ac:dyDescent="0.35">
      <c r="A2472" s="6" t="str">
        <f t="shared" si="38"/>
        <v>47081</v>
      </c>
      <c r="B2472">
        <v>47</v>
      </c>
      <c r="C2472">
        <v>81</v>
      </c>
      <c r="D2472" t="s">
        <v>3883</v>
      </c>
      <c r="E2472" t="s">
        <v>1728</v>
      </c>
      <c r="F2472">
        <v>24911</v>
      </c>
      <c r="G2472">
        <v>13062</v>
      </c>
      <c r="H2472">
        <v>11849</v>
      </c>
      <c r="I2472">
        <v>11782</v>
      </c>
      <c r="J2472">
        <v>11194</v>
      </c>
      <c r="K2472">
        <v>956</v>
      </c>
      <c r="L2472">
        <v>251</v>
      </c>
      <c r="M2472">
        <v>88</v>
      </c>
      <c r="N2472">
        <v>84</v>
      </c>
      <c r="O2472">
        <v>33</v>
      </c>
      <c r="P2472">
        <v>72</v>
      </c>
      <c r="Q2472">
        <v>1</v>
      </c>
      <c r="R2472">
        <v>7</v>
      </c>
      <c r="S2472">
        <v>202</v>
      </c>
      <c r="T2472">
        <v>241</v>
      </c>
      <c r="U2472">
        <v>12659</v>
      </c>
      <c r="V2472">
        <v>11561</v>
      </c>
      <c r="W2472">
        <v>403</v>
      </c>
      <c r="X2472">
        <v>288</v>
      </c>
    </row>
    <row r="2473" spans="1:24" x14ac:dyDescent="0.35">
      <c r="A2473" s="6" t="str">
        <f t="shared" si="38"/>
        <v>47083</v>
      </c>
      <c r="B2473">
        <v>47</v>
      </c>
      <c r="C2473">
        <v>83</v>
      </c>
      <c r="D2473" t="s">
        <v>3883</v>
      </c>
      <c r="E2473" t="s">
        <v>90</v>
      </c>
      <c r="F2473">
        <v>8288</v>
      </c>
      <c r="G2473">
        <v>4111</v>
      </c>
      <c r="H2473">
        <v>4177</v>
      </c>
      <c r="I2473">
        <v>3819</v>
      </c>
      <c r="J2473">
        <v>3914</v>
      </c>
      <c r="K2473">
        <v>167</v>
      </c>
      <c r="L2473">
        <v>114</v>
      </c>
      <c r="M2473">
        <v>14</v>
      </c>
      <c r="N2473">
        <v>22</v>
      </c>
      <c r="O2473">
        <v>19</v>
      </c>
      <c r="P2473">
        <v>24</v>
      </c>
      <c r="Q2473">
        <v>2</v>
      </c>
      <c r="R2473">
        <v>4</v>
      </c>
      <c r="S2473">
        <v>90</v>
      </c>
      <c r="T2473">
        <v>99</v>
      </c>
      <c r="U2473">
        <v>4000</v>
      </c>
      <c r="V2473">
        <v>4070</v>
      </c>
      <c r="W2473">
        <v>111</v>
      </c>
      <c r="X2473">
        <v>107</v>
      </c>
    </row>
    <row r="2474" spans="1:24" x14ac:dyDescent="0.35">
      <c r="A2474" s="6" t="str">
        <f t="shared" si="38"/>
        <v>47085</v>
      </c>
      <c r="B2474">
        <v>47</v>
      </c>
      <c r="C2474">
        <v>85</v>
      </c>
      <c r="D2474" t="s">
        <v>3883</v>
      </c>
      <c r="E2474" t="s">
        <v>2362</v>
      </c>
      <c r="F2474">
        <v>18988</v>
      </c>
      <c r="G2474">
        <v>9619</v>
      </c>
      <c r="H2474">
        <v>9369</v>
      </c>
      <c r="I2474">
        <v>8963</v>
      </c>
      <c r="J2474">
        <v>8839</v>
      </c>
      <c r="K2474">
        <v>374</v>
      </c>
      <c r="L2474">
        <v>216</v>
      </c>
      <c r="M2474">
        <v>79</v>
      </c>
      <c r="N2474">
        <v>51</v>
      </c>
      <c r="O2474">
        <v>35</v>
      </c>
      <c r="P2474">
        <v>90</v>
      </c>
      <c r="Q2474">
        <v>4</v>
      </c>
      <c r="R2474">
        <v>4</v>
      </c>
      <c r="S2474">
        <v>164</v>
      </c>
      <c r="T2474">
        <v>169</v>
      </c>
      <c r="U2474">
        <v>9375</v>
      </c>
      <c r="V2474">
        <v>9141</v>
      </c>
      <c r="W2474">
        <v>244</v>
      </c>
      <c r="X2474">
        <v>228</v>
      </c>
    </row>
    <row r="2475" spans="1:24" x14ac:dyDescent="0.35">
      <c r="A2475" s="6" t="str">
        <f t="shared" si="38"/>
        <v>47087</v>
      </c>
      <c r="B2475">
        <v>47</v>
      </c>
      <c r="C2475">
        <v>87</v>
      </c>
      <c r="D2475" t="s">
        <v>3883</v>
      </c>
      <c r="E2475" t="s">
        <v>92</v>
      </c>
      <c r="F2475">
        <v>11617</v>
      </c>
      <c r="G2475">
        <v>5882</v>
      </c>
      <c r="H2475">
        <v>5735</v>
      </c>
      <c r="I2475">
        <v>5700</v>
      </c>
      <c r="J2475">
        <v>5558</v>
      </c>
      <c r="K2475">
        <v>50</v>
      </c>
      <c r="L2475">
        <v>39</v>
      </c>
      <c r="M2475">
        <v>43</v>
      </c>
      <c r="N2475">
        <v>42</v>
      </c>
      <c r="O2475">
        <v>6</v>
      </c>
      <c r="P2475">
        <v>10</v>
      </c>
      <c r="Q2475">
        <v>2</v>
      </c>
      <c r="R2475">
        <v>2</v>
      </c>
      <c r="S2475">
        <v>81</v>
      </c>
      <c r="T2475">
        <v>84</v>
      </c>
      <c r="U2475">
        <v>5746</v>
      </c>
      <c r="V2475">
        <v>5610</v>
      </c>
      <c r="W2475">
        <v>136</v>
      </c>
      <c r="X2475">
        <v>125</v>
      </c>
    </row>
    <row r="2476" spans="1:24" x14ac:dyDescent="0.35">
      <c r="A2476" s="6" t="str">
        <f t="shared" si="38"/>
        <v>47089</v>
      </c>
      <c r="B2476">
        <v>47</v>
      </c>
      <c r="C2476">
        <v>89</v>
      </c>
      <c r="D2476" t="s">
        <v>3883</v>
      </c>
      <c r="E2476" t="s">
        <v>94</v>
      </c>
      <c r="F2476">
        <v>54682</v>
      </c>
      <c r="G2476">
        <v>27053</v>
      </c>
      <c r="H2476">
        <v>27629</v>
      </c>
      <c r="I2476">
        <v>25692</v>
      </c>
      <c r="J2476">
        <v>26348</v>
      </c>
      <c r="K2476">
        <v>653</v>
      </c>
      <c r="L2476">
        <v>487</v>
      </c>
      <c r="M2476">
        <v>159</v>
      </c>
      <c r="N2476">
        <v>130</v>
      </c>
      <c r="O2476">
        <v>143</v>
      </c>
      <c r="P2476">
        <v>220</v>
      </c>
      <c r="Q2476">
        <v>26</v>
      </c>
      <c r="R2476">
        <v>16</v>
      </c>
      <c r="S2476">
        <v>380</v>
      </c>
      <c r="T2476">
        <v>428</v>
      </c>
      <c r="U2476">
        <v>25746</v>
      </c>
      <c r="V2476">
        <v>26576</v>
      </c>
      <c r="W2476">
        <v>1307</v>
      </c>
      <c r="X2476">
        <v>1053</v>
      </c>
    </row>
    <row r="2477" spans="1:24" x14ac:dyDescent="0.35">
      <c r="A2477" s="6" t="str">
        <f t="shared" si="38"/>
        <v>47091</v>
      </c>
      <c r="B2477">
        <v>47</v>
      </c>
      <c r="C2477">
        <v>91</v>
      </c>
      <c r="D2477" t="s">
        <v>3883</v>
      </c>
      <c r="E2477" t="s">
        <v>249</v>
      </c>
      <c r="F2477">
        <v>17949</v>
      </c>
      <c r="G2477">
        <v>9732</v>
      </c>
      <c r="H2477">
        <v>8217</v>
      </c>
      <c r="I2477">
        <v>9153</v>
      </c>
      <c r="J2477">
        <v>8021</v>
      </c>
      <c r="K2477">
        <v>394</v>
      </c>
      <c r="L2477">
        <v>48</v>
      </c>
      <c r="M2477">
        <v>45</v>
      </c>
      <c r="N2477">
        <v>29</v>
      </c>
      <c r="O2477">
        <v>15</v>
      </c>
      <c r="P2477">
        <v>25</v>
      </c>
      <c r="Q2477">
        <v>6</v>
      </c>
      <c r="R2477">
        <v>2</v>
      </c>
      <c r="S2477">
        <v>119</v>
      </c>
      <c r="T2477">
        <v>92</v>
      </c>
      <c r="U2477">
        <v>9460</v>
      </c>
      <c r="V2477">
        <v>7986</v>
      </c>
      <c r="W2477">
        <v>272</v>
      </c>
      <c r="X2477">
        <v>231</v>
      </c>
    </row>
    <row r="2478" spans="1:24" x14ac:dyDescent="0.35">
      <c r="A2478" s="6" t="str">
        <f t="shared" si="38"/>
        <v>47093</v>
      </c>
      <c r="B2478">
        <v>47</v>
      </c>
      <c r="C2478">
        <v>93</v>
      </c>
      <c r="D2478" t="s">
        <v>3883</v>
      </c>
      <c r="E2478" t="s">
        <v>1115</v>
      </c>
      <c r="F2478">
        <v>478966</v>
      </c>
      <c r="G2478">
        <v>234524</v>
      </c>
      <c r="H2478">
        <v>244442</v>
      </c>
      <c r="I2478">
        <v>201001</v>
      </c>
      <c r="J2478">
        <v>209200</v>
      </c>
      <c r="K2478">
        <v>20634</v>
      </c>
      <c r="L2478">
        <v>22312</v>
      </c>
      <c r="M2478">
        <v>930</v>
      </c>
      <c r="N2478">
        <v>966</v>
      </c>
      <c r="O2478">
        <v>5932</v>
      </c>
      <c r="P2478">
        <v>5851</v>
      </c>
      <c r="Q2478">
        <v>327</v>
      </c>
      <c r="R2478">
        <v>330</v>
      </c>
      <c r="S2478">
        <v>5700</v>
      </c>
      <c r="T2478">
        <v>5783</v>
      </c>
      <c r="U2478">
        <v>219931</v>
      </c>
      <c r="V2478">
        <v>230535</v>
      </c>
      <c r="W2478">
        <v>14593</v>
      </c>
      <c r="X2478">
        <v>13907</v>
      </c>
    </row>
    <row r="2479" spans="1:24" x14ac:dyDescent="0.35">
      <c r="A2479" s="6" t="str">
        <f t="shared" si="38"/>
        <v>47095</v>
      </c>
      <c r="B2479">
        <v>47</v>
      </c>
      <c r="C2479">
        <v>95</v>
      </c>
      <c r="D2479" t="s">
        <v>3883</v>
      </c>
      <c r="E2479" t="s">
        <v>352</v>
      </c>
      <c r="F2479">
        <v>7009</v>
      </c>
      <c r="G2479">
        <v>4429</v>
      </c>
      <c r="H2479">
        <v>2580</v>
      </c>
      <c r="I2479">
        <v>2884</v>
      </c>
      <c r="J2479">
        <v>1939</v>
      </c>
      <c r="K2479">
        <v>1437</v>
      </c>
      <c r="L2479">
        <v>540</v>
      </c>
      <c r="M2479">
        <v>22</v>
      </c>
      <c r="N2479">
        <v>14</v>
      </c>
      <c r="O2479">
        <v>6</v>
      </c>
      <c r="P2479">
        <v>11</v>
      </c>
      <c r="Q2479">
        <v>2</v>
      </c>
      <c r="R2479">
        <v>0</v>
      </c>
      <c r="S2479">
        <v>78</v>
      </c>
      <c r="T2479">
        <v>76</v>
      </c>
      <c r="U2479">
        <v>4298</v>
      </c>
      <c r="V2479">
        <v>2518</v>
      </c>
      <c r="W2479">
        <v>131</v>
      </c>
      <c r="X2479">
        <v>62</v>
      </c>
    </row>
    <row r="2480" spans="1:24" x14ac:dyDescent="0.35">
      <c r="A2480" s="6" t="str">
        <f t="shared" si="38"/>
        <v>47097</v>
      </c>
      <c r="B2480">
        <v>47</v>
      </c>
      <c r="C2480">
        <v>97</v>
      </c>
      <c r="D2480" t="s">
        <v>3883</v>
      </c>
      <c r="E2480" t="s">
        <v>98</v>
      </c>
      <c r="F2480">
        <v>25139</v>
      </c>
      <c r="G2480">
        <v>13108</v>
      </c>
      <c r="H2480">
        <v>12031</v>
      </c>
      <c r="I2480">
        <v>7907</v>
      </c>
      <c r="J2480">
        <v>7485</v>
      </c>
      <c r="K2480">
        <v>4771</v>
      </c>
      <c r="L2480">
        <v>4177</v>
      </c>
      <c r="M2480">
        <v>115</v>
      </c>
      <c r="N2480">
        <v>93</v>
      </c>
      <c r="O2480">
        <v>80</v>
      </c>
      <c r="P2480">
        <v>64</v>
      </c>
      <c r="Q2480">
        <v>3</v>
      </c>
      <c r="R2480">
        <v>0</v>
      </c>
      <c r="S2480">
        <v>232</v>
      </c>
      <c r="T2480">
        <v>212</v>
      </c>
      <c r="U2480">
        <v>12762</v>
      </c>
      <c r="V2480">
        <v>11774</v>
      </c>
      <c r="W2480">
        <v>346</v>
      </c>
      <c r="X2480">
        <v>257</v>
      </c>
    </row>
    <row r="2481" spans="1:24" x14ac:dyDescent="0.35">
      <c r="A2481" s="6" t="str">
        <f t="shared" si="38"/>
        <v>47099</v>
      </c>
      <c r="B2481">
        <v>47</v>
      </c>
      <c r="C2481">
        <v>99</v>
      </c>
      <c r="D2481" t="s">
        <v>3883</v>
      </c>
      <c r="E2481" t="s">
        <v>100</v>
      </c>
      <c r="F2481">
        <v>44160</v>
      </c>
      <c r="G2481">
        <v>21896</v>
      </c>
      <c r="H2481">
        <v>22264</v>
      </c>
      <c r="I2481">
        <v>20766</v>
      </c>
      <c r="J2481">
        <v>21322</v>
      </c>
      <c r="K2481">
        <v>475</v>
      </c>
      <c r="L2481">
        <v>347</v>
      </c>
      <c r="M2481">
        <v>124</v>
      </c>
      <c r="N2481">
        <v>94</v>
      </c>
      <c r="O2481">
        <v>98</v>
      </c>
      <c r="P2481">
        <v>120</v>
      </c>
      <c r="Q2481">
        <v>23</v>
      </c>
      <c r="R2481">
        <v>19</v>
      </c>
      <c r="S2481">
        <v>410</v>
      </c>
      <c r="T2481">
        <v>362</v>
      </c>
      <c r="U2481">
        <v>21286</v>
      </c>
      <c r="V2481">
        <v>21758</v>
      </c>
      <c r="W2481">
        <v>610</v>
      </c>
      <c r="X2481">
        <v>506</v>
      </c>
    </row>
    <row r="2482" spans="1:24" x14ac:dyDescent="0.35">
      <c r="A2482" s="6" t="str">
        <f t="shared" si="38"/>
        <v>47101</v>
      </c>
      <c r="B2482">
        <v>47</v>
      </c>
      <c r="C2482">
        <v>101</v>
      </c>
      <c r="D2482" t="s">
        <v>3883</v>
      </c>
      <c r="E2482" t="s">
        <v>1017</v>
      </c>
      <c r="F2482">
        <v>12583</v>
      </c>
      <c r="G2482">
        <v>6181</v>
      </c>
      <c r="H2482">
        <v>6402</v>
      </c>
      <c r="I2482">
        <v>5852</v>
      </c>
      <c r="J2482">
        <v>6095</v>
      </c>
      <c r="K2482">
        <v>147</v>
      </c>
      <c r="L2482">
        <v>114</v>
      </c>
      <c r="M2482">
        <v>49</v>
      </c>
      <c r="N2482">
        <v>33</v>
      </c>
      <c r="O2482">
        <v>31</v>
      </c>
      <c r="P2482">
        <v>47</v>
      </c>
      <c r="Q2482">
        <v>4</v>
      </c>
      <c r="R2482">
        <v>5</v>
      </c>
      <c r="S2482">
        <v>98</v>
      </c>
      <c r="T2482">
        <v>108</v>
      </c>
      <c r="U2482">
        <v>6027</v>
      </c>
      <c r="V2482">
        <v>6241</v>
      </c>
      <c r="W2482">
        <v>154</v>
      </c>
      <c r="X2482">
        <v>161</v>
      </c>
    </row>
    <row r="2483" spans="1:24" x14ac:dyDescent="0.35">
      <c r="A2483" s="6" t="str">
        <f t="shared" si="38"/>
        <v>47103</v>
      </c>
      <c r="B2483">
        <v>47</v>
      </c>
      <c r="C2483">
        <v>103</v>
      </c>
      <c r="D2483" t="s">
        <v>3883</v>
      </c>
      <c r="E2483" t="s">
        <v>255</v>
      </c>
      <c r="F2483">
        <v>35320</v>
      </c>
      <c r="G2483">
        <v>17438</v>
      </c>
      <c r="H2483">
        <v>17882</v>
      </c>
      <c r="I2483">
        <v>15565</v>
      </c>
      <c r="J2483">
        <v>15915</v>
      </c>
      <c r="K2483">
        <v>1208</v>
      </c>
      <c r="L2483">
        <v>1314</v>
      </c>
      <c r="M2483">
        <v>160</v>
      </c>
      <c r="N2483">
        <v>120</v>
      </c>
      <c r="O2483">
        <v>93</v>
      </c>
      <c r="P2483">
        <v>129</v>
      </c>
      <c r="Q2483">
        <v>33</v>
      </c>
      <c r="R2483">
        <v>31</v>
      </c>
      <c r="S2483">
        <v>379</v>
      </c>
      <c r="T2483">
        <v>373</v>
      </c>
      <c r="U2483">
        <v>16699</v>
      </c>
      <c r="V2483">
        <v>17344</v>
      </c>
      <c r="W2483">
        <v>739</v>
      </c>
      <c r="X2483">
        <v>538</v>
      </c>
    </row>
    <row r="2484" spans="1:24" x14ac:dyDescent="0.35">
      <c r="A2484" s="6" t="str">
        <f t="shared" si="38"/>
        <v>47105</v>
      </c>
      <c r="B2484">
        <v>47</v>
      </c>
      <c r="C2484">
        <v>105</v>
      </c>
      <c r="D2484" t="s">
        <v>3883</v>
      </c>
      <c r="E2484" t="s">
        <v>3949</v>
      </c>
      <c r="F2484">
        <v>54887</v>
      </c>
      <c r="G2484">
        <v>27239</v>
      </c>
      <c r="H2484">
        <v>27648</v>
      </c>
      <c r="I2484">
        <v>25907</v>
      </c>
      <c r="J2484">
        <v>26393</v>
      </c>
      <c r="K2484">
        <v>470</v>
      </c>
      <c r="L2484">
        <v>405</v>
      </c>
      <c r="M2484">
        <v>182</v>
      </c>
      <c r="N2484">
        <v>151</v>
      </c>
      <c r="O2484">
        <v>218</v>
      </c>
      <c r="P2484">
        <v>294</v>
      </c>
      <c r="Q2484">
        <v>69</v>
      </c>
      <c r="R2484">
        <v>61</v>
      </c>
      <c r="S2484">
        <v>393</v>
      </c>
      <c r="T2484">
        <v>344</v>
      </c>
      <c r="U2484">
        <v>24337</v>
      </c>
      <c r="V2484">
        <v>25191</v>
      </c>
      <c r="W2484">
        <v>2902</v>
      </c>
      <c r="X2484">
        <v>2457</v>
      </c>
    </row>
    <row r="2485" spans="1:24" x14ac:dyDescent="0.35">
      <c r="A2485" s="6" t="str">
        <f t="shared" si="38"/>
        <v>47107</v>
      </c>
      <c r="B2485">
        <v>47</v>
      </c>
      <c r="C2485">
        <v>107</v>
      </c>
      <c r="D2485" t="s">
        <v>3883</v>
      </c>
      <c r="E2485" t="s">
        <v>3951</v>
      </c>
      <c r="F2485">
        <v>53270</v>
      </c>
      <c r="G2485">
        <v>26123</v>
      </c>
      <c r="H2485">
        <v>27147</v>
      </c>
      <c r="I2485">
        <v>24145</v>
      </c>
      <c r="J2485">
        <v>25114</v>
      </c>
      <c r="K2485">
        <v>1073</v>
      </c>
      <c r="L2485">
        <v>1075</v>
      </c>
      <c r="M2485">
        <v>148</v>
      </c>
      <c r="N2485">
        <v>145</v>
      </c>
      <c r="O2485">
        <v>175</v>
      </c>
      <c r="P2485">
        <v>216</v>
      </c>
      <c r="Q2485">
        <v>13</v>
      </c>
      <c r="R2485">
        <v>11</v>
      </c>
      <c r="S2485">
        <v>569</v>
      </c>
      <c r="T2485">
        <v>586</v>
      </c>
      <c r="U2485">
        <v>25091</v>
      </c>
      <c r="V2485">
        <v>26006</v>
      </c>
      <c r="W2485">
        <v>1032</v>
      </c>
      <c r="X2485">
        <v>1141</v>
      </c>
    </row>
    <row r="2486" spans="1:24" x14ac:dyDescent="0.35">
      <c r="A2486" s="6" t="str">
        <f t="shared" si="38"/>
        <v>47109</v>
      </c>
      <c r="B2486">
        <v>47</v>
      </c>
      <c r="C2486">
        <v>109</v>
      </c>
      <c r="D2486" t="s">
        <v>3883</v>
      </c>
      <c r="E2486" t="s">
        <v>3953</v>
      </c>
      <c r="F2486">
        <v>25855</v>
      </c>
      <c r="G2486">
        <v>12724</v>
      </c>
      <c r="H2486">
        <v>13131</v>
      </c>
      <c r="I2486">
        <v>11580</v>
      </c>
      <c r="J2486">
        <v>11999</v>
      </c>
      <c r="K2486">
        <v>804</v>
      </c>
      <c r="L2486">
        <v>797</v>
      </c>
      <c r="M2486">
        <v>63</v>
      </c>
      <c r="N2486">
        <v>47</v>
      </c>
      <c r="O2486">
        <v>45</v>
      </c>
      <c r="P2486">
        <v>61</v>
      </c>
      <c r="Q2486">
        <v>2</v>
      </c>
      <c r="R2486">
        <v>0</v>
      </c>
      <c r="S2486">
        <v>230</v>
      </c>
      <c r="T2486">
        <v>227</v>
      </c>
      <c r="U2486">
        <v>12476</v>
      </c>
      <c r="V2486">
        <v>12916</v>
      </c>
      <c r="W2486">
        <v>248</v>
      </c>
      <c r="X2486">
        <v>215</v>
      </c>
    </row>
    <row r="2487" spans="1:24" x14ac:dyDescent="0.35">
      <c r="A2487" s="6" t="str">
        <f t="shared" si="38"/>
        <v>47111</v>
      </c>
      <c r="B2487">
        <v>47</v>
      </c>
      <c r="C2487">
        <v>111</v>
      </c>
      <c r="D2487" t="s">
        <v>3883</v>
      </c>
      <c r="E2487" t="s">
        <v>108</v>
      </c>
      <c r="F2487">
        <v>25217</v>
      </c>
      <c r="G2487">
        <v>12441</v>
      </c>
      <c r="H2487">
        <v>12776</v>
      </c>
      <c r="I2487">
        <v>11839</v>
      </c>
      <c r="J2487">
        <v>12187</v>
      </c>
      <c r="K2487">
        <v>186</v>
      </c>
      <c r="L2487">
        <v>120</v>
      </c>
      <c r="M2487">
        <v>134</v>
      </c>
      <c r="N2487">
        <v>109</v>
      </c>
      <c r="O2487">
        <v>77</v>
      </c>
      <c r="P2487">
        <v>182</v>
      </c>
      <c r="Q2487">
        <v>12</v>
      </c>
      <c r="R2487">
        <v>2</v>
      </c>
      <c r="S2487">
        <v>193</v>
      </c>
      <c r="T2487">
        <v>176</v>
      </c>
      <c r="U2487">
        <v>11571</v>
      </c>
      <c r="V2487">
        <v>11973</v>
      </c>
      <c r="W2487">
        <v>870</v>
      </c>
      <c r="X2487">
        <v>803</v>
      </c>
    </row>
    <row r="2488" spans="1:24" x14ac:dyDescent="0.35">
      <c r="A2488" s="6" t="str">
        <f t="shared" si="38"/>
        <v>47113</v>
      </c>
      <c r="B2488">
        <v>47</v>
      </c>
      <c r="C2488">
        <v>113</v>
      </c>
      <c r="D2488" t="s">
        <v>3883</v>
      </c>
      <c r="E2488" t="s">
        <v>110</v>
      </c>
      <c r="F2488">
        <v>98833</v>
      </c>
      <c r="G2488">
        <v>47504</v>
      </c>
      <c r="H2488">
        <v>51329</v>
      </c>
      <c r="I2488">
        <v>28087</v>
      </c>
      <c r="J2488">
        <v>29591</v>
      </c>
      <c r="K2488">
        <v>17696</v>
      </c>
      <c r="L2488">
        <v>19998</v>
      </c>
      <c r="M2488">
        <v>266</v>
      </c>
      <c r="N2488">
        <v>164</v>
      </c>
      <c r="O2488">
        <v>527</v>
      </c>
      <c r="P2488">
        <v>617</v>
      </c>
      <c r="Q2488">
        <v>24</v>
      </c>
      <c r="R2488">
        <v>20</v>
      </c>
      <c r="S2488">
        <v>904</v>
      </c>
      <c r="T2488">
        <v>939</v>
      </c>
      <c r="U2488">
        <v>45064</v>
      </c>
      <c r="V2488">
        <v>49086</v>
      </c>
      <c r="W2488">
        <v>2440</v>
      </c>
      <c r="X2488">
        <v>2243</v>
      </c>
    </row>
    <row r="2489" spans="1:24" x14ac:dyDescent="0.35">
      <c r="A2489" s="6" t="str">
        <f t="shared" si="38"/>
        <v>47115</v>
      </c>
      <c r="B2489">
        <v>47</v>
      </c>
      <c r="C2489">
        <v>115</v>
      </c>
      <c r="D2489" t="s">
        <v>3883</v>
      </c>
      <c r="E2489" t="s">
        <v>114</v>
      </c>
      <c r="F2489">
        <v>28838</v>
      </c>
      <c r="G2489">
        <v>14219</v>
      </c>
      <c r="H2489">
        <v>14619</v>
      </c>
      <c r="I2489">
        <v>13246</v>
      </c>
      <c r="J2489">
        <v>13577</v>
      </c>
      <c r="K2489">
        <v>569</v>
      </c>
      <c r="L2489">
        <v>595</v>
      </c>
      <c r="M2489">
        <v>93</v>
      </c>
      <c r="N2489">
        <v>65</v>
      </c>
      <c r="O2489">
        <v>85</v>
      </c>
      <c r="P2489">
        <v>109</v>
      </c>
      <c r="Q2489">
        <v>1</v>
      </c>
      <c r="R2489">
        <v>9</v>
      </c>
      <c r="S2489">
        <v>225</v>
      </c>
      <c r="T2489">
        <v>264</v>
      </c>
      <c r="U2489">
        <v>13892</v>
      </c>
      <c r="V2489">
        <v>14358</v>
      </c>
      <c r="W2489">
        <v>327</v>
      </c>
      <c r="X2489">
        <v>261</v>
      </c>
    </row>
    <row r="2490" spans="1:24" x14ac:dyDescent="0.35">
      <c r="A2490" s="6" t="str">
        <f t="shared" si="38"/>
        <v>47117</v>
      </c>
      <c r="B2490">
        <v>47</v>
      </c>
      <c r="C2490">
        <v>117</v>
      </c>
      <c r="D2490" t="s">
        <v>3883</v>
      </c>
      <c r="E2490" t="s">
        <v>116</v>
      </c>
      <c r="F2490">
        <v>34327</v>
      </c>
      <c r="G2490">
        <v>16958</v>
      </c>
      <c r="H2490">
        <v>17369</v>
      </c>
      <c r="I2490">
        <v>15240</v>
      </c>
      <c r="J2490">
        <v>15691</v>
      </c>
      <c r="K2490">
        <v>1133</v>
      </c>
      <c r="L2490">
        <v>1120</v>
      </c>
      <c r="M2490">
        <v>97</v>
      </c>
      <c r="N2490">
        <v>80</v>
      </c>
      <c r="O2490">
        <v>115</v>
      </c>
      <c r="P2490">
        <v>108</v>
      </c>
      <c r="Q2490">
        <v>17</v>
      </c>
      <c r="R2490">
        <v>15</v>
      </c>
      <c r="S2490">
        <v>356</v>
      </c>
      <c r="T2490">
        <v>355</v>
      </c>
      <c r="U2490">
        <v>15805</v>
      </c>
      <c r="V2490">
        <v>16326</v>
      </c>
      <c r="W2490">
        <v>1153</v>
      </c>
      <c r="X2490">
        <v>1043</v>
      </c>
    </row>
    <row r="2491" spans="1:24" x14ac:dyDescent="0.35">
      <c r="A2491" s="6" t="str">
        <f t="shared" si="38"/>
        <v>47119</v>
      </c>
      <c r="B2491">
        <v>47</v>
      </c>
      <c r="C2491">
        <v>119</v>
      </c>
      <c r="D2491" t="s">
        <v>3883</v>
      </c>
      <c r="E2491" t="s">
        <v>3959</v>
      </c>
      <c r="F2491">
        <v>100969</v>
      </c>
      <c r="G2491">
        <v>49168</v>
      </c>
      <c r="H2491">
        <v>51801</v>
      </c>
      <c r="I2491">
        <v>41515</v>
      </c>
      <c r="J2491">
        <v>43264</v>
      </c>
      <c r="K2491">
        <v>5672</v>
      </c>
      <c r="L2491">
        <v>6407</v>
      </c>
      <c r="M2491">
        <v>316</v>
      </c>
      <c r="N2491">
        <v>238</v>
      </c>
      <c r="O2491">
        <v>445</v>
      </c>
      <c r="P2491">
        <v>542</v>
      </c>
      <c r="Q2491">
        <v>39</v>
      </c>
      <c r="R2491">
        <v>47</v>
      </c>
      <c r="S2491">
        <v>1181</v>
      </c>
      <c r="T2491">
        <v>1303</v>
      </c>
      <c r="U2491">
        <v>45195</v>
      </c>
      <c r="V2491">
        <v>48137</v>
      </c>
      <c r="W2491">
        <v>3973</v>
      </c>
      <c r="X2491">
        <v>3664</v>
      </c>
    </row>
    <row r="2492" spans="1:24" x14ac:dyDescent="0.35">
      <c r="A2492" s="6" t="str">
        <f t="shared" si="38"/>
        <v>47121</v>
      </c>
      <c r="B2492">
        <v>47</v>
      </c>
      <c r="C2492">
        <v>121</v>
      </c>
      <c r="D2492" t="s">
        <v>3883</v>
      </c>
      <c r="E2492" t="s">
        <v>3376</v>
      </c>
      <c r="F2492">
        <v>12755</v>
      </c>
      <c r="G2492">
        <v>6366</v>
      </c>
      <c r="H2492">
        <v>6389</v>
      </c>
      <c r="I2492">
        <v>6043</v>
      </c>
      <c r="J2492">
        <v>6106</v>
      </c>
      <c r="K2492">
        <v>114</v>
      </c>
      <c r="L2492">
        <v>103</v>
      </c>
      <c r="M2492">
        <v>57</v>
      </c>
      <c r="N2492">
        <v>62</v>
      </c>
      <c r="O2492">
        <v>20</v>
      </c>
      <c r="P2492">
        <v>20</v>
      </c>
      <c r="Q2492">
        <v>6</v>
      </c>
      <c r="R2492">
        <v>1</v>
      </c>
      <c r="S2492">
        <v>126</v>
      </c>
      <c r="T2492">
        <v>97</v>
      </c>
      <c r="U2492">
        <v>6246</v>
      </c>
      <c r="V2492">
        <v>6268</v>
      </c>
      <c r="W2492">
        <v>120</v>
      </c>
      <c r="X2492">
        <v>121</v>
      </c>
    </row>
    <row r="2493" spans="1:24" x14ac:dyDescent="0.35">
      <c r="A2493" s="6" t="str">
        <f t="shared" si="38"/>
        <v>47123</v>
      </c>
      <c r="B2493">
        <v>47</v>
      </c>
      <c r="C2493">
        <v>123</v>
      </c>
      <c r="D2493" t="s">
        <v>3883</v>
      </c>
      <c r="E2493" t="s">
        <v>120</v>
      </c>
      <c r="F2493">
        <v>46248</v>
      </c>
      <c r="G2493">
        <v>23060</v>
      </c>
      <c r="H2493">
        <v>23188</v>
      </c>
      <c r="I2493">
        <v>21754</v>
      </c>
      <c r="J2493">
        <v>22012</v>
      </c>
      <c r="K2493">
        <v>560</v>
      </c>
      <c r="L2493">
        <v>501</v>
      </c>
      <c r="M2493">
        <v>170</v>
      </c>
      <c r="N2493">
        <v>137</v>
      </c>
      <c r="O2493">
        <v>109</v>
      </c>
      <c r="P2493">
        <v>128</v>
      </c>
      <c r="Q2493">
        <v>16</v>
      </c>
      <c r="R2493">
        <v>18</v>
      </c>
      <c r="S2493">
        <v>451</v>
      </c>
      <c r="T2493">
        <v>392</v>
      </c>
      <c r="U2493">
        <v>22010</v>
      </c>
      <c r="V2493">
        <v>22289</v>
      </c>
      <c r="W2493">
        <v>1050</v>
      </c>
      <c r="X2493">
        <v>899</v>
      </c>
    </row>
    <row r="2494" spans="1:24" x14ac:dyDescent="0.35">
      <c r="A2494" s="6" t="str">
        <f t="shared" si="38"/>
        <v>47125</v>
      </c>
      <c r="B2494">
        <v>47</v>
      </c>
      <c r="C2494">
        <v>125</v>
      </c>
      <c r="D2494" t="s">
        <v>3883</v>
      </c>
      <c r="E2494" t="s">
        <v>122</v>
      </c>
      <c r="F2494">
        <v>219996</v>
      </c>
      <c r="G2494">
        <v>110043</v>
      </c>
      <c r="H2494">
        <v>109953</v>
      </c>
      <c r="I2494">
        <v>77278</v>
      </c>
      <c r="J2494">
        <v>76049</v>
      </c>
      <c r="K2494">
        <v>24020</v>
      </c>
      <c r="L2494">
        <v>24272</v>
      </c>
      <c r="M2494">
        <v>817</v>
      </c>
      <c r="N2494">
        <v>740</v>
      </c>
      <c r="O2494">
        <v>2110</v>
      </c>
      <c r="P2494">
        <v>2961</v>
      </c>
      <c r="Q2494">
        <v>451</v>
      </c>
      <c r="R2494">
        <v>461</v>
      </c>
      <c r="S2494">
        <v>5367</v>
      </c>
      <c r="T2494">
        <v>5470</v>
      </c>
      <c r="U2494">
        <v>98121</v>
      </c>
      <c r="V2494">
        <v>98958</v>
      </c>
      <c r="W2494">
        <v>11922</v>
      </c>
      <c r="X2494">
        <v>10995</v>
      </c>
    </row>
    <row r="2495" spans="1:24" x14ac:dyDescent="0.35">
      <c r="A2495" s="6" t="str">
        <f t="shared" si="38"/>
        <v>47127</v>
      </c>
      <c r="B2495">
        <v>47</v>
      </c>
      <c r="C2495">
        <v>127</v>
      </c>
      <c r="D2495" t="s">
        <v>3883</v>
      </c>
      <c r="E2495" t="s">
        <v>3156</v>
      </c>
      <c r="F2495">
        <v>6468</v>
      </c>
      <c r="G2495">
        <v>3226</v>
      </c>
      <c r="H2495">
        <v>3242</v>
      </c>
      <c r="I2495">
        <v>3051</v>
      </c>
      <c r="J2495">
        <v>3046</v>
      </c>
      <c r="K2495">
        <v>84</v>
      </c>
      <c r="L2495">
        <v>65</v>
      </c>
      <c r="M2495">
        <v>9</v>
      </c>
      <c r="N2495">
        <v>11</v>
      </c>
      <c r="O2495">
        <v>29</v>
      </c>
      <c r="P2495">
        <v>83</v>
      </c>
      <c r="Q2495">
        <v>1</v>
      </c>
      <c r="R2495">
        <v>0</v>
      </c>
      <c r="S2495">
        <v>52</v>
      </c>
      <c r="T2495">
        <v>37</v>
      </c>
      <c r="U2495">
        <v>3177</v>
      </c>
      <c r="V2495">
        <v>3178</v>
      </c>
      <c r="W2495">
        <v>49</v>
      </c>
      <c r="X2495">
        <v>64</v>
      </c>
    </row>
    <row r="2496" spans="1:24" x14ac:dyDescent="0.35">
      <c r="A2496" s="6" t="str">
        <f t="shared" si="38"/>
        <v>47129</v>
      </c>
      <c r="B2496">
        <v>47</v>
      </c>
      <c r="C2496">
        <v>129</v>
      </c>
      <c r="D2496" t="s">
        <v>3883</v>
      </c>
      <c r="E2496" t="s">
        <v>124</v>
      </c>
      <c r="F2496">
        <v>21030</v>
      </c>
      <c r="G2496">
        <v>11593</v>
      </c>
      <c r="H2496">
        <v>9437</v>
      </c>
      <c r="I2496">
        <v>10604</v>
      </c>
      <c r="J2496">
        <v>9149</v>
      </c>
      <c r="K2496">
        <v>739</v>
      </c>
      <c r="L2496">
        <v>56</v>
      </c>
      <c r="M2496">
        <v>51</v>
      </c>
      <c r="N2496">
        <v>50</v>
      </c>
      <c r="O2496">
        <v>24</v>
      </c>
      <c r="P2496">
        <v>32</v>
      </c>
      <c r="Q2496">
        <v>8</v>
      </c>
      <c r="R2496">
        <v>6</v>
      </c>
      <c r="S2496">
        <v>167</v>
      </c>
      <c r="T2496">
        <v>144</v>
      </c>
      <c r="U2496">
        <v>11432</v>
      </c>
      <c r="V2496">
        <v>9281</v>
      </c>
      <c r="W2496">
        <v>161</v>
      </c>
      <c r="X2496">
        <v>156</v>
      </c>
    </row>
    <row r="2497" spans="1:24" x14ac:dyDescent="0.35">
      <c r="A2497" s="6" t="str">
        <f t="shared" si="38"/>
        <v>47131</v>
      </c>
      <c r="B2497">
        <v>47</v>
      </c>
      <c r="C2497">
        <v>131</v>
      </c>
      <c r="D2497" t="s">
        <v>3883</v>
      </c>
      <c r="E2497" t="s">
        <v>3966</v>
      </c>
      <c r="F2497">
        <v>30793</v>
      </c>
      <c r="G2497">
        <v>15009</v>
      </c>
      <c r="H2497">
        <v>15784</v>
      </c>
      <c r="I2497">
        <v>13003</v>
      </c>
      <c r="J2497">
        <v>13595</v>
      </c>
      <c r="K2497">
        <v>1585</v>
      </c>
      <c r="L2497">
        <v>1760</v>
      </c>
      <c r="M2497">
        <v>61</v>
      </c>
      <c r="N2497">
        <v>49</v>
      </c>
      <c r="O2497">
        <v>57</v>
      </c>
      <c r="P2497">
        <v>80</v>
      </c>
      <c r="Q2497">
        <v>23</v>
      </c>
      <c r="R2497">
        <v>16</v>
      </c>
      <c r="S2497">
        <v>280</v>
      </c>
      <c r="T2497">
        <v>284</v>
      </c>
      <c r="U2497">
        <v>14211</v>
      </c>
      <c r="V2497">
        <v>15021</v>
      </c>
      <c r="W2497">
        <v>798</v>
      </c>
      <c r="X2497">
        <v>763</v>
      </c>
    </row>
    <row r="2498" spans="1:24" x14ac:dyDescent="0.35">
      <c r="A2498" s="6" t="str">
        <f t="shared" ref="A2498:A2561" si="39">TEXT(B2498*1000+C2498,"00000")</f>
        <v>47133</v>
      </c>
      <c r="B2498">
        <v>47</v>
      </c>
      <c r="C2498">
        <v>133</v>
      </c>
      <c r="D2498" t="s">
        <v>3883</v>
      </c>
      <c r="E2498" t="s">
        <v>3968</v>
      </c>
      <c r="F2498">
        <v>22509</v>
      </c>
      <c r="G2498">
        <v>11275</v>
      </c>
      <c r="H2498">
        <v>11234</v>
      </c>
      <c r="I2498">
        <v>10952</v>
      </c>
      <c r="J2498">
        <v>10930</v>
      </c>
      <c r="K2498">
        <v>96</v>
      </c>
      <c r="L2498">
        <v>66</v>
      </c>
      <c r="M2498">
        <v>42</v>
      </c>
      <c r="N2498">
        <v>57</v>
      </c>
      <c r="O2498">
        <v>31</v>
      </c>
      <c r="P2498">
        <v>42</v>
      </c>
      <c r="Q2498">
        <v>2</v>
      </c>
      <c r="R2498">
        <v>0</v>
      </c>
      <c r="S2498">
        <v>152</v>
      </c>
      <c r="T2498">
        <v>139</v>
      </c>
      <c r="U2498">
        <v>11065</v>
      </c>
      <c r="V2498">
        <v>11077</v>
      </c>
      <c r="W2498">
        <v>210</v>
      </c>
      <c r="X2498">
        <v>157</v>
      </c>
    </row>
    <row r="2499" spans="1:24" x14ac:dyDescent="0.35">
      <c r="A2499" s="6" t="str">
        <f t="shared" si="39"/>
        <v>47135</v>
      </c>
      <c r="B2499">
        <v>47</v>
      </c>
      <c r="C2499">
        <v>135</v>
      </c>
      <c r="D2499" t="s">
        <v>3883</v>
      </c>
      <c r="E2499" t="s">
        <v>126</v>
      </c>
      <c r="F2499">
        <v>8382</v>
      </c>
      <c r="G2499">
        <v>4246</v>
      </c>
      <c r="H2499">
        <v>4136</v>
      </c>
      <c r="I2499">
        <v>3986</v>
      </c>
      <c r="J2499">
        <v>3865</v>
      </c>
      <c r="K2499">
        <v>123</v>
      </c>
      <c r="L2499">
        <v>89</v>
      </c>
      <c r="M2499">
        <v>35</v>
      </c>
      <c r="N2499">
        <v>27</v>
      </c>
      <c r="O2499">
        <v>13</v>
      </c>
      <c r="P2499">
        <v>66</v>
      </c>
      <c r="Q2499">
        <v>0</v>
      </c>
      <c r="R2499">
        <v>2</v>
      </c>
      <c r="S2499">
        <v>89</v>
      </c>
      <c r="T2499">
        <v>87</v>
      </c>
      <c r="U2499">
        <v>4159</v>
      </c>
      <c r="V2499">
        <v>4064</v>
      </c>
      <c r="W2499">
        <v>87</v>
      </c>
      <c r="X2499">
        <v>72</v>
      </c>
    </row>
    <row r="2500" spans="1:24" x14ac:dyDescent="0.35">
      <c r="A2500" s="6" t="str">
        <f t="shared" si="39"/>
        <v>47137</v>
      </c>
      <c r="B2500">
        <v>47</v>
      </c>
      <c r="C2500">
        <v>137</v>
      </c>
      <c r="D2500" t="s">
        <v>3883</v>
      </c>
      <c r="E2500" t="s">
        <v>3971</v>
      </c>
      <c r="F2500">
        <v>5004</v>
      </c>
      <c r="G2500">
        <v>2484</v>
      </c>
      <c r="H2500">
        <v>2520</v>
      </c>
      <c r="I2500">
        <v>2439</v>
      </c>
      <c r="J2500">
        <v>2470</v>
      </c>
      <c r="K2500">
        <v>6</v>
      </c>
      <c r="L2500">
        <v>8</v>
      </c>
      <c r="M2500">
        <v>6</v>
      </c>
      <c r="N2500">
        <v>15</v>
      </c>
      <c r="O2500">
        <v>4</v>
      </c>
      <c r="P2500">
        <v>3</v>
      </c>
      <c r="Q2500">
        <v>1</v>
      </c>
      <c r="R2500">
        <v>3</v>
      </c>
      <c r="S2500">
        <v>28</v>
      </c>
      <c r="T2500">
        <v>21</v>
      </c>
      <c r="U2500">
        <v>2430</v>
      </c>
      <c r="V2500">
        <v>2476</v>
      </c>
      <c r="W2500">
        <v>54</v>
      </c>
      <c r="X2500">
        <v>44</v>
      </c>
    </row>
    <row r="2501" spans="1:24" x14ac:dyDescent="0.35">
      <c r="A2501" s="6" t="str">
        <f t="shared" si="39"/>
        <v>47139</v>
      </c>
      <c r="B2501">
        <v>47</v>
      </c>
      <c r="C2501">
        <v>139</v>
      </c>
      <c r="D2501" t="s">
        <v>3883</v>
      </c>
      <c r="E2501" t="s">
        <v>283</v>
      </c>
      <c r="F2501">
        <v>17544</v>
      </c>
      <c r="G2501">
        <v>8748</v>
      </c>
      <c r="H2501">
        <v>8796</v>
      </c>
      <c r="I2501">
        <v>8441</v>
      </c>
      <c r="J2501">
        <v>8503</v>
      </c>
      <c r="K2501">
        <v>81</v>
      </c>
      <c r="L2501">
        <v>48</v>
      </c>
      <c r="M2501">
        <v>48</v>
      </c>
      <c r="N2501">
        <v>49</v>
      </c>
      <c r="O2501">
        <v>30</v>
      </c>
      <c r="P2501">
        <v>38</v>
      </c>
      <c r="Q2501">
        <v>3</v>
      </c>
      <c r="R2501">
        <v>8</v>
      </c>
      <c r="S2501">
        <v>145</v>
      </c>
      <c r="T2501">
        <v>150</v>
      </c>
      <c r="U2501">
        <v>8584</v>
      </c>
      <c r="V2501">
        <v>8634</v>
      </c>
      <c r="W2501">
        <v>164</v>
      </c>
      <c r="X2501">
        <v>162</v>
      </c>
    </row>
    <row r="2502" spans="1:24" x14ac:dyDescent="0.35">
      <c r="A2502" s="6" t="str">
        <f t="shared" si="39"/>
        <v>47141</v>
      </c>
      <c r="B2502">
        <v>47</v>
      </c>
      <c r="C2502">
        <v>141</v>
      </c>
      <c r="D2502" t="s">
        <v>3883</v>
      </c>
      <c r="E2502" t="s">
        <v>672</v>
      </c>
      <c r="F2502">
        <v>79853</v>
      </c>
      <c r="G2502">
        <v>39974</v>
      </c>
      <c r="H2502">
        <v>39879</v>
      </c>
      <c r="I2502">
        <v>36987</v>
      </c>
      <c r="J2502">
        <v>37264</v>
      </c>
      <c r="K2502">
        <v>1119</v>
      </c>
      <c r="L2502">
        <v>893</v>
      </c>
      <c r="M2502">
        <v>361</v>
      </c>
      <c r="N2502">
        <v>338</v>
      </c>
      <c r="O2502">
        <v>652</v>
      </c>
      <c r="P2502">
        <v>569</v>
      </c>
      <c r="Q2502">
        <v>69</v>
      </c>
      <c r="R2502">
        <v>52</v>
      </c>
      <c r="S2502">
        <v>786</v>
      </c>
      <c r="T2502">
        <v>763</v>
      </c>
      <c r="U2502">
        <v>36705</v>
      </c>
      <c r="V2502">
        <v>36955</v>
      </c>
      <c r="W2502">
        <v>3269</v>
      </c>
      <c r="X2502">
        <v>2924</v>
      </c>
    </row>
    <row r="2503" spans="1:24" x14ac:dyDescent="0.35">
      <c r="A2503" s="6" t="str">
        <f t="shared" si="39"/>
        <v>47143</v>
      </c>
      <c r="B2503">
        <v>47</v>
      </c>
      <c r="C2503">
        <v>143</v>
      </c>
      <c r="D2503" t="s">
        <v>3883</v>
      </c>
      <c r="E2503" t="s">
        <v>3975</v>
      </c>
      <c r="F2503">
        <v>32873</v>
      </c>
      <c r="G2503">
        <v>16411</v>
      </c>
      <c r="H2503">
        <v>16462</v>
      </c>
      <c r="I2503">
        <v>15490</v>
      </c>
      <c r="J2503">
        <v>15601</v>
      </c>
      <c r="K2503">
        <v>402</v>
      </c>
      <c r="L2503">
        <v>310</v>
      </c>
      <c r="M2503">
        <v>99</v>
      </c>
      <c r="N2503">
        <v>105</v>
      </c>
      <c r="O2503">
        <v>90</v>
      </c>
      <c r="P2503">
        <v>116</v>
      </c>
      <c r="Q2503">
        <v>15</v>
      </c>
      <c r="R2503">
        <v>6</v>
      </c>
      <c r="S2503">
        <v>315</v>
      </c>
      <c r="T2503">
        <v>324</v>
      </c>
      <c r="U2503">
        <v>15289</v>
      </c>
      <c r="V2503">
        <v>15646</v>
      </c>
      <c r="W2503">
        <v>1122</v>
      </c>
      <c r="X2503">
        <v>816</v>
      </c>
    </row>
    <row r="2504" spans="1:24" x14ac:dyDescent="0.35">
      <c r="A2504" s="6" t="str">
        <f t="shared" si="39"/>
        <v>47145</v>
      </c>
      <c r="B2504">
        <v>47</v>
      </c>
      <c r="C2504">
        <v>145</v>
      </c>
      <c r="D2504" t="s">
        <v>3883</v>
      </c>
      <c r="E2504" t="s">
        <v>3977</v>
      </c>
      <c r="F2504">
        <v>53396</v>
      </c>
      <c r="G2504">
        <v>26401</v>
      </c>
      <c r="H2504">
        <v>26995</v>
      </c>
      <c r="I2504">
        <v>24870</v>
      </c>
      <c r="J2504">
        <v>25425</v>
      </c>
      <c r="K2504">
        <v>766</v>
      </c>
      <c r="L2504">
        <v>739</v>
      </c>
      <c r="M2504">
        <v>131</v>
      </c>
      <c r="N2504">
        <v>121</v>
      </c>
      <c r="O2504">
        <v>152</v>
      </c>
      <c r="P2504">
        <v>209</v>
      </c>
      <c r="Q2504">
        <v>11</v>
      </c>
      <c r="R2504">
        <v>18</v>
      </c>
      <c r="S2504">
        <v>471</v>
      </c>
      <c r="T2504">
        <v>483</v>
      </c>
      <c r="U2504">
        <v>25893</v>
      </c>
      <c r="V2504">
        <v>26474</v>
      </c>
      <c r="W2504">
        <v>508</v>
      </c>
      <c r="X2504">
        <v>521</v>
      </c>
    </row>
    <row r="2505" spans="1:24" x14ac:dyDescent="0.35">
      <c r="A2505" s="6" t="str">
        <f t="shared" si="39"/>
        <v>47147</v>
      </c>
      <c r="B2505">
        <v>47</v>
      </c>
      <c r="C2505">
        <v>147</v>
      </c>
      <c r="D2505" t="s">
        <v>3883</v>
      </c>
      <c r="E2505" t="s">
        <v>1797</v>
      </c>
      <c r="F2505">
        <v>72805</v>
      </c>
      <c r="G2505">
        <v>36259</v>
      </c>
      <c r="H2505">
        <v>36546</v>
      </c>
      <c r="I2505">
        <v>32263</v>
      </c>
      <c r="J2505">
        <v>32359</v>
      </c>
      <c r="K2505">
        <v>2777</v>
      </c>
      <c r="L2505">
        <v>2981</v>
      </c>
      <c r="M2505">
        <v>260</v>
      </c>
      <c r="N2505">
        <v>238</v>
      </c>
      <c r="O2505">
        <v>287</v>
      </c>
      <c r="P2505">
        <v>304</v>
      </c>
      <c r="Q2505">
        <v>43</v>
      </c>
      <c r="R2505">
        <v>48</v>
      </c>
      <c r="S2505">
        <v>629</v>
      </c>
      <c r="T2505">
        <v>616</v>
      </c>
      <c r="U2505">
        <v>32587</v>
      </c>
      <c r="V2505">
        <v>33379</v>
      </c>
      <c r="W2505">
        <v>3672</v>
      </c>
      <c r="X2505">
        <v>3167</v>
      </c>
    </row>
    <row r="2506" spans="1:24" x14ac:dyDescent="0.35">
      <c r="A2506" s="6" t="str">
        <f t="shared" si="39"/>
        <v>47149</v>
      </c>
      <c r="B2506">
        <v>47</v>
      </c>
      <c r="C2506">
        <v>149</v>
      </c>
      <c r="D2506" t="s">
        <v>3883</v>
      </c>
      <c r="E2506" t="s">
        <v>3186</v>
      </c>
      <c r="F2506">
        <v>341483</v>
      </c>
      <c r="G2506">
        <v>168653</v>
      </c>
      <c r="H2506">
        <v>172830</v>
      </c>
      <c r="I2506">
        <v>129393</v>
      </c>
      <c r="J2506">
        <v>130670</v>
      </c>
      <c r="K2506">
        <v>26960</v>
      </c>
      <c r="L2506">
        <v>29315</v>
      </c>
      <c r="M2506">
        <v>1046</v>
      </c>
      <c r="N2506">
        <v>1071</v>
      </c>
      <c r="O2506">
        <v>6097</v>
      </c>
      <c r="P2506">
        <v>6563</v>
      </c>
      <c r="Q2506">
        <v>249</v>
      </c>
      <c r="R2506">
        <v>210</v>
      </c>
      <c r="S2506">
        <v>4908</v>
      </c>
      <c r="T2506">
        <v>5001</v>
      </c>
      <c r="U2506">
        <v>148904</v>
      </c>
      <c r="V2506">
        <v>154351</v>
      </c>
      <c r="W2506">
        <v>19749</v>
      </c>
      <c r="X2506">
        <v>18479</v>
      </c>
    </row>
    <row r="2507" spans="1:24" x14ac:dyDescent="0.35">
      <c r="A2507" s="6" t="str">
        <f t="shared" si="39"/>
        <v>47151</v>
      </c>
      <c r="B2507">
        <v>47</v>
      </c>
      <c r="C2507">
        <v>151</v>
      </c>
      <c r="D2507" t="s">
        <v>3883</v>
      </c>
      <c r="E2507" t="s">
        <v>296</v>
      </c>
      <c r="F2507">
        <v>21848</v>
      </c>
      <c r="G2507">
        <v>10836</v>
      </c>
      <c r="H2507">
        <v>11012</v>
      </c>
      <c r="I2507">
        <v>10603</v>
      </c>
      <c r="J2507">
        <v>10785</v>
      </c>
      <c r="K2507">
        <v>47</v>
      </c>
      <c r="L2507">
        <v>31</v>
      </c>
      <c r="M2507">
        <v>39</v>
      </c>
      <c r="N2507">
        <v>47</v>
      </c>
      <c r="O2507">
        <v>36</v>
      </c>
      <c r="P2507">
        <v>36</v>
      </c>
      <c r="Q2507">
        <v>2</v>
      </c>
      <c r="R2507">
        <v>3</v>
      </c>
      <c r="S2507">
        <v>109</v>
      </c>
      <c r="T2507">
        <v>110</v>
      </c>
      <c r="U2507">
        <v>10718</v>
      </c>
      <c r="V2507">
        <v>10911</v>
      </c>
      <c r="W2507">
        <v>118</v>
      </c>
      <c r="X2507">
        <v>101</v>
      </c>
    </row>
    <row r="2508" spans="1:24" x14ac:dyDescent="0.35">
      <c r="A2508" s="6" t="str">
        <f t="shared" si="39"/>
        <v>47153</v>
      </c>
      <c r="B2508">
        <v>47</v>
      </c>
      <c r="C2508">
        <v>153</v>
      </c>
      <c r="D2508" t="s">
        <v>3883</v>
      </c>
      <c r="E2508" t="s">
        <v>3982</v>
      </c>
      <c r="F2508">
        <v>15825</v>
      </c>
      <c r="G2508">
        <v>7952</v>
      </c>
      <c r="H2508">
        <v>7873</v>
      </c>
      <c r="I2508">
        <v>7652</v>
      </c>
      <c r="J2508">
        <v>7606</v>
      </c>
      <c r="K2508">
        <v>84</v>
      </c>
      <c r="L2508">
        <v>51</v>
      </c>
      <c r="M2508">
        <v>47</v>
      </c>
      <c r="N2508">
        <v>47</v>
      </c>
      <c r="O2508">
        <v>28</v>
      </c>
      <c r="P2508">
        <v>36</v>
      </c>
      <c r="Q2508">
        <v>5</v>
      </c>
      <c r="R2508">
        <v>4</v>
      </c>
      <c r="S2508">
        <v>136</v>
      </c>
      <c r="T2508">
        <v>129</v>
      </c>
      <c r="U2508">
        <v>7598</v>
      </c>
      <c r="V2508">
        <v>7614</v>
      </c>
      <c r="W2508">
        <v>354</v>
      </c>
      <c r="X2508">
        <v>259</v>
      </c>
    </row>
    <row r="2509" spans="1:24" x14ac:dyDescent="0.35">
      <c r="A2509" s="6" t="str">
        <f t="shared" si="39"/>
        <v>47155</v>
      </c>
      <c r="B2509">
        <v>47</v>
      </c>
      <c r="C2509">
        <v>155</v>
      </c>
      <c r="D2509" t="s">
        <v>3883</v>
      </c>
      <c r="E2509" t="s">
        <v>302</v>
      </c>
      <c r="F2509">
        <v>98381</v>
      </c>
      <c r="G2509">
        <v>48770</v>
      </c>
      <c r="H2509">
        <v>49611</v>
      </c>
      <c r="I2509">
        <v>45982</v>
      </c>
      <c r="J2509">
        <v>47177</v>
      </c>
      <c r="K2509">
        <v>835</v>
      </c>
      <c r="L2509">
        <v>668</v>
      </c>
      <c r="M2509">
        <v>394</v>
      </c>
      <c r="N2509">
        <v>334</v>
      </c>
      <c r="O2509">
        <v>613</v>
      </c>
      <c r="P2509">
        <v>673</v>
      </c>
      <c r="Q2509">
        <v>35</v>
      </c>
      <c r="R2509">
        <v>26</v>
      </c>
      <c r="S2509">
        <v>911</v>
      </c>
      <c r="T2509">
        <v>733</v>
      </c>
      <c r="U2509">
        <v>44124</v>
      </c>
      <c r="V2509">
        <v>45697</v>
      </c>
      <c r="W2509">
        <v>4646</v>
      </c>
      <c r="X2509">
        <v>3914</v>
      </c>
    </row>
    <row r="2510" spans="1:24" x14ac:dyDescent="0.35">
      <c r="A2510" s="6" t="str">
        <f t="shared" si="39"/>
        <v>47157</v>
      </c>
      <c r="B2510">
        <v>47</v>
      </c>
      <c r="C2510">
        <v>157</v>
      </c>
      <c r="D2510" t="s">
        <v>3883</v>
      </c>
      <c r="E2510" t="s">
        <v>138</v>
      </c>
      <c r="F2510">
        <v>930020</v>
      </c>
      <c r="G2510">
        <v>443343</v>
      </c>
      <c r="H2510">
        <v>486677</v>
      </c>
      <c r="I2510">
        <v>189875</v>
      </c>
      <c r="J2510">
        <v>192900</v>
      </c>
      <c r="K2510">
        <v>230844</v>
      </c>
      <c r="L2510">
        <v>270210</v>
      </c>
      <c r="M2510">
        <v>2061</v>
      </c>
      <c r="N2510">
        <v>1642</v>
      </c>
      <c r="O2510">
        <v>12704</v>
      </c>
      <c r="P2510">
        <v>13504</v>
      </c>
      <c r="Q2510">
        <v>450</v>
      </c>
      <c r="R2510">
        <v>408</v>
      </c>
      <c r="S2510">
        <v>7409</v>
      </c>
      <c r="T2510">
        <v>8013</v>
      </c>
      <c r="U2510">
        <v>402619</v>
      </c>
      <c r="V2510">
        <v>449812</v>
      </c>
      <c r="W2510">
        <v>40724</v>
      </c>
      <c r="X2510">
        <v>36865</v>
      </c>
    </row>
    <row r="2511" spans="1:24" x14ac:dyDescent="0.35">
      <c r="A2511" s="6" t="str">
        <f t="shared" si="39"/>
        <v>47159</v>
      </c>
      <c r="B2511">
        <v>47</v>
      </c>
      <c r="C2511">
        <v>159</v>
      </c>
      <c r="D2511" t="s">
        <v>3883</v>
      </c>
      <c r="E2511" t="s">
        <v>1623</v>
      </c>
      <c r="F2511">
        <v>19913</v>
      </c>
      <c r="G2511">
        <v>10035</v>
      </c>
      <c r="H2511">
        <v>9878</v>
      </c>
      <c r="I2511">
        <v>9494</v>
      </c>
      <c r="J2511">
        <v>9363</v>
      </c>
      <c r="K2511">
        <v>270</v>
      </c>
      <c r="L2511">
        <v>224</v>
      </c>
      <c r="M2511">
        <v>48</v>
      </c>
      <c r="N2511">
        <v>59</v>
      </c>
      <c r="O2511">
        <v>49</v>
      </c>
      <c r="P2511">
        <v>53</v>
      </c>
      <c r="Q2511">
        <v>3</v>
      </c>
      <c r="R2511">
        <v>2</v>
      </c>
      <c r="S2511">
        <v>171</v>
      </c>
      <c r="T2511">
        <v>177</v>
      </c>
      <c r="U2511">
        <v>9764</v>
      </c>
      <c r="V2511">
        <v>9617</v>
      </c>
      <c r="W2511">
        <v>271</v>
      </c>
      <c r="X2511">
        <v>261</v>
      </c>
    </row>
    <row r="2512" spans="1:24" x14ac:dyDescent="0.35">
      <c r="A2512" s="6" t="str">
        <f t="shared" si="39"/>
        <v>47161</v>
      </c>
      <c r="B2512">
        <v>47</v>
      </c>
      <c r="C2512">
        <v>161</v>
      </c>
      <c r="D2512" t="s">
        <v>3883</v>
      </c>
      <c r="E2512" t="s">
        <v>909</v>
      </c>
      <c r="F2512">
        <v>13656</v>
      </c>
      <c r="G2512">
        <v>6865</v>
      </c>
      <c r="H2512">
        <v>6791</v>
      </c>
      <c r="I2512">
        <v>6434</v>
      </c>
      <c r="J2512">
        <v>6381</v>
      </c>
      <c r="K2512">
        <v>161</v>
      </c>
      <c r="L2512">
        <v>116</v>
      </c>
      <c r="M2512">
        <v>54</v>
      </c>
      <c r="N2512">
        <v>49</v>
      </c>
      <c r="O2512">
        <v>61</v>
      </c>
      <c r="P2512">
        <v>87</v>
      </c>
      <c r="Q2512">
        <v>5</v>
      </c>
      <c r="R2512">
        <v>5</v>
      </c>
      <c r="S2512">
        <v>150</v>
      </c>
      <c r="T2512">
        <v>153</v>
      </c>
      <c r="U2512">
        <v>6679</v>
      </c>
      <c r="V2512">
        <v>6627</v>
      </c>
      <c r="W2512">
        <v>186</v>
      </c>
      <c r="X2512">
        <v>164</v>
      </c>
    </row>
    <row r="2513" spans="1:24" x14ac:dyDescent="0.35">
      <c r="A2513" s="6" t="str">
        <f t="shared" si="39"/>
        <v>47163</v>
      </c>
      <c r="B2513">
        <v>47</v>
      </c>
      <c r="C2513">
        <v>163</v>
      </c>
      <c r="D2513" t="s">
        <v>3883</v>
      </c>
      <c r="E2513" t="s">
        <v>1306</v>
      </c>
      <c r="F2513">
        <v>158162</v>
      </c>
      <c r="G2513">
        <v>77590</v>
      </c>
      <c r="H2513">
        <v>80572</v>
      </c>
      <c r="I2513">
        <v>73277</v>
      </c>
      <c r="J2513">
        <v>76541</v>
      </c>
      <c r="K2513">
        <v>2094</v>
      </c>
      <c r="L2513">
        <v>1685</v>
      </c>
      <c r="M2513">
        <v>316</v>
      </c>
      <c r="N2513">
        <v>290</v>
      </c>
      <c r="O2513">
        <v>542</v>
      </c>
      <c r="P2513">
        <v>724</v>
      </c>
      <c r="Q2513">
        <v>40</v>
      </c>
      <c r="R2513">
        <v>38</v>
      </c>
      <c r="S2513">
        <v>1321</v>
      </c>
      <c r="T2513">
        <v>1294</v>
      </c>
      <c r="U2513">
        <v>75752</v>
      </c>
      <c r="V2513">
        <v>78883</v>
      </c>
      <c r="W2513">
        <v>1838</v>
      </c>
      <c r="X2513">
        <v>1689</v>
      </c>
    </row>
    <row r="2514" spans="1:24" x14ac:dyDescent="0.35">
      <c r="A2514" s="6" t="str">
        <f t="shared" si="39"/>
        <v>47165</v>
      </c>
      <c r="B2514">
        <v>47</v>
      </c>
      <c r="C2514">
        <v>165</v>
      </c>
      <c r="D2514" t="s">
        <v>3883</v>
      </c>
      <c r="E2514" t="s">
        <v>1631</v>
      </c>
      <c r="F2514">
        <v>196285</v>
      </c>
      <c r="G2514">
        <v>96239</v>
      </c>
      <c r="H2514">
        <v>100046</v>
      </c>
      <c r="I2514">
        <v>84230</v>
      </c>
      <c r="J2514">
        <v>87076</v>
      </c>
      <c r="K2514">
        <v>7970</v>
      </c>
      <c r="L2514">
        <v>8690</v>
      </c>
      <c r="M2514">
        <v>415</v>
      </c>
      <c r="N2514">
        <v>388</v>
      </c>
      <c r="O2514">
        <v>1492</v>
      </c>
      <c r="P2514">
        <v>1684</v>
      </c>
      <c r="Q2514">
        <v>98</v>
      </c>
      <c r="R2514">
        <v>102</v>
      </c>
      <c r="S2514">
        <v>2034</v>
      </c>
      <c r="T2514">
        <v>2106</v>
      </c>
      <c r="U2514">
        <v>89716</v>
      </c>
      <c r="V2514">
        <v>93756</v>
      </c>
      <c r="W2514">
        <v>6523</v>
      </c>
      <c r="X2514">
        <v>6290</v>
      </c>
    </row>
    <row r="2515" spans="1:24" x14ac:dyDescent="0.35">
      <c r="A2515" s="6" t="str">
        <f t="shared" si="39"/>
        <v>47167</v>
      </c>
      <c r="B2515">
        <v>47</v>
      </c>
      <c r="C2515">
        <v>167</v>
      </c>
      <c r="D2515" t="s">
        <v>3883</v>
      </c>
      <c r="E2515" t="s">
        <v>1312</v>
      </c>
      <c r="F2515">
        <v>60974</v>
      </c>
      <c r="G2515">
        <v>30092</v>
      </c>
      <c r="H2515">
        <v>30882</v>
      </c>
      <c r="I2515">
        <v>23569</v>
      </c>
      <c r="J2515">
        <v>23835</v>
      </c>
      <c r="K2515">
        <v>5489</v>
      </c>
      <c r="L2515">
        <v>5824</v>
      </c>
      <c r="M2515">
        <v>154</v>
      </c>
      <c r="N2515">
        <v>151</v>
      </c>
      <c r="O2515">
        <v>167</v>
      </c>
      <c r="P2515">
        <v>311</v>
      </c>
      <c r="Q2515">
        <v>33</v>
      </c>
      <c r="R2515">
        <v>48</v>
      </c>
      <c r="S2515">
        <v>680</v>
      </c>
      <c r="T2515">
        <v>713</v>
      </c>
      <c r="U2515">
        <v>29149</v>
      </c>
      <c r="V2515">
        <v>30125</v>
      </c>
      <c r="W2515">
        <v>943</v>
      </c>
      <c r="X2515">
        <v>757</v>
      </c>
    </row>
    <row r="2516" spans="1:24" x14ac:dyDescent="0.35">
      <c r="A2516" s="6" t="str">
        <f t="shared" si="39"/>
        <v>47169</v>
      </c>
      <c r="B2516">
        <v>47</v>
      </c>
      <c r="C2516">
        <v>169</v>
      </c>
      <c r="D2516" t="s">
        <v>3883</v>
      </c>
      <c r="E2516" t="s">
        <v>3991</v>
      </c>
      <c r="F2516">
        <v>11609</v>
      </c>
      <c r="G2516">
        <v>6813</v>
      </c>
      <c r="H2516">
        <v>4796</v>
      </c>
      <c r="I2516">
        <v>5775</v>
      </c>
      <c r="J2516">
        <v>4177</v>
      </c>
      <c r="K2516">
        <v>900</v>
      </c>
      <c r="L2516">
        <v>417</v>
      </c>
      <c r="M2516">
        <v>33</v>
      </c>
      <c r="N2516">
        <v>37</v>
      </c>
      <c r="O2516">
        <v>9</v>
      </c>
      <c r="P2516">
        <v>39</v>
      </c>
      <c r="Q2516">
        <v>2</v>
      </c>
      <c r="R2516">
        <v>1</v>
      </c>
      <c r="S2516">
        <v>94</v>
      </c>
      <c r="T2516">
        <v>125</v>
      </c>
      <c r="U2516">
        <v>6623</v>
      </c>
      <c r="V2516">
        <v>4617</v>
      </c>
      <c r="W2516">
        <v>190</v>
      </c>
      <c r="X2516">
        <v>179</v>
      </c>
    </row>
    <row r="2517" spans="1:24" x14ac:dyDescent="0.35">
      <c r="A2517" s="6" t="str">
        <f t="shared" si="39"/>
        <v>47171</v>
      </c>
      <c r="B2517">
        <v>47</v>
      </c>
      <c r="C2517">
        <v>171</v>
      </c>
      <c r="D2517" t="s">
        <v>3883</v>
      </c>
      <c r="E2517" t="s">
        <v>3993</v>
      </c>
      <c r="F2517">
        <v>17925</v>
      </c>
      <c r="G2517">
        <v>8940</v>
      </c>
      <c r="H2517">
        <v>8985</v>
      </c>
      <c r="I2517">
        <v>8662</v>
      </c>
      <c r="J2517">
        <v>8736</v>
      </c>
      <c r="K2517">
        <v>60</v>
      </c>
      <c r="L2517">
        <v>39</v>
      </c>
      <c r="M2517">
        <v>63</v>
      </c>
      <c r="N2517">
        <v>46</v>
      </c>
      <c r="O2517">
        <v>30</v>
      </c>
      <c r="P2517">
        <v>31</v>
      </c>
      <c r="Q2517">
        <v>6</v>
      </c>
      <c r="R2517">
        <v>2</v>
      </c>
      <c r="S2517">
        <v>119</v>
      </c>
      <c r="T2517">
        <v>131</v>
      </c>
      <c r="U2517">
        <v>8367</v>
      </c>
      <c r="V2517">
        <v>8454</v>
      </c>
      <c r="W2517">
        <v>573</v>
      </c>
      <c r="X2517">
        <v>531</v>
      </c>
    </row>
    <row r="2518" spans="1:24" x14ac:dyDescent="0.35">
      <c r="A2518" s="6" t="str">
        <f t="shared" si="39"/>
        <v>47173</v>
      </c>
      <c r="B2518">
        <v>47</v>
      </c>
      <c r="C2518">
        <v>173</v>
      </c>
      <c r="D2518" t="s">
        <v>3883</v>
      </c>
      <c r="E2518" t="s">
        <v>308</v>
      </c>
      <c r="F2518">
        <v>19804</v>
      </c>
      <c r="G2518">
        <v>9890</v>
      </c>
      <c r="H2518">
        <v>9914</v>
      </c>
      <c r="I2518">
        <v>9638</v>
      </c>
      <c r="J2518">
        <v>9645</v>
      </c>
      <c r="K2518">
        <v>51</v>
      </c>
      <c r="L2518">
        <v>53</v>
      </c>
      <c r="M2518">
        <v>49</v>
      </c>
      <c r="N2518">
        <v>48</v>
      </c>
      <c r="O2518">
        <v>17</v>
      </c>
      <c r="P2518">
        <v>27</v>
      </c>
      <c r="Q2518">
        <v>11</v>
      </c>
      <c r="R2518">
        <v>5</v>
      </c>
      <c r="S2518">
        <v>124</v>
      </c>
      <c r="T2518">
        <v>136</v>
      </c>
      <c r="U2518">
        <v>9685</v>
      </c>
      <c r="V2518">
        <v>9738</v>
      </c>
      <c r="W2518">
        <v>205</v>
      </c>
      <c r="X2518">
        <v>176</v>
      </c>
    </row>
    <row r="2519" spans="1:24" x14ac:dyDescent="0.35">
      <c r="A2519" s="6" t="str">
        <f t="shared" si="39"/>
        <v>47175</v>
      </c>
      <c r="B2519">
        <v>47</v>
      </c>
      <c r="C2519">
        <v>175</v>
      </c>
      <c r="D2519" t="s">
        <v>3883</v>
      </c>
      <c r="E2519" t="s">
        <v>310</v>
      </c>
      <c r="F2519">
        <v>6168</v>
      </c>
      <c r="G2519">
        <v>3130</v>
      </c>
      <c r="H2519">
        <v>3038</v>
      </c>
      <c r="I2519">
        <v>3050</v>
      </c>
      <c r="J2519">
        <v>2933</v>
      </c>
      <c r="K2519">
        <v>32</v>
      </c>
      <c r="L2519">
        <v>24</v>
      </c>
      <c r="M2519">
        <v>14</v>
      </c>
      <c r="N2519">
        <v>13</v>
      </c>
      <c r="O2519">
        <v>3</v>
      </c>
      <c r="P2519">
        <v>14</v>
      </c>
      <c r="Q2519">
        <v>0</v>
      </c>
      <c r="R2519">
        <v>0</v>
      </c>
      <c r="S2519">
        <v>31</v>
      </c>
      <c r="T2519">
        <v>54</v>
      </c>
      <c r="U2519">
        <v>3086</v>
      </c>
      <c r="V2519">
        <v>2984</v>
      </c>
      <c r="W2519">
        <v>44</v>
      </c>
      <c r="X2519">
        <v>54</v>
      </c>
    </row>
    <row r="2520" spans="1:24" x14ac:dyDescent="0.35">
      <c r="A2520" s="6" t="str">
        <f t="shared" si="39"/>
        <v>47177</v>
      </c>
      <c r="B2520">
        <v>47</v>
      </c>
      <c r="C2520">
        <v>177</v>
      </c>
      <c r="D2520" t="s">
        <v>3883</v>
      </c>
      <c r="E2520" t="s">
        <v>946</v>
      </c>
      <c r="F2520">
        <v>40946</v>
      </c>
      <c r="G2520">
        <v>20425</v>
      </c>
      <c r="H2520">
        <v>20521</v>
      </c>
      <c r="I2520">
        <v>18918</v>
      </c>
      <c r="J2520">
        <v>19063</v>
      </c>
      <c r="K2520">
        <v>846</v>
      </c>
      <c r="L2520">
        <v>759</v>
      </c>
      <c r="M2520">
        <v>130</v>
      </c>
      <c r="N2520">
        <v>90</v>
      </c>
      <c r="O2520">
        <v>174</v>
      </c>
      <c r="P2520">
        <v>184</v>
      </c>
      <c r="Q2520">
        <v>27</v>
      </c>
      <c r="R2520">
        <v>16</v>
      </c>
      <c r="S2520">
        <v>330</v>
      </c>
      <c r="T2520">
        <v>409</v>
      </c>
      <c r="U2520">
        <v>18109</v>
      </c>
      <c r="V2520">
        <v>18898</v>
      </c>
      <c r="W2520">
        <v>2316</v>
      </c>
      <c r="X2520">
        <v>1623</v>
      </c>
    </row>
    <row r="2521" spans="1:24" x14ac:dyDescent="0.35">
      <c r="A2521" s="6" t="str">
        <f t="shared" si="39"/>
        <v>47179</v>
      </c>
      <c r="B2521">
        <v>47</v>
      </c>
      <c r="C2521">
        <v>179</v>
      </c>
      <c r="D2521" t="s">
        <v>3883</v>
      </c>
      <c r="E2521" t="s">
        <v>150</v>
      </c>
      <c r="F2521">
        <v>133003</v>
      </c>
      <c r="G2521">
        <v>65440</v>
      </c>
      <c r="H2521">
        <v>67563</v>
      </c>
      <c r="I2521">
        <v>59467</v>
      </c>
      <c r="J2521">
        <v>61671</v>
      </c>
      <c r="K2521">
        <v>3139</v>
      </c>
      <c r="L2521">
        <v>2888</v>
      </c>
      <c r="M2521">
        <v>346</v>
      </c>
      <c r="N2521">
        <v>302</v>
      </c>
      <c r="O2521">
        <v>1033</v>
      </c>
      <c r="P2521">
        <v>1261</v>
      </c>
      <c r="Q2521">
        <v>46</v>
      </c>
      <c r="R2521">
        <v>39</v>
      </c>
      <c r="S2521">
        <v>1409</v>
      </c>
      <c r="T2521">
        <v>1402</v>
      </c>
      <c r="U2521">
        <v>62230</v>
      </c>
      <c r="V2521">
        <v>64653</v>
      </c>
      <c r="W2521">
        <v>3210</v>
      </c>
      <c r="X2521">
        <v>2910</v>
      </c>
    </row>
    <row r="2522" spans="1:24" x14ac:dyDescent="0.35">
      <c r="A2522" s="6" t="str">
        <f t="shared" si="39"/>
        <v>47181</v>
      </c>
      <c r="B2522">
        <v>47</v>
      </c>
      <c r="C2522">
        <v>181</v>
      </c>
      <c r="D2522" t="s">
        <v>3883</v>
      </c>
      <c r="E2522" t="s">
        <v>949</v>
      </c>
      <c r="F2522">
        <v>16231</v>
      </c>
      <c r="G2522">
        <v>9126</v>
      </c>
      <c r="H2522">
        <v>7105</v>
      </c>
      <c r="I2522">
        <v>7917</v>
      </c>
      <c r="J2522">
        <v>6878</v>
      </c>
      <c r="K2522">
        <v>1053</v>
      </c>
      <c r="L2522">
        <v>85</v>
      </c>
      <c r="M2522">
        <v>34</v>
      </c>
      <c r="N2522">
        <v>37</v>
      </c>
      <c r="O2522">
        <v>24</v>
      </c>
      <c r="P2522">
        <v>17</v>
      </c>
      <c r="Q2522">
        <v>4</v>
      </c>
      <c r="R2522">
        <v>0</v>
      </c>
      <c r="S2522">
        <v>94</v>
      </c>
      <c r="T2522">
        <v>88</v>
      </c>
      <c r="U2522">
        <v>8876</v>
      </c>
      <c r="V2522">
        <v>6980</v>
      </c>
      <c r="W2522">
        <v>250</v>
      </c>
      <c r="X2522">
        <v>125</v>
      </c>
    </row>
    <row r="2523" spans="1:24" x14ac:dyDescent="0.35">
      <c r="A2523" s="6" t="str">
        <f t="shared" si="39"/>
        <v>47183</v>
      </c>
      <c r="B2523">
        <v>47</v>
      </c>
      <c r="C2523">
        <v>183</v>
      </c>
      <c r="D2523" t="s">
        <v>3883</v>
      </c>
      <c r="E2523" t="s">
        <v>4000</v>
      </c>
      <c r="F2523">
        <v>32903</v>
      </c>
      <c r="G2523">
        <v>16156</v>
      </c>
      <c r="H2523">
        <v>16747</v>
      </c>
      <c r="I2523">
        <v>14230</v>
      </c>
      <c r="J2523">
        <v>14791</v>
      </c>
      <c r="K2523">
        <v>1322</v>
      </c>
      <c r="L2523">
        <v>1392</v>
      </c>
      <c r="M2523">
        <v>89</v>
      </c>
      <c r="N2523">
        <v>69</v>
      </c>
      <c r="O2523">
        <v>220</v>
      </c>
      <c r="P2523">
        <v>195</v>
      </c>
      <c r="Q2523">
        <v>9</v>
      </c>
      <c r="R2523">
        <v>14</v>
      </c>
      <c r="S2523">
        <v>286</v>
      </c>
      <c r="T2523">
        <v>286</v>
      </c>
      <c r="U2523">
        <v>15682</v>
      </c>
      <c r="V2523">
        <v>16318</v>
      </c>
      <c r="W2523">
        <v>474</v>
      </c>
      <c r="X2523">
        <v>429</v>
      </c>
    </row>
    <row r="2524" spans="1:24" x14ac:dyDescent="0.35">
      <c r="A2524" s="6" t="str">
        <f t="shared" si="39"/>
        <v>47185</v>
      </c>
      <c r="B2524">
        <v>47</v>
      </c>
      <c r="C2524">
        <v>185</v>
      </c>
      <c r="D2524" t="s">
        <v>3883</v>
      </c>
      <c r="E2524" t="s">
        <v>313</v>
      </c>
      <c r="F2524">
        <v>27354</v>
      </c>
      <c r="G2524">
        <v>13457</v>
      </c>
      <c r="H2524">
        <v>13897</v>
      </c>
      <c r="I2524">
        <v>12811</v>
      </c>
      <c r="J2524">
        <v>13314</v>
      </c>
      <c r="K2524">
        <v>318</v>
      </c>
      <c r="L2524">
        <v>199</v>
      </c>
      <c r="M2524">
        <v>76</v>
      </c>
      <c r="N2524">
        <v>62</v>
      </c>
      <c r="O2524">
        <v>47</v>
      </c>
      <c r="P2524">
        <v>77</v>
      </c>
      <c r="Q2524">
        <v>13</v>
      </c>
      <c r="R2524">
        <v>10</v>
      </c>
      <c r="S2524">
        <v>192</v>
      </c>
      <c r="T2524">
        <v>235</v>
      </c>
      <c r="U2524">
        <v>13073</v>
      </c>
      <c r="V2524">
        <v>13526</v>
      </c>
      <c r="W2524">
        <v>384</v>
      </c>
      <c r="X2524">
        <v>371</v>
      </c>
    </row>
    <row r="2525" spans="1:24" x14ac:dyDescent="0.35">
      <c r="A2525" s="6" t="str">
        <f t="shared" si="39"/>
        <v>47187</v>
      </c>
      <c r="B2525">
        <v>47</v>
      </c>
      <c r="C2525">
        <v>187</v>
      </c>
      <c r="D2525" t="s">
        <v>3883</v>
      </c>
      <c r="E2525" t="s">
        <v>1193</v>
      </c>
      <c r="F2525">
        <v>247724</v>
      </c>
      <c r="G2525">
        <v>122356</v>
      </c>
      <c r="H2525">
        <v>125368</v>
      </c>
      <c r="I2525">
        <v>107616</v>
      </c>
      <c r="J2525">
        <v>110559</v>
      </c>
      <c r="K2525">
        <v>5484</v>
      </c>
      <c r="L2525">
        <v>5584</v>
      </c>
      <c r="M2525">
        <v>333</v>
      </c>
      <c r="N2525">
        <v>299</v>
      </c>
      <c r="O2525">
        <v>6566</v>
      </c>
      <c r="P2525">
        <v>6539</v>
      </c>
      <c r="Q2525">
        <v>68</v>
      </c>
      <c r="R2525">
        <v>68</v>
      </c>
      <c r="S2525">
        <v>2289</v>
      </c>
      <c r="T2525">
        <v>2319</v>
      </c>
      <c r="U2525">
        <v>115260</v>
      </c>
      <c r="V2525">
        <v>118236</v>
      </c>
      <c r="W2525">
        <v>7096</v>
      </c>
      <c r="X2525">
        <v>7132</v>
      </c>
    </row>
    <row r="2526" spans="1:24" x14ac:dyDescent="0.35">
      <c r="A2526" s="6" t="str">
        <f t="shared" si="39"/>
        <v>47189</v>
      </c>
      <c r="B2526">
        <v>47</v>
      </c>
      <c r="C2526">
        <v>189</v>
      </c>
      <c r="D2526" t="s">
        <v>3883</v>
      </c>
      <c r="E2526" t="s">
        <v>1643</v>
      </c>
      <c r="F2526">
        <v>147748</v>
      </c>
      <c r="G2526">
        <v>73108</v>
      </c>
      <c r="H2526">
        <v>74640</v>
      </c>
      <c r="I2526">
        <v>64183</v>
      </c>
      <c r="J2526">
        <v>65342</v>
      </c>
      <c r="K2526">
        <v>5609</v>
      </c>
      <c r="L2526">
        <v>5749</v>
      </c>
      <c r="M2526">
        <v>417</v>
      </c>
      <c r="N2526">
        <v>354</v>
      </c>
      <c r="O2526">
        <v>1373</v>
      </c>
      <c r="P2526">
        <v>1483</v>
      </c>
      <c r="Q2526">
        <v>59</v>
      </c>
      <c r="R2526">
        <v>81</v>
      </c>
      <c r="S2526">
        <v>1467</v>
      </c>
      <c r="T2526">
        <v>1631</v>
      </c>
      <c r="U2526">
        <v>68812</v>
      </c>
      <c r="V2526">
        <v>70626</v>
      </c>
      <c r="W2526">
        <v>4296</v>
      </c>
      <c r="X2526">
        <v>4014</v>
      </c>
    </row>
    <row r="2527" spans="1:24" x14ac:dyDescent="0.35">
      <c r="A2527" s="6" t="str">
        <f t="shared" si="39"/>
        <v>48001</v>
      </c>
      <c r="B2527">
        <v>48</v>
      </c>
      <c r="C2527">
        <v>1</v>
      </c>
      <c r="D2527" t="s">
        <v>2587</v>
      </c>
      <c r="E2527" t="s">
        <v>1478</v>
      </c>
      <c r="F2527">
        <v>57921</v>
      </c>
      <c r="G2527">
        <v>35313</v>
      </c>
      <c r="H2527">
        <v>22608</v>
      </c>
      <c r="I2527">
        <v>24890</v>
      </c>
      <c r="J2527">
        <v>18309</v>
      </c>
      <c r="K2527">
        <v>9172</v>
      </c>
      <c r="L2527">
        <v>3389</v>
      </c>
      <c r="M2527">
        <v>270</v>
      </c>
      <c r="N2527">
        <v>174</v>
      </c>
      <c r="O2527">
        <v>335</v>
      </c>
      <c r="P2527">
        <v>217</v>
      </c>
      <c r="Q2527">
        <v>66</v>
      </c>
      <c r="R2527">
        <v>54</v>
      </c>
      <c r="S2527">
        <v>580</v>
      </c>
      <c r="T2527">
        <v>465</v>
      </c>
      <c r="U2527">
        <v>28040</v>
      </c>
      <c r="V2527">
        <v>18823</v>
      </c>
      <c r="W2527">
        <v>7273</v>
      </c>
      <c r="X2527">
        <v>3785</v>
      </c>
    </row>
    <row r="2528" spans="1:24" x14ac:dyDescent="0.35">
      <c r="A2528" s="6" t="str">
        <f t="shared" si="39"/>
        <v>48003</v>
      </c>
      <c r="B2528">
        <v>48</v>
      </c>
      <c r="C2528">
        <v>3</v>
      </c>
      <c r="D2528" t="s">
        <v>2587</v>
      </c>
      <c r="E2528" t="s">
        <v>4006</v>
      </c>
      <c r="F2528">
        <v>18608</v>
      </c>
      <c r="G2528">
        <v>9543</v>
      </c>
      <c r="H2528">
        <v>9065</v>
      </c>
      <c r="I2528">
        <v>8981</v>
      </c>
      <c r="J2528">
        <v>8513</v>
      </c>
      <c r="K2528">
        <v>202</v>
      </c>
      <c r="L2528">
        <v>176</v>
      </c>
      <c r="M2528">
        <v>150</v>
      </c>
      <c r="N2528">
        <v>150</v>
      </c>
      <c r="O2528">
        <v>75</v>
      </c>
      <c r="P2528">
        <v>75</v>
      </c>
      <c r="Q2528">
        <v>3</v>
      </c>
      <c r="R2528">
        <v>2</v>
      </c>
      <c r="S2528">
        <v>132</v>
      </c>
      <c r="T2528">
        <v>149</v>
      </c>
      <c r="U2528">
        <v>4164</v>
      </c>
      <c r="V2528">
        <v>4031</v>
      </c>
      <c r="W2528">
        <v>5379</v>
      </c>
      <c r="X2528">
        <v>5034</v>
      </c>
    </row>
    <row r="2529" spans="1:24" x14ac:dyDescent="0.35">
      <c r="A2529" s="6" t="str">
        <f t="shared" si="39"/>
        <v>48005</v>
      </c>
      <c r="B2529">
        <v>48</v>
      </c>
      <c r="C2529">
        <v>5</v>
      </c>
      <c r="D2529" t="s">
        <v>2587</v>
      </c>
      <c r="E2529" t="s">
        <v>4008</v>
      </c>
      <c r="F2529">
        <v>86400</v>
      </c>
      <c r="G2529">
        <v>42425</v>
      </c>
      <c r="H2529">
        <v>43975</v>
      </c>
      <c r="I2529">
        <v>34457</v>
      </c>
      <c r="J2529">
        <v>35305</v>
      </c>
      <c r="K2529">
        <v>6553</v>
      </c>
      <c r="L2529">
        <v>7134</v>
      </c>
      <c r="M2529">
        <v>355</v>
      </c>
      <c r="N2529">
        <v>337</v>
      </c>
      <c r="O2529">
        <v>440</v>
      </c>
      <c r="P2529">
        <v>506</v>
      </c>
      <c r="Q2529">
        <v>34</v>
      </c>
      <c r="R2529">
        <v>27</v>
      </c>
      <c r="S2529">
        <v>586</v>
      </c>
      <c r="T2529">
        <v>666</v>
      </c>
      <c r="U2529">
        <v>32404</v>
      </c>
      <c r="V2529">
        <v>34256</v>
      </c>
      <c r="W2529">
        <v>10021</v>
      </c>
      <c r="X2529">
        <v>9719</v>
      </c>
    </row>
    <row r="2530" spans="1:24" x14ac:dyDescent="0.35">
      <c r="A2530" s="6" t="str">
        <f t="shared" si="39"/>
        <v>48007</v>
      </c>
      <c r="B2530">
        <v>48</v>
      </c>
      <c r="C2530">
        <v>7</v>
      </c>
      <c r="D2530" t="s">
        <v>2587</v>
      </c>
      <c r="E2530" t="s">
        <v>4010</v>
      </c>
      <c r="F2530">
        <v>23829</v>
      </c>
      <c r="G2530">
        <v>11900</v>
      </c>
      <c r="H2530">
        <v>11929</v>
      </c>
      <c r="I2530">
        <v>10968</v>
      </c>
      <c r="J2530">
        <v>11111</v>
      </c>
      <c r="K2530">
        <v>290</v>
      </c>
      <c r="L2530">
        <v>169</v>
      </c>
      <c r="M2530">
        <v>157</v>
      </c>
      <c r="N2530">
        <v>166</v>
      </c>
      <c r="O2530">
        <v>233</v>
      </c>
      <c r="P2530">
        <v>251</v>
      </c>
      <c r="Q2530">
        <v>14</v>
      </c>
      <c r="R2530">
        <v>16</v>
      </c>
      <c r="S2530">
        <v>238</v>
      </c>
      <c r="T2530">
        <v>216</v>
      </c>
      <c r="U2530">
        <v>8676</v>
      </c>
      <c r="V2530">
        <v>8949</v>
      </c>
      <c r="W2530">
        <v>3224</v>
      </c>
      <c r="X2530">
        <v>2980</v>
      </c>
    </row>
    <row r="2531" spans="1:24" x14ac:dyDescent="0.35">
      <c r="A2531" s="6" t="str">
        <f t="shared" si="39"/>
        <v>48009</v>
      </c>
      <c r="B2531">
        <v>48</v>
      </c>
      <c r="C2531">
        <v>9</v>
      </c>
      <c r="D2531" t="s">
        <v>2587</v>
      </c>
      <c r="E2531" t="s">
        <v>4012</v>
      </c>
      <c r="F2531">
        <v>8555</v>
      </c>
      <c r="G2531">
        <v>4244</v>
      </c>
      <c r="H2531">
        <v>4311</v>
      </c>
      <c r="I2531">
        <v>4007</v>
      </c>
      <c r="J2531">
        <v>4082</v>
      </c>
      <c r="K2531">
        <v>64</v>
      </c>
      <c r="L2531">
        <v>45</v>
      </c>
      <c r="M2531">
        <v>63</v>
      </c>
      <c r="N2531">
        <v>80</v>
      </c>
      <c r="O2531">
        <v>21</v>
      </c>
      <c r="P2531">
        <v>28</v>
      </c>
      <c r="Q2531">
        <v>2</v>
      </c>
      <c r="R2531">
        <v>3</v>
      </c>
      <c r="S2531">
        <v>87</v>
      </c>
      <c r="T2531">
        <v>73</v>
      </c>
      <c r="U2531">
        <v>3863</v>
      </c>
      <c r="V2531">
        <v>3964</v>
      </c>
      <c r="W2531">
        <v>381</v>
      </c>
      <c r="X2531">
        <v>347</v>
      </c>
    </row>
    <row r="2532" spans="1:24" x14ac:dyDescent="0.35">
      <c r="A2532" s="6" t="str">
        <f t="shared" si="39"/>
        <v>48011</v>
      </c>
      <c r="B2532">
        <v>48</v>
      </c>
      <c r="C2532">
        <v>11</v>
      </c>
      <c r="D2532" t="s">
        <v>2587</v>
      </c>
      <c r="E2532" t="s">
        <v>3601</v>
      </c>
      <c r="F2532">
        <v>1849</v>
      </c>
      <c r="G2532">
        <v>917</v>
      </c>
      <c r="H2532">
        <v>932</v>
      </c>
      <c r="I2532">
        <v>879</v>
      </c>
      <c r="J2532">
        <v>883</v>
      </c>
      <c r="K2532">
        <v>17</v>
      </c>
      <c r="L2532">
        <v>9</v>
      </c>
      <c r="M2532">
        <v>8</v>
      </c>
      <c r="N2532">
        <v>20</v>
      </c>
      <c r="O2532">
        <v>3</v>
      </c>
      <c r="P2532">
        <v>6</v>
      </c>
      <c r="Q2532">
        <v>0</v>
      </c>
      <c r="R2532">
        <v>0</v>
      </c>
      <c r="S2532">
        <v>10</v>
      </c>
      <c r="T2532">
        <v>14</v>
      </c>
      <c r="U2532">
        <v>833</v>
      </c>
      <c r="V2532">
        <v>864</v>
      </c>
      <c r="W2532">
        <v>84</v>
      </c>
      <c r="X2532">
        <v>68</v>
      </c>
    </row>
    <row r="2533" spans="1:24" x14ac:dyDescent="0.35">
      <c r="A2533" s="6" t="str">
        <f t="shared" si="39"/>
        <v>48013</v>
      </c>
      <c r="B2533">
        <v>48</v>
      </c>
      <c r="C2533">
        <v>13</v>
      </c>
      <c r="D2533" t="s">
        <v>2587</v>
      </c>
      <c r="E2533" t="s">
        <v>4015</v>
      </c>
      <c r="F2533">
        <v>48977</v>
      </c>
      <c r="G2533">
        <v>24574</v>
      </c>
      <c r="H2533">
        <v>24403</v>
      </c>
      <c r="I2533">
        <v>23256</v>
      </c>
      <c r="J2533">
        <v>23191</v>
      </c>
      <c r="K2533">
        <v>405</v>
      </c>
      <c r="L2533">
        <v>321</v>
      </c>
      <c r="M2533">
        <v>372</v>
      </c>
      <c r="N2533">
        <v>315</v>
      </c>
      <c r="O2533">
        <v>169</v>
      </c>
      <c r="P2533">
        <v>179</v>
      </c>
      <c r="Q2533">
        <v>33</v>
      </c>
      <c r="R2533">
        <v>49</v>
      </c>
      <c r="S2533">
        <v>339</v>
      </c>
      <c r="T2533">
        <v>348</v>
      </c>
      <c r="U2533">
        <v>8784</v>
      </c>
      <c r="V2533">
        <v>9008</v>
      </c>
      <c r="W2533">
        <v>15790</v>
      </c>
      <c r="X2533">
        <v>15395</v>
      </c>
    </row>
    <row r="2534" spans="1:24" x14ac:dyDescent="0.35">
      <c r="A2534" s="6" t="str">
        <f t="shared" si="39"/>
        <v>48015</v>
      </c>
      <c r="B2534">
        <v>48</v>
      </c>
      <c r="C2534">
        <v>15</v>
      </c>
      <c r="D2534" t="s">
        <v>2587</v>
      </c>
      <c r="E2534" t="s">
        <v>4017</v>
      </c>
      <c r="F2534">
        <v>30165</v>
      </c>
      <c r="G2534">
        <v>15110</v>
      </c>
      <c r="H2534">
        <v>15055</v>
      </c>
      <c r="I2534">
        <v>13122</v>
      </c>
      <c r="J2534">
        <v>13104</v>
      </c>
      <c r="K2534">
        <v>1446</v>
      </c>
      <c r="L2534">
        <v>1455</v>
      </c>
      <c r="M2534">
        <v>138</v>
      </c>
      <c r="N2534">
        <v>129</v>
      </c>
      <c r="O2534">
        <v>131</v>
      </c>
      <c r="P2534">
        <v>138</v>
      </c>
      <c r="Q2534">
        <v>9</v>
      </c>
      <c r="R2534">
        <v>5</v>
      </c>
      <c r="S2534">
        <v>264</v>
      </c>
      <c r="T2534">
        <v>224</v>
      </c>
      <c r="U2534">
        <v>10977</v>
      </c>
      <c r="V2534">
        <v>11132</v>
      </c>
      <c r="W2534">
        <v>4133</v>
      </c>
      <c r="X2534">
        <v>3923</v>
      </c>
    </row>
    <row r="2535" spans="1:24" x14ac:dyDescent="0.35">
      <c r="A2535" s="6" t="str">
        <f t="shared" si="39"/>
        <v>48017</v>
      </c>
      <c r="B2535">
        <v>48</v>
      </c>
      <c r="C2535">
        <v>17</v>
      </c>
      <c r="D2535" t="s">
        <v>2587</v>
      </c>
      <c r="E2535" t="s">
        <v>4019</v>
      </c>
      <c r="F2535">
        <v>6903</v>
      </c>
      <c r="G2535">
        <v>3465</v>
      </c>
      <c r="H2535">
        <v>3438</v>
      </c>
      <c r="I2535">
        <v>3158</v>
      </c>
      <c r="J2535">
        <v>3186</v>
      </c>
      <c r="K2535">
        <v>81</v>
      </c>
      <c r="L2535">
        <v>66</v>
      </c>
      <c r="M2535">
        <v>124</v>
      </c>
      <c r="N2535">
        <v>115</v>
      </c>
      <c r="O2535">
        <v>46</v>
      </c>
      <c r="P2535">
        <v>24</v>
      </c>
      <c r="Q2535">
        <v>2</v>
      </c>
      <c r="R2535">
        <v>7</v>
      </c>
      <c r="S2535">
        <v>54</v>
      </c>
      <c r="T2535">
        <v>40</v>
      </c>
      <c r="U2535">
        <v>1178</v>
      </c>
      <c r="V2535">
        <v>1199</v>
      </c>
      <c r="W2535">
        <v>2287</v>
      </c>
      <c r="X2535">
        <v>2239</v>
      </c>
    </row>
    <row r="2536" spans="1:24" x14ac:dyDescent="0.35">
      <c r="A2536" s="6" t="str">
        <f t="shared" si="39"/>
        <v>48019</v>
      </c>
      <c r="B2536">
        <v>48</v>
      </c>
      <c r="C2536">
        <v>19</v>
      </c>
      <c r="D2536" t="s">
        <v>2587</v>
      </c>
      <c r="E2536" t="s">
        <v>4021</v>
      </c>
      <c r="F2536">
        <v>20847</v>
      </c>
      <c r="G2536">
        <v>10407</v>
      </c>
      <c r="H2536">
        <v>10440</v>
      </c>
      <c r="I2536">
        <v>9876</v>
      </c>
      <c r="J2536">
        <v>9884</v>
      </c>
      <c r="K2536">
        <v>131</v>
      </c>
      <c r="L2536">
        <v>125</v>
      </c>
      <c r="M2536">
        <v>164</v>
      </c>
      <c r="N2536">
        <v>140</v>
      </c>
      <c r="O2536">
        <v>53</v>
      </c>
      <c r="P2536">
        <v>79</v>
      </c>
      <c r="Q2536">
        <v>6</v>
      </c>
      <c r="R2536">
        <v>5</v>
      </c>
      <c r="S2536">
        <v>177</v>
      </c>
      <c r="T2536">
        <v>207</v>
      </c>
      <c r="U2536">
        <v>8394</v>
      </c>
      <c r="V2536">
        <v>8463</v>
      </c>
      <c r="W2536">
        <v>2013</v>
      </c>
      <c r="X2536">
        <v>1977</v>
      </c>
    </row>
    <row r="2537" spans="1:24" x14ac:dyDescent="0.35">
      <c r="A2537" s="6" t="str">
        <f t="shared" si="39"/>
        <v>48021</v>
      </c>
      <c r="B2537">
        <v>48</v>
      </c>
      <c r="C2537">
        <v>21</v>
      </c>
      <c r="D2537" t="s">
        <v>2587</v>
      </c>
      <c r="E2537" t="s">
        <v>4023</v>
      </c>
      <c r="F2537">
        <v>97218</v>
      </c>
      <c r="G2537">
        <v>49677</v>
      </c>
      <c r="H2537">
        <v>47541</v>
      </c>
      <c r="I2537">
        <v>43322</v>
      </c>
      <c r="J2537">
        <v>41742</v>
      </c>
      <c r="K2537">
        <v>3665</v>
      </c>
      <c r="L2537">
        <v>3243</v>
      </c>
      <c r="M2537">
        <v>1096</v>
      </c>
      <c r="N2537">
        <v>990</v>
      </c>
      <c r="O2537">
        <v>422</v>
      </c>
      <c r="P2537">
        <v>466</v>
      </c>
      <c r="Q2537">
        <v>80</v>
      </c>
      <c r="R2537">
        <v>76</v>
      </c>
      <c r="S2537">
        <v>1092</v>
      </c>
      <c r="T2537">
        <v>1024</v>
      </c>
      <c r="U2537">
        <v>28005</v>
      </c>
      <c r="V2537">
        <v>27729</v>
      </c>
      <c r="W2537">
        <v>21672</v>
      </c>
      <c r="X2537">
        <v>19812</v>
      </c>
    </row>
    <row r="2538" spans="1:24" x14ac:dyDescent="0.35">
      <c r="A2538" s="6" t="str">
        <f t="shared" si="39"/>
        <v>48023</v>
      </c>
      <c r="B2538">
        <v>48</v>
      </c>
      <c r="C2538">
        <v>23</v>
      </c>
      <c r="D2538" t="s">
        <v>2587</v>
      </c>
      <c r="E2538" t="s">
        <v>4025</v>
      </c>
      <c r="F2538">
        <v>3467</v>
      </c>
      <c r="G2538">
        <v>1726</v>
      </c>
      <c r="H2538">
        <v>1741</v>
      </c>
      <c r="I2538">
        <v>1597</v>
      </c>
      <c r="J2538">
        <v>1615</v>
      </c>
      <c r="K2538">
        <v>53</v>
      </c>
      <c r="L2538">
        <v>51</v>
      </c>
      <c r="M2538">
        <v>24</v>
      </c>
      <c r="N2538">
        <v>11</v>
      </c>
      <c r="O2538">
        <v>5</v>
      </c>
      <c r="P2538">
        <v>11</v>
      </c>
      <c r="Q2538">
        <v>1</v>
      </c>
      <c r="R2538">
        <v>2</v>
      </c>
      <c r="S2538">
        <v>46</v>
      </c>
      <c r="T2538">
        <v>51</v>
      </c>
      <c r="U2538">
        <v>1506</v>
      </c>
      <c r="V2538">
        <v>1515</v>
      </c>
      <c r="W2538">
        <v>220</v>
      </c>
      <c r="X2538">
        <v>226</v>
      </c>
    </row>
    <row r="2539" spans="1:24" x14ac:dyDescent="0.35">
      <c r="A2539" s="6" t="str">
        <f t="shared" si="39"/>
        <v>48025</v>
      </c>
      <c r="B2539">
        <v>48</v>
      </c>
      <c r="C2539">
        <v>25</v>
      </c>
      <c r="D2539" t="s">
        <v>2587</v>
      </c>
      <c r="E2539" t="s">
        <v>4027</v>
      </c>
      <c r="F2539">
        <v>31050</v>
      </c>
      <c r="G2539">
        <v>19005</v>
      </c>
      <c r="H2539">
        <v>12045</v>
      </c>
      <c r="I2539">
        <v>16117</v>
      </c>
      <c r="J2539">
        <v>11268</v>
      </c>
      <c r="K2539">
        <v>2413</v>
      </c>
      <c r="L2539">
        <v>263</v>
      </c>
      <c r="M2539">
        <v>146</v>
      </c>
      <c r="N2539">
        <v>159</v>
      </c>
      <c r="O2539">
        <v>106</v>
      </c>
      <c r="P2539">
        <v>113</v>
      </c>
      <c r="Q2539">
        <v>22</v>
      </c>
      <c r="R2539">
        <v>14</v>
      </c>
      <c r="S2539">
        <v>201</v>
      </c>
      <c r="T2539">
        <v>228</v>
      </c>
      <c r="U2539">
        <v>8191</v>
      </c>
      <c r="V2539">
        <v>3566</v>
      </c>
      <c r="W2539">
        <v>10814</v>
      </c>
      <c r="X2539">
        <v>8479</v>
      </c>
    </row>
    <row r="2540" spans="1:24" x14ac:dyDescent="0.35">
      <c r="A2540" s="6" t="str">
        <f t="shared" si="39"/>
        <v>48027</v>
      </c>
      <c r="B2540">
        <v>48</v>
      </c>
      <c r="C2540">
        <v>27</v>
      </c>
      <c r="D2540" t="s">
        <v>2587</v>
      </c>
      <c r="E2540" t="s">
        <v>1659</v>
      </c>
      <c r="F2540">
        <v>370657</v>
      </c>
      <c r="G2540">
        <v>184414</v>
      </c>
      <c r="H2540">
        <v>186243</v>
      </c>
      <c r="I2540">
        <v>121121</v>
      </c>
      <c r="J2540">
        <v>119908</v>
      </c>
      <c r="K2540">
        <v>45873</v>
      </c>
      <c r="L2540">
        <v>46668</v>
      </c>
      <c r="M2540">
        <v>2093</v>
      </c>
      <c r="N2540">
        <v>1928</v>
      </c>
      <c r="O2540">
        <v>4962</v>
      </c>
      <c r="P2540">
        <v>6950</v>
      </c>
      <c r="Q2540">
        <v>1600</v>
      </c>
      <c r="R2540">
        <v>1616</v>
      </c>
      <c r="S2540">
        <v>8765</v>
      </c>
      <c r="T2540">
        <v>9173</v>
      </c>
      <c r="U2540">
        <v>137275</v>
      </c>
      <c r="V2540">
        <v>139879</v>
      </c>
      <c r="W2540">
        <v>47139</v>
      </c>
      <c r="X2540">
        <v>46364</v>
      </c>
    </row>
    <row r="2541" spans="1:24" x14ac:dyDescent="0.35">
      <c r="A2541" s="6" t="str">
        <f t="shared" si="39"/>
        <v>48029</v>
      </c>
      <c r="B2541">
        <v>48</v>
      </c>
      <c r="C2541">
        <v>29</v>
      </c>
      <c r="D2541" t="s">
        <v>2587</v>
      </c>
      <c r="E2541" t="s">
        <v>4030</v>
      </c>
      <c r="F2541">
        <v>2009316</v>
      </c>
      <c r="G2541">
        <v>997129</v>
      </c>
      <c r="H2541">
        <v>1012187</v>
      </c>
      <c r="I2541">
        <v>832326</v>
      </c>
      <c r="J2541">
        <v>844769</v>
      </c>
      <c r="K2541">
        <v>91726</v>
      </c>
      <c r="L2541">
        <v>90229</v>
      </c>
      <c r="M2541">
        <v>12509</v>
      </c>
      <c r="N2541">
        <v>12171</v>
      </c>
      <c r="O2541">
        <v>32785</v>
      </c>
      <c r="P2541">
        <v>37073</v>
      </c>
      <c r="Q2541">
        <v>2356</v>
      </c>
      <c r="R2541">
        <v>2440</v>
      </c>
      <c r="S2541">
        <v>25427</v>
      </c>
      <c r="T2541">
        <v>25505</v>
      </c>
      <c r="U2541">
        <v>410635</v>
      </c>
      <c r="V2541">
        <v>407583</v>
      </c>
      <c r="W2541">
        <v>586494</v>
      </c>
      <c r="X2541">
        <v>604604</v>
      </c>
    </row>
    <row r="2542" spans="1:24" x14ac:dyDescent="0.35">
      <c r="A2542" s="6" t="str">
        <f t="shared" si="39"/>
        <v>48031</v>
      </c>
      <c r="B2542">
        <v>48</v>
      </c>
      <c r="C2542">
        <v>31</v>
      </c>
      <c r="D2542" t="s">
        <v>2587</v>
      </c>
      <c r="E2542" t="s">
        <v>4032</v>
      </c>
      <c r="F2542">
        <v>11375</v>
      </c>
      <c r="G2542">
        <v>5728</v>
      </c>
      <c r="H2542">
        <v>5647</v>
      </c>
      <c r="I2542">
        <v>5340</v>
      </c>
      <c r="J2542">
        <v>5350</v>
      </c>
      <c r="K2542">
        <v>141</v>
      </c>
      <c r="L2542">
        <v>64</v>
      </c>
      <c r="M2542">
        <v>95</v>
      </c>
      <c r="N2542">
        <v>61</v>
      </c>
      <c r="O2542">
        <v>32</v>
      </c>
      <c r="P2542">
        <v>69</v>
      </c>
      <c r="Q2542">
        <v>4</v>
      </c>
      <c r="R2542">
        <v>8</v>
      </c>
      <c r="S2542">
        <v>116</v>
      </c>
      <c r="T2542">
        <v>95</v>
      </c>
      <c r="U2542">
        <v>4592</v>
      </c>
      <c r="V2542">
        <v>4691</v>
      </c>
      <c r="W2542">
        <v>1136</v>
      </c>
      <c r="X2542">
        <v>956</v>
      </c>
    </row>
    <row r="2543" spans="1:24" x14ac:dyDescent="0.35">
      <c r="A2543" s="6" t="str">
        <f t="shared" si="39"/>
        <v>48033</v>
      </c>
      <c r="B2543">
        <v>48</v>
      </c>
      <c r="C2543">
        <v>33</v>
      </c>
      <c r="D2543" t="s">
        <v>2587</v>
      </c>
      <c r="E2543" t="s">
        <v>4034</v>
      </c>
      <c r="F2543">
        <v>629</v>
      </c>
      <c r="G2543">
        <v>327</v>
      </c>
      <c r="H2543">
        <v>302</v>
      </c>
      <c r="I2543">
        <v>313</v>
      </c>
      <c r="J2543">
        <v>289</v>
      </c>
      <c r="K2543">
        <v>5</v>
      </c>
      <c r="L2543">
        <v>0</v>
      </c>
      <c r="M2543">
        <v>0</v>
      </c>
      <c r="N2543">
        <v>5</v>
      </c>
      <c r="O2543">
        <v>0</v>
      </c>
      <c r="P2543">
        <v>1</v>
      </c>
      <c r="Q2543">
        <v>0</v>
      </c>
      <c r="R2543">
        <v>0</v>
      </c>
      <c r="S2543">
        <v>9</v>
      </c>
      <c r="T2543">
        <v>7</v>
      </c>
      <c r="U2543">
        <v>287</v>
      </c>
      <c r="V2543">
        <v>274</v>
      </c>
      <c r="W2543">
        <v>40</v>
      </c>
      <c r="X2543">
        <v>28</v>
      </c>
    </row>
    <row r="2544" spans="1:24" x14ac:dyDescent="0.35">
      <c r="A2544" s="6" t="str">
        <f t="shared" si="39"/>
        <v>48035</v>
      </c>
      <c r="B2544">
        <v>48</v>
      </c>
      <c r="C2544">
        <v>35</v>
      </c>
      <c r="D2544" t="s">
        <v>2587</v>
      </c>
      <c r="E2544" t="s">
        <v>4036</v>
      </c>
      <c r="F2544">
        <v>18232</v>
      </c>
      <c r="G2544">
        <v>9002</v>
      </c>
      <c r="H2544">
        <v>9230</v>
      </c>
      <c r="I2544">
        <v>8451</v>
      </c>
      <c r="J2544">
        <v>8746</v>
      </c>
      <c r="K2544">
        <v>239</v>
      </c>
      <c r="L2544">
        <v>180</v>
      </c>
      <c r="M2544">
        <v>108</v>
      </c>
      <c r="N2544">
        <v>75</v>
      </c>
      <c r="O2544">
        <v>51</v>
      </c>
      <c r="P2544">
        <v>81</v>
      </c>
      <c r="Q2544">
        <v>6</v>
      </c>
      <c r="R2544">
        <v>9</v>
      </c>
      <c r="S2544">
        <v>147</v>
      </c>
      <c r="T2544">
        <v>139</v>
      </c>
      <c r="U2544">
        <v>7312</v>
      </c>
      <c r="V2544">
        <v>7589</v>
      </c>
      <c r="W2544">
        <v>1690</v>
      </c>
      <c r="X2544">
        <v>1641</v>
      </c>
    </row>
    <row r="2545" spans="1:24" x14ac:dyDescent="0.35">
      <c r="A2545" s="6" t="str">
        <f t="shared" si="39"/>
        <v>48037</v>
      </c>
      <c r="B2545">
        <v>48</v>
      </c>
      <c r="C2545">
        <v>37</v>
      </c>
      <c r="D2545" t="s">
        <v>2587</v>
      </c>
      <c r="E2545" t="s">
        <v>4038</v>
      </c>
      <c r="F2545">
        <v>92899</v>
      </c>
      <c r="G2545">
        <v>46800</v>
      </c>
      <c r="H2545">
        <v>46099</v>
      </c>
      <c r="I2545">
        <v>32566</v>
      </c>
      <c r="J2545">
        <v>31899</v>
      </c>
      <c r="K2545">
        <v>11833</v>
      </c>
      <c r="L2545">
        <v>11922</v>
      </c>
      <c r="M2545">
        <v>544</v>
      </c>
      <c r="N2545">
        <v>488</v>
      </c>
      <c r="O2545">
        <v>558</v>
      </c>
      <c r="P2545">
        <v>634</v>
      </c>
      <c r="Q2545">
        <v>62</v>
      </c>
      <c r="R2545">
        <v>42</v>
      </c>
      <c r="S2545">
        <v>1237</v>
      </c>
      <c r="T2545">
        <v>1114</v>
      </c>
      <c r="U2545">
        <v>42224</v>
      </c>
      <c r="V2545">
        <v>43114</v>
      </c>
      <c r="W2545">
        <v>4576</v>
      </c>
      <c r="X2545">
        <v>2985</v>
      </c>
    </row>
    <row r="2546" spans="1:24" x14ac:dyDescent="0.35">
      <c r="A2546" s="6" t="str">
        <f t="shared" si="39"/>
        <v>48039</v>
      </c>
      <c r="B2546">
        <v>48</v>
      </c>
      <c r="C2546">
        <v>39</v>
      </c>
      <c r="D2546" t="s">
        <v>2587</v>
      </c>
      <c r="E2546" t="s">
        <v>4040</v>
      </c>
      <c r="F2546">
        <v>372035</v>
      </c>
      <c r="G2546">
        <v>188593</v>
      </c>
      <c r="H2546">
        <v>183442</v>
      </c>
      <c r="I2546">
        <v>139980</v>
      </c>
      <c r="J2546">
        <v>134877</v>
      </c>
      <c r="K2546">
        <v>29962</v>
      </c>
      <c r="L2546">
        <v>28596</v>
      </c>
      <c r="M2546">
        <v>1644</v>
      </c>
      <c r="N2546">
        <v>1585</v>
      </c>
      <c r="O2546">
        <v>12853</v>
      </c>
      <c r="P2546">
        <v>14211</v>
      </c>
      <c r="Q2546">
        <v>214</v>
      </c>
      <c r="R2546">
        <v>187</v>
      </c>
      <c r="S2546">
        <v>3940</v>
      </c>
      <c r="T2546">
        <v>3986</v>
      </c>
      <c r="U2546">
        <v>129208</v>
      </c>
      <c r="V2546">
        <v>127603</v>
      </c>
      <c r="W2546">
        <v>59385</v>
      </c>
      <c r="X2546">
        <v>55839</v>
      </c>
    </row>
    <row r="2547" spans="1:24" x14ac:dyDescent="0.35">
      <c r="A2547" s="6" t="str">
        <f t="shared" si="39"/>
        <v>48041</v>
      </c>
      <c r="B2547">
        <v>48</v>
      </c>
      <c r="C2547">
        <v>41</v>
      </c>
      <c r="D2547" t="s">
        <v>2587</v>
      </c>
      <c r="E2547" t="s">
        <v>4042</v>
      </c>
      <c r="F2547">
        <v>233848</v>
      </c>
      <c r="G2547">
        <v>118351</v>
      </c>
      <c r="H2547">
        <v>115497</v>
      </c>
      <c r="I2547">
        <v>94341</v>
      </c>
      <c r="J2547">
        <v>92234</v>
      </c>
      <c r="K2547">
        <v>12600</v>
      </c>
      <c r="L2547">
        <v>13373</v>
      </c>
      <c r="M2547">
        <v>863</v>
      </c>
      <c r="N2547">
        <v>779</v>
      </c>
      <c r="O2547">
        <v>7812</v>
      </c>
      <c r="P2547">
        <v>6425</v>
      </c>
      <c r="Q2547">
        <v>137</v>
      </c>
      <c r="R2547">
        <v>149</v>
      </c>
      <c r="S2547">
        <v>2598</v>
      </c>
      <c r="T2547">
        <v>2537</v>
      </c>
      <c r="U2547">
        <v>86335</v>
      </c>
      <c r="V2547">
        <v>84467</v>
      </c>
      <c r="W2547">
        <v>32016</v>
      </c>
      <c r="X2547">
        <v>31030</v>
      </c>
    </row>
    <row r="2548" spans="1:24" x14ac:dyDescent="0.35">
      <c r="A2548" s="6" t="str">
        <f t="shared" si="39"/>
        <v>48043</v>
      </c>
      <c r="B2548">
        <v>48</v>
      </c>
      <c r="C2548">
        <v>43</v>
      </c>
      <c r="D2548" t="s">
        <v>2587</v>
      </c>
      <c r="E2548" t="s">
        <v>4044</v>
      </c>
      <c r="F2548">
        <v>9545</v>
      </c>
      <c r="G2548">
        <v>4884</v>
      </c>
      <c r="H2548">
        <v>4661</v>
      </c>
      <c r="I2548">
        <v>4441</v>
      </c>
      <c r="J2548">
        <v>4216</v>
      </c>
      <c r="K2548">
        <v>143</v>
      </c>
      <c r="L2548">
        <v>118</v>
      </c>
      <c r="M2548">
        <v>95</v>
      </c>
      <c r="N2548">
        <v>87</v>
      </c>
      <c r="O2548">
        <v>102</v>
      </c>
      <c r="P2548">
        <v>112</v>
      </c>
      <c r="Q2548">
        <v>5</v>
      </c>
      <c r="R2548">
        <v>8</v>
      </c>
      <c r="S2548">
        <v>98</v>
      </c>
      <c r="T2548">
        <v>120</v>
      </c>
      <c r="U2548">
        <v>2832</v>
      </c>
      <c r="V2548">
        <v>2730</v>
      </c>
      <c r="W2548">
        <v>2052</v>
      </c>
      <c r="X2548">
        <v>1931</v>
      </c>
    </row>
    <row r="2549" spans="1:24" x14ac:dyDescent="0.35">
      <c r="A2549" s="6" t="str">
        <f t="shared" si="39"/>
        <v>48045</v>
      </c>
      <c r="B2549">
        <v>48</v>
      </c>
      <c r="C2549">
        <v>45</v>
      </c>
      <c r="D2549" t="s">
        <v>2587</v>
      </c>
      <c r="E2549" t="s">
        <v>4046</v>
      </c>
      <c r="F2549">
        <v>1434</v>
      </c>
      <c r="G2549">
        <v>727</v>
      </c>
      <c r="H2549">
        <v>707</v>
      </c>
      <c r="I2549">
        <v>669</v>
      </c>
      <c r="J2549">
        <v>650</v>
      </c>
      <c r="K2549">
        <v>30</v>
      </c>
      <c r="L2549">
        <v>27</v>
      </c>
      <c r="M2549">
        <v>5</v>
      </c>
      <c r="N2549">
        <v>8</v>
      </c>
      <c r="O2549">
        <v>3</v>
      </c>
      <c r="P2549">
        <v>1</v>
      </c>
      <c r="Q2549">
        <v>0</v>
      </c>
      <c r="R2549">
        <v>0</v>
      </c>
      <c r="S2549">
        <v>20</v>
      </c>
      <c r="T2549">
        <v>21</v>
      </c>
      <c r="U2549">
        <v>540</v>
      </c>
      <c r="V2549">
        <v>522</v>
      </c>
      <c r="W2549">
        <v>187</v>
      </c>
      <c r="X2549">
        <v>185</v>
      </c>
    </row>
    <row r="2550" spans="1:24" x14ac:dyDescent="0.35">
      <c r="A2550" s="6" t="str">
        <f t="shared" si="39"/>
        <v>48047</v>
      </c>
      <c r="B2550">
        <v>48</v>
      </c>
      <c r="C2550">
        <v>47</v>
      </c>
      <c r="D2550" t="s">
        <v>2587</v>
      </c>
      <c r="E2550" t="s">
        <v>721</v>
      </c>
      <c r="F2550">
        <v>7079</v>
      </c>
      <c r="G2550">
        <v>3784</v>
      </c>
      <c r="H2550">
        <v>3295</v>
      </c>
      <c r="I2550">
        <v>3523</v>
      </c>
      <c r="J2550">
        <v>3147</v>
      </c>
      <c r="K2550">
        <v>170</v>
      </c>
      <c r="L2550">
        <v>46</v>
      </c>
      <c r="M2550">
        <v>28</v>
      </c>
      <c r="N2550">
        <v>30</v>
      </c>
      <c r="O2550">
        <v>49</v>
      </c>
      <c r="P2550">
        <v>37</v>
      </c>
      <c r="Q2550">
        <v>1</v>
      </c>
      <c r="R2550">
        <v>2</v>
      </c>
      <c r="S2550">
        <v>13</v>
      </c>
      <c r="T2550">
        <v>33</v>
      </c>
      <c r="U2550">
        <v>550</v>
      </c>
      <c r="V2550">
        <v>312</v>
      </c>
      <c r="W2550">
        <v>3234</v>
      </c>
      <c r="X2550">
        <v>2983</v>
      </c>
    </row>
    <row r="2551" spans="1:24" x14ac:dyDescent="0.35">
      <c r="A2551" s="6" t="str">
        <f t="shared" si="39"/>
        <v>48049</v>
      </c>
      <c r="B2551">
        <v>48</v>
      </c>
      <c r="C2551">
        <v>49</v>
      </c>
      <c r="D2551" t="s">
        <v>2587</v>
      </c>
      <c r="E2551" t="s">
        <v>1049</v>
      </c>
      <c r="F2551">
        <v>38092</v>
      </c>
      <c r="G2551">
        <v>19051</v>
      </c>
      <c r="H2551">
        <v>19041</v>
      </c>
      <c r="I2551">
        <v>17420</v>
      </c>
      <c r="J2551">
        <v>17699</v>
      </c>
      <c r="K2551">
        <v>938</v>
      </c>
      <c r="L2551">
        <v>681</v>
      </c>
      <c r="M2551">
        <v>183</v>
      </c>
      <c r="N2551">
        <v>197</v>
      </c>
      <c r="O2551">
        <v>166</v>
      </c>
      <c r="P2551">
        <v>132</v>
      </c>
      <c r="Q2551">
        <v>19</v>
      </c>
      <c r="R2551">
        <v>14</v>
      </c>
      <c r="S2551">
        <v>325</v>
      </c>
      <c r="T2551">
        <v>318</v>
      </c>
      <c r="U2551">
        <v>14840</v>
      </c>
      <c r="V2551">
        <v>15012</v>
      </c>
      <c r="W2551">
        <v>4211</v>
      </c>
      <c r="X2551">
        <v>4029</v>
      </c>
    </row>
    <row r="2552" spans="1:24" x14ac:dyDescent="0.35">
      <c r="A2552" s="6" t="str">
        <f t="shared" si="39"/>
        <v>48051</v>
      </c>
      <c r="B2552">
        <v>48</v>
      </c>
      <c r="C2552">
        <v>51</v>
      </c>
      <c r="D2552" t="s">
        <v>2587</v>
      </c>
      <c r="E2552" t="s">
        <v>4050</v>
      </c>
      <c r="F2552">
        <v>17643</v>
      </c>
      <c r="G2552">
        <v>8769</v>
      </c>
      <c r="H2552">
        <v>8874</v>
      </c>
      <c r="I2552">
        <v>7358</v>
      </c>
      <c r="J2552">
        <v>7416</v>
      </c>
      <c r="K2552">
        <v>1072</v>
      </c>
      <c r="L2552">
        <v>1132</v>
      </c>
      <c r="M2552">
        <v>122</v>
      </c>
      <c r="N2552">
        <v>102</v>
      </c>
      <c r="O2552">
        <v>61</v>
      </c>
      <c r="P2552">
        <v>41</v>
      </c>
      <c r="Q2552">
        <v>2</v>
      </c>
      <c r="R2552">
        <v>5</v>
      </c>
      <c r="S2552">
        <v>154</v>
      </c>
      <c r="T2552">
        <v>178</v>
      </c>
      <c r="U2552">
        <v>6878</v>
      </c>
      <c r="V2552">
        <v>7043</v>
      </c>
      <c r="W2552">
        <v>1891</v>
      </c>
      <c r="X2552">
        <v>1831</v>
      </c>
    </row>
    <row r="2553" spans="1:24" x14ac:dyDescent="0.35">
      <c r="A2553" s="6" t="str">
        <f t="shared" si="39"/>
        <v>48053</v>
      </c>
      <c r="B2553">
        <v>48</v>
      </c>
      <c r="C2553">
        <v>53</v>
      </c>
      <c r="D2553" t="s">
        <v>2587</v>
      </c>
      <c r="E2553" t="s">
        <v>4052</v>
      </c>
      <c r="F2553">
        <v>49127</v>
      </c>
      <c r="G2553">
        <v>24215</v>
      </c>
      <c r="H2553">
        <v>24912</v>
      </c>
      <c r="I2553">
        <v>22756</v>
      </c>
      <c r="J2553">
        <v>23520</v>
      </c>
      <c r="K2553">
        <v>521</v>
      </c>
      <c r="L2553">
        <v>421</v>
      </c>
      <c r="M2553">
        <v>350</v>
      </c>
      <c r="N2553">
        <v>292</v>
      </c>
      <c r="O2553">
        <v>210</v>
      </c>
      <c r="P2553">
        <v>267</v>
      </c>
      <c r="Q2553">
        <v>26</v>
      </c>
      <c r="R2553">
        <v>20</v>
      </c>
      <c r="S2553">
        <v>352</v>
      </c>
      <c r="T2553">
        <v>392</v>
      </c>
      <c r="U2553">
        <v>18487</v>
      </c>
      <c r="V2553">
        <v>19447</v>
      </c>
      <c r="W2553">
        <v>5728</v>
      </c>
      <c r="X2553">
        <v>5465</v>
      </c>
    </row>
    <row r="2554" spans="1:24" x14ac:dyDescent="0.35">
      <c r="A2554" s="6" t="str">
        <f t="shared" si="39"/>
        <v>48055</v>
      </c>
      <c r="B2554">
        <v>48</v>
      </c>
      <c r="C2554">
        <v>55</v>
      </c>
      <c r="D2554" t="s">
        <v>2587</v>
      </c>
      <c r="E2554" t="s">
        <v>1676</v>
      </c>
      <c r="F2554">
        <v>45880</v>
      </c>
      <c r="G2554">
        <v>23232</v>
      </c>
      <c r="H2554">
        <v>22648</v>
      </c>
      <c r="I2554">
        <v>20664</v>
      </c>
      <c r="J2554">
        <v>20226</v>
      </c>
      <c r="K2554">
        <v>1531</v>
      </c>
      <c r="L2554">
        <v>1409</v>
      </c>
      <c r="M2554">
        <v>430</v>
      </c>
      <c r="N2554">
        <v>373</v>
      </c>
      <c r="O2554">
        <v>181</v>
      </c>
      <c r="P2554">
        <v>194</v>
      </c>
      <c r="Q2554">
        <v>23</v>
      </c>
      <c r="R2554">
        <v>28</v>
      </c>
      <c r="S2554">
        <v>403</v>
      </c>
      <c r="T2554">
        <v>418</v>
      </c>
      <c r="U2554">
        <v>10263</v>
      </c>
      <c r="V2554">
        <v>10165</v>
      </c>
      <c r="W2554">
        <v>12969</v>
      </c>
      <c r="X2554">
        <v>12483</v>
      </c>
    </row>
    <row r="2555" spans="1:24" x14ac:dyDescent="0.35">
      <c r="A2555" s="6" t="str">
        <f t="shared" si="39"/>
        <v>48057</v>
      </c>
      <c r="B2555">
        <v>48</v>
      </c>
      <c r="C2555">
        <v>57</v>
      </c>
      <c r="D2555" t="s">
        <v>2587</v>
      </c>
      <c r="E2555" t="s">
        <v>36</v>
      </c>
      <c r="F2555">
        <v>20105</v>
      </c>
      <c r="G2555">
        <v>10367</v>
      </c>
      <c r="H2555">
        <v>9738</v>
      </c>
      <c r="I2555">
        <v>9154</v>
      </c>
      <c r="J2555">
        <v>8702</v>
      </c>
      <c r="K2555">
        <v>352</v>
      </c>
      <c r="L2555">
        <v>310</v>
      </c>
      <c r="M2555">
        <v>99</v>
      </c>
      <c r="N2555">
        <v>86</v>
      </c>
      <c r="O2555">
        <v>597</v>
      </c>
      <c r="P2555">
        <v>504</v>
      </c>
      <c r="Q2555">
        <v>7</v>
      </c>
      <c r="R2555">
        <v>7</v>
      </c>
      <c r="S2555">
        <v>158</v>
      </c>
      <c r="T2555">
        <v>129</v>
      </c>
      <c r="U2555">
        <v>5278</v>
      </c>
      <c r="V2555">
        <v>4977</v>
      </c>
      <c r="W2555">
        <v>5089</v>
      </c>
      <c r="X2555">
        <v>4761</v>
      </c>
    </row>
    <row r="2556" spans="1:24" x14ac:dyDescent="0.35">
      <c r="A2556" s="6" t="str">
        <f t="shared" si="39"/>
        <v>48059</v>
      </c>
      <c r="B2556">
        <v>48</v>
      </c>
      <c r="C2556">
        <v>59</v>
      </c>
      <c r="D2556" t="s">
        <v>2587</v>
      </c>
      <c r="E2556" t="s">
        <v>4056</v>
      </c>
      <c r="F2556">
        <v>13705</v>
      </c>
      <c r="G2556">
        <v>6804</v>
      </c>
      <c r="H2556">
        <v>6901</v>
      </c>
      <c r="I2556">
        <v>6423</v>
      </c>
      <c r="J2556">
        <v>6521</v>
      </c>
      <c r="K2556">
        <v>135</v>
      </c>
      <c r="L2556">
        <v>112</v>
      </c>
      <c r="M2556">
        <v>61</v>
      </c>
      <c r="N2556">
        <v>71</v>
      </c>
      <c r="O2556">
        <v>45</v>
      </c>
      <c r="P2556">
        <v>53</v>
      </c>
      <c r="Q2556">
        <v>9</v>
      </c>
      <c r="R2556">
        <v>5</v>
      </c>
      <c r="S2556">
        <v>131</v>
      </c>
      <c r="T2556">
        <v>139</v>
      </c>
      <c r="U2556">
        <v>6114</v>
      </c>
      <c r="V2556">
        <v>6279</v>
      </c>
      <c r="W2556">
        <v>690</v>
      </c>
      <c r="X2556">
        <v>622</v>
      </c>
    </row>
    <row r="2557" spans="1:24" x14ac:dyDescent="0.35">
      <c r="A2557" s="6" t="str">
        <f t="shared" si="39"/>
        <v>48061</v>
      </c>
      <c r="B2557">
        <v>48</v>
      </c>
      <c r="C2557">
        <v>61</v>
      </c>
      <c r="D2557" t="s">
        <v>2587</v>
      </c>
      <c r="E2557" t="s">
        <v>1846</v>
      </c>
      <c r="F2557">
        <v>421020</v>
      </c>
      <c r="G2557">
        <v>207327</v>
      </c>
      <c r="H2557">
        <v>213693</v>
      </c>
      <c r="I2557">
        <v>200602</v>
      </c>
      <c r="J2557">
        <v>207641</v>
      </c>
      <c r="K2557">
        <v>2128</v>
      </c>
      <c r="L2557">
        <v>1576</v>
      </c>
      <c r="M2557">
        <v>1420</v>
      </c>
      <c r="N2557">
        <v>1402</v>
      </c>
      <c r="O2557">
        <v>1929</v>
      </c>
      <c r="P2557">
        <v>1743</v>
      </c>
      <c r="Q2557">
        <v>170</v>
      </c>
      <c r="R2557">
        <v>155</v>
      </c>
      <c r="S2557">
        <v>1078</v>
      </c>
      <c r="T2557">
        <v>1176</v>
      </c>
      <c r="U2557">
        <v>22783</v>
      </c>
      <c r="V2557">
        <v>21508</v>
      </c>
      <c r="W2557">
        <v>184544</v>
      </c>
      <c r="X2557">
        <v>192185</v>
      </c>
    </row>
    <row r="2558" spans="1:24" x14ac:dyDescent="0.35">
      <c r="A2558" s="6" t="str">
        <f t="shared" si="39"/>
        <v>48063</v>
      </c>
      <c r="B2558">
        <v>48</v>
      </c>
      <c r="C2558">
        <v>63</v>
      </c>
      <c r="D2558" t="s">
        <v>2587</v>
      </c>
      <c r="E2558" t="s">
        <v>4059</v>
      </c>
      <c r="F2558">
        <v>12464</v>
      </c>
      <c r="G2558">
        <v>6078</v>
      </c>
      <c r="H2558">
        <v>6386</v>
      </c>
      <c r="I2558">
        <v>4741</v>
      </c>
      <c r="J2558">
        <v>5007</v>
      </c>
      <c r="K2558">
        <v>955</v>
      </c>
      <c r="L2558">
        <v>1101</v>
      </c>
      <c r="M2558">
        <v>87</v>
      </c>
      <c r="N2558">
        <v>44</v>
      </c>
      <c r="O2558">
        <v>103</v>
      </c>
      <c r="P2558">
        <v>52</v>
      </c>
      <c r="Q2558">
        <v>6</v>
      </c>
      <c r="R2558">
        <v>16</v>
      </c>
      <c r="S2558">
        <v>186</v>
      </c>
      <c r="T2558">
        <v>166</v>
      </c>
      <c r="U2558">
        <v>4495</v>
      </c>
      <c r="V2558">
        <v>4733</v>
      </c>
      <c r="W2558">
        <v>1583</v>
      </c>
      <c r="X2558">
        <v>1653</v>
      </c>
    </row>
    <row r="2559" spans="1:24" x14ac:dyDescent="0.35">
      <c r="A2559" s="6" t="str">
        <f t="shared" si="39"/>
        <v>48065</v>
      </c>
      <c r="B2559">
        <v>48</v>
      </c>
      <c r="C2559">
        <v>65</v>
      </c>
      <c r="D2559" t="s">
        <v>2587</v>
      </c>
      <c r="E2559" t="s">
        <v>4061</v>
      </c>
      <c r="F2559">
        <v>5799</v>
      </c>
      <c r="G2559">
        <v>2947</v>
      </c>
      <c r="H2559">
        <v>2852</v>
      </c>
      <c r="I2559">
        <v>2764</v>
      </c>
      <c r="J2559">
        <v>2695</v>
      </c>
      <c r="K2559">
        <v>44</v>
      </c>
      <c r="L2559">
        <v>33</v>
      </c>
      <c r="M2559">
        <v>56</v>
      </c>
      <c r="N2559">
        <v>45</v>
      </c>
      <c r="O2559">
        <v>11</v>
      </c>
      <c r="P2559">
        <v>24</v>
      </c>
      <c r="Q2559">
        <v>3</v>
      </c>
      <c r="R2559">
        <v>1</v>
      </c>
      <c r="S2559">
        <v>69</v>
      </c>
      <c r="T2559">
        <v>54</v>
      </c>
      <c r="U2559">
        <v>2658</v>
      </c>
      <c r="V2559">
        <v>2566</v>
      </c>
      <c r="W2559">
        <v>289</v>
      </c>
      <c r="X2559">
        <v>286</v>
      </c>
    </row>
    <row r="2560" spans="1:24" x14ac:dyDescent="0.35">
      <c r="A2560" s="6" t="str">
        <f t="shared" si="39"/>
        <v>48067</v>
      </c>
      <c r="B2560">
        <v>48</v>
      </c>
      <c r="C2560">
        <v>67</v>
      </c>
      <c r="D2560" t="s">
        <v>2587</v>
      </c>
      <c r="E2560" t="s">
        <v>1055</v>
      </c>
      <c r="F2560">
        <v>28448</v>
      </c>
      <c r="G2560">
        <v>13855</v>
      </c>
      <c r="H2560">
        <v>14593</v>
      </c>
      <c r="I2560">
        <v>11109</v>
      </c>
      <c r="J2560">
        <v>11639</v>
      </c>
      <c r="K2560">
        <v>2271</v>
      </c>
      <c r="L2560">
        <v>2511</v>
      </c>
      <c r="M2560">
        <v>126</v>
      </c>
      <c r="N2560">
        <v>119</v>
      </c>
      <c r="O2560">
        <v>77</v>
      </c>
      <c r="P2560">
        <v>101</v>
      </c>
      <c r="Q2560">
        <v>12</v>
      </c>
      <c r="R2560">
        <v>5</v>
      </c>
      <c r="S2560">
        <v>260</v>
      </c>
      <c r="T2560">
        <v>218</v>
      </c>
      <c r="U2560">
        <v>13201</v>
      </c>
      <c r="V2560">
        <v>13915</v>
      </c>
      <c r="W2560">
        <v>654</v>
      </c>
      <c r="X2560">
        <v>678</v>
      </c>
    </row>
    <row r="2561" spans="1:24" x14ac:dyDescent="0.35">
      <c r="A2561" s="6" t="str">
        <f t="shared" si="39"/>
        <v>48069</v>
      </c>
      <c r="B2561">
        <v>48</v>
      </c>
      <c r="C2561">
        <v>69</v>
      </c>
      <c r="D2561" t="s">
        <v>2587</v>
      </c>
      <c r="E2561" t="s">
        <v>4064</v>
      </c>
      <c r="F2561">
        <v>7373</v>
      </c>
      <c r="G2561">
        <v>3807</v>
      </c>
      <c r="H2561">
        <v>3566</v>
      </c>
      <c r="I2561">
        <v>3538</v>
      </c>
      <c r="J2561">
        <v>3309</v>
      </c>
      <c r="K2561">
        <v>121</v>
      </c>
      <c r="L2561">
        <v>90</v>
      </c>
      <c r="M2561">
        <v>81</v>
      </c>
      <c r="N2561">
        <v>90</v>
      </c>
      <c r="O2561">
        <v>21</v>
      </c>
      <c r="P2561">
        <v>34</v>
      </c>
      <c r="Q2561">
        <v>1</v>
      </c>
      <c r="R2561">
        <v>0</v>
      </c>
      <c r="S2561">
        <v>45</v>
      </c>
      <c r="T2561">
        <v>43</v>
      </c>
      <c r="U2561">
        <v>1326</v>
      </c>
      <c r="V2561">
        <v>1261</v>
      </c>
      <c r="W2561">
        <v>2481</v>
      </c>
      <c r="X2561">
        <v>2305</v>
      </c>
    </row>
    <row r="2562" spans="1:24" x14ac:dyDescent="0.35">
      <c r="A2562" s="6" t="str">
        <f t="shared" ref="A2562:A2625" si="40">TEXT(B2562*1000+C2562,"00000")</f>
        <v>48071</v>
      </c>
      <c r="B2562">
        <v>48</v>
      </c>
      <c r="C2562">
        <v>71</v>
      </c>
      <c r="D2562" t="s">
        <v>2587</v>
      </c>
      <c r="E2562" t="s">
        <v>38</v>
      </c>
      <c r="F2562">
        <v>46562</v>
      </c>
      <c r="G2562">
        <v>23593</v>
      </c>
      <c r="H2562">
        <v>22969</v>
      </c>
      <c r="I2562">
        <v>20653</v>
      </c>
      <c r="J2562">
        <v>20108</v>
      </c>
      <c r="K2562">
        <v>1975</v>
      </c>
      <c r="L2562">
        <v>1918</v>
      </c>
      <c r="M2562">
        <v>273</v>
      </c>
      <c r="N2562">
        <v>222</v>
      </c>
      <c r="O2562">
        <v>303</v>
      </c>
      <c r="P2562">
        <v>349</v>
      </c>
      <c r="Q2562">
        <v>35</v>
      </c>
      <c r="R2562">
        <v>28</v>
      </c>
      <c r="S2562">
        <v>354</v>
      </c>
      <c r="T2562">
        <v>344</v>
      </c>
      <c r="U2562">
        <v>17809</v>
      </c>
      <c r="V2562">
        <v>17769</v>
      </c>
      <c r="W2562">
        <v>5784</v>
      </c>
      <c r="X2562">
        <v>5200</v>
      </c>
    </row>
    <row r="2563" spans="1:24" x14ac:dyDescent="0.35">
      <c r="A2563" s="6" t="str">
        <f t="shared" si="40"/>
        <v>48073</v>
      </c>
      <c r="B2563">
        <v>48</v>
      </c>
      <c r="C2563">
        <v>73</v>
      </c>
      <c r="D2563" t="s">
        <v>2587</v>
      </c>
      <c r="E2563" t="s">
        <v>40</v>
      </c>
      <c r="F2563">
        <v>50413</v>
      </c>
      <c r="G2563">
        <v>25811</v>
      </c>
      <c r="H2563">
        <v>24602</v>
      </c>
      <c r="I2563">
        <v>20750</v>
      </c>
      <c r="J2563">
        <v>20136</v>
      </c>
      <c r="K2563">
        <v>3880</v>
      </c>
      <c r="L2563">
        <v>3338</v>
      </c>
      <c r="M2563">
        <v>459</v>
      </c>
      <c r="N2563">
        <v>397</v>
      </c>
      <c r="O2563">
        <v>150</v>
      </c>
      <c r="P2563">
        <v>168</v>
      </c>
      <c r="Q2563">
        <v>29</v>
      </c>
      <c r="R2563">
        <v>15</v>
      </c>
      <c r="S2563">
        <v>543</v>
      </c>
      <c r="T2563">
        <v>548</v>
      </c>
      <c r="U2563">
        <v>19507</v>
      </c>
      <c r="V2563">
        <v>19102</v>
      </c>
      <c r="W2563">
        <v>6304</v>
      </c>
      <c r="X2563">
        <v>5500</v>
      </c>
    </row>
    <row r="2564" spans="1:24" x14ac:dyDescent="0.35">
      <c r="A2564" s="6" t="str">
        <f t="shared" si="40"/>
        <v>48075</v>
      </c>
      <c r="B2564">
        <v>48</v>
      </c>
      <c r="C2564">
        <v>75</v>
      </c>
      <c r="D2564" t="s">
        <v>2587</v>
      </c>
      <c r="E2564" t="s">
        <v>4068</v>
      </c>
      <c r="F2564">
        <v>6668</v>
      </c>
      <c r="G2564">
        <v>3878</v>
      </c>
      <c r="H2564">
        <v>2790</v>
      </c>
      <c r="I2564">
        <v>3227</v>
      </c>
      <c r="J2564">
        <v>2545</v>
      </c>
      <c r="K2564">
        <v>520</v>
      </c>
      <c r="L2564">
        <v>125</v>
      </c>
      <c r="M2564">
        <v>39</v>
      </c>
      <c r="N2564">
        <v>34</v>
      </c>
      <c r="O2564">
        <v>30</v>
      </c>
      <c r="P2564">
        <v>27</v>
      </c>
      <c r="Q2564">
        <v>0</v>
      </c>
      <c r="R2564">
        <v>4</v>
      </c>
      <c r="S2564">
        <v>62</v>
      </c>
      <c r="T2564">
        <v>55</v>
      </c>
      <c r="U2564">
        <v>2622</v>
      </c>
      <c r="V2564">
        <v>2080</v>
      </c>
      <c r="W2564">
        <v>1256</v>
      </c>
      <c r="X2564">
        <v>710</v>
      </c>
    </row>
    <row r="2565" spans="1:24" x14ac:dyDescent="0.35">
      <c r="A2565" s="6" t="str">
        <f t="shared" si="40"/>
        <v>48077</v>
      </c>
      <c r="B2565">
        <v>48</v>
      </c>
      <c r="C2565">
        <v>77</v>
      </c>
      <c r="D2565" t="s">
        <v>2587</v>
      </c>
      <c r="E2565" t="s">
        <v>48</v>
      </c>
      <c r="F2565">
        <v>10220</v>
      </c>
      <c r="G2565">
        <v>5136</v>
      </c>
      <c r="H2565">
        <v>5084</v>
      </c>
      <c r="I2565">
        <v>4867</v>
      </c>
      <c r="J2565">
        <v>4763</v>
      </c>
      <c r="K2565">
        <v>74</v>
      </c>
      <c r="L2565">
        <v>44</v>
      </c>
      <c r="M2565">
        <v>64</v>
      </c>
      <c r="N2565">
        <v>84</v>
      </c>
      <c r="O2565">
        <v>18</v>
      </c>
      <c r="P2565">
        <v>60</v>
      </c>
      <c r="Q2565">
        <v>1</v>
      </c>
      <c r="R2565">
        <v>0</v>
      </c>
      <c r="S2565">
        <v>112</v>
      </c>
      <c r="T2565">
        <v>133</v>
      </c>
      <c r="U2565">
        <v>4810</v>
      </c>
      <c r="V2565">
        <v>4763</v>
      </c>
      <c r="W2565">
        <v>326</v>
      </c>
      <c r="X2565">
        <v>321</v>
      </c>
    </row>
    <row r="2566" spans="1:24" x14ac:dyDescent="0.35">
      <c r="A2566" s="6" t="str">
        <f t="shared" si="40"/>
        <v>48079</v>
      </c>
      <c r="B2566">
        <v>48</v>
      </c>
      <c r="C2566">
        <v>79</v>
      </c>
      <c r="D2566" t="s">
        <v>2587</v>
      </c>
      <c r="E2566" t="s">
        <v>4071</v>
      </c>
      <c r="F2566">
        <v>2547</v>
      </c>
      <c r="G2566">
        <v>1320</v>
      </c>
      <c r="H2566">
        <v>1227</v>
      </c>
      <c r="I2566">
        <v>1178</v>
      </c>
      <c r="J2566">
        <v>1090</v>
      </c>
      <c r="K2566">
        <v>63</v>
      </c>
      <c r="L2566">
        <v>57</v>
      </c>
      <c r="M2566">
        <v>46</v>
      </c>
      <c r="N2566">
        <v>50</v>
      </c>
      <c r="O2566">
        <v>10</v>
      </c>
      <c r="P2566">
        <v>10</v>
      </c>
      <c r="Q2566">
        <v>3</v>
      </c>
      <c r="R2566">
        <v>4</v>
      </c>
      <c r="S2566">
        <v>20</v>
      </c>
      <c r="T2566">
        <v>16</v>
      </c>
      <c r="U2566">
        <v>524</v>
      </c>
      <c r="V2566">
        <v>496</v>
      </c>
      <c r="W2566">
        <v>796</v>
      </c>
      <c r="X2566">
        <v>731</v>
      </c>
    </row>
    <row r="2567" spans="1:24" x14ac:dyDescent="0.35">
      <c r="A2567" s="6" t="str">
        <f t="shared" si="40"/>
        <v>48081</v>
      </c>
      <c r="B2567">
        <v>48</v>
      </c>
      <c r="C2567">
        <v>81</v>
      </c>
      <c r="D2567" t="s">
        <v>2587</v>
      </c>
      <c r="E2567" t="s">
        <v>4073</v>
      </c>
      <c r="F2567">
        <v>3285</v>
      </c>
      <c r="G2567">
        <v>1620</v>
      </c>
      <c r="H2567">
        <v>1665</v>
      </c>
      <c r="I2567">
        <v>1520</v>
      </c>
      <c r="J2567">
        <v>1569</v>
      </c>
      <c r="K2567">
        <v>20</v>
      </c>
      <c r="L2567">
        <v>14</v>
      </c>
      <c r="M2567">
        <v>48</v>
      </c>
      <c r="N2567">
        <v>43</v>
      </c>
      <c r="O2567">
        <v>2</v>
      </c>
      <c r="P2567">
        <v>3</v>
      </c>
      <c r="Q2567">
        <v>1</v>
      </c>
      <c r="R2567">
        <v>0</v>
      </c>
      <c r="S2567">
        <v>29</v>
      </c>
      <c r="T2567">
        <v>36</v>
      </c>
      <c r="U2567">
        <v>1264</v>
      </c>
      <c r="V2567">
        <v>1348</v>
      </c>
      <c r="W2567">
        <v>356</v>
      </c>
      <c r="X2567">
        <v>317</v>
      </c>
    </row>
    <row r="2568" spans="1:24" x14ac:dyDescent="0.35">
      <c r="A2568" s="6" t="str">
        <f t="shared" si="40"/>
        <v>48083</v>
      </c>
      <c r="B2568">
        <v>48</v>
      </c>
      <c r="C2568">
        <v>83</v>
      </c>
      <c r="D2568" t="s">
        <v>2587</v>
      </c>
      <c r="E2568" t="s">
        <v>4075</v>
      </c>
      <c r="F2568">
        <v>7687</v>
      </c>
      <c r="G2568">
        <v>3882</v>
      </c>
      <c r="H2568">
        <v>3805</v>
      </c>
      <c r="I2568">
        <v>3561</v>
      </c>
      <c r="J2568">
        <v>3496</v>
      </c>
      <c r="K2568">
        <v>141</v>
      </c>
      <c r="L2568">
        <v>122</v>
      </c>
      <c r="M2568">
        <v>52</v>
      </c>
      <c r="N2568">
        <v>50</v>
      </c>
      <c r="O2568">
        <v>40</v>
      </c>
      <c r="P2568">
        <v>53</v>
      </c>
      <c r="Q2568">
        <v>3</v>
      </c>
      <c r="R2568">
        <v>0</v>
      </c>
      <c r="S2568">
        <v>85</v>
      </c>
      <c r="T2568">
        <v>84</v>
      </c>
      <c r="U2568">
        <v>3258</v>
      </c>
      <c r="V2568">
        <v>3231</v>
      </c>
      <c r="W2568">
        <v>624</v>
      </c>
      <c r="X2568">
        <v>574</v>
      </c>
    </row>
    <row r="2569" spans="1:24" x14ac:dyDescent="0.35">
      <c r="A2569" s="6" t="str">
        <f t="shared" si="40"/>
        <v>48085</v>
      </c>
      <c r="B2569">
        <v>48</v>
      </c>
      <c r="C2569">
        <v>85</v>
      </c>
      <c r="D2569" t="s">
        <v>2587</v>
      </c>
      <c r="E2569" t="s">
        <v>4077</v>
      </c>
      <c r="F2569">
        <v>1066467</v>
      </c>
      <c r="G2569">
        <v>529675</v>
      </c>
      <c r="H2569">
        <v>536792</v>
      </c>
      <c r="I2569">
        <v>363713</v>
      </c>
      <c r="J2569">
        <v>364240</v>
      </c>
      <c r="K2569">
        <v>56472</v>
      </c>
      <c r="L2569">
        <v>62523</v>
      </c>
      <c r="M2569">
        <v>3888</v>
      </c>
      <c r="N2569">
        <v>3630</v>
      </c>
      <c r="O2569">
        <v>90171</v>
      </c>
      <c r="P2569">
        <v>90580</v>
      </c>
      <c r="Q2569">
        <v>534</v>
      </c>
      <c r="R2569">
        <v>574</v>
      </c>
      <c r="S2569">
        <v>14897</v>
      </c>
      <c r="T2569">
        <v>15245</v>
      </c>
      <c r="U2569">
        <v>444293</v>
      </c>
      <c r="V2569">
        <v>452780</v>
      </c>
      <c r="W2569">
        <v>85382</v>
      </c>
      <c r="X2569">
        <v>84012</v>
      </c>
    </row>
    <row r="2570" spans="1:24" x14ac:dyDescent="0.35">
      <c r="A2570" s="6" t="str">
        <f t="shared" si="40"/>
        <v>48087</v>
      </c>
      <c r="B2570">
        <v>48</v>
      </c>
      <c r="C2570">
        <v>87</v>
      </c>
      <c r="D2570" t="s">
        <v>2587</v>
      </c>
      <c r="E2570" t="s">
        <v>4079</v>
      </c>
      <c r="F2570">
        <v>2651</v>
      </c>
      <c r="G2570">
        <v>1303</v>
      </c>
      <c r="H2570">
        <v>1348</v>
      </c>
      <c r="I2570">
        <v>1146</v>
      </c>
      <c r="J2570">
        <v>1157</v>
      </c>
      <c r="K2570">
        <v>89</v>
      </c>
      <c r="L2570">
        <v>99</v>
      </c>
      <c r="M2570">
        <v>38</v>
      </c>
      <c r="N2570">
        <v>52</v>
      </c>
      <c r="O2570">
        <v>7</v>
      </c>
      <c r="P2570">
        <v>8</v>
      </c>
      <c r="Q2570">
        <v>0</v>
      </c>
      <c r="R2570">
        <v>0</v>
      </c>
      <c r="S2570">
        <v>23</v>
      </c>
      <c r="T2570">
        <v>32</v>
      </c>
      <c r="U2570">
        <v>882</v>
      </c>
      <c r="V2570">
        <v>938</v>
      </c>
      <c r="W2570">
        <v>421</v>
      </c>
      <c r="X2570">
        <v>410</v>
      </c>
    </row>
    <row r="2571" spans="1:24" x14ac:dyDescent="0.35">
      <c r="A2571" s="6" t="str">
        <f t="shared" si="40"/>
        <v>48089</v>
      </c>
      <c r="B2571">
        <v>48</v>
      </c>
      <c r="C2571">
        <v>89</v>
      </c>
      <c r="D2571" t="s">
        <v>2587</v>
      </c>
      <c r="E2571" t="s">
        <v>434</v>
      </c>
      <c r="F2571">
        <v>20558</v>
      </c>
      <c r="G2571">
        <v>10366</v>
      </c>
      <c r="H2571">
        <v>10192</v>
      </c>
      <c r="I2571">
        <v>8562</v>
      </c>
      <c r="J2571">
        <v>8449</v>
      </c>
      <c r="K2571">
        <v>1389</v>
      </c>
      <c r="L2571">
        <v>1319</v>
      </c>
      <c r="M2571">
        <v>131</v>
      </c>
      <c r="N2571">
        <v>113</v>
      </c>
      <c r="O2571">
        <v>70</v>
      </c>
      <c r="P2571">
        <v>89</v>
      </c>
      <c r="Q2571">
        <v>7</v>
      </c>
      <c r="R2571">
        <v>9</v>
      </c>
      <c r="S2571">
        <v>207</v>
      </c>
      <c r="T2571">
        <v>213</v>
      </c>
      <c r="U2571">
        <v>7259</v>
      </c>
      <c r="V2571">
        <v>7293</v>
      </c>
      <c r="W2571">
        <v>3107</v>
      </c>
      <c r="X2571">
        <v>2899</v>
      </c>
    </row>
    <row r="2572" spans="1:24" x14ac:dyDescent="0.35">
      <c r="A2572" s="6" t="str">
        <f t="shared" si="40"/>
        <v>48091</v>
      </c>
      <c r="B2572">
        <v>48</v>
      </c>
      <c r="C2572">
        <v>91</v>
      </c>
      <c r="D2572" t="s">
        <v>2587</v>
      </c>
      <c r="E2572" t="s">
        <v>4082</v>
      </c>
      <c r="F2572">
        <v>161493</v>
      </c>
      <c r="G2572">
        <v>80243</v>
      </c>
      <c r="H2572">
        <v>81250</v>
      </c>
      <c r="I2572">
        <v>74382</v>
      </c>
      <c r="J2572">
        <v>75139</v>
      </c>
      <c r="K2572">
        <v>2568</v>
      </c>
      <c r="L2572">
        <v>2214</v>
      </c>
      <c r="M2572">
        <v>695</v>
      </c>
      <c r="N2572">
        <v>677</v>
      </c>
      <c r="O2572">
        <v>922</v>
      </c>
      <c r="P2572">
        <v>1421</v>
      </c>
      <c r="Q2572">
        <v>98</v>
      </c>
      <c r="R2572">
        <v>116</v>
      </c>
      <c r="S2572">
        <v>1578</v>
      </c>
      <c r="T2572">
        <v>1683</v>
      </c>
      <c r="U2572">
        <v>58378</v>
      </c>
      <c r="V2572">
        <v>59494</v>
      </c>
      <c r="W2572">
        <v>21865</v>
      </c>
      <c r="X2572">
        <v>21756</v>
      </c>
    </row>
    <row r="2573" spans="1:24" x14ac:dyDescent="0.35">
      <c r="A2573" s="6" t="str">
        <f t="shared" si="40"/>
        <v>48093</v>
      </c>
      <c r="B2573">
        <v>48</v>
      </c>
      <c r="C2573">
        <v>93</v>
      </c>
      <c r="D2573" t="s">
        <v>2587</v>
      </c>
      <c r="E2573" t="s">
        <v>1502</v>
      </c>
      <c r="F2573">
        <v>13592</v>
      </c>
      <c r="G2573">
        <v>6875</v>
      </c>
      <c r="H2573">
        <v>6717</v>
      </c>
      <c r="I2573">
        <v>6529</v>
      </c>
      <c r="J2573">
        <v>6408</v>
      </c>
      <c r="K2573">
        <v>112</v>
      </c>
      <c r="L2573">
        <v>63</v>
      </c>
      <c r="M2573">
        <v>94</v>
      </c>
      <c r="N2573">
        <v>104</v>
      </c>
      <c r="O2573">
        <v>36</v>
      </c>
      <c r="P2573">
        <v>47</v>
      </c>
      <c r="Q2573">
        <v>6</v>
      </c>
      <c r="R2573">
        <v>0</v>
      </c>
      <c r="S2573">
        <v>98</v>
      </c>
      <c r="T2573">
        <v>95</v>
      </c>
      <c r="U2573">
        <v>4840</v>
      </c>
      <c r="V2573">
        <v>4868</v>
      </c>
      <c r="W2573">
        <v>2035</v>
      </c>
      <c r="X2573">
        <v>1849</v>
      </c>
    </row>
    <row r="2574" spans="1:24" x14ac:dyDescent="0.35">
      <c r="A2574" s="6" t="str">
        <f t="shared" si="40"/>
        <v>48095</v>
      </c>
      <c r="B2574">
        <v>48</v>
      </c>
      <c r="C2574">
        <v>95</v>
      </c>
      <c r="D2574" t="s">
        <v>2587</v>
      </c>
      <c r="E2574" t="s">
        <v>4085</v>
      </c>
      <c r="F2574">
        <v>3302</v>
      </c>
      <c r="G2574">
        <v>2128</v>
      </c>
      <c r="H2574">
        <v>1174</v>
      </c>
      <c r="I2574">
        <v>1706</v>
      </c>
      <c r="J2574">
        <v>1070</v>
      </c>
      <c r="K2574">
        <v>352</v>
      </c>
      <c r="L2574">
        <v>58</v>
      </c>
      <c r="M2574">
        <v>12</v>
      </c>
      <c r="N2574">
        <v>18</v>
      </c>
      <c r="O2574">
        <v>42</v>
      </c>
      <c r="P2574">
        <v>6</v>
      </c>
      <c r="Q2574">
        <v>1</v>
      </c>
      <c r="R2574">
        <v>0</v>
      </c>
      <c r="S2574">
        <v>15</v>
      </c>
      <c r="T2574">
        <v>22</v>
      </c>
      <c r="U2574">
        <v>1418</v>
      </c>
      <c r="V2574">
        <v>862</v>
      </c>
      <c r="W2574">
        <v>710</v>
      </c>
      <c r="X2574">
        <v>312</v>
      </c>
    </row>
    <row r="2575" spans="1:24" x14ac:dyDescent="0.35">
      <c r="A2575" s="6" t="str">
        <f t="shared" si="40"/>
        <v>48097</v>
      </c>
      <c r="B2575">
        <v>48</v>
      </c>
      <c r="C2575">
        <v>97</v>
      </c>
      <c r="D2575" t="s">
        <v>2587</v>
      </c>
      <c r="E2575" t="s">
        <v>4087</v>
      </c>
      <c r="F2575">
        <v>41670</v>
      </c>
      <c r="G2575">
        <v>20833</v>
      </c>
      <c r="H2575">
        <v>20837</v>
      </c>
      <c r="I2575">
        <v>19152</v>
      </c>
      <c r="J2575">
        <v>19162</v>
      </c>
      <c r="K2575">
        <v>794</v>
      </c>
      <c r="L2575">
        <v>703</v>
      </c>
      <c r="M2575">
        <v>322</v>
      </c>
      <c r="N2575">
        <v>307</v>
      </c>
      <c r="O2575">
        <v>191</v>
      </c>
      <c r="P2575">
        <v>248</v>
      </c>
      <c r="Q2575">
        <v>17</v>
      </c>
      <c r="R2575">
        <v>9</v>
      </c>
      <c r="S2575">
        <v>357</v>
      </c>
      <c r="T2575">
        <v>408</v>
      </c>
      <c r="U2575">
        <v>16463</v>
      </c>
      <c r="V2575">
        <v>16736</v>
      </c>
      <c r="W2575">
        <v>4370</v>
      </c>
      <c r="X2575">
        <v>4101</v>
      </c>
    </row>
    <row r="2576" spans="1:24" x14ac:dyDescent="0.35">
      <c r="A2576" s="6" t="str">
        <f t="shared" si="40"/>
        <v>48099</v>
      </c>
      <c r="B2576">
        <v>48</v>
      </c>
      <c r="C2576">
        <v>99</v>
      </c>
      <c r="D2576" t="s">
        <v>2587</v>
      </c>
      <c r="E2576" t="s">
        <v>4089</v>
      </c>
      <c r="F2576">
        <v>83085</v>
      </c>
      <c r="G2576">
        <v>42068</v>
      </c>
      <c r="H2576">
        <v>41017</v>
      </c>
      <c r="I2576">
        <v>30966</v>
      </c>
      <c r="J2576">
        <v>30000</v>
      </c>
      <c r="K2576">
        <v>7385</v>
      </c>
      <c r="L2576">
        <v>7224</v>
      </c>
      <c r="M2576">
        <v>537</v>
      </c>
      <c r="N2576">
        <v>507</v>
      </c>
      <c r="O2576">
        <v>843</v>
      </c>
      <c r="P2576">
        <v>1121</v>
      </c>
      <c r="Q2576">
        <v>429</v>
      </c>
      <c r="R2576">
        <v>380</v>
      </c>
      <c r="S2576">
        <v>1908</v>
      </c>
      <c r="T2576">
        <v>1785</v>
      </c>
      <c r="U2576">
        <v>33513</v>
      </c>
      <c r="V2576">
        <v>33115</v>
      </c>
      <c r="W2576">
        <v>8555</v>
      </c>
      <c r="X2576">
        <v>7902</v>
      </c>
    </row>
    <row r="2577" spans="1:24" x14ac:dyDescent="0.35">
      <c r="A2577" s="6" t="str">
        <f t="shared" si="40"/>
        <v>48101</v>
      </c>
      <c r="B2577">
        <v>48</v>
      </c>
      <c r="C2577">
        <v>101</v>
      </c>
      <c r="D2577" t="s">
        <v>2587</v>
      </c>
      <c r="E2577" t="s">
        <v>4091</v>
      </c>
      <c r="F2577">
        <v>1379</v>
      </c>
      <c r="G2577">
        <v>680</v>
      </c>
      <c r="H2577">
        <v>699</v>
      </c>
      <c r="I2577">
        <v>585</v>
      </c>
      <c r="J2577">
        <v>604</v>
      </c>
      <c r="K2577">
        <v>74</v>
      </c>
      <c r="L2577">
        <v>73</v>
      </c>
      <c r="M2577">
        <v>3</v>
      </c>
      <c r="N2577">
        <v>5</v>
      </c>
      <c r="O2577">
        <v>1</v>
      </c>
      <c r="P2577">
        <v>1</v>
      </c>
      <c r="Q2577">
        <v>1</v>
      </c>
      <c r="R2577">
        <v>0</v>
      </c>
      <c r="S2577">
        <v>16</v>
      </c>
      <c r="T2577">
        <v>16</v>
      </c>
      <c r="U2577">
        <v>498</v>
      </c>
      <c r="V2577">
        <v>539</v>
      </c>
      <c r="W2577">
        <v>182</v>
      </c>
      <c r="X2577">
        <v>160</v>
      </c>
    </row>
    <row r="2578" spans="1:24" x14ac:dyDescent="0.35">
      <c r="A2578" s="6" t="str">
        <f t="shared" si="40"/>
        <v>48103</v>
      </c>
      <c r="B2578">
        <v>48</v>
      </c>
      <c r="C2578">
        <v>103</v>
      </c>
      <c r="D2578" t="s">
        <v>2587</v>
      </c>
      <c r="E2578" t="s">
        <v>4093</v>
      </c>
      <c r="F2578">
        <v>4676</v>
      </c>
      <c r="G2578">
        <v>2383</v>
      </c>
      <c r="H2578">
        <v>2293</v>
      </c>
      <c r="I2578">
        <v>2157</v>
      </c>
      <c r="J2578">
        <v>2116</v>
      </c>
      <c r="K2578">
        <v>109</v>
      </c>
      <c r="L2578">
        <v>74</v>
      </c>
      <c r="M2578">
        <v>52</v>
      </c>
      <c r="N2578">
        <v>36</v>
      </c>
      <c r="O2578">
        <v>23</v>
      </c>
      <c r="P2578">
        <v>30</v>
      </c>
      <c r="Q2578">
        <v>8</v>
      </c>
      <c r="R2578">
        <v>6</v>
      </c>
      <c r="S2578">
        <v>34</v>
      </c>
      <c r="T2578">
        <v>31</v>
      </c>
      <c r="U2578">
        <v>748</v>
      </c>
      <c r="V2578">
        <v>759</v>
      </c>
      <c r="W2578">
        <v>1635</v>
      </c>
      <c r="X2578">
        <v>1534</v>
      </c>
    </row>
    <row r="2579" spans="1:24" x14ac:dyDescent="0.35">
      <c r="A2579" s="6" t="str">
        <f t="shared" si="40"/>
        <v>48105</v>
      </c>
      <c r="B2579">
        <v>48</v>
      </c>
      <c r="C2579">
        <v>105</v>
      </c>
      <c r="D2579" t="s">
        <v>2587</v>
      </c>
      <c r="E2579" t="s">
        <v>3904</v>
      </c>
      <c r="F2579">
        <v>3096</v>
      </c>
      <c r="G2579">
        <v>1569</v>
      </c>
      <c r="H2579">
        <v>1527</v>
      </c>
      <c r="I2579">
        <v>1437</v>
      </c>
      <c r="J2579">
        <v>1413</v>
      </c>
      <c r="K2579">
        <v>42</v>
      </c>
      <c r="L2579">
        <v>32</v>
      </c>
      <c r="M2579">
        <v>45</v>
      </c>
      <c r="N2579">
        <v>48</v>
      </c>
      <c r="O2579">
        <v>14</v>
      </c>
      <c r="P2579">
        <v>21</v>
      </c>
      <c r="Q2579">
        <v>2</v>
      </c>
      <c r="R2579">
        <v>1</v>
      </c>
      <c r="S2579">
        <v>29</v>
      </c>
      <c r="T2579">
        <v>12</v>
      </c>
      <c r="U2579">
        <v>578</v>
      </c>
      <c r="V2579">
        <v>595</v>
      </c>
      <c r="W2579">
        <v>991</v>
      </c>
      <c r="X2579">
        <v>932</v>
      </c>
    </row>
    <row r="2580" spans="1:24" x14ac:dyDescent="0.35">
      <c r="A2580" s="6" t="str">
        <f t="shared" si="40"/>
        <v>48107</v>
      </c>
      <c r="B2580">
        <v>48</v>
      </c>
      <c r="C2580">
        <v>107</v>
      </c>
      <c r="D2580" t="s">
        <v>2587</v>
      </c>
      <c r="E2580" t="s">
        <v>4096</v>
      </c>
      <c r="F2580">
        <v>5129</v>
      </c>
      <c r="G2580">
        <v>2578</v>
      </c>
      <c r="H2580">
        <v>2551</v>
      </c>
      <c r="I2580">
        <v>2349</v>
      </c>
      <c r="J2580">
        <v>2348</v>
      </c>
      <c r="K2580">
        <v>109</v>
      </c>
      <c r="L2580">
        <v>110</v>
      </c>
      <c r="M2580">
        <v>40</v>
      </c>
      <c r="N2580">
        <v>34</v>
      </c>
      <c r="O2580">
        <v>15</v>
      </c>
      <c r="P2580">
        <v>7</v>
      </c>
      <c r="Q2580">
        <v>3</v>
      </c>
      <c r="R2580">
        <v>1</v>
      </c>
      <c r="S2580">
        <v>62</v>
      </c>
      <c r="T2580">
        <v>51</v>
      </c>
      <c r="U2580">
        <v>1130</v>
      </c>
      <c r="V2580">
        <v>1162</v>
      </c>
      <c r="W2580">
        <v>1448</v>
      </c>
      <c r="X2580">
        <v>1389</v>
      </c>
    </row>
    <row r="2581" spans="1:24" x14ac:dyDescent="0.35">
      <c r="A2581" s="6" t="str">
        <f t="shared" si="40"/>
        <v>48109</v>
      </c>
      <c r="B2581">
        <v>48</v>
      </c>
      <c r="C2581">
        <v>109</v>
      </c>
      <c r="D2581" t="s">
        <v>2587</v>
      </c>
      <c r="E2581" t="s">
        <v>4098</v>
      </c>
      <c r="F2581">
        <v>2187</v>
      </c>
      <c r="G2581">
        <v>1113</v>
      </c>
      <c r="H2581">
        <v>1074</v>
      </c>
      <c r="I2581">
        <v>997</v>
      </c>
      <c r="J2581">
        <v>985</v>
      </c>
      <c r="K2581">
        <v>33</v>
      </c>
      <c r="L2581">
        <v>11</v>
      </c>
      <c r="M2581">
        <v>28</v>
      </c>
      <c r="N2581">
        <v>28</v>
      </c>
      <c r="O2581">
        <v>26</v>
      </c>
      <c r="P2581">
        <v>22</v>
      </c>
      <c r="Q2581">
        <v>1</v>
      </c>
      <c r="R2581">
        <v>0</v>
      </c>
      <c r="S2581">
        <v>28</v>
      </c>
      <c r="T2581">
        <v>28</v>
      </c>
      <c r="U2581">
        <v>336</v>
      </c>
      <c r="V2581">
        <v>247</v>
      </c>
      <c r="W2581">
        <v>777</v>
      </c>
      <c r="X2581">
        <v>827</v>
      </c>
    </row>
    <row r="2582" spans="1:24" x14ac:dyDescent="0.35">
      <c r="A2582" s="6" t="str">
        <f t="shared" si="40"/>
        <v>48111</v>
      </c>
      <c r="B2582">
        <v>48</v>
      </c>
      <c r="C2582">
        <v>111</v>
      </c>
      <c r="D2582" t="s">
        <v>2587</v>
      </c>
      <c r="E2582" t="s">
        <v>4100</v>
      </c>
      <c r="F2582">
        <v>7123</v>
      </c>
      <c r="G2582">
        <v>3757</v>
      </c>
      <c r="H2582">
        <v>3366</v>
      </c>
      <c r="I2582">
        <v>3423</v>
      </c>
      <c r="J2582">
        <v>3093</v>
      </c>
      <c r="K2582">
        <v>106</v>
      </c>
      <c r="L2582">
        <v>80</v>
      </c>
      <c r="M2582">
        <v>95</v>
      </c>
      <c r="N2582">
        <v>86</v>
      </c>
      <c r="O2582">
        <v>57</v>
      </c>
      <c r="P2582">
        <v>55</v>
      </c>
      <c r="Q2582">
        <v>6</v>
      </c>
      <c r="R2582">
        <v>4</v>
      </c>
      <c r="S2582">
        <v>70</v>
      </c>
      <c r="T2582">
        <v>48</v>
      </c>
      <c r="U2582">
        <v>1775</v>
      </c>
      <c r="V2582">
        <v>1661</v>
      </c>
      <c r="W2582">
        <v>1982</v>
      </c>
      <c r="X2582">
        <v>1705</v>
      </c>
    </row>
    <row r="2583" spans="1:24" x14ac:dyDescent="0.35">
      <c r="A2583" s="6" t="str">
        <f t="shared" si="40"/>
        <v>48113</v>
      </c>
      <c r="B2583">
        <v>48</v>
      </c>
      <c r="C2583">
        <v>113</v>
      </c>
      <c r="D2583" t="s">
        <v>2587</v>
      </c>
      <c r="E2583" t="s">
        <v>68</v>
      </c>
      <c r="F2583">
        <v>2611481</v>
      </c>
      <c r="G2583">
        <v>1294353</v>
      </c>
      <c r="H2583">
        <v>1317128</v>
      </c>
      <c r="I2583">
        <v>870682</v>
      </c>
      <c r="J2583">
        <v>850582</v>
      </c>
      <c r="K2583">
        <v>291382</v>
      </c>
      <c r="L2583">
        <v>334005</v>
      </c>
      <c r="M2583">
        <v>14643</v>
      </c>
      <c r="N2583">
        <v>14101</v>
      </c>
      <c r="O2583">
        <v>90940</v>
      </c>
      <c r="P2583">
        <v>90714</v>
      </c>
      <c r="Q2583">
        <v>1387</v>
      </c>
      <c r="R2583">
        <v>1458</v>
      </c>
      <c r="S2583">
        <v>25319</v>
      </c>
      <c r="T2583">
        <v>26268</v>
      </c>
      <c r="U2583">
        <v>753995</v>
      </c>
      <c r="V2583">
        <v>800610</v>
      </c>
      <c r="W2583">
        <v>540358</v>
      </c>
      <c r="X2583">
        <v>516518</v>
      </c>
    </row>
    <row r="2584" spans="1:24" x14ac:dyDescent="0.35">
      <c r="A2584" s="6" t="str">
        <f t="shared" si="40"/>
        <v>48115</v>
      </c>
      <c r="B2584">
        <v>48</v>
      </c>
      <c r="C2584">
        <v>115</v>
      </c>
      <c r="D2584" t="s">
        <v>2587</v>
      </c>
      <c r="E2584" t="s">
        <v>769</v>
      </c>
      <c r="F2584">
        <v>12459</v>
      </c>
      <c r="G2584">
        <v>6995</v>
      </c>
      <c r="H2584">
        <v>5464</v>
      </c>
      <c r="I2584">
        <v>6034</v>
      </c>
      <c r="J2584">
        <v>5009</v>
      </c>
      <c r="K2584">
        <v>665</v>
      </c>
      <c r="L2584">
        <v>223</v>
      </c>
      <c r="M2584">
        <v>113</v>
      </c>
      <c r="N2584">
        <v>54</v>
      </c>
      <c r="O2584">
        <v>60</v>
      </c>
      <c r="P2584">
        <v>71</v>
      </c>
      <c r="Q2584">
        <v>10</v>
      </c>
      <c r="R2584">
        <v>7</v>
      </c>
      <c r="S2584">
        <v>113</v>
      </c>
      <c r="T2584">
        <v>100</v>
      </c>
      <c r="U2584">
        <v>3258</v>
      </c>
      <c r="V2584">
        <v>2397</v>
      </c>
      <c r="W2584">
        <v>3737</v>
      </c>
      <c r="X2584">
        <v>3067</v>
      </c>
    </row>
    <row r="2585" spans="1:24" x14ac:dyDescent="0.35">
      <c r="A2585" s="6" t="str">
        <f t="shared" si="40"/>
        <v>48117</v>
      </c>
      <c r="B2585">
        <v>48</v>
      </c>
      <c r="C2585">
        <v>117</v>
      </c>
      <c r="D2585" t="s">
        <v>2587</v>
      </c>
      <c r="E2585" t="s">
        <v>4104</v>
      </c>
      <c r="F2585">
        <v>18584</v>
      </c>
      <c r="G2585">
        <v>9332</v>
      </c>
      <c r="H2585">
        <v>9252</v>
      </c>
      <c r="I2585">
        <v>8794</v>
      </c>
      <c r="J2585">
        <v>8717</v>
      </c>
      <c r="K2585">
        <v>211</v>
      </c>
      <c r="L2585">
        <v>189</v>
      </c>
      <c r="M2585">
        <v>165</v>
      </c>
      <c r="N2585">
        <v>174</v>
      </c>
      <c r="O2585">
        <v>46</v>
      </c>
      <c r="P2585">
        <v>61</v>
      </c>
      <c r="Q2585">
        <v>7</v>
      </c>
      <c r="R2585">
        <v>7</v>
      </c>
      <c r="S2585">
        <v>109</v>
      </c>
      <c r="T2585">
        <v>104</v>
      </c>
      <c r="U2585">
        <v>2281</v>
      </c>
      <c r="V2585">
        <v>2377</v>
      </c>
      <c r="W2585">
        <v>7051</v>
      </c>
      <c r="X2585">
        <v>6875</v>
      </c>
    </row>
    <row r="2586" spans="1:24" x14ac:dyDescent="0.35">
      <c r="A2586" s="6" t="str">
        <f t="shared" si="40"/>
        <v>48119</v>
      </c>
      <c r="B2586">
        <v>48</v>
      </c>
      <c r="C2586">
        <v>119</v>
      </c>
      <c r="D2586" t="s">
        <v>2587</v>
      </c>
      <c r="E2586" t="s">
        <v>465</v>
      </c>
      <c r="F2586">
        <v>5231</v>
      </c>
      <c r="G2586">
        <v>2591</v>
      </c>
      <c r="H2586">
        <v>2640</v>
      </c>
      <c r="I2586">
        <v>2214</v>
      </c>
      <c r="J2586">
        <v>2296</v>
      </c>
      <c r="K2586">
        <v>215</v>
      </c>
      <c r="L2586">
        <v>158</v>
      </c>
      <c r="M2586">
        <v>62</v>
      </c>
      <c r="N2586">
        <v>76</v>
      </c>
      <c r="O2586">
        <v>16</v>
      </c>
      <c r="P2586">
        <v>19</v>
      </c>
      <c r="Q2586">
        <v>1</v>
      </c>
      <c r="R2586">
        <v>2</v>
      </c>
      <c r="S2586">
        <v>83</v>
      </c>
      <c r="T2586">
        <v>89</v>
      </c>
      <c r="U2586">
        <v>2364</v>
      </c>
      <c r="V2586">
        <v>2463</v>
      </c>
      <c r="W2586">
        <v>227</v>
      </c>
      <c r="X2586">
        <v>177</v>
      </c>
    </row>
    <row r="2587" spans="1:24" x14ac:dyDescent="0.35">
      <c r="A2587" s="6" t="str">
        <f t="shared" si="40"/>
        <v>48121</v>
      </c>
      <c r="B2587">
        <v>48</v>
      </c>
      <c r="C2587">
        <v>121</v>
      </c>
      <c r="D2587" t="s">
        <v>2587</v>
      </c>
      <c r="E2587" t="s">
        <v>4107</v>
      </c>
      <c r="F2587">
        <v>906419</v>
      </c>
      <c r="G2587">
        <v>448392</v>
      </c>
      <c r="H2587">
        <v>458027</v>
      </c>
      <c r="I2587">
        <v>338662</v>
      </c>
      <c r="J2587">
        <v>340438</v>
      </c>
      <c r="K2587">
        <v>48615</v>
      </c>
      <c r="L2587">
        <v>54061</v>
      </c>
      <c r="M2587">
        <v>3844</v>
      </c>
      <c r="N2587">
        <v>3843</v>
      </c>
      <c r="O2587">
        <v>44458</v>
      </c>
      <c r="P2587">
        <v>46369</v>
      </c>
      <c r="Q2587">
        <v>550</v>
      </c>
      <c r="R2587">
        <v>548</v>
      </c>
      <c r="S2587">
        <v>12263</v>
      </c>
      <c r="T2587">
        <v>12768</v>
      </c>
      <c r="U2587">
        <v>356442</v>
      </c>
      <c r="V2587">
        <v>367294</v>
      </c>
      <c r="W2587">
        <v>91950</v>
      </c>
      <c r="X2587">
        <v>90733</v>
      </c>
    </row>
    <row r="2588" spans="1:24" x14ac:dyDescent="0.35">
      <c r="A2588" s="6" t="str">
        <f t="shared" si="40"/>
        <v>48123</v>
      </c>
      <c r="B2588">
        <v>48</v>
      </c>
      <c r="C2588">
        <v>123</v>
      </c>
      <c r="D2588" t="s">
        <v>2587</v>
      </c>
      <c r="E2588" t="s">
        <v>5196</v>
      </c>
      <c r="F2588">
        <v>19819</v>
      </c>
      <c r="G2588">
        <v>10399</v>
      </c>
      <c r="H2588">
        <v>9420</v>
      </c>
      <c r="I2588">
        <v>8971</v>
      </c>
      <c r="J2588">
        <v>8408</v>
      </c>
      <c r="K2588">
        <v>1113</v>
      </c>
      <c r="L2588">
        <v>745</v>
      </c>
      <c r="M2588">
        <v>125</v>
      </c>
      <c r="N2588">
        <v>91</v>
      </c>
      <c r="O2588">
        <v>47</v>
      </c>
      <c r="P2588">
        <v>48</v>
      </c>
      <c r="Q2588">
        <v>9</v>
      </c>
      <c r="R2588">
        <v>1</v>
      </c>
      <c r="S2588">
        <v>134</v>
      </c>
      <c r="T2588">
        <v>127</v>
      </c>
      <c r="U2588">
        <v>6669</v>
      </c>
      <c r="V2588">
        <v>6237</v>
      </c>
      <c r="W2588">
        <v>3730</v>
      </c>
      <c r="X2588">
        <v>3183</v>
      </c>
    </row>
    <row r="2589" spans="1:24" x14ac:dyDescent="0.35">
      <c r="A2589" s="6" t="str">
        <f t="shared" si="40"/>
        <v>48125</v>
      </c>
      <c r="B2589">
        <v>48</v>
      </c>
      <c r="C2589">
        <v>125</v>
      </c>
      <c r="D2589" t="s">
        <v>2587</v>
      </c>
      <c r="E2589" t="s">
        <v>4111</v>
      </c>
      <c r="F2589">
        <v>1769</v>
      </c>
      <c r="G2589">
        <v>860</v>
      </c>
      <c r="H2589">
        <v>909</v>
      </c>
      <c r="I2589">
        <v>759</v>
      </c>
      <c r="J2589">
        <v>829</v>
      </c>
      <c r="K2589">
        <v>29</v>
      </c>
      <c r="L2589">
        <v>30</v>
      </c>
      <c r="M2589">
        <v>32</v>
      </c>
      <c r="N2589">
        <v>17</v>
      </c>
      <c r="O2589">
        <v>16</v>
      </c>
      <c r="P2589">
        <v>11</v>
      </c>
      <c r="Q2589">
        <v>0</v>
      </c>
      <c r="R2589">
        <v>2</v>
      </c>
      <c r="S2589">
        <v>24</v>
      </c>
      <c r="T2589">
        <v>20</v>
      </c>
      <c r="U2589">
        <v>602</v>
      </c>
      <c r="V2589">
        <v>667</v>
      </c>
      <c r="W2589">
        <v>258</v>
      </c>
      <c r="X2589">
        <v>242</v>
      </c>
    </row>
    <row r="2590" spans="1:24" x14ac:dyDescent="0.35">
      <c r="A2590" s="6" t="str">
        <f t="shared" si="40"/>
        <v>48127</v>
      </c>
      <c r="B2590">
        <v>48</v>
      </c>
      <c r="C2590">
        <v>127</v>
      </c>
      <c r="D2590" t="s">
        <v>2587</v>
      </c>
      <c r="E2590" t="s">
        <v>4113</v>
      </c>
      <c r="F2590">
        <v>8613</v>
      </c>
      <c r="G2590">
        <v>4279</v>
      </c>
      <c r="H2590">
        <v>4334</v>
      </c>
      <c r="I2590">
        <v>4061</v>
      </c>
      <c r="J2590">
        <v>4123</v>
      </c>
      <c r="K2590">
        <v>95</v>
      </c>
      <c r="L2590">
        <v>73</v>
      </c>
      <c r="M2590">
        <v>50</v>
      </c>
      <c r="N2590">
        <v>43</v>
      </c>
      <c r="O2590">
        <v>35</v>
      </c>
      <c r="P2590">
        <v>44</v>
      </c>
      <c r="Q2590">
        <v>0</v>
      </c>
      <c r="R2590">
        <v>2</v>
      </c>
      <c r="S2590">
        <v>38</v>
      </c>
      <c r="T2590">
        <v>49</v>
      </c>
      <c r="U2590">
        <v>600</v>
      </c>
      <c r="V2590">
        <v>530</v>
      </c>
      <c r="W2590">
        <v>3679</v>
      </c>
      <c r="X2590">
        <v>3804</v>
      </c>
    </row>
    <row r="2591" spans="1:24" x14ac:dyDescent="0.35">
      <c r="A2591" s="6" t="str">
        <f t="shared" si="40"/>
        <v>48129</v>
      </c>
      <c r="B2591">
        <v>48</v>
      </c>
      <c r="C2591">
        <v>129</v>
      </c>
      <c r="D2591" t="s">
        <v>2587</v>
      </c>
      <c r="E2591" t="s">
        <v>4115</v>
      </c>
      <c r="F2591">
        <v>3261</v>
      </c>
      <c r="G2591">
        <v>1588</v>
      </c>
      <c r="H2591">
        <v>1673</v>
      </c>
      <c r="I2591">
        <v>1434</v>
      </c>
      <c r="J2591">
        <v>1495</v>
      </c>
      <c r="K2591">
        <v>99</v>
      </c>
      <c r="L2591">
        <v>107</v>
      </c>
      <c r="M2591">
        <v>16</v>
      </c>
      <c r="N2591">
        <v>24</v>
      </c>
      <c r="O2591">
        <v>10</v>
      </c>
      <c r="P2591">
        <v>12</v>
      </c>
      <c r="Q2591">
        <v>1</v>
      </c>
      <c r="R2591">
        <v>1</v>
      </c>
      <c r="S2591">
        <v>28</v>
      </c>
      <c r="T2591">
        <v>34</v>
      </c>
      <c r="U2591">
        <v>1389</v>
      </c>
      <c r="V2591">
        <v>1504</v>
      </c>
      <c r="W2591">
        <v>199</v>
      </c>
      <c r="X2591">
        <v>169</v>
      </c>
    </row>
    <row r="2592" spans="1:24" x14ac:dyDescent="0.35">
      <c r="A2592" s="6" t="str">
        <f t="shared" si="40"/>
        <v>48131</v>
      </c>
      <c r="B2592">
        <v>48</v>
      </c>
      <c r="C2592">
        <v>131</v>
      </c>
      <c r="D2592" t="s">
        <v>2587</v>
      </c>
      <c r="E2592" t="s">
        <v>606</v>
      </c>
      <c r="F2592">
        <v>9829</v>
      </c>
      <c r="G2592">
        <v>5154</v>
      </c>
      <c r="H2592">
        <v>4675</v>
      </c>
      <c r="I2592">
        <v>4816</v>
      </c>
      <c r="J2592">
        <v>4508</v>
      </c>
      <c r="K2592">
        <v>184</v>
      </c>
      <c r="L2592">
        <v>47</v>
      </c>
      <c r="M2592">
        <v>61</v>
      </c>
      <c r="N2592">
        <v>58</v>
      </c>
      <c r="O2592">
        <v>32</v>
      </c>
      <c r="P2592">
        <v>35</v>
      </c>
      <c r="Q2592">
        <v>11</v>
      </c>
      <c r="R2592">
        <v>7</v>
      </c>
      <c r="S2592">
        <v>50</v>
      </c>
      <c r="T2592">
        <v>20</v>
      </c>
      <c r="U2592">
        <v>1071</v>
      </c>
      <c r="V2592">
        <v>736</v>
      </c>
      <c r="W2592">
        <v>4083</v>
      </c>
      <c r="X2592">
        <v>3939</v>
      </c>
    </row>
    <row r="2593" spans="1:24" x14ac:dyDescent="0.35">
      <c r="A2593" s="6" t="str">
        <f t="shared" si="40"/>
        <v>48133</v>
      </c>
      <c r="B2593">
        <v>48</v>
      </c>
      <c r="C2593">
        <v>133</v>
      </c>
      <c r="D2593" t="s">
        <v>2587</v>
      </c>
      <c r="E2593" t="s">
        <v>4118</v>
      </c>
      <c r="F2593">
        <v>17723</v>
      </c>
      <c r="G2593">
        <v>8912</v>
      </c>
      <c r="H2593">
        <v>8811</v>
      </c>
      <c r="I2593">
        <v>8330</v>
      </c>
      <c r="J2593">
        <v>8281</v>
      </c>
      <c r="K2593">
        <v>248</v>
      </c>
      <c r="L2593">
        <v>194</v>
      </c>
      <c r="M2593">
        <v>123</v>
      </c>
      <c r="N2593">
        <v>111</v>
      </c>
      <c r="O2593">
        <v>66</v>
      </c>
      <c r="P2593">
        <v>75</v>
      </c>
      <c r="Q2593">
        <v>9</v>
      </c>
      <c r="R2593">
        <v>7</v>
      </c>
      <c r="S2593">
        <v>136</v>
      </c>
      <c r="T2593">
        <v>143</v>
      </c>
      <c r="U2593">
        <v>7382</v>
      </c>
      <c r="V2593">
        <v>7413</v>
      </c>
      <c r="W2593">
        <v>1530</v>
      </c>
      <c r="X2593">
        <v>1398</v>
      </c>
    </row>
    <row r="2594" spans="1:24" x14ac:dyDescent="0.35">
      <c r="A2594" s="6" t="str">
        <f t="shared" si="40"/>
        <v>48135</v>
      </c>
      <c r="B2594">
        <v>48</v>
      </c>
      <c r="C2594">
        <v>135</v>
      </c>
      <c r="D2594" t="s">
        <v>2587</v>
      </c>
      <c r="E2594" t="s">
        <v>4120</v>
      </c>
      <c r="F2594">
        <v>165170</v>
      </c>
      <c r="G2594">
        <v>84793</v>
      </c>
      <c r="H2594">
        <v>80377</v>
      </c>
      <c r="I2594">
        <v>75650</v>
      </c>
      <c r="J2594">
        <v>71985</v>
      </c>
      <c r="K2594">
        <v>5117</v>
      </c>
      <c r="L2594">
        <v>4479</v>
      </c>
      <c r="M2594">
        <v>1309</v>
      </c>
      <c r="N2594">
        <v>1133</v>
      </c>
      <c r="O2594">
        <v>1160</v>
      </c>
      <c r="P2594">
        <v>1226</v>
      </c>
      <c r="Q2594">
        <v>230</v>
      </c>
      <c r="R2594">
        <v>262</v>
      </c>
      <c r="S2594">
        <v>1327</v>
      </c>
      <c r="T2594">
        <v>1292</v>
      </c>
      <c r="U2594">
        <v>33040</v>
      </c>
      <c r="V2594">
        <v>31965</v>
      </c>
      <c r="W2594">
        <v>51753</v>
      </c>
      <c r="X2594">
        <v>48412</v>
      </c>
    </row>
    <row r="2595" spans="1:24" x14ac:dyDescent="0.35">
      <c r="A2595" s="6" t="str">
        <f t="shared" si="40"/>
        <v>48137</v>
      </c>
      <c r="B2595">
        <v>48</v>
      </c>
      <c r="C2595">
        <v>137</v>
      </c>
      <c r="D2595" t="s">
        <v>2587</v>
      </c>
      <c r="E2595" t="s">
        <v>1079</v>
      </c>
      <c r="F2595">
        <v>1423</v>
      </c>
      <c r="G2595">
        <v>758</v>
      </c>
      <c r="H2595">
        <v>665</v>
      </c>
      <c r="I2595">
        <v>698</v>
      </c>
      <c r="J2595">
        <v>613</v>
      </c>
      <c r="K2595">
        <v>14</v>
      </c>
      <c r="L2595">
        <v>14</v>
      </c>
      <c r="M2595">
        <v>25</v>
      </c>
      <c r="N2595">
        <v>22</v>
      </c>
      <c r="O2595">
        <v>9</v>
      </c>
      <c r="P2595">
        <v>8</v>
      </c>
      <c r="Q2595">
        <v>0</v>
      </c>
      <c r="R2595">
        <v>0</v>
      </c>
      <c r="S2595">
        <v>12</v>
      </c>
      <c r="T2595">
        <v>8</v>
      </c>
      <c r="U2595">
        <v>356</v>
      </c>
      <c r="V2595">
        <v>342</v>
      </c>
      <c r="W2595">
        <v>402</v>
      </c>
      <c r="X2595">
        <v>323</v>
      </c>
    </row>
    <row r="2596" spans="1:24" x14ac:dyDescent="0.35">
      <c r="A2596" s="6" t="str">
        <f t="shared" si="40"/>
        <v>48139</v>
      </c>
      <c r="B2596">
        <v>48</v>
      </c>
      <c r="C2596">
        <v>139</v>
      </c>
      <c r="D2596" t="s">
        <v>2587</v>
      </c>
      <c r="E2596" t="s">
        <v>1515</v>
      </c>
      <c r="F2596">
        <v>192445</v>
      </c>
      <c r="G2596">
        <v>95579</v>
      </c>
      <c r="H2596">
        <v>96866</v>
      </c>
      <c r="I2596">
        <v>79747</v>
      </c>
      <c r="J2596">
        <v>80103</v>
      </c>
      <c r="K2596">
        <v>12186</v>
      </c>
      <c r="L2596">
        <v>12891</v>
      </c>
      <c r="M2596">
        <v>821</v>
      </c>
      <c r="N2596">
        <v>839</v>
      </c>
      <c r="O2596">
        <v>780</v>
      </c>
      <c r="P2596">
        <v>982</v>
      </c>
      <c r="Q2596">
        <v>122</v>
      </c>
      <c r="R2596">
        <v>128</v>
      </c>
      <c r="S2596">
        <v>1923</v>
      </c>
      <c r="T2596">
        <v>1923</v>
      </c>
      <c r="U2596">
        <v>68793</v>
      </c>
      <c r="V2596">
        <v>71616</v>
      </c>
      <c r="W2596">
        <v>26786</v>
      </c>
      <c r="X2596">
        <v>25250</v>
      </c>
    </row>
    <row r="2597" spans="1:24" x14ac:dyDescent="0.35">
      <c r="A2597" s="6" t="str">
        <f t="shared" si="40"/>
        <v>48141</v>
      </c>
      <c r="B2597">
        <v>48</v>
      </c>
      <c r="C2597">
        <v>141</v>
      </c>
      <c r="D2597" t="s">
        <v>2587</v>
      </c>
      <c r="E2597" t="s">
        <v>477</v>
      </c>
      <c r="F2597">
        <v>865661</v>
      </c>
      <c r="G2597">
        <v>429725</v>
      </c>
      <c r="H2597">
        <v>435936</v>
      </c>
      <c r="I2597">
        <v>390365</v>
      </c>
      <c r="J2597">
        <v>402050</v>
      </c>
      <c r="K2597">
        <v>20715</v>
      </c>
      <c r="L2597">
        <v>15269</v>
      </c>
      <c r="M2597">
        <v>4872</v>
      </c>
      <c r="N2597">
        <v>4524</v>
      </c>
      <c r="O2597">
        <v>5894</v>
      </c>
      <c r="P2597">
        <v>6497</v>
      </c>
      <c r="Q2597">
        <v>1041</v>
      </c>
      <c r="R2597">
        <v>983</v>
      </c>
      <c r="S2597">
        <v>6838</v>
      </c>
      <c r="T2597">
        <v>6613</v>
      </c>
      <c r="U2597">
        <v>82848</v>
      </c>
      <c r="V2597">
        <v>67541</v>
      </c>
      <c r="W2597">
        <v>346877</v>
      </c>
      <c r="X2597">
        <v>368395</v>
      </c>
    </row>
    <row r="2598" spans="1:24" x14ac:dyDescent="0.35">
      <c r="A2598" s="6" t="str">
        <f t="shared" si="40"/>
        <v>48143</v>
      </c>
      <c r="B2598">
        <v>48</v>
      </c>
      <c r="C2598">
        <v>143</v>
      </c>
      <c r="D2598" t="s">
        <v>2587</v>
      </c>
      <c r="E2598" t="s">
        <v>4125</v>
      </c>
      <c r="F2598">
        <v>42543</v>
      </c>
      <c r="G2598">
        <v>20899</v>
      </c>
      <c r="H2598">
        <v>21644</v>
      </c>
      <c r="I2598">
        <v>19470</v>
      </c>
      <c r="J2598">
        <v>20296</v>
      </c>
      <c r="K2598">
        <v>494</v>
      </c>
      <c r="L2598">
        <v>407</v>
      </c>
      <c r="M2598">
        <v>303</v>
      </c>
      <c r="N2598">
        <v>303</v>
      </c>
      <c r="O2598">
        <v>233</v>
      </c>
      <c r="P2598">
        <v>261</v>
      </c>
      <c r="Q2598">
        <v>20</v>
      </c>
      <c r="R2598">
        <v>33</v>
      </c>
      <c r="S2598">
        <v>379</v>
      </c>
      <c r="T2598">
        <v>344</v>
      </c>
      <c r="U2598">
        <v>16116</v>
      </c>
      <c r="V2598">
        <v>17183</v>
      </c>
      <c r="W2598">
        <v>4783</v>
      </c>
      <c r="X2598">
        <v>4461</v>
      </c>
    </row>
    <row r="2599" spans="1:24" x14ac:dyDescent="0.35">
      <c r="A2599" s="6" t="str">
        <f t="shared" si="40"/>
        <v>48145</v>
      </c>
      <c r="B2599">
        <v>48</v>
      </c>
      <c r="C2599">
        <v>145</v>
      </c>
      <c r="D2599" t="s">
        <v>2587</v>
      </c>
      <c r="E2599" t="s">
        <v>4127</v>
      </c>
      <c r="F2599">
        <v>16968</v>
      </c>
      <c r="G2599">
        <v>8025</v>
      </c>
      <c r="H2599">
        <v>8943</v>
      </c>
      <c r="I2599">
        <v>5863</v>
      </c>
      <c r="J2599">
        <v>6229</v>
      </c>
      <c r="K2599">
        <v>1834</v>
      </c>
      <c r="L2599">
        <v>2379</v>
      </c>
      <c r="M2599">
        <v>107</v>
      </c>
      <c r="N2599">
        <v>97</v>
      </c>
      <c r="O2599">
        <v>46</v>
      </c>
      <c r="P2599">
        <v>57</v>
      </c>
      <c r="Q2599">
        <v>20</v>
      </c>
      <c r="R2599">
        <v>21</v>
      </c>
      <c r="S2599">
        <v>155</v>
      </c>
      <c r="T2599">
        <v>160</v>
      </c>
      <c r="U2599">
        <v>5991</v>
      </c>
      <c r="V2599">
        <v>6990</v>
      </c>
      <c r="W2599">
        <v>2034</v>
      </c>
      <c r="X2599">
        <v>1953</v>
      </c>
    </row>
    <row r="2600" spans="1:24" x14ac:dyDescent="0.35">
      <c r="A2600" s="6" t="str">
        <f t="shared" si="40"/>
        <v>48147</v>
      </c>
      <c r="B2600">
        <v>48</v>
      </c>
      <c r="C2600">
        <v>147</v>
      </c>
      <c r="D2600" t="s">
        <v>2587</v>
      </c>
      <c r="E2600" t="s">
        <v>792</v>
      </c>
      <c r="F2600">
        <v>35661</v>
      </c>
      <c r="G2600">
        <v>19068</v>
      </c>
      <c r="H2600">
        <v>16593</v>
      </c>
      <c r="I2600">
        <v>16598</v>
      </c>
      <c r="J2600">
        <v>15089</v>
      </c>
      <c r="K2600">
        <v>1618</v>
      </c>
      <c r="L2600">
        <v>734</v>
      </c>
      <c r="M2600">
        <v>241</v>
      </c>
      <c r="N2600">
        <v>231</v>
      </c>
      <c r="O2600">
        <v>138</v>
      </c>
      <c r="P2600">
        <v>150</v>
      </c>
      <c r="Q2600">
        <v>23</v>
      </c>
      <c r="R2600">
        <v>8</v>
      </c>
      <c r="S2600">
        <v>450</v>
      </c>
      <c r="T2600">
        <v>381</v>
      </c>
      <c r="U2600">
        <v>16540</v>
      </c>
      <c r="V2600">
        <v>14886</v>
      </c>
      <c r="W2600">
        <v>2528</v>
      </c>
      <c r="X2600">
        <v>1707</v>
      </c>
    </row>
    <row r="2601" spans="1:24" x14ac:dyDescent="0.35">
      <c r="A2601" s="6" t="str">
        <f t="shared" si="40"/>
        <v>48149</v>
      </c>
      <c r="B2601">
        <v>48</v>
      </c>
      <c r="C2601">
        <v>149</v>
      </c>
      <c r="D2601" t="s">
        <v>2587</v>
      </c>
      <c r="E2601" t="s">
        <v>78</v>
      </c>
      <c r="F2601">
        <v>24433</v>
      </c>
      <c r="G2601">
        <v>12074</v>
      </c>
      <c r="H2601">
        <v>12359</v>
      </c>
      <c r="I2601">
        <v>10946</v>
      </c>
      <c r="J2601">
        <v>11139</v>
      </c>
      <c r="K2601">
        <v>739</v>
      </c>
      <c r="L2601">
        <v>833</v>
      </c>
      <c r="M2601">
        <v>171</v>
      </c>
      <c r="N2601">
        <v>161</v>
      </c>
      <c r="O2601">
        <v>54</v>
      </c>
      <c r="P2601">
        <v>58</v>
      </c>
      <c r="Q2601">
        <v>6</v>
      </c>
      <c r="R2601">
        <v>12</v>
      </c>
      <c r="S2601">
        <v>158</v>
      </c>
      <c r="T2601">
        <v>156</v>
      </c>
      <c r="U2601">
        <v>9438</v>
      </c>
      <c r="V2601">
        <v>9767</v>
      </c>
      <c r="W2601">
        <v>2636</v>
      </c>
      <c r="X2601">
        <v>2592</v>
      </c>
    </row>
    <row r="2602" spans="1:24" x14ac:dyDescent="0.35">
      <c r="A2602" s="6" t="str">
        <f t="shared" si="40"/>
        <v>48151</v>
      </c>
      <c r="B2602">
        <v>48</v>
      </c>
      <c r="C2602">
        <v>151</v>
      </c>
      <c r="D2602" t="s">
        <v>2587</v>
      </c>
      <c r="E2602" t="s">
        <v>4131</v>
      </c>
      <c r="F2602">
        <v>3673</v>
      </c>
      <c r="G2602">
        <v>1865</v>
      </c>
      <c r="H2602">
        <v>1808</v>
      </c>
      <c r="I2602">
        <v>1697</v>
      </c>
      <c r="J2602">
        <v>1648</v>
      </c>
      <c r="K2602">
        <v>91</v>
      </c>
      <c r="L2602">
        <v>81</v>
      </c>
      <c r="M2602">
        <v>20</v>
      </c>
      <c r="N2602">
        <v>23</v>
      </c>
      <c r="O2602">
        <v>8</v>
      </c>
      <c r="P2602">
        <v>10</v>
      </c>
      <c r="Q2602">
        <v>0</v>
      </c>
      <c r="R2602">
        <v>0</v>
      </c>
      <c r="S2602">
        <v>49</v>
      </c>
      <c r="T2602">
        <v>46</v>
      </c>
      <c r="U2602">
        <v>1379</v>
      </c>
      <c r="V2602">
        <v>1322</v>
      </c>
      <c r="W2602">
        <v>486</v>
      </c>
      <c r="X2602">
        <v>486</v>
      </c>
    </row>
    <row r="2603" spans="1:24" x14ac:dyDescent="0.35">
      <c r="A2603" s="6" t="str">
        <f t="shared" si="40"/>
        <v>48153</v>
      </c>
      <c r="B2603">
        <v>48</v>
      </c>
      <c r="C2603">
        <v>153</v>
      </c>
      <c r="D2603" t="s">
        <v>2587</v>
      </c>
      <c r="E2603" t="s">
        <v>795</v>
      </c>
      <c r="F2603">
        <v>5397</v>
      </c>
      <c r="G2603">
        <v>2715</v>
      </c>
      <c r="H2603">
        <v>2682</v>
      </c>
      <c r="I2603">
        <v>2482</v>
      </c>
      <c r="J2603">
        <v>2465</v>
      </c>
      <c r="K2603">
        <v>120</v>
      </c>
      <c r="L2603">
        <v>116</v>
      </c>
      <c r="M2603">
        <v>47</v>
      </c>
      <c r="N2603">
        <v>39</v>
      </c>
      <c r="O2603">
        <v>15</v>
      </c>
      <c r="P2603">
        <v>13</v>
      </c>
      <c r="Q2603">
        <v>0</v>
      </c>
      <c r="R2603">
        <v>3</v>
      </c>
      <c r="S2603">
        <v>51</v>
      </c>
      <c r="T2603">
        <v>46</v>
      </c>
      <c r="U2603">
        <v>1143</v>
      </c>
      <c r="V2603">
        <v>1178</v>
      </c>
      <c r="W2603">
        <v>1572</v>
      </c>
      <c r="X2603">
        <v>1504</v>
      </c>
    </row>
    <row r="2604" spans="1:24" x14ac:dyDescent="0.35">
      <c r="A2604" s="6" t="str">
        <f t="shared" si="40"/>
        <v>48155</v>
      </c>
      <c r="B2604">
        <v>48</v>
      </c>
      <c r="C2604">
        <v>155</v>
      </c>
      <c r="D2604" t="s">
        <v>2587</v>
      </c>
      <c r="E2604" t="s">
        <v>4134</v>
      </c>
      <c r="F2604">
        <v>1095</v>
      </c>
      <c r="G2604">
        <v>515</v>
      </c>
      <c r="H2604">
        <v>580</v>
      </c>
      <c r="I2604">
        <v>474</v>
      </c>
      <c r="J2604">
        <v>526</v>
      </c>
      <c r="K2604">
        <v>25</v>
      </c>
      <c r="L2604">
        <v>35</v>
      </c>
      <c r="M2604">
        <v>3</v>
      </c>
      <c r="N2604">
        <v>4</v>
      </c>
      <c r="O2604">
        <v>3</v>
      </c>
      <c r="P2604">
        <v>9</v>
      </c>
      <c r="Q2604">
        <v>0</v>
      </c>
      <c r="R2604">
        <v>0</v>
      </c>
      <c r="S2604">
        <v>10</v>
      </c>
      <c r="T2604">
        <v>6</v>
      </c>
      <c r="U2604">
        <v>418</v>
      </c>
      <c r="V2604">
        <v>479</v>
      </c>
      <c r="W2604">
        <v>97</v>
      </c>
      <c r="X2604">
        <v>101</v>
      </c>
    </row>
    <row r="2605" spans="1:24" x14ac:dyDescent="0.35">
      <c r="A2605" s="6" t="str">
        <f t="shared" si="40"/>
        <v>48157</v>
      </c>
      <c r="B2605">
        <v>48</v>
      </c>
      <c r="C2605">
        <v>157</v>
      </c>
      <c r="D2605" t="s">
        <v>2587</v>
      </c>
      <c r="E2605" t="s">
        <v>4136</v>
      </c>
      <c r="F2605">
        <v>822797</v>
      </c>
      <c r="G2605">
        <v>405787</v>
      </c>
      <c r="H2605">
        <v>417010</v>
      </c>
      <c r="I2605">
        <v>221465</v>
      </c>
      <c r="J2605">
        <v>218595</v>
      </c>
      <c r="K2605">
        <v>84781</v>
      </c>
      <c r="L2605">
        <v>94571</v>
      </c>
      <c r="M2605">
        <v>2502</v>
      </c>
      <c r="N2605">
        <v>2432</v>
      </c>
      <c r="O2605">
        <v>87182</v>
      </c>
      <c r="P2605">
        <v>91321</v>
      </c>
      <c r="Q2605">
        <v>384</v>
      </c>
      <c r="R2605">
        <v>447</v>
      </c>
      <c r="S2605">
        <v>9473</v>
      </c>
      <c r="T2605">
        <v>9644</v>
      </c>
      <c r="U2605">
        <v>306442</v>
      </c>
      <c r="V2605">
        <v>317760</v>
      </c>
      <c r="W2605">
        <v>99345</v>
      </c>
      <c r="X2605">
        <v>99250</v>
      </c>
    </row>
    <row r="2606" spans="1:24" x14ac:dyDescent="0.35">
      <c r="A2606" s="6" t="str">
        <f t="shared" si="40"/>
        <v>48159</v>
      </c>
      <c r="B2606">
        <v>48</v>
      </c>
      <c r="C2606">
        <v>159</v>
      </c>
      <c r="D2606" t="s">
        <v>2587</v>
      </c>
      <c r="E2606" t="s">
        <v>80</v>
      </c>
      <c r="F2606">
        <v>10355</v>
      </c>
      <c r="G2606">
        <v>5183</v>
      </c>
      <c r="H2606">
        <v>5172</v>
      </c>
      <c r="I2606">
        <v>4707</v>
      </c>
      <c r="J2606">
        <v>4723</v>
      </c>
      <c r="K2606">
        <v>223</v>
      </c>
      <c r="L2606">
        <v>234</v>
      </c>
      <c r="M2606">
        <v>77</v>
      </c>
      <c r="N2606">
        <v>55</v>
      </c>
      <c r="O2606">
        <v>55</v>
      </c>
      <c r="P2606">
        <v>57</v>
      </c>
      <c r="Q2606">
        <v>4</v>
      </c>
      <c r="R2606">
        <v>4</v>
      </c>
      <c r="S2606">
        <v>117</v>
      </c>
      <c r="T2606">
        <v>99</v>
      </c>
      <c r="U2606">
        <v>4395</v>
      </c>
      <c r="V2606">
        <v>4506</v>
      </c>
      <c r="W2606">
        <v>788</v>
      </c>
      <c r="X2606">
        <v>666</v>
      </c>
    </row>
    <row r="2607" spans="1:24" x14ac:dyDescent="0.35">
      <c r="A2607" s="6" t="str">
        <f t="shared" si="40"/>
        <v>48161</v>
      </c>
      <c r="B2607">
        <v>48</v>
      </c>
      <c r="C2607">
        <v>161</v>
      </c>
      <c r="D2607" t="s">
        <v>2587</v>
      </c>
      <c r="E2607" t="s">
        <v>4139</v>
      </c>
      <c r="F2607">
        <v>19439</v>
      </c>
      <c r="G2607">
        <v>10174</v>
      </c>
      <c r="H2607">
        <v>9265</v>
      </c>
      <c r="I2607">
        <v>7997</v>
      </c>
      <c r="J2607">
        <v>7476</v>
      </c>
      <c r="K2607">
        <v>1682</v>
      </c>
      <c r="L2607">
        <v>1386</v>
      </c>
      <c r="M2607">
        <v>165</v>
      </c>
      <c r="N2607">
        <v>124</v>
      </c>
      <c r="O2607">
        <v>98</v>
      </c>
      <c r="P2607">
        <v>92</v>
      </c>
      <c r="Q2607">
        <v>5</v>
      </c>
      <c r="R2607">
        <v>6</v>
      </c>
      <c r="S2607">
        <v>227</v>
      </c>
      <c r="T2607">
        <v>181</v>
      </c>
      <c r="U2607">
        <v>8381</v>
      </c>
      <c r="V2607">
        <v>7891</v>
      </c>
      <c r="W2607">
        <v>1793</v>
      </c>
      <c r="X2607">
        <v>1374</v>
      </c>
    </row>
    <row r="2608" spans="1:24" x14ac:dyDescent="0.35">
      <c r="A2608" s="6" t="str">
        <f t="shared" si="40"/>
        <v>48163</v>
      </c>
      <c r="B2608">
        <v>48</v>
      </c>
      <c r="C2608">
        <v>163</v>
      </c>
      <c r="D2608" t="s">
        <v>2587</v>
      </c>
      <c r="E2608" t="s">
        <v>4141</v>
      </c>
      <c r="F2608">
        <v>18386</v>
      </c>
      <c r="G2608">
        <v>11013</v>
      </c>
      <c r="H2608">
        <v>7373</v>
      </c>
      <c r="I2608">
        <v>9510</v>
      </c>
      <c r="J2608">
        <v>6955</v>
      </c>
      <c r="K2608">
        <v>789</v>
      </c>
      <c r="L2608">
        <v>192</v>
      </c>
      <c r="M2608">
        <v>131</v>
      </c>
      <c r="N2608">
        <v>75</v>
      </c>
      <c r="O2608">
        <v>468</v>
      </c>
      <c r="P2608">
        <v>68</v>
      </c>
      <c r="Q2608">
        <v>0</v>
      </c>
      <c r="R2608">
        <v>5</v>
      </c>
      <c r="S2608">
        <v>115</v>
      </c>
      <c r="T2608">
        <v>78</v>
      </c>
      <c r="U2608">
        <v>2692</v>
      </c>
      <c r="V2608">
        <v>1507</v>
      </c>
      <c r="W2608">
        <v>8321</v>
      </c>
      <c r="X2608">
        <v>5866</v>
      </c>
    </row>
    <row r="2609" spans="1:24" x14ac:dyDescent="0.35">
      <c r="A2609" s="6" t="str">
        <f t="shared" si="40"/>
        <v>48165</v>
      </c>
      <c r="B2609">
        <v>48</v>
      </c>
      <c r="C2609">
        <v>165</v>
      </c>
      <c r="D2609" t="s">
        <v>2587</v>
      </c>
      <c r="E2609" t="s">
        <v>4143</v>
      </c>
      <c r="F2609">
        <v>21597</v>
      </c>
      <c r="G2609">
        <v>10984</v>
      </c>
      <c r="H2609">
        <v>10613</v>
      </c>
      <c r="I2609">
        <v>10343</v>
      </c>
      <c r="J2609">
        <v>10125</v>
      </c>
      <c r="K2609">
        <v>311</v>
      </c>
      <c r="L2609">
        <v>206</v>
      </c>
      <c r="M2609">
        <v>133</v>
      </c>
      <c r="N2609">
        <v>109</v>
      </c>
      <c r="O2609">
        <v>64</v>
      </c>
      <c r="P2609">
        <v>45</v>
      </c>
      <c r="Q2609">
        <v>5</v>
      </c>
      <c r="R2609">
        <v>2</v>
      </c>
      <c r="S2609">
        <v>128</v>
      </c>
      <c r="T2609">
        <v>126</v>
      </c>
      <c r="U2609">
        <v>6571</v>
      </c>
      <c r="V2609">
        <v>6595</v>
      </c>
      <c r="W2609">
        <v>4413</v>
      </c>
      <c r="X2609">
        <v>4018</v>
      </c>
    </row>
    <row r="2610" spans="1:24" x14ac:dyDescent="0.35">
      <c r="A2610" s="6" t="str">
        <f t="shared" si="40"/>
        <v>48167</v>
      </c>
      <c r="B2610">
        <v>48</v>
      </c>
      <c r="C2610">
        <v>167</v>
      </c>
      <c r="D2610" t="s">
        <v>2587</v>
      </c>
      <c r="E2610" t="s">
        <v>4145</v>
      </c>
      <c r="F2610">
        <v>350684</v>
      </c>
      <c r="G2610">
        <v>173160</v>
      </c>
      <c r="H2610">
        <v>177524</v>
      </c>
      <c r="I2610">
        <v>139492</v>
      </c>
      <c r="J2610">
        <v>140911</v>
      </c>
      <c r="K2610">
        <v>22543</v>
      </c>
      <c r="L2610">
        <v>24748</v>
      </c>
      <c r="M2610">
        <v>1433</v>
      </c>
      <c r="N2610">
        <v>1398</v>
      </c>
      <c r="O2610">
        <v>5812</v>
      </c>
      <c r="P2610">
        <v>6635</v>
      </c>
      <c r="Q2610">
        <v>175</v>
      </c>
      <c r="R2610">
        <v>170</v>
      </c>
      <c r="S2610">
        <v>3705</v>
      </c>
      <c r="T2610">
        <v>3662</v>
      </c>
      <c r="U2610">
        <v>128411</v>
      </c>
      <c r="V2610">
        <v>133653</v>
      </c>
      <c r="W2610">
        <v>44749</v>
      </c>
      <c r="X2610">
        <v>43871</v>
      </c>
    </row>
    <row r="2611" spans="1:24" x14ac:dyDescent="0.35">
      <c r="A2611" s="6" t="str">
        <f t="shared" si="40"/>
        <v>48169</v>
      </c>
      <c r="B2611">
        <v>48</v>
      </c>
      <c r="C2611">
        <v>169</v>
      </c>
      <c r="D2611" t="s">
        <v>2587</v>
      </c>
      <c r="E2611" t="s">
        <v>4147</v>
      </c>
      <c r="F2611">
        <v>5817</v>
      </c>
      <c r="G2611">
        <v>3870</v>
      </c>
      <c r="H2611">
        <v>1947</v>
      </c>
      <c r="I2611">
        <v>3471</v>
      </c>
      <c r="J2611">
        <v>1697</v>
      </c>
      <c r="K2611">
        <v>276</v>
      </c>
      <c r="L2611">
        <v>161</v>
      </c>
      <c r="M2611">
        <v>39</v>
      </c>
      <c r="N2611">
        <v>32</v>
      </c>
      <c r="O2611">
        <v>26</v>
      </c>
      <c r="P2611">
        <v>16</v>
      </c>
      <c r="Q2611">
        <v>7</v>
      </c>
      <c r="R2611">
        <v>2</v>
      </c>
      <c r="S2611">
        <v>51</v>
      </c>
      <c r="T2611">
        <v>39</v>
      </c>
      <c r="U2611">
        <v>1490</v>
      </c>
      <c r="V2611">
        <v>1066</v>
      </c>
      <c r="W2611">
        <v>2380</v>
      </c>
      <c r="X2611">
        <v>881</v>
      </c>
    </row>
    <row r="2612" spans="1:24" x14ac:dyDescent="0.35">
      <c r="A2612" s="6" t="str">
        <f t="shared" si="40"/>
        <v>48171</v>
      </c>
      <c r="B2612">
        <v>48</v>
      </c>
      <c r="C2612">
        <v>171</v>
      </c>
      <c r="D2612" t="s">
        <v>2587</v>
      </c>
      <c r="E2612" t="s">
        <v>4149</v>
      </c>
      <c r="F2612">
        <v>26726</v>
      </c>
      <c r="G2612">
        <v>13085</v>
      </c>
      <c r="H2612">
        <v>13641</v>
      </c>
      <c r="I2612">
        <v>12580</v>
      </c>
      <c r="J2612">
        <v>13171</v>
      </c>
      <c r="K2612">
        <v>140</v>
      </c>
      <c r="L2612">
        <v>70</v>
      </c>
      <c r="M2612">
        <v>150</v>
      </c>
      <c r="N2612">
        <v>165</v>
      </c>
      <c r="O2612">
        <v>66</v>
      </c>
      <c r="P2612">
        <v>82</v>
      </c>
      <c r="Q2612">
        <v>19</v>
      </c>
      <c r="R2612">
        <v>17</v>
      </c>
      <c r="S2612">
        <v>130</v>
      </c>
      <c r="T2612">
        <v>136</v>
      </c>
      <c r="U2612">
        <v>10132</v>
      </c>
      <c r="V2612">
        <v>10814</v>
      </c>
      <c r="W2612">
        <v>2953</v>
      </c>
      <c r="X2612">
        <v>2827</v>
      </c>
    </row>
    <row r="2613" spans="1:24" x14ac:dyDescent="0.35">
      <c r="A2613" s="6" t="str">
        <f t="shared" si="40"/>
        <v>48173</v>
      </c>
      <c r="B2613">
        <v>48</v>
      </c>
      <c r="C2613">
        <v>173</v>
      </c>
      <c r="D2613" t="s">
        <v>2587</v>
      </c>
      <c r="E2613" t="s">
        <v>4151</v>
      </c>
      <c r="F2613">
        <v>1113</v>
      </c>
      <c r="G2613">
        <v>609</v>
      </c>
      <c r="H2613">
        <v>504</v>
      </c>
      <c r="I2613">
        <v>584</v>
      </c>
      <c r="J2613">
        <v>484</v>
      </c>
      <c r="K2613">
        <v>14</v>
      </c>
      <c r="L2613">
        <v>13</v>
      </c>
      <c r="M2613">
        <v>7</v>
      </c>
      <c r="N2613">
        <v>0</v>
      </c>
      <c r="O2613">
        <v>1</v>
      </c>
      <c r="P2613">
        <v>1</v>
      </c>
      <c r="Q2613">
        <v>0</v>
      </c>
      <c r="R2613">
        <v>2</v>
      </c>
      <c r="S2613">
        <v>3</v>
      </c>
      <c r="T2613">
        <v>4</v>
      </c>
      <c r="U2613">
        <v>379</v>
      </c>
      <c r="V2613">
        <v>350</v>
      </c>
      <c r="W2613">
        <v>230</v>
      </c>
      <c r="X2613">
        <v>154</v>
      </c>
    </row>
    <row r="2614" spans="1:24" x14ac:dyDescent="0.35">
      <c r="A2614" s="6" t="str">
        <f t="shared" si="40"/>
        <v>48175</v>
      </c>
      <c r="B2614">
        <v>48</v>
      </c>
      <c r="C2614">
        <v>175</v>
      </c>
      <c r="D2614" t="s">
        <v>2587</v>
      </c>
      <c r="E2614" t="s">
        <v>4153</v>
      </c>
      <c r="F2614">
        <v>7016</v>
      </c>
      <c r="G2614">
        <v>3513</v>
      </c>
      <c r="H2614">
        <v>3503</v>
      </c>
      <c r="I2614">
        <v>3169</v>
      </c>
      <c r="J2614">
        <v>3204</v>
      </c>
      <c r="K2614">
        <v>209</v>
      </c>
      <c r="L2614">
        <v>172</v>
      </c>
      <c r="M2614">
        <v>46</v>
      </c>
      <c r="N2614">
        <v>48</v>
      </c>
      <c r="O2614">
        <v>19</v>
      </c>
      <c r="P2614">
        <v>32</v>
      </c>
      <c r="Q2614">
        <v>1</v>
      </c>
      <c r="R2614">
        <v>1</v>
      </c>
      <c r="S2614">
        <v>69</v>
      </c>
      <c r="T2614">
        <v>46</v>
      </c>
      <c r="U2614">
        <v>2366</v>
      </c>
      <c r="V2614">
        <v>2365</v>
      </c>
      <c r="W2614">
        <v>1147</v>
      </c>
      <c r="X2614">
        <v>1138</v>
      </c>
    </row>
    <row r="2615" spans="1:24" x14ac:dyDescent="0.35">
      <c r="A2615" s="6" t="str">
        <f t="shared" si="40"/>
        <v>48177</v>
      </c>
      <c r="B2615">
        <v>48</v>
      </c>
      <c r="C2615">
        <v>177</v>
      </c>
      <c r="D2615" t="s">
        <v>2587</v>
      </c>
      <c r="E2615" t="s">
        <v>4155</v>
      </c>
      <c r="F2615">
        <v>19658</v>
      </c>
      <c r="G2615">
        <v>9961</v>
      </c>
      <c r="H2615">
        <v>9697</v>
      </c>
      <c r="I2615">
        <v>8777</v>
      </c>
      <c r="J2615">
        <v>8574</v>
      </c>
      <c r="K2615">
        <v>799</v>
      </c>
      <c r="L2615">
        <v>736</v>
      </c>
      <c r="M2615">
        <v>193</v>
      </c>
      <c r="N2615">
        <v>165</v>
      </c>
      <c r="O2615">
        <v>48</v>
      </c>
      <c r="P2615">
        <v>78</v>
      </c>
      <c r="Q2615">
        <v>19</v>
      </c>
      <c r="R2615">
        <v>14</v>
      </c>
      <c r="S2615">
        <v>125</v>
      </c>
      <c r="T2615">
        <v>130</v>
      </c>
      <c r="U2615">
        <v>4864</v>
      </c>
      <c r="V2615">
        <v>4897</v>
      </c>
      <c r="W2615">
        <v>5097</v>
      </c>
      <c r="X2615">
        <v>4800</v>
      </c>
    </row>
    <row r="2616" spans="1:24" x14ac:dyDescent="0.35">
      <c r="A2616" s="6" t="str">
        <f t="shared" si="40"/>
        <v>48179</v>
      </c>
      <c r="B2616">
        <v>48</v>
      </c>
      <c r="C2616">
        <v>179</v>
      </c>
      <c r="D2616" t="s">
        <v>2587</v>
      </c>
      <c r="E2616" t="s">
        <v>1529</v>
      </c>
      <c r="F2616">
        <v>21229</v>
      </c>
      <c r="G2616">
        <v>11347</v>
      </c>
      <c r="H2616">
        <v>9882</v>
      </c>
      <c r="I2616">
        <v>10014</v>
      </c>
      <c r="J2616">
        <v>9086</v>
      </c>
      <c r="K2616">
        <v>816</v>
      </c>
      <c r="L2616">
        <v>273</v>
      </c>
      <c r="M2616">
        <v>172</v>
      </c>
      <c r="N2616">
        <v>205</v>
      </c>
      <c r="O2616">
        <v>82</v>
      </c>
      <c r="P2616">
        <v>83</v>
      </c>
      <c r="Q2616">
        <v>2</v>
      </c>
      <c r="R2616">
        <v>1</v>
      </c>
      <c r="S2616">
        <v>261</v>
      </c>
      <c r="T2616">
        <v>234</v>
      </c>
      <c r="U2616">
        <v>7834</v>
      </c>
      <c r="V2616">
        <v>7038</v>
      </c>
      <c r="W2616">
        <v>3513</v>
      </c>
      <c r="X2616">
        <v>2844</v>
      </c>
    </row>
    <row r="2617" spans="1:24" x14ac:dyDescent="0.35">
      <c r="A2617" s="6" t="str">
        <f t="shared" si="40"/>
        <v>48181</v>
      </c>
      <c r="B2617">
        <v>48</v>
      </c>
      <c r="C2617">
        <v>181</v>
      </c>
      <c r="D2617" t="s">
        <v>2587</v>
      </c>
      <c r="E2617" t="s">
        <v>1714</v>
      </c>
      <c r="F2617">
        <v>135543</v>
      </c>
      <c r="G2617">
        <v>66567</v>
      </c>
      <c r="H2617">
        <v>68976</v>
      </c>
      <c r="I2617">
        <v>58208</v>
      </c>
      <c r="J2617">
        <v>60405</v>
      </c>
      <c r="K2617">
        <v>4147</v>
      </c>
      <c r="L2617">
        <v>4214</v>
      </c>
      <c r="M2617">
        <v>1281</v>
      </c>
      <c r="N2617">
        <v>1294</v>
      </c>
      <c r="O2617">
        <v>954</v>
      </c>
      <c r="P2617">
        <v>1034</v>
      </c>
      <c r="Q2617">
        <v>53</v>
      </c>
      <c r="R2617">
        <v>68</v>
      </c>
      <c r="S2617">
        <v>1924</v>
      </c>
      <c r="T2617">
        <v>1961</v>
      </c>
      <c r="U2617">
        <v>55850</v>
      </c>
      <c r="V2617">
        <v>58909</v>
      </c>
      <c r="W2617">
        <v>10717</v>
      </c>
      <c r="X2617">
        <v>10067</v>
      </c>
    </row>
    <row r="2618" spans="1:24" x14ac:dyDescent="0.35">
      <c r="A2618" s="6" t="str">
        <f t="shared" si="40"/>
        <v>48183</v>
      </c>
      <c r="B2618">
        <v>48</v>
      </c>
      <c r="C2618">
        <v>183</v>
      </c>
      <c r="D2618" t="s">
        <v>2587</v>
      </c>
      <c r="E2618" t="s">
        <v>4159</v>
      </c>
      <c r="F2618">
        <v>124238</v>
      </c>
      <c r="G2618">
        <v>60724</v>
      </c>
      <c r="H2618">
        <v>63514</v>
      </c>
      <c r="I2618">
        <v>45443</v>
      </c>
      <c r="J2618">
        <v>46689</v>
      </c>
      <c r="K2618">
        <v>12356</v>
      </c>
      <c r="L2618">
        <v>13838</v>
      </c>
      <c r="M2618">
        <v>651</v>
      </c>
      <c r="N2618">
        <v>604</v>
      </c>
      <c r="O2618">
        <v>828</v>
      </c>
      <c r="P2618">
        <v>922</v>
      </c>
      <c r="Q2618">
        <v>85</v>
      </c>
      <c r="R2618">
        <v>50</v>
      </c>
      <c r="S2618">
        <v>1361</v>
      </c>
      <c r="T2618">
        <v>1411</v>
      </c>
      <c r="U2618">
        <v>48094</v>
      </c>
      <c r="V2618">
        <v>52092</v>
      </c>
      <c r="W2618">
        <v>12630</v>
      </c>
      <c r="X2618">
        <v>11422</v>
      </c>
    </row>
    <row r="2619" spans="1:24" x14ac:dyDescent="0.35">
      <c r="A2619" s="6" t="str">
        <f t="shared" si="40"/>
        <v>48185</v>
      </c>
      <c r="B2619">
        <v>48</v>
      </c>
      <c r="C2619">
        <v>185</v>
      </c>
      <c r="D2619" t="s">
        <v>2587</v>
      </c>
      <c r="E2619" t="s">
        <v>4161</v>
      </c>
      <c r="F2619">
        <v>29299</v>
      </c>
      <c r="G2619">
        <v>15936</v>
      </c>
      <c r="H2619">
        <v>13363</v>
      </c>
      <c r="I2619">
        <v>12836</v>
      </c>
      <c r="J2619">
        <v>11102</v>
      </c>
      <c r="K2619">
        <v>2564</v>
      </c>
      <c r="L2619">
        <v>1813</v>
      </c>
      <c r="M2619">
        <v>161</v>
      </c>
      <c r="N2619">
        <v>117</v>
      </c>
      <c r="O2619">
        <v>68</v>
      </c>
      <c r="P2619">
        <v>62</v>
      </c>
      <c r="Q2619">
        <v>23</v>
      </c>
      <c r="R2619">
        <v>14</v>
      </c>
      <c r="S2619">
        <v>284</v>
      </c>
      <c r="T2619">
        <v>255</v>
      </c>
      <c r="U2619">
        <v>11868</v>
      </c>
      <c r="V2619">
        <v>10076</v>
      </c>
      <c r="W2619">
        <v>4068</v>
      </c>
      <c r="X2619">
        <v>3287</v>
      </c>
    </row>
    <row r="2620" spans="1:24" x14ac:dyDescent="0.35">
      <c r="A2620" s="6" t="str">
        <f t="shared" si="40"/>
        <v>48187</v>
      </c>
      <c r="B2620">
        <v>48</v>
      </c>
      <c r="C2620">
        <v>187</v>
      </c>
      <c r="D2620" t="s">
        <v>2587</v>
      </c>
      <c r="E2620" t="s">
        <v>2923</v>
      </c>
      <c r="F2620">
        <v>172711</v>
      </c>
      <c r="G2620">
        <v>85960</v>
      </c>
      <c r="H2620">
        <v>86751</v>
      </c>
      <c r="I2620">
        <v>72791</v>
      </c>
      <c r="J2620">
        <v>73405</v>
      </c>
      <c r="K2620">
        <v>8202</v>
      </c>
      <c r="L2620">
        <v>7537</v>
      </c>
      <c r="M2620">
        <v>861</v>
      </c>
      <c r="N2620">
        <v>879</v>
      </c>
      <c r="O2620">
        <v>1468</v>
      </c>
      <c r="P2620">
        <v>2120</v>
      </c>
      <c r="Q2620">
        <v>211</v>
      </c>
      <c r="R2620">
        <v>232</v>
      </c>
      <c r="S2620">
        <v>2427</v>
      </c>
      <c r="T2620">
        <v>2578</v>
      </c>
      <c r="U2620">
        <v>53392</v>
      </c>
      <c r="V2620">
        <v>54057</v>
      </c>
      <c r="W2620">
        <v>32568</v>
      </c>
      <c r="X2620">
        <v>32694</v>
      </c>
    </row>
    <row r="2621" spans="1:24" x14ac:dyDescent="0.35">
      <c r="A2621" s="6" t="str">
        <f t="shared" si="40"/>
        <v>48189</v>
      </c>
      <c r="B2621">
        <v>48</v>
      </c>
      <c r="C2621">
        <v>189</v>
      </c>
      <c r="D2621" t="s">
        <v>2587</v>
      </c>
      <c r="E2621" t="s">
        <v>86</v>
      </c>
      <c r="F2621">
        <v>32526</v>
      </c>
      <c r="G2621">
        <v>16777</v>
      </c>
      <c r="H2621">
        <v>15749</v>
      </c>
      <c r="I2621">
        <v>14938</v>
      </c>
      <c r="J2621">
        <v>14367</v>
      </c>
      <c r="K2621">
        <v>1137</v>
      </c>
      <c r="L2621">
        <v>715</v>
      </c>
      <c r="M2621">
        <v>298</v>
      </c>
      <c r="N2621">
        <v>296</v>
      </c>
      <c r="O2621">
        <v>112</v>
      </c>
      <c r="P2621">
        <v>96</v>
      </c>
      <c r="Q2621">
        <v>37</v>
      </c>
      <c r="R2621">
        <v>29</v>
      </c>
      <c r="S2621">
        <v>255</v>
      </c>
      <c r="T2621">
        <v>246</v>
      </c>
      <c r="U2621">
        <v>6832</v>
      </c>
      <c r="V2621">
        <v>6184</v>
      </c>
      <c r="W2621">
        <v>9945</v>
      </c>
      <c r="X2621">
        <v>9565</v>
      </c>
    </row>
    <row r="2622" spans="1:24" x14ac:dyDescent="0.35">
      <c r="A2622" s="6" t="str">
        <f t="shared" si="40"/>
        <v>48191</v>
      </c>
      <c r="B2622">
        <v>48</v>
      </c>
      <c r="C2622">
        <v>191</v>
      </c>
      <c r="D2622" t="s">
        <v>2587</v>
      </c>
      <c r="E2622" t="s">
        <v>816</v>
      </c>
      <c r="F2622">
        <v>2815</v>
      </c>
      <c r="G2622">
        <v>1400</v>
      </c>
      <c r="H2622">
        <v>1415</v>
      </c>
      <c r="I2622">
        <v>1205</v>
      </c>
      <c r="J2622">
        <v>1237</v>
      </c>
      <c r="K2622">
        <v>143</v>
      </c>
      <c r="L2622">
        <v>121</v>
      </c>
      <c r="M2622">
        <v>21</v>
      </c>
      <c r="N2622">
        <v>21</v>
      </c>
      <c r="O2622">
        <v>7</v>
      </c>
      <c r="P2622">
        <v>7</v>
      </c>
      <c r="Q2622">
        <v>2</v>
      </c>
      <c r="R2622">
        <v>1</v>
      </c>
      <c r="S2622">
        <v>22</v>
      </c>
      <c r="T2622">
        <v>28</v>
      </c>
      <c r="U2622">
        <v>928</v>
      </c>
      <c r="V2622">
        <v>944</v>
      </c>
      <c r="W2622">
        <v>472</v>
      </c>
      <c r="X2622">
        <v>471</v>
      </c>
    </row>
    <row r="2623" spans="1:24" x14ac:dyDescent="0.35">
      <c r="A2623" s="6" t="str">
        <f t="shared" si="40"/>
        <v>48193</v>
      </c>
      <c r="B2623">
        <v>48</v>
      </c>
      <c r="C2623">
        <v>193</v>
      </c>
      <c r="D2623" t="s">
        <v>2587</v>
      </c>
      <c r="E2623" t="s">
        <v>620</v>
      </c>
      <c r="F2623">
        <v>8221</v>
      </c>
      <c r="G2623">
        <v>4106</v>
      </c>
      <c r="H2623">
        <v>4115</v>
      </c>
      <c r="I2623">
        <v>3862</v>
      </c>
      <c r="J2623">
        <v>3915</v>
      </c>
      <c r="K2623">
        <v>46</v>
      </c>
      <c r="L2623">
        <v>36</v>
      </c>
      <c r="M2623">
        <v>94</v>
      </c>
      <c r="N2623">
        <v>78</v>
      </c>
      <c r="O2623">
        <v>37</v>
      </c>
      <c r="P2623">
        <v>39</v>
      </c>
      <c r="Q2623">
        <v>5</v>
      </c>
      <c r="R2623">
        <v>2</v>
      </c>
      <c r="S2623">
        <v>62</v>
      </c>
      <c r="T2623">
        <v>45</v>
      </c>
      <c r="U2623">
        <v>3552</v>
      </c>
      <c r="V2623">
        <v>3613</v>
      </c>
      <c r="W2623">
        <v>554</v>
      </c>
      <c r="X2623">
        <v>502</v>
      </c>
    </row>
    <row r="2624" spans="1:24" x14ac:dyDescent="0.35">
      <c r="A2624" s="6" t="str">
        <f t="shared" si="40"/>
        <v>48195</v>
      </c>
      <c r="B2624">
        <v>48</v>
      </c>
      <c r="C2624">
        <v>195</v>
      </c>
      <c r="D2624" t="s">
        <v>2587</v>
      </c>
      <c r="E2624" t="s">
        <v>4167</v>
      </c>
      <c r="F2624">
        <v>5273</v>
      </c>
      <c r="G2624">
        <v>2683</v>
      </c>
      <c r="H2624">
        <v>2590</v>
      </c>
      <c r="I2624">
        <v>2555</v>
      </c>
      <c r="J2624">
        <v>2453</v>
      </c>
      <c r="K2624">
        <v>37</v>
      </c>
      <c r="L2624">
        <v>24</v>
      </c>
      <c r="M2624">
        <v>45</v>
      </c>
      <c r="N2624">
        <v>51</v>
      </c>
      <c r="O2624">
        <v>10</v>
      </c>
      <c r="P2624">
        <v>18</v>
      </c>
      <c r="Q2624">
        <v>2</v>
      </c>
      <c r="R2624">
        <v>1</v>
      </c>
      <c r="S2624">
        <v>34</v>
      </c>
      <c r="T2624">
        <v>43</v>
      </c>
      <c r="U2624">
        <v>1311</v>
      </c>
      <c r="V2624">
        <v>1358</v>
      </c>
      <c r="W2624">
        <v>1372</v>
      </c>
      <c r="X2624">
        <v>1232</v>
      </c>
    </row>
    <row r="2625" spans="1:24" x14ac:dyDescent="0.35">
      <c r="A2625" s="6" t="str">
        <f t="shared" si="40"/>
        <v>48197</v>
      </c>
      <c r="B2625">
        <v>48</v>
      </c>
      <c r="C2625">
        <v>197</v>
      </c>
      <c r="D2625" t="s">
        <v>2587</v>
      </c>
      <c r="E2625" t="s">
        <v>3929</v>
      </c>
      <c r="F2625">
        <v>3548</v>
      </c>
      <c r="G2625">
        <v>1783</v>
      </c>
      <c r="H2625">
        <v>1765</v>
      </c>
      <c r="I2625">
        <v>1564</v>
      </c>
      <c r="J2625">
        <v>1590</v>
      </c>
      <c r="K2625">
        <v>124</v>
      </c>
      <c r="L2625">
        <v>98</v>
      </c>
      <c r="M2625">
        <v>26</v>
      </c>
      <c r="N2625">
        <v>24</v>
      </c>
      <c r="O2625">
        <v>14</v>
      </c>
      <c r="P2625">
        <v>13</v>
      </c>
      <c r="Q2625">
        <v>0</v>
      </c>
      <c r="R2625">
        <v>0</v>
      </c>
      <c r="S2625">
        <v>55</v>
      </c>
      <c r="T2625">
        <v>40</v>
      </c>
      <c r="U2625">
        <v>1382</v>
      </c>
      <c r="V2625">
        <v>1354</v>
      </c>
      <c r="W2625">
        <v>401</v>
      </c>
      <c r="X2625">
        <v>411</v>
      </c>
    </row>
    <row r="2626" spans="1:24" x14ac:dyDescent="0.35">
      <c r="A2626" s="6" t="str">
        <f t="shared" ref="A2626:A2689" si="41">TEXT(B2626*1000+C2626,"00000")</f>
        <v>48199</v>
      </c>
      <c r="B2626">
        <v>48</v>
      </c>
      <c r="C2626">
        <v>199</v>
      </c>
      <c r="D2626" t="s">
        <v>2587</v>
      </c>
      <c r="E2626" t="s">
        <v>1094</v>
      </c>
      <c r="F2626">
        <v>56235</v>
      </c>
      <c r="G2626">
        <v>27779</v>
      </c>
      <c r="H2626">
        <v>28456</v>
      </c>
      <c r="I2626">
        <v>25433</v>
      </c>
      <c r="J2626">
        <v>25956</v>
      </c>
      <c r="K2626">
        <v>1484</v>
      </c>
      <c r="L2626">
        <v>1616</v>
      </c>
      <c r="M2626">
        <v>188</v>
      </c>
      <c r="N2626">
        <v>194</v>
      </c>
      <c r="O2626">
        <v>224</v>
      </c>
      <c r="P2626">
        <v>249</v>
      </c>
      <c r="Q2626">
        <v>10</v>
      </c>
      <c r="R2626">
        <v>7</v>
      </c>
      <c r="S2626">
        <v>440</v>
      </c>
      <c r="T2626">
        <v>434</v>
      </c>
      <c r="U2626">
        <v>26018</v>
      </c>
      <c r="V2626">
        <v>26794</v>
      </c>
      <c r="W2626">
        <v>1761</v>
      </c>
      <c r="X2626">
        <v>1662</v>
      </c>
    </row>
    <row r="2627" spans="1:24" x14ac:dyDescent="0.35">
      <c r="A2627" s="6" t="str">
        <f t="shared" si="41"/>
        <v>48201</v>
      </c>
      <c r="B2627">
        <v>48</v>
      </c>
      <c r="C2627">
        <v>201</v>
      </c>
      <c r="D2627" t="s">
        <v>2587</v>
      </c>
      <c r="E2627" t="s">
        <v>822</v>
      </c>
      <c r="F2627">
        <v>4731122</v>
      </c>
      <c r="G2627">
        <v>2356703</v>
      </c>
      <c r="H2627">
        <v>2374419</v>
      </c>
      <c r="I2627">
        <v>1649799</v>
      </c>
      <c r="J2627">
        <v>1605351</v>
      </c>
      <c r="K2627">
        <v>455484</v>
      </c>
      <c r="L2627">
        <v>512853</v>
      </c>
      <c r="M2627">
        <v>27012</v>
      </c>
      <c r="N2627">
        <v>24664</v>
      </c>
      <c r="O2627">
        <v>175205</v>
      </c>
      <c r="P2627">
        <v>182178</v>
      </c>
      <c r="Q2627">
        <v>2738</v>
      </c>
      <c r="R2627">
        <v>2772</v>
      </c>
      <c r="S2627">
        <v>46465</v>
      </c>
      <c r="T2627">
        <v>46601</v>
      </c>
      <c r="U2627">
        <v>1317214</v>
      </c>
      <c r="V2627">
        <v>1379279</v>
      </c>
      <c r="W2627">
        <v>1039489</v>
      </c>
      <c r="X2627">
        <v>995140</v>
      </c>
    </row>
    <row r="2628" spans="1:24" x14ac:dyDescent="0.35">
      <c r="A2628" s="6" t="str">
        <f t="shared" si="41"/>
        <v>48203</v>
      </c>
      <c r="B2628">
        <v>48</v>
      </c>
      <c r="C2628">
        <v>203</v>
      </c>
      <c r="D2628" t="s">
        <v>2587</v>
      </c>
      <c r="E2628" t="s">
        <v>1239</v>
      </c>
      <c r="F2628">
        <v>68832</v>
      </c>
      <c r="G2628">
        <v>33868</v>
      </c>
      <c r="H2628">
        <v>34964</v>
      </c>
      <c r="I2628">
        <v>25521</v>
      </c>
      <c r="J2628">
        <v>25714</v>
      </c>
      <c r="K2628">
        <v>6947</v>
      </c>
      <c r="L2628">
        <v>7875</v>
      </c>
      <c r="M2628">
        <v>445</v>
      </c>
      <c r="N2628">
        <v>426</v>
      </c>
      <c r="O2628">
        <v>244</v>
      </c>
      <c r="P2628">
        <v>264</v>
      </c>
      <c r="Q2628">
        <v>46</v>
      </c>
      <c r="R2628">
        <v>31</v>
      </c>
      <c r="S2628">
        <v>665</v>
      </c>
      <c r="T2628">
        <v>654</v>
      </c>
      <c r="U2628">
        <v>28830</v>
      </c>
      <c r="V2628">
        <v>30186</v>
      </c>
      <c r="W2628">
        <v>5038</v>
      </c>
      <c r="X2628">
        <v>4778</v>
      </c>
    </row>
    <row r="2629" spans="1:24" x14ac:dyDescent="0.35">
      <c r="A2629" s="6" t="str">
        <f t="shared" si="41"/>
        <v>48205</v>
      </c>
      <c r="B2629">
        <v>48</v>
      </c>
      <c r="C2629">
        <v>205</v>
      </c>
      <c r="D2629" t="s">
        <v>2587</v>
      </c>
      <c r="E2629" t="s">
        <v>4173</v>
      </c>
      <c r="F2629">
        <v>5375</v>
      </c>
      <c r="G2629">
        <v>3141</v>
      </c>
      <c r="H2629">
        <v>2234</v>
      </c>
      <c r="I2629">
        <v>2819</v>
      </c>
      <c r="J2629">
        <v>2119</v>
      </c>
      <c r="K2629">
        <v>250</v>
      </c>
      <c r="L2629">
        <v>35</v>
      </c>
      <c r="M2629">
        <v>20</v>
      </c>
      <c r="N2629">
        <v>22</v>
      </c>
      <c r="O2629">
        <v>27</v>
      </c>
      <c r="P2629">
        <v>17</v>
      </c>
      <c r="Q2629">
        <v>1</v>
      </c>
      <c r="R2629">
        <v>1</v>
      </c>
      <c r="S2629">
        <v>24</v>
      </c>
      <c r="T2629">
        <v>40</v>
      </c>
      <c r="U2629">
        <v>2135</v>
      </c>
      <c r="V2629">
        <v>1622</v>
      </c>
      <c r="W2629">
        <v>1006</v>
      </c>
      <c r="X2629">
        <v>612</v>
      </c>
    </row>
    <row r="2630" spans="1:24" x14ac:dyDescent="0.35">
      <c r="A2630" s="6" t="str">
        <f t="shared" si="41"/>
        <v>48207</v>
      </c>
      <c r="B2630">
        <v>48</v>
      </c>
      <c r="C2630">
        <v>207</v>
      </c>
      <c r="D2630" t="s">
        <v>2587</v>
      </c>
      <c r="E2630" t="s">
        <v>1540</v>
      </c>
      <c r="F2630">
        <v>5413</v>
      </c>
      <c r="G2630">
        <v>2855</v>
      </c>
      <c r="H2630">
        <v>2558</v>
      </c>
      <c r="I2630">
        <v>2544</v>
      </c>
      <c r="J2630">
        <v>2325</v>
      </c>
      <c r="K2630">
        <v>171</v>
      </c>
      <c r="L2630">
        <v>116</v>
      </c>
      <c r="M2630">
        <v>39</v>
      </c>
      <c r="N2630">
        <v>26</v>
      </c>
      <c r="O2630">
        <v>31</v>
      </c>
      <c r="P2630">
        <v>21</v>
      </c>
      <c r="Q2630">
        <v>0</v>
      </c>
      <c r="R2630">
        <v>0</v>
      </c>
      <c r="S2630">
        <v>70</v>
      </c>
      <c r="T2630">
        <v>70</v>
      </c>
      <c r="U2630">
        <v>2081</v>
      </c>
      <c r="V2630">
        <v>1949</v>
      </c>
      <c r="W2630">
        <v>774</v>
      </c>
      <c r="X2630">
        <v>609</v>
      </c>
    </row>
    <row r="2631" spans="1:24" x14ac:dyDescent="0.35">
      <c r="A2631" s="6" t="str">
        <f t="shared" si="41"/>
        <v>48209</v>
      </c>
      <c r="B2631">
        <v>48</v>
      </c>
      <c r="C2631">
        <v>209</v>
      </c>
      <c r="D2631" t="s">
        <v>2587</v>
      </c>
      <c r="E2631" t="s">
        <v>4176</v>
      </c>
      <c r="F2631">
        <v>241057</v>
      </c>
      <c r="G2631">
        <v>120338</v>
      </c>
      <c r="H2631">
        <v>120719</v>
      </c>
      <c r="I2631">
        <v>107478</v>
      </c>
      <c r="J2631">
        <v>108421</v>
      </c>
      <c r="K2631">
        <v>6116</v>
      </c>
      <c r="L2631">
        <v>5453</v>
      </c>
      <c r="M2631">
        <v>1492</v>
      </c>
      <c r="N2631">
        <v>1480</v>
      </c>
      <c r="O2631">
        <v>2195</v>
      </c>
      <c r="P2631">
        <v>2337</v>
      </c>
      <c r="Q2631">
        <v>217</v>
      </c>
      <c r="R2631">
        <v>134</v>
      </c>
      <c r="S2631">
        <v>2840</v>
      </c>
      <c r="T2631">
        <v>2894</v>
      </c>
      <c r="U2631">
        <v>73663</v>
      </c>
      <c r="V2631">
        <v>74443</v>
      </c>
      <c r="W2631">
        <v>46675</v>
      </c>
      <c r="X2631">
        <v>46276</v>
      </c>
    </row>
    <row r="2632" spans="1:24" x14ac:dyDescent="0.35">
      <c r="A2632" s="6" t="str">
        <f t="shared" si="41"/>
        <v>48211</v>
      </c>
      <c r="B2632">
        <v>48</v>
      </c>
      <c r="C2632">
        <v>211</v>
      </c>
      <c r="D2632" t="s">
        <v>2587</v>
      </c>
      <c r="E2632" t="s">
        <v>4178</v>
      </c>
      <c r="F2632">
        <v>3384</v>
      </c>
      <c r="G2632">
        <v>1694</v>
      </c>
      <c r="H2632">
        <v>1690</v>
      </c>
      <c r="I2632">
        <v>1599</v>
      </c>
      <c r="J2632">
        <v>1582</v>
      </c>
      <c r="K2632">
        <v>15</v>
      </c>
      <c r="L2632">
        <v>19</v>
      </c>
      <c r="M2632">
        <v>28</v>
      </c>
      <c r="N2632">
        <v>35</v>
      </c>
      <c r="O2632">
        <v>23</v>
      </c>
      <c r="P2632">
        <v>30</v>
      </c>
      <c r="Q2632">
        <v>2</v>
      </c>
      <c r="R2632">
        <v>4</v>
      </c>
      <c r="S2632">
        <v>27</v>
      </c>
      <c r="T2632">
        <v>20</v>
      </c>
      <c r="U2632">
        <v>1101</v>
      </c>
      <c r="V2632">
        <v>1144</v>
      </c>
      <c r="W2632">
        <v>593</v>
      </c>
      <c r="X2632">
        <v>546</v>
      </c>
    </row>
    <row r="2633" spans="1:24" x14ac:dyDescent="0.35">
      <c r="A2633" s="6" t="str">
        <f t="shared" si="41"/>
        <v>48213</v>
      </c>
      <c r="B2633">
        <v>48</v>
      </c>
      <c r="C2633">
        <v>213</v>
      </c>
      <c r="D2633" t="s">
        <v>2587</v>
      </c>
      <c r="E2633" t="s">
        <v>1096</v>
      </c>
      <c r="F2633">
        <v>82147</v>
      </c>
      <c r="G2633">
        <v>40542</v>
      </c>
      <c r="H2633">
        <v>41605</v>
      </c>
      <c r="I2633">
        <v>36235</v>
      </c>
      <c r="J2633">
        <v>37451</v>
      </c>
      <c r="K2633">
        <v>2684</v>
      </c>
      <c r="L2633">
        <v>2593</v>
      </c>
      <c r="M2633">
        <v>419</v>
      </c>
      <c r="N2633">
        <v>385</v>
      </c>
      <c r="O2633">
        <v>248</v>
      </c>
      <c r="P2633">
        <v>326</v>
      </c>
      <c r="Q2633">
        <v>45</v>
      </c>
      <c r="R2633">
        <v>37</v>
      </c>
      <c r="S2633">
        <v>911</v>
      </c>
      <c r="T2633">
        <v>813</v>
      </c>
      <c r="U2633">
        <v>34704</v>
      </c>
      <c r="V2633">
        <v>36209</v>
      </c>
      <c r="W2633">
        <v>5838</v>
      </c>
      <c r="X2633">
        <v>5396</v>
      </c>
    </row>
    <row r="2634" spans="1:24" x14ac:dyDescent="0.35">
      <c r="A2634" s="6" t="str">
        <f t="shared" si="41"/>
        <v>48215</v>
      </c>
      <c r="B2634">
        <v>48</v>
      </c>
      <c r="C2634">
        <v>215</v>
      </c>
      <c r="D2634" t="s">
        <v>2587</v>
      </c>
      <c r="E2634" t="s">
        <v>2927</v>
      </c>
      <c r="F2634">
        <v>870787</v>
      </c>
      <c r="G2634">
        <v>429580</v>
      </c>
      <c r="H2634">
        <v>441207</v>
      </c>
      <c r="I2634">
        <v>415009</v>
      </c>
      <c r="J2634">
        <v>427956</v>
      </c>
      <c r="K2634">
        <v>4762</v>
      </c>
      <c r="L2634">
        <v>3499</v>
      </c>
      <c r="M2634">
        <v>2439</v>
      </c>
      <c r="N2634">
        <v>2468</v>
      </c>
      <c r="O2634">
        <v>5022</v>
      </c>
      <c r="P2634">
        <v>5074</v>
      </c>
      <c r="Q2634">
        <v>210</v>
      </c>
      <c r="R2634">
        <v>218</v>
      </c>
      <c r="S2634">
        <v>2138</v>
      </c>
      <c r="T2634">
        <v>1992</v>
      </c>
      <c r="U2634">
        <v>36611</v>
      </c>
      <c r="V2634">
        <v>34082</v>
      </c>
      <c r="W2634">
        <v>392969</v>
      </c>
      <c r="X2634">
        <v>407125</v>
      </c>
    </row>
    <row r="2635" spans="1:24" x14ac:dyDescent="0.35">
      <c r="A2635" s="6" t="str">
        <f t="shared" si="41"/>
        <v>48217</v>
      </c>
      <c r="B2635">
        <v>48</v>
      </c>
      <c r="C2635">
        <v>217</v>
      </c>
      <c r="D2635" t="s">
        <v>2587</v>
      </c>
      <c r="E2635" t="s">
        <v>2633</v>
      </c>
      <c r="F2635">
        <v>35870</v>
      </c>
      <c r="G2635">
        <v>17941</v>
      </c>
      <c r="H2635">
        <v>17929</v>
      </c>
      <c r="I2635">
        <v>16056</v>
      </c>
      <c r="J2635">
        <v>16037</v>
      </c>
      <c r="K2635">
        <v>1182</v>
      </c>
      <c r="L2635">
        <v>1199</v>
      </c>
      <c r="M2635">
        <v>203</v>
      </c>
      <c r="N2635">
        <v>150</v>
      </c>
      <c r="O2635">
        <v>103</v>
      </c>
      <c r="P2635">
        <v>170</v>
      </c>
      <c r="Q2635">
        <v>27</v>
      </c>
      <c r="R2635">
        <v>24</v>
      </c>
      <c r="S2635">
        <v>370</v>
      </c>
      <c r="T2635">
        <v>349</v>
      </c>
      <c r="U2635">
        <v>13795</v>
      </c>
      <c r="V2635">
        <v>14196</v>
      </c>
      <c r="W2635">
        <v>4146</v>
      </c>
      <c r="X2635">
        <v>3733</v>
      </c>
    </row>
    <row r="2636" spans="1:24" x14ac:dyDescent="0.35">
      <c r="A2636" s="6" t="str">
        <f t="shared" si="41"/>
        <v>48219</v>
      </c>
      <c r="B2636">
        <v>48</v>
      </c>
      <c r="C2636">
        <v>219</v>
      </c>
      <c r="D2636" t="s">
        <v>2587</v>
      </c>
      <c r="E2636" t="s">
        <v>4183</v>
      </c>
      <c r="F2636">
        <v>21542</v>
      </c>
      <c r="G2636">
        <v>10753</v>
      </c>
      <c r="H2636">
        <v>10789</v>
      </c>
      <c r="I2636">
        <v>9936</v>
      </c>
      <c r="J2636">
        <v>10041</v>
      </c>
      <c r="K2636">
        <v>421</v>
      </c>
      <c r="L2636">
        <v>430</v>
      </c>
      <c r="M2636">
        <v>167</v>
      </c>
      <c r="N2636">
        <v>140</v>
      </c>
      <c r="O2636">
        <v>63</v>
      </c>
      <c r="P2636">
        <v>40</v>
      </c>
      <c r="Q2636">
        <v>9</v>
      </c>
      <c r="R2636">
        <v>5</v>
      </c>
      <c r="S2636">
        <v>157</v>
      </c>
      <c r="T2636">
        <v>133</v>
      </c>
      <c r="U2636">
        <v>5371</v>
      </c>
      <c r="V2636">
        <v>5551</v>
      </c>
      <c r="W2636">
        <v>5382</v>
      </c>
      <c r="X2636">
        <v>5238</v>
      </c>
    </row>
    <row r="2637" spans="1:24" x14ac:dyDescent="0.35">
      <c r="A2637" s="6" t="str">
        <f t="shared" si="41"/>
        <v>48221</v>
      </c>
      <c r="B2637">
        <v>48</v>
      </c>
      <c r="C2637">
        <v>221</v>
      </c>
      <c r="D2637" t="s">
        <v>2587</v>
      </c>
      <c r="E2637" t="s">
        <v>4185</v>
      </c>
      <c r="F2637">
        <v>61598</v>
      </c>
      <c r="G2637">
        <v>30217</v>
      </c>
      <c r="H2637">
        <v>31381</v>
      </c>
      <c r="I2637">
        <v>28679</v>
      </c>
      <c r="J2637">
        <v>29941</v>
      </c>
      <c r="K2637">
        <v>430</v>
      </c>
      <c r="L2637">
        <v>383</v>
      </c>
      <c r="M2637">
        <v>327</v>
      </c>
      <c r="N2637">
        <v>276</v>
      </c>
      <c r="O2637">
        <v>243</v>
      </c>
      <c r="P2637">
        <v>303</v>
      </c>
      <c r="Q2637">
        <v>25</v>
      </c>
      <c r="R2637">
        <v>33</v>
      </c>
      <c r="S2637">
        <v>513</v>
      </c>
      <c r="T2637">
        <v>445</v>
      </c>
      <c r="U2637">
        <v>26193</v>
      </c>
      <c r="V2637">
        <v>27466</v>
      </c>
      <c r="W2637">
        <v>4024</v>
      </c>
      <c r="X2637">
        <v>3915</v>
      </c>
    </row>
    <row r="2638" spans="1:24" x14ac:dyDescent="0.35">
      <c r="A2638" s="6" t="str">
        <f t="shared" si="41"/>
        <v>48223</v>
      </c>
      <c r="B2638">
        <v>48</v>
      </c>
      <c r="C2638">
        <v>223</v>
      </c>
      <c r="D2638" t="s">
        <v>2587</v>
      </c>
      <c r="E2638" t="s">
        <v>1730</v>
      </c>
      <c r="F2638">
        <v>36791</v>
      </c>
      <c r="G2638">
        <v>18183</v>
      </c>
      <c r="H2638">
        <v>18608</v>
      </c>
      <c r="I2638">
        <v>16086</v>
      </c>
      <c r="J2638">
        <v>16456</v>
      </c>
      <c r="K2638">
        <v>1340</v>
      </c>
      <c r="L2638">
        <v>1396</v>
      </c>
      <c r="M2638">
        <v>197</v>
      </c>
      <c r="N2638">
        <v>194</v>
      </c>
      <c r="O2638">
        <v>146</v>
      </c>
      <c r="P2638">
        <v>139</v>
      </c>
      <c r="Q2638">
        <v>25</v>
      </c>
      <c r="R2638">
        <v>28</v>
      </c>
      <c r="S2638">
        <v>389</v>
      </c>
      <c r="T2638">
        <v>395</v>
      </c>
      <c r="U2638">
        <v>14773</v>
      </c>
      <c r="V2638">
        <v>15530</v>
      </c>
      <c r="W2638">
        <v>3410</v>
      </c>
      <c r="X2638">
        <v>3078</v>
      </c>
    </row>
    <row r="2639" spans="1:24" x14ac:dyDescent="0.35">
      <c r="A2639" s="6" t="str">
        <f t="shared" si="41"/>
        <v>48225</v>
      </c>
      <c r="B2639">
        <v>48</v>
      </c>
      <c r="C2639">
        <v>225</v>
      </c>
      <c r="D2639" t="s">
        <v>2587</v>
      </c>
      <c r="E2639" t="s">
        <v>90</v>
      </c>
      <c r="F2639">
        <v>22072</v>
      </c>
      <c r="G2639">
        <v>11948</v>
      </c>
      <c r="H2639">
        <v>10124</v>
      </c>
      <c r="I2639">
        <v>8479</v>
      </c>
      <c r="J2639">
        <v>7407</v>
      </c>
      <c r="K2639">
        <v>3130</v>
      </c>
      <c r="L2639">
        <v>2375</v>
      </c>
      <c r="M2639">
        <v>95</v>
      </c>
      <c r="N2639">
        <v>77</v>
      </c>
      <c r="O2639">
        <v>70</v>
      </c>
      <c r="P2639">
        <v>106</v>
      </c>
      <c r="Q2639">
        <v>2</v>
      </c>
      <c r="R2639">
        <v>0</v>
      </c>
      <c r="S2639">
        <v>172</v>
      </c>
      <c r="T2639">
        <v>159</v>
      </c>
      <c r="U2639">
        <v>10089</v>
      </c>
      <c r="V2639">
        <v>8962</v>
      </c>
      <c r="W2639">
        <v>1859</v>
      </c>
      <c r="X2639">
        <v>1162</v>
      </c>
    </row>
    <row r="2640" spans="1:24" x14ac:dyDescent="0.35">
      <c r="A2640" s="6" t="str">
        <f t="shared" si="41"/>
        <v>48227</v>
      </c>
      <c r="B2640">
        <v>48</v>
      </c>
      <c r="C2640">
        <v>227</v>
      </c>
      <c r="D2640" t="s">
        <v>2587</v>
      </c>
      <c r="E2640" t="s">
        <v>241</v>
      </c>
      <c r="F2640">
        <v>34866</v>
      </c>
      <c r="G2640">
        <v>19912</v>
      </c>
      <c r="H2640">
        <v>14954</v>
      </c>
      <c r="I2640">
        <v>17173</v>
      </c>
      <c r="J2640">
        <v>13518</v>
      </c>
      <c r="K2640">
        <v>1683</v>
      </c>
      <c r="L2640">
        <v>695</v>
      </c>
      <c r="M2640">
        <v>351</v>
      </c>
      <c r="N2640">
        <v>231</v>
      </c>
      <c r="O2640">
        <v>276</v>
      </c>
      <c r="P2640">
        <v>184</v>
      </c>
      <c r="Q2640">
        <v>22</v>
      </c>
      <c r="R2640">
        <v>12</v>
      </c>
      <c r="S2640">
        <v>407</v>
      </c>
      <c r="T2640">
        <v>314</v>
      </c>
      <c r="U2640">
        <v>10541</v>
      </c>
      <c r="V2640">
        <v>8167</v>
      </c>
      <c r="W2640">
        <v>9371</v>
      </c>
      <c r="X2640">
        <v>6787</v>
      </c>
    </row>
    <row r="2641" spans="1:24" x14ac:dyDescent="0.35">
      <c r="A2641" s="6" t="str">
        <f t="shared" si="41"/>
        <v>48229</v>
      </c>
      <c r="B2641">
        <v>48</v>
      </c>
      <c r="C2641">
        <v>229</v>
      </c>
      <c r="D2641" t="s">
        <v>2587</v>
      </c>
      <c r="E2641" t="s">
        <v>4190</v>
      </c>
      <c r="F2641">
        <v>3201</v>
      </c>
      <c r="G2641">
        <v>2045</v>
      </c>
      <c r="H2641">
        <v>1156</v>
      </c>
      <c r="I2641">
        <v>1737</v>
      </c>
      <c r="J2641">
        <v>1004</v>
      </c>
      <c r="K2641">
        <v>190</v>
      </c>
      <c r="L2641">
        <v>56</v>
      </c>
      <c r="M2641">
        <v>14</v>
      </c>
      <c r="N2641">
        <v>22</v>
      </c>
      <c r="O2641">
        <v>62</v>
      </c>
      <c r="P2641">
        <v>40</v>
      </c>
      <c r="Q2641">
        <v>2</v>
      </c>
      <c r="R2641">
        <v>2</v>
      </c>
      <c r="S2641">
        <v>40</v>
      </c>
      <c r="T2641">
        <v>32</v>
      </c>
      <c r="U2641">
        <v>753</v>
      </c>
      <c r="V2641">
        <v>442</v>
      </c>
      <c r="W2641">
        <v>1292</v>
      </c>
      <c r="X2641">
        <v>714</v>
      </c>
    </row>
    <row r="2642" spans="1:24" x14ac:dyDescent="0.35">
      <c r="A2642" s="6" t="str">
        <f t="shared" si="41"/>
        <v>48231</v>
      </c>
      <c r="B2642">
        <v>48</v>
      </c>
      <c r="C2642">
        <v>231</v>
      </c>
      <c r="D2642" t="s">
        <v>2587</v>
      </c>
      <c r="E2642" t="s">
        <v>4192</v>
      </c>
      <c r="F2642">
        <v>99953</v>
      </c>
      <c r="G2642">
        <v>49505</v>
      </c>
      <c r="H2642">
        <v>50448</v>
      </c>
      <c r="I2642">
        <v>42943</v>
      </c>
      <c r="J2642">
        <v>43387</v>
      </c>
      <c r="K2642">
        <v>3920</v>
      </c>
      <c r="L2642">
        <v>4302</v>
      </c>
      <c r="M2642">
        <v>625</v>
      </c>
      <c r="N2642">
        <v>725</v>
      </c>
      <c r="O2642">
        <v>787</v>
      </c>
      <c r="P2642">
        <v>808</v>
      </c>
      <c r="Q2642">
        <v>104</v>
      </c>
      <c r="R2642">
        <v>108</v>
      </c>
      <c r="S2642">
        <v>1126</v>
      </c>
      <c r="T2642">
        <v>1118</v>
      </c>
      <c r="U2642">
        <v>39252</v>
      </c>
      <c r="V2642">
        <v>41115</v>
      </c>
      <c r="W2642">
        <v>10253</v>
      </c>
      <c r="X2642">
        <v>9333</v>
      </c>
    </row>
    <row r="2643" spans="1:24" x14ac:dyDescent="0.35">
      <c r="A2643" s="6" t="str">
        <f t="shared" si="41"/>
        <v>48233</v>
      </c>
      <c r="B2643">
        <v>48</v>
      </c>
      <c r="C2643">
        <v>233</v>
      </c>
      <c r="D2643" t="s">
        <v>2587</v>
      </c>
      <c r="E2643" t="s">
        <v>3830</v>
      </c>
      <c r="F2643">
        <v>20613</v>
      </c>
      <c r="G2643">
        <v>10458</v>
      </c>
      <c r="H2643">
        <v>10155</v>
      </c>
      <c r="I2643">
        <v>9590</v>
      </c>
      <c r="J2643">
        <v>9310</v>
      </c>
      <c r="K2643">
        <v>329</v>
      </c>
      <c r="L2643">
        <v>304</v>
      </c>
      <c r="M2643">
        <v>212</v>
      </c>
      <c r="N2643">
        <v>214</v>
      </c>
      <c r="O2643">
        <v>74</v>
      </c>
      <c r="P2643">
        <v>78</v>
      </c>
      <c r="Q2643">
        <v>5</v>
      </c>
      <c r="R2643">
        <v>8</v>
      </c>
      <c r="S2643">
        <v>248</v>
      </c>
      <c r="T2643">
        <v>241</v>
      </c>
      <c r="U2643">
        <v>7846</v>
      </c>
      <c r="V2643">
        <v>7807</v>
      </c>
      <c r="W2643">
        <v>2612</v>
      </c>
      <c r="X2643">
        <v>2348</v>
      </c>
    </row>
    <row r="2644" spans="1:24" x14ac:dyDescent="0.35">
      <c r="A2644" s="6" t="str">
        <f t="shared" si="41"/>
        <v>48235</v>
      </c>
      <c r="B2644">
        <v>48</v>
      </c>
      <c r="C2644">
        <v>235</v>
      </c>
      <c r="D2644" t="s">
        <v>2587</v>
      </c>
      <c r="E2644" t="s">
        <v>4195</v>
      </c>
      <c r="F2644">
        <v>1512</v>
      </c>
      <c r="G2644">
        <v>770</v>
      </c>
      <c r="H2644">
        <v>742</v>
      </c>
      <c r="I2644">
        <v>727</v>
      </c>
      <c r="J2644">
        <v>700</v>
      </c>
      <c r="K2644">
        <v>10</v>
      </c>
      <c r="L2644">
        <v>11</v>
      </c>
      <c r="M2644">
        <v>10</v>
      </c>
      <c r="N2644">
        <v>10</v>
      </c>
      <c r="O2644">
        <v>4</v>
      </c>
      <c r="P2644">
        <v>4</v>
      </c>
      <c r="Q2644">
        <v>0</v>
      </c>
      <c r="R2644">
        <v>0</v>
      </c>
      <c r="S2644">
        <v>19</v>
      </c>
      <c r="T2644">
        <v>17</v>
      </c>
      <c r="U2644">
        <v>581</v>
      </c>
      <c r="V2644">
        <v>576</v>
      </c>
      <c r="W2644">
        <v>189</v>
      </c>
      <c r="X2644">
        <v>166</v>
      </c>
    </row>
    <row r="2645" spans="1:24" x14ac:dyDescent="0.35">
      <c r="A2645" s="6" t="str">
        <f t="shared" si="41"/>
        <v>48237</v>
      </c>
      <c r="B2645">
        <v>48</v>
      </c>
      <c r="C2645">
        <v>237</v>
      </c>
      <c r="D2645" t="s">
        <v>2587</v>
      </c>
      <c r="E2645" t="s">
        <v>4197</v>
      </c>
      <c r="F2645">
        <v>8473</v>
      </c>
      <c r="G2645">
        <v>4770</v>
      </c>
      <c r="H2645">
        <v>3703</v>
      </c>
      <c r="I2645">
        <v>4316</v>
      </c>
      <c r="J2645">
        <v>3539</v>
      </c>
      <c r="K2645">
        <v>309</v>
      </c>
      <c r="L2645">
        <v>44</v>
      </c>
      <c r="M2645">
        <v>58</v>
      </c>
      <c r="N2645">
        <v>47</v>
      </c>
      <c r="O2645">
        <v>32</v>
      </c>
      <c r="P2645">
        <v>21</v>
      </c>
      <c r="Q2645">
        <v>4</v>
      </c>
      <c r="R2645">
        <v>7</v>
      </c>
      <c r="S2645">
        <v>51</v>
      </c>
      <c r="T2645">
        <v>45</v>
      </c>
      <c r="U2645">
        <v>3861</v>
      </c>
      <c r="V2645">
        <v>3088</v>
      </c>
      <c r="W2645">
        <v>909</v>
      </c>
      <c r="X2645">
        <v>615</v>
      </c>
    </row>
    <row r="2646" spans="1:24" x14ac:dyDescent="0.35">
      <c r="A2646" s="6" t="str">
        <f t="shared" si="41"/>
        <v>48239</v>
      </c>
      <c r="B2646">
        <v>48</v>
      </c>
      <c r="C2646">
        <v>239</v>
      </c>
      <c r="D2646" t="s">
        <v>2587</v>
      </c>
      <c r="E2646" t="s">
        <v>92</v>
      </c>
      <c r="F2646">
        <v>14990</v>
      </c>
      <c r="G2646">
        <v>7491</v>
      </c>
      <c r="H2646">
        <v>7499</v>
      </c>
      <c r="I2646">
        <v>6698</v>
      </c>
      <c r="J2646">
        <v>6673</v>
      </c>
      <c r="K2646">
        <v>500</v>
      </c>
      <c r="L2646">
        <v>535</v>
      </c>
      <c r="M2646">
        <v>72</v>
      </c>
      <c r="N2646">
        <v>64</v>
      </c>
      <c r="O2646">
        <v>80</v>
      </c>
      <c r="P2646">
        <v>90</v>
      </c>
      <c r="Q2646">
        <v>2</v>
      </c>
      <c r="R2646">
        <v>2</v>
      </c>
      <c r="S2646">
        <v>139</v>
      </c>
      <c r="T2646">
        <v>135</v>
      </c>
      <c r="U2646">
        <v>4965</v>
      </c>
      <c r="V2646">
        <v>5186</v>
      </c>
      <c r="W2646">
        <v>2526</v>
      </c>
      <c r="X2646">
        <v>2313</v>
      </c>
    </row>
    <row r="2647" spans="1:24" x14ac:dyDescent="0.35">
      <c r="A2647" s="6" t="str">
        <f t="shared" si="41"/>
        <v>48241</v>
      </c>
      <c r="B2647">
        <v>48</v>
      </c>
      <c r="C2647">
        <v>241</v>
      </c>
      <c r="D2647" t="s">
        <v>2587</v>
      </c>
      <c r="E2647" t="s">
        <v>833</v>
      </c>
      <c r="F2647">
        <v>32978</v>
      </c>
      <c r="G2647">
        <v>16436</v>
      </c>
      <c r="H2647">
        <v>16542</v>
      </c>
      <c r="I2647">
        <v>13292</v>
      </c>
      <c r="J2647">
        <v>13261</v>
      </c>
      <c r="K2647">
        <v>2633</v>
      </c>
      <c r="L2647">
        <v>2709</v>
      </c>
      <c r="M2647">
        <v>128</v>
      </c>
      <c r="N2647">
        <v>152</v>
      </c>
      <c r="O2647">
        <v>104</v>
      </c>
      <c r="P2647">
        <v>116</v>
      </c>
      <c r="Q2647">
        <v>11</v>
      </c>
      <c r="R2647">
        <v>17</v>
      </c>
      <c r="S2647">
        <v>268</v>
      </c>
      <c r="T2647">
        <v>287</v>
      </c>
      <c r="U2647">
        <v>15221</v>
      </c>
      <c r="V2647">
        <v>15554</v>
      </c>
      <c r="W2647">
        <v>1215</v>
      </c>
      <c r="X2647">
        <v>988</v>
      </c>
    </row>
    <row r="2648" spans="1:24" x14ac:dyDescent="0.35">
      <c r="A2648" s="6" t="str">
        <f t="shared" si="41"/>
        <v>48243</v>
      </c>
      <c r="B2648">
        <v>48</v>
      </c>
      <c r="C2648">
        <v>243</v>
      </c>
      <c r="D2648" t="s">
        <v>2587</v>
      </c>
      <c r="E2648" t="s">
        <v>835</v>
      </c>
      <c r="F2648">
        <v>1998</v>
      </c>
      <c r="G2648">
        <v>994</v>
      </c>
      <c r="H2648">
        <v>1004</v>
      </c>
      <c r="I2648">
        <v>929</v>
      </c>
      <c r="J2648">
        <v>927</v>
      </c>
      <c r="K2648">
        <v>13</v>
      </c>
      <c r="L2648">
        <v>13</v>
      </c>
      <c r="M2648">
        <v>23</v>
      </c>
      <c r="N2648">
        <v>15</v>
      </c>
      <c r="O2648">
        <v>4</v>
      </c>
      <c r="P2648">
        <v>32</v>
      </c>
      <c r="Q2648">
        <v>1</v>
      </c>
      <c r="R2648">
        <v>0</v>
      </c>
      <c r="S2648">
        <v>24</v>
      </c>
      <c r="T2648">
        <v>17</v>
      </c>
      <c r="U2648">
        <v>688</v>
      </c>
      <c r="V2648">
        <v>709</v>
      </c>
      <c r="W2648">
        <v>306</v>
      </c>
      <c r="X2648">
        <v>295</v>
      </c>
    </row>
    <row r="2649" spans="1:24" x14ac:dyDescent="0.35">
      <c r="A2649" s="6" t="str">
        <f t="shared" si="41"/>
        <v>48245</v>
      </c>
      <c r="B2649">
        <v>48</v>
      </c>
      <c r="C2649">
        <v>245</v>
      </c>
      <c r="D2649" t="s">
        <v>2587</v>
      </c>
      <c r="E2649" t="s">
        <v>94</v>
      </c>
      <c r="F2649">
        <v>256521</v>
      </c>
      <c r="G2649">
        <v>131918</v>
      </c>
      <c r="H2649">
        <v>124603</v>
      </c>
      <c r="I2649">
        <v>79241</v>
      </c>
      <c r="J2649">
        <v>71951</v>
      </c>
      <c r="K2649">
        <v>43466</v>
      </c>
      <c r="L2649">
        <v>44129</v>
      </c>
      <c r="M2649">
        <v>1527</v>
      </c>
      <c r="N2649">
        <v>1197</v>
      </c>
      <c r="O2649">
        <v>5278</v>
      </c>
      <c r="P2649">
        <v>5021</v>
      </c>
      <c r="Q2649">
        <v>125</v>
      </c>
      <c r="R2649">
        <v>118</v>
      </c>
      <c r="S2649">
        <v>2281</v>
      </c>
      <c r="T2649">
        <v>2187</v>
      </c>
      <c r="U2649">
        <v>99283</v>
      </c>
      <c r="V2649">
        <v>98380</v>
      </c>
      <c r="W2649">
        <v>32635</v>
      </c>
      <c r="X2649">
        <v>26223</v>
      </c>
    </row>
    <row r="2650" spans="1:24" x14ac:dyDescent="0.35">
      <c r="A2650" s="6" t="str">
        <f t="shared" si="41"/>
        <v>48247</v>
      </c>
      <c r="B2650">
        <v>48</v>
      </c>
      <c r="C2650">
        <v>247</v>
      </c>
      <c r="D2650" t="s">
        <v>2587</v>
      </c>
      <c r="E2650" t="s">
        <v>4203</v>
      </c>
      <c r="F2650">
        <v>4835</v>
      </c>
      <c r="G2650">
        <v>2485</v>
      </c>
      <c r="H2650">
        <v>2350</v>
      </c>
      <c r="I2650">
        <v>2379</v>
      </c>
      <c r="J2650">
        <v>2269</v>
      </c>
      <c r="K2650">
        <v>50</v>
      </c>
      <c r="L2650">
        <v>18</v>
      </c>
      <c r="M2650">
        <v>19</v>
      </c>
      <c r="N2650">
        <v>18</v>
      </c>
      <c r="O2650">
        <v>15</v>
      </c>
      <c r="P2650">
        <v>17</v>
      </c>
      <c r="Q2650">
        <v>0</v>
      </c>
      <c r="R2650">
        <v>2</v>
      </c>
      <c r="S2650">
        <v>22</v>
      </c>
      <c r="T2650">
        <v>26</v>
      </c>
      <c r="U2650">
        <v>280</v>
      </c>
      <c r="V2650">
        <v>250</v>
      </c>
      <c r="W2650">
        <v>2205</v>
      </c>
      <c r="X2650">
        <v>2100</v>
      </c>
    </row>
    <row r="2651" spans="1:24" x14ac:dyDescent="0.35">
      <c r="A2651" s="6" t="str">
        <f t="shared" si="41"/>
        <v>48249</v>
      </c>
      <c r="B2651">
        <v>48</v>
      </c>
      <c r="C2651">
        <v>249</v>
      </c>
      <c r="D2651" t="s">
        <v>2587</v>
      </c>
      <c r="E2651" t="s">
        <v>4205</v>
      </c>
      <c r="F2651">
        <v>38893</v>
      </c>
      <c r="G2651">
        <v>19385</v>
      </c>
      <c r="H2651">
        <v>19508</v>
      </c>
      <c r="I2651">
        <v>18585</v>
      </c>
      <c r="J2651">
        <v>18803</v>
      </c>
      <c r="K2651">
        <v>292</v>
      </c>
      <c r="L2651">
        <v>168</v>
      </c>
      <c r="M2651">
        <v>237</v>
      </c>
      <c r="N2651">
        <v>191</v>
      </c>
      <c r="O2651">
        <v>83</v>
      </c>
      <c r="P2651">
        <v>165</v>
      </c>
      <c r="Q2651">
        <v>14</v>
      </c>
      <c r="R2651">
        <v>12</v>
      </c>
      <c r="S2651">
        <v>174</v>
      </c>
      <c r="T2651">
        <v>169</v>
      </c>
      <c r="U2651">
        <v>4026</v>
      </c>
      <c r="V2651">
        <v>4014</v>
      </c>
      <c r="W2651">
        <v>15359</v>
      </c>
      <c r="X2651">
        <v>15494</v>
      </c>
    </row>
    <row r="2652" spans="1:24" x14ac:dyDescent="0.35">
      <c r="A2652" s="6" t="str">
        <f t="shared" si="41"/>
        <v>48251</v>
      </c>
      <c r="B2652">
        <v>48</v>
      </c>
      <c r="C2652">
        <v>251</v>
      </c>
      <c r="D2652" t="s">
        <v>2587</v>
      </c>
      <c r="E2652" t="s">
        <v>249</v>
      </c>
      <c r="F2652">
        <v>180008</v>
      </c>
      <c r="G2652">
        <v>90762</v>
      </c>
      <c r="H2652">
        <v>89246</v>
      </c>
      <c r="I2652">
        <v>82012</v>
      </c>
      <c r="J2652">
        <v>81461</v>
      </c>
      <c r="K2652">
        <v>4438</v>
      </c>
      <c r="L2652">
        <v>3625</v>
      </c>
      <c r="M2652">
        <v>924</v>
      </c>
      <c r="N2652">
        <v>861</v>
      </c>
      <c r="O2652">
        <v>904</v>
      </c>
      <c r="P2652">
        <v>990</v>
      </c>
      <c r="Q2652">
        <v>495</v>
      </c>
      <c r="R2652">
        <v>441</v>
      </c>
      <c r="S2652">
        <v>1989</v>
      </c>
      <c r="T2652">
        <v>1868</v>
      </c>
      <c r="U2652">
        <v>68438</v>
      </c>
      <c r="V2652">
        <v>68999</v>
      </c>
      <c r="W2652">
        <v>22324</v>
      </c>
      <c r="X2652">
        <v>20247</v>
      </c>
    </row>
    <row r="2653" spans="1:24" x14ac:dyDescent="0.35">
      <c r="A2653" s="6" t="str">
        <f t="shared" si="41"/>
        <v>48253</v>
      </c>
      <c r="B2653">
        <v>48</v>
      </c>
      <c r="C2653">
        <v>253</v>
      </c>
      <c r="D2653" t="s">
        <v>2587</v>
      </c>
      <c r="E2653" t="s">
        <v>841</v>
      </c>
      <c r="F2653">
        <v>19654</v>
      </c>
      <c r="G2653">
        <v>12416</v>
      </c>
      <c r="H2653">
        <v>7238</v>
      </c>
      <c r="I2653">
        <v>9566</v>
      </c>
      <c r="J2653">
        <v>6657</v>
      </c>
      <c r="K2653">
        <v>2366</v>
      </c>
      <c r="L2653">
        <v>281</v>
      </c>
      <c r="M2653">
        <v>169</v>
      </c>
      <c r="N2653">
        <v>115</v>
      </c>
      <c r="O2653">
        <v>111</v>
      </c>
      <c r="P2653">
        <v>43</v>
      </c>
      <c r="Q2653">
        <v>2</v>
      </c>
      <c r="R2653">
        <v>2</v>
      </c>
      <c r="S2653">
        <v>202</v>
      </c>
      <c r="T2653">
        <v>140</v>
      </c>
      <c r="U2653">
        <v>8696</v>
      </c>
      <c r="V2653">
        <v>5458</v>
      </c>
      <c r="W2653">
        <v>3720</v>
      </c>
      <c r="X2653">
        <v>1780</v>
      </c>
    </row>
    <row r="2654" spans="1:24" x14ac:dyDescent="0.35">
      <c r="A2654" s="6" t="str">
        <f t="shared" si="41"/>
        <v>48255</v>
      </c>
      <c r="B2654">
        <v>48</v>
      </c>
      <c r="C2654">
        <v>255</v>
      </c>
      <c r="D2654" t="s">
        <v>2587</v>
      </c>
      <c r="E2654" t="s">
        <v>4209</v>
      </c>
      <c r="F2654">
        <v>14707</v>
      </c>
      <c r="G2654">
        <v>8815</v>
      </c>
      <c r="H2654">
        <v>5892</v>
      </c>
      <c r="I2654">
        <v>7213</v>
      </c>
      <c r="J2654">
        <v>5541</v>
      </c>
      <c r="K2654">
        <v>1398</v>
      </c>
      <c r="L2654">
        <v>140</v>
      </c>
      <c r="M2654">
        <v>87</v>
      </c>
      <c r="N2654">
        <v>82</v>
      </c>
      <c r="O2654">
        <v>38</v>
      </c>
      <c r="P2654">
        <v>42</v>
      </c>
      <c r="Q2654">
        <v>4</v>
      </c>
      <c r="R2654">
        <v>2</v>
      </c>
      <c r="S2654">
        <v>75</v>
      </c>
      <c r="T2654">
        <v>85</v>
      </c>
      <c r="U2654">
        <v>4350</v>
      </c>
      <c r="V2654">
        <v>2612</v>
      </c>
      <c r="W2654">
        <v>4465</v>
      </c>
      <c r="X2654">
        <v>3280</v>
      </c>
    </row>
    <row r="2655" spans="1:24" x14ac:dyDescent="0.35">
      <c r="A2655" s="6" t="str">
        <f t="shared" si="41"/>
        <v>48257</v>
      </c>
      <c r="B2655">
        <v>48</v>
      </c>
      <c r="C2655">
        <v>257</v>
      </c>
      <c r="D2655" t="s">
        <v>2587</v>
      </c>
      <c r="E2655" t="s">
        <v>4211</v>
      </c>
      <c r="F2655">
        <v>145307</v>
      </c>
      <c r="G2655">
        <v>72096</v>
      </c>
      <c r="H2655">
        <v>73211</v>
      </c>
      <c r="I2655">
        <v>58021</v>
      </c>
      <c r="J2655">
        <v>58218</v>
      </c>
      <c r="K2655">
        <v>10504</v>
      </c>
      <c r="L2655">
        <v>11387</v>
      </c>
      <c r="M2655">
        <v>729</v>
      </c>
      <c r="N2655">
        <v>749</v>
      </c>
      <c r="O2655">
        <v>1104</v>
      </c>
      <c r="P2655">
        <v>1235</v>
      </c>
      <c r="Q2655">
        <v>69</v>
      </c>
      <c r="R2655">
        <v>71</v>
      </c>
      <c r="S2655">
        <v>1669</v>
      </c>
      <c r="T2655">
        <v>1551</v>
      </c>
      <c r="U2655">
        <v>53740</v>
      </c>
      <c r="V2655">
        <v>55434</v>
      </c>
      <c r="W2655">
        <v>18356</v>
      </c>
      <c r="X2655">
        <v>17777</v>
      </c>
    </row>
    <row r="2656" spans="1:24" x14ac:dyDescent="0.35">
      <c r="A2656" s="6" t="str">
        <f t="shared" si="41"/>
        <v>48259</v>
      </c>
      <c r="B2656">
        <v>48</v>
      </c>
      <c r="C2656">
        <v>259</v>
      </c>
      <c r="D2656" t="s">
        <v>2587</v>
      </c>
      <c r="E2656" t="s">
        <v>1113</v>
      </c>
      <c r="F2656">
        <v>44272</v>
      </c>
      <c r="G2656">
        <v>21808</v>
      </c>
      <c r="H2656">
        <v>22464</v>
      </c>
      <c r="I2656">
        <v>20554</v>
      </c>
      <c r="J2656">
        <v>21205</v>
      </c>
      <c r="K2656">
        <v>374</v>
      </c>
      <c r="L2656">
        <v>283</v>
      </c>
      <c r="M2656">
        <v>166</v>
      </c>
      <c r="N2656">
        <v>141</v>
      </c>
      <c r="O2656">
        <v>280</v>
      </c>
      <c r="P2656">
        <v>375</v>
      </c>
      <c r="Q2656">
        <v>21</v>
      </c>
      <c r="R2656">
        <v>24</v>
      </c>
      <c r="S2656">
        <v>413</v>
      </c>
      <c r="T2656">
        <v>436</v>
      </c>
      <c r="U2656">
        <v>16744</v>
      </c>
      <c r="V2656">
        <v>17533</v>
      </c>
      <c r="W2656">
        <v>5064</v>
      </c>
      <c r="X2656">
        <v>4931</v>
      </c>
    </row>
    <row r="2657" spans="1:24" x14ac:dyDescent="0.35">
      <c r="A2657" s="6" t="str">
        <f t="shared" si="41"/>
        <v>48261</v>
      </c>
      <c r="B2657">
        <v>48</v>
      </c>
      <c r="C2657">
        <v>261</v>
      </c>
      <c r="D2657" t="s">
        <v>2587</v>
      </c>
      <c r="E2657" t="s">
        <v>4214</v>
      </c>
      <c r="F2657">
        <v>349</v>
      </c>
      <c r="G2657">
        <v>183</v>
      </c>
      <c r="H2657">
        <v>166</v>
      </c>
      <c r="I2657">
        <v>159</v>
      </c>
      <c r="J2657">
        <v>152</v>
      </c>
      <c r="K2657">
        <v>12</v>
      </c>
      <c r="L2657">
        <v>5</v>
      </c>
      <c r="M2657">
        <v>2</v>
      </c>
      <c r="N2657">
        <v>1</v>
      </c>
      <c r="O2657">
        <v>5</v>
      </c>
      <c r="P2657">
        <v>2</v>
      </c>
      <c r="Q2657">
        <v>0</v>
      </c>
      <c r="R2657">
        <v>0</v>
      </c>
      <c r="S2657">
        <v>5</v>
      </c>
      <c r="T2657">
        <v>6</v>
      </c>
      <c r="U2657">
        <v>47</v>
      </c>
      <c r="V2657">
        <v>36</v>
      </c>
      <c r="W2657">
        <v>136</v>
      </c>
      <c r="X2657">
        <v>130</v>
      </c>
    </row>
    <row r="2658" spans="1:24" x14ac:dyDescent="0.35">
      <c r="A2658" s="6" t="str">
        <f t="shared" si="41"/>
        <v>48263</v>
      </c>
      <c r="B2658">
        <v>48</v>
      </c>
      <c r="C2658">
        <v>263</v>
      </c>
      <c r="D2658" t="s">
        <v>2587</v>
      </c>
      <c r="E2658" t="s">
        <v>572</v>
      </c>
      <c r="F2658">
        <v>755</v>
      </c>
      <c r="G2658">
        <v>377</v>
      </c>
      <c r="H2658">
        <v>378</v>
      </c>
      <c r="I2658">
        <v>353</v>
      </c>
      <c r="J2658">
        <v>358</v>
      </c>
      <c r="K2658">
        <v>3</v>
      </c>
      <c r="L2658">
        <v>5</v>
      </c>
      <c r="M2658">
        <v>7</v>
      </c>
      <c r="N2658">
        <v>5</v>
      </c>
      <c r="O2658">
        <v>0</v>
      </c>
      <c r="P2658">
        <v>1</v>
      </c>
      <c r="Q2658">
        <v>1</v>
      </c>
      <c r="R2658">
        <v>0</v>
      </c>
      <c r="S2658">
        <v>13</v>
      </c>
      <c r="T2658">
        <v>9</v>
      </c>
      <c r="U2658">
        <v>317</v>
      </c>
      <c r="V2658">
        <v>324</v>
      </c>
      <c r="W2658">
        <v>60</v>
      </c>
      <c r="X2658">
        <v>54</v>
      </c>
    </row>
    <row r="2659" spans="1:24" x14ac:dyDescent="0.35">
      <c r="A2659" s="6" t="str">
        <f t="shared" si="41"/>
        <v>48265</v>
      </c>
      <c r="B2659">
        <v>48</v>
      </c>
      <c r="C2659">
        <v>265</v>
      </c>
      <c r="D2659" t="s">
        <v>2587</v>
      </c>
      <c r="E2659" t="s">
        <v>4217</v>
      </c>
      <c r="F2659">
        <v>52591</v>
      </c>
      <c r="G2659">
        <v>25452</v>
      </c>
      <c r="H2659">
        <v>27139</v>
      </c>
      <c r="I2659">
        <v>23730</v>
      </c>
      <c r="J2659">
        <v>25528</v>
      </c>
      <c r="K2659">
        <v>608</v>
      </c>
      <c r="L2659">
        <v>427</v>
      </c>
      <c r="M2659">
        <v>318</v>
      </c>
      <c r="N2659">
        <v>316</v>
      </c>
      <c r="O2659">
        <v>300</v>
      </c>
      <c r="P2659">
        <v>383</v>
      </c>
      <c r="Q2659">
        <v>36</v>
      </c>
      <c r="R2659">
        <v>25</v>
      </c>
      <c r="S2659">
        <v>460</v>
      </c>
      <c r="T2659">
        <v>460</v>
      </c>
      <c r="U2659">
        <v>18645</v>
      </c>
      <c r="V2659">
        <v>20290</v>
      </c>
      <c r="W2659">
        <v>6807</v>
      </c>
      <c r="X2659">
        <v>6849</v>
      </c>
    </row>
    <row r="2660" spans="1:24" x14ac:dyDescent="0.35">
      <c r="A2660" s="6" t="str">
        <f t="shared" si="41"/>
        <v>48267</v>
      </c>
      <c r="B2660">
        <v>48</v>
      </c>
      <c r="C2660">
        <v>267</v>
      </c>
      <c r="D2660" t="s">
        <v>2587</v>
      </c>
      <c r="E2660" t="s">
        <v>4219</v>
      </c>
      <c r="F2660">
        <v>4282</v>
      </c>
      <c r="G2660">
        <v>2115</v>
      </c>
      <c r="H2660">
        <v>2167</v>
      </c>
      <c r="I2660">
        <v>2020</v>
      </c>
      <c r="J2660">
        <v>2093</v>
      </c>
      <c r="K2660">
        <v>26</v>
      </c>
      <c r="L2660">
        <v>17</v>
      </c>
      <c r="M2660">
        <v>38</v>
      </c>
      <c r="N2660">
        <v>20</v>
      </c>
      <c r="O2660">
        <v>14</v>
      </c>
      <c r="P2660">
        <v>20</v>
      </c>
      <c r="Q2660">
        <v>2</v>
      </c>
      <c r="R2660">
        <v>3</v>
      </c>
      <c r="S2660">
        <v>15</v>
      </c>
      <c r="T2660">
        <v>14</v>
      </c>
      <c r="U2660">
        <v>1605</v>
      </c>
      <c r="V2660">
        <v>1679</v>
      </c>
      <c r="W2660">
        <v>510</v>
      </c>
      <c r="X2660">
        <v>488</v>
      </c>
    </row>
    <row r="2661" spans="1:24" x14ac:dyDescent="0.35">
      <c r="A2661" s="6" t="str">
        <f t="shared" si="41"/>
        <v>48269</v>
      </c>
      <c r="B2661">
        <v>48</v>
      </c>
      <c r="C2661">
        <v>269</v>
      </c>
      <c r="D2661" t="s">
        <v>2587</v>
      </c>
      <c r="E2661" t="s">
        <v>4221</v>
      </c>
      <c r="F2661">
        <v>263</v>
      </c>
      <c r="G2661">
        <v>139</v>
      </c>
      <c r="H2661">
        <v>124</v>
      </c>
      <c r="I2661">
        <v>130</v>
      </c>
      <c r="J2661">
        <v>116</v>
      </c>
      <c r="K2661">
        <v>4</v>
      </c>
      <c r="L2661">
        <v>2</v>
      </c>
      <c r="M2661">
        <v>2</v>
      </c>
      <c r="N2661">
        <v>1</v>
      </c>
      <c r="O2661">
        <v>0</v>
      </c>
      <c r="P2661">
        <v>0</v>
      </c>
      <c r="Q2661">
        <v>1</v>
      </c>
      <c r="R2661">
        <v>0</v>
      </c>
      <c r="S2661">
        <v>2</v>
      </c>
      <c r="T2661">
        <v>5</v>
      </c>
      <c r="U2661">
        <v>118</v>
      </c>
      <c r="V2661">
        <v>111</v>
      </c>
      <c r="W2661">
        <v>21</v>
      </c>
      <c r="X2661">
        <v>13</v>
      </c>
    </row>
    <row r="2662" spans="1:24" x14ac:dyDescent="0.35">
      <c r="A2662" s="6" t="str">
        <f t="shared" si="41"/>
        <v>48271</v>
      </c>
      <c r="B2662">
        <v>48</v>
      </c>
      <c r="C2662">
        <v>271</v>
      </c>
      <c r="D2662" t="s">
        <v>2587</v>
      </c>
      <c r="E2662" t="s">
        <v>4223</v>
      </c>
      <c r="F2662">
        <v>3132</v>
      </c>
      <c r="G2662">
        <v>1795</v>
      </c>
      <c r="H2662">
        <v>1337</v>
      </c>
      <c r="I2662">
        <v>1654</v>
      </c>
      <c r="J2662">
        <v>1216</v>
      </c>
      <c r="K2662">
        <v>58</v>
      </c>
      <c r="L2662">
        <v>39</v>
      </c>
      <c r="M2662">
        <v>32</v>
      </c>
      <c r="N2662">
        <v>24</v>
      </c>
      <c r="O2662">
        <v>11</v>
      </c>
      <c r="P2662">
        <v>11</v>
      </c>
      <c r="Q2662">
        <v>3</v>
      </c>
      <c r="R2662">
        <v>4</v>
      </c>
      <c r="S2662">
        <v>37</v>
      </c>
      <c r="T2662">
        <v>43</v>
      </c>
      <c r="U2662">
        <v>832</v>
      </c>
      <c r="V2662">
        <v>753</v>
      </c>
      <c r="W2662">
        <v>963</v>
      </c>
      <c r="X2662">
        <v>584</v>
      </c>
    </row>
    <row r="2663" spans="1:24" x14ac:dyDescent="0.35">
      <c r="A2663" s="6" t="str">
        <f t="shared" si="41"/>
        <v>48273</v>
      </c>
      <c r="B2663">
        <v>48</v>
      </c>
      <c r="C2663">
        <v>273</v>
      </c>
      <c r="D2663" t="s">
        <v>2587</v>
      </c>
      <c r="E2663" t="s">
        <v>4225</v>
      </c>
      <c r="F2663">
        <v>31042</v>
      </c>
      <c r="G2663">
        <v>15824</v>
      </c>
      <c r="H2663">
        <v>15218</v>
      </c>
      <c r="I2663">
        <v>14106</v>
      </c>
      <c r="J2663">
        <v>13883</v>
      </c>
      <c r="K2663">
        <v>789</v>
      </c>
      <c r="L2663">
        <v>572</v>
      </c>
      <c r="M2663">
        <v>183</v>
      </c>
      <c r="N2663">
        <v>147</v>
      </c>
      <c r="O2663">
        <v>497</v>
      </c>
      <c r="P2663">
        <v>307</v>
      </c>
      <c r="Q2663">
        <v>23</v>
      </c>
      <c r="R2663">
        <v>32</v>
      </c>
      <c r="S2663">
        <v>226</v>
      </c>
      <c r="T2663">
        <v>277</v>
      </c>
      <c r="U2663">
        <v>4932</v>
      </c>
      <c r="V2663">
        <v>4166</v>
      </c>
      <c r="W2663">
        <v>10892</v>
      </c>
      <c r="X2663">
        <v>11052</v>
      </c>
    </row>
    <row r="2664" spans="1:24" x14ac:dyDescent="0.35">
      <c r="A2664" s="6" t="str">
        <f t="shared" si="41"/>
        <v>48275</v>
      </c>
      <c r="B2664">
        <v>48</v>
      </c>
      <c r="C2664">
        <v>275</v>
      </c>
      <c r="D2664" t="s">
        <v>2587</v>
      </c>
      <c r="E2664" t="s">
        <v>1115</v>
      </c>
      <c r="F2664">
        <v>3354</v>
      </c>
      <c r="G2664">
        <v>1676</v>
      </c>
      <c r="H2664">
        <v>1678</v>
      </c>
      <c r="I2664">
        <v>1489</v>
      </c>
      <c r="J2664">
        <v>1498</v>
      </c>
      <c r="K2664">
        <v>94</v>
      </c>
      <c r="L2664">
        <v>110</v>
      </c>
      <c r="M2664">
        <v>30</v>
      </c>
      <c r="N2664">
        <v>16</v>
      </c>
      <c r="O2664">
        <v>5</v>
      </c>
      <c r="P2664">
        <v>6</v>
      </c>
      <c r="Q2664">
        <v>1</v>
      </c>
      <c r="R2664">
        <v>1</v>
      </c>
      <c r="S2664">
        <v>57</v>
      </c>
      <c r="T2664">
        <v>47</v>
      </c>
      <c r="U2664">
        <v>1114</v>
      </c>
      <c r="V2664">
        <v>1103</v>
      </c>
      <c r="W2664">
        <v>562</v>
      </c>
      <c r="X2664">
        <v>575</v>
      </c>
    </row>
    <row r="2665" spans="1:24" x14ac:dyDescent="0.35">
      <c r="A2665" s="6" t="str">
        <f t="shared" si="41"/>
        <v>48277</v>
      </c>
      <c r="B2665">
        <v>48</v>
      </c>
      <c r="C2665">
        <v>277</v>
      </c>
      <c r="D2665" t="s">
        <v>2587</v>
      </c>
      <c r="E2665" t="s">
        <v>96</v>
      </c>
      <c r="F2665">
        <v>50081</v>
      </c>
      <c r="G2665">
        <v>24277</v>
      </c>
      <c r="H2665">
        <v>25804</v>
      </c>
      <c r="I2665">
        <v>19663</v>
      </c>
      <c r="J2665">
        <v>20642</v>
      </c>
      <c r="K2665">
        <v>3177</v>
      </c>
      <c r="L2665">
        <v>3590</v>
      </c>
      <c r="M2665">
        <v>467</v>
      </c>
      <c r="N2665">
        <v>498</v>
      </c>
      <c r="O2665">
        <v>191</v>
      </c>
      <c r="P2665">
        <v>224</v>
      </c>
      <c r="Q2665">
        <v>18</v>
      </c>
      <c r="R2665">
        <v>20</v>
      </c>
      <c r="S2665">
        <v>761</v>
      </c>
      <c r="T2665">
        <v>830</v>
      </c>
      <c r="U2665">
        <v>21985</v>
      </c>
      <c r="V2665">
        <v>23696</v>
      </c>
      <c r="W2665">
        <v>2292</v>
      </c>
      <c r="X2665">
        <v>2108</v>
      </c>
    </row>
    <row r="2666" spans="1:24" x14ac:dyDescent="0.35">
      <c r="A2666" s="6" t="str">
        <f t="shared" si="41"/>
        <v>48279</v>
      </c>
      <c r="B2666">
        <v>48</v>
      </c>
      <c r="C2666">
        <v>279</v>
      </c>
      <c r="D2666" t="s">
        <v>2587</v>
      </c>
      <c r="E2666" t="s">
        <v>4229</v>
      </c>
      <c r="F2666">
        <v>13049</v>
      </c>
      <c r="G2666">
        <v>6509</v>
      </c>
      <c r="H2666">
        <v>6540</v>
      </c>
      <c r="I2666">
        <v>5940</v>
      </c>
      <c r="J2666">
        <v>5920</v>
      </c>
      <c r="K2666">
        <v>295</v>
      </c>
      <c r="L2666">
        <v>324</v>
      </c>
      <c r="M2666">
        <v>119</v>
      </c>
      <c r="N2666">
        <v>126</v>
      </c>
      <c r="O2666">
        <v>33</v>
      </c>
      <c r="P2666">
        <v>45</v>
      </c>
      <c r="Q2666">
        <v>9</v>
      </c>
      <c r="R2666">
        <v>11</v>
      </c>
      <c r="S2666">
        <v>113</v>
      </c>
      <c r="T2666">
        <v>114</v>
      </c>
      <c r="U2666">
        <v>2759</v>
      </c>
      <c r="V2666">
        <v>2839</v>
      </c>
      <c r="W2666">
        <v>3750</v>
      </c>
      <c r="X2666">
        <v>3701</v>
      </c>
    </row>
    <row r="2667" spans="1:24" x14ac:dyDescent="0.35">
      <c r="A2667" s="6" t="str">
        <f t="shared" si="41"/>
        <v>48281</v>
      </c>
      <c r="B2667">
        <v>48</v>
      </c>
      <c r="C2667">
        <v>281</v>
      </c>
      <c r="D2667" t="s">
        <v>2587</v>
      </c>
      <c r="E2667" t="s">
        <v>4231</v>
      </c>
      <c r="F2667">
        <v>21629</v>
      </c>
      <c r="G2667">
        <v>10776</v>
      </c>
      <c r="H2667">
        <v>10853</v>
      </c>
      <c r="I2667">
        <v>9598</v>
      </c>
      <c r="J2667">
        <v>9677</v>
      </c>
      <c r="K2667">
        <v>562</v>
      </c>
      <c r="L2667">
        <v>450</v>
      </c>
      <c r="M2667">
        <v>118</v>
      </c>
      <c r="N2667">
        <v>138</v>
      </c>
      <c r="O2667">
        <v>127</v>
      </c>
      <c r="P2667">
        <v>183</v>
      </c>
      <c r="Q2667">
        <v>54</v>
      </c>
      <c r="R2667">
        <v>61</v>
      </c>
      <c r="S2667">
        <v>317</v>
      </c>
      <c r="T2667">
        <v>344</v>
      </c>
      <c r="U2667">
        <v>8608</v>
      </c>
      <c r="V2667">
        <v>8830</v>
      </c>
      <c r="W2667">
        <v>2168</v>
      </c>
      <c r="X2667">
        <v>2023</v>
      </c>
    </row>
    <row r="2668" spans="1:24" x14ac:dyDescent="0.35">
      <c r="A2668" s="6" t="str">
        <f t="shared" si="41"/>
        <v>48283</v>
      </c>
      <c r="B2668">
        <v>48</v>
      </c>
      <c r="C2668">
        <v>283</v>
      </c>
      <c r="D2668" t="s">
        <v>2587</v>
      </c>
      <c r="E2668" t="s">
        <v>1118</v>
      </c>
      <c r="F2668">
        <v>6666</v>
      </c>
      <c r="G2668">
        <v>3925</v>
      </c>
      <c r="H2668">
        <v>2741</v>
      </c>
      <c r="I2668">
        <v>3700</v>
      </c>
      <c r="J2668">
        <v>2574</v>
      </c>
      <c r="K2668">
        <v>91</v>
      </c>
      <c r="L2668">
        <v>72</v>
      </c>
      <c r="M2668">
        <v>60</v>
      </c>
      <c r="N2668">
        <v>31</v>
      </c>
      <c r="O2668">
        <v>24</v>
      </c>
      <c r="P2668">
        <v>29</v>
      </c>
      <c r="Q2668">
        <v>0</v>
      </c>
      <c r="R2668">
        <v>2</v>
      </c>
      <c r="S2668">
        <v>50</v>
      </c>
      <c r="T2668">
        <v>33</v>
      </c>
      <c r="U2668">
        <v>902</v>
      </c>
      <c r="V2668">
        <v>783</v>
      </c>
      <c r="W2668">
        <v>3023</v>
      </c>
      <c r="X2668">
        <v>1958</v>
      </c>
    </row>
    <row r="2669" spans="1:24" x14ac:dyDescent="0.35">
      <c r="A2669" s="6" t="str">
        <f t="shared" si="41"/>
        <v>48285</v>
      </c>
      <c r="B2669">
        <v>48</v>
      </c>
      <c r="C2669">
        <v>285</v>
      </c>
      <c r="D2669" t="s">
        <v>2587</v>
      </c>
      <c r="E2669" t="s">
        <v>4234</v>
      </c>
      <c r="F2669">
        <v>20342</v>
      </c>
      <c r="G2669">
        <v>10013</v>
      </c>
      <c r="H2669">
        <v>10329</v>
      </c>
      <c r="I2669">
        <v>9098</v>
      </c>
      <c r="J2669">
        <v>9362</v>
      </c>
      <c r="K2669">
        <v>640</v>
      </c>
      <c r="L2669">
        <v>693</v>
      </c>
      <c r="M2669">
        <v>73</v>
      </c>
      <c r="N2669">
        <v>72</v>
      </c>
      <c r="O2669">
        <v>49</v>
      </c>
      <c r="P2669">
        <v>58</v>
      </c>
      <c r="Q2669">
        <v>9</v>
      </c>
      <c r="R2669">
        <v>9</v>
      </c>
      <c r="S2669">
        <v>144</v>
      </c>
      <c r="T2669">
        <v>135</v>
      </c>
      <c r="U2669">
        <v>8008</v>
      </c>
      <c r="V2669">
        <v>8393</v>
      </c>
      <c r="W2669">
        <v>2005</v>
      </c>
      <c r="X2669">
        <v>1936</v>
      </c>
    </row>
    <row r="2670" spans="1:24" x14ac:dyDescent="0.35">
      <c r="A2670" s="6" t="str">
        <f t="shared" si="41"/>
        <v>48287</v>
      </c>
      <c r="B2670">
        <v>48</v>
      </c>
      <c r="C2670">
        <v>287</v>
      </c>
      <c r="D2670" t="s">
        <v>2587</v>
      </c>
      <c r="E2670" t="s">
        <v>102</v>
      </c>
      <c r="F2670">
        <v>17483</v>
      </c>
      <c r="G2670">
        <v>8813</v>
      </c>
      <c r="H2670">
        <v>8670</v>
      </c>
      <c r="I2670">
        <v>7541</v>
      </c>
      <c r="J2670">
        <v>7488</v>
      </c>
      <c r="K2670">
        <v>959</v>
      </c>
      <c r="L2670">
        <v>855</v>
      </c>
      <c r="M2670">
        <v>106</v>
      </c>
      <c r="N2670">
        <v>87</v>
      </c>
      <c r="O2670">
        <v>47</v>
      </c>
      <c r="P2670">
        <v>52</v>
      </c>
      <c r="Q2670">
        <v>22</v>
      </c>
      <c r="R2670">
        <v>19</v>
      </c>
      <c r="S2670">
        <v>138</v>
      </c>
      <c r="T2670">
        <v>169</v>
      </c>
      <c r="U2670">
        <v>6532</v>
      </c>
      <c r="V2670">
        <v>6485</v>
      </c>
      <c r="W2670">
        <v>2281</v>
      </c>
      <c r="X2670">
        <v>2185</v>
      </c>
    </row>
    <row r="2671" spans="1:24" x14ac:dyDescent="0.35">
      <c r="A2671" s="6" t="str">
        <f t="shared" si="41"/>
        <v>48289</v>
      </c>
      <c r="B2671">
        <v>48</v>
      </c>
      <c r="C2671">
        <v>289</v>
      </c>
      <c r="D2671" t="s">
        <v>2587</v>
      </c>
      <c r="E2671" t="s">
        <v>641</v>
      </c>
      <c r="F2671">
        <v>15717</v>
      </c>
      <c r="G2671">
        <v>7868</v>
      </c>
      <c r="H2671">
        <v>7849</v>
      </c>
      <c r="I2671">
        <v>7056</v>
      </c>
      <c r="J2671">
        <v>6990</v>
      </c>
      <c r="K2671">
        <v>571</v>
      </c>
      <c r="L2671">
        <v>566</v>
      </c>
      <c r="M2671">
        <v>74</v>
      </c>
      <c r="N2671">
        <v>83</v>
      </c>
      <c r="O2671">
        <v>54</v>
      </c>
      <c r="P2671">
        <v>77</v>
      </c>
      <c r="Q2671">
        <v>1</v>
      </c>
      <c r="R2671">
        <v>2</v>
      </c>
      <c r="S2671">
        <v>112</v>
      </c>
      <c r="T2671">
        <v>131</v>
      </c>
      <c r="U2671">
        <v>6527</v>
      </c>
      <c r="V2671">
        <v>6740</v>
      </c>
      <c r="W2671">
        <v>1341</v>
      </c>
      <c r="X2671">
        <v>1109</v>
      </c>
    </row>
    <row r="2672" spans="1:24" x14ac:dyDescent="0.35">
      <c r="A2672" s="6" t="str">
        <f t="shared" si="41"/>
        <v>48291</v>
      </c>
      <c r="B2672">
        <v>48</v>
      </c>
      <c r="C2672">
        <v>291</v>
      </c>
      <c r="D2672" t="s">
        <v>2587</v>
      </c>
      <c r="E2672" t="s">
        <v>645</v>
      </c>
      <c r="F2672">
        <v>91631</v>
      </c>
      <c r="G2672">
        <v>45586</v>
      </c>
      <c r="H2672">
        <v>46045</v>
      </c>
      <c r="I2672">
        <v>39739</v>
      </c>
      <c r="J2672">
        <v>39743</v>
      </c>
      <c r="K2672">
        <v>4076</v>
      </c>
      <c r="L2672">
        <v>4393</v>
      </c>
      <c r="M2672">
        <v>631</v>
      </c>
      <c r="N2672">
        <v>719</v>
      </c>
      <c r="O2672">
        <v>302</v>
      </c>
      <c r="P2672">
        <v>354</v>
      </c>
      <c r="Q2672">
        <v>51</v>
      </c>
      <c r="R2672">
        <v>51</v>
      </c>
      <c r="S2672">
        <v>787</v>
      </c>
      <c r="T2672">
        <v>785</v>
      </c>
      <c r="U2672">
        <v>29818</v>
      </c>
      <c r="V2672">
        <v>31107</v>
      </c>
      <c r="W2672">
        <v>15768</v>
      </c>
      <c r="X2672">
        <v>14938</v>
      </c>
    </row>
    <row r="2673" spans="1:24" x14ac:dyDescent="0.35">
      <c r="A2673" s="6" t="str">
        <f t="shared" si="41"/>
        <v>48293</v>
      </c>
      <c r="B2673">
        <v>48</v>
      </c>
      <c r="C2673">
        <v>293</v>
      </c>
      <c r="D2673" t="s">
        <v>2587</v>
      </c>
      <c r="E2673" t="s">
        <v>104</v>
      </c>
      <c r="F2673">
        <v>22149</v>
      </c>
      <c r="G2673">
        <v>11180</v>
      </c>
      <c r="H2673">
        <v>10969</v>
      </c>
      <c r="I2673">
        <v>8796</v>
      </c>
      <c r="J2673">
        <v>8508</v>
      </c>
      <c r="K2673">
        <v>1898</v>
      </c>
      <c r="L2673">
        <v>1979</v>
      </c>
      <c r="M2673">
        <v>169</v>
      </c>
      <c r="N2673">
        <v>119</v>
      </c>
      <c r="O2673">
        <v>99</v>
      </c>
      <c r="P2673">
        <v>128</v>
      </c>
      <c r="Q2673">
        <v>10</v>
      </c>
      <c r="R2673">
        <v>9</v>
      </c>
      <c r="S2673">
        <v>208</v>
      </c>
      <c r="T2673">
        <v>226</v>
      </c>
      <c r="U2673">
        <v>8484</v>
      </c>
      <c r="V2673">
        <v>8654</v>
      </c>
      <c r="W2673">
        <v>2696</v>
      </c>
      <c r="X2673">
        <v>2315</v>
      </c>
    </row>
    <row r="2674" spans="1:24" x14ac:dyDescent="0.35">
      <c r="A2674" s="6" t="str">
        <f t="shared" si="41"/>
        <v>48295</v>
      </c>
      <c r="B2674">
        <v>48</v>
      </c>
      <c r="C2674">
        <v>295</v>
      </c>
      <c r="D2674" t="s">
        <v>2587</v>
      </c>
      <c r="E2674" t="s">
        <v>4240</v>
      </c>
      <c r="F2674">
        <v>3054</v>
      </c>
      <c r="G2674">
        <v>1574</v>
      </c>
      <c r="H2674">
        <v>1480</v>
      </c>
      <c r="I2674">
        <v>1444</v>
      </c>
      <c r="J2674">
        <v>1350</v>
      </c>
      <c r="K2674">
        <v>42</v>
      </c>
      <c r="L2674">
        <v>20</v>
      </c>
      <c r="M2674">
        <v>29</v>
      </c>
      <c r="N2674">
        <v>41</v>
      </c>
      <c r="O2674">
        <v>10</v>
      </c>
      <c r="P2674">
        <v>17</v>
      </c>
      <c r="Q2674">
        <v>4</v>
      </c>
      <c r="R2674">
        <v>3</v>
      </c>
      <c r="S2674">
        <v>45</v>
      </c>
      <c r="T2674">
        <v>49</v>
      </c>
      <c r="U2674">
        <v>953</v>
      </c>
      <c r="V2674">
        <v>987</v>
      </c>
      <c r="W2674">
        <v>621</v>
      </c>
      <c r="X2674">
        <v>493</v>
      </c>
    </row>
    <row r="2675" spans="1:24" x14ac:dyDescent="0.35">
      <c r="A2675" s="6" t="str">
        <f t="shared" si="41"/>
        <v>48297</v>
      </c>
      <c r="B2675">
        <v>48</v>
      </c>
      <c r="C2675">
        <v>297</v>
      </c>
      <c r="D2675" t="s">
        <v>2587</v>
      </c>
      <c r="E2675" t="s">
        <v>4242</v>
      </c>
      <c r="F2675">
        <v>11333</v>
      </c>
      <c r="G2675">
        <v>6452</v>
      </c>
      <c r="H2675">
        <v>4881</v>
      </c>
      <c r="I2675">
        <v>5506</v>
      </c>
      <c r="J2675">
        <v>4652</v>
      </c>
      <c r="K2675">
        <v>692</v>
      </c>
      <c r="L2675">
        <v>63</v>
      </c>
      <c r="M2675">
        <v>101</v>
      </c>
      <c r="N2675">
        <v>60</v>
      </c>
      <c r="O2675">
        <v>64</v>
      </c>
      <c r="P2675">
        <v>42</v>
      </c>
      <c r="Q2675">
        <v>6</v>
      </c>
      <c r="R2675">
        <v>6</v>
      </c>
      <c r="S2675">
        <v>83</v>
      </c>
      <c r="T2675">
        <v>58</v>
      </c>
      <c r="U2675">
        <v>3731</v>
      </c>
      <c r="V2675">
        <v>2826</v>
      </c>
      <c r="W2675">
        <v>2721</v>
      </c>
      <c r="X2675">
        <v>2055</v>
      </c>
    </row>
    <row r="2676" spans="1:24" x14ac:dyDescent="0.35">
      <c r="A2676" s="6" t="str">
        <f t="shared" si="41"/>
        <v>48299</v>
      </c>
      <c r="B2676">
        <v>48</v>
      </c>
      <c r="C2676">
        <v>299</v>
      </c>
      <c r="D2676" t="s">
        <v>2587</v>
      </c>
      <c r="E2676" t="s">
        <v>4244</v>
      </c>
      <c r="F2676">
        <v>21248</v>
      </c>
      <c r="G2676">
        <v>10402</v>
      </c>
      <c r="H2676">
        <v>10846</v>
      </c>
      <c r="I2676">
        <v>9936</v>
      </c>
      <c r="J2676">
        <v>10375</v>
      </c>
      <c r="K2676">
        <v>155</v>
      </c>
      <c r="L2676">
        <v>121</v>
      </c>
      <c r="M2676">
        <v>98</v>
      </c>
      <c r="N2676">
        <v>110</v>
      </c>
      <c r="O2676">
        <v>56</v>
      </c>
      <c r="P2676">
        <v>87</v>
      </c>
      <c r="Q2676">
        <v>6</v>
      </c>
      <c r="R2676">
        <v>4</v>
      </c>
      <c r="S2676">
        <v>151</v>
      </c>
      <c r="T2676">
        <v>149</v>
      </c>
      <c r="U2676">
        <v>9176</v>
      </c>
      <c r="V2676">
        <v>9587</v>
      </c>
      <c r="W2676">
        <v>1226</v>
      </c>
      <c r="X2676">
        <v>1259</v>
      </c>
    </row>
    <row r="2677" spans="1:24" x14ac:dyDescent="0.35">
      <c r="A2677" s="6" t="str">
        <f t="shared" si="41"/>
        <v>48301</v>
      </c>
      <c r="B2677">
        <v>48</v>
      </c>
      <c r="C2677">
        <v>301</v>
      </c>
      <c r="D2677" t="s">
        <v>2587</v>
      </c>
      <c r="E2677" t="s">
        <v>4246</v>
      </c>
      <c r="F2677">
        <v>63</v>
      </c>
      <c r="G2677">
        <v>42</v>
      </c>
      <c r="H2677">
        <v>21</v>
      </c>
      <c r="I2677">
        <v>38</v>
      </c>
      <c r="J2677">
        <v>18</v>
      </c>
      <c r="K2677">
        <v>3</v>
      </c>
      <c r="L2677">
        <v>3</v>
      </c>
      <c r="M2677">
        <v>1</v>
      </c>
      <c r="N2677">
        <v>0</v>
      </c>
      <c r="O2677">
        <v>0</v>
      </c>
      <c r="P2677">
        <v>0</v>
      </c>
      <c r="Q2677">
        <v>0</v>
      </c>
      <c r="R2677">
        <v>0</v>
      </c>
      <c r="S2677">
        <v>0</v>
      </c>
      <c r="T2677">
        <v>0</v>
      </c>
      <c r="U2677">
        <v>42</v>
      </c>
      <c r="V2677">
        <v>21</v>
      </c>
      <c r="W2677">
        <v>0</v>
      </c>
      <c r="X2677">
        <v>0</v>
      </c>
    </row>
    <row r="2678" spans="1:24" x14ac:dyDescent="0.35">
      <c r="A2678" s="6" t="str">
        <f t="shared" si="41"/>
        <v>48303</v>
      </c>
      <c r="B2678">
        <v>48</v>
      </c>
      <c r="C2678">
        <v>303</v>
      </c>
      <c r="D2678" t="s">
        <v>2587</v>
      </c>
      <c r="E2678" t="s">
        <v>4248</v>
      </c>
      <c r="F2678">
        <v>310633</v>
      </c>
      <c r="G2678">
        <v>153622</v>
      </c>
      <c r="H2678">
        <v>157011</v>
      </c>
      <c r="I2678">
        <v>131946</v>
      </c>
      <c r="J2678">
        <v>135636</v>
      </c>
      <c r="K2678">
        <v>12696</v>
      </c>
      <c r="L2678">
        <v>12753</v>
      </c>
      <c r="M2678">
        <v>1913</v>
      </c>
      <c r="N2678">
        <v>1782</v>
      </c>
      <c r="O2678">
        <v>3915</v>
      </c>
      <c r="P2678">
        <v>3725</v>
      </c>
      <c r="Q2678">
        <v>199</v>
      </c>
      <c r="R2678">
        <v>239</v>
      </c>
      <c r="S2678">
        <v>2953</v>
      </c>
      <c r="T2678">
        <v>2876</v>
      </c>
      <c r="U2678">
        <v>99298</v>
      </c>
      <c r="V2678">
        <v>102095</v>
      </c>
      <c r="W2678">
        <v>54324</v>
      </c>
      <c r="X2678">
        <v>54916</v>
      </c>
    </row>
    <row r="2679" spans="1:24" x14ac:dyDescent="0.35">
      <c r="A2679" s="6" t="str">
        <f t="shared" si="41"/>
        <v>48305</v>
      </c>
      <c r="B2679">
        <v>48</v>
      </c>
      <c r="C2679">
        <v>305</v>
      </c>
      <c r="D2679" t="s">
        <v>2587</v>
      </c>
      <c r="E2679" t="s">
        <v>4250</v>
      </c>
      <c r="F2679">
        <v>5593</v>
      </c>
      <c r="G2679">
        <v>2917</v>
      </c>
      <c r="H2679">
        <v>2676</v>
      </c>
      <c r="I2679">
        <v>2692</v>
      </c>
      <c r="J2679">
        <v>2495</v>
      </c>
      <c r="K2679">
        <v>95</v>
      </c>
      <c r="L2679">
        <v>70</v>
      </c>
      <c r="M2679">
        <v>55</v>
      </c>
      <c r="N2679">
        <v>46</v>
      </c>
      <c r="O2679">
        <v>9</v>
      </c>
      <c r="P2679">
        <v>13</v>
      </c>
      <c r="Q2679">
        <v>1</v>
      </c>
      <c r="R2679">
        <v>0</v>
      </c>
      <c r="S2679">
        <v>65</v>
      </c>
      <c r="T2679">
        <v>52</v>
      </c>
      <c r="U2679">
        <v>1658</v>
      </c>
      <c r="V2679">
        <v>1575</v>
      </c>
      <c r="W2679">
        <v>1259</v>
      </c>
      <c r="X2679">
        <v>1101</v>
      </c>
    </row>
    <row r="2680" spans="1:24" x14ac:dyDescent="0.35">
      <c r="A2680" s="6" t="str">
        <f t="shared" si="41"/>
        <v>48307</v>
      </c>
      <c r="B2680">
        <v>48</v>
      </c>
      <c r="C2680">
        <v>307</v>
      </c>
      <c r="D2680" t="s">
        <v>2587</v>
      </c>
      <c r="E2680" t="s">
        <v>4252</v>
      </c>
      <c r="F2680">
        <v>7631</v>
      </c>
      <c r="G2680">
        <v>3851</v>
      </c>
      <c r="H2680">
        <v>3780</v>
      </c>
      <c r="I2680">
        <v>3557</v>
      </c>
      <c r="J2680">
        <v>3547</v>
      </c>
      <c r="K2680">
        <v>140</v>
      </c>
      <c r="L2680">
        <v>89</v>
      </c>
      <c r="M2680">
        <v>53</v>
      </c>
      <c r="N2680">
        <v>39</v>
      </c>
      <c r="O2680">
        <v>30</v>
      </c>
      <c r="P2680">
        <v>26</v>
      </c>
      <c r="Q2680">
        <v>3</v>
      </c>
      <c r="R2680">
        <v>4</v>
      </c>
      <c r="S2680">
        <v>68</v>
      </c>
      <c r="T2680">
        <v>75</v>
      </c>
      <c r="U2680">
        <v>2593</v>
      </c>
      <c r="V2680">
        <v>2645</v>
      </c>
      <c r="W2680">
        <v>1258</v>
      </c>
      <c r="X2680">
        <v>1135</v>
      </c>
    </row>
    <row r="2681" spans="1:24" x14ac:dyDescent="0.35">
      <c r="A2681" s="6" t="str">
        <f t="shared" si="41"/>
        <v>48309</v>
      </c>
      <c r="B2681">
        <v>48</v>
      </c>
      <c r="C2681">
        <v>309</v>
      </c>
      <c r="D2681" t="s">
        <v>2587</v>
      </c>
      <c r="E2681" t="s">
        <v>4254</v>
      </c>
      <c r="F2681">
        <v>260588</v>
      </c>
      <c r="G2681">
        <v>127590</v>
      </c>
      <c r="H2681">
        <v>132998</v>
      </c>
      <c r="I2681">
        <v>102433</v>
      </c>
      <c r="J2681">
        <v>105030</v>
      </c>
      <c r="K2681">
        <v>18520</v>
      </c>
      <c r="L2681">
        <v>20791</v>
      </c>
      <c r="M2681">
        <v>1440</v>
      </c>
      <c r="N2681">
        <v>1476</v>
      </c>
      <c r="O2681">
        <v>2252</v>
      </c>
      <c r="P2681">
        <v>2521</v>
      </c>
      <c r="Q2681">
        <v>156</v>
      </c>
      <c r="R2681">
        <v>144</v>
      </c>
      <c r="S2681">
        <v>2789</v>
      </c>
      <c r="T2681">
        <v>3036</v>
      </c>
      <c r="U2681">
        <v>92799</v>
      </c>
      <c r="V2681">
        <v>99194</v>
      </c>
      <c r="W2681">
        <v>34791</v>
      </c>
      <c r="X2681">
        <v>33804</v>
      </c>
    </row>
    <row r="2682" spans="1:24" x14ac:dyDescent="0.35">
      <c r="A2682" s="6" t="str">
        <f t="shared" si="41"/>
        <v>48311</v>
      </c>
      <c r="B2682">
        <v>48</v>
      </c>
      <c r="C2682">
        <v>311</v>
      </c>
      <c r="D2682" t="s">
        <v>2587</v>
      </c>
      <c r="E2682" t="s">
        <v>4256</v>
      </c>
      <c r="F2682">
        <v>599</v>
      </c>
      <c r="G2682">
        <v>313</v>
      </c>
      <c r="H2682">
        <v>286</v>
      </c>
      <c r="I2682">
        <v>288</v>
      </c>
      <c r="J2682">
        <v>268</v>
      </c>
      <c r="K2682">
        <v>9</v>
      </c>
      <c r="L2682">
        <v>8</v>
      </c>
      <c r="M2682">
        <v>1</v>
      </c>
      <c r="N2682">
        <v>2</v>
      </c>
      <c r="O2682">
        <v>0</v>
      </c>
      <c r="P2682">
        <v>4</v>
      </c>
      <c r="Q2682">
        <v>0</v>
      </c>
      <c r="R2682">
        <v>0</v>
      </c>
      <c r="S2682">
        <v>15</v>
      </c>
      <c r="T2682">
        <v>4</v>
      </c>
      <c r="U2682">
        <v>190</v>
      </c>
      <c r="V2682">
        <v>197</v>
      </c>
      <c r="W2682">
        <v>123</v>
      </c>
      <c r="X2682">
        <v>89</v>
      </c>
    </row>
    <row r="2683" spans="1:24" x14ac:dyDescent="0.35">
      <c r="A2683" s="6" t="str">
        <f t="shared" si="41"/>
        <v>48313</v>
      </c>
      <c r="B2683">
        <v>48</v>
      </c>
      <c r="C2683">
        <v>313</v>
      </c>
      <c r="D2683" t="s">
        <v>2587</v>
      </c>
      <c r="E2683" t="s">
        <v>110</v>
      </c>
      <c r="F2683">
        <v>13462</v>
      </c>
      <c r="G2683">
        <v>7721</v>
      </c>
      <c r="H2683">
        <v>5741</v>
      </c>
      <c r="I2683">
        <v>5636</v>
      </c>
      <c r="J2683">
        <v>4562</v>
      </c>
      <c r="K2683">
        <v>1769</v>
      </c>
      <c r="L2683">
        <v>892</v>
      </c>
      <c r="M2683">
        <v>99</v>
      </c>
      <c r="N2683">
        <v>73</v>
      </c>
      <c r="O2683">
        <v>69</v>
      </c>
      <c r="P2683">
        <v>86</v>
      </c>
      <c r="Q2683">
        <v>5</v>
      </c>
      <c r="R2683">
        <v>7</v>
      </c>
      <c r="S2683">
        <v>143</v>
      </c>
      <c r="T2683">
        <v>121</v>
      </c>
      <c r="U2683">
        <v>5617</v>
      </c>
      <c r="V2683">
        <v>4417</v>
      </c>
      <c r="W2683">
        <v>2104</v>
      </c>
      <c r="X2683">
        <v>1324</v>
      </c>
    </row>
    <row r="2684" spans="1:24" x14ac:dyDescent="0.35">
      <c r="A2684" s="6" t="str">
        <f t="shared" si="41"/>
        <v>48315</v>
      </c>
      <c r="B2684">
        <v>48</v>
      </c>
      <c r="C2684">
        <v>315</v>
      </c>
      <c r="D2684" t="s">
        <v>2587</v>
      </c>
      <c r="E2684" t="s">
        <v>114</v>
      </c>
      <c r="F2684">
        <v>9727</v>
      </c>
      <c r="G2684">
        <v>4777</v>
      </c>
      <c r="H2684">
        <v>4950</v>
      </c>
      <c r="I2684">
        <v>3607</v>
      </c>
      <c r="J2684">
        <v>3640</v>
      </c>
      <c r="K2684">
        <v>953</v>
      </c>
      <c r="L2684">
        <v>1070</v>
      </c>
      <c r="M2684">
        <v>53</v>
      </c>
      <c r="N2684">
        <v>66</v>
      </c>
      <c r="O2684">
        <v>47</v>
      </c>
      <c r="P2684">
        <v>48</v>
      </c>
      <c r="Q2684">
        <v>1</v>
      </c>
      <c r="R2684">
        <v>2</v>
      </c>
      <c r="S2684">
        <v>116</v>
      </c>
      <c r="T2684">
        <v>124</v>
      </c>
      <c r="U2684">
        <v>4598</v>
      </c>
      <c r="V2684">
        <v>4732</v>
      </c>
      <c r="W2684">
        <v>179</v>
      </c>
      <c r="X2684">
        <v>218</v>
      </c>
    </row>
    <row r="2685" spans="1:24" x14ac:dyDescent="0.35">
      <c r="A2685" s="6" t="str">
        <f t="shared" si="41"/>
        <v>48317</v>
      </c>
      <c r="B2685">
        <v>48</v>
      </c>
      <c r="C2685">
        <v>317</v>
      </c>
      <c r="D2685" t="s">
        <v>2587</v>
      </c>
      <c r="E2685" t="s">
        <v>651</v>
      </c>
      <c r="F2685">
        <v>5238</v>
      </c>
      <c r="G2685">
        <v>2651</v>
      </c>
      <c r="H2685">
        <v>2587</v>
      </c>
      <c r="I2685">
        <v>2453</v>
      </c>
      <c r="J2685">
        <v>2409</v>
      </c>
      <c r="K2685">
        <v>95</v>
      </c>
      <c r="L2685">
        <v>75</v>
      </c>
      <c r="M2685">
        <v>44</v>
      </c>
      <c r="N2685">
        <v>44</v>
      </c>
      <c r="O2685">
        <v>17</v>
      </c>
      <c r="P2685">
        <v>18</v>
      </c>
      <c r="Q2685">
        <v>2</v>
      </c>
      <c r="R2685">
        <v>2</v>
      </c>
      <c r="S2685">
        <v>40</v>
      </c>
      <c r="T2685">
        <v>39</v>
      </c>
      <c r="U2685">
        <v>1489</v>
      </c>
      <c r="V2685">
        <v>1479</v>
      </c>
      <c r="W2685">
        <v>1162</v>
      </c>
      <c r="X2685">
        <v>1108</v>
      </c>
    </row>
    <row r="2686" spans="1:24" x14ac:dyDescent="0.35">
      <c r="A2686" s="6" t="str">
        <f t="shared" si="41"/>
        <v>48319</v>
      </c>
      <c r="B2686">
        <v>48</v>
      </c>
      <c r="C2686">
        <v>319</v>
      </c>
      <c r="D2686" t="s">
        <v>2587</v>
      </c>
      <c r="E2686" t="s">
        <v>1137</v>
      </c>
      <c r="F2686">
        <v>3951</v>
      </c>
      <c r="G2686">
        <v>2027</v>
      </c>
      <c r="H2686">
        <v>1924</v>
      </c>
      <c r="I2686">
        <v>1960</v>
      </c>
      <c r="J2686">
        <v>1842</v>
      </c>
      <c r="K2686">
        <v>22</v>
      </c>
      <c r="L2686">
        <v>24</v>
      </c>
      <c r="M2686">
        <v>16</v>
      </c>
      <c r="N2686">
        <v>14</v>
      </c>
      <c r="O2686">
        <v>4</v>
      </c>
      <c r="P2686">
        <v>6</v>
      </c>
      <c r="Q2686">
        <v>8</v>
      </c>
      <c r="R2686">
        <v>3</v>
      </c>
      <c r="S2686">
        <v>17</v>
      </c>
      <c r="T2686">
        <v>35</v>
      </c>
      <c r="U2686">
        <v>1545</v>
      </c>
      <c r="V2686">
        <v>1516</v>
      </c>
      <c r="W2686">
        <v>482</v>
      </c>
      <c r="X2686">
        <v>408</v>
      </c>
    </row>
    <row r="2687" spans="1:24" x14ac:dyDescent="0.35">
      <c r="A2687" s="6" t="str">
        <f t="shared" si="41"/>
        <v>48321</v>
      </c>
      <c r="B2687">
        <v>48</v>
      </c>
      <c r="C2687">
        <v>321</v>
      </c>
      <c r="D2687" t="s">
        <v>2587</v>
      </c>
      <c r="E2687" t="s">
        <v>4262</v>
      </c>
      <c r="F2687">
        <v>36254</v>
      </c>
      <c r="G2687">
        <v>18246</v>
      </c>
      <c r="H2687">
        <v>18008</v>
      </c>
      <c r="I2687">
        <v>15277</v>
      </c>
      <c r="J2687">
        <v>14930</v>
      </c>
      <c r="K2687">
        <v>2013</v>
      </c>
      <c r="L2687">
        <v>2156</v>
      </c>
      <c r="M2687">
        <v>242</v>
      </c>
      <c r="N2687">
        <v>242</v>
      </c>
      <c r="O2687">
        <v>362</v>
      </c>
      <c r="P2687">
        <v>339</v>
      </c>
      <c r="Q2687">
        <v>33</v>
      </c>
      <c r="R2687">
        <v>23</v>
      </c>
      <c r="S2687">
        <v>319</v>
      </c>
      <c r="T2687">
        <v>318</v>
      </c>
      <c r="U2687">
        <v>10289</v>
      </c>
      <c r="V2687">
        <v>10489</v>
      </c>
      <c r="W2687">
        <v>7957</v>
      </c>
      <c r="X2687">
        <v>7519</v>
      </c>
    </row>
    <row r="2688" spans="1:24" x14ac:dyDescent="0.35">
      <c r="A2688" s="6" t="str">
        <f t="shared" si="41"/>
        <v>48323</v>
      </c>
      <c r="B2688">
        <v>48</v>
      </c>
      <c r="C2688">
        <v>323</v>
      </c>
      <c r="D2688" t="s">
        <v>2587</v>
      </c>
      <c r="E2688" t="s">
        <v>4264</v>
      </c>
      <c r="F2688">
        <v>57884</v>
      </c>
      <c r="G2688">
        <v>28882</v>
      </c>
      <c r="H2688">
        <v>29002</v>
      </c>
      <c r="I2688">
        <v>27671</v>
      </c>
      <c r="J2688">
        <v>27975</v>
      </c>
      <c r="K2688">
        <v>276</v>
      </c>
      <c r="L2688">
        <v>165</v>
      </c>
      <c r="M2688">
        <v>527</v>
      </c>
      <c r="N2688">
        <v>523</v>
      </c>
      <c r="O2688">
        <v>212</v>
      </c>
      <c r="P2688">
        <v>173</v>
      </c>
      <c r="Q2688">
        <v>11</v>
      </c>
      <c r="R2688">
        <v>9</v>
      </c>
      <c r="S2688">
        <v>185</v>
      </c>
      <c r="T2688">
        <v>157</v>
      </c>
      <c r="U2688">
        <v>1565</v>
      </c>
      <c r="V2688">
        <v>1364</v>
      </c>
      <c r="W2688">
        <v>27317</v>
      </c>
      <c r="X2688">
        <v>27638</v>
      </c>
    </row>
    <row r="2689" spans="1:24" x14ac:dyDescent="0.35">
      <c r="A2689" s="6" t="str">
        <f t="shared" si="41"/>
        <v>48325</v>
      </c>
      <c r="B2689">
        <v>48</v>
      </c>
      <c r="C2689">
        <v>325</v>
      </c>
      <c r="D2689" t="s">
        <v>2587</v>
      </c>
      <c r="E2689" t="s">
        <v>3374</v>
      </c>
      <c r="F2689">
        <v>50746</v>
      </c>
      <c r="G2689">
        <v>26339</v>
      </c>
      <c r="H2689">
        <v>24407</v>
      </c>
      <c r="I2689">
        <v>24139</v>
      </c>
      <c r="J2689">
        <v>23029</v>
      </c>
      <c r="K2689">
        <v>1230</v>
      </c>
      <c r="L2689">
        <v>452</v>
      </c>
      <c r="M2689">
        <v>271</v>
      </c>
      <c r="N2689">
        <v>288</v>
      </c>
      <c r="O2689">
        <v>202</v>
      </c>
      <c r="P2689">
        <v>229</v>
      </c>
      <c r="Q2689">
        <v>63</v>
      </c>
      <c r="R2689">
        <v>48</v>
      </c>
      <c r="S2689">
        <v>434</v>
      </c>
      <c r="T2689">
        <v>361</v>
      </c>
      <c r="U2689">
        <v>13184</v>
      </c>
      <c r="V2689">
        <v>12060</v>
      </c>
      <c r="W2689">
        <v>13155</v>
      </c>
      <c r="X2689">
        <v>12347</v>
      </c>
    </row>
    <row r="2690" spans="1:24" x14ac:dyDescent="0.35">
      <c r="A2690" s="6" t="str">
        <f t="shared" ref="A2690:A2753" si="42">TEXT(B2690*1000+C2690,"00000")</f>
        <v>48327</v>
      </c>
      <c r="B2690">
        <v>48</v>
      </c>
      <c r="C2690">
        <v>327</v>
      </c>
      <c r="D2690" t="s">
        <v>2587</v>
      </c>
      <c r="E2690" t="s">
        <v>1141</v>
      </c>
      <c r="F2690">
        <v>1963</v>
      </c>
      <c r="G2690">
        <v>986</v>
      </c>
      <c r="H2690">
        <v>977</v>
      </c>
      <c r="I2690">
        <v>924</v>
      </c>
      <c r="J2690">
        <v>929</v>
      </c>
      <c r="K2690">
        <v>30</v>
      </c>
      <c r="L2690">
        <v>11</v>
      </c>
      <c r="M2690">
        <v>10</v>
      </c>
      <c r="N2690">
        <v>24</v>
      </c>
      <c r="O2690">
        <v>4</v>
      </c>
      <c r="P2690">
        <v>3</v>
      </c>
      <c r="Q2690">
        <v>0</v>
      </c>
      <c r="R2690">
        <v>0</v>
      </c>
      <c r="S2690">
        <v>18</v>
      </c>
      <c r="T2690">
        <v>10</v>
      </c>
      <c r="U2690">
        <v>640</v>
      </c>
      <c r="V2690">
        <v>666</v>
      </c>
      <c r="W2690">
        <v>346</v>
      </c>
      <c r="X2690">
        <v>311</v>
      </c>
    </row>
    <row r="2691" spans="1:24" x14ac:dyDescent="0.35">
      <c r="A2691" s="6" t="str">
        <f t="shared" si="42"/>
        <v>48329</v>
      </c>
      <c r="B2691">
        <v>48</v>
      </c>
      <c r="C2691">
        <v>329</v>
      </c>
      <c r="D2691" t="s">
        <v>2587</v>
      </c>
      <c r="E2691" t="s">
        <v>2128</v>
      </c>
      <c r="F2691">
        <v>169986</v>
      </c>
      <c r="G2691">
        <v>86656</v>
      </c>
      <c r="H2691">
        <v>83330</v>
      </c>
      <c r="I2691">
        <v>75283</v>
      </c>
      <c r="J2691">
        <v>72533</v>
      </c>
      <c r="K2691">
        <v>6562</v>
      </c>
      <c r="L2691">
        <v>6282</v>
      </c>
      <c r="M2691">
        <v>1058</v>
      </c>
      <c r="N2691">
        <v>896</v>
      </c>
      <c r="O2691">
        <v>2083</v>
      </c>
      <c r="P2691">
        <v>2093</v>
      </c>
      <c r="Q2691">
        <v>111</v>
      </c>
      <c r="R2691">
        <v>104</v>
      </c>
      <c r="S2691">
        <v>1559</v>
      </c>
      <c r="T2691">
        <v>1422</v>
      </c>
      <c r="U2691">
        <v>48868</v>
      </c>
      <c r="V2691">
        <v>47757</v>
      </c>
      <c r="W2691">
        <v>37788</v>
      </c>
      <c r="X2691">
        <v>35573</v>
      </c>
    </row>
    <row r="2692" spans="1:24" x14ac:dyDescent="0.35">
      <c r="A2692" s="6" t="str">
        <f t="shared" si="42"/>
        <v>48331</v>
      </c>
      <c r="B2692">
        <v>48</v>
      </c>
      <c r="C2692">
        <v>331</v>
      </c>
      <c r="D2692" t="s">
        <v>2587</v>
      </c>
      <c r="E2692" t="s">
        <v>4269</v>
      </c>
      <c r="F2692">
        <v>24747</v>
      </c>
      <c r="G2692">
        <v>12355</v>
      </c>
      <c r="H2692">
        <v>12392</v>
      </c>
      <c r="I2692">
        <v>10652</v>
      </c>
      <c r="J2692">
        <v>10694</v>
      </c>
      <c r="K2692">
        <v>1209</v>
      </c>
      <c r="L2692">
        <v>1224</v>
      </c>
      <c r="M2692">
        <v>177</v>
      </c>
      <c r="N2692">
        <v>154</v>
      </c>
      <c r="O2692">
        <v>82</v>
      </c>
      <c r="P2692">
        <v>126</v>
      </c>
      <c r="Q2692">
        <v>10</v>
      </c>
      <c r="R2692">
        <v>7</v>
      </c>
      <c r="S2692">
        <v>225</v>
      </c>
      <c r="T2692">
        <v>187</v>
      </c>
      <c r="U2692">
        <v>9152</v>
      </c>
      <c r="V2692">
        <v>9299</v>
      </c>
      <c r="W2692">
        <v>3203</v>
      </c>
      <c r="X2692">
        <v>3093</v>
      </c>
    </row>
    <row r="2693" spans="1:24" x14ac:dyDescent="0.35">
      <c r="A2693" s="6" t="str">
        <f t="shared" si="42"/>
        <v>48333</v>
      </c>
      <c r="B2693">
        <v>48</v>
      </c>
      <c r="C2693">
        <v>333</v>
      </c>
      <c r="D2693" t="s">
        <v>2587</v>
      </c>
      <c r="E2693" t="s">
        <v>1422</v>
      </c>
      <c r="F2693">
        <v>4453</v>
      </c>
      <c r="G2693">
        <v>2247</v>
      </c>
      <c r="H2693">
        <v>2206</v>
      </c>
      <c r="I2693">
        <v>2128</v>
      </c>
      <c r="J2693">
        <v>2109</v>
      </c>
      <c r="K2693">
        <v>47</v>
      </c>
      <c r="L2693">
        <v>22</v>
      </c>
      <c r="M2693">
        <v>24</v>
      </c>
      <c r="N2693">
        <v>30</v>
      </c>
      <c r="O2693">
        <v>14</v>
      </c>
      <c r="P2693">
        <v>13</v>
      </c>
      <c r="Q2693">
        <v>1</v>
      </c>
      <c r="R2693">
        <v>0</v>
      </c>
      <c r="S2693">
        <v>33</v>
      </c>
      <c r="T2693">
        <v>32</v>
      </c>
      <c r="U2693">
        <v>1854</v>
      </c>
      <c r="V2693">
        <v>1860</v>
      </c>
      <c r="W2693">
        <v>393</v>
      </c>
      <c r="X2693">
        <v>346</v>
      </c>
    </row>
    <row r="2694" spans="1:24" x14ac:dyDescent="0.35">
      <c r="A2694" s="6" t="str">
        <f t="shared" si="42"/>
        <v>48335</v>
      </c>
      <c r="B2694">
        <v>48</v>
      </c>
      <c r="C2694">
        <v>335</v>
      </c>
      <c r="D2694" t="s">
        <v>2587</v>
      </c>
      <c r="E2694" t="s">
        <v>866</v>
      </c>
      <c r="F2694">
        <v>8990</v>
      </c>
      <c r="G2694">
        <v>5602</v>
      </c>
      <c r="H2694">
        <v>3388</v>
      </c>
      <c r="I2694">
        <v>4304</v>
      </c>
      <c r="J2694">
        <v>3058</v>
      </c>
      <c r="K2694">
        <v>1043</v>
      </c>
      <c r="L2694">
        <v>151</v>
      </c>
      <c r="M2694">
        <v>100</v>
      </c>
      <c r="N2694">
        <v>54</v>
      </c>
      <c r="O2694">
        <v>46</v>
      </c>
      <c r="P2694">
        <v>32</v>
      </c>
      <c r="Q2694">
        <v>6</v>
      </c>
      <c r="R2694">
        <v>6</v>
      </c>
      <c r="S2694">
        <v>103</v>
      </c>
      <c r="T2694">
        <v>87</v>
      </c>
      <c r="U2694">
        <v>3363</v>
      </c>
      <c r="V2694">
        <v>2169</v>
      </c>
      <c r="W2694">
        <v>2239</v>
      </c>
      <c r="X2694">
        <v>1219</v>
      </c>
    </row>
    <row r="2695" spans="1:24" x14ac:dyDescent="0.35">
      <c r="A2695" s="6" t="str">
        <f t="shared" si="42"/>
        <v>48337</v>
      </c>
      <c r="B2695">
        <v>48</v>
      </c>
      <c r="C2695">
        <v>337</v>
      </c>
      <c r="D2695" t="s">
        <v>2587</v>
      </c>
      <c r="E2695" t="s">
        <v>4273</v>
      </c>
      <c r="F2695">
        <v>19967</v>
      </c>
      <c r="G2695">
        <v>9887</v>
      </c>
      <c r="H2695">
        <v>10080</v>
      </c>
      <c r="I2695">
        <v>9406</v>
      </c>
      <c r="J2695">
        <v>9649</v>
      </c>
      <c r="K2695">
        <v>110</v>
      </c>
      <c r="L2695">
        <v>72</v>
      </c>
      <c r="M2695">
        <v>139</v>
      </c>
      <c r="N2695">
        <v>133</v>
      </c>
      <c r="O2695">
        <v>46</v>
      </c>
      <c r="P2695">
        <v>54</v>
      </c>
      <c r="Q2695">
        <v>6</v>
      </c>
      <c r="R2695">
        <v>6</v>
      </c>
      <c r="S2695">
        <v>180</v>
      </c>
      <c r="T2695">
        <v>166</v>
      </c>
      <c r="U2695">
        <v>8734</v>
      </c>
      <c r="V2695">
        <v>8886</v>
      </c>
      <c r="W2695">
        <v>1153</v>
      </c>
      <c r="X2695">
        <v>1194</v>
      </c>
    </row>
    <row r="2696" spans="1:24" x14ac:dyDescent="0.35">
      <c r="A2696" s="6" t="str">
        <f t="shared" si="42"/>
        <v>48339</v>
      </c>
      <c r="B2696">
        <v>48</v>
      </c>
      <c r="C2696">
        <v>339</v>
      </c>
      <c r="D2696" t="s">
        <v>2587</v>
      </c>
      <c r="E2696" t="s">
        <v>122</v>
      </c>
      <c r="F2696">
        <v>620460</v>
      </c>
      <c r="G2696">
        <v>309153</v>
      </c>
      <c r="H2696">
        <v>311307</v>
      </c>
      <c r="I2696">
        <v>271364</v>
      </c>
      <c r="J2696">
        <v>271267</v>
      </c>
      <c r="K2696">
        <v>18419</v>
      </c>
      <c r="L2696">
        <v>19373</v>
      </c>
      <c r="M2696">
        <v>3169</v>
      </c>
      <c r="N2696">
        <v>3029</v>
      </c>
      <c r="O2696">
        <v>9917</v>
      </c>
      <c r="P2696">
        <v>11026</v>
      </c>
      <c r="Q2696">
        <v>366</v>
      </c>
      <c r="R2696">
        <v>365</v>
      </c>
      <c r="S2696">
        <v>5918</v>
      </c>
      <c r="T2696">
        <v>6247</v>
      </c>
      <c r="U2696">
        <v>226041</v>
      </c>
      <c r="V2696">
        <v>230444</v>
      </c>
      <c r="W2696">
        <v>83112</v>
      </c>
      <c r="X2696">
        <v>80863</v>
      </c>
    </row>
    <row r="2697" spans="1:24" x14ac:dyDescent="0.35">
      <c r="A2697" s="6" t="str">
        <f t="shared" si="42"/>
        <v>48341</v>
      </c>
      <c r="B2697">
        <v>48</v>
      </c>
      <c r="C2697">
        <v>341</v>
      </c>
      <c r="D2697" t="s">
        <v>2587</v>
      </c>
      <c r="E2697" t="s">
        <v>3156</v>
      </c>
      <c r="F2697">
        <v>21358</v>
      </c>
      <c r="G2697">
        <v>11136</v>
      </c>
      <c r="H2697">
        <v>10222</v>
      </c>
      <c r="I2697">
        <v>9413</v>
      </c>
      <c r="J2697">
        <v>9048</v>
      </c>
      <c r="K2697">
        <v>719</v>
      </c>
      <c r="L2697">
        <v>264</v>
      </c>
      <c r="M2697">
        <v>195</v>
      </c>
      <c r="N2697">
        <v>177</v>
      </c>
      <c r="O2697">
        <v>631</v>
      </c>
      <c r="P2697">
        <v>572</v>
      </c>
      <c r="Q2697">
        <v>40</v>
      </c>
      <c r="R2697">
        <v>13</v>
      </c>
      <c r="S2697">
        <v>138</v>
      </c>
      <c r="T2697">
        <v>148</v>
      </c>
      <c r="U2697">
        <v>4581</v>
      </c>
      <c r="V2697">
        <v>4148</v>
      </c>
      <c r="W2697">
        <v>6555</v>
      </c>
      <c r="X2697">
        <v>6074</v>
      </c>
    </row>
    <row r="2698" spans="1:24" x14ac:dyDescent="0.35">
      <c r="A2698" s="6" t="str">
        <f t="shared" si="42"/>
        <v>48343</v>
      </c>
      <c r="B2698">
        <v>48</v>
      </c>
      <c r="C2698">
        <v>343</v>
      </c>
      <c r="D2698" t="s">
        <v>2587</v>
      </c>
      <c r="E2698" t="s">
        <v>1573</v>
      </c>
      <c r="F2698">
        <v>11974</v>
      </c>
      <c r="G2698">
        <v>5815</v>
      </c>
      <c r="H2698">
        <v>6159</v>
      </c>
      <c r="I2698">
        <v>4232</v>
      </c>
      <c r="J2698">
        <v>4420</v>
      </c>
      <c r="K2698">
        <v>1292</v>
      </c>
      <c r="L2698">
        <v>1433</v>
      </c>
      <c r="M2698">
        <v>81</v>
      </c>
      <c r="N2698">
        <v>76</v>
      </c>
      <c r="O2698">
        <v>32</v>
      </c>
      <c r="P2698">
        <v>55</v>
      </c>
      <c r="Q2698">
        <v>8</v>
      </c>
      <c r="R2698">
        <v>8</v>
      </c>
      <c r="S2698">
        <v>170</v>
      </c>
      <c r="T2698">
        <v>167</v>
      </c>
      <c r="U2698">
        <v>5208</v>
      </c>
      <c r="V2698">
        <v>5568</v>
      </c>
      <c r="W2698">
        <v>607</v>
      </c>
      <c r="X2698">
        <v>591</v>
      </c>
    </row>
    <row r="2699" spans="1:24" x14ac:dyDescent="0.35">
      <c r="A2699" s="6" t="str">
        <f t="shared" si="42"/>
        <v>48345</v>
      </c>
      <c r="B2699">
        <v>48</v>
      </c>
      <c r="C2699">
        <v>345</v>
      </c>
      <c r="D2699" t="s">
        <v>2587</v>
      </c>
      <c r="E2699" t="s">
        <v>4278</v>
      </c>
      <c r="F2699">
        <v>1061</v>
      </c>
      <c r="G2699">
        <v>539</v>
      </c>
      <c r="H2699">
        <v>522</v>
      </c>
      <c r="I2699">
        <v>498</v>
      </c>
      <c r="J2699">
        <v>496</v>
      </c>
      <c r="K2699">
        <v>25</v>
      </c>
      <c r="L2699">
        <v>10</v>
      </c>
      <c r="M2699">
        <v>9</v>
      </c>
      <c r="N2699">
        <v>10</v>
      </c>
      <c r="O2699">
        <v>0</v>
      </c>
      <c r="P2699">
        <v>1</v>
      </c>
      <c r="Q2699">
        <v>0</v>
      </c>
      <c r="R2699">
        <v>2</v>
      </c>
      <c r="S2699">
        <v>7</v>
      </c>
      <c r="T2699">
        <v>3</v>
      </c>
      <c r="U2699">
        <v>457</v>
      </c>
      <c r="V2699">
        <v>459</v>
      </c>
      <c r="W2699">
        <v>82</v>
      </c>
      <c r="X2699">
        <v>63</v>
      </c>
    </row>
    <row r="2700" spans="1:24" x14ac:dyDescent="0.35">
      <c r="A2700" s="6" t="str">
        <f t="shared" si="42"/>
        <v>48347</v>
      </c>
      <c r="B2700">
        <v>48</v>
      </c>
      <c r="C2700">
        <v>347</v>
      </c>
      <c r="D2700" t="s">
        <v>2587</v>
      </c>
      <c r="E2700" t="s">
        <v>4280</v>
      </c>
      <c r="F2700">
        <v>64646</v>
      </c>
      <c r="G2700">
        <v>31192</v>
      </c>
      <c r="H2700">
        <v>33454</v>
      </c>
      <c r="I2700">
        <v>24630</v>
      </c>
      <c r="J2700">
        <v>25655</v>
      </c>
      <c r="K2700">
        <v>5249</v>
      </c>
      <c r="L2700">
        <v>6366</v>
      </c>
      <c r="M2700">
        <v>277</v>
      </c>
      <c r="N2700">
        <v>273</v>
      </c>
      <c r="O2700">
        <v>354</v>
      </c>
      <c r="P2700">
        <v>490</v>
      </c>
      <c r="Q2700">
        <v>20</v>
      </c>
      <c r="R2700">
        <v>18</v>
      </c>
      <c r="S2700">
        <v>662</v>
      </c>
      <c r="T2700">
        <v>652</v>
      </c>
      <c r="U2700">
        <v>24257</v>
      </c>
      <c r="V2700">
        <v>26827</v>
      </c>
      <c r="W2700">
        <v>6935</v>
      </c>
      <c r="X2700">
        <v>6627</v>
      </c>
    </row>
    <row r="2701" spans="1:24" x14ac:dyDescent="0.35">
      <c r="A2701" s="6" t="str">
        <f t="shared" si="42"/>
        <v>48349</v>
      </c>
      <c r="B2701">
        <v>48</v>
      </c>
      <c r="C2701">
        <v>349</v>
      </c>
      <c r="D2701" t="s">
        <v>2587</v>
      </c>
      <c r="E2701" t="s">
        <v>4282</v>
      </c>
      <c r="F2701">
        <v>52623</v>
      </c>
      <c r="G2701">
        <v>25961</v>
      </c>
      <c r="H2701">
        <v>26662</v>
      </c>
      <c r="I2701">
        <v>21145</v>
      </c>
      <c r="J2701">
        <v>21501</v>
      </c>
      <c r="K2701">
        <v>3244</v>
      </c>
      <c r="L2701">
        <v>3614</v>
      </c>
      <c r="M2701">
        <v>301</v>
      </c>
      <c r="N2701">
        <v>296</v>
      </c>
      <c r="O2701">
        <v>228</v>
      </c>
      <c r="P2701">
        <v>243</v>
      </c>
      <c r="Q2701">
        <v>458</v>
      </c>
      <c r="R2701">
        <v>458</v>
      </c>
      <c r="S2701">
        <v>585</v>
      </c>
      <c r="T2701">
        <v>550</v>
      </c>
      <c r="U2701">
        <v>17785</v>
      </c>
      <c r="V2701">
        <v>18832</v>
      </c>
      <c r="W2701">
        <v>8176</v>
      </c>
      <c r="X2701">
        <v>7830</v>
      </c>
    </row>
    <row r="2702" spans="1:24" x14ac:dyDescent="0.35">
      <c r="A2702" s="6" t="str">
        <f t="shared" si="42"/>
        <v>48351</v>
      </c>
      <c r="B2702">
        <v>48</v>
      </c>
      <c r="C2702">
        <v>351</v>
      </c>
      <c r="D2702" t="s">
        <v>2587</v>
      </c>
      <c r="E2702" t="s">
        <v>273</v>
      </c>
      <c r="F2702">
        <v>12217</v>
      </c>
      <c r="G2702">
        <v>6100</v>
      </c>
      <c r="H2702">
        <v>6117</v>
      </c>
      <c r="I2702">
        <v>4811</v>
      </c>
      <c r="J2702">
        <v>4724</v>
      </c>
      <c r="K2702">
        <v>1054</v>
      </c>
      <c r="L2702">
        <v>1145</v>
      </c>
      <c r="M2702">
        <v>59</v>
      </c>
      <c r="N2702">
        <v>64</v>
      </c>
      <c r="O2702">
        <v>41</v>
      </c>
      <c r="P2702">
        <v>27</v>
      </c>
      <c r="Q2702">
        <v>2</v>
      </c>
      <c r="R2702">
        <v>1</v>
      </c>
      <c r="S2702">
        <v>133</v>
      </c>
      <c r="T2702">
        <v>156</v>
      </c>
      <c r="U2702">
        <v>5935</v>
      </c>
      <c r="V2702">
        <v>5938</v>
      </c>
      <c r="W2702">
        <v>165</v>
      </c>
      <c r="X2702">
        <v>179</v>
      </c>
    </row>
    <row r="2703" spans="1:24" x14ac:dyDescent="0.35">
      <c r="A2703" s="6" t="str">
        <f t="shared" si="42"/>
        <v>48353</v>
      </c>
      <c r="B2703">
        <v>48</v>
      </c>
      <c r="C2703">
        <v>353</v>
      </c>
      <c r="D2703" t="s">
        <v>2587</v>
      </c>
      <c r="E2703" t="s">
        <v>4285</v>
      </c>
      <c r="F2703">
        <v>14734</v>
      </c>
      <c r="G2703">
        <v>7361</v>
      </c>
      <c r="H2703">
        <v>7373</v>
      </c>
      <c r="I2703">
        <v>6622</v>
      </c>
      <c r="J2703">
        <v>6667</v>
      </c>
      <c r="K2703">
        <v>409</v>
      </c>
      <c r="L2703">
        <v>390</v>
      </c>
      <c r="M2703">
        <v>89</v>
      </c>
      <c r="N2703">
        <v>90</v>
      </c>
      <c r="O2703">
        <v>66</v>
      </c>
      <c r="P2703">
        <v>75</v>
      </c>
      <c r="Q2703">
        <v>9</v>
      </c>
      <c r="R2703">
        <v>10</v>
      </c>
      <c r="S2703">
        <v>166</v>
      </c>
      <c r="T2703">
        <v>141</v>
      </c>
      <c r="U2703">
        <v>4649</v>
      </c>
      <c r="V2703">
        <v>4703</v>
      </c>
      <c r="W2703">
        <v>2712</v>
      </c>
      <c r="X2703">
        <v>2670</v>
      </c>
    </row>
    <row r="2704" spans="1:24" x14ac:dyDescent="0.35">
      <c r="A2704" s="6" t="str">
        <f t="shared" si="42"/>
        <v>48355</v>
      </c>
      <c r="B2704">
        <v>48</v>
      </c>
      <c r="C2704">
        <v>355</v>
      </c>
      <c r="D2704" t="s">
        <v>2587</v>
      </c>
      <c r="E2704" t="s">
        <v>4287</v>
      </c>
      <c r="F2704">
        <v>353175</v>
      </c>
      <c r="G2704">
        <v>175696</v>
      </c>
      <c r="H2704">
        <v>177479</v>
      </c>
      <c r="I2704">
        <v>158354</v>
      </c>
      <c r="J2704">
        <v>160556</v>
      </c>
      <c r="K2704">
        <v>8431</v>
      </c>
      <c r="L2704">
        <v>7785</v>
      </c>
      <c r="M2704">
        <v>1580</v>
      </c>
      <c r="N2704">
        <v>1435</v>
      </c>
      <c r="O2704">
        <v>4074</v>
      </c>
      <c r="P2704">
        <v>4634</v>
      </c>
      <c r="Q2704">
        <v>315</v>
      </c>
      <c r="R2704">
        <v>256</v>
      </c>
      <c r="S2704">
        <v>2942</v>
      </c>
      <c r="T2704">
        <v>2813</v>
      </c>
      <c r="U2704">
        <v>68615</v>
      </c>
      <c r="V2704">
        <v>67390</v>
      </c>
      <c r="W2704">
        <v>107081</v>
      </c>
      <c r="X2704">
        <v>110089</v>
      </c>
    </row>
    <row r="2705" spans="1:24" x14ac:dyDescent="0.35">
      <c r="A2705" s="6" t="str">
        <f t="shared" si="42"/>
        <v>48357</v>
      </c>
      <c r="B2705">
        <v>48</v>
      </c>
      <c r="C2705">
        <v>357</v>
      </c>
      <c r="D2705" t="s">
        <v>2587</v>
      </c>
      <c r="E2705" t="s">
        <v>4289</v>
      </c>
      <c r="F2705">
        <v>10015</v>
      </c>
      <c r="G2705">
        <v>5023</v>
      </c>
      <c r="H2705">
        <v>4992</v>
      </c>
      <c r="I2705">
        <v>4757</v>
      </c>
      <c r="J2705">
        <v>4753</v>
      </c>
      <c r="K2705">
        <v>76</v>
      </c>
      <c r="L2705">
        <v>57</v>
      </c>
      <c r="M2705">
        <v>80</v>
      </c>
      <c r="N2705">
        <v>84</v>
      </c>
      <c r="O2705">
        <v>35</v>
      </c>
      <c r="P2705">
        <v>27</v>
      </c>
      <c r="Q2705">
        <v>3</v>
      </c>
      <c r="R2705">
        <v>5</v>
      </c>
      <c r="S2705">
        <v>72</v>
      </c>
      <c r="T2705">
        <v>66</v>
      </c>
      <c r="U2705">
        <v>2198</v>
      </c>
      <c r="V2705">
        <v>2337</v>
      </c>
      <c r="W2705">
        <v>2825</v>
      </c>
      <c r="X2705">
        <v>2655</v>
      </c>
    </row>
    <row r="2706" spans="1:24" x14ac:dyDescent="0.35">
      <c r="A2706" s="6" t="str">
        <f t="shared" si="42"/>
        <v>48359</v>
      </c>
      <c r="B2706">
        <v>48</v>
      </c>
      <c r="C2706">
        <v>359</v>
      </c>
      <c r="D2706" t="s">
        <v>2587</v>
      </c>
      <c r="E2706" t="s">
        <v>1785</v>
      </c>
      <c r="F2706">
        <v>1758</v>
      </c>
      <c r="G2706">
        <v>911</v>
      </c>
      <c r="H2706">
        <v>847</v>
      </c>
      <c r="I2706">
        <v>836</v>
      </c>
      <c r="J2706">
        <v>757</v>
      </c>
      <c r="K2706">
        <v>30</v>
      </c>
      <c r="L2706">
        <v>28</v>
      </c>
      <c r="M2706">
        <v>14</v>
      </c>
      <c r="N2706">
        <v>12</v>
      </c>
      <c r="O2706">
        <v>11</v>
      </c>
      <c r="P2706">
        <v>26</v>
      </c>
      <c r="Q2706">
        <v>0</v>
      </c>
      <c r="R2706">
        <v>1</v>
      </c>
      <c r="S2706">
        <v>20</v>
      </c>
      <c r="T2706">
        <v>23</v>
      </c>
      <c r="U2706">
        <v>733</v>
      </c>
      <c r="V2706">
        <v>693</v>
      </c>
      <c r="W2706">
        <v>178</v>
      </c>
      <c r="X2706">
        <v>154</v>
      </c>
    </row>
    <row r="2707" spans="1:24" x14ac:dyDescent="0.35">
      <c r="A2707" s="6" t="str">
        <f t="shared" si="42"/>
        <v>48361</v>
      </c>
      <c r="B2707">
        <v>48</v>
      </c>
      <c r="C2707">
        <v>361</v>
      </c>
      <c r="D2707" t="s">
        <v>2587</v>
      </c>
      <c r="E2707" t="s">
        <v>377</v>
      </c>
      <c r="F2707">
        <v>84810</v>
      </c>
      <c r="G2707">
        <v>42210</v>
      </c>
      <c r="H2707">
        <v>42600</v>
      </c>
      <c r="I2707">
        <v>36922</v>
      </c>
      <c r="J2707">
        <v>37079</v>
      </c>
      <c r="K2707">
        <v>3653</v>
      </c>
      <c r="L2707">
        <v>3957</v>
      </c>
      <c r="M2707">
        <v>354</v>
      </c>
      <c r="N2707">
        <v>307</v>
      </c>
      <c r="O2707">
        <v>463</v>
      </c>
      <c r="P2707">
        <v>553</v>
      </c>
      <c r="Q2707">
        <v>47</v>
      </c>
      <c r="R2707">
        <v>39</v>
      </c>
      <c r="S2707">
        <v>771</v>
      </c>
      <c r="T2707">
        <v>665</v>
      </c>
      <c r="U2707">
        <v>38385</v>
      </c>
      <c r="V2707">
        <v>39141</v>
      </c>
      <c r="W2707">
        <v>3825</v>
      </c>
      <c r="X2707">
        <v>3459</v>
      </c>
    </row>
    <row r="2708" spans="1:24" x14ac:dyDescent="0.35">
      <c r="A2708" s="6" t="str">
        <f t="shared" si="42"/>
        <v>48363</v>
      </c>
      <c r="B2708">
        <v>48</v>
      </c>
      <c r="C2708">
        <v>363</v>
      </c>
      <c r="D2708" t="s">
        <v>2587</v>
      </c>
      <c r="E2708" t="s">
        <v>4293</v>
      </c>
      <c r="F2708">
        <v>28413</v>
      </c>
      <c r="G2708">
        <v>14035</v>
      </c>
      <c r="H2708">
        <v>14378</v>
      </c>
      <c r="I2708">
        <v>13055</v>
      </c>
      <c r="J2708">
        <v>13438</v>
      </c>
      <c r="K2708">
        <v>404</v>
      </c>
      <c r="L2708">
        <v>348</v>
      </c>
      <c r="M2708">
        <v>168</v>
      </c>
      <c r="N2708">
        <v>159</v>
      </c>
      <c r="O2708">
        <v>163</v>
      </c>
      <c r="P2708">
        <v>133</v>
      </c>
      <c r="Q2708">
        <v>11</v>
      </c>
      <c r="R2708">
        <v>16</v>
      </c>
      <c r="S2708">
        <v>234</v>
      </c>
      <c r="T2708">
        <v>284</v>
      </c>
      <c r="U2708">
        <v>11195</v>
      </c>
      <c r="V2708">
        <v>11616</v>
      </c>
      <c r="W2708">
        <v>2840</v>
      </c>
      <c r="X2708">
        <v>2762</v>
      </c>
    </row>
    <row r="2709" spans="1:24" x14ac:dyDescent="0.35">
      <c r="A2709" s="6" t="str">
        <f t="shared" si="42"/>
        <v>48365</v>
      </c>
      <c r="B2709">
        <v>48</v>
      </c>
      <c r="C2709">
        <v>365</v>
      </c>
      <c r="D2709" t="s">
        <v>2587</v>
      </c>
      <c r="E2709" t="s">
        <v>2398</v>
      </c>
      <c r="F2709">
        <v>22496</v>
      </c>
      <c r="G2709">
        <v>11245</v>
      </c>
      <c r="H2709">
        <v>11251</v>
      </c>
      <c r="I2709">
        <v>9161</v>
      </c>
      <c r="J2709">
        <v>9052</v>
      </c>
      <c r="K2709">
        <v>1680</v>
      </c>
      <c r="L2709">
        <v>1800</v>
      </c>
      <c r="M2709">
        <v>85</v>
      </c>
      <c r="N2709">
        <v>94</v>
      </c>
      <c r="O2709">
        <v>54</v>
      </c>
      <c r="P2709">
        <v>96</v>
      </c>
      <c r="Q2709">
        <v>7</v>
      </c>
      <c r="R2709">
        <v>8</v>
      </c>
      <c r="S2709">
        <v>258</v>
      </c>
      <c r="T2709">
        <v>201</v>
      </c>
      <c r="U2709">
        <v>10082</v>
      </c>
      <c r="V2709">
        <v>10254</v>
      </c>
      <c r="W2709">
        <v>1163</v>
      </c>
      <c r="X2709">
        <v>997</v>
      </c>
    </row>
    <row r="2710" spans="1:24" x14ac:dyDescent="0.35">
      <c r="A2710" s="6" t="str">
        <f t="shared" si="42"/>
        <v>48367</v>
      </c>
      <c r="B2710">
        <v>48</v>
      </c>
      <c r="C2710">
        <v>367</v>
      </c>
      <c r="D2710" t="s">
        <v>2587</v>
      </c>
      <c r="E2710" t="s">
        <v>4296</v>
      </c>
      <c r="F2710">
        <v>148220</v>
      </c>
      <c r="G2710">
        <v>74291</v>
      </c>
      <c r="H2710">
        <v>73929</v>
      </c>
      <c r="I2710">
        <v>70199</v>
      </c>
      <c r="J2710">
        <v>70074</v>
      </c>
      <c r="K2710">
        <v>1375</v>
      </c>
      <c r="L2710">
        <v>1083</v>
      </c>
      <c r="M2710">
        <v>775</v>
      </c>
      <c r="N2710">
        <v>739</v>
      </c>
      <c r="O2710">
        <v>450</v>
      </c>
      <c r="P2710">
        <v>610</v>
      </c>
      <c r="Q2710">
        <v>66</v>
      </c>
      <c r="R2710">
        <v>57</v>
      </c>
      <c r="S2710">
        <v>1426</v>
      </c>
      <c r="T2710">
        <v>1366</v>
      </c>
      <c r="U2710">
        <v>63981</v>
      </c>
      <c r="V2710">
        <v>64420</v>
      </c>
      <c r="W2710">
        <v>10310</v>
      </c>
      <c r="X2710">
        <v>9509</v>
      </c>
    </row>
    <row r="2711" spans="1:24" x14ac:dyDescent="0.35">
      <c r="A2711" s="6" t="str">
        <f t="shared" si="42"/>
        <v>48369</v>
      </c>
      <c r="B2711">
        <v>48</v>
      </c>
      <c r="C2711">
        <v>369</v>
      </c>
      <c r="D2711" t="s">
        <v>2587</v>
      </c>
      <c r="E2711" t="s">
        <v>4298</v>
      </c>
      <c r="F2711">
        <v>9870</v>
      </c>
      <c r="G2711">
        <v>5116</v>
      </c>
      <c r="H2711">
        <v>4754</v>
      </c>
      <c r="I2711">
        <v>4808</v>
      </c>
      <c r="J2711">
        <v>4495</v>
      </c>
      <c r="K2711">
        <v>92</v>
      </c>
      <c r="L2711">
        <v>71</v>
      </c>
      <c r="M2711">
        <v>87</v>
      </c>
      <c r="N2711">
        <v>67</v>
      </c>
      <c r="O2711">
        <v>37</v>
      </c>
      <c r="P2711">
        <v>61</v>
      </c>
      <c r="Q2711">
        <v>20</v>
      </c>
      <c r="R2711">
        <v>11</v>
      </c>
      <c r="S2711">
        <v>72</v>
      </c>
      <c r="T2711">
        <v>49</v>
      </c>
      <c r="U2711">
        <v>1698</v>
      </c>
      <c r="V2711">
        <v>1673</v>
      </c>
      <c r="W2711">
        <v>3418</v>
      </c>
      <c r="X2711">
        <v>3081</v>
      </c>
    </row>
    <row r="2712" spans="1:24" x14ac:dyDescent="0.35">
      <c r="A2712" s="6" t="str">
        <f t="shared" si="42"/>
        <v>48371</v>
      </c>
      <c r="B2712">
        <v>48</v>
      </c>
      <c r="C2712">
        <v>371</v>
      </c>
      <c r="D2712" t="s">
        <v>2587</v>
      </c>
      <c r="E2712" t="s">
        <v>4300</v>
      </c>
      <c r="F2712">
        <v>15198</v>
      </c>
      <c r="G2712">
        <v>8538</v>
      </c>
      <c r="H2712">
        <v>6660</v>
      </c>
      <c r="I2712">
        <v>7646</v>
      </c>
      <c r="J2712">
        <v>6217</v>
      </c>
      <c r="K2712">
        <v>556</v>
      </c>
      <c r="L2712">
        <v>115</v>
      </c>
      <c r="M2712">
        <v>136</v>
      </c>
      <c r="N2712">
        <v>107</v>
      </c>
      <c r="O2712">
        <v>102</v>
      </c>
      <c r="P2712">
        <v>105</v>
      </c>
      <c r="Q2712">
        <v>10</v>
      </c>
      <c r="R2712">
        <v>11</v>
      </c>
      <c r="S2712">
        <v>88</v>
      </c>
      <c r="T2712">
        <v>105</v>
      </c>
      <c r="U2712">
        <v>2763</v>
      </c>
      <c r="V2712">
        <v>1607</v>
      </c>
      <c r="W2712">
        <v>5775</v>
      </c>
      <c r="X2712">
        <v>5053</v>
      </c>
    </row>
    <row r="2713" spans="1:24" x14ac:dyDescent="0.35">
      <c r="A2713" s="6" t="str">
        <f t="shared" si="42"/>
        <v>48373</v>
      </c>
      <c r="B2713">
        <v>48</v>
      </c>
      <c r="C2713">
        <v>373</v>
      </c>
      <c r="D2713" t="s">
        <v>2587</v>
      </c>
      <c r="E2713" t="s">
        <v>283</v>
      </c>
      <c r="F2713">
        <v>50125</v>
      </c>
      <c r="G2713">
        <v>26968</v>
      </c>
      <c r="H2713">
        <v>23157</v>
      </c>
      <c r="I2713">
        <v>22645</v>
      </c>
      <c r="J2713">
        <v>20073</v>
      </c>
      <c r="K2713">
        <v>3079</v>
      </c>
      <c r="L2713">
        <v>1823</v>
      </c>
      <c r="M2713">
        <v>570</v>
      </c>
      <c r="N2713">
        <v>561</v>
      </c>
      <c r="O2713">
        <v>191</v>
      </c>
      <c r="P2713">
        <v>241</v>
      </c>
      <c r="Q2713">
        <v>28</v>
      </c>
      <c r="R2713">
        <v>31</v>
      </c>
      <c r="S2713">
        <v>455</v>
      </c>
      <c r="T2713">
        <v>428</v>
      </c>
      <c r="U2713">
        <v>22555</v>
      </c>
      <c r="V2713">
        <v>20214</v>
      </c>
      <c r="W2713">
        <v>4413</v>
      </c>
      <c r="X2713">
        <v>2943</v>
      </c>
    </row>
    <row r="2714" spans="1:24" x14ac:dyDescent="0.35">
      <c r="A2714" s="6" t="str">
        <f t="shared" si="42"/>
        <v>48375</v>
      </c>
      <c r="B2714">
        <v>48</v>
      </c>
      <c r="C2714">
        <v>375</v>
      </c>
      <c r="D2714" t="s">
        <v>2587</v>
      </c>
      <c r="E2714" t="s">
        <v>3675</v>
      </c>
      <c r="F2714">
        <v>118522</v>
      </c>
      <c r="G2714">
        <v>60939</v>
      </c>
      <c r="H2714">
        <v>57583</v>
      </c>
      <c r="I2714">
        <v>47492</v>
      </c>
      <c r="J2714">
        <v>46540</v>
      </c>
      <c r="K2714">
        <v>7784</v>
      </c>
      <c r="L2714">
        <v>5755</v>
      </c>
      <c r="M2714">
        <v>850</v>
      </c>
      <c r="N2714">
        <v>764</v>
      </c>
      <c r="O2714">
        <v>3380</v>
      </c>
      <c r="P2714">
        <v>3088</v>
      </c>
      <c r="Q2714">
        <v>91</v>
      </c>
      <c r="R2714">
        <v>76</v>
      </c>
      <c r="S2714">
        <v>1342</v>
      </c>
      <c r="T2714">
        <v>1360</v>
      </c>
      <c r="U2714">
        <v>37709</v>
      </c>
      <c r="V2714">
        <v>35574</v>
      </c>
      <c r="W2714">
        <v>23230</v>
      </c>
      <c r="X2714">
        <v>22009</v>
      </c>
    </row>
    <row r="2715" spans="1:24" x14ac:dyDescent="0.35">
      <c r="A2715" s="6" t="str">
        <f t="shared" si="42"/>
        <v>48377</v>
      </c>
      <c r="B2715">
        <v>48</v>
      </c>
      <c r="C2715">
        <v>377</v>
      </c>
      <c r="D2715" t="s">
        <v>2587</v>
      </c>
      <c r="E2715" t="s">
        <v>4304</v>
      </c>
      <c r="F2715">
        <v>6133</v>
      </c>
      <c r="G2715">
        <v>3138</v>
      </c>
      <c r="H2715">
        <v>2995</v>
      </c>
      <c r="I2715">
        <v>2851</v>
      </c>
      <c r="J2715">
        <v>2806</v>
      </c>
      <c r="K2715">
        <v>82</v>
      </c>
      <c r="L2715">
        <v>41</v>
      </c>
      <c r="M2715">
        <v>65</v>
      </c>
      <c r="N2715">
        <v>53</v>
      </c>
      <c r="O2715">
        <v>88</v>
      </c>
      <c r="P2715">
        <v>58</v>
      </c>
      <c r="Q2715">
        <v>2</v>
      </c>
      <c r="R2715">
        <v>0</v>
      </c>
      <c r="S2715">
        <v>50</v>
      </c>
      <c r="T2715">
        <v>37</v>
      </c>
      <c r="U2715">
        <v>613</v>
      </c>
      <c r="V2715">
        <v>498</v>
      </c>
      <c r="W2715">
        <v>2525</v>
      </c>
      <c r="X2715">
        <v>2497</v>
      </c>
    </row>
    <row r="2716" spans="1:24" x14ac:dyDescent="0.35">
      <c r="A2716" s="6" t="str">
        <f t="shared" si="42"/>
        <v>48379</v>
      </c>
      <c r="B2716">
        <v>48</v>
      </c>
      <c r="C2716">
        <v>379</v>
      </c>
      <c r="D2716" t="s">
        <v>2587</v>
      </c>
      <c r="E2716" t="s">
        <v>4306</v>
      </c>
      <c r="F2716">
        <v>12151</v>
      </c>
      <c r="G2716">
        <v>6125</v>
      </c>
      <c r="H2716">
        <v>6026</v>
      </c>
      <c r="I2716">
        <v>5675</v>
      </c>
      <c r="J2716">
        <v>5627</v>
      </c>
      <c r="K2716">
        <v>181</v>
      </c>
      <c r="L2716">
        <v>159</v>
      </c>
      <c r="M2716">
        <v>81</v>
      </c>
      <c r="N2716">
        <v>80</v>
      </c>
      <c r="O2716">
        <v>55</v>
      </c>
      <c r="P2716">
        <v>53</v>
      </c>
      <c r="Q2716">
        <v>3</v>
      </c>
      <c r="R2716">
        <v>3</v>
      </c>
      <c r="S2716">
        <v>130</v>
      </c>
      <c r="T2716">
        <v>104</v>
      </c>
      <c r="U2716">
        <v>5543</v>
      </c>
      <c r="V2716">
        <v>5495</v>
      </c>
      <c r="W2716">
        <v>582</v>
      </c>
      <c r="X2716">
        <v>531</v>
      </c>
    </row>
    <row r="2717" spans="1:24" x14ac:dyDescent="0.35">
      <c r="A2717" s="6" t="str">
        <f t="shared" si="42"/>
        <v>48381</v>
      </c>
      <c r="B2717">
        <v>48</v>
      </c>
      <c r="C2717">
        <v>381</v>
      </c>
      <c r="D2717" t="s">
        <v>2587</v>
      </c>
      <c r="E2717" t="s">
        <v>4308</v>
      </c>
      <c r="F2717">
        <v>140755</v>
      </c>
      <c r="G2717">
        <v>69517</v>
      </c>
      <c r="H2717">
        <v>71238</v>
      </c>
      <c r="I2717">
        <v>62993</v>
      </c>
      <c r="J2717">
        <v>65284</v>
      </c>
      <c r="K2717">
        <v>2971</v>
      </c>
      <c r="L2717">
        <v>2360</v>
      </c>
      <c r="M2717">
        <v>688</v>
      </c>
      <c r="N2717">
        <v>660</v>
      </c>
      <c r="O2717">
        <v>1304</v>
      </c>
      <c r="P2717">
        <v>1432</v>
      </c>
      <c r="Q2717">
        <v>61</v>
      </c>
      <c r="R2717">
        <v>60</v>
      </c>
      <c r="S2717">
        <v>1500</v>
      </c>
      <c r="T2717">
        <v>1442</v>
      </c>
      <c r="U2717">
        <v>53534</v>
      </c>
      <c r="V2717">
        <v>55586</v>
      </c>
      <c r="W2717">
        <v>15983</v>
      </c>
      <c r="X2717">
        <v>15652</v>
      </c>
    </row>
    <row r="2718" spans="1:24" x14ac:dyDescent="0.35">
      <c r="A2718" s="6" t="str">
        <f t="shared" si="42"/>
        <v>48383</v>
      </c>
      <c r="B2718">
        <v>48</v>
      </c>
      <c r="C2718">
        <v>383</v>
      </c>
      <c r="D2718" t="s">
        <v>2587</v>
      </c>
      <c r="E2718" t="s">
        <v>4310</v>
      </c>
      <c r="F2718">
        <v>3385</v>
      </c>
      <c r="G2718">
        <v>1822</v>
      </c>
      <c r="H2718">
        <v>1563</v>
      </c>
      <c r="I2718">
        <v>1647</v>
      </c>
      <c r="J2718">
        <v>1422</v>
      </c>
      <c r="K2718">
        <v>80</v>
      </c>
      <c r="L2718">
        <v>52</v>
      </c>
      <c r="M2718">
        <v>31</v>
      </c>
      <c r="N2718">
        <v>20</v>
      </c>
      <c r="O2718">
        <v>13</v>
      </c>
      <c r="P2718">
        <v>10</v>
      </c>
      <c r="Q2718">
        <v>0</v>
      </c>
      <c r="R2718">
        <v>1</v>
      </c>
      <c r="S2718">
        <v>51</v>
      </c>
      <c r="T2718">
        <v>58</v>
      </c>
      <c r="U2718">
        <v>559</v>
      </c>
      <c r="V2718">
        <v>514</v>
      </c>
      <c r="W2718">
        <v>1263</v>
      </c>
      <c r="X2718">
        <v>1049</v>
      </c>
    </row>
    <row r="2719" spans="1:24" x14ac:dyDescent="0.35">
      <c r="A2719" s="6" t="str">
        <f t="shared" si="42"/>
        <v>48385</v>
      </c>
      <c r="B2719">
        <v>48</v>
      </c>
      <c r="C2719">
        <v>385</v>
      </c>
      <c r="D2719" t="s">
        <v>2587</v>
      </c>
      <c r="E2719" t="s">
        <v>4312</v>
      </c>
      <c r="F2719">
        <v>2759</v>
      </c>
      <c r="G2719">
        <v>1397</v>
      </c>
      <c r="H2719">
        <v>1362</v>
      </c>
      <c r="I2719">
        <v>1280</v>
      </c>
      <c r="J2719">
        <v>1268</v>
      </c>
      <c r="K2719">
        <v>32</v>
      </c>
      <c r="L2719">
        <v>22</v>
      </c>
      <c r="M2719">
        <v>33</v>
      </c>
      <c r="N2719">
        <v>31</v>
      </c>
      <c r="O2719">
        <v>9</v>
      </c>
      <c r="P2719">
        <v>8</v>
      </c>
      <c r="Q2719">
        <v>6</v>
      </c>
      <c r="R2719">
        <v>7</v>
      </c>
      <c r="S2719">
        <v>37</v>
      </c>
      <c r="T2719">
        <v>26</v>
      </c>
      <c r="U2719">
        <v>1033</v>
      </c>
      <c r="V2719">
        <v>1037</v>
      </c>
      <c r="W2719">
        <v>364</v>
      </c>
      <c r="X2719">
        <v>325</v>
      </c>
    </row>
    <row r="2720" spans="1:24" x14ac:dyDescent="0.35">
      <c r="A2720" s="6" t="str">
        <f t="shared" si="42"/>
        <v>48387</v>
      </c>
      <c r="B2720">
        <v>48</v>
      </c>
      <c r="C2720">
        <v>387</v>
      </c>
      <c r="D2720" t="s">
        <v>2587</v>
      </c>
      <c r="E2720" t="s">
        <v>1894</v>
      </c>
      <c r="F2720">
        <v>11589</v>
      </c>
      <c r="G2720">
        <v>5678</v>
      </c>
      <c r="H2720">
        <v>5911</v>
      </c>
      <c r="I2720">
        <v>4518</v>
      </c>
      <c r="J2720">
        <v>4662</v>
      </c>
      <c r="K2720">
        <v>907</v>
      </c>
      <c r="L2720">
        <v>1018</v>
      </c>
      <c r="M2720">
        <v>100</v>
      </c>
      <c r="N2720">
        <v>97</v>
      </c>
      <c r="O2720">
        <v>25</v>
      </c>
      <c r="P2720">
        <v>21</v>
      </c>
      <c r="Q2720">
        <v>1</v>
      </c>
      <c r="R2720">
        <v>3</v>
      </c>
      <c r="S2720">
        <v>127</v>
      </c>
      <c r="T2720">
        <v>110</v>
      </c>
      <c r="U2720">
        <v>5269</v>
      </c>
      <c r="V2720">
        <v>5550</v>
      </c>
      <c r="W2720">
        <v>409</v>
      </c>
      <c r="X2720">
        <v>361</v>
      </c>
    </row>
    <row r="2721" spans="1:24" x14ac:dyDescent="0.35">
      <c r="A2721" s="6" t="str">
        <f t="shared" si="42"/>
        <v>48389</v>
      </c>
      <c r="B2721">
        <v>48</v>
      </c>
      <c r="C2721">
        <v>389</v>
      </c>
      <c r="D2721" t="s">
        <v>2587</v>
      </c>
      <c r="E2721" t="s">
        <v>4315</v>
      </c>
      <c r="F2721">
        <v>14743</v>
      </c>
      <c r="G2721">
        <v>9143</v>
      </c>
      <c r="H2721">
        <v>5600</v>
      </c>
      <c r="I2721">
        <v>8393</v>
      </c>
      <c r="J2721">
        <v>5305</v>
      </c>
      <c r="K2721">
        <v>496</v>
      </c>
      <c r="L2721">
        <v>118</v>
      </c>
      <c r="M2721">
        <v>85</v>
      </c>
      <c r="N2721">
        <v>57</v>
      </c>
      <c r="O2721">
        <v>94</v>
      </c>
      <c r="P2721">
        <v>52</v>
      </c>
      <c r="Q2721">
        <v>4</v>
      </c>
      <c r="R2721">
        <v>6</v>
      </c>
      <c r="S2721">
        <v>71</v>
      </c>
      <c r="T2721">
        <v>62</v>
      </c>
      <c r="U2721">
        <v>1707</v>
      </c>
      <c r="V2721">
        <v>629</v>
      </c>
      <c r="W2721">
        <v>7436</v>
      </c>
      <c r="X2721">
        <v>4971</v>
      </c>
    </row>
    <row r="2722" spans="1:24" x14ac:dyDescent="0.35">
      <c r="A2722" s="6" t="str">
        <f t="shared" si="42"/>
        <v>48391</v>
      </c>
      <c r="B2722">
        <v>48</v>
      </c>
      <c r="C2722">
        <v>391</v>
      </c>
      <c r="D2722" t="s">
        <v>2587</v>
      </c>
      <c r="E2722" t="s">
        <v>4317</v>
      </c>
      <c r="F2722">
        <v>6744</v>
      </c>
      <c r="G2722">
        <v>3350</v>
      </c>
      <c r="H2722">
        <v>3394</v>
      </c>
      <c r="I2722">
        <v>2961</v>
      </c>
      <c r="J2722">
        <v>3076</v>
      </c>
      <c r="K2722">
        <v>255</v>
      </c>
      <c r="L2722">
        <v>200</v>
      </c>
      <c r="M2722">
        <v>40</v>
      </c>
      <c r="N2722">
        <v>40</v>
      </c>
      <c r="O2722">
        <v>33</v>
      </c>
      <c r="P2722">
        <v>27</v>
      </c>
      <c r="Q2722">
        <v>1</v>
      </c>
      <c r="R2722">
        <v>1</v>
      </c>
      <c r="S2722">
        <v>60</v>
      </c>
      <c r="T2722">
        <v>50</v>
      </c>
      <c r="U2722">
        <v>1712</v>
      </c>
      <c r="V2722">
        <v>1706</v>
      </c>
      <c r="W2722">
        <v>1638</v>
      </c>
      <c r="X2722">
        <v>1688</v>
      </c>
    </row>
    <row r="2723" spans="1:24" x14ac:dyDescent="0.35">
      <c r="A2723" s="6" t="str">
        <f t="shared" si="42"/>
        <v>48393</v>
      </c>
      <c r="B2723">
        <v>48</v>
      </c>
      <c r="C2723">
        <v>393</v>
      </c>
      <c r="D2723" t="s">
        <v>2587</v>
      </c>
      <c r="E2723" t="s">
        <v>3862</v>
      </c>
      <c r="F2723">
        <v>828</v>
      </c>
      <c r="G2723">
        <v>404</v>
      </c>
      <c r="H2723">
        <v>424</v>
      </c>
      <c r="I2723">
        <v>390</v>
      </c>
      <c r="J2723">
        <v>403</v>
      </c>
      <c r="K2723">
        <v>0</v>
      </c>
      <c r="L2723">
        <v>2</v>
      </c>
      <c r="M2723">
        <v>5</v>
      </c>
      <c r="N2723">
        <v>7</v>
      </c>
      <c r="O2723">
        <v>0</v>
      </c>
      <c r="P2723">
        <v>2</v>
      </c>
      <c r="Q2723">
        <v>0</v>
      </c>
      <c r="R2723">
        <v>0</v>
      </c>
      <c r="S2723">
        <v>9</v>
      </c>
      <c r="T2723">
        <v>10</v>
      </c>
      <c r="U2723">
        <v>363</v>
      </c>
      <c r="V2723">
        <v>390</v>
      </c>
      <c r="W2723">
        <v>41</v>
      </c>
      <c r="X2723">
        <v>34</v>
      </c>
    </row>
    <row r="2724" spans="1:24" x14ac:dyDescent="0.35">
      <c r="A2724" s="6" t="str">
        <f t="shared" si="42"/>
        <v>48395</v>
      </c>
      <c r="B2724">
        <v>48</v>
      </c>
      <c r="C2724">
        <v>395</v>
      </c>
      <c r="D2724" t="s">
        <v>2587</v>
      </c>
      <c r="E2724" t="s">
        <v>1797</v>
      </c>
      <c r="F2724">
        <v>16753</v>
      </c>
      <c r="G2724">
        <v>8247</v>
      </c>
      <c r="H2724">
        <v>8506</v>
      </c>
      <c r="I2724">
        <v>6361</v>
      </c>
      <c r="J2724">
        <v>6321</v>
      </c>
      <c r="K2724">
        <v>1561</v>
      </c>
      <c r="L2724">
        <v>1854</v>
      </c>
      <c r="M2724">
        <v>87</v>
      </c>
      <c r="N2724">
        <v>108</v>
      </c>
      <c r="O2724">
        <v>83</v>
      </c>
      <c r="P2724">
        <v>65</v>
      </c>
      <c r="Q2724">
        <v>5</v>
      </c>
      <c r="R2724">
        <v>8</v>
      </c>
      <c r="S2724">
        <v>150</v>
      </c>
      <c r="T2724">
        <v>150</v>
      </c>
      <c r="U2724">
        <v>6484</v>
      </c>
      <c r="V2724">
        <v>6736</v>
      </c>
      <c r="W2724">
        <v>1763</v>
      </c>
      <c r="X2724">
        <v>1770</v>
      </c>
    </row>
    <row r="2725" spans="1:24" x14ac:dyDescent="0.35">
      <c r="A2725" s="6" t="str">
        <f t="shared" si="42"/>
        <v>48397</v>
      </c>
      <c r="B2725">
        <v>48</v>
      </c>
      <c r="C2725">
        <v>397</v>
      </c>
      <c r="D2725" t="s">
        <v>2587</v>
      </c>
      <c r="E2725" t="s">
        <v>4321</v>
      </c>
      <c r="F2725">
        <v>107844</v>
      </c>
      <c r="G2725">
        <v>53652</v>
      </c>
      <c r="H2725">
        <v>54192</v>
      </c>
      <c r="I2725">
        <v>45854</v>
      </c>
      <c r="J2725">
        <v>46299</v>
      </c>
      <c r="K2725">
        <v>4391</v>
      </c>
      <c r="L2725">
        <v>4252</v>
      </c>
      <c r="M2725">
        <v>487</v>
      </c>
      <c r="N2725">
        <v>444</v>
      </c>
      <c r="O2725">
        <v>1641</v>
      </c>
      <c r="P2725">
        <v>1948</v>
      </c>
      <c r="Q2725">
        <v>58</v>
      </c>
      <c r="R2725">
        <v>68</v>
      </c>
      <c r="S2725">
        <v>1221</v>
      </c>
      <c r="T2725">
        <v>1181</v>
      </c>
      <c r="U2725">
        <v>43105</v>
      </c>
      <c r="V2725">
        <v>44181</v>
      </c>
      <c r="W2725">
        <v>10547</v>
      </c>
      <c r="X2725">
        <v>10011</v>
      </c>
    </row>
    <row r="2726" spans="1:24" x14ac:dyDescent="0.35">
      <c r="A2726" s="6" t="str">
        <f t="shared" si="42"/>
        <v>48399</v>
      </c>
      <c r="B2726">
        <v>48</v>
      </c>
      <c r="C2726">
        <v>399</v>
      </c>
      <c r="D2726" t="s">
        <v>2587</v>
      </c>
      <c r="E2726" t="s">
        <v>4323</v>
      </c>
      <c r="F2726">
        <v>9898</v>
      </c>
      <c r="G2726">
        <v>5054</v>
      </c>
      <c r="H2726">
        <v>4844</v>
      </c>
      <c r="I2726">
        <v>4639</v>
      </c>
      <c r="J2726">
        <v>4521</v>
      </c>
      <c r="K2726">
        <v>171</v>
      </c>
      <c r="L2726">
        <v>124</v>
      </c>
      <c r="M2726">
        <v>101</v>
      </c>
      <c r="N2726">
        <v>82</v>
      </c>
      <c r="O2726">
        <v>63</v>
      </c>
      <c r="P2726">
        <v>47</v>
      </c>
      <c r="Q2726">
        <v>2</v>
      </c>
      <c r="R2726">
        <v>2</v>
      </c>
      <c r="S2726">
        <v>78</v>
      </c>
      <c r="T2726">
        <v>68</v>
      </c>
      <c r="U2726">
        <v>3303</v>
      </c>
      <c r="V2726">
        <v>3242</v>
      </c>
      <c r="W2726">
        <v>1751</v>
      </c>
      <c r="X2726">
        <v>1602</v>
      </c>
    </row>
    <row r="2727" spans="1:24" x14ac:dyDescent="0.35">
      <c r="A2727" s="6" t="str">
        <f t="shared" si="42"/>
        <v>48401</v>
      </c>
      <c r="B2727">
        <v>48</v>
      </c>
      <c r="C2727">
        <v>401</v>
      </c>
      <c r="D2727" t="s">
        <v>2587</v>
      </c>
      <c r="E2727" t="s">
        <v>4325</v>
      </c>
      <c r="F2727">
        <v>52215</v>
      </c>
      <c r="G2727">
        <v>27747</v>
      </c>
      <c r="H2727">
        <v>24468</v>
      </c>
      <c r="I2727">
        <v>21660</v>
      </c>
      <c r="J2727">
        <v>19670</v>
      </c>
      <c r="K2727">
        <v>5039</v>
      </c>
      <c r="L2727">
        <v>3855</v>
      </c>
      <c r="M2727">
        <v>317</v>
      </c>
      <c r="N2727">
        <v>257</v>
      </c>
      <c r="O2727">
        <v>201</v>
      </c>
      <c r="P2727">
        <v>180</v>
      </c>
      <c r="Q2727">
        <v>30</v>
      </c>
      <c r="R2727">
        <v>24</v>
      </c>
      <c r="S2727">
        <v>500</v>
      </c>
      <c r="T2727">
        <v>482</v>
      </c>
      <c r="U2727">
        <v>22433</v>
      </c>
      <c r="V2727">
        <v>20221</v>
      </c>
      <c r="W2727">
        <v>5314</v>
      </c>
      <c r="X2727">
        <v>4247</v>
      </c>
    </row>
    <row r="2728" spans="1:24" x14ac:dyDescent="0.35">
      <c r="A2728" s="6" t="str">
        <f t="shared" si="42"/>
        <v>48403</v>
      </c>
      <c r="B2728">
        <v>48</v>
      </c>
      <c r="C2728">
        <v>403</v>
      </c>
      <c r="D2728" t="s">
        <v>2587</v>
      </c>
      <c r="E2728" t="s">
        <v>1897</v>
      </c>
      <c r="F2728">
        <v>9896</v>
      </c>
      <c r="G2728">
        <v>4929</v>
      </c>
      <c r="H2728">
        <v>4967</v>
      </c>
      <c r="I2728">
        <v>4382</v>
      </c>
      <c r="J2728">
        <v>4443</v>
      </c>
      <c r="K2728">
        <v>365</v>
      </c>
      <c r="L2728">
        <v>342</v>
      </c>
      <c r="M2728">
        <v>49</v>
      </c>
      <c r="N2728">
        <v>60</v>
      </c>
      <c r="O2728">
        <v>18</v>
      </c>
      <c r="P2728">
        <v>30</v>
      </c>
      <c r="Q2728">
        <v>2</v>
      </c>
      <c r="R2728">
        <v>4</v>
      </c>
      <c r="S2728">
        <v>113</v>
      </c>
      <c r="T2728">
        <v>88</v>
      </c>
      <c r="U2728">
        <v>4744</v>
      </c>
      <c r="V2728">
        <v>4774</v>
      </c>
      <c r="W2728">
        <v>185</v>
      </c>
      <c r="X2728">
        <v>193</v>
      </c>
    </row>
    <row r="2729" spans="1:24" x14ac:dyDescent="0.35">
      <c r="A2729" s="6" t="str">
        <f t="shared" si="42"/>
        <v>48405</v>
      </c>
      <c r="B2729">
        <v>48</v>
      </c>
      <c r="C2729">
        <v>405</v>
      </c>
      <c r="D2729" t="s">
        <v>2587</v>
      </c>
      <c r="E2729" t="s">
        <v>4328</v>
      </c>
      <c r="F2729">
        <v>7919</v>
      </c>
      <c r="G2729">
        <v>3955</v>
      </c>
      <c r="H2729">
        <v>3964</v>
      </c>
      <c r="I2729">
        <v>3022</v>
      </c>
      <c r="J2729">
        <v>2967</v>
      </c>
      <c r="K2729">
        <v>803</v>
      </c>
      <c r="L2729">
        <v>881</v>
      </c>
      <c r="M2729">
        <v>46</v>
      </c>
      <c r="N2729">
        <v>27</v>
      </c>
      <c r="O2729">
        <v>12</v>
      </c>
      <c r="P2729">
        <v>19</v>
      </c>
      <c r="Q2729">
        <v>0</v>
      </c>
      <c r="R2729">
        <v>1</v>
      </c>
      <c r="S2729">
        <v>72</v>
      </c>
      <c r="T2729">
        <v>69</v>
      </c>
      <c r="U2729">
        <v>3600</v>
      </c>
      <c r="V2729">
        <v>3685</v>
      </c>
      <c r="W2729">
        <v>355</v>
      </c>
      <c r="X2729">
        <v>279</v>
      </c>
    </row>
    <row r="2730" spans="1:24" x14ac:dyDescent="0.35">
      <c r="A2730" s="6" t="str">
        <f t="shared" si="42"/>
        <v>48407</v>
      </c>
      <c r="B2730">
        <v>48</v>
      </c>
      <c r="C2730">
        <v>407</v>
      </c>
      <c r="D2730" t="s">
        <v>2587</v>
      </c>
      <c r="E2730" t="s">
        <v>4330</v>
      </c>
      <c r="F2730">
        <v>27397</v>
      </c>
      <c r="G2730">
        <v>13790</v>
      </c>
      <c r="H2730">
        <v>13607</v>
      </c>
      <c r="I2730">
        <v>11981</v>
      </c>
      <c r="J2730">
        <v>11786</v>
      </c>
      <c r="K2730">
        <v>1240</v>
      </c>
      <c r="L2730">
        <v>1263</v>
      </c>
      <c r="M2730">
        <v>166</v>
      </c>
      <c r="N2730">
        <v>145</v>
      </c>
      <c r="O2730">
        <v>60</v>
      </c>
      <c r="P2730">
        <v>88</v>
      </c>
      <c r="Q2730">
        <v>19</v>
      </c>
      <c r="R2730">
        <v>12</v>
      </c>
      <c r="S2730">
        <v>324</v>
      </c>
      <c r="T2730">
        <v>313</v>
      </c>
      <c r="U2730">
        <v>11361</v>
      </c>
      <c r="V2730">
        <v>11275</v>
      </c>
      <c r="W2730">
        <v>2429</v>
      </c>
      <c r="X2730">
        <v>2332</v>
      </c>
    </row>
    <row r="2731" spans="1:24" x14ac:dyDescent="0.35">
      <c r="A2731" s="6" t="str">
        <f t="shared" si="42"/>
        <v>48409</v>
      </c>
      <c r="B2731">
        <v>48</v>
      </c>
      <c r="C2731">
        <v>409</v>
      </c>
      <c r="D2731" t="s">
        <v>2587</v>
      </c>
      <c r="E2731" t="s">
        <v>4332</v>
      </c>
      <c r="F2731">
        <v>68754</v>
      </c>
      <c r="G2731">
        <v>34822</v>
      </c>
      <c r="H2731">
        <v>33932</v>
      </c>
      <c r="I2731">
        <v>32618</v>
      </c>
      <c r="J2731">
        <v>31847</v>
      </c>
      <c r="K2731">
        <v>875</v>
      </c>
      <c r="L2731">
        <v>699</v>
      </c>
      <c r="M2731">
        <v>364</v>
      </c>
      <c r="N2731">
        <v>344</v>
      </c>
      <c r="O2731">
        <v>407</v>
      </c>
      <c r="P2731">
        <v>494</v>
      </c>
      <c r="Q2731">
        <v>51</v>
      </c>
      <c r="R2731">
        <v>54</v>
      </c>
      <c r="S2731">
        <v>507</v>
      </c>
      <c r="T2731">
        <v>494</v>
      </c>
      <c r="U2731">
        <v>15445</v>
      </c>
      <c r="V2731">
        <v>15026</v>
      </c>
      <c r="W2731">
        <v>19377</v>
      </c>
      <c r="X2731">
        <v>18906</v>
      </c>
    </row>
    <row r="2732" spans="1:24" x14ac:dyDescent="0.35">
      <c r="A2732" s="6" t="str">
        <f t="shared" si="42"/>
        <v>48411</v>
      </c>
      <c r="B2732">
        <v>48</v>
      </c>
      <c r="C2732">
        <v>411</v>
      </c>
      <c r="D2732" t="s">
        <v>2587</v>
      </c>
      <c r="E2732" t="s">
        <v>4334</v>
      </c>
      <c r="F2732">
        <v>5724</v>
      </c>
      <c r="G2732">
        <v>3172</v>
      </c>
      <c r="H2732">
        <v>2552</v>
      </c>
      <c r="I2732">
        <v>2850</v>
      </c>
      <c r="J2732">
        <v>2389</v>
      </c>
      <c r="K2732">
        <v>210</v>
      </c>
      <c r="L2732">
        <v>24</v>
      </c>
      <c r="M2732">
        <v>41</v>
      </c>
      <c r="N2732">
        <v>49</v>
      </c>
      <c r="O2732">
        <v>15</v>
      </c>
      <c r="P2732">
        <v>23</v>
      </c>
      <c r="Q2732">
        <v>0</v>
      </c>
      <c r="R2732">
        <v>0</v>
      </c>
      <c r="S2732">
        <v>56</v>
      </c>
      <c r="T2732">
        <v>67</v>
      </c>
      <c r="U2732">
        <v>2161</v>
      </c>
      <c r="V2732">
        <v>1825</v>
      </c>
      <c r="W2732">
        <v>1011</v>
      </c>
      <c r="X2732">
        <v>727</v>
      </c>
    </row>
    <row r="2733" spans="1:24" x14ac:dyDescent="0.35">
      <c r="A2733" s="6" t="str">
        <f t="shared" si="42"/>
        <v>48413</v>
      </c>
      <c r="B2733">
        <v>48</v>
      </c>
      <c r="C2733">
        <v>413</v>
      </c>
      <c r="D2733" t="s">
        <v>2587</v>
      </c>
      <c r="E2733" t="s">
        <v>4336</v>
      </c>
      <c r="F2733">
        <v>2448</v>
      </c>
      <c r="G2733">
        <v>1222</v>
      </c>
      <c r="H2733">
        <v>1226</v>
      </c>
      <c r="I2733">
        <v>1153</v>
      </c>
      <c r="J2733">
        <v>1136</v>
      </c>
      <c r="K2733">
        <v>26</v>
      </c>
      <c r="L2733">
        <v>24</v>
      </c>
      <c r="M2733">
        <v>12</v>
      </c>
      <c r="N2733">
        <v>19</v>
      </c>
      <c r="O2733">
        <v>7</v>
      </c>
      <c r="P2733">
        <v>8</v>
      </c>
      <c r="Q2733">
        <v>0</v>
      </c>
      <c r="R2733">
        <v>0</v>
      </c>
      <c r="S2733">
        <v>24</v>
      </c>
      <c r="T2733">
        <v>39</v>
      </c>
      <c r="U2733">
        <v>582</v>
      </c>
      <c r="V2733">
        <v>588</v>
      </c>
      <c r="W2733">
        <v>640</v>
      </c>
      <c r="X2733">
        <v>638</v>
      </c>
    </row>
    <row r="2734" spans="1:24" x14ac:dyDescent="0.35">
      <c r="A2734" s="6" t="str">
        <f t="shared" si="42"/>
        <v>48415</v>
      </c>
      <c r="B2734">
        <v>48</v>
      </c>
      <c r="C2734">
        <v>415</v>
      </c>
      <c r="D2734" t="s">
        <v>2587</v>
      </c>
      <c r="E2734" t="s">
        <v>4338</v>
      </c>
      <c r="F2734">
        <v>16933</v>
      </c>
      <c r="G2734">
        <v>9034</v>
      </c>
      <c r="H2734">
        <v>7899</v>
      </c>
      <c r="I2734">
        <v>8022</v>
      </c>
      <c r="J2734">
        <v>7327</v>
      </c>
      <c r="K2734">
        <v>623</v>
      </c>
      <c r="L2734">
        <v>232</v>
      </c>
      <c r="M2734">
        <v>140</v>
      </c>
      <c r="N2734">
        <v>102</v>
      </c>
      <c r="O2734">
        <v>78</v>
      </c>
      <c r="P2734">
        <v>55</v>
      </c>
      <c r="Q2734">
        <v>7</v>
      </c>
      <c r="R2734">
        <v>3</v>
      </c>
      <c r="S2734">
        <v>164</v>
      </c>
      <c r="T2734">
        <v>180</v>
      </c>
      <c r="U2734">
        <v>5175</v>
      </c>
      <c r="V2734">
        <v>4620</v>
      </c>
      <c r="W2734">
        <v>3859</v>
      </c>
      <c r="X2734">
        <v>3279</v>
      </c>
    </row>
    <row r="2735" spans="1:24" x14ac:dyDescent="0.35">
      <c r="A2735" s="6" t="str">
        <f t="shared" si="42"/>
        <v>48417</v>
      </c>
      <c r="B2735">
        <v>48</v>
      </c>
      <c r="C2735">
        <v>417</v>
      </c>
      <c r="D2735" t="s">
        <v>2587</v>
      </c>
      <c r="E2735" t="s">
        <v>4340</v>
      </c>
      <c r="F2735">
        <v>3107</v>
      </c>
      <c r="G2735">
        <v>1547</v>
      </c>
      <c r="H2735">
        <v>1560</v>
      </c>
      <c r="I2735">
        <v>1458</v>
      </c>
      <c r="J2735">
        <v>1473</v>
      </c>
      <c r="K2735">
        <v>39</v>
      </c>
      <c r="L2735">
        <v>32</v>
      </c>
      <c r="M2735">
        <v>19</v>
      </c>
      <c r="N2735">
        <v>14</v>
      </c>
      <c r="O2735">
        <v>5</v>
      </c>
      <c r="P2735">
        <v>12</v>
      </c>
      <c r="Q2735">
        <v>1</v>
      </c>
      <c r="R2735">
        <v>1</v>
      </c>
      <c r="S2735">
        <v>25</v>
      </c>
      <c r="T2735">
        <v>28</v>
      </c>
      <c r="U2735">
        <v>1355</v>
      </c>
      <c r="V2735">
        <v>1369</v>
      </c>
      <c r="W2735">
        <v>192</v>
      </c>
      <c r="X2735">
        <v>191</v>
      </c>
    </row>
    <row r="2736" spans="1:24" x14ac:dyDescent="0.35">
      <c r="A2736" s="6" t="str">
        <f t="shared" si="42"/>
        <v>48419</v>
      </c>
      <c r="B2736">
        <v>48</v>
      </c>
      <c r="C2736">
        <v>419</v>
      </c>
      <c r="D2736" t="s">
        <v>2587</v>
      </c>
      <c r="E2736" t="s">
        <v>138</v>
      </c>
      <c r="F2736">
        <v>24018</v>
      </c>
      <c r="G2736">
        <v>12000</v>
      </c>
      <c r="H2736">
        <v>12018</v>
      </c>
      <c r="I2736">
        <v>9433</v>
      </c>
      <c r="J2736">
        <v>9309</v>
      </c>
      <c r="K2736">
        <v>2003</v>
      </c>
      <c r="L2736">
        <v>2256</v>
      </c>
      <c r="M2736">
        <v>128</v>
      </c>
      <c r="N2736">
        <v>114</v>
      </c>
      <c r="O2736">
        <v>215</v>
      </c>
      <c r="P2736">
        <v>148</v>
      </c>
      <c r="Q2736">
        <v>17</v>
      </c>
      <c r="R2736">
        <v>13</v>
      </c>
      <c r="S2736">
        <v>204</v>
      </c>
      <c r="T2736">
        <v>178</v>
      </c>
      <c r="U2736">
        <v>9475</v>
      </c>
      <c r="V2736">
        <v>9862</v>
      </c>
      <c r="W2736">
        <v>2525</v>
      </c>
      <c r="X2736">
        <v>2156</v>
      </c>
    </row>
    <row r="2737" spans="1:24" x14ac:dyDescent="0.35">
      <c r="A2737" s="6" t="str">
        <f t="shared" si="42"/>
        <v>48421</v>
      </c>
      <c r="B2737">
        <v>48</v>
      </c>
      <c r="C2737">
        <v>421</v>
      </c>
      <c r="D2737" t="s">
        <v>2587</v>
      </c>
      <c r="E2737" t="s">
        <v>1621</v>
      </c>
      <c r="F2737">
        <v>2781</v>
      </c>
      <c r="G2737">
        <v>1469</v>
      </c>
      <c r="H2737">
        <v>1312</v>
      </c>
      <c r="I2737">
        <v>1374</v>
      </c>
      <c r="J2737">
        <v>1242</v>
      </c>
      <c r="K2737">
        <v>37</v>
      </c>
      <c r="L2737">
        <v>16</v>
      </c>
      <c r="M2737">
        <v>21</v>
      </c>
      <c r="N2737">
        <v>24</v>
      </c>
      <c r="O2737">
        <v>14</v>
      </c>
      <c r="P2737">
        <v>14</v>
      </c>
      <c r="Q2737">
        <v>0</v>
      </c>
      <c r="R2737">
        <v>0</v>
      </c>
      <c r="S2737">
        <v>23</v>
      </c>
      <c r="T2737">
        <v>16</v>
      </c>
      <c r="U2737">
        <v>738</v>
      </c>
      <c r="V2737">
        <v>720</v>
      </c>
      <c r="W2737">
        <v>731</v>
      </c>
      <c r="X2737">
        <v>592</v>
      </c>
    </row>
    <row r="2738" spans="1:24" x14ac:dyDescent="0.35">
      <c r="A2738" s="6" t="str">
        <f t="shared" si="42"/>
        <v>48423</v>
      </c>
      <c r="B2738">
        <v>48</v>
      </c>
      <c r="C2738">
        <v>423</v>
      </c>
      <c r="D2738" t="s">
        <v>2587</v>
      </c>
      <c r="E2738" t="s">
        <v>1623</v>
      </c>
      <c r="F2738">
        <v>233484</v>
      </c>
      <c r="G2738">
        <v>113393</v>
      </c>
      <c r="H2738">
        <v>120091</v>
      </c>
      <c r="I2738">
        <v>88759</v>
      </c>
      <c r="J2738">
        <v>92372</v>
      </c>
      <c r="K2738">
        <v>19562</v>
      </c>
      <c r="L2738">
        <v>22299</v>
      </c>
      <c r="M2738">
        <v>1009</v>
      </c>
      <c r="N2738">
        <v>1016</v>
      </c>
      <c r="O2738">
        <v>1840</v>
      </c>
      <c r="P2738">
        <v>2069</v>
      </c>
      <c r="Q2738">
        <v>82</v>
      </c>
      <c r="R2738">
        <v>151</v>
      </c>
      <c r="S2738">
        <v>2141</v>
      </c>
      <c r="T2738">
        <v>2184</v>
      </c>
      <c r="U2738">
        <v>89330</v>
      </c>
      <c r="V2738">
        <v>96899</v>
      </c>
      <c r="W2738">
        <v>24063</v>
      </c>
      <c r="X2738">
        <v>23192</v>
      </c>
    </row>
    <row r="2739" spans="1:24" x14ac:dyDescent="0.35">
      <c r="A2739" s="6" t="str">
        <f t="shared" si="42"/>
        <v>48425</v>
      </c>
      <c r="B2739">
        <v>48</v>
      </c>
      <c r="C2739">
        <v>425</v>
      </c>
      <c r="D2739" t="s">
        <v>2587</v>
      </c>
      <c r="E2739" t="s">
        <v>4345</v>
      </c>
      <c r="F2739">
        <v>9205</v>
      </c>
      <c r="G2739">
        <v>4584</v>
      </c>
      <c r="H2739">
        <v>4621</v>
      </c>
      <c r="I2739">
        <v>4319</v>
      </c>
      <c r="J2739">
        <v>4326</v>
      </c>
      <c r="K2739">
        <v>58</v>
      </c>
      <c r="L2739">
        <v>45</v>
      </c>
      <c r="M2739">
        <v>70</v>
      </c>
      <c r="N2739">
        <v>84</v>
      </c>
      <c r="O2739">
        <v>42</v>
      </c>
      <c r="P2739">
        <v>57</v>
      </c>
      <c r="Q2739">
        <v>3</v>
      </c>
      <c r="R2739">
        <v>1</v>
      </c>
      <c r="S2739">
        <v>92</v>
      </c>
      <c r="T2739">
        <v>108</v>
      </c>
      <c r="U2739">
        <v>3735</v>
      </c>
      <c r="V2739">
        <v>3792</v>
      </c>
      <c r="W2739">
        <v>849</v>
      </c>
      <c r="X2739">
        <v>829</v>
      </c>
    </row>
    <row r="2740" spans="1:24" x14ac:dyDescent="0.35">
      <c r="A2740" s="6" t="str">
        <f t="shared" si="42"/>
        <v>48427</v>
      </c>
      <c r="B2740">
        <v>48</v>
      </c>
      <c r="C2740">
        <v>427</v>
      </c>
      <c r="D2740" t="s">
        <v>2587</v>
      </c>
      <c r="E2740" t="s">
        <v>4347</v>
      </c>
      <c r="F2740">
        <v>65921</v>
      </c>
      <c r="G2740">
        <v>32053</v>
      </c>
      <c r="H2740">
        <v>33868</v>
      </c>
      <c r="I2740">
        <v>31621</v>
      </c>
      <c r="J2740">
        <v>33466</v>
      </c>
      <c r="K2740">
        <v>119</v>
      </c>
      <c r="L2740">
        <v>116</v>
      </c>
      <c r="M2740">
        <v>144</v>
      </c>
      <c r="N2740">
        <v>126</v>
      </c>
      <c r="O2740">
        <v>70</v>
      </c>
      <c r="P2740">
        <v>80</v>
      </c>
      <c r="Q2740">
        <v>11</v>
      </c>
      <c r="R2740">
        <v>5</v>
      </c>
      <c r="S2740">
        <v>88</v>
      </c>
      <c r="T2740">
        <v>75</v>
      </c>
      <c r="U2740">
        <v>794</v>
      </c>
      <c r="V2740">
        <v>799</v>
      </c>
      <c r="W2740">
        <v>31259</v>
      </c>
      <c r="X2740">
        <v>33069</v>
      </c>
    </row>
    <row r="2741" spans="1:24" x14ac:dyDescent="0.35">
      <c r="A2741" s="6" t="str">
        <f t="shared" si="42"/>
        <v>48429</v>
      </c>
      <c r="B2741">
        <v>48</v>
      </c>
      <c r="C2741">
        <v>429</v>
      </c>
      <c r="D2741" t="s">
        <v>2587</v>
      </c>
      <c r="E2741" t="s">
        <v>907</v>
      </c>
      <c r="F2741">
        <v>9098</v>
      </c>
      <c r="G2741">
        <v>4832</v>
      </c>
      <c r="H2741">
        <v>4266</v>
      </c>
      <c r="I2741">
        <v>4436</v>
      </c>
      <c r="J2741">
        <v>4030</v>
      </c>
      <c r="K2741">
        <v>208</v>
      </c>
      <c r="L2741">
        <v>94</v>
      </c>
      <c r="M2741">
        <v>71</v>
      </c>
      <c r="N2741">
        <v>47</v>
      </c>
      <c r="O2741">
        <v>46</v>
      </c>
      <c r="P2741">
        <v>34</v>
      </c>
      <c r="Q2741">
        <v>4</v>
      </c>
      <c r="R2741">
        <v>3</v>
      </c>
      <c r="S2741">
        <v>67</v>
      </c>
      <c r="T2741">
        <v>58</v>
      </c>
      <c r="U2741">
        <v>3617</v>
      </c>
      <c r="V2741">
        <v>3268</v>
      </c>
      <c r="W2741">
        <v>1215</v>
      </c>
      <c r="X2741">
        <v>998</v>
      </c>
    </row>
    <row r="2742" spans="1:24" x14ac:dyDescent="0.35">
      <c r="A2742" s="6" t="str">
        <f t="shared" si="42"/>
        <v>48431</v>
      </c>
      <c r="B2742">
        <v>48</v>
      </c>
      <c r="C2742">
        <v>431</v>
      </c>
      <c r="D2742" t="s">
        <v>2587</v>
      </c>
      <c r="E2742" t="s">
        <v>4350</v>
      </c>
      <c r="F2742">
        <v>1370</v>
      </c>
      <c r="G2742">
        <v>692</v>
      </c>
      <c r="H2742">
        <v>678</v>
      </c>
      <c r="I2742">
        <v>645</v>
      </c>
      <c r="J2742">
        <v>639</v>
      </c>
      <c r="K2742">
        <v>18</v>
      </c>
      <c r="L2742">
        <v>7</v>
      </c>
      <c r="M2742">
        <v>14</v>
      </c>
      <c r="N2742">
        <v>13</v>
      </c>
      <c r="O2742">
        <v>3</v>
      </c>
      <c r="P2742">
        <v>3</v>
      </c>
      <c r="Q2742">
        <v>0</v>
      </c>
      <c r="R2742">
        <v>1</v>
      </c>
      <c r="S2742">
        <v>12</v>
      </c>
      <c r="T2742">
        <v>15</v>
      </c>
      <c r="U2742">
        <v>459</v>
      </c>
      <c r="V2742">
        <v>449</v>
      </c>
      <c r="W2742">
        <v>233</v>
      </c>
      <c r="X2742">
        <v>229</v>
      </c>
    </row>
    <row r="2743" spans="1:24" x14ac:dyDescent="0.35">
      <c r="A2743" s="6" t="str">
        <f t="shared" si="42"/>
        <v>48433</v>
      </c>
      <c r="B2743">
        <v>48</v>
      </c>
      <c r="C2743">
        <v>433</v>
      </c>
      <c r="D2743" t="s">
        <v>2587</v>
      </c>
      <c r="E2743" t="s">
        <v>4352</v>
      </c>
      <c r="F2743">
        <v>1244</v>
      </c>
      <c r="G2743">
        <v>608</v>
      </c>
      <c r="H2743">
        <v>636</v>
      </c>
      <c r="I2743">
        <v>555</v>
      </c>
      <c r="J2743">
        <v>582</v>
      </c>
      <c r="K2743">
        <v>25</v>
      </c>
      <c r="L2743">
        <v>18</v>
      </c>
      <c r="M2743">
        <v>10</v>
      </c>
      <c r="N2743">
        <v>12</v>
      </c>
      <c r="O2743">
        <v>8</v>
      </c>
      <c r="P2743">
        <v>9</v>
      </c>
      <c r="Q2743">
        <v>0</v>
      </c>
      <c r="R2743">
        <v>0</v>
      </c>
      <c r="S2743">
        <v>10</v>
      </c>
      <c r="T2743">
        <v>15</v>
      </c>
      <c r="U2743">
        <v>485</v>
      </c>
      <c r="V2743">
        <v>518</v>
      </c>
      <c r="W2743">
        <v>123</v>
      </c>
      <c r="X2743">
        <v>118</v>
      </c>
    </row>
    <row r="2744" spans="1:24" x14ac:dyDescent="0.35">
      <c r="A2744" s="6" t="str">
        <f t="shared" si="42"/>
        <v>48435</v>
      </c>
      <c r="B2744">
        <v>48</v>
      </c>
      <c r="C2744">
        <v>435</v>
      </c>
      <c r="D2744" t="s">
        <v>2587</v>
      </c>
      <c r="E2744" t="s">
        <v>4354</v>
      </c>
      <c r="F2744">
        <v>3373</v>
      </c>
      <c r="G2744">
        <v>1726</v>
      </c>
      <c r="H2744">
        <v>1647</v>
      </c>
      <c r="I2744">
        <v>1645</v>
      </c>
      <c r="J2744">
        <v>1567</v>
      </c>
      <c r="K2744">
        <v>28</v>
      </c>
      <c r="L2744">
        <v>14</v>
      </c>
      <c r="M2744">
        <v>27</v>
      </c>
      <c r="N2744">
        <v>25</v>
      </c>
      <c r="O2744">
        <v>12</v>
      </c>
      <c r="P2744">
        <v>14</v>
      </c>
      <c r="Q2744">
        <v>0</v>
      </c>
      <c r="R2744">
        <v>1</v>
      </c>
      <c r="S2744">
        <v>14</v>
      </c>
      <c r="T2744">
        <v>26</v>
      </c>
      <c r="U2744">
        <v>629</v>
      </c>
      <c r="V2744">
        <v>652</v>
      </c>
      <c r="W2744">
        <v>1097</v>
      </c>
      <c r="X2744">
        <v>995</v>
      </c>
    </row>
    <row r="2745" spans="1:24" x14ac:dyDescent="0.35">
      <c r="A2745" s="6" t="str">
        <f t="shared" si="42"/>
        <v>48437</v>
      </c>
      <c r="B2745">
        <v>48</v>
      </c>
      <c r="C2745">
        <v>437</v>
      </c>
      <c r="D2745" t="s">
        <v>2587</v>
      </c>
      <c r="E2745" t="s">
        <v>4356</v>
      </c>
      <c r="F2745">
        <v>6972</v>
      </c>
      <c r="G2745">
        <v>3741</v>
      </c>
      <c r="H2745">
        <v>3231</v>
      </c>
      <c r="I2745">
        <v>3176</v>
      </c>
      <c r="J2745">
        <v>2830</v>
      </c>
      <c r="K2745">
        <v>410</v>
      </c>
      <c r="L2745">
        <v>219</v>
      </c>
      <c r="M2745">
        <v>56</v>
      </c>
      <c r="N2745">
        <v>66</v>
      </c>
      <c r="O2745">
        <v>17</v>
      </c>
      <c r="P2745">
        <v>33</v>
      </c>
      <c r="Q2745">
        <v>3</v>
      </c>
      <c r="R2745">
        <v>3</v>
      </c>
      <c r="S2745">
        <v>79</v>
      </c>
      <c r="T2745">
        <v>80</v>
      </c>
      <c r="U2745">
        <v>2061</v>
      </c>
      <c r="V2745">
        <v>1768</v>
      </c>
      <c r="W2745">
        <v>1680</v>
      </c>
      <c r="X2745">
        <v>1463</v>
      </c>
    </row>
    <row r="2746" spans="1:24" x14ac:dyDescent="0.35">
      <c r="A2746" s="6" t="str">
        <f t="shared" si="42"/>
        <v>48439</v>
      </c>
      <c r="B2746">
        <v>48</v>
      </c>
      <c r="C2746">
        <v>439</v>
      </c>
      <c r="D2746" t="s">
        <v>2587</v>
      </c>
      <c r="E2746" t="s">
        <v>4358</v>
      </c>
      <c r="F2746">
        <v>2110623</v>
      </c>
      <c r="G2746">
        <v>1037590</v>
      </c>
      <c r="H2746">
        <v>1073033</v>
      </c>
      <c r="I2746">
        <v>754629</v>
      </c>
      <c r="J2746">
        <v>763801</v>
      </c>
      <c r="K2746">
        <v>183192</v>
      </c>
      <c r="L2746">
        <v>203653</v>
      </c>
      <c r="M2746">
        <v>9525</v>
      </c>
      <c r="N2746">
        <v>9292</v>
      </c>
      <c r="O2746">
        <v>60486</v>
      </c>
      <c r="P2746">
        <v>65595</v>
      </c>
      <c r="Q2746">
        <v>2582</v>
      </c>
      <c r="R2746">
        <v>2703</v>
      </c>
      <c r="S2746">
        <v>27176</v>
      </c>
      <c r="T2746">
        <v>27989</v>
      </c>
      <c r="U2746">
        <v>724099</v>
      </c>
      <c r="V2746">
        <v>765740</v>
      </c>
      <c r="W2746">
        <v>313491</v>
      </c>
      <c r="X2746">
        <v>307293</v>
      </c>
    </row>
    <row r="2747" spans="1:24" x14ac:dyDescent="0.35">
      <c r="A2747" s="6" t="str">
        <f t="shared" si="42"/>
        <v>48441</v>
      </c>
      <c r="B2747">
        <v>48</v>
      </c>
      <c r="C2747">
        <v>441</v>
      </c>
      <c r="D2747" t="s">
        <v>2587</v>
      </c>
      <c r="E2747" t="s">
        <v>687</v>
      </c>
      <c r="F2747">
        <v>143203</v>
      </c>
      <c r="G2747">
        <v>70382</v>
      </c>
      <c r="H2747">
        <v>72821</v>
      </c>
      <c r="I2747">
        <v>59616</v>
      </c>
      <c r="J2747">
        <v>62051</v>
      </c>
      <c r="K2747">
        <v>6493</v>
      </c>
      <c r="L2747">
        <v>5878</v>
      </c>
      <c r="M2747">
        <v>684</v>
      </c>
      <c r="N2747">
        <v>740</v>
      </c>
      <c r="O2747">
        <v>1340</v>
      </c>
      <c r="P2747">
        <v>1920</v>
      </c>
      <c r="Q2747">
        <v>109</v>
      </c>
      <c r="R2747">
        <v>112</v>
      </c>
      <c r="S2747">
        <v>2140</v>
      </c>
      <c r="T2747">
        <v>2120</v>
      </c>
      <c r="U2747">
        <v>53169</v>
      </c>
      <c r="V2747">
        <v>55230</v>
      </c>
      <c r="W2747">
        <v>17213</v>
      </c>
      <c r="X2747">
        <v>17591</v>
      </c>
    </row>
    <row r="2748" spans="1:24" x14ac:dyDescent="0.35">
      <c r="A2748" s="6" t="str">
        <f t="shared" si="42"/>
        <v>48443</v>
      </c>
      <c r="B2748">
        <v>48</v>
      </c>
      <c r="C2748">
        <v>443</v>
      </c>
      <c r="D2748" t="s">
        <v>2587</v>
      </c>
      <c r="E2748" t="s">
        <v>921</v>
      </c>
      <c r="F2748">
        <v>760</v>
      </c>
      <c r="G2748">
        <v>382</v>
      </c>
      <c r="H2748">
        <v>378</v>
      </c>
      <c r="I2748">
        <v>339</v>
      </c>
      <c r="J2748">
        <v>349</v>
      </c>
      <c r="K2748">
        <v>14</v>
      </c>
      <c r="L2748">
        <v>2</v>
      </c>
      <c r="M2748">
        <v>14</v>
      </c>
      <c r="N2748">
        <v>15</v>
      </c>
      <c r="O2748">
        <v>6</v>
      </c>
      <c r="P2748">
        <v>3</v>
      </c>
      <c r="Q2748">
        <v>0</v>
      </c>
      <c r="R2748">
        <v>0</v>
      </c>
      <c r="S2748">
        <v>9</v>
      </c>
      <c r="T2748">
        <v>9</v>
      </c>
      <c r="U2748">
        <v>194</v>
      </c>
      <c r="V2748">
        <v>190</v>
      </c>
      <c r="W2748">
        <v>188</v>
      </c>
      <c r="X2748">
        <v>188</v>
      </c>
    </row>
    <row r="2749" spans="1:24" x14ac:dyDescent="0.35">
      <c r="A2749" s="6" t="str">
        <f t="shared" si="42"/>
        <v>48445</v>
      </c>
      <c r="B2749">
        <v>48</v>
      </c>
      <c r="C2749">
        <v>445</v>
      </c>
      <c r="D2749" t="s">
        <v>2587</v>
      </c>
      <c r="E2749" t="s">
        <v>4362</v>
      </c>
      <c r="F2749">
        <v>11831</v>
      </c>
      <c r="G2749">
        <v>6167</v>
      </c>
      <c r="H2749">
        <v>5664</v>
      </c>
      <c r="I2749">
        <v>5622</v>
      </c>
      <c r="J2749">
        <v>5248</v>
      </c>
      <c r="K2749">
        <v>321</v>
      </c>
      <c r="L2749">
        <v>210</v>
      </c>
      <c r="M2749">
        <v>82</v>
      </c>
      <c r="N2749">
        <v>81</v>
      </c>
      <c r="O2749">
        <v>38</v>
      </c>
      <c r="P2749">
        <v>40</v>
      </c>
      <c r="Q2749">
        <v>2</v>
      </c>
      <c r="R2749">
        <v>6</v>
      </c>
      <c r="S2749">
        <v>102</v>
      </c>
      <c r="T2749">
        <v>79</v>
      </c>
      <c r="U2749">
        <v>2758</v>
      </c>
      <c r="V2749">
        <v>2499</v>
      </c>
      <c r="W2749">
        <v>3409</v>
      </c>
      <c r="X2749">
        <v>3165</v>
      </c>
    </row>
    <row r="2750" spans="1:24" x14ac:dyDescent="0.35">
      <c r="A2750" s="6" t="str">
        <f t="shared" si="42"/>
        <v>48447</v>
      </c>
      <c r="B2750">
        <v>48</v>
      </c>
      <c r="C2750">
        <v>447</v>
      </c>
      <c r="D2750" t="s">
        <v>2587</v>
      </c>
      <c r="E2750" t="s">
        <v>4364</v>
      </c>
      <c r="F2750">
        <v>1441</v>
      </c>
      <c r="G2750">
        <v>713</v>
      </c>
      <c r="H2750">
        <v>728</v>
      </c>
      <c r="I2750">
        <v>688</v>
      </c>
      <c r="J2750">
        <v>689</v>
      </c>
      <c r="K2750">
        <v>6</v>
      </c>
      <c r="L2750">
        <v>9</v>
      </c>
      <c r="M2750">
        <v>8</v>
      </c>
      <c r="N2750">
        <v>10</v>
      </c>
      <c r="O2750">
        <v>2</v>
      </c>
      <c r="P2750">
        <v>6</v>
      </c>
      <c r="Q2750">
        <v>0</v>
      </c>
      <c r="R2750">
        <v>0</v>
      </c>
      <c r="S2750">
        <v>9</v>
      </c>
      <c r="T2750">
        <v>14</v>
      </c>
      <c r="U2750">
        <v>636</v>
      </c>
      <c r="V2750">
        <v>642</v>
      </c>
      <c r="W2750">
        <v>77</v>
      </c>
      <c r="X2750">
        <v>86</v>
      </c>
    </row>
    <row r="2751" spans="1:24" x14ac:dyDescent="0.35">
      <c r="A2751" s="6" t="str">
        <f t="shared" si="42"/>
        <v>48449</v>
      </c>
      <c r="B2751">
        <v>48</v>
      </c>
      <c r="C2751">
        <v>449</v>
      </c>
      <c r="D2751" t="s">
        <v>2587</v>
      </c>
      <c r="E2751" t="s">
        <v>4366</v>
      </c>
      <c r="F2751">
        <v>31241</v>
      </c>
      <c r="G2751">
        <v>15357</v>
      </c>
      <c r="H2751">
        <v>15884</v>
      </c>
      <c r="I2751">
        <v>13028</v>
      </c>
      <c r="J2751">
        <v>13292</v>
      </c>
      <c r="K2751">
        <v>1483</v>
      </c>
      <c r="L2751">
        <v>1704</v>
      </c>
      <c r="M2751">
        <v>393</v>
      </c>
      <c r="N2751">
        <v>369</v>
      </c>
      <c r="O2751">
        <v>194</v>
      </c>
      <c r="P2751">
        <v>196</v>
      </c>
      <c r="Q2751">
        <v>30</v>
      </c>
      <c r="R2751">
        <v>29</v>
      </c>
      <c r="S2751">
        <v>229</v>
      </c>
      <c r="T2751">
        <v>294</v>
      </c>
      <c r="U2751">
        <v>8415</v>
      </c>
      <c r="V2751">
        <v>9133</v>
      </c>
      <c r="W2751">
        <v>6942</v>
      </c>
      <c r="X2751">
        <v>6751</v>
      </c>
    </row>
    <row r="2752" spans="1:24" x14ac:dyDescent="0.35">
      <c r="A2752" s="6" t="str">
        <f t="shared" si="42"/>
        <v>48451</v>
      </c>
      <c r="B2752">
        <v>48</v>
      </c>
      <c r="C2752">
        <v>451</v>
      </c>
      <c r="D2752" t="s">
        <v>2587</v>
      </c>
      <c r="E2752" t="s">
        <v>4368</v>
      </c>
      <c r="F2752">
        <v>120007</v>
      </c>
      <c r="G2752">
        <v>60064</v>
      </c>
      <c r="H2752">
        <v>59943</v>
      </c>
      <c r="I2752">
        <v>54088</v>
      </c>
      <c r="J2752">
        <v>54469</v>
      </c>
      <c r="K2752">
        <v>2918</v>
      </c>
      <c r="L2752">
        <v>2407</v>
      </c>
      <c r="M2752">
        <v>689</v>
      </c>
      <c r="N2752">
        <v>678</v>
      </c>
      <c r="O2752">
        <v>849</v>
      </c>
      <c r="P2752">
        <v>952</v>
      </c>
      <c r="Q2752">
        <v>118</v>
      </c>
      <c r="R2752">
        <v>94</v>
      </c>
      <c r="S2752">
        <v>1402</v>
      </c>
      <c r="T2752">
        <v>1343</v>
      </c>
      <c r="U2752">
        <v>36504</v>
      </c>
      <c r="V2752">
        <v>36353</v>
      </c>
      <c r="W2752">
        <v>23560</v>
      </c>
      <c r="X2752">
        <v>23590</v>
      </c>
    </row>
    <row r="2753" spans="1:24" x14ac:dyDescent="0.35">
      <c r="A2753" s="6" t="str">
        <f t="shared" si="42"/>
        <v>48453</v>
      </c>
      <c r="B2753">
        <v>48</v>
      </c>
      <c r="C2753">
        <v>453</v>
      </c>
      <c r="D2753" t="s">
        <v>2587</v>
      </c>
      <c r="E2753" t="s">
        <v>4370</v>
      </c>
      <c r="F2753">
        <v>1290218</v>
      </c>
      <c r="G2753">
        <v>656409</v>
      </c>
      <c r="H2753">
        <v>633809</v>
      </c>
      <c r="I2753">
        <v>520398</v>
      </c>
      <c r="J2753">
        <v>499115</v>
      </c>
      <c r="K2753">
        <v>59694</v>
      </c>
      <c r="L2753">
        <v>59459</v>
      </c>
      <c r="M2753">
        <v>7957</v>
      </c>
      <c r="N2753">
        <v>7437</v>
      </c>
      <c r="O2753">
        <v>49807</v>
      </c>
      <c r="P2753">
        <v>49269</v>
      </c>
      <c r="Q2753">
        <v>824</v>
      </c>
      <c r="R2753">
        <v>830</v>
      </c>
      <c r="S2753">
        <v>17729</v>
      </c>
      <c r="T2753">
        <v>17699</v>
      </c>
      <c r="U2753">
        <v>440144</v>
      </c>
      <c r="V2753">
        <v>428952</v>
      </c>
      <c r="W2753">
        <v>216265</v>
      </c>
      <c r="X2753">
        <v>204857</v>
      </c>
    </row>
    <row r="2754" spans="1:24" x14ac:dyDescent="0.35">
      <c r="A2754" s="6" t="str">
        <f t="shared" ref="A2754:A2817" si="43">TEXT(B2754*1000+C2754,"00000")</f>
        <v>48455</v>
      </c>
      <c r="B2754">
        <v>48</v>
      </c>
      <c r="C2754">
        <v>455</v>
      </c>
      <c r="D2754" t="s">
        <v>2587</v>
      </c>
      <c r="E2754" t="s">
        <v>422</v>
      </c>
      <c r="F2754">
        <v>13602</v>
      </c>
      <c r="G2754">
        <v>6631</v>
      </c>
      <c r="H2754">
        <v>6971</v>
      </c>
      <c r="I2754">
        <v>5828</v>
      </c>
      <c r="J2754">
        <v>6071</v>
      </c>
      <c r="K2754">
        <v>584</v>
      </c>
      <c r="L2754">
        <v>645</v>
      </c>
      <c r="M2754">
        <v>59</v>
      </c>
      <c r="N2754">
        <v>79</v>
      </c>
      <c r="O2754">
        <v>32</v>
      </c>
      <c r="P2754">
        <v>46</v>
      </c>
      <c r="Q2754">
        <v>4</v>
      </c>
      <c r="R2754">
        <v>9</v>
      </c>
      <c r="S2754">
        <v>124</v>
      </c>
      <c r="T2754">
        <v>121</v>
      </c>
      <c r="U2754">
        <v>5977</v>
      </c>
      <c r="V2754">
        <v>6306</v>
      </c>
      <c r="W2754">
        <v>654</v>
      </c>
      <c r="X2754">
        <v>665</v>
      </c>
    </row>
    <row r="2755" spans="1:24" x14ac:dyDescent="0.35">
      <c r="A2755" s="6" t="str">
        <f t="shared" si="43"/>
        <v>48457</v>
      </c>
      <c r="B2755">
        <v>48</v>
      </c>
      <c r="C2755">
        <v>457</v>
      </c>
      <c r="D2755" t="s">
        <v>2587</v>
      </c>
      <c r="E2755" t="s">
        <v>4373</v>
      </c>
      <c r="F2755">
        <v>19798</v>
      </c>
      <c r="G2755">
        <v>10640</v>
      </c>
      <c r="H2755">
        <v>9158</v>
      </c>
      <c r="I2755">
        <v>8795</v>
      </c>
      <c r="J2755">
        <v>8119</v>
      </c>
      <c r="K2755">
        <v>1539</v>
      </c>
      <c r="L2755">
        <v>729</v>
      </c>
      <c r="M2755">
        <v>91</v>
      </c>
      <c r="N2755">
        <v>76</v>
      </c>
      <c r="O2755">
        <v>53</v>
      </c>
      <c r="P2755">
        <v>73</v>
      </c>
      <c r="Q2755">
        <v>9</v>
      </c>
      <c r="R2755">
        <v>7</v>
      </c>
      <c r="S2755">
        <v>153</v>
      </c>
      <c r="T2755">
        <v>154</v>
      </c>
      <c r="U2755">
        <v>9631</v>
      </c>
      <c r="V2755">
        <v>8679</v>
      </c>
      <c r="W2755">
        <v>1009</v>
      </c>
      <c r="X2755">
        <v>479</v>
      </c>
    </row>
    <row r="2756" spans="1:24" x14ac:dyDescent="0.35">
      <c r="A2756" s="6" t="str">
        <f t="shared" si="43"/>
        <v>48459</v>
      </c>
      <c r="B2756">
        <v>48</v>
      </c>
      <c r="C2756">
        <v>459</v>
      </c>
      <c r="D2756" t="s">
        <v>2587</v>
      </c>
      <c r="E2756" t="s">
        <v>4375</v>
      </c>
      <c r="F2756">
        <v>40894</v>
      </c>
      <c r="G2756">
        <v>20260</v>
      </c>
      <c r="H2756">
        <v>20634</v>
      </c>
      <c r="I2756">
        <v>17865</v>
      </c>
      <c r="J2756">
        <v>18114</v>
      </c>
      <c r="K2756">
        <v>1591</v>
      </c>
      <c r="L2756">
        <v>1615</v>
      </c>
      <c r="M2756">
        <v>235</v>
      </c>
      <c r="N2756">
        <v>239</v>
      </c>
      <c r="O2756">
        <v>104</v>
      </c>
      <c r="P2756">
        <v>189</v>
      </c>
      <c r="Q2756">
        <v>17</v>
      </c>
      <c r="R2756">
        <v>15</v>
      </c>
      <c r="S2756">
        <v>448</v>
      </c>
      <c r="T2756">
        <v>462</v>
      </c>
      <c r="U2756">
        <v>18226</v>
      </c>
      <c r="V2756">
        <v>18701</v>
      </c>
      <c r="W2756">
        <v>2034</v>
      </c>
      <c r="X2756">
        <v>1933</v>
      </c>
    </row>
    <row r="2757" spans="1:24" x14ac:dyDescent="0.35">
      <c r="A2757" s="6" t="str">
        <f t="shared" si="43"/>
        <v>48461</v>
      </c>
      <c r="B2757">
        <v>48</v>
      </c>
      <c r="C2757">
        <v>461</v>
      </c>
      <c r="D2757" t="s">
        <v>2587</v>
      </c>
      <c r="E2757" t="s">
        <v>4377</v>
      </c>
      <c r="F2757">
        <v>3306</v>
      </c>
      <c r="G2757">
        <v>1664</v>
      </c>
      <c r="H2757">
        <v>1642</v>
      </c>
      <c r="I2757">
        <v>1505</v>
      </c>
      <c r="J2757">
        <v>1486</v>
      </c>
      <c r="K2757">
        <v>57</v>
      </c>
      <c r="L2757">
        <v>72</v>
      </c>
      <c r="M2757">
        <v>54</v>
      </c>
      <c r="N2757">
        <v>45</v>
      </c>
      <c r="O2757">
        <v>10</v>
      </c>
      <c r="P2757">
        <v>12</v>
      </c>
      <c r="Q2757">
        <v>0</v>
      </c>
      <c r="R2757">
        <v>1</v>
      </c>
      <c r="S2757">
        <v>38</v>
      </c>
      <c r="T2757">
        <v>26</v>
      </c>
      <c r="U2757">
        <v>780</v>
      </c>
      <c r="V2757">
        <v>725</v>
      </c>
      <c r="W2757">
        <v>884</v>
      </c>
      <c r="X2757">
        <v>917</v>
      </c>
    </row>
    <row r="2758" spans="1:24" x14ac:dyDescent="0.35">
      <c r="A2758" s="6" t="str">
        <f t="shared" si="43"/>
        <v>48463</v>
      </c>
      <c r="B2758">
        <v>48</v>
      </c>
      <c r="C2758">
        <v>463</v>
      </c>
      <c r="D2758" t="s">
        <v>2587</v>
      </c>
      <c r="E2758" t="s">
        <v>4379</v>
      </c>
      <c r="F2758">
        <v>24575</v>
      </c>
      <c r="G2758">
        <v>12189</v>
      </c>
      <c r="H2758">
        <v>12386</v>
      </c>
      <c r="I2758">
        <v>11516</v>
      </c>
      <c r="J2758">
        <v>11812</v>
      </c>
      <c r="K2758">
        <v>192</v>
      </c>
      <c r="L2758">
        <v>149</v>
      </c>
      <c r="M2758">
        <v>171</v>
      </c>
      <c r="N2758">
        <v>141</v>
      </c>
      <c r="O2758">
        <v>166</v>
      </c>
      <c r="P2758">
        <v>150</v>
      </c>
      <c r="Q2758">
        <v>9</v>
      </c>
      <c r="R2758">
        <v>13</v>
      </c>
      <c r="S2758">
        <v>135</v>
      </c>
      <c r="T2758">
        <v>121</v>
      </c>
      <c r="U2758">
        <v>3635</v>
      </c>
      <c r="V2758">
        <v>3623</v>
      </c>
      <c r="W2758">
        <v>8554</v>
      </c>
      <c r="X2758">
        <v>8763</v>
      </c>
    </row>
    <row r="2759" spans="1:24" x14ac:dyDescent="0.35">
      <c r="A2759" s="6" t="str">
        <f t="shared" si="43"/>
        <v>48465</v>
      </c>
      <c r="B2759">
        <v>48</v>
      </c>
      <c r="C2759">
        <v>465</v>
      </c>
      <c r="D2759" t="s">
        <v>2587</v>
      </c>
      <c r="E2759" t="s">
        <v>4381</v>
      </c>
      <c r="F2759">
        <v>47585</v>
      </c>
      <c r="G2759">
        <v>24574</v>
      </c>
      <c r="H2759">
        <v>23011</v>
      </c>
      <c r="I2759">
        <v>23052</v>
      </c>
      <c r="J2759">
        <v>21756</v>
      </c>
      <c r="K2759">
        <v>672</v>
      </c>
      <c r="L2759">
        <v>510</v>
      </c>
      <c r="M2759">
        <v>270</v>
      </c>
      <c r="N2759">
        <v>237</v>
      </c>
      <c r="O2759">
        <v>212</v>
      </c>
      <c r="P2759">
        <v>223</v>
      </c>
      <c r="Q2759">
        <v>48</v>
      </c>
      <c r="R2759">
        <v>42</v>
      </c>
      <c r="S2759">
        <v>320</v>
      </c>
      <c r="T2759">
        <v>243</v>
      </c>
      <c r="U2759">
        <v>5263</v>
      </c>
      <c r="V2759">
        <v>4014</v>
      </c>
      <c r="W2759">
        <v>19311</v>
      </c>
      <c r="X2759">
        <v>18997</v>
      </c>
    </row>
    <row r="2760" spans="1:24" x14ac:dyDescent="0.35">
      <c r="A2760" s="6" t="str">
        <f t="shared" si="43"/>
        <v>48467</v>
      </c>
      <c r="B2760">
        <v>48</v>
      </c>
      <c r="C2760">
        <v>467</v>
      </c>
      <c r="D2760" t="s">
        <v>2587</v>
      </c>
      <c r="E2760" t="s">
        <v>4383</v>
      </c>
      <c r="F2760">
        <v>59543</v>
      </c>
      <c r="G2760">
        <v>29288</v>
      </c>
      <c r="H2760">
        <v>30255</v>
      </c>
      <c r="I2760">
        <v>27412</v>
      </c>
      <c r="J2760">
        <v>28407</v>
      </c>
      <c r="K2760">
        <v>917</v>
      </c>
      <c r="L2760">
        <v>854</v>
      </c>
      <c r="M2760">
        <v>273</v>
      </c>
      <c r="N2760">
        <v>245</v>
      </c>
      <c r="O2760">
        <v>142</v>
      </c>
      <c r="P2760">
        <v>167</v>
      </c>
      <c r="Q2760">
        <v>22</v>
      </c>
      <c r="R2760">
        <v>62</v>
      </c>
      <c r="S2760">
        <v>522</v>
      </c>
      <c r="T2760">
        <v>520</v>
      </c>
      <c r="U2760">
        <v>25569</v>
      </c>
      <c r="V2760">
        <v>26914</v>
      </c>
      <c r="W2760">
        <v>3719</v>
      </c>
      <c r="X2760">
        <v>3341</v>
      </c>
    </row>
    <row r="2761" spans="1:24" x14ac:dyDescent="0.35">
      <c r="A2761" s="6" t="str">
        <f t="shared" si="43"/>
        <v>48469</v>
      </c>
      <c r="B2761">
        <v>48</v>
      </c>
      <c r="C2761">
        <v>469</v>
      </c>
      <c r="D2761" t="s">
        <v>2587</v>
      </c>
      <c r="E2761" t="s">
        <v>4385</v>
      </c>
      <c r="F2761">
        <v>91322</v>
      </c>
      <c r="G2761">
        <v>45003</v>
      </c>
      <c r="H2761">
        <v>46319</v>
      </c>
      <c r="I2761">
        <v>40096</v>
      </c>
      <c r="J2761">
        <v>41348</v>
      </c>
      <c r="K2761">
        <v>3074</v>
      </c>
      <c r="L2761">
        <v>3070</v>
      </c>
      <c r="M2761">
        <v>437</v>
      </c>
      <c r="N2761">
        <v>358</v>
      </c>
      <c r="O2761">
        <v>606</v>
      </c>
      <c r="P2761">
        <v>718</v>
      </c>
      <c r="Q2761">
        <v>43</v>
      </c>
      <c r="R2761">
        <v>34</v>
      </c>
      <c r="S2761">
        <v>747</v>
      </c>
      <c r="T2761">
        <v>791</v>
      </c>
      <c r="U2761">
        <v>23677</v>
      </c>
      <c r="V2761">
        <v>24682</v>
      </c>
      <c r="W2761">
        <v>21326</v>
      </c>
      <c r="X2761">
        <v>21637</v>
      </c>
    </row>
    <row r="2762" spans="1:24" x14ac:dyDescent="0.35">
      <c r="A2762" s="6" t="str">
        <f t="shared" si="43"/>
        <v>48471</v>
      </c>
      <c r="B2762">
        <v>48</v>
      </c>
      <c r="C2762">
        <v>471</v>
      </c>
      <c r="D2762" t="s">
        <v>2587</v>
      </c>
      <c r="E2762" t="s">
        <v>148</v>
      </c>
      <c r="F2762">
        <v>76406</v>
      </c>
      <c r="G2762">
        <v>44622</v>
      </c>
      <c r="H2762">
        <v>31784</v>
      </c>
      <c r="I2762">
        <v>32052</v>
      </c>
      <c r="J2762">
        <v>24056</v>
      </c>
      <c r="K2762">
        <v>11073</v>
      </c>
      <c r="L2762">
        <v>6350</v>
      </c>
      <c r="M2762">
        <v>382</v>
      </c>
      <c r="N2762">
        <v>306</v>
      </c>
      <c r="O2762">
        <v>444</v>
      </c>
      <c r="P2762">
        <v>426</v>
      </c>
      <c r="Q2762">
        <v>42</v>
      </c>
      <c r="R2762">
        <v>48</v>
      </c>
      <c r="S2762">
        <v>629</v>
      </c>
      <c r="T2762">
        <v>598</v>
      </c>
      <c r="U2762">
        <v>34650</v>
      </c>
      <c r="V2762">
        <v>25195</v>
      </c>
      <c r="W2762">
        <v>9972</v>
      </c>
      <c r="X2762">
        <v>6589</v>
      </c>
    </row>
    <row r="2763" spans="1:24" x14ac:dyDescent="0.35">
      <c r="A2763" s="6" t="str">
        <f t="shared" si="43"/>
        <v>48473</v>
      </c>
      <c r="B2763">
        <v>48</v>
      </c>
      <c r="C2763">
        <v>473</v>
      </c>
      <c r="D2763" t="s">
        <v>2587</v>
      </c>
      <c r="E2763" t="s">
        <v>4388</v>
      </c>
      <c r="F2763">
        <v>56751</v>
      </c>
      <c r="G2763">
        <v>28189</v>
      </c>
      <c r="H2763">
        <v>28562</v>
      </c>
      <c r="I2763">
        <v>19871</v>
      </c>
      <c r="J2763">
        <v>19522</v>
      </c>
      <c r="K2763">
        <v>6915</v>
      </c>
      <c r="L2763">
        <v>7698</v>
      </c>
      <c r="M2763">
        <v>455</v>
      </c>
      <c r="N2763">
        <v>392</v>
      </c>
      <c r="O2763">
        <v>434</v>
      </c>
      <c r="P2763">
        <v>432</v>
      </c>
      <c r="Q2763">
        <v>36</v>
      </c>
      <c r="R2763">
        <v>29</v>
      </c>
      <c r="S2763">
        <v>478</v>
      </c>
      <c r="T2763">
        <v>489</v>
      </c>
      <c r="U2763">
        <v>18700</v>
      </c>
      <c r="V2763">
        <v>19641</v>
      </c>
      <c r="W2763">
        <v>9489</v>
      </c>
      <c r="X2763">
        <v>8921</v>
      </c>
    </row>
    <row r="2764" spans="1:24" x14ac:dyDescent="0.35">
      <c r="A2764" s="6" t="str">
        <f t="shared" si="43"/>
        <v>48475</v>
      </c>
      <c r="B2764">
        <v>48</v>
      </c>
      <c r="C2764">
        <v>475</v>
      </c>
      <c r="D2764" t="s">
        <v>2587</v>
      </c>
      <c r="E2764" t="s">
        <v>3299</v>
      </c>
      <c r="F2764">
        <v>11640</v>
      </c>
      <c r="G2764">
        <v>5919</v>
      </c>
      <c r="H2764">
        <v>5721</v>
      </c>
      <c r="I2764">
        <v>5313</v>
      </c>
      <c r="J2764">
        <v>5139</v>
      </c>
      <c r="K2764">
        <v>333</v>
      </c>
      <c r="L2764">
        <v>319</v>
      </c>
      <c r="M2764">
        <v>98</v>
      </c>
      <c r="N2764">
        <v>87</v>
      </c>
      <c r="O2764">
        <v>37</v>
      </c>
      <c r="P2764">
        <v>39</v>
      </c>
      <c r="Q2764">
        <v>7</v>
      </c>
      <c r="R2764">
        <v>5</v>
      </c>
      <c r="S2764">
        <v>131</v>
      </c>
      <c r="T2764">
        <v>132</v>
      </c>
      <c r="U2764">
        <v>2660</v>
      </c>
      <c r="V2764">
        <v>2650</v>
      </c>
      <c r="W2764">
        <v>3259</v>
      </c>
      <c r="X2764">
        <v>3071</v>
      </c>
    </row>
    <row r="2765" spans="1:24" x14ac:dyDescent="0.35">
      <c r="A2765" s="6" t="str">
        <f t="shared" si="43"/>
        <v>48477</v>
      </c>
      <c r="B2765">
        <v>48</v>
      </c>
      <c r="C2765">
        <v>477</v>
      </c>
      <c r="D2765" t="s">
        <v>2587</v>
      </c>
      <c r="E2765" t="s">
        <v>150</v>
      </c>
      <c r="F2765">
        <v>35802</v>
      </c>
      <c r="G2765">
        <v>17580</v>
      </c>
      <c r="H2765">
        <v>18222</v>
      </c>
      <c r="I2765">
        <v>13919</v>
      </c>
      <c r="J2765">
        <v>14355</v>
      </c>
      <c r="K2765">
        <v>3065</v>
      </c>
      <c r="L2765">
        <v>3153</v>
      </c>
      <c r="M2765">
        <v>95</v>
      </c>
      <c r="N2765">
        <v>117</v>
      </c>
      <c r="O2765">
        <v>259</v>
      </c>
      <c r="P2765">
        <v>328</v>
      </c>
      <c r="Q2765">
        <v>12</v>
      </c>
      <c r="R2765">
        <v>8</v>
      </c>
      <c r="S2765">
        <v>230</v>
      </c>
      <c r="T2765">
        <v>261</v>
      </c>
      <c r="U2765">
        <v>14270</v>
      </c>
      <c r="V2765">
        <v>15138</v>
      </c>
      <c r="W2765">
        <v>3310</v>
      </c>
      <c r="X2765">
        <v>3084</v>
      </c>
    </row>
    <row r="2766" spans="1:24" x14ac:dyDescent="0.35">
      <c r="A2766" s="6" t="str">
        <f t="shared" si="43"/>
        <v>48479</v>
      </c>
      <c r="B2766">
        <v>48</v>
      </c>
      <c r="C2766">
        <v>479</v>
      </c>
      <c r="D2766" t="s">
        <v>2587</v>
      </c>
      <c r="E2766" t="s">
        <v>4392</v>
      </c>
      <c r="F2766">
        <v>267113</v>
      </c>
      <c r="G2766">
        <v>132329</v>
      </c>
      <c r="H2766">
        <v>134784</v>
      </c>
      <c r="I2766">
        <v>128874</v>
      </c>
      <c r="J2766">
        <v>131776</v>
      </c>
      <c r="K2766">
        <v>1187</v>
      </c>
      <c r="L2766">
        <v>860</v>
      </c>
      <c r="M2766">
        <v>767</v>
      </c>
      <c r="N2766">
        <v>753</v>
      </c>
      <c r="O2766">
        <v>847</v>
      </c>
      <c r="P2766">
        <v>837</v>
      </c>
      <c r="Q2766">
        <v>80</v>
      </c>
      <c r="R2766">
        <v>62</v>
      </c>
      <c r="S2766">
        <v>574</v>
      </c>
      <c r="T2766">
        <v>496</v>
      </c>
      <c r="U2766">
        <v>7009</v>
      </c>
      <c r="V2766">
        <v>5724</v>
      </c>
      <c r="W2766">
        <v>125320</v>
      </c>
      <c r="X2766">
        <v>129060</v>
      </c>
    </row>
    <row r="2767" spans="1:24" x14ac:dyDescent="0.35">
      <c r="A2767" s="6" t="str">
        <f t="shared" si="43"/>
        <v>48481</v>
      </c>
      <c r="B2767">
        <v>48</v>
      </c>
      <c r="C2767">
        <v>481</v>
      </c>
      <c r="D2767" t="s">
        <v>2587</v>
      </c>
      <c r="E2767" t="s">
        <v>4394</v>
      </c>
      <c r="F2767">
        <v>41571</v>
      </c>
      <c r="G2767">
        <v>20568</v>
      </c>
      <c r="H2767">
        <v>21003</v>
      </c>
      <c r="I2767">
        <v>17204</v>
      </c>
      <c r="J2767">
        <v>17445</v>
      </c>
      <c r="K2767">
        <v>2853</v>
      </c>
      <c r="L2767">
        <v>3021</v>
      </c>
      <c r="M2767">
        <v>194</v>
      </c>
      <c r="N2767">
        <v>141</v>
      </c>
      <c r="O2767">
        <v>112</v>
      </c>
      <c r="P2767">
        <v>133</v>
      </c>
      <c r="Q2767">
        <v>12</v>
      </c>
      <c r="R2767">
        <v>20</v>
      </c>
      <c r="S2767">
        <v>193</v>
      </c>
      <c r="T2767">
        <v>243</v>
      </c>
      <c r="U2767">
        <v>11965</v>
      </c>
      <c r="V2767">
        <v>12621</v>
      </c>
      <c r="W2767">
        <v>8603</v>
      </c>
      <c r="X2767">
        <v>8382</v>
      </c>
    </row>
    <row r="2768" spans="1:24" x14ac:dyDescent="0.35">
      <c r="A2768" s="6" t="str">
        <f t="shared" si="43"/>
        <v>48483</v>
      </c>
      <c r="B2768">
        <v>48</v>
      </c>
      <c r="C2768">
        <v>483</v>
      </c>
      <c r="D2768" t="s">
        <v>2587</v>
      </c>
      <c r="E2768" t="s">
        <v>953</v>
      </c>
      <c r="F2768">
        <v>4988</v>
      </c>
      <c r="G2768">
        <v>2516</v>
      </c>
      <c r="H2768">
        <v>2472</v>
      </c>
      <c r="I2768">
        <v>2352</v>
      </c>
      <c r="J2768">
        <v>2272</v>
      </c>
      <c r="K2768">
        <v>84</v>
      </c>
      <c r="L2768">
        <v>74</v>
      </c>
      <c r="M2768">
        <v>36</v>
      </c>
      <c r="N2768">
        <v>48</v>
      </c>
      <c r="O2768">
        <v>9</v>
      </c>
      <c r="P2768">
        <v>32</v>
      </c>
      <c r="Q2768">
        <v>0</v>
      </c>
      <c r="R2768">
        <v>0</v>
      </c>
      <c r="S2768">
        <v>35</v>
      </c>
      <c r="T2768">
        <v>46</v>
      </c>
      <c r="U2768">
        <v>1869</v>
      </c>
      <c r="V2768">
        <v>1868</v>
      </c>
      <c r="W2768">
        <v>647</v>
      </c>
      <c r="X2768">
        <v>604</v>
      </c>
    </row>
    <row r="2769" spans="1:24" x14ac:dyDescent="0.35">
      <c r="A2769" s="6" t="str">
        <f t="shared" si="43"/>
        <v>48485</v>
      </c>
      <c r="B2769">
        <v>48</v>
      </c>
      <c r="C2769">
        <v>485</v>
      </c>
      <c r="D2769" t="s">
        <v>2587</v>
      </c>
      <c r="E2769" t="s">
        <v>1641</v>
      </c>
      <c r="F2769">
        <v>129361</v>
      </c>
      <c r="G2769">
        <v>66789</v>
      </c>
      <c r="H2769">
        <v>62572</v>
      </c>
      <c r="I2769">
        <v>54482</v>
      </c>
      <c r="J2769">
        <v>51710</v>
      </c>
      <c r="K2769">
        <v>7961</v>
      </c>
      <c r="L2769">
        <v>6468</v>
      </c>
      <c r="M2769">
        <v>915</v>
      </c>
      <c r="N2769">
        <v>917</v>
      </c>
      <c r="O2769">
        <v>1303</v>
      </c>
      <c r="P2769">
        <v>1517</v>
      </c>
      <c r="Q2769">
        <v>115</v>
      </c>
      <c r="R2769">
        <v>77</v>
      </c>
      <c r="S2769">
        <v>2013</v>
      </c>
      <c r="T2769">
        <v>1883</v>
      </c>
      <c r="U2769">
        <v>53114</v>
      </c>
      <c r="V2769">
        <v>50440</v>
      </c>
      <c r="W2769">
        <v>13675</v>
      </c>
      <c r="X2769">
        <v>12132</v>
      </c>
    </row>
    <row r="2770" spans="1:24" x14ac:dyDescent="0.35">
      <c r="A2770" s="6" t="str">
        <f t="shared" si="43"/>
        <v>48487</v>
      </c>
      <c r="B2770">
        <v>48</v>
      </c>
      <c r="C2770">
        <v>487</v>
      </c>
      <c r="D2770" t="s">
        <v>2587</v>
      </c>
      <c r="E2770" t="s">
        <v>4398</v>
      </c>
      <c r="F2770">
        <v>12888</v>
      </c>
      <c r="G2770">
        <v>6418</v>
      </c>
      <c r="H2770">
        <v>6470</v>
      </c>
      <c r="I2770">
        <v>5305</v>
      </c>
      <c r="J2770">
        <v>5483</v>
      </c>
      <c r="K2770">
        <v>590</v>
      </c>
      <c r="L2770">
        <v>522</v>
      </c>
      <c r="M2770">
        <v>100</v>
      </c>
      <c r="N2770">
        <v>102</v>
      </c>
      <c r="O2770">
        <v>244</v>
      </c>
      <c r="P2770">
        <v>208</v>
      </c>
      <c r="Q2770">
        <v>8</v>
      </c>
      <c r="R2770">
        <v>4</v>
      </c>
      <c r="S2770">
        <v>171</v>
      </c>
      <c r="T2770">
        <v>151</v>
      </c>
      <c r="U2770">
        <v>4538</v>
      </c>
      <c r="V2770">
        <v>4605</v>
      </c>
      <c r="W2770">
        <v>1880</v>
      </c>
      <c r="X2770">
        <v>1865</v>
      </c>
    </row>
    <row r="2771" spans="1:24" x14ac:dyDescent="0.35">
      <c r="A2771" s="6" t="str">
        <f t="shared" si="43"/>
        <v>48489</v>
      </c>
      <c r="B2771">
        <v>48</v>
      </c>
      <c r="C2771">
        <v>489</v>
      </c>
      <c r="D2771" t="s">
        <v>2587</v>
      </c>
      <c r="E2771" t="s">
        <v>4400</v>
      </c>
      <c r="F2771">
        <v>20164</v>
      </c>
      <c r="G2771">
        <v>10960</v>
      </c>
      <c r="H2771">
        <v>9204</v>
      </c>
      <c r="I2771">
        <v>10311</v>
      </c>
      <c r="J2771">
        <v>8888</v>
      </c>
      <c r="K2771">
        <v>396</v>
      </c>
      <c r="L2771">
        <v>135</v>
      </c>
      <c r="M2771">
        <v>69</v>
      </c>
      <c r="N2771">
        <v>66</v>
      </c>
      <c r="O2771">
        <v>124</v>
      </c>
      <c r="P2771">
        <v>51</v>
      </c>
      <c r="Q2771">
        <v>10</v>
      </c>
      <c r="R2771">
        <v>7</v>
      </c>
      <c r="S2771">
        <v>50</v>
      </c>
      <c r="T2771">
        <v>57</v>
      </c>
      <c r="U2771">
        <v>1521</v>
      </c>
      <c r="V2771">
        <v>1023</v>
      </c>
      <c r="W2771">
        <v>9439</v>
      </c>
      <c r="X2771">
        <v>8181</v>
      </c>
    </row>
    <row r="2772" spans="1:24" x14ac:dyDescent="0.35">
      <c r="A2772" s="6" t="str">
        <f t="shared" si="43"/>
        <v>48491</v>
      </c>
      <c r="B2772">
        <v>48</v>
      </c>
      <c r="C2772">
        <v>491</v>
      </c>
      <c r="D2772" t="s">
        <v>2587</v>
      </c>
      <c r="E2772" t="s">
        <v>1193</v>
      </c>
      <c r="F2772">
        <v>609006</v>
      </c>
      <c r="G2772">
        <v>301950</v>
      </c>
      <c r="H2772">
        <v>307056</v>
      </c>
      <c r="I2772">
        <v>240383</v>
      </c>
      <c r="J2772">
        <v>245434</v>
      </c>
      <c r="K2772">
        <v>22872</v>
      </c>
      <c r="L2772">
        <v>23257</v>
      </c>
      <c r="M2772">
        <v>2782</v>
      </c>
      <c r="N2772">
        <v>2520</v>
      </c>
      <c r="O2772">
        <v>26154</v>
      </c>
      <c r="P2772">
        <v>26334</v>
      </c>
      <c r="Q2772">
        <v>530</v>
      </c>
      <c r="R2772">
        <v>476</v>
      </c>
      <c r="S2772">
        <v>9229</v>
      </c>
      <c r="T2772">
        <v>9035</v>
      </c>
      <c r="U2772">
        <v>228900</v>
      </c>
      <c r="V2772">
        <v>232995</v>
      </c>
      <c r="W2772">
        <v>73050</v>
      </c>
      <c r="X2772">
        <v>74061</v>
      </c>
    </row>
    <row r="2773" spans="1:24" x14ac:dyDescent="0.35">
      <c r="A2773" s="6" t="str">
        <f t="shared" si="43"/>
        <v>48493</v>
      </c>
      <c r="B2773">
        <v>48</v>
      </c>
      <c r="C2773">
        <v>493</v>
      </c>
      <c r="D2773" t="s">
        <v>2587</v>
      </c>
      <c r="E2773" t="s">
        <v>1643</v>
      </c>
      <c r="F2773">
        <v>49753</v>
      </c>
      <c r="G2773">
        <v>25143</v>
      </c>
      <c r="H2773">
        <v>24610</v>
      </c>
      <c r="I2773">
        <v>23804</v>
      </c>
      <c r="J2773">
        <v>23327</v>
      </c>
      <c r="K2773">
        <v>563</v>
      </c>
      <c r="L2773">
        <v>418</v>
      </c>
      <c r="M2773">
        <v>247</v>
      </c>
      <c r="N2773">
        <v>243</v>
      </c>
      <c r="O2773">
        <v>133</v>
      </c>
      <c r="P2773">
        <v>212</v>
      </c>
      <c r="Q2773">
        <v>34</v>
      </c>
      <c r="R2773">
        <v>20</v>
      </c>
      <c r="S2773">
        <v>362</v>
      </c>
      <c r="T2773">
        <v>390</v>
      </c>
      <c r="U2773">
        <v>15515</v>
      </c>
      <c r="V2773">
        <v>14987</v>
      </c>
      <c r="W2773">
        <v>9628</v>
      </c>
      <c r="X2773">
        <v>9623</v>
      </c>
    </row>
    <row r="2774" spans="1:24" x14ac:dyDescent="0.35">
      <c r="A2774" s="6" t="str">
        <f t="shared" si="43"/>
        <v>48495</v>
      </c>
      <c r="B2774">
        <v>48</v>
      </c>
      <c r="C2774">
        <v>495</v>
      </c>
      <c r="D2774" t="s">
        <v>2587</v>
      </c>
      <c r="E2774" t="s">
        <v>4404</v>
      </c>
      <c r="F2774">
        <v>7791</v>
      </c>
      <c r="G2774">
        <v>4077</v>
      </c>
      <c r="H2774">
        <v>3714</v>
      </c>
      <c r="I2774">
        <v>3755</v>
      </c>
      <c r="J2774">
        <v>3434</v>
      </c>
      <c r="K2774">
        <v>176</v>
      </c>
      <c r="L2774">
        <v>112</v>
      </c>
      <c r="M2774">
        <v>75</v>
      </c>
      <c r="N2774">
        <v>88</v>
      </c>
      <c r="O2774">
        <v>29</v>
      </c>
      <c r="P2774">
        <v>34</v>
      </c>
      <c r="Q2774">
        <v>2</v>
      </c>
      <c r="R2774">
        <v>2</v>
      </c>
      <c r="S2774">
        <v>40</v>
      </c>
      <c r="T2774">
        <v>44</v>
      </c>
      <c r="U2774">
        <v>1619</v>
      </c>
      <c r="V2774">
        <v>1449</v>
      </c>
      <c r="W2774">
        <v>2458</v>
      </c>
      <c r="X2774">
        <v>2265</v>
      </c>
    </row>
    <row r="2775" spans="1:24" x14ac:dyDescent="0.35">
      <c r="A2775" s="6" t="str">
        <f t="shared" si="43"/>
        <v>48497</v>
      </c>
      <c r="B2775">
        <v>48</v>
      </c>
      <c r="C2775">
        <v>497</v>
      </c>
      <c r="D2775" t="s">
        <v>2587</v>
      </c>
      <c r="E2775" t="s">
        <v>4406</v>
      </c>
      <c r="F2775">
        <v>68631</v>
      </c>
      <c r="G2775">
        <v>34520</v>
      </c>
      <c r="H2775">
        <v>34111</v>
      </c>
      <c r="I2775">
        <v>32556</v>
      </c>
      <c r="J2775">
        <v>32302</v>
      </c>
      <c r="K2775">
        <v>664</v>
      </c>
      <c r="L2775">
        <v>464</v>
      </c>
      <c r="M2775">
        <v>406</v>
      </c>
      <c r="N2775">
        <v>438</v>
      </c>
      <c r="O2775">
        <v>204</v>
      </c>
      <c r="P2775">
        <v>236</v>
      </c>
      <c r="Q2775">
        <v>29</v>
      </c>
      <c r="R2775">
        <v>29</v>
      </c>
      <c r="S2775">
        <v>661</v>
      </c>
      <c r="T2775">
        <v>642</v>
      </c>
      <c r="U2775">
        <v>27469</v>
      </c>
      <c r="V2775">
        <v>27490</v>
      </c>
      <c r="W2775">
        <v>7051</v>
      </c>
      <c r="X2775">
        <v>6621</v>
      </c>
    </row>
    <row r="2776" spans="1:24" x14ac:dyDescent="0.35">
      <c r="A2776" s="6" t="str">
        <f t="shared" si="43"/>
        <v>48499</v>
      </c>
      <c r="B2776">
        <v>48</v>
      </c>
      <c r="C2776">
        <v>499</v>
      </c>
      <c r="D2776" t="s">
        <v>2587</v>
      </c>
      <c r="E2776" t="s">
        <v>3423</v>
      </c>
      <c r="F2776">
        <v>44849</v>
      </c>
      <c r="G2776">
        <v>22481</v>
      </c>
      <c r="H2776">
        <v>22368</v>
      </c>
      <c r="I2776">
        <v>20552</v>
      </c>
      <c r="J2776">
        <v>20709</v>
      </c>
      <c r="K2776">
        <v>1143</v>
      </c>
      <c r="L2776">
        <v>954</v>
      </c>
      <c r="M2776">
        <v>226</v>
      </c>
      <c r="N2776">
        <v>234</v>
      </c>
      <c r="O2776">
        <v>155</v>
      </c>
      <c r="P2776">
        <v>128</v>
      </c>
      <c r="Q2776">
        <v>15</v>
      </c>
      <c r="R2776">
        <v>19</v>
      </c>
      <c r="S2776">
        <v>390</v>
      </c>
      <c r="T2776">
        <v>324</v>
      </c>
      <c r="U2776">
        <v>19904</v>
      </c>
      <c r="V2776">
        <v>20057</v>
      </c>
      <c r="W2776">
        <v>2577</v>
      </c>
      <c r="X2776">
        <v>2311</v>
      </c>
    </row>
    <row r="2777" spans="1:24" x14ac:dyDescent="0.35">
      <c r="A2777" s="6" t="str">
        <f t="shared" si="43"/>
        <v>48501</v>
      </c>
      <c r="B2777">
        <v>48</v>
      </c>
      <c r="C2777">
        <v>501</v>
      </c>
      <c r="D2777" t="s">
        <v>2587</v>
      </c>
      <c r="E2777" t="s">
        <v>4409</v>
      </c>
      <c r="F2777">
        <v>7694</v>
      </c>
      <c r="G2777">
        <v>3936</v>
      </c>
      <c r="H2777">
        <v>3758</v>
      </c>
      <c r="I2777">
        <v>3709</v>
      </c>
      <c r="J2777">
        <v>3535</v>
      </c>
      <c r="K2777">
        <v>68</v>
      </c>
      <c r="L2777">
        <v>70</v>
      </c>
      <c r="M2777">
        <v>77</v>
      </c>
      <c r="N2777">
        <v>65</v>
      </c>
      <c r="O2777">
        <v>27</v>
      </c>
      <c r="P2777">
        <v>26</v>
      </c>
      <c r="Q2777">
        <v>3</v>
      </c>
      <c r="R2777">
        <v>0</v>
      </c>
      <c r="S2777">
        <v>52</v>
      </c>
      <c r="T2777">
        <v>62</v>
      </c>
      <c r="U2777">
        <v>1358</v>
      </c>
      <c r="V2777">
        <v>1360</v>
      </c>
      <c r="W2777">
        <v>2578</v>
      </c>
      <c r="X2777">
        <v>2398</v>
      </c>
    </row>
    <row r="2778" spans="1:24" x14ac:dyDescent="0.35">
      <c r="A2778" s="6" t="str">
        <f t="shared" si="43"/>
        <v>48503</v>
      </c>
      <c r="B2778">
        <v>48</v>
      </c>
      <c r="C2778">
        <v>503</v>
      </c>
      <c r="D2778" t="s">
        <v>2587</v>
      </c>
      <c r="E2778" t="s">
        <v>4411</v>
      </c>
      <c r="F2778">
        <v>17868</v>
      </c>
      <c r="G2778">
        <v>8968</v>
      </c>
      <c r="H2778">
        <v>8900</v>
      </c>
      <c r="I2778">
        <v>8455</v>
      </c>
      <c r="J2778">
        <v>8429</v>
      </c>
      <c r="K2778">
        <v>181</v>
      </c>
      <c r="L2778">
        <v>129</v>
      </c>
      <c r="M2778">
        <v>118</v>
      </c>
      <c r="N2778">
        <v>115</v>
      </c>
      <c r="O2778">
        <v>68</v>
      </c>
      <c r="P2778">
        <v>77</v>
      </c>
      <c r="Q2778">
        <v>4</v>
      </c>
      <c r="R2778">
        <v>6</v>
      </c>
      <c r="S2778">
        <v>142</v>
      </c>
      <c r="T2778">
        <v>144</v>
      </c>
      <c r="U2778">
        <v>7079</v>
      </c>
      <c r="V2778">
        <v>7295</v>
      </c>
      <c r="W2778">
        <v>1889</v>
      </c>
      <c r="X2778">
        <v>1605</v>
      </c>
    </row>
    <row r="2779" spans="1:24" x14ac:dyDescent="0.35">
      <c r="A2779" s="6" t="str">
        <f t="shared" si="43"/>
        <v>48505</v>
      </c>
      <c r="B2779">
        <v>48</v>
      </c>
      <c r="C2779">
        <v>505</v>
      </c>
      <c r="D2779" t="s">
        <v>2587</v>
      </c>
      <c r="E2779" t="s">
        <v>4413</v>
      </c>
      <c r="F2779">
        <v>13887</v>
      </c>
      <c r="G2779">
        <v>7007</v>
      </c>
      <c r="H2779">
        <v>6880</v>
      </c>
      <c r="I2779">
        <v>6855</v>
      </c>
      <c r="J2779">
        <v>6768</v>
      </c>
      <c r="K2779">
        <v>77</v>
      </c>
      <c r="L2779">
        <v>30</v>
      </c>
      <c r="M2779">
        <v>31</v>
      </c>
      <c r="N2779">
        <v>35</v>
      </c>
      <c r="O2779">
        <v>14</v>
      </c>
      <c r="P2779">
        <v>22</v>
      </c>
      <c r="Q2779">
        <v>1</v>
      </c>
      <c r="R2779">
        <v>1</v>
      </c>
      <c r="S2779">
        <v>29</v>
      </c>
      <c r="T2779">
        <v>24</v>
      </c>
      <c r="U2779">
        <v>493</v>
      </c>
      <c r="V2779">
        <v>385</v>
      </c>
      <c r="W2779">
        <v>6514</v>
      </c>
      <c r="X2779">
        <v>6495</v>
      </c>
    </row>
    <row r="2780" spans="1:24" x14ac:dyDescent="0.35">
      <c r="A2780" s="6" t="str">
        <f t="shared" si="43"/>
        <v>48507</v>
      </c>
      <c r="B2780">
        <v>48</v>
      </c>
      <c r="C2780">
        <v>507</v>
      </c>
      <c r="D2780" t="s">
        <v>2587</v>
      </c>
      <c r="E2780" t="s">
        <v>4415</v>
      </c>
      <c r="F2780">
        <v>9668</v>
      </c>
      <c r="G2780">
        <v>4855</v>
      </c>
      <c r="H2780">
        <v>4813</v>
      </c>
      <c r="I2780">
        <v>4630</v>
      </c>
      <c r="J2780">
        <v>4629</v>
      </c>
      <c r="K2780">
        <v>86</v>
      </c>
      <c r="L2780">
        <v>69</v>
      </c>
      <c r="M2780">
        <v>69</v>
      </c>
      <c r="N2780">
        <v>62</v>
      </c>
      <c r="O2780">
        <v>21</v>
      </c>
      <c r="P2780">
        <v>10</v>
      </c>
      <c r="Q2780">
        <v>10</v>
      </c>
      <c r="R2780">
        <v>9</v>
      </c>
      <c r="S2780">
        <v>39</v>
      </c>
      <c r="T2780">
        <v>34</v>
      </c>
      <c r="U2780">
        <v>355</v>
      </c>
      <c r="V2780">
        <v>345</v>
      </c>
      <c r="W2780">
        <v>4500</v>
      </c>
      <c r="X2780">
        <v>4468</v>
      </c>
    </row>
    <row r="2781" spans="1:24" x14ac:dyDescent="0.35">
      <c r="A2781" s="6" t="str">
        <f t="shared" si="43"/>
        <v>49001</v>
      </c>
      <c r="B2781">
        <v>49</v>
      </c>
      <c r="C2781">
        <v>1</v>
      </c>
      <c r="D2781" t="s">
        <v>4417</v>
      </c>
      <c r="E2781" t="s">
        <v>3433</v>
      </c>
      <c r="F2781">
        <v>7069</v>
      </c>
      <c r="G2781">
        <v>3746</v>
      </c>
      <c r="H2781">
        <v>3323</v>
      </c>
      <c r="I2781">
        <v>3480</v>
      </c>
      <c r="J2781">
        <v>3142</v>
      </c>
      <c r="K2781">
        <v>41</v>
      </c>
      <c r="L2781">
        <v>15</v>
      </c>
      <c r="M2781">
        <v>98</v>
      </c>
      <c r="N2781">
        <v>66</v>
      </c>
      <c r="O2781">
        <v>35</v>
      </c>
      <c r="P2781">
        <v>32</v>
      </c>
      <c r="Q2781">
        <v>20</v>
      </c>
      <c r="R2781">
        <v>6</v>
      </c>
      <c r="S2781">
        <v>72</v>
      </c>
      <c r="T2781">
        <v>62</v>
      </c>
      <c r="U2781">
        <v>3180</v>
      </c>
      <c r="V2781">
        <v>2850</v>
      </c>
      <c r="W2781">
        <v>566</v>
      </c>
      <c r="X2781">
        <v>473</v>
      </c>
    </row>
    <row r="2782" spans="1:24" x14ac:dyDescent="0.35">
      <c r="A2782" s="6" t="str">
        <f t="shared" si="43"/>
        <v>49003</v>
      </c>
      <c r="B2782">
        <v>49</v>
      </c>
      <c r="C2782">
        <v>3</v>
      </c>
      <c r="D2782" t="s">
        <v>4417</v>
      </c>
      <c r="E2782" t="s">
        <v>4419</v>
      </c>
      <c r="F2782">
        <v>57664</v>
      </c>
      <c r="G2782">
        <v>29489</v>
      </c>
      <c r="H2782">
        <v>28175</v>
      </c>
      <c r="I2782">
        <v>28009</v>
      </c>
      <c r="J2782">
        <v>26825</v>
      </c>
      <c r="K2782">
        <v>225</v>
      </c>
      <c r="L2782">
        <v>126</v>
      </c>
      <c r="M2782">
        <v>326</v>
      </c>
      <c r="N2782">
        <v>318</v>
      </c>
      <c r="O2782">
        <v>207</v>
      </c>
      <c r="P2782">
        <v>276</v>
      </c>
      <c r="Q2782">
        <v>71</v>
      </c>
      <c r="R2782">
        <v>62</v>
      </c>
      <c r="S2782">
        <v>651</v>
      </c>
      <c r="T2782">
        <v>568</v>
      </c>
      <c r="U2782">
        <v>26575</v>
      </c>
      <c r="V2782">
        <v>25540</v>
      </c>
      <c r="W2782">
        <v>2914</v>
      </c>
      <c r="X2782">
        <v>2635</v>
      </c>
    </row>
    <row r="2783" spans="1:24" x14ac:dyDescent="0.35">
      <c r="A2783" s="6" t="str">
        <f t="shared" si="43"/>
        <v>49005</v>
      </c>
      <c r="B2783">
        <v>49</v>
      </c>
      <c r="C2783">
        <v>5</v>
      </c>
      <c r="D2783" t="s">
        <v>4417</v>
      </c>
      <c r="E2783" t="s">
        <v>4421</v>
      </c>
      <c r="F2783">
        <v>133158</v>
      </c>
      <c r="G2783">
        <v>66745</v>
      </c>
      <c r="H2783">
        <v>66413</v>
      </c>
      <c r="I2783">
        <v>61836</v>
      </c>
      <c r="J2783">
        <v>61872</v>
      </c>
      <c r="K2783">
        <v>889</v>
      </c>
      <c r="L2783">
        <v>623</v>
      </c>
      <c r="M2783">
        <v>729</v>
      </c>
      <c r="N2783">
        <v>701</v>
      </c>
      <c r="O2783">
        <v>1517</v>
      </c>
      <c r="P2783">
        <v>1554</v>
      </c>
      <c r="Q2783">
        <v>412</v>
      </c>
      <c r="R2783">
        <v>324</v>
      </c>
      <c r="S2783">
        <v>1362</v>
      </c>
      <c r="T2783">
        <v>1339</v>
      </c>
      <c r="U2783">
        <v>59132</v>
      </c>
      <c r="V2783">
        <v>58972</v>
      </c>
      <c r="W2783">
        <v>7613</v>
      </c>
      <c r="X2783">
        <v>7441</v>
      </c>
    </row>
    <row r="2784" spans="1:24" x14ac:dyDescent="0.35">
      <c r="A2784" s="6" t="str">
        <f t="shared" si="43"/>
        <v>49007</v>
      </c>
      <c r="B2784">
        <v>49</v>
      </c>
      <c r="C2784">
        <v>7</v>
      </c>
      <c r="D2784" t="s">
        <v>4417</v>
      </c>
      <c r="E2784" t="s">
        <v>2606</v>
      </c>
      <c r="F2784">
        <v>20416</v>
      </c>
      <c r="G2784">
        <v>10220</v>
      </c>
      <c r="H2784">
        <v>10196</v>
      </c>
      <c r="I2784">
        <v>9662</v>
      </c>
      <c r="J2784">
        <v>9669</v>
      </c>
      <c r="K2784">
        <v>65</v>
      </c>
      <c r="L2784">
        <v>64</v>
      </c>
      <c r="M2784">
        <v>173</v>
      </c>
      <c r="N2784">
        <v>164</v>
      </c>
      <c r="O2784">
        <v>69</v>
      </c>
      <c r="P2784">
        <v>56</v>
      </c>
      <c r="Q2784">
        <v>32</v>
      </c>
      <c r="R2784">
        <v>21</v>
      </c>
      <c r="S2784">
        <v>219</v>
      </c>
      <c r="T2784">
        <v>222</v>
      </c>
      <c r="U2784">
        <v>8846</v>
      </c>
      <c r="V2784">
        <v>8890</v>
      </c>
      <c r="W2784">
        <v>1374</v>
      </c>
      <c r="X2784">
        <v>1306</v>
      </c>
    </row>
    <row r="2785" spans="1:24" x14ac:dyDescent="0.35">
      <c r="A2785" s="6" t="str">
        <f t="shared" si="43"/>
        <v>49009</v>
      </c>
      <c r="B2785">
        <v>49</v>
      </c>
      <c r="C2785">
        <v>9</v>
      </c>
      <c r="D2785" t="s">
        <v>4417</v>
      </c>
      <c r="E2785" t="s">
        <v>4424</v>
      </c>
      <c r="F2785">
        <v>936</v>
      </c>
      <c r="G2785">
        <v>528</v>
      </c>
      <c r="H2785">
        <v>408</v>
      </c>
      <c r="I2785">
        <v>504</v>
      </c>
      <c r="J2785">
        <v>391</v>
      </c>
      <c r="K2785">
        <v>2</v>
      </c>
      <c r="L2785">
        <v>0</v>
      </c>
      <c r="M2785">
        <v>4</v>
      </c>
      <c r="N2785">
        <v>7</v>
      </c>
      <c r="O2785">
        <v>4</v>
      </c>
      <c r="P2785">
        <v>2</v>
      </c>
      <c r="Q2785">
        <v>0</v>
      </c>
      <c r="R2785">
        <v>1</v>
      </c>
      <c r="S2785">
        <v>14</v>
      </c>
      <c r="T2785">
        <v>7</v>
      </c>
      <c r="U2785">
        <v>510</v>
      </c>
      <c r="V2785">
        <v>404</v>
      </c>
      <c r="W2785">
        <v>18</v>
      </c>
      <c r="X2785">
        <v>4</v>
      </c>
    </row>
    <row r="2786" spans="1:24" x14ac:dyDescent="0.35">
      <c r="A2786" s="6" t="str">
        <f t="shared" si="43"/>
        <v>49011</v>
      </c>
      <c r="B2786">
        <v>49</v>
      </c>
      <c r="C2786">
        <v>11</v>
      </c>
      <c r="D2786" t="s">
        <v>4417</v>
      </c>
      <c r="E2786" t="s">
        <v>1369</v>
      </c>
      <c r="F2786">
        <v>362695</v>
      </c>
      <c r="G2786">
        <v>183994</v>
      </c>
      <c r="H2786">
        <v>178701</v>
      </c>
      <c r="I2786">
        <v>169227</v>
      </c>
      <c r="J2786">
        <v>164484</v>
      </c>
      <c r="K2786">
        <v>2972</v>
      </c>
      <c r="L2786">
        <v>2174</v>
      </c>
      <c r="M2786">
        <v>1523</v>
      </c>
      <c r="N2786">
        <v>1429</v>
      </c>
      <c r="O2786">
        <v>3449</v>
      </c>
      <c r="P2786">
        <v>4236</v>
      </c>
      <c r="Q2786">
        <v>1551</v>
      </c>
      <c r="R2786">
        <v>1420</v>
      </c>
      <c r="S2786">
        <v>5272</v>
      </c>
      <c r="T2786">
        <v>4958</v>
      </c>
      <c r="U2786">
        <v>163851</v>
      </c>
      <c r="V2786">
        <v>159597</v>
      </c>
      <c r="W2786">
        <v>20143</v>
      </c>
      <c r="X2786">
        <v>19104</v>
      </c>
    </row>
    <row r="2787" spans="1:24" x14ac:dyDescent="0.35">
      <c r="A2787" s="6" t="str">
        <f t="shared" si="43"/>
        <v>49013</v>
      </c>
      <c r="B2787">
        <v>49</v>
      </c>
      <c r="C2787">
        <v>13</v>
      </c>
      <c r="D2787" t="s">
        <v>4417</v>
      </c>
      <c r="E2787" t="s">
        <v>4427</v>
      </c>
      <c r="F2787">
        <v>19604</v>
      </c>
      <c r="G2787">
        <v>9942</v>
      </c>
      <c r="H2787">
        <v>9662</v>
      </c>
      <c r="I2787">
        <v>9049</v>
      </c>
      <c r="J2787">
        <v>8811</v>
      </c>
      <c r="K2787">
        <v>62</v>
      </c>
      <c r="L2787">
        <v>31</v>
      </c>
      <c r="M2787">
        <v>483</v>
      </c>
      <c r="N2787">
        <v>454</v>
      </c>
      <c r="O2787">
        <v>41</v>
      </c>
      <c r="P2787">
        <v>54</v>
      </c>
      <c r="Q2787">
        <v>40</v>
      </c>
      <c r="R2787">
        <v>33</v>
      </c>
      <c r="S2787">
        <v>267</v>
      </c>
      <c r="T2787">
        <v>279</v>
      </c>
      <c r="U2787">
        <v>9204</v>
      </c>
      <c r="V2787">
        <v>9106</v>
      </c>
      <c r="W2787">
        <v>738</v>
      </c>
      <c r="X2787">
        <v>556</v>
      </c>
    </row>
    <row r="2788" spans="1:24" x14ac:dyDescent="0.35">
      <c r="A2788" s="6" t="str">
        <f t="shared" si="43"/>
        <v>49015</v>
      </c>
      <c r="B2788">
        <v>49</v>
      </c>
      <c r="C2788">
        <v>15</v>
      </c>
      <c r="D2788" t="s">
        <v>4417</v>
      </c>
      <c r="E2788" t="s">
        <v>4429</v>
      </c>
      <c r="F2788">
        <v>9826</v>
      </c>
      <c r="G2788">
        <v>5042</v>
      </c>
      <c r="H2788">
        <v>4784</v>
      </c>
      <c r="I2788">
        <v>4847</v>
      </c>
      <c r="J2788">
        <v>4596</v>
      </c>
      <c r="K2788">
        <v>27</v>
      </c>
      <c r="L2788">
        <v>22</v>
      </c>
      <c r="M2788">
        <v>63</v>
      </c>
      <c r="N2788">
        <v>63</v>
      </c>
      <c r="O2788">
        <v>21</v>
      </c>
      <c r="P2788">
        <v>29</v>
      </c>
      <c r="Q2788">
        <v>8</v>
      </c>
      <c r="R2788">
        <v>3</v>
      </c>
      <c r="S2788">
        <v>76</v>
      </c>
      <c r="T2788">
        <v>71</v>
      </c>
      <c r="U2788">
        <v>4685</v>
      </c>
      <c r="V2788">
        <v>4457</v>
      </c>
      <c r="W2788">
        <v>357</v>
      </c>
      <c r="X2788">
        <v>327</v>
      </c>
    </row>
    <row r="2789" spans="1:24" x14ac:dyDescent="0.35">
      <c r="A2789" s="6" t="str">
        <f t="shared" si="43"/>
        <v>49017</v>
      </c>
      <c r="B2789">
        <v>49</v>
      </c>
      <c r="C2789">
        <v>17</v>
      </c>
      <c r="D2789" t="s">
        <v>4417</v>
      </c>
      <c r="E2789" t="s">
        <v>481</v>
      </c>
      <c r="F2789">
        <v>5086</v>
      </c>
      <c r="G2789">
        <v>2649</v>
      </c>
      <c r="H2789">
        <v>2437</v>
      </c>
      <c r="I2789">
        <v>2479</v>
      </c>
      <c r="J2789">
        <v>2268</v>
      </c>
      <c r="K2789">
        <v>21</v>
      </c>
      <c r="L2789">
        <v>13</v>
      </c>
      <c r="M2789">
        <v>73</v>
      </c>
      <c r="N2789">
        <v>69</v>
      </c>
      <c r="O2789">
        <v>28</v>
      </c>
      <c r="P2789">
        <v>26</v>
      </c>
      <c r="Q2789">
        <v>9</v>
      </c>
      <c r="R2789">
        <v>9</v>
      </c>
      <c r="S2789">
        <v>39</v>
      </c>
      <c r="T2789">
        <v>52</v>
      </c>
      <c r="U2789">
        <v>2458</v>
      </c>
      <c r="V2789">
        <v>2271</v>
      </c>
      <c r="W2789">
        <v>191</v>
      </c>
      <c r="X2789">
        <v>166</v>
      </c>
    </row>
    <row r="2790" spans="1:24" x14ac:dyDescent="0.35">
      <c r="A2790" s="6" t="str">
        <f t="shared" si="43"/>
        <v>49019</v>
      </c>
      <c r="B2790">
        <v>49</v>
      </c>
      <c r="C2790">
        <v>19</v>
      </c>
      <c r="D2790" t="s">
        <v>4417</v>
      </c>
      <c r="E2790" t="s">
        <v>485</v>
      </c>
      <c r="F2790">
        <v>9664</v>
      </c>
      <c r="G2790">
        <v>4832</v>
      </c>
      <c r="H2790">
        <v>4832</v>
      </c>
      <c r="I2790">
        <v>4328</v>
      </c>
      <c r="J2790">
        <v>4315</v>
      </c>
      <c r="K2790">
        <v>66</v>
      </c>
      <c r="L2790">
        <v>30</v>
      </c>
      <c r="M2790">
        <v>266</v>
      </c>
      <c r="N2790">
        <v>218</v>
      </c>
      <c r="O2790">
        <v>65</v>
      </c>
      <c r="P2790">
        <v>147</v>
      </c>
      <c r="Q2790">
        <v>6</v>
      </c>
      <c r="R2790">
        <v>6</v>
      </c>
      <c r="S2790">
        <v>101</v>
      </c>
      <c r="T2790">
        <v>116</v>
      </c>
      <c r="U2790">
        <v>4235</v>
      </c>
      <c r="V2790">
        <v>4239</v>
      </c>
      <c r="W2790">
        <v>597</v>
      </c>
      <c r="X2790">
        <v>593</v>
      </c>
    </row>
    <row r="2791" spans="1:24" x14ac:dyDescent="0.35">
      <c r="A2791" s="6" t="str">
        <f t="shared" si="43"/>
        <v>49021</v>
      </c>
      <c r="B2791">
        <v>49</v>
      </c>
      <c r="C2791">
        <v>21</v>
      </c>
      <c r="D2791" t="s">
        <v>4417</v>
      </c>
      <c r="E2791" t="s">
        <v>2093</v>
      </c>
      <c r="F2791">
        <v>57286</v>
      </c>
      <c r="G2791">
        <v>28785</v>
      </c>
      <c r="H2791">
        <v>28501</v>
      </c>
      <c r="I2791">
        <v>26868</v>
      </c>
      <c r="J2791">
        <v>26580</v>
      </c>
      <c r="K2791">
        <v>246</v>
      </c>
      <c r="L2791">
        <v>177</v>
      </c>
      <c r="M2791">
        <v>684</v>
      </c>
      <c r="N2791">
        <v>742</v>
      </c>
      <c r="O2791">
        <v>271</v>
      </c>
      <c r="P2791">
        <v>286</v>
      </c>
      <c r="Q2791">
        <v>111</v>
      </c>
      <c r="R2791">
        <v>102</v>
      </c>
      <c r="S2791">
        <v>605</v>
      </c>
      <c r="T2791">
        <v>614</v>
      </c>
      <c r="U2791">
        <v>25981</v>
      </c>
      <c r="V2791">
        <v>25828</v>
      </c>
      <c r="W2791">
        <v>2804</v>
      </c>
      <c r="X2791">
        <v>2673</v>
      </c>
    </row>
    <row r="2792" spans="1:24" x14ac:dyDescent="0.35">
      <c r="A2792" s="6" t="str">
        <f t="shared" si="43"/>
        <v>49023</v>
      </c>
      <c r="B2792">
        <v>49</v>
      </c>
      <c r="C2792">
        <v>23</v>
      </c>
      <c r="D2792" t="s">
        <v>4417</v>
      </c>
      <c r="E2792" t="s">
        <v>4434</v>
      </c>
      <c r="F2792">
        <v>11778</v>
      </c>
      <c r="G2792">
        <v>6085</v>
      </c>
      <c r="H2792">
        <v>5693</v>
      </c>
      <c r="I2792">
        <v>5816</v>
      </c>
      <c r="J2792">
        <v>5461</v>
      </c>
      <c r="K2792">
        <v>46</v>
      </c>
      <c r="L2792">
        <v>37</v>
      </c>
      <c r="M2792">
        <v>69</v>
      </c>
      <c r="N2792">
        <v>65</v>
      </c>
      <c r="O2792">
        <v>28</v>
      </c>
      <c r="P2792">
        <v>25</v>
      </c>
      <c r="Q2792">
        <v>17</v>
      </c>
      <c r="R2792">
        <v>18</v>
      </c>
      <c r="S2792">
        <v>109</v>
      </c>
      <c r="T2792">
        <v>87</v>
      </c>
      <c r="U2792">
        <v>5798</v>
      </c>
      <c r="V2792">
        <v>5400</v>
      </c>
      <c r="W2792">
        <v>287</v>
      </c>
      <c r="X2792">
        <v>293</v>
      </c>
    </row>
    <row r="2793" spans="1:24" x14ac:dyDescent="0.35">
      <c r="A2793" s="6" t="str">
        <f t="shared" si="43"/>
        <v>49025</v>
      </c>
      <c r="B2793">
        <v>49</v>
      </c>
      <c r="C2793">
        <v>25</v>
      </c>
      <c r="D2793" t="s">
        <v>4417</v>
      </c>
      <c r="E2793" t="s">
        <v>1109</v>
      </c>
      <c r="F2793">
        <v>7666</v>
      </c>
      <c r="G2793">
        <v>3864</v>
      </c>
      <c r="H2793">
        <v>3802</v>
      </c>
      <c r="I2793">
        <v>3625</v>
      </c>
      <c r="J2793">
        <v>3626</v>
      </c>
      <c r="K2793">
        <v>40</v>
      </c>
      <c r="L2793">
        <v>23</v>
      </c>
      <c r="M2793">
        <v>91</v>
      </c>
      <c r="N2793">
        <v>60</v>
      </c>
      <c r="O2793">
        <v>31</v>
      </c>
      <c r="P2793">
        <v>32</v>
      </c>
      <c r="Q2793">
        <v>0</v>
      </c>
      <c r="R2793">
        <v>6</v>
      </c>
      <c r="S2793">
        <v>77</v>
      </c>
      <c r="T2793">
        <v>55</v>
      </c>
      <c r="U2793">
        <v>3673</v>
      </c>
      <c r="V2793">
        <v>3659</v>
      </c>
      <c r="W2793">
        <v>191</v>
      </c>
      <c r="X2793">
        <v>143</v>
      </c>
    </row>
    <row r="2794" spans="1:24" x14ac:dyDescent="0.35">
      <c r="A2794" s="6" t="str">
        <f t="shared" si="43"/>
        <v>49027</v>
      </c>
      <c r="B2794">
        <v>49</v>
      </c>
      <c r="C2794">
        <v>27</v>
      </c>
      <c r="D2794" t="s">
        <v>4417</v>
      </c>
      <c r="E2794" t="s">
        <v>4437</v>
      </c>
      <c r="F2794">
        <v>12985</v>
      </c>
      <c r="G2794">
        <v>6685</v>
      </c>
      <c r="H2794">
        <v>6300</v>
      </c>
      <c r="I2794">
        <v>6250</v>
      </c>
      <c r="J2794">
        <v>5911</v>
      </c>
      <c r="K2794">
        <v>59</v>
      </c>
      <c r="L2794">
        <v>20</v>
      </c>
      <c r="M2794">
        <v>149</v>
      </c>
      <c r="N2794">
        <v>125</v>
      </c>
      <c r="O2794">
        <v>95</v>
      </c>
      <c r="P2794">
        <v>112</v>
      </c>
      <c r="Q2794">
        <v>12</v>
      </c>
      <c r="R2794">
        <v>12</v>
      </c>
      <c r="S2794">
        <v>120</v>
      </c>
      <c r="T2794">
        <v>120</v>
      </c>
      <c r="U2794">
        <v>5720</v>
      </c>
      <c r="V2794">
        <v>5512</v>
      </c>
      <c r="W2794">
        <v>965</v>
      </c>
      <c r="X2794">
        <v>788</v>
      </c>
    </row>
    <row r="2795" spans="1:24" x14ac:dyDescent="0.35">
      <c r="A2795" s="6" t="str">
        <f t="shared" si="43"/>
        <v>49029</v>
      </c>
      <c r="B2795">
        <v>49</v>
      </c>
      <c r="C2795">
        <v>29</v>
      </c>
      <c r="D2795" t="s">
        <v>4417</v>
      </c>
      <c r="E2795" t="s">
        <v>124</v>
      </c>
      <c r="F2795">
        <v>12294</v>
      </c>
      <c r="G2795">
        <v>6376</v>
      </c>
      <c r="H2795">
        <v>5918</v>
      </c>
      <c r="I2795">
        <v>6188</v>
      </c>
      <c r="J2795">
        <v>5770</v>
      </c>
      <c r="K2795">
        <v>26</v>
      </c>
      <c r="L2795">
        <v>20</v>
      </c>
      <c r="M2795">
        <v>30</v>
      </c>
      <c r="N2795">
        <v>17</v>
      </c>
      <c r="O2795">
        <v>47</v>
      </c>
      <c r="P2795">
        <v>29</v>
      </c>
      <c r="Q2795">
        <v>13</v>
      </c>
      <c r="R2795">
        <v>11</v>
      </c>
      <c r="S2795">
        <v>72</v>
      </c>
      <c r="T2795">
        <v>71</v>
      </c>
      <c r="U2795">
        <v>6206</v>
      </c>
      <c r="V2795">
        <v>5739</v>
      </c>
      <c r="W2795">
        <v>170</v>
      </c>
      <c r="X2795">
        <v>179</v>
      </c>
    </row>
    <row r="2796" spans="1:24" x14ac:dyDescent="0.35">
      <c r="A2796" s="6" t="str">
        <f t="shared" si="43"/>
        <v>49031</v>
      </c>
      <c r="B2796">
        <v>49</v>
      </c>
      <c r="C2796">
        <v>31</v>
      </c>
      <c r="D2796" t="s">
        <v>4417</v>
      </c>
      <c r="E2796" t="s">
        <v>4440</v>
      </c>
      <c r="F2796">
        <v>1444</v>
      </c>
      <c r="G2796">
        <v>728</v>
      </c>
      <c r="H2796">
        <v>716</v>
      </c>
      <c r="I2796">
        <v>700</v>
      </c>
      <c r="J2796">
        <v>695</v>
      </c>
      <c r="K2796">
        <v>1</v>
      </c>
      <c r="L2796">
        <v>2</v>
      </c>
      <c r="M2796">
        <v>5</v>
      </c>
      <c r="N2796">
        <v>7</v>
      </c>
      <c r="O2796">
        <v>3</v>
      </c>
      <c r="P2796">
        <v>4</v>
      </c>
      <c r="Q2796">
        <v>1</v>
      </c>
      <c r="R2796">
        <v>1</v>
      </c>
      <c r="S2796">
        <v>18</v>
      </c>
      <c r="T2796">
        <v>7</v>
      </c>
      <c r="U2796">
        <v>669</v>
      </c>
      <c r="V2796">
        <v>657</v>
      </c>
      <c r="W2796">
        <v>59</v>
      </c>
      <c r="X2796">
        <v>59</v>
      </c>
    </row>
    <row r="2797" spans="1:24" x14ac:dyDescent="0.35">
      <c r="A2797" s="6" t="str">
        <f t="shared" si="43"/>
        <v>49033</v>
      </c>
      <c r="B2797">
        <v>49</v>
      </c>
      <c r="C2797">
        <v>33</v>
      </c>
      <c r="D2797" t="s">
        <v>4417</v>
      </c>
      <c r="E2797" t="s">
        <v>4442</v>
      </c>
      <c r="F2797">
        <v>2513</v>
      </c>
      <c r="G2797">
        <v>1340</v>
      </c>
      <c r="H2797">
        <v>1173</v>
      </c>
      <c r="I2797">
        <v>1311</v>
      </c>
      <c r="J2797">
        <v>1142</v>
      </c>
      <c r="K2797">
        <v>6</v>
      </c>
      <c r="L2797">
        <v>3</v>
      </c>
      <c r="M2797">
        <v>7</v>
      </c>
      <c r="N2797">
        <v>8</v>
      </c>
      <c r="O2797">
        <v>2</v>
      </c>
      <c r="P2797">
        <v>5</v>
      </c>
      <c r="Q2797">
        <v>2</v>
      </c>
      <c r="R2797">
        <v>1</v>
      </c>
      <c r="S2797">
        <v>12</v>
      </c>
      <c r="T2797">
        <v>14</v>
      </c>
      <c r="U2797">
        <v>1275</v>
      </c>
      <c r="V2797">
        <v>1124</v>
      </c>
      <c r="W2797">
        <v>65</v>
      </c>
      <c r="X2797">
        <v>49</v>
      </c>
    </row>
    <row r="2798" spans="1:24" x14ac:dyDescent="0.35">
      <c r="A2798" s="6" t="str">
        <f t="shared" si="43"/>
        <v>49035</v>
      </c>
      <c r="B2798">
        <v>49</v>
      </c>
      <c r="C2798">
        <v>35</v>
      </c>
      <c r="D2798" t="s">
        <v>4417</v>
      </c>
      <c r="E2798" t="s">
        <v>4444</v>
      </c>
      <c r="F2798">
        <v>1185230</v>
      </c>
      <c r="G2798">
        <v>598743</v>
      </c>
      <c r="H2798">
        <v>586487</v>
      </c>
      <c r="I2798">
        <v>520365</v>
      </c>
      <c r="J2798">
        <v>510214</v>
      </c>
      <c r="K2798">
        <v>14811</v>
      </c>
      <c r="L2798">
        <v>12009</v>
      </c>
      <c r="M2798">
        <v>8510</v>
      </c>
      <c r="N2798">
        <v>8512</v>
      </c>
      <c r="O2798">
        <v>25988</v>
      </c>
      <c r="P2798">
        <v>27634</v>
      </c>
      <c r="Q2798">
        <v>11228</v>
      </c>
      <c r="R2798">
        <v>10661</v>
      </c>
      <c r="S2798">
        <v>17841</v>
      </c>
      <c r="T2798">
        <v>17457</v>
      </c>
      <c r="U2798">
        <v>479975</v>
      </c>
      <c r="V2798">
        <v>473258</v>
      </c>
      <c r="W2798">
        <v>118768</v>
      </c>
      <c r="X2798">
        <v>113229</v>
      </c>
    </row>
    <row r="2799" spans="1:24" x14ac:dyDescent="0.35">
      <c r="A2799" s="6" t="str">
        <f t="shared" si="43"/>
        <v>49037</v>
      </c>
      <c r="B2799">
        <v>49</v>
      </c>
      <c r="C2799">
        <v>37</v>
      </c>
      <c r="D2799" t="s">
        <v>4417</v>
      </c>
      <c r="E2799" t="s">
        <v>540</v>
      </c>
      <c r="F2799">
        <v>14513</v>
      </c>
      <c r="G2799">
        <v>7283</v>
      </c>
      <c r="H2799">
        <v>7230</v>
      </c>
      <c r="I2799">
        <v>3585</v>
      </c>
      <c r="J2799">
        <v>3417</v>
      </c>
      <c r="K2799">
        <v>36</v>
      </c>
      <c r="L2799">
        <v>28</v>
      </c>
      <c r="M2799">
        <v>3430</v>
      </c>
      <c r="N2799">
        <v>3570</v>
      </c>
      <c r="O2799">
        <v>41</v>
      </c>
      <c r="P2799">
        <v>51</v>
      </c>
      <c r="Q2799">
        <v>8</v>
      </c>
      <c r="R2799">
        <v>5</v>
      </c>
      <c r="S2799">
        <v>183</v>
      </c>
      <c r="T2799">
        <v>159</v>
      </c>
      <c r="U2799">
        <v>6906</v>
      </c>
      <c r="V2799">
        <v>6849</v>
      </c>
      <c r="W2799">
        <v>377</v>
      </c>
      <c r="X2799">
        <v>381</v>
      </c>
    </row>
    <row r="2800" spans="1:24" x14ac:dyDescent="0.35">
      <c r="A2800" s="6" t="str">
        <f t="shared" si="43"/>
        <v>49039</v>
      </c>
      <c r="B2800">
        <v>49</v>
      </c>
      <c r="C2800">
        <v>39</v>
      </c>
      <c r="D2800" t="s">
        <v>4417</v>
      </c>
      <c r="E2800" t="s">
        <v>4447</v>
      </c>
      <c r="F2800">
        <v>28437</v>
      </c>
      <c r="G2800">
        <v>15093</v>
      </c>
      <c r="H2800">
        <v>13344</v>
      </c>
      <c r="I2800">
        <v>13951</v>
      </c>
      <c r="J2800">
        <v>12637</v>
      </c>
      <c r="K2800">
        <v>258</v>
      </c>
      <c r="L2800">
        <v>89</v>
      </c>
      <c r="M2800">
        <v>326</v>
      </c>
      <c r="N2800">
        <v>173</v>
      </c>
      <c r="O2800">
        <v>126</v>
      </c>
      <c r="P2800">
        <v>121</v>
      </c>
      <c r="Q2800">
        <v>124</v>
      </c>
      <c r="R2800">
        <v>68</v>
      </c>
      <c r="S2800">
        <v>308</v>
      </c>
      <c r="T2800">
        <v>256</v>
      </c>
      <c r="U2800">
        <v>13334</v>
      </c>
      <c r="V2800">
        <v>12110</v>
      </c>
      <c r="W2800">
        <v>1759</v>
      </c>
      <c r="X2800">
        <v>1234</v>
      </c>
    </row>
    <row r="2801" spans="1:24" x14ac:dyDescent="0.35">
      <c r="A2801" s="6" t="str">
        <f t="shared" si="43"/>
        <v>49041</v>
      </c>
      <c r="B2801">
        <v>49</v>
      </c>
      <c r="C2801">
        <v>41</v>
      </c>
      <c r="D2801" t="s">
        <v>4417</v>
      </c>
      <c r="E2801" t="s">
        <v>302</v>
      </c>
      <c r="F2801">
        <v>21508</v>
      </c>
      <c r="G2801">
        <v>11060</v>
      </c>
      <c r="H2801">
        <v>10448</v>
      </c>
      <c r="I2801">
        <v>10628</v>
      </c>
      <c r="J2801">
        <v>10007</v>
      </c>
      <c r="K2801">
        <v>70</v>
      </c>
      <c r="L2801">
        <v>41</v>
      </c>
      <c r="M2801">
        <v>150</v>
      </c>
      <c r="N2801">
        <v>187</v>
      </c>
      <c r="O2801">
        <v>35</v>
      </c>
      <c r="P2801">
        <v>46</v>
      </c>
      <c r="Q2801">
        <v>27</v>
      </c>
      <c r="R2801">
        <v>19</v>
      </c>
      <c r="S2801">
        <v>150</v>
      </c>
      <c r="T2801">
        <v>148</v>
      </c>
      <c r="U2801">
        <v>10502</v>
      </c>
      <c r="V2801">
        <v>9945</v>
      </c>
      <c r="W2801">
        <v>558</v>
      </c>
      <c r="X2801">
        <v>503</v>
      </c>
    </row>
    <row r="2802" spans="1:24" x14ac:dyDescent="0.35">
      <c r="A2802" s="6" t="str">
        <f t="shared" si="43"/>
        <v>49043</v>
      </c>
      <c r="B2802">
        <v>49</v>
      </c>
      <c r="C2802">
        <v>43</v>
      </c>
      <c r="D2802" t="s">
        <v>4417</v>
      </c>
      <c r="E2802" t="s">
        <v>546</v>
      </c>
      <c r="F2802">
        <v>42367</v>
      </c>
      <c r="G2802">
        <v>21818</v>
      </c>
      <c r="H2802">
        <v>20549</v>
      </c>
      <c r="I2802">
        <v>20638</v>
      </c>
      <c r="J2802">
        <v>19368</v>
      </c>
      <c r="K2802">
        <v>260</v>
      </c>
      <c r="L2802">
        <v>231</v>
      </c>
      <c r="M2802">
        <v>129</v>
      </c>
      <c r="N2802">
        <v>115</v>
      </c>
      <c r="O2802">
        <v>381</v>
      </c>
      <c r="P2802">
        <v>450</v>
      </c>
      <c r="Q2802">
        <v>33</v>
      </c>
      <c r="R2802">
        <v>34</v>
      </c>
      <c r="S2802">
        <v>377</v>
      </c>
      <c r="T2802">
        <v>351</v>
      </c>
      <c r="U2802">
        <v>19450</v>
      </c>
      <c r="V2802">
        <v>18186</v>
      </c>
      <c r="W2802">
        <v>2368</v>
      </c>
      <c r="X2802">
        <v>2363</v>
      </c>
    </row>
    <row r="2803" spans="1:24" x14ac:dyDescent="0.35">
      <c r="A2803" s="6" t="str">
        <f t="shared" si="43"/>
        <v>49045</v>
      </c>
      <c r="B2803">
        <v>49</v>
      </c>
      <c r="C2803">
        <v>45</v>
      </c>
      <c r="D2803" t="s">
        <v>4417</v>
      </c>
      <c r="E2803" t="s">
        <v>4451</v>
      </c>
      <c r="F2803">
        <v>72709</v>
      </c>
      <c r="G2803">
        <v>37099</v>
      </c>
      <c r="H2803">
        <v>35610</v>
      </c>
      <c r="I2803">
        <v>34701</v>
      </c>
      <c r="J2803">
        <v>33404</v>
      </c>
      <c r="K2803">
        <v>415</v>
      </c>
      <c r="L2803">
        <v>277</v>
      </c>
      <c r="M2803">
        <v>500</v>
      </c>
      <c r="N2803">
        <v>485</v>
      </c>
      <c r="O2803">
        <v>283</v>
      </c>
      <c r="P2803">
        <v>327</v>
      </c>
      <c r="Q2803">
        <v>320</v>
      </c>
      <c r="R2803">
        <v>255</v>
      </c>
      <c r="S2803">
        <v>880</v>
      </c>
      <c r="T2803">
        <v>862</v>
      </c>
      <c r="U2803">
        <v>32176</v>
      </c>
      <c r="V2803">
        <v>31027</v>
      </c>
      <c r="W2803">
        <v>4923</v>
      </c>
      <c r="X2803">
        <v>4583</v>
      </c>
    </row>
    <row r="2804" spans="1:24" x14ac:dyDescent="0.35">
      <c r="A2804" s="6" t="str">
        <f t="shared" si="43"/>
        <v>49047</v>
      </c>
      <c r="B2804">
        <v>49</v>
      </c>
      <c r="C2804">
        <v>47</v>
      </c>
      <c r="D2804" t="s">
        <v>4417</v>
      </c>
      <c r="E2804" t="s">
        <v>4453</v>
      </c>
      <c r="F2804">
        <v>35612</v>
      </c>
      <c r="G2804">
        <v>18065</v>
      </c>
      <c r="H2804">
        <v>17547</v>
      </c>
      <c r="I2804">
        <v>16033</v>
      </c>
      <c r="J2804">
        <v>15434</v>
      </c>
      <c r="K2804">
        <v>138</v>
      </c>
      <c r="L2804">
        <v>86</v>
      </c>
      <c r="M2804">
        <v>1289</v>
      </c>
      <c r="N2804">
        <v>1438</v>
      </c>
      <c r="O2804">
        <v>115</v>
      </c>
      <c r="P2804">
        <v>121</v>
      </c>
      <c r="Q2804">
        <v>88</v>
      </c>
      <c r="R2804">
        <v>57</v>
      </c>
      <c r="S2804">
        <v>402</v>
      </c>
      <c r="T2804">
        <v>411</v>
      </c>
      <c r="U2804">
        <v>16521</v>
      </c>
      <c r="V2804">
        <v>16241</v>
      </c>
      <c r="W2804">
        <v>1544</v>
      </c>
      <c r="X2804">
        <v>1306</v>
      </c>
    </row>
    <row r="2805" spans="1:24" x14ac:dyDescent="0.35">
      <c r="A2805" s="6" t="str">
        <f t="shared" si="43"/>
        <v>49049</v>
      </c>
      <c r="B2805">
        <v>49</v>
      </c>
      <c r="C2805">
        <v>49</v>
      </c>
      <c r="D2805" t="s">
        <v>4417</v>
      </c>
      <c r="E2805" t="s">
        <v>4417</v>
      </c>
      <c r="F2805">
        <v>659394</v>
      </c>
      <c r="G2805">
        <v>334361</v>
      </c>
      <c r="H2805">
        <v>325033</v>
      </c>
      <c r="I2805">
        <v>309250</v>
      </c>
      <c r="J2805">
        <v>300860</v>
      </c>
      <c r="K2805">
        <v>3041</v>
      </c>
      <c r="L2805">
        <v>2512</v>
      </c>
      <c r="M2805">
        <v>3039</v>
      </c>
      <c r="N2805">
        <v>2826</v>
      </c>
      <c r="O2805">
        <v>5717</v>
      </c>
      <c r="P2805">
        <v>6502</v>
      </c>
      <c r="Q2805">
        <v>3475</v>
      </c>
      <c r="R2805">
        <v>2935</v>
      </c>
      <c r="S2805">
        <v>9839</v>
      </c>
      <c r="T2805">
        <v>9398</v>
      </c>
      <c r="U2805">
        <v>289094</v>
      </c>
      <c r="V2805">
        <v>281821</v>
      </c>
      <c r="W2805">
        <v>45267</v>
      </c>
      <c r="X2805">
        <v>43212</v>
      </c>
    </row>
    <row r="2806" spans="1:24" x14ac:dyDescent="0.35">
      <c r="A2806" s="6" t="str">
        <f t="shared" si="43"/>
        <v>49051</v>
      </c>
      <c r="B2806">
        <v>49</v>
      </c>
      <c r="C2806">
        <v>51</v>
      </c>
      <c r="D2806" t="s">
        <v>4417</v>
      </c>
      <c r="E2806" t="s">
        <v>4456</v>
      </c>
      <c r="F2806">
        <v>34782</v>
      </c>
      <c r="G2806">
        <v>17782</v>
      </c>
      <c r="H2806">
        <v>17000</v>
      </c>
      <c r="I2806">
        <v>16954</v>
      </c>
      <c r="J2806">
        <v>16221</v>
      </c>
      <c r="K2806">
        <v>173</v>
      </c>
      <c r="L2806">
        <v>111</v>
      </c>
      <c r="M2806">
        <v>136</v>
      </c>
      <c r="N2806">
        <v>125</v>
      </c>
      <c r="O2806">
        <v>165</v>
      </c>
      <c r="P2806">
        <v>227</v>
      </c>
      <c r="Q2806">
        <v>65</v>
      </c>
      <c r="R2806">
        <v>24</v>
      </c>
      <c r="S2806">
        <v>289</v>
      </c>
      <c r="T2806">
        <v>292</v>
      </c>
      <c r="U2806">
        <v>15212</v>
      </c>
      <c r="V2806">
        <v>14548</v>
      </c>
      <c r="W2806">
        <v>2570</v>
      </c>
      <c r="X2806">
        <v>2452</v>
      </c>
    </row>
    <row r="2807" spans="1:24" x14ac:dyDescent="0.35">
      <c r="A2807" s="6" t="str">
        <f t="shared" si="43"/>
        <v>49053</v>
      </c>
      <c r="B2807">
        <v>49</v>
      </c>
      <c r="C2807">
        <v>53</v>
      </c>
      <c r="D2807" t="s">
        <v>4417</v>
      </c>
      <c r="E2807" t="s">
        <v>150</v>
      </c>
      <c r="F2807">
        <v>180275</v>
      </c>
      <c r="G2807">
        <v>89822</v>
      </c>
      <c r="H2807">
        <v>90453</v>
      </c>
      <c r="I2807">
        <v>83549</v>
      </c>
      <c r="J2807">
        <v>84256</v>
      </c>
      <c r="K2807">
        <v>940</v>
      </c>
      <c r="L2807">
        <v>673</v>
      </c>
      <c r="M2807">
        <v>1480</v>
      </c>
      <c r="N2807">
        <v>1558</v>
      </c>
      <c r="O2807">
        <v>819</v>
      </c>
      <c r="P2807">
        <v>1205</v>
      </c>
      <c r="Q2807">
        <v>916</v>
      </c>
      <c r="R2807">
        <v>774</v>
      </c>
      <c r="S2807">
        <v>2118</v>
      </c>
      <c r="T2807">
        <v>1987</v>
      </c>
      <c r="U2807">
        <v>79254</v>
      </c>
      <c r="V2807">
        <v>80603</v>
      </c>
      <c r="W2807">
        <v>10568</v>
      </c>
      <c r="X2807">
        <v>9850</v>
      </c>
    </row>
    <row r="2808" spans="1:24" x14ac:dyDescent="0.35">
      <c r="A2808" s="6" t="str">
        <f t="shared" si="43"/>
        <v>49055</v>
      </c>
      <c r="B2808">
        <v>49</v>
      </c>
      <c r="C2808">
        <v>55</v>
      </c>
      <c r="D2808" t="s">
        <v>4417</v>
      </c>
      <c r="E2808" t="s">
        <v>949</v>
      </c>
      <c r="F2808">
        <v>2485</v>
      </c>
      <c r="G2808">
        <v>1271</v>
      </c>
      <c r="H2808">
        <v>1214</v>
      </c>
      <c r="I2808">
        <v>1205</v>
      </c>
      <c r="J2808">
        <v>1171</v>
      </c>
      <c r="K2808">
        <v>9</v>
      </c>
      <c r="L2808">
        <v>4</v>
      </c>
      <c r="M2808">
        <v>13</v>
      </c>
      <c r="N2808">
        <v>12</v>
      </c>
      <c r="O2808">
        <v>13</v>
      </c>
      <c r="P2808">
        <v>10</v>
      </c>
      <c r="Q2808">
        <v>4</v>
      </c>
      <c r="R2808">
        <v>1</v>
      </c>
      <c r="S2808">
        <v>27</v>
      </c>
      <c r="T2808">
        <v>16</v>
      </c>
      <c r="U2808">
        <v>1216</v>
      </c>
      <c r="V2808">
        <v>1167</v>
      </c>
      <c r="W2808">
        <v>55</v>
      </c>
      <c r="X2808">
        <v>47</v>
      </c>
    </row>
    <row r="2809" spans="1:24" x14ac:dyDescent="0.35">
      <c r="A2809" s="6" t="str">
        <f t="shared" si="43"/>
        <v>49057</v>
      </c>
      <c r="B2809">
        <v>49</v>
      </c>
      <c r="C2809">
        <v>57</v>
      </c>
      <c r="D2809" t="s">
        <v>4417</v>
      </c>
      <c r="E2809" t="s">
        <v>4460</v>
      </c>
      <c r="F2809">
        <v>262218</v>
      </c>
      <c r="G2809">
        <v>132883</v>
      </c>
      <c r="H2809">
        <v>129335</v>
      </c>
      <c r="I2809">
        <v>122278</v>
      </c>
      <c r="J2809">
        <v>119240</v>
      </c>
      <c r="K2809">
        <v>2588</v>
      </c>
      <c r="L2809">
        <v>1933</v>
      </c>
      <c r="M2809">
        <v>1761</v>
      </c>
      <c r="N2809">
        <v>1793</v>
      </c>
      <c r="O2809">
        <v>2005</v>
      </c>
      <c r="P2809">
        <v>2327</v>
      </c>
      <c r="Q2809">
        <v>537</v>
      </c>
      <c r="R2809">
        <v>474</v>
      </c>
      <c r="S2809">
        <v>3714</v>
      </c>
      <c r="T2809">
        <v>3568</v>
      </c>
      <c r="U2809">
        <v>107676</v>
      </c>
      <c r="V2809">
        <v>105803</v>
      </c>
      <c r="W2809">
        <v>25207</v>
      </c>
      <c r="X2809">
        <v>23532</v>
      </c>
    </row>
    <row r="2810" spans="1:24" x14ac:dyDescent="0.35">
      <c r="A2810" s="6" t="str">
        <f t="shared" si="43"/>
        <v>50001</v>
      </c>
      <c r="B2810">
        <v>50</v>
      </c>
      <c r="C2810">
        <v>1</v>
      </c>
      <c r="D2810" t="s">
        <v>4462</v>
      </c>
      <c r="E2810" t="s">
        <v>4463</v>
      </c>
      <c r="F2810">
        <v>37365</v>
      </c>
      <c r="G2810">
        <v>18716</v>
      </c>
      <c r="H2810">
        <v>18649</v>
      </c>
      <c r="I2810">
        <v>17687</v>
      </c>
      <c r="J2810">
        <v>17607</v>
      </c>
      <c r="K2810">
        <v>298</v>
      </c>
      <c r="L2810">
        <v>188</v>
      </c>
      <c r="M2810">
        <v>69</v>
      </c>
      <c r="N2810">
        <v>54</v>
      </c>
      <c r="O2810">
        <v>305</v>
      </c>
      <c r="P2810">
        <v>377</v>
      </c>
      <c r="Q2810">
        <v>4</v>
      </c>
      <c r="R2810">
        <v>11</v>
      </c>
      <c r="S2810">
        <v>353</v>
      </c>
      <c r="T2810">
        <v>412</v>
      </c>
      <c r="U2810">
        <v>18118</v>
      </c>
      <c r="V2810">
        <v>18090</v>
      </c>
      <c r="W2810">
        <v>598</v>
      </c>
      <c r="X2810">
        <v>559</v>
      </c>
    </row>
    <row r="2811" spans="1:24" x14ac:dyDescent="0.35">
      <c r="A2811" s="6" t="str">
        <f t="shared" si="43"/>
        <v>50003</v>
      </c>
      <c r="B2811">
        <v>50</v>
      </c>
      <c r="C2811">
        <v>3</v>
      </c>
      <c r="D2811" t="s">
        <v>4462</v>
      </c>
      <c r="E2811" t="s">
        <v>4465</v>
      </c>
      <c r="F2811">
        <v>37342</v>
      </c>
      <c r="G2811">
        <v>18341</v>
      </c>
      <c r="H2811">
        <v>19001</v>
      </c>
      <c r="I2811">
        <v>17447</v>
      </c>
      <c r="J2811">
        <v>18129</v>
      </c>
      <c r="K2811">
        <v>314</v>
      </c>
      <c r="L2811">
        <v>213</v>
      </c>
      <c r="M2811">
        <v>81</v>
      </c>
      <c r="N2811">
        <v>56</v>
      </c>
      <c r="O2811">
        <v>210</v>
      </c>
      <c r="P2811">
        <v>284</v>
      </c>
      <c r="Q2811">
        <v>15</v>
      </c>
      <c r="R2811">
        <v>9</v>
      </c>
      <c r="S2811">
        <v>274</v>
      </c>
      <c r="T2811">
        <v>310</v>
      </c>
      <c r="U2811">
        <v>17882</v>
      </c>
      <c r="V2811">
        <v>18504</v>
      </c>
      <c r="W2811">
        <v>459</v>
      </c>
      <c r="X2811">
        <v>497</v>
      </c>
    </row>
    <row r="2812" spans="1:24" x14ac:dyDescent="0.35">
      <c r="A2812" s="6" t="str">
        <f t="shared" si="43"/>
        <v>50005</v>
      </c>
      <c r="B2812">
        <v>50</v>
      </c>
      <c r="C2812">
        <v>5</v>
      </c>
      <c r="D2812" t="s">
        <v>4462</v>
      </c>
      <c r="E2812" t="s">
        <v>4467</v>
      </c>
      <c r="F2812">
        <v>30232</v>
      </c>
      <c r="G2812">
        <v>15168</v>
      </c>
      <c r="H2812">
        <v>15064</v>
      </c>
      <c r="I2812">
        <v>14513</v>
      </c>
      <c r="J2812">
        <v>14479</v>
      </c>
      <c r="K2812">
        <v>171</v>
      </c>
      <c r="L2812">
        <v>102</v>
      </c>
      <c r="M2812">
        <v>82</v>
      </c>
      <c r="N2812">
        <v>69</v>
      </c>
      <c r="O2812">
        <v>147</v>
      </c>
      <c r="P2812">
        <v>162</v>
      </c>
      <c r="Q2812">
        <v>2</v>
      </c>
      <c r="R2812">
        <v>5</v>
      </c>
      <c r="S2812">
        <v>253</v>
      </c>
      <c r="T2812">
        <v>247</v>
      </c>
      <c r="U2812">
        <v>14850</v>
      </c>
      <c r="V2812">
        <v>14779</v>
      </c>
      <c r="W2812">
        <v>318</v>
      </c>
      <c r="X2812">
        <v>285</v>
      </c>
    </row>
    <row r="2813" spans="1:24" x14ac:dyDescent="0.35">
      <c r="A2813" s="6" t="str">
        <f t="shared" si="43"/>
        <v>50007</v>
      </c>
      <c r="B2813">
        <v>50</v>
      </c>
      <c r="C2813">
        <v>7</v>
      </c>
      <c r="D2813" t="s">
        <v>4462</v>
      </c>
      <c r="E2813" t="s">
        <v>4469</v>
      </c>
      <c r="F2813">
        <v>168321</v>
      </c>
      <c r="G2813">
        <v>83100</v>
      </c>
      <c r="H2813">
        <v>85221</v>
      </c>
      <c r="I2813">
        <v>74573</v>
      </c>
      <c r="J2813">
        <v>76721</v>
      </c>
      <c r="K2813">
        <v>2401</v>
      </c>
      <c r="L2813">
        <v>1941</v>
      </c>
      <c r="M2813">
        <v>224</v>
      </c>
      <c r="N2813">
        <v>215</v>
      </c>
      <c r="O2813">
        <v>3773</v>
      </c>
      <c r="P2813">
        <v>4371</v>
      </c>
      <c r="Q2813">
        <v>35</v>
      </c>
      <c r="R2813">
        <v>28</v>
      </c>
      <c r="S2813">
        <v>2094</v>
      </c>
      <c r="T2813">
        <v>1945</v>
      </c>
      <c r="U2813">
        <v>80734</v>
      </c>
      <c r="V2813">
        <v>82849</v>
      </c>
      <c r="W2813">
        <v>2366</v>
      </c>
      <c r="X2813">
        <v>2372</v>
      </c>
    </row>
    <row r="2814" spans="1:24" x14ac:dyDescent="0.35">
      <c r="A2814" s="6" t="str">
        <f t="shared" si="43"/>
        <v>50009</v>
      </c>
      <c r="B2814">
        <v>50</v>
      </c>
      <c r="C2814">
        <v>9</v>
      </c>
      <c r="D2814" t="s">
        <v>4462</v>
      </c>
      <c r="E2814" t="s">
        <v>2015</v>
      </c>
      <c r="F2814">
        <v>5920</v>
      </c>
      <c r="G2814">
        <v>2992</v>
      </c>
      <c r="H2814">
        <v>2928</v>
      </c>
      <c r="I2814">
        <v>2892</v>
      </c>
      <c r="J2814">
        <v>2807</v>
      </c>
      <c r="K2814">
        <v>26</v>
      </c>
      <c r="L2814">
        <v>8</v>
      </c>
      <c r="M2814">
        <v>16</v>
      </c>
      <c r="N2814">
        <v>20</v>
      </c>
      <c r="O2814">
        <v>10</v>
      </c>
      <c r="P2814">
        <v>31</v>
      </c>
      <c r="Q2814">
        <v>0</v>
      </c>
      <c r="R2814">
        <v>0</v>
      </c>
      <c r="S2814">
        <v>48</v>
      </c>
      <c r="T2814">
        <v>62</v>
      </c>
      <c r="U2814">
        <v>2958</v>
      </c>
      <c r="V2814">
        <v>2885</v>
      </c>
      <c r="W2814">
        <v>34</v>
      </c>
      <c r="X2814">
        <v>43</v>
      </c>
    </row>
    <row r="2815" spans="1:24" x14ac:dyDescent="0.35">
      <c r="A2815" s="6" t="str">
        <f t="shared" si="43"/>
        <v>50011</v>
      </c>
      <c r="B2815">
        <v>50</v>
      </c>
      <c r="C2815">
        <v>11</v>
      </c>
      <c r="D2815" t="s">
        <v>4462</v>
      </c>
      <c r="E2815" t="s">
        <v>80</v>
      </c>
      <c r="F2815">
        <v>49951</v>
      </c>
      <c r="G2815">
        <v>24972</v>
      </c>
      <c r="H2815">
        <v>24979</v>
      </c>
      <c r="I2815">
        <v>23654</v>
      </c>
      <c r="J2815">
        <v>23730</v>
      </c>
      <c r="K2815">
        <v>221</v>
      </c>
      <c r="L2815">
        <v>163</v>
      </c>
      <c r="M2815">
        <v>239</v>
      </c>
      <c r="N2815">
        <v>261</v>
      </c>
      <c r="O2815">
        <v>232</v>
      </c>
      <c r="P2815">
        <v>225</v>
      </c>
      <c r="Q2815">
        <v>7</v>
      </c>
      <c r="R2815">
        <v>7</v>
      </c>
      <c r="S2815">
        <v>619</v>
      </c>
      <c r="T2815">
        <v>593</v>
      </c>
      <c r="U2815">
        <v>24523</v>
      </c>
      <c r="V2815">
        <v>24524</v>
      </c>
      <c r="W2815">
        <v>449</v>
      </c>
      <c r="X2815">
        <v>455</v>
      </c>
    </row>
    <row r="2816" spans="1:24" x14ac:dyDescent="0.35">
      <c r="A2816" s="6" t="str">
        <f t="shared" si="43"/>
        <v>50013</v>
      </c>
      <c r="B2816">
        <v>50</v>
      </c>
      <c r="C2816">
        <v>13</v>
      </c>
      <c r="D2816" t="s">
        <v>4462</v>
      </c>
      <c r="E2816" t="s">
        <v>4473</v>
      </c>
      <c r="F2816">
        <v>7291</v>
      </c>
      <c r="G2816">
        <v>3738</v>
      </c>
      <c r="H2816">
        <v>3553</v>
      </c>
      <c r="I2816">
        <v>3519</v>
      </c>
      <c r="J2816">
        <v>3343</v>
      </c>
      <c r="K2816">
        <v>37</v>
      </c>
      <c r="L2816">
        <v>30</v>
      </c>
      <c r="M2816">
        <v>60</v>
      </c>
      <c r="N2816">
        <v>37</v>
      </c>
      <c r="O2816">
        <v>19</v>
      </c>
      <c r="P2816">
        <v>31</v>
      </c>
      <c r="Q2816">
        <v>0</v>
      </c>
      <c r="R2816">
        <v>5</v>
      </c>
      <c r="S2816">
        <v>103</v>
      </c>
      <c r="T2816">
        <v>107</v>
      </c>
      <c r="U2816">
        <v>3663</v>
      </c>
      <c r="V2816">
        <v>3488</v>
      </c>
      <c r="W2816">
        <v>75</v>
      </c>
      <c r="X2816">
        <v>65</v>
      </c>
    </row>
    <row r="2817" spans="1:24" x14ac:dyDescent="0.35">
      <c r="A2817" s="6" t="str">
        <f t="shared" si="43"/>
        <v>50015</v>
      </c>
      <c r="B2817">
        <v>50</v>
      </c>
      <c r="C2817">
        <v>15</v>
      </c>
      <c r="D2817" t="s">
        <v>4462</v>
      </c>
      <c r="E2817" t="s">
        <v>4475</v>
      </c>
      <c r="F2817">
        <v>25945</v>
      </c>
      <c r="G2817">
        <v>13096</v>
      </c>
      <c r="H2817">
        <v>12849</v>
      </c>
      <c r="I2817">
        <v>12556</v>
      </c>
      <c r="J2817">
        <v>12366</v>
      </c>
      <c r="K2817">
        <v>175</v>
      </c>
      <c r="L2817">
        <v>109</v>
      </c>
      <c r="M2817">
        <v>54</v>
      </c>
      <c r="N2817">
        <v>41</v>
      </c>
      <c r="O2817">
        <v>90</v>
      </c>
      <c r="P2817">
        <v>85</v>
      </c>
      <c r="Q2817">
        <v>12</v>
      </c>
      <c r="R2817">
        <v>8</v>
      </c>
      <c r="S2817">
        <v>209</v>
      </c>
      <c r="T2817">
        <v>240</v>
      </c>
      <c r="U2817">
        <v>12764</v>
      </c>
      <c r="V2817">
        <v>12533</v>
      </c>
      <c r="W2817">
        <v>332</v>
      </c>
      <c r="X2817">
        <v>316</v>
      </c>
    </row>
    <row r="2818" spans="1:24" x14ac:dyDescent="0.35">
      <c r="A2818" s="6" t="str">
        <f t="shared" ref="A2818:A2881" si="44">TEXT(B2818*1000+C2818,"00000")</f>
        <v>50017</v>
      </c>
      <c r="B2818">
        <v>50</v>
      </c>
      <c r="C2818">
        <v>17</v>
      </c>
      <c r="D2818" t="s">
        <v>4462</v>
      </c>
      <c r="E2818" t="s">
        <v>377</v>
      </c>
      <c r="F2818">
        <v>29283</v>
      </c>
      <c r="G2818">
        <v>14740</v>
      </c>
      <c r="H2818">
        <v>14543</v>
      </c>
      <c r="I2818">
        <v>14286</v>
      </c>
      <c r="J2818">
        <v>14100</v>
      </c>
      <c r="K2818">
        <v>103</v>
      </c>
      <c r="L2818">
        <v>89</v>
      </c>
      <c r="M2818">
        <v>55</v>
      </c>
      <c r="N2818">
        <v>57</v>
      </c>
      <c r="O2818">
        <v>75</v>
      </c>
      <c r="P2818">
        <v>90</v>
      </c>
      <c r="Q2818">
        <v>3</v>
      </c>
      <c r="R2818">
        <v>2</v>
      </c>
      <c r="S2818">
        <v>218</v>
      </c>
      <c r="T2818">
        <v>205</v>
      </c>
      <c r="U2818">
        <v>14499</v>
      </c>
      <c r="V2818">
        <v>14312</v>
      </c>
      <c r="W2818">
        <v>241</v>
      </c>
      <c r="X2818">
        <v>231</v>
      </c>
    </row>
    <row r="2819" spans="1:24" x14ac:dyDescent="0.35">
      <c r="A2819" s="6" t="str">
        <f t="shared" si="44"/>
        <v>50019</v>
      </c>
      <c r="B2819">
        <v>50</v>
      </c>
      <c r="C2819">
        <v>19</v>
      </c>
      <c r="D2819" t="s">
        <v>4462</v>
      </c>
      <c r="E2819" t="s">
        <v>1885</v>
      </c>
      <c r="F2819">
        <v>27401</v>
      </c>
      <c r="G2819">
        <v>13797</v>
      </c>
      <c r="H2819">
        <v>13604</v>
      </c>
      <c r="I2819">
        <v>13273</v>
      </c>
      <c r="J2819">
        <v>13087</v>
      </c>
      <c r="K2819">
        <v>120</v>
      </c>
      <c r="L2819">
        <v>96</v>
      </c>
      <c r="M2819">
        <v>88</v>
      </c>
      <c r="N2819">
        <v>74</v>
      </c>
      <c r="O2819">
        <v>53</v>
      </c>
      <c r="P2819">
        <v>80</v>
      </c>
      <c r="Q2819">
        <v>4</v>
      </c>
      <c r="R2819">
        <v>4</v>
      </c>
      <c r="S2819">
        <v>259</v>
      </c>
      <c r="T2819">
        <v>263</v>
      </c>
      <c r="U2819">
        <v>13546</v>
      </c>
      <c r="V2819">
        <v>13403</v>
      </c>
      <c r="W2819">
        <v>251</v>
      </c>
      <c r="X2819">
        <v>201</v>
      </c>
    </row>
    <row r="2820" spans="1:24" x14ac:dyDescent="0.35">
      <c r="A2820" s="6" t="str">
        <f t="shared" si="44"/>
        <v>50021</v>
      </c>
      <c r="B2820">
        <v>50</v>
      </c>
      <c r="C2820">
        <v>21</v>
      </c>
      <c r="D2820" t="s">
        <v>4462</v>
      </c>
      <c r="E2820" t="s">
        <v>4479</v>
      </c>
      <c r="F2820">
        <v>60574</v>
      </c>
      <c r="G2820">
        <v>30240</v>
      </c>
      <c r="H2820">
        <v>30334</v>
      </c>
      <c r="I2820">
        <v>29199</v>
      </c>
      <c r="J2820">
        <v>29305</v>
      </c>
      <c r="K2820">
        <v>293</v>
      </c>
      <c r="L2820">
        <v>158</v>
      </c>
      <c r="M2820">
        <v>85</v>
      </c>
      <c r="N2820">
        <v>89</v>
      </c>
      <c r="O2820">
        <v>189</v>
      </c>
      <c r="P2820">
        <v>322</v>
      </c>
      <c r="Q2820">
        <v>8</v>
      </c>
      <c r="R2820">
        <v>6</v>
      </c>
      <c r="S2820">
        <v>466</v>
      </c>
      <c r="T2820">
        <v>454</v>
      </c>
      <c r="U2820">
        <v>29579</v>
      </c>
      <c r="V2820">
        <v>29750</v>
      </c>
      <c r="W2820">
        <v>661</v>
      </c>
      <c r="X2820">
        <v>584</v>
      </c>
    </row>
    <row r="2821" spans="1:24" x14ac:dyDescent="0.35">
      <c r="A2821" s="6" t="str">
        <f t="shared" si="44"/>
        <v>50023</v>
      </c>
      <c r="B2821">
        <v>50</v>
      </c>
      <c r="C2821">
        <v>23</v>
      </c>
      <c r="D2821" t="s">
        <v>4462</v>
      </c>
      <c r="E2821" t="s">
        <v>150</v>
      </c>
      <c r="F2821">
        <v>59800</v>
      </c>
      <c r="G2821">
        <v>29713</v>
      </c>
      <c r="H2821">
        <v>30087</v>
      </c>
      <c r="I2821">
        <v>28503</v>
      </c>
      <c r="J2821">
        <v>28779</v>
      </c>
      <c r="K2821">
        <v>321</v>
      </c>
      <c r="L2821">
        <v>234</v>
      </c>
      <c r="M2821">
        <v>97</v>
      </c>
      <c r="N2821">
        <v>102</v>
      </c>
      <c r="O2821">
        <v>235</v>
      </c>
      <c r="P2821">
        <v>309</v>
      </c>
      <c r="Q2821">
        <v>16</v>
      </c>
      <c r="R2821">
        <v>7</v>
      </c>
      <c r="S2821">
        <v>541</v>
      </c>
      <c r="T2821">
        <v>656</v>
      </c>
      <c r="U2821">
        <v>28911</v>
      </c>
      <c r="V2821">
        <v>29285</v>
      </c>
      <c r="W2821">
        <v>802</v>
      </c>
      <c r="X2821">
        <v>802</v>
      </c>
    </row>
    <row r="2822" spans="1:24" x14ac:dyDescent="0.35">
      <c r="A2822" s="6" t="str">
        <f t="shared" si="44"/>
        <v>50025</v>
      </c>
      <c r="B2822">
        <v>50</v>
      </c>
      <c r="C2822">
        <v>25</v>
      </c>
      <c r="D2822" t="s">
        <v>4462</v>
      </c>
      <c r="E2822" t="s">
        <v>569</v>
      </c>
      <c r="F2822">
        <v>45915</v>
      </c>
      <c r="G2822">
        <v>22744</v>
      </c>
      <c r="H2822">
        <v>23171</v>
      </c>
      <c r="I2822">
        <v>21522</v>
      </c>
      <c r="J2822">
        <v>21938</v>
      </c>
      <c r="K2822">
        <v>445</v>
      </c>
      <c r="L2822">
        <v>288</v>
      </c>
      <c r="M2822">
        <v>59</v>
      </c>
      <c r="N2822">
        <v>65</v>
      </c>
      <c r="O2822">
        <v>198</v>
      </c>
      <c r="P2822">
        <v>379</v>
      </c>
      <c r="Q2822">
        <v>18</v>
      </c>
      <c r="R2822">
        <v>11</v>
      </c>
      <c r="S2822">
        <v>502</v>
      </c>
      <c r="T2822">
        <v>490</v>
      </c>
      <c r="U2822">
        <v>22045</v>
      </c>
      <c r="V2822">
        <v>22527</v>
      </c>
      <c r="W2822">
        <v>699</v>
      </c>
      <c r="X2822">
        <v>644</v>
      </c>
    </row>
    <row r="2823" spans="1:24" x14ac:dyDescent="0.35">
      <c r="A2823" s="6" t="str">
        <f t="shared" si="44"/>
        <v>50027</v>
      </c>
      <c r="B2823">
        <v>50</v>
      </c>
      <c r="C2823">
        <v>27</v>
      </c>
      <c r="D2823" t="s">
        <v>4462</v>
      </c>
      <c r="E2823" t="s">
        <v>4483</v>
      </c>
      <c r="F2823">
        <v>57737</v>
      </c>
      <c r="G2823">
        <v>28463</v>
      </c>
      <c r="H2823">
        <v>29274</v>
      </c>
      <c r="I2823">
        <v>27281</v>
      </c>
      <c r="J2823">
        <v>28147</v>
      </c>
      <c r="K2823">
        <v>323</v>
      </c>
      <c r="L2823">
        <v>223</v>
      </c>
      <c r="M2823">
        <v>91</v>
      </c>
      <c r="N2823">
        <v>77</v>
      </c>
      <c r="O2823">
        <v>239</v>
      </c>
      <c r="P2823">
        <v>338</v>
      </c>
      <c r="Q2823">
        <v>9</v>
      </c>
      <c r="R2823">
        <v>11</v>
      </c>
      <c r="S2823">
        <v>520</v>
      </c>
      <c r="T2823">
        <v>478</v>
      </c>
      <c r="U2823">
        <v>27837</v>
      </c>
      <c r="V2823">
        <v>28664</v>
      </c>
      <c r="W2823">
        <v>626</v>
      </c>
      <c r="X2823">
        <v>610</v>
      </c>
    </row>
    <row r="2824" spans="1:24" x14ac:dyDescent="0.35">
      <c r="A2824" s="6" t="str">
        <f t="shared" si="44"/>
        <v>51001</v>
      </c>
      <c r="B2824">
        <v>51</v>
      </c>
      <c r="C2824">
        <v>1</v>
      </c>
      <c r="D2824" t="s">
        <v>4485</v>
      </c>
      <c r="E2824" t="s">
        <v>4486</v>
      </c>
      <c r="F2824">
        <v>33418</v>
      </c>
      <c r="G2824">
        <v>16488</v>
      </c>
      <c r="H2824">
        <v>16930</v>
      </c>
      <c r="I2824">
        <v>11147</v>
      </c>
      <c r="J2824">
        <v>11425</v>
      </c>
      <c r="K2824">
        <v>4745</v>
      </c>
      <c r="L2824">
        <v>4953</v>
      </c>
      <c r="M2824">
        <v>138</v>
      </c>
      <c r="N2824">
        <v>112</v>
      </c>
      <c r="O2824">
        <v>120</v>
      </c>
      <c r="P2824">
        <v>152</v>
      </c>
      <c r="Q2824">
        <v>29</v>
      </c>
      <c r="R2824">
        <v>27</v>
      </c>
      <c r="S2824">
        <v>309</v>
      </c>
      <c r="T2824">
        <v>261</v>
      </c>
      <c r="U2824">
        <v>14607</v>
      </c>
      <c r="V2824">
        <v>15383</v>
      </c>
      <c r="W2824">
        <v>1881</v>
      </c>
      <c r="X2824">
        <v>1547</v>
      </c>
    </row>
    <row r="2825" spans="1:24" x14ac:dyDescent="0.35">
      <c r="A2825" s="6" t="str">
        <f t="shared" si="44"/>
        <v>51003</v>
      </c>
      <c r="B2825">
        <v>51</v>
      </c>
      <c r="C2825">
        <v>3</v>
      </c>
      <c r="D2825" t="s">
        <v>4485</v>
      </c>
      <c r="E2825" t="s">
        <v>4488</v>
      </c>
      <c r="F2825">
        <v>112395</v>
      </c>
      <c r="G2825">
        <v>54072</v>
      </c>
      <c r="H2825">
        <v>58323</v>
      </c>
      <c r="I2825">
        <v>44019</v>
      </c>
      <c r="J2825">
        <v>47428</v>
      </c>
      <c r="K2825">
        <v>5169</v>
      </c>
      <c r="L2825">
        <v>5665</v>
      </c>
      <c r="M2825">
        <v>241</v>
      </c>
      <c r="N2825">
        <v>247</v>
      </c>
      <c r="O2825">
        <v>3067</v>
      </c>
      <c r="P2825">
        <v>3316</v>
      </c>
      <c r="Q2825">
        <v>57</v>
      </c>
      <c r="R2825">
        <v>56</v>
      </c>
      <c r="S2825">
        <v>1519</v>
      </c>
      <c r="T2825">
        <v>1611</v>
      </c>
      <c r="U2825">
        <v>49813</v>
      </c>
      <c r="V2825">
        <v>54197</v>
      </c>
      <c r="W2825">
        <v>4259</v>
      </c>
      <c r="X2825">
        <v>4126</v>
      </c>
    </row>
    <row r="2826" spans="1:24" x14ac:dyDescent="0.35">
      <c r="A2826" s="6" t="str">
        <f t="shared" si="44"/>
        <v>51005</v>
      </c>
      <c r="B2826">
        <v>51</v>
      </c>
      <c r="C2826">
        <v>5</v>
      </c>
      <c r="D2826" t="s">
        <v>4485</v>
      </c>
      <c r="E2826" t="s">
        <v>3058</v>
      </c>
      <c r="F2826">
        <v>15211</v>
      </c>
      <c r="G2826">
        <v>7483</v>
      </c>
      <c r="H2826">
        <v>7728</v>
      </c>
      <c r="I2826">
        <v>6915</v>
      </c>
      <c r="J2826">
        <v>7215</v>
      </c>
      <c r="K2826">
        <v>378</v>
      </c>
      <c r="L2826">
        <v>319</v>
      </c>
      <c r="M2826">
        <v>19</v>
      </c>
      <c r="N2826">
        <v>27</v>
      </c>
      <c r="O2826">
        <v>26</v>
      </c>
      <c r="P2826">
        <v>31</v>
      </c>
      <c r="Q2826">
        <v>6</v>
      </c>
      <c r="R2826">
        <v>7</v>
      </c>
      <c r="S2826">
        <v>139</v>
      </c>
      <c r="T2826">
        <v>129</v>
      </c>
      <c r="U2826">
        <v>7384</v>
      </c>
      <c r="V2826">
        <v>7619</v>
      </c>
      <c r="W2826">
        <v>99</v>
      </c>
      <c r="X2826">
        <v>109</v>
      </c>
    </row>
    <row r="2827" spans="1:24" x14ac:dyDescent="0.35">
      <c r="A2827" s="6" t="str">
        <f t="shared" si="44"/>
        <v>51007</v>
      </c>
      <c r="B2827">
        <v>51</v>
      </c>
      <c r="C2827">
        <v>7</v>
      </c>
      <c r="D2827" t="s">
        <v>4485</v>
      </c>
      <c r="E2827" t="s">
        <v>4491</v>
      </c>
      <c r="F2827">
        <v>13260</v>
      </c>
      <c r="G2827">
        <v>6617</v>
      </c>
      <c r="H2827">
        <v>6643</v>
      </c>
      <c r="I2827">
        <v>5120</v>
      </c>
      <c r="J2827">
        <v>5018</v>
      </c>
      <c r="K2827">
        <v>1286</v>
      </c>
      <c r="L2827">
        <v>1414</v>
      </c>
      <c r="M2827">
        <v>49</v>
      </c>
      <c r="N2827">
        <v>34</v>
      </c>
      <c r="O2827">
        <v>31</v>
      </c>
      <c r="P2827">
        <v>48</v>
      </c>
      <c r="Q2827">
        <v>1</v>
      </c>
      <c r="R2827">
        <v>6</v>
      </c>
      <c r="S2827">
        <v>130</v>
      </c>
      <c r="T2827">
        <v>123</v>
      </c>
      <c r="U2827">
        <v>6383</v>
      </c>
      <c r="V2827">
        <v>6435</v>
      </c>
      <c r="W2827">
        <v>234</v>
      </c>
      <c r="X2827">
        <v>208</v>
      </c>
    </row>
    <row r="2828" spans="1:24" x14ac:dyDescent="0.35">
      <c r="A2828" s="6" t="str">
        <f t="shared" si="44"/>
        <v>51009</v>
      </c>
      <c r="B2828">
        <v>51</v>
      </c>
      <c r="C2828">
        <v>9</v>
      </c>
      <c r="D2828" t="s">
        <v>4485</v>
      </c>
      <c r="E2828" t="s">
        <v>4493</v>
      </c>
      <c r="F2828">
        <v>31310</v>
      </c>
      <c r="G2828">
        <v>15009</v>
      </c>
      <c r="H2828">
        <v>16301</v>
      </c>
      <c r="I2828">
        <v>11533</v>
      </c>
      <c r="J2828">
        <v>12682</v>
      </c>
      <c r="K2828">
        <v>2880</v>
      </c>
      <c r="L2828">
        <v>2958</v>
      </c>
      <c r="M2828">
        <v>126</v>
      </c>
      <c r="N2828">
        <v>161</v>
      </c>
      <c r="O2828">
        <v>75</v>
      </c>
      <c r="P2828">
        <v>94</v>
      </c>
      <c r="Q2828">
        <v>7</v>
      </c>
      <c r="R2828">
        <v>8</v>
      </c>
      <c r="S2828">
        <v>388</v>
      </c>
      <c r="T2828">
        <v>398</v>
      </c>
      <c r="U2828">
        <v>14580</v>
      </c>
      <c r="V2828">
        <v>15905</v>
      </c>
      <c r="W2828">
        <v>429</v>
      </c>
      <c r="X2828">
        <v>396</v>
      </c>
    </row>
    <row r="2829" spans="1:24" x14ac:dyDescent="0.35">
      <c r="A2829" s="6" t="str">
        <f t="shared" si="44"/>
        <v>51011</v>
      </c>
      <c r="B2829">
        <v>51</v>
      </c>
      <c r="C2829">
        <v>11</v>
      </c>
      <c r="D2829" t="s">
        <v>4485</v>
      </c>
      <c r="E2829" t="s">
        <v>4495</v>
      </c>
      <c r="F2829">
        <v>16116</v>
      </c>
      <c r="G2829">
        <v>7903</v>
      </c>
      <c r="H2829">
        <v>8213</v>
      </c>
      <c r="I2829">
        <v>6229</v>
      </c>
      <c r="J2829">
        <v>6455</v>
      </c>
      <c r="K2829">
        <v>1422</v>
      </c>
      <c r="L2829">
        <v>1535</v>
      </c>
      <c r="M2829">
        <v>31</v>
      </c>
      <c r="N2829">
        <v>21</v>
      </c>
      <c r="O2829">
        <v>28</v>
      </c>
      <c r="P2829">
        <v>41</v>
      </c>
      <c r="Q2829">
        <v>2</v>
      </c>
      <c r="R2829">
        <v>7</v>
      </c>
      <c r="S2829">
        <v>191</v>
      </c>
      <c r="T2829">
        <v>154</v>
      </c>
      <c r="U2829">
        <v>7724</v>
      </c>
      <c r="V2829">
        <v>8054</v>
      </c>
      <c r="W2829">
        <v>179</v>
      </c>
      <c r="X2829">
        <v>159</v>
      </c>
    </row>
    <row r="2830" spans="1:24" x14ac:dyDescent="0.35">
      <c r="A2830" s="6" t="str">
        <f t="shared" si="44"/>
        <v>51013</v>
      </c>
      <c r="B2830">
        <v>51</v>
      </c>
      <c r="C2830">
        <v>13</v>
      </c>
      <c r="D2830" t="s">
        <v>4485</v>
      </c>
      <c r="E2830" t="s">
        <v>4497</v>
      </c>
      <c r="F2830">
        <v>238642</v>
      </c>
      <c r="G2830">
        <v>120117</v>
      </c>
      <c r="H2830">
        <v>118525</v>
      </c>
      <c r="I2830">
        <v>90890</v>
      </c>
      <c r="J2830">
        <v>86806</v>
      </c>
      <c r="K2830">
        <v>11686</v>
      </c>
      <c r="L2830">
        <v>11916</v>
      </c>
      <c r="M2830">
        <v>834</v>
      </c>
      <c r="N2830">
        <v>744</v>
      </c>
      <c r="O2830">
        <v>12173</v>
      </c>
      <c r="P2830">
        <v>14444</v>
      </c>
      <c r="Q2830">
        <v>155</v>
      </c>
      <c r="R2830">
        <v>160</v>
      </c>
      <c r="S2830">
        <v>4379</v>
      </c>
      <c r="T2830">
        <v>4455</v>
      </c>
      <c r="U2830">
        <v>100981</v>
      </c>
      <c r="V2830">
        <v>100311</v>
      </c>
      <c r="W2830">
        <v>19136</v>
      </c>
      <c r="X2830">
        <v>18214</v>
      </c>
    </row>
    <row r="2831" spans="1:24" x14ac:dyDescent="0.35">
      <c r="A2831" s="6" t="str">
        <f t="shared" si="44"/>
        <v>51015</v>
      </c>
      <c r="B2831">
        <v>51</v>
      </c>
      <c r="C2831">
        <v>15</v>
      </c>
      <c r="D2831" t="s">
        <v>4485</v>
      </c>
      <c r="E2831" t="s">
        <v>4499</v>
      </c>
      <c r="F2831">
        <v>77485</v>
      </c>
      <c r="G2831">
        <v>39520</v>
      </c>
      <c r="H2831">
        <v>37965</v>
      </c>
      <c r="I2831">
        <v>35968</v>
      </c>
      <c r="J2831">
        <v>35782</v>
      </c>
      <c r="K2831">
        <v>2476</v>
      </c>
      <c r="L2831">
        <v>1133</v>
      </c>
      <c r="M2831">
        <v>117</v>
      </c>
      <c r="N2831">
        <v>93</v>
      </c>
      <c r="O2831">
        <v>240</v>
      </c>
      <c r="P2831">
        <v>292</v>
      </c>
      <c r="Q2831">
        <v>17</v>
      </c>
      <c r="R2831">
        <v>15</v>
      </c>
      <c r="S2831">
        <v>702</v>
      </c>
      <c r="T2831">
        <v>650</v>
      </c>
      <c r="U2831">
        <v>38056</v>
      </c>
      <c r="V2831">
        <v>36716</v>
      </c>
      <c r="W2831">
        <v>1464</v>
      </c>
      <c r="X2831">
        <v>1249</v>
      </c>
    </row>
    <row r="2832" spans="1:24" x14ac:dyDescent="0.35">
      <c r="A2832" s="6" t="str">
        <f t="shared" si="44"/>
        <v>51017</v>
      </c>
      <c r="B2832">
        <v>51</v>
      </c>
      <c r="C2832">
        <v>17</v>
      </c>
      <c r="D2832" t="s">
        <v>4485</v>
      </c>
      <c r="E2832" t="s">
        <v>1657</v>
      </c>
      <c r="F2832">
        <v>4204</v>
      </c>
      <c r="G2832">
        <v>2145</v>
      </c>
      <c r="H2832">
        <v>2059</v>
      </c>
      <c r="I2832">
        <v>2001</v>
      </c>
      <c r="J2832">
        <v>1934</v>
      </c>
      <c r="K2832">
        <v>111</v>
      </c>
      <c r="L2832">
        <v>69</v>
      </c>
      <c r="M2832">
        <v>4</v>
      </c>
      <c r="N2832">
        <v>5</v>
      </c>
      <c r="O2832">
        <v>7</v>
      </c>
      <c r="P2832">
        <v>11</v>
      </c>
      <c r="Q2832">
        <v>0</v>
      </c>
      <c r="R2832">
        <v>0</v>
      </c>
      <c r="S2832">
        <v>22</v>
      </c>
      <c r="T2832">
        <v>40</v>
      </c>
      <c r="U2832">
        <v>2102</v>
      </c>
      <c r="V2832">
        <v>2020</v>
      </c>
      <c r="W2832">
        <v>43</v>
      </c>
      <c r="X2832">
        <v>39</v>
      </c>
    </row>
    <row r="2833" spans="1:24" x14ac:dyDescent="0.35">
      <c r="A2833" s="6" t="str">
        <f t="shared" si="44"/>
        <v>51019</v>
      </c>
      <c r="B2833">
        <v>51</v>
      </c>
      <c r="C2833">
        <v>19</v>
      </c>
      <c r="D2833" t="s">
        <v>4485</v>
      </c>
      <c r="E2833" t="s">
        <v>3604</v>
      </c>
      <c r="F2833">
        <v>79465</v>
      </c>
      <c r="G2833">
        <v>39393</v>
      </c>
      <c r="H2833">
        <v>40072</v>
      </c>
      <c r="I2833">
        <v>35262</v>
      </c>
      <c r="J2833">
        <v>35831</v>
      </c>
      <c r="K2833">
        <v>2811</v>
      </c>
      <c r="L2833">
        <v>2848</v>
      </c>
      <c r="M2833">
        <v>151</v>
      </c>
      <c r="N2833">
        <v>156</v>
      </c>
      <c r="O2833">
        <v>473</v>
      </c>
      <c r="P2833">
        <v>566</v>
      </c>
      <c r="Q2833">
        <v>9</v>
      </c>
      <c r="R2833">
        <v>16</v>
      </c>
      <c r="S2833">
        <v>687</v>
      </c>
      <c r="T2833">
        <v>655</v>
      </c>
      <c r="U2833">
        <v>38356</v>
      </c>
      <c r="V2833">
        <v>39046</v>
      </c>
      <c r="W2833">
        <v>1037</v>
      </c>
      <c r="X2833">
        <v>1026</v>
      </c>
    </row>
    <row r="2834" spans="1:24" x14ac:dyDescent="0.35">
      <c r="A2834" s="6" t="str">
        <f t="shared" si="44"/>
        <v>51021</v>
      </c>
      <c r="B2834">
        <v>51</v>
      </c>
      <c r="C2834">
        <v>21</v>
      </c>
      <c r="D2834" t="s">
        <v>4485</v>
      </c>
      <c r="E2834" t="s">
        <v>4503</v>
      </c>
      <c r="F2834">
        <v>6273</v>
      </c>
      <c r="G2834">
        <v>3469</v>
      </c>
      <c r="H2834">
        <v>2804</v>
      </c>
      <c r="I2834">
        <v>3199</v>
      </c>
      <c r="J2834">
        <v>2710</v>
      </c>
      <c r="K2834">
        <v>205</v>
      </c>
      <c r="L2834">
        <v>49</v>
      </c>
      <c r="M2834">
        <v>6</v>
      </c>
      <c r="N2834">
        <v>6</v>
      </c>
      <c r="O2834">
        <v>20</v>
      </c>
      <c r="P2834">
        <v>13</v>
      </c>
      <c r="Q2834">
        <v>1</v>
      </c>
      <c r="R2834">
        <v>0</v>
      </c>
      <c r="S2834">
        <v>38</v>
      </c>
      <c r="T2834">
        <v>26</v>
      </c>
      <c r="U2834">
        <v>3431</v>
      </c>
      <c r="V2834">
        <v>2781</v>
      </c>
      <c r="W2834">
        <v>38</v>
      </c>
      <c r="X2834">
        <v>23</v>
      </c>
    </row>
    <row r="2835" spans="1:24" x14ac:dyDescent="0.35">
      <c r="A2835" s="6" t="str">
        <f t="shared" si="44"/>
        <v>51023</v>
      </c>
      <c r="B2835">
        <v>51</v>
      </c>
      <c r="C2835">
        <v>23</v>
      </c>
      <c r="D2835" t="s">
        <v>4485</v>
      </c>
      <c r="E2835" t="s">
        <v>4505</v>
      </c>
      <c r="F2835">
        <v>33595</v>
      </c>
      <c r="G2835">
        <v>16774</v>
      </c>
      <c r="H2835">
        <v>16821</v>
      </c>
      <c r="I2835">
        <v>15748</v>
      </c>
      <c r="J2835">
        <v>15847</v>
      </c>
      <c r="K2835">
        <v>597</v>
      </c>
      <c r="L2835">
        <v>491</v>
      </c>
      <c r="M2835">
        <v>66</v>
      </c>
      <c r="N2835">
        <v>46</v>
      </c>
      <c r="O2835">
        <v>101</v>
      </c>
      <c r="P2835">
        <v>178</v>
      </c>
      <c r="Q2835">
        <v>6</v>
      </c>
      <c r="R2835">
        <v>4</v>
      </c>
      <c r="S2835">
        <v>256</v>
      </c>
      <c r="T2835">
        <v>255</v>
      </c>
      <c r="U2835">
        <v>16386</v>
      </c>
      <c r="V2835">
        <v>16448</v>
      </c>
      <c r="W2835">
        <v>388</v>
      </c>
      <c r="X2835">
        <v>373</v>
      </c>
    </row>
    <row r="2836" spans="1:24" x14ac:dyDescent="0.35">
      <c r="A2836" s="6" t="str">
        <f t="shared" si="44"/>
        <v>51025</v>
      </c>
      <c r="B2836">
        <v>51</v>
      </c>
      <c r="C2836">
        <v>25</v>
      </c>
      <c r="D2836" t="s">
        <v>4485</v>
      </c>
      <c r="E2836" t="s">
        <v>3072</v>
      </c>
      <c r="F2836">
        <v>15846</v>
      </c>
      <c r="G2836">
        <v>8511</v>
      </c>
      <c r="H2836">
        <v>7335</v>
      </c>
      <c r="I2836">
        <v>3464</v>
      </c>
      <c r="J2836">
        <v>3255</v>
      </c>
      <c r="K2836">
        <v>4788</v>
      </c>
      <c r="L2836">
        <v>3872</v>
      </c>
      <c r="M2836">
        <v>33</v>
      </c>
      <c r="N2836">
        <v>22</v>
      </c>
      <c r="O2836">
        <v>101</v>
      </c>
      <c r="P2836">
        <v>60</v>
      </c>
      <c r="Q2836">
        <v>5</v>
      </c>
      <c r="R2836">
        <v>5</v>
      </c>
      <c r="S2836">
        <v>120</v>
      </c>
      <c r="T2836">
        <v>121</v>
      </c>
      <c r="U2836">
        <v>8272</v>
      </c>
      <c r="V2836">
        <v>7169</v>
      </c>
      <c r="W2836">
        <v>239</v>
      </c>
      <c r="X2836">
        <v>166</v>
      </c>
    </row>
    <row r="2837" spans="1:24" x14ac:dyDescent="0.35">
      <c r="A2837" s="6" t="str">
        <f t="shared" si="44"/>
        <v>51027</v>
      </c>
      <c r="B2837">
        <v>51</v>
      </c>
      <c r="C2837">
        <v>27</v>
      </c>
      <c r="D2837" t="s">
        <v>4485</v>
      </c>
      <c r="E2837" t="s">
        <v>1348</v>
      </c>
      <c r="F2837">
        <v>20343</v>
      </c>
      <c r="G2837">
        <v>10483</v>
      </c>
      <c r="H2837">
        <v>9860</v>
      </c>
      <c r="I2837">
        <v>9645</v>
      </c>
      <c r="J2837">
        <v>9589</v>
      </c>
      <c r="K2837">
        <v>692</v>
      </c>
      <c r="L2837">
        <v>129</v>
      </c>
      <c r="M2837">
        <v>14</v>
      </c>
      <c r="N2837">
        <v>24</v>
      </c>
      <c r="O2837">
        <v>43</v>
      </c>
      <c r="P2837">
        <v>49</v>
      </c>
      <c r="Q2837">
        <v>3</v>
      </c>
      <c r="R2837">
        <v>0</v>
      </c>
      <c r="S2837">
        <v>86</v>
      </c>
      <c r="T2837">
        <v>69</v>
      </c>
      <c r="U2837">
        <v>10396</v>
      </c>
      <c r="V2837">
        <v>9761</v>
      </c>
      <c r="W2837">
        <v>87</v>
      </c>
      <c r="X2837">
        <v>99</v>
      </c>
    </row>
    <row r="2838" spans="1:24" x14ac:dyDescent="0.35">
      <c r="A2838" s="6" t="str">
        <f t="shared" si="44"/>
        <v>51029</v>
      </c>
      <c r="B2838">
        <v>51</v>
      </c>
      <c r="C2838">
        <v>29</v>
      </c>
      <c r="D2838" t="s">
        <v>4485</v>
      </c>
      <c r="E2838" t="s">
        <v>4509</v>
      </c>
      <c r="F2838">
        <v>16831</v>
      </c>
      <c r="G2838">
        <v>9325</v>
      </c>
      <c r="H2838">
        <v>7506</v>
      </c>
      <c r="I2838">
        <v>5732</v>
      </c>
      <c r="J2838">
        <v>4918</v>
      </c>
      <c r="K2838">
        <v>3328</v>
      </c>
      <c r="L2838">
        <v>2323</v>
      </c>
      <c r="M2838">
        <v>43</v>
      </c>
      <c r="N2838">
        <v>32</v>
      </c>
      <c r="O2838">
        <v>42</v>
      </c>
      <c r="P2838">
        <v>36</v>
      </c>
      <c r="Q2838">
        <v>4</v>
      </c>
      <c r="R2838">
        <v>1</v>
      </c>
      <c r="S2838">
        <v>176</v>
      </c>
      <c r="T2838">
        <v>196</v>
      </c>
      <c r="U2838">
        <v>9079</v>
      </c>
      <c r="V2838">
        <v>7334</v>
      </c>
      <c r="W2838">
        <v>246</v>
      </c>
      <c r="X2838">
        <v>172</v>
      </c>
    </row>
    <row r="2839" spans="1:24" x14ac:dyDescent="0.35">
      <c r="A2839" s="6" t="str">
        <f t="shared" si="44"/>
        <v>51031</v>
      </c>
      <c r="B2839">
        <v>51</v>
      </c>
      <c r="C2839">
        <v>31</v>
      </c>
      <c r="D2839" t="s">
        <v>4485</v>
      </c>
      <c r="E2839" t="s">
        <v>1680</v>
      </c>
      <c r="F2839">
        <v>55699</v>
      </c>
      <c r="G2839">
        <v>27190</v>
      </c>
      <c r="H2839">
        <v>28509</v>
      </c>
      <c r="I2839">
        <v>22061</v>
      </c>
      <c r="J2839">
        <v>23176</v>
      </c>
      <c r="K2839">
        <v>4142</v>
      </c>
      <c r="L2839">
        <v>4225</v>
      </c>
      <c r="M2839">
        <v>101</v>
      </c>
      <c r="N2839">
        <v>117</v>
      </c>
      <c r="O2839">
        <v>273</v>
      </c>
      <c r="P2839">
        <v>351</v>
      </c>
      <c r="Q2839">
        <v>24</v>
      </c>
      <c r="R2839">
        <v>10</v>
      </c>
      <c r="S2839">
        <v>589</v>
      </c>
      <c r="T2839">
        <v>630</v>
      </c>
      <c r="U2839">
        <v>26222</v>
      </c>
      <c r="V2839">
        <v>27686</v>
      </c>
      <c r="W2839">
        <v>968</v>
      </c>
      <c r="X2839">
        <v>823</v>
      </c>
    </row>
    <row r="2840" spans="1:24" x14ac:dyDescent="0.35">
      <c r="A2840" s="6" t="str">
        <f t="shared" si="44"/>
        <v>51033</v>
      </c>
      <c r="B2840">
        <v>51</v>
      </c>
      <c r="C2840">
        <v>33</v>
      </c>
      <c r="D2840" t="s">
        <v>4485</v>
      </c>
      <c r="E2840" t="s">
        <v>1973</v>
      </c>
      <c r="F2840">
        <v>30881</v>
      </c>
      <c r="G2840">
        <v>15387</v>
      </c>
      <c r="H2840">
        <v>15494</v>
      </c>
      <c r="I2840">
        <v>10323</v>
      </c>
      <c r="J2840">
        <v>10469</v>
      </c>
      <c r="K2840">
        <v>4246</v>
      </c>
      <c r="L2840">
        <v>4126</v>
      </c>
      <c r="M2840">
        <v>132</v>
      </c>
      <c r="N2840">
        <v>135</v>
      </c>
      <c r="O2840">
        <v>137</v>
      </c>
      <c r="P2840">
        <v>172</v>
      </c>
      <c r="Q2840">
        <v>16</v>
      </c>
      <c r="R2840">
        <v>17</v>
      </c>
      <c r="S2840">
        <v>533</v>
      </c>
      <c r="T2840">
        <v>575</v>
      </c>
      <c r="U2840">
        <v>14397</v>
      </c>
      <c r="V2840">
        <v>14557</v>
      </c>
      <c r="W2840">
        <v>990</v>
      </c>
      <c r="X2840">
        <v>937</v>
      </c>
    </row>
    <row r="2841" spans="1:24" x14ac:dyDescent="0.35">
      <c r="A2841" s="6" t="str">
        <f t="shared" si="44"/>
        <v>51035</v>
      </c>
      <c r="B2841">
        <v>51</v>
      </c>
      <c r="C2841">
        <v>35</v>
      </c>
      <c r="D2841" t="s">
        <v>4485</v>
      </c>
      <c r="E2841" t="s">
        <v>200</v>
      </c>
      <c r="F2841">
        <v>29158</v>
      </c>
      <c r="G2841">
        <v>14543</v>
      </c>
      <c r="H2841">
        <v>14615</v>
      </c>
      <c r="I2841">
        <v>14120</v>
      </c>
      <c r="J2841">
        <v>14184</v>
      </c>
      <c r="K2841">
        <v>133</v>
      </c>
      <c r="L2841">
        <v>129</v>
      </c>
      <c r="M2841">
        <v>54</v>
      </c>
      <c r="N2841">
        <v>49</v>
      </c>
      <c r="O2841">
        <v>27</v>
      </c>
      <c r="P2841">
        <v>45</v>
      </c>
      <c r="Q2841">
        <v>5</v>
      </c>
      <c r="R2841">
        <v>7</v>
      </c>
      <c r="S2841">
        <v>204</v>
      </c>
      <c r="T2841">
        <v>201</v>
      </c>
      <c r="U2841">
        <v>13931</v>
      </c>
      <c r="V2841">
        <v>14177</v>
      </c>
      <c r="W2841">
        <v>612</v>
      </c>
      <c r="X2841">
        <v>438</v>
      </c>
    </row>
    <row r="2842" spans="1:24" x14ac:dyDescent="0.35">
      <c r="A2842" s="6" t="str">
        <f t="shared" si="44"/>
        <v>51036</v>
      </c>
      <c r="B2842">
        <v>51</v>
      </c>
      <c r="C2842">
        <v>36</v>
      </c>
      <c r="D2842" t="s">
        <v>4485</v>
      </c>
      <c r="E2842" t="s">
        <v>4514</v>
      </c>
      <c r="F2842">
        <v>6771</v>
      </c>
      <c r="G2842">
        <v>3306</v>
      </c>
      <c r="H2842">
        <v>3465</v>
      </c>
      <c r="I2842">
        <v>1539</v>
      </c>
      <c r="J2842">
        <v>1479</v>
      </c>
      <c r="K2842">
        <v>1440</v>
      </c>
      <c r="L2842">
        <v>1579</v>
      </c>
      <c r="M2842">
        <v>197</v>
      </c>
      <c r="N2842">
        <v>255</v>
      </c>
      <c r="O2842">
        <v>11</v>
      </c>
      <c r="P2842">
        <v>28</v>
      </c>
      <c r="Q2842">
        <v>2</v>
      </c>
      <c r="R2842">
        <v>4</v>
      </c>
      <c r="S2842">
        <v>117</v>
      </c>
      <c r="T2842">
        <v>120</v>
      </c>
      <c r="U2842">
        <v>3249</v>
      </c>
      <c r="V2842">
        <v>3405</v>
      </c>
      <c r="W2842">
        <v>57</v>
      </c>
      <c r="X2842">
        <v>60</v>
      </c>
    </row>
    <row r="2843" spans="1:24" x14ac:dyDescent="0.35">
      <c r="A2843" s="6" t="str">
        <f t="shared" si="44"/>
        <v>51037</v>
      </c>
      <c r="B2843">
        <v>51</v>
      </c>
      <c r="C2843">
        <v>37</v>
      </c>
      <c r="D2843" t="s">
        <v>4485</v>
      </c>
      <c r="E2843" t="s">
        <v>594</v>
      </c>
      <c r="F2843">
        <v>11533</v>
      </c>
      <c r="G2843">
        <v>5738</v>
      </c>
      <c r="H2843">
        <v>5795</v>
      </c>
      <c r="I2843">
        <v>4056</v>
      </c>
      <c r="J2843">
        <v>3973</v>
      </c>
      <c r="K2843">
        <v>1523</v>
      </c>
      <c r="L2843">
        <v>1659</v>
      </c>
      <c r="M2843">
        <v>33</v>
      </c>
      <c r="N2843">
        <v>21</v>
      </c>
      <c r="O2843">
        <v>11</v>
      </c>
      <c r="P2843">
        <v>22</v>
      </c>
      <c r="Q2843">
        <v>0</v>
      </c>
      <c r="R2843">
        <v>3</v>
      </c>
      <c r="S2843">
        <v>115</v>
      </c>
      <c r="T2843">
        <v>117</v>
      </c>
      <c r="U2843">
        <v>5566</v>
      </c>
      <c r="V2843">
        <v>5691</v>
      </c>
      <c r="W2843">
        <v>172</v>
      </c>
      <c r="X2843">
        <v>104</v>
      </c>
    </row>
    <row r="2844" spans="1:24" x14ac:dyDescent="0.35">
      <c r="A2844" s="6" t="str">
        <f t="shared" si="44"/>
        <v>51041</v>
      </c>
      <c r="B2844">
        <v>51</v>
      </c>
      <c r="C2844">
        <v>41</v>
      </c>
      <c r="D2844" t="s">
        <v>4485</v>
      </c>
      <c r="E2844" t="s">
        <v>3724</v>
      </c>
      <c r="F2844">
        <v>364061</v>
      </c>
      <c r="G2844">
        <v>176342</v>
      </c>
      <c r="H2844">
        <v>187719</v>
      </c>
      <c r="I2844">
        <v>121252</v>
      </c>
      <c r="J2844">
        <v>125789</v>
      </c>
      <c r="K2844">
        <v>41794</v>
      </c>
      <c r="L2844">
        <v>47971</v>
      </c>
      <c r="M2844">
        <v>1307</v>
      </c>
      <c r="N2844">
        <v>1114</v>
      </c>
      <c r="O2844">
        <v>6464</v>
      </c>
      <c r="P2844">
        <v>6944</v>
      </c>
      <c r="Q2844">
        <v>288</v>
      </c>
      <c r="R2844">
        <v>260</v>
      </c>
      <c r="S2844">
        <v>5237</v>
      </c>
      <c r="T2844">
        <v>5641</v>
      </c>
      <c r="U2844">
        <v>155700</v>
      </c>
      <c r="V2844">
        <v>168231</v>
      </c>
      <c r="W2844">
        <v>20642</v>
      </c>
      <c r="X2844">
        <v>19488</v>
      </c>
    </row>
    <row r="2845" spans="1:24" x14ac:dyDescent="0.35">
      <c r="A2845" s="6" t="str">
        <f t="shared" si="44"/>
        <v>51043</v>
      </c>
      <c r="B2845">
        <v>51</v>
      </c>
      <c r="C2845">
        <v>43</v>
      </c>
      <c r="D2845" t="s">
        <v>4485</v>
      </c>
      <c r="E2845" t="s">
        <v>46</v>
      </c>
      <c r="F2845">
        <v>14787</v>
      </c>
      <c r="G2845">
        <v>7353</v>
      </c>
      <c r="H2845">
        <v>7434</v>
      </c>
      <c r="I2845">
        <v>6699</v>
      </c>
      <c r="J2845">
        <v>6731</v>
      </c>
      <c r="K2845">
        <v>313</v>
      </c>
      <c r="L2845">
        <v>358</v>
      </c>
      <c r="M2845">
        <v>60</v>
      </c>
      <c r="N2845">
        <v>45</v>
      </c>
      <c r="O2845">
        <v>89</v>
      </c>
      <c r="P2845">
        <v>113</v>
      </c>
      <c r="Q2845">
        <v>7</v>
      </c>
      <c r="R2845">
        <v>5</v>
      </c>
      <c r="S2845">
        <v>185</v>
      </c>
      <c r="T2845">
        <v>182</v>
      </c>
      <c r="U2845">
        <v>6863</v>
      </c>
      <c r="V2845">
        <v>7017</v>
      </c>
      <c r="W2845">
        <v>490</v>
      </c>
      <c r="X2845">
        <v>417</v>
      </c>
    </row>
    <row r="2846" spans="1:24" x14ac:dyDescent="0.35">
      <c r="A2846" s="6" t="str">
        <f t="shared" si="44"/>
        <v>51045</v>
      </c>
      <c r="B2846">
        <v>51</v>
      </c>
      <c r="C2846">
        <v>45</v>
      </c>
      <c r="D2846" t="s">
        <v>4485</v>
      </c>
      <c r="E2846" t="s">
        <v>3453</v>
      </c>
      <c r="F2846">
        <v>4892</v>
      </c>
      <c r="G2846">
        <v>2456</v>
      </c>
      <c r="H2846">
        <v>2436</v>
      </c>
      <c r="I2846">
        <v>2401</v>
      </c>
      <c r="J2846">
        <v>2378</v>
      </c>
      <c r="K2846">
        <v>16</v>
      </c>
      <c r="L2846">
        <v>9</v>
      </c>
      <c r="M2846">
        <v>11</v>
      </c>
      <c r="N2846">
        <v>12</v>
      </c>
      <c r="O2846">
        <v>4</v>
      </c>
      <c r="P2846">
        <v>10</v>
      </c>
      <c r="Q2846">
        <v>0</v>
      </c>
      <c r="R2846">
        <v>0</v>
      </c>
      <c r="S2846">
        <v>24</v>
      </c>
      <c r="T2846">
        <v>27</v>
      </c>
      <c r="U2846">
        <v>2419</v>
      </c>
      <c r="V2846">
        <v>2404</v>
      </c>
      <c r="W2846">
        <v>37</v>
      </c>
      <c r="X2846">
        <v>32</v>
      </c>
    </row>
    <row r="2847" spans="1:24" x14ac:dyDescent="0.35">
      <c r="A2847" s="6" t="str">
        <f t="shared" si="44"/>
        <v>51047</v>
      </c>
      <c r="B2847">
        <v>51</v>
      </c>
      <c r="C2847">
        <v>47</v>
      </c>
      <c r="D2847" t="s">
        <v>4485</v>
      </c>
      <c r="E2847" t="s">
        <v>4520</v>
      </c>
      <c r="F2847">
        <v>52550</v>
      </c>
      <c r="G2847">
        <v>26290</v>
      </c>
      <c r="H2847">
        <v>26260</v>
      </c>
      <c r="I2847">
        <v>20648</v>
      </c>
      <c r="J2847">
        <v>21100</v>
      </c>
      <c r="K2847">
        <v>3919</v>
      </c>
      <c r="L2847">
        <v>3517</v>
      </c>
      <c r="M2847">
        <v>271</v>
      </c>
      <c r="N2847">
        <v>244</v>
      </c>
      <c r="O2847">
        <v>513</v>
      </c>
      <c r="P2847">
        <v>460</v>
      </c>
      <c r="Q2847">
        <v>41</v>
      </c>
      <c r="R2847">
        <v>44</v>
      </c>
      <c r="S2847">
        <v>898</v>
      </c>
      <c r="T2847">
        <v>895</v>
      </c>
      <c r="U2847">
        <v>22480</v>
      </c>
      <c r="V2847">
        <v>22642</v>
      </c>
      <c r="W2847">
        <v>3810</v>
      </c>
      <c r="X2847">
        <v>3618</v>
      </c>
    </row>
    <row r="2848" spans="1:24" x14ac:dyDescent="0.35">
      <c r="A2848" s="6" t="str">
        <f t="shared" si="44"/>
        <v>51049</v>
      </c>
      <c r="B2848">
        <v>51</v>
      </c>
      <c r="C2848">
        <v>49</v>
      </c>
      <c r="D2848" t="s">
        <v>4485</v>
      </c>
      <c r="E2848" t="s">
        <v>1069</v>
      </c>
      <c r="F2848">
        <v>9676</v>
      </c>
      <c r="G2848">
        <v>4697</v>
      </c>
      <c r="H2848">
        <v>4979</v>
      </c>
      <c r="I2848">
        <v>3120</v>
      </c>
      <c r="J2848">
        <v>3213</v>
      </c>
      <c r="K2848">
        <v>1385</v>
      </c>
      <c r="L2848">
        <v>1580</v>
      </c>
      <c r="M2848">
        <v>48</v>
      </c>
      <c r="N2848">
        <v>25</v>
      </c>
      <c r="O2848">
        <v>16</v>
      </c>
      <c r="P2848">
        <v>29</v>
      </c>
      <c r="Q2848">
        <v>0</v>
      </c>
      <c r="R2848">
        <v>2</v>
      </c>
      <c r="S2848">
        <v>128</v>
      </c>
      <c r="T2848">
        <v>130</v>
      </c>
      <c r="U2848">
        <v>4560</v>
      </c>
      <c r="V2848">
        <v>4860</v>
      </c>
      <c r="W2848">
        <v>137</v>
      </c>
      <c r="X2848">
        <v>119</v>
      </c>
    </row>
    <row r="2849" spans="1:24" x14ac:dyDescent="0.35">
      <c r="A2849" s="6" t="str">
        <f t="shared" si="44"/>
        <v>51051</v>
      </c>
      <c r="B2849">
        <v>51</v>
      </c>
      <c r="C2849">
        <v>51</v>
      </c>
      <c r="D2849" t="s">
        <v>4485</v>
      </c>
      <c r="E2849" t="s">
        <v>4523</v>
      </c>
      <c r="F2849">
        <v>14128</v>
      </c>
      <c r="G2849">
        <v>7244</v>
      </c>
      <c r="H2849">
        <v>6884</v>
      </c>
      <c r="I2849">
        <v>7116</v>
      </c>
      <c r="J2849">
        <v>6768</v>
      </c>
      <c r="K2849">
        <v>40</v>
      </c>
      <c r="L2849">
        <v>37</v>
      </c>
      <c r="M2849">
        <v>18</v>
      </c>
      <c r="N2849">
        <v>12</v>
      </c>
      <c r="O2849">
        <v>14</v>
      </c>
      <c r="P2849">
        <v>16</v>
      </c>
      <c r="Q2849">
        <v>0</v>
      </c>
      <c r="R2849">
        <v>0</v>
      </c>
      <c r="S2849">
        <v>56</v>
      </c>
      <c r="T2849">
        <v>51</v>
      </c>
      <c r="U2849">
        <v>7194</v>
      </c>
      <c r="V2849">
        <v>6842</v>
      </c>
      <c r="W2849">
        <v>50</v>
      </c>
      <c r="X2849">
        <v>42</v>
      </c>
    </row>
    <row r="2850" spans="1:24" x14ac:dyDescent="0.35">
      <c r="A2850" s="6" t="str">
        <f t="shared" si="44"/>
        <v>51053</v>
      </c>
      <c r="B2850">
        <v>51</v>
      </c>
      <c r="C2850">
        <v>53</v>
      </c>
      <c r="D2850" t="s">
        <v>4485</v>
      </c>
      <c r="E2850" t="s">
        <v>4525</v>
      </c>
      <c r="F2850">
        <v>27941</v>
      </c>
      <c r="G2850">
        <v>13799</v>
      </c>
      <c r="H2850">
        <v>14142</v>
      </c>
      <c r="I2850">
        <v>9204</v>
      </c>
      <c r="J2850">
        <v>9107</v>
      </c>
      <c r="K2850">
        <v>4197</v>
      </c>
      <c r="L2850">
        <v>4526</v>
      </c>
      <c r="M2850">
        <v>63</v>
      </c>
      <c r="N2850">
        <v>62</v>
      </c>
      <c r="O2850">
        <v>90</v>
      </c>
      <c r="P2850">
        <v>160</v>
      </c>
      <c r="Q2850">
        <v>13</v>
      </c>
      <c r="R2850">
        <v>9</v>
      </c>
      <c r="S2850">
        <v>232</v>
      </c>
      <c r="T2850">
        <v>278</v>
      </c>
      <c r="U2850">
        <v>13212</v>
      </c>
      <c r="V2850">
        <v>13621</v>
      </c>
      <c r="W2850">
        <v>587</v>
      </c>
      <c r="X2850">
        <v>521</v>
      </c>
    </row>
    <row r="2851" spans="1:24" x14ac:dyDescent="0.35">
      <c r="A2851" s="6" t="str">
        <f t="shared" si="44"/>
        <v>51057</v>
      </c>
      <c r="B2851">
        <v>51</v>
      </c>
      <c r="C2851">
        <v>57</v>
      </c>
      <c r="D2851" t="s">
        <v>4485</v>
      </c>
      <c r="E2851" t="s">
        <v>2015</v>
      </c>
      <c r="F2851">
        <v>10600</v>
      </c>
      <c r="G2851">
        <v>5029</v>
      </c>
      <c r="H2851">
        <v>5571</v>
      </c>
      <c r="I2851">
        <v>2894</v>
      </c>
      <c r="J2851">
        <v>3109</v>
      </c>
      <c r="K2851">
        <v>1855</v>
      </c>
      <c r="L2851">
        <v>2157</v>
      </c>
      <c r="M2851">
        <v>51</v>
      </c>
      <c r="N2851">
        <v>58</v>
      </c>
      <c r="O2851">
        <v>41</v>
      </c>
      <c r="P2851">
        <v>60</v>
      </c>
      <c r="Q2851">
        <v>17</v>
      </c>
      <c r="R2851">
        <v>7</v>
      </c>
      <c r="S2851">
        <v>171</v>
      </c>
      <c r="T2851">
        <v>180</v>
      </c>
      <c r="U2851">
        <v>4805</v>
      </c>
      <c r="V2851">
        <v>5393</v>
      </c>
      <c r="W2851">
        <v>224</v>
      </c>
      <c r="X2851">
        <v>178</v>
      </c>
    </row>
    <row r="2852" spans="1:24" x14ac:dyDescent="0.35">
      <c r="A2852" s="6" t="str">
        <f t="shared" si="44"/>
        <v>51059</v>
      </c>
      <c r="B2852">
        <v>51</v>
      </c>
      <c r="C2852">
        <v>59</v>
      </c>
      <c r="D2852" t="s">
        <v>4485</v>
      </c>
      <c r="E2852" t="s">
        <v>4528</v>
      </c>
      <c r="F2852">
        <v>1150294</v>
      </c>
      <c r="G2852">
        <v>574520</v>
      </c>
      <c r="H2852">
        <v>575774</v>
      </c>
      <c r="I2852">
        <v>374147</v>
      </c>
      <c r="J2852">
        <v>364934</v>
      </c>
      <c r="K2852">
        <v>60580</v>
      </c>
      <c r="L2852">
        <v>62840</v>
      </c>
      <c r="M2852">
        <v>3349</v>
      </c>
      <c r="N2852">
        <v>3151</v>
      </c>
      <c r="O2852">
        <v>112417</v>
      </c>
      <c r="P2852">
        <v>121494</v>
      </c>
      <c r="Q2852">
        <v>546</v>
      </c>
      <c r="R2852">
        <v>525</v>
      </c>
      <c r="S2852">
        <v>23481</v>
      </c>
      <c r="T2852">
        <v>22830</v>
      </c>
      <c r="U2852">
        <v>473249</v>
      </c>
      <c r="V2852">
        <v>477968</v>
      </c>
      <c r="W2852">
        <v>101271</v>
      </c>
      <c r="X2852">
        <v>97806</v>
      </c>
    </row>
    <row r="2853" spans="1:24" x14ac:dyDescent="0.35">
      <c r="A2853" s="6" t="str">
        <f t="shared" si="44"/>
        <v>51061</v>
      </c>
      <c r="B2853">
        <v>51</v>
      </c>
      <c r="C2853">
        <v>61</v>
      </c>
      <c r="D2853" t="s">
        <v>4485</v>
      </c>
      <c r="E2853" t="s">
        <v>4530</v>
      </c>
      <c r="F2853">
        <v>72964</v>
      </c>
      <c r="G2853">
        <v>36320</v>
      </c>
      <c r="H2853">
        <v>36644</v>
      </c>
      <c r="I2853">
        <v>31577</v>
      </c>
      <c r="J2853">
        <v>31725</v>
      </c>
      <c r="K2853">
        <v>2875</v>
      </c>
      <c r="L2853">
        <v>2867</v>
      </c>
      <c r="M2853">
        <v>215</v>
      </c>
      <c r="N2853">
        <v>195</v>
      </c>
      <c r="O2853">
        <v>573</v>
      </c>
      <c r="P2853">
        <v>710</v>
      </c>
      <c r="Q2853">
        <v>34</v>
      </c>
      <c r="R2853">
        <v>38</v>
      </c>
      <c r="S2853">
        <v>1046</v>
      </c>
      <c r="T2853">
        <v>1109</v>
      </c>
      <c r="U2853">
        <v>32415</v>
      </c>
      <c r="V2853">
        <v>32785</v>
      </c>
      <c r="W2853">
        <v>3905</v>
      </c>
      <c r="X2853">
        <v>3859</v>
      </c>
    </row>
    <row r="2854" spans="1:24" x14ac:dyDescent="0.35">
      <c r="A2854" s="6" t="str">
        <f t="shared" si="44"/>
        <v>51063</v>
      </c>
      <c r="B2854">
        <v>51</v>
      </c>
      <c r="C2854">
        <v>63</v>
      </c>
      <c r="D2854" t="s">
        <v>4485</v>
      </c>
      <c r="E2854" t="s">
        <v>795</v>
      </c>
      <c r="F2854">
        <v>15475</v>
      </c>
      <c r="G2854">
        <v>7807</v>
      </c>
      <c r="H2854">
        <v>7668</v>
      </c>
      <c r="I2854">
        <v>7451</v>
      </c>
      <c r="J2854">
        <v>7332</v>
      </c>
      <c r="K2854">
        <v>166</v>
      </c>
      <c r="L2854">
        <v>141</v>
      </c>
      <c r="M2854">
        <v>17</v>
      </c>
      <c r="N2854">
        <v>18</v>
      </c>
      <c r="O2854">
        <v>47</v>
      </c>
      <c r="P2854">
        <v>32</v>
      </c>
      <c r="Q2854">
        <v>1</v>
      </c>
      <c r="R2854">
        <v>3</v>
      </c>
      <c r="S2854">
        <v>125</v>
      </c>
      <c r="T2854">
        <v>142</v>
      </c>
      <c r="U2854">
        <v>7557</v>
      </c>
      <c r="V2854">
        <v>7455</v>
      </c>
      <c r="W2854">
        <v>250</v>
      </c>
      <c r="X2854">
        <v>213</v>
      </c>
    </row>
    <row r="2855" spans="1:24" x14ac:dyDescent="0.35">
      <c r="A2855" s="6" t="str">
        <f t="shared" si="44"/>
        <v>51065</v>
      </c>
      <c r="B2855">
        <v>51</v>
      </c>
      <c r="C2855">
        <v>65</v>
      </c>
      <c r="D2855" t="s">
        <v>4485</v>
      </c>
      <c r="E2855" t="s">
        <v>4533</v>
      </c>
      <c r="F2855">
        <v>27252</v>
      </c>
      <c r="G2855">
        <v>12662</v>
      </c>
      <c r="H2855">
        <v>14590</v>
      </c>
      <c r="I2855">
        <v>10345</v>
      </c>
      <c r="J2855">
        <v>11598</v>
      </c>
      <c r="K2855">
        <v>1783</v>
      </c>
      <c r="L2855">
        <v>2377</v>
      </c>
      <c r="M2855">
        <v>58</v>
      </c>
      <c r="N2855">
        <v>68</v>
      </c>
      <c r="O2855">
        <v>98</v>
      </c>
      <c r="P2855">
        <v>157</v>
      </c>
      <c r="Q2855">
        <v>9</v>
      </c>
      <c r="R2855">
        <v>18</v>
      </c>
      <c r="S2855">
        <v>369</v>
      </c>
      <c r="T2855">
        <v>372</v>
      </c>
      <c r="U2855">
        <v>12147</v>
      </c>
      <c r="V2855">
        <v>14029</v>
      </c>
      <c r="W2855">
        <v>515</v>
      </c>
      <c r="X2855">
        <v>561</v>
      </c>
    </row>
    <row r="2856" spans="1:24" x14ac:dyDescent="0.35">
      <c r="A2856" s="6" t="str">
        <f t="shared" si="44"/>
        <v>51067</v>
      </c>
      <c r="B2856">
        <v>51</v>
      </c>
      <c r="C2856">
        <v>67</v>
      </c>
      <c r="D2856" t="s">
        <v>4485</v>
      </c>
      <c r="E2856" t="s">
        <v>80</v>
      </c>
      <c r="F2856">
        <v>54467</v>
      </c>
      <c r="G2856">
        <v>27066</v>
      </c>
      <c r="H2856">
        <v>27401</v>
      </c>
      <c r="I2856">
        <v>24077</v>
      </c>
      <c r="J2856">
        <v>24511</v>
      </c>
      <c r="K2856">
        <v>2242</v>
      </c>
      <c r="L2856">
        <v>2153</v>
      </c>
      <c r="M2856">
        <v>151</v>
      </c>
      <c r="N2856">
        <v>133</v>
      </c>
      <c r="O2856">
        <v>123</v>
      </c>
      <c r="P2856">
        <v>164</v>
      </c>
      <c r="Q2856">
        <v>20</v>
      </c>
      <c r="R2856">
        <v>13</v>
      </c>
      <c r="S2856">
        <v>453</v>
      </c>
      <c r="T2856">
        <v>427</v>
      </c>
      <c r="U2856">
        <v>26075</v>
      </c>
      <c r="V2856">
        <v>26484</v>
      </c>
      <c r="W2856">
        <v>991</v>
      </c>
      <c r="X2856">
        <v>917</v>
      </c>
    </row>
    <row r="2857" spans="1:24" x14ac:dyDescent="0.35">
      <c r="A2857" s="6" t="str">
        <f t="shared" si="44"/>
        <v>51069</v>
      </c>
      <c r="B2857">
        <v>51</v>
      </c>
      <c r="C2857">
        <v>69</v>
      </c>
      <c r="D2857" t="s">
        <v>4485</v>
      </c>
      <c r="E2857" t="s">
        <v>1982</v>
      </c>
      <c r="F2857">
        <v>91418</v>
      </c>
      <c r="G2857">
        <v>45741</v>
      </c>
      <c r="H2857">
        <v>45677</v>
      </c>
      <c r="I2857">
        <v>41130</v>
      </c>
      <c r="J2857">
        <v>41378</v>
      </c>
      <c r="K2857">
        <v>2429</v>
      </c>
      <c r="L2857">
        <v>1989</v>
      </c>
      <c r="M2857">
        <v>264</v>
      </c>
      <c r="N2857">
        <v>210</v>
      </c>
      <c r="O2857">
        <v>753</v>
      </c>
      <c r="P2857">
        <v>974</v>
      </c>
      <c r="Q2857">
        <v>42</v>
      </c>
      <c r="R2857">
        <v>37</v>
      </c>
      <c r="S2857">
        <v>1123</v>
      </c>
      <c r="T2857">
        <v>1089</v>
      </c>
      <c r="U2857">
        <v>40590</v>
      </c>
      <c r="V2857">
        <v>40887</v>
      </c>
      <c r="W2857">
        <v>5151</v>
      </c>
      <c r="X2857">
        <v>4790</v>
      </c>
    </row>
    <row r="2858" spans="1:24" x14ac:dyDescent="0.35">
      <c r="A2858" s="6" t="str">
        <f t="shared" si="44"/>
        <v>51071</v>
      </c>
      <c r="B2858">
        <v>51</v>
      </c>
      <c r="C2858">
        <v>71</v>
      </c>
      <c r="D2858" t="s">
        <v>4485</v>
      </c>
      <c r="E2858" t="s">
        <v>3919</v>
      </c>
      <c r="F2858">
        <v>16792</v>
      </c>
      <c r="G2858">
        <v>8337</v>
      </c>
      <c r="H2858">
        <v>8455</v>
      </c>
      <c r="I2858">
        <v>7989</v>
      </c>
      <c r="J2858">
        <v>8143</v>
      </c>
      <c r="K2858">
        <v>157</v>
      </c>
      <c r="L2858">
        <v>125</v>
      </c>
      <c r="M2858">
        <v>26</v>
      </c>
      <c r="N2858">
        <v>21</v>
      </c>
      <c r="O2858">
        <v>44</v>
      </c>
      <c r="P2858">
        <v>54</v>
      </c>
      <c r="Q2858">
        <v>4</v>
      </c>
      <c r="R2858">
        <v>0</v>
      </c>
      <c r="S2858">
        <v>117</v>
      </c>
      <c r="T2858">
        <v>112</v>
      </c>
      <c r="U2858">
        <v>8202</v>
      </c>
      <c r="V2858">
        <v>8328</v>
      </c>
      <c r="W2858">
        <v>135</v>
      </c>
      <c r="X2858">
        <v>127</v>
      </c>
    </row>
    <row r="2859" spans="1:24" x14ac:dyDescent="0.35">
      <c r="A2859" s="6" t="str">
        <f t="shared" si="44"/>
        <v>51073</v>
      </c>
      <c r="B2859">
        <v>51</v>
      </c>
      <c r="C2859">
        <v>73</v>
      </c>
      <c r="D2859" t="s">
        <v>4485</v>
      </c>
      <c r="E2859" t="s">
        <v>2883</v>
      </c>
      <c r="F2859">
        <v>38715</v>
      </c>
      <c r="G2859">
        <v>19232</v>
      </c>
      <c r="H2859">
        <v>19483</v>
      </c>
      <c r="I2859">
        <v>16884</v>
      </c>
      <c r="J2859">
        <v>17119</v>
      </c>
      <c r="K2859">
        <v>1562</v>
      </c>
      <c r="L2859">
        <v>1534</v>
      </c>
      <c r="M2859">
        <v>112</v>
      </c>
      <c r="N2859">
        <v>100</v>
      </c>
      <c r="O2859">
        <v>140</v>
      </c>
      <c r="P2859">
        <v>199</v>
      </c>
      <c r="Q2859">
        <v>12</v>
      </c>
      <c r="R2859">
        <v>12</v>
      </c>
      <c r="S2859">
        <v>522</v>
      </c>
      <c r="T2859">
        <v>519</v>
      </c>
      <c r="U2859">
        <v>18516</v>
      </c>
      <c r="V2859">
        <v>18761</v>
      </c>
      <c r="W2859">
        <v>716</v>
      </c>
      <c r="X2859">
        <v>722</v>
      </c>
    </row>
    <row r="2860" spans="1:24" x14ac:dyDescent="0.35">
      <c r="A2860" s="6" t="str">
        <f t="shared" si="44"/>
        <v>51075</v>
      </c>
      <c r="B2860">
        <v>51</v>
      </c>
      <c r="C2860">
        <v>75</v>
      </c>
      <c r="D2860" t="s">
        <v>4485</v>
      </c>
      <c r="E2860" t="s">
        <v>4539</v>
      </c>
      <c r="F2860">
        <v>24730</v>
      </c>
      <c r="G2860">
        <v>12270</v>
      </c>
      <c r="H2860">
        <v>12460</v>
      </c>
      <c r="I2860">
        <v>9834</v>
      </c>
      <c r="J2860">
        <v>10081</v>
      </c>
      <c r="K2860">
        <v>1941</v>
      </c>
      <c r="L2860">
        <v>1846</v>
      </c>
      <c r="M2860">
        <v>39</v>
      </c>
      <c r="N2860">
        <v>43</v>
      </c>
      <c r="O2860">
        <v>223</v>
      </c>
      <c r="P2860">
        <v>247</v>
      </c>
      <c r="Q2860">
        <v>9</v>
      </c>
      <c r="R2860">
        <v>5</v>
      </c>
      <c r="S2860">
        <v>224</v>
      </c>
      <c r="T2860">
        <v>238</v>
      </c>
      <c r="U2860">
        <v>11860</v>
      </c>
      <c r="V2860">
        <v>12015</v>
      </c>
      <c r="W2860">
        <v>410</v>
      </c>
      <c r="X2860">
        <v>445</v>
      </c>
    </row>
    <row r="2861" spans="1:24" x14ac:dyDescent="0.35">
      <c r="A2861" s="6" t="str">
        <f t="shared" si="44"/>
        <v>51077</v>
      </c>
      <c r="B2861">
        <v>51</v>
      </c>
      <c r="C2861">
        <v>77</v>
      </c>
      <c r="D2861" t="s">
        <v>4485</v>
      </c>
      <c r="E2861" t="s">
        <v>1714</v>
      </c>
      <c r="F2861">
        <v>15336</v>
      </c>
      <c r="G2861">
        <v>7978</v>
      </c>
      <c r="H2861">
        <v>7358</v>
      </c>
      <c r="I2861">
        <v>7129</v>
      </c>
      <c r="J2861">
        <v>7015</v>
      </c>
      <c r="K2861">
        <v>703</v>
      </c>
      <c r="L2861">
        <v>206</v>
      </c>
      <c r="M2861">
        <v>29</v>
      </c>
      <c r="N2861">
        <v>21</v>
      </c>
      <c r="O2861">
        <v>8</v>
      </c>
      <c r="P2861">
        <v>23</v>
      </c>
      <c r="Q2861">
        <v>2</v>
      </c>
      <c r="R2861">
        <v>3</v>
      </c>
      <c r="S2861">
        <v>107</v>
      </c>
      <c r="T2861">
        <v>90</v>
      </c>
      <c r="U2861">
        <v>7657</v>
      </c>
      <c r="V2861">
        <v>7102</v>
      </c>
      <c r="W2861">
        <v>321</v>
      </c>
      <c r="X2861">
        <v>256</v>
      </c>
    </row>
    <row r="2862" spans="1:24" x14ac:dyDescent="0.35">
      <c r="A2862" s="6" t="str">
        <f t="shared" si="44"/>
        <v>51079</v>
      </c>
      <c r="B2862">
        <v>51</v>
      </c>
      <c r="C2862">
        <v>79</v>
      </c>
      <c r="D2862" t="s">
        <v>4485</v>
      </c>
      <c r="E2862" t="s">
        <v>84</v>
      </c>
      <c r="F2862">
        <v>20554</v>
      </c>
      <c r="G2862">
        <v>10156</v>
      </c>
      <c r="H2862">
        <v>10398</v>
      </c>
      <c r="I2862">
        <v>8808</v>
      </c>
      <c r="J2862">
        <v>9043</v>
      </c>
      <c r="K2862">
        <v>815</v>
      </c>
      <c r="L2862">
        <v>739</v>
      </c>
      <c r="M2862">
        <v>52</v>
      </c>
      <c r="N2862">
        <v>52</v>
      </c>
      <c r="O2862">
        <v>206</v>
      </c>
      <c r="P2862">
        <v>260</v>
      </c>
      <c r="Q2862">
        <v>7</v>
      </c>
      <c r="R2862">
        <v>6</v>
      </c>
      <c r="S2862">
        <v>268</v>
      </c>
      <c r="T2862">
        <v>298</v>
      </c>
      <c r="U2862">
        <v>9459</v>
      </c>
      <c r="V2862">
        <v>9768</v>
      </c>
      <c r="W2862">
        <v>697</v>
      </c>
      <c r="X2862">
        <v>630</v>
      </c>
    </row>
    <row r="2863" spans="1:24" x14ac:dyDescent="0.35">
      <c r="A2863" s="6" t="str">
        <f t="shared" si="44"/>
        <v>51081</v>
      </c>
      <c r="B2863">
        <v>51</v>
      </c>
      <c r="C2863">
        <v>81</v>
      </c>
      <c r="D2863" t="s">
        <v>4485</v>
      </c>
      <c r="E2863" t="s">
        <v>4543</v>
      </c>
      <c r="F2863">
        <v>11391</v>
      </c>
      <c r="G2863">
        <v>7102</v>
      </c>
      <c r="H2863">
        <v>4289</v>
      </c>
      <c r="I2863">
        <v>2619</v>
      </c>
      <c r="J2863">
        <v>1638</v>
      </c>
      <c r="K2863">
        <v>4367</v>
      </c>
      <c r="L2863">
        <v>2516</v>
      </c>
      <c r="M2863">
        <v>14</v>
      </c>
      <c r="N2863">
        <v>18</v>
      </c>
      <c r="O2863">
        <v>32</v>
      </c>
      <c r="P2863">
        <v>49</v>
      </c>
      <c r="Q2863">
        <v>1</v>
      </c>
      <c r="R2863">
        <v>5</v>
      </c>
      <c r="S2863">
        <v>69</v>
      </c>
      <c r="T2863">
        <v>63</v>
      </c>
      <c r="U2863">
        <v>6923</v>
      </c>
      <c r="V2863">
        <v>4176</v>
      </c>
      <c r="W2863">
        <v>179</v>
      </c>
      <c r="X2863">
        <v>113</v>
      </c>
    </row>
    <row r="2864" spans="1:24" x14ac:dyDescent="0.35">
      <c r="A2864" s="6" t="str">
        <f t="shared" si="44"/>
        <v>51083</v>
      </c>
      <c r="B2864">
        <v>51</v>
      </c>
      <c r="C2864">
        <v>83</v>
      </c>
      <c r="D2864" t="s">
        <v>4485</v>
      </c>
      <c r="E2864" t="s">
        <v>3124</v>
      </c>
      <c r="F2864">
        <v>34024</v>
      </c>
      <c r="G2864">
        <v>16355</v>
      </c>
      <c r="H2864">
        <v>17669</v>
      </c>
      <c r="I2864">
        <v>10162</v>
      </c>
      <c r="J2864">
        <v>10661</v>
      </c>
      <c r="K2864">
        <v>5749</v>
      </c>
      <c r="L2864">
        <v>6565</v>
      </c>
      <c r="M2864">
        <v>79</v>
      </c>
      <c r="N2864">
        <v>60</v>
      </c>
      <c r="O2864">
        <v>102</v>
      </c>
      <c r="P2864">
        <v>127</v>
      </c>
      <c r="Q2864">
        <v>4</v>
      </c>
      <c r="R2864">
        <v>3</v>
      </c>
      <c r="S2864">
        <v>259</v>
      </c>
      <c r="T2864">
        <v>253</v>
      </c>
      <c r="U2864">
        <v>15924</v>
      </c>
      <c r="V2864">
        <v>17325</v>
      </c>
      <c r="W2864">
        <v>431</v>
      </c>
      <c r="X2864">
        <v>344</v>
      </c>
    </row>
    <row r="2865" spans="1:24" x14ac:dyDescent="0.35">
      <c r="A2865" s="6" t="str">
        <f t="shared" si="44"/>
        <v>51085</v>
      </c>
      <c r="B2865">
        <v>51</v>
      </c>
      <c r="C2865">
        <v>85</v>
      </c>
      <c r="D2865" t="s">
        <v>4485</v>
      </c>
      <c r="E2865" t="s">
        <v>4546</v>
      </c>
      <c r="F2865">
        <v>109977</v>
      </c>
      <c r="G2865">
        <v>54204</v>
      </c>
      <c r="H2865">
        <v>55773</v>
      </c>
      <c r="I2865">
        <v>46619</v>
      </c>
      <c r="J2865">
        <v>47588</v>
      </c>
      <c r="K2865">
        <v>5211</v>
      </c>
      <c r="L2865">
        <v>5408</v>
      </c>
      <c r="M2865">
        <v>272</v>
      </c>
      <c r="N2865">
        <v>275</v>
      </c>
      <c r="O2865">
        <v>960</v>
      </c>
      <c r="P2865">
        <v>1258</v>
      </c>
      <c r="Q2865">
        <v>54</v>
      </c>
      <c r="R2865">
        <v>55</v>
      </c>
      <c r="S2865">
        <v>1088</v>
      </c>
      <c r="T2865">
        <v>1189</v>
      </c>
      <c r="U2865">
        <v>52171</v>
      </c>
      <c r="V2865">
        <v>53897</v>
      </c>
      <c r="W2865">
        <v>2033</v>
      </c>
      <c r="X2865">
        <v>1876</v>
      </c>
    </row>
    <row r="2866" spans="1:24" x14ac:dyDescent="0.35">
      <c r="A2866" s="6" t="str">
        <f t="shared" si="44"/>
        <v>51087</v>
      </c>
      <c r="B2866">
        <v>51</v>
      </c>
      <c r="C2866">
        <v>87</v>
      </c>
      <c r="D2866" t="s">
        <v>4485</v>
      </c>
      <c r="E2866" t="s">
        <v>4548</v>
      </c>
      <c r="F2866">
        <v>334931</v>
      </c>
      <c r="G2866">
        <v>159738</v>
      </c>
      <c r="H2866">
        <v>175193</v>
      </c>
      <c r="I2866">
        <v>92507</v>
      </c>
      <c r="J2866">
        <v>97243</v>
      </c>
      <c r="K2866">
        <v>46243</v>
      </c>
      <c r="L2866">
        <v>56715</v>
      </c>
      <c r="M2866">
        <v>622</v>
      </c>
      <c r="N2866">
        <v>600</v>
      </c>
      <c r="O2866">
        <v>16011</v>
      </c>
      <c r="P2866">
        <v>15887</v>
      </c>
      <c r="Q2866">
        <v>121</v>
      </c>
      <c r="R2866">
        <v>120</v>
      </c>
      <c r="S2866">
        <v>4234</v>
      </c>
      <c r="T2866">
        <v>4628</v>
      </c>
      <c r="U2866">
        <v>148085</v>
      </c>
      <c r="V2866">
        <v>164818</v>
      </c>
      <c r="W2866">
        <v>11653</v>
      </c>
      <c r="X2866">
        <v>10375</v>
      </c>
    </row>
    <row r="2867" spans="1:24" x14ac:dyDescent="0.35">
      <c r="A2867" s="6" t="str">
        <f t="shared" si="44"/>
        <v>51089</v>
      </c>
      <c r="B2867">
        <v>51</v>
      </c>
      <c r="C2867">
        <v>89</v>
      </c>
      <c r="D2867" t="s">
        <v>4485</v>
      </c>
      <c r="E2867" t="s">
        <v>88</v>
      </c>
      <c r="F2867">
        <v>50949</v>
      </c>
      <c r="G2867">
        <v>24748</v>
      </c>
      <c r="H2867">
        <v>26201</v>
      </c>
      <c r="I2867">
        <v>18403</v>
      </c>
      <c r="J2867">
        <v>19416</v>
      </c>
      <c r="K2867">
        <v>5564</v>
      </c>
      <c r="L2867">
        <v>5999</v>
      </c>
      <c r="M2867">
        <v>104</v>
      </c>
      <c r="N2867">
        <v>92</v>
      </c>
      <c r="O2867">
        <v>126</v>
      </c>
      <c r="P2867">
        <v>134</v>
      </c>
      <c r="Q2867">
        <v>23</v>
      </c>
      <c r="R2867">
        <v>16</v>
      </c>
      <c r="S2867">
        <v>528</v>
      </c>
      <c r="T2867">
        <v>544</v>
      </c>
      <c r="U2867">
        <v>23062</v>
      </c>
      <c r="V2867">
        <v>24621</v>
      </c>
      <c r="W2867">
        <v>1686</v>
      </c>
      <c r="X2867">
        <v>1580</v>
      </c>
    </row>
    <row r="2868" spans="1:24" x14ac:dyDescent="0.35">
      <c r="A2868" s="6" t="str">
        <f t="shared" si="44"/>
        <v>51091</v>
      </c>
      <c r="B2868">
        <v>51</v>
      </c>
      <c r="C2868">
        <v>91</v>
      </c>
      <c r="D2868" t="s">
        <v>4485</v>
      </c>
      <c r="E2868" t="s">
        <v>3353</v>
      </c>
      <c r="F2868">
        <v>2232</v>
      </c>
      <c r="G2868">
        <v>1115</v>
      </c>
      <c r="H2868">
        <v>1117</v>
      </c>
      <c r="I2868">
        <v>1083</v>
      </c>
      <c r="J2868">
        <v>1096</v>
      </c>
      <c r="K2868">
        <v>13</v>
      </c>
      <c r="L2868">
        <v>8</v>
      </c>
      <c r="M2868">
        <v>5</v>
      </c>
      <c r="N2868">
        <v>1</v>
      </c>
      <c r="O2868">
        <v>8</v>
      </c>
      <c r="P2868">
        <v>9</v>
      </c>
      <c r="Q2868">
        <v>0</v>
      </c>
      <c r="R2868">
        <v>0</v>
      </c>
      <c r="S2868">
        <v>6</v>
      </c>
      <c r="T2868">
        <v>3</v>
      </c>
      <c r="U2868">
        <v>1096</v>
      </c>
      <c r="V2868">
        <v>1106</v>
      </c>
      <c r="W2868">
        <v>19</v>
      </c>
      <c r="X2868">
        <v>11</v>
      </c>
    </row>
    <row r="2869" spans="1:24" x14ac:dyDescent="0.35">
      <c r="A2869" s="6" t="str">
        <f t="shared" si="44"/>
        <v>51093</v>
      </c>
      <c r="B2869">
        <v>51</v>
      </c>
      <c r="C2869">
        <v>93</v>
      </c>
      <c r="D2869" t="s">
        <v>4485</v>
      </c>
      <c r="E2869" t="s">
        <v>4552</v>
      </c>
      <c r="F2869">
        <v>38611</v>
      </c>
      <c r="G2869">
        <v>19053</v>
      </c>
      <c r="H2869">
        <v>19558</v>
      </c>
      <c r="I2869">
        <v>14029</v>
      </c>
      <c r="J2869">
        <v>14043</v>
      </c>
      <c r="K2869">
        <v>4277</v>
      </c>
      <c r="L2869">
        <v>4668</v>
      </c>
      <c r="M2869">
        <v>108</v>
      </c>
      <c r="N2869">
        <v>86</v>
      </c>
      <c r="O2869">
        <v>151</v>
      </c>
      <c r="P2869">
        <v>236</v>
      </c>
      <c r="Q2869">
        <v>11</v>
      </c>
      <c r="R2869">
        <v>12</v>
      </c>
      <c r="S2869">
        <v>477</v>
      </c>
      <c r="T2869">
        <v>513</v>
      </c>
      <c r="U2869">
        <v>18414</v>
      </c>
      <c r="V2869">
        <v>18954</v>
      </c>
      <c r="W2869">
        <v>639</v>
      </c>
      <c r="X2869">
        <v>604</v>
      </c>
    </row>
    <row r="2870" spans="1:24" x14ac:dyDescent="0.35">
      <c r="A2870" s="6" t="str">
        <f t="shared" si="44"/>
        <v>51095</v>
      </c>
      <c r="B2870">
        <v>51</v>
      </c>
      <c r="C2870">
        <v>95</v>
      </c>
      <c r="D2870" t="s">
        <v>4485</v>
      </c>
      <c r="E2870" t="s">
        <v>4554</v>
      </c>
      <c r="F2870">
        <v>78253</v>
      </c>
      <c r="G2870">
        <v>37935</v>
      </c>
      <c r="H2870">
        <v>40318</v>
      </c>
      <c r="I2870">
        <v>30355</v>
      </c>
      <c r="J2870">
        <v>32100</v>
      </c>
      <c r="K2870">
        <v>5264</v>
      </c>
      <c r="L2870">
        <v>5634</v>
      </c>
      <c r="M2870">
        <v>163</v>
      </c>
      <c r="N2870">
        <v>176</v>
      </c>
      <c r="O2870">
        <v>954</v>
      </c>
      <c r="P2870">
        <v>1239</v>
      </c>
      <c r="Q2870">
        <v>30</v>
      </c>
      <c r="R2870">
        <v>47</v>
      </c>
      <c r="S2870">
        <v>1169</v>
      </c>
      <c r="T2870">
        <v>1122</v>
      </c>
      <c r="U2870">
        <v>35365</v>
      </c>
      <c r="V2870">
        <v>37717</v>
      </c>
      <c r="W2870">
        <v>2570</v>
      </c>
      <c r="X2870">
        <v>2601</v>
      </c>
    </row>
    <row r="2871" spans="1:24" x14ac:dyDescent="0.35">
      <c r="A2871" s="6" t="str">
        <f t="shared" si="44"/>
        <v>51097</v>
      </c>
      <c r="B2871">
        <v>51</v>
      </c>
      <c r="C2871">
        <v>97</v>
      </c>
      <c r="D2871" t="s">
        <v>4485</v>
      </c>
      <c r="E2871" t="s">
        <v>4556</v>
      </c>
      <c r="F2871">
        <v>6606</v>
      </c>
      <c r="G2871">
        <v>3394</v>
      </c>
      <c r="H2871">
        <v>3212</v>
      </c>
      <c r="I2871">
        <v>2352</v>
      </c>
      <c r="J2871">
        <v>2173</v>
      </c>
      <c r="K2871">
        <v>863</v>
      </c>
      <c r="L2871">
        <v>862</v>
      </c>
      <c r="M2871">
        <v>70</v>
      </c>
      <c r="N2871">
        <v>48</v>
      </c>
      <c r="O2871">
        <v>13</v>
      </c>
      <c r="P2871">
        <v>22</v>
      </c>
      <c r="Q2871">
        <v>0</v>
      </c>
      <c r="R2871">
        <v>3</v>
      </c>
      <c r="S2871">
        <v>96</v>
      </c>
      <c r="T2871">
        <v>104</v>
      </c>
      <c r="U2871">
        <v>3275</v>
      </c>
      <c r="V2871">
        <v>3150</v>
      </c>
      <c r="W2871">
        <v>119</v>
      </c>
      <c r="X2871">
        <v>62</v>
      </c>
    </row>
    <row r="2872" spans="1:24" x14ac:dyDescent="0.35">
      <c r="A2872" s="6" t="str">
        <f t="shared" si="44"/>
        <v>51099</v>
      </c>
      <c r="B2872">
        <v>51</v>
      </c>
      <c r="C2872">
        <v>99</v>
      </c>
      <c r="D2872" t="s">
        <v>4485</v>
      </c>
      <c r="E2872" t="s">
        <v>4558</v>
      </c>
      <c r="F2872">
        <v>26724</v>
      </c>
      <c r="G2872">
        <v>13587</v>
      </c>
      <c r="H2872">
        <v>13137</v>
      </c>
      <c r="I2872">
        <v>10617</v>
      </c>
      <c r="J2872">
        <v>10172</v>
      </c>
      <c r="K2872">
        <v>2136</v>
      </c>
      <c r="L2872">
        <v>2114</v>
      </c>
      <c r="M2872">
        <v>113</v>
      </c>
      <c r="N2872">
        <v>118</v>
      </c>
      <c r="O2872">
        <v>197</v>
      </c>
      <c r="P2872">
        <v>248</v>
      </c>
      <c r="Q2872">
        <v>18</v>
      </c>
      <c r="R2872">
        <v>15</v>
      </c>
      <c r="S2872">
        <v>506</v>
      </c>
      <c r="T2872">
        <v>470</v>
      </c>
      <c r="U2872">
        <v>12750</v>
      </c>
      <c r="V2872">
        <v>12385</v>
      </c>
      <c r="W2872">
        <v>837</v>
      </c>
      <c r="X2872">
        <v>752</v>
      </c>
    </row>
    <row r="2873" spans="1:24" x14ac:dyDescent="0.35">
      <c r="A2873" s="6" t="str">
        <f t="shared" si="44"/>
        <v>51101</v>
      </c>
      <c r="B2873">
        <v>51</v>
      </c>
      <c r="C2873">
        <v>101</v>
      </c>
      <c r="D2873" t="s">
        <v>4485</v>
      </c>
      <c r="E2873" t="s">
        <v>4560</v>
      </c>
      <c r="F2873">
        <v>17811</v>
      </c>
      <c r="G2873">
        <v>8802</v>
      </c>
      <c r="H2873">
        <v>9009</v>
      </c>
      <c r="I2873">
        <v>7053</v>
      </c>
      <c r="J2873">
        <v>7068</v>
      </c>
      <c r="K2873">
        <v>1293</v>
      </c>
      <c r="L2873">
        <v>1468</v>
      </c>
      <c r="M2873">
        <v>140</v>
      </c>
      <c r="N2873">
        <v>131</v>
      </c>
      <c r="O2873">
        <v>101</v>
      </c>
      <c r="P2873">
        <v>124</v>
      </c>
      <c r="Q2873">
        <v>1</v>
      </c>
      <c r="R2873">
        <v>3</v>
      </c>
      <c r="S2873">
        <v>214</v>
      </c>
      <c r="T2873">
        <v>215</v>
      </c>
      <c r="U2873">
        <v>8529</v>
      </c>
      <c r="V2873">
        <v>8783</v>
      </c>
      <c r="W2873">
        <v>273</v>
      </c>
      <c r="X2873">
        <v>226</v>
      </c>
    </row>
    <row r="2874" spans="1:24" x14ac:dyDescent="0.35">
      <c r="A2874" s="6" t="str">
        <f t="shared" si="44"/>
        <v>51103</v>
      </c>
      <c r="B2874">
        <v>51</v>
      </c>
      <c r="C2874">
        <v>103</v>
      </c>
      <c r="D2874" t="s">
        <v>4485</v>
      </c>
      <c r="E2874" t="s">
        <v>2771</v>
      </c>
      <c r="F2874">
        <v>10923</v>
      </c>
      <c r="G2874">
        <v>5203</v>
      </c>
      <c r="H2874">
        <v>5720</v>
      </c>
      <c r="I2874">
        <v>3524</v>
      </c>
      <c r="J2874">
        <v>3940</v>
      </c>
      <c r="K2874">
        <v>1540</v>
      </c>
      <c r="L2874">
        <v>1651</v>
      </c>
      <c r="M2874">
        <v>11</v>
      </c>
      <c r="N2874">
        <v>22</v>
      </c>
      <c r="O2874">
        <v>45</v>
      </c>
      <c r="P2874">
        <v>47</v>
      </c>
      <c r="Q2874">
        <v>0</v>
      </c>
      <c r="R2874">
        <v>0</v>
      </c>
      <c r="S2874">
        <v>83</v>
      </c>
      <c r="T2874">
        <v>60</v>
      </c>
      <c r="U2874">
        <v>5130</v>
      </c>
      <c r="V2874">
        <v>5664</v>
      </c>
      <c r="W2874">
        <v>73</v>
      </c>
      <c r="X2874">
        <v>56</v>
      </c>
    </row>
    <row r="2875" spans="1:24" x14ac:dyDescent="0.35">
      <c r="A2875" s="6" t="str">
        <f t="shared" si="44"/>
        <v>51105</v>
      </c>
      <c r="B2875">
        <v>51</v>
      </c>
      <c r="C2875">
        <v>105</v>
      </c>
      <c r="D2875" t="s">
        <v>4485</v>
      </c>
      <c r="E2875" t="s">
        <v>102</v>
      </c>
      <c r="F2875">
        <v>22172</v>
      </c>
      <c r="G2875">
        <v>11719</v>
      </c>
      <c r="H2875">
        <v>10453</v>
      </c>
      <c r="I2875">
        <v>10593</v>
      </c>
      <c r="J2875">
        <v>10225</v>
      </c>
      <c r="K2875">
        <v>870</v>
      </c>
      <c r="L2875">
        <v>73</v>
      </c>
      <c r="M2875">
        <v>65</v>
      </c>
      <c r="N2875">
        <v>28</v>
      </c>
      <c r="O2875">
        <v>41</v>
      </c>
      <c r="P2875">
        <v>26</v>
      </c>
      <c r="Q2875">
        <v>8</v>
      </c>
      <c r="R2875">
        <v>1</v>
      </c>
      <c r="S2875">
        <v>142</v>
      </c>
      <c r="T2875">
        <v>100</v>
      </c>
      <c r="U2875">
        <v>11333</v>
      </c>
      <c r="V2875">
        <v>10358</v>
      </c>
      <c r="W2875">
        <v>386</v>
      </c>
      <c r="X2875">
        <v>95</v>
      </c>
    </row>
    <row r="2876" spans="1:24" x14ac:dyDescent="0.35">
      <c r="A2876" s="6" t="str">
        <f t="shared" si="44"/>
        <v>51107</v>
      </c>
      <c r="B2876">
        <v>51</v>
      </c>
      <c r="C2876">
        <v>107</v>
      </c>
      <c r="D2876" t="s">
        <v>4485</v>
      </c>
      <c r="E2876" t="s">
        <v>4564</v>
      </c>
      <c r="F2876">
        <v>420957</v>
      </c>
      <c r="G2876">
        <v>210465</v>
      </c>
      <c r="H2876">
        <v>210492</v>
      </c>
      <c r="I2876">
        <v>140094</v>
      </c>
      <c r="J2876">
        <v>138762</v>
      </c>
      <c r="K2876">
        <v>17200</v>
      </c>
      <c r="L2876">
        <v>17039</v>
      </c>
      <c r="M2876">
        <v>1044</v>
      </c>
      <c r="N2876">
        <v>1000</v>
      </c>
      <c r="O2876">
        <v>43505</v>
      </c>
      <c r="P2876">
        <v>44824</v>
      </c>
      <c r="Q2876">
        <v>226</v>
      </c>
      <c r="R2876">
        <v>212</v>
      </c>
      <c r="S2876">
        <v>8396</v>
      </c>
      <c r="T2876">
        <v>8655</v>
      </c>
      <c r="U2876">
        <v>180378</v>
      </c>
      <c r="V2876">
        <v>180891</v>
      </c>
      <c r="W2876">
        <v>30087</v>
      </c>
      <c r="X2876">
        <v>29601</v>
      </c>
    </row>
    <row r="2877" spans="1:24" x14ac:dyDescent="0.35">
      <c r="A2877" s="6" t="str">
        <f t="shared" si="44"/>
        <v>51109</v>
      </c>
      <c r="B2877">
        <v>51</v>
      </c>
      <c r="C2877">
        <v>109</v>
      </c>
      <c r="D2877" t="s">
        <v>4485</v>
      </c>
      <c r="E2877" t="s">
        <v>1411</v>
      </c>
      <c r="F2877">
        <v>37597</v>
      </c>
      <c r="G2877">
        <v>18734</v>
      </c>
      <c r="H2877">
        <v>18863</v>
      </c>
      <c r="I2877">
        <v>15172</v>
      </c>
      <c r="J2877">
        <v>15186</v>
      </c>
      <c r="K2877">
        <v>2855</v>
      </c>
      <c r="L2877">
        <v>2947</v>
      </c>
      <c r="M2877">
        <v>110</v>
      </c>
      <c r="N2877">
        <v>98</v>
      </c>
      <c r="O2877">
        <v>119</v>
      </c>
      <c r="P2877">
        <v>134</v>
      </c>
      <c r="Q2877">
        <v>17</v>
      </c>
      <c r="R2877">
        <v>13</v>
      </c>
      <c r="S2877">
        <v>461</v>
      </c>
      <c r="T2877">
        <v>485</v>
      </c>
      <c r="U2877">
        <v>17978</v>
      </c>
      <c r="V2877">
        <v>18278</v>
      </c>
      <c r="W2877">
        <v>756</v>
      </c>
      <c r="X2877">
        <v>585</v>
      </c>
    </row>
    <row r="2878" spans="1:24" x14ac:dyDescent="0.35">
      <c r="A2878" s="6" t="str">
        <f t="shared" si="44"/>
        <v>51111</v>
      </c>
      <c r="B2878">
        <v>51</v>
      </c>
      <c r="C2878">
        <v>111</v>
      </c>
      <c r="D2878" t="s">
        <v>4485</v>
      </c>
      <c r="E2878" t="s">
        <v>4567</v>
      </c>
      <c r="F2878">
        <v>11936</v>
      </c>
      <c r="G2878">
        <v>6359</v>
      </c>
      <c r="H2878">
        <v>5577</v>
      </c>
      <c r="I2878">
        <v>3918</v>
      </c>
      <c r="J2878">
        <v>3572</v>
      </c>
      <c r="K2878">
        <v>2227</v>
      </c>
      <c r="L2878">
        <v>1752</v>
      </c>
      <c r="M2878">
        <v>41</v>
      </c>
      <c r="N2878">
        <v>41</v>
      </c>
      <c r="O2878">
        <v>23</v>
      </c>
      <c r="P2878">
        <v>38</v>
      </c>
      <c r="Q2878">
        <v>14</v>
      </c>
      <c r="R2878">
        <v>13</v>
      </c>
      <c r="S2878">
        <v>136</v>
      </c>
      <c r="T2878">
        <v>161</v>
      </c>
      <c r="U2878">
        <v>6005</v>
      </c>
      <c r="V2878">
        <v>5312</v>
      </c>
      <c r="W2878">
        <v>354</v>
      </c>
      <c r="X2878">
        <v>265</v>
      </c>
    </row>
    <row r="2879" spans="1:24" x14ac:dyDescent="0.35">
      <c r="A2879" s="6" t="str">
        <f t="shared" si="44"/>
        <v>51113</v>
      </c>
      <c r="B2879">
        <v>51</v>
      </c>
      <c r="C2879">
        <v>113</v>
      </c>
      <c r="D2879" t="s">
        <v>4485</v>
      </c>
      <c r="E2879" t="s">
        <v>110</v>
      </c>
      <c r="F2879">
        <v>13841</v>
      </c>
      <c r="G2879">
        <v>6735</v>
      </c>
      <c r="H2879">
        <v>7106</v>
      </c>
      <c r="I2879">
        <v>5836</v>
      </c>
      <c r="J2879">
        <v>6194</v>
      </c>
      <c r="K2879">
        <v>679</v>
      </c>
      <c r="L2879">
        <v>612</v>
      </c>
      <c r="M2879">
        <v>20</v>
      </c>
      <c r="N2879">
        <v>15</v>
      </c>
      <c r="O2879">
        <v>39</v>
      </c>
      <c r="P2879">
        <v>64</v>
      </c>
      <c r="Q2879">
        <v>0</v>
      </c>
      <c r="R2879">
        <v>4</v>
      </c>
      <c r="S2879">
        <v>161</v>
      </c>
      <c r="T2879">
        <v>217</v>
      </c>
      <c r="U2879">
        <v>6523</v>
      </c>
      <c r="V2879">
        <v>6892</v>
      </c>
      <c r="W2879">
        <v>212</v>
      </c>
      <c r="X2879">
        <v>214</v>
      </c>
    </row>
    <row r="2880" spans="1:24" x14ac:dyDescent="0.35">
      <c r="A2880" s="6" t="str">
        <f t="shared" si="44"/>
        <v>51115</v>
      </c>
      <c r="B2880">
        <v>51</v>
      </c>
      <c r="C2880">
        <v>115</v>
      </c>
      <c r="D2880" t="s">
        <v>4485</v>
      </c>
      <c r="E2880" t="s">
        <v>4570</v>
      </c>
      <c r="F2880">
        <v>8533</v>
      </c>
      <c r="G2880">
        <v>4172</v>
      </c>
      <c r="H2880">
        <v>4361</v>
      </c>
      <c r="I2880">
        <v>3672</v>
      </c>
      <c r="J2880">
        <v>3815</v>
      </c>
      <c r="K2880">
        <v>354</v>
      </c>
      <c r="L2880">
        <v>383</v>
      </c>
      <c r="M2880">
        <v>18</v>
      </c>
      <c r="N2880">
        <v>9</v>
      </c>
      <c r="O2880">
        <v>28</v>
      </c>
      <c r="P2880">
        <v>49</v>
      </c>
      <c r="Q2880">
        <v>4</v>
      </c>
      <c r="R2880">
        <v>9</v>
      </c>
      <c r="S2880">
        <v>96</v>
      </c>
      <c r="T2880">
        <v>96</v>
      </c>
      <c r="U2880">
        <v>4056</v>
      </c>
      <c r="V2880">
        <v>4277</v>
      </c>
      <c r="W2880">
        <v>116</v>
      </c>
      <c r="X2880">
        <v>84</v>
      </c>
    </row>
    <row r="2881" spans="1:24" x14ac:dyDescent="0.35">
      <c r="A2881" s="6" t="str">
        <f t="shared" si="44"/>
        <v>51117</v>
      </c>
      <c r="B2881">
        <v>51</v>
      </c>
      <c r="C2881">
        <v>117</v>
      </c>
      <c r="D2881" t="s">
        <v>4485</v>
      </c>
      <c r="E2881" t="s">
        <v>3152</v>
      </c>
      <c r="F2881">
        <v>30315</v>
      </c>
      <c r="G2881">
        <v>14774</v>
      </c>
      <c r="H2881">
        <v>15541</v>
      </c>
      <c r="I2881">
        <v>9218</v>
      </c>
      <c r="J2881">
        <v>9688</v>
      </c>
      <c r="K2881">
        <v>5064</v>
      </c>
      <c r="L2881">
        <v>5385</v>
      </c>
      <c r="M2881">
        <v>64</v>
      </c>
      <c r="N2881">
        <v>54</v>
      </c>
      <c r="O2881">
        <v>115</v>
      </c>
      <c r="P2881">
        <v>138</v>
      </c>
      <c r="Q2881">
        <v>16</v>
      </c>
      <c r="R2881">
        <v>9</v>
      </c>
      <c r="S2881">
        <v>297</v>
      </c>
      <c r="T2881">
        <v>267</v>
      </c>
      <c r="U2881">
        <v>14298</v>
      </c>
      <c r="V2881">
        <v>15175</v>
      </c>
      <c r="W2881">
        <v>476</v>
      </c>
      <c r="X2881">
        <v>366</v>
      </c>
    </row>
    <row r="2882" spans="1:24" x14ac:dyDescent="0.35">
      <c r="A2882" s="6" t="str">
        <f t="shared" ref="A2882:A2945" si="45">TEXT(B2882*1000+C2882,"00000")</f>
        <v>51119</v>
      </c>
      <c r="B2882">
        <v>51</v>
      </c>
      <c r="C2882">
        <v>119</v>
      </c>
      <c r="D2882" t="s">
        <v>4485</v>
      </c>
      <c r="E2882" t="s">
        <v>561</v>
      </c>
      <c r="F2882">
        <v>10625</v>
      </c>
      <c r="G2882">
        <v>5260</v>
      </c>
      <c r="H2882">
        <v>5365</v>
      </c>
      <c r="I2882">
        <v>4188</v>
      </c>
      <c r="J2882">
        <v>4385</v>
      </c>
      <c r="K2882">
        <v>881</v>
      </c>
      <c r="L2882">
        <v>830</v>
      </c>
      <c r="M2882">
        <v>32</v>
      </c>
      <c r="N2882">
        <v>28</v>
      </c>
      <c r="O2882">
        <v>22</v>
      </c>
      <c r="P2882">
        <v>27</v>
      </c>
      <c r="Q2882">
        <v>3</v>
      </c>
      <c r="R2882">
        <v>3</v>
      </c>
      <c r="S2882">
        <v>134</v>
      </c>
      <c r="T2882">
        <v>92</v>
      </c>
      <c r="U2882">
        <v>5103</v>
      </c>
      <c r="V2882">
        <v>5235</v>
      </c>
      <c r="W2882">
        <v>157</v>
      </c>
      <c r="X2882">
        <v>130</v>
      </c>
    </row>
    <row r="2883" spans="1:24" x14ac:dyDescent="0.35">
      <c r="A2883" s="6" t="str">
        <f t="shared" si="45"/>
        <v>51121</v>
      </c>
      <c r="B2883">
        <v>51</v>
      </c>
      <c r="C2883">
        <v>121</v>
      </c>
      <c r="D2883" t="s">
        <v>4485</v>
      </c>
      <c r="E2883" t="s">
        <v>122</v>
      </c>
      <c r="F2883">
        <v>99719</v>
      </c>
      <c r="G2883">
        <v>51748</v>
      </c>
      <c r="H2883">
        <v>47971</v>
      </c>
      <c r="I2883">
        <v>44310</v>
      </c>
      <c r="J2883">
        <v>41990</v>
      </c>
      <c r="K2883">
        <v>2331</v>
      </c>
      <c r="L2883">
        <v>1979</v>
      </c>
      <c r="M2883">
        <v>172</v>
      </c>
      <c r="N2883">
        <v>149</v>
      </c>
      <c r="O2883">
        <v>3460</v>
      </c>
      <c r="P2883">
        <v>2755</v>
      </c>
      <c r="Q2883">
        <v>43</v>
      </c>
      <c r="R2883">
        <v>22</v>
      </c>
      <c r="S2883">
        <v>1432</v>
      </c>
      <c r="T2883">
        <v>1076</v>
      </c>
      <c r="U2883">
        <v>49231</v>
      </c>
      <c r="V2883">
        <v>45894</v>
      </c>
      <c r="W2883">
        <v>2517</v>
      </c>
      <c r="X2883">
        <v>2077</v>
      </c>
    </row>
    <row r="2884" spans="1:24" x14ac:dyDescent="0.35">
      <c r="A2884" s="6" t="str">
        <f t="shared" si="45"/>
        <v>51125</v>
      </c>
      <c r="B2884">
        <v>51</v>
      </c>
      <c r="C2884">
        <v>125</v>
      </c>
      <c r="D2884" t="s">
        <v>4485</v>
      </c>
      <c r="E2884" t="s">
        <v>1780</v>
      </c>
      <c r="F2884">
        <v>14772</v>
      </c>
      <c r="G2884">
        <v>7234</v>
      </c>
      <c r="H2884">
        <v>7538</v>
      </c>
      <c r="I2884">
        <v>6218</v>
      </c>
      <c r="J2884">
        <v>6356</v>
      </c>
      <c r="K2884">
        <v>767</v>
      </c>
      <c r="L2884">
        <v>895</v>
      </c>
      <c r="M2884">
        <v>49</v>
      </c>
      <c r="N2884">
        <v>36</v>
      </c>
      <c r="O2884">
        <v>38</v>
      </c>
      <c r="P2884">
        <v>77</v>
      </c>
      <c r="Q2884">
        <v>5</v>
      </c>
      <c r="R2884">
        <v>2</v>
      </c>
      <c r="S2884">
        <v>157</v>
      </c>
      <c r="T2884">
        <v>172</v>
      </c>
      <c r="U2884">
        <v>6871</v>
      </c>
      <c r="V2884">
        <v>7229</v>
      </c>
      <c r="W2884">
        <v>363</v>
      </c>
      <c r="X2884">
        <v>309</v>
      </c>
    </row>
    <row r="2885" spans="1:24" x14ac:dyDescent="0.35">
      <c r="A2885" s="6" t="str">
        <f t="shared" si="45"/>
        <v>51127</v>
      </c>
      <c r="B2885">
        <v>51</v>
      </c>
      <c r="C2885">
        <v>127</v>
      </c>
      <c r="D2885" t="s">
        <v>4485</v>
      </c>
      <c r="E2885" t="s">
        <v>4576</v>
      </c>
      <c r="F2885">
        <v>22944</v>
      </c>
      <c r="G2885">
        <v>11831</v>
      </c>
      <c r="H2885">
        <v>11113</v>
      </c>
      <c r="I2885">
        <v>9405</v>
      </c>
      <c r="J2885">
        <v>9061</v>
      </c>
      <c r="K2885">
        <v>1817</v>
      </c>
      <c r="L2885">
        <v>1416</v>
      </c>
      <c r="M2885">
        <v>135</v>
      </c>
      <c r="N2885">
        <v>119</v>
      </c>
      <c r="O2885">
        <v>105</v>
      </c>
      <c r="P2885">
        <v>164</v>
      </c>
      <c r="Q2885">
        <v>7</v>
      </c>
      <c r="R2885">
        <v>7</v>
      </c>
      <c r="S2885">
        <v>362</v>
      </c>
      <c r="T2885">
        <v>346</v>
      </c>
      <c r="U2885">
        <v>11393</v>
      </c>
      <c r="V2885">
        <v>10818</v>
      </c>
      <c r="W2885">
        <v>438</v>
      </c>
      <c r="X2885">
        <v>295</v>
      </c>
    </row>
    <row r="2886" spans="1:24" x14ac:dyDescent="0.35">
      <c r="A2886" s="6" t="str">
        <f t="shared" si="45"/>
        <v>51131</v>
      </c>
      <c r="B2886">
        <v>51</v>
      </c>
      <c r="C2886">
        <v>131</v>
      </c>
      <c r="D2886" t="s">
        <v>4485</v>
      </c>
      <c r="E2886" t="s">
        <v>3162</v>
      </c>
      <c r="F2886">
        <v>12281</v>
      </c>
      <c r="G2886">
        <v>5874</v>
      </c>
      <c r="H2886">
        <v>6407</v>
      </c>
      <c r="I2886">
        <v>3822</v>
      </c>
      <c r="J2886">
        <v>3913</v>
      </c>
      <c r="K2886">
        <v>1819</v>
      </c>
      <c r="L2886">
        <v>2294</v>
      </c>
      <c r="M2886">
        <v>28</v>
      </c>
      <c r="N2886">
        <v>19</v>
      </c>
      <c r="O2886">
        <v>57</v>
      </c>
      <c r="P2886">
        <v>66</v>
      </c>
      <c r="Q2886">
        <v>15</v>
      </c>
      <c r="R2886">
        <v>10</v>
      </c>
      <c r="S2886">
        <v>133</v>
      </c>
      <c r="T2886">
        <v>105</v>
      </c>
      <c r="U2886">
        <v>5286</v>
      </c>
      <c r="V2886">
        <v>5915</v>
      </c>
      <c r="W2886">
        <v>588</v>
      </c>
      <c r="X2886">
        <v>492</v>
      </c>
    </row>
    <row r="2887" spans="1:24" x14ac:dyDescent="0.35">
      <c r="A2887" s="6" t="str">
        <f t="shared" si="45"/>
        <v>51133</v>
      </c>
      <c r="B2887">
        <v>51</v>
      </c>
      <c r="C2887">
        <v>133</v>
      </c>
      <c r="D2887" t="s">
        <v>4485</v>
      </c>
      <c r="E2887" t="s">
        <v>3669</v>
      </c>
      <c r="F2887">
        <v>11839</v>
      </c>
      <c r="G2887">
        <v>5830</v>
      </c>
      <c r="H2887">
        <v>6009</v>
      </c>
      <c r="I2887">
        <v>4258</v>
      </c>
      <c r="J2887">
        <v>4263</v>
      </c>
      <c r="K2887">
        <v>1437</v>
      </c>
      <c r="L2887">
        <v>1563</v>
      </c>
      <c r="M2887">
        <v>12</v>
      </c>
      <c r="N2887">
        <v>18</v>
      </c>
      <c r="O2887">
        <v>26</v>
      </c>
      <c r="P2887">
        <v>41</v>
      </c>
      <c r="Q2887">
        <v>8</v>
      </c>
      <c r="R2887">
        <v>5</v>
      </c>
      <c r="S2887">
        <v>89</v>
      </c>
      <c r="T2887">
        <v>119</v>
      </c>
      <c r="U2887">
        <v>5643</v>
      </c>
      <c r="V2887">
        <v>5842</v>
      </c>
      <c r="W2887">
        <v>187</v>
      </c>
      <c r="X2887">
        <v>167</v>
      </c>
    </row>
    <row r="2888" spans="1:24" x14ac:dyDescent="0.35">
      <c r="A2888" s="6" t="str">
        <f t="shared" si="45"/>
        <v>51135</v>
      </c>
      <c r="B2888">
        <v>51</v>
      </c>
      <c r="C2888">
        <v>135</v>
      </c>
      <c r="D2888" t="s">
        <v>4485</v>
      </c>
      <c r="E2888" t="s">
        <v>4580</v>
      </c>
      <c r="F2888">
        <v>15649</v>
      </c>
      <c r="G2888">
        <v>8475</v>
      </c>
      <c r="H2888">
        <v>7174</v>
      </c>
      <c r="I2888">
        <v>4742</v>
      </c>
      <c r="J2888">
        <v>4280</v>
      </c>
      <c r="K2888">
        <v>3496</v>
      </c>
      <c r="L2888">
        <v>2651</v>
      </c>
      <c r="M2888">
        <v>55</v>
      </c>
      <c r="N2888">
        <v>61</v>
      </c>
      <c r="O2888">
        <v>44</v>
      </c>
      <c r="P2888">
        <v>35</v>
      </c>
      <c r="Q2888">
        <v>13</v>
      </c>
      <c r="R2888">
        <v>5</v>
      </c>
      <c r="S2888">
        <v>125</v>
      </c>
      <c r="T2888">
        <v>142</v>
      </c>
      <c r="U2888">
        <v>8039</v>
      </c>
      <c r="V2888">
        <v>6860</v>
      </c>
      <c r="W2888">
        <v>436</v>
      </c>
      <c r="X2888">
        <v>314</v>
      </c>
    </row>
    <row r="2889" spans="1:24" x14ac:dyDescent="0.35">
      <c r="A2889" s="6" t="str">
        <f t="shared" si="45"/>
        <v>51137</v>
      </c>
      <c r="B2889">
        <v>51</v>
      </c>
      <c r="C2889">
        <v>137</v>
      </c>
      <c r="D2889" t="s">
        <v>4485</v>
      </c>
      <c r="E2889" t="s">
        <v>377</v>
      </c>
      <c r="F2889">
        <v>36186</v>
      </c>
      <c r="G2889">
        <v>17642</v>
      </c>
      <c r="H2889">
        <v>18544</v>
      </c>
      <c r="I2889">
        <v>14517</v>
      </c>
      <c r="J2889">
        <v>15136</v>
      </c>
      <c r="K2889">
        <v>2351</v>
      </c>
      <c r="L2889">
        <v>2440</v>
      </c>
      <c r="M2889">
        <v>94</v>
      </c>
      <c r="N2889">
        <v>112</v>
      </c>
      <c r="O2889">
        <v>162</v>
      </c>
      <c r="P2889">
        <v>284</v>
      </c>
      <c r="Q2889">
        <v>28</v>
      </c>
      <c r="R2889">
        <v>14</v>
      </c>
      <c r="S2889">
        <v>490</v>
      </c>
      <c r="T2889">
        <v>558</v>
      </c>
      <c r="U2889">
        <v>16491</v>
      </c>
      <c r="V2889">
        <v>17541</v>
      </c>
      <c r="W2889">
        <v>1151</v>
      </c>
      <c r="X2889">
        <v>1003</v>
      </c>
    </row>
    <row r="2890" spans="1:24" x14ac:dyDescent="0.35">
      <c r="A2890" s="6" t="str">
        <f t="shared" si="45"/>
        <v>51139</v>
      </c>
      <c r="B2890">
        <v>51</v>
      </c>
      <c r="C2890">
        <v>139</v>
      </c>
      <c r="D2890" t="s">
        <v>4485</v>
      </c>
      <c r="E2890" t="s">
        <v>1434</v>
      </c>
      <c r="F2890">
        <v>23709</v>
      </c>
      <c r="G2890">
        <v>11741</v>
      </c>
      <c r="H2890">
        <v>11968</v>
      </c>
      <c r="I2890">
        <v>11150</v>
      </c>
      <c r="J2890">
        <v>11476</v>
      </c>
      <c r="K2890">
        <v>319</v>
      </c>
      <c r="L2890">
        <v>233</v>
      </c>
      <c r="M2890">
        <v>37</v>
      </c>
      <c r="N2890">
        <v>27</v>
      </c>
      <c r="O2890">
        <v>51</v>
      </c>
      <c r="P2890">
        <v>62</v>
      </c>
      <c r="Q2890">
        <v>7</v>
      </c>
      <c r="R2890">
        <v>4</v>
      </c>
      <c r="S2890">
        <v>177</v>
      </c>
      <c r="T2890">
        <v>166</v>
      </c>
      <c r="U2890">
        <v>11469</v>
      </c>
      <c r="V2890">
        <v>11733</v>
      </c>
      <c r="W2890">
        <v>272</v>
      </c>
      <c r="X2890">
        <v>235</v>
      </c>
    </row>
    <row r="2891" spans="1:24" x14ac:dyDescent="0.35">
      <c r="A2891" s="6" t="str">
        <f t="shared" si="45"/>
        <v>51141</v>
      </c>
      <c r="B2891">
        <v>51</v>
      </c>
      <c r="C2891">
        <v>141</v>
      </c>
      <c r="D2891" t="s">
        <v>4485</v>
      </c>
      <c r="E2891" t="s">
        <v>4584</v>
      </c>
      <c r="F2891">
        <v>17610</v>
      </c>
      <c r="G2891">
        <v>8840</v>
      </c>
      <c r="H2891">
        <v>8770</v>
      </c>
      <c r="I2891">
        <v>8141</v>
      </c>
      <c r="J2891">
        <v>8142</v>
      </c>
      <c r="K2891">
        <v>510</v>
      </c>
      <c r="L2891">
        <v>431</v>
      </c>
      <c r="M2891">
        <v>54</v>
      </c>
      <c r="N2891">
        <v>52</v>
      </c>
      <c r="O2891">
        <v>23</v>
      </c>
      <c r="P2891">
        <v>35</v>
      </c>
      <c r="Q2891">
        <v>5</v>
      </c>
      <c r="R2891">
        <v>8</v>
      </c>
      <c r="S2891">
        <v>107</v>
      </c>
      <c r="T2891">
        <v>102</v>
      </c>
      <c r="U2891">
        <v>8523</v>
      </c>
      <c r="V2891">
        <v>8517</v>
      </c>
      <c r="W2891">
        <v>317</v>
      </c>
      <c r="X2891">
        <v>253</v>
      </c>
    </row>
    <row r="2892" spans="1:24" x14ac:dyDescent="0.35">
      <c r="A2892" s="6" t="str">
        <f t="shared" si="45"/>
        <v>51143</v>
      </c>
      <c r="B2892">
        <v>51</v>
      </c>
      <c r="C2892">
        <v>143</v>
      </c>
      <c r="D2892" t="s">
        <v>4485</v>
      </c>
      <c r="E2892" t="s">
        <v>4586</v>
      </c>
      <c r="F2892">
        <v>60498</v>
      </c>
      <c r="G2892">
        <v>30130</v>
      </c>
      <c r="H2892">
        <v>30368</v>
      </c>
      <c r="I2892">
        <v>22964</v>
      </c>
      <c r="J2892">
        <v>23110</v>
      </c>
      <c r="K2892">
        <v>6465</v>
      </c>
      <c r="L2892">
        <v>6585</v>
      </c>
      <c r="M2892">
        <v>111</v>
      </c>
      <c r="N2892">
        <v>85</v>
      </c>
      <c r="O2892">
        <v>130</v>
      </c>
      <c r="P2892">
        <v>173</v>
      </c>
      <c r="Q2892">
        <v>15</v>
      </c>
      <c r="R2892">
        <v>13</v>
      </c>
      <c r="S2892">
        <v>445</v>
      </c>
      <c r="T2892">
        <v>402</v>
      </c>
      <c r="U2892">
        <v>29140</v>
      </c>
      <c r="V2892">
        <v>29635</v>
      </c>
      <c r="W2892">
        <v>990</v>
      </c>
      <c r="X2892">
        <v>733</v>
      </c>
    </row>
    <row r="2893" spans="1:24" x14ac:dyDescent="0.35">
      <c r="A2893" s="6" t="str">
        <f t="shared" si="45"/>
        <v>51145</v>
      </c>
      <c r="B2893">
        <v>51</v>
      </c>
      <c r="C2893">
        <v>145</v>
      </c>
      <c r="D2893" t="s">
        <v>4485</v>
      </c>
      <c r="E2893" t="s">
        <v>4588</v>
      </c>
      <c r="F2893">
        <v>30343</v>
      </c>
      <c r="G2893">
        <v>15796</v>
      </c>
      <c r="H2893">
        <v>14547</v>
      </c>
      <c r="I2893">
        <v>13659</v>
      </c>
      <c r="J2893">
        <v>13083</v>
      </c>
      <c r="K2893">
        <v>1712</v>
      </c>
      <c r="L2893">
        <v>1030</v>
      </c>
      <c r="M2893">
        <v>70</v>
      </c>
      <c r="N2893">
        <v>58</v>
      </c>
      <c r="O2893">
        <v>76</v>
      </c>
      <c r="P2893">
        <v>103</v>
      </c>
      <c r="Q2893">
        <v>8</v>
      </c>
      <c r="R2893">
        <v>22</v>
      </c>
      <c r="S2893">
        <v>271</v>
      </c>
      <c r="T2893">
        <v>251</v>
      </c>
      <c r="U2893">
        <v>15379</v>
      </c>
      <c r="V2893">
        <v>14183</v>
      </c>
      <c r="W2893">
        <v>417</v>
      </c>
      <c r="X2893">
        <v>364</v>
      </c>
    </row>
    <row r="2894" spans="1:24" x14ac:dyDescent="0.35">
      <c r="A2894" s="6" t="str">
        <f t="shared" si="45"/>
        <v>51147</v>
      </c>
      <c r="B2894">
        <v>51</v>
      </c>
      <c r="C2894">
        <v>147</v>
      </c>
      <c r="D2894" t="s">
        <v>4485</v>
      </c>
      <c r="E2894" t="s">
        <v>4590</v>
      </c>
      <c r="F2894">
        <v>21849</v>
      </c>
      <c r="G2894">
        <v>11226</v>
      </c>
      <c r="H2894">
        <v>10623</v>
      </c>
      <c r="I2894">
        <v>7125</v>
      </c>
      <c r="J2894">
        <v>6625</v>
      </c>
      <c r="K2894">
        <v>3720</v>
      </c>
      <c r="L2894">
        <v>3529</v>
      </c>
      <c r="M2894">
        <v>42</v>
      </c>
      <c r="N2894">
        <v>45</v>
      </c>
      <c r="O2894">
        <v>119</v>
      </c>
      <c r="P2894">
        <v>178</v>
      </c>
      <c r="Q2894">
        <v>11</v>
      </c>
      <c r="R2894">
        <v>12</v>
      </c>
      <c r="S2894">
        <v>209</v>
      </c>
      <c r="T2894">
        <v>234</v>
      </c>
      <c r="U2894">
        <v>10560</v>
      </c>
      <c r="V2894">
        <v>10258</v>
      </c>
      <c r="W2894">
        <v>666</v>
      </c>
      <c r="X2894">
        <v>365</v>
      </c>
    </row>
    <row r="2895" spans="1:24" x14ac:dyDescent="0.35">
      <c r="A2895" s="6" t="str">
        <f t="shared" si="45"/>
        <v>51149</v>
      </c>
      <c r="B2895">
        <v>51</v>
      </c>
      <c r="C2895">
        <v>149</v>
      </c>
      <c r="D2895" t="s">
        <v>4485</v>
      </c>
      <c r="E2895" t="s">
        <v>4592</v>
      </c>
      <c r="F2895">
        <v>43010</v>
      </c>
      <c r="G2895">
        <v>24168</v>
      </c>
      <c r="H2895">
        <v>18842</v>
      </c>
      <c r="I2895">
        <v>14294</v>
      </c>
      <c r="J2895">
        <v>11497</v>
      </c>
      <c r="K2895">
        <v>8230</v>
      </c>
      <c r="L2895">
        <v>5853</v>
      </c>
      <c r="M2895">
        <v>200</v>
      </c>
      <c r="N2895">
        <v>178</v>
      </c>
      <c r="O2895">
        <v>454</v>
      </c>
      <c r="P2895">
        <v>522</v>
      </c>
      <c r="Q2895">
        <v>112</v>
      </c>
      <c r="R2895">
        <v>77</v>
      </c>
      <c r="S2895">
        <v>878</v>
      </c>
      <c r="T2895">
        <v>715</v>
      </c>
      <c r="U2895">
        <v>21734</v>
      </c>
      <c r="V2895">
        <v>16954</v>
      </c>
      <c r="W2895">
        <v>2434</v>
      </c>
      <c r="X2895">
        <v>1888</v>
      </c>
    </row>
    <row r="2896" spans="1:24" x14ac:dyDescent="0.35">
      <c r="A2896" s="6" t="str">
        <f t="shared" si="45"/>
        <v>51153</v>
      </c>
      <c r="B2896">
        <v>51</v>
      </c>
      <c r="C2896">
        <v>153</v>
      </c>
      <c r="D2896" t="s">
        <v>4485</v>
      </c>
      <c r="E2896" t="s">
        <v>4594</v>
      </c>
      <c r="F2896">
        <v>482200</v>
      </c>
      <c r="G2896">
        <v>242411</v>
      </c>
      <c r="H2896">
        <v>239789</v>
      </c>
      <c r="I2896">
        <v>152389</v>
      </c>
      <c r="J2896">
        <v>146522</v>
      </c>
      <c r="K2896">
        <v>53086</v>
      </c>
      <c r="L2896">
        <v>54043</v>
      </c>
      <c r="M2896">
        <v>2867</v>
      </c>
      <c r="N2896">
        <v>2445</v>
      </c>
      <c r="O2896">
        <v>22158</v>
      </c>
      <c r="P2896">
        <v>24732</v>
      </c>
      <c r="Q2896">
        <v>554</v>
      </c>
      <c r="R2896">
        <v>430</v>
      </c>
      <c r="S2896">
        <v>11357</v>
      </c>
      <c r="T2896">
        <v>11617</v>
      </c>
      <c r="U2896">
        <v>179188</v>
      </c>
      <c r="V2896">
        <v>181516</v>
      </c>
      <c r="W2896">
        <v>63223</v>
      </c>
      <c r="X2896">
        <v>58273</v>
      </c>
    </row>
    <row r="2897" spans="1:24" x14ac:dyDescent="0.35">
      <c r="A2897" s="6" t="str">
        <f t="shared" si="45"/>
        <v>51155</v>
      </c>
      <c r="B2897">
        <v>51</v>
      </c>
      <c r="C2897">
        <v>155</v>
      </c>
      <c r="D2897" t="s">
        <v>4485</v>
      </c>
      <c r="E2897" t="s">
        <v>289</v>
      </c>
      <c r="F2897">
        <v>33799</v>
      </c>
      <c r="G2897">
        <v>17102</v>
      </c>
      <c r="H2897">
        <v>16697</v>
      </c>
      <c r="I2897">
        <v>15656</v>
      </c>
      <c r="J2897">
        <v>15481</v>
      </c>
      <c r="K2897">
        <v>956</v>
      </c>
      <c r="L2897">
        <v>755</v>
      </c>
      <c r="M2897">
        <v>47</v>
      </c>
      <c r="N2897">
        <v>42</v>
      </c>
      <c r="O2897">
        <v>131</v>
      </c>
      <c r="P2897">
        <v>114</v>
      </c>
      <c r="Q2897">
        <v>5</v>
      </c>
      <c r="R2897">
        <v>1</v>
      </c>
      <c r="S2897">
        <v>307</v>
      </c>
      <c r="T2897">
        <v>304</v>
      </c>
      <c r="U2897">
        <v>16713</v>
      </c>
      <c r="V2897">
        <v>16400</v>
      </c>
      <c r="W2897">
        <v>389</v>
      </c>
      <c r="X2897">
        <v>297</v>
      </c>
    </row>
    <row r="2898" spans="1:24" x14ac:dyDescent="0.35">
      <c r="A2898" s="6" t="str">
        <f t="shared" si="45"/>
        <v>51157</v>
      </c>
      <c r="B2898">
        <v>51</v>
      </c>
      <c r="C2898">
        <v>157</v>
      </c>
      <c r="D2898" t="s">
        <v>4485</v>
      </c>
      <c r="E2898" t="s">
        <v>4597</v>
      </c>
      <c r="F2898">
        <v>7349</v>
      </c>
      <c r="G2898">
        <v>3658</v>
      </c>
      <c r="H2898">
        <v>3691</v>
      </c>
      <c r="I2898">
        <v>3374</v>
      </c>
      <c r="J2898">
        <v>3394</v>
      </c>
      <c r="K2898">
        <v>145</v>
      </c>
      <c r="L2898">
        <v>148</v>
      </c>
      <c r="M2898">
        <v>10</v>
      </c>
      <c r="N2898">
        <v>20</v>
      </c>
      <c r="O2898">
        <v>47</v>
      </c>
      <c r="P2898">
        <v>44</v>
      </c>
      <c r="Q2898">
        <v>3</v>
      </c>
      <c r="R2898">
        <v>4</v>
      </c>
      <c r="S2898">
        <v>79</v>
      </c>
      <c r="T2898">
        <v>81</v>
      </c>
      <c r="U2898">
        <v>3524</v>
      </c>
      <c r="V2898">
        <v>3525</v>
      </c>
      <c r="W2898">
        <v>134</v>
      </c>
      <c r="X2898">
        <v>166</v>
      </c>
    </row>
    <row r="2899" spans="1:24" x14ac:dyDescent="0.35">
      <c r="A2899" s="6" t="str">
        <f t="shared" si="45"/>
        <v>51159</v>
      </c>
      <c r="B2899">
        <v>51</v>
      </c>
      <c r="C2899">
        <v>159</v>
      </c>
      <c r="D2899" t="s">
        <v>4485</v>
      </c>
      <c r="E2899" t="s">
        <v>896</v>
      </c>
      <c r="F2899">
        <v>8919</v>
      </c>
      <c r="G2899">
        <v>5028</v>
      </c>
      <c r="H2899">
        <v>3891</v>
      </c>
      <c r="I2899">
        <v>3147</v>
      </c>
      <c r="J2899">
        <v>2822</v>
      </c>
      <c r="K2899">
        <v>1711</v>
      </c>
      <c r="L2899">
        <v>909</v>
      </c>
      <c r="M2899">
        <v>29</v>
      </c>
      <c r="N2899">
        <v>22</v>
      </c>
      <c r="O2899">
        <v>37</v>
      </c>
      <c r="P2899">
        <v>26</v>
      </c>
      <c r="Q2899">
        <v>2</v>
      </c>
      <c r="R2899">
        <v>3</v>
      </c>
      <c r="S2899">
        <v>102</v>
      </c>
      <c r="T2899">
        <v>109</v>
      </c>
      <c r="U2899">
        <v>4637</v>
      </c>
      <c r="V2899">
        <v>3659</v>
      </c>
      <c r="W2899">
        <v>391</v>
      </c>
      <c r="X2899">
        <v>232</v>
      </c>
    </row>
    <row r="2900" spans="1:24" x14ac:dyDescent="0.35">
      <c r="A2900" s="6" t="str">
        <f t="shared" si="45"/>
        <v>51161</v>
      </c>
      <c r="B2900">
        <v>51</v>
      </c>
      <c r="C2900">
        <v>161</v>
      </c>
      <c r="D2900" t="s">
        <v>4485</v>
      </c>
      <c r="E2900" t="s">
        <v>4600</v>
      </c>
      <c r="F2900">
        <v>96931</v>
      </c>
      <c r="G2900">
        <v>47089</v>
      </c>
      <c r="H2900">
        <v>49842</v>
      </c>
      <c r="I2900">
        <v>41183</v>
      </c>
      <c r="J2900">
        <v>43744</v>
      </c>
      <c r="K2900">
        <v>3158</v>
      </c>
      <c r="L2900">
        <v>3117</v>
      </c>
      <c r="M2900">
        <v>126</v>
      </c>
      <c r="N2900">
        <v>121</v>
      </c>
      <c r="O2900">
        <v>1659</v>
      </c>
      <c r="P2900">
        <v>1889</v>
      </c>
      <c r="Q2900">
        <v>13</v>
      </c>
      <c r="R2900">
        <v>27</v>
      </c>
      <c r="S2900">
        <v>950</v>
      </c>
      <c r="T2900">
        <v>944</v>
      </c>
      <c r="U2900">
        <v>45358</v>
      </c>
      <c r="V2900">
        <v>48097</v>
      </c>
      <c r="W2900">
        <v>1731</v>
      </c>
      <c r="X2900">
        <v>1745</v>
      </c>
    </row>
    <row r="2901" spans="1:24" x14ac:dyDescent="0.35">
      <c r="A2901" s="6" t="str">
        <f t="shared" si="45"/>
        <v>51163</v>
      </c>
      <c r="B2901">
        <v>51</v>
      </c>
      <c r="C2901">
        <v>163</v>
      </c>
      <c r="D2901" t="s">
        <v>4485</v>
      </c>
      <c r="E2901" t="s">
        <v>4602</v>
      </c>
      <c r="F2901">
        <v>22652</v>
      </c>
      <c r="G2901">
        <v>11245</v>
      </c>
      <c r="H2901">
        <v>11407</v>
      </c>
      <c r="I2901">
        <v>10494</v>
      </c>
      <c r="J2901">
        <v>10633</v>
      </c>
      <c r="K2901">
        <v>412</v>
      </c>
      <c r="L2901">
        <v>385</v>
      </c>
      <c r="M2901">
        <v>81</v>
      </c>
      <c r="N2901">
        <v>70</v>
      </c>
      <c r="O2901">
        <v>72</v>
      </c>
      <c r="P2901">
        <v>101</v>
      </c>
      <c r="Q2901">
        <v>2</v>
      </c>
      <c r="R2901">
        <v>2</v>
      </c>
      <c r="S2901">
        <v>184</v>
      </c>
      <c r="T2901">
        <v>216</v>
      </c>
      <c r="U2901">
        <v>10989</v>
      </c>
      <c r="V2901">
        <v>11171</v>
      </c>
      <c r="W2901">
        <v>256</v>
      </c>
      <c r="X2901">
        <v>236</v>
      </c>
    </row>
    <row r="2902" spans="1:24" x14ac:dyDescent="0.35">
      <c r="A2902" s="6" t="str">
        <f t="shared" si="45"/>
        <v>51165</v>
      </c>
      <c r="B2902">
        <v>51</v>
      </c>
      <c r="C2902">
        <v>165</v>
      </c>
      <c r="D2902" t="s">
        <v>4485</v>
      </c>
      <c r="E2902" t="s">
        <v>2866</v>
      </c>
      <c r="F2902">
        <v>83763</v>
      </c>
      <c r="G2902">
        <v>41310</v>
      </c>
      <c r="H2902">
        <v>42453</v>
      </c>
      <c r="I2902">
        <v>38654</v>
      </c>
      <c r="J2902">
        <v>40096</v>
      </c>
      <c r="K2902">
        <v>1263</v>
      </c>
      <c r="L2902">
        <v>965</v>
      </c>
      <c r="M2902">
        <v>273</v>
      </c>
      <c r="N2902">
        <v>239</v>
      </c>
      <c r="O2902">
        <v>401</v>
      </c>
      <c r="P2902">
        <v>464</v>
      </c>
      <c r="Q2902">
        <v>33</v>
      </c>
      <c r="R2902">
        <v>23</v>
      </c>
      <c r="S2902">
        <v>686</v>
      </c>
      <c r="T2902">
        <v>666</v>
      </c>
      <c r="U2902">
        <v>37663</v>
      </c>
      <c r="V2902">
        <v>39039</v>
      </c>
      <c r="W2902">
        <v>3647</v>
      </c>
      <c r="X2902">
        <v>3414</v>
      </c>
    </row>
    <row r="2903" spans="1:24" x14ac:dyDescent="0.35">
      <c r="A2903" s="6" t="str">
        <f t="shared" si="45"/>
        <v>51167</v>
      </c>
      <c r="B2903">
        <v>51</v>
      </c>
      <c r="C2903">
        <v>167</v>
      </c>
      <c r="D2903" t="s">
        <v>4485</v>
      </c>
      <c r="E2903" t="s">
        <v>134</v>
      </c>
      <c r="F2903">
        <v>25784</v>
      </c>
      <c r="G2903">
        <v>12687</v>
      </c>
      <c r="H2903">
        <v>13097</v>
      </c>
      <c r="I2903">
        <v>12364</v>
      </c>
      <c r="J2903">
        <v>12816</v>
      </c>
      <c r="K2903">
        <v>144</v>
      </c>
      <c r="L2903">
        <v>107</v>
      </c>
      <c r="M2903">
        <v>33</v>
      </c>
      <c r="N2903">
        <v>30</v>
      </c>
      <c r="O2903">
        <v>38</v>
      </c>
      <c r="P2903">
        <v>31</v>
      </c>
      <c r="Q2903">
        <v>1</v>
      </c>
      <c r="R2903">
        <v>3</v>
      </c>
      <c r="S2903">
        <v>107</v>
      </c>
      <c r="T2903">
        <v>110</v>
      </c>
      <c r="U2903">
        <v>12595</v>
      </c>
      <c r="V2903">
        <v>13037</v>
      </c>
      <c r="W2903">
        <v>92</v>
      </c>
      <c r="X2903">
        <v>60</v>
      </c>
    </row>
    <row r="2904" spans="1:24" x14ac:dyDescent="0.35">
      <c r="A2904" s="6" t="str">
        <f t="shared" si="45"/>
        <v>51169</v>
      </c>
      <c r="B2904">
        <v>51</v>
      </c>
      <c r="C2904">
        <v>169</v>
      </c>
      <c r="D2904" t="s">
        <v>4485</v>
      </c>
      <c r="E2904" t="s">
        <v>296</v>
      </c>
      <c r="F2904">
        <v>21569</v>
      </c>
      <c r="G2904">
        <v>10947</v>
      </c>
      <c r="H2904">
        <v>10622</v>
      </c>
      <c r="I2904">
        <v>10654</v>
      </c>
      <c r="J2904">
        <v>10373</v>
      </c>
      <c r="K2904">
        <v>132</v>
      </c>
      <c r="L2904">
        <v>71</v>
      </c>
      <c r="M2904">
        <v>31</v>
      </c>
      <c r="N2904">
        <v>30</v>
      </c>
      <c r="O2904">
        <v>17</v>
      </c>
      <c r="P2904">
        <v>29</v>
      </c>
      <c r="Q2904">
        <v>9</v>
      </c>
      <c r="R2904">
        <v>11</v>
      </c>
      <c r="S2904">
        <v>104</v>
      </c>
      <c r="T2904">
        <v>108</v>
      </c>
      <c r="U2904">
        <v>10803</v>
      </c>
      <c r="V2904">
        <v>10498</v>
      </c>
      <c r="W2904">
        <v>144</v>
      </c>
      <c r="X2904">
        <v>124</v>
      </c>
    </row>
    <row r="2905" spans="1:24" x14ac:dyDescent="0.35">
      <c r="A2905" s="6" t="str">
        <f t="shared" si="45"/>
        <v>51171</v>
      </c>
      <c r="B2905">
        <v>51</v>
      </c>
      <c r="C2905">
        <v>171</v>
      </c>
      <c r="D2905" t="s">
        <v>4485</v>
      </c>
      <c r="E2905" t="s">
        <v>4607</v>
      </c>
      <c r="F2905">
        <v>44190</v>
      </c>
      <c r="G2905">
        <v>21807</v>
      </c>
      <c r="H2905">
        <v>22383</v>
      </c>
      <c r="I2905">
        <v>20375</v>
      </c>
      <c r="J2905">
        <v>20952</v>
      </c>
      <c r="K2905">
        <v>655</v>
      </c>
      <c r="L2905">
        <v>596</v>
      </c>
      <c r="M2905">
        <v>102</v>
      </c>
      <c r="N2905">
        <v>102</v>
      </c>
      <c r="O2905">
        <v>217</v>
      </c>
      <c r="P2905">
        <v>306</v>
      </c>
      <c r="Q2905">
        <v>14</v>
      </c>
      <c r="R2905">
        <v>10</v>
      </c>
      <c r="S2905">
        <v>444</v>
      </c>
      <c r="T2905">
        <v>417</v>
      </c>
      <c r="U2905">
        <v>19849</v>
      </c>
      <c r="V2905">
        <v>20639</v>
      </c>
      <c r="W2905">
        <v>1958</v>
      </c>
      <c r="X2905">
        <v>1744</v>
      </c>
    </row>
    <row r="2906" spans="1:24" x14ac:dyDescent="0.35">
      <c r="A2906" s="6" t="str">
        <f t="shared" si="45"/>
        <v>51173</v>
      </c>
      <c r="B2906">
        <v>51</v>
      </c>
      <c r="C2906">
        <v>173</v>
      </c>
      <c r="D2906" t="s">
        <v>4485</v>
      </c>
      <c r="E2906" t="s">
        <v>4609</v>
      </c>
      <c r="F2906">
        <v>29801</v>
      </c>
      <c r="G2906">
        <v>14708</v>
      </c>
      <c r="H2906">
        <v>15093</v>
      </c>
      <c r="I2906">
        <v>14052</v>
      </c>
      <c r="J2906">
        <v>14584</v>
      </c>
      <c r="K2906">
        <v>381</v>
      </c>
      <c r="L2906">
        <v>245</v>
      </c>
      <c r="M2906">
        <v>21</v>
      </c>
      <c r="N2906">
        <v>31</v>
      </c>
      <c r="O2906">
        <v>84</v>
      </c>
      <c r="P2906">
        <v>64</v>
      </c>
      <c r="Q2906">
        <v>5</v>
      </c>
      <c r="R2906">
        <v>1</v>
      </c>
      <c r="S2906">
        <v>165</v>
      </c>
      <c r="T2906">
        <v>168</v>
      </c>
      <c r="U2906">
        <v>14399</v>
      </c>
      <c r="V2906">
        <v>14837</v>
      </c>
      <c r="W2906">
        <v>309</v>
      </c>
      <c r="X2906">
        <v>256</v>
      </c>
    </row>
    <row r="2907" spans="1:24" x14ac:dyDescent="0.35">
      <c r="A2907" s="6" t="str">
        <f t="shared" si="45"/>
        <v>51175</v>
      </c>
      <c r="B2907">
        <v>51</v>
      </c>
      <c r="C2907">
        <v>175</v>
      </c>
      <c r="D2907" t="s">
        <v>4485</v>
      </c>
      <c r="E2907" t="s">
        <v>4611</v>
      </c>
      <c r="F2907">
        <v>18000</v>
      </c>
      <c r="G2907">
        <v>9333</v>
      </c>
      <c r="H2907">
        <v>8667</v>
      </c>
      <c r="I2907">
        <v>5806</v>
      </c>
      <c r="J2907">
        <v>5403</v>
      </c>
      <c r="K2907">
        <v>3261</v>
      </c>
      <c r="L2907">
        <v>2975</v>
      </c>
      <c r="M2907">
        <v>42</v>
      </c>
      <c r="N2907">
        <v>56</v>
      </c>
      <c r="O2907">
        <v>40</v>
      </c>
      <c r="P2907">
        <v>67</v>
      </c>
      <c r="Q2907">
        <v>9</v>
      </c>
      <c r="R2907">
        <v>5</v>
      </c>
      <c r="S2907">
        <v>175</v>
      </c>
      <c r="T2907">
        <v>161</v>
      </c>
      <c r="U2907">
        <v>9157</v>
      </c>
      <c r="V2907">
        <v>8475</v>
      </c>
      <c r="W2907">
        <v>176</v>
      </c>
      <c r="X2907">
        <v>192</v>
      </c>
    </row>
    <row r="2908" spans="1:24" x14ac:dyDescent="0.35">
      <c r="A2908" s="6" t="str">
        <f t="shared" si="45"/>
        <v>51177</v>
      </c>
      <c r="B2908">
        <v>51</v>
      </c>
      <c r="C2908">
        <v>177</v>
      </c>
      <c r="D2908" t="s">
        <v>4485</v>
      </c>
      <c r="E2908" t="s">
        <v>4613</v>
      </c>
      <c r="F2908">
        <v>140092</v>
      </c>
      <c r="G2908">
        <v>69357</v>
      </c>
      <c r="H2908">
        <v>70735</v>
      </c>
      <c r="I2908">
        <v>52083</v>
      </c>
      <c r="J2908">
        <v>52820</v>
      </c>
      <c r="K2908">
        <v>12367</v>
      </c>
      <c r="L2908">
        <v>12517</v>
      </c>
      <c r="M2908">
        <v>336</v>
      </c>
      <c r="N2908">
        <v>331</v>
      </c>
      <c r="O2908">
        <v>1805</v>
      </c>
      <c r="P2908">
        <v>2310</v>
      </c>
      <c r="Q2908">
        <v>116</v>
      </c>
      <c r="R2908">
        <v>124</v>
      </c>
      <c r="S2908">
        <v>2650</v>
      </c>
      <c r="T2908">
        <v>2633</v>
      </c>
      <c r="U2908">
        <v>60905</v>
      </c>
      <c r="V2908">
        <v>62577</v>
      </c>
      <c r="W2908">
        <v>8452</v>
      </c>
      <c r="X2908">
        <v>8158</v>
      </c>
    </row>
    <row r="2909" spans="1:24" x14ac:dyDescent="0.35">
      <c r="A2909" s="6" t="str">
        <f t="shared" si="45"/>
        <v>51179</v>
      </c>
      <c r="B2909">
        <v>51</v>
      </c>
      <c r="C2909">
        <v>179</v>
      </c>
      <c r="D2909" t="s">
        <v>4485</v>
      </c>
      <c r="E2909" t="s">
        <v>1625</v>
      </c>
      <c r="F2909">
        <v>156939</v>
      </c>
      <c r="G2909">
        <v>79267</v>
      </c>
      <c r="H2909">
        <v>77672</v>
      </c>
      <c r="I2909">
        <v>55986</v>
      </c>
      <c r="J2909">
        <v>53784</v>
      </c>
      <c r="K2909">
        <v>16307</v>
      </c>
      <c r="L2909">
        <v>16059</v>
      </c>
      <c r="M2909">
        <v>700</v>
      </c>
      <c r="N2909">
        <v>563</v>
      </c>
      <c r="O2909">
        <v>2520</v>
      </c>
      <c r="P2909">
        <v>3390</v>
      </c>
      <c r="Q2909">
        <v>124</v>
      </c>
      <c r="R2909">
        <v>160</v>
      </c>
      <c r="S2909">
        <v>3630</v>
      </c>
      <c r="T2909">
        <v>3716</v>
      </c>
      <c r="U2909">
        <v>67153</v>
      </c>
      <c r="V2909">
        <v>66193</v>
      </c>
      <c r="W2909">
        <v>12114</v>
      </c>
      <c r="X2909">
        <v>11479</v>
      </c>
    </row>
    <row r="2910" spans="1:24" x14ac:dyDescent="0.35">
      <c r="A2910" s="6" t="str">
        <f t="shared" si="45"/>
        <v>51181</v>
      </c>
      <c r="B2910">
        <v>51</v>
      </c>
      <c r="C2910">
        <v>181</v>
      </c>
      <c r="D2910" t="s">
        <v>4485</v>
      </c>
      <c r="E2910" t="s">
        <v>3195</v>
      </c>
      <c r="F2910">
        <v>6558</v>
      </c>
      <c r="G2910">
        <v>3268</v>
      </c>
      <c r="H2910">
        <v>3290</v>
      </c>
      <c r="I2910">
        <v>1873</v>
      </c>
      <c r="J2910">
        <v>1747</v>
      </c>
      <c r="K2910">
        <v>1282</v>
      </c>
      <c r="L2910">
        <v>1433</v>
      </c>
      <c r="M2910">
        <v>22</v>
      </c>
      <c r="N2910">
        <v>9</v>
      </c>
      <c r="O2910">
        <v>15</v>
      </c>
      <c r="P2910">
        <v>20</v>
      </c>
      <c r="Q2910">
        <v>0</v>
      </c>
      <c r="R2910">
        <v>3</v>
      </c>
      <c r="S2910">
        <v>76</v>
      </c>
      <c r="T2910">
        <v>78</v>
      </c>
      <c r="U2910">
        <v>3181</v>
      </c>
      <c r="V2910">
        <v>3198</v>
      </c>
      <c r="W2910">
        <v>87</v>
      </c>
      <c r="X2910">
        <v>92</v>
      </c>
    </row>
    <row r="2911" spans="1:24" x14ac:dyDescent="0.35">
      <c r="A2911" s="6" t="str">
        <f t="shared" si="45"/>
        <v>51183</v>
      </c>
      <c r="B2911">
        <v>51</v>
      </c>
      <c r="C2911">
        <v>183</v>
      </c>
      <c r="D2911" t="s">
        <v>4485</v>
      </c>
      <c r="E2911" t="s">
        <v>576</v>
      </c>
      <c r="F2911">
        <v>10827</v>
      </c>
      <c r="G2911">
        <v>6278</v>
      </c>
      <c r="H2911">
        <v>4549</v>
      </c>
      <c r="I2911">
        <v>2509</v>
      </c>
      <c r="J2911">
        <v>2050</v>
      </c>
      <c r="K2911">
        <v>3622</v>
      </c>
      <c r="L2911">
        <v>2360</v>
      </c>
      <c r="M2911">
        <v>34</v>
      </c>
      <c r="N2911">
        <v>30</v>
      </c>
      <c r="O2911">
        <v>26</v>
      </c>
      <c r="P2911">
        <v>22</v>
      </c>
      <c r="Q2911">
        <v>1</v>
      </c>
      <c r="R2911">
        <v>0</v>
      </c>
      <c r="S2911">
        <v>86</v>
      </c>
      <c r="T2911">
        <v>87</v>
      </c>
      <c r="U2911">
        <v>6089</v>
      </c>
      <c r="V2911">
        <v>4400</v>
      </c>
      <c r="W2911">
        <v>189</v>
      </c>
      <c r="X2911">
        <v>149</v>
      </c>
    </row>
    <row r="2912" spans="1:24" x14ac:dyDescent="0.35">
      <c r="A2912" s="6" t="str">
        <f t="shared" si="45"/>
        <v>51185</v>
      </c>
      <c r="B2912">
        <v>51</v>
      </c>
      <c r="C2912">
        <v>185</v>
      </c>
      <c r="D2912" t="s">
        <v>4485</v>
      </c>
      <c r="E2912" t="s">
        <v>1178</v>
      </c>
      <c r="F2912">
        <v>40437</v>
      </c>
      <c r="G2912">
        <v>20251</v>
      </c>
      <c r="H2912">
        <v>20186</v>
      </c>
      <c r="I2912">
        <v>18813</v>
      </c>
      <c r="J2912">
        <v>19346</v>
      </c>
      <c r="K2912">
        <v>946</v>
      </c>
      <c r="L2912">
        <v>417</v>
      </c>
      <c r="M2912">
        <v>41</v>
      </c>
      <c r="N2912">
        <v>47</v>
      </c>
      <c r="O2912">
        <v>191</v>
      </c>
      <c r="P2912">
        <v>134</v>
      </c>
      <c r="Q2912">
        <v>6</v>
      </c>
      <c r="R2912">
        <v>4</v>
      </c>
      <c r="S2912">
        <v>254</v>
      </c>
      <c r="T2912">
        <v>238</v>
      </c>
      <c r="U2912">
        <v>19952</v>
      </c>
      <c r="V2912">
        <v>19998</v>
      </c>
      <c r="W2912">
        <v>299</v>
      </c>
      <c r="X2912">
        <v>188</v>
      </c>
    </row>
    <row r="2913" spans="1:24" x14ac:dyDescent="0.35">
      <c r="A2913" s="6" t="str">
        <f t="shared" si="45"/>
        <v>51187</v>
      </c>
      <c r="B2913">
        <v>51</v>
      </c>
      <c r="C2913">
        <v>187</v>
      </c>
      <c r="D2913" t="s">
        <v>4485</v>
      </c>
      <c r="E2913" t="s">
        <v>946</v>
      </c>
      <c r="F2913">
        <v>40721</v>
      </c>
      <c r="G2913">
        <v>20639</v>
      </c>
      <c r="H2913">
        <v>20082</v>
      </c>
      <c r="I2913">
        <v>18440</v>
      </c>
      <c r="J2913">
        <v>18094</v>
      </c>
      <c r="K2913">
        <v>1286</v>
      </c>
      <c r="L2913">
        <v>971</v>
      </c>
      <c r="M2913">
        <v>120</v>
      </c>
      <c r="N2913">
        <v>115</v>
      </c>
      <c r="O2913">
        <v>215</v>
      </c>
      <c r="P2913">
        <v>339</v>
      </c>
      <c r="Q2913">
        <v>13</v>
      </c>
      <c r="R2913">
        <v>13</v>
      </c>
      <c r="S2913">
        <v>565</v>
      </c>
      <c r="T2913">
        <v>550</v>
      </c>
      <c r="U2913">
        <v>19390</v>
      </c>
      <c r="V2913">
        <v>18938</v>
      </c>
      <c r="W2913">
        <v>1249</v>
      </c>
      <c r="X2913">
        <v>1144</v>
      </c>
    </row>
    <row r="2914" spans="1:24" x14ac:dyDescent="0.35">
      <c r="A2914" s="6" t="str">
        <f t="shared" si="45"/>
        <v>51191</v>
      </c>
      <c r="B2914">
        <v>51</v>
      </c>
      <c r="C2914">
        <v>191</v>
      </c>
      <c r="D2914" t="s">
        <v>4485</v>
      </c>
      <c r="E2914" t="s">
        <v>150</v>
      </c>
      <c r="F2914">
        <v>53936</v>
      </c>
      <c r="G2914">
        <v>26824</v>
      </c>
      <c r="H2914">
        <v>27112</v>
      </c>
      <c r="I2914">
        <v>25881</v>
      </c>
      <c r="J2914">
        <v>26285</v>
      </c>
      <c r="K2914">
        <v>498</v>
      </c>
      <c r="L2914">
        <v>321</v>
      </c>
      <c r="M2914">
        <v>55</v>
      </c>
      <c r="N2914">
        <v>68</v>
      </c>
      <c r="O2914">
        <v>127</v>
      </c>
      <c r="P2914">
        <v>170</v>
      </c>
      <c r="Q2914">
        <v>17</v>
      </c>
      <c r="R2914">
        <v>9</v>
      </c>
      <c r="S2914">
        <v>246</v>
      </c>
      <c r="T2914">
        <v>259</v>
      </c>
      <c r="U2914">
        <v>26312</v>
      </c>
      <c r="V2914">
        <v>26740</v>
      </c>
      <c r="W2914">
        <v>512</v>
      </c>
      <c r="X2914">
        <v>372</v>
      </c>
    </row>
    <row r="2915" spans="1:24" x14ac:dyDescent="0.35">
      <c r="A2915" s="6" t="str">
        <f t="shared" si="45"/>
        <v>51193</v>
      </c>
      <c r="B2915">
        <v>51</v>
      </c>
      <c r="C2915">
        <v>193</v>
      </c>
      <c r="D2915" t="s">
        <v>4485</v>
      </c>
      <c r="E2915" t="s">
        <v>3692</v>
      </c>
      <c r="F2915">
        <v>18479</v>
      </c>
      <c r="G2915">
        <v>9092</v>
      </c>
      <c r="H2915">
        <v>9387</v>
      </c>
      <c r="I2915">
        <v>6307</v>
      </c>
      <c r="J2915">
        <v>6478</v>
      </c>
      <c r="K2915">
        <v>2333</v>
      </c>
      <c r="L2915">
        <v>2482</v>
      </c>
      <c r="M2915">
        <v>83</v>
      </c>
      <c r="N2915">
        <v>67</v>
      </c>
      <c r="O2915">
        <v>58</v>
      </c>
      <c r="P2915">
        <v>94</v>
      </c>
      <c r="Q2915">
        <v>12</v>
      </c>
      <c r="R2915">
        <v>7</v>
      </c>
      <c r="S2915">
        <v>299</v>
      </c>
      <c r="T2915">
        <v>259</v>
      </c>
      <c r="U2915">
        <v>8433</v>
      </c>
      <c r="V2915">
        <v>8976</v>
      </c>
      <c r="W2915">
        <v>659</v>
      </c>
      <c r="X2915">
        <v>411</v>
      </c>
    </row>
    <row r="2916" spans="1:24" x14ac:dyDescent="0.35">
      <c r="A2916" s="6" t="str">
        <f t="shared" si="45"/>
        <v>51195</v>
      </c>
      <c r="B2916">
        <v>51</v>
      </c>
      <c r="C2916">
        <v>195</v>
      </c>
      <c r="D2916" t="s">
        <v>4485</v>
      </c>
      <c r="E2916" t="s">
        <v>4406</v>
      </c>
      <c r="F2916">
        <v>36118</v>
      </c>
      <c r="G2916">
        <v>18884</v>
      </c>
      <c r="H2916">
        <v>17234</v>
      </c>
      <c r="I2916">
        <v>16781</v>
      </c>
      <c r="J2916">
        <v>16663</v>
      </c>
      <c r="K2916">
        <v>1764</v>
      </c>
      <c r="L2916">
        <v>270</v>
      </c>
      <c r="M2916">
        <v>42</v>
      </c>
      <c r="N2916">
        <v>26</v>
      </c>
      <c r="O2916">
        <v>86</v>
      </c>
      <c r="P2916">
        <v>75</v>
      </c>
      <c r="Q2916">
        <v>3</v>
      </c>
      <c r="R2916">
        <v>0</v>
      </c>
      <c r="S2916">
        <v>208</v>
      </c>
      <c r="T2916">
        <v>200</v>
      </c>
      <c r="U2916">
        <v>18617</v>
      </c>
      <c r="V2916">
        <v>17037</v>
      </c>
      <c r="W2916">
        <v>267</v>
      </c>
      <c r="X2916">
        <v>197</v>
      </c>
    </row>
    <row r="2917" spans="1:24" x14ac:dyDescent="0.35">
      <c r="A2917" s="6" t="str">
        <f t="shared" si="45"/>
        <v>51197</v>
      </c>
      <c r="B2917">
        <v>51</v>
      </c>
      <c r="C2917">
        <v>197</v>
      </c>
      <c r="D2917" t="s">
        <v>4485</v>
      </c>
      <c r="E2917" t="s">
        <v>4623</v>
      </c>
      <c r="F2917">
        <v>28291</v>
      </c>
      <c r="G2917">
        <v>13931</v>
      </c>
      <c r="H2917">
        <v>14360</v>
      </c>
      <c r="I2917">
        <v>13172</v>
      </c>
      <c r="J2917">
        <v>13616</v>
      </c>
      <c r="K2917">
        <v>436</v>
      </c>
      <c r="L2917">
        <v>376</v>
      </c>
      <c r="M2917">
        <v>39</v>
      </c>
      <c r="N2917">
        <v>26</v>
      </c>
      <c r="O2917">
        <v>72</v>
      </c>
      <c r="P2917">
        <v>89</v>
      </c>
      <c r="Q2917">
        <v>2</v>
      </c>
      <c r="R2917">
        <v>5</v>
      </c>
      <c r="S2917">
        <v>210</v>
      </c>
      <c r="T2917">
        <v>248</v>
      </c>
      <c r="U2917">
        <v>13732</v>
      </c>
      <c r="V2917">
        <v>14188</v>
      </c>
      <c r="W2917">
        <v>199</v>
      </c>
      <c r="X2917">
        <v>172</v>
      </c>
    </row>
    <row r="2918" spans="1:24" x14ac:dyDescent="0.35">
      <c r="A2918" s="6" t="str">
        <f t="shared" si="45"/>
        <v>51199</v>
      </c>
      <c r="B2918">
        <v>51</v>
      </c>
      <c r="C2918">
        <v>199</v>
      </c>
      <c r="D2918" t="s">
        <v>4485</v>
      </c>
      <c r="E2918" t="s">
        <v>1962</v>
      </c>
      <c r="F2918">
        <v>70052</v>
      </c>
      <c r="G2918">
        <v>34866</v>
      </c>
      <c r="H2918">
        <v>35186</v>
      </c>
      <c r="I2918">
        <v>26516</v>
      </c>
      <c r="J2918">
        <v>25996</v>
      </c>
      <c r="K2918">
        <v>4735</v>
      </c>
      <c r="L2918">
        <v>5034</v>
      </c>
      <c r="M2918">
        <v>195</v>
      </c>
      <c r="N2918">
        <v>172</v>
      </c>
      <c r="O2918">
        <v>1915</v>
      </c>
      <c r="P2918">
        <v>2437</v>
      </c>
      <c r="Q2918">
        <v>77</v>
      </c>
      <c r="R2918">
        <v>104</v>
      </c>
      <c r="S2918">
        <v>1428</v>
      </c>
      <c r="T2918">
        <v>1443</v>
      </c>
      <c r="U2918">
        <v>32254</v>
      </c>
      <c r="V2918">
        <v>32691</v>
      </c>
      <c r="W2918">
        <v>2612</v>
      </c>
      <c r="X2918">
        <v>2495</v>
      </c>
    </row>
    <row r="2919" spans="1:24" x14ac:dyDescent="0.35">
      <c r="A2919" s="6" t="str">
        <f t="shared" si="45"/>
        <v>51510</v>
      </c>
      <c r="B2919">
        <v>51</v>
      </c>
      <c r="C2919">
        <v>510</v>
      </c>
      <c r="D2919" t="s">
        <v>4485</v>
      </c>
      <c r="E2919" t="s">
        <v>5109</v>
      </c>
      <c r="F2919">
        <v>159464</v>
      </c>
      <c r="G2919">
        <v>77329</v>
      </c>
      <c r="H2919">
        <v>82135</v>
      </c>
      <c r="I2919">
        <v>52356</v>
      </c>
      <c r="J2919">
        <v>54507</v>
      </c>
      <c r="K2919">
        <v>17383</v>
      </c>
      <c r="L2919">
        <v>18403</v>
      </c>
      <c r="M2919">
        <v>559</v>
      </c>
      <c r="N2919">
        <v>519</v>
      </c>
      <c r="O2919">
        <v>4392</v>
      </c>
      <c r="P2919">
        <v>5806</v>
      </c>
      <c r="Q2919">
        <v>111</v>
      </c>
      <c r="R2919">
        <v>135</v>
      </c>
      <c r="S2919">
        <v>2528</v>
      </c>
      <c r="T2919">
        <v>2765</v>
      </c>
      <c r="U2919">
        <v>62567</v>
      </c>
      <c r="V2919">
        <v>67592</v>
      </c>
      <c r="W2919">
        <v>14762</v>
      </c>
      <c r="X2919">
        <v>14543</v>
      </c>
    </row>
    <row r="2920" spans="1:24" x14ac:dyDescent="0.35">
      <c r="A2920" s="6" t="str">
        <f t="shared" si="45"/>
        <v>51520</v>
      </c>
      <c r="B2920">
        <v>51</v>
      </c>
      <c r="C2920">
        <v>520</v>
      </c>
      <c r="D2920" t="s">
        <v>4485</v>
      </c>
      <c r="E2920" t="s">
        <v>5110</v>
      </c>
      <c r="F2920">
        <v>17219</v>
      </c>
      <c r="G2920">
        <v>8209</v>
      </c>
      <c r="H2920">
        <v>9010</v>
      </c>
      <c r="I2920">
        <v>7343</v>
      </c>
      <c r="J2920">
        <v>8093</v>
      </c>
      <c r="K2920">
        <v>544</v>
      </c>
      <c r="L2920">
        <v>554</v>
      </c>
      <c r="M2920">
        <v>44</v>
      </c>
      <c r="N2920">
        <v>44</v>
      </c>
      <c r="O2920">
        <v>68</v>
      </c>
      <c r="P2920">
        <v>90</v>
      </c>
      <c r="Q2920">
        <v>2</v>
      </c>
      <c r="R2920">
        <v>9</v>
      </c>
      <c r="S2920">
        <v>208</v>
      </c>
      <c r="T2920">
        <v>220</v>
      </c>
      <c r="U2920">
        <v>7968</v>
      </c>
      <c r="V2920">
        <v>8803</v>
      </c>
      <c r="W2920">
        <v>241</v>
      </c>
      <c r="X2920">
        <v>207</v>
      </c>
    </row>
    <row r="2921" spans="1:24" x14ac:dyDescent="0.35">
      <c r="A2921" s="6" t="str">
        <f t="shared" si="45"/>
        <v>51530</v>
      </c>
      <c r="B2921">
        <v>51</v>
      </c>
      <c r="C2921">
        <v>530</v>
      </c>
      <c r="D2921" t="s">
        <v>4485</v>
      </c>
      <c r="E2921" t="s">
        <v>5111</v>
      </c>
      <c r="F2921">
        <v>6641</v>
      </c>
      <c r="G2921">
        <v>3124</v>
      </c>
      <c r="H2921">
        <v>3517</v>
      </c>
      <c r="I2921">
        <v>2789</v>
      </c>
      <c r="J2921">
        <v>3216</v>
      </c>
      <c r="K2921">
        <v>196</v>
      </c>
      <c r="L2921">
        <v>144</v>
      </c>
      <c r="M2921">
        <v>41</v>
      </c>
      <c r="N2921">
        <v>41</v>
      </c>
      <c r="O2921">
        <v>18</v>
      </c>
      <c r="P2921">
        <v>22</v>
      </c>
      <c r="Q2921">
        <v>13</v>
      </c>
      <c r="R2921">
        <v>17</v>
      </c>
      <c r="S2921">
        <v>67</v>
      </c>
      <c r="T2921">
        <v>77</v>
      </c>
      <c r="U2921">
        <v>3031</v>
      </c>
      <c r="V2921">
        <v>3395</v>
      </c>
      <c r="W2921">
        <v>93</v>
      </c>
      <c r="X2921">
        <v>122</v>
      </c>
    </row>
    <row r="2922" spans="1:24" x14ac:dyDescent="0.35">
      <c r="A2922" s="6" t="str">
        <f t="shared" si="45"/>
        <v>51540</v>
      </c>
      <c r="B2922">
        <v>51</v>
      </c>
      <c r="C2922">
        <v>540</v>
      </c>
      <c r="D2922" t="s">
        <v>4485</v>
      </c>
      <c r="E2922" t="s">
        <v>5112</v>
      </c>
      <c r="F2922">
        <v>46553</v>
      </c>
      <c r="G2922">
        <v>22546</v>
      </c>
      <c r="H2922">
        <v>24007</v>
      </c>
      <c r="I2922">
        <v>16197</v>
      </c>
      <c r="J2922">
        <v>16884</v>
      </c>
      <c r="K2922">
        <v>3875</v>
      </c>
      <c r="L2922">
        <v>4408</v>
      </c>
      <c r="M2922">
        <v>99</v>
      </c>
      <c r="N2922">
        <v>90</v>
      </c>
      <c r="O2922">
        <v>1630</v>
      </c>
      <c r="P2922">
        <v>1761</v>
      </c>
      <c r="Q2922">
        <v>11</v>
      </c>
      <c r="R2922">
        <v>22</v>
      </c>
      <c r="S2922">
        <v>734</v>
      </c>
      <c r="T2922">
        <v>842</v>
      </c>
      <c r="U2922">
        <v>20874</v>
      </c>
      <c r="V2922">
        <v>22538</v>
      </c>
      <c r="W2922">
        <v>1672</v>
      </c>
      <c r="X2922">
        <v>1469</v>
      </c>
    </row>
    <row r="2923" spans="1:24" x14ac:dyDescent="0.35">
      <c r="A2923" s="6" t="str">
        <f t="shared" si="45"/>
        <v>51550</v>
      </c>
      <c r="B2923">
        <v>51</v>
      </c>
      <c r="C2923">
        <v>550</v>
      </c>
      <c r="D2923" t="s">
        <v>4485</v>
      </c>
      <c r="E2923" t="s">
        <v>5113</v>
      </c>
      <c r="F2923">
        <v>249369</v>
      </c>
      <c r="G2923">
        <v>122340</v>
      </c>
      <c r="H2923">
        <v>127029</v>
      </c>
      <c r="I2923">
        <v>76557</v>
      </c>
      <c r="J2923">
        <v>76315</v>
      </c>
      <c r="K2923">
        <v>36230</v>
      </c>
      <c r="L2923">
        <v>40112</v>
      </c>
      <c r="M2923">
        <v>606</v>
      </c>
      <c r="N2923">
        <v>580</v>
      </c>
      <c r="O2923">
        <v>4115</v>
      </c>
      <c r="P2923">
        <v>4970</v>
      </c>
      <c r="Q2923">
        <v>170</v>
      </c>
      <c r="R2923">
        <v>180</v>
      </c>
      <c r="S2923">
        <v>4662</v>
      </c>
      <c r="T2923">
        <v>4872</v>
      </c>
      <c r="U2923">
        <v>113325</v>
      </c>
      <c r="V2923">
        <v>118263</v>
      </c>
      <c r="W2923">
        <v>9015</v>
      </c>
      <c r="X2923">
        <v>8766</v>
      </c>
    </row>
    <row r="2924" spans="1:24" x14ac:dyDescent="0.35">
      <c r="A2924" s="6" t="str">
        <f t="shared" si="45"/>
        <v>51570</v>
      </c>
      <c r="B2924">
        <v>51</v>
      </c>
      <c r="C2924">
        <v>570</v>
      </c>
      <c r="D2924" t="s">
        <v>4485</v>
      </c>
      <c r="E2924" t="s">
        <v>5114</v>
      </c>
      <c r="F2924">
        <v>18170</v>
      </c>
      <c r="G2924">
        <v>8434</v>
      </c>
      <c r="H2924">
        <v>9736</v>
      </c>
      <c r="I2924">
        <v>6345</v>
      </c>
      <c r="J2924">
        <v>7239</v>
      </c>
      <c r="K2924">
        <v>1480</v>
      </c>
      <c r="L2924">
        <v>1738</v>
      </c>
      <c r="M2924">
        <v>71</v>
      </c>
      <c r="N2924">
        <v>66</v>
      </c>
      <c r="O2924">
        <v>268</v>
      </c>
      <c r="P2924">
        <v>396</v>
      </c>
      <c r="Q2924">
        <v>17</v>
      </c>
      <c r="R2924">
        <v>20</v>
      </c>
      <c r="S2924">
        <v>253</v>
      </c>
      <c r="T2924">
        <v>277</v>
      </c>
      <c r="U2924">
        <v>7822</v>
      </c>
      <c r="V2924">
        <v>9087</v>
      </c>
      <c r="W2924">
        <v>612</v>
      </c>
      <c r="X2924">
        <v>649</v>
      </c>
    </row>
    <row r="2925" spans="1:24" x14ac:dyDescent="0.35">
      <c r="A2925" s="6" t="str">
        <f t="shared" si="45"/>
        <v>51580</v>
      </c>
      <c r="B2925">
        <v>51</v>
      </c>
      <c r="C2925">
        <v>580</v>
      </c>
      <c r="D2925" t="s">
        <v>4485</v>
      </c>
      <c r="E2925" t="s">
        <v>5115</v>
      </c>
      <c r="F2925">
        <v>5747</v>
      </c>
      <c r="G2925">
        <v>2782</v>
      </c>
      <c r="H2925">
        <v>2965</v>
      </c>
      <c r="I2925">
        <v>2243</v>
      </c>
      <c r="J2925">
        <v>2469</v>
      </c>
      <c r="K2925">
        <v>427</v>
      </c>
      <c r="L2925">
        <v>374</v>
      </c>
      <c r="M2925">
        <v>8</v>
      </c>
      <c r="N2925">
        <v>14</v>
      </c>
      <c r="O2925">
        <v>17</v>
      </c>
      <c r="P2925">
        <v>33</v>
      </c>
      <c r="Q2925">
        <v>1</v>
      </c>
      <c r="R2925">
        <v>4</v>
      </c>
      <c r="S2925">
        <v>86</v>
      </c>
      <c r="T2925">
        <v>71</v>
      </c>
      <c r="U2925">
        <v>2682</v>
      </c>
      <c r="V2925">
        <v>2892</v>
      </c>
      <c r="W2925">
        <v>100</v>
      </c>
      <c r="X2925">
        <v>73</v>
      </c>
    </row>
    <row r="2926" spans="1:24" x14ac:dyDescent="0.35">
      <c r="A2926" s="6" t="str">
        <f t="shared" si="45"/>
        <v>51590</v>
      </c>
      <c r="B2926">
        <v>51</v>
      </c>
      <c r="C2926">
        <v>590</v>
      </c>
      <c r="D2926" t="s">
        <v>4485</v>
      </c>
      <c r="E2926" t="s">
        <v>5116</v>
      </c>
      <c r="F2926">
        <v>42590</v>
      </c>
      <c r="G2926">
        <v>19667</v>
      </c>
      <c r="H2926">
        <v>22923</v>
      </c>
      <c r="I2926">
        <v>8940</v>
      </c>
      <c r="J2926">
        <v>9867</v>
      </c>
      <c r="K2926">
        <v>9939</v>
      </c>
      <c r="L2926">
        <v>12301</v>
      </c>
      <c r="M2926">
        <v>99</v>
      </c>
      <c r="N2926">
        <v>90</v>
      </c>
      <c r="O2926">
        <v>286</v>
      </c>
      <c r="P2926">
        <v>305</v>
      </c>
      <c r="Q2926">
        <v>12</v>
      </c>
      <c r="R2926">
        <v>15</v>
      </c>
      <c r="S2926">
        <v>391</v>
      </c>
      <c r="T2926">
        <v>345</v>
      </c>
      <c r="U2926">
        <v>18518</v>
      </c>
      <c r="V2926">
        <v>22018</v>
      </c>
      <c r="W2926">
        <v>1149</v>
      </c>
      <c r="X2926">
        <v>905</v>
      </c>
    </row>
    <row r="2927" spans="1:24" x14ac:dyDescent="0.35">
      <c r="A2927" s="6" t="str">
        <f t="shared" si="45"/>
        <v>51595</v>
      </c>
      <c r="B2927">
        <v>51</v>
      </c>
      <c r="C2927">
        <v>595</v>
      </c>
      <c r="D2927" t="s">
        <v>4485</v>
      </c>
      <c r="E2927" t="s">
        <v>5117</v>
      </c>
      <c r="F2927">
        <v>5764</v>
      </c>
      <c r="G2927">
        <v>2683</v>
      </c>
      <c r="H2927">
        <v>3081</v>
      </c>
      <c r="I2927">
        <v>838</v>
      </c>
      <c r="J2927">
        <v>914</v>
      </c>
      <c r="K2927">
        <v>1758</v>
      </c>
      <c r="L2927">
        <v>2062</v>
      </c>
      <c r="M2927">
        <v>17</v>
      </c>
      <c r="N2927">
        <v>20</v>
      </c>
      <c r="O2927">
        <v>25</v>
      </c>
      <c r="P2927">
        <v>27</v>
      </c>
      <c r="Q2927">
        <v>4</v>
      </c>
      <c r="R2927">
        <v>3</v>
      </c>
      <c r="S2927">
        <v>41</v>
      </c>
      <c r="T2927">
        <v>55</v>
      </c>
      <c r="U2927">
        <v>2502</v>
      </c>
      <c r="V2927">
        <v>2928</v>
      </c>
      <c r="W2927">
        <v>181</v>
      </c>
      <c r="X2927">
        <v>153</v>
      </c>
    </row>
    <row r="2928" spans="1:24" x14ac:dyDescent="0.35">
      <c r="A2928" s="6" t="str">
        <f t="shared" si="45"/>
        <v>51600</v>
      </c>
      <c r="B2928">
        <v>51</v>
      </c>
      <c r="C2928">
        <v>600</v>
      </c>
      <c r="D2928" t="s">
        <v>4485</v>
      </c>
      <c r="E2928" t="s">
        <v>5118</v>
      </c>
      <c r="F2928">
        <v>24147</v>
      </c>
      <c r="G2928">
        <v>11919</v>
      </c>
      <c r="H2928">
        <v>12228</v>
      </c>
      <c r="I2928">
        <v>8356</v>
      </c>
      <c r="J2928">
        <v>8461</v>
      </c>
      <c r="K2928">
        <v>776</v>
      </c>
      <c r="L2928">
        <v>740</v>
      </c>
      <c r="M2928">
        <v>89</v>
      </c>
      <c r="N2928">
        <v>85</v>
      </c>
      <c r="O2928">
        <v>2229</v>
      </c>
      <c r="P2928">
        <v>2529</v>
      </c>
      <c r="Q2928">
        <v>17</v>
      </c>
      <c r="R2928">
        <v>21</v>
      </c>
      <c r="S2928">
        <v>452</v>
      </c>
      <c r="T2928">
        <v>392</v>
      </c>
      <c r="U2928">
        <v>9752</v>
      </c>
      <c r="V2928">
        <v>10122</v>
      </c>
      <c r="W2928">
        <v>2167</v>
      </c>
      <c r="X2928">
        <v>2106</v>
      </c>
    </row>
    <row r="2929" spans="1:24" x14ac:dyDescent="0.35">
      <c r="A2929" s="6" t="str">
        <f t="shared" si="45"/>
        <v>51610</v>
      </c>
      <c r="B2929">
        <v>51</v>
      </c>
      <c r="C2929">
        <v>610</v>
      </c>
      <c r="D2929" t="s">
        <v>4485</v>
      </c>
      <c r="E2929" t="s">
        <v>5119</v>
      </c>
      <c r="F2929">
        <v>14661</v>
      </c>
      <c r="G2929">
        <v>7245</v>
      </c>
      <c r="H2929">
        <v>7416</v>
      </c>
      <c r="I2929">
        <v>5804</v>
      </c>
      <c r="J2929">
        <v>5926</v>
      </c>
      <c r="K2929">
        <v>365</v>
      </c>
      <c r="L2929">
        <v>325</v>
      </c>
      <c r="M2929">
        <v>40</v>
      </c>
      <c r="N2929">
        <v>54</v>
      </c>
      <c r="O2929">
        <v>662</v>
      </c>
      <c r="P2929">
        <v>810</v>
      </c>
      <c r="Q2929">
        <v>5</v>
      </c>
      <c r="R2929">
        <v>4</v>
      </c>
      <c r="S2929">
        <v>369</v>
      </c>
      <c r="T2929">
        <v>297</v>
      </c>
      <c r="U2929">
        <v>6476</v>
      </c>
      <c r="V2929">
        <v>6639</v>
      </c>
      <c r="W2929">
        <v>769</v>
      </c>
      <c r="X2929">
        <v>777</v>
      </c>
    </row>
    <row r="2930" spans="1:24" x14ac:dyDescent="0.35">
      <c r="A2930" s="6" t="str">
        <f t="shared" si="45"/>
        <v>51620</v>
      </c>
      <c r="B2930">
        <v>51</v>
      </c>
      <c r="C2930">
        <v>620</v>
      </c>
      <c r="D2930" t="s">
        <v>4485</v>
      </c>
      <c r="E2930" t="s">
        <v>5120</v>
      </c>
      <c r="F2930">
        <v>8176</v>
      </c>
      <c r="G2930">
        <v>3765</v>
      </c>
      <c r="H2930">
        <v>4411</v>
      </c>
      <c r="I2930">
        <v>1556</v>
      </c>
      <c r="J2930">
        <v>1722</v>
      </c>
      <c r="K2930">
        <v>2062</v>
      </c>
      <c r="L2930">
        <v>2533</v>
      </c>
      <c r="M2930">
        <v>17</v>
      </c>
      <c r="N2930">
        <v>18</v>
      </c>
      <c r="O2930">
        <v>35</v>
      </c>
      <c r="P2930">
        <v>39</v>
      </c>
      <c r="Q2930">
        <v>3</v>
      </c>
      <c r="R2930">
        <v>1</v>
      </c>
      <c r="S2930">
        <v>92</v>
      </c>
      <c r="T2930">
        <v>98</v>
      </c>
      <c r="U2930">
        <v>3653</v>
      </c>
      <c r="V2930">
        <v>4307</v>
      </c>
      <c r="W2930">
        <v>112</v>
      </c>
      <c r="X2930">
        <v>104</v>
      </c>
    </row>
    <row r="2931" spans="1:24" x14ac:dyDescent="0.35">
      <c r="A2931" s="6" t="str">
        <f t="shared" si="45"/>
        <v>51630</v>
      </c>
      <c r="B2931">
        <v>51</v>
      </c>
      <c r="C2931">
        <v>630</v>
      </c>
      <c r="D2931" t="s">
        <v>4485</v>
      </c>
      <c r="E2931" t="s">
        <v>5121</v>
      </c>
      <c r="F2931">
        <v>27973</v>
      </c>
      <c r="G2931">
        <v>13169</v>
      </c>
      <c r="H2931">
        <v>14804</v>
      </c>
      <c r="I2931">
        <v>8824</v>
      </c>
      <c r="J2931">
        <v>9840</v>
      </c>
      <c r="K2931">
        <v>3131</v>
      </c>
      <c r="L2931">
        <v>3640</v>
      </c>
      <c r="M2931">
        <v>138</v>
      </c>
      <c r="N2931">
        <v>125</v>
      </c>
      <c r="O2931">
        <v>397</v>
      </c>
      <c r="P2931">
        <v>503</v>
      </c>
      <c r="Q2931">
        <v>22</v>
      </c>
      <c r="R2931">
        <v>24</v>
      </c>
      <c r="S2931">
        <v>657</v>
      </c>
      <c r="T2931">
        <v>672</v>
      </c>
      <c r="U2931">
        <v>11358</v>
      </c>
      <c r="V2931">
        <v>13182</v>
      </c>
      <c r="W2931">
        <v>1811</v>
      </c>
      <c r="X2931">
        <v>1622</v>
      </c>
    </row>
    <row r="2932" spans="1:24" x14ac:dyDescent="0.35">
      <c r="A2932" s="6" t="str">
        <f t="shared" si="45"/>
        <v>51640</v>
      </c>
      <c r="B2932">
        <v>51</v>
      </c>
      <c r="C2932">
        <v>640</v>
      </c>
      <c r="D2932" t="s">
        <v>4485</v>
      </c>
      <c r="E2932" t="s">
        <v>5122</v>
      </c>
      <c r="F2932">
        <v>6725</v>
      </c>
      <c r="G2932">
        <v>3166</v>
      </c>
      <c r="H2932">
        <v>3559</v>
      </c>
      <c r="I2932">
        <v>2771</v>
      </c>
      <c r="J2932">
        <v>3179</v>
      </c>
      <c r="K2932">
        <v>240</v>
      </c>
      <c r="L2932">
        <v>244</v>
      </c>
      <c r="M2932">
        <v>20</v>
      </c>
      <c r="N2932">
        <v>17</v>
      </c>
      <c r="O2932">
        <v>29</v>
      </c>
      <c r="P2932">
        <v>32</v>
      </c>
      <c r="Q2932">
        <v>11</v>
      </c>
      <c r="R2932">
        <v>7</v>
      </c>
      <c r="S2932">
        <v>95</v>
      </c>
      <c r="T2932">
        <v>80</v>
      </c>
      <c r="U2932">
        <v>2653</v>
      </c>
      <c r="V2932">
        <v>3014</v>
      </c>
      <c r="W2932">
        <v>513</v>
      </c>
      <c r="X2932">
        <v>545</v>
      </c>
    </row>
    <row r="2933" spans="1:24" x14ac:dyDescent="0.35">
      <c r="A2933" s="6" t="str">
        <f t="shared" si="45"/>
        <v>51650</v>
      </c>
      <c r="B2933">
        <v>51</v>
      </c>
      <c r="C2933">
        <v>650</v>
      </c>
      <c r="D2933" t="s">
        <v>4485</v>
      </c>
      <c r="E2933" t="s">
        <v>5123</v>
      </c>
      <c r="F2933">
        <v>137157</v>
      </c>
      <c r="G2933">
        <v>66015</v>
      </c>
      <c r="H2933">
        <v>71142</v>
      </c>
      <c r="I2933">
        <v>28302</v>
      </c>
      <c r="J2933">
        <v>27580</v>
      </c>
      <c r="K2933">
        <v>32847</v>
      </c>
      <c r="L2933">
        <v>38026</v>
      </c>
      <c r="M2933">
        <v>367</v>
      </c>
      <c r="N2933">
        <v>374</v>
      </c>
      <c r="O2933">
        <v>1529</v>
      </c>
      <c r="P2933">
        <v>2046</v>
      </c>
      <c r="Q2933">
        <v>115</v>
      </c>
      <c r="R2933">
        <v>122</v>
      </c>
      <c r="S2933">
        <v>2855</v>
      </c>
      <c r="T2933">
        <v>2994</v>
      </c>
      <c r="U2933">
        <v>61748</v>
      </c>
      <c r="V2933">
        <v>66953</v>
      </c>
      <c r="W2933">
        <v>4267</v>
      </c>
      <c r="X2933">
        <v>4189</v>
      </c>
    </row>
    <row r="2934" spans="1:24" x14ac:dyDescent="0.35">
      <c r="A2934" s="6" t="str">
        <f t="shared" si="45"/>
        <v>51660</v>
      </c>
      <c r="B2934">
        <v>51</v>
      </c>
      <c r="C2934">
        <v>660</v>
      </c>
      <c r="D2934" t="s">
        <v>4485</v>
      </c>
      <c r="E2934" t="s">
        <v>5124</v>
      </c>
      <c r="F2934">
        <v>51810</v>
      </c>
      <c r="G2934">
        <v>24977</v>
      </c>
      <c r="H2934">
        <v>26833</v>
      </c>
      <c r="I2934">
        <v>20179</v>
      </c>
      <c r="J2934">
        <v>22117</v>
      </c>
      <c r="K2934">
        <v>2495</v>
      </c>
      <c r="L2934">
        <v>2328</v>
      </c>
      <c r="M2934">
        <v>235</v>
      </c>
      <c r="N2934">
        <v>203</v>
      </c>
      <c r="O2934">
        <v>1206</v>
      </c>
      <c r="P2934">
        <v>1123</v>
      </c>
      <c r="Q2934">
        <v>53</v>
      </c>
      <c r="R2934">
        <v>82</v>
      </c>
      <c r="S2934">
        <v>809</v>
      </c>
      <c r="T2934">
        <v>980</v>
      </c>
      <c r="U2934">
        <v>18899</v>
      </c>
      <c r="V2934">
        <v>20976</v>
      </c>
      <c r="W2934">
        <v>6078</v>
      </c>
      <c r="X2934">
        <v>5857</v>
      </c>
    </row>
    <row r="2935" spans="1:24" x14ac:dyDescent="0.35">
      <c r="A2935" s="6" t="str">
        <f t="shared" si="45"/>
        <v>51670</v>
      </c>
      <c r="B2935">
        <v>51</v>
      </c>
      <c r="C2935">
        <v>670</v>
      </c>
      <c r="D2935" t="s">
        <v>4485</v>
      </c>
      <c r="E2935" t="s">
        <v>5125</v>
      </c>
      <c r="F2935">
        <v>23031</v>
      </c>
      <c r="G2935">
        <v>10800</v>
      </c>
      <c r="H2935">
        <v>12231</v>
      </c>
      <c r="I2935">
        <v>5534</v>
      </c>
      <c r="J2935">
        <v>5858</v>
      </c>
      <c r="K2935">
        <v>4628</v>
      </c>
      <c r="L2935">
        <v>5628</v>
      </c>
      <c r="M2935">
        <v>81</v>
      </c>
      <c r="N2935">
        <v>75</v>
      </c>
      <c r="O2935">
        <v>151</v>
      </c>
      <c r="P2935">
        <v>232</v>
      </c>
      <c r="Q2935">
        <v>26</v>
      </c>
      <c r="R2935">
        <v>23</v>
      </c>
      <c r="S2935">
        <v>380</v>
      </c>
      <c r="T2935">
        <v>415</v>
      </c>
      <c r="U2935">
        <v>9821</v>
      </c>
      <c r="V2935">
        <v>11284</v>
      </c>
      <c r="W2935">
        <v>979</v>
      </c>
      <c r="X2935">
        <v>947</v>
      </c>
    </row>
    <row r="2936" spans="1:24" x14ac:dyDescent="0.35">
      <c r="A2936" s="6" t="str">
        <f t="shared" si="45"/>
        <v>51678</v>
      </c>
      <c r="B2936">
        <v>51</v>
      </c>
      <c r="C2936">
        <v>678</v>
      </c>
      <c r="D2936" t="s">
        <v>4485</v>
      </c>
      <c r="E2936" t="s">
        <v>5126</v>
      </c>
      <c r="F2936">
        <v>7321</v>
      </c>
      <c r="G2936">
        <v>3581</v>
      </c>
      <c r="H2936">
        <v>3740</v>
      </c>
      <c r="I2936">
        <v>3043</v>
      </c>
      <c r="J2936">
        <v>3218</v>
      </c>
      <c r="K2936">
        <v>346</v>
      </c>
      <c r="L2936">
        <v>326</v>
      </c>
      <c r="M2936">
        <v>10</v>
      </c>
      <c r="N2936">
        <v>12</v>
      </c>
      <c r="O2936">
        <v>66</v>
      </c>
      <c r="P2936">
        <v>112</v>
      </c>
      <c r="Q2936">
        <v>1</v>
      </c>
      <c r="R2936">
        <v>3</v>
      </c>
      <c r="S2936">
        <v>115</v>
      </c>
      <c r="T2936">
        <v>69</v>
      </c>
      <c r="U2936">
        <v>3401</v>
      </c>
      <c r="V2936">
        <v>3567</v>
      </c>
      <c r="W2936">
        <v>180</v>
      </c>
      <c r="X2936">
        <v>173</v>
      </c>
    </row>
    <row r="2937" spans="1:24" x14ac:dyDescent="0.35">
      <c r="A2937" s="6" t="str">
        <f t="shared" si="45"/>
        <v>51680</v>
      </c>
      <c r="B2937">
        <v>51</v>
      </c>
      <c r="C2937">
        <v>680</v>
      </c>
      <c r="D2937" t="s">
        <v>4485</v>
      </c>
      <c r="E2937" t="s">
        <v>5127</v>
      </c>
      <c r="F2937">
        <v>79007</v>
      </c>
      <c r="G2937">
        <v>37135</v>
      </c>
      <c r="H2937">
        <v>41872</v>
      </c>
      <c r="I2937">
        <v>24645</v>
      </c>
      <c r="J2937">
        <v>27405</v>
      </c>
      <c r="K2937">
        <v>10281</v>
      </c>
      <c r="L2937">
        <v>12004</v>
      </c>
      <c r="M2937">
        <v>180</v>
      </c>
      <c r="N2937">
        <v>190</v>
      </c>
      <c r="O2937">
        <v>1051</v>
      </c>
      <c r="P2937">
        <v>1159</v>
      </c>
      <c r="Q2937">
        <v>37</v>
      </c>
      <c r="R2937">
        <v>30</v>
      </c>
      <c r="S2937">
        <v>941</v>
      </c>
      <c r="T2937">
        <v>1084</v>
      </c>
      <c r="U2937">
        <v>35292</v>
      </c>
      <c r="V2937">
        <v>39864</v>
      </c>
      <c r="W2937">
        <v>1843</v>
      </c>
      <c r="X2937">
        <v>2008</v>
      </c>
    </row>
    <row r="2938" spans="1:24" x14ac:dyDescent="0.35">
      <c r="A2938" s="6" t="str">
        <f t="shared" si="45"/>
        <v>51683</v>
      </c>
      <c r="B2938">
        <v>51</v>
      </c>
      <c r="C2938">
        <v>683</v>
      </c>
      <c r="D2938" t="s">
        <v>4485</v>
      </c>
      <c r="E2938" t="s">
        <v>5128</v>
      </c>
      <c r="F2938">
        <v>42773</v>
      </c>
      <c r="G2938">
        <v>21686</v>
      </c>
      <c r="H2938">
        <v>21087</v>
      </c>
      <c r="I2938">
        <v>16039</v>
      </c>
      <c r="J2938">
        <v>15450</v>
      </c>
      <c r="K2938">
        <v>3128</v>
      </c>
      <c r="L2938">
        <v>3153</v>
      </c>
      <c r="M2938">
        <v>360</v>
      </c>
      <c r="N2938">
        <v>279</v>
      </c>
      <c r="O2938">
        <v>1292</v>
      </c>
      <c r="P2938">
        <v>1367</v>
      </c>
      <c r="Q2938">
        <v>58</v>
      </c>
      <c r="R2938">
        <v>42</v>
      </c>
      <c r="S2938">
        <v>809</v>
      </c>
      <c r="T2938">
        <v>796</v>
      </c>
      <c r="U2938">
        <v>12124</v>
      </c>
      <c r="V2938">
        <v>12371</v>
      </c>
      <c r="W2938">
        <v>9562</v>
      </c>
      <c r="X2938">
        <v>8716</v>
      </c>
    </row>
    <row r="2939" spans="1:24" x14ac:dyDescent="0.35">
      <c r="A2939" s="6" t="str">
        <f t="shared" si="45"/>
        <v>51685</v>
      </c>
      <c r="B2939">
        <v>51</v>
      </c>
      <c r="C2939">
        <v>685</v>
      </c>
      <c r="D2939" t="s">
        <v>4485</v>
      </c>
      <c r="E2939" t="s">
        <v>5129</v>
      </c>
      <c r="F2939">
        <v>17217</v>
      </c>
      <c r="G2939">
        <v>8907</v>
      </c>
      <c r="H2939">
        <v>8310</v>
      </c>
      <c r="I2939">
        <v>6197</v>
      </c>
      <c r="J2939">
        <v>5563</v>
      </c>
      <c r="K2939">
        <v>1325</v>
      </c>
      <c r="L2939">
        <v>1245</v>
      </c>
      <c r="M2939">
        <v>143</v>
      </c>
      <c r="N2939">
        <v>164</v>
      </c>
      <c r="O2939">
        <v>898</v>
      </c>
      <c r="P2939">
        <v>1011</v>
      </c>
      <c r="Q2939">
        <v>34</v>
      </c>
      <c r="R2939">
        <v>26</v>
      </c>
      <c r="S2939">
        <v>310</v>
      </c>
      <c r="T2939">
        <v>301</v>
      </c>
      <c r="U2939">
        <v>4712</v>
      </c>
      <c r="V2939">
        <v>4753</v>
      </c>
      <c r="W2939">
        <v>4195</v>
      </c>
      <c r="X2939">
        <v>3557</v>
      </c>
    </row>
    <row r="2940" spans="1:24" x14ac:dyDescent="0.35">
      <c r="A2940" s="6" t="str">
        <f t="shared" si="45"/>
        <v>51690</v>
      </c>
      <c r="B2940">
        <v>51</v>
      </c>
      <c r="C2940">
        <v>690</v>
      </c>
      <c r="D2940" t="s">
        <v>4485</v>
      </c>
      <c r="E2940" t="s">
        <v>5130</v>
      </c>
      <c r="F2940">
        <v>13480</v>
      </c>
      <c r="G2940">
        <v>6350</v>
      </c>
      <c r="H2940">
        <v>7130</v>
      </c>
      <c r="I2940">
        <v>3150</v>
      </c>
      <c r="J2940">
        <v>3509</v>
      </c>
      <c r="K2940">
        <v>2922</v>
      </c>
      <c r="L2940">
        <v>3354</v>
      </c>
      <c r="M2940">
        <v>28</v>
      </c>
      <c r="N2940">
        <v>34</v>
      </c>
      <c r="O2940">
        <v>82</v>
      </c>
      <c r="P2940">
        <v>64</v>
      </c>
      <c r="Q2940">
        <v>1</v>
      </c>
      <c r="R2940">
        <v>10</v>
      </c>
      <c r="S2940">
        <v>167</v>
      </c>
      <c r="T2940">
        <v>159</v>
      </c>
      <c r="U2940">
        <v>5796</v>
      </c>
      <c r="V2940">
        <v>6673</v>
      </c>
      <c r="W2940">
        <v>554</v>
      </c>
      <c r="X2940">
        <v>457</v>
      </c>
    </row>
    <row r="2941" spans="1:24" x14ac:dyDescent="0.35">
      <c r="A2941" s="6" t="str">
        <f t="shared" si="45"/>
        <v>51700</v>
      </c>
      <c r="B2941">
        <v>51</v>
      </c>
      <c r="C2941">
        <v>700</v>
      </c>
      <c r="D2941" t="s">
        <v>4485</v>
      </c>
      <c r="E2941" t="s">
        <v>5131</v>
      </c>
      <c r="F2941">
        <v>186245</v>
      </c>
      <c r="G2941">
        <v>90706</v>
      </c>
      <c r="H2941">
        <v>95539</v>
      </c>
      <c r="I2941">
        <v>45760</v>
      </c>
      <c r="J2941">
        <v>44183</v>
      </c>
      <c r="K2941">
        <v>37282</v>
      </c>
      <c r="L2941">
        <v>42732</v>
      </c>
      <c r="M2941">
        <v>588</v>
      </c>
      <c r="N2941">
        <v>514</v>
      </c>
      <c r="O2941">
        <v>2815</v>
      </c>
      <c r="P2941">
        <v>3482</v>
      </c>
      <c r="Q2941">
        <v>245</v>
      </c>
      <c r="R2941">
        <v>214</v>
      </c>
      <c r="S2941">
        <v>4016</v>
      </c>
      <c r="T2941">
        <v>4414</v>
      </c>
      <c r="U2941">
        <v>80653</v>
      </c>
      <c r="V2941">
        <v>86309</v>
      </c>
      <c r="W2941">
        <v>10053</v>
      </c>
      <c r="X2941">
        <v>9230</v>
      </c>
    </row>
    <row r="2942" spans="1:24" x14ac:dyDescent="0.35">
      <c r="A2942" s="6" t="str">
        <f t="shared" si="45"/>
        <v>51710</v>
      </c>
      <c r="B2942">
        <v>51</v>
      </c>
      <c r="C2942">
        <v>710</v>
      </c>
      <c r="D2942" t="s">
        <v>4485</v>
      </c>
      <c r="E2942" t="s">
        <v>5132</v>
      </c>
      <c r="F2942">
        <v>238003</v>
      </c>
      <c r="G2942">
        <v>120909</v>
      </c>
      <c r="H2942">
        <v>117094</v>
      </c>
      <c r="I2942">
        <v>62738</v>
      </c>
      <c r="J2942">
        <v>53623</v>
      </c>
      <c r="K2942">
        <v>47620</v>
      </c>
      <c r="L2942">
        <v>53071</v>
      </c>
      <c r="M2942">
        <v>844</v>
      </c>
      <c r="N2942">
        <v>665</v>
      </c>
      <c r="O2942">
        <v>4542</v>
      </c>
      <c r="P2942">
        <v>4857</v>
      </c>
      <c r="Q2942">
        <v>283</v>
      </c>
      <c r="R2942">
        <v>244</v>
      </c>
      <c r="S2942">
        <v>4882</v>
      </c>
      <c r="T2942">
        <v>4634</v>
      </c>
      <c r="U2942">
        <v>107972</v>
      </c>
      <c r="V2942">
        <v>106867</v>
      </c>
      <c r="W2942">
        <v>12937</v>
      </c>
      <c r="X2942">
        <v>10227</v>
      </c>
    </row>
    <row r="2943" spans="1:24" x14ac:dyDescent="0.35">
      <c r="A2943" s="6" t="str">
        <f t="shared" si="45"/>
        <v>51720</v>
      </c>
      <c r="B2943">
        <v>51</v>
      </c>
      <c r="C2943">
        <v>720</v>
      </c>
      <c r="D2943" t="s">
        <v>4485</v>
      </c>
      <c r="E2943" t="s">
        <v>5133</v>
      </c>
      <c r="F2943">
        <v>3697</v>
      </c>
      <c r="G2943">
        <v>1752</v>
      </c>
      <c r="H2943">
        <v>1945</v>
      </c>
      <c r="I2943">
        <v>1531</v>
      </c>
      <c r="J2943">
        <v>1741</v>
      </c>
      <c r="K2943">
        <v>121</v>
      </c>
      <c r="L2943">
        <v>123</v>
      </c>
      <c r="M2943">
        <v>4</v>
      </c>
      <c r="N2943">
        <v>7</v>
      </c>
      <c r="O2943">
        <v>50</v>
      </c>
      <c r="P2943">
        <v>24</v>
      </c>
      <c r="Q2943">
        <v>1</v>
      </c>
      <c r="R2943">
        <v>0</v>
      </c>
      <c r="S2943">
        <v>45</v>
      </c>
      <c r="T2943">
        <v>50</v>
      </c>
      <c r="U2943">
        <v>1701</v>
      </c>
      <c r="V2943">
        <v>1930</v>
      </c>
      <c r="W2943">
        <v>51</v>
      </c>
      <c r="X2943">
        <v>15</v>
      </c>
    </row>
    <row r="2944" spans="1:24" x14ac:dyDescent="0.35">
      <c r="A2944" s="6" t="str">
        <f t="shared" si="45"/>
        <v>51730</v>
      </c>
      <c r="B2944">
        <v>51</v>
      </c>
      <c r="C2944">
        <v>730</v>
      </c>
      <c r="D2944" t="s">
        <v>4485</v>
      </c>
      <c r="E2944" t="s">
        <v>5134</v>
      </c>
      <c r="F2944">
        <v>33463</v>
      </c>
      <c r="G2944">
        <v>15329</v>
      </c>
      <c r="H2944">
        <v>18134</v>
      </c>
      <c r="I2944">
        <v>2963</v>
      </c>
      <c r="J2944">
        <v>3082</v>
      </c>
      <c r="K2944">
        <v>11667</v>
      </c>
      <c r="L2944">
        <v>14292</v>
      </c>
      <c r="M2944">
        <v>82</v>
      </c>
      <c r="N2944">
        <v>85</v>
      </c>
      <c r="O2944">
        <v>181</v>
      </c>
      <c r="P2944">
        <v>196</v>
      </c>
      <c r="Q2944">
        <v>30</v>
      </c>
      <c r="R2944">
        <v>29</v>
      </c>
      <c r="S2944">
        <v>406</v>
      </c>
      <c r="T2944">
        <v>450</v>
      </c>
      <c r="U2944">
        <v>14308</v>
      </c>
      <c r="V2944">
        <v>17178</v>
      </c>
      <c r="W2944">
        <v>1021</v>
      </c>
      <c r="X2944">
        <v>956</v>
      </c>
    </row>
    <row r="2945" spans="1:24" x14ac:dyDescent="0.35">
      <c r="A2945" s="6" t="str">
        <f t="shared" si="45"/>
        <v>51735</v>
      </c>
      <c r="B2945">
        <v>51</v>
      </c>
      <c r="C2945">
        <v>735</v>
      </c>
      <c r="D2945" t="s">
        <v>4485</v>
      </c>
      <c r="E2945" t="s">
        <v>5135</v>
      </c>
      <c r="F2945">
        <v>12456</v>
      </c>
      <c r="G2945">
        <v>6277</v>
      </c>
      <c r="H2945">
        <v>6179</v>
      </c>
      <c r="I2945">
        <v>5852</v>
      </c>
      <c r="J2945">
        <v>5764</v>
      </c>
      <c r="K2945">
        <v>95</v>
      </c>
      <c r="L2945">
        <v>75</v>
      </c>
      <c r="M2945">
        <v>35</v>
      </c>
      <c r="N2945">
        <v>27</v>
      </c>
      <c r="O2945">
        <v>119</v>
      </c>
      <c r="P2945">
        <v>170</v>
      </c>
      <c r="Q2945">
        <v>4</v>
      </c>
      <c r="R2945">
        <v>4</v>
      </c>
      <c r="S2945">
        <v>172</v>
      </c>
      <c r="T2945">
        <v>139</v>
      </c>
      <c r="U2945">
        <v>6037</v>
      </c>
      <c r="V2945">
        <v>5963</v>
      </c>
      <c r="W2945">
        <v>240</v>
      </c>
      <c r="X2945">
        <v>216</v>
      </c>
    </row>
    <row r="2946" spans="1:24" x14ac:dyDescent="0.35">
      <c r="A2946" s="6" t="str">
        <f t="shared" ref="A2946:A3009" si="46">TEXT(B2946*1000+C2946,"00000")</f>
        <v>51740</v>
      </c>
      <c r="B2946">
        <v>51</v>
      </c>
      <c r="C2946">
        <v>740</v>
      </c>
      <c r="D2946" t="s">
        <v>4485</v>
      </c>
      <c r="E2946" t="s">
        <v>5136</v>
      </c>
      <c r="F2946">
        <v>97912</v>
      </c>
      <c r="G2946">
        <v>47151</v>
      </c>
      <c r="H2946">
        <v>50761</v>
      </c>
      <c r="I2946">
        <v>19892</v>
      </c>
      <c r="J2946">
        <v>19007</v>
      </c>
      <c r="K2946">
        <v>24621</v>
      </c>
      <c r="L2946">
        <v>29119</v>
      </c>
      <c r="M2946">
        <v>295</v>
      </c>
      <c r="N2946">
        <v>264</v>
      </c>
      <c r="O2946">
        <v>713</v>
      </c>
      <c r="P2946">
        <v>711</v>
      </c>
      <c r="Q2946">
        <v>81</v>
      </c>
      <c r="R2946">
        <v>63</v>
      </c>
      <c r="S2946">
        <v>1549</v>
      </c>
      <c r="T2946">
        <v>1597</v>
      </c>
      <c r="U2946">
        <v>44813</v>
      </c>
      <c r="V2946">
        <v>48630</v>
      </c>
      <c r="W2946">
        <v>2338</v>
      </c>
      <c r="X2946">
        <v>2131</v>
      </c>
    </row>
    <row r="2947" spans="1:24" x14ac:dyDescent="0.35">
      <c r="A2947" s="6" t="str">
        <f t="shared" si="46"/>
        <v>51750</v>
      </c>
      <c r="B2947">
        <v>51</v>
      </c>
      <c r="C2947">
        <v>750</v>
      </c>
      <c r="D2947" t="s">
        <v>4485</v>
      </c>
      <c r="E2947" t="s">
        <v>5137</v>
      </c>
      <c r="F2947">
        <v>16069</v>
      </c>
      <c r="G2947">
        <v>7531</v>
      </c>
      <c r="H2947">
        <v>8538</v>
      </c>
      <c r="I2947">
        <v>6478</v>
      </c>
      <c r="J2947">
        <v>7273</v>
      </c>
      <c r="K2947">
        <v>678</v>
      </c>
      <c r="L2947">
        <v>812</v>
      </c>
      <c r="M2947">
        <v>28</v>
      </c>
      <c r="N2947">
        <v>19</v>
      </c>
      <c r="O2947">
        <v>141</v>
      </c>
      <c r="P2947">
        <v>212</v>
      </c>
      <c r="Q2947">
        <v>3</v>
      </c>
      <c r="R2947">
        <v>2</v>
      </c>
      <c r="S2947">
        <v>203</v>
      </c>
      <c r="T2947">
        <v>220</v>
      </c>
      <c r="U2947">
        <v>7247</v>
      </c>
      <c r="V2947">
        <v>8093</v>
      </c>
      <c r="W2947">
        <v>284</v>
      </c>
      <c r="X2947">
        <v>445</v>
      </c>
    </row>
    <row r="2948" spans="1:24" x14ac:dyDescent="0.35">
      <c r="A2948" s="6" t="str">
        <f t="shared" si="46"/>
        <v>51760</v>
      </c>
      <c r="B2948">
        <v>51</v>
      </c>
      <c r="C2948">
        <v>760</v>
      </c>
      <c r="D2948" t="s">
        <v>4485</v>
      </c>
      <c r="E2948" t="s">
        <v>5138</v>
      </c>
      <c r="F2948">
        <v>226548</v>
      </c>
      <c r="G2948">
        <v>108149</v>
      </c>
      <c r="H2948">
        <v>118399</v>
      </c>
      <c r="I2948">
        <v>55524</v>
      </c>
      <c r="J2948">
        <v>55584</v>
      </c>
      <c r="K2948">
        <v>46364</v>
      </c>
      <c r="L2948">
        <v>56308</v>
      </c>
      <c r="M2948">
        <v>779</v>
      </c>
      <c r="N2948">
        <v>596</v>
      </c>
      <c r="O2948">
        <v>2479</v>
      </c>
      <c r="P2948">
        <v>2764</v>
      </c>
      <c r="Q2948">
        <v>220</v>
      </c>
      <c r="R2948">
        <v>194</v>
      </c>
      <c r="S2948">
        <v>2783</v>
      </c>
      <c r="T2948">
        <v>2953</v>
      </c>
      <c r="U2948">
        <v>95621</v>
      </c>
      <c r="V2948">
        <v>107361</v>
      </c>
      <c r="W2948">
        <v>12528</v>
      </c>
      <c r="X2948">
        <v>11038</v>
      </c>
    </row>
    <row r="2949" spans="1:24" x14ac:dyDescent="0.35">
      <c r="A2949" s="6" t="str">
        <f t="shared" si="46"/>
        <v>51770</v>
      </c>
      <c r="B2949">
        <v>51</v>
      </c>
      <c r="C2949">
        <v>770</v>
      </c>
      <c r="D2949" t="s">
        <v>4485</v>
      </c>
      <c r="E2949" t="s">
        <v>5139</v>
      </c>
      <c r="F2949">
        <v>100014</v>
      </c>
      <c r="G2949">
        <v>47600</v>
      </c>
      <c r="H2949">
        <v>52414</v>
      </c>
      <c r="I2949">
        <v>30082</v>
      </c>
      <c r="J2949">
        <v>32983</v>
      </c>
      <c r="K2949">
        <v>13879</v>
      </c>
      <c r="L2949">
        <v>15839</v>
      </c>
      <c r="M2949">
        <v>241</v>
      </c>
      <c r="N2949">
        <v>221</v>
      </c>
      <c r="O2949">
        <v>1756</v>
      </c>
      <c r="P2949">
        <v>1627</v>
      </c>
      <c r="Q2949">
        <v>46</v>
      </c>
      <c r="R2949">
        <v>49</v>
      </c>
      <c r="S2949">
        <v>1596</v>
      </c>
      <c r="T2949">
        <v>1695</v>
      </c>
      <c r="U2949">
        <v>43195</v>
      </c>
      <c r="V2949">
        <v>48378</v>
      </c>
      <c r="W2949">
        <v>4405</v>
      </c>
      <c r="X2949">
        <v>4036</v>
      </c>
    </row>
    <row r="2950" spans="1:24" x14ac:dyDescent="0.35">
      <c r="A2950" s="6" t="str">
        <f t="shared" si="46"/>
        <v>51775</v>
      </c>
      <c r="B2950">
        <v>51</v>
      </c>
      <c r="C2950">
        <v>775</v>
      </c>
      <c r="D2950" t="s">
        <v>4485</v>
      </c>
      <c r="E2950" t="s">
        <v>5140</v>
      </c>
      <c r="F2950">
        <v>25347</v>
      </c>
      <c r="G2950">
        <v>12150</v>
      </c>
      <c r="H2950">
        <v>13197</v>
      </c>
      <c r="I2950">
        <v>10646</v>
      </c>
      <c r="J2950">
        <v>11488</v>
      </c>
      <c r="K2950">
        <v>986</v>
      </c>
      <c r="L2950">
        <v>1069</v>
      </c>
      <c r="M2950">
        <v>45</v>
      </c>
      <c r="N2950">
        <v>53</v>
      </c>
      <c r="O2950">
        <v>194</v>
      </c>
      <c r="P2950">
        <v>284</v>
      </c>
      <c r="Q2950">
        <v>5</v>
      </c>
      <c r="R2950">
        <v>8</v>
      </c>
      <c r="S2950">
        <v>274</v>
      </c>
      <c r="T2950">
        <v>295</v>
      </c>
      <c r="U2950">
        <v>11626</v>
      </c>
      <c r="V2950">
        <v>12652</v>
      </c>
      <c r="W2950">
        <v>524</v>
      </c>
      <c r="X2950">
        <v>545</v>
      </c>
    </row>
    <row r="2951" spans="1:24" x14ac:dyDescent="0.35">
      <c r="A2951" s="6" t="str">
        <f t="shared" si="46"/>
        <v>51790</v>
      </c>
      <c r="B2951">
        <v>51</v>
      </c>
      <c r="C2951">
        <v>790</v>
      </c>
      <c r="D2951" t="s">
        <v>4485</v>
      </c>
      <c r="E2951" t="s">
        <v>5141</v>
      </c>
      <c r="F2951">
        <v>25753</v>
      </c>
      <c r="G2951">
        <v>11866</v>
      </c>
      <c r="H2951">
        <v>13887</v>
      </c>
      <c r="I2951">
        <v>9788</v>
      </c>
      <c r="J2951">
        <v>11494</v>
      </c>
      <c r="K2951">
        <v>1469</v>
      </c>
      <c r="L2951">
        <v>1630</v>
      </c>
      <c r="M2951">
        <v>44</v>
      </c>
      <c r="N2951">
        <v>55</v>
      </c>
      <c r="O2951">
        <v>137</v>
      </c>
      <c r="P2951">
        <v>247</v>
      </c>
      <c r="Q2951">
        <v>6</v>
      </c>
      <c r="R2951">
        <v>4</v>
      </c>
      <c r="S2951">
        <v>422</v>
      </c>
      <c r="T2951">
        <v>457</v>
      </c>
      <c r="U2951">
        <v>11321</v>
      </c>
      <c r="V2951">
        <v>13361</v>
      </c>
      <c r="W2951">
        <v>545</v>
      </c>
      <c r="X2951">
        <v>526</v>
      </c>
    </row>
    <row r="2952" spans="1:24" x14ac:dyDescent="0.35">
      <c r="A2952" s="6" t="str">
        <f t="shared" si="46"/>
        <v>51800</v>
      </c>
      <c r="B2952">
        <v>51</v>
      </c>
      <c r="C2952">
        <v>800</v>
      </c>
      <c r="D2952" t="s">
        <v>4485</v>
      </c>
      <c r="E2952" t="s">
        <v>5142</v>
      </c>
      <c r="F2952">
        <v>94370</v>
      </c>
      <c r="G2952">
        <v>46155</v>
      </c>
      <c r="H2952">
        <v>48215</v>
      </c>
      <c r="I2952">
        <v>24545</v>
      </c>
      <c r="J2952">
        <v>24007</v>
      </c>
      <c r="K2952">
        <v>19159</v>
      </c>
      <c r="L2952">
        <v>21503</v>
      </c>
      <c r="M2952">
        <v>188</v>
      </c>
      <c r="N2952">
        <v>182</v>
      </c>
      <c r="O2952">
        <v>840</v>
      </c>
      <c r="P2952">
        <v>1117</v>
      </c>
      <c r="Q2952">
        <v>48</v>
      </c>
      <c r="R2952">
        <v>47</v>
      </c>
      <c r="S2952">
        <v>1375</v>
      </c>
      <c r="T2952">
        <v>1359</v>
      </c>
      <c r="U2952">
        <v>43961</v>
      </c>
      <c r="V2952">
        <v>46133</v>
      </c>
      <c r="W2952">
        <v>2194</v>
      </c>
      <c r="X2952">
        <v>2082</v>
      </c>
    </row>
    <row r="2953" spans="1:24" x14ac:dyDescent="0.35">
      <c r="A2953" s="6" t="str">
        <f t="shared" si="46"/>
        <v>51810</v>
      </c>
      <c r="B2953">
        <v>51</v>
      </c>
      <c r="C2953">
        <v>810</v>
      </c>
      <c r="D2953" t="s">
        <v>4485</v>
      </c>
      <c r="E2953" t="s">
        <v>5143</v>
      </c>
      <c r="F2953">
        <v>459476</v>
      </c>
      <c r="G2953">
        <v>225948</v>
      </c>
      <c r="H2953">
        <v>233528</v>
      </c>
      <c r="I2953">
        <v>153129</v>
      </c>
      <c r="J2953">
        <v>154221</v>
      </c>
      <c r="K2953">
        <v>44812</v>
      </c>
      <c r="L2953">
        <v>48786</v>
      </c>
      <c r="M2953">
        <v>1061</v>
      </c>
      <c r="N2953">
        <v>1090</v>
      </c>
      <c r="O2953">
        <v>16368</v>
      </c>
      <c r="P2953">
        <v>18523</v>
      </c>
      <c r="Q2953">
        <v>375</v>
      </c>
      <c r="R2953">
        <v>467</v>
      </c>
      <c r="S2953">
        <v>10203</v>
      </c>
      <c r="T2953">
        <v>10441</v>
      </c>
      <c r="U2953">
        <v>205736</v>
      </c>
      <c r="V2953">
        <v>213381</v>
      </c>
      <c r="W2953">
        <v>20212</v>
      </c>
      <c r="X2953">
        <v>20147</v>
      </c>
    </row>
    <row r="2954" spans="1:24" x14ac:dyDescent="0.35">
      <c r="A2954" s="6" t="str">
        <f t="shared" si="46"/>
        <v>51820</v>
      </c>
      <c r="B2954">
        <v>51</v>
      </c>
      <c r="C2954">
        <v>820</v>
      </c>
      <c r="D2954" t="s">
        <v>4485</v>
      </c>
      <c r="E2954" t="s">
        <v>5144</v>
      </c>
      <c r="F2954">
        <v>22196</v>
      </c>
      <c r="G2954">
        <v>10647</v>
      </c>
      <c r="H2954">
        <v>11549</v>
      </c>
      <c r="I2954">
        <v>8621</v>
      </c>
      <c r="J2954">
        <v>9256</v>
      </c>
      <c r="K2954">
        <v>1408</v>
      </c>
      <c r="L2954">
        <v>1600</v>
      </c>
      <c r="M2954">
        <v>74</v>
      </c>
      <c r="N2954">
        <v>57</v>
      </c>
      <c r="O2954">
        <v>179</v>
      </c>
      <c r="P2954">
        <v>212</v>
      </c>
      <c r="Q2954">
        <v>4</v>
      </c>
      <c r="R2954">
        <v>6</v>
      </c>
      <c r="S2954">
        <v>361</v>
      </c>
      <c r="T2954">
        <v>418</v>
      </c>
      <c r="U2954">
        <v>9664</v>
      </c>
      <c r="V2954">
        <v>10580</v>
      </c>
      <c r="W2954">
        <v>983</v>
      </c>
      <c r="X2954">
        <v>969</v>
      </c>
    </row>
    <row r="2955" spans="1:24" x14ac:dyDescent="0.35">
      <c r="A2955" s="6" t="str">
        <f t="shared" si="46"/>
        <v>51830</v>
      </c>
      <c r="B2955">
        <v>51</v>
      </c>
      <c r="C2955">
        <v>830</v>
      </c>
      <c r="D2955" t="s">
        <v>4485</v>
      </c>
      <c r="E2955" t="s">
        <v>5145</v>
      </c>
      <c r="F2955">
        <v>15413</v>
      </c>
      <c r="G2955">
        <v>7116</v>
      </c>
      <c r="H2955">
        <v>8297</v>
      </c>
      <c r="I2955">
        <v>5348</v>
      </c>
      <c r="J2955">
        <v>6049</v>
      </c>
      <c r="K2955">
        <v>1083</v>
      </c>
      <c r="L2955">
        <v>1302</v>
      </c>
      <c r="M2955">
        <v>47</v>
      </c>
      <c r="N2955">
        <v>39</v>
      </c>
      <c r="O2955">
        <v>396</v>
      </c>
      <c r="P2955">
        <v>551</v>
      </c>
      <c r="Q2955">
        <v>3</v>
      </c>
      <c r="R2955">
        <v>14</v>
      </c>
      <c r="S2955">
        <v>239</v>
      </c>
      <c r="T2955">
        <v>342</v>
      </c>
      <c r="U2955">
        <v>6526</v>
      </c>
      <c r="V2955">
        <v>7713</v>
      </c>
      <c r="W2955">
        <v>590</v>
      </c>
      <c r="X2955">
        <v>584</v>
      </c>
    </row>
    <row r="2956" spans="1:24" x14ac:dyDescent="0.35">
      <c r="A2956" s="6" t="str">
        <f t="shared" si="46"/>
        <v>51840</v>
      </c>
      <c r="B2956">
        <v>51</v>
      </c>
      <c r="C2956">
        <v>840</v>
      </c>
      <c r="D2956" t="s">
        <v>4485</v>
      </c>
      <c r="E2956" t="s">
        <v>5146</v>
      </c>
      <c r="F2956">
        <v>28124</v>
      </c>
      <c r="G2956">
        <v>13927</v>
      </c>
      <c r="H2956">
        <v>14197</v>
      </c>
      <c r="I2956">
        <v>11285</v>
      </c>
      <c r="J2956">
        <v>11632</v>
      </c>
      <c r="K2956">
        <v>1647</v>
      </c>
      <c r="L2956">
        <v>1531</v>
      </c>
      <c r="M2956">
        <v>124</v>
      </c>
      <c r="N2956">
        <v>144</v>
      </c>
      <c r="O2956">
        <v>362</v>
      </c>
      <c r="P2956">
        <v>374</v>
      </c>
      <c r="Q2956">
        <v>16</v>
      </c>
      <c r="R2956">
        <v>12</v>
      </c>
      <c r="S2956">
        <v>493</v>
      </c>
      <c r="T2956">
        <v>504</v>
      </c>
      <c r="U2956">
        <v>11039</v>
      </c>
      <c r="V2956">
        <v>11627</v>
      </c>
      <c r="W2956">
        <v>2888</v>
      </c>
      <c r="X2956">
        <v>2570</v>
      </c>
    </row>
    <row r="2957" spans="1:24" x14ac:dyDescent="0.35">
      <c r="A2957" s="6" t="str">
        <f t="shared" si="46"/>
        <v>53001</v>
      </c>
      <c r="B2957">
        <v>53</v>
      </c>
      <c r="C2957">
        <v>1</v>
      </c>
      <c r="D2957" t="s">
        <v>150</v>
      </c>
      <c r="E2957" t="s">
        <v>435</v>
      </c>
      <c r="F2957">
        <v>20609</v>
      </c>
      <c r="G2957">
        <v>10597</v>
      </c>
      <c r="H2957">
        <v>10012</v>
      </c>
      <c r="I2957">
        <v>9324</v>
      </c>
      <c r="J2957">
        <v>8866</v>
      </c>
      <c r="K2957">
        <v>284</v>
      </c>
      <c r="L2957">
        <v>197</v>
      </c>
      <c r="M2957">
        <v>658</v>
      </c>
      <c r="N2957">
        <v>613</v>
      </c>
      <c r="O2957">
        <v>122</v>
      </c>
      <c r="P2957">
        <v>149</v>
      </c>
      <c r="Q2957">
        <v>28</v>
      </c>
      <c r="R2957">
        <v>17</v>
      </c>
      <c r="S2957">
        <v>181</v>
      </c>
      <c r="T2957">
        <v>170</v>
      </c>
      <c r="U2957">
        <v>3812</v>
      </c>
      <c r="V2957">
        <v>3679</v>
      </c>
      <c r="W2957">
        <v>6785</v>
      </c>
      <c r="X2957">
        <v>6333</v>
      </c>
    </row>
    <row r="2958" spans="1:24" x14ac:dyDescent="0.35">
      <c r="A2958" s="6" t="str">
        <f t="shared" si="46"/>
        <v>53003</v>
      </c>
      <c r="B2958">
        <v>53</v>
      </c>
      <c r="C2958">
        <v>3</v>
      </c>
      <c r="D2958" t="s">
        <v>150</v>
      </c>
      <c r="E2958" t="s">
        <v>4703</v>
      </c>
      <c r="F2958">
        <v>22286</v>
      </c>
      <c r="G2958">
        <v>10956</v>
      </c>
      <c r="H2958">
        <v>11330</v>
      </c>
      <c r="I2958">
        <v>10166</v>
      </c>
      <c r="J2958">
        <v>10512</v>
      </c>
      <c r="K2958">
        <v>118</v>
      </c>
      <c r="L2958">
        <v>71</v>
      </c>
      <c r="M2958">
        <v>212</v>
      </c>
      <c r="N2958">
        <v>199</v>
      </c>
      <c r="O2958">
        <v>108</v>
      </c>
      <c r="P2958">
        <v>129</v>
      </c>
      <c r="Q2958">
        <v>25</v>
      </c>
      <c r="R2958">
        <v>69</v>
      </c>
      <c r="S2958">
        <v>327</v>
      </c>
      <c r="T2958">
        <v>350</v>
      </c>
      <c r="U2958">
        <v>10502</v>
      </c>
      <c r="V2958">
        <v>10860</v>
      </c>
      <c r="W2958">
        <v>454</v>
      </c>
      <c r="X2958">
        <v>470</v>
      </c>
    </row>
    <row r="2959" spans="1:24" x14ac:dyDescent="0.35">
      <c r="A2959" s="6" t="str">
        <f t="shared" si="46"/>
        <v>53005</v>
      </c>
      <c r="B2959">
        <v>53</v>
      </c>
      <c r="C2959">
        <v>5</v>
      </c>
      <c r="D2959" t="s">
        <v>150</v>
      </c>
      <c r="E2959" t="s">
        <v>193</v>
      </c>
      <c r="F2959">
        <v>206868</v>
      </c>
      <c r="G2959">
        <v>104124</v>
      </c>
      <c r="H2959">
        <v>102744</v>
      </c>
      <c r="I2959">
        <v>93554</v>
      </c>
      <c r="J2959">
        <v>92335</v>
      </c>
      <c r="K2959">
        <v>1944</v>
      </c>
      <c r="L2959">
        <v>1679</v>
      </c>
      <c r="M2959">
        <v>1474</v>
      </c>
      <c r="N2959">
        <v>1448</v>
      </c>
      <c r="O2959">
        <v>3384</v>
      </c>
      <c r="P2959">
        <v>3596</v>
      </c>
      <c r="Q2959">
        <v>305</v>
      </c>
      <c r="R2959">
        <v>268</v>
      </c>
      <c r="S2959">
        <v>3463</v>
      </c>
      <c r="T2959">
        <v>3418</v>
      </c>
      <c r="U2959">
        <v>79073</v>
      </c>
      <c r="V2959">
        <v>78513</v>
      </c>
      <c r="W2959">
        <v>25051</v>
      </c>
      <c r="X2959">
        <v>24231</v>
      </c>
    </row>
    <row r="2960" spans="1:24" x14ac:dyDescent="0.35">
      <c r="A2960" s="6" t="str">
        <f t="shared" si="46"/>
        <v>53007</v>
      </c>
      <c r="B2960">
        <v>53</v>
      </c>
      <c r="C2960">
        <v>7</v>
      </c>
      <c r="D2960" t="s">
        <v>150</v>
      </c>
      <c r="E2960" t="s">
        <v>4706</v>
      </c>
      <c r="F2960">
        <v>79081</v>
      </c>
      <c r="G2960">
        <v>39853</v>
      </c>
      <c r="H2960">
        <v>39228</v>
      </c>
      <c r="I2960">
        <v>37083</v>
      </c>
      <c r="J2960">
        <v>36620</v>
      </c>
      <c r="K2960">
        <v>411</v>
      </c>
      <c r="L2960">
        <v>302</v>
      </c>
      <c r="M2960">
        <v>864</v>
      </c>
      <c r="N2960">
        <v>763</v>
      </c>
      <c r="O2960">
        <v>429</v>
      </c>
      <c r="P2960">
        <v>542</v>
      </c>
      <c r="Q2960">
        <v>139</v>
      </c>
      <c r="R2960">
        <v>112</v>
      </c>
      <c r="S2960">
        <v>927</v>
      </c>
      <c r="T2960">
        <v>889</v>
      </c>
      <c r="U2960">
        <v>28151</v>
      </c>
      <c r="V2960">
        <v>28791</v>
      </c>
      <c r="W2960">
        <v>11702</v>
      </c>
      <c r="X2960">
        <v>10437</v>
      </c>
    </row>
    <row r="2961" spans="1:24" x14ac:dyDescent="0.35">
      <c r="A2961" s="6" t="str">
        <f t="shared" si="46"/>
        <v>53009</v>
      </c>
      <c r="B2961">
        <v>53</v>
      </c>
      <c r="C2961">
        <v>9</v>
      </c>
      <c r="D2961" t="s">
        <v>150</v>
      </c>
      <c r="E2961" t="s">
        <v>4708</v>
      </c>
      <c r="F2961">
        <v>77166</v>
      </c>
      <c r="G2961">
        <v>38154</v>
      </c>
      <c r="H2961">
        <v>39012</v>
      </c>
      <c r="I2961">
        <v>33026</v>
      </c>
      <c r="J2961">
        <v>33983</v>
      </c>
      <c r="K2961">
        <v>637</v>
      </c>
      <c r="L2961">
        <v>240</v>
      </c>
      <c r="M2961">
        <v>2185</v>
      </c>
      <c r="N2961">
        <v>2156</v>
      </c>
      <c r="O2961">
        <v>596</v>
      </c>
      <c r="P2961">
        <v>929</v>
      </c>
      <c r="Q2961">
        <v>79</v>
      </c>
      <c r="R2961">
        <v>70</v>
      </c>
      <c r="S2961">
        <v>1631</v>
      </c>
      <c r="T2961">
        <v>1634</v>
      </c>
      <c r="U2961">
        <v>35654</v>
      </c>
      <c r="V2961">
        <v>36751</v>
      </c>
      <c r="W2961">
        <v>2500</v>
      </c>
      <c r="X2961">
        <v>2261</v>
      </c>
    </row>
    <row r="2962" spans="1:24" x14ac:dyDescent="0.35">
      <c r="A2962" s="6" t="str">
        <f t="shared" si="46"/>
        <v>53011</v>
      </c>
      <c r="B2962">
        <v>53</v>
      </c>
      <c r="C2962">
        <v>11</v>
      </c>
      <c r="D2962" t="s">
        <v>150</v>
      </c>
      <c r="E2962" t="s">
        <v>204</v>
      </c>
      <c r="F2962">
        <v>503306</v>
      </c>
      <c r="G2962">
        <v>250183</v>
      </c>
      <c r="H2962">
        <v>253123</v>
      </c>
      <c r="I2962">
        <v>214757</v>
      </c>
      <c r="J2962">
        <v>216505</v>
      </c>
      <c r="K2962">
        <v>6777</v>
      </c>
      <c r="L2962">
        <v>5649</v>
      </c>
      <c r="M2962">
        <v>3192</v>
      </c>
      <c r="N2962">
        <v>3106</v>
      </c>
      <c r="O2962">
        <v>11591</v>
      </c>
      <c r="P2962">
        <v>14082</v>
      </c>
      <c r="Q2962">
        <v>2408</v>
      </c>
      <c r="R2962">
        <v>2314</v>
      </c>
      <c r="S2962">
        <v>11458</v>
      </c>
      <c r="T2962">
        <v>11467</v>
      </c>
      <c r="U2962">
        <v>220236</v>
      </c>
      <c r="V2962">
        <v>224357</v>
      </c>
      <c r="W2962">
        <v>29947</v>
      </c>
      <c r="X2962">
        <v>28766</v>
      </c>
    </row>
    <row r="2963" spans="1:24" x14ac:dyDescent="0.35">
      <c r="A2963" s="6" t="str">
        <f t="shared" si="46"/>
        <v>53013</v>
      </c>
      <c r="B2963">
        <v>53</v>
      </c>
      <c r="C2963">
        <v>13</v>
      </c>
      <c r="D2963" t="s">
        <v>150</v>
      </c>
      <c r="E2963" t="s">
        <v>210</v>
      </c>
      <c r="F2963">
        <v>3952</v>
      </c>
      <c r="G2963">
        <v>1942</v>
      </c>
      <c r="H2963">
        <v>2010</v>
      </c>
      <c r="I2963">
        <v>1801</v>
      </c>
      <c r="J2963">
        <v>1784</v>
      </c>
      <c r="K2963">
        <v>23</v>
      </c>
      <c r="L2963">
        <v>12</v>
      </c>
      <c r="M2963">
        <v>35</v>
      </c>
      <c r="N2963">
        <v>36</v>
      </c>
      <c r="O2963">
        <v>17</v>
      </c>
      <c r="P2963">
        <v>40</v>
      </c>
      <c r="Q2963">
        <v>11</v>
      </c>
      <c r="R2963">
        <v>72</v>
      </c>
      <c r="S2963">
        <v>55</v>
      </c>
      <c r="T2963">
        <v>66</v>
      </c>
      <c r="U2963">
        <v>1770</v>
      </c>
      <c r="V2963">
        <v>1858</v>
      </c>
      <c r="W2963">
        <v>172</v>
      </c>
      <c r="X2963">
        <v>152</v>
      </c>
    </row>
    <row r="2964" spans="1:24" x14ac:dyDescent="0.35">
      <c r="A2964" s="6" t="str">
        <f t="shared" si="46"/>
        <v>53015</v>
      </c>
      <c r="B2964">
        <v>53</v>
      </c>
      <c r="C2964">
        <v>15</v>
      </c>
      <c r="D2964" t="s">
        <v>150</v>
      </c>
      <c r="E2964" t="s">
        <v>4712</v>
      </c>
      <c r="F2964">
        <v>110728</v>
      </c>
      <c r="G2964">
        <v>55281</v>
      </c>
      <c r="H2964">
        <v>55447</v>
      </c>
      <c r="I2964">
        <v>50185</v>
      </c>
      <c r="J2964">
        <v>50331</v>
      </c>
      <c r="K2964">
        <v>763</v>
      </c>
      <c r="L2964">
        <v>536</v>
      </c>
      <c r="M2964">
        <v>1220</v>
      </c>
      <c r="N2964">
        <v>1201</v>
      </c>
      <c r="O2964">
        <v>758</v>
      </c>
      <c r="P2964">
        <v>1046</v>
      </c>
      <c r="Q2964">
        <v>242</v>
      </c>
      <c r="R2964">
        <v>240</v>
      </c>
      <c r="S2964">
        <v>2113</v>
      </c>
      <c r="T2964">
        <v>2093</v>
      </c>
      <c r="U2964">
        <v>49748</v>
      </c>
      <c r="V2964">
        <v>50194</v>
      </c>
      <c r="W2964">
        <v>5533</v>
      </c>
      <c r="X2964">
        <v>5253</v>
      </c>
    </row>
    <row r="2965" spans="1:24" x14ac:dyDescent="0.35">
      <c r="A2965" s="6" t="str">
        <f t="shared" si="46"/>
        <v>53017</v>
      </c>
      <c r="B2965">
        <v>53</v>
      </c>
      <c r="C2965">
        <v>17</v>
      </c>
      <c r="D2965" t="s">
        <v>150</v>
      </c>
      <c r="E2965" t="s">
        <v>471</v>
      </c>
      <c r="F2965">
        <v>42933</v>
      </c>
      <c r="G2965">
        <v>22098</v>
      </c>
      <c r="H2965">
        <v>20835</v>
      </c>
      <c r="I2965">
        <v>20333</v>
      </c>
      <c r="J2965">
        <v>19241</v>
      </c>
      <c r="K2965">
        <v>224</v>
      </c>
      <c r="L2965">
        <v>154</v>
      </c>
      <c r="M2965">
        <v>506</v>
      </c>
      <c r="N2965">
        <v>495</v>
      </c>
      <c r="O2965">
        <v>253</v>
      </c>
      <c r="P2965">
        <v>300</v>
      </c>
      <c r="Q2965">
        <v>78</v>
      </c>
      <c r="R2965">
        <v>66</v>
      </c>
      <c r="S2965">
        <v>704</v>
      </c>
      <c r="T2965">
        <v>579</v>
      </c>
      <c r="U2965">
        <v>14197</v>
      </c>
      <c r="V2965">
        <v>14134</v>
      </c>
      <c r="W2965">
        <v>7901</v>
      </c>
      <c r="X2965">
        <v>6701</v>
      </c>
    </row>
    <row r="2966" spans="1:24" x14ac:dyDescent="0.35">
      <c r="A2966" s="6" t="str">
        <f t="shared" si="46"/>
        <v>53019</v>
      </c>
      <c r="B2966">
        <v>53</v>
      </c>
      <c r="C2966">
        <v>19</v>
      </c>
      <c r="D2966" t="s">
        <v>150</v>
      </c>
      <c r="E2966" t="s">
        <v>4715</v>
      </c>
      <c r="F2966">
        <v>7180</v>
      </c>
      <c r="G2966">
        <v>3663</v>
      </c>
      <c r="H2966">
        <v>3517</v>
      </c>
      <c r="I2966">
        <v>2801</v>
      </c>
      <c r="J2966">
        <v>2673</v>
      </c>
      <c r="K2966">
        <v>30</v>
      </c>
      <c r="L2966">
        <v>13</v>
      </c>
      <c r="M2966">
        <v>612</v>
      </c>
      <c r="N2966">
        <v>591</v>
      </c>
      <c r="O2966">
        <v>43</v>
      </c>
      <c r="P2966">
        <v>45</v>
      </c>
      <c r="Q2966">
        <v>9</v>
      </c>
      <c r="R2966">
        <v>10</v>
      </c>
      <c r="S2966">
        <v>168</v>
      </c>
      <c r="T2966">
        <v>185</v>
      </c>
      <c r="U2966">
        <v>3555</v>
      </c>
      <c r="V2966">
        <v>3442</v>
      </c>
      <c r="W2966">
        <v>108</v>
      </c>
      <c r="X2966">
        <v>75</v>
      </c>
    </row>
    <row r="2967" spans="1:24" x14ac:dyDescent="0.35">
      <c r="A2967" s="6" t="str">
        <f t="shared" si="46"/>
        <v>53021</v>
      </c>
      <c r="B2967">
        <v>53</v>
      </c>
      <c r="C2967">
        <v>21</v>
      </c>
      <c r="D2967" t="s">
        <v>150</v>
      </c>
      <c r="E2967" t="s">
        <v>80</v>
      </c>
      <c r="F2967">
        <v>96748</v>
      </c>
      <c r="G2967">
        <v>49984</v>
      </c>
      <c r="H2967">
        <v>46764</v>
      </c>
      <c r="I2967">
        <v>44713</v>
      </c>
      <c r="J2967">
        <v>42021</v>
      </c>
      <c r="K2967">
        <v>1694</v>
      </c>
      <c r="L2967">
        <v>1087</v>
      </c>
      <c r="M2967">
        <v>919</v>
      </c>
      <c r="N2967">
        <v>878</v>
      </c>
      <c r="O2967">
        <v>1118</v>
      </c>
      <c r="P2967">
        <v>1242</v>
      </c>
      <c r="Q2967">
        <v>249</v>
      </c>
      <c r="R2967">
        <v>197</v>
      </c>
      <c r="S2967">
        <v>1291</v>
      </c>
      <c r="T2967">
        <v>1339</v>
      </c>
      <c r="U2967">
        <v>23172</v>
      </c>
      <c r="V2967">
        <v>21158</v>
      </c>
      <c r="W2967">
        <v>26812</v>
      </c>
      <c r="X2967">
        <v>25606</v>
      </c>
    </row>
    <row r="2968" spans="1:24" x14ac:dyDescent="0.35">
      <c r="A2968" s="6" t="str">
        <f t="shared" si="46"/>
        <v>53023</v>
      </c>
      <c r="B2968">
        <v>53</v>
      </c>
      <c r="C2968">
        <v>23</v>
      </c>
      <c r="D2968" t="s">
        <v>150</v>
      </c>
      <c r="E2968" t="s">
        <v>481</v>
      </c>
      <c r="F2968">
        <v>2284</v>
      </c>
      <c r="G2968">
        <v>1124</v>
      </c>
      <c r="H2968">
        <v>1160</v>
      </c>
      <c r="I2968">
        <v>1057</v>
      </c>
      <c r="J2968">
        <v>1040</v>
      </c>
      <c r="K2968">
        <v>3</v>
      </c>
      <c r="L2968">
        <v>2</v>
      </c>
      <c r="M2968">
        <v>7</v>
      </c>
      <c r="N2968">
        <v>11</v>
      </c>
      <c r="O2968">
        <v>21</v>
      </c>
      <c r="P2968">
        <v>69</v>
      </c>
      <c r="Q2968">
        <v>0</v>
      </c>
      <c r="R2968">
        <v>0</v>
      </c>
      <c r="S2968">
        <v>36</v>
      </c>
      <c r="T2968">
        <v>38</v>
      </c>
      <c r="U2968">
        <v>1055</v>
      </c>
      <c r="V2968">
        <v>1102</v>
      </c>
      <c r="W2968">
        <v>69</v>
      </c>
      <c r="X2968">
        <v>58</v>
      </c>
    </row>
    <row r="2969" spans="1:24" x14ac:dyDescent="0.35">
      <c r="A2969" s="6" t="str">
        <f t="shared" si="46"/>
        <v>53025</v>
      </c>
      <c r="B2969">
        <v>53</v>
      </c>
      <c r="C2969">
        <v>25</v>
      </c>
      <c r="D2969" t="s">
        <v>150</v>
      </c>
      <c r="E2969" t="s">
        <v>234</v>
      </c>
      <c r="F2969">
        <v>99125</v>
      </c>
      <c r="G2969">
        <v>50736</v>
      </c>
      <c r="H2969">
        <v>48389</v>
      </c>
      <c r="I2969">
        <v>46308</v>
      </c>
      <c r="J2969">
        <v>44392</v>
      </c>
      <c r="K2969">
        <v>1134</v>
      </c>
      <c r="L2969">
        <v>818</v>
      </c>
      <c r="M2969">
        <v>1329</v>
      </c>
      <c r="N2969">
        <v>1168</v>
      </c>
      <c r="O2969">
        <v>548</v>
      </c>
      <c r="P2969">
        <v>611</v>
      </c>
      <c r="Q2969">
        <v>138</v>
      </c>
      <c r="R2969">
        <v>141</v>
      </c>
      <c r="S2969">
        <v>1279</v>
      </c>
      <c r="T2969">
        <v>1259</v>
      </c>
      <c r="U2969">
        <v>28584</v>
      </c>
      <c r="V2969">
        <v>28143</v>
      </c>
      <c r="W2969">
        <v>22152</v>
      </c>
      <c r="X2969">
        <v>20246</v>
      </c>
    </row>
    <row r="2970" spans="1:24" x14ac:dyDescent="0.35">
      <c r="A2970" s="6" t="str">
        <f t="shared" si="46"/>
        <v>53027</v>
      </c>
      <c r="B2970">
        <v>53</v>
      </c>
      <c r="C2970">
        <v>27</v>
      </c>
      <c r="D2970" t="s">
        <v>150</v>
      </c>
      <c r="E2970" t="s">
        <v>4720</v>
      </c>
      <c r="F2970">
        <v>75634</v>
      </c>
      <c r="G2970">
        <v>38898</v>
      </c>
      <c r="H2970">
        <v>36736</v>
      </c>
      <c r="I2970">
        <v>33614</v>
      </c>
      <c r="J2970">
        <v>32090</v>
      </c>
      <c r="K2970">
        <v>802</v>
      </c>
      <c r="L2970">
        <v>286</v>
      </c>
      <c r="M2970">
        <v>2231</v>
      </c>
      <c r="N2970">
        <v>2011</v>
      </c>
      <c r="O2970">
        <v>538</v>
      </c>
      <c r="P2970">
        <v>628</v>
      </c>
      <c r="Q2970">
        <v>169</v>
      </c>
      <c r="R2970">
        <v>116</v>
      </c>
      <c r="S2970">
        <v>1544</v>
      </c>
      <c r="T2970">
        <v>1605</v>
      </c>
      <c r="U2970">
        <v>34722</v>
      </c>
      <c r="V2970">
        <v>33052</v>
      </c>
      <c r="W2970">
        <v>4176</v>
      </c>
      <c r="X2970">
        <v>3684</v>
      </c>
    </row>
    <row r="2971" spans="1:24" x14ac:dyDescent="0.35">
      <c r="A2971" s="6" t="str">
        <f t="shared" si="46"/>
        <v>53029</v>
      </c>
      <c r="B2971">
        <v>53</v>
      </c>
      <c r="C2971">
        <v>29</v>
      </c>
      <c r="D2971" t="s">
        <v>150</v>
      </c>
      <c r="E2971" t="s">
        <v>4722</v>
      </c>
      <c r="F2971">
        <v>86851</v>
      </c>
      <c r="G2971">
        <v>43604</v>
      </c>
      <c r="H2971">
        <v>43247</v>
      </c>
      <c r="I2971">
        <v>37207</v>
      </c>
      <c r="J2971">
        <v>36684</v>
      </c>
      <c r="K2971">
        <v>1771</v>
      </c>
      <c r="L2971">
        <v>1158</v>
      </c>
      <c r="M2971">
        <v>462</v>
      </c>
      <c r="N2971">
        <v>465</v>
      </c>
      <c r="O2971">
        <v>1785</v>
      </c>
      <c r="P2971">
        <v>2623</v>
      </c>
      <c r="Q2971">
        <v>224</v>
      </c>
      <c r="R2971">
        <v>203</v>
      </c>
      <c r="S2971">
        <v>2155</v>
      </c>
      <c r="T2971">
        <v>2114</v>
      </c>
      <c r="U2971">
        <v>39996</v>
      </c>
      <c r="V2971">
        <v>39690</v>
      </c>
      <c r="W2971">
        <v>3608</v>
      </c>
      <c r="X2971">
        <v>3557</v>
      </c>
    </row>
    <row r="2972" spans="1:24" x14ac:dyDescent="0.35">
      <c r="A2972" s="6" t="str">
        <f t="shared" si="46"/>
        <v>53031</v>
      </c>
      <c r="B2972">
        <v>53</v>
      </c>
      <c r="C2972">
        <v>31</v>
      </c>
      <c r="D2972" t="s">
        <v>150</v>
      </c>
      <c r="E2972" t="s">
        <v>94</v>
      </c>
      <c r="F2972">
        <v>32971</v>
      </c>
      <c r="G2972">
        <v>16278</v>
      </c>
      <c r="H2972">
        <v>16693</v>
      </c>
      <c r="I2972">
        <v>14768</v>
      </c>
      <c r="J2972">
        <v>15216</v>
      </c>
      <c r="K2972">
        <v>259</v>
      </c>
      <c r="L2972">
        <v>108</v>
      </c>
      <c r="M2972">
        <v>366</v>
      </c>
      <c r="N2972">
        <v>357</v>
      </c>
      <c r="O2972">
        <v>252</v>
      </c>
      <c r="P2972">
        <v>442</v>
      </c>
      <c r="Q2972">
        <v>45</v>
      </c>
      <c r="R2972">
        <v>35</v>
      </c>
      <c r="S2972">
        <v>588</v>
      </c>
      <c r="T2972">
        <v>535</v>
      </c>
      <c r="U2972">
        <v>15604</v>
      </c>
      <c r="V2972">
        <v>16061</v>
      </c>
      <c r="W2972">
        <v>674</v>
      </c>
      <c r="X2972">
        <v>632</v>
      </c>
    </row>
    <row r="2973" spans="1:24" x14ac:dyDescent="0.35">
      <c r="A2973" s="6" t="str">
        <f t="shared" si="46"/>
        <v>53033</v>
      </c>
      <c r="B2973">
        <v>53</v>
      </c>
      <c r="C2973">
        <v>33</v>
      </c>
      <c r="D2973" t="s">
        <v>150</v>
      </c>
      <c r="E2973" t="s">
        <v>4221</v>
      </c>
      <c r="F2973">
        <v>2269697</v>
      </c>
      <c r="G2973">
        <v>1149251</v>
      </c>
      <c r="H2973">
        <v>1120446</v>
      </c>
      <c r="I2973">
        <v>758513</v>
      </c>
      <c r="J2973">
        <v>727398</v>
      </c>
      <c r="K2973">
        <v>83864</v>
      </c>
      <c r="L2973">
        <v>76910</v>
      </c>
      <c r="M2973">
        <v>11977</v>
      </c>
      <c r="N2973">
        <v>11335</v>
      </c>
      <c r="O2973">
        <v>223722</v>
      </c>
      <c r="P2973">
        <v>233536</v>
      </c>
      <c r="Q2973">
        <v>9291</v>
      </c>
      <c r="R2973">
        <v>9456</v>
      </c>
      <c r="S2973">
        <v>61884</v>
      </c>
      <c r="T2973">
        <v>61811</v>
      </c>
      <c r="U2973">
        <v>1022664</v>
      </c>
      <c r="V2973">
        <v>1004207</v>
      </c>
      <c r="W2973">
        <v>126587</v>
      </c>
      <c r="X2973">
        <v>116239</v>
      </c>
    </row>
    <row r="2974" spans="1:24" x14ac:dyDescent="0.35">
      <c r="A2974" s="6" t="str">
        <f t="shared" si="46"/>
        <v>53035</v>
      </c>
      <c r="B2974">
        <v>53</v>
      </c>
      <c r="C2974">
        <v>35</v>
      </c>
      <c r="D2974" t="s">
        <v>150</v>
      </c>
      <c r="E2974" t="s">
        <v>4726</v>
      </c>
      <c r="F2974">
        <v>275612</v>
      </c>
      <c r="G2974">
        <v>141320</v>
      </c>
      <c r="H2974">
        <v>134292</v>
      </c>
      <c r="I2974">
        <v>116789</v>
      </c>
      <c r="J2974">
        <v>109835</v>
      </c>
      <c r="K2974">
        <v>5281</v>
      </c>
      <c r="L2974">
        <v>3465</v>
      </c>
      <c r="M2974">
        <v>2296</v>
      </c>
      <c r="N2974">
        <v>2385</v>
      </c>
      <c r="O2974">
        <v>6485</v>
      </c>
      <c r="P2974">
        <v>8491</v>
      </c>
      <c r="Q2974">
        <v>1383</v>
      </c>
      <c r="R2974">
        <v>1390</v>
      </c>
      <c r="S2974">
        <v>9086</v>
      </c>
      <c r="T2974">
        <v>8726</v>
      </c>
      <c r="U2974">
        <v>128636</v>
      </c>
      <c r="V2974">
        <v>122874</v>
      </c>
      <c r="W2974">
        <v>12684</v>
      </c>
      <c r="X2974">
        <v>11418</v>
      </c>
    </row>
    <row r="2975" spans="1:24" x14ac:dyDescent="0.35">
      <c r="A2975" s="6" t="str">
        <f t="shared" si="46"/>
        <v>53037</v>
      </c>
      <c r="B2975">
        <v>53</v>
      </c>
      <c r="C2975">
        <v>37</v>
      </c>
      <c r="D2975" t="s">
        <v>150</v>
      </c>
      <c r="E2975" t="s">
        <v>4728</v>
      </c>
      <c r="F2975">
        <v>44310</v>
      </c>
      <c r="G2975">
        <v>22537</v>
      </c>
      <c r="H2975">
        <v>21773</v>
      </c>
      <c r="I2975">
        <v>20630</v>
      </c>
      <c r="J2975">
        <v>19991</v>
      </c>
      <c r="K2975">
        <v>284</v>
      </c>
      <c r="L2975">
        <v>219</v>
      </c>
      <c r="M2975">
        <v>326</v>
      </c>
      <c r="N2975">
        <v>298</v>
      </c>
      <c r="O2975">
        <v>429</v>
      </c>
      <c r="P2975">
        <v>480</v>
      </c>
      <c r="Q2975">
        <v>49</v>
      </c>
      <c r="R2975">
        <v>50</v>
      </c>
      <c r="S2975">
        <v>819</v>
      </c>
      <c r="T2975">
        <v>735</v>
      </c>
      <c r="U2975">
        <v>20238</v>
      </c>
      <c r="V2975">
        <v>19511</v>
      </c>
      <c r="W2975">
        <v>2299</v>
      </c>
      <c r="X2975">
        <v>2262</v>
      </c>
    </row>
    <row r="2976" spans="1:24" x14ac:dyDescent="0.35">
      <c r="A2976" s="6" t="str">
        <f t="shared" si="46"/>
        <v>53039</v>
      </c>
      <c r="B2976">
        <v>53</v>
      </c>
      <c r="C2976">
        <v>39</v>
      </c>
      <c r="D2976" t="s">
        <v>150</v>
      </c>
      <c r="E2976" t="s">
        <v>4730</v>
      </c>
      <c r="F2976">
        <v>22730</v>
      </c>
      <c r="G2976">
        <v>11587</v>
      </c>
      <c r="H2976">
        <v>11143</v>
      </c>
      <c r="I2976">
        <v>10733</v>
      </c>
      <c r="J2976">
        <v>10355</v>
      </c>
      <c r="K2976">
        <v>81</v>
      </c>
      <c r="L2976">
        <v>72</v>
      </c>
      <c r="M2976">
        <v>329</v>
      </c>
      <c r="N2976">
        <v>279</v>
      </c>
      <c r="O2976">
        <v>83</v>
      </c>
      <c r="P2976">
        <v>113</v>
      </c>
      <c r="Q2976">
        <v>27</v>
      </c>
      <c r="R2976">
        <v>24</v>
      </c>
      <c r="S2976">
        <v>334</v>
      </c>
      <c r="T2976">
        <v>300</v>
      </c>
      <c r="U2976">
        <v>10008</v>
      </c>
      <c r="V2976">
        <v>9813</v>
      </c>
      <c r="W2976">
        <v>1579</v>
      </c>
      <c r="X2976">
        <v>1330</v>
      </c>
    </row>
    <row r="2977" spans="1:24" x14ac:dyDescent="0.35">
      <c r="A2977" s="6" t="str">
        <f t="shared" si="46"/>
        <v>53041</v>
      </c>
      <c r="B2977">
        <v>53</v>
      </c>
      <c r="C2977">
        <v>41</v>
      </c>
      <c r="D2977" t="s">
        <v>150</v>
      </c>
      <c r="E2977" t="s">
        <v>1017</v>
      </c>
      <c r="F2977">
        <v>82143</v>
      </c>
      <c r="G2977">
        <v>41393</v>
      </c>
      <c r="H2977">
        <v>40750</v>
      </c>
      <c r="I2977">
        <v>37963</v>
      </c>
      <c r="J2977">
        <v>37584</v>
      </c>
      <c r="K2977">
        <v>488</v>
      </c>
      <c r="L2977">
        <v>281</v>
      </c>
      <c r="M2977">
        <v>910</v>
      </c>
      <c r="N2977">
        <v>803</v>
      </c>
      <c r="O2977">
        <v>416</v>
      </c>
      <c r="P2977">
        <v>525</v>
      </c>
      <c r="Q2977">
        <v>125</v>
      </c>
      <c r="R2977">
        <v>100</v>
      </c>
      <c r="S2977">
        <v>1491</v>
      </c>
      <c r="T2977">
        <v>1457</v>
      </c>
      <c r="U2977">
        <v>36755</v>
      </c>
      <c r="V2977">
        <v>36529</v>
      </c>
      <c r="W2977">
        <v>4638</v>
      </c>
      <c r="X2977">
        <v>4221</v>
      </c>
    </row>
    <row r="2978" spans="1:24" x14ac:dyDescent="0.35">
      <c r="A2978" s="6" t="str">
        <f t="shared" si="46"/>
        <v>53043</v>
      </c>
      <c r="B2978">
        <v>53</v>
      </c>
      <c r="C2978">
        <v>43</v>
      </c>
      <c r="D2978" t="s">
        <v>150</v>
      </c>
      <c r="E2978" t="s">
        <v>255</v>
      </c>
      <c r="F2978">
        <v>10878</v>
      </c>
      <c r="G2978">
        <v>5549</v>
      </c>
      <c r="H2978">
        <v>5329</v>
      </c>
      <c r="I2978">
        <v>5208</v>
      </c>
      <c r="J2978">
        <v>4971</v>
      </c>
      <c r="K2978">
        <v>35</v>
      </c>
      <c r="L2978">
        <v>36</v>
      </c>
      <c r="M2978">
        <v>110</v>
      </c>
      <c r="N2978">
        <v>111</v>
      </c>
      <c r="O2978">
        <v>27</v>
      </c>
      <c r="P2978">
        <v>42</v>
      </c>
      <c r="Q2978">
        <v>12</v>
      </c>
      <c r="R2978">
        <v>5</v>
      </c>
      <c r="S2978">
        <v>157</v>
      </c>
      <c r="T2978">
        <v>164</v>
      </c>
      <c r="U2978">
        <v>5354</v>
      </c>
      <c r="V2978">
        <v>5126</v>
      </c>
      <c r="W2978">
        <v>195</v>
      </c>
      <c r="X2978">
        <v>203</v>
      </c>
    </row>
    <row r="2979" spans="1:24" x14ac:dyDescent="0.35">
      <c r="A2979" s="6" t="str">
        <f t="shared" si="46"/>
        <v>53045</v>
      </c>
      <c r="B2979">
        <v>53</v>
      </c>
      <c r="C2979">
        <v>45</v>
      </c>
      <c r="D2979" t="s">
        <v>150</v>
      </c>
      <c r="E2979" t="s">
        <v>1137</v>
      </c>
      <c r="F2979">
        <v>65723</v>
      </c>
      <c r="G2979">
        <v>34256</v>
      </c>
      <c r="H2979">
        <v>31467</v>
      </c>
      <c r="I2979">
        <v>29788</v>
      </c>
      <c r="J2979">
        <v>27508</v>
      </c>
      <c r="K2979">
        <v>730</v>
      </c>
      <c r="L2979">
        <v>276</v>
      </c>
      <c r="M2979">
        <v>1658</v>
      </c>
      <c r="N2979">
        <v>1469</v>
      </c>
      <c r="O2979">
        <v>389</v>
      </c>
      <c r="P2979">
        <v>539</v>
      </c>
      <c r="Q2979">
        <v>174</v>
      </c>
      <c r="R2979">
        <v>192</v>
      </c>
      <c r="S2979">
        <v>1517</v>
      </c>
      <c r="T2979">
        <v>1483</v>
      </c>
      <c r="U2979">
        <v>30069</v>
      </c>
      <c r="V2979">
        <v>28111</v>
      </c>
      <c r="W2979">
        <v>4187</v>
      </c>
      <c r="X2979">
        <v>3356</v>
      </c>
    </row>
    <row r="2980" spans="1:24" x14ac:dyDescent="0.35">
      <c r="A2980" s="6" t="str">
        <f t="shared" si="46"/>
        <v>53047</v>
      </c>
      <c r="B2980">
        <v>53</v>
      </c>
      <c r="C2980">
        <v>47</v>
      </c>
      <c r="D2980" t="s">
        <v>150</v>
      </c>
      <c r="E2980" t="s">
        <v>4735</v>
      </c>
      <c r="F2980">
        <v>42090</v>
      </c>
      <c r="G2980">
        <v>21429</v>
      </c>
      <c r="H2980">
        <v>20661</v>
      </c>
      <c r="I2980">
        <v>17588</v>
      </c>
      <c r="J2980">
        <v>16828</v>
      </c>
      <c r="K2980">
        <v>231</v>
      </c>
      <c r="L2980">
        <v>163</v>
      </c>
      <c r="M2980">
        <v>2686</v>
      </c>
      <c r="N2980">
        <v>2697</v>
      </c>
      <c r="O2980">
        <v>175</v>
      </c>
      <c r="P2980">
        <v>286</v>
      </c>
      <c r="Q2980">
        <v>68</v>
      </c>
      <c r="R2980">
        <v>60</v>
      </c>
      <c r="S2980">
        <v>681</v>
      </c>
      <c r="T2980">
        <v>627</v>
      </c>
      <c r="U2980">
        <v>16856</v>
      </c>
      <c r="V2980">
        <v>16994</v>
      </c>
      <c r="W2980">
        <v>4573</v>
      </c>
      <c r="X2980">
        <v>3667</v>
      </c>
    </row>
    <row r="2981" spans="1:24" x14ac:dyDescent="0.35">
      <c r="A2981" s="6" t="str">
        <f t="shared" si="46"/>
        <v>53049</v>
      </c>
      <c r="B2981">
        <v>53</v>
      </c>
      <c r="C2981">
        <v>49</v>
      </c>
      <c r="D2981" t="s">
        <v>150</v>
      </c>
      <c r="E2981" t="s">
        <v>4737</v>
      </c>
      <c r="F2981">
        <v>23368</v>
      </c>
      <c r="G2981">
        <v>11641</v>
      </c>
      <c r="H2981">
        <v>11727</v>
      </c>
      <c r="I2981">
        <v>10425</v>
      </c>
      <c r="J2981">
        <v>10603</v>
      </c>
      <c r="K2981">
        <v>162</v>
      </c>
      <c r="L2981">
        <v>113</v>
      </c>
      <c r="M2981">
        <v>321</v>
      </c>
      <c r="N2981">
        <v>327</v>
      </c>
      <c r="O2981">
        <v>243</v>
      </c>
      <c r="P2981">
        <v>235</v>
      </c>
      <c r="Q2981">
        <v>23</v>
      </c>
      <c r="R2981">
        <v>24</v>
      </c>
      <c r="S2981">
        <v>467</v>
      </c>
      <c r="T2981">
        <v>425</v>
      </c>
      <c r="U2981">
        <v>10481</v>
      </c>
      <c r="V2981">
        <v>10650</v>
      </c>
      <c r="W2981">
        <v>1160</v>
      </c>
      <c r="X2981">
        <v>1077</v>
      </c>
    </row>
    <row r="2982" spans="1:24" x14ac:dyDescent="0.35">
      <c r="A2982" s="6" t="str">
        <f t="shared" si="46"/>
        <v>53051</v>
      </c>
      <c r="B2982">
        <v>53</v>
      </c>
      <c r="C2982">
        <v>51</v>
      </c>
      <c r="D2982" t="s">
        <v>150</v>
      </c>
      <c r="E2982" t="s">
        <v>4739</v>
      </c>
      <c r="F2982">
        <v>13400</v>
      </c>
      <c r="G2982">
        <v>6905</v>
      </c>
      <c r="H2982">
        <v>6495</v>
      </c>
      <c r="I2982">
        <v>6307</v>
      </c>
      <c r="J2982">
        <v>5896</v>
      </c>
      <c r="K2982">
        <v>58</v>
      </c>
      <c r="L2982">
        <v>41</v>
      </c>
      <c r="M2982">
        <v>280</v>
      </c>
      <c r="N2982">
        <v>224</v>
      </c>
      <c r="O2982">
        <v>48</v>
      </c>
      <c r="P2982">
        <v>102</v>
      </c>
      <c r="Q2982">
        <v>9</v>
      </c>
      <c r="R2982">
        <v>13</v>
      </c>
      <c r="S2982">
        <v>203</v>
      </c>
      <c r="T2982">
        <v>219</v>
      </c>
      <c r="U2982">
        <v>6669</v>
      </c>
      <c r="V2982">
        <v>6293</v>
      </c>
      <c r="W2982">
        <v>236</v>
      </c>
      <c r="X2982">
        <v>202</v>
      </c>
    </row>
    <row r="2983" spans="1:24" x14ac:dyDescent="0.35">
      <c r="A2983" s="6" t="str">
        <f t="shared" si="46"/>
        <v>53053</v>
      </c>
      <c r="B2983">
        <v>53</v>
      </c>
      <c r="C2983">
        <v>53</v>
      </c>
      <c r="D2983" t="s">
        <v>150</v>
      </c>
      <c r="E2983" t="s">
        <v>885</v>
      </c>
      <c r="F2983">
        <v>921147</v>
      </c>
      <c r="G2983">
        <v>462769</v>
      </c>
      <c r="H2983">
        <v>458378</v>
      </c>
      <c r="I2983">
        <v>342120</v>
      </c>
      <c r="J2983">
        <v>336745</v>
      </c>
      <c r="K2983">
        <v>39249</v>
      </c>
      <c r="L2983">
        <v>32906</v>
      </c>
      <c r="M2983">
        <v>8345</v>
      </c>
      <c r="N2983">
        <v>8210</v>
      </c>
      <c r="O2983">
        <v>29219</v>
      </c>
      <c r="P2983">
        <v>36719</v>
      </c>
      <c r="Q2983">
        <v>8260</v>
      </c>
      <c r="R2983">
        <v>8051</v>
      </c>
      <c r="S2983">
        <v>35576</v>
      </c>
      <c r="T2983">
        <v>35747</v>
      </c>
      <c r="U2983">
        <v>404757</v>
      </c>
      <c r="V2983">
        <v>404650</v>
      </c>
      <c r="W2983">
        <v>58012</v>
      </c>
      <c r="X2983">
        <v>53728</v>
      </c>
    </row>
    <row r="2984" spans="1:24" x14ac:dyDescent="0.35">
      <c r="A2984" s="6" t="str">
        <f t="shared" si="46"/>
        <v>53055</v>
      </c>
      <c r="B2984">
        <v>53</v>
      </c>
      <c r="C2984">
        <v>55</v>
      </c>
      <c r="D2984" t="s">
        <v>150</v>
      </c>
      <c r="E2984" t="s">
        <v>540</v>
      </c>
      <c r="F2984">
        <v>17786</v>
      </c>
      <c r="G2984">
        <v>8718</v>
      </c>
      <c r="H2984">
        <v>9068</v>
      </c>
      <c r="I2984">
        <v>8203</v>
      </c>
      <c r="J2984">
        <v>8516</v>
      </c>
      <c r="K2984">
        <v>88</v>
      </c>
      <c r="L2984">
        <v>53</v>
      </c>
      <c r="M2984">
        <v>99</v>
      </c>
      <c r="N2984">
        <v>89</v>
      </c>
      <c r="O2984">
        <v>97</v>
      </c>
      <c r="P2984">
        <v>180</v>
      </c>
      <c r="Q2984">
        <v>11</v>
      </c>
      <c r="R2984">
        <v>16</v>
      </c>
      <c r="S2984">
        <v>220</v>
      </c>
      <c r="T2984">
        <v>214</v>
      </c>
      <c r="U2984">
        <v>8067</v>
      </c>
      <c r="V2984">
        <v>8413</v>
      </c>
      <c r="W2984">
        <v>651</v>
      </c>
      <c r="X2984">
        <v>655</v>
      </c>
    </row>
    <row r="2985" spans="1:24" x14ac:dyDescent="0.35">
      <c r="A2985" s="6" t="str">
        <f t="shared" si="46"/>
        <v>53057</v>
      </c>
      <c r="B2985">
        <v>53</v>
      </c>
      <c r="C2985">
        <v>57</v>
      </c>
      <c r="D2985" t="s">
        <v>150</v>
      </c>
      <c r="E2985" t="s">
        <v>4743</v>
      </c>
      <c r="F2985">
        <v>129524</v>
      </c>
      <c r="G2985">
        <v>64474</v>
      </c>
      <c r="H2985">
        <v>65050</v>
      </c>
      <c r="I2985">
        <v>58187</v>
      </c>
      <c r="J2985">
        <v>58740</v>
      </c>
      <c r="K2985">
        <v>818</v>
      </c>
      <c r="L2985">
        <v>572</v>
      </c>
      <c r="M2985">
        <v>1711</v>
      </c>
      <c r="N2985">
        <v>1706</v>
      </c>
      <c r="O2985">
        <v>1421</v>
      </c>
      <c r="P2985">
        <v>1689</v>
      </c>
      <c r="Q2985">
        <v>246</v>
      </c>
      <c r="R2985">
        <v>236</v>
      </c>
      <c r="S2985">
        <v>2091</v>
      </c>
      <c r="T2985">
        <v>2107</v>
      </c>
      <c r="U2985">
        <v>52276</v>
      </c>
      <c r="V2985">
        <v>53400</v>
      </c>
      <c r="W2985">
        <v>12198</v>
      </c>
      <c r="X2985">
        <v>11650</v>
      </c>
    </row>
    <row r="2986" spans="1:24" x14ac:dyDescent="0.35">
      <c r="A2986" s="6" t="str">
        <f t="shared" si="46"/>
        <v>53059</v>
      </c>
      <c r="B2986">
        <v>53</v>
      </c>
      <c r="C2986">
        <v>59</v>
      </c>
      <c r="D2986" t="s">
        <v>150</v>
      </c>
      <c r="E2986" t="s">
        <v>4745</v>
      </c>
      <c r="F2986">
        <v>12033</v>
      </c>
      <c r="G2986">
        <v>6166</v>
      </c>
      <c r="H2986">
        <v>5867</v>
      </c>
      <c r="I2986">
        <v>5677</v>
      </c>
      <c r="J2986">
        <v>5393</v>
      </c>
      <c r="K2986">
        <v>96</v>
      </c>
      <c r="L2986">
        <v>36</v>
      </c>
      <c r="M2986">
        <v>114</v>
      </c>
      <c r="N2986">
        <v>126</v>
      </c>
      <c r="O2986">
        <v>61</v>
      </c>
      <c r="P2986">
        <v>87</v>
      </c>
      <c r="Q2986">
        <v>13</v>
      </c>
      <c r="R2986">
        <v>16</v>
      </c>
      <c r="S2986">
        <v>205</v>
      </c>
      <c r="T2986">
        <v>209</v>
      </c>
      <c r="U2986">
        <v>5779</v>
      </c>
      <c r="V2986">
        <v>5494</v>
      </c>
      <c r="W2986">
        <v>387</v>
      </c>
      <c r="X2986">
        <v>373</v>
      </c>
    </row>
    <row r="2987" spans="1:24" x14ac:dyDescent="0.35">
      <c r="A2987" s="6" t="str">
        <f t="shared" si="46"/>
        <v>53061</v>
      </c>
      <c r="B2987">
        <v>53</v>
      </c>
      <c r="C2987">
        <v>61</v>
      </c>
      <c r="D2987" t="s">
        <v>150</v>
      </c>
      <c r="E2987" t="s">
        <v>4747</v>
      </c>
      <c r="F2987">
        <v>827953</v>
      </c>
      <c r="G2987">
        <v>417745</v>
      </c>
      <c r="H2987">
        <v>410208</v>
      </c>
      <c r="I2987">
        <v>319034</v>
      </c>
      <c r="J2987">
        <v>311268</v>
      </c>
      <c r="K2987">
        <v>18228</v>
      </c>
      <c r="L2987">
        <v>14527</v>
      </c>
      <c r="M2987">
        <v>6684</v>
      </c>
      <c r="N2987">
        <v>6525</v>
      </c>
      <c r="O2987">
        <v>48927</v>
      </c>
      <c r="P2987">
        <v>54158</v>
      </c>
      <c r="Q2987">
        <v>2934</v>
      </c>
      <c r="R2987">
        <v>2557</v>
      </c>
      <c r="S2987">
        <v>21938</v>
      </c>
      <c r="T2987">
        <v>21173</v>
      </c>
      <c r="U2987">
        <v>368002</v>
      </c>
      <c r="V2987">
        <v>364437</v>
      </c>
      <c r="W2987">
        <v>49743</v>
      </c>
      <c r="X2987">
        <v>45771</v>
      </c>
    </row>
    <row r="2988" spans="1:24" x14ac:dyDescent="0.35">
      <c r="A2988" s="6" t="str">
        <f t="shared" si="46"/>
        <v>53063</v>
      </c>
      <c r="B2988">
        <v>53</v>
      </c>
      <c r="C2988">
        <v>63</v>
      </c>
      <c r="D2988" t="s">
        <v>150</v>
      </c>
      <c r="E2988" t="s">
        <v>4749</v>
      </c>
      <c r="F2988">
        <v>539340</v>
      </c>
      <c r="G2988">
        <v>269430</v>
      </c>
      <c r="H2988">
        <v>269910</v>
      </c>
      <c r="I2988">
        <v>238514</v>
      </c>
      <c r="J2988">
        <v>239972</v>
      </c>
      <c r="K2988">
        <v>6471</v>
      </c>
      <c r="L2988">
        <v>4503</v>
      </c>
      <c r="M2988">
        <v>4979</v>
      </c>
      <c r="N2988">
        <v>4952</v>
      </c>
      <c r="O2988">
        <v>5919</v>
      </c>
      <c r="P2988">
        <v>7112</v>
      </c>
      <c r="Q2988">
        <v>1761</v>
      </c>
      <c r="R2988">
        <v>1639</v>
      </c>
      <c r="S2988">
        <v>11786</v>
      </c>
      <c r="T2988">
        <v>11732</v>
      </c>
      <c r="U2988">
        <v>251222</v>
      </c>
      <c r="V2988">
        <v>252837</v>
      </c>
      <c r="W2988">
        <v>18208</v>
      </c>
      <c r="X2988">
        <v>17073</v>
      </c>
    </row>
    <row r="2989" spans="1:24" x14ac:dyDescent="0.35">
      <c r="A2989" s="6" t="str">
        <f t="shared" si="46"/>
        <v>53065</v>
      </c>
      <c r="B2989">
        <v>53</v>
      </c>
      <c r="C2989">
        <v>65</v>
      </c>
      <c r="D2989" t="s">
        <v>150</v>
      </c>
      <c r="E2989" t="s">
        <v>1629</v>
      </c>
      <c r="F2989">
        <v>46450</v>
      </c>
      <c r="G2989">
        <v>23356</v>
      </c>
      <c r="H2989">
        <v>23094</v>
      </c>
      <c r="I2989">
        <v>20956</v>
      </c>
      <c r="J2989">
        <v>20552</v>
      </c>
      <c r="K2989">
        <v>162</v>
      </c>
      <c r="L2989">
        <v>108</v>
      </c>
      <c r="M2989">
        <v>1304</v>
      </c>
      <c r="N2989">
        <v>1332</v>
      </c>
      <c r="O2989">
        <v>134</v>
      </c>
      <c r="P2989">
        <v>228</v>
      </c>
      <c r="Q2989">
        <v>40</v>
      </c>
      <c r="R2989">
        <v>49</v>
      </c>
      <c r="S2989">
        <v>760</v>
      </c>
      <c r="T2989">
        <v>825</v>
      </c>
      <c r="U2989">
        <v>22464</v>
      </c>
      <c r="V2989">
        <v>22273</v>
      </c>
      <c r="W2989">
        <v>892</v>
      </c>
      <c r="X2989">
        <v>821</v>
      </c>
    </row>
    <row r="2990" spans="1:24" x14ac:dyDescent="0.35">
      <c r="A2990" s="6" t="str">
        <f t="shared" si="46"/>
        <v>53067</v>
      </c>
      <c r="B2990">
        <v>53</v>
      </c>
      <c r="C2990">
        <v>67</v>
      </c>
      <c r="D2990" t="s">
        <v>150</v>
      </c>
      <c r="E2990" t="s">
        <v>2817</v>
      </c>
      <c r="F2990">
        <v>294792</v>
      </c>
      <c r="G2990">
        <v>145004</v>
      </c>
      <c r="H2990">
        <v>149788</v>
      </c>
      <c r="I2990">
        <v>117774</v>
      </c>
      <c r="J2990">
        <v>121700</v>
      </c>
      <c r="K2990">
        <v>5961</v>
      </c>
      <c r="L2990">
        <v>4760</v>
      </c>
      <c r="M2990">
        <v>2708</v>
      </c>
      <c r="N2990">
        <v>2648</v>
      </c>
      <c r="O2990">
        <v>8132</v>
      </c>
      <c r="P2990">
        <v>10216</v>
      </c>
      <c r="Q2990">
        <v>1519</v>
      </c>
      <c r="R2990">
        <v>1494</v>
      </c>
      <c r="S2990">
        <v>8910</v>
      </c>
      <c r="T2990">
        <v>8970</v>
      </c>
      <c r="U2990">
        <v>130268</v>
      </c>
      <c r="V2990">
        <v>135541</v>
      </c>
      <c r="W2990">
        <v>14736</v>
      </c>
      <c r="X2990">
        <v>14247</v>
      </c>
    </row>
    <row r="2991" spans="1:24" x14ac:dyDescent="0.35">
      <c r="A2991" s="6" t="str">
        <f t="shared" si="46"/>
        <v>53069</v>
      </c>
      <c r="B2991">
        <v>53</v>
      </c>
      <c r="C2991">
        <v>69</v>
      </c>
      <c r="D2991" t="s">
        <v>150</v>
      </c>
      <c r="E2991" t="s">
        <v>4753</v>
      </c>
      <c r="F2991">
        <v>4424</v>
      </c>
      <c r="G2991">
        <v>2246</v>
      </c>
      <c r="H2991">
        <v>2178</v>
      </c>
      <c r="I2991">
        <v>2071</v>
      </c>
      <c r="J2991">
        <v>1981</v>
      </c>
      <c r="K2991">
        <v>12</v>
      </c>
      <c r="L2991">
        <v>11</v>
      </c>
      <c r="M2991">
        <v>44</v>
      </c>
      <c r="N2991">
        <v>31</v>
      </c>
      <c r="O2991">
        <v>27</v>
      </c>
      <c r="P2991">
        <v>43</v>
      </c>
      <c r="Q2991">
        <v>8</v>
      </c>
      <c r="R2991">
        <v>7</v>
      </c>
      <c r="S2991">
        <v>84</v>
      </c>
      <c r="T2991">
        <v>105</v>
      </c>
      <c r="U2991">
        <v>2143</v>
      </c>
      <c r="V2991">
        <v>2075</v>
      </c>
      <c r="W2991">
        <v>103</v>
      </c>
      <c r="X2991">
        <v>103</v>
      </c>
    </row>
    <row r="2992" spans="1:24" x14ac:dyDescent="0.35">
      <c r="A2992" s="6" t="str">
        <f t="shared" si="46"/>
        <v>53071</v>
      </c>
      <c r="B2992">
        <v>53</v>
      </c>
      <c r="C2992">
        <v>71</v>
      </c>
      <c r="D2992" t="s">
        <v>150</v>
      </c>
      <c r="E2992" t="s">
        <v>4755</v>
      </c>
      <c r="F2992">
        <v>62585</v>
      </c>
      <c r="G2992">
        <v>31929</v>
      </c>
      <c r="H2992">
        <v>30656</v>
      </c>
      <c r="I2992">
        <v>28861</v>
      </c>
      <c r="J2992">
        <v>28195</v>
      </c>
      <c r="K2992">
        <v>1014</v>
      </c>
      <c r="L2992">
        <v>350</v>
      </c>
      <c r="M2992">
        <v>499</v>
      </c>
      <c r="N2992">
        <v>427</v>
      </c>
      <c r="O2992">
        <v>504</v>
      </c>
      <c r="P2992">
        <v>686</v>
      </c>
      <c r="Q2992">
        <v>146</v>
      </c>
      <c r="R2992">
        <v>90</v>
      </c>
      <c r="S2992">
        <v>905</v>
      </c>
      <c r="T2992">
        <v>908</v>
      </c>
      <c r="U2992">
        <v>24654</v>
      </c>
      <c r="V2992">
        <v>23745</v>
      </c>
      <c r="W2992">
        <v>7275</v>
      </c>
      <c r="X2992">
        <v>6911</v>
      </c>
    </row>
    <row r="2993" spans="1:24" x14ac:dyDescent="0.35">
      <c r="A2993" s="6" t="str">
        <f t="shared" si="46"/>
        <v>53073</v>
      </c>
      <c r="B2993">
        <v>53</v>
      </c>
      <c r="C2993">
        <v>73</v>
      </c>
      <c r="D2993" t="s">
        <v>150</v>
      </c>
      <c r="E2993" t="s">
        <v>4757</v>
      </c>
      <c r="F2993">
        <v>226852</v>
      </c>
      <c r="G2993">
        <v>112682</v>
      </c>
      <c r="H2993">
        <v>114170</v>
      </c>
      <c r="I2993">
        <v>97012</v>
      </c>
      <c r="J2993">
        <v>98215</v>
      </c>
      <c r="K2993">
        <v>1691</v>
      </c>
      <c r="L2993">
        <v>1220</v>
      </c>
      <c r="M2993">
        <v>3840</v>
      </c>
      <c r="N2993">
        <v>3715</v>
      </c>
      <c r="O2993">
        <v>5036</v>
      </c>
      <c r="P2993">
        <v>5799</v>
      </c>
      <c r="Q2993">
        <v>374</v>
      </c>
      <c r="R2993">
        <v>347</v>
      </c>
      <c r="S2993">
        <v>4729</v>
      </c>
      <c r="T2993">
        <v>4874</v>
      </c>
      <c r="U2993">
        <v>100931</v>
      </c>
      <c r="V2993">
        <v>103083</v>
      </c>
      <c r="W2993">
        <v>11751</v>
      </c>
      <c r="X2993">
        <v>11087</v>
      </c>
    </row>
    <row r="2994" spans="1:24" x14ac:dyDescent="0.35">
      <c r="A2994" s="6" t="str">
        <f t="shared" si="46"/>
        <v>53075</v>
      </c>
      <c r="B2994">
        <v>53</v>
      </c>
      <c r="C2994">
        <v>75</v>
      </c>
      <c r="D2994" t="s">
        <v>150</v>
      </c>
      <c r="E2994" t="s">
        <v>4759</v>
      </c>
      <c r="F2994">
        <v>47970</v>
      </c>
      <c r="G2994">
        <v>24448</v>
      </c>
      <c r="H2994">
        <v>23522</v>
      </c>
      <c r="I2994">
        <v>20457</v>
      </c>
      <c r="J2994">
        <v>19858</v>
      </c>
      <c r="K2994">
        <v>655</v>
      </c>
      <c r="L2994">
        <v>461</v>
      </c>
      <c r="M2994">
        <v>223</v>
      </c>
      <c r="N2994">
        <v>226</v>
      </c>
      <c r="O2994">
        <v>2045</v>
      </c>
      <c r="P2994">
        <v>1865</v>
      </c>
      <c r="Q2994">
        <v>66</v>
      </c>
      <c r="R2994">
        <v>61</v>
      </c>
      <c r="S2994">
        <v>1002</v>
      </c>
      <c r="T2994">
        <v>1051</v>
      </c>
      <c r="U2994">
        <v>22444</v>
      </c>
      <c r="V2994">
        <v>21568</v>
      </c>
      <c r="W2994">
        <v>2004</v>
      </c>
      <c r="X2994">
        <v>1954</v>
      </c>
    </row>
    <row r="2995" spans="1:24" x14ac:dyDescent="0.35">
      <c r="A2995" s="6" t="str">
        <f t="shared" si="46"/>
        <v>53077</v>
      </c>
      <c r="B2995">
        <v>53</v>
      </c>
      <c r="C2995">
        <v>77</v>
      </c>
      <c r="D2995" t="s">
        <v>150</v>
      </c>
      <c r="E2995" t="s">
        <v>4761</v>
      </c>
      <c r="F2995">
        <v>256738</v>
      </c>
      <c r="G2995">
        <v>128678</v>
      </c>
      <c r="H2995">
        <v>128060</v>
      </c>
      <c r="I2995">
        <v>111601</v>
      </c>
      <c r="J2995">
        <v>111164</v>
      </c>
      <c r="K2995">
        <v>2194</v>
      </c>
      <c r="L2995">
        <v>1857</v>
      </c>
      <c r="M2995">
        <v>8801</v>
      </c>
      <c r="N2995">
        <v>8718</v>
      </c>
      <c r="O2995">
        <v>1901</v>
      </c>
      <c r="P2995">
        <v>2166</v>
      </c>
      <c r="Q2995">
        <v>395</v>
      </c>
      <c r="R2995">
        <v>390</v>
      </c>
      <c r="S2995">
        <v>3786</v>
      </c>
      <c r="T2995">
        <v>3765</v>
      </c>
      <c r="U2995">
        <v>62469</v>
      </c>
      <c r="V2995">
        <v>64208</v>
      </c>
      <c r="W2995">
        <v>66209</v>
      </c>
      <c r="X2995">
        <v>63852</v>
      </c>
    </row>
    <row r="2996" spans="1:24" x14ac:dyDescent="0.35">
      <c r="A2996" s="6" t="str">
        <f t="shared" si="46"/>
        <v>54001</v>
      </c>
      <c r="B2996">
        <v>54</v>
      </c>
      <c r="C2996">
        <v>1</v>
      </c>
      <c r="D2996" t="s">
        <v>4763</v>
      </c>
      <c r="E2996" t="s">
        <v>26</v>
      </c>
      <c r="F2996">
        <v>15465</v>
      </c>
      <c r="G2996">
        <v>7663</v>
      </c>
      <c r="H2996">
        <v>7802</v>
      </c>
      <c r="I2996">
        <v>7344</v>
      </c>
      <c r="J2996">
        <v>7529</v>
      </c>
      <c r="K2996">
        <v>98</v>
      </c>
      <c r="L2996">
        <v>75</v>
      </c>
      <c r="M2996">
        <v>63</v>
      </c>
      <c r="N2996">
        <v>45</v>
      </c>
      <c r="O2996">
        <v>18</v>
      </c>
      <c r="P2996">
        <v>33</v>
      </c>
      <c r="Q2996">
        <v>4</v>
      </c>
      <c r="R2996">
        <v>0</v>
      </c>
      <c r="S2996">
        <v>136</v>
      </c>
      <c r="T2996">
        <v>120</v>
      </c>
      <c r="U2996">
        <v>7565</v>
      </c>
      <c r="V2996">
        <v>7718</v>
      </c>
      <c r="W2996">
        <v>98</v>
      </c>
      <c r="X2996">
        <v>84</v>
      </c>
    </row>
    <row r="2997" spans="1:24" x14ac:dyDescent="0.35">
      <c r="A2997" s="6" t="str">
        <f t="shared" si="46"/>
        <v>54003</v>
      </c>
      <c r="B2997">
        <v>54</v>
      </c>
      <c r="C2997">
        <v>3</v>
      </c>
      <c r="D2997" t="s">
        <v>4763</v>
      </c>
      <c r="E2997" t="s">
        <v>3717</v>
      </c>
      <c r="F2997">
        <v>122075</v>
      </c>
      <c r="G2997">
        <v>61116</v>
      </c>
      <c r="H2997">
        <v>60959</v>
      </c>
      <c r="I2997">
        <v>53153</v>
      </c>
      <c r="J2997">
        <v>53302</v>
      </c>
      <c r="K2997">
        <v>5130</v>
      </c>
      <c r="L2997">
        <v>4647</v>
      </c>
      <c r="M2997">
        <v>180</v>
      </c>
      <c r="N2997">
        <v>158</v>
      </c>
      <c r="O2997">
        <v>574</v>
      </c>
      <c r="P2997">
        <v>835</v>
      </c>
      <c r="Q2997">
        <v>34</v>
      </c>
      <c r="R2997">
        <v>21</v>
      </c>
      <c r="S2997">
        <v>2045</v>
      </c>
      <c r="T2997">
        <v>1996</v>
      </c>
      <c r="U2997">
        <v>57490</v>
      </c>
      <c r="V2997">
        <v>57718</v>
      </c>
      <c r="W2997">
        <v>3626</v>
      </c>
      <c r="X2997">
        <v>3241</v>
      </c>
    </row>
    <row r="2998" spans="1:24" x14ac:dyDescent="0.35">
      <c r="A2998" s="6" t="str">
        <f t="shared" si="46"/>
        <v>54005</v>
      </c>
      <c r="B2998">
        <v>54</v>
      </c>
      <c r="C2998">
        <v>5</v>
      </c>
      <c r="D2998" t="s">
        <v>4763</v>
      </c>
      <c r="E2998" t="s">
        <v>195</v>
      </c>
      <c r="F2998">
        <v>21809</v>
      </c>
      <c r="G2998">
        <v>10926</v>
      </c>
      <c r="H2998">
        <v>10883</v>
      </c>
      <c r="I2998">
        <v>10684</v>
      </c>
      <c r="J2998">
        <v>10708</v>
      </c>
      <c r="K2998">
        <v>109</v>
      </c>
      <c r="L2998">
        <v>63</v>
      </c>
      <c r="M2998">
        <v>18</v>
      </c>
      <c r="N2998">
        <v>17</v>
      </c>
      <c r="O2998">
        <v>15</v>
      </c>
      <c r="P2998">
        <v>15</v>
      </c>
      <c r="Q2998">
        <v>1</v>
      </c>
      <c r="R2998">
        <v>0</v>
      </c>
      <c r="S2998">
        <v>99</v>
      </c>
      <c r="T2998">
        <v>80</v>
      </c>
      <c r="U2998">
        <v>10844</v>
      </c>
      <c r="V2998">
        <v>10818</v>
      </c>
      <c r="W2998">
        <v>82</v>
      </c>
      <c r="X2998">
        <v>65</v>
      </c>
    </row>
    <row r="2999" spans="1:24" x14ac:dyDescent="0.35">
      <c r="A2999" s="6" t="str">
        <f t="shared" si="46"/>
        <v>54007</v>
      </c>
      <c r="B2999">
        <v>54</v>
      </c>
      <c r="C2999">
        <v>7</v>
      </c>
      <c r="D2999" t="s">
        <v>4763</v>
      </c>
      <c r="E2999" t="s">
        <v>4767</v>
      </c>
      <c r="F2999">
        <v>12449</v>
      </c>
      <c r="G2999">
        <v>6343</v>
      </c>
      <c r="H2999">
        <v>6106</v>
      </c>
      <c r="I2999">
        <v>6135</v>
      </c>
      <c r="J2999">
        <v>5953</v>
      </c>
      <c r="K2999">
        <v>66</v>
      </c>
      <c r="L2999">
        <v>26</v>
      </c>
      <c r="M2999">
        <v>34</v>
      </c>
      <c r="N2999">
        <v>34</v>
      </c>
      <c r="O2999">
        <v>14</v>
      </c>
      <c r="P2999">
        <v>22</v>
      </c>
      <c r="Q2999">
        <v>0</v>
      </c>
      <c r="R2999">
        <v>3</v>
      </c>
      <c r="S2999">
        <v>94</v>
      </c>
      <c r="T2999">
        <v>68</v>
      </c>
      <c r="U2999">
        <v>6293</v>
      </c>
      <c r="V2999">
        <v>6082</v>
      </c>
      <c r="W2999">
        <v>50</v>
      </c>
      <c r="X2999">
        <v>24</v>
      </c>
    </row>
    <row r="3000" spans="1:24" x14ac:dyDescent="0.35">
      <c r="A3000" s="6" t="str">
        <f t="shared" si="46"/>
        <v>54009</v>
      </c>
      <c r="B3000">
        <v>54</v>
      </c>
      <c r="C3000">
        <v>9</v>
      </c>
      <c r="D3000" t="s">
        <v>4763</v>
      </c>
      <c r="E3000" t="s">
        <v>4769</v>
      </c>
      <c r="F3000">
        <v>22551</v>
      </c>
      <c r="G3000">
        <v>11235</v>
      </c>
      <c r="H3000">
        <v>11316</v>
      </c>
      <c r="I3000">
        <v>10761</v>
      </c>
      <c r="J3000">
        <v>10944</v>
      </c>
      <c r="K3000">
        <v>213</v>
      </c>
      <c r="L3000">
        <v>122</v>
      </c>
      <c r="M3000">
        <v>29</v>
      </c>
      <c r="N3000">
        <v>20</v>
      </c>
      <c r="O3000">
        <v>39</v>
      </c>
      <c r="P3000">
        <v>58</v>
      </c>
      <c r="Q3000">
        <v>3</v>
      </c>
      <c r="R3000">
        <v>4</v>
      </c>
      <c r="S3000">
        <v>190</v>
      </c>
      <c r="T3000">
        <v>168</v>
      </c>
      <c r="U3000">
        <v>11081</v>
      </c>
      <c r="V3000">
        <v>11186</v>
      </c>
      <c r="W3000">
        <v>154</v>
      </c>
      <c r="X3000">
        <v>130</v>
      </c>
    </row>
    <row r="3001" spans="1:24" x14ac:dyDescent="0.35">
      <c r="A3001" s="6" t="str">
        <f t="shared" si="46"/>
        <v>54011</v>
      </c>
      <c r="B3001">
        <v>54</v>
      </c>
      <c r="C3001">
        <v>11</v>
      </c>
      <c r="D3001" t="s">
        <v>4763</v>
      </c>
      <c r="E3001" t="s">
        <v>4771</v>
      </c>
      <c r="F3001">
        <v>94347</v>
      </c>
      <c r="G3001">
        <v>46094</v>
      </c>
      <c r="H3001">
        <v>48253</v>
      </c>
      <c r="I3001">
        <v>41842</v>
      </c>
      <c r="J3001">
        <v>44059</v>
      </c>
      <c r="K3001">
        <v>2349</v>
      </c>
      <c r="L3001">
        <v>2244</v>
      </c>
      <c r="M3001">
        <v>101</v>
      </c>
      <c r="N3001">
        <v>105</v>
      </c>
      <c r="O3001">
        <v>637</v>
      </c>
      <c r="P3001">
        <v>582</v>
      </c>
      <c r="Q3001">
        <v>14</v>
      </c>
      <c r="R3001">
        <v>12</v>
      </c>
      <c r="S3001">
        <v>1151</v>
      </c>
      <c r="T3001">
        <v>1251</v>
      </c>
      <c r="U3001">
        <v>45266</v>
      </c>
      <c r="V3001">
        <v>47536</v>
      </c>
      <c r="W3001">
        <v>828</v>
      </c>
      <c r="X3001">
        <v>717</v>
      </c>
    </row>
    <row r="3002" spans="1:24" x14ac:dyDescent="0.35">
      <c r="A3002" s="6" t="str">
        <f t="shared" si="46"/>
        <v>54013</v>
      </c>
      <c r="B3002">
        <v>54</v>
      </c>
      <c r="C3002">
        <v>13</v>
      </c>
      <c r="D3002" t="s">
        <v>4763</v>
      </c>
      <c r="E3002" t="s">
        <v>36</v>
      </c>
      <c r="F3002">
        <v>6227</v>
      </c>
      <c r="G3002">
        <v>3121</v>
      </c>
      <c r="H3002">
        <v>3106</v>
      </c>
      <c r="I3002">
        <v>3052</v>
      </c>
      <c r="J3002">
        <v>3039</v>
      </c>
      <c r="K3002">
        <v>19</v>
      </c>
      <c r="L3002">
        <v>8</v>
      </c>
      <c r="M3002">
        <v>14</v>
      </c>
      <c r="N3002">
        <v>13</v>
      </c>
      <c r="O3002">
        <v>4</v>
      </c>
      <c r="P3002">
        <v>8</v>
      </c>
      <c r="Q3002">
        <v>1</v>
      </c>
      <c r="R3002">
        <v>2</v>
      </c>
      <c r="S3002">
        <v>31</v>
      </c>
      <c r="T3002">
        <v>36</v>
      </c>
      <c r="U3002">
        <v>3096</v>
      </c>
      <c r="V3002">
        <v>3087</v>
      </c>
      <c r="W3002">
        <v>25</v>
      </c>
      <c r="X3002">
        <v>19</v>
      </c>
    </row>
    <row r="3003" spans="1:24" x14ac:dyDescent="0.35">
      <c r="A3003" s="6" t="str">
        <f t="shared" si="46"/>
        <v>54015</v>
      </c>
      <c r="B3003">
        <v>54</v>
      </c>
      <c r="C3003">
        <v>15</v>
      </c>
      <c r="D3003" t="s">
        <v>4763</v>
      </c>
      <c r="E3003" t="s">
        <v>48</v>
      </c>
      <c r="F3003">
        <v>8047</v>
      </c>
      <c r="G3003">
        <v>4099</v>
      </c>
      <c r="H3003">
        <v>3948</v>
      </c>
      <c r="I3003">
        <v>4014</v>
      </c>
      <c r="J3003">
        <v>3861</v>
      </c>
      <c r="K3003">
        <v>16</v>
      </c>
      <c r="L3003">
        <v>16</v>
      </c>
      <c r="M3003">
        <v>11</v>
      </c>
      <c r="N3003">
        <v>16</v>
      </c>
      <c r="O3003">
        <v>3</v>
      </c>
      <c r="P3003">
        <v>7</v>
      </c>
      <c r="Q3003">
        <v>0</v>
      </c>
      <c r="R3003">
        <v>3</v>
      </c>
      <c r="S3003">
        <v>55</v>
      </c>
      <c r="T3003">
        <v>45</v>
      </c>
      <c r="U3003">
        <v>4061</v>
      </c>
      <c r="V3003">
        <v>3926</v>
      </c>
      <c r="W3003">
        <v>38</v>
      </c>
      <c r="X3003">
        <v>22</v>
      </c>
    </row>
    <row r="3004" spans="1:24" x14ac:dyDescent="0.35">
      <c r="A3004" s="6" t="str">
        <f t="shared" si="46"/>
        <v>54017</v>
      </c>
      <c r="B3004">
        <v>54</v>
      </c>
      <c r="C3004">
        <v>17</v>
      </c>
      <c r="D3004" t="s">
        <v>4763</v>
      </c>
      <c r="E3004" t="s">
        <v>4775</v>
      </c>
      <c r="F3004">
        <v>7807</v>
      </c>
      <c r="G3004">
        <v>4394</v>
      </c>
      <c r="H3004">
        <v>3413</v>
      </c>
      <c r="I3004">
        <v>4138</v>
      </c>
      <c r="J3004">
        <v>3288</v>
      </c>
      <c r="K3004">
        <v>174</v>
      </c>
      <c r="L3004">
        <v>27</v>
      </c>
      <c r="M3004">
        <v>19</v>
      </c>
      <c r="N3004">
        <v>16</v>
      </c>
      <c r="O3004">
        <v>10</v>
      </c>
      <c r="P3004">
        <v>30</v>
      </c>
      <c r="Q3004">
        <v>2</v>
      </c>
      <c r="R3004">
        <v>1</v>
      </c>
      <c r="S3004">
        <v>51</v>
      </c>
      <c r="T3004">
        <v>51</v>
      </c>
      <c r="U3004">
        <v>4358</v>
      </c>
      <c r="V3004">
        <v>3388</v>
      </c>
      <c r="W3004">
        <v>36</v>
      </c>
      <c r="X3004">
        <v>25</v>
      </c>
    </row>
    <row r="3005" spans="1:24" x14ac:dyDescent="0.35">
      <c r="A3005" s="6" t="str">
        <f t="shared" si="46"/>
        <v>54019</v>
      </c>
      <c r="B3005">
        <v>54</v>
      </c>
      <c r="C3005">
        <v>19</v>
      </c>
      <c r="D3005" t="s">
        <v>4763</v>
      </c>
      <c r="E3005" t="s">
        <v>78</v>
      </c>
      <c r="F3005">
        <v>40483</v>
      </c>
      <c r="G3005">
        <v>20487</v>
      </c>
      <c r="H3005">
        <v>19996</v>
      </c>
      <c r="I3005">
        <v>19087</v>
      </c>
      <c r="J3005">
        <v>18734</v>
      </c>
      <c r="K3005">
        <v>914</v>
      </c>
      <c r="L3005">
        <v>760</v>
      </c>
      <c r="M3005">
        <v>64</v>
      </c>
      <c r="N3005">
        <v>52</v>
      </c>
      <c r="O3005">
        <v>48</v>
      </c>
      <c r="P3005">
        <v>80</v>
      </c>
      <c r="Q3005">
        <v>1</v>
      </c>
      <c r="R3005">
        <v>4</v>
      </c>
      <c r="S3005">
        <v>373</v>
      </c>
      <c r="T3005">
        <v>366</v>
      </c>
      <c r="U3005">
        <v>20197</v>
      </c>
      <c r="V3005">
        <v>19759</v>
      </c>
      <c r="W3005">
        <v>290</v>
      </c>
      <c r="X3005">
        <v>237</v>
      </c>
    </row>
    <row r="3006" spans="1:24" x14ac:dyDescent="0.35">
      <c r="A3006" s="6" t="str">
        <f t="shared" si="46"/>
        <v>54021</v>
      </c>
      <c r="B3006">
        <v>54</v>
      </c>
      <c r="C3006">
        <v>21</v>
      </c>
      <c r="D3006" t="s">
        <v>4763</v>
      </c>
      <c r="E3006" t="s">
        <v>801</v>
      </c>
      <c r="F3006">
        <v>7415</v>
      </c>
      <c r="G3006">
        <v>4518</v>
      </c>
      <c r="H3006">
        <v>2897</v>
      </c>
      <c r="I3006">
        <v>3396</v>
      </c>
      <c r="J3006">
        <v>2775</v>
      </c>
      <c r="K3006">
        <v>946</v>
      </c>
      <c r="L3006">
        <v>31</v>
      </c>
      <c r="M3006">
        <v>53</v>
      </c>
      <c r="N3006">
        <v>9</v>
      </c>
      <c r="O3006">
        <v>34</v>
      </c>
      <c r="P3006">
        <v>28</v>
      </c>
      <c r="Q3006">
        <v>4</v>
      </c>
      <c r="R3006">
        <v>5</v>
      </c>
      <c r="S3006">
        <v>85</v>
      </c>
      <c r="T3006">
        <v>49</v>
      </c>
      <c r="U3006">
        <v>4279</v>
      </c>
      <c r="V3006">
        <v>2882</v>
      </c>
      <c r="W3006">
        <v>239</v>
      </c>
      <c r="X3006">
        <v>15</v>
      </c>
    </row>
    <row r="3007" spans="1:24" x14ac:dyDescent="0.35">
      <c r="A3007" s="6" t="str">
        <f t="shared" si="46"/>
        <v>54023</v>
      </c>
      <c r="B3007">
        <v>54</v>
      </c>
      <c r="C3007">
        <v>23</v>
      </c>
      <c r="D3007" t="s">
        <v>4763</v>
      </c>
      <c r="E3007" t="s">
        <v>234</v>
      </c>
      <c r="F3007">
        <v>10976</v>
      </c>
      <c r="G3007">
        <v>5544</v>
      </c>
      <c r="H3007">
        <v>5432</v>
      </c>
      <c r="I3007">
        <v>5390</v>
      </c>
      <c r="J3007">
        <v>5310</v>
      </c>
      <c r="K3007">
        <v>74</v>
      </c>
      <c r="L3007">
        <v>48</v>
      </c>
      <c r="M3007">
        <v>11</v>
      </c>
      <c r="N3007">
        <v>10</v>
      </c>
      <c r="O3007">
        <v>14</v>
      </c>
      <c r="P3007">
        <v>12</v>
      </c>
      <c r="Q3007">
        <v>0</v>
      </c>
      <c r="R3007">
        <v>2</v>
      </c>
      <c r="S3007">
        <v>55</v>
      </c>
      <c r="T3007">
        <v>50</v>
      </c>
      <c r="U3007">
        <v>5493</v>
      </c>
      <c r="V3007">
        <v>5400</v>
      </c>
      <c r="W3007">
        <v>51</v>
      </c>
      <c r="X3007">
        <v>32</v>
      </c>
    </row>
    <row r="3008" spans="1:24" x14ac:dyDescent="0.35">
      <c r="A3008" s="6" t="str">
        <f t="shared" si="46"/>
        <v>54025</v>
      </c>
      <c r="B3008">
        <v>54</v>
      </c>
      <c r="C3008">
        <v>25</v>
      </c>
      <c r="D3008" t="s">
        <v>4763</v>
      </c>
      <c r="E3008" t="s">
        <v>4780</v>
      </c>
      <c r="F3008">
        <v>32973</v>
      </c>
      <c r="G3008">
        <v>16201</v>
      </c>
      <c r="H3008">
        <v>16772</v>
      </c>
      <c r="I3008">
        <v>15211</v>
      </c>
      <c r="J3008">
        <v>15880</v>
      </c>
      <c r="K3008">
        <v>476</v>
      </c>
      <c r="L3008">
        <v>394</v>
      </c>
      <c r="M3008">
        <v>79</v>
      </c>
      <c r="N3008">
        <v>66</v>
      </c>
      <c r="O3008">
        <v>114</v>
      </c>
      <c r="P3008">
        <v>134</v>
      </c>
      <c r="Q3008">
        <v>4</v>
      </c>
      <c r="R3008">
        <v>2</v>
      </c>
      <c r="S3008">
        <v>317</v>
      </c>
      <c r="T3008">
        <v>296</v>
      </c>
      <c r="U3008">
        <v>15881</v>
      </c>
      <c r="V3008">
        <v>16529</v>
      </c>
      <c r="W3008">
        <v>320</v>
      </c>
      <c r="X3008">
        <v>243</v>
      </c>
    </row>
    <row r="3009" spans="1:24" x14ac:dyDescent="0.35">
      <c r="A3009" s="6" t="str">
        <f t="shared" si="46"/>
        <v>54027</v>
      </c>
      <c r="B3009">
        <v>54</v>
      </c>
      <c r="C3009">
        <v>27</v>
      </c>
      <c r="D3009" t="s">
        <v>4763</v>
      </c>
      <c r="E3009" t="s">
        <v>2020</v>
      </c>
      <c r="F3009">
        <v>23094</v>
      </c>
      <c r="G3009">
        <v>11859</v>
      </c>
      <c r="H3009">
        <v>11235</v>
      </c>
      <c r="I3009">
        <v>11448</v>
      </c>
      <c r="J3009">
        <v>10903</v>
      </c>
      <c r="K3009">
        <v>182</v>
      </c>
      <c r="L3009">
        <v>116</v>
      </c>
      <c r="M3009">
        <v>31</v>
      </c>
      <c r="N3009">
        <v>26</v>
      </c>
      <c r="O3009">
        <v>38</v>
      </c>
      <c r="P3009">
        <v>39</v>
      </c>
      <c r="Q3009">
        <v>7</v>
      </c>
      <c r="R3009">
        <v>6</v>
      </c>
      <c r="S3009">
        <v>153</v>
      </c>
      <c r="T3009">
        <v>145</v>
      </c>
      <c r="U3009">
        <v>11668</v>
      </c>
      <c r="V3009">
        <v>11073</v>
      </c>
      <c r="W3009">
        <v>191</v>
      </c>
      <c r="X3009">
        <v>162</v>
      </c>
    </row>
    <row r="3010" spans="1:24" x14ac:dyDescent="0.35">
      <c r="A3010" s="6" t="str">
        <f t="shared" ref="A3010:A3073" si="47">TEXT(B3010*1000+C3010,"00000")</f>
        <v>54029</v>
      </c>
      <c r="B3010">
        <v>54</v>
      </c>
      <c r="C3010">
        <v>29</v>
      </c>
      <c r="D3010" t="s">
        <v>4763</v>
      </c>
      <c r="E3010" t="s">
        <v>818</v>
      </c>
      <c r="F3010">
        <v>29093</v>
      </c>
      <c r="G3010">
        <v>14272</v>
      </c>
      <c r="H3010">
        <v>14821</v>
      </c>
      <c r="I3010">
        <v>13516</v>
      </c>
      <c r="J3010">
        <v>14076</v>
      </c>
      <c r="K3010">
        <v>435</v>
      </c>
      <c r="L3010">
        <v>350</v>
      </c>
      <c r="M3010">
        <v>38</v>
      </c>
      <c r="N3010">
        <v>46</v>
      </c>
      <c r="O3010">
        <v>71</v>
      </c>
      <c r="P3010">
        <v>72</v>
      </c>
      <c r="Q3010">
        <v>2</v>
      </c>
      <c r="R3010">
        <v>3</v>
      </c>
      <c r="S3010">
        <v>210</v>
      </c>
      <c r="T3010">
        <v>274</v>
      </c>
      <c r="U3010">
        <v>14024</v>
      </c>
      <c r="V3010">
        <v>14616</v>
      </c>
      <c r="W3010">
        <v>248</v>
      </c>
      <c r="X3010">
        <v>205</v>
      </c>
    </row>
    <row r="3011" spans="1:24" x14ac:dyDescent="0.35">
      <c r="A3011" s="6" t="str">
        <f t="shared" si="47"/>
        <v>54031</v>
      </c>
      <c r="B3011">
        <v>54</v>
      </c>
      <c r="C3011">
        <v>31</v>
      </c>
      <c r="D3011" t="s">
        <v>4763</v>
      </c>
      <c r="E3011" t="s">
        <v>4784</v>
      </c>
      <c r="F3011">
        <v>14295</v>
      </c>
      <c r="G3011">
        <v>7300</v>
      </c>
      <c r="H3011">
        <v>6995</v>
      </c>
      <c r="I3011">
        <v>6756</v>
      </c>
      <c r="J3011">
        <v>6633</v>
      </c>
      <c r="K3011">
        <v>330</v>
      </c>
      <c r="L3011">
        <v>172</v>
      </c>
      <c r="M3011">
        <v>24</v>
      </c>
      <c r="N3011">
        <v>11</v>
      </c>
      <c r="O3011">
        <v>69</v>
      </c>
      <c r="P3011">
        <v>54</v>
      </c>
      <c r="Q3011">
        <v>4</v>
      </c>
      <c r="R3011">
        <v>5</v>
      </c>
      <c r="S3011">
        <v>117</v>
      </c>
      <c r="T3011">
        <v>120</v>
      </c>
      <c r="U3011">
        <v>6917</v>
      </c>
      <c r="V3011">
        <v>6719</v>
      </c>
      <c r="W3011">
        <v>383</v>
      </c>
      <c r="X3011">
        <v>276</v>
      </c>
    </row>
    <row r="3012" spans="1:24" x14ac:dyDescent="0.35">
      <c r="A3012" s="6" t="str">
        <f t="shared" si="47"/>
        <v>54033</v>
      </c>
      <c r="B3012">
        <v>54</v>
      </c>
      <c r="C3012">
        <v>33</v>
      </c>
      <c r="D3012" t="s">
        <v>4763</v>
      </c>
      <c r="E3012" t="s">
        <v>1239</v>
      </c>
      <c r="F3012">
        <v>65914</v>
      </c>
      <c r="G3012">
        <v>32686</v>
      </c>
      <c r="H3012">
        <v>33228</v>
      </c>
      <c r="I3012">
        <v>31065</v>
      </c>
      <c r="J3012">
        <v>31848</v>
      </c>
      <c r="K3012">
        <v>726</v>
      </c>
      <c r="L3012">
        <v>537</v>
      </c>
      <c r="M3012">
        <v>85</v>
      </c>
      <c r="N3012">
        <v>46</v>
      </c>
      <c r="O3012">
        <v>198</v>
      </c>
      <c r="P3012">
        <v>237</v>
      </c>
      <c r="Q3012">
        <v>10</v>
      </c>
      <c r="R3012">
        <v>6</v>
      </c>
      <c r="S3012">
        <v>602</v>
      </c>
      <c r="T3012">
        <v>554</v>
      </c>
      <c r="U3012">
        <v>31976</v>
      </c>
      <c r="V3012">
        <v>32561</v>
      </c>
      <c r="W3012">
        <v>710</v>
      </c>
      <c r="X3012">
        <v>667</v>
      </c>
    </row>
    <row r="3013" spans="1:24" x14ac:dyDescent="0.35">
      <c r="A3013" s="6" t="str">
        <f t="shared" si="47"/>
        <v>54035</v>
      </c>
      <c r="B3013">
        <v>54</v>
      </c>
      <c r="C3013">
        <v>35</v>
      </c>
      <c r="D3013" t="s">
        <v>4763</v>
      </c>
      <c r="E3013" t="s">
        <v>92</v>
      </c>
      <c r="F3013">
        <v>27792</v>
      </c>
      <c r="G3013">
        <v>13942</v>
      </c>
      <c r="H3013">
        <v>13850</v>
      </c>
      <c r="I3013">
        <v>13587</v>
      </c>
      <c r="J3013">
        <v>13546</v>
      </c>
      <c r="K3013">
        <v>112</v>
      </c>
      <c r="L3013">
        <v>72</v>
      </c>
      <c r="M3013">
        <v>46</v>
      </c>
      <c r="N3013">
        <v>29</v>
      </c>
      <c r="O3013">
        <v>44</v>
      </c>
      <c r="P3013">
        <v>57</v>
      </c>
      <c r="Q3013">
        <v>6</v>
      </c>
      <c r="R3013">
        <v>5</v>
      </c>
      <c r="S3013">
        <v>147</v>
      </c>
      <c r="T3013">
        <v>141</v>
      </c>
      <c r="U3013">
        <v>13819</v>
      </c>
      <c r="V3013">
        <v>13743</v>
      </c>
      <c r="W3013">
        <v>123</v>
      </c>
      <c r="X3013">
        <v>107</v>
      </c>
    </row>
    <row r="3014" spans="1:24" x14ac:dyDescent="0.35">
      <c r="A3014" s="6" t="str">
        <f t="shared" si="47"/>
        <v>54037</v>
      </c>
      <c r="B3014">
        <v>54</v>
      </c>
      <c r="C3014">
        <v>37</v>
      </c>
      <c r="D3014" t="s">
        <v>4763</v>
      </c>
      <c r="E3014" t="s">
        <v>94</v>
      </c>
      <c r="F3014">
        <v>57705</v>
      </c>
      <c r="G3014">
        <v>28824</v>
      </c>
      <c r="H3014">
        <v>28881</v>
      </c>
      <c r="I3014">
        <v>25453</v>
      </c>
      <c r="J3014">
        <v>25582</v>
      </c>
      <c r="K3014">
        <v>1946</v>
      </c>
      <c r="L3014">
        <v>1809</v>
      </c>
      <c r="M3014">
        <v>111</v>
      </c>
      <c r="N3014">
        <v>109</v>
      </c>
      <c r="O3014">
        <v>397</v>
      </c>
      <c r="P3014">
        <v>554</v>
      </c>
      <c r="Q3014">
        <v>18</v>
      </c>
      <c r="R3014">
        <v>33</v>
      </c>
      <c r="S3014">
        <v>899</v>
      </c>
      <c r="T3014">
        <v>794</v>
      </c>
      <c r="U3014">
        <v>26696</v>
      </c>
      <c r="V3014">
        <v>26912</v>
      </c>
      <c r="W3014">
        <v>2128</v>
      </c>
      <c r="X3014">
        <v>1969</v>
      </c>
    </row>
    <row r="3015" spans="1:24" x14ac:dyDescent="0.35">
      <c r="A3015" s="6" t="str">
        <f t="shared" si="47"/>
        <v>54039</v>
      </c>
      <c r="B3015">
        <v>54</v>
      </c>
      <c r="C3015">
        <v>39</v>
      </c>
      <c r="D3015" t="s">
        <v>4763</v>
      </c>
      <c r="E3015" t="s">
        <v>4789</v>
      </c>
      <c r="F3015">
        <v>180749</v>
      </c>
      <c r="G3015">
        <v>87605</v>
      </c>
      <c r="H3015">
        <v>93144</v>
      </c>
      <c r="I3015">
        <v>77262</v>
      </c>
      <c r="J3015">
        <v>82796</v>
      </c>
      <c r="K3015">
        <v>6835</v>
      </c>
      <c r="L3015">
        <v>6841</v>
      </c>
      <c r="M3015">
        <v>170</v>
      </c>
      <c r="N3015">
        <v>151</v>
      </c>
      <c r="O3015">
        <v>969</v>
      </c>
      <c r="P3015">
        <v>1012</v>
      </c>
      <c r="Q3015">
        <v>21</v>
      </c>
      <c r="R3015">
        <v>25</v>
      </c>
      <c r="S3015">
        <v>2348</v>
      </c>
      <c r="T3015">
        <v>2319</v>
      </c>
      <c r="U3015">
        <v>86232</v>
      </c>
      <c r="V3015">
        <v>91799</v>
      </c>
      <c r="W3015">
        <v>1373</v>
      </c>
      <c r="X3015">
        <v>1345</v>
      </c>
    </row>
    <row r="3016" spans="1:24" x14ac:dyDescent="0.35">
      <c r="A3016" s="6" t="str">
        <f t="shared" si="47"/>
        <v>54041</v>
      </c>
      <c r="B3016">
        <v>54</v>
      </c>
      <c r="C3016">
        <v>41</v>
      </c>
      <c r="D3016" t="s">
        <v>4763</v>
      </c>
      <c r="E3016" t="s">
        <v>1017</v>
      </c>
      <c r="F3016">
        <v>17031</v>
      </c>
      <c r="G3016">
        <v>8545</v>
      </c>
      <c r="H3016">
        <v>8486</v>
      </c>
      <c r="I3016">
        <v>8325</v>
      </c>
      <c r="J3016">
        <v>8278</v>
      </c>
      <c r="K3016">
        <v>68</v>
      </c>
      <c r="L3016">
        <v>50</v>
      </c>
      <c r="M3016">
        <v>17</v>
      </c>
      <c r="N3016">
        <v>25</v>
      </c>
      <c r="O3016">
        <v>36</v>
      </c>
      <c r="P3016">
        <v>45</v>
      </c>
      <c r="Q3016">
        <v>2</v>
      </c>
      <c r="R3016">
        <v>0</v>
      </c>
      <c r="S3016">
        <v>97</v>
      </c>
      <c r="T3016">
        <v>88</v>
      </c>
      <c r="U3016">
        <v>8445</v>
      </c>
      <c r="V3016">
        <v>8386</v>
      </c>
      <c r="W3016">
        <v>100</v>
      </c>
      <c r="X3016">
        <v>100</v>
      </c>
    </row>
    <row r="3017" spans="1:24" x14ac:dyDescent="0.35">
      <c r="A3017" s="6" t="str">
        <f t="shared" si="47"/>
        <v>54043</v>
      </c>
      <c r="B3017">
        <v>54</v>
      </c>
      <c r="C3017">
        <v>43</v>
      </c>
      <c r="D3017" t="s">
        <v>4763</v>
      </c>
      <c r="E3017" t="s">
        <v>255</v>
      </c>
      <c r="F3017">
        <v>20456</v>
      </c>
      <c r="G3017">
        <v>10195</v>
      </c>
      <c r="H3017">
        <v>10261</v>
      </c>
      <c r="I3017">
        <v>10010</v>
      </c>
      <c r="J3017">
        <v>10039</v>
      </c>
      <c r="K3017">
        <v>50</v>
      </c>
      <c r="L3017">
        <v>32</v>
      </c>
      <c r="M3017">
        <v>10</v>
      </c>
      <c r="N3017">
        <v>18</v>
      </c>
      <c r="O3017">
        <v>17</v>
      </c>
      <c r="P3017">
        <v>42</v>
      </c>
      <c r="Q3017">
        <v>1</v>
      </c>
      <c r="R3017">
        <v>0</v>
      </c>
      <c r="S3017">
        <v>107</v>
      </c>
      <c r="T3017">
        <v>130</v>
      </c>
      <c r="U3017">
        <v>10112</v>
      </c>
      <c r="V3017">
        <v>10184</v>
      </c>
      <c r="W3017">
        <v>83</v>
      </c>
      <c r="X3017">
        <v>77</v>
      </c>
    </row>
    <row r="3018" spans="1:24" x14ac:dyDescent="0.35">
      <c r="A3018" s="6" t="str">
        <f t="shared" si="47"/>
        <v>54045</v>
      </c>
      <c r="B3018">
        <v>54</v>
      </c>
      <c r="C3018">
        <v>45</v>
      </c>
      <c r="D3018" t="s">
        <v>4763</v>
      </c>
      <c r="E3018" t="s">
        <v>259</v>
      </c>
      <c r="F3018">
        <v>32574</v>
      </c>
      <c r="G3018">
        <v>16147</v>
      </c>
      <c r="H3018">
        <v>16427</v>
      </c>
      <c r="I3018">
        <v>15640</v>
      </c>
      <c r="J3018">
        <v>15920</v>
      </c>
      <c r="K3018">
        <v>292</v>
      </c>
      <c r="L3018">
        <v>281</v>
      </c>
      <c r="M3018">
        <v>23</v>
      </c>
      <c r="N3018">
        <v>23</v>
      </c>
      <c r="O3018">
        <v>38</v>
      </c>
      <c r="P3018">
        <v>47</v>
      </c>
      <c r="Q3018">
        <v>1</v>
      </c>
      <c r="R3018">
        <v>1</v>
      </c>
      <c r="S3018">
        <v>153</v>
      </c>
      <c r="T3018">
        <v>155</v>
      </c>
      <c r="U3018">
        <v>16022</v>
      </c>
      <c r="V3018">
        <v>16311</v>
      </c>
      <c r="W3018">
        <v>125</v>
      </c>
      <c r="X3018">
        <v>116</v>
      </c>
    </row>
    <row r="3019" spans="1:24" x14ac:dyDescent="0.35">
      <c r="A3019" s="6" t="str">
        <f t="shared" si="47"/>
        <v>54047</v>
      </c>
      <c r="B3019">
        <v>54</v>
      </c>
      <c r="C3019">
        <v>47</v>
      </c>
      <c r="D3019" t="s">
        <v>4763</v>
      </c>
      <c r="E3019" t="s">
        <v>3147</v>
      </c>
      <c r="F3019">
        <v>19115</v>
      </c>
      <c r="G3019">
        <v>10141</v>
      </c>
      <c r="H3019">
        <v>8974</v>
      </c>
      <c r="I3019">
        <v>8876</v>
      </c>
      <c r="J3019">
        <v>8061</v>
      </c>
      <c r="K3019">
        <v>1100</v>
      </c>
      <c r="L3019">
        <v>761</v>
      </c>
      <c r="M3019">
        <v>33</v>
      </c>
      <c r="N3019">
        <v>21</v>
      </c>
      <c r="O3019">
        <v>13</v>
      </c>
      <c r="P3019">
        <v>19</v>
      </c>
      <c r="Q3019">
        <v>0</v>
      </c>
      <c r="R3019">
        <v>1</v>
      </c>
      <c r="S3019">
        <v>119</v>
      </c>
      <c r="T3019">
        <v>111</v>
      </c>
      <c r="U3019">
        <v>9810</v>
      </c>
      <c r="V3019">
        <v>8904</v>
      </c>
      <c r="W3019">
        <v>331</v>
      </c>
      <c r="X3019">
        <v>70</v>
      </c>
    </row>
    <row r="3020" spans="1:24" x14ac:dyDescent="0.35">
      <c r="A3020" s="6" t="str">
        <f t="shared" si="47"/>
        <v>54049</v>
      </c>
      <c r="B3020">
        <v>54</v>
      </c>
      <c r="C3020">
        <v>49</v>
      </c>
      <c r="D3020" t="s">
        <v>4763</v>
      </c>
      <c r="E3020" t="s">
        <v>114</v>
      </c>
      <c r="F3020">
        <v>56216</v>
      </c>
      <c r="G3020">
        <v>27996</v>
      </c>
      <c r="H3020">
        <v>28220</v>
      </c>
      <c r="I3020">
        <v>26117</v>
      </c>
      <c r="J3020">
        <v>26603</v>
      </c>
      <c r="K3020">
        <v>1046</v>
      </c>
      <c r="L3020">
        <v>836</v>
      </c>
      <c r="M3020">
        <v>80</v>
      </c>
      <c r="N3020">
        <v>77</v>
      </c>
      <c r="O3020">
        <v>184</v>
      </c>
      <c r="P3020">
        <v>192</v>
      </c>
      <c r="Q3020">
        <v>7</v>
      </c>
      <c r="R3020">
        <v>5</v>
      </c>
      <c r="S3020">
        <v>562</v>
      </c>
      <c r="T3020">
        <v>507</v>
      </c>
      <c r="U3020">
        <v>27506</v>
      </c>
      <c r="V3020">
        <v>27848</v>
      </c>
      <c r="W3020">
        <v>490</v>
      </c>
      <c r="X3020">
        <v>372</v>
      </c>
    </row>
    <row r="3021" spans="1:24" x14ac:dyDescent="0.35">
      <c r="A3021" s="6" t="str">
        <f t="shared" si="47"/>
        <v>54051</v>
      </c>
      <c r="B3021">
        <v>54</v>
      </c>
      <c r="C3021">
        <v>51</v>
      </c>
      <c r="D3021" t="s">
        <v>4763</v>
      </c>
      <c r="E3021" t="s">
        <v>116</v>
      </c>
      <c r="F3021">
        <v>30583</v>
      </c>
      <c r="G3021">
        <v>15429</v>
      </c>
      <c r="H3021">
        <v>15154</v>
      </c>
      <c r="I3021">
        <v>14963</v>
      </c>
      <c r="J3021">
        <v>14759</v>
      </c>
      <c r="K3021">
        <v>178</v>
      </c>
      <c r="L3021">
        <v>96</v>
      </c>
      <c r="M3021">
        <v>44</v>
      </c>
      <c r="N3021">
        <v>39</v>
      </c>
      <c r="O3021">
        <v>68</v>
      </c>
      <c r="P3021">
        <v>73</v>
      </c>
      <c r="Q3021">
        <v>2</v>
      </c>
      <c r="R3021">
        <v>2</v>
      </c>
      <c r="S3021">
        <v>174</v>
      </c>
      <c r="T3021">
        <v>185</v>
      </c>
      <c r="U3021">
        <v>15268</v>
      </c>
      <c r="V3021">
        <v>14976</v>
      </c>
      <c r="W3021">
        <v>161</v>
      </c>
      <c r="X3021">
        <v>178</v>
      </c>
    </row>
    <row r="3022" spans="1:24" x14ac:dyDescent="0.35">
      <c r="A3022" s="6" t="str">
        <f t="shared" si="47"/>
        <v>54053</v>
      </c>
      <c r="B3022">
        <v>54</v>
      </c>
      <c r="C3022">
        <v>53</v>
      </c>
      <c r="D3022" t="s">
        <v>4763</v>
      </c>
      <c r="E3022" t="s">
        <v>1137</v>
      </c>
      <c r="F3022">
        <v>25451</v>
      </c>
      <c r="G3022">
        <v>12345</v>
      </c>
      <c r="H3022">
        <v>13106</v>
      </c>
      <c r="I3022">
        <v>12004</v>
      </c>
      <c r="J3022">
        <v>12711</v>
      </c>
      <c r="K3022">
        <v>120</v>
      </c>
      <c r="L3022">
        <v>135</v>
      </c>
      <c r="M3022">
        <v>24</v>
      </c>
      <c r="N3022">
        <v>29</v>
      </c>
      <c r="O3022">
        <v>34</v>
      </c>
      <c r="P3022">
        <v>46</v>
      </c>
      <c r="Q3022">
        <v>3</v>
      </c>
      <c r="R3022">
        <v>4</v>
      </c>
      <c r="S3022">
        <v>160</v>
      </c>
      <c r="T3022">
        <v>181</v>
      </c>
      <c r="U3022">
        <v>12247</v>
      </c>
      <c r="V3022">
        <v>13024</v>
      </c>
      <c r="W3022">
        <v>98</v>
      </c>
      <c r="X3022">
        <v>82</v>
      </c>
    </row>
    <row r="3023" spans="1:24" x14ac:dyDescent="0.35">
      <c r="A3023" s="6" t="str">
        <f t="shared" si="47"/>
        <v>54055</v>
      </c>
      <c r="B3023">
        <v>54</v>
      </c>
      <c r="C3023">
        <v>55</v>
      </c>
      <c r="D3023" t="s">
        <v>4763</v>
      </c>
      <c r="E3023" t="s">
        <v>1143</v>
      </c>
      <c r="F3023">
        <v>59654</v>
      </c>
      <c r="G3023">
        <v>28926</v>
      </c>
      <c r="H3023">
        <v>30728</v>
      </c>
      <c r="I3023">
        <v>26277</v>
      </c>
      <c r="J3023">
        <v>28024</v>
      </c>
      <c r="K3023">
        <v>1809</v>
      </c>
      <c r="L3023">
        <v>1880</v>
      </c>
      <c r="M3023">
        <v>79</v>
      </c>
      <c r="N3023">
        <v>67</v>
      </c>
      <c r="O3023">
        <v>165</v>
      </c>
      <c r="P3023">
        <v>185</v>
      </c>
      <c r="Q3023">
        <v>2</v>
      </c>
      <c r="R3023">
        <v>5</v>
      </c>
      <c r="S3023">
        <v>594</v>
      </c>
      <c r="T3023">
        <v>567</v>
      </c>
      <c r="U3023">
        <v>28525</v>
      </c>
      <c r="V3023">
        <v>30407</v>
      </c>
      <c r="W3023">
        <v>401</v>
      </c>
      <c r="X3023">
        <v>321</v>
      </c>
    </row>
    <row r="3024" spans="1:24" x14ac:dyDescent="0.35">
      <c r="A3024" s="6" t="str">
        <f t="shared" si="47"/>
        <v>54057</v>
      </c>
      <c r="B3024">
        <v>54</v>
      </c>
      <c r="C3024">
        <v>57</v>
      </c>
      <c r="D3024" t="s">
        <v>4763</v>
      </c>
      <c r="E3024" t="s">
        <v>510</v>
      </c>
      <c r="F3024">
        <v>26932</v>
      </c>
      <c r="G3024">
        <v>13442</v>
      </c>
      <c r="H3024">
        <v>13490</v>
      </c>
      <c r="I3024">
        <v>12730</v>
      </c>
      <c r="J3024">
        <v>12735</v>
      </c>
      <c r="K3024">
        <v>399</v>
      </c>
      <c r="L3024">
        <v>383</v>
      </c>
      <c r="M3024">
        <v>35</v>
      </c>
      <c r="N3024">
        <v>21</v>
      </c>
      <c r="O3024">
        <v>62</v>
      </c>
      <c r="P3024">
        <v>93</v>
      </c>
      <c r="Q3024">
        <v>1</v>
      </c>
      <c r="R3024">
        <v>1</v>
      </c>
      <c r="S3024">
        <v>215</v>
      </c>
      <c r="T3024">
        <v>257</v>
      </c>
      <c r="U3024">
        <v>13305</v>
      </c>
      <c r="V3024">
        <v>13334</v>
      </c>
      <c r="W3024">
        <v>137</v>
      </c>
      <c r="X3024">
        <v>156</v>
      </c>
    </row>
    <row r="3025" spans="1:24" x14ac:dyDescent="0.35">
      <c r="A3025" s="6" t="str">
        <f t="shared" si="47"/>
        <v>54059</v>
      </c>
      <c r="B3025">
        <v>54</v>
      </c>
      <c r="C3025">
        <v>59</v>
      </c>
      <c r="D3025" t="s">
        <v>4763</v>
      </c>
      <c r="E3025" t="s">
        <v>4800</v>
      </c>
      <c r="F3025">
        <v>23573</v>
      </c>
      <c r="G3025">
        <v>11728</v>
      </c>
      <c r="H3025">
        <v>11845</v>
      </c>
      <c r="I3025">
        <v>11319</v>
      </c>
      <c r="J3025">
        <v>11448</v>
      </c>
      <c r="K3025">
        <v>219</v>
      </c>
      <c r="L3025">
        <v>211</v>
      </c>
      <c r="M3025">
        <v>22</v>
      </c>
      <c r="N3025">
        <v>7</v>
      </c>
      <c r="O3025">
        <v>32</v>
      </c>
      <c r="P3025">
        <v>38</v>
      </c>
      <c r="Q3025">
        <v>1</v>
      </c>
      <c r="R3025">
        <v>2</v>
      </c>
      <c r="S3025">
        <v>135</v>
      </c>
      <c r="T3025">
        <v>139</v>
      </c>
      <c r="U3025">
        <v>11613</v>
      </c>
      <c r="V3025">
        <v>11775</v>
      </c>
      <c r="W3025">
        <v>115</v>
      </c>
      <c r="X3025">
        <v>70</v>
      </c>
    </row>
    <row r="3026" spans="1:24" x14ac:dyDescent="0.35">
      <c r="A3026" s="6" t="str">
        <f t="shared" si="47"/>
        <v>54061</v>
      </c>
      <c r="B3026">
        <v>54</v>
      </c>
      <c r="C3026">
        <v>61</v>
      </c>
      <c r="D3026" t="s">
        <v>4763</v>
      </c>
      <c r="E3026" t="s">
        <v>4802</v>
      </c>
      <c r="F3026">
        <v>105821</v>
      </c>
      <c r="G3026">
        <v>54613</v>
      </c>
      <c r="H3026">
        <v>51208</v>
      </c>
      <c r="I3026">
        <v>48646</v>
      </c>
      <c r="J3026">
        <v>46572</v>
      </c>
      <c r="K3026">
        <v>2457</v>
      </c>
      <c r="L3026">
        <v>1587</v>
      </c>
      <c r="M3026">
        <v>114</v>
      </c>
      <c r="N3026">
        <v>113</v>
      </c>
      <c r="O3026">
        <v>1999</v>
      </c>
      <c r="P3026">
        <v>1680</v>
      </c>
      <c r="Q3026">
        <v>39</v>
      </c>
      <c r="R3026">
        <v>32</v>
      </c>
      <c r="S3026">
        <v>1358</v>
      </c>
      <c r="T3026">
        <v>1224</v>
      </c>
      <c r="U3026">
        <v>52908</v>
      </c>
      <c r="V3026">
        <v>49641</v>
      </c>
      <c r="W3026">
        <v>1705</v>
      </c>
      <c r="X3026">
        <v>1567</v>
      </c>
    </row>
    <row r="3027" spans="1:24" x14ac:dyDescent="0.35">
      <c r="A3027" s="6" t="str">
        <f t="shared" si="47"/>
        <v>54063</v>
      </c>
      <c r="B3027">
        <v>54</v>
      </c>
      <c r="C3027">
        <v>63</v>
      </c>
      <c r="D3027" t="s">
        <v>4763</v>
      </c>
      <c r="E3027" t="s">
        <v>120</v>
      </c>
      <c r="F3027">
        <v>12378</v>
      </c>
      <c r="G3027">
        <v>6216</v>
      </c>
      <c r="H3027">
        <v>6162</v>
      </c>
      <c r="I3027">
        <v>6008</v>
      </c>
      <c r="J3027">
        <v>5938</v>
      </c>
      <c r="K3027">
        <v>80</v>
      </c>
      <c r="L3027">
        <v>62</v>
      </c>
      <c r="M3027">
        <v>22</v>
      </c>
      <c r="N3027">
        <v>22</v>
      </c>
      <c r="O3027">
        <v>10</v>
      </c>
      <c r="P3027">
        <v>15</v>
      </c>
      <c r="Q3027">
        <v>1</v>
      </c>
      <c r="R3027">
        <v>2</v>
      </c>
      <c r="S3027">
        <v>95</v>
      </c>
      <c r="T3027">
        <v>123</v>
      </c>
      <c r="U3027">
        <v>6166</v>
      </c>
      <c r="V3027">
        <v>6135</v>
      </c>
      <c r="W3027">
        <v>50</v>
      </c>
      <c r="X3027">
        <v>27</v>
      </c>
    </row>
    <row r="3028" spans="1:24" x14ac:dyDescent="0.35">
      <c r="A3028" s="6" t="str">
        <f t="shared" si="47"/>
        <v>54065</v>
      </c>
      <c r="B3028">
        <v>54</v>
      </c>
      <c r="C3028">
        <v>65</v>
      </c>
      <c r="D3028" t="s">
        <v>4763</v>
      </c>
      <c r="E3028" t="s">
        <v>124</v>
      </c>
      <c r="F3028">
        <v>17066</v>
      </c>
      <c r="G3028">
        <v>8659</v>
      </c>
      <c r="H3028">
        <v>8407</v>
      </c>
      <c r="I3028">
        <v>8332</v>
      </c>
      <c r="J3028">
        <v>8101</v>
      </c>
      <c r="K3028">
        <v>107</v>
      </c>
      <c r="L3028">
        <v>61</v>
      </c>
      <c r="M3028">
        <v>36</v>
      </c>
      <c r="N3028">
        <v>34</v>
      </c>
      <c r="O3028">
        <v>31</v>
      </c>
      <c r="P3028">
        <v>46</v>
      </c>
      <c r="Q3028">
        <v>4</v>
      </c>
      <c r="R3028">
        <v>1</v>
      </c>
      <c r="S3028">
        <v>149</v>
      </c>
      <c r="T3028">
        <v>164</v>
      </c>
      <c r="U3028">
        <v>8548</v>
      </c>
      <c r="V3028">
        <v>8276</v>
      </c>
      <c r="W3028">
        <v>111</v>
      </c>
      <c r="X3028">
        <v>131</v>
      </c>
    </row>
    <row r="3029" spans="1:24" x14ac:dyDescent="0.35">
      <c r="A3029" s="6" t="str">
        <f t="shared" si="47"/>
        <v>54067</v>
      </c>
      <c r="B3029">
        <v>54</v>
      </c>
      <c r="C3029">
        <v>67</v>
      </c>
      <c r="D3029" t="s">
        <v>4763</v>
      </c>
      <c r="E3029" t="s">
        <v>1782</v>
      </c>
      <c r="F3029">
        <v>24603</v>
      </c>
      <c r="G3029">
        <v>12233</v>
      </c>
      <c r="H3029">
        <v>12370</v>
      </c>
      <c r="I3029">
        <v>11960</v>
      </c>
      <c r="J3029">
        <v>12002</v>
      </c>
      <c r="K3029">
        <v>44</v>
      </c>
      <c r="L3029">
        <v>131</v>
      </c>
      <c r="M3029">
        <v>44</v>
      </c>
      <c r="N3029">
        <v>50</v>
      </c>
      <c r="O3029">
        <v>46</v>
      </c>
      <c r="P3029">
        <v>49</v>
      </c>
      <c r="Q3029">
        <v>3</v>
      </c>
      <c r="R3029">
        <v>1</v>
      </c>
      <c r="S3029">
        <v>136</v>
      </c>
      <c r="T3029">
        <v>137</v>
      </c>
      <c r="U3029">
        <v>12135</v>
      </c>
      <c r="V3029">
        <v>12277</v>
      </c>
      <c r="W3029">
        <v>98</v>
      </c>
      <c r="X3029">
        <v>93</v>
      </c>
    </row>
    <row r="3030" spans="1:24" x14ac:dyDescent="0.35">
      <c r="A3030" s="6" t="str">
        <f t="shared" si="47"/>
        <v>54069</v>
      </c>
      <c r="B3030">
        <v>54</v>
      </c>
      <c r="C3030">
        <v>69</v>
      </c>
      <c r="D3030" t="s">
        <v>4763</v>
      </c>
      <c r="E3030" t="s">
        <v>1276</v>
      </c>
      <c r="F3030">
        <v>42440</v>
      </c>
      <c r="G3030">
        <v>20666</v>
      </c>
      <c r="H3030">
        <v>21774</v>
      </c>
      <c r="I3030">
        <v>19155</v>
      </c>
      <c r="J3030">
        <v>20321</v>
      </c>
      <c r="K3030">
        <v>827</v>
      </c>
      <c r="L3030">
        <v>726</v>
      </c>
      <c r="M3030">
        <v>51</v>
      </c>
      <c r="N3030">
        <v>35</v>
      </c>
      <c r="O3030">
        <v>148</v>
      </c>
      <c r="P3030">
        <v>186</v>
      </c>
      <c r="Q3030">
        <v>5</v>
      </c>
      <c r="R3030">
        <v>5</v>
      </c>
      <c r="S3030">
        <v>480</v>
      </c>
      <c r="T3030">
        <v>501</v>
      </c>
      <c r="U3030">
        <v>20305</v>
      </c>
      <c r="V3030">
        <v>21484</v>
      </c>
      <c r="W3030">
        <v>361</v>
      </c>
      <c r="X3030">
        <v>290</v>
      </c>
    </row>
    <row r="3031" spans="1:24" x14ac:dyDescent="0.35">
      <c r="A3031" s="6" t="str">
        <f t="shared" si="47"/>
        <v>54071</v>
      </c>
      <c r="B3031">
        <v>54</v>
      </c>
      <c r="C3031">
        <v>71</v>
      </c>
      <c r="D3031" t="s">
        <v>4763</v>
      </c>
      <c r="E3031" t="s">
        <v>1790</v>
      </c>
      <c r="F3031">
        <v>6144</v>
      </c>
      <c r="G3031">
        <v>3126</v>
      </c>
      <c r="H3031">
        <v>3018</v>
      </c>
      <c r="I3031">
        <v>2977</v>
      </c>
      <c r="J3031">
        <v>2889</v>
      </c>
      <c r="K3031">
        <v>77</v>
      </c>
      <c r="L3031">
        <v>66</v>
      </c>
      <c r="M3031">
        <v>13</v>
      </c>
      <c r="N3031">
        <v>8</v>
      </c>
      <c r="O3031">
        <v>6</v>
      </c>
      <c r="P3031">
        <v>8</v>
      </c>
      <c r="Q3031">
        <v>2</v>
      </c>
      <c r="R3031">
        <v>3</v>
      </c>
      <c r="S3031">
        <v>51</v>
      </c>
      <c r="T3031">
        <v>44</v>
      </c>
      <c r="U3031">
        <v>3099</v>
      </c>
      <c r="V3031">
        <v>2998</v>
      </c>
      <c r="W3031">
        <v>27</v>
      </c>
      <c r="X3031">
        <v>20</v>
      </c>
    </row>
    <row r="3032" spans="1:24" x14ac:dyDescent="0.35">
      <c r="A3032" s="6" t="str">
        <f t="shared" si="47"/>
        <v>54073</v>
      </c>
      <c r="B3032">
        <v>54</v>
      </c>
      <c r="C3032">
        <v>73</v>
      </c>
      <c r="D3032" t="s">
        <v>4763</v>
      </c>
      <c r="E3032" t="s">
        <v>4809</v>
      </c>
      <c r="F3032">
        <v>7650</v>
      </c>
      <c r="G3032">
        <v>4211</v>
      </c>
      <c r="H3032">
        <v>3439</v>
      </c>
      <c r="I3032">
        <v>4021</v>
      </c>
      <c r="J3032">
        <v>3360</v>
      </c>
      <c r="K3032">
        <v>117</v>
      </c>
      <c r="L3032">
        <v>12</v>
      </c>
      <c r="M3032">
        <v>15</v>
      </c>
      <c r="N3032">
        <v>7</v>
      </c>
      <c r="O3032">
        <v>11</v>
      </c>
      <c r="P3032">
        <v>5</v>
      </c>
      <c r="Q3032">
        <v>0</v>
      </c>
      <c r="R3032">
        <v>0</v>
      </c>
      <c r="S3032">
        <v>47</v>
      </c>
      <c r="T3032">
        <v>55</v>
      </c>
      <c r="U3032">
        <v>4173</v>
      </c>
      <c r="V3032">
        <v>3401</v>
      </c>
      <c r="W3032">
        <v>38</v>
      </c>
      <c r="X3032">
        <v>38</v>
      </c>
    </row>
    <row r="3033" spans="1:24" x14ac:dyDescent="0.35">
      <c r="A3033" s="6" t="str">
        <f t="shared" si="47"/>
        <v>54075</v>
      </c>
      <c r="B3033">
        <v>54</v>
      </c>
      <c r="C3033">
        <v>75</v>
      </c>
      <c r="D3033" t="s">
        <v>4763</v>
      </c>
      <c r="E3033" t="s">
        <v>1440</v>
      </c>
      <c r="F3033">
        <v>7869</v>
      </c>
      <c r="G3033">
        <v>4056</v>
      </c>
      <c r="H3033">
        <v>3813</v>
      </c>
      <c r="I3033">
        <v>3899</v>
      </c>
      <c r="J3033">
        <v>3681</v>
      </c>
      <c r="K3033">
        <v>74</v>
      </c>
      <c r="L3033">
        <v>54</v>
      </c>
      <c r="M3033">
        <v>10</v>
      </c>
      <c r="N3033">
        <v>13</v>
      </c>
      <c r="O3033">
        <v>8</v>
      </c>
      <c r="P3033">
        <v>9</v>
      </c>
      <c r="Q3033">
        <v>0</v>
      </c>
      <c r="R3033">
        <v>0</v>
      </c>
      <c r="S3033">
        <v>65</v>
      </c>
      <c r="T3033">
        <v>56</v>
      </c>
      <c r="U3033">
        <v>3993</v>
      </c>
      <c r="V3033">
        <v>3762</v>
      </c>
      <c r="W3033">
        <v>63</v>
      </c>
      <c r="X3033">
        <v>51</v>
      </c>
    </row>
    <row r="3034" spans="1:24" x14ac:dyDescent="0.35">
      <c r="A3034" s="6" t="str">
        <f t="shared" si="47"/>
        <v>54077</v>
      </c>
      <c r="B3034">
        <v>54</v>
      </c>
      <c r="C3034">
        <v>77</v>
      </c>
      <c r="D3034" t="s">
        <v>4763</v>
      </c>
      <c r="E3034" t="s">
        <v>4812</v>
      </c>
      <c r="F3034">
        <v>34213</v>
      </c>
      <c r="G3034">
        <v>18163</v>
      </c>
      <c r="H3034">
        <v>16050</v>
      </c>
      <c r="I3034">
        <v>17477</v>
      </c>
      <c r="J3034">
        <v>15622</v>
      </c>
      <c r="K3034">
        <v>429</v>
      </c>
      <c r="L3034">
        <v>148</v>
      </c>
      <c r="M3034">
        <v>37</v>
      </c>
      <c r="N3034">
        <v>52</v>
      </c>
      <c r="O3034">
        <v>48</v>
      </c>
      <c r="P3034">
        <v>58</v>
      </c>
      <c r="Q3034">
        <v>10</v>
      </c>
      <c r="R3034">
        <v>6</v>
      </c>
      <c r="S3034">
        <v>162</v>
      </c>
      <c r="T3034">
        <v>164</v>
      </c>
      <c r="U3034">
        <v>17736</v>
      </c>
      <c r="V3034">
        <v>15800</v>
      </c>
      <c r="W3034">
        <v>427</v>
      </c>
      <c r="X3034">
        <v>250</v>
      </c>
    </row>
    <row r="3035" spans="1:24" x14ac:dyDescent="0.35">
      <c r="A3035" s="6" t="str">
        <f t="shared" si="47"/>
        <v>54079</v>
      </c>
      <c r="B3035">
        <v>54</v>
      </c>
      <c r="C3035">
        <v>79</v>
      </c>
      <c r="D3035" t="s">
        <v>4763</v>
      </c>
      <c r="E3035" t="s">
        <v>672</v>
      </c>
      <c r="F3035">
        <v>57441</v>
      </c>
      <c r="G3035">
        <v>28570</v>
      </c>
      <c r="H3035">
        <v>28871</v>
      </c>
      <c r="I3035">
        <v>27497</v>
      </c>
      <c r="J3035">
        <v>27776</v>
      </c>
      <c r="K3035">
        <v>366</v>
      </c>
      <c r="L3035">
        <v>339</v>
      </c>
      <c r="M3035">
        <v>79</v>
      </c>
      <c r="N3035">
        <v>74</v>
      </c>
      <c r="O3035">
        <v>225</v>
      </c>
      <c r="P3035">
        <v>285</v>
      </c>
      <c r="Q3035">
        <v>9</v>
      </c>
      <c r="R3035">
        <v>14</v>
      </c>
      <c r="S3035">
        <v>394</v>
      </c>
      <c r="T3035">
        <v>383</v>
      </c>
      <c r="U3035">
        <v>28144</v>
      </c>
      <c r="V3035">
        <v>28482</v>
      </c>
      <c r="W3035">
        <v>426</v>
      </c>
      <c r="X3035">
        <v>389</v>
      </c>
    </row>
    <row r="3036" spans="1:24" x14ac:dyDescent="0.35">
      <c r="A3036" s="6" t="str">
        <f t="shared" si="47"/>
        <v>54081</v>
      </c>
      <c r="B3036">
        <v>54</v>
      </c>
      <c r="C3036">
        <v>81</v>
      </c>
      <c r="D3036" t="s">
        <v>4763</v>
      </c>
      <c r="E3036" t="s">
        <v>4815</v>
      </c>
      <c r="F3036">
        <v>74583</v>
      </c>
      <c r="G3036">
        <v>37525</v>
      </c>
      <c r="H3036">
        <v>37058</v>
      </c>
      <c r="I3036">
        <v>32884</v>
      </c>
      <c r="J3036">
        <v>33445</v>
      </c>
      <c r="K3036">
        <v>3408</v>
      </c>
      <c r="L3036">
        <v>2439</v>
      </c>
      <c r="M3036">
        <v>133</v>
      </c>
      <c r="N3036">
        <v>72</v>
      </c>
      <c r="O3036">
        <v>328</v>
      </c>
      <c r="P3036">
        <v>343</v>
      </c>
      <c r="Q3036">
        <v>15</v>
      </c>
      <c r="R3036">
        <v>10</v>
      </c>
      <c r="S3036">
        <v>757</v>
      </c>
      <c r="T3036">
        <v>749</v>
      </c>
      <c r="U3036">
        <v>36725</v>
      </c>
      <c r="V3036">
        <v>36648</v>
      </c>
      <c r="W3036">
        <v>800</v>
      </c>
      <c r="X3036">
        <v>410</v>
      </c>
    </row>
    <row r="3037" spans="1:24" x14ac:dyDescent="0.35">
      <c r="A3037" s="6" t="str">
        <f t="shared" si="47"/>
        <v>54083</v>
      </c>
      <c r="B3037">
        <v>54</v>
      </c>
      <c r="C3037">
        <v>83</v>
      </c>
      <c r="D3037" t="s">
        <v>4763</v>
      </c>
      <c r="E3037" t="s">
        <v>132</v>
      </c>
      <c r="F3037">
        <v>27933</v>
      </c>
      <c r="G3037">
        <v>14790</v>
      </c>
      <c r="H3037">
        <v>13143</v>
      </c>
      <c r="I3037">
        <v>14129</v>
      </c>
      <c r="J3037">
        <v>12748</v>
      </c>
      <c r="K3037">
        <v>406</v>
      </c>
      <c r="L3037">
        <v>113</v>
      </c>
      <c r="M3037">
        <v>52</v>
      </c>
      <c r="N3037">
        <v>35</v>
      </c>
      <c r="O3037">
        <v>46</v>
      </c>
      <c r="P3037">
        <v>85</v>
      </c>
      <c r="Q3037">
        <v>0</v>
      </c>
      <c r="R3037">
        <v>1</v>
      </c>
      <c r="S3037">
        <v>157</v>
      </c>
      <c r="T3037">
        <v>161</v>
      </c>
      <c r="U3037">
        <v>14638</v>
      </c>
      <c r="V3037">
        <v>13003</v>
      </c>
      <c r="W3037">
        <v>152</v>
      </c>
      <c r="X3037">
        <v>140</v>
      </c>
    </row>
    <row r="3038" spans="1:24" x14ac:dyDescent="0.35">
      <c r="A3038" s="6" t="str">
        <f t="shared" si="47"/>
        <v>54085</v>
      </c>
      <c r="B3038">
        <v>54</v>
      </c>
      <c r="C3038">
        <v>85</v>
      </c>
      <c r="D3038" t="s">
        <v>4763</v>
      </c>
      <c r="E3038" t="s">
        <v>4818</v>
      </c>
      <c r="F3038">
        <v>8446</v>
      </c>
      <c r="G3038">
        <v>4265</v>
      </c>
      <c r="H3038">
        <v>4181</v>
      </c>
      <c r="I3038">
        <v>4159</v>
      </c>
      <c r="J3038">
        <v>4103</v>
      </c>
      <c r="K3038">
        <v>34</v>
      </c>
      <c r="L3038">
        <v>11</v>
      </c>
      <c r="M3038">
        <v>16</v>
      </c>
      <c r="N3038">
        <v>5</v>
      </c>
      <c r="O3038">
        <v>7</v>
      </c>
      <c r="P3038">
        <v>16</v>
      </c>
      <c r="Q3038">
        <v>0</v>
      </c>
      <c r="R3038">
        <v>0</v>
      </c>
      <c r="S3038">
        <v>49</v>
      </c>
      <c r="T3038">
        <v>46</v>
      </c>
      <c r="U3038">
        <v>4220</v>
      </c>
      <c r="V3038">
        <v>4141</v>
      </c>
      <c r="W3038">
        <v>45</v>
      </c>
      <c r="X3038">
        <v>40</v>
      </c>
    </row>
    <row r="3039" spans="1:24" x14ac:dyDescent="0.35">
      <c r="A3039" s="6" t="str">
        <f t="shared" si="47"/>
        <v>54087</v>
      </c>
      <c r="B3039">
        <v>54</v>
      </c>
      <c r="C3039">
        <v>87</v>
      </c>
      <c r="D3039" t="s">
        <v>4763</v>
      </c>
      <c r="E3039" t="s">
        <v>3977</v>
      </c>
      <c r="F3039">
        <v>14028</v>
      </c>
      <c r="G3039">
        <v>6989</v>
      </c>
      <c r="H3039">
        <v>7039</v>
      </c>
      <c r="I3039">
        <v>6847</v>
      </c>
      <c r="J3039">
        <v>6874</v>
      </c>
      <c r="K3039">
        <v>18</v>
      </c>
      <c r="L3039">
        <v>22</v>
      </c>
      <c r="M3039">
        <v>20</v>
      </c>
      <c r="N3039">
        <v>26</v>
      </c>
      <c r="O3039">
        <v>25</v>
      </c>
      <c r="P3039">
        <v>26</v>
      </c>
      <c r="Q3039">
        <v>4</v>
      </c>
      <c r="R3039">
        <v>1</v>
      </c>
      <c r="S3039">
        <v>75</v>
      </c>
      <c r="T3039">
        <v>90</v>
      </c>
      <c r="U3039">
        <v>6904</v>
      </c>
      <c r="V3039">
        <v>6960</v>
      </c>
      <c r="W3039">
        <v>85</v>
      </c>
      <c r="X3039">
        <v>79</v>
      </c>
    </row>
    <row r="3040" spans="1:24" x14ac:dyDescent="0.35">
      <c r="A3040" s="6" t="str">
        <f t="shared" si="47"/>
        <v>54089</v>
      </c>
      <c r="B3040">
        <v>54</v>
      </c>
      <c r="C3040">
        <v>89</v>
      </c>
      <c r="D3040" t="s">
        <v>4763</v>
      </c>
      <c r="E3040" t="s">
        <v>4821</v>
      </c>
      <c r="F3040">
        <v>11967</v>
      </c>
      <c r="G3040">
        <v>5485</v>
      </c>
      <c r="H3040">
        <v>6482</v>
      </c>
      <c r="I3040">
        <v>5258</v>
      </c>
      <c r="J3040">
        <v>5893</v>
      </c>
      <c r="K3040">
        <v>117</v>
      </c>
      <c r="L3040">
        <v>407</v>
      </c>
      <c r="M3040">
        <v>21</v>
      </c>
      <c r="N3040">
        <v>31</v>
      </c>
      <c r="O3040">
        <v>11</v>
      </c>
      <c r="P3040">
        <v>24</v>
      </c>
      <c r="Q3040">
        <v>2</v>
      </c>
      <c r="R3040">
        <v>3</v>
      </c>
      <c r="S3040">
        <v>76</v>
      </c>
      <c r="T3040">
        <v>124</v>
      </c>
      <c r="U3040">
        <v>5426</v>
      </c>
      <c r="V3040">
        <v>6346</v>
      </c>
      <c r="W3040">
        <v>59</v>
      </c>
      <c r="X3040">
        <v>136</v>
      </c>
    </row>
    <row r="3041" spans="1:24" x14ac:dyDescent="0.35">
      <c r="A3041" s="6" t="str">
        <f t="shared" si="47"/>
        <v>54091</v>
      </c>
      <c r="B3041">
        <v>54</v>
      </c>
      <c r="C3041">
        <v>91</v>
      </c>
      <c r="D3041" t="s">
        <v>4763</v>
      </c>
      <c r="E3041" t="s">
        <v>687</v>
      </c>
      <c r="F3041">
        <v>16704</v>
      </c>
      <c r="G3041">
        <v>8513</v>
      </c>
      <c r="H3041">
        <v>8191</v>
      </c>
      <c r="I3041">
        <v>8223</v>
      </c>
      <c r="J3041">
        <v>7951</v>
      </c>
      <c r="K3041">
        <v>135</v>
      </c>
      <c r="L3041">
        <v>61</v>
      </c>
      <c r="M3041">
        <v>28</v>
      </c>
      <c r="N3041">
        <v>21</v>
      </c>
      <c r="O3041">
        <v>22</v>
      </c>
      <c r="P3041">
        <v>57</v>
      </c>
      <c r="Q3041">
        <v>0</v>
      </c>
      <c r="R3041">
        <v>1</v>
      </c>
      <c r="S3041">
        <v>105</v>
      </c>
      <c r="T3041">
        <v>100</v>
      </c>
      <c r="U3041">
        <v>8432</v>
      </c>
      <c r="V3041">
        <v>8108</v>
      </c>
      <c r="W3041">
        <v>81</v>
      </c>
      <c r="X3041">
        <v>83</v>
      </c>
    </row>
    <row r="3042" spans="1:24" x14ac:dyDescent="0.35">
      <c r="A3042" s="6" t="str">
        <f t="shared" si="47"/>
        <v>54093</v>
      </c>
      <c r="B3042">
        <v>54</v>
      </c>
      <c r="C3042">
        <v>93</v>
      </c>
      <c r="D3042" t="s">
        <v>4763</v>
      </c>
      <c r="E3042" t="s">
        <v>4824</v>
      </c>
      <c r="F3042">
        <v>6759</v>
      </c>
      <c r="G3042">
        <v>3426</v>
      </c>
      <c r="H3042">
        <v>3333</v>
      </c>
      <c r="I3042">
        <v>3353</v>
      </c>
      <c r="J3042">
        <v>3277</v>
      </c>
      <c r="K3042">
        <v>18</v>
      </c>
      <c r="L3042">
        <v>14</v>
      </c>
      <c r="M3042">
        <v>6</v>
      </c>
      <c r="N3042">
        <v>8</v>
      </c>
      <c r="O3042">
        <v>12</v>
      </c>
      <c r="P3042">
        <v>10</v>
      </c>
      <c r="Q3042">
        <v>0</v>
      </c>
      <c r="R3042">
        <v>1</v>
      </c>
      <c r="S3042">
        <v>37</v>
      </c>
      <c r="T3042">
        <v>23</v>
      </c>
      <c r="U3042">
        <v>3403</v>
      </c>
      <c r="V3042">
        <v>3302</v>
      </c>
      <c r="W3042">
        <v>23</v>
      </c>
      <c r="X3042">
        <v>31</v>
      </c>
    </row>
    <row r="3043" spans="1:24" x14ac:dyDescent="0.35">
      <c r="A3043" s="6" t="str">
        <f t="shared" si="47"/>
        <v>54095</v>
      </c>
      <c r="B3043">
        <v>54</v>
      </c>
      <c r="C3043">
        <v>95</v>
      </c>
      <c r="D3043" t="s">
        <v>4763</v>
      </c>
      <c r="E3043" t="s">
        <v>4373</v>
      </c>
      <c r="F3043">
        <v>8304</v>
      </c>
      <c r="G3043">
        <v>4178</v>
      </c>
      <c r="H3043">
        <v>4126</v>
      </c>
      <c r="I3043">
        <v>4064</v>
      </c>
      <c r="J3043">
        <v>4029</v>
      </c>
      <c r="K3043">
        <v>22</v>
      </c>
      <c r="L3043">
        <v>10</v>
      </c>
      <c r="M3043">
        <v>17</v>
      </c>
      <c r="N3043">
        <v>11</v>
      </c>
      <c r="O3043">
        <v>29</v>
      </c>
      <c r="P3043">
        <v>31</v>
      </c>
      <c r="Q3043">
        <v>0</v>
      </c>
      <c r="R3043">
        <v>1</v>
      </c>
      <c r="S3043">
        <v>46</v>
      </c>
      <c r="T3043">
        <v>44</v>
      </c>
      <c r="U3043">
        <v>4145</v>
      </c>
      <c r="V3043">
        <v>4096</v>
      </c>
      <c r="W3043">
        <v>33</v>
      </c>
      <c r="X3043">
        <v>30</v>
      </c>
    </row>
    <row r="3044" spans="1:24" x14ac:dyDescent="0.35">
      <c r="A3044" s="6" t="str">
        <f t="shared" si="47"/>
        <v>54097</v>
      </c>
      <c r="B3044">
        <v>54</v>
      </c>
      <c r="C3044">
        <v>97</v>
      </c>
      <c r="D3044" t="s">
        <v>4763</v>
      </c>
      <c r="E3044" t="s">
        <v>4375</v>
      </c>
      <c r="F3044">
        <v>23815</v>
      </c>
      <c r="G3044">
        <v>11877</v>
      </c>
      <c r="H3044">
        <v>11938</v>
      </c>
      <c r="I3044">
        <v>11476</v>
      </c>
      <c r="J3044">
        <v>11604</v>
      </c>
      <c r="K3044">
        <v>150</v>
      </c>
      <c r="L3044">
        <v>109</v>
      </c>
      <c r="M3044">
        <v>33</v>
      </c>
      <c r="N3044">
        <v>34</v>
      </c>
      <c r="O3044">
        <v>65</v>
      </c>
      <c r="P3044">
        <v>55</v>
      </c>
      <c r="Q3044">
        <v>2</v>
      </c>
      <c r="R3044">
        <v>0</v>
      </c>
      <c r="S3044">
        <v>151</v>
      </c>
      <c r="T3044">
        <v>136</v>
      </c>
      <c r="U3044">
        <v>11708</v>
      </c>
      <c r="V3044">
        <v>11779</v>
      </c>
      <c r="W3044">
        <v>169</v>
      </c>
      <c r="X3044">
        <v>159</v>
      </c>
    </row>
    <row r="3045" spans="1:24" x14ac:dyDescent="0.35">
      <c r="A3045" s="6" t="str">
        <f t="shared" si="47"/>
        <v>54099</v>
      </c>
      <c r="B3045">
        <v>54</v>
      </c>
      <c r="C3045">
        <v>99</v>
      </c>
      <c r="D3045" t="s">
        <v>4763</v>
      </c>
      <c r="E3045" t="s">
        <v>949</v>
      </c>
      <c r="F3045">
        <v>38988</v>
      </c>
      <c r="G3045">
        <v>19176</v>
      </c>
      <c r="H3045">
        <v>19812</v>
      </c>
      <c r="I3045">
        <v>18704</v>
      </c>
      <c r="J3045">
        <v>19377</v>
      </c>
      <c r="K3045">
        <v>141</v>
      </c>
      <c r="L3045">
        <v>85</v>
      </c>
      <c r="M3045">
        <v>64</v>
      </c>
      <c r="N3045">
        <v>58</v>
      </c>
      <c r="O3045">
        <v>45</v>
      </c>
      <c r="P3045">
        <v>77</v>
      </c>
      <c r="Q3045">
        <v>2</v>
      </c>
      <c r="R3045">
        <v>4</v>
      </c>
      <c r="S3045">
        <v>220</v>
      </c>
      <c r="T3045">
        <v>211</v>
      </c>
      <c r="U3045">
        <v>19022</v>
      </c>
      <c r="V3045">
        <v>19660</v>
      </c>
      <c r="W3045">
        <v>154</v>
      </c>
      <c r="X3045">
        <v>152</v>
      </c>
    </row>
    <row r="3046" spans="1:24" x14ac:dyDescent="0.35">
      <c r="A3046" s="6" t="str">
        <f t="shared" si="47"/>
        <v>54101</v>
      </c>
      <c r="B3046">
        <v>54</v>
      </c>
      <c r="C3046">
        <v>101</v>
      </c>
      <c r="D3046" t="s">
        <v>4763</v>
      </c>
      <c r="E3046" t="s">
        <v>951</v>
      </c>
      <c r="F3046">
        <v>8379</v>
      </c>
      <c r="G3046">
        <v>4194</v>
      </c>
      <c r="H3046">
        <v>4185</v>
      </c>
      <c r="I3046">
        <v>4092</v>
      </c>
      <c r="J3046">
        <v>4122</v>
      </c>
      <c r="K3046">
        <v>21</v>
      </c>
      <c r="L3046">
        <v>10</v>
      </c>
      <c r="M3046">
        <v>7</v>
      </c>
      <c r="N3046">
        <v>2</v>
      </c>
      <c r="O3046">
        <v>3</v>
      </c>
      <c r="P3046">
        <v>13</v>
      </c>
      <c r="Q3046">
        <v>1</v>
      </c>
      <c r="R3046">
        <v>0</v>
      </c>
      <c r="S3046">
        <v>70</v>
      </c>
      <c r="T3046">
        <v>38</v>
      </c>
      <c r="U3046">
        <v>4167</v>
      </c>
      <c r="V3046">
        <v>4152</v>
      </c>
      <c r="W3046">
        <v>27</v>
      </c>
      <c r="X3046">
        <v>33</v>
      </c>
    </row>
    <row r="3047" spans="1:24" x14ac:dyDescent="0.35">
      <c r="A3047" s="6" t="str">
        <f t="shared" si="47"/>
        <v>54103</v>
      </c>
      <c r="B3047">
        <v>54</v>
      </c>
      <c r="C3047">
        <v>103</v>
      </c>
      <c r="D3047" t="s">
        <v>4763</v>
      </c>
      <c r="E3047" t="s">
        <v>4830</v>
      </c>
      <c r="F3047">
        <v>14453</v>
      </c>
      <c r="G3047">
        <v>7187</v>
      </c>
      <c r="H3047">
        <v>7266</v>
      </c>
      <c r="I3047">
        <v>6998</v>
      </c>
      <c r="J3047">
        <v>7139</v>
      </c>
      <c r="K3047">
        <v>51</v>
      </c>
      <c r="L3047">
        <v>26</v>
      </c>
      <c r="M3047">
        <v>15</v>
      </c>
      <c r="N3047">
        <v>5</v>
      </c>
      <c r="O3047">
        <v>23</v>
      </c>
      <c r="P3047">
        <v>29</v>
      </c>
      <c r="Q3047">
        <v>0</v>
      </c>
      <c r="R3047">
        <v>0</v>
      </c>
      <c r="S3047">
        <v>100</v>
      </c>
      <c r="T3047">
        <v>67</v>
      </c>
      <c r="U3047">
        <v>7086</v>
      </c>
      <c r="V3047">
        <v>7209</v>
      </c>
      <c r="W3047">
        <v>101</v>
      </c>
      <c r="X3047">
        <v>57</v>
      </c>
    </row>
    <row r="3048" spans="1:24" x14ac:dyDescent="0.35">
      <c r="A3048" s="6" t="str">
        <f t="shared" si="47"/>
        <v>54105</v>
      </c>
      <c r="B3048">
        <v>54</v>
      </c>
      <c r="C3048">
        <v>105</v>
      </c>
      <c r="D3048" t="s">
        <v>4763</v>
      </c>
      <c r="E3048" t="s">
        <v>4832</v>
      </c>
      <c r="F3048">
        <v>5197</v>
      </c>
      <c r="G3048">
        <v>2664</v>
      </c>
      <c r="H3048">
        <v>2533</v>
      </c>
      <c r="I3048">
        <v>2602</v>
      </c>
      <c r="J3048">
        <v>2463</v>
      </c>
      <c r="K3048">
        <v>15</v>
      </c>
      <c r="L3048">
        <v>13</v>
      </c>
      <c r="M3048">
        <v>5</v>
      </c>
      <c r="N3048">
        <v>8</v>
      </c>
      <c r="O3048">
        <v>5</v>
      </c>
      <c r="P3048">
        <v>11</v>
      </c>
      <c r="Q3048">
        <v>0</v>
      </c>
      <c r="R3048">
        <v>1</v>
      </c>
      <c r="S3048">
        <v>37</v>
      </c>
      <c r="T3048">
        <v>37</v>
      </c>
      <c r="U3048">
        <v>2660</v>
      </c>
      <c r="V3048">
        <v>2529</v>
      </c>
      <c r="W3048">
        <v>4</v>
      </c>
      <c r="X3048">
        <v>4</v>
      </c>
    </row>
    <row r="3049" spans="1:24" x14ac:dyDescent="0.35">
      <c r="A3049" s="6" t="str">
        <f t="shared" si="47"/>
        <v>54107</v>
      </c>
      <c r="B3049">
        <v>54</v>
      </c>
      <c r="C3049">
        <v>107</v>
      </c>
      <c r="D3049" t="s">
        <v>4763</v>
      </c>
      <c r="E3049" t="s">
        <v>3423</v>
      </c>
      <c r="F3049">
        <v>84292</v>
      </c>
      <c r="G3049">
        <v>41367</v>
      </c>
      <c r="H3049">
        <v>42925</v>
      </c>
      <c r="I3049">
        <v>39684</v>
      </c>
      <c r="J3049">
        <v>41350</v>
      </c>
      <c r="K3049">
        <v>665</v>
      </c>
      <c r="L3049">
        <v>437</v>
      </c>
      <c r="M3049">
        <v>78</v>
      </c>
      <c r="N3049">
        <v>103</v>
      </c>
      <c r="O3049">
        <v>204</v>
      </c>
      <c r="P3049">
        <v>267</v>
      </c>
      <c r="Q3049">
        <v>10</v>
      </c>
      <c r="R3049">
        <v>14</v>
      </c>
      <c r="S3049">
        <v>726</v>
      </c>
      <c r="T3049">
        <v>754</v>
      </c>
      <c r="U3049">
        <v>40773</v>
      </c>
      <c r="V3049">
        <v>42352</v>
      </c>
      <c r="W3049">
        <v>594</v>
      </c>
      <c r="X3049">
        <v>573</v>
      </c>
    </row>
    <row r="3050" spans="1:24" x14ac:dyDescent="0.35">
      <c r="A3050" s="6" t="str">
        <f t="shared" si="47"/>
        <v>54109</v>
      </c>
      <c r="B3050">
        <v>54</v>
      </c>
      <c r="C3050">
        <v>109</v>
      </c>
      <c r="D3050" t="s">
        <v>4763</v>
      </c>
      <c r="E3050" t="s">
        <v>3050</v>
      </c>
      <c r="F3050">
        <v>21389</v>
      </c>
      <c r="G3050">
        <v>10673</v>
      </c>
      <c r="H3050">
        <v>10716</v>
      </c>
      <c r="I3050">
        <v>10425</v>
      </c>
      <c r="J3050">
        <v>10499</v>
      </c>
      <c r="K3050">
        <v>95</v>
      </c>
      <c r="L3050">
        <v>62</v>
      </c>
      <c r="M3050">
        <v>19</v>
      </c>
      <c r="N3050">
        <v>20</v>
      </c>
      <c r="O3050">
        <v>19</v>
      </c>
      <c r="P3050">
        <v>20</v>
      </c>
      <c r="Q3050">
        <v>0</v>
      </c>
      <c r="R3050">
        <v>1</v>
      </c>
      <c r="S3050">
        <v>115</v>
      </c>
      <c r="T3050">
        <v>114</v>
      </c>
      <c r="U3050">
        <v>10593</v>
      </c>
      <c r="V3050">
        <v>10633</v>
      </c>
      <c r="W3050">
        <v>80</v>
      </c>
      <c r="X3050">
        <v>83</v>
      </c>
    </row>
    <row r="3051" spans="1:24" x14ac:dyDescent="0.35">
      <c r="A3051" s="6" t="str">
        <f t="shared" si="47"/>
        <v>55001</v>
      </c>
      <c r="B3051">
        <v>55</v>
      </c>
      <c r="C3051">
        <v>1</v>
      </c>
      <c r="D3051" t="s">
        <v>4836</v>
      </c>
      <c r="E3051" t="s">
        <v>435</v>
      </c>
      <c r="F3051">
        <v>20647</v>
      </c>
      <c r="G3051">
        <v>11145</v>
      </c>
      <c r="H3051">
        <v>9502</v>
      </c>
      <c r="I3051">
        <v>10205</v>
      </c>
      <c r="J3051">
        <v>9052</v>
      </c>
      <c r="K3051">
        <v>577</v>
      </c>
      <c r="L3051">
        <v>94</v>
      </c>
      <c r="M3051">
        <v>144</v>
      </c>
      <c r="N3051">
        <v>120</v>
      </c>
      <c r="O3051">
        <v>58</v>
      </c>
      <c r="P3051">
        <v>89</v>
      </c>
      <c r="Q3051">
        <v>9</v>
      </c>
      <c r="R3051">
        <v>4</v>
      </c>
      <c r="S3051">
        <v>152</v>
      </c>
      <c r="T3051">
        <v>143</v>
      </c>
      <c r="U3051">
        <v>10618</v>
      </c>
      <c r="V3051">
        <v>9209</v>
      </c>
      <c r="W3051">
        <v>527</v>
      </c>
      <c r="X3051">
        <v>293</v>
      </c>
    </row>
    <row r="3052" spans="1:24" x14ac:dyDescent="0.35">
      <c r="A3052" s="6" t="str">
        <f t="shared" si="47"/>
        <v>55003</v>
      </c>
      <c r="B3052">
        <v>55</v>
      </c>
      <c r="C3052">
        <v>3</v>
      </c>
      <c r="D3052" t="s">
        <v>4836</v>
      </c>
      <c r="E3052" t="s">
        <v>3306</v>
      </c>
      <c r="F3052">
        <v>16036</v>
      </c>
      <c r="G3052">
        <v>8082</v>
      </c>
      <c r="H3052">
        <v>7954</v>
      </c>
      <c r="I3052">
        <v>6821</v>
      </c>
      <c r="J3052">
        <v>6693</v>
      </c>
      <c r="K3052">
        <v>45</v>
      </c>
      <c r="L3052">
        <v>43</v>
      </c>
      <c r="M3052">
        <v>921</v>
      </c>
      <c r="N3052">
        <v>893</v>
      </c>
      <c r="O3052">
        <v>44</v>
      </c>
      <c r="P3052">
        <v>52</v>
      </c>
      <c r="Q3052">
        <v>3</v>
      </c>
      <c r="R3052">
        <v>3</v>
      </c>
      <c r="S3052">
        <v>248</v>
      </c>
      <c r="T3052">
        <v>270</v>
      </c>
      <c r="U3052">
        <v>7893</v>
      </c>
      <c r="V3052">
        <v>7724</v>
      </c>
      <c r="W3052">
        <v>189</v>
      </c>
      <c r="X3052">
        <v>230</v>
      </c>
    </row>
    <row r="3053" spans="1:24" x14ac:dyDescent="0.35">
      <c r="A3053" s="6" t="str">
        <f t="shared" si="47"/>
        <v>55005</v>
      </c>
      <c r="B3053">
        <v>55</v>
      </c>
      <c r="C3053">
        <v>5</v>
      </c>
      <c r="D3053" t="s">
        <v>4836</v>
      </c>
      <c r="E3053" t="s">
        <v>4839</v>
      </c>
      <c r="F3053">
        <v>46726</v>
      </c>
      <c r="G3053">
        <v>23604</v>
      </c>
      <c r="H3053">
        <v>23122</v>
      </c>
      <c r="I3053">
        <v>22347</v>
      </c>
      <c r="J3053">
        <v>22039</v>
      </c>
      <c r="K3053">
        <v>535</v>
      </c>
      <c r="L3053">
        <v>286</v>
      </c>
      <c r="M3053">
        <v>271</v>
      </c>
      <c r="N3053">
        <v>291</v>
      </c>
      <c r="O3053">
        <v>135</v>
      </c>
      <c r="P3053">
        <v>180</v>
      </c>
      <c r="Q3053">
        <v>7</v>
      </c>
      <c r="R3053">
        <v>3</v>
      </c>
      <c r="S3053">
        <v>309</v>
      </c>
      <c r="T3053">
        <v>323</v>
      </c>
      <c r="U3053">
        <v>22969</v>
      </c>
      <c r="V3053">
        <v>22484</v>
      </c>
      <c r="W3053">
        <v>635</v>
      </c>
      <c r="X3053">
        <v>638</v>
      </c>
    </row>
    <row r="3054" spans="1:24" x14ac:dyDescent="0.35">
      <c r="A3054" s="6" t="str">
        <f t="shared" si="47"/>
        <v>55007</v>
      </c>
      <c r="B3054">
        <v>55</v>
      </c>
      <c r="C3054">
        <v>7</v>
      </c>
      <c r="D3054" t="s">
        <v>4836</v>
      </c>
      <c r="E3054" t="s">
        <v>4841</v>
      </c>
      <c r="F3054">
        <v>16216</v>
      </c>
      <c r="G3054">
        <v>8243</v>
      </c>
      <c r="H3054">
        <v>7973</v>
      </c>
      <c r="I3054">
        <v>7102</v>
      </c>
      <c r="J3054">
        <v>6814</v>
      </c>
      <c r="K3054">
        <v>55</v>
      </c>
      <c r="L3054">
        <v>39</v>
      </c>
      <c r="M3054">
        <v>821</v>
      </c>
      <c r="N3054">
        <v>823</v>
      </c>
      <c r="O3054">
        <v>30</v>
      </c>
      <c r="P3054">
        <v>58</v>
      </c>
      <c r="Q3054">
        <v>5</v>
      </c>
      <c r="R3054">
        <v>0</v>
      </c>
      <c r="S3054">
        <v>230</v>
      </c>
      <c r="T3054">
        <v>239</v>
      </c>
      <c r="U3054">
        <v>8084</v>
      </c>
      <c r="V3054">
        <v>7825</v>
      </c>
      <c r="W3054">
        <v>159</v>
      </c>
      <c r="X3054">
        <v>148</v>
      </c>
    </row>
    <row r="3055" spans="1:24" x14ac:dyDescent="0.35">
      <c r="A3055" s="6" t="str">
        <f t="shared" si="47"/>
        <v>55009</v>
      </c>
      <c r="B3055">
        <v>55</v>
      </c>
      <c r="C3055">
        <v>9</v>
      </c>
      <c r="D3055" t="s">
        <v>4836</v>
      </c>
      <c r="E3055" t="s">
        <v>1049</v>
      </c>
      <c r="F3055">
        <v>268740</v>
      </c>
      <c r="G3055">
        <v>134202</v>
      </c>
      <c r="H3055">
        <v>134538</v>
      </c>
      <c r="I3055">
        <v>116700</v>
      </c>
      <c r="J3055">
        <v>117902</v>
      </c>
      <c r="K3055">
        <v>4778</v>
      </c>
      <c r="L3055">
        <v>3449</v>
      </c>
      <c r="M3055">
        <v>4613</v>
      </c>
      <c r="N3055">
        <v>4817</v>
      </c>
      <c r="O3055">
        <v>4609</v>
      </c>
      <c r="P3055">
        <v>4900</v>
      </c>
      <c r="Q3055">
        <v>145</v>
      </c>
      <c r="R3055">
        <v>95</v>
      </c>
      <c r="S3055">
        <v>3357</v>
      </c>
      <c r="T3055">
        <v>3375</v>
      </c>
      <c r="U3055">
        <v>120697</v>
      </c>
      <c r="V3055">
        <v>121884</v>
      </c>
      <c r="W3055">
        <v>13505</v>
      </c>
      <c r="X3055">
        <v>12654</v>
      </c>
    </row>
    <row r="3056" spans="1:24" x14ac:dyDescent="0.35">
      <c r="A3056" s="6" t="str">
        <f t="shared" si="47"/>
        <v>55011</v>
      </c>
      <c r="B3056">
        <v>55</v>
      </c>
      <c r="C3056">
        <v>11</v>
      </c>
      <c r="D3056" t="s">
        <v>4836</v>
      </c>
      <c r="E3056" t="s">
        <v>2705</v>
      </c>
      <c r="F3056">
        <v>13301</v>
      </c>
      <c r="G3056">
        <v>6787</v>
      </c>
      <c r="H3056">
        <v>6514</v>
      </c>
      <c r="I3056">
        <v>6597</v>
      </c>
      <c r="J3056">
        <v>6351</v>
      </c>
      <c r="K3056">
        <v>53</v>
      </c>
      <c r="L3056">
        <v>27</v>
      </c>
      <c r="M3056">
        <v>27</v>
      </c>
      <c r="N3056">
        <v>31</v>
      </c>
      <c r="O3056">
        <v>23</v>
      </c>
      <c r="P3056">
        <v>34</v>
      </c>
      <c r="Q3056">
        <v>3</v>
      </c>
      <c r="R3056">
        <v>0</v>
      </c>
      <c r="S3056">
        <v>84</v>
      </c>
      <c r="T3056">
        <v>71</v>
      </c>
      <c r="U3056">
        <v>6596</v>
      </c>
      <c r="V3056">
        <v>6364</v>
      </c>
      <c r="W3056">
        <v>191</v>
      </c>
      <c r="X3056">
        <v>150</v>
      </c>
    </row>
    <row r="3057" spans="1:24" x14ac:dyDescent="0.35">
      <c r="A3057" s="6" t="str">
        <f t="shared" si="47"/>
        <v>55013</v>
      </c>
      <c r="B3057">
        <v>55</v>
      </c>
      <c r="C3057">
        <v>13</v>
      </c>
      <c r="D3057" t="s">
        <v>4836</v>
      </c>
      <c r="E3057" t="s">
        <v>4845</v>
      </c>
      <c r="F3057">
        <v>16524</v>
      </c>
      <c r="G3057">
        <v>8481</v>
      </c>
      <c r="H3057">
        <v>8043</v>
      </c>
      <c r="I3057">
        <v>7783</v>
      </c>
      <c r="J3057">
        <v>7411</v>
      </c>
      <c r="K3057">
        <v>72</v>
      </c>
      <c r="L3057">
        <v>60</v>
      </c>
      <c r="M3057">
        <v>383</v>
      </c>
      <c r="N3057">
        <v>339</v>
      </c>
      <c r="O3057">
        <v>29</v>
      </c>
      <c r="P3057">
        <v>52</v>
      </c>
      <c r="Q3057">
        <v>7</v>
      </c>
      <c r="R3057">
        <v>3</v>
      </c>
      <c r="S3057">
        <v>207</v>
      </c>
      <c r="T3057">
        <v>178</v>
      </c>
      <c r="U3057">
        <v>8318</v>
      </c>
      <c r="V3057">
        <v>7906</v>
      </c>
      <c r="W3057">
        <v>163</v>
      </c>
      <c r="X3057">
        <v>137</v>
      </c>
    </row>
    <row r="3058" spans="1:24" x14ac:dyDescent="0.35">
      <c r="A3058" s="6" t="str">
        <f t="shared" si="47"/>
        <v>55015</v>
      </c>
      <c r="B3058">
        <v>55</v>
      </c>
      <c r="C3058">
        <v>15</v>
      </c>
      <c r="D3058" t="s">
        <v>4836</v>
      </c>
      <c r="E3058" t="s">
        <v>4847</v>
      </c>
      <c r="F3058">
        <v>52450</v>
      </c>
      <c r="G3058">
        <v>26685</v>
      </c>
      <c r="H3058">
        <v>25765</v>
      </c>
      <c r="I3058">
        <v>25179</v>
      </c>
      <c r="J3058">
        <v>24299</v>
      </c>
      <c r="K3058">
        <v>276</v>
      </c>
      <c r="L3058">
        <v>197</v>
      </c>
      <c r="M3058">
        <v>162</v>
      </c>
      <c r="N3058">
        <v>182</v>
      </c>
      <c r="O3058">
        <v>607</v>
      </c>
      <c r="P3058">
        <v>689</v>
      </c>
      <c r="Q3058">
        <v>24</v>
      </c>
      <c r="R3058">
        <v>14</v>
      </c>
      <c r="S3058">
        <v>437</v>
      </c>
      <c r="T3058">
        <v>384</v>
      </c>
      <c r="U3058">
        <v>25156</v>
      </c>
      <c r="V3058">
        <v>24433</v>
      </c>
      <c r="W3058">
        <v>1529</v>
      </c>
      <c r="X3058">
        <v>1332</v>
      </c>
    </row>
    <row r="3059" spans="1:24" x14ac:dyDescent="0.35">
      <c r="A3059" s="6" t="str">
        <f t="shared" si="47"/>
        <v>55017</v>
      </c>
      <c r="B3059">
        <v>55</v>
      </c>
      <c r="C3059">
        <v>17</v>
      </c>
      <c r="D3059" t="s">
        <v>4836</v>
      </c>
      <c r="E3059" t="s">
        <v>2060</v>
      </c>
      <c r="F3059">
        <v>66300</v>
      </c>
      <c r="G3059">
        <v>34519</v>
      </c>
      <c r="H3059">
        <v>31781</v>
      </c>
      <c r="I3059">
        <v>32337</v>
      </c>
      <c r="J3059">
        <v>30404</v>
      </c>
      <c r="K3059">
        <v>938</v>
      </c>
      <c r="L3059">
        <v>179</v>
      </c>
      <c r="M3059">
        <v>263</v>
      </c>
      <c r="N3059">
        <v>177</v>
      </c>
      <c r="O3059">
        <v>484</v>
      </c>
      <c r="P3059">
        <v>510</v>
      </c>
      <c r="Q3059">
        <v>25</v>
      </c>
      <c r="R3059">
        <v>20</v>
      </c>
      <c r="S3059">
        <v>472</v>
      </c>
      <c r="T3059">
        <v>491</v>
      </c>
      <c r="U3059">
        <v>33835</v>
      </c>
      <c r="V3059">
        <v>31217</v>
      </c>
      <c r="W3059">
        <v>684</v>
      </c>
      <c r="X3059">
        <v>564</v>
      </c>
    </row>
    <row r="3060" spans="1:24" x14ac:dyDescent="0.35">
      <c r="A3060" s="6" t="str">
        <f t="shared" si="47"/>
        <v>55019</v>
      </c>
      <c r="B3060">
        <v>55</v>
      </c>
      <c r="C3060">
        <v>19</v>
      </c>
      <c r="D3060" t="s">
        <v>4836</v>
      </c>
      <c r="E3060" t="s">
        <v>204</v>
      </c>
      <c r="F3060">
        <v>34661</v>
      </c>
      <c r="G3060">
        <v>17619</v>
      </c>
      <c r="H3060">
        <v>17042</v>
      </c>
      <c r="I3060">
        <v>17092</v>
      </c>
      <c r="J3060">
        <v>16515</v>
      </c>
      <c r="K3060">
        <v>139</v>
      </c>
      <c r="L3060">
        <v>97</v>
      </c>
      <c r="M3060">
        <v>152</v>
      </c>
      <c r="N3060">
        <v>158</v>
      </c>
      <c r="O3060">
        <v>69</v>
      </c>
      <c r="P3060">
        <v>104</v>
      </c>
      <c r="Q3060">
        <v>8</v>
      </c>
      <c r="R3060">
        <v>8</v>
      </c>
      <c r="S3060">
        <v>159</v>
      </c>
      <c r="T3060">
        <v>160</v>
      </c>
      <c r="U3060">
        <v>16490</v>
      </c>
      <c r="V3060">
        <v>16090</v>
      </c>
      <c r="W3060">
        <v>1129</v>
      </c>
      <c r="X3060">
        <v>952</v>
      </c>
    </row>
    <row r="3061" spans="1:24" x14ac:dyDescent="0.35">
      <c r="A3061" s="6" t="str">
        <f t="shared" si="47"/>
        <v>55021</v>
      </c>
      <c r="B3061">
        <v>55</v>
      </c>
      <c r="C3061">
        <v>21</v>
      </c>
      <c r="D3061" t="s">
        <v>4836</v>
      </c>
      <c r="E3061" t="s">
        <v>210</v>
      </c>
      <c r="F3061">
        <v>58492</v>
      </c>
      <c r="G3061">
        <v>29945</v>
      </c>
      <c r="H3061">
        <v>28547</v>
      </c>
      <c r="I3061">
        <v>28220</v>
      </c>
      <c r="J3061">
        <v>27315</v>
      </c>
      <c r="K3061">
        <v>753</v>
      </c>
      <c r="L3061">
        <v>286</v>
      </c>
      <c r="M3061">
        <v>266</v>
      </c>
      <c r="N3061">
        <v>220</v>
      </c>
      <c r="O3061">
        <v>199</v>
      </c>
      <c r="P3061">
        <v>288</v>
      </c>
      <c r="Q3061">
        <v>28</v>
      </c>
      <c r="R3061">
        <v>28</v>
      </c>
      <c r="S3061">
        <v>479</v>
      </c>
      <c r="T3061">
        <v>410</v>
      </c>
      <c r="U3061">
        <v>28737</v>
      </c>
      <c r="V3061">
        <v>27590</v>
      </c>
      <c r="W3061">
        <v>1208</v>
      </c>
      <c r="X3061">
        <v>957</v>
      </c>
    </row>
    <row r="3062" spans="1:24" x14ac:dyDescent="0.35">
      <c r="A3062" s="6" t="str">
        <f t="shared" si="47"/>
        <v>55023</v>
      </c>
      <c r="B3062">
        <v>55</v>
      </c>
      <c r="C3062">
        <v>23</v>
      </c>
      <c r="D3062" t="s">
        <v>4836</v>
      </c>
      <c r="E3062" t="s">
        <v>216</v>
      </c>
      <c r="F3062">
        <v>16114</v>
      </c>
      <c r="G3062">
        <v>8413</v>
      </c>
      <c r="H3062">
        <v>7701</v>
      </c>
      <c r="I3062">
        <v>7941</v>
      </c>
      <c r="J3062">
        <v>7489</v>
      </c>
      <c r="K3062">
        <v>284</v>
      </c>
      <c r="L3062">
        <v>44</v>
      </c>
      <c r="M3062">
        <v>41</v>
      </c>
      <c r="N3062">
        <v>21</v>
      </c>
      <c r="O3062">
        <v>41</v>
      </c>
      <c r="P3062">
        <v>66</v>
      </c>
      <c r="Q3062">
        <v>5</v>
      </c>
      <c r="R3062">
        <v>3</v>
      </c>
      <c r="S3062">
        <v>101</v>
      </c>
      <c r="T3062">
        <v>78</v>
      </c>
      <c r="U3062">
        <v>8244</v>
      </c>
      <c r="V3062">
        <v>7589</v>
      </c>
      <c r="W3062">
        <v>169</v>
      </c>
      <c r="X3062">
        <v>112</v>
      </c>
    </row>
    <row r="3063" spans="1:24" x14ac:dyDescent="0.35">
      <c r="A3063" s="6" t="str">
        <f t="shared" si="47"/>
        <v>55025</v>
      </c>
      <c r="B3063">
        <v>55</v>
      </c>
      <c r="C3063">
        <v>25</v>
      </c>
      <c r="D3063" t="s">
        <v>4836</v>
      </c>
      <c r="E3063" t="s">
        <v>4853</v>
      </c>
      <c r="F3063">
        <v>561508</v>
      </c>
      <c r="G3063">
        <v>281159</v>
      </c>
      <c r="H3063">
        <v>280349</v>
      </c>
      <c r="I3063">
        <v>237171</v>
      </c>
      <c r="J3063">
        <v>237178</v>
      </c>
      <c r="K3063">
        <v>16171</v>
      </c>
      <c r="L3063">
        <v>15603</v>
      </c>
      <c r="M3063">
        <v>1432</v>
      </c>
      <c r="N3063">
        <v>1412</v>
      </c>
      <c r="O3063">
        <v>17995</v>
      </c>
      <c r="P3063">
        <v>17864</v>
      </c>
      <c r="Q3063">
        <v>173</v>
      </c>
      <c r="R3063">
        <v>144</v>
      </c>
      <c r="S3063">
        <v>8217</v>
      </c>
      <c r="T3063">
        <v>8148</v>
      </c>
      <c r="U3063">
        <v>258972</v>
      </c>
      <c r="V3063">
        <v>260614</v>
      </c>
      <c r="W3063">
        <v>22187</v>
      </c>
      <c r="X3063">
        <v>19735</v>
      </c>
    </row>
    <row r="3064" spans="1:24" x14ac:dyDescent="0.35">
      <c r="A3064" s="6" t="str">
        <f t="shared" si="47"/>
        <v>55027</v>
      </c>
      <c r="B3064">
        <v>55</v>
      </c>
      <c r="C3064">
        <v>27</v>
      </c>
      <c r="D3064" t="s">
        <v>4836</v>
      </c>
      <c r="E3064" t="s">
        <v>774</v>
      </c>
      <c r="F3064">
        <v>89394</v>
      </c>
      <c r="G3064">
        <v>47266</v>
      </c>
      <c r="H3064">
        <v>42128</v>
      </c>
      <c r="I3064">
        <v>43746</v>
      </c>
      <c r="J3064">
        <v>40756</v>
      </c>
      <c r="K3064">
        <v>2361</v>
      </c>
      <c r="L3064">
        <v>391</v>
      </c>
      <c r="M3064">
        <v>332</v>
      </c>
      <c r="N3064">
        <v>214</v>
      </c>
      <c r="O3064">
        <v>275</v>
      </c>
      <c r="P3064">
        <v>312</v>
      </c>
      <c r="Q3064">
        <v>39</v>
      </c>
      <c r="R3064">
        <v>21</v>
      </c>
      <c r="S3064">
        <v>513</v>
      </c>
      <c r="T3064">
        <v>434</v>
      </c>
      <c r="U3064">
        <v>44287</v>
      </c>
      <c r="V3064">
        <v>39619</v>
      </c>
      <c r="W3064">
        <v>2979</v>
      </c>
      <c r="X3064">
        <v>2509</v>
      </c>
    </row>
    <row r="3065" spans="1:24" x14ac:dyDescent="0.35">
      <c r="A3065" s="6" t="str">
        <f t="shared" si="47"/>
        <v>55029</v>
      </c>
      <c r="B3065">
        <v>55</v>
      </c>
      <c r="C3065">
        <v>29</v>
      </c>
      <c r="D3065" t="s">
        <v>4836</v>
      </c>
      <c r="E3065" t="s">
        <v>4856</v>
      </c>
      <c r="F3065">
        <v>30065</v>
      </c>
      <c r="G3065">
        <v>15020</v>
      </c>
      <c r="H3065">
        <v>15045</v>
      </c>
      <c r="I3065">
        <v>14489</v>
      </c>
      <c r="J3065">
        <v>14548</v>
      </c>
      <c r="K3065">
        <v>128</v>
      </c>
      <c r="L3065">
        <v>101</v>
      </c>
      <c r="M3065">
        <v>110</v>
      </c>
      <c r="N3065">
        <v>117</v>
      </c>
      <c r="O3065">
        <v>76</v>
      </c>
      <c r="P3065">
        <v>88</v>
      </c>
      <c r="Q3065">
        <v>7</v>
      </c>
      <c r="R3065">
        <v>4</v>
      </c>
      <c r="S3065">
        <v>210</v>
      </c>
      <c r="T3065">
        <v>187</v>
      </c>
      <c r="U3065">
        <v>14416</v>
      </c>
      <c r="V3065">
        <v>14493</v>
      </c>
      <c r="W3065">
        <v>604</v>
      </c>
      <c r="X3065">
        <v>552</v>
      </c>
    </row>
    <row r="3066" spans="1:24" x14ac:dyDescent="0.35">
      <c r="A3066" s="6" t="str">
        <f t="shared" si="47"/>
        <v>55031</v>
      </c>
      <c r="B3066">
        <v>55</v>
      </c>
      <c r="C3066">
        <v>31</v>
      </c>
      <c r="D3066" t="s">
        <v>4836</v>
      </c>
      <c r="E3066" t="s">
        <v>471</v>
      </c>
      <c r="F3066">
        <v>44295</v>
      </c>
      <c r="G3066">
        <v>22384</v>
      </c>
      <c r="H3066">
        <v>21911</v>
      </c>
      <c r="I3066">
        <v>20618</v>
      </c>
      <c r="J3066">
        <v>20382</v>
      </c>
      <c r="K3066">
        <v>383</v>
      </c>
      <c r="L3066">
        <v>216</v>
      </c>
      <c r="M3066">
        <v>459</v>
      </c>
      <c r="N3066">
        <v>401</v>
      </c>
      <c r="O3066">
        <v>226</v>
      </c>
      <c r="P3066">
        <v>247</v>
      </c>
      <c r="Q3066">
        <v>11</v>
      </c>
      <c r="R3066">
        <v>9</v>
      </c>
      <c r="S3066">
        <v>687</v>
      </c>
      <c r="T3066">
        <v>656</v>
      </c>
      <c r="U3066">
        <v>21973</v>
      </c>
      <c r="V3066">
        <v>21531</v>
      </c>
      <c r="W3066">
        <v>411</v>
      </c>
      <c r="X3066">
        <v>380</v>
      </c>
    </row>
    <row r="3067" spans="1:24" x14ac:dyDescent="0.35">
      <c r="A3067" s="6" t="str">
        <f t="shared" si="47"/>
        <v>55033</v>
      </c>
      <c r="B3067">
        <v>55</v>
      </c>
      <c r="C3067">
        <v>33</v>
      </c>
      <c r="D3067" t="s">
        <v>4836</v>
      </c>
      <c r="E3067" t="s">
        <v>3241</v>
      </c>
      <c r="F3067">
        <v>45425</v>
      </c>
      <c r="G3067">
        <v>22955</v>
      </c>
      <c r="H3067">
        <v>22470</v>
      </c>
      <c r="I3067">
        <v>21545</v>
      </c>
      <c r="J3067">
        <v>21142</v>
      </c>
      <c r="K3067">
        <v>227</v>
      </c>
      <c r="L3067">
        <v>168</v>
      </c>
      <c r="M3067">
        <v>139</v>
      </c>
      <c r="N3067">
        <v>128</v>
      </c>
      <c r="O3067">
        <v>700</v>
      </c>
      <c r="P3067">
        <v>728</v>
      </c>
      <c r="Q3067">
        <v>7</v>
      </c>
      <c r="R3067">
        <v>17</v>
      </c>
      <c r="S3067">
        <v>337</v>
      </c>
      <c r="T3067">
        <v>287</v>
      </c>
      <c r="U3067">
        <v>22412</v>
      </c>
      <c r="V3067">
        <v>21995</v>
      </c>
      <c r="W3067">
        <v>543</v>
      </c>
      <c r="X3067">
        <v>475</v>
      </c>
    </row>
    <row r="3068" spans="1:24" x14ac:dyDescent="0.35">
      <c r="A3068" s="6" t="str">
        <f t="shared" si="47"/>
        <v>55035</v>
      </c>
      <c r="B3068">
        <v>55</v>
      </c>
      <c r="C3068">
        <v>35</v>
      </c>
      <c r="D3068" t="s">
        <v>4836</v>
      </c>
      <c r="E3068" t="s">
        <v>4860</v>
      </c>
      <c r="F3068">
        <v>105713</v>
      </c>
      <c r="G3068">
        <v>52471</v>
      </c>
      <c r="H3068">
        <v>53242</v>
      </c>
      <c r="I3068">
        <v>47756</v>
      </c>
      <c r="J3068">
        <v>48938</v>
      </c>
      <c r="K3068">
        <v>816</v>
      </c>
      <c r="L3068">
        <v>514</v>
      </c>
      <c r="M3068">
        <v>373</v>
      </c>
      <c r="N3068">
        <v>279</v>
      </c>
      <c r="O3068">
        <v>2314</v>
      </c>
      <c r="P3068">
        <v>2321</v>
      </c>
      <c r="Q3068">
        <v>118</v>
      </c>
      <c r="R3068">
        <v>93</v>
      </c>
      <c r="S3068">
        <v>1094</v>
      </c>
      <c r="T3068">
        <v>1097</v>
      </c>
      <c r="U3068">
        <v>50811</v>
      </c>
      <c r="V3068">
        <v>51825</v>
      </c>
      <c r="W3068">
        <v>1660</v>
      </c>
      <c r="X3068">
        <v>1417</v>
      </c>
    </row>
    <row r="3069" spans="1:24" x14ac:dyDescent="0.35">
      <c r="A3069" s="6" t="str">
        <f t="shared" si="47"/>
        <v>55037</v>
      </c>
      <c r="B3069">
        <v>55</v>
      </c>
      <c r="C3069">
        <v>37</v>
      </c>
      <c r="D3069" t="s">
        <v>4836</v>
      </c>
      <c r="E3069" t="s">
        <v>3738</v>
      </c>
      <c r="F3069">
        <v>4560</v>
      </c>
      <c r="G3069">
        <v>2344</v>
      </c>
      <c r="H3069">
        <v>2216</v>
      </c>
      <c r="I3069">
        <v>2257</v>
      </c>
      <c r="J3069">
        <v>2131</v>
      </c>
      <c r="K3069">
        <v>13</v>
      </c>
      <c r="L3069">
        <v>11</v>
      </c>
      <c r="M3069">
        <v>22</v>
      </c>
      <c r="N3069">
        <v>20</v>
      </c>
      <c r="O3069">
        <v>7</v>
      </c>
      <c r="P3069">
        <v>15</v>
      </c>
      <c r="Q3069">
        <v>1</v>
      </c>
      <c r="R3069">
        <v>0</v>
      </c>
      <c r="S3069">
        <v>44</v>
      </c>
      <c r="T3069">
        <v>39</v>
      </c>
      <c r="U3069">
        <v>2317</v>
      </c>
      <c r="V3069">
        <v>2189</v>
      </c>
      <c r="W3069">
        <v>27</v>
      </c>
      <c r="X3069">
        <v>27</v>
      </c>
    </row>
    <row r="3070" spans="1:24" x14ac:dyDescent="0.35">
      <c r="A3070" s="6" t="str">
        <f t="shared" si="47"/>
        <v>55039</v>
      </c>
      <c r="B3070">
        <v>55</v>
      </c>
      <c r="C3070">
        <v>39</v>
      </c>
      <c r="D3070" t="s">
        <v>4836</v>
      </c>
      <c r="E3070" t="s">
        <v>5197</v>
      </c>
      <c r="F3070">
        <v>104160</v>
      </c>
      <c r="G3070">
        <v>51752</v>
      </c>
      <c r="H3070">
        <v>52408</v>
      </c>
      <c r="I3070">
        <v>48530</v>
      </c>
      <c r="J3070">
        <v>48839</v>
      </c>
      <c r="K3070">
        <v>1141</v>
      </c>
      <c r="L3070">
        <v>1325</v>
      </c>
      <c r="M3070">
        <v>312</v>
      </c>
      <c r="N3070">
        <v>326</v>
      </c>
      <c r="O3070">
        <v>915</v>
      </c>
      <c r="P3070">
        <v>976</v>
      </c>
      <c r="Q3070">
        <v>33</v>
      </c>
      <c r="R3070">
        <v>54</v>
      </c>
      <c r="S3070">
        <v>821</v>
      </c>
      <c r="T3070">
        <v>888</v>
      </c>
      <c r="U3070">
        <v>48189</v>
      </c>
      <c r="V3070">
        <v>49294</v>
      </c>
      <c r="W3070">
        <v>3563</v>
      </c>
      <c r="X3070">
        <v>3114</v>
      </c>
    </row>
    <row r="3071" spans="1:24" x14ac:dyDescent="0.35">
      <c r="A3071" s="6" t="str">
        <f t="shared" si="47"/>
        <v>55041</v>
      </c>
      <c r="B3071">
        <v>55</v>
      </c>
      <c r="C3071">
        <v>41</v>
      </c>
      <c r="D3071" t="s">
        <v>4836</v>
      </c>
      <c r="E3071" t="s">
        <v>3636</v>
      </c>
      <c r="F3071">
        <v>9179</v>
      </c>
      <c r="G3071">
        <v>4649</v>
      </c>
      <c r="H3071">
        <v>4530</v>
      </c>
      <c r="I3071">
        <v>3785</v>
      </c>
      <c r="J3071">
        <v>3666</v>
      </c>
      <c r="K3071">
        <v>30</v>
      </c>
      <c r="L3071">
        <v>21</v>
      </c>
      <c r="M3071">
        <v>675</v>
      </c>
      <c r="N3071">
        <v>684</v>
      </c>
      <c r="O3071">
        <v>12</v>
      </c>
      <c r="P3071">
        <v>17</v>
      </c>
      <c r="Q3071">
        <v>7</v>
      </c>
      <c r="R3071">
        <v>5</v>
      </c>
      <c r="S3071">
        <v>140</v>
      </c>
      <c r="T3071">
        <v>137</v>
      </c>
      <c r="U3071">
        <v>4553</v>
      </c>
      <c r="V3071">
        <v>4445</v>
      </c>
      <c r="W3071">
        <v>96</v>
      </c>
      <c r="X3071">
        <v>85</v>
      </c>
    </row>
    <row r="3072" spans="1:24" x14ac:dyDescent="0.35">
      <c r="A3072" s="6" t="str">
        <f t="shared" si="47"/>
        <v>55043</v>
      </c>
      <c r="B3072">
        <v>55</v>
      </c>
      <c r="C3072">
        <v>43</v>
      </c>
      <c r="D3072" t="s">
        <v>4836</v>
      </c>
      <c r="E3072" t="s">
        <v>234</v>
      </c>
      <c r="F3072">
        <v>51943</v>
      </c>
      <c r="G3072">
        <v>27018</v>
      </c>
      <c r="H3072">
        <v>24925</v>
      </c>
      <c r="I3072">
        <v>25788</v>
      </c>
      <c r="J3072">
        <v>24206</v>
      </c>
      <c r="K3072">
        <v>635</v>
      </c>
      <c r="L3072">
        <v>181</v>
      </c>
      <c r="M3072">
        <v>93</v>
      </c>
      <c r="N3072">
        <v>65</v>
      </c>
      <c r="O3072">
        <v>222</v>
      </c>
      <c r="P3072">
        <v>259</v>
      </c>
      <c r="Q3072">
        <v>8</v>
      </c>
      <c r="R3072">
        <v>5</v>
      </c>
      <c r="S3072">
        <v>272</v>
      </c>
      <c r="T3072">
        <v>209</v>
      </c>
      <c r="U3072">
        <v>26306</v>
      </c>
      <c r="V3072">
        <v>24408</v>
      </c>
      <c r="W3072">
        <v>712</v>
      </c>
      <c r="X3072">
        <v>517</v>
      </c>
    </row>
    <row r="3073" spans="1:24" x14ac:dyDescent="0.35">
      <c r="A3073" s="6" t="str">
        <f t="shared" si="47"/>
        <v>55045</v>
      </c>
      <c r="B3073">
        <v>55</v>
      </c>
      <c r="C3073">
        <v>45</v>
      </c>
      <c r="D3073" t="s">
        <v>4836</v>
      </c>
      <c r="E3073" t="s">
        <v>1716</v>
      </c>
      <c r="F3073">
        <v>37088</v>
      </c>
      <c r="G3073">
        <v>18664</v>
      </c>
      <c r="H3073">
        <v>18424</v>
      </c>
      <c r="I3073">
        <v>18084</v>
      </c>
      <c r="J3073">
        <v>17878</v>
      </c>
      <c r="K3073">
        <v>188</v>
      </c>
      <c r="L3073">
        <v>104</v>
      </c>
      <c r="M3073">
        <v>81</v>
      </c>
      <c r="N3073">
        <v>68</v>
      </c>
      <c r="O3073">
        <v>104</v>
      </c>
      <c r="P3073">
        <v>134</v>
      </c>
      <c r="Q3073">
        <v>12</v>
      </c>
      <c r="R3073">
        <v>14</v>
      </c>
      <c r="S3073">
        <v>195</v>
      </c>
      <c r="T3073">
        <v>226</v>
      </c>
      <c r="U3073">
        <v>17923</v>
      </c>
      <c r="V3073">
        <v>17674</v>
      </c>
      <c r="W3073">
        <v>741</v>
      </c>
      <c r="X3073">
        <v>750</v>
      </c>
    </row>
    <row r="3074" spans="1:24" x14ac:dyDescent="0.35">
      <c r="A3074" s="6" t="str">
        <f t="shared" ref="A3074:A3137" si="48">TEXT(B3074*1000+C3074,"00000")</f>
        <v>55047</v>
      </c>
      <c r="B3074">
        <v>55</v>
      </c>
      <c r="C3074">
        <v>47</v>
      </c>
      <c r="D3074" t="s">
        <v>4836</v>
      </c>
      <c r="E3074" t="s">
        <v>4868</v>
      </c>
      <c r="F3074">
        <v>19016</v>
      </c>
      <c r="G3074">
        <v>9651</v>
      </c>
      <c r="H3074">
        <v>9365</v>
      </c>
      <c r="I3074">
        <v>9294</v>
      </c>
      <c r="J3074">
        <v>9034</v>
      </c>
      <c r="K3074">
        <v>110</v>
      </c>
      <c r="L3074">
        <v>79</v>
      </c>
      <c r="M3074">
        <v>67</v>
      </c>
      <c r="N3074">
        <v>60</v>
      </c>
      <c r="O3074">
        <v>72</v>
      </c>
      <c r="P3074">
        <v>65</v>
      </c>
      <c r="Q3074">
        <v>6</v>
      </c>
      <c r="R3074">
        <v>5</v>
      </c>
      <c r="S3074">
        <v>102</v>
      </c>
      <c r="T3074">
        <v>122</v>
      </c>
      <c r="U3074">
        <v>9161</v>
      </c>
      <c r="V3074">
        <v>8861</v>
      </c>
      <c r="W3074">
        <v>490</v>
      </c>
      <c r="X3074">
        <v>504</v>
      </c>
    </row>
    <row r="3075" spans="1:24" x14ac:dyDescent="0.35">
      <c r="A3075" s="6" t="str">
        <f t="shared" si="48"/>
        <v>55049</v>
      </c>
      <c r="B3075">
        <v>55</v>
      </c>
      <c r="C3075">
        <v>49</v>
      </c>
      <c r="D3075" t="s">
        <v>4836</v>
      </c>
      <c r="E3075" t="s">
        <v>1332</v>
      </c>
      <c r="F3075">
        <v>23717</v>
      </c>
      <c r="G3075">
        <v>12058</v>
      </c>
      <c r="H3075">
        <v>11659</v>
      </c>
      <c r="I3075">
        <v>11635</v>
      </c>
      <c r="J3075">
        <v>11238</v>
      </c>
      <c r="K3075">
        <v>122</v>
      </c>
      <c r="L3075">
        <v>94</v>
      </c>
      <c r="M3075">
        <v>36</v>
      </c>
      <c r="N3075">
        <v>37</v>
      </c>
      <c r="O3075">
        <v>93</v>
      </c>
      <c r="P3075">
        <v>100</v>
      </c>
      <c r="Q3075">
        <v>7</v>
      </c>
      <c r="R3075">
        <v>7</v>
      </c>
      <c r="S3075">
        <v>165</v>
      </c>
      <c r="T3075">
        <v>183</v>
      </c>
      <c r="U3075">
        <v>11812</v>
      </c>
      <c r="V3075">
        <v>11432</v>
      </c>
      <c r="W3075">
        <v>246</v>
      </c>
      <c r="X3075">
        <v>227</v>
      </c>
    </row>
    <row r="3076" spans="1:24" x14ac:dyDescent="0.35">
      <c r="A3076" s="6" t="str">
        <f t="shared" si="48"/>
        <v>55051</v>
      </c>
      <c r="B3076">
        <v>55</v>
      </c>
      <c r="C3076">
        <v>51</v>
      </c>
      <c r="D3076" t="s">
        <v>4836</v>
      </c>
      <c r="E3076" t="s">
        <v>2093</v>
      </c>
      <c r="F3076">
        <v>6131</v>
      </c>
      <c r="G3076">
        <v>3110</v>
      </c>
      <c r="H3076">
        <v>3021</v>
      </c>
      <c r="I3076">
        <v>2992</v>
      </c>
      <c r="J3076">
        <v>2912</v>
      </c>
      <c r="K3076">
        <v>13</v>
      </c>
      <c r="L3076">
        <v>10</v>
      </c>
      <c r="M3076">
        <v>46</v>
      </c>
      <c r="N3076">
        <v>43</v>
      </c>
      <c r="O3076">
        <v>8</v>
      </c>
      <c r="P3076">
        <v>9</v>
      </c>
      <c r="Q3076">
        <v>0</v>
      </c>
      <c r="R3076">
        <v>0</v>
      </c>
      <c r="S3076">
        <v>51</v>
      </c>
      <c r="T3076">
        <v>47</v>
      </c>
      <c r="U3076">
        <v>3063</v>
      </c>
      <c r="V3076">
        <v>2985</v>
      </c>
      <c r="W3076">
        <v>47</v>
      </c>
      <c r="X3076">
        <v>36</v>
      </c>
    </row>
    <row r="3077" spans="1:24" x14ac:dyDescent="0.35">
      <c r="A3077" s="6" t="str">
        <f t="shared" si="48"/>
        <v>55053</v>
      </c>
      <c r="B3077">
        <v>55</v>
      </c>
      <c r="C3077">
        <v>53</v>
      </c>
      <c r="D3077" t="s">
        <v>4836</v>
      </c>
      <c r="E3077" t="s">
        <v>92</v>
      </c>
      <c r="F3077">
        <v>21142</v>
      </c>
      <c r="G3077">
        <v>11375</v>
      </c>
      <c r="H3077">
        <v>9767</v>
      </c>
      <c r="I3077">
        <v>10009</v>
      </c>
      <c r="J3077">
        <v>8772</v>
      </c>
      <c r="K3077">
        <v>406</v>
      </c>
      <c r="L3077">
        <v>47</v>
      </c>
      <c r="M3077">
        <v>711</v>
      </c>
      <c r="N3077">
        <v>684</v>
      </c>
      <c r="O3077">
        <v>32</v>
      </c>
      <c r="P3077">
        <v>65</v>
      </c>
      <c r="Q3077">
        <v>15</v>
      </c>
      <c r="R3077">
        <v>8</v>
      </c>
      <c r="S3077">
        <v>202</v>
      </c>
      <c r="T3077">
        <v>191</v>
      </c>
      <c r="U3077">
        <v>10942</v>
      </c>
      <c r="V3077">
        <v>9487</v>
      </c>
      <c r="W3077">
        <v>433</v>
      </c>
      <c r="X3077">
        <v>280</v>
      </c>
    </row>
    <row r="3078" spans="1:24" x14ac:dyDescent="0.35">
      <c r="A3078" s="6" t="str">
        <f t="shared" si="48"/>
        <v>55055</v>
      </c>
      <c r="B3078">
        <v>55</v>
      </c>
      <c r="C3078">
        <v>55</v>
      </c>
      <c r="D3078" t="s">
        <v>4836</v>
      </c>
      <c r="E3078" t="s">
        <v>94</v>
      </c>
      <c r="F3078">
        <v>86161</v>
      </c>
      <c r="G3078">
        <v>43344</v>
      </c>
      <c r="H3078">
        <v>42817</v>
      </c>
      <c r="I3078">
        <v>41524</v>
      </c>
      <c r="J3078">
        <v>41035</v>
      </c>
      <c r="K3078">
        <v>586</v>
      </c>
      <c r="L3078">
        <v>487</v>
      </c>
      <c r="M3078">
        <v>247</v>
      </c>
      <c r="N3078">
        <v>198</v>
      </c>
      <c r="O3078">
        <v>397</v>
      </c>
      <c r="P3078">
        <v>444</v>
      </c>
      <c r="Q3078">
        <v>15</v>
      </c>
      <c r="R3078">
        <v>19</v>
      </c>
      <c r="S3078">
        <v>575</v>
      </c>
      <c r="T3078">
        <v>634</v>
      </c>
      <c r="U3078">
        <v>39677</v>
      </c>
      <c r="V3078">
        <v>39349</v>
      </c>
      <c r="W3078">
        <v>3667</v>
      </c>
      <c r="X3078">
        <v>3468</v>
      </c>
    </row>
    <row r="3079" spans="1:24" x14ac:dyDescent="0.35">
      <c r="A3079" s="6" t="str">
        <f t="shared" si="48"/>
        <v>55057</v>
      </c>
      <c r="B3079">
        <v>55</v>
      </c>
      <c r="C3079">
        <v>57</v>
      </c>
      <c r="D3079" t="s">
        <v>4836</v>
      </c>
      <c r="E3079" t="s">
        <v>4874</v>
      </c>
      <c r="F3079">
        <v>26716</v>
      </c>
      <c r="G3079">
        <v>14309</v>
      </c>
      <c r="H3079">
        <v>12407</v>
      </c>
      <c r="I3079">
        <v>13173</v>
      </c>
      <c r="J3079">
        <v>11870</v>
      </c>
      <c r="K3079">
        <v>652</v>
      </c>
      <c r="L3079">
        <v>63</v>
      </c>
      <c r="M3079">
        <v>245</v>
      </c>
      <c r="N3079">
        <v>188</v>
      </c>
      <c r="O3079">
        <v>61</v>
      </c>
      <c r="P3079">
        <v>101</v>
      </c>
      <c r="Q3079">
        <v>7</v>
      </c>
      <c r="R3079">
        <v>11</v>
      </c>
      <c r="S3079">
        <v>171</v>
      </c>
      <c r="T3079">
        <v>174</v>
      </c>
      <c r="U3079">
        <v>13876</v>
      </c>
      <c r="V3079">
        <v>12107</v>
      </c>
      <c r="W3079">
        <v>433</v>
      </c>
      <c r="X3079">
        <v>300</v>
      </c>
    </row>
    <row r="3080" spans="1:24" x14ac:dyDescent="0.35">
      <c r="A3080" s="6" t="str">
        <f t="shared" si="48"/>
        <v>55059</v>
      </c>
      <c r="B3080">
        <v>55</v>
      </c>
      <c r="C3080">
        <v>59</v>
      </c>
      <c r="D3080" t="s">
        <v>4836</v>
      </c>
      <c r="E3080" t="s">
        <v>4876</v>
      </c>
      <c r="F3080">
        <v>169150</v>
      </c>
      <c r="G3080">
        <v>83949</v>
      </c>
      <c r="H3080">
        <v>85201</v>
      </c>
      <c r="I3080">
        <v>73264</v>
      </c>
      <c r="J3080">
        <v>73797</v>
      </c>
      <c r="K3080">
        <v>6163</v>
      </c>
      <c r="L3080">
        <v>6429</v>
      </c>
      <c r="M3080">
        <v>644</v>
      </c>
      <c r="N3080">
        <v>701</v>
      </c>
      <c r="O3080">
        <v>1401</v>
      </c>
      <c r="P3080">
        <v>1703</v>
      </c>
      <c r="Q3080">
        <v>83</v>
      </c>
      <c r="R3080">
        <v>86</v>
      </c>
      <c r="S3080">
        <v>2394</v>
      </c>
      <c r="T3080">
        <v>2485</v>
      </c>
      <c r="U3080">
        <v>71649</v>
      </c>
      <c r="V3080">
        <v>73034</v>
      </c>
      <c r="W3080">
        <v>12300</v>
      </c>
      <c r="X3080">
        <v>12167</v>
      </c>
    </row>
    <row r="3081" spans="1:24" x14ac:dyDescent="0.35">
      <c r="A3081" s="6" t="str">
        <f t="shared" si="48"/>
        <v>55061</v>
      </c>
      <c r="B3081">
        <v>55</v>
      </c>
      <c r="C3081">
        <v>61</v>
      </c>
      <c r="D3081" t="s">
        <v>4836</v>
      </c>
      <c r="E3081" t="s">
        <v>4878</v>
      </c>
      <c r="F3081">
        <v>20568</v>
      </c>
      <c r="G3081">
        <v>10523</v>
      </c>
      <c r="H3081">
        <v>10045</v>
      </c>
      <c r="I3081">
        <v>10224</v>
      </c>
      <c r="J3081">
        <v>9734</v>
      </c>
      <c r="K3081">
        <v>73</v>
      </c>
      <c r="L3081">
        <v>44</v>
      </c>
      <c r="M3081">
        <v>69</v>
      </c>
      <c r="N3081">
        <v>67</v>
      </c>
      <c r="O3081">
        <v>34</v>
      </c>
      <c r="P3081">
        <v>69</v>
      </c>
      <c r="Q3081">
        <v>6</v>
      </c>
      <c r="R3081">
        <v>4</v>
      </c>
      <c r="S3081">
        <v>117</v>
      </c>
      <c r="T3081">
        <v>127</v>
      </c>
      <c r="U3081">
        <v>10067</v>
      </c>
      <c r="V3081">
        <v>9676</v>
      </c>
      <c r="W3081">
        <v>456</v>
      </c>
      <c r="X3081">
        <v>369</v>
      </c>
    </row>
    <row r="3082" spans="1:24" x14ac:dyDescent="0.35">
      <c r="A3082" s="6" t="str">
        <f t="shared" si="48"/>
        <v>55063</v>
      </c>
      <c r="B3082">
        <v>55</v>
      </c>
      <c r="C3082">
        <v>63</v>
      </c>
      <c r="D3082" t="s">
        <v>4836</v>
      </c>
      <c r="E3082" t="s">
        <v>4880</v>
      </c>
      <c r="F3082">
        <v>120779</v>
      </c>
      <c r="G3082">
        <v>59285</v>
      </c>
      <c r="H3082">
        <v>61494</v>
      </c>
      <c r="I3082">
        <v>53711</v>
      </c>
      <c r="J3082">
        <v>56139</v>
      </c>
      <c r="K3082">
        <v>1133</v>
      </c>
      <c r="L3082">
        <v>852</v>
      </c>
      <c r="M3082">
        <v>343</v>
      </c>
      <c r="N3082">
        <v>305</v>
      </c>
      <c r="O3082">
        <v>2891</v>
      </c>
      <c r="P3082">
        <v>2924</v>
      </c>
      <c r="Q3082">
        <v>27</v>
      </c>
      <c r="R3082">
        <v>19</v>
      </c>
      <c r="S3082">
        <v>1180</v>
      </c>
      <c r="T3082">
        <v>1255</v>
      </c>
      <c r="U3082">
        <v>57696</v>
      </c>
      <c r="V3082">
        <v>60048</v>
      </c>
      <c r="W3082">
        <v>1589</v>
      </c>
      <c r="X3082">
        <v>1446</v>
      </c>
    </row>
    <row r="3083" spans="1:24" x14ac:dyDescent="0.35">
      <c r="A3083" s="6" t="str">
        <f t="shared" si="48"/>
        <v>55065</v>
      </c>
      <c r="B3083">
        <v>55</v>
      </c>
      <c r="C3083">
        <v>65</v>
      </c>
      <c r="D3083" t="s">
        <v>4836</v>
      </c>
      <c r="E3083" t="s">
        <v>251</v>
      </c>
      <c r="F3083">
        <v>16611</v>
      </c>
      <c r="G3083">
        <v>8490</v>
      </c>
      <c r="H3083">
        <v>8121</v>
      </c>
      <c r="I3083">
        <v>8229</v>
      </c>
      <c r="J3083">
        <v>7888</v>
      </c>
      <c r="K3083">
        <v>49</v>
      </c>
      <c r="L3083">
        <v>34</v>
      </c>
      <c r="M3083">
        <v>105</v>
      </c>
      <c r="N3083">
        <v>66</v>
      </c>
      <c r="O3083">
        <v>36</v>
      </c>
      <c r="P3083">
        <v>47</v>
      </c>
      <c r="Q3083">
        <v>1</v>
      </c>
      <c r="R3083">
        <v>0</v>
      </c>
      <c r="S3083">
        <v>70</v>
      </c>
      <c r="T3083">
        <v>86</v>
      </c>
      <c r="U3083">
        <v>7874</v>
      </c>
      <c r="V3083">
        <v>7666</v>
      </c>
      <c r="W3083">
        <v>616</v>
      </c>
      <c r="X3083">
        <v>455</v>
      </c>
    </row>
    <row r="3084" spans="1:24" x14ac:dyDescent="0.35">
      <c r="A3084" s="6" t="str">
        <f t="shared" si="48"/>
        <v>55067</v>
      </c>
      <c r="B3084">
        <v>55</v>
      </c>
      <c r="C3084">
        <v>67</v>
      </c>
      <c r="D3084" t="s">
        <v>4836</v>
      </c>
      <c r="E3084" t="s">
        <v>4883</v>
      </c>
      <c r="F3084">
        <v>19491</v>
      </c>
      <c r="G3084">
        <v>9885</v>
      </c>
      <c r="H3084">
        <v>9606</v>
      </c>
      <c r="I3084">
        <v>9376</v>
      </c>
      <c r="J3084">
        <v>9136</v>
      </c>
      <c r="K3084">
        <v>127</v>
      </c>
      <c r="L3084">
        <v>110</v>
      </c>
      <c r="M3084">
        <v>169</v>
      </c>
      <c r="N3084">
        <v>150</v>
      </c>
      <c r="O3084">
        <v>47</v>
      </c>
      <c r="P3084">
        <v>50</v>
      </c>
      <c r="Q3084">
        <v>2</v>
      </c>
      <c r="R3084">
        <v>2</v>
      </c>
      <c r="S3084">
        <v>164</v>
      </c>
      <c r="T3084">
        <v>158</v>
      </c>
      <c r="U3084">
        <v>9648</v>
      </c>
      <c r="V3084">
        <v>9393</v>
      </c>
      <c r="W3084">
        <v>237</v>
      </c>
      <c r="X3084">
        <v>213</v>
      </c>
    </row>
    <row r="3085" spans="1:24" x14ac:dyDescent="0.35">
      <c r="A3085" s="6" t="str">
        <f t="shared" si="48"/>
        <v>55069</v>
      </c>
      <c r="B3085">
        <v>55</v>
      </c>
      <c r="C3085">
        <v>69</v>
      </c>
      <c r="D3085" t="s">
        <v>4836</v>
      </c>
      <c r="E3085" t="s">
        <v>255</v>
      </c>
      <c r="F3085">
        <v>28416</v>
      </c>
      <c r="G3085">
        <v>14410</v>
      </c>
      <c r="H3085">
        <v>14006</v>
      </c>
      <c r="I3085">
        <v>13881</v>
      </c>
      <c r="J3085">
        <v>13575</v>
      </c>
      <c r="K3085">
        <v>144</v>
      </c>
      <c r="L3085">
        <v>47</v>
      </c>
      <c r="M3085">
        <v>110</v>
      </c>
      <c r="N3085">
        <v>99</v>
      </c>
      <c r="O3085">
        <v>78</v>
      </c>
      <c r="P3085">
        <v>87</v>
      </c>
      <c r="Q3085">
        <v>7</v>
      </c>
      <c r="R3085">
        <v>4</v>
      </c>
      <c r="S3085">
        <v>190</v>
      </c>
      <c r="T3085">
        <v>194</v>
      </c>
      <c r="U3085">
        <v>14122</v>
      </c>
      <c r="V3085">
        <v>13748</v>
      </c>
      <c r="W3085">
        <v>288</v>
      </c>
      <c r="X3085">
        <v>258</v>
      </c>
    </row>
    <row r="3086" spans="1:24" x14ac:dyDescent="0.35">
      <c r="A3086" s="6" t="str">
        <f t="shared" si="48"/>
        <v>55071</v>
      </c>
      <c r="B3086">
        <v>55</v>
      </c>
      <c r="C3086">
        <v>71</v>
      </c>
      <c r="D3086" t="s">
        <v>4836</v>
      </c>
      <c r="E3086" t="s">
        <v>4886</v>
      </c>
      <c r="F3086">
        <v>81360</v>
      </c>
      <c r="G3086">
        <v>41058</v>
      </c>
      <c r="H3086">
        <v>40302</v>
      </c>
      <c r="I3086">
        <v>38288</v>
      </c>
      <c r="J3086">
        <v>37756</v>
      </c>
      <c r="K3086">
        <v>578</v>
      </c>
      <c r="L3086">
        <v>386</v>
      </c>
      <c r="M3086">
        <v>319</v>
      </c>
      <c r="N3086">
        <v>322</v>
      </c>
      <c r="O3086">
        <v>1209</v>
      </c>
      <c r="P3086">
        <v>1210</v>
      </c>
      <c r="Q3086">
        <v>29</v>
      </c>
      <c r="R3086">
        <v>18</v>
      </c>
      <c r="S3086">
        <v>635</v>
      </c>
      <c r="T3086">
        <v>610</v>
      </c>
      <c r="U3086">
        <v>38885</v>
      </c>
      <c r="V3086">
        <v>38444</v>
      </c>
      <c r="W3086">
        <v>2173</v>
      </c>
      <c r="X3086">
        <v>1858</v>
      </c>
    </row>
    <row r="3087" spans="1:24" x14ac:dyDescent="0.35">
      <c r="A3087" s="6" t="str">
        <f t="shared" si="48"/>
        <v>55073</v>
      </c>
      <c r="B3087">
        <v>55</v>
      </c>
      <c r="C3087">
        <v>73</v>
      </c>
      <c r="D3087" t="s">
        <v>4836</v>
      </c>
      <c r="E3087" t="s">
        <v>4888</v>
      </c>
      <c r="F3087">
        <v>138026</v>
      </c>
      <c r="G3087">
        <v>69731</v>
      </c>
      <c r="H3087">
        <v>68295</v>
      </c>
      <c r="I3087">
        <v>62859</v>
      </c>
      <c r="J3087">
        <v>61885</v>
      </c>
      <c r="K3087">
        <v>824</v>
      </c>
      <c r="L3087">
        <v>509</v>
      </c>
      <c r="M3087">
        <v>402</v>
      </c>
      <c r="N3087">
        <v>415</v>
      </c>
      <c r="O3087">
        <v>4381</v>
      </c>
      <c r="P3087">
        <v>4307</v>
      </c>
      <c r="Q3087">
        <v>33</v>
      </c>
      <c r="R3087">
        <v>32</v>
      </c>
      <c r="S3087">
        <v>1232</v>
      </c>
      <c r="T3087">
        <v>1147</v>
      </c>
      <c r="U3087">
        <v>67457</v>
      </c>
      <c r="V3087">
        <v>66146</v>
      </c>
      <c r="W3087">
        <v>2274</v>
      </c>
      <c r="X3087">
        <v>2149</v>
      </c>
    </row>
    <row r="3088" spans="1:24" x14ac:dyDescent="0.35">
      <c r="A3088" s="6" t="str">
        <f t="shared" si="48"/>
        <v>55075</v>
      </c>
      <c r="B3088">
        <v>55</v>
      </c>
      <c r="C3088">
        <v>75</v>
      </c>
      <c r="D3088" t="s">
        <v>4836</v>
      </c>
      <c r="E3088" t="s">
        <v>4890</v>
      </c>
      <c r="F3088">
        <v>41874</v>
      </c>
      <c r="G3088">
        <v>21247</v>
      </c>
      <c r="H3088">
        <v>20627</v>
      </c>
      <c r="I3088">
        <v>20520</v>
      </c>
      <c r="J3088">
        <v>19949</v>
      </c>
      <c r="K3088">
        <v>164</v>
      </c>
      <c r="L3088">
        <v>132</v>
      </c>
      <c r="M3088">
        <v>161</v>
      </c>
      <c r="N3088">
        <v>167</v>
      </c>
      <c r="O3088">
        <v>102</v>
      </c>
      <c r="P3088">
        <v>139</v>
      </c>
      <c r="Q3088">
        <v>7</v>
      </c>
      <c r="R3088">
        <v>10</v>
      </c>
      <c r="S3088">
        <v>293</v>
      </c>
      <c r="T3088">
        <v>230</v>
      </c>
      <c r="U3088">
        <v>20731</v>
      </c>
      <c r="V3088">
        <v>20063</v>
      </c>
      <c r="W3088">
        <v>516</v>
      </c>
      <c r="X3088">
        <v>564</v>
      </c>
    </row>
    <row r="3089" spans="1:24" x14ac:dyDescent="0.35">
      <c r="A3089" s="6" t="str">
        <f t="shared" si="48"/>
        <v>55077</v>
      </c>
      <c r="B3089">
        <v>55</v>
      </c>
      <c r="C3089">
        <v>77</v>
      </c>
      <c r="D3089" t="s">
        <v>4836</v>
      </c>
      <c r="E3089" t="s">
        <v>2121</v>
      </c>
      <c r="F3089">
        <v>15591</v>
      </c>
      <c r="G3089">
        <v>7999</v>
      </c>
      <c r="H3089">
        <v>7592</v>
      </c>
      <c r="I3089">
        <v>7731</v>
      </c>
      <c r="J3089">
        <v>7312</v>
      </c>
      <c r="K3089">
        <v>58</v>
      </c>
      <c r="L3089">
        <v>39</v>
      </c>
      <c r="M3089">
        <v>62</v>
      </c>
      <c r="N3089">
        <v>75</v>
      </c>
      <c r="O3089">
        <v>47</v>
      </c>
      <c r="P3089">
        <v>65</v>
      </c>
      <c r="Q3089">
        <v>3</v>
      </c>
      <c r="R3089">
        <v>2</v>
      </c>
      <c r="S3089">
        <v>98</v>
      </c>
      <c r="T3089">
        <v>99</v>
      </c>
      <c r="U3089">
        <v>7722</v>
      </c>
      <c r="V3089">
        <v>7361</v>
      </c>
      <c r="W3089">
        <v>277</v>
      </c>
      <c r="X3089">
        <v>231</v>
      </c>
    </row>
    <row r="3090" spans="1:24" x14ac:dyDescent="0.35">
      <c r="A3090" s="6" t="str">
        <f t="shared" si="48"/>
        <v>55078</v>
      </c>
      <c r="B3090">
        <v>55</v>
      </c>
      <c r="C3090">
        <v>78</v>
      </c>
      <c r="D3090" t="s">
        <v>4836</v>
      </c>
      <c r="E3090" t="s">
        <v>2126</v>
      </c>
      <c r="F3090">
        <v>4251</v>
      </c>
      <c r="G3090">
        <v>2084</v>
      </c>
      <c r="H3090">
        <v>2167</v>
      </c>
      <c r="I3090">
        <v>256</v>
      </c>
      <c r="J3090">
        <v>267</v>
      </c>
      <c r="K3090">
        <v>12</v>
      </c>
      <c r="L3090">
        <v>21</v>
      </c>
      <c r="M3090">
        <v>1703</v>
      </c>
      <c r="N3090">
        <v>1803</v>
      </c>
      <c r="O3090">
        <v>48</v>
      </c>
      <c r="P3090">
        <v>30</v>
      </c>
      <c r="Q3090">
        <v>0</v>
      </c>
      <c r="R3090">
        <v>0</v>
      </c>
      <c r="S3090">
        <v>65</v>
      </c>
      <c r="T3090">
        <v>46</v>
      </c>
      <c r="U3090">
        <v>2021</v>
      </c>
      <c r="V3090">
        <v>2116</v>
      </c>
      <c r="W3090">
        <v>63</v>
      </c>
      <c r="X3090">
        <v>51</v>
      </c>
    </row>
    <row r="3091" spans="1:24" x14ac:dyDescent="0.35">
      <c r="A3091" s="6" t="str">
        <f t="shared" si="48"/>
        <v>55079</v>
      </c>
      <c r="B3091">
        <v>55</v>
      </c>
      <c r="C3091">
        <v>79</v>
      </c>
      <c r="D3091" t="s">
        <v>4836</v>
      </c>
      <c r="E3091" t="s">
        <v>4894</v>
      </c>
      <c r="F3091">
        <v>939471</v>
      </c>
      <c r="G3091">
        <v>457091</v>
      </c>
      <c r="H3091">
        <v>482380</v>
      </c>
      <c r="I3091">
        <v>296784</v>
      </c>
      <c r="J3091">
        <v>301844</v>
      </c>
      <c r="K3091">
        <v>118501</v>
      </c>
      <c r="L3091">
        <v>137238</v>
      </c>
      <c r="M3091">
        <v>4675</v>
      </c>
      <c r="N3091">
        <v>4941</v>
      </c>
      <c r="O3091">
        <v>23127</v>
      </c>
      <c r="P3091">
        <v>23298</v>
      </c>
      <c r="Q3091">
        <v>222</v>
      </c>
      <c r="R3091">
        <v>227</v>
      </c>
      <c r="S3091">
        <v>13782</v>
      </c>
      <c r="T3091">
        <v>14832</v>
      </c>
      <c r="U3091">
        <v>379381</v>
      </c>
      <c r="V3091">
        <v>407168</v>
      </c>
      <c r="W3091">
        <v>77710</v>
      </c>
      <c r="X3091">
        <v>75212</v>
      </c>
    </row>
    <row r="3092" spans="1:24" x14ac:dyDescent="0.35">
      <c r="A3092" s="6" t="str">
        <f t="shared" si="48"/>
        <v>55081</v>
      </c>
      <c r="B3092">
        <v>55</v>
      </c>
      <c r="C3092">
        <v>81</v>
      </c>
      <c r="D3092" t="s">
        <v>4836</v>
      </c>
      <c r="E3092" t="s">
        <v>120</v>
      </c>
      <c r="F3092">
        <v>46270</v>
      </c>
      <c r="G3092">
        <v>23658</v>
      </c>
      <c r="H3092">
        <v>22612</v>
      </c>
      <c r="I3092">
        <v>22163</v>
      </c>
      <c r="J3092">
        <v>21204</v>
      </c>
      <c r="K3092">
        <v>508</v>
      </c>
      <c r="L3092">
        <v>366</v>
      </c>
      <c r="M3092">
        <v>344</v>
      </c>
      <c r="N3092">
        <v>356</v>
      </c>
      <c r="O3092">
        <v>195</v>
      </c>
      <c r="P3092">
        <v>254</v>
      </c>
      <c r="Q3092">
        <v>28</v>
      </c>
      <c r="R3092">
        <v>23</v>
      </c>
      <c r="S3092">
        <v>420</v>
      </c>
      <c r="T3092">
        <v>409</v>
      </c>
      <c r="U3092">
        <v>22309</v>
      </c>
      <c r="V3092">
        <v>21427</v>
      </c>
      <c r="W3092">
        <v>1349</v>
      </c>
      <c r="X3092">
        <v>1185</v>
      </c>
    </row>
    <row r="3093" spans="1:24" x14ac:dyDescent="0.35">
      <c r="A3093" s="6" t="str">
        <f t="shared" si="48"/>
        <v>55083</v>
      </c>
      <c r="B3093">
        <v>55</v>
      </c>
      <c r="C3093">
        <v>83</v>
      </c>
      <c r="D3093" t="s">
        <v>4836</v>
      </c>
      <c r="E3093" t="s">
        <v>4897</v>
      </c>
      <c r="F3093">
        <v>38965</v>
      </c>
      <c r="G3093">
        <v>20147</v>
      </c>
      <c r="H3093">
        <v>18818</v>
      </c>
      <c r="I3093">
        <v>19409</v>
      </c>
      <c r="J3093">
        <v>18033</v>
      </c>
      <c r="K3093">
        <v>106</v>
      </c>
      <c r="L3093">
        <v>66</v>
      </c>
      <c r="M3093">
        <v>306</v>
      </c>
      <c r="N3093">
        <v>321</v>
      </c>
      <c r="O3093">
        <v>78</v>
      </c>
      <c r="P3093">
        <v>111</v>
      </c>
      <c r="Q3093">
        <v>6</v>
      </c>
      <c r="R3093">
        <v>4</v>
      </c>
      <c r="S3093">
        <v>242</v>
      </c>
      <c r="T3093">
        <v>283</v>
      </c>
      <c r="U3093">
        <v>19695</v>
      </c>
      <c r="V3093">
        <v>18433</v>
      </c>
      <c r="W3093">
        <v>452</v>
      </c>
      <c r="X3093">
        <v>385</v>
      </c>
    </row>
    <row r="3094" spans="1:24" x14ac:dyDescent="0.35">
      <c r="A3094" s="6" t="str">
        <f t="shared" si="48"/>
        <v>55085</v>
      </c>
      <c r="B3094">
        <v>55</v>
      </c>
      <c r="C3094">
        <v>85</v>
      </c>
      <c r="D3094" t="s">
        <v>4836</v>
      </c>
      <c r="E3094" t="s">
        <v>1025</v>
      </c>
      <c r="F3094">
        <v>37842</v>
      </c>
      <c r="G3094">
        <v>19209</v>
      </c>
      <c r="H3094">
        <v>18633</v>
      </c>
      <c r="I3094">
        <v>18411</v>
      </c>
      <c r="J3094">
        <v>17962</v>
      </c>
      <c r="K3094">
        <v>152</v>
      </c>
      <c r="L3094">
        <v>69</v>
      </c>
      <c r="M3094">
        <v>253</v>
      </c>
      <c r="N3094">
        <v>201</v>
      </c>
      <c r="O3094">
        <v>81</v>
      </c>
      <c r="P3094">
        <v>118</v>
      </c>
      <c r="Q3094">
        <v>5</v>
      </c>
      <c r="R3094">
        <v>6</v>
      </c>
      <c r="S3094">
        <v>307</v>
      </c>
      <c r="T3094">
        <v>277</v>
      </c>
      <c r="U3094">
        <v>18899</v>
      </c>
      <c r="V3094">
        <v>18339</v>
      </c>
      <c r="W3094">
        <v>310</v>
      </c>
      <c r="X3094">
        <v>294</v>
      </c>
    </row>
    <row r="3095" spans="1:24" x14ac:dyDescent="0.35">
      <c r="A3095" s="6" t="str">
        <f t="shared" si="48"/>
        <v>55087</v>
      </c>
      <c r="B3095">
        <v>55</v>
      </c>
      <c r="C3095">
        <v>87</v>
      </c>
      <c r="D3095" t="s">
        <v>4836</v>
      </c>
      <c r="E3095" t="s">
        <v>4900</v>
      </c>
      <c r="F3095">
        <v>190703</v>
      </c>
      <c r="G3095">
        <v>95768</v>
      </c>
      <c r="H3095">
        <v>94935</v>
      </c>
      <c r="I3095">
        <v>86564</v>
      </c>
      <c r="J3095">
        <v>86462</v>
      </c>
      <c r="K3095">
        <v>1730</v>
      </c>
      <c r="L3095">
        <v>1290</v>
      </c>
      <c r="M3095">
        <v>1852</v>
      </c>
      <c r="N3095">
        <v>1750</v>
      </c>
      <c r="O3095">
        <v>3706</v>
      </c>
      <c r="P3095">
        <v>3607</v>
      </c>
      <c r="Q3095">
        <v>70</v>
      </c>
      <c r="R3095">
        <v>67</v>
      </c>
      <c r="S3095">
        <v>1846</v>
      </c>
      <c r="T3095">
        <v>1759</v>
      </c>
      <c r="U3095">
        <v>90856</v>
      </c>
      <c r="V3095">
        <v>90484</v>
      </c>
      <c r="W3095">
        <v>4912</v>
      </c>
      <c r="X3095">
        <v>4451</v>
      </c>
    </row>
    <row r="3096" spans="1:24" x14ac:dyDescent="0.35">
      <c r="A3096" s="6" t="str">
        <f t="shared" si="48"/>
        <v>55089</v>
      </c>
      <c r="B3096">
        <v>55</v>
      </c>
      <c r="C3096">
        <v>89</v>
      </c>
      <c r="D3096" t="s">
        <v>4836</v>
      </c>
      <c r="E3096" t="s">
        <v>4902</v>
      </c>
      <c r="F3096">
        <v>91509</v>
      </c>
      <c r="G3096">
        <v>45427</v>
      </c>
      <c r="H3096">
        <v>46082</v>
      </c>
      <c r="I3096">
        <v>42432</v>
      </c>
      <c r="J3096">
        <v>43229</v>
      </c>
      <c r="K3096">
        <v>944</v>
      </c>
      <c r="L3096">
        <v>767</v>
      </c>
      <c r="M3096">
        <v>137</v>
      </c>
      <c r="N3096">
        <v>155</v>
      </c>
      <c r="O3096">
        <v>1159</v>
      </c>
      <c r="P3096">
        <v>1235</v>
      </c>
      <c r="Q3096">
        <v>17</v>
      </c>
      <c r="R3096">
        <v>13</v>
      </c>
      <c r="S3096">
        <v>738</v>
      </c>
      <c r="T3096">
        <v>683</v>
      </c>
      <c r="U3096">
        <v>43823</v>
      </c>
      <c r="V3096">
        <v>44590</v>
      </c>
      <c r="W3096">
        <v>1604</v>
      </c>
      <c r="X3096">
        <v>1492</v>
      </c>
    </row>
    <row r="3097" spans="1:24" x14ac:dyDescent="0.35">
      <c r="A3097" s="6" t="str">
        <f t="shared" si="48"/>
        <v>55091</v>
      </c>
      <c r="B3097">
        <v>55</v>
      </c>
      <c r="C3097">
        <v>91</v>
      </c>
      <c r="D3097" t="s">
        <v>4836</v>
      </c>
      <c r="E3097" t="s">
        <v>4904</v>
      </c>
      <c r="F3097">
        <v>7320</v>
      </c>
      <c r="G3097">
        <v>3765</v>
      </c>
      <c r="H3097">
        <v>3555</v>
      </c>
      <c r="I3097">
        <v>3674</v>
      </c>
      <c r="J3097">
        <v>3479</v>
      </c>
      <c r="K3097">
        <v>30</v>
      </c>
      <c r="L3097">
        <v>12</v>
      </c>
      <c r="M3097">
        <v>15</v>
      </c>
      <c r="N3097">
        <v>12</v>
      </c>
      <c r="O3097">
        <v>9</v>
      </c>
      <c r="P3097">
        <v>25</v>
      </c>
      <c r="Q3097">
        <v>0</v>
      </c>
      <c r="R3097">
        <v>1</v>
      </c>
      <c r="S3097">
        <v>37</v>
      </c>
      <c r="T3097">
        <v>26</v>
      </c>
      <c r="U3097">
        <v>3671</v>
      </c>
      <c r="V3097">
        <v>3482</v>
      </c>
      <c r="W3097">
        <v>94</v>
      </c>
      <c r="X3097">
        <v>73</v>
      </c>
    </row>
    <row r="3098" spans="1:24" x14ac:dyDescent="0.35">
      <c r="A3098" s="6" t="str">
        <f t="shared" si="48"/>
        <v>55093</v>
      </c>
      <c r="B3098">
        <v>55</v>
      </c>
      <c r="C3098">
        <v>93</v>
      </c>
      <c r="D3098" t="s">
        <v>4836</v>
      </c>
      <c r="E3098" t="s">
        <v>885</v>
      </c>
      <c r="F3098">
        <v>42206</v>
      </c>
      <c r="G3098">
        <v>21158</v>
      </c>
      <c r="H3098">
        <v>21048</v>
      </c>
      <c r="I3098">
        <v>20175</v>
      </c>
      <c r="J3098">
        <v>20159</v>
      </c>
      <c r="K3098">
        <v>204</v>
      </c>
      <c r="L3098">
        <v>174</v>
      </c>
      <c r="M3098">
        <v>131</v>
      </c>
      <c r="N3098">
        <v>107</v>
      </c>
      <c r="O3098">
        <v>253</v>
      </c>
      <c r="P3098">
        <v>282</v>
      </c>
      <c r="Q3098">
        <v>15</v>
      </c>
      <c r="R3098">
        <v>5</v>
      </c>
      <c r="S3098">
        <v>380</v>
      </c>
      <c r="T3098">
        <v>321</v>
      </c>
      <c r="U3098">
        <v>20530</v>
      </c>
      <c r="V3098">
        <v>20486</v>
      </c>
      <c r="W3098">
        <v>628</v>
      </c>
      <c r="X3098">
        <v>562</v>
      </c>
    </row>
    <row r="3099" spans="1:24" x14ac:dyDescent="0.35">
      <c r="A3099" s="6" t="str">
        <f t="shared" si="48"/>
        <v>55095</v>
      </c>
      <c r="B3099">
        <v>55</v>
      </c>
      <c r="C3099">
        <v>95</v>
      </c>
      <c r="D3099" t="s">
        <v>4836</v>
      </c>
      <c r="E3099" t="s">
        <v>283</v>
      </c>
      <c r="F3099">
        <v>44982</v>
      </c>
      <c r="G3099">
        <v>22828</v>
      </c>
      <c r="H3099">
        <v>22154</v>
      </c>
      <c r="I3099">
        <v>22053</v>
      </c>
      <c r="J3099">
        <v>21372</v>
      </c>
      <c r="K3099">
        <v>110</v>
      </c>
      <c r="L3099">
        <v>82</v>
      </c>
      <c r="M3099">
        <v>235</v>
      </c>
      <c r="N3099">
        <v>255</v>
      </c>
      <c r="O3099">
        <v>91</v>
      </c>
      <c r="P3099">
        <v>184</v>
      </c>
      <c r="Q3099">
        <v>5</v>
      </c>
      <c r="R3099">
        <v>5</v>
      </c>
      <c r="S3099">
        <v>334</v>
      </c>
      <c r="T3099">
        <v>256</v>
      </c>
      <c r="U3099">
        <v>22325</v>
      </c>
      <c r="V3099">
        <v>21713</v>
      </c>
      <c r="W3099">
        <v>503</v>
      </c>
      <c r="X3099">
        <v>441</v>
      </c>
    </row>
    <row r="3100" spans="1:24" x14ac:dyDescent="0.35">
      <c r="A3100" s="6" t="str">
        <f t="shared" si="48"/>
        <v>55097</v>
      </c>
      <c r="B3100">
        <v>55</v>
      </c>
      <c r="C3100">
        <v>97</v>
      </c>
      <c r="D3100" t="s">
        <v>4836</v>
      </c>
      <c r="E3100" t="s">
        <v>3394</v>
      </c>
      <c r="F3100">
        <v>70371</v>
      </c>
      <c r="G3100">
        <v>35858</v>
      </c>
      <c r="H3100">
        <v>34513</v>
      </c>
      <c r="I3100">
        <v>33435</v>
      </c>
      <c r="J3100">
        <v>32435</v>
      </c>
      <c r="K3100">
        <v>408</v>
      </c>
      <c r="L3100">
        <v>277</v>
      </c>
      <c r="M3100">
        <v>165</v>
      </c>
      <c r="N3100">
        <v>153</v>
      </c>
      <c r="O3100">
        <v>1268</v>
      </c>
      <c r="P3100">
        <v>1112</v>
      </c>
      <c r="Q3100">
        <v>22</v>
      </c>
      <c r="R3100">
        <v>12</v>
      </c>
      <c r="S3100">
        <v>560</v>
      </c>
      <c r="T3100">
        <v>524</v>
      </c>
      <c r="U3100">
        <v>34506</v>
      </c>
      <c r="V3100">
        <v>33269</v>
      </c>
      <c r="W3100">
        <v>1352</v>
      </c>
      <c r="X3100">
        <v>1244</v>
      </c>
    </row>
    <row r="3101" spans="1:24" x14ac:dyDescent="0.35">
      <c r="A3101" s="6" t="str">
        <f t="shared" si="48"/>
        <v>55099</v>
      </c>
      <c r="B3101">
        <v>55</v>
      </c>
      <c r="C3101">
        <v>99</v>
      </c>
      <c r="D3101" t="s">
        <v>4836</v>
      </c>
      <c r="E3101" t="s">
        <v>4909</v>
      </c>
      <c r="F3101">
        <v>14047</v>
      </c>
      <c r="G3101">
        <v>7242</v>
      </c>
      <c r="H3101">
        <v>6805</v>
      </c>
      <c r="I3101">
        <v>6919</v>
      </c>
      <c r="J3101">
        <v>6512</v>
      </c>
      <c r="K3101">
        <v>41</v>
      </c>
      <c r="L3101">
        <v>37</v>
      </c>
      <c r="M3101">
        <v>64</v>
      </c>
      <c r="N3101">
        <v>56</v>
      </c>
      <c r="O3101">
        <v>37</v>
      </c>
      <c r="P3101">
        <v>60</v>
      </c>
      <c r="Q3101">
        <v>75</v>
      </c>
      <c r="R3101">
        <v>55</v>
      </c>
      <c r="S3101">
        <v>106</v>
      </c>
      <c r="T3101">
        <v>85</v>
      </c>
      <c r="U3101">
        <v>7151</v>
      </c>
      <c r="V3101">
        <v>6695</v>
      </c>
      <c r="W3101">
        <v>91</v>
      </c>
      <c r="X3101">
        <v>110</v>
      </c>
    </row>
    <row r="3102" spans="1:24" x14ac:dyDescent="0.35">
      <c r="A3102" s="6" t="str">
        <f t="shared" si="48"/>
        <v>55101</v>
      </c>
      <c r="B3102">
        <v>55</v>
      </c>
      <c r="C3102">
        <v>101</v>
      </c>
      <c r="D3102" t="s">
        <v>4836</v>
      </c>
      <c r="E3102" t="s">
        <v>4911</v>
      </c>
      <c r="F3102">
        <v>197735</v>
      </c>
      <c r="G3102">
        <v>98404</v>
      </c>
      <c r="H3102">
        <v>99331</v>
      </c>
      <c r="I3102">
        <v>81832</v>
      </c>
      <c r="J3102">
        <v>82377</v>
      </c>
      <c r="K3102">
        <v>11743</v>
      </c>
      <c r="L3102">
        <v>11773</v>
      </c>
      <c r="M3102">
        <v>692</v>
      </c>
      <c r="N3102">
        <v>677</v>
      </c>
      <c r="O3102">
        <v>1242</v>
      </c>
      <c r="P3102">
        <v>1472</v>
      </c>
      <c r="Q3102">
        <v>67</v>
      </c>
      <c r="R3102">
        <v>83</v>
      </c>
      <c r="S3102">
        <v>2828</v>
      </c>
      <c r="T3102">
        <v>2949</v>
      </c>
      <c r="U3102">
        <v>84227</v>
      </c>
      <c r="V3102">
        <v>85597</v>
      </c>
      <c r="W3102">
        <v>14177</v>
      </c>
      <c r="X3102">
        <v>13734</v>
      </c>
    </row>
    <row r="3103" spans="1:24" x14ac:dyDescent="0.35">
      <c r="A3103" s="6" t="str">
        <f t="shared" si="48"/>
        <v>55103</v>
      </c>
      <c r="B3103">
        <v>55</v>
      </c>
      <c r="C3103">
        <v>103</v>
      </c>
      <c r="D3103" t="s">
        <v>4836</v>
      </c>
      <c r="E3103" t="s">
        <v>1162</v>
      </c>
      <c r="F3103">
        <v>17310</v>
      </c>
      <c r="G3103">
        <v>8798</v>
      </c>
      <c r="H3103">
        <v>8512</v>
      </c>
      <c r="I3103">
        <v>8473</v>
      </c>
      <c r="J3103">
        <v>8237</v>
      </c>
      <c r="K3103">
        <v>96</v>
      </c>
      <c r="L3103">
        <v>64</v>
      </c>
      <c r="M3103">
        <v>47</v>
      </c>
      <c r="N3103">
        <v>51</v>
      </c>
      <c r="O3103">
        <v>67</v>
      </c>
      <c r="P3103">
        <v>76</v>
      </c>
      <c r="Q3103">
        <v>9</v>
      </c>
      <c r="R3103">
        <v>2</v>
      </c>
      <c r="S3103">
        <v>106</v>
      </c>
      <c r="T3103">
        <v>82</v>
      </c>
      <c r="U3103">
        <v>8530</v>
      </c>
      <c r="V3103">
        <v>8266</v>
      </c>
      <c r="W3103">
        <v>268</v>
      </c>
      <c r="X3103">
        <v>246</v>
      </c>
    </row>
    <row r="3104" spans="1:24" x14ac:dyDescent="0.35">
      <c r="A3104" s="6" t="str">
        <f t="shared" si="48"/>
        <v>55105</v>
      </c>
      <c r="B3104">
        <v>55</v>
      </c>
      <c r="C3104">
        <v>105</v>
      </c>
      <c r="D3104" t="s">
        <v>4836</v>
      </c>
      <c r="E3104" t="s">
        <v>2289</v>
      </c>
      <c r="F3104">
        <v>163690</v>
      </c>
      <c r="G3104">
        <v>81306</v>
      </c>
      <c r="H3104">
        <v>82384</v>
      </c>
      <c r="I3104">
        <v>73010</v>
      </c>
      <c r="J3104">
        <v>74261</v>
      </c>
      <c r="K3104">
        <v>4456</v>
      </c>
      <c r="L3104">
        <v>4233</v>
      </c>
      <c r="M3104">
        <v>540</v>
      </c>
      <c r="N3104">
        <v>399</v>
      </c>
      <c r="O3104">
        <v>949</v>
      </c>
      <c r="P3104">
        <v>1241</v>
      </c>
      <c r="Q3104">
        <v>51</v>
      </c>
      <c r="R3104">
        <v>49</v>
      </c>
      <c r="S3104">
        <v>2300</v>
      </c>
      <c r="T3104">
        <v>2201</v>
      </c>
      <c r="U3104">
        <v>73103</v>
      </c>
      <c r="V3104">
        <v>74826</v>
      </c>
      <c r="W3104">
        <v>8203</v>
      </c>
      <c r="X3104">
        <v>7558</v>
      </c>
    </row>
    <row r="3105" spans="1:24" x14ac:dyDescent="0.35">
      <c r="A3105" s="6" t="str">
        <f t="shared" si="48"/>
        <v>55107</v>
      </c>
      <c r="B3105">
        <v>55</v>
      </c>
      <c r="C3105">
        <v>107</v>
      </c>
      <c r="D3105" t="s">
        <v>4836</v>
      </c>
      <c r="E3105" t="s">
        <v>4325</v>
      </c>
      <c r="F3105">
        <v>14186</v>
      </c>
      <c r="G3105">
        <v>7254</v>
      </c>
      <c r="H3105">
        <v>6932</v>
      </c>
      <c r="I3105">
        <v>6975</v>
      </c>
      <c r="J3105">
        <v>6715</v>
      </c>
      <c r="K3105">
        <v>102</v>
      </c>
      <c r="L3105">
        <v>63</v>
      </c>
      <c r="M3105">
        <v>48</v>
      </c>
      <c r="N3105">
        <v>46</v>
      </c>
      <c r="O3105">
        <v>21</v>
      </c>
      <c r="P3105">
        <v>26</v>
      </c>
      <c r="Q3105">
        <v>3</v>
      </c>
      <c r="R3105">
        <v>1</v>
      </c>
      <c r="S3105">
        <v>105</v>
      </c>
      <c r="T3105">
        <v>81</v>
      </c>
      <c r="U3105">
        <v>7116</v>
      </c>
      <c r="V3105">
        <v>6806</v>
      </c>
      <c r="W3105">
        <v>138</v>
      </c>
      <c r="X3105">
        <v>126</v>
      </c>
    </row>
    <row r="3106" spans="1:24" x14ac:dyDescent="0.35">
      <c r="A3106" s="6" t="str">
        <f t="shared" si="48"/>
        <v>55109</v>
      </c>
      <c r="B3106">
        <v>55</v>
      </c>
      <c r="C3106">
        <v>109</v>
      </c>
      <c r="D3106" t="s">
        <v>4836</v>
      </c>
      <c r="E3106" t="s">
        <v>5198</v>
      </c>
      <c r="F3106">
        <v>93529</v>
      </c>
      <c r="G3106">
        <v>47164</v>
      </c>
      <c r="H3106">
        <v>46365</v>
      </c>
      <c r="I3106">
        <v>45140</v>
      </c>
      <c r="J3106">
        <v>44439</v>
      </c>
      <c r="K3106">
        <v>494</v>
      </c>
      <c r="L3106">
        <v>261</v>
      </c>
      <c r="M3106">
        <v>236</v>
      </c>
      <c r="N3106">
        <v>195</v>
      </c>
      <c r="O3106">
        <v>438</v>
      </c>
      <c r="P3106">
        <v>622</v>
      </c>
      <c r="Q3106">
        <v>20</v>
      </c>
      <c r="R3106">
        <v>18</v>
      </c>
      <c r="S3106">
        <v>836</v>
      </c>
      <c r="T3106">
        <v>830</v>
      </c>
      <c r="U3106">
        <v>45745</v>
      </c>
      <c r="V3106">
        <v>45118</v>
      </c>
      <c r="W3106">
        <v>1419</v>
      </c>
      <c r="X3106">
        <v>1247</v>
      </c>
    </row>
    <row r="3107" spans="1:24" x14ac:dyDescent="0.35">
      <c r="A3107" s="6" t="str">
        <f t="shared" si="48"/>
        <v>55111</v>
      </c>
      <c r="B3107">
        <v>55</v>
      </c>
      <c r="C3107">
        <v>111</v>
      </c>
      <c r="D3107" t="s">
        <v>4836</v>
      </c>
      <c r="E3107" t="s">
        <v>4918</v>
      </c>
      <c r="F3107">
        <v>65766</v>
      </c>
      <c r="G3107">
        <v>32965</v>
      </c>
      <c r="H3107">
        <v>32801</v>
      </c>
      <c r="I3107">
        <v>31346</v>
      </c>
      <c r="J3107">
        <v>31215</v>
      </c>
      <c r="K3107">
        <v>486</v>
      </c>
      <c r="L3107">
        <v>390</v>
      </c>
      <c r="M3107">
        <v>472</v>
      </c>
      <c r="N3107">
        <v>487</v>
      </c>
      <c r="O3107">
        <v>213</v>
      </c>
      <c r="P3107">
        <v>258</v>
      </c>
      <c r="Q3107">
        <v>11</v>
      </c>
      <c r="R3107">
        <v>13</v>
      </c>
      <c r="S3107">
        <v>437</v>
      </c>
      <c r="T3107">
        <v>438</v>
      </c>
      <c r="U3107">
        <v>30843</v>
      </c>
      <c r="V3107">
        <v>30879</v>
      </c>
      <c r="W3107">
        <v>2122</v>
      </c>
      <c r="X3107">
        <v>1922</v>
      </c>
    </row>
    <row r="3108" spans="1:24" x14ac:dyDescent="0.35">
      <c r="A3108" s="6" t="str">
        <f t="shared" si="48"/>
        <v>55113</v>
      </c>
      <c r="B3108">
        <v>55</v>
      </c>
      <c r="C3108">
        <v>113</v>
      </c>
      <c r="D3108" t="s">
        <v>4836</v>
      </c>
      <c r="E3108" t="s">
        <v>4920</v>
      </c>
      <c r="F3108">
        <v>18073</v>
      </c>
      <c r="G3108">
        <v>9298</v>
      </c>
      <c r="H3108">
        <v>8775</v>
      </c>
      <c r="I3108">
        <v>7401</v>
      </c>
      <c r="J3108">
        <v>6883</v>
      </c>
      <c r="K3108">
        <v>68</v>
      </c>
      <c r="L3108">
        <v>25</v>
      </c>
      <c r="M3108">
        <v>1531</v>
      </c>
      <c r="N3108">
        <v>1592</v>
      </c>
      <c r="O3108">
        <v>36</v>
      </c>
      <c r="P3108">
        <v>29</v>
      </c>
      <c r="Q3108">
        <v>0</v>
      </c>
      <c r="R3108">
        <v>0</v>
      </c>
      <c r="S3108">
        <v>262</v>
      </c>
      <c r="T3108">
        <v>246</v>
      </c>
      <c r="U3108">
        <v>9081</v>
      </c>
      <c r="V3108">
        <v>8593</v>
      </c>
      <c r="W3108">
        <v>217</v>
      </c>
      <c r="X3108">
        <v>182</v>
      </c>
    </row>
    <row r="3109" spans="1:24" x14ac:dyDescent="0.35">
      <c r="A3109" s="6" t="str">
        <f t="shared" si="48"/>
        <v>55115</v>
      </c>
      <c r="B3109">
        <v>55</v>
      </c>
      <c r="C3109">
        <v>115</v>
      </c>
      <c r="D3109" t="s">
        <v>4836</v>
      </c>
      <c r="E3109" t="s">
        <v>4922</v>
      </c>
      <c r="F3109">
        <v>40867</v>
      </c>
      <c r="G3109">
        <v>20639</v>
      </c>
      <c r="H3109">
        <v>20228</v>
      </c>
      <c r="I3109">
        <v>18248</v>
      </c>
      <c r="J3109">
        <v>17791</v>
      </c>
      <c r="K3109">
        <v>128</v>
      </c>
      <c r="L3109">
        <v>95</v>
      </c>
      <c r="M3109">
        <v>1728</v>
      </c>
      <c r="N3109">
        <v>1791</v>
      </c>
      <c r="O3109">
        <v>100</v>
      </c>
      <c r="P3109">
        <v>97</v>
      </c>
      <c r="Q3109">
        <v>12</v>
      </c>
      <c r="R3109">
        <v>12</v>
      </c>
      <c r="S3109">
        <v>423</v>
      </c>
      <c r="T3109">
        <v>442</v>
      </c>
      <c r="U3109">
        <v>20044</v>
      </c>
      <c r="V3109">
        <v>19625</v>
      </c>
      <c r="W3109">
        <v>595</v>
      </c>
      <c r="X3109">
        <v>603</v>
      </c>
    </row>
    <row r="3110" spans="1:24" x14ac:dyDescent="0.35">
      <c r="A3110" s="6" t="str">
        <f t="shared" si="48"/>
        <v>55117</v>
      </c>
      <c r="B3110">
        <v>55</v>
      </c>
      <c r="C3110">
        <v>117</v>
      </c>
      <c r="D3110" t="s">
        <v>4836</v>
      </c>
      <c r="E3110" t="s">
        <v>4924</v>
      </c>
      <c r="F3110">
        <v>118032</v>
      </c>
      <c r="G3110">
        <v>59953</v>
      </c>
      <c r="H3110">
        <v>58079</v>
      </c>
      <c r="I3110">
        <v>53125</v>
      </c>
      <c r="J3110">
        <v>52172</v>
      </c>
      <c r="K3110">
        <v>1765</v>
      </c>
      <c r="L3110">
        <v>977</v>
      </c>
      <c r="M3110">
        <v>367</v>
      </c>
      <c r="N3110">
        <v>339</v>
      </c>
      <c r="O3110">
        <v>3559</v>
      </c>
      <c r="P3110">
        <v>3488</v>
      </c>
      <c r="Q3110">
        <v>34</v>
      </c>
      <c r="R3110">
        <v>29</v>
      </c>
      <c r="S3110">
        <v>1103</v>
      </c>
      <c r="T3110">
        <v>1074</v>
      </c>
      <c r="U3110">
        <v>55464</v>
      </c>
      <c r="V3110">
        <v>53936</v>
      </c>
      <c r="W3110">
        <v>4489</v>
      </c>
      <c r="X3110">
        <v>4143</v>
      </c>
    </row>
    <row r="3111" spans="1:24" x14ac:dyDescent="0.35">
      <c r="A3111" s="6" t="str">
        <f t="shared" si="48"/>
        <v>55119</v>
      </c>
      <c r="B3111">
        <v>55</v>
      </c>
      <c r="C3111">
        <v>119</v>
      </c>
      <c r="D3111" t="s">
        <v>4836</v>
      </c>
      <c r="E3111" t="s">
        <v>687</v>
      </c>
      <c r="F3111">
        <v>19908</v>
      </c>
      <c r="G3111">
        <v>10200</v>
      </c>
      <c r="H3111">
        <v>9708</v>
      </c>
      <c r="I3111">
        <v>9942</v>
      </c>
      <c r="J3111">
        <v>9466</v>
      </c>
      <c r="K3111">
        <v>57</v>
      </c>
      <c r="L3111">
        <v>34</v>
      </c>
      <c r="M3111">
        <v>55</v>
      </c>
      <c r="N3111">
        <v>49</v>
      </c>
      <c r="O3111">
        <v>32</v>
      </c>
      <c r="P3111">
        <v>72</v>
      </c>
      <c r="Q3111">
        <v>10</v>
      </c>
      <c r="R3111">
        <v>7</v>
      </c>
      <c r="S3111">
        <v>104</v>
      </c>
      <c r="T3111">
        <v>80</v>
      </c>
      <c r="U3111">
        <v>9912</v>
      </c>
      <c r="V3111">
        <v>9450</v>
      </c>
      <c r="W3111">
        <v>288</v>
      </c>
      <c r="X3111">
        <v>258</v>
      </c>
    </row>
    <row r="3112" spans="1:24" x14ac:dyDescent="0.35">
      <c r="A3112" s="6" t="str">
        <f t="shared" si="48"/>
        <v>55121</v>
      </c>
      <c r="B3112">
        <v>55</v>
      </c>
      <c r="C3112">
        <v>121</v>
      </c>
      <c r="D3112" t="s">
        <v>4836</v>
      </c>
      <c r="E3112" t="s">
        <v>4927</v>
      </c>
      <c r="F3112">
        <v>30763</v>
      </c>
      <c r="G3112">
        <v>15659</v>
      </c>
      <c r="H3112">
        <v>15104</v>
      </c>
      <c r="I3112">
        <v>14966</v>
      </c>
      <c r="J3112">
        <v>14339</v>
      </c>
      <c r="K3112">
        <v>115</v>
      </c>
      <c r="L3112">
        <v>74</v>
      </c>
      <c r="M3112">
        <v>263</v>
      </c>
      <c r="N3112">
        <v>344</v>
      </c>
      <c r="O3112">
        <v>85</v>
      </c>
      <c r="P3112">
        <v>121</v>
      </c>
      <c r="Q3112">
        <v>14</v>
      </c>
      <c r="R3112">
        <v>10</v>
      </c>
      <c r="S3112">
        <v>216</v>
      </c>
      <c r="T3112">
        <v>216</v>
      </c>
      <c r="U3112">
        <v>13630</v>
      </c>
      <c r="V3112">
        <v>13189</v>
      </c>
      <c r="W3112">
        <v>2029</v>
      </c>
      <c r="X3112">
        <v>1915</v>
      </c>
    </row>
    <row r="3113" spans="1:24" x14ac:dyDescent="0.35">
      <c r="A3113" s="6" t="str">
        <f t="shared" si="48"/>
        <v>55123</v>
      </c>
      <c r="B3113">
        <v>55</v>
      </c>
      <c r="C3113">
        <v>123</v>
      </c>
      <c r="D3113" t="s">
        <v>4836</v>
      </c>
      <c r="E3113" t="s">
        <v>1925</v>
      </c>
      <c r="F3113">
        <v>30711</v>
      </c>
      <c r="G3113">
        <v>15565</v>
      </c>
      <c r="H3113">
        <v>15146</v>
      </c>
      <c r="I3113">
        <v>15213</v>
      </c>
      <c r="J3113">
        <v>14774</v>
      </c>
      <c r="K3113">
        <v>79</v>
      </c>
      <c r="L3113">
        <v>53</v>
      </c>
      <c r="M3113">
        <v>59</v>
      </c>
      <c r="N3113">
        <v>46</v>
      </c>
      <c r="O3113">
        <v>58</v>
      </c>
      <c r="P3113">
        <v>79</v>
      </c>
      <c r="Q3113">
        <v>4</v>
      </c>
      <c r="R3113">
        <v>6</v>
      </c>
      <c r="S3113">
        <v>152</v>
      </c>
      <c r="T3113">
        <v>188</v>
      </c>
      <c r="U3113">
        <v>15333</v>
      </c>
      <c r="V3113">
        <v>14901</v>
      </c>
      <c r="W3113">
        <v>232</v>
      </c>
      <c r="X3113">
        <v>245</v>
      </c>
    </row>
    <row r="3114" spans="1:24" x14ac:dyDescent="0.35">
      <c r="A3114" s="6" t="str">
        <f t="shared" si="48"/>
        <v>55125</v>
      </c>
      <c r="B3114">
        <v>55</v>
      </c>
      <c r="C3114">
        <v>125</v>
      </c>
      <c r="D3114" t="s">
        <v>4836</v>
      </c>
      <c r="E3114" t="s">
        <v>4930</v>
      </c>
      <c r="F3114">
        <v>23046</v>
      </c>
      <c r="G3114">
        <v>11860</v>
      </c>
      <c r="H3114">
        <v>11186</v>
      </c>
      <c r="I3114">
        <v>10353</v>
      </c>
      <c r="J3114">
        <v>9755</v>
      </c>
      <c r="K3114">
        <v>47</v>
      </c>
      <c r="L3114">
        <v>40</v>
      </c>
      <c r="M3114">
        <v>1246</v>
      </c>
      <c r="N3114">
        <v>1155</v>
      </c>
      <c r="O3114">
        <v>49</v>
      </c>
      <c r="P3114">
        <v>74</v>
      </c>
      <c r="Q3114">
        <v>2</v>
      </c>
      <c r="R3114">
        <v>2</v>
      </c>
      <c r="S3114">
        <v>163</v>
      </c>
      <c r="T3114">
        <v>160</v>
      </c>
      <c r="U3114">
        <v>11605</v>
      </c>
      <c r="V3114">
        <v>10947</v>
      </c>
      <c r="W3114">
        <v>255</v>
      </c>
      <c r="X3114">
        <v>239</v>
      </c>
    </row>
    <row r="3115" spans="1:24" x14ac:dyDescent="0.35">
      <c r="A3115" s="6" t="str">
        <f t="shared" si="48"/>
        <v>55127</v>
      </c>
      <c r="B3115">
        <v>55</v>
      </c>
      <c r="C3115">
        <v>127</v>
      </c>
      <c r="D3115" t="s">
        <v>4836</v>
      </c>
      <c r="E3115" t="s">
        <v>3877</v>
      </c>
      <c r="F3115">
        <v>105231</v>
      </c>
      <c r="G3115">
        <v>52984</v>
      </c>
      <c r="H3115">
        <v>52247</v>
      </c>
      <c r="I3115">
        <v>50668</v>
      </c>
      <c r="J3115">
        <v>50134</v>
      </c>
      <c r="K3115">
        <v>705</v>
      </c>
      <c r="L3115">
        <v>565</v>
      </c>
      <c r="M3115">
        <v>300</v>
      </c>
      <c r="N3115">
        <v>254</v>
      </c>
      <c r="O3115">
        <v>557</v>
      </c>
      <c r="P3115">
        <v>576</v>
      </c>
      <c r="Q3115">
        <v>27</v>
      </c>
      <c r="R3115">
        <v>33</v>
      </c>
      <c r="S3115">
        <v>727</v>
      </c>
      <c r="T3115">
        <v>685</v>
      </c>
      <c r="U3115">
        <v>46435</v>
      </c>
      <c r="V3115">
        <v>46413</v>
      </c>
      <c r="W3115">
        <v>6549</v>
      </c>
      <c r="X3115">
        <v>5834</v>
      </c>
    </row>
    <row r="3116" spans="1:24" x14ac:dyDescent="0.35">
      <c r="A3116" s="6" t="str">
        <f t="shared" si="48"/>
        <v>55129</v>
      </c>
      <c r="B3116">
        <v>55</v>
      </c>
      <c r="C3116">
        <v>129</v>
      </c>
      <c r="D3116" t="s">
        <v>4836</v>
      </c>
      <c r="E3116" t="s">
        <v>4933</v>
      </c>
      <c r="F3116">
        <v>16623</v>
      </c>
      <c r="G3116">
        <v>8335</v>
      </c>
      <c r="H3116">
        <v>8288</v>
      </c>
      <c r="I3116">
        <v>7991</v>
      </c>
      <c r="J3116">
        <v>7923</v>
      </c>
      <c r="K3116">
        <v>39</v>
      </c>
      <c r="L3116">
        <v>26</v>
      </c>
      <c r="M3116">
        <v>121</v>
      </c>
      <c r="N3116">
        <v>147</v>
      </c>
      <c r="O3116">
        <v>50</v>
      </c>
      <c r="P3116">
        <v>60</v>
      </c>
      <c r="Q3116">
        <v>4</v>
      </c>
      <c r="R3116">
        <v>4</v>
      </c>
      <c r="S3116">
        <v>130</v>
      </c>
      <c r="T3116">
        <v>128</v>
      </c>
      <c r="U3116">
        <v>8163</v>
      </c>
      <c r="V3116">
        <v>8157</v>
      </c>
      <c r="W3116">
        <v>172</v>
      </c>
      <c r="X3116">
        <v>131</v>
      </c>
    </row>
    <row r="3117" spans="1:24" x14ac:dyDescent="0.35">
      <c r="A3117" s="6" t="str">
        <f t="shared" si="48"/>
        <v>55131</v>
      </c>
      <c r="B3117">
        <v>55</v>
      </c>
      <c r="C3117">
        <v>131</v>
      </c>
      <c r="D3117" t="s">
        <v>4836</v>
      </c>
      <c r="E3117" t="s">
        <v>150</v>
      </c>
      <c r="F3117">
        <v>136758</v>
      </c>
      <c r="G3117">
        <v>68397</v>
      </c>
      <c r="H3117">
        <v>68361</v>
      </c>
      <c r="I3117">
        <v>65236</v>
      </c>
      <c r="J3117">
        <v>64908</v>
      </c>
      <c r="K3117">
        <v>988</v>
      </c>
      <c r="L3117">
        <v>1004</v>
      </c>
      <c r="M3117">
        <v>266</v>
      </c>
      <c r="N3117">
        <v>288</v>
      </c>
      <c r="O3117">
        <v>954</v>
      </c>
      <c r="P3117">
        <v>1147</v>
      </c>
      <c r="Q3117">
        <v>24</v>
      </c>
      <c r="R3117">
        <v>23</v>
      </c>
      <c r="S3117">
        <v>929</v>
      </c>
      <c r="T3117">
        <v>991</v>
      </c>
      <c r="U3117">
        <v>65942</v>
      </c>
      <c r="V3117">
        <v>66012</v>
      </c>
      <c r="W3117">
        <v>2455</v>
      </c>
      <c r="X3117">
        <v>2349</v>
      </c>
    </row>
    <row r="3118" spans="1:24" x14ac:dyDescent="0.35">
      <c r="A3118" s="6" t="str">
        <f t="shared" si="48"/>
        <v>55133</v>
      </c>
      <c r="B3118">
        <v>55</v>
      </c>
      <c r="C3118">
        <v>133</v>
      </c>
      <c r="D3118" t="s">
        <v>4836</v>
      </c>
      <c r="E3118" t="s">
        <v>4936</v>
      </c>
      <c r="F3118">
        <v>406975</v>
      </c>
      <c r="G3118">
        <v>201639</v>
      </c>
      <c r="H3118">
        <v>205336</v>
      </c>
      <c r="I3118">
        <v>185689</v>
      </c>
      <c r="J3118">
        <v>189246</v>
      </c>
      <c r="K3118">
        <v>3711</v>
      </c>
      <c r="L3118">
        <v>3528</v>
      </c>
      <c r="M3118">
        <v>688</v>
      </c>
      <c r="N3118">
        <v>676</v>
      </c>
      <c r="O3118">
        <v>8066</v>
      </c>
      <c r="P3118">
        <v>8386</v>
      </c>
      <c r="Q3118">
        <v>98</v>
      </c>
      <c r="R3118">
        <v>113</v>
      </c>
      <c r="S3118">
        <v>3387</v>
      </c>
      <c r="T3118">
        <v>3387</v>
      </c>
      <c r="U3118">
        <v>190617</v>
      </c>
      <c r="V3118">
        <v>194573</v>
      </c>
      <c r="W3118">
        <v>11022</v>
      </c>
      <c r="X3118">
        <v>10763</v>
      </c>
    </row>
    <row r="3119" spans="1:24" x14ac:dyDescent="0.35">
      <c r="A3119" s="6" t="str">
        <f t="shared" si="48"/>
        <v>55135</v>
      </c>
      <c r="B3119">
        <v>55</v>
      </c>
      <c r="C3119">
        <v>135</v>
      </c>
      <c r="D3119" t="s">
        <v>4836</v>
      </c>
      <c r="E3119" t="s">
        <v>4938</v>
      </c>
      <c r="F3119">
        <v>51813</v>
      </c>
      <c r="G3119">
        <v>26447</v>
      </c>
      <c r="H3119">
        <v>25366</v>
      </c>
      <c r="I3119">
        <v>25589</v>
      </c>
      <c r="J3119">
        <v>24605</v>
      </c>
      <c r="K3119">
        <v>190</v>
      </c>
      <c r="L3119">
        <v>71</v>
      </c>
      <c r="M3119">
        <v>229</v>
      </c>
      <c r="N3119">
        <v>185</v>
      </c>
      <c r="O3119">
        <v>112</v>
      </c>
      <c r="P3119">
        <v>192</v>
      </c>
      <c r="Q3119">
        <v>5</v>
      </c>
      <c r="R3119">
        <v>6</v>
      </c>
      <c r="S3119">
        <v>322</v>
      </c>
      <c r="T3119">
        <v>307</v>
      </c>
      <c r="U3119">
        <v>25471</v>
      </c>
      <c r="V3119">
        <v>24479</v>
      </c>
      <c r="W3119">
        <v>976</v>
      </c>
      <c r="X3119">
        <v>887</v>
      </c>
    </row>
    <row r="3120" spans="1:24" x14ac:dyDescent="0.35">
      <c r="A3120" s="6" t="str">
        <f t="shared" si="48"/>
        <v>55137</v>
      </c>
      <c r="B3120">
        <v>55</v>
      </c>
      <c r="C3120">
        <v>137</v>
      </c>
      <c r="D3120" t="s">
        <v>4836</v>
      </c>
      <c r="E3120" t="s">
        <v>4940</v>
      </c>
      <c r="F3120">
        <v>24524</v>
      </c>
      <c r="G3120">
        <v>12945</v>
      </c>
      <c r="H3120">
        <v>11579</v>
      </c>
      <c r="I3120">
        <v>12165</v>
      </c>
      <c r="J3120">
        <v>11200</v>
      </c>
      <c r="K3120">
        <v>454</v>
      </c>
      <c r="L3120">
        <v>46</v>
      </c>
      <c r="M3120">
        <v>104</v>
      </c>
      <c r="N3120">
        <v>101</v>
      </c>
      <c r="O3120">
        <v>44</v>
      </c>
      <c r="P3120">
        <v>84</v>
      </c>
      <c r="Q3120">
        <v>11</v>
      </c>
      <c r="R3120">
        <v>6</v>
      </c>
      <c r="S3120">
        <v>167</v>
      </c>
      <c r="T3120">
        <v>142</v>
      </c>
      <c r="U3120">
        <v>12145</v>
      </c>
      <c r="V3120">
        <v>10696</v>
      </c>
      <c r="W3120">
        <v>800</v>
      </c>
      <c r="X3120">
        <v>883</v>
      </c>
    </row>
    <row r="3121" spans="1:24" x14ac:dyDescent="0.35">
      <c r="A3121" s="6" t="str">
        <f t="shared" si="48"/>
        <v>55139</v>
      </c>
      <c r="B3121">
        <v>55</v>
      </c>
      <c r="C3121">
        <v>139</v>
      </c>
      <c r="D3121" t="s">
        <v>4836</v>
      </c>
      <c r="E3121" t="s">
        <v>1195</v>
      </c>
      <c r="F3121">
        <v>171735</v>
      </c>
      <c r="G3121">
        <v>87199</v>
      </c>
      <c r="H3121">
        <v>84536</v>
      </c>
      <c r="I3121">
        <v>79110</v>
      </c>
      <c r="J3121">
        <v>77776</v>
      </c>
      <c r="K3121">
        <v>2919</v>
      </c>
      <c r="L3121">
        <v>1604</v>
      </c>
      <c r="M3121">
        <v>718</v>
      </c>
      <c r="N3121">
        <v>562</v>
      </c>
      <c r="O3121">
        <v>2660</v>
      </c>
      <c r="P3121">
        <v>2890</v>
      </c>
      <c r="Q3121">
        <v>43</v>
      </c>
      <c r="R3121">
        <v>44</v>
      </c>
      <c r="S3121">
        <v>1749</v>
      </c>
      <c r="T3121">
        <v>1660</v>
      </c>
      <c r="U3121">
        <v>82944</v>
      </c>
      <c r="V3121">
        <v>80528</v>
      </c>
      <c r="W3121">
        <v>4255</v>
      </c>
      <c r="X3121">
        <v>4008</v>
      </c>
    </row>
    <row r="3122" spans="1:24" x14ac:dyDescent="0.35">
      <c r="A3122" s="6" t="str">
        <f t="shared" si="48"/>
        <v>55141</v>
      </c>
      <c r="B3122">
        <v>55</v>
      </c>
      <c r="C3122">
        <v>141</v>
      </c>
      <c r="D3122" t="s">
        <v>4836</v>
      </c>
      <c r="E3122" t="s">
        <v>3423</v>
      </c>
      <c r="F3122">
        <v>74215</v>
      </c>
      <c r="G3122">
        <v>36885</v>
      </c>
      <c r="H3122">
        <v>37330</v>
      </c>
      <c r="I3122">
        <v>34919</v>
      </c>
      <c r="J3122">
        <v>35378</v>
      </c>
      <c r="K3122">
        <v>399</v>
      </c>
      <c r="L3122">
        <v>326</v>
      </c>
      <c r="M3122">
        <v>341</v>
      </c>
      <c r="N3122">
        <v>361</v>
      </c>
      <c r="O3122">
        <v>720</v>
      </c>
      <c r="P3122">
        <v>795</v>
      </c>
      <c r="Q3122">
        <v>16</v>
      </c>
      <c r="R3122">
        <v>6</v>
      </c>
      <c r="S3122">
        <v>490</v>
      </c>
      <c r="T3122">
        <v>464</v>
      </c>
      <c r="U3122">
        <v>35663</v>
      </c>
      <c r="V3122">
        <v>36155</v>
      </c>
      <c r="W3122">
        <v>1222</v>
      </c>
      <c r="X3122">
        <v>1175</v>
      </c>
    </row>
    <row r="3123" spans="1:24" x14ac:dyDescent="0.35">
      <c r="A3123" s="6" t="str">
        <f t="shared" si="48"/>
        <v>56001</v>
      </c>
      <c r="B3123">
        <v>56</v>
      </c>
      <c r="C3123">
        <v>1</v>
      </c>
      <c r="D3123" t="s">
        <v>3050</v>
      </c>
      <c r="E3123" t="s">
        <v>2963</v>
      </c>
      <c r="F3123">
        <v>37069</v>
      </c>
      <c r="G3123">
        <v>19358</v>
      </c>
      <c r="H3123">
        <v>17711</v>
      </c>
      <c r="I3123">
        <v>17423</v>
      </c>
      <c r="J3123">
        <v>16184</v>
      </c>
      <c r="K3123">
        <v>396</v>
      </c>
      <c r="L3123">
        <v>190</v>
      </c>
      <c r="M3123">
        <v>255</v>
      </c>
      <c r="N3123">
        <v>207</v>
      </c>
      <c r="O3123">
        <v>759</v>
      </c>
      <c r="P3123">
        <v>587</v>
      </c>
      <c r="Q3123">
        <v>34</v>
      </c>
      <c r="R3123">
        <v>20</v>
      </c>
      <c r="S3123">
        <v>491</v>
      </c>
      <c r="T3123">
        <v>523</v>
      </c>
      <c r="U3123">
        <v>17362</v>
      </c>
      <c r="V3123">
        <v>15821</v>
      </c>
      <c r="W3123">
        <v>1996</v>
      </c>
      <c r="X3123">
        <v>1890</v>
      </c>
    </row>
    <row r="3124" spans="1:24" x14ac:dyDescent="0.35">
      <c r="A3124" s="6" t="str">
        <f t="shared" si="48"/>
        <v>56003</v>
      </c>
      <c r="B3124">
        <v>56</v>
      </c>
      <c r="C3124">
        <v>3</v>
      </c>
      <c r="D3124" t="s">
        <v>3050</v>
      </c>
      <c r="E3124" t="s">
        <v>2601</v>
      </c>
      <c r="F3124">
        <v>11523</v>
      </c>
      <c r="G3124">
        <v>5849</v>
      </c>
      <c r="H3124">
        <v>5674</v>
      </c>
      <c r="I3124">
        <v>5577</v>
      </c>
      <c r="J3124">
        <v>5382</v>
      </c>
      <c r="K3124">
        <v>41</v>
      </c>
      <c r="L3124">
        <v>51</v>
      </c>
      <c r="M3124">
        <v>113</v>
      </c>
      <c r="N3124">
        <v>98</v>
      </c>
      <c r="O3124">
        <v>30</v>
      </c>
      <c r="P3124">
        <v>30</v>
      </c>
      <c r="Q3124">
        <v>3</v>
      </c>
      <c r="R3124">
        <v>2</v>
      </c>
      <c r="S3124">
        <v>85</v>
      </c>
      <c r="T3124">
        <v>111</v>
      </c>
      <c r="U3124">
        <v>5287</v>
      </c>
      <c r="V3124">
        <v>5155</v>
      </c>
      <c r="W3124">
        <v>562</v>
      </c>
      <c r="X3124">
        <v>519</v>
      </c>
    </row>
    <row r="3125" spans="1:24" x14ac:dyDescent="0.35">
      <c r="A3125" s="6" t="str">
        <f t="shared" si="48"/>
        <v>56005</v>
      </c>
      <c r="B3125">
        <v>56</v>
      </c>
      <c r="C3125">
        <v>5</v>
      </c>
      <c r="D3125" t="s">
        <v>3050</v>
      </c>
      <c r="E3125" t="s">
        <v>1680</v>
      </c>
      <c r="F3125">
        <v>47030</v>
      </c>
      <c r="G3125">
        <v>24196</v>
      </c>
      <c r="H3125">
        <v>22834</v>
      </c>
      <c r="I3125">
        <v>22944</v>
      </c>
      <c r="J3125">
        <v>21596</v>
      </c>
      <c r="K3125">
        <v>174</v>
      </c>
      <c r="L3125">
        <v>123</v>
      </c>
      <c r="M3125">
        <v>414</v>
      </c>
      <c r="N3125">
        <v>384</v>
      </c>
      <c r="O3125">
        <v>164</v>
      </c>
      <c r="P3125">
        <v>194</v>
      </c>
      <c r="Q3125">
        <v>23</v>
      </c>
      <c r="R3125">
        <v>19</v>
      </c>
      <c r="S3125">
        <v>477</v>
      </c>
      <c r="T3125">
        <v>518</v>
      </c>
      <c r="U3125">
        <v>21934</v>
      </c>
      <c r="V3125">
        <v>20820</v>
      </c>
      <c r="W3125">
        <v>2262</v>
      </c>
      <c r="X3125">
        <v>2014</v>
      </c>
    </row>
    <row r="3126" spans="1:24" x14ac:dyDescent="0.35">
      <c r="A3126" s="6" t="str">
        <f t="shared" si="48"/>
        <v>56007</v>
      </c>
      <c r="B3126">
        <v>56</v>
      </c>
      <c r="C3126">
        <v>7</v>
      </c>
      <c r="D3126" t="s">
        <v>3050</v>
      </c>
      <c r="E3126" t="s">
        <v>2606</v>
      </c>
      <c r="F3126">
        <v>14535</v>
      </c>
      <c r="G3126">
        <v>7817</v>
      </c>
      <c r="H3126">
        <v>6718</v>
      </c>
      <c r="I3126">
        <v>7271</v>
      </c>
      <c r="J3126">
        <v>6333</v>
      </c>
      <c r="K3126">
        <v>122</v>
      </c>
      <c r="L3126">
        <v>55</v>
      </c>
      <c r="M3126">
        <v>163</v>
      </c>
      <c r="N3126">
        <v>137</v>
      </c>
      <c r="O3126">
        <v>77</v>
      </c>
      <c r="P3126">
        <v>73</v>
      </c>
      <c r="Q3126">
        <v>15</v>
      </c>
      <c r="R3126">
        <v>1</v>
      </c>
      <c r="S3126">
        <v>169</v>
      </c>
      <c r="T3126">
        <v>119</v>
      </c>
      <c r="U3126">
        <v>6361</v>
      </c>
      <c r="V3126">
        <v>5570</v>
      </c>
      <c r="W3126">
        <v>1456</v>
      </c>
      <c r="X3126">
        <v>1148</v>
      </c>
    </row>
    <row r="3127" spans="1:24" x14ac:dyDescent="0.35">
      <c r="A3127" s="6" t="str">
        <f t="shared" si="48"/>
        <v>56009</v>
      </c>
      <c r="B3127">
        <v>56</v>
      </c>
      <c r="C3127">
        <v>9</v>
      </c>
      <c r="D3127" t="s">
        <v>3050</v>
      </c>
      <c r="E3127" t="s">
        <v>4948</v>
      </c>
      <c r="F3127">
        <v>13751</v>
      </c>
      <c r="G3127">
        <v>7059</v>
      </c>
      <c r="H3127">
        <v>6692</v>
      </c>
      <c r="I3127">
        <v>6720</v>
      </c>
      <c r="J3127">
        <v>6403</v>
      </c>
      <c r="K3127">
        <v>57</v>
      </c>
      <c r="L3127">
        <v>34</v>
      </c>
      <c r="M3127">
        <v>109</v>
      </c>
      <c r="N3127">
        <v>71</v>
      </c>
      <c r="O3127">
        <v>35</v>
      </c>
      <c r="P3127">
        <v>66</v>
      </c>
      <c r="Q3127">
        <v>5</v>
      </c>
      <c r="R3127">
        <v>4</v>
      </c>
      <c r="S3127">
        <v>133</v>
      </c>
      <c r="T3127">
        <v>114</v>
      </c>
      <c r="U3127">
        <v>6469</v>
      </c>
      <c r="V3127">
        <v>6208</v>
      </c>
      <c r="W3127">
        <v>590</v>
      </c>
      <c r="X3127">
        <v>484</v>
      </c>
    </row>
    <row r="3128" spans="1:24" x14ac:dyDescent="0.35">
      <c r="A3128" s="6" t="str">
        <f t="shared" si="48"/>
        <v>56011</v>
      </c>
      <c r="B3128">
        <v>56</v>
      </c>
      <c r="C3128">
        <v>11</v>
      </c>
      <c r="D3128" t="s">
        <v>3050</v>
      </c>
      <c r="E3128" t="s">
        <v>3553</v>
      </c>
      <c r="F3128">
        <v>7176</v>
      </c>
      <c r="G3128">
        <v>3623</v>
      </c>
      <c r="H3128">
        <v>3553</v>
      </c>
      <c r="I3128">
        <v>3481</v>
      </c>
      <c r="J3128">
        <v>3438</v>
      </c>
      <c r="K3128">
        <v>43</v>
      </c>
      <c r="L3128">
        <v>20</v>
      </c>
      <c r="M3128">
        <v>39</v>
      </c>
      <c r="N3128">
        <v>41</v>
      </c>
      <c r="O3128">
        <v>11</v>
      </c>
      <c r="P3128">
        <v>8</v>
      </c>
      <c r="Q3128">
        <v>0</v>
      </c>
      <c r="R3128">
        <v>1</v>
      </c>
      <c r="S3128">
        <v>49</v>
      </c>
      <c r="T3128">
        <v>45</v>
      </c>
      <c r="U3128">
        <v>3575</v>
      </c>
      <c r="V3128">
        <v>3488</v>
      </c>
      <c r="W3128">
        <v>48</v>
      </c>
      <c r="X3128">
        <v>65</v>
      </c>
    </row>
    <row r="3129" spans="1:24" x14ac:dyDescent="0.35">
      <c r="A3129" s="6" t="str">
        <f t="shared" si="48"/>
        <v>56013</v>
      </c>
      <c r="B3129">
        <v>56</v>
      </c>
      <c r="C3129">
        <v>13</v>
      </c>
      <c r="D3129" t="s">
        <v>3050</v>
      </c>
      <c r="E3129" t="s">
        <v>479</v>
      </c>
      <c r="F3129">
        <v>39235</v>
      </c>
      <c r="G3129">
        <v>19857</v>
      </c>
      <c r="H3129">
        <v>19378</v>
      </c>
      <c r="I3129">
        <v>14722</v>
      </c>
      <c r="J3129">
        <v>14282</v>
      </c>
      <c r="K3129">
        <v>150</v>
      </c>
      <c r="L3129">
        <v>96</v>
      </c>
      <c r="M3129">
        <v>4279</v>
      </c>
      <c r="N3129">
        <v>4284</v>
      </c>
      <c r="O3129">
        <v>92</v>
      </c>
      <c r="P3129">
        <v>115</v>
      </c>
      <c r="Q3129">
        <v>11</v>
      </c>
      <c r="R3129">
        <v>10</v>
      </c>
      <c r="S3129">
        <v>603</v>
      </c>
      <c r="T3129">
        <v>591</v>
      </c>
      <c r="U3129">
        <v>18556</v>
      </c>
      <c r="V3129">
        <v>18246</v>
      </c>
      <c r="W3129">
        <v>1301</v>
      </c>
      <c r="X3129">
        <v>1132</v>
      </c>
    </row>
    <row r="3130" spans="1:24" x14ac:dyDescent="0.35">
      <c r="A3130" s="6" t="str">
        <f t="shared" si="48"/>
        <v>56015</v>
      </c>
      <c r="B3130">
        <v>56</v>
      </c>
      <c r="C3130">
        <v>15</v>
      </c>
      <c r="D3130" t="s">
        <v>3050</v>
      </c>
      <c r="E3130" t="s">
        <v>4952</v>
      </c>
      <c r="F3130">
        <v>12504</v>
      </c>
      <c r="G3130">
        <v>6578</v>
      </c>
      <c r="H3130">
        <v>5926</v>
      </c>
      <c r="I3130">
        <v>6181</v>
      </c>
      <c r="J3130">
        <v>5651</v>
      </c>
      <c r="K3130">
        <v>98</v>
      </c>
      <c r="L3130">
        <v>44</v>
      </c>
      <c r="M3130">
        <v>121</v>
      </c>
      <c r="N3130">
        <v>88</v>
      </c>
      <c r="O3130">
        <v>67</v>
      </c>
      <c r="P3130">
        <v>53</v>
      </c>
      <c r="Q3130">
        <v>5</v>
      </c>
      <c r="R3130">
        <v>6</v>
      </c>
      <c r="S3130">
        <v>106</v>
      </c>
      <c r="T3130">
        <v>84</v>
      </c>
      <c r="U3130">
        <v>5888</v>
      </c>
      <c r="V3130">
        <v>5402</v>
      </c>
      <c r="W3130">
        <v>690</v>
      </c>
      <c r="X3130">
        <v>524</v>
      </c>
    </row>
    <row r="3131" spans="1:24" x14ac:dyDescent="0.35">
      <c r="A3131" s="6" t="str">
        <f t="shared" si="48"/>
        <v>56017</v>
      </c>
      <c r="B3131">
        <v>56</v>
      </c>
      <c r="C3131">
        <v>17</v>
      </c>
      <c r="D3131" t="s">
        <v>3050</v>
      </c>
      <c r="E3131" t="s">
        <v>4954</v>
      </c>
      <c r="F3131">
        <v>4619</v>
      </c>
      <c r="G3131">
        <v>2319</v>
      </c>
      <c r="H3131">
        <v>2300</v>
      </c>
      <c r="I3131">
        <v>2184</v>
      </c>
      <c r="J3131">
        <v>2192</v>
      </c>
      <c r="K3131">
        <v>19</v>
      </c>
      <c r="L3131">
        <v>14</v>
      </c>
      <c r="M3131">
        <v>55</v>
      </c>
      <c r="N3131">
        <v>35</v>
      </c>
      <c r="O3131">
        <v>10</v>
      </c>
      <c r="P3131">
        <v>17</v>
      </c>
      <c r="Q3131">
        <v>1</v>
      </c>
      <c r="R3131">
        <v>2</v>
      </c>
      <c r="S3131">
        <v>50</v>
      </c>
      <c r="T3131">
        <v>40</v>
      </c>
      <c r="U3131">
        <v>2222</v>
      </c>
      <c r="V3131">
        <v>2205</v>
      </c>
      <c r="W3131">
        <v>97</v>
      </c>
      <c r="X3131">
        <v>95</v>
      </c>
    </row>
    <row r="3132" spans="1:24" x14ac:dyDescent="0.35">
      <c r="A3132" s="6" t="str">
        <f t="shared" si="48"/>
        <v>56019</v>
      </c>
      <c r="B3132">
        <v>56</v>
      </c>
      <c r="C3132">
        <v>19</v>
      </c>
      <c r="D3132" t="s">
        <v>3050</v>
      </c>
      <c r="E3132" t="s">
        <v>249</v>
      </c>
      <c r="F3132">
        <v>8450</v>
      </c>
      <c r="G3132">
        <v>4296</v>
      </c>
      <c r="H3132">
        <v>4154</v>
      </c>
      <c r="I3132">
        <v>4112</v>
      </c>
      <c r="J3132">
        <v>3907</v>
      </c>
      <c r="K3132">
        <v>29</v>
      </c>
      <c r="L3132">
        <v>43</v>
      </c>
      <c r="M3132">
        <v>60</v>
      </c>
      <c r="N3132">
        <v>97</v>
      </c>
      <c r="O3132">
        <v>17</v>
      </c>
      <c r="P3132">
        <v>46</v>
      </c>
      <c r="Q3132">
        <v>1</v>
      </c>
      <c r="R3132">
        <v>1</v>
      </c>
      <c r="S3132">
        <v>77</v>
      </c>
      <c r="T3132">
        <v>60</v>
      </c>
      <c r="U3132">
        <v>4110</v>
      </c>
      <c r="V3132">
        <v>3993</v>
      </c>
      <c r="W3132">
        <v>186</v>
      </c>
      <c r="X3132">
        <v>161</v>
      </c>
    </row>
    <row r="3133" spans="1:24" x14ac:dyDescent="0.35">
      <c r="A3133" s="6" t="str">
        <f t="shared" si="48"/>
        <v>56021</v>
      </c>
      <c r="B3133">
        <v>56</v>
      </c>
      <c r="C3133">
        <v>21</v>
      </c>
      <c r="D3133" t="s">
        <v>3050</v>
      </c>
      <c r="E3133" t="s">
        <v>4957</v>
      </c>
      <c r="F3133">
        <v>100512</v>
      </c>
      <c r="G3133">
        <v>51329</v>
      </c>
      <c r="H3133">
        <v>49183</v>
      </c>
      <c r="I3133">
        <v>46743</v>
      </c>
      <c r="J3133">
        <v>45304</v>
      </c>
      <c r="K3133">
        <v>1510</v>
      </c>
      <c r="L3133">
        <v>995</v>
      </c>
      <c r="M3133">
        <v>682</v>
      </c>
      <c r="N3133">
        <v>654</v>
      </c>
      <c r="O3133">
        <v>666</v>
      </c>
      <c r="P3133">
        <v>689</v>
      </c>
      <c r="Q3133">
        <v>85</v>
      </c>
      <c r="R3133">
        <v>81</v>
      </c>
      <c r="S3133">
        <v>1643</v>
      </c>
      <c r="T3133">
        <v>1460</v>
      </c>
      <c r="U3133">
        <v>43311</v>
      </c>
      <c r="V3133">
        <v>41607</v>
      </c>
      <c r="W3133">
        <v>8018</v>
      </c>
      <c r="X3133">
        <v>7576</v>
      </c>
    </row>
    <row r="3134" spans="1:24" x14ac:dyDescent="0.35">
      <c r="A3134" s="6" t="str">
        <f t="shared" si="48"/>
        <v>56023</v>
      </c>
      <c r="B3134">
        <v>56</v>
      </c>
      <c r="C3134">
        <v>23</v>
      </c>
      <c r="D3134" t="s">
        <v>3050</v>
      </c>
      <c r="E3134" t="s">
        <v>255</v>
      </c>
      <c r="F3134">
        <v>19582</v>
      </c>
      <c r="G3134">
        <v>10045</v>
      </c>
      <c r="H3134">
        <v>9537</v>
      </c>
      <c r="I3134">
        <v>9644</v>
      </c>
      <c r="J3134">
        <v>9135</v>
      </c>
      <c r="K3134">
        <v>70</v>
      </c>
      <c r="L3134">
        <v>45</v>
      </c>
      <c r="M3134">
        <v>127</v>
      </c>
      <c r="N3134">
        <v>112</v>
      </c>
      <c r="O3134">
        <v>43</v>
      </c>
      <c r="P3134">
        <v>70</v>
      </c>
      <c r="Q3134">
        <v>9</v>
      </c>
      <c r="R3134">
        <v>5</v>
      </c>
      <c r="S3134">
        <v>152</v>
      </c>
      <c r="T3134">
        <v>170</v>
      </c>
      <c r="U3134">
        <v>9537</v>
      </c>
      <c r="V3134">
        <v>9080</v>
      </c>
      <c r="W3134">
        <v>508</v>
      </c>
      <c r="X3134">
        <v>457</v>
      </c>
    </row>
    <row r="3135" spans="1:24" x14ac:dyDescent="0.35">
      <c r="A3135" s="6" t="str">
        <f t="shared" si="48"/>
        <v>56025</v>
      </c>
      <c r="B3135">
        <v>56</v>
      </c>
      <c r="C3135">
        <v>25</v>
      </c>
      <c r="D3135" t="s">
        <v>3050</v>
      </c>
      <c r="E3135" t="s">
        <v>4960</v>
      </c>
      <c r="F3135">
        <v>79966</v>
      </c>
      <c r="G3135">
        <v>40516</v>
      </c>
      <c r="H3135">
        <v>39450</v>
      </c>
      <c r="I3135">
        <v>38064</v>
      </c>
      <c r="J3135">
        <v>36970</v>
      </c>
      <c r="K3135">
        <v>509</v>
      </c>
      <c r="L3135">
        <v>520</v>
      </c>
      <c r="M3135">
        <v>614</v>
      </c>
      <c r="N3135">
        <v>539</v>
      </c>
      <c r="O3135">
        <v>333</v>
      </c>
      <c r="P3135">
        <v>382</v>
      </c>
      <c r="Q3135">
        <v>26</v>
      </c>
      <c r="R3135">
        <v>31</v>
      </c>
      <c r="S3135">
        <v>970</v>
      </c>
      <c r="T3135">
        <v>1008</v>
      </c>
      <c r="U3135">
        <v>36710</v>
      </c>
      <c r="V3135">
        <v>36083</v>
      </c>
      <c r="W3135">
        <v>3806</v>
      </c>
      <c r="X3135">
        <v>3367</v>
      </c>
    </row>
    <row r="3136" spans="1:24" x14ac:dyDescent="0.35">
      <c r="A3136" s="6" t="str">
        <f t="shared" si="48"/>
        <v>56027</v>
      </c>
      <c r="B3136">
        <v>56</v>
      </c>
      <c r="C3136">
        <v>27</v>
      </c>
      <c r="D3136" t="s">
        <v>3050</v>
      </c>
      <c r="E3136" t="s">
        <v>4962</v>
      </c>
      <c r="F3136">
        <v>2471</v>
      </c>
      <c r="G3136">
        <v>1117</v>
      </c>
      <c r="H3136">
        <v>1354</v>
      </c>
      <c r="I3136">
        <v>1065</v>
      </c>
      <c r="J3136">
        <v>1277</v>
      </c>
      <c r="K3136">
        <v>14</v>
      </c>
      <c r="L3136">
        <v>7</v>
      </c>
      <c r="M3136">
        <v>10</v>
      </c>
      <c r="N3136">
        <v>23</v>
      </c>
      <c r="O3136">
        <v>3</v>
      </c>
      <c r="P3136">
        <v>10</v>
      </c>
      <c r="Q3136">
        <v>0</v>
      </c>
      <c r="R3136">
        <v>0</v>
      </c>
      <c r="S3136">
        <v>25</v>
      </c>
      <c r="T3136">
        <v>37</v>
      </c>
      <c r="U3136">
        <v>1080</v>
      </c>
      <c r="V3136">
        <v>1307</v>
      </c>
      <c r="W3136">
        <v>37</v>
      </c>
      <c r="X3136">
        <v>47</v>
      </c>
    </row>
    <row r="3137" spans="1:24" x14ac:dyDescent="0.35">
      <c r="A3137" s="6" t="str">
        <f t="shared" si="48"/>
        <v>56029</v>
      </c>
      <c r="B3137">
        <v>56</v>
      </c>
      <c r="C3137">
        <v>29</v>
      </c>
      <c r="D3137" t="s">
        <v>3050</v>
      </c>
      <c r="E3137" t="s">
        <v>523</v>
      </c>
      <c r="F3137">
        <v>29627</v>
      </c>
      <c r="G3137">
        <v>14791</v>
      </c>
      <c r="H3137">
        <v>14836</v>
      </c>
      <c r="I3137">
        <v>14205</v>
      </c>
      <c r="J3137">
        <v>14227</v>
      </c>
      <c r="K3137">
        <v>123</v>
      </c>
      <c r="L3137">
        <v>77</v>
      </c>
      <c r="M3137">
        <v>128</v>
      </c>
      <c r="N3137">
        <v>162</v>
      </c>
      <c r="O3137">
        <v>95</v>
      </c>
      <c r="P3137">
        <v>142</v>
      </c>
      <c r="Q3137">
        <v>8</v>
      </c>
      <c r="R3137">
        <v>12</v>
      </c>
      <c r="S3137">
        <v>232</v>
      </c>
      <c r="T3137">
        <v>216</v>
      </c>
      <c r="U3137">
        <v>13919</v>
      </c>
      <c r="V3137">
        <v>14013</v>
      </c>
      <c r="W3137">
        <v>872</v>
      </c>
      <c r="X3137">
        <v>823</v>
      </c>
    </row>
    <row r="3138" spans="1:24" x14ac:dyDescent="0.35">
      <c r="A3138" s="6" t="str">
        <f t="shared" ref="A3138:A3145" si="49">TEXT(B3138*1000+C3138,"00000")</f>
        <v>56031</v>
      </c>
      <c r="B3138">
        <v>56</v>
      </c>
      <c r="C3138">
        <v>31</v>
      </c>
      <c r="D3138" t="s">
        <v>3050</v>
      </c>
      <c r="E3138" t="s">
        <v>2553</v>
      </c>
      <c r="F3138">
        <v>8601</v>
      </c>
      <c r="G3138">
        <v>4341</v>
      </c>
      <c r="H3138">
        <v>4260</v>
      </c>
      <c r="I3138">
        <v>4156</v>
      </c>
      <c r="J3138">
        <v>4077</v>
      </c>
      <c r="K3138">
        <v>33</v>
      </c>
      <c r="L3138">
        <v>22</v>
      </c>
      <c r="M3138">
        <v>45</v>
      </c>
      <c r="N3138">
        <v>47</v>
      </c>
      <c r="O3138">
        <v>31</v>
      </c>
      <c r="P3138">
        <v>29</v>
      </c>
      <c r="Q3138">
        <v>4</v>
      </c>
      <c r="R3138">
        <v>4</v>
      </c>
      <c r="S3138">
        <v>72</v>
      </c>
      <c r="T3138">
        <v>81</v>
      </c>
      <c r="U3138">
        <v>3932</v>
      </c>
      <c r="V3138">
        <v>3958</v>
      </c>
      <c r="W3138">
        <v>409</v>
      </c>
      <c r="X3138">
        <v>302</v>
      </c>
    </row>
    <row r="3139" spans="1:24" x14ac:dyDescent="0.35">
      <c r="A3139" s="6" t="str">
        <f t="shared" si="49"/>
        <v>56033</v>
      </c>
      <c r="B3139">
        <v>56</v>
      </c>
      <c r="C3139">
        <v>33</v>
      </c>
      <c r="D3139" t="s">
        <v>3050</v>
      </c>
      <c r="E3139" t="s">
        <v>1619</v>
      </c>
      <c r="F3139">
        <v>30917</v>
      </c>
      <c r="G3139">
        <v>15553</v>
      </c>
      <c r="H3139">
        <v>15364</v>
      </c>
      <c r="I3139">
        <v>14827</v>
      </c>
      <c r="J3139">
        <v>14635</v>
      </c>
      <c r="K3139">
        <v>135</v>
      </c>
      <c r="L3139">
        <v>100</v>
      </c>
      <c r="M3139">
        <v>225</v>
      </c>
      <c r="N3139">
        <v>186</v>
      </c>
      <c r="O3139">
        <v>97</v>
      </c>
      <c r="P3139">
        <v>164</v>
      </c>
      <c r="Q3139">
        <v>13</v>
      </c>
      <c r="R3139">
        <v>14</v>
      </c>
      <c r="S3139">
        <v>256</v>
      </c>
      <c r="T3139">
        <v>265</v>
      </c>
      <c r="U3139">
        <v>14846</v>
      </c>
      <c r="V3139">
        <v>14657</v>
      </c>
      <c r="W3139">
        <v>707</v>
      </c>
      <c r="X3139">
        <v>707</v>
      </c>
    </row>
    <row r="3140" spans="1:24" x14ac:dyDescent="0.35">
      <c r="A3140" s="6" t="str">
        <f t="shared" si="49"/>
        <v>56035</v>
      </c>
      <c r="B3140">
        <v>56</v>
      </c>
      <c r="C3140">
        <v>35</v>
      </c>
      <c r="D3140" t="s">
        <v>3050</v>
      </c>
      <c r="E3140" t="s">
        <v>4967</v>
      </c>
      <c r="F3140">
        <v>8726</v>
      </c>
      <c r="G3140">
        <v>4631</v>
      </c>
      <c r="H3140">
        <v>4095</v>
      </c>
      <c r="I3140">
        <v>4395</v>
      </c>
      <c r="J3140">
        <v>3903</v>
      </c>
      <c r="K3140">
        <v>49</v>
      </c>
      <c r="L3140">
        <v>28</v>
      </c>
      <c r="M3140">
        <v>58</v>
      </c>
      <c r="N3140">
        <v>49</v>
      </c>
      <c r="O3140">
        <v>32</v>
      </c>
      <c r="P3140">
        <v>37</v>
      </c>
      <c r="Q3140">
        <v>5</v>
      </c>
      <c r="R3140">
        <v>2</v>
      </c>
      <c r="S3140">
        <v>92</v>
      </c>
      <c r="T3140">
        <v>76</v>
      </c>
      <c r="U3140">
        <v>4299</v>
      </c>
      <c r="V3140">
        <v>3786</v>
      </c>
      <c r="W3140">
        <v>332</v>
      </c>
      <c r="X3140">
        <v>309</v>
      </c>
    </row>
    <row r="3141" spans="1:24" x14ac:dyDescent="0.35">
      <c r="A3141" s="6" t="str">
        <f t="shared" si="49"/>
        <v>56037</v>
      </c>
      <c r="B3141">
        <v>56</v>
      </c>
      <c r="C3141">
        <v>37</v>
      </c>
      <c r="D3141" t="s">
        <v>3050</v>
      </c>
      <c r="E3141" t="s">
        <v>4969</v>
      </c>
      <c r="F3141">
        <v>42271</v>
      </c>
      <c r="G3141">
        <v>21953</v>
      </c>
      <c r="H3141">
        <v>20318</v>
      </c>
      <c r="I3141">
        <v>20630</v>
      </c>
      <c r="J3141">
        <v>19081</v>
      </c>
      <c r="K3141">
        <v>322</v>
      </c>
      <c r="L3141">
        <v>234</v>
      </c>
      <c r="M3141">
        <v>323</v>
      </c>
      <c r="N3141">
        <v>290</v>
      </c>
      <c r="O3141">
        <v>181</v>
      </c>
      <c r="P3141">
        <v>231</v>
      </c>
      <c r="Q3141">
        <v>36</v>
      </c>
      <c r="R3141">
        <v>33</v>
      </c>
      <c r="S3141">
        <v>461</v>
      </c>
      <c r="T3141">
        <v>449</v>
      </c>
      <c r="U3141">
        <v>18278</v>
      </c>
      <c r="V3141">
        <v>17055</v>
      </c>
      <c r="W3141">
        <v>3675</v>
      </c>
      <c r="X3141">
        <v>3263</v>
      </c>
    </row>
    <row r="3142" spans="1:24" x14ac:dyDescent="0.35">
      <c r="A3142" s="6" t="str">
        <f t="shared" si="49"/>
        <v>56039</v>
      </c>
      <c r="B3142">
        <v>56</v>
      </c>
      <c r="C3142">
        <v>39</v>
      </c>
      <c r="D3142" t="s">
        <v>3050</v>
      </c>
      <c r="E3142" t="s">
        <v>1035</v>
      </c>
      <c r="F3142">
        <v>23323</v>
      </c>
      <c r="G3142">
        <v>12171</v>
      </c>
      <c r="H3142">
        <v>11152</v>
      </c>
      <c r="I3142">
        <v>11570</v>
      </c>
      <c r="J3142">
        <v>10564</v>
      </c>
      <c r="K3142">
        <v>109</v>
      </c>
      <c r="L3142">
        <v>74</v>
      </c>
      <c r="M3142">
        <v>120</v>
      </c>
      <c r="N3142">
        <v>108</v>
      </c>
      <c r="O3142">
        <v>148</v>
      </c>
      <c r="P3142">
        <v>207</v>
      </c>
      <c r="Q3142">
        <v>20</v>
      </c>
      <c r="R3142">
        <v>17</v>
      </c>
      <c r="S3142">
        <v>204</v>
      </c>
      <c r="T3142">
        <v>182</v>
      </c>
      <c r="U3142">
        <v>10425</v>
      </c>
      <c r="V3142">
        <v>9595</v>
      </c>
      <c r="W3142">
        <v>1746</v>
      </c>
      <c r="X3142">
        <v>1557</v>
      </c>
    </row>
    <row r="3143" spans="1:24" x14ac:dyDescent="0.35">
      <c r="A3143" s="6" t="str">
        <f t="shared" si="49"/>
        <v>56041</v>
      </c>
      <c r="B3143">
        <v>56</v>
      </c>
      <c r="C3143">
        <v>41</v>
      </c>
      <c r="D3143" t="s">
        <v>3050</v>
      </c>
      <c r="E3143" t="s">
        <v>4972</v>
      </c>
      <c r="F3143">
        <v>20445</v>
      </c>
      <c r="G3143">
        <v>10395</v>
      </c>
      <c r="H3143">
        <v>10050</v>
      </c>
      <c r="I3143">
        <v>9937</v>
      </c>
      <c r="J3143">
        <v>9586</v>
      </c>
      <c r="K3143">
        <v>71</v>
      </c>
      <c r="L3143">
        <v>60</v>
      </c>
      <c r="M3143">
        <v>147</v>
      </c>
      <c r="N3143">
        <v>164</v>
      </c>
      <c r="O3143">
        <v>39</v>
      </c>
      <c r="P3143">
        <v>59</v>
      </c>
      <c r="Q3143">
        <v>16</v>
      </c>
      <c r="R3143">
        <v>15</v>
      </c>
      <c r="S3143">
        <v>185</v>
      </c>
      <c r="T3143">
        <v>166</v>
      </c>
      <c r="U3143">
        <v>9413</v>
      </c>
      <c r="V3143">
        <v>9050</v>
      </c>
      <c r="W3143">
        <v>982</v>
      </c>
      <c r="X3143">
        <v>1000</v>
      </c>
    </row>
    <row r="3144" spans="1:24" x14ac:dyDescent="0.35">
      <c r="A3144" s="6" t="str">
        <f t="shared" si="49"/>
        <v>56043</v>
      </c>
      <c r="B3144">
        <v>56</v>
      </c>
      <c r="C3144">
        <v>43</v>
      </c>
      <c r="D3144" t="s">
        <v>3050</v>
      </c>
      <c r="E3144" t="s">
        <v>4974</v>
      </c>
      <c r="F3144">
        <v>7679</v>
      </c>
      <c r="G3144">
        <v>3946</v>
      </c>
      <c r="H3144">
        <v>3733</v>
      </c>
      <c r="I3144">
        <v>3751</v>
      </c>
      <c r="J3144">
        <v>3534</v>
      </c>
      <c r="K3144">
        <v>24</v>
      </c>
      <c r="L3144">
        <v>14</v>
      </c>
      <c r="M3144">
        <v>59</v>
      </c>
      <c r="N3144">
        <v>70</v>
      </c>
      <c r="O3144">
        <v>26</v>
      </c>
      <c r="P3144">
        <v>37</v>
      </c>
      <c r="Q3144">
        <v>3</v>
      </c>
      <c r="R3144">
        <v>2</v>
      </c>
      <c r="S3144">
        <v>83</v>
      </c>
      <c r="T3144">
        <v>76</v>
      </c>
      <c r="U3144">
        <v>3383</v>
      </c>
      <c r="V3144">
        <v>3214</v>
      </c>
      <c r="W3144">
        <v>563</v>
      </c>
      <c r="X3144">
        <v>519</v>
      </c>
    </row>
    <row r="3145" spans="1:24" x14ac:dyDescent="0.35">
      <c r="A3145" s="6" t="str">
        <f t="shared" si="49"/>
        <v>56045</v>
      </c>
      <c r="B3145">
        <v>56</v>
      </c>
      <c r="C3145">
        <v>45</v>
      </c>
      <c r="D3145" t="s">
        <v>3050</v>
      </c>
      <c r="E3145" t="s">
        <v>4976</v>
      </c>
      <c r="F3145">
        <v>6838</v>
      </c>
      <c r="G3145">
        <v>3713</v>
      </c>
      <c r="H3145">
        <v>3125</v>
      </c>
      <c r="I3145">
        <v>3465</v>
      </c>
      <c r="J3145">
        <v>2906</v>
      </c>
      <c r="K3145">
        <v>40</v>
      </c>
      <c r="L3145">
        <v>14</v>
      </c>
      <c r="M3145">
        <v>91</v>
      </c>
      <c r="N3145">
        <v>58</v>
      </c>
      <c r="O3145">
        <v>31</v>
      </c>
      <c r="P3145">
        <v>64</v>
      </c>
      <c r="Q3145">
        <v>2</v>
      </c>
      <c r="R3145">
        <v>0</v>
      </c>
      <c r="S3145">
        <v>84</v>
      </c>
      <c r="T3145">
        <v>83</v>
      </c>
      <c r="U3145">
        <v>3530</v>
      </c>
      <c r="V3145">
        <v>2999</v>
      </c>
      <c r="W3145">
        <v>183</v>
      </c>
      <c r="X3145">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topLeftCell="H1" workbookViewId="0">
      <pane ySplit="1" topLeftCell="A242" activePane="bottomLeft" state="frozen"/>
      <selection pane="bottomLeft" activeCell="D242" sqref="D242"/>
    </sheetView>
  </sheetViews>
  <sheetFormatPr defaultRowHeight="14.5" x14ac:dyDescent="0.35"/>
  <cols>
    <col min="1" max="1" width="9.1796875"/>
    <col min="2" max="2" width="16" customWidth="1"/>
    <col min="3" max="3" width="20.81640625" style="9" customWidth="1"/>
    <col min="4" max="4" width="12.54296875" customWidth="1"/>
    <col min="5" max="5" width="12.54296875" style="9" customWidth="1"/>
    <col min="6" max="8" width="12.54296875" customWidth="1"/>
    <col min="9" max="9" width="12.54296875" style="9" customWidth="1"/>
    <col min="10" max="10" width="12.54296875" customWidth="1"/>
    <col min="11" max="11" width="12.54296875" style="9" customWidth="1"/>
    <col min="12" max="24" width="19.54296875" customWidth="1"/>
  </cols>
  <sheetData>
    <row r="1" spans="1:24" x14ac:dyDescent="0.35">
      <c r="A1" s="11" t="s">
        <v>17</v>
      </c>
      <c r="B1" s="11" t="s">
        <v>18</v>
      </c>
      <c r="C1" s="17" t="s">
        <v>19</v>
      </c>
      <c r="D1" s="4" t="s">
        <v>5149</v>
      </c>
      <c r="E1" s="15" t="s">
        <v>5150</v>
      </c>
      <c r="F1" s="4" t="s">
        <v>5151</v>
      </c>
      <c r="G1" s="4" t="s">
        <v>5152</v>
      </c>
      <c r="H1" s="4" t="s">
        <v>5153</v>
      </c>
      <c r="I1" s="15" t="s">
        <v>5154</v>
      </c>
      <c r="J1" s="4" t="s">
        <v>5155</v>
      </c>
      <c r="K1" s="15" t="s">
        <v>5156</v>
      </c>
      <c r="L1" s="4" t="s">
        <v>5199</v>
      </c>
      <c r="M1" s="12" t="s">
        <v>5200</v>
      </c>
      <c r="N1" s="12" t="s">
        <v>5201</v>
      </c>
      <c r="O1" s="4" t="s">
        <v>5202</v>
      </c>
      <c r="P1" s="4" t="s">
        <v>5203</v>
      </c>
      <c r="Q1" s="4" t="s">
        <v>5204</v>
      </c>
      <c r="R1" s="4" t="s">
        <v>5205</v>
      </c>
      <c r="S1" s="4" t="s">
        <v>5206</v>
      </c>
      <c r="T1" s="4" t="s">
        <v>5207</v>
      </c>
      <c r="U1" s="4" t="s">
        <v>5208</v>
      </c>
      <c r="V1" s="4" t="s">
        <v>5209</v>
      </c>
      <c r="W1" s="4" t="s">
        <v>5210</v>
      </c>
      <c r="X1" s="4" t="s">
        <v>5211</v>
      </c>
    </row>
    <row r="2" spans="1:24" x14ac:dyDescent="0.35">
      <c r="A2" s="13" t="s">
        <v>20</v>
      </c>
      <c r="B2" s="13" t="s">
        <v>21</v>
      </c>
      <c r="C2" s="18" t="s">
        <v>22</v>
      </c>
      <c r="D2" s="14">
        <f>SUMIFS('Census Data'!G:G,'Census Data'!$A:$A,$A2)/SUMIFS('Census Data'!$F:$F,'Census Data'!$A:$A,$A2)</f>
        <v>0.48798653267357039</v>
      </c>
      <c r="E2" s="16">
        <f>SUMIFS('Census Data'!H:H,'Census Data'!$A:$A,$A2)/SUMIFS('Census Data'!$F:$F,'Census Data'!$A:$A,$A2)</f>
        <v>0.51201346732642961</v>
      </c>
      <c r="F2" s="14">
        <f>SUM(SUMIFS('Census Data'!I:I,'Census Data'!$A:$A,$A2),SUMIFS('Census Data'!J:J,'Census Data'!$A:$A,$A2))/SUMIFS('Census Data'!$F:$F,'Census Data'!$A:$A,$A2)</f>
        <v>0.75864238466901324</v>
      </c>
      <c r="G2" s="14">
        <f>SUM(SUMIFS('Census Data'!K:K,'Census Data'!$A:$A,$A2),SUMIFS('Census Data'!L:L,'Census Data'!$A:$A,$A2))/SUMIFS('Census Data'!$F:$F,'Census Data'!$A:$A,$A2)</f>
        <v>0.20488360625074392</v>
      </c>
      <c r="H2" s="14">
        <f>SUM(SUMIFS('Census Data'!O:O,'Census Data'!$A:$A,$A2),SUMIFS('Census Data'!P:P,'Census Data'!$A:$A,$A2))/SUMIFS('Census Data'!$F:$F,'Census Data'!$A:$A,$A2)</f>
        <v>1.1732898025812375E-2</v>
      </c>
      <c r="I2" s="16">
        <f>100%-SUM(F2:H2)</f>
        <v>2.4741111054430553E-2</v>
      </c>
      <c r="J2" s="14">
        <f>SUM(SUMIFS('Census Data'!W:W,'Census Data'!$A:$A,$A2),SUMIFS('Census Data'!X:X,'Census Data'!$A:$A,$A2))/SUMIFS('Census Data'!$F:$F,'Census Data'!$A:$A,$A2)</f>
        <v>3.5929874679045723E-2</v>
      </c>
      <c r="K2" s="16">
        <f>100%-J2</f>
        <v>0.96407012532095426</v>
      </c>
      <c r="L2" s="19">
        <f>'EPA Data'!D3/SUM('EPA Data'!D:D)</f>
        <v>2.2121576512595405E-4</v>
      </c>
      <c r="M2" s="19">
        <f>'EPA Data'!E3/SUM('EPA Data'!E:E)</f>
        <v>2.1152756891860278E-4</v>
      </c>
      <c r="N2" s="19">
        <f>'EPA Data'!F3/SUM('EPA Data'!F:F)</f>
        <v>2.7962680144142245E-4</v>
      </c>
      <c r="O2" s="19">
        <f>'EPA Data'!G3/SUM('EPA Data'!G:G)</f>
        <v>9.1330573658354809E-5</v>
      </c>
      <c r="P2" s="19">
        <f>'EPA Data'!H3/SUM('EPA Data'!H:H)</f>
        <v>2.0247852987191647E-4</v>
      </c>
      <c r="Q2" s="19">
        <f>'EPA Data'!I3/SUM('EPA Data'!I:I)</f>
        <v>2.13528921140426E-4</v>
      </c>
      <c r="R2" s="19">
        <f>'EPA Data'!J3/SUM('EPA Data'!J:J)</f>
        <v>1.5669633891697809E-4</v>
      </c>
      <c r="S2" s="19">
        <f>'EPA Data'!K3/SUM('EPA Data'!K:K)</f>
        <v>3.3141288665632806E-4</v>
      </c>
      <c r="T2" s="19">
        <f>'EPA Data'!L3/SUM('EPA Data'!L:L)</f>
        <v>4.6448816943456326E-4</v>
      </c>
      <c r="U2" s="19">
        <f>'EPA Data'!M3/SUM('EPA Data'!M:M)</f>
        <v>6.3850251676398424E-5</v>
      </c>
      <c r="V2" s="19">
        <f>'EPA Data'!N3/SUM('EPA Data'!N:N)</f>
        <v>8.9949085235391081E-5</v>
      </c>
      <c r="W2" s="19">
        <f>'EPA Data'!O3/SUM('EPA Data'!O:O)</f>
        <v>1.5277509818019985E-4</v>
      </c>
      <c r="X2" s="19">
        <f>'EPA Data'!P3/SUM('EPA Data'!P:P)</f>
        <v>2.207066759044312E-4</v>
      </c>
    </row>
    <row r="3" spans="1:24" x14ac:dyDescent="0.35">
      <c r="A3" s="13" t="s">
        <v>23</v>
      </c>
      <c r="B3" s="13" t="s">
        <v>21</v>
      </c>
      <c r="C3" s="18" t="s">
        <v>24</v>
      </c>
      <c r="D3" s="14">
        <f>SUMIFS('Census Data'!G:G,'Census Data'!$A:$A,$A3)/SUMIFS('Census Data'!$F:$F,'Census Data'!$A:$A,$A3)</f>
        <v>0.4886481308895102</v>
      </c>
      <c r="E3" s="16">
        <f>SUMIFS('Census Data'!H:H,'Census Data'!$A:$A,$A3)/SUMIFS('Census Data'!$F:$F,'Census Data'!$A:$A,$A3)</f>
        <v>0.5113518691104898</v>
      </c>
      <c r="F3" s="14">
        <f>SUM(SUMIFS('Census Data'!I:I,'Census Data'!$A:$A,$A3),SUMIFS('Census Data'!J:J,'Census Data'!$A:$A,$A3))/SUMIFS('Census Data'!$F:$F,'Census Data'!$A:$A,$A3)</f>
        <v>0.87322667495081285</v>
      </c>
      <c r="G3" s="14">
        <f>SUM(SUMIFS('Census Data'!K:K,'Census Data'!$A:$A,$A3),SUMIFS('Census Data'!L:L,'Census Data'!$A:$A,$A3))/SUMIFS('Census Data'!$F:$F,'Census Data'!$A:$A,$A3)</f>
        <v>8.7540126333229787E-2</v>
      </c>
      <c r="H3" s="14">
        <f>SUM(SUMIFS('Census Data'!O:O,'Census Data'!$A:$A,$A3),SUMIFS('Census Data'!P:P,'Census Data'!$A:$A,$A3))/SUMIFS('Census Data'!$F:$F,'Census Data'!$A:$A,$A3)</f>
        <v>1.0937661799730766E-2</v>
      </c>
      <c r="I3" s="16">
        <f t="shared" ref="I3:I66" si="0">100%-SUM(F3:H3)</f>
        <v>2.8295536916226549E-2</v>
      </c>
      <c r="J3" s="14">
        <f>SUM(SUMIFS('Census Data'!W:W,'Census Data'!$A:$A,$A3),SUMIFS('Census Data'!X:X,'Census Data'!$A:$A,$A3))/SUMIFS('Census Data'!$F:$F,'Census Data'!$A:$A,$A3)</f>
        <v>5.4584757170964067E-2</v>
      </c>
      <c r="K3" s="16">
        <f t="shared" ref="K3:K66" si="1">100%-J3</f>
        <v>0.94541524282903588</v>
      </c>
      <c r="L3" s="19">
        <f>'EPA Data'!D4/SUM('EPA Data'!D:D)</f>
        <v>6.1853910079880776E-4</v>
      </c>
      <c r="M3" s="19">
        <f>'EPA Data'!E4/SUM('EPA Data'!E:E)</f>
        <v>6.4209678615931439E-4</v>
      </c>
      <c r="N3" s="19">
        <f>'EPA Data'!F4/SUM('EPA Data'!F:F)</f>
        <v>1.0528247907504484E-3</v>
      </c>
      <c r="O3" s="19">
        <f>'EPA Data'!G4/SUM('EPA Data'!G:G)</f>
        <v>4.7540482078345603E-4</v>
      </c>
      <c r="P3" s="19">
        <f>'EPA Data'!H4/SUM('EPA Data'!H:H)</f>
        <v>6.7820856735044432E-4</v>
      </c>
      <c r="Q3" s="19">
        <f>'EPA Data'!I4/SUM('EPA Data'!I:I)</f>
        <v>9.0519250661477528E-4</v>
      </c>
      <c r="R3" s="19">
        <f>'EPA Data'!J4/SUM('EPA Data'!J:J)</f>
        <v>5.8418171780245346E-4</v>
      </c>
      <c r="S3" s="19">
        <f>'EPA Data'!K4/SUM('EPA Data'!K:K)</f>
        <v>9.389095207045534E-4</v>
      </c>
      <c r="T3" s="19">
        <f>'EPA Data'!L4/SUM('EPA Data'!L:L)</f>
        <v>1.727704129278267E-3</v>
      </c>
      <c r="U3" s="19">
        <f>'EPA Data'!M4/SUM('EPA Data'!M:M)</f>
        <v>2.2044817682798505E-4</v>
      </c>
      <c r="V3" s="19">
        <f>'EPA Data'!N4/SUM('EPA Data'!N:N)</f>
        <v>2.3505086060806701E-4</v>
      </c>
      <c r="W3" s="19">
        <f>'EPA Data'!O4/SUM('EPA Data'!O:O)</f>
        <v>5.0107768599490698E-4</v>
      </c>
      <c r="X3" s="19">
        <f>'EPA Data'!P4/SUM('EPA Data'!P:P)</f>
        <v>5.5515975287502529E-4</v>
      </c>
    </row>
    <row r="4" spans="1:24" x14ac:dyDescent="0.35">
      <c r="A4" s="13" t="s">
        <v>25</v>
      </c>
      <c r="B4" s="13" t="s">
        <v>21</v>
      </c>
      <c r="C4" s="18" t="s">
        <v>26</v>
      </c>
      <c r="D4" s="14">
        <f>SUMIFS('Census Data'!G:G,'Census Data'!$A:$A,$A4)/SUMIFS('Census Data'!$F:$F,'Census Data'!$A:$A,$A4)</f>
        <v>0.52883586349042766</v>
      </c>
      <c r="E4" s="16">
        <f>SUMIFS('Census Data'!H:H,'Census Data'!$A:$A,$A4)/SUMIFS('Census Data'!$F:$F,'Census Data'!$A:$A,$A4)</f>
        <v>0.47116413650957234</v>
      </c>
      <c r="F4" s="14">
        <f>SUM(SUMIFS('Census Data'!I:I,'Census Data'!$A:$A,$A4),SUMIFS('Census Data'!J:J,'Census Data'!$A:$A,$A4))/SUMIFS('Census Data'!$F:$F,'Census Data'!$A:$A,$A4)</f>
        <v>0.49403464267311425</v>
      </c>
      <c r="G4" s="14">
        <f>SUM(SUMIFS('Census Data'!K:K,'Census Data'!$A:$A,$A4),SUMIFS('Census Data'!L:L,'Census Data'!$A:$A,$A4))/SUMIFS('Census Data'!$F:$F,'Census Data'!$A:$A,$A4)</f>
        <v>0.47750604463117841</v>
      </c>
      <c r="H4" s="14">
        <f>SUM(SUMIFS('Census Data'!O:O,'Census Data'!$A:$A,$A4),SUMIFS('Census Data'!P:P,'Census Data'!$A:$A,$A4))/SUMIFS('Census Data'!$F:$F,'Census Data'!$A:$A,$A4)</f>
        <v>4.5186095366443382E-3</v>
      </c>
      <c r="I4" s="16">
        <f t="shared" si="0"/>
        <v>2.3940703159063048E-2</v>
      </c>
      <c r="J4" s="14">
        <f>SUM(SUMIFS('Census Data'!W:W,'Census Data'!$A:$A,$A4),SUMIFS('Census Data'!X:X,'Census Data'!$A:$A,$A4))/SUMIFS('Census Data'!$F:$F,'Census Data'!$A:$A,$A4)</f>
        <v>5.8543739347576201E-2</v>
      </c>
      <c r="K4" s="16">
        <f t="shared" si="1"/>
        <v>0.94145626065242383</v>
      </c>
      <c r="L4" s="19">
        <f>'EPA Data'!D5/SUM('EPA Data'!D:D)</f>
        <v>6.7373969269891379E-5</v>
      </c>
      <c r="M4" s="19">
        <f>'EPA Data'!E5/SUM('EPA Data'!E:E)</f>
        <v>7.5288550015546401E-5</v>
      </c>
      <c r="N4" s="19">
        <f>'EPA Data'!F5/SUM('EPA Data'!F:F)</f>
        <v>1.2285303023603522E-4</v>
      </c>
      <c r="O4" s="19">
        <f>'EPA Data'!G5/SUM('EPA Data'!G:G)</f>
        <v>4.2546647839102339E-5</v>
      </c>
      <c r="P4" s="19">
        <f>'EPA Data'!H5/SUM('EPA Data'!H:H)</f>
        <v>8.5508621327675747E-5</v>
      </c>
      <c r="Q4" s="19">
        <f>'EPA Data'!I5/SUM('EPA Data'!I:I)</f>
        <v>1.1763366567840941E-4</v>
      </c>
      <c r="R4" s="19">
        <f>'EPA Data'!J5/SUM('EPA Data'!J:J)</f>
        <v>6.5197041110063236E-5</v>
      </c>
      <c r="S4" s="19">
        <f>'EPA Data'!K5/SUM('EPA Data'!K:K)</f>
        <v>1.0416810875677706E-4</v>
      </c>
      <c r="T4" s="19">
        <f>'EPA Data'!L5/SUM('EPA Data'!L:L)</f>
        <v>2.2960207668642175E-4</v>
      </c>
      <c r="U4" s="19">
        <f>'EPA Data'!M5/SUM('EPA Data'!M:M)</f>
        <v>2.862413205331034E-5</v>
      </c>
      <c r="V4" s="19">
        <f>'EPA Data'!N5/SUM('EPA Data'!N:N)</f>
        <v>3.6808585334703772E-5</v>
      </c>
      <c r="W4" s="19">
        <f>'EPA Data'!O5/SUM('EPA Data'!O:O)</f>
        <v>7.4893505783055794E-5</v>
      </c>
      <c r="X4" s="19">
        <f>'EPA Data'!P5/SUM('EPA Data'!P:P)</f>
        <v>9.3701230854280126E-5</v>
      </c>
    </row>
    <row r="5" spans="1:24" x14ac:dyDescent="0.35">
      <c r="A5" s="13" t="s">
        <v>27</v>
      </c>
      <c r="B5" s="13" t="s">
        <v>21</v>
      </c>
      <c r="C5" s="18" t="s">
        <v>28</v>
      </c>
      <c r="D5" s="14">
        <f>SUMIFS('Census Data'!G:G,'Census Data'!$A:$A,$A5)/SUMIFS('Census Data'!$F:$F,'Census Data'!$A:$A,$A5)</f>
        <v>0.53212860409847096</v>
      </c>
      <c r="E5" s="16">
        <f>SUMIFS('Census Data'!H:H,'Census Data'!$A:$A,$A5)/SUMIFS('Census Data'!$F:$F,'Census Data'!$A:$A,$A5)</f>
        <v>0.4678713959015291</v>
      </c>
      <c r="F5" s="14">
        <f>SUM(SUMIFS('Census Data'!I:I,'Census Data'!$A:$A,$A5),SUMIFS('Census Data'!J:J,'Census Data'!$A:$A,$A5))/SUMIFS('Census Data'!$F:$F,'Census Data'!$A:$A,$A5)</f>
        <v>0.76772342047441822</v>
      </c>
      <c r="G5" s="14">
        <f>SUM(SUMIFS('Census Data'!K:K,'Census Data'!$A:$A,$A5),SUMIFS('Census Data'!L:L,'Census Data'!$A:$A,$A5))/SUMIFS('Census Data'!$F:$F,'Census Data'!$A:$A,$A5)</f>
        <v>0.21003542442042958</v>
      </c>
      <c r="H5" s="14">
        <f>SUM(SUMIFS('Census Data'!O:O,'Census Data'!$A:$A,$A5),SUMIFS('Census Data'!P:P,'Census Data'!$A:$A,$A5))/SUMIFS('Census Data'!$F:$F,'Census Data'!$A:$A,$A5)</f>
        <v>2.6007802340702211E-3</v>
      </c>
      <c r="I5" s="16">
        <f t="shared" si="0"/>
        <v>1.9640374871082056E-2</v>
      </c>
      <c r="J5" s="14">
        <f>SUM(SUMIFS('Census Data'!W:W,'Census Data'!$A:$A,$A5),SUMIFS('Census Data'!X:X,'Census Data'!$A:$A,$A5))/SUMIFS('Census Data'!$F:$F,'Census Data'!$A:$A,$A5)</f>
        <v>3.2016501502174791E-2</v>
      </c>
      <c r="K5" s="16">
        <f t="shared" si="1"/>
        <v>0.96798349849782517</v>
      </c>
      <c r="L5" s="19">
        <f>'EPA Data'!D6/SUM('EPA Data'!D:D)</f>
        <v>6.6922961720215719E-5</v>
      </c>
      <c r="M5" s="19">
        <f>'EPA Data'!E6/SUM('EPA Data'!E:E)</f>
        <v>9.7753139704597877E-5</v>
      </c>
      <c r="N5" s="19">
        <f>'EPA Data'!F6/SUM('EPA Data'!F:F)</f>
        <v>1.3317120198218734E-4</v>
      </c>
      <c r="O5" s="19">
        <f>'EPA Data'!G6/SUM('EPA Data'!G:G)</f>
        <v>4.2265662740429575E-5</v>
      </c>
      <c r="P5" s="19">
        <f>'EPA Data'!H6/SUM('EPA Data'!H:H)</f>
        <v>9.3796074290997299E-5</v>
      </c>
      <c r="Q5" s="19">
        <f>'EPA Data'!I6/SUM('EPA Data'!I:I)</f>
        <v>9.1307374358398473E-5</v>
      </c>
      <c r="R5" s="19">
        <f>'EPA Data'!J6/SUM('EPA Data'!J:J)</f>
        <v>6.8416155875485727E-5</v>
      </c>
      <c r="S5" s="19">
        <f>'EPA Data'!K6/SUM('EPA Data'!K:K)</f>
        <v>1.5476154066217999E-4</v>
      </c>
      <c r="T5" s="19">
        <f>'EPA Data'!L6/SUM('EPA Data'!L:L)</f>
        <v>1.9579920017870909E-4</v>
      </c>
      <c r="U5" s="19">
        <f>'EPA Data'!M6/SUM('EPA Data'!M:M)</f>
        <v>2.9649467100640194E-5</v>
      </c>
      <c r="V5" s="19">
        <f>'EPA Data'!N6/SUM('EPA Data'!N:N)</f>
        <v>4.2999485091068232E-5</v>
      </c>
      <c r="W5" s="19">
        <f>'EPA Data'!O6/SUM('EPA Data'!O:O)</f>
        <v>7.09130721995241E-5</v>
      </c>
      <c r="X5" s="19">
        <f>'EPA Data'!P6/SUM('EPA Data'!P:P)</f>
        <v>1.0340093399565281E-4</v>
      </c>
    </row>
    <row r="6" spans="1:24" x14ac:dyDescent="0.35">
      <c r="A6" s="13" t="s">
        <v>29</v>
      </c>
      <c r="B6" s="13" t="s">
        <v>21</v>
      </c>
      <c r="C6" s="18" t="s">
        <v>30</v>
      </c>
      <c r="D6" s="14">
        <f>SUMIFS('Census Data'!G:G,'Census Data'!$A:$A,$A6)/SUMIFS('Census Data'!$F:$F,'Census Data'!$A:$A,$A6)</f>
        <v>0.49702350752579061</v>
      </c>
      <c r="E6" s="16">
        <f>SUMIFS('Census Data'!H:H,'Census Data'!$A:$A,$A6)/SUMIFS('Census Data'!$F:$F,'Census Data'!$A:$A,$A6)</f>
        <v>0.50297649247420939</v>
      </c>
      <c r="F6" s="14">
        <f>SUM(SUMIFS('Census Data'!I:I,'Census Data'!$A:$A,$A6),SUMIFS('Census Data'!J:J,'Census Data'!$A:$A,$A6))/SUMIFS('Census Data'!$F:$F,'Census Data'!$A:$A,$A6)</f>
        <v>0.95716218501606631</v>
      </c>
      <c r="G6" s="14">
        <f>SUM(SUMIFS('Census Data'!K:K,'Census Data'!$A:$A,$A6),SUMIFS('Census Data'!L:L,'Census Data'!$A:$A,$A6))/SUMIFS('Census Data'!$F:$F,'Census Data'!$A:$A,$A6)</f>
        <v>1.719939117199391E-2</v>
      </c>
      <c r="H6" s="14">
        <f>SUM(SUMIFS('Census Data'!O:O,'Census Data'!$A:$A,$A6),SUMIFS('Census Data'!P:P,'Census Data'!$A:$A,$A6))/SUMIFS('Census Data'!$F:$F,'Census Data'!$A:$A,$A6)</f>
        <v>3.754439370877727E-3</v>
      </c>
      <c r="I6" s="16">
        <f t="shared" si="0"/>
        <v>2.1883984441062099E-2</v>
      </c>
      <c r="J6" s="14">
        <f>SUM(SUMIFS('Census Data'!W:W,'Census Data'!$A:$A,$A6),SUMIFS('Census Data'!X:X,'Census Data'!$A:$A,$A6))/SUMIFS('Census Data'!$F:$F,'Census Data'!$A:$A,$A6)</f>
        <v>9.7513952308472859E-2</v>
      </c>
      <c r="K6" s="16">
        <f t="shared" si="1"/>
        <v>0.90248604769152718</v>
      </c>
      <c r="L6" s="19">
        <f>'EPA Data'!D7/SUM('EPA Data'!D:D)</f>
        <v>1.8743118882675805E-4</v>
      </c>
      <c r="M6" s="19">
        <f>'EPA Data'!E7/SUM('EPA Data'!E:E)</f>
        <v>3.7589070262017426E-4</v>
      </c>
      <c r="N6" s="19">
        <f>'EPA Data'!F7/SUM('EPA Data'!F:F)</f>
        <v>3.8884642784503591E-4</v>
      </c>
      <c r="O6" s="19">
        <f>'EPA Data'!G7/SUM('EPA Data'!G:G)</f>
        <v>1.9141819146083951E-4</v>
      </c>
      <c r="P6" s="19">
        <f>'EPA Data'!H7/SUM('EPA Data'!H:H)</f>
        <v>3.5788946614741718E-4</v>
      </c>
      <c r="Q6" s="19">
        <f>'EPA Data'!I7/SUM('EPA Data'!I:I)</f>
        <v>2.4783975835957937E-4</v>
      </c>
      <c r="R6" s="19">
        <f>'EPA Data'!J7/SUM('EPA Data'!J:J)</f>
        <v>2.4008574299117807E-4</v>
      </c>
      <c r="S6" s="19">
        <f>'EPA Data'!K7/SUM('EPA Data'!K:K)</f>
        <v>4.7231623109399168E-4</v>
      </c>
      <c r="T6" s="19">
        <f>'EPA Data'!L7/SUM('EPA Data'!L:L)</f>
        <v>5.6479661784072834E-4</v>
      </c>
      <c r="U6" s="19">
        <f>'EPA Data'!M7/SUM('EPA Data'!M:M)</f>
        <v>1.2871184333206832E-4</v>
      </c>
      <c r="V6" s="19">
        <f>'EPA Data'!N7/SUM('EPA Data'!N:N)</f>
        <v>1.728597807216604E-4</v>
      </c>
      <c r="W6" s="19">
        <f>'EPA Data'!O7/SUM('EPA Data'!O:O)</f>
        <v>2.0306229369907613E-4</v>
      </c>
      <c r="X6" s="19">
        <f>'EPA Data'!P7/SUM('EPA Data'!P:P)</f>
        <v>3.3747357422485937E-4</v>
      </c>
    </row>
    <row r="7" spans="1:24" x14ac:dyDescent="0.35">
      <c r="A7" s="13" t="s">
        <v>31</v>
      </c>
      <c r="B7" s="13" t="s">
        <v>21</v>
      </c>
      <c r="C7" s="18" t="s">
        <v>32</v>
      </c>
      <c r="D7" s="14">
        <f>SUMIFS('Census Data'!G:G,'Census Data'!$A:$A,$A7)/SUMIFS('Census Data'!$F:$F,'Census Data'!$A:$A,$A7)</f>
        <v>0.54768339768339769</v>
      </c>
      <c r="E7" s="16">
        <f>SUMIFS('Census Data'!H:H,'Census Data'!$A:$A,$A7)/SUMIFS('Census Data'!$F:$F,'Census Data'!$A:$A,$A7)</f>
        <v>0.45231660231660231</v>
      </c>
      <c r="F7" s="14">
        <f>SUM(SUMIFS('Census Data'!I:I,'Census Data'!$A:$A,$A7),SUMIFS('Census Data'!J:J,'Census Data'!$A:$A,$A7))/SUMIFS('Census Data'!$F:$F,'Census Data'!$A:$A,$A7)</f>
        <v>0.24546332046332045</v>
      </c>
      <c r="G7" s="14">
        <f>SUM(SUMIFS('Census Data'!K:K,'Census Data'!$A:$A,$A7),SUMIFS('Census Data'!L:L,'Census Data'!$A:$A,$A7))/SUMIFS('Census Data'!$F:$F,'Census Data'!$A:$A,$A7)</f>
        <v>0.72673745173745175</v>
      </c>
      <c r="H7" s="14">
        <f>SUM(SUMIFS('Census Data'!O:O,'Census Data'!$A:$A,$A7),SUMIFS('Census Data'!P:P,'Census Data'!$A:$A,$A7))/SUMIFS('Census Data'!$F:$F,'Census Data'!$A:$A,$A7)</f>
        <v>2.3166023166023165E-3</v>
      </c>
      <c r="I7" s="16">
        <f t="shared" si="0"/>
        <v>2.5482625482625476E-2</v>
      </c>
      <c r="J7" s="14">
        <f>SUM(SUMIFS('Census Data'!W:W,'Census Data'!$A:$A,$A7),SUMIFS('Census Data'!X:X,'Census Data'!$A:$A,$A7))/SUMIFS('Census Data'!$F:$F,'Census Data'!$A:$A,$A7)</f>
        <v>5.2606177606177605E-2</v>
      </c>
      <c r="K7" s="16">
        <f t="shared" si="1"/>
        <v>0.94739382239382242</v>
      </c>
      <c r="L7" s="19">
        <f>'EPA Data'!D8/SUM('EPA Data'!D:D)</f>
        <v>2.6239208858281328E-5</v>
      </c>
      <c r="M7" s="19">
        <f>'EPA Data'!E8/SUM('EPA Data'!E:E)</f>
        <v>2.327476474286812E-5</v>
      </c>
      <c r="N7" s="19">
        <f>'EPA Data'!F8/SUM('EPA Data'!F:F)</f>
        <v>4.6742808924947833E-5</v>
      </c>
      <c r="O7" s="19">
        <f>'EPA Data'!G8/SUM('EPA Data'!G:G)</f>
        <v>1.7319754033816578E-5</v>
      </c>
      <c r="P7" s="19">
        <f>'EPA Data'!H8/SUM('EPA Data'!H:H)</f>
        <v>2.6460429604193078E-5</v>
      </c>
      <c r="Q7" s="19">
        <f>'EPA Data'!I8/SUM('EPA Data'!I:I)</f>
        <v>4.2519401060033278E-5</v>
      </c>
      <c r="R7" s="19">
        <f>'EPA Data'!J8/SUM('EPA Data'!J:J)</f>
        <v>2.4141373294673372E-5</v>
      </c>
      <c r="S7" s="19">
        <f>'EPA Data'!K8/SUM('EPA Data'!K:K)</f>
        <v>3.2511778252587721E-5</v>
      </c>
      <c r="T7" s="19">
        <f>'EPA Data'!L8/SUM('EPA Data'!L:L)</f>
        <v>9.5838790917888731E-5</v>
      </c>
      <c r="U7" s="19">
        <f>'EPA Data'!M8/SUM('EPA Data'!M:M)</f>
        <v>1.0936336017308724E-5</v>
      </c>
      <c r="V7" s="19">
        <f>'EPA Data'!N8/SUM('EPA Data'!N:N)</f>
        <v>1.1476103265880921E-5</v>
      </c>
      <c r="W7" s="19">
        <f>'EPA Data'!O8/SUM('EPA Data'!O:O)</f>
        <v>2.7701669718713335E-5</v>
      </c>
      <c r="X7" s="19">
        <f>'EPA Data'!P8/SUM('EPA Data'!P:P)</f>
        <v>2.8036000996366913E-5</v>
      </c>
    </row>
    <row r="8" spans="1:24" x14ac:dyDescent="0.35">
      <c r="A8" s="13" t="s">
        <v>33</v>
      </c>
      <c r="B8" s="13" t="s">
        <v>21</v>
      </c>
      <c r="C8" s="18" t="s">
        <v>34</v>
      </c>
      <c r="D8" s="14">
        <f>SUMIFS('Census Data'!G:G,'Census Data'!$A:$A,$A8)/SUMIFS('Census Data'!$F:$F,'Census Data'!$A:$A,$A8)</f>
        <v>0.47012496062165282</v>
      </c>
      <c r="E8" s="16">
        <f>SUMIFS('Census Data'!H:H,'Census Data'!$A:$A,$A8)/SUMIFS('Census Data'!$F:$F,'Census Data'!$A:$A,$A8)</f>
        <v>0.52987503937834712</v>
      </c>
      <c r="F8" s="14">
        <f>SUM(SUMIFS('Census Data'!I:I,'Census Data'!$A:$A,$A8),SUMIFS('Census Data'!J:J,'Census Data'!$A:$A,$A8))/SUMIFS('Census Data'!$F:$F,'Census Data'!$A:$A,$A8)</f>
        <v>0.51848157093352931</v>
      </c>
      <c r="G8" s="14">
        <f>SUM(SUMIFS('Census Data'!K:K,'Census Data'!$A:$A,$A8),SUMIFS('Census Data'!L:L,'Census Data'!$A:$A,$A8))/SUMIFS('Census Data'!$F:$F,'Census Data'!$A:$A,$A8)</f>
        <v>0.45090832720781265</v>
      </c>
      <c r="H8" s="14">
        <f>SUM(SUMIFS('Census Data'!O:O,'Census Data'!$A:$A,$A8),SUMIFS('Census Data'!P:P,'Census Data'!$A:$A,$A8))/SUMIFS('Census Data'!$F:$F,'Census Data'!$A:$A,$A8)</f>
        <v>1.4648745143337184E-2</v>
      </c>
      <c r="I8" s="16">
        <f t="shared" si="0"/>
        <v>1.596135671532084E-2</v>
      </c>
      <c r="J8" s="14">
        <f>SUM(SUMIFS('Census Data'!W:W,'Census Data'!$A:$A,$A8),SUMIFS('Census Data'!X:X,'Census Data'!$A:$A,$A8))/SUMIFS('Census Data'!$F:$F,'Census Data'!$A:$A,$A8)</f>
        <v>1.5016276383492597E-2</v>
      </c>
      <c r="K8" s="16">
        <f t="shared" si="1"/>
        <v>0.98498372361650743</v>
      </c>
      <c r="L8" s="19">
        <f>'EPA Data'!D9/SUM('EPA Data'!D:D)</f>
        <v>5.9950641305793165E-5</v>
      </c>
      <c r="M8" s="19">
        <f>'EPA Data'!E9/SUM('EPA Data'!E:E)</f>
        <v>6.7063673090067303E-5</v>
      </c>
      <c r="N8" s="19">
        <f>'EPA Data'!F9/SUM('EPA Data'!F:F)</f>
        <v>1.1308807738192303E-4</v>
      </c>
      <c r="O8" s="19">
        <f>'EPA Data'!G9/SUM('EPA Data'!G:G)</f>
        <v>3.9022041603550378E-5</v>
      </c>
      <c r="P8" s="19">
        <f>'EPA Data'!H9/SUM('EPA Data'!H:H)</f>
        <v>7.3327472844347659E-5</v>
      </c>
      <c r="Q8" s="19">
        <f>'EPA Data'!I9/SUM('EPA Data'!I:I)</f>
        <v>1.0481760649254627E-4</v>
      </c>
      <c r="R8" s="19">
        <f>'EPA Data'!J9/SUM('EPA Data'!J:J)</f>
        <v>5.8338714172391902E-5</v>
      </c>
      <c r="S8" s="19">
        <f>'EPA Data'!K9/SUM('EPA Data'!K:K)</f>
        <v>1.0529437524022333E-4</v>
      </c>
      <c r="T8" s="19">
        <f>'EPA Data'!L9/SUM('EPA Data'!L:L)</f>
        <v>1.9480238108330049E-4</v>
      </c>
      <c r="U8" s="19">
        <f>'EPA Data'!M9/SUM('EPA Data'!M:M)</f>
        <v>2.2074758968484674E-5</v>
      </c>
      <c r="V8" s="19">
        <f>'EPA Data'!N9/SUM('EPA Data'!N:N)</f>
        <v>2.8902644457013788E-5</v>
      </c>
      <c r="W8" s="19">
        <f>'EPA Data'!O9/SUM('EPA Data'!O:O)</f>
        <v>6.05202716141435E-5</v>
      </c>
      <c r="X8" s="19">
        <f>'EPA Data'!P9/SUM('EPA Data'!P:P)</f>
        <v>7.5800263291901735E-5</v>
      </c>
    </row>
    <row r="9" spans="1:24" x14ac:dyDescent="0.35">
      <c r="A9" s="13" t="s">
        <v>35</v>
      </c>
      <c r="B9" s="13" t="s">
        <v>21</v>
      </c>
      <c r="C9" s="18" t="s">
        <v>36</v>
      </c>
      <c r="D9" s="14">
        <f>SUMIFS('Census Data'!G:G,'Census Data'!$A:$A,$A9)/SUMIFS('Census Data'!$F:$F,'Census Data'!$A:$A,$A9)</f>
        <v>0.4850181637052241</v>
      </c>
      <c r="E9" s="16">
        <f>SUMIFS('Census Data'!H:H,'Census Data'!$A:$A,$A9)/SUMIFS('Census Data'!$F:$F,'Census Data'!$A:$A,$A9)</f>
        <v>0.5149818362947759</v>
      </c>
      <c r="F9" s="14">
        <f>SUM(SUMIFS('Census Data'!I:I,'Census Data'!$A:$A,$A9),SUMIFS('Census Data'!J:J,'Census Data'!$A:$A,$A9))/SUMIFS('Census Data'!$F:$F,'Census Data'!$A:$A,$A9)</f>
        <v>0.74254772803393998</v>
      </c>
      <c r="G9" s="14">
        <f>SUM(SUMIFS('Census Data'!K:K,'Census Data'!$A:$A,$A9),SUMIFS('Census Data'!L:L,'Census Data'!$A:$A,$A9))/SUMIFS('Census Data'!$F:$F,'Census Data'!$A:$A,$A9)</f>
        <v>0.22107333327607973</v>
      </c>
      <c r="H9" s="14">
        <f>SUM(SUMIFS('Census Data'!O:O,'Census Data'!$A:$A,$A9),SUMIFS('Census Data'!P:P,'Census Data'!$A:$A,$A9))/SUMIFS('Census Data'!$F:$F,'Census Data'!$A:$A,$A9)</f>
        <v>8.8199173830523607E-3</v>
      </c>
      <c r="I9" s="16">
        <f t="shared" si="0"/>
        <v>2.7559021306928E-2</v>
      </c>
      <c r="J9" s="14">
        <f>SUM(SUMIFS('Census Data'!W:W,'Census Data'!$A:$A,$A9),SUMIFS('Census Data'!X:X,'Census Data'!$A:$A,$A9))/SUMIFS('Census Data'!$F:$F,'Census Data'!$A:$A,$A9)</f>
        <v>4.2725500468048197E-2</v>
      </c>
      <c r="K9" s="16">
        <f t="shared" si="1"/>
        <v>0.95727449953195176</v>
      </c>
      <c r="L9" s="19">
        <f>'EPA Data'!D10/SUM('EPA Data'!D:D)</f>
        <v>4.3628869171910437E-4</v>
      </c>
      <c r="M9" s="19">
        <f>'EPA Data'!E10/SUM('EPA Data'!E:E)</f>
        <v>6.3779607293592546E-4</v>
      </c>
      <c r="N9" s="19">
        <f>'EPA Data'!F10/SUM('EPA Data'!F:F)</f>
        <v>7.8902418139412231E-4</v>
      </c>
      <c r="O9" s="19">
        <f>'EPA Data'!G10/SUM('EPA Data'!G:G)</f>
        <v>3.287896684247253E-4</v>
      </c>
      <c r="P9" s="19">
        <f>'EPA Data'!H10/SUM('EPA Data'!H:H)</f>
        <v>6.4036833457918954E-4</v>
      </c>
      <c r="Q9" s="19">
        <f>'EPA Data'!I10/SUM('EPA Data'!I:I)</f>
        <v>5.5260123629912534E-4</v>
      </c>
      <c r="R9" s="19">
        <f>'EPA Data'!J10/SUM('EPA Data'!J:J)</f>
        <v>4.1777694387105116E-4</v>
      </c>
      <c r="S9" s="19">
        <f>'EPA Data'!K10/SUM('EPA Data'!K:K)</f>
        <v>8.0665420582452796E-4</v>
      </c>
      <c r="T9" s="19">
        <f>'EPA Data'!L10/SUM('EPA Data'!L:L)</f>
        <v>1.1100788852002217E-3</v>
      </c>
      <c r="U9" s="19">
        <f>'EPA Data'!M10/SUM('EPA Data'!M:M)</f>
        <v>2.5104966636756138E-4</v>
      </c>
      <c r="V9" s="19">
        <f>'EPA Data'!N10/SUM('EPA Data'!N:N)</f>
        <v>3.2939136895880069E-4</v>
      </c>
      <c r="W9" s="19">
        <f>'EPA Data'!O10/SUM('EPA Data'!O:O)</f>
        <v>4.2768446077643649E-4</v>
      </c>
      <c r="X9" s="19">
        <f>'EPA Data'!P10/SUM('EPA Data'!P:P)</f>
        <v>5.9741776767465273E-4</v>
      </c>
    </row>
    <row r="10" spans="1:24" x14ac:dyDescent="0.35">
      <c r="A10" s="13" t="s">
        <v>37</v>
      </c>
      <c r="B10" s="13" t="s">
        <v>21</v>
      </c>
      <c r="C10" s="18" t="s">
        <v>38</v>
      </c>
      <c r="D10" s="14">
        <f>SUMIFS('Census Data'!G:G,'Census Data'!$A:$A,$A10)/SUMIFS('Census Data'!$F:$F,'Census Data'!$A:$A,$A10)</f>
        <v>0.47975382491659957</v>
      </c>
      <c r="E10" s="16">
        <f>SUMIFS('Census Data'!H:H,'Census Data'!$A:$A,$A10)/SUMIFS('Census Data'!$F:$F,'Census Data'!$A:$A,$A10)</f>
        <v>0.52024617508340043</v>
      </c>
      <c r="F10" s="14">
        <f>SUM(SUMIFS('Census Data'!I:I,'Census Data'!$A:$A,$A10),SUMIFS('Census Data'!J:J,'Census Data'!$A:$A,$A10))/SUMIFS('Census Data'!$F:$F,'Census Data'!$A:$A,$A10)</f>
        <v>0.5692223628206603</v>
      </c>
      <c r="G10" s="14">
        <f>SUM(SUMIFS('Census Data'!K:K,'Census Data'!$A:$A,$A10),SUMIFS('Census Data'!L:L,'Census Data'!$A:$A,$A10))/SUMIFS('Census Data'!$F:$F,'Census Data'!$A:$A,$A10)</f>
        <v>0.4027090762682618</v>
      </c>
      <c r="H10" s="14">
        <f>SUM(SUMIFS('Census Data'!O:O,'Census Data'!$A:$A,$A10),SUMIFS('Census Data'!P:P,'Census Data'!$A:$A,$A10))/SUMIFS('Census Data'!$F:$F,'Census Data'!$A:$A,$A10)</f>
        <v>1.1474749798688601E-2</v>
      </c>
      <c r="I10" s="16">
        <f t="shared" si="0"/>
        <v>1.6593811112389334E-2</v>
      </c>
      <c r="J10" s="14">
        <f>SUM(SUMIFS('Census Data'!W:W,'Census Data'!$A:$A,$A10),SUMIFS('Census Data'!X:X,'Census Data'!$A:$A,$A10))/SUMIFS('Census Data'!$F:$F,'Census Data'!$A:$A,$A10)</f>
        <v>3.5287012538824339E-2</v>
      </c>
      <c r="K10" s="16">
        <f t="shared" si="1"/>
        <v>0.96471298746117562</v>
      </c>
      <c r="L10" s="19">
        <f>'EPA Data'!D11/SUM('EPA Data'!D:D)</f>
        <v>1.8758095587329525E-4</v>
      </c>
      <c r="M10" s="19">
        <f>'EPA Data'!E11/SUM('EPA Data'!E:E)</f>
        <v>1.682716503112323E-4</v>
      </c>
      <c r="N10" s="19">
        <f>'EPA Data'!F11/SUM('EPA Data'!F:F)</f>
        <v>2.1958583143869988E-4</v>
      </c>
      <c r="O10" s="19">
        <f>'EPA Data'!G11/SUM('EPA Data'!G:G)</f>
        <v>8.3038892905367957E-5</v>
      </c>
      <c r="P10" s="19">
        <f>'EPA Data'!H11/SUM('EPA Data'!H:H)</f>
        <v>1.6961618791922609E-4</v>
      </c>
      <c r="Q10" s="19">
        <f>'EPA Data'!I11/SUM('EPA Data'!I:I)</f>
        <v>1.8134642470462965E-4</v>
      </c>
      <c r="R10" s="19">
        <f>'EPA Data'!J11/SUM('EPA Data'!J:J)</f>
        <v>1.1453929227145284E-4</v>
      </c>
      <c r="S10" s="19">
        <f>'EPA Data'!K11/SUM('EPA Data'!K:K)</f>
        <v>2.0424204760708758E-4</v>
      </c>
      <c r="T10" s="19">
        <f>'EPA Data'!L11/SUM('EPA Data'!L:L)</f>
        <v>3.5102141521866856E-4</v>
      </c>
      <c r="U10" s="19">
        <f>'EPA Data'!M11/SUM('EPA Data'!M:M)</f>
        <v>5.9686537375593247E-5</v>
      </c>
      <c r="V10" s="19">
        <f>'EPA Data'!N11/SUM('EPA Data'!N:N)</f>
        <v>8.1399649276794951E-5</v>
      </c>
      <c r="W10" s="19">
        <f>'EPA Data'!O11/SUM('EPA Data'!O:O)</f>
        <v>1.2944177258623947E-4</v>
      </c>
      <c r="X10" s="19">
        <f>'EPA Data'!P11/SUM('EPA Data'!P:P)</f>
        <v>1.6874113930648101E-4</v>
      </c>
    </row>
    <row r="11" spans="1:24" x14ac:dyDescent="0.35">
      <c r="A11" s="13" t="s">
        <v>39</v>
      </c>
      <c r="B11" s="13" t="s">
        <v>21</v>
      </c>
      <c r="C11" s="18" t="s">
        <v>40</v>
      </c>
      <c r="D11" s="14">
        <f>SUMIFS('Census Data'!G:G,'Census Data'!$A:$A,$A11)/SUMIFS('Census Data'!$F:$F,'Census Data'!$A:$A,$A11)</f>
        <v>0.49985984863652744</v>
      </c>
      <c r="E11" s="16">
        <f>SUMIFS('Census Data'!H:H,'Census Data'!$A:$A,$A11)/SUMIFS('Census Data'!$F:$F,'Census Data'!$A:$A,$A11)</f>
        <v>0.50014015136347256</v>
      </c>
      <c r="F11" s="14">
        <f>SUM(SUMIFS('Census Data'!I:I,'Census Data'!$A:$A,$A11),SUMIFS('Census Data'!J:J,'Census Data'!$A:$A,$A11))/SUMIFS('Census Data'!$F:$F,'Census Data'!$A:$A,$A11)</f>
        <v>0.92784206943498981</v>
      </c>
      <c r="G11" s="14">
        <f>SUM(SUMIFS('Census Data'!K:K,'Census Data'!$A:$A,$A11),SUMIFS('Census Data'!L:L,'Census Data'!$A:$A,$A11))/SUMIFS('Census Data'!$F:$F,'Census Data'!$A:$A,$A11)</f>
        <v>4.1925279301645781E-2</v>
      </c>
      <c r="H11" s="14">
        <f>SUM(SUMIFS('Census Data'!O:O,'Census Data'!$A:$A,$A11),SUMIFS('Census Data'!P:P,'Census Data'!$A:$A,$A11))/SUMIFS('Census Data'!$F:$F,'Census Data'!$A:$A,$A11)</f>
        <v>5.0454490850118132E-3</v>
      </c>
      <c r="I11" s="16">
        <f t="shared" si="0"/>
        <v>2.5187202178352575E-2</v>
      </c>
      <c r="J11" s="14">
        <f>SUM(SUMIFS('Census Data'!W:W,'Census Data'!$A:$A,$A11),SUMIFS('Census Data'!X:X,'Census Data'!$A:$A,$A11))/SUMIFS('Census Data'!$F:$F,'Census Data'!$A:$A,$A11)</f>
        <v>1.5777039202338524E-2</v>
      </c>
      <c r="K11" s="16">
        <f t="shared" si="1"/>
        <v>0.98422296079766147</v>
      </c>
      <c r="L11" s="19">
        <f>'EPA Data'!D12/SUM('EPA Data'!D:D)</f>
        <v>1.2451676877517427E-4</v>
      </c>
      <c r="M11" s="19">
        <f>'EPA Data'!E12/SUM('EPA Data'!E:E)</f>
        <v>1.7816192602644417E-4</v>
      </c>
      <c r="N11" s="19">
        <f>'EPA Data'!F12/SUM('EPA Data'!F:F)</f>
        <v>2.2070040092220296E-4</v>
      </c>
      <c r="O11" s="19">
        <f>'EPA Data'!G12/SUM('EPA Data'!G:G)</f>
        <v>8.582290348926522E-5</v>
      </c>
      <c r="P11" s="19">
        <f>'EPA Data'!H12/SUM('EPA Data'!H:H)</f>
        <v>1.7943215178715125E-4</v>
      </c>
      <c r="Q11" s="19">
        <f>'EPA Data'!I12/SUM('EPA Data'!I:I)</f>
        <v>1.5669302299200916E-4</v>
      </c>
      <c r="R11" s="19">
        <f>'EPA Data'!J12/SUM('EPA Data'!J:J)</f>
        <v>1.009726518548358E-4</v>
      </c>
      <c r="S11" s="19">
        <f>'EPA Data'!K12/SUM('EPA Data'!K:K)</f>
        <v>1.9852267986105902E-4</v>
      </c>
      <c r="T11" s="19">
        <f>'EPA Data'!L12/SUM('EPA Data'!L:L)</f>
        <v>2.7832380866219192E-4</v>
      </c>
      <c r="U11" s="19">
        <f>'EPA Data'!M12/SUM('EPA Data'!M:M)</f>
        <v>7.0406290059872893E-5</v>
      </c>
      <c r="V11" s="19">
        <f>'EPA Data'!N12/SUM('EPA Data'!N:N)</f>
        <v>9.778326737836177E-5</v>
      </c>
      <c r="W11" s="19">
        <f>'EPA Data'!O12/SUM('EPA Data'!O:O)</f>
        <v>1.2045104687945637E-4</v>
      </c>
      <c r="X11" s="19">
        <f>'EPA Data'!P12/SUM('EPA Data'!P:P)</f>
        <v>1.7232527183716755E-4</v>
      </c>
    </row>
    <row r="12" spans="1:24" x14ac:dyDescent="0.35">
      <c r="A12" s="13" t="s">
        <v>41</v>
      </c>
      <c r="B12" s="13" t="s">
        <v>21</v>
      </c>
      <c r="C12" s="18" t="s">
        <v>42</v>
      </c>
      <c r="D12" s="14">
        <f>SUMIFS('Census Data'!G:G,'Census Data'!$A:$A,$A12)/SUMIFS('Census Data'!$F:$F,'Census Data'!$A:$A,$A12)</f>
        <v>0.49436804336717693</v>
      </c>
      <c r="E12" s="16">
        <f>SUMIFS('Census Data'!H:H,'Census Data'!$A:$A,$A12)/SUMIFS('Census Data'!$F:$F,'Census Data'!$A:$A,$A12)</f>
        <v>0.50563195663282312</v>
      </c>
      <c r="F12" s="14">
        <f>SUM(SUMIFS('Census Data'!I:I,'Census Data'!$A:$A,$A12),SUMIFS('Census Data'!J:J,'Census Data'!$A:$A,$A12))/SUMIFS('Census Data'!$F:$F,'Census Data'!$A:$A,$A12)</f>
        <v>0.86992068605452</v>
      </c>
      <c r="G12" s="14">
        <f>SUM(SUMIFS('Census Data'!K:K,'Census Data'!$A:$A,$A12),SUMIFS('Census Data'!L:L,'Census Data'!$A:$A,$A12))/SUMIFS('Census Data'!$F:$F,'Census Data'!$A:$A,$A12)</f>
        <v>0.10330808024705072</v>
      </c>
      <c r="H12" s="14">
        <f>SUM(SUMIFS('Census Data'!O:O,'Census Data'!$A:$A,$A12),SUMIFS('Census Data'!P:P,'Census Data'!$A:$A,$A12))/SUMIFS('Census Data'!$F:$F,'Census Data'!$A:$A,$A12)</f>
        <v>4.7099597876074737E-3</v>
      </c>
      <c r="I12" s="16">
        <f t="shared" si="0"/>
        <v>2.2061273910821799E-2</v>
      </c>
      <c r="J12" s="14">
        <f>SUM(SUMIFS('Census Data'!W:W,'Census Data'!$A:$A,$A12),SUMIFS('Census Data'!X:X,'Census Data'!$A:$A,$A12))/SUMIFS('Census Data'!$F:$F,'Census Data'!$A:$A,$A12)</f>
        <v>9.7265112972384535E-2</v>
      </c>
      <c r="K12" s="16">
        <f t="shared" si="1"/>
        <v>0.90273488702761551</v>
      </c>
      <c r="L12" s="19">
        <f>'EPA Data'!D13/SUM('EPA Data'!D:D)</f>
        <v>1.678184965151827E-4</v>
      </c>
      <c r="M12" s="19">
        <f>'EPA Data'!E13/SUM('EPA Data'!E:E)</f>
        <v>2.026509559049909E-4</v>
      </c>
      <c r="N12" s="19">
        <f>'EPA Data'!F13/SUM('EPA Data'!F:F)</f>
        <v>2.4731622734302426E-4</v>
      </c>
      <c r="O12" s="19">
        <f>'EPA Data'!G13/SUM('EPA Data'!G:G)</f>
        <v>8.3590494819562946E-5</v>
      </c>
      <c r="P12" s="19">
        <f>'EPA Data'!H13/SUM('EPA Data'!H:H)</f>
        <v>1.90352348917742E-4</v>
      </c>
      <c r="Q12" s="19">
        <f>'EPA Data'!I13/SUM('EPA Data'!I:I)</f>
        <v>1.7689442644298425E-4</v>
      </c>
      <c r="R12" s="19">
        <f>'EPA Data'!J13/SUM('EPA Data'!J:J)</f>
        <v>1.3401266008237488E-4</v>
      </c>
      <c r="S12" s="19">
        <f>'EPA Data'!K13/SUM('EPA Data'!K:K)</f>
        <v>3.0338117354598062E-4</v>
      </c>
      <c r="T12" s="19">
        <f>'EPA Data'!L13/SUM('EPA Data'!L:L)</f>
        <v>3.9170614371420749E-4</v>
      </c>
      <c r="U12" s="19">
        <f>'EPA Data'!M13/SUM('EPA Data'!M:M)</f>
        <v>5.9788964388914183E-5</v>
      </c>
      <c r="V12" s="19">
        <f>'EPA Data'!N13/SUM('EPA Data'!N:N)</f>
        <v>8.6319009674640102E-5</v>
      </c>
      <c r="W12" s="19">
        <f>'EPA Data'!O13/SUM('EPA Data'!O:O)</f>
        <v>1.3321906442773193E-4</v>
      </c>
      <c r="X12" s="19">
        <f>'EPA Data'!P13/SUM('EPA Data'!P:P)</f>
        <v>2.0329219254163952E-4</v>
      </c>
    </row>
    <row r="13" spans="1:24" x14ac:dyDescent="0.35">
      <c r="A13" s="13" t="s">
        <v>43</v>
      </c>
      <c r="B13" s="13" t="s">
        <v>21</v>
      </c>
      <c r="C13" s="18" t="s">
        <v>44</v>
      </c>
      <c r="D13" s="14">
        <f>SUMIFS('Census Data'!G:G,'Census Data'!$A:$A,$A13)/SUMIFS('Census Data'!$F:$F,'Census Data'!$A:$A,$A13)</f>
        <v>0.47643855079327491</v>
      </c>
      <c r="E13" s="16">
        <f>SUMIFS('Census Data'!H:H,'Census Data'!$A:$A,$A13)/SUMIFS('Census Data'!$F:$F,'Census Data'!$A:$A,$A13)</f>
        <v>0.52356144920672509</v>
      </c>
      <c r="F13" s="14">
        <f>SUM(SUMIFS('Census Data'!I:I,'Census Data'!$A:$A,$A13),SUMIFS('Census Data'!J:J,'Census Data'!$A:$A,$A13))/SUMIFS('Census Data'!$F:$F,'Census Data'!$A:$A,$A13)</f>
        <v>0.57234193701160307</v>
      </c>
      <c r="G13" s="14">
        <f>SUM(SUMIFS('Census Data'!K:K,'Census Data'!$A:$A,$A13),SUMIFS('Census Data'!L:L,'Census Data'!$A:$A,$A13))/SUMIFS('Census Data'!$F:$F,'Census Data'!$A:$A,$A13)</f>
        <v>0.41550240745125899</v>
      </c>
      <c r="H13" s="14">
        <f>SUM(SUMIFS('Census Data'!O:O,'Census Data'!$A:$A,$A13),SUMIFS('Census Data'!P:P,'Census Data'!$A:$A,$A13))/SUMIFS('Census Data'!$F:$F,'Census Data'!$A:$A,$A13)</f>
        <v>2.5258505012234586E-3</v>
      </c>
      <c r="I13" s="16">
        <f t="shared" si="0"/>
        <v>9.6298050359144849E-3</v>
      </c>
      <c r="J13" s="14">
        <f>SUM(SUMIFS('Census Data'!W:W,'Census Data'!$A:$A,$A13),SUMIFS('Census Data'!X:X,'Census Data'!$A:$A,$A13))/SUMIFS('Census Data'!$F:$F,'Census Data'!$A:$A,$A13)</f>
        <v>1.0103402004893835E-2</v>
      </c>
      <c r="K13" s="16">
        <f t="shared" si="1"/>
        <v>0.98989659799510621</v>
      </c>
      <c r="L13" s="19">
        <f>'EPA Data'!D14/SUM('EPA Data'!D:D)</f>
        <v>3.402639635546241E-5</v>
      </c>
      <c r="M13" s="19">
        <f>'EPA Data'!E14/SUM('EPA Data'!E:E)</f>
        <v>4.6724105465314706E-5</v>
      </c>
      <c r="N13" s="19">
        <f>'EPA Data'!F14/SUM('EPA Data'!F:F)</f>
        <v>7.5264152797796635E-5</v>
      </c>
      <c r="O13" s="19">
        <f>'EPA Data'!G14/SUM('EPA Data'!G:G)</f>
        <v>1.9678035271456793E-5</v>
      </c>
      <c r="P13" s="19">
        <f>'EPA Data'!H14/SUM('EPA Data'!H:H)</f>
        <v>4.7340203867689194E-5</v>
      </c>
      <c r="Q13" s="19">
        <f>'EPA Data'!I14/SUM('EPA Data'!I:I)</f>
        <v>5.5497360498762068E-5</v>
      </c>
      <c r="R13" s="19">
        <f>'EPA Data'!J14/SUM('EPA Data'!J:J)</f>
        <v>3.9324781344732165E-5</v>
      </c>
      <c r="S13" s="19">
        <f>'EPA Data'!K14/SUM('EPA Data'!K:K)</f>
        <v>8.5100275667205285E-5</v>
      </c>
      <c r="T13" s="19">
        <f>'EPA Data'!L14/SUM('EPA Data'!L:L)</f>
        <v>1.2065590951587345E-4</v>
      </c>
      <c r="U13" s="19">
        <f>'EPA Data'!M14/SUM('EPA Data'!M:M)</f>
        <v>1.3986658428630612E-5</v>
      </c>
      <c r="V13" s="19">
        <f>'EPA Data'!N14/SUM('EPA Data'!N:N)</f>
        <v>2.0285550149502766E-5</v>
      </c>
      <c r="W13" s="19">
        <f>'EPA Data'!O14/SUM('EPA Data'!O:O)</f>
        <v>3.7838889074647141E-5</v>
      </c>
      <c r="X13" s="19">
        <f>'EPA Data'!P14/SUM('EPA Data'!P:P)</f>
        <v>5.4511919605423115E-5</v>
      </c>
    </row>
    <row r="14" spans="1:24" x14ac:dyDescent="0.35">
      <c r="A14" s="13" t="s">
        <v>45</v>
      </c>
      <c r="B14" s="13" t="s">
        <v>21</v>
      </c>
      <c r="C14" s="18" t="s">
        <v>46</v>
      </c>
      <c r="D14" s="14">
        <f>SUMIFS('Census Data'!G:G,'Census Data'!$A:$A,$A14)/SUMIFS('Census Data'!$F:$F,'Census Data'!$A:$A,$A14)</f>
        <v>0.47581308735004979</v>
      </c>
      <c r="E14" s="16">
        <f>SUMIFS('Census Data'!H:H,'Census Data'!$A:$A,$A14)/SUMIFS('Census Data'!$F:$F,'Census Data'!$A:$A,$A14)</f>
        <v>0.52418691264995021</v>
      </c>
      <c r="F14" s="14">
        <f>SUM(SUMIFS('Census Data'!I:I,'Census Data'!$A:$A,$A14),SUMIFS('Census Data'!J:J,'Census Data'!$A:$A,$A14))/SUMIFS('Census Data'!$F:$F,'Census Data'!$A:$A,$A14)</f>
        <v>0.52596249621064484</v>
      </c>
      <c r="G14" s="14">
        <f>SUM(SUMIFS('Census Data'!K:K,'Census Data'!$A:$A,$A14),SUMIFS('Census Data'!L:L,'Census Data'!$A:$A,$A14))/SUMIFS('Census Data'!$F:$F,'Census Data'!$A:$A,$A14)</f>
        <v>0.45325018405439349</v>
      </c>
      <c r="H14" s="14">
        <f>SUM(SUMIFS('Census Data'!O:O,'Census Data'!$A:$A,$A14),SUMIFS('Census Data'!P:P,'Census Data'!$A:$A,$A14))/SUMIFS('Census Data'!$F:$F,'Census Data'!$A:$A,$A14)</f>
        <v>4.2873846953358453E-3</v>
      </c>
      <c r="I14" s="16">
        <f t="shared" si="0"/>
        <v>1.6499935039625879E-2</v>
      </c>
      <c r="J14" s="14">
        <f>SUM(SUMIFS('Census Data'!W:W,'Census Data'!$A:$A,$A14),SUMIFS('Census Data'!X:X,'Census Data'!$A:$A,$A14))/SUMIFS('Census Data'!$F:$F,'Census Data'!$A:$A,$A14)</f>
        <v>1.0350352951366333E-2</v>
      </c>
      <c r="K14" s="16">
        <f t="shared" si="1"/>
        <v>0.98964964704863367</v>
      </c>
      <c r="L14" s="19">
        <f>'EPA Data'!D15/SUM('EPA Data'!D:D)</f>
        <v>6.5616021209137843E-5</v>
      </c>
      <c r="M14" s="19">
        <f>'EPA Data'!E15/SUM('EPA Data'!E:E)</f>
        <v>8.6015169009675269E-5</v>
      </c>
      <c r="N14" s="19">
        <f>'EPA Data'!F15/SUM('EPA Data'!F:F)</f>
        <v>1.3423059761669321E-4</v>
      </c>
      <c r="O14" s="19">
        <f>'EPA Data'!G15/SUM('EPA Data'!G:G)</f>
        <v>3.9836982221681494E-5</v>
      </c>
      <c r="P14" s="19">
        <f>'EPA Data'!H15/SUM('EPA Data'!H:H)</f>
        <v>8.8332809843267378E-5</v>
      </c>
      <c r="Q14" s="19">
        <f>'EPA Data'!I15/SUM('EPA Data'!I:I)</f>
        <v>1.0464774739051294E-4</v>
      </c>
      <c r="R14" s="19">
        <f>'EPA Data'!J15/SUM('EPA Data'!J:J)</f>
        <v>7.6254702291602333E-5</v>
      </c>
      <c r="S14" s="19">
        <f>'EPA Data'!K15/SUM('EPA Data'!K:K)</f>
        <v>1.5014524979025073E-4</v>
      </c>
      <c r="T14" s="19">
        <f>'EPA Data'!L15/SUM('EPA Data'!L:L)</f>
        <v>2.2051610066991969E-4</v>
      </c>
      <c r="U14" s="19">
        <f>'EPA Data'!M15/SUM('EPA Data'!M:M)</f>
        <v>2.4430339437439824E-5</v>
      </c>
      <c r="V14" s="19">
        <f>'EPA Data'!N15/SUM('EPA Data'!N:N)</f>
        <v>3.5153596930578549E-5</v>
      </c>
      <c r="W14" s="19">
        <f>'EPA Data'!O15/SUM('EPA Data'!O:O)</f>
        <v>6.5074713831130403E-5</v>
      </c>
      <c r="X14" s="19">
        <f>'EPA Data'!P15/SUM('EPA Data'!P:P)</f>
        <v>9.119189306443336E-5</v>
      </c>
    </row>
    <row r="15" spans="1:24" x14ac:dyDescent="0.35">
      <c r="A15" s="13" t="s">
        <v>47</v>
      </c>
      <c r="B15" s="13" t="s">
        <v>21</v>
      </c>
      <c r="C15" s="18" t="s">
        <v>48</v>
      </c>
      <c r="D15" s="14">
        <f>SUMIFS('Census Data'!G:G,'Census Data'!$A:$A,$A15)/SUMIFS('Census Data'!$F:$F,'Census Data'!$A:$A,$A15)</f>
        <v>0.49125518016436048</v>
      </c>
      <c r="E15" s="16">
        <f>SUMIFS('Census Data'!H:H,'Census Data'!$A:$A,$A15)/SUMIFS('Census Data'!$F:$F,'Census Data'!$A:$A,$A15)</f>
        <v>0.50874481983563957</v>
      </c>
      <c r="F15" s="14">
        <f>SUM(SUMIFS('Census Data'!I:I,'Census Data'!$A:$A,$A15),SUMIFS('Census Data'!J:J,'Census Data'!$A:$A,$A15))/SUMIFS('Census Data'!$F:$F,'Census Data'!$A:$A,$A15)</f>
        <v>0.8323382735126782</v>
      </c>
      <c r="G15" s="14">
        <f>SUM(SUMIFS('Census Data'!K:K,'Census Data'!$A:$A,$A15),SUMIFS('Census Data'!L:L,'Census Data'!$A:$A,$A15))/SUMIFS('Census Data'!$F:$F,'Census Data'!$A:$A,$A15)</f>
        <v>0.1399873568869846</v>
      </c>
      <c r="H15" s="14">
        <f>SUM(SUMIFS('Census Data'!O:O,'Census Data'!$A:$A,$A15),SUMIFS('Census Data'!P:P,'Census Data'!$A:$A,$A15))/SUMIFS('Census Data'!$F:$F,'Census Data'!$A:$A,$A15)</f>
        <v>2.7393411533328652E-3</v>
      </c>
      <c r="I15" s="16">
        <f t="shared" si="0"/>
        <v>2.4935028447004348E-2</v>
      </c>
      <c r="J15" s="14">
        <f>SUM(SUMIFS('Census Data'!W:W,'Census Data'!$A:$A,$A15),SUMIFS('Census Data'!X:X,'Census Data'!$A:$A,$A15))/SUMIFS('Census Data'!$F:$F,'Census Data'!$A:$A,$A15)</f>
        <v>2.9922034136405141E-2</v>
      </c>
      <c r="K15" s="16">
        <f t="shared" si="1"/>
        <v>0.97007796586359485</v>
      </c>
      <c r="L15" s="19">
        <f>'EPA Data'!D16/SUM('EPA Data'!D:D)</f>
        <v>5.7710212770293722E-5</v>
      </c>
      <c r="M15" s="19">
        <f>'EPA Data'!E16/SUM('EPA Data'!E:E)</f>
        <v>7.7650654799285543E-5</v>
      </c>
      <c r="N15" s="19">
        <f>'EPA Data'!F16/SUM('EPA Data'!F:F)</f>
        <v>8.9945977344877304E-5</v>
      </c>
      <c r="O15" s="19">
        <f>'EPA Data'!G16/SUM('EPA Data'!G:G)</f>
        <v>3.029859643695536E-5</v>
      </c>
      <c r="P15" s="19">
        <f>'EPA Data'!H16/SUM('EPA Data'!H:H)</f>
        <v>7.391314869999067E-5</v>
      </c>
      <c r="Q15" s="19">
        <f>'EPA Data'!I16/SUM('EPA Data'!I:I)</f>
        <v>6.5262386623718717E-5</v>
      </c>
      <c r="R15" s="19">
        <f>'EPA Data'!J16/SUM('EPA Data'!J:J)</f>
        <v>4.4095297205974814E-5</v>
      </c>
      <c r="S15" s="19">
        <f>'EPA Data'!K16/SUM('EPA Data'!K:K)</f>
        <v>9.9663391691437746E-5</v>
      </c>
      <c r="T15" s="19">
        <f>'EPA Data'!L16/SUM('EPA Data'!L:L)</f>
        <v>1.3565316553832993E-4</v>
      </c>
      <c r="U15" s="19">
        <f>'EPA Data'!M16/SUM('EPA Data'!M:M)</f>
        <v>2.3351014342595888E-5</v>
      </c>
      <c r="V15" s="19">
        <f>'EPA Data'!N16/SUM('EPA Data'!N:N)</f>
        <v>3.6080639102974115E-5</v>
      </c>
      <c r="W15" s="19">
        <f>'EPA Data'!O16/SUM('EPA Data'!O:O)</f>
        <v>4.9541327543269795E-5</v>
      </c>
      <c r="X15" s="19">
        <f>'EPA Data'!P16/SUM('EPA Data'!P:P)</f>
        <v>7.2873391299560183E-5</v>
      </c>
    </row>
    <row r="16" spans="1:24" x14ac:dyDescent="0.35">
      <c r="A16" s="13" t="s">
        <v>49</v>
      </c>
      <c r="B16" s="13" t="s">
        <v>21</v>
      </c>
      <c r="C16" s="18" t="s">
        <v>50</v>
      </c>
      <c r="D16" s="14">
        <f>SUMIFS('Census Data'!G:G,'Census Data'!$A:$A,$A16)/SUMIFS('Census Data'!$F:$F,'Census Data'!$A:$A,$A16)</f>
        <v>0.49511854951185497</v>
      </c>
      <c r="E16" s="16">
        <f>SUMIFS('Census Data'!H:H,'Census Data'!$A:$A,$A16)/SUMIFS('Census Data'!$F:$F,'Census Data'!$A:$A,$A16)</f>
        <v>0.50488145048814503</v>
      </c>
      <c r="F16" s="14">
        <f>SUM(SUMIFS('Census Data'!I:I,'Census Data'!$A:$A,$A16),SUMIFS('Census Data'!J:J,'Census Data'!$A:$A,$A16))/SUMIFS('Census Data'!$F:$F,'Census Data'!$A:$A,$A16)</f>
        <v>0.94859533771667659</v>
      </c>
      <c r="G16" s="14">
        <f>SUM(SUMIFS('Census Data'!K:K,'Census Data'!$A:$A,$A16),SUMIFS('Census Data'!L:L,'Census Data'!$A:$A,$A16))/SUMIFS('Census Data'!$F:$F,'Census Data'!$A:$A,$A16)</f>
        <v>2.9487945805937436E-2</v>
      </c>
      <c r="H16" s="14">
        <f>SUM(SUMIFS('Census Data'!O:O,'Census Data'!$A:$A,$A16),SUMIFS('Census Data'!P:P,'Census Data'!$A:$A,$A16))/SUMIFS('Census Data'!$F:$F,'Census Data'!$A:$A,$A16)</f>
        <v>1.8596001859600185E-3</v>
      </c>
      <c r="I16" s="16">
        <f t="shared" si="0"/>
        <v>2.0057116291426036E-2</v>
      </c>
      <c r="J16" s="14">
        <f>SUM(SUMIFS('Census Data'!W:W,'Census Data'!$A:$A,$A16),SUMIFS('Census Data'!X:X,'Census Data'!$A:$A,$A16))/SUMIFS('Census Data'!$F:$F,'Census Data'!$A:$A,$A16)</f>
        <v>1.9592216244935911E-2</v>
      </c>
      <c r="K16" s="16">
        <f t="shared" si="1"/>
        <v>0.9804077837550641</v>
      </c>
      <c r="L16" s="19">
        <f>'EPA Data'!D17/SUM('EPA Data'!D:D)</f>
        <v>7.2662290463559309E-5</v>
      </c>
      <c r="M16" s="19">
        <f>'EPA Data'!E17/SUM('EPA Data'!E:E)</f>
        <v>1.0909681536654814E-4</v>
      </c>
      <c r="N16" s="19">
        <f>'EPA Data'!F17/SUM('EPA Data'!F:F)</f>
        <v>1.1366880720518672E-4</v>
      </c>
      <c r="O16" s="19">
        <f>'EPA Data'!G17/SUM('EPA Data'!G:G)</f>
        <v>4.2315017127637508E-5</v>
      </c>
      <c r="P16" s="19">
        <f>'EPA Data'!H17/SUM('EPA Data'!H:H)</f>
        <v>1.069114143524394E-4</v>
      </c>
      <c r="Q16" s="19">
        <f>'EPA Data'!I17/SUM('EPA Data'!I:I)</f>
        <v>8.503380144419688E-5</v>
      </c>
      <c r="R16" s="19">
        <f>'EPA Data'!J17/SUM('EPA Data'!J:J)</f>
        <v>5.2640823930104215E-5</v>
      </c>
      <c r="S16" s="19">
        <f>'EPA Data'!K17/SUM('EPA Data'!K:K)</f>
        <v>1.282757747758521E-4</v>
      </c>
      <c r="T16" s="19">
        <f>'EPA Data'!L17/SUM('EPA Data'!L:L)</f>
        <v>1.5322002432700818E-4</v>
      </c>
      <c r="U16" s="19">
        <f>'EPA Data'!M17/SUM('EPA Data'!M:M)</f>
        <v>3.2440526526355543E-5</v>
      </c>
      <c r="V16" s="19">
        <f>'EPA Data'!N17/SUM('EPA Data'!N:N)</f>
        <v>5.6936322803082284E-5</v>
      </c>
      <c r="W16" s="19">
        <f>'EPA Data'!O17/SUM('EPA Data'!O:O)</f>
        <v>6.2297961073514517E-5</v>
      </c>
      <c r="X16" s="19">
        <f>'EPA Data'!P17/SUM('EPA Data'!P:P)</f>
        <v>9.9917637086956228E-5</v>
      </c>
    </row>
    <row r="17" spans="1:24" x14ac:dyDescent="0.35">
      <c r="A17" s="13" t="s">
        <v>51</v>
      </c>
      <c r="B17" s="13" t="s">
        <v>21</v>
      </c>
      <c r="C17" s="18" t="s">
        <v>52</v>
      </c>
      <c r="D17" s="14">
        <f>SUMIFS('Census Data'!G:G,'Census Data'!$A:$A,$A17)/SUMIFS('Census Data'!$F:$F,'Census Data'!$A:$A,$A17)</f>
        <v>0.49770852428964252</v>
      </c>
      <c r="E17" s="16">
        <f>SUMIFS('Census Data'!H:H,'Census Data'!$A:$A,$A17)/SUMIFS('Census Data'!$F:$F,'Census Data'!$A:$A,$A17)</f>
        <v>0.50229147571035748</v>
      </c>
      <c r="F17" s="14">
        <f>SUM(SUMIFS('Census Data'!I:I,'Census Data'!$A:$A,$A17),SUMIFS('Census Data'!J:J,'Census Data'!$A:$A,$A17))/SUMIFS('Census Data'!$F:$F,'Census Data'!$A:$A,$A17)</f>
        <v>0.75622439626629756</v>
      </c>
      <c r="G17" s="14">
        <f>SUM(SUMIFS('Census Data'!K:K,'Census Data'!$A:$A,$A17),SUMIFS('Census Data'!L:L,'Census Data'!$A:$A,$A17))/SUMIFS('Census Data'!$F:$F,'Census Data'!$A:$A,$A17)</f>
        <v>0.17604145232795226</v>
      </c>
      <c r="H17" s="14">
        <f>SUM(SUMIFS('Census Data'!O:O,'Census Data'!$A:$A,$A17),SUMIFS('Census Data'!P:P,'Census Data'!$A:$A,$A17))/SUMIFS('Census Data'!$F:$F,'Census Data'!$A:$A,$A17)</f>
        <v>1.6872743597897453E-2</v>
      </c>
      <c r="I17" s="16">
        <f t="shared" si="0"/>
        <v>5.0861407807852643E-2</v>
      </c>
      <c r="J17" s="14">
        <f>SUM(SUMIFS('Census Data'!W:W,'Census Data'!$A:$A,$A17),SUMIFS('Census Data'!X:X,'Census Data'!$A:$A,$A17))/SUMIFS('Census Data'!$F:$F,'Census Data'!$A:$A,$A17)</f>
        <v>9.0499261115995433E-2</v>
      </c>
      <c r="K17" s="16">
        <f t="shared" si="1"/>
        <v>0.90950073888400462</v>
      </c>
      <c r="L17" s="19">
        <f>'EPA Data'!D18/SUM('EPA Data'!D:D)</f>
        <v>1.1479712485081937E-4</v>
      </c>
      <c r="M17" s="19">
        <f>'EPA Data'!E18/SUM('EPA Data'!E:E)</f>
        <v>1.4769547500140883E-4</v>
      </c>
      <c r="N17" s="19">
        <f>'EPA Data'!F18/SUM('EPA Data'!F:F)</f>
        <v>2.0878565634249556E-4</v>
      </c>
      <c r="O17" s="19">
        <f>'EPA Data'!G18/SUM('EPA Data'!G:G)</f>
        <v>7.848146934644792E-5</v>
      </c>
      <c r="P17" s="19">
        <f>'EPA Data'!H18/SUM('EPA Data'!H:H)</f>
        <v>1.6701832802488471E-4</v>
      </c>
      <c r="Q17" s="19">
        <f>'EPA Data'!I18/SUM('EPA Data'!I:I)</f>
        <v>2.1299956436938959E-4</v>
      </c>
      <c r="R17" s="19">
        <f>'EPA Data'!J18/SUM('EPA Data'!J:J)</f>
        <v>9.9514992024878147E-5</v>
      </c>
      <c r="S17" s="19">
        <f>'EPA Data'!K18/SUM('EPA Data'!K:K)</f>
        <v>2.0193909744944911E-4</v>
      </c>
      <c r="T17" s="19">
        <f>'EPA Data'!L18/SUM('EPA Data'!L:L)</f>
        <v>3.6767709571098824E-4</v>
      </c>
      <c r="U17" s="19">
        <f>'EPA Data'!M18/SUM('EPA Data'!M:M)</f>
        <v>4.8668563637206585E-5</v>
      </c>
      <c r="V17" s="19">
        <f>'EPA Data'!N18/SUM('EPA Data'!N:N)</f>
        <v>6.5865488073835315E-5</v>
      </c>
      <c r="W17" s="19">
        <f>'EPA Data'!O18/SUM('EPA Data'!O:O)</f>
        <v>1.204465320329192E-4</v>
      </c>
      <c r="X17" s="19">
        <f>'EPA Data'!P18/SUM('EPA Data'!P:P)</f>
        <v>1.7529318441032509E-4</v>
      </c>
    </row>
    <row r="18" spans="1:24" x14ac:dyDescent="0.35">
      <c r="A18" s="13" t="s">
        <v>53</v>
      </c>
      <c r="B18" s="13" t="s">
        <v>21</v>
      </c>
      <c r="C18" s="18" t="s">
        <v>54</v>
      </c>
      <c r="D18" s="14">
        <f>SUMIFS('Census Data'!G:G,'Census Data'!$A:$A,$A18)/SUMIFS('Census Data'!$F:$F,'Census Data'!$A:$A,$A18)</f>
        <v>0.4817584568073805</v>
      </c>
      <c r="E18" s="16">
        <f>SUMIFS('Census Data'!H:H,'Census Data'!$A:$A,$A18)/SUMIFS('Census Data'!$F:$F,'Census Data'!$A:$A,$A18)</f>
        <v>0.5182415431926195</v>
      </c>
      <c r="F18" s="14">
        <f>SUM(SUMIFS('Census Data'!I:I,'Census Data'!$A:$A,$A18),SUMIFS('Census Data'!J:J,'Census Data'!$A:$A,$A18))/SUMIFS('Census Data'!$F:$F,'Census Data'!$A:$A,$A18)</f>
        <v>0.80320450097847362</v>
      </c>
      <c r="G18" s="14">
        <f>SUM(SUMIFS('Census Data'!K:K,'Census Data'!$A:$A,$A18),SUMIFS('Census Data'!L:L,'Census Data'!$A:$A,$A18))/SUMIFS('Census Data'!$F:$F,'Census Data'!$A:$A,$A18)</f>
        <v>0.16256639642158233</v>
      </c>
      <c r="H18" s="14">
        <f>SUM(SUMIFS('Census Data'!O:O,'Census Data'!$A:$A,$A18),SUMIFS('Census Data'!P:P,'Census Data'!$A:$A,$A18))/SUMIFS('Census Data'!$F:$F,'Census Data'!$A:$A,$A18)</f>
        <v>6.7444786133631536E-3</v>
      </c>
      <c r="I18" s="16">
        <f t="shared" si="0"/>
        <v>2.7484623986580914E-2</v>
      </c>
      <c r="J18" s="14">
        <f>SUM(SUMIFS('Census Data'!W:W,'Census Data'!$A:$A,$A18),SUMIFS('Census Data'!X:X,'Census Data'!$A:$A,$A18))/SUMIFS('Census Data'!$F:$F,'Census Data'!$A:$A,$A18)</f>
        <v>3.054235392787252E-2</v>
      </c>
      <c r="K18" s="16">
        <f t="shared" si="1"/>
        <v>0.96945764607212748</v>
      </c>
      <c r="L18" s="19">
        <f>'EPA Data'!D19/SUM('EPA Data'!D:D)</f>
        <v>2.0002866224343705E-4</v>
      </c>
      <c r="M18" s="19">
        <f>'EPA Data'!E19/SUM('EPA Data'!E:E)</f>
        <v>2.6845760630492027E-4</v>
      </c>
      <c r="N18" s="19">
        <f>'EPA Data'!F19/SUM('EPA Data'!F:F)</f>
        <v>4.2877420880824282E-4</v>
      </c>
      <c r="O18" s="19">
        <f>'EPA Data'!G19/SUM('EPA Data'!G:G)</f>
        <v>1.1643096031796779E-4</v>
      </c>
      <c r="P18" s="19">
        <f>'EPA Data'!H19/SUM('EPA Data'!H:H)</f>
        <v>2.512020491076998E-4</v>
      </c>
      <c r="Q18" s="19">
        <f>'EPA Data'!I19/SUM('EPA Data'!I:I)</f>
        <v>2.3786532619857824E-4</v>
      </c>
      <c r="R18" s="19">
        <f>'EPA Data'!J19/SUM('EPA Data'!J:J)</f>
        <v>1.9389895106171215E-4</v>
      </c>
      <c r="S18" s="19">
        <f>'EPA Data'!K19/SUM('EPA Data'!K:K)</f>
        <v>3.2206560949712797E-4</v>
      </c>
      <c r="T18" s="19">
        <f>'EPA Data'!L19/SUM('EPA Data'!L:L)</f>
        <v>4.6058270248217607E-4</v>
      </c>
      <c r="U18" s="19">
        <f>'EPA Data'!M19/SUM('EPA Data'!M:M)</f>
        <v>1.136508371710488E-4</v>
      </c>
      <c r="V18" s="19">
        <f>'EPA Data'!N19/SUM('EPA Data'!N:N)</f>
        <v>1.3862490961587446E-4</v>
      </c>
      <c r="W18" s="19">
        <f>'EPA Data'!O19/SUM('EPA Data'!O:O)</f>
        <v>2.3837431187943348E-4</v>
      </c>
      <c r="X18" s="19">
        <f>'EPA Data'!P19/SUM('EPA Data'!P:P)</f>
        <v>3.4633585556262403E-4</v>
      </c>
    </row>
    <row r="19" spans="1:24" x14ac:dyDescent="0.35">
      <c r="A19" s="13" t="s">
        <v>55</v>
      </c>
      <c r="B19" s="13" t="s">
        <v>21</v>
      </c>
      <c r="C19" s="18" t="s">
        <v>56</v>
      </c>
      <c r="D19" s="14">
        <f>SUMIFS('Census Data'!G:G,'Census Data'!$A:$A,$A19)/SUMIFS('Census Data'!$F:$F,'Census Data'!$A:$A,$A19)</f>
        <v>0.48038285763559541</v>
      </c>
      <c r="E19" s="16">
        <f>SUMIFS('Census Data'!H:H,'Census Data'!$A:$A,$A19)/SUMIFS('Census Data'!$F:$F,'Census Data'!$A:$A,$A19)</f>
        <v>0.51961714236440459</v>
      </c>
      <c r="F19" s="14">
        <f>SUM(SUMIFS('Census Data'!I:I,'Census Data'!$A:$A,$A19),SUMIFS('Census Data'!J:J,'Census Data'!$A:$A,$A19))/SUMIFS('Census Data'!$F:$F,'Census Data'!$A:$A,$A19)</f>
        <v>0.51547814089850819</v>
      </c>
      <c r="G19" s="14">
        <f>SUM(SUMIFS('Census Data'!K:K,'Census Data'!$A:$A,$A19),SUMIFS('Census Data'!L:L,'Census Data'!$A:$A,$A19))/SUMIFS('Census Data'!$F:$F,'Census Data'!$A:$A,$A19)</f>
        <v>0.46037768388376304</v>
      </c>
      <c r="H19" s="14">
        <f>SUM(SUMIFS('Census Data'!O:O,'Census Data'!$A:$A,$A19),SUMIFS('Census Data'!P:P,'Census Data'!$A:$A,$A19))/SUMIFS('Census Data'!$F:$F,'Census Data'!$A:$A,$A19)</f>
        <v>2.8455635078037424E-3</v>
      </c>
      <c r="I19" s="16">
        <f t="shared" si="0"/>
        <v>2.1298611709924975E-2</v>
      </c>
      <c r="J19" s="14">
        <f>SUM(SUMIFS('Census Data'!W:W,'Census Data'!$A:$A,$A19),SUMIFS('Census Data'!X:X,'Census Data'!$A:$A,$A19))/SUMIFS('Census Data'!$F:$F,'Census Data'!$A:$A,$A19)</f>
        <v>2.3971716823316374E-2</v>
      </c>
      <c r="K19" s="16">
        <f t="shared" si="1"/>
        <v>0.97602828317668366</v>
      </c>
      <c r="L19" s="19">
        <f>'EPA Data'!D20/SUM('EPA Data'!D:D)</f>
        <v>3.7404027403423351E-5</v>
      </c>
      <c r="M19" s="19">
        <f>'EPA Data'!E20/SUM('EPA Data'!E:E)</f>
        <v>4.048589806960382E-5</v>
      </c>
      <c r="N19" s="19">
        <f>'EPA Data'!F20/SUM('EPA Data'!F:F)</f>
        <v>6.920526931760622E-5</v>
      </c>
      <c r="O19" s="19">
        <f>'EPA Data'!G20/SUM('EPA Data'!G:G)</f>
        <v>2.6956494512819519E-5</v>
      </c>
      <c r="P19" s="19">
        <f>'EPA Data'!H20/SUM('EPA Data'!H:H)</f>
        <v>4.4054101756546767E-5</v>
      </c>
      <c r="Q19" s="19">
        <f>'EPA Data'!I20/SUM('EPA Data'!I:I)</f>
        <v>6.572027638626514E-5</v>
      </c>
      <c r="R19" s="19">
        <f>'EPA Data'!J20/SUM('EPA Data'!J:J)</f>
        <v>3.8745982324855379E-5</v>
      </c>
      <c r="S19" s="19">
        <f>'EPA Data'!K20/SUM('EPA Data'!K:K)</f>
        <v>6.4190845995675092E-5</v>
      </c>
      <c r="T19" s="19">
        <f>'EPA Data'!L20/SUM('EPA Data'!L:L)</f>
        <v>1.1891022570456865E-4</v>
      </c>
      <c r="U19" s="19">
        <f>'EPA Data'!M20/SUM('EPA Data'!M:M)</f>
        <v>1.3042726431275671E-5</v>
      </c>
      <c r="V19" s="19">
        <f>'EPA Data'!N20/SUM('EPA Data'!N:N)</f>
        <v>1.6231679370705574E-5</v>
      </c>
      <c r="W19" s="19">
        <f>'EPA Data'!O20/SUM('EPA Data'!O:O)</f>
        <v>3.439735096068854E-5</v>
      </c>
      <c r="X19" s="19">
        <f>'EPA Data'!P20/SUM('EPA Data'!P:P)</f>
        <v>4.277839373167462E-5</v>
      </c>
    </row>
    <row r="20" spans="1:24" x14ac:dyDescent="0.35">
      <c r="A20" s="13" t="s">
        <v>57</v>
      </c>
      <c r="B20" s="13" t="s">
        <v>21</v>
      </c>
      <c r="C20" s="18" t="s">
        <v>58</v>
      </c>
      <c r="D20" s="14">
        <f>SUMIFS('Census Data'!G:G,'Census Data'!$A:$A,$A20)/SUMIFS('Census Data'!$F:$F,'Census Data'!$A:$A,$A20)</f>
        <v>0.50693775293890919</v>
      </c>
      <c r="E20" s="16">
        <f>SUMIFS('Census Data'!H:H,'Census Data'!$A:$A,$A20)/SUMIFS('Census Data'!$F:$F,'Census Data'!$A:$A,$A20)</f>
        <v>0.49306224706109075</v>
      </c>
      <c r="F20" s="14">
        <f>SUM(SUMIFS('Census Data'!I:I,'Census Data'!$A:$A,$A20),SUMIFS('Census Data'!J:J,'Census Data'!$A:$A,$A20))/SUMIFS('Census Data'!$F:$F,'Census Data'!$A:$A,$A20)</f>
        <v>0.66718057429177102</v>
      </c>
      <c r="G20" s="14">
        <f>SUM(SUMIFS('Census Data'!K:K,'Census Data'!$A:$A,$A20),SUMIFS('Census Data'!L:L,'Census Data'!$A:$A,$A20))/SUMIFS('Census Data'!$F:$F,'Census Data'!$A:$A,$A20)</f>
        <v>0.30757371362497593</v>
      </c>
      <c r="H20" s="14">
        <f>SUM(SUMIFS('Census Data'!O:O,'Census Data'!$A:$A,$A20),SUMIFS('Census Data'!P:P,'Census Data'!$A:$A,$A20))/SUMIFS('Census Data'!$F:$F,'Census Data'!$A:$A,$A20)</f>
        <v>6.7450375794950862E-4</v>
      </c>
      <c r="I20" s="16">
        <f t="shared" si="0"/>
        <v>2.4571208325303462E-2</v>
      </c>
      <c r="J20" s="14">
        <f>SUM(SUMIFS('Census Data'!W:W,'Census Data'!$A:$A,$A20),SUMIFS('Census Data'!X:X,'Census Data'!$A:$A,$A20))/SUMIFS('Census Data'!$F:$F,'Census Data'!$A:$A,$A20)</f>
        <v>2.2258624012333784E-2</v>
      </c>
      <c r="K20" s="16">
        <f t="shared" si="1"/>
        <v>0.97774137598766619</v>
      </c>
      <c r="L20" s="19">
        <f>'EPA Data'!D21/SUM('EPA Data'!D:D)</f>
        <v>4.6909382494552457E-5</v>
      </c>
      <c r="M20" s="19">
        <f>'EPA Data'!E21/SUM('EPA Data'!E:E)</f>
        <v>4.3510936510239504E-5</v>
      </c>
      <c r="N20" s="19">
        <f>'EPA Data'!F21/SUM('EPA Data'!F:F)</f>
        <v>6.8205513890893043E-5</v>
      </c>
      <c r="O20" s="19">
        <f>'EPA Data'!G21/SUM('EPA Data'!G:G)</f>
        <v>2.3751520791917495E-5</v>
      </c>
      <c r="P20" s="19">
        <f>'EPA Data'!H21/SUM('EPA Data'!H:H)</f>
        <v>4.2235101823995949E-5</v>
      </c>
      <c r="Q20" s="19">
        <f>'EPA Data'!I21/SUM('EPA Data'!I:I)</f>
        <v>5.0310310862787685E-5</v>
      </c>
      <c r="R20" s="19">
        <f>'EPA Data'!J21/SUM('EPA Data'!J:J)</f>
        <v>3.522938129148894E-5</v>
      </c>
      <c r="S20" s="19">
        <f>'EPA Data'!K21/SUM('EPA Data'!K:K)</f>
        <v>6.0198493237028954E-5</v>
      </c>
      <c r="T20" s="19">
        <f>'EPA Data'!L21/SUM('EPA Data'!L:L)</f>
        <v>1.1032280020506849E-4</v>
      </c>
      <c r="U20" s="19">
        <f>'EPA Data'!M21/SUM('EPA Data'!M:M)</f>
        <v>1.774647975277244E-5</v>
      </c>
      <c r="V20" s="19">
        <f>'EPA Data'!N21/SUM('EPA Data'!N:N)</f>
        <v>1.9471181907090255E-5</v>
      </c>
      <c r="W20" s="19">
        <f>'EPA Data'!O21/SUM('EPA Data'!O:O)</f>
        <v>3.7679709433751311E-5</v>
      </c>
      <c r="X20" s="19">
        <f>'EPA Data'!P21/SUM('EPA Data'!P:P)</f>
        <v>4.3457210077177795E-5</v>
      </c>
    </row>
    <row r="21" spans="1:24" x14ac:dyDescent="0.35">
      <c r="A21" s="13" t="s">
        <v>59</v>
      </c>
      <c r="B21" s="13" t="s">
        <v>21</v>
      </c>
      <c r="C21" s="18" t="s">
        <v>60</v>
      </c>
      <c r="D21" s="14">
        <f>SUMIFS('Census Data'!G:G,'Census Data'!$A:$A,$A21)/SUMIFS('Census Data'!$F:$F,'Census Data'!$A:$A,$A21)</f>
        <v>0.48491866996778743</v>
      </c>
      <c r="E21" s="16">
        <f>SUMIFS('Census Data'!H:H,'Census Data'!$A:$A,$A21)/SUMIFS('Census Data'!$F:$F,'Census Data'!$A:$A,$A21)</f>
        <v>0.51508133003221257</v>
      </c>
      <c r="F21" s="14">
        <f>SUM(SUMIFS('Census Data'!I:I,'Census Data'!$A:$A,$A21),SUMIFS('Census Data'!J:J,'Census Data'!$A:$A,$A21))/SUMIFS('Census Data'!$F:$F,'Census Data'!$A:$A,$A21)</f>
        <v>0.8437025796661608</v>
      </c>
      <c r="G21" s="14">
        <f>SUM(SUMIFS('Census Data'!K:K,'Census Data'!$A:$A,$A21),SUMIFS('Census Data'!L:L,'Census Data'!$A:$A,$A21))/SUMIFS('Census Data'!$F:$F,'Census Data'!$A:$A,$A21)</f>
        <v>0.12703990629076484</v>
      </c>
      <c r="H21" s="14">
        <f>SUM(SUMIFS('Census Data'!O:O,'Census Data'!$A:$A,$A21),SUMIFS('Census Data'!P:P,'Census Data'!$A:$A,$A21))/SUMIFS('Census Data'!$F:$F,'Census Data'!$A:$A,$A21)</f>
        <v>5.2179005936693022E-3</v>
      </c>
      <c r="I21" s="16">
        <f t="shared" si="0"/>
        <v>2.4039613449405084E-2</v>
      </c>
      <c r="J21" s="14">
        <f>SUM(SUMIFS('Census Data'!W:W,'Census Data'!$A:$A,$A21),SUMIFS('Census Data'!X:X,'Census Data'!$A:$A,$A21))/SUMIFS('Census Data'!$F:$F,'Census Data'!$A:$A,$A21)</f>
        <v>1.8209408194233688E-2</v>
      </c>
      <c r="K21" s="16">
        <f t="shared" si="1"/>
        <v>0.98179059180576633</v>
      </c>
      <c r="L21" s="19">
        <f>'EPA Data'!D22/SUM('EPA Data'!D:D)</f>
        <v>1.215687880449235E-4</v>
      </c>
      <c r="M21" s="19">
        <f>'EPA Data'!E22/SUM('EPA Data'!E:E)</f>
        <v>1.45200320068519E-4</v>
      </c>
      <c r="N21" s="19">
        <f>'EPA Data'!F22/SUM('EPA Data'!F:F)</f>
        <v>2.1058553995173784E-4</v>
      </c>
      <c r="O21" s="19">
        <f>'EPA Data'!G22/SUM('EPA Data'!G:G)</f>
        <v>8.9706776882675512E-5</v>
      </c>
      <c r="P21" s="19">
        <f>'EPA Data'!H22/SUM('EPA Data'!H:H)</f>
        <v>1.6305615566933253E-4</v>
      </c>
      <c r="Q21" s="19">
        <f>'EPA Data'!I22/SUM('EPA Data'!I:I)</f>
        <v>2.2429674763918854E-4</v>
      </c>
      <c r="R21" s="19">
        <f>'EPA Data'!J22/SUM('EPA Data'!J:J)</f>
        <v>1.1041086134584741E-4</v>
      </c>
      <c r="S21" s="19">
        <f>'EPA Data'!K22/SUM('EPA Data'!K:K)</f>
        <v>2.0768740159933576E-4</v>
      </c>
      <c r="T21" s="19">
        <f>'EPA Data'!L22/SUM('EPA Data'!L:L)</f>
        <v>3.6499918471831776E-4</v>
      </c>
      <c r="U21" s="19">
        <f>'EPA Data'!M22/SUM('EPA Data'!M:M)</f>
        <v>4.5744838526858837E-5</v>
      </c>
      <c r="V21" s="19">
        <f>'EPA Data'!N22/SUM('EPA Data'!N:N)</f>
        <v>6.0586927144809445E-5</v>
      </c>
      <c r="W21" s="19">
        <f>'EPA Data'!O22/SUM('EPA Data'!O:O)</f>
        <v>1.1420501455371251E-4</v>
      </c>
      <c r="X21" s="19">
        <f>'EPA Data'!P22/SUM('EPA Data'!P:P)</f>
        <v>1.5741006908809871E-4</v>
      </c>
    </row>
    <row r="22" spans="1:24" x14ac:dyDescent="0.35">
      <c r="A22" s="13" t="s">
        <v>61</v>
      </c>
      <c r="B22" s="13" t="s">
        <v>21</v>
      </c>
      <c r="C22" s="18" t="s">
        <v>62</v>
      </c>
      <c r="D22" s="14">
        <f>SUMIFS('Census Data'!G:G,'Census Data'!$A:$A,$A22)/SUMIFS('Census Data'!$F:$F,'Census Data'!$A:$A,$A22)</f>
        <v>0.49003259304176455</v>
      </c>
      <c r="E22" s="16">
        <f>SUMIFS('Census Data'!H:H,'Census Data'!$A:$A,$A22)/SUMIFS('Census Data'!$F:$F,'Census Data'!$A:$A,$A22)</f>
        <v>0.50996740695823539</v>
      </c>
      <c r="F22" s="14">
        <f>SUM(SUMIFS('Census Data'!I:I,'Census Data'!$A:$A,$A22),SUMIFS('Census Data'!J:J,'Census Data'!$A:$A,$A22))/SUMIFS('Census Data'!$F:$F,'Census Data'!$A:$A,$A22)</f>
        <v>0.71780489653604185</v>
      </c>
      <c r="G22" s="14">
        <f>SUM(SUMIFS('Census Data'!K:K,'Census Data'!$A:$A,$A22),SUMIFS('Census Data'!L:L,'Census Data'!$A:$A,$A22))/SUMIFS('Census Data'!$F:$F,'Census Data'!$A:$A,$A22)</f>
        <v>0.24080952020010613</v>
      </c>
      <c r="H22" s="14">
        <f>SUM(SUMIFS('Census Data'!O:O,'Census Data'!$A:$A,$A22),SUMIFS('Census Data'!P:P,'Census Data'!$A:$A,$A22))/SUMIFS('Census Data'!$F:$F,'Census Data'!$A:$A,$A22)</f>
        <v>1.2127643447282651E-2</v>
      </c>
      <c r="I22" s="16">
        <f t="shared" si="0"/>
        <v>2.9257939816569323E-2</v>
      </c>
      <c r="J22" s="14">
        <f>SUM(SUMIFS('Census Data'!W:W,'Census Data'!$A:$A,$A22),SUMIFS('Census Data'!X:X,'Census Data'!$A:$A,$A22))/SUMIFS('Census Data'!$F:$F,'Census Data'!$A:$A,$A22)</f>
        <v>1.5386947623739862E-2</v>
      </c>
      <c r="K22" s="16">
        <f t="shared" si="1"/>
        <v>0.98461305237626018</v>
      </c>
      <c r="L22" s="19">
        <f>'EPA Data'!D23/SUM('EPA Data'!D:D)</f>
        <v>4.33903743205515E-5</v>
      </c>
      <c r="M22" s="19">
        <f>'EPA Data'!E23/SUM('EPA Data'!E:E)</f>
        <v>5.3688040571177892E-5</v>
      </c>
      <c r="N22" s="19">
        <f>'EPA Data'!F23/SUM('EPA Data'!F:F)</f>
        <v>7.8026969315614117E-5</v>
      </c>
      <c r="O22" s="19">
        <f>'EPA Data'!G23/SUM('EPA Data'!G:G)</f>
        <v>2.68183805054094E-5</v>
      </c>
      <c r="P22" s="19">
        <f>'EPA Data'!H23/SUM('EPA Data'!H:H)</f>
        <v>5.9386811403358996E-5</v>
      </c>
      <c r="Q22" s="19">
        <f>'EPA Data'!I23/SUM('EPA Data'!I:I)</f>
        <v>7.3803262888314671E-5</v>
      </c>
      <c r="R22" s="19">
        <f>'EPA Data'!J23/SUM('EPA Data'!J:J)</f>
        <v>3.7718356132767482E-5</v>
      </c>
      <c r="S22" s="19">
        <f>'EPA Data'!K23/SUM('EPA Data'!K:K)</f>
        <v>7.8202175251152709E-5</v>
      </c>
      <c r="T22" s="19">
        <f>'EPA Data'!L23/SUM('EPA Data'!L:L)</f>
        <v>1.3774279206839814E-4</v>
      </c>
      <c r="U22" s="19">
        <f>'EPA Data'!M23/SUM('EPA Data'!M:M)</f>
        <v>1.6629596445931435E-5</v>
      </c>
      <c r="V22" s="19">
        <f>'EPA Data'!N23/SUM('EPA Data'!N:N)</f>
        <v>2.391529822556446E-5</v>
      </c>
      <c r="W22" s="19">
        <f>'EPA Data'!O23/SUM('EPA Data'!O:O)</f>
        <v>4.3581354090086762E-5</v>
      </c>
      <c r="X22" s="19">
        <f>'EPA Data'!P23/SUM('EPA Data'!P:P)</f>
        <v>6.1912110004772882E-5</v>
      </c>
    </row>
    <row r="23" spans="1:24" x14ac:dyDescent="0.35">
      <c r="A23" s="13" t="s">
        <v>63</v>
      </c>
      <c r="B23" s="13" t="s">
        <v>21</v>
      </c>
      <c r="C23" s="18" t="s">
        <v>64</v>
      </c>
      <c r="D23" s="14">
        <f>SUMIFS('Census Data'!G:G,'Census Data'!$A:$A,$A23)/SUMIFS('Census Data'!$F:$F,'Census Data'!$A:$A,$A23)</f>
        <v>0.49756991474782886</v>
      </c>
      <c r="E23" s="16">
        <f>SUMIFS('Census Data'!H:H,'Census Data'!$A:$A,$A23)/SUMIFS('Census Data'!$F:$F,'Census Data'!$A:$A,$A23)</f>
        <v>0.50243008525217114</v>
      </c>
      <c r="F23" s="14">
        <f>SUM(SUMIFS('Census Data'!I:I,'Census Data'!$A:$A,$A23),SUMIFS('Census Data'!J:J,'Census Data'!$A:$A,$A23))/SUMIFS('Census Data'!$F:$F,'Census Data'!$A:$A,$A23)</f>
        <v>0.95903570574911501</v>
      </c>
      <c r="G23" s="14">
        <f>SUM(SUMIFS('Census Data'!K:K,'Census Data'!$A:$A,$A23),SUMIFS('Census Data'!L:L,'Census Data'!$A:$A,$A23))/SUMIFS('Census Data'!$F:$F,'Census Data'!$A:$A,$A23)</f>
        <v>1.3317094824544431E-2</v>
      </c>
      <c r="H23" s="14">
        <f>SUM(SUMIFS('Census Data'!O:O,'Census Data'!$A:$A,$A23),SUMIFS('Census Data'!P:P,'Census Data'!$A:$A,$A23))/SUMIFS('Census Data'!$F:$F,'Census Data'!$A:$A,$A23)</f>
        <v>6.5447260889855106E-3</v>
      </c>
      <c r="I23" s="16">
        <f t="shared" si="0"/>
        <v>2.1102473337355043E-2</v>
      </c>
      <c r="J23" s="14">
        <f>SUM(SUMIFS('Census Data'!W:W,'Census Data'!$A:$A,$A23),SUMIFS('Census Data'!X:X,'Census Data'!$A:$A,$A23))/SUMIFS('Census Data'!$F:$F,'Census Data'!$A:$A,$A23)</f>
        <v>4.7110645708367004E-2</v>
      </c>
      <c r="K23" s="16">
        <f t="shared" si="1"/>
        <v>0.95288935429163302</v>
      </c>
      <c r="L23" s="19">
        <f>'EPA Data'!D24/SUM('EPA Data'!D:D)</f>
        <v>2.7634850068292008E-4</v>
      </c>
      <c r="M23" s="19">
        <f>'EPA Data'!E24/SUM('EPA Data'!E:E)</f>
        <v>4.1282181129643971E-4</v>
      </c>
      <c r="N23" s="19">
        <f>'EPA Data'!F24/SUM('EPA Data'!F:F)</f>
        <v>5.7136045920849136E-4</v>
      </c>
      <c r="O23" s="19">
        <f>'EPA Data'!G24/SUM('EPA Data'!G:G)</f>
        <v>2.2805603780454807E-4</v>
      </c>
      <c r="P23" s="19">
        <f>'EPA Data'!H24/SUM('EPA Data'!H:H)</f>
        <v>4.1284116152723397E-4</v>
      </c>
      <c r="Q23" s="19">
        <f>'EPA Data'!I24/SUM('EPA Data'!I:I)</f>
        <v>3.5537702040310096E-4</v>
      </c>
      <c r="R23" s="19">
        <f>'EPA Data'!J24/SUM('EPA Data'!J:J)</f>
        <v>3.1193894851000117E-4</v>
      </c>
      <c r="S23" s="19">
        <f>'EPA Data'!K24/SUM('EPA Data'!K:K)</f>
        <v>5.3214161333230679E-4</v>
      </c>
      <c r="T23" s="19">
        <f>'EPA Data'!L24/SUM('EPA Data'!L:L)</f>
        <v>7.7410364690409241E-4</v>
      </c>
      <c r="U23" s="19">
        <f>'EPA Data'!M24/SUM('EPA Data'!M:M)</f>
        <v>1.7634013480240926E-4</v>
      </c>
      <c r="V23" s="19">
        <f>'EPA Data'!N24/SUM('EPA Data'!N:N)</f>
        <v>2.0192698719928085E-4</v>
      </c>
      <c r="W23" s="19">
        <f>'EPA Data'!O24/SUM('EPA Data'!O:O)</f>
        <v>3.0695274964241719E-4</v>
      </c>
      <c r="X23" s="19">
        <f>'EPA Data'!P24/SUM('EPA Data'!P:P)</f>
        <v>4.3542921798831022E-4</v>
      </c>
    </row>
    <row r="24" spans="1:24" x14ac:dyDescent="0.35">
      <c r="A24" s="13" t="s">
        <v>65</v>
      </c>
      <c r="B24" s="13" t="s">
        <v>21</v>
      </c>
      <c r="C24" s="18" t="s">
        <v>66</v>
      </c>
      <c r="D24" s="14">
        <f>SUMIFS('Census Data'!G:G,'Census Data'!$A:$A,$A24)/SUMIFS('Census Data'!$F:$F,'Census Data'!$A:$A,$A24)</f>
        <v>0.49229552735087789</v>
      </c>
      <c r="E24" s="16">
        <f>SUMIFS('Census Data'!H:H,'Census Data'!$A:$A,$A24)/SUMIFS('Census Data'!$F:$F,'Census Data'!$A:$A,$A24)</f>
        <v>0.50770447264912211</v>
      </c>
      <c r="F24" s="14">
        <f>SUM(SUMIFS('Census Data'!I:I,'Census Data'!$A:$A,$A24),SUMIFS('Census Data'!J:J,'Census Data'!$A:$A,$A24))/SUMIFS('Census Data'!$F:$F,'Census Data'!$A:$A,$A24)</f>
        <v>0.73529053971858405</v>
      </c>
      <c r="G24" s="14">
        <f>SUM(SUMIFS('Census Data'!K:K,'Census Data'!$A:$A,$A24),SUMIFS('Census Data'!L:L,'Census Data'!$A:$A,$A24))/SUMIFS('Census Data'!$F:$F,'Census Data'!$A:$A,$A24)</f>
        <v>0.21102145087384941</v>
      </c>
      <c r="H24" s="14">
        <f>SUM(SUMIFS('Census Data'!O:O,'Census Data'!$A:$A,$A24),SUMIFS('Census Data'!P:P,'Census Data'!$A:$A,$A24))/SUMIFS('Census Data'!$F:$F,'Census Data'!$A:$A,$A24)</f>
        <v>1.4395198897043916E-2</v>
      </c>
      <c r="I24" s="16">
        <f t="shared" si="0"/>
        <v>3.9292810510522691E-2</v>
      </c>
      <c r="J24" s="14">
        <f>SUM(SUMIFS('Census Data'!W:W,'Census Data'!$A:$A,$A24),SUMIFS('Census Data'!X:X,'Census Data'!$A:$A,$A24))/SUMIFS('Census Data'!$F:$F,'Census Data'!$A:$A,$A24)</f>
        <v>6.6238189854426019E-2</v>
      </c>
      <c r="K24" s="16">
        <f t="shared" si="1"/>
        <v>0.93376181014557402</v>
      </c>
      <c r="L24" s="19">
        <f>'EPA Data'!D25/SUM('EPA Data'!D:D)</f>
        <v>9.7102089991090974E-5</v>
      </c>
      <c r="M24" s="19">
        <f>'EPA Data'!E25/SUM('EPA Data'!E:E)</f>
        <v>1.3490338349947606E-4</v>
      </c>
      <c r="N24" s="19">
        <f>'EPA Data'!F25/SUM('EPA Data'!F:F)</f>
        <v>1.8496341825740642E-4</v>
      </c>
      <c r="O24" s="19">
        <f>'EPA Data'!G25/SUM('EPA Data'!G:G)</f>
        <v>7.2662491932037873E-5</v>
      </c>
      <c r="P24" s="19">
        <f>'EPA Data'!H25/SUM('EPA Data'!H:H)</f>
        <v>1.5640283785606311E-4</v>
      </c>
      <c r="Q24" s="19">
        <f>'EPA Data'!I25/SUM('EPA Data'!I:I)</f>
        <v>1.9150208625789397E-4</v>
      </c>
      <c r="R24" s="19">
        <f>'EPA Data'!J25/SUM('EPA Data'!J:J)</f>
        <v>9.0938019326749134E-5</v>
      </c>
      <c r="S24" s="19">
        <f>'EPA Data'!K25/SUM('EPA Data'!K:K)</f>
        <v>1.8435216056815611E-4</v>
      </c>
      <c r="T24" s="19">
        <f>'EPA Data'!L25/SUM('EPA Data'!L:L)</f>
        <v>3.2700285904637783E-4</v>
      </c>
      <c r="U24" s="19">
        <f>'EPA Data'!M25/SUM('EPA Data'!M:M)</f>
        <v>4.7069116237622276E-5</v>
      </c>
      <c r="V24" s="19">
        <f>'EPA Data'!N25/SUM('EPA Data'!N:N)</f>
        <v>6.3013832736635291E-5</v>
      </c>
      <c r="W24" s="19">
        <f>'EPA Data'!O25/SUM('EPA Data'!O:O)</f>
        <v>1.1157333898023736E-4</v>
      </c>
      <c r="X24" s="19">
        <f>'EPA Data'!P25/SUM('EPA Data'!P:P)</f>
        <v>1.6994246879929812E-4</v>
      </c>
    </row>
    <row r="25" spans="1:24" x14ac:dyDescent="0.35">
      <c r="A25" s="13" t="s">
        <v>67</v>
      </c>
      <c r="B25" s="13" t="s">
        <v>21</v>
      </c>
      <c r="C25" s="18" t="s">
        <v>68</v>
      </c>
      <c r="D25" s="14">
        <f>SUMIFS('Census Data'!G:G,'Census Data'!$A:$A,$A25)/SUMIFS('Census Data'!$F:$F,'Census Data'!$A:$A,$A25)</f>
        <v>0.46479276093400596</v>
      </c>
      <c r="E25" s="16">
        <f>SUMIFS('Census Data'!H:H,'Census Data'!$A:$A,$A25)/SUMIFS('Census Data'!$F:$F,'Census Data'!$A:$A,$A25)</f>
        <v>0.5352072390659941</v>
      </c>
      <c r="F25" s="14">
        <f>SUM(SUMIFS('Census Data'!I:I,'Census Data'!$A:$A,$A25),SUMIFS('Census Data'!J:J,'Census Data'!$A:$A,$A25))/SUMIFS('Census Data'!$F:$F,'Census Data'!$A:$A,$A25)</f>
        <v>0.27474127619741018</v>
      </c>
      <c r="G25" s="14">
        <f>SUM(SUMIFS('Census Data'!K:K,'Census Data'!$A:$A,$A25),SUMIFS('Census Data'!L:L,'Census Data'!$A:$A,$A25))/SUMIFS('Census Data'!$F:$F,'Census Data'!$A:$A,$A25)</f>
        <v>0.70760309948515265</v>
      </c>
      <c r="H25" s="14">
        <f>SUM(SUMIFS('Census Data'!O:O,'Census Data'!$A:$A,$A25),SUMIFS('Census Data'!P:P,'Census Data'!$A:$A,$A25))/SUMIFS('Census Data'!$F:$F,'Census Data'!$A:$A,$A25)</f>
        <v>5.0964688751365126E-3</v>
      </c>
      <c r="I25" s="16">
        <f t="shared" si="0"/>
        <v>1.2559155442300685E-2</v>
      </c>
      <c r="J25" s="14">
        <f>SUM(SUMIFS('Census Data'!W:W,'Census Data'!$A:$A,$A25),SUMIFS('Census Data'!X:X,'Census Data'!$A:$A,$A25))/SUMIFS('Census Data'!$F:$F,'Census Data'!$A:$A,$A25)</f>
        <v>8.2167559415466229E-3</v>
      </c>
      <c r="K25" s="16">
        <f t="shared" si="1"/>
        <v>0.99178324405845342</v>
      </c>
      <c r="L25" s="19">
        <f>'EPA Data'!D26/SUM('EPA Data'!D:D)</f>
        <v>1.1821017221497047E-4</v>
      </c>
      <c r="M25" s="19">
        <f>'EPA Data'!E26/SUM('EPA Data'!E:E)</f>
        <v>1.3442472731535506E-4</v>
      </c>
      <c r="N25" s="19">
        <f>'EPA Data'!F26/SUM('EPA Data'!F:F)</f>
        <v>2.3225363342659988E-4</v>
      </c>
      <c r="O25" s="19">
        <f>'EPA Data'!G26/SUM('EPA Data'!G:G)</f>
        <v>6.4543824379187685E-5</v>
      </c>
      <c r="P25" s="19">
        <f>'EPA Data'!H26/SUM('EPA Data'!H:H)</f>
        <v>1.3550042269961835E-4</v>
      </c>
      <c r="Q25" s="19">
        <f>'EPA Data'!I26/SUM('EPA Data'!I:I)</f>
        <v>1.7558204366818365E-4</v>
      </c>
      <c r="R25" s="19">
        <f>'EPA Data'!J26/SUM('EPA Data'!J:J)</f>
        <v>1.2704758167913442E-4</v>
      </c>
      <c r="S25" s="19">
        <f>'EPA Data'!K26/SUM('EPA Data'!K:K)</f>
        <v>2.4291367076699247E-4</v>
      </c>
      <c r="T25" s="19">
        <f>'EPA Data'!L26/SUM('EPA Data'!L:L)</f>
        <v>3.7044938338345629E-4</v>
      </c>
      <c r="U25" s="19">
        <f>'EPA Data'!M26/SUM('EPA Data'!M:M)</f>
        <v>4.4952608243493372E-5</v>
      </c>
      <c r="V25" s="19">
        <f>'EPA Data'!N26/SUM('EPA Data'!N:N)</f>
        <v>5.9320773957042106E-5</v>
      </c>
      <c r="W25" s="19">
        <f>'EPA Data'!O26/SUM('EPA Data'!O:O)</f>
        <v>1.227627244187541E-4</v>
      </c>
      <c r="X25" s="19">
        <f>'EPA Data'!P26/SUM('EPA Data'!P:P)</f>
        <v>1.5372724469675417E-4</v>
      </c>
    </row>
    <row r="26" spans="1:24" x14ac:dyDescent="0.35">
      <c r="A26" s="13" t="s">
        <v>69</v>
      </c>
      <c r="B26" s="13" t="s">
        <v>21</v>
      </c>
      <c r="C26" s="18" t="s">
        <v>70</v>
      </c>
      <c r="D26" s="14">
        <f>SUMIFS('Census Data'!G:G,'Census Data'!$A:$A,$A26)/SUMIFS('Census Data'!$F:$F,'Census Data'!$A:$A,$A26)</f>
        <v>0.50084477149280204</v>
      </c>
      <c r="E26" s="16">
        <f>SUMIFS('Census Data'!H:H,'Census Data'!$A:$A,$A26)/SUMIFS('Census Data'!$F:$F,'Census Data'!$A:$A,$A26)</f>
        <v>0.49915522850719801</v>
      </c>
      <c r="F26" s="14">
        <f>SUM(SUMIFS('Census Data'!I:I,'Census Data'!$A:$A,$A26),SUMIFS('Census Data'!J:J,'Census Data'!$A:$A,$A26))/SUMIFS('Census Data'!$F:$F,'Census Data'!$A:$A,$A26)</f>
        <v>0.92438946060292948</v>
      </c>
      <c r="G26" s="14">
        <f>SUM(SUMIFS('Census Data'!K:K,'Census Data'!$A:$A,$A26),SUMIFS('Census Data'!L:L,'Census Data'!$A:$A,$A26))/SUMIFS('Census Data'!$F:$F,'Census Data'!$A:$A,$A26)</f>
        <v>1.9199352109136099E-2</v>
      </c>
      <c r="H26" s="14">
        <f>SUM(SUMIFS('Census Data'!O:O,'Census Data'!$A:$A,$A26),SUMIFS('Census Data'!P:P,'Census Data'!$A:$A,$A26))/SUMIFS('Census Data'!$F:$F,'Census Data'!$A:$A,$A26)</f>
        <v>5.1384447826633341E-3</v>
      </c>
      <c r="I26" s="16">
        <f t="shared" si="0"/>
        <v>5.127274250527103E-2</v>
      </c>
      <c r="J26" s="14">
        <f>SUM(SUMIFS('Census Data'!W:W,'Census Data'!$A:$A,$A26),SUMIFS('Census Data'!X:X,'Census Data'!$A:$A,$A26))/SUMIFS('Census Data'!$F:$F,'Census Data'!$A:$A,$A26)</f>
        <v>0.16320147451024197</v>
      </c>
      <c r="K26" s="16">
        <f t="shared" si="1"/>
        <v>0.83679852548975808</v>
      </c>
      <c r="L26" s="19">
        <f>'EPA Data'!D27/SUM('EPA Data'!D:D)</f>
        <v>2.487211609380149E-4</v>
      </c>
      <c r="M26" s="19">
        <f>'EPA Data'!E27/SUM('EPA Data'!E:E)</f>
        <v>3.9839023728934343E-4</v>
      </c>
      <c r="N26" s="19">
        <f>'EPA Data'!F27/SUM('EPA Data'!F:F)</f>
        <v>4.6999402843949615E-4</v>
      </c>
      <c r="O26" s="19">
        <f>'EPA Data'!G27/SUM('EPA Data'!G:G)</f>
        <v>1.7618732071975879E-4</v>
      </c>
      <c r="P26" s="19">
        <f>'EPA Data'!H27/SUM('EPA Data'!H:H)</f>
        <v>4.0795557345757217E-4</v>
      </c>
      <c r="Q26" s="19">
        <f>'EPA Data'!I27/SUM('EPA Data'!I:I)</f>
        <v>3.147704377215217E-4</v>
      </c>
      <c r="R26" s="19">
        <f>'EPA Data'!J27/SUM('EPA Data'!J:J)</f>
        <v>2.185751416925115E-4</v>
      </c>
      <c r="S26" s="19">
        <f>'EPA Data'!K27/SUM('EPA Data'!K:K)</f>
        <v>4.5123843025892546E-4</v>
      </c>
      <c r="T26" s="19">
        <f>'EPA Data'!L27/SUM('EPA Data'!L:L)</f>
        <v>5.8614535924854318E-4</v>
      </c>
      <c r="U26" s="19">
        <f>'EPA Data'!M27/SUM('EPA Data'!M:M)</f>
        <v>1.5305187107803926E-4</v>
      </c>
      <c r="V26" s="19">
        <f>'EPA Data'!N27/SUM('EPA Data'!N:N)</f>
        <v>2.1609660053753852E-4</v>
      </c>
      <c r="W26" s="19">
        <f>'EPA Data'!O27/SUM('EPA Data'!O:O)</f>
        <v>2.5797634736128073E-4</v>
      </c>
      <c r="X26" s="19">
        <f>'EPA Data'!P27/SUM('EPA Data'!P:P)</f>
        <v>4.1374349524564457E-4</v>
      </c>
    </row>
    <row r="27" spans="1:24" x14ac:dyDescent="0.35">
      <c r="A27" s="13" t="s">
        <v>71</v>
      </c>
      <c r="B27" s="13" t="s">
        <v>21</v>
      </c>
      <c r="C27" s="18" t="s">
        <v>72</v>
      </c>
      <c r="D27" s="14">
        <f>SUMIFS('Census Data'!G:G,'Census Data'!$A:$A,$A27)/SUMIFS('Census Data'!$F:$F,'Census Data'!$A:$A,$A27)</f>
        <v>0.48664469197544896</v>
      </c>
      <c r="E27" s="16">
        <f>SUMIFS('Census Data'!H:H,'Census Data'!$A:$A,$A27)/SUMIFS('Census Data'!$F:$F,'Census Data'!$A:$A,$A27)</f>
        <v>0.51335530802455098</v>
      </c>
      <c r="F27" s="14">
        <f>SUM(SUMIFS('Census Data'!I:I,'Census Data'!$A:$A,$A27),SUMIFS('Census Data'!J:J,'Census Data'!$A:$A,$A27))/SUMIFS('Census Data'!$F:$F,'Census Data'!$A:$A,$A27)</f>
        <v>0.75209138440554668</v>
      </c>
      <c r="G27" s="14">
        <f>SUM(SUMIFS('Census Data'!K:K,'Census Data'!$A:$A,$A27),SUMIFS('Census Data'!L:L,'Census Data'!$A:$A,$A27))/SUMIFS('Census Data'!$F:$F,'Census Data'!$A:$A,$A27)</f>
        <v>0.21684473744032734</v>
      </c>
      <c r="H27" s="14">
        <f>SUM(SUMIFS('Census Data'!O:O,'Census Data'!$A:$A,$A27),SUMIFS('Census Data'!P:P,'Census Data'!$A:$A,$A27))/SUMIFS('Census Data'!$F:$F,'Census Data'!$A:$A,$A27)</f>
        <v>7.7176631052511937E-3</v>
      </c>
      <c r="I27" s="16">
        <f t="shared" si="0"/>
        <v>2.3346215048874686E-2</v>
      </c>
      <c r="J27" s="14">
        <f>SUM(SUMIFS('Census Data'!W:W,'Census Data'!$A:$A,$A27),SUMIFS('Census Data'!X:X,'Census Data'!$A:$A,$A27))/SUMIFS('Census Data'!$F:$F,'Census Data'!$A:$A,$A27)</f>
        <v>3.1734485110252328E-2</v>
      </c>
      <c r="K27" s="16">
        <f t="shared" si="1"/>
        <v>0.96826551488974766</v>
      </c>
      <c r="L27" s="19">
        <f>'EPA Data'!D28/SUM('EPA Data'!D:D)</f>
        <v>3.1566745647771289E-4</v>
      </c>
      <c r="M27" s="19">
        <f>'EPA Data'!E28/SUM('EPA Data'!E:E)</f>
        <v>3.2806594465816912E-4</v>
      </c>
      <c r="N27" s="19">
        <f>'EPA Data'!F28/SUM('EPA Data'!F:F)</f>
        <v>4.2356532294838146E-4</v>
      </c>
      <c r="O27" s="19">
        <f>'EPA Data'!G28/SUM('EPA Data'!G:G)</f>
        <v>1.7223180185342701E-4</v>
      </c>
      <c r="P27" s="19">
        <f>'EPA Data'!H28/SUM('EPA Data'!H:H)</f>
        <v>3.3715444446403425E-4</v>
      </c>
      <c r="Q27" s="19">
        <f>'EPA Data'!I28/SUM('EPA Data'!I:I)</f>
        <v>3.4368509571796349E-4</v>
      </c>
      <c r="R27" s="19">
        <f>'EPA Data'!J28/SUM('EPA Data'!J:J)</f>
        <v>2.3972448268311038E-4</v>
      </c>
      <c r="S27" s="19">
        <f>'EPA Data'!K28/SUM('EPA Data'!K:K)</f>
        <v>4.7364028405421114E-4</v>
      </c>
      <c r="T27" s="19">
        <f>'EPA Data'!L28/SUM('EPA Data'!L:L)</f>
        <v>7.4854057550850328E-4</v>
      </c>
      <c r="U27" s="19">
        <f>'EPA Data'!M28/SUM('EPA Data'!M:M)</f>
        <v>1.1517907128716456E-4</v>
      </c>
      <c r="V27" s="19">
        <f>'EPA Data'!N28/SUM('EPA Data'!N:N)</f>
        <v>1.5064340966237469E-4</v>
      </c>
      <c r="W27" s="19">
        <f>'EPA Data'!O28/SUM('EPA Data'!O:O)</f>
        <v>2.4085941998657317E-4</v>
      </c>
      <c r="X27" s="19">
        <f>'EPA Data'!P28/SUM('EPA Data'!P:P)</f>
        <v>3.4688358460550493E-4</v>
      </c>
    </row>
    <row r="28" spans="1:24" x14ac:dyDescent="0.35">
      <c r="A28" s="13" t="s">
        <v>73</v>
      </c>
      <c r="B28" s="13" t="s">
        <v>21</v>
      </c>
      <c r="C28" s="18" t="s">
        <v>74</v>
      </c>
      <c r="D28" s="14">
        <f>SUMIFS('Census Data'!G:G,'Census Data'!$A:$A,$A28)/SUMIFS('Census Data'!$F:$F,'Census Data'!$A:$A,$A28)</f>
        <v>0.49790578764142734</v>
      </c>
      <c r="E28" s="16">
        <f>SUMIFS('Census Data'!H:H,'Census Data'!$A:$A,$A28)/SUMIFS('Census Data'!$F:$F,'Census Data'!$A:$A,$A28)</f>
        <v>0.50209421235857266</v>
      </c>
      <c r="F28" s="14">
        <f>SUM(SUMIFS('Census Data'!I:I,'Census Data'!$A:$A,$A28),SUMIFS('Census Data'!J:J,'Census Data'!$A:$A,$A28))/SUMIFS('Census Data'!$F:$F,'Census Data'!$A:$A,$A28)</f>
        <v>0.6237761096605744</v>
      </c>
      <c r="G28" s="14">
        <f>SUM(SUMIFS('Census Data'!K:K,'Census Data'!$A:$A,$A28),SUMIFS('Census Data'!L:L,'Census Data'!$A:$A,$A28))/SUMIFS('Census Data'!$F:$F,'Census Data'!$A:$A,$A28)</f>
        <v>0.31269038294168844</v>
      </c>
      <c r="H28" s="14">
        <f>SUM(SUMIFS('Census Data'!O:O,'Census Data'!$A:$A,$A28),SUMIFS('Census Data'!P:P,'Census Data'!$A:$A,$A28))/SUMIFS('Census Data'!$F:$F,'Census Data'!$A:$A,$A28)</f>
        <v>2.9917319408181028E-3</v>
      </c>
      <c r="I28" s="16">
        <f t="shared" si="0"/>
        <v>6.0541775456919078E-2</v>
      </c>
      <c r="J28" s="14">
        <f>SUM(SUMIFS('Census Data'!W:W,'Census Data'!$A:$A,$A28),SUMIFS('Census Data'!X:X,'Census Data'!$A:$A,$A28))/SUMIFS('Census Data'!$F:$F,'Census Data'!$A:$A,$A28)</f>
        <v>2.1703655352480419E-2</v>
      </c>
      <c r="K28" s="16">
        <f t="shared" si="1"/>
        <v>0.97829634464751958</v>
      </c>
      <c r="L28" s="19">
        <f>'EPA Data'!D29/SUM('EPA Data'!D:D)</f>
        <v>1.2684236573319173E-4</v>
      </c>
      <c r="M28" s="19">
        <f>'EPA Data'!E29/SUM('EPA Data'!E:E)</f>
        <v>1.319036068078212E-4</v>
      </c>
      <c r="N28" s="19">
        <f>'EPA Data'!F29/SUM('EPA Data'!F:F)</f>
        <v>2.1121781317056621E-4</v>
      </c>
      <c r="O28" s="19">
        <f>'EPA Data'!G29/SUM('EPA Data'!G:G)</f>
        <v>9.5305580533319817E-5</v>
      </c>
      <c r="P28" s="19">
        <f>'EPA Data'!H29/SUM('EPA Data'!H:H)</f>
        <v>1.3867909447703999E-4</v>
      </c>
      <c r="Q28" s="19">
        <f>'EPA Data'!I29/SUM('EPA Data'!I:I)</f>
        <v>1.9140672194366279E-4</v>
      </c>
      <c r="R28" s="19">
        <f>'EPA Data'!J29/SUM('EPA Data'!J:J)</f>
        <v>1.3540242975945501E-4</v>
      </c>
      <c r="S28" s="19">
        <f>'EPA Data'!K29/SUM('EPA Data'!K:K)</f>
        <v>1.9570975181039185E-4</v>
      </c>
      <c r="T28" s="19">
        <f>'EPA Data'!L29/SUM('EPA Data'!L:L)</f>
        <v>3.4481536511795426E-4</v>
      </c>
      <c r="U28" s="19">
        <f>'EPA Data'!M29/SUM('EPA Data'!M:M)</f>
        <v>4.4113554692996175E-5</v>
      </c>
      <c r="V28" s="19">
        <f>'EPA Data'!N29/SUM('EPA Data'!N:N)</f>
        <v>4.8529115397489628E-5</v>
      </c>
      <c r="W28" s="19">
        <f>'EPA Data'!O29/SUM('EPA Data'!O:O)</f>
        <v>9.8803828039558859E-5</v>
      </c>
      <c r="X28" s="19">
        <f>'EPA Data'!P29/SUM('EPA Data'!P:P)</f>
        <v>1.2348282904066937E-4</v>
      </c>
    </row>
    <row r="29" spans="1:24" x14ac:dyDescent="0.35">
      <c r="A29" s="13" t="s">
        <v>75</v>
      </c>
      <c r="B29" s="13" t="s">
        <v>21</v>
      </c>
      <c r="C29" s="18" t="s">
        <v>76</v>
      </c>
      <c r="D29" s="14">
        <f>SUMIFS('Census Data'!G:G,'Census Data'!$A:$A,$A29)/SUMIFS('Census Data'!$F:$F,'Census Data'!$A:$A,$A29)</f>
        <v>0.48612641877912488</v>
      </c>
      <c r="E29" s="16">
        <f>SUMIFS('Census Data'!H:H,'Census Data'!$A:$A,$A29)/SUMIFS('Census Data'!$F:$F,'Census Data'!$A:$A,$A29)</f>
        <v>0.51387358122087512</v>
      </c>
      <c r="F29" s="14">
        <f>SUM(SUMIFS('Census Data'!I:I,'Census Data'!$A:$A,$A29),SUMIFS('Census Data'!J:J,'Census Data'!$A:$A,$A29))/SUMIFS('Census Data'!$F:$F,'Census Data'!$A:$A,$A29)</f>
        <v>0.80594388692306207</v>
      </c>
      <c r="G29" s="14">
        <f>SUM(SUMIFS('Census Data'!K:K,'Census Data'!$A:$A,$A29),SUMIFS('Census Data'!L:L,'Census Data'!$A:$A,$A29))/SUMIFS('Census Data'!$F:$F,'Census Data'!$A:$A,$A29)</f>
        <v>0.15635090975888005</v>
      </c>
      <c r="H29" s="14">
        <f>SUM(SUMIFS('Census Data'!O:O,'Census Data'!$A:$A,$A29),SUMIFS('Census Data'!P:P,'Census Data'!$A:$A,$A29))/SUMIFS('Census Data'!$F:$F,'Census Data'!$A:$A,$A29)</f>
        <v>8.5561807529439069E-3</v>
      </c>
      <c r="I29" s="16">
        <f t="shared" si="0"/>
        <v>2.9149022565113869E-2</v>
      </c>
      <c r="J29" s="14">
        <f>SUM(SUMIFS('Census Data'!W:W,'Census Data'!$A:$A,$A29),SUMIFS('Census Data'!X:X,'Census Data'!$A:$A,$A29))/SUMIFS('Census Data'!$F:$F,'Census Data'!$A:$A,$A29)</f>
        <v>4.7160508150124715E-2</v>
      </c>
      <c r="K29" s="16">
        <f t="shared" si="1"/>
        <v>0.95283949184987526</v>
      </c>
      <c r="L29" s="19">
        <f>'EPA Data'!D30/SUM('EPA Data'!D:D)</f>
        <v>4.0507427340651385E-4</v>
      </c>
      <c r="M29" s="19">
        <f>'EPA Data'!E30/SUM('EPA Data'!E:E)</f>
        <v>6.5116138106692642E-4</v>
      </c>
      <c r="N29" s="19">
        <f>'EPA Data'!F30/SUM('EPA Data'!F:F)</f>
        <v>7.986420128695802E-4</v>
      </c>
      <c r="O29" s="19">
        <f>'EPA Data'!G30/SUM('EPA Data'!G:G)</f>
        <v>3.2845270448139777E-4</v>
      </c>
      <c r="P29" s="19">
        <f>'EPA Data'!H30/SUM('EPA Data'!H:H)</f>
        <v>6.6612939616735002E-4</v>
      </c>
      <c r="Q29" s="19">
        <f>'EPA Data'!I30/SUM('EPA Data'!I:I)</f>
        <v>5.3406919776158627E-4</v>
      </c>
      <c r="R29" s="19">
        <f>'EPA Data'!J30/SUM('EPA Data'!J:J)</f>
        <v>4.009835521572522E-4</v>
      </c>
      <c r="S29" s="19">
        <f>'EPA Data'!K30/SUM('EPA Data'!K:K)</f>
        <v>8.1709014231966227E-4</v>
      </c>
      <c r="T29" s="19">
        <f>'EPA Data'!L30/SUM('EPA Data'!L:L)</f>
        <v>1.1006482020242266E-3</v>
      </c>
      <c r="U29" s="19">
        <f>'EPA Data'!M30/SUM('EPA Data'!M:M)</f>
        <v>2.6501968180785141E-4</v>
      </c>
      <c r="V29" s="19">
        <f>'EPA Data'!N30/SUM('EPA Data'!N:N)</f>
        <v>3.3788253157871937E-4</v>
      </c>
      <c r="W29" s="19">
        <f>'EPA Data'!O30/SUM('EPA Data'!O:O)</f>
        <v>4.3101746347955769E-4</v>
      </c>
      <c r="X29" s="19">
        <f>'EPA Data'!P30/SUM('EPA Data'!P:P)</f>
        <v>6.4244021041707621E-4</v>
      </c>
    </row>
    <row r="30" spans="1:24" x14ac:dyDescent="0.35">
      <c r="A30" s="13" t="s">
        <v>77</v>
      </c>
      <c r="B30" s="13" t="s">
        <v>21</v>
      </c>
      <c r="C30" s="18" t="s">
        <v>78</v>
      </c>
      <c r="D30" s="14">
        <f>SUMIFS('Census Data'!G:G,'Census Data'!$A:$A,$A30)/SUMIFS('Census Data'!$F:$F,'Census Data'!$A:$A,$A30)</f>
        <v>0.49142472130344234</v>
      </c>
      <c r="E30" s="16">
        <f>SUMIFS('Census Data'!H:H,'Census Data'!$A:$A,$A30)/SUMIFS('Census Data'!$F:$F,'Census Data'!$A:$A,$A30)</f>
        <v>0.50857527869655761</v>
      </c>
      <c r="F30" s="14">
        <f>SUM(SUMIFS('Census Data'!I:I,'Census Data'!$A:$A,$A30),SUMIFS('Census Data'!J:J,'Census Data'!$A:$A,$A30))/SUMIFS('Census Data'!$F:$F,'Census Data'!$A:$A,$A30)</f>
        <v>0.85722160970231531</v>
      </c>
      <c r="G30" s="14">
        <f>SUM(SUMIFS('Census Data'!K:K,'Census Data'!$A:$A,$A30),SUMIFS('Census Data'!L:L,'Census Data'!$A:$A,$A30))/SUMIFS('Census Data'!$F:$F,'Census Data'!$A:$A,$A30)</f>
        <v>0.11748131814283964</v>
      </c>
      <c r="H30" s="14">
        <f>SUM(SUMIFS('Census Data'!O:O,'Census Data'!$A:$A,$A30),SUMIFS('Census Data'!P:P,'Census Data'!$A:$A,$A30))/SUMIFS('Census Data'!$F:$F,'Census Data'!$A:$A,$A30)</f>
        <v>5.1451672179345827E-3</v>
      </c>
      <c r="I30" s="16">
        <f t="shared" si="0"/>
        <v>2.0151904936910436E-2</v>
      </c>
      <c r="J30" s="14">
        <f>SUM(SUMIFS('Census Data'!W:W,'Census Data'!$A:$A,$A30),SUMIFS('Census Data'!X:X,'Census Data'!$A:$A,$A30))/SUMIFS('Census Data'!$F:$F,'Census Data'!$A:$A,$A30)</f>
        <v>2.3030748499326226E-2</v>
      </c>
      <c r="K30" s="16">
        <f t="shared" si="1"/>
        <v>0.97696925150067382</v>
      </c>
      <c r="L30" s="19">
        <f>'EPA Data'!D31/SUM('EPA Data'!D:D)</f>
        <v>5.6352883147300006E-5</v>
      </c>
      <c r="M30" s="19">
        <f>'EPA Data'!E31/SUM('EPA Data'!E:E)</f>
        <v>9.6818753400077073E-5</v>
      </c>
      <c r="N30" s="19">
        <f>'EPA Data'!F31/SUM('EPA Data'!F:F)</f>
        <v>1.2160054620095953E-4</v>
      </c>
      <c r="O30" s="19">
        <f>'EPA Data'!G31/SUM('EPA Data'!G:G)</f>
        <v>3.6421537958946198E-5</v>
      </c>
      <c r="P30" s="19">
        <f>'EPA Data'!H31/SUM('EPA Data'!H:H)</f>
        <v>9.39844471004612E-5</v>
      </c>
      <c r="Q30" s="19">
        <f>'EPA Data'!I31/SUM('EPA Data'!I:I)</f>
        <v>7.9914660738348157E-5</v>
      </c>
      <c r="R30" s="19">
        <f>'EPA Data'!J31/SUM('EPA Data'!J:J)</f>
        <v>5.5813270569826224E-5</v>
      </c>
      <c r="S30" s="19">
        <f>'EPA Data'!K31/SUM('EPA Data'!K:K)</f>
        <v>1.4299886067429727E-4</v>
      </c>
      <c r="T30" s="19">
        <f>'EPA Data'!L31/SUM('EPA Data'!L:L)</f>
        <v>1.5510331109903349E-4</v>
      </c>
      <c r="U30" s="19">
        <f>'EPA Data'!M31/SUM('EPA Data'!M:M)</f>
        <v>2.7815448912791628E-5</v>
      </c>
      <c r="V30" s="19">
        <f>'EPA Data'!N31/SUM('EPA Data'!N:N)</f>
        <v>4.5199707781231294E-5</v>
      </c>
      <c r="W30" s="19">
        <f>'EPA Data'!O31/SUM('EPA Data'!O:O)</f>
        <v>6.5337581890422892E-5</v>
      </c>
      <c r="X30" s="19">
        <f>'EPA Data'!P31/SUM('EPA Data'!P:P)</f>
        <v>1.1293568497310707E-4</v>
      </c>
    </row>
    <row r="31" spans="1:24" x14ac:dyDescent="0.35">
      <c r="A31" s="13" t="s">
        <v>79</v>
      </c>
      <c r="B31" s="13" t="s">
        <v>21</v>
      </c>
      <c r="C31" s="18" t="s">
        <v>80</v>
      </c>
      <c r="D31" s="14">
        <f>SUMIFS('Census Data'!G:G,'Census Data'!$A:$A,$A31)/SUMIFS('Census Data'!$F:$F,'Census Data'!$A:$A,$A31)</f>
        <v>0.50314524165421026</v>
      </c>
      <c r="E31" s="16">
        <f>SUMIFS('Census Data'!H:H,'Census Data'!$A:$A,$A31)/SUMIFS('Census Data'!$F:$F,'Census Data'!$A:$A,$A31)</f>
        <v>0.49685475834578974</v>
      </c>
      <c r="F31" s="14">
        <f>SUM(SUMIFS('Census Data'!I:I,'Census Data'!$A:$A,$A31),SUMIFS('Census Data'!J:J,'Census Data'!$A:$A,$A31))/SUMIFS('Census Data'!$F:$F,'Census Data'!$A:$A,$A31)</f>
        <v>0.91423766816143492</v>
      </c>
      <c r="G31" s="14">
        <f>SUM(SUMIFS('Census Data'!K:K,'Census Data'!$A:$A,$A31),SUMIFS('Census Data'!L:L,'Census Data'!$A:$A,$A31))/SUMIFS('Census Data'!$F:$F,'Census Data'!$A:$A,$A31)</f>
        <v>4.4251370204285004E-2</v>
      </c>
      <c r="H31" s="14">
        <f>SUM(SUMIFS('Census Data'!O:O,'Census Data'!$A:$A,$A31),SUMIFS('Census Data'!P:P,'Census Data'!$A:$A,$A31))/SUMIFS('Census Data'!$F:$F,'Census Data'!$A:$A,$A31)</f>
        <v>3.8614848031888389E-3</v>
      </c>
      <c r="I31" s="16">
        <f t="shared" si="0"/>
        <v>3.7649476831091211E-2</v>
      </c>
      <c r="J31" s="14">
        <f>SUM(SUMIFS('Census Data'!W:W,'Census Data'!$A:$A,$A31),SUMIFS('Census Data'!X:X,'Census Data'!$A:$A,$A31))/SUMIFS('Census Data'!$F:$F,'Census Data'!$A:$A,$A31)</f>
        <v>0.19431988041853512</v>
      </c>
      <c r="K31" s="16">
        <f t="shared" si="1"/>
        <v>0.8056801195814649</v>
      </c>
      <c r="L31" s="19">
        <f>'EPA Data'!D32/SUM('EPA Data'!D:D)</f>
        <v>9.8726661949675686E-5</v>
      </c>
      <c r="M31" s="19">
        <f>'EPA Data'!E32/SUM('EPA Data'!E:E)</f>
        <v>1.4887858544462878E-4</v>
      </c>
      <c r="N31" s="19">
        <f>'EPA Data'!F32/SUM('EPA Data'!F:F)</f>
        <v>2.1294957052322091E-4</v>
      </c>
      <c r="O31" s="19">
        <f>'EPA Data'!G32/SUM('EPA Data'!G:G)</f>
        <v>5.5753487149358856E-5</v>
      </c>
      <c r="P31" s="19">
        <f>'EPA Data'!H32/SUM('EPA Data'!H:H)</f>
        <v>1.4047103387835024E-4</v>
      </c>
      <c r="Q31" s="19">
        <f>'EPA Data'!I32/SUM('EPA Data'!I:I)</f>
        <v>1.2290899637641532E-4</v>
      </c>
      <c r="R31" s="19">
        <f>'EPA Data'!J32/SUM('EPA Data'!J:J)</f>
        <v>8.793853295416814E-5</v>
      </c>
      <c r="S31" s="19">
        <f>'EPA Data'!K32/SUM('EPA Data'!K:K)</f>
        <v>1.8541721641725408E-4</v>
      </c>
      <c r="T31" s="19">
        <f>'EPA Data'!L32/SUM('EPA Data'!L:L)</f>
        <v>2.3693381319720824E-4</v>
      </c>
      <c r="U31" s="19">
        <f>'EPA Data'!M32/SUM('EPA Data'!M:M)</f>
        <v>5.3714389575837201E-5</v>
      </c>
      <c r="V31" s="19">
        <f>'EPA Data'!N32/SUM('EPA Data'!N:N)</f>
        <v>7.5214812712126724E-5</v>
      </c>
      <c r="W31" s="19">
        <f>'EPA Data'!O32/SUM('EPA Data'!O:O)</f>
        <v>1.1672759621421147E-4</v>
      </c>
      <c r="X31" s="19">
        <f>'EPA Data'!P32/SUM('EPA Data'!P:P)</f>
        <v>1.8991484083506633E-4</v>
      </c>
    </row>
    <row r="32" spans="1:24" x14ac:dyDescent="0.35">
      <c r="A32" s="13" t="s">
        <v>81</v>
      </c>
      <c r="B32" s="13" t="s">
        <v>21</v>
      </c>
      <c r="C32" s="18" t="s">
        <v>82</v>
      </c>
      <c r="D32" s="14">
        <f>SUMIFS('Census Data'!G:G,'Census Data'!$A:$A,$A32)/SUMIFS('Census Data'!$F:$F,'Census Data'!$A:$A,$A32)</f>
        <v>0.49140970815515045</v>
      </c>
      <c r="E32" s="16">
        <f>SUMIFS('Census Data'!H:H,'Census Data'!$A:$A,$A32)/SUMIFS('Census Data'!$F:$F,'Census Data'!$A:$A,$A32)</f>
        <v>0.50859029184484961</v>
      </c>
      <c r="F32" s="14">
        <f>SUM(SUMIFS('Census Data'!I:I,'Census Data'!$A:$A,$A32),SUMIFS('Census Data'!J:J,'Census Data'!$A:$A,$A32))/SUMIFS('Census Data'!$F:$F,'Census Data'!$A:$A,$A32)</f>
        <v>0.86896991522244726</v>
      </c>
      <c r="G32" s="14">
        <f>SUM(SUMIFS('Census Data'!K:K,'Census Data'!$A:$A,$A32),SUMIFS('Census Data'!L:L,'Census Data'!$A:$A,$A32))/SUMIFS('Census Data'!$F:$F,'Census Data'!$A:$A,$A32)</f>
        <v>9.3555405506789702E-2</v>
      </c>
      <c r="H32" s="14">
        <f>SUM(SUMIFS('Census Data'!O:O,'Census Data'!$A:$A,$A32),SUMIFS('Census Data'!P:P,'Census Data'!$A:$A,$A32))/SUMIFS('Census Data'!$F:$F,'Census Data'!$A:$A,$A32)</f>
        <v>3.938780103533648E-3</v>
      </c>
      <c r="I32" s="16">
        <f t="shared" si="0"/>
        <v>3.3535899167229322E-2</v>
      </c>
      <c r="J32" s="14">
        <f>SUM(SUMIFS('Census Data'!W:W,'Census Data'!$A:$A,$A32),SUMIFS('Census Data'!X:X,'Census Data'!$A:$A,$A32))/SUMIFS('Census Data'!$F:$F,'Census Data'!$A:$A,$A32)</f>
        <v>4.7828044114337158E-2</v>
      </c>
      <c r="K32" s="16">
        <f t="shared" si="1"/>
        <v>0.95217195588566284</v>
      </c>
      <c r="L32" s="19">
        <f>'EPA Data'!D33/SUM('EPA Data'!D:D)</f>
        <v>7.1709316147606792E-5</v>
      </c>
      <c r="M32" s="19">
        <f>'EPA Data'!E33/SUM('EPA Data'!E:E)</f>
        <v>7.9893179232819086E-5</v>
      </c>
      <c r="N32" s="19">
        <f>'EPA Data'!F33/SUM('EPA Data'!F:F)</f>
        <v>1.333161483153598E-4</v>
      </c>
      <c r="O32" s="19">
        <f>'EPA Data'!G33/SUM('EPA Data'!G:G)</f>
        <v>5.1710823594750312E-5</v>
      </c>
      <c r="P32" s="19">
        <f>'EPA Data'!H33/SUM('EPA Data'!H:H)</f>
        <v>9.2281230402612441E-5</v>
      </c>
      <c r="Q32" s="19">
        <f>'EPA Data'!I33/SUM('EPA Data'!I:I)</f>
        <v>1.4218101783221106E-4</v>
      </c>
      <c r="R32" s="19">
        <f>'EPA Data'!J33/SUM('EPA Data'!J:J)</f>
        <v>6.613110846946302E-5</v>
      </c>
      <c r="S32" s="19">
        <f>'EPA Data'!K33/SUM('EPA Data'!K:K)</f>
        <v>1.0696167586753786E-4</v>
      </c>
      <c r="T32" s="19">
        <f>'EPA Data'!L33/SUM('EPA Data'!L:L)</f>
        <v>2.2820864415980249E-4</v>
      </c>
      <c r="U32" s="19">
        <f>'EPA Data'!M33/SUM('EPA Data'!M:M)</f>
        <v>3.2048425451578206E-5</v>
      </c>
      <c r="V32" s="19">
        <f>'EPA Data'!N33/SUM('EPA Data'!N:N)</f>
        <v>3.5627889641986025E-5</v>
      </c>
      <c r="W32" s="19">
        <f>'EPA Data'!O33/SUM('EPA Data'!O:O)</f>
        <v>7.8620491925311429E-5</v>
      </c>
      <c r="X32" s="19">
        <f>'EPA Data'!P33/SUM('EPA Data'!P:P)</f>
        <v>9.4630416953661315E-5</v>
      </c>
    </row>
    <row r="33" spans="1:24" x14ac:dyDescent="0.35">
      <c r="A33" s="13" t="s">
        <v>83</v>
      </c>
      <c r="B33" s="13" t="s">
        <v>21</v>
      </c>
      <c r="C33" s="18" t="s">
        <v>84</v>
      </c>
      <c r="D33" s="14">
        <f>SUMIFS('Census Data'!G:G,'Census Data'!$A:$A,$A33)/SUMIFS('Census Data'!$F:$F,'Census Data'!$A:$A,$A33)</f>
        <v>0.46966757211227528</v>
      </c>
      <c r="E33" s="16">
        <f>SUMIFS('Census Data'!H:H,'Census Data'!$A:$A,$A33)/SUMIFS('Census Data'!$F:$F,'Census Data'!$A:$A,$A33)</f>
        <v>0.53033242788772472</v>
      </c>
      <c r="F33" s="14">
        <f>SUM(SUMIFS('Census Data'!I:I,'Census Data'!$A:$A,$A33),SUMIFS('Census Data'!J:J,'Census Data'!$A:$A,$A33))/SUMIFS('Census Data'!$F:$F,'Census Data'!$A:$A,$A33)</f>
        <v>0.17850213426464881</v>
      </c>
      <c r="G33" s="14">
        <f>SUM(SUMIFS('Census Data'!K:K,'Census Data'!$A:$A,$A33),SUMIFS('Census Data'!L:L,'Census Data'!$A:$A,$A33))/SUMIFS('Census Data'!$F:$F,'Census Data'!$A:$A,$A33)</f>
        <v>0.80675203725261935</v>
      </c>
      <c r="H33" s="14">
        <f>SUM(SUMIFS('Census Data'!O:O,'Census Data'!$A:$A,$A33),SUMIFS('Census Data'!P:P,'Census Data'!$A:$A,$A33))/SUMIFS('Census Data'!$F:$F,'Census Data'!$A:$A,$A33)</f>
        <v>2.5869874531108525E-3</v>
      </c>
      <c r="I33" s="16">
        <f t="shared" si="0"/>
        <v>1.2158841029621059E-2</v>
      </c>
      <c r="J33" s="14">
        <f>SUM(SUMIFS('Census Data'!W:W,'Census Data'!$A:$A,$A33),SUMIFS('Census Data'!X:X,'Census Data'!$A:$A,$A33))/SUMIFS('Census Data'!$F:$F,'Census Data'!$A:$A,$A33)</f>
        <v>3.4924330616996507E-3</v>
      </c>
      <c r="K33" s="16">
        <f t="shared" si="1"/>
        <v>0.99650756693830034</v>
      </c>
      <c r="L33" s="19">
        <f>'EPA Data'!D34/SUM('EPA Data'!D:D)</f>
        <v>2.2530635945129042E-5</v>
      </c>
      <c r="M33" s="19">
        <f>'EPA Data'!E34/SUM('EPA Data'!E:E)</f>
        <v>2.6152457710887325E-5</v>
      </c>
      <c r="N33" s="19">
        <f>'EPA Data'!F34/SUM('EPA Data'!F:F)</f>
        <v>4.8960393949031978E-5</v>
      </c>
      <c r="O33" s="19">
        <f>'EPA Data'!G34/SUM('EPA Data'!G:G)</f>
        <v>1.3422781227020347E-5</v>
      </c>
      <c r="P33" s="19">
        <f>'EPA Data'!H34/SUM('EPA Data'!H:H)</f>
        <v>2.553328588702487E-5</v>
      </c>
      <c r="Q33" s="19">
        <f>'EPA Data'!I34/SUM('EPA Data'!I:I)</f>
        <v>3.4012346179476177E-5</v>
      </c>
      <c r="R33" s="19">
        <f>'EPA Data'!J34/SUM('EPA Data'!J:J)</f>
        <v>2.2257452834783509E-5</v>
      </c>
      <c r="S33" s="19">
        <f>'EPA Data'!K34/SUM('EPA Data'!K:K)</f>
        <v>4.1723154753374381E-5</v>
      </c>
      <c r="T33" s="19">
        <f>'EPA Data'!L34/SUM('EPA Data'!L:L)</f>
        <v>6.9220180847664431E-5</v>
      </c>
      <c r="U33" s="19">
        <f>'EPA Data'!M34/SUM('EPA Data'!M:M)</f>
        <v>9.4228825088113005E-6</v>
      </c>
      <c r="V33" s="19">
        <f>'EPA Data'!N34/SUM('EPA Data'!N:N)</f>
        <v>1.1480451615826536E-5</v>
      </c>
      <c r="W33" s="19">
        <f>'EPA Data'!O34/SUM('EPA Data'!O:O)</f>
        <v>2.5736867452317058E-5</v>
      </c>
      <c r="X33" s="19">
        <f>'EPA Data'!P34/SUM('EPA Data'!P:P)</f>
        <v>3.123643192838562E-5</v>
      </c>
    </row>
    <row r="34" spans="1:24" x14ac:dyDescent="0.35">
      <c r="A34" s="13" t="s">
        <v>85</v>
      </c>
      <c r="B34" s="13" t="s">
        <v>21</v>
      </c>
      <c r="C34" s="18" t="s">
        <v>86</v>
      </c>
      <c r="D34" s="14">
        <f>SUMIFS('Census Data'!G:G,'Census Data'!$A:$A,$A34)/SUMIFS('Census Data'!$F:$F,'Census Data'!$A:$A,$A34)</f>
        <v>0.47437111171219909</v>
      </c>
      <c r="E34" s="16">
        <f>SUMIFS('Census Data'!H:H,'Census Data'!$A:$A,$A34)/SUMIFS('Census Data'!$F:$F,'Census Data'!$A:$A,$A34)</f>
        <v>0.52562888828780097</v>
      </c>
      <c r="F34" s="14">
        <f>SUM(SUMIFS('Census Data'!I:I,'Census Data'!$A:$A,$A34),SUMIFS('Census Data'!J:J,'Census Data'!$A:$A,$A34))/SUMIFS('Census Data'!$F:$F,'Census Data'!$A:$A,$A34)</f>
        <v>0.402894238571815</v>
      </c>
      <c r="G34" s="14">
        <f>SUM(SUMIFS('Census Data'!K:K,'Census Data'!$A:$A,$A34),SUMIFS('Census Data'!L:L,'Census Data'!$A:$A,$A34))/SUMIFS('Census Data'!$F:$F,'Census Data'!$A:$A,$A34)</f>
        <v>0.58310792534487421</v>
      </c>
      <c r="H34" s="14">
        <f>SUM(SUMIFS('Census Data'!O:O,'Census Data'!$A:$A,$A34),SUMIFS('Census Data'!P:P,'Census Data'!$A:$A,$A34))/SUMIFS('Census Data'!$F:$F,'Census Data'!$A:$A,$A34)</f>
        <v>3.1106302407357318E-3</v>
      </c>
      <c r="I34" s="16">
        <f t="shared" si="0"/>
        <v>1.0887205842575076E-2</v>
      </c>
      <c r="J34" s="14">
        <f>SUM(SUMIFS('Census Data'!W:W,'Census Data'!$A:$A,$A34),SUMIFS('Census Data'!X:X,'Census Data'!$A:$A,$A34))/SUMIFS('Census Data'!$F:$F,'Census Data'!$A:$A,$A34)</f>
        <v>1.1428185014876927E-2</v>
      </c>
      <c r="K34" s="16">
        <f t="shared" si="1"/>
        <v>0.98857181498512303</v>
      </c>
      <c r="L34" s="19">
        <f>'EPA Data'!D35/SUM('EPA Data'!D:D)</f>
        <v>3.9416308626104345E-5</v>
      </c>
      <c r="M34" s="19">
        <f>'EPA Data'!E35/SUM('EPA Data'!E:E)</f>
        <v>4.9646674032764036E-5</v>
      </c>
      <c r="N34" s="19">
        <f>'EPA Data'!F35/SUM('EPA Data'!F:F)</f>
        <v>8.5001393277923622E-5</v>
      </c>
      <c r="O34" s="19">
        <f>'EPA Data'!G35/SUM('EPA Data'!G:G)</f>
        <v>2.3503655626262199E-5</v>
      </c>
      <c r="P34" s="19">
        <f>'EPA Data'!H35/SUM('EPA Data'!H:H)</f>
        <v>4.8586644307950585E-5</v>
      </c>
      <c r="Q34" s="19">
        <f>'EPA Data'!I35/SUM('EPA Data'!I:I)</f>
        <v>5.9300586429742601E-5</v>
      </c>
      <c r="R34" s="19">
        <f>'EPA Data'!J35/SUM('EPA Data'!J:J)</f>
        <v>4.1253650313871688E-5</v>
      </c>
      <c r="S34" s="19">
        <f>'EPA Data'!K35/SUM('EPA Data'!K:K)</f>
        <v>8.6076105766057771E-5</v>
      </c>
      <c r="T34" s="19">
        <f>'EPA Data'!L35/SUM('EPA Data'!L:L)</f>
        <v>1.237526432502931E-4</v>
      </c>
      <c r="U34" s="19">
        <f>'EPA Data'!M35/SUM('EPA Data'!M:M)</f>
        <v>1.670650647427188E-5</v>
      </c>
      <c r="V34" s="19">
        <f>'EPA Data'!N35/SUM('EPA Data'!N:N)</f>
        <v>2.1779576946856663E-5</v>
      </c>
      <c r="W34" s="19">
        <f>'EPA Data'!O35/SUM('EPA Data'!O:O)</f>
        <v>4.4820863275526057E-5</v>
      </c>
      <c r="X34" s="19">
        <f>'EPA Data'!P35/SUM('EPA Data'!P:P)</f>
        <v>5.7639948194573139E-5</v>
      </c>
    </row>
    <row r="35" spans="1:24" x14ac:dyDescent="0.35">
      <c r="A35" s="13" t="s">
        <v>87</v>
      </c>
      <c r="B35" s="13" t="s">
        <v>21</v>
      </c>
      <c r="C35" s="18" t="s">
        <v>88</v>
      </c>
      <c r="D35" s="14">
        <f>SUMIFS('Census Data'!G:G,'Census Data'!$A:$A,$A35)/SUMIFS('Census Data'!$F:$F,'Census Data'!$A:$A,$A35)</f>
        <v>0.48474418061956714</v>
      </c>
      <c r="E35" s="16">
        <f>SUMIFS('Census Data'!H:H,'Census Data'!$A:$A,$A35)/SUMIFS('Census Data'!$F:$F,'Census Data'!$A:$A,$A35)</f>
        <v>0.51525581938043286</v>
      </c>
      <c r="F35" s="14">
        <f>SUM(SUMIFS('Census Data'!I:I,'Census Data'!$A:$A,$A35),SUMIFS('Census Data'!J:J,'Census Data'!$A:$A,$A35))/SUMIFS('Census Data'!$F:$F,'Census Data'!$A:$A,$A35)</f>
        <v>0.71722769966746402</v>
      </c>
      <c r="G35" s="14">
        <f>SUM(SUMIFS('Census Data'!K:K,'Census Data'!$A:$A,$A35),SUMIFS('Census Data'!L:L,'Census Data'!$A:$A,$A35))/SUMIFS('Census Data'!$F:$F,'Census Data'!$A:$A,$A35)</f>
        <v>0.25733621142290414</v>
      </c>
      <c r="H35" s="14">
        <f>SUM(SUMIFS('Census Data'!O:O,'Census Data'!$A:$A,$A35),SUMIFS('Census Data'!P:P,'Census Data'!$A:$A,$A35))/SUMIFS('Census Data'!$F:$F,'Census Data'!$A:$A,$A35)</f>
        <v>4.9005308908465087E-3</v>
      </c>
      <c r="I35" s="16">
        <f t="shared" si="0"/>
        <v>2.0535558018785371E-2</v>
      </c>
      <c r="J35" s="14">
        <f>SUM(SUMIFS('Census Data'!W:W,'Census Data'!$A:$A,$A35),SUMIFS('Census Data'!X:X,'Census Data'!$A:$A,$A35))/SUMIFS('Census Data'!$F:$F,'Census Data'!$A:$A,$A35)</f>
        <v>2.0360539058397992E-2</v>
      </c>
      <c r="K35" s="16">
        <f t="shared" si="1"/>
        <v>0.97963946094160204</v>
      </c>
      <c r="L35" s="19">
        <f>'EPA Data'!D36/SUM('EPA Data'!D:D)</f>
        <v>4.8824054912396379E-5</v>
      </c>
      <c r="M35" s="19">
        <f>'EPA Data'!E36/SUM('EPA Data'!E:E)</f>
        <v>5.8904735270075203E-5</v>
      </c>
      <c r="N35" s="19">
        <f>'EPA Data'!F36/SUM('EPA Data'!F:F)</f>
        <v>9.2259884419683294E-5</v>
      </c>
      <c r="O35" s="19">
        <f>'EPA Data'!G36/SUM('EPA Data'!G:G)</f>
        <v>3.5256101659354406E-5</v>
      </c>
      <c r="P35" s="19">
        <f>'EPA Data'!H36/SUM('EPA Data'!H:H)</f>
        <v>6.9075392640680831E-5</v>
      </c>
      <c r="Q35" s="19">
        <f>'EPA Data'!I36/SUM('EPA Data'!I:I)</f>
        <v>9.3592547457754796E-5</v>
      </c>
      <c r="R35" s="19">
        <f>'EPA Data'!J36/SUM('EPA Data'!J:J)</f>
        <v>4.869618068218896E-5</v>
      </c>
      <c r="S35" s="19">
        <f>'EPA Data'!K36/SUM('EPA Data'!K:K)</f>
        <v>8.1505809884426856E-5</v>
      </c>
      <c r="T35" s="19">
        <f>'EPA Data'!L36/SUM('EPA Data'!L:L)</f>
        <v>1.6050008059805161E-4</v>
      </c>
      <c r="U35" s="19">
        <f>'EPA Data'!M36/SUM('EPA Data'!M:M)</f>
        <v>2.375043051425598E-5</v>
      </c>
      <c r="V35" s="19">
        <f>'EPA Data'!N36/SUM('EPA Data'!N:N)</f>
        <v>2.8564213362757983E-5</v>
      </c>
      <c r="W35" s="19">
        <f>'EPA Data'!O36/SUM('EPA Data'!O:O)</f>
        <v>5.7714404319954521E-5</v>
      </c>
      <c r="X35" s="19">
        <f>'EPA Data'!P36/SUM('EPA Data'!P:P)</f>
        <v>7.7604339322561488E-5</v>
      </c>
    </row>
    <row r="36" spans="1:24" x14ac:dyDescent="0.35">
      <c r="A36" s="13" t="s">
        <v>89</v>
      </c>
      <c r="B36" s="13" t="s">
        <v>21</v>
      </c>
      <c r="C36" s="18" t="s">
        <v>90</v>
      </c>
      <c r="D36" s="14">
        <f>SUMIFS('Census Data'!G:G,'Census Data'!$A:$A,$A36)/SUMIFS('Census Data'!$F:$F,'Census Data'!$A:$A,$A36)</f>
        <v>0.4808678942557042</v>
      </c>
      <c r="E36" s="16">
        <f>SUMIFS('Census Data'!H:H,'Census Data'!$A:$A,$A36)/SUMIFS('Census Data'!$F:$F,'Census Data'!$A:$A,$A36)</f>
        <v>0.5191321057442958</v>
      </c>
      <c r="F36" s="14">
        <f>SUM(SUMIFS('Census Data'!I:I,'Census Data'!$A:$A,$A36),SUMIFS('Census Data'!J:J,'Census Data'!$A:$A,$A36))/SUMIFS('Census Data'!$F:$F,'Census Data'!$A:$A,$A36)</f>
        <v>0.685052517676909</v>
      </c>
      <c r="G36" s="14">
        <f>SUM(SUMIFS('Census Data'!K:K,'Census Data'!$A:$A,$A36),SUMIFS('Census Data'!L:L,'Census Data'!$A:$A,$A36))/SUMIFS('Census Data'!$F:$F,'Census Data'!$A:$A,$A36)</f>
        <v>0.27484561855189271</v>
      </c>
      <c r="H36" s="14">
        <f>SUM(SUMIFS('Census Data'!O:O,'Census Data'!$A:$A,$A36),SUMIFS('Census Data'!P:P,'Census Data'!$A:$A,$A36))/SUMIFS('Census Data'!$F:$F,'Census Data'!$A:$A,$A36)</f>
        <v>1.1287102852558722E-2</v>
      </c>
      <c r="I36" s="16">
        <f t="shared" si="0"/>
        <v>2.8814760918639548E-2</v>
      </c>
      <c r="J36" s="14">
        <f>SUM(SUMIFS('Census Data'!W:W,'Census Data'!$A:$A,$A36),SUMIFS('Census Data'!X:X,'Census Data'!$A:$A,$A36))/SUMIFS('Census Data'!$F:$F,'Census Data'!$A:$A,$A36)</f>
        <v>4.1622357791832244E-2</v>
      </c>
      <c r="K36" s="16">
        <f t="shared" si="1"/>
        <v>0.95837764220816779</v>
      </c>
      <c r="L36" s="19">
        <f>'EPA Data'!D37/SUM('EPA Data'!D:D)</f>
        <v>2.267385842653886E-4</v>
      </c>
      <c r="M36" s="19">
        <f>'EPA Data'!E37/SUM('EPA Data'!E:E)</f>
        <v>2.577354236649764E-4</v>
      </c>
      <c r="N36" s="19">
        <f>'EPA Data'!F37/SUM('EPA Data'!F:F)</f>
        <v>4.2090191047377081E-4</v>
      </c>
      <c r="O36" s="19">
        <f>'EPA Data'!G37/SUM('EPA Data'!G:G)</f>
        <v>1.6816355588889165E-4</v>
      </c>
      <c r="P36" s="19">
        <f>'EPA Data'!H37/SUM('EPA Data'!H:H)</f>
        <v>3.0483037205935546E-4</v>
      </c>
      <c r="Q36" s="19">
        <f>'EPA Data'!I37/SUM('EPA Data'!I:I)</f>
        <v>4.4930602725083485E-4</v>
      </c>
      <c r="R36" s="19">
        <f>'EPA Data'!J37/SUM('EPA Data'!J:J)</f>
        <v>2.3267581096021253E-4</v>
      </c>
      <c r="S36" s="19">
        <f>'EPA Data'!K37/SUM('EPA Data'!K:K)</f>
        <v>3.4907005924892645E-4</v>
      </c>
      <c r="T36" s="19">
        <f>'EPA Data'!L37/SUM('EPA Data'!L:L)</f>
        <v>7.2817402785808275E-4</v>
      </c>
      <c r="U36" s="19">
        <f>'EPA Data'!M37/SUM('EPA Data'!M:M)</f>
        <v>1.1236819419808186E-4</v>
      </c>
      <c r="V36" s="19">
        <f>'EPA Data'!N37/SUM('EPA Data'!N:N)</f>
        <v>1.2240836817806929E-4</v>
      </c>
      <c r="W36" s="19">
        <f>'EPA Data'!O37/SUM('EPA Data'!O:O)</f>
        <v>2.6689003663634168E-4</v>
      </c>
      <c r="X36" s="19">
        <f>'EPA Data'!P37/SUM('EPA Data'!P:P)</f>
        <v>3.3321301317434774E-4</v>
      </c>
    </row>
    <row r="37" spans="1:24" x14ac:dyDescent="0.35">
      <c r="A37" s="13" t="s">
        <v>91</v>
      </c>
      <c r="B37" s="13" t="s">
        <v>21</v>
      </c>
      <c r="C37" s="18" t="s">
        <v>92</v>
      </c>
      <c r="D37" s="14">
        <f>SUMIFS('Census Data'!G:G,'Census Data'!$A:$A,$A37)/SUMIFS('Census Data'!$F:$F,'Census Data'!$A:$A,$A37)</f>
        <v>0.49451301850548696</v>
      </c>
      <c r="E37" s="16">
        <f>SUMIFS('Census Data'!H:H,'Census Data'!$A:$A,$A37)/SUMIFS('Census Data'!$F:$F,'Census Data'!$A:$A,$A37)</f>
        <v>0.50548698149451299</v>
      </c>
      <c r="F37" s="14">
        <f>SUM(SUMIFS('Census Data'!I:I,'Census Data'!$A:$A,$A37),SUMIFS('Census Data'!J:J,'Census Data'!$A:$A,$A37))/SUMIFS('Census Data'!$F:$F,'Census Data'!$A:$A,$A37)</f>
        <v>0.91456665208543331</v>
      </c>
      <c r="G37" s="14">
        <f>SUM(SUMIFS('Census Data'!K:K,'Census Data'!$A:$A,$A37),SUMIFS('Census Data'!L:L,'Census Data'!$A:$A,$A37))/SUMIFS('Census Data'!$F:$F,'Census Data'!$A:$A,$A37)</f>
        <v>3.4291256965708741E-2</v>
      </c>
      <c r="H37" s="14">
        <f>SUM(SUMIFS('Census Data'!O:O,'Census Data'!$A:$A,$A37),SUMIFS('Census Data'!P:P,'Census Data'!$A:$A,$A37))/SUMIFS('Census Data'!$F:$F,'Census Data'!$A:$A,$A37)</f>
        <v>5.6676619943323379E-3</v>
      </c>
      <c r="I37" s="16">
        <f t="shared" si="0"/>
        <v>4.5474428954525581E-2</v>
      </c>
      <c r="J37" s="14">
        <f>SUM(SUMIFS('Census Data'!W:W,'Census Data'!$A:$A,$A37),SUMIFS('Census Data'!X:X,'Census Data'!$A:$A,$A37))/SUMIFS('Census Data'!$F:$F,'Census Data'!$A:$A,$A37)</f>
        <v>3.1552520968447482E-2</v>
      </c>
      <c r="K37" s="16">
        <f t="shared" si="1"/>
        <v>0.96844747903155248</v>
      </c>
      <c r="L37" s="19">
        <f>'EPA Data'!D38/SUM('EPA Data'!D:D)</f>
        <v>2.1719418959649747E-4</v>
      </c>
      <c r="M37" s="19">
        <f>'EPA Data'!E38/SUM('EPA Data'!E:E)</f>
        <v>3.1224058092851843E-4</v>
      </c>
      <c r="N37" s="19">
        <f>'EPA Data'!F38/SUM('EPA Data'!F:F)</f>
        <v>4.3184816710318343E-4</v>
      </c>
      <c r="O37" s="19">
        <f>'EPA Data'!G38/SUM('EPA Data'!G:G)</f>
        <v>1.6515272154912235E-4</v>
      </c>
      <c r="P37" s="19">
        <f>'EPA Data'!H38/SUM('EPA Data'!H:H)</f>
        <v>3.3387900619556075E-4</v>
      </c>
      <c r="Q37" s="19">
        <f>'EPA Data'!I38/SUM('EPA Data'!I:I)</f>
        <v>2.7507730453627818E-4</v>
      </c>
      <c r="R37" s="19">
        <f>'EPA Data'!J38/SUM('EPA Data'!J:J)</f>
        <v>2.1336465538334163E-4</v>
      </c>
      <c r="S37" s="19">
        <f>'EPA Data'!K38/SUM('EPA Data'!K:K)</f>
        <v>3.6206892744578613E-4</v>
      </c>
      <c r="T37" s="19">
        <f>'EPA Data'!L38/SUM('EPA Data'!L:L)</f>
        <v>5.2419864361959786E-4</v>
      </c>
      <c r="U37" s="19">
        <f>'EPA Data'!M38/SUM('EPA Data'!M:M)</f>
        <v>1.3913861970841853E-4</v>
      </c>
      <c r="V37" s="19">
        <f>'EPA Data'!N38/SUM('EPA Data'!N:N)</f>
        <v>1.7714915456454669E-4</v>
      </c>
      <c r="W37" s="19">
        <f>'EPA Data'!O38/SUM('EPA Data'!O:O)</f>
        <v>2.4152046352520157E-4</v>
      </c>
      <c r="X37" s="19">
        <f>'EPA Data'!P38/SUM('EPA Data'!P:P)</f>
        <v>3.549911249787006E-4</v>
      </c>
    </row>
    <row r="38" spans="1:24" x14ac:dyDescent="0.35">
      <c r="A38" s="13" t="s">
        <v>93</v>
      </c>
      <c r="B38" s="13" t="s">
        <v>21</v>
      </c>
      <c r="C38" s="18" t="s">
        <v>94</v>
      </c>
      <c r="D38" s="14">
        <f>SUMIFS('Census Data'!G:G,'Census Data'!$A:$A,$A38)/SUMIFS('Census Data'!$F:$F,'Census Data'!$A:$A,$A38)</f>
        <v>0.47562505560992974</v>
      </c>
      <c r="E38" s="16">
        <f>SUMIFS('Census Data'!H:H,'Census Data'!$A:$A,$A38)/SUMIFS('Census Data'!$F:$F,'Census Data'!$A:$A,$A38)</f>
        <v>0.52437494439007026</v>
      </c>
      <c r="F38" s="14">
        <f>SUM(SUMIFS('Census Data'!I:I,'Census Data'!$A:$A,$A38),SUMIFS('Census Data'!J:J,'Census Data'!$A:$A,$A38))/SUMIFS('Census Data'!$F:$F,'Census Data'!$A:$A,$A38)</f>
        <v>0.53159385473203424</v>
      </c>
      <c r="G38" s="14">
        <f>SUM(SUMIFS('Census Data'!K:K,'Census Data'!$A:$A,$A38),SUMIFS('Census Data'!L:L,'Census Data'!$A:$A,$A38))/SUMIFS('Census Data'!$F:$F,'Census Data'!$A:$A,$A38)</f>
        <v>0.43302340065842154</v>
      </c>
      <c r="H38" s="14">
        <f>SUM(SUMIFS('Census Data'!O:O,'Census Data'!$A:$A,$A38),SUMIFS('Census Data'!P:P,'Census Data'!$A:$A,$A38))/SUMIFS('Census Data'!$F:$F,'Census Data'!$A:$A,$A38)</f>
        <v>1.8185188480588428E-2</v>
      </c>
      <c r="I38" s="16">
        <f t="shared" si="0"/>
        <v>1.7197556128955793E-2</v>
      </c>
      <c r="J38" s="14">
        <f>SUM(SUMIFS('Census Data'!W:W,'Census Data'!$A:$A,$A38),SUMIFS('Census Data'!X:X,'Census Data'!$A:$A,$A38))/SUMIFS('Census Data'!$F:$F,'Census Data'!$A:$A,$A38)</f>
        <v>5.1620844084586413E-2</v>
      </c>
      <c r="K38" s="16">
        <f t="shared" si="1"/>
        <v>0.94837915591541355</v>
      </c>
      <c r="L38" s="19">
        <f>'EPA Data'!D39/SUM('EPA Data'!D:D)</f>
        <v>1.7882594007252587E-3</v>
      </c>
      <c r="M38" s="19">
        <f>'EPA Data'!E39/SUM('EPA Data'!E:E)</f>
        <v>2.5163683252647871E-3</v>
      </c>
      <c r="N38" s="19">
        <f>'EPA Data'!F39/SUM('EPA Data'!F:F)</f>
        <v>3.7212544300595238E-3</v>
      </c>
      <c r="O38" s="19">
        <f>'EPA Data'!G39/SUM('EPA Data'!G:G)</f>
        <v>2.2474220270537943E-3</v>
      </c>
      <c r="P38" s="19">
        <f>'EPA Data'!H39/SUM('EPA Data'!H:H)</f>
        <v>2.3089367119423975E-3</v>
      </c>
      <c r="Q38" s="19">
        <f>'EPA Data'!I39/SUM('EPA Data'!I:I)</f>
        <v>2.428657706713069E-3</v>
      </c>
      <c r="R38" s="19">
        <f>'EPA Data'!J39/SUM('EPA Data'!J:J)</f>
        <v>2.7598513307567573E-3</v>
      </c>
      <c r="S38" s="19">
        <f>'EPA Data'!K39/SUM('EPA Data'!K:K)</f>
        <v>3.4802347181202105E-3</v>
      </c>
      <c r="T38" s="19">
        <f>'EPA Data'!L39/SUM('EPA Data'!L:L)</f>
        <v>5.6715752525599347E-3</v>
      </c>
      <c r="U38" s="19">
        <f>'EPA Data'!M39/SUM('EPA Data'!M:M)</f>
        <v>1.1753568688977526E-3</v>
      </c>
      <c r="V38" s="19">
        <f>'EPA Data'!N39/SUM('EPA Data'!N:N)</f>
        <v>1.0734713743940783E-3</v>
      </c>
      <c r="W38" s="19">
        <f>'EPA Data'!O39/SUM('EPA Data'!O:O)</f>
        <v>1.9072772126286059E-3</v>
      </c>
      <c r="X38" s="19">
        <f>'EPA Data'!P39/SUM('EPA Data'!P:P)</f>
        <v>2.1116591929064366E-3</v>
      </c>
    </row>
    <row r="39" spans="1:24" x14ac:dyDescent="0.35">
      <c r="A39" s="13" t="s">
        <v>95</v>
      </c>
      <c r="B39" s="13" t="s">
        <v>21</v>
      </c>
      <c r="C39" s="18" t="s">
        <v>96</v>
      </c>
      <c r="D39" s="14">
        <f>SUMIFS('Census Data'!G:G,'Census Data'!$A:$A,$A39)/SUMIFS('Census Data'!$F:$F,'Census Data'!$A:$A,$A39)</f>
        <v>0.49470369310048667</v>
      </c>
      <c r="E39" s="16">
        <f>SUMIFS('Census Data'!H:H,'Census Data'!$A:$A,$A39)/SUMIFS('Census Data'!$F:$F,'Census Data'!$A:$A,$A39)</f>
        <v>0.50529630689951333</v>
      </c>
      <c r="F39" s="14">
        <f>SUM(SUMIFS('Census Data'!I:I,'Census Data'!$A:$A,$A39),SUMIFS('Census Data'!J:J,'Census Data'!$A:$A,$A39))/SUMIFS('Census Data'!$F:$F,'Census Data'!$A:$A,$A39)</f>
        <v>0.87546521614657891</v>
      </c>
      <c r="G39" s="14">
        <f>SUM(SUMIFS('Census Data'!K:K,'Census Data'!$A:$A,$A39),SUMIFS('Census Data'!L:L,'Census Data'!$A:$A,$A39))/SUMIFS('Census Data'!$F:$F,'Census Data'!$A:$A,$A39)</f>
        <v>0.10306326939593473</v>
      </c>
      <c r="H39" s="14">
        <f>SUM(SUMIFS('Census Data'!O:O,'Census Data'!$A:$A,$A39),SUMIFS('Census Data'!P:P,'Census Data'!$A:$A,$A39))/SUMIFS('Census Data'!$F:$F,'Census Data'!$A:$A,$A39)</f>
        <v>1.002004008016032E-3</v>
      </c>
      <c r="I39" s="16">
        <f t="shared" si="0"/>
        <v>2.0469510449470429E-2</v>
      </c>
      <c r="J39" s="14">
        <f>SUM(SUMIFS('Census Data'!W:W,'Census Data'!$A:$A,$A39),SUMIFS('Census Data'!X:X,'Census Data'!$A:$A,$A39))/SUMIFS('Census Data'!$F:$F,'Census Data'!$A:$A,$A39)</f>
        <v>1.6962496421414258E-2</v>
      </c>
      <c r="K39" s="16">
        <f t="shared" si="1"/>
        <v>0.98303750357858577</v>
      </c>
      <c r="L39" s="19">
        <f>'EPA Data'!D40/SUM('EPA Data'!D:D)</f>
        <v>5.6344425557821012E-5</v>
      </c>
      <c r="M39" s="19">
        <f>'EPA Data'!E40/SUM('EPA Data'!E:E)</f>
        <v>7.9646383932350636E-5</v>
      </c>
      <c r="N39" s="19">
        <f>'EPA Data'!F40/SUM('EPA Data'!F:F)</f>
        <v>1.0667424267380044E-4</v>
      </c>
      <c r="O39" s="19">
        <f>'EPA Data'!G40/SUM('EPA Data'!G:G)</f>
        <v>3.8238761348589522E-5</v>
      </c>
      <c r="P39" s="19">
        <f>'EPA Data'!H40/SUM('EPA Data'!H:H)</f>
        <v>7.8419636308134434E-5</v>
      </c>
      <c r="Q39" s="19">
        <f>'EPA Data'!I40/SUM('EPA Data'!I:I)</f>
        <v>7.8205868310908134E-5</v>
      </c>
      <c r="R39" s="19">
        <f>'EPA Data'!J40/SUM('EPA Data'!J:J)</f>
        <v>4.795393266673845E-5</v>
      </c>
      <c r="S39" s="19">
        <f>'EPA Data'!K40/SUM('EPA Data'!K:K)</f>
        <v>1.1158975552150311E-4</v>
      </c>
      <c r="T39" s="19">
        <f>'EPA Data'!L40/SUM('EPA Data'!L:L)</f>
        <v>1.2901895405742096E-4</v>
      </c>
      <c r="U39" s="19">
        <f>'EPA Data'!M40/SUM('EPA Data'!M:M)</f>
        <v>2.4227655368865453E-5</v>
      </c>
      <c r="V39" s="19">
        <f>'EPA Data'!N40/SUM('EPA Data'!N:N)</f>
        <v>3.7004632546701718E-5</v>
      </c>
      <c r="W39" s="19">
        <f>'EPA Data'!O40/SUM('EPA Data'!O:O)</f>
        <v>5.718581435348819E-5</v>
      </c>
      <c r="X39" s="19">
        <f>'EPA Data'!P40/SUM('EPA Data'!P:P)</f>
        <v>9.8811648515306343E-5</v>
      </c>
    </row>
    <row r="40" spans="1:24" x14ac:dyDescent="0.35">
      <c r="A40" s="13" t="s">
        <v>97</v>
      </c>
      <c r="B40" s="13" t="s">
        <v>21</v>
      </c>
      <c r="C40" s="18" t="s">
        <v>98</v>
      </c>
      <c r="D40" s="14">
        <f>SUMIFS('Census Data'!G:G,'Census Data'!$A:$A,$A40)/SUMIFS('Census Data'!$F:$F,'Census Data'!$A:$A,$A40)</f>
        <v>0.48263183771189155</v>
      </c>
      <c r="E40" s="16">
        <f>SUMIFS('Census Data'!H:H,'Census Data'!$A:$A,$A40)/SUMIFS('Census Data'!$F:$F,'Census Data'!$A:$A,$A40)</f>
        <v>0.51736816228810845</v>
      </c>
      <c r="F40" s="14">
        <f>SUM(SUMIFS('Census Data'!I:I,'Census Data'!$A:$A,$A40),SUMIFS('Census Data'!J:J,'Census Data'!$A:$A,$A40))/SUMIFS('Census Data'!$F:$F,'Census Data'!$A:$A,$A40)</f>
        <v>0.86611017293345594</v>
      </c>
      <c r="G40" s="14">
        <f>SUM(SUMIFS('Census Data'!K:K,'Census Data'!$A:$A,$A40),SUMIFS('Census Data'!L:L,'Census Data'!$A:$A,$A40))/SUMIFS('Census Data'!$F:$F,'Census Data'!$A:$A,$A40)</f>
        <v>0.10147282016203159</v>
      </c>
      <c r="H40" s="14">
        <f>SUM(SUMIFS('Census Data'!O:O,'Census Data'!$A:$A,$A40),SUMIFS('Census Data'!P:P,'Census Data'!$A:$A,$A40))/SUMIFS('Census Data'!$F:$F,'Census Data'!$A:$A,$A40)</f>
        <v>9.3093349864261134E-3</v>
      </c>
      <c r="I40" s="16">
        <f t="shared" si="0"/>
        <v>2.310767191808627E-2</v>
      </c>
      <c r="J40" s="14">
        <f>SUM(SUMIFS('Census Data'!W:W,'Census Data'!$A:$A,$A40),SUMIFS('Census Data'!X:X,'Census Data'!$A:$A,$A40))/SUMIFS('Census Data'!$F:$F,'Census Data'!$A:$A,$A40)</f>
        <v>3.2449071204121334E-2</v>
      </c>
      <c r="K40" s="16">
        <f t="shared" si="1"/>
        <v>0.96755092879587867</v>
      </c>
      <c r="L40" s="19">
        <f>'EPA Data'!D41/SUM('EPA Data'!D:D)</f>
        <v>3.2749170762764356E-4</v>
      </c>
      <c r="M40" s="19">
        <f>'EPA Data'!E41/SUM('EPA Data'!E:E)</f>
        <v>4.5384576358326961E-4</v>
      </c>
      <c r="N40" s="19">
        <f>'EPA Data'!F41/SUM('EPA Data'!F:F)</f>
        <v>7.0334909703933276E-4</v>
      </c>
      <c r="O40" s="19">
        <f>'EPA Data'!G41/SUM('EPA Data'!G:G)</f>
        <v>1.9875248279861184E-4</v>
      </c>
      <c r="P40" s="19">
        <f>'EPA Data'!H41/SUM('EPA Data'!H:H)</f>
        <v>4.2621539015908822E-4</v>
      </c>
      <c r="Q40" s="19">
        <f>'EPA Data'!I41/SUM('EPA Data'!I:I)</f>
        <v>3.8046238091879789E-4</v>
      </c>
      <c r="R40" s="19">
        <f>'EPA Data'!J41/SUM('EPA Data'!J:J)</f>
        <v>3.2808804970617259E-4</v>
      </c>
      <c r="S40" s="19">
        <f>'EPA Data'!K41/SUM('EPA Data'!K:K)</f>
        <v>5.3179343635610785E-4</v>
      </c>
      <c r="T40" s="19">
        <f>'EPA Data'!L41/SUM('EPA Data'!L:L)</f>
        <v>7.3741603613665797E-4</v>
      </c>
      <c r="U40" s="19">
        <f>'EPA Data'!M41/SUM('EPA Data'!M:M)</f>
        <v>1.9935624877651413E-4</v>
      </c>
      <c r="V40" s="19">
        <f>'EPA Data'!N41/SUM('EPA Data'!N:N)</f>
        <v>2.4095748050835183E-4</v>
      </c>
      <c r="W40" s="19">
        <f>'EPA Data'!O41/SUM('EPA Data'!O:O)</f>
        <v>3.9701609504804326E-4</v>
      </c>
      <c r="X40" s="19">
        <f>'EPA Data'!P41/SUM('EPA Data'!P:P)</f>
        <v>5.8788597803708579E-4</v>
      </c>
    </row>
    <row r="41" spans="1:24" x14ac:dyDescent="0.35">
      <c r="A41" s="13" t="s">
        <v>99</v>
      </c>
      <c r="B41" s="13" t="s">
        <v>21</v>
      </c>
      <c r="C41" s="18" t="s">
        <v>100</v>
      </c>
      <c r="D41" s="14">
        <f>SUMIFS('Census Data'!G:G,'Census Data'!$A:$A,$A41)/SUMIFS('Census Data'!$F:$F,'Census Data'!$A:$A,$A41)</f>
        <v>0.49111084235351032</v>
      </c>
      <c r="E41" s="16">
        <f>SUMIFS('Census Data'!H:H,'Census Data'!$A:$A,$A41)/SUMIFS('Census Data'!$F:$F,'Census Data'!$A:$A,$A41)</f>
        <v>0.50888915764648968</v>
      </c>
      <c r="F41" s="14">
        <f>SUM(SUMIFS('Census Data'!I:I,'Census Data'!$A:$A,$A41),SUMIFS('Census Data'!J:J,'Census Data'!$A:$A,$A41))/SUMIFS('Census Data'!$F:$F,'Census Data'!$A:$A,$A41)</f>
        <v>0.78409022192658884</v>
      </c>
      <c r="G41" s="14">
        <f>SUM(SUMIFS('Census Data'!K:K,'Census Data'!$A:$A,$A41),SUMIFS('Census Data'!L:L,'Census Data'!$A:$A,$A41))/SUMIFS('Census Data'!$F:$F,'Census Data'!$A:$A,$A41)</f>
        <v>0.10666989175787628</v>
      </c>
      <c r="H41" s="14">
        <f>SUM(SUMIFS('Census Data'!O:O,'Census Data'!$A:$A,$A41),SUMIFS('Census Data'!P:P,'Census Data'!$A:$A,$A41))/SUMIFS('Census Data'!$F:$F,'Census Data'!$A:$A,$A41)</f>
        <v>2.5397593275684827E-3</v>
      </c>
      <c r="I41" s="16">
        <f t="shared" si="0"/>
        <v>0.10670012698796638</v>
      </c>
      <c r="J41" s="14">
        <f>SUM(SUMIFS('Census Data'!W:W,'Census Data'!$A:$A,$A41),SUMIFS('Census Data'!X:X,'Census Data'!$A:$A,$A41))/SUMIFS('Census Data'!$F:$F,'Census Data'!$A:$A,$A41)</f>
        <v>2.6334885408477959E-2</v>
      </c>
      <c r="K41" s="16">
        <f t="shared" si="1"/>
        <v>0.97366511459152205</v>
      </c>
      <c r="L41" s="19">
        <f>'EPA Data'!D42/SUM('EPA Data'!D:D)</f>
        <v>1.1815992519019464E-4</v>
      </c>
      <c r="M41" s="19">
        <f>'EPA Data'!E42/SUM('EPA Data'!E:E)</f>
        <v>1.6997819387957439E-4</v>
      </c>
      <c r="N41" s="19">
        <f>'EPA Data'!F42/SUM('EPA Data'!F:F)</f>
        <v>2.5131387903996693E-4</v>
      </c>
      <c r="O41" s="19">
        <f>'EPA Data'!G42/SUM('EPA Data'!G:G)</f>
        <v>7.4480256407431154E-5</v>
      </c>
      <c r="P41" s="19">
        <f>'EPA Data'!H42/SUM('EPA Data'!H:H)</f>
        <v>1.6714336955981607E-4</v>
      </c>
      <c r="Q41" s="19">
        <f>'EPA Data'!I42/SUM('EPA Data'!I:I)</f>
        <v>1.4497790355854427E-4</v>
      </c>
      <c r="R41" s="19">
        <f>'EPA Data'!J42/SUM('EPA Data'!J:J)</f>
        <v>1.1288773696759436E-4</v>
      </c>
      <c r="S41" s="19">
        <f>'EPA Data'!K42/SUM('EPA Data'!K:K)</f>
        <v>2.1144511458823324E-4</v>
      </c>
      <c r="T41" s="19">
        <f>'EPA Data'!L42/SUM('EPA Data'!L:L)</f>
        <v>2.9456594290389092E-4</v>
      </c>
      <c r="U41" s="19">
        <f>'EPA Data'!M42/SUM('EPA Data'!M:M)</f>
        <v>6.8687181875482273E-5</v>
      </c>
      <c r="V41" s="19">
        <f>'EPA Data'!N42/SUM('EPA Data'!N:N)</f>
        <v>8.7998691115312691E-5</v>
      </c>
      <c r="W41" s="19">
        <f>'EPA Data'!O42/SUM('EPA Data'!O:O)</f>
        <v>1.3878752130636808E-4</v>
      </c>
      <c r="X41" s="19">
        <f>'EPA Data'!P42/SUM('EPA Data'!P:P)</f>
        <v>2.1110093758854216E-4</v>
      </c>
    </row>
    <row r="42" spans="1:24" x14ac:dyDescent="0.35">
      <c r="A42" s="13" t="s">
        <v>101</v>
      </c>
      <c r="B42" s="13" t="s">
        <v>21</v>
      </c>
      <c r="C42" s="18" t="s">
        <v>102</v>
      </c>
      <c r="D42" s="14">
        <f>SUMIFS('Census Data'!G:G,'Census Data'!$A:$A,$A42)/SUMIFS('Census Data'!$F:$F,'Census Data'!$A:$A,$A42)</f>
        <v>0.49490091651506196</v>
      </c>
      <c r="E42" s="16">
        <f>SUMIFS('Census Data'!H:H,'Census Data'!$A:$A,$A42)/SUMIFS('Census Data'!$F:$F,'Census Data'!$A:$A,$A42)</f>
        <v>0.50509908348493804</v>
      </c>
      <c r="F42" s="14">
        <f>SUM(SUMIFS('Census Data'!I:I,'Census Data'!$A:$A,$A42),SUMIFS('Census Data'!J:J,'Census Data'!$A:$A,$A42))/SUMIFS('Census Data'!$F:$F,'Census Data'!$A:$A,$A42)</f>
        <v>0.70851721980866245</v>
      </c>
      <c r="G42" s="14">
        <f>SUM(SUMIFS('Census Data'!K:K,'Census Data'!$A:$A,$A42),SUMIFS('Census Data'!L:L,'Census Data'!$A:$A,$A42))/SUMIFS('Census Data'!$F:$F,'Census Data'!$A:$A,$A42)</f>
        <v>0.22733246483440173</v>
      </c>
      <c r="H42" s="14">
        <f>SUM(SUMIFS('Census Data'!O:O,'Census Data'!$A:$A,$A42),SUMIFS('Census Data'!P:P,'Census Data'!$A:$A,$A42))/SUMIFS('Census Data'!$F:$F,'Census Data'!$A:$A,$A42)</f>
        <v>4.156743014226931E-2</v>
      </c>
      <c r="I42" s="16">
        <f t="shared" si="0"/>
        <v>2.2582885214666559E-2</v>
      </c>
      <c r="J42" s="14">
        <f>SUM(SUMIFS('Census Data'!W:W,'Census Data'!$A:$A,$A42),SUMIFS('Census Data'!X:X,'Census Data'!$A:$A,$A42))/SUMIFS('Census Data'!$F:$F,'Census Data'!$A:$A,$A42)</f>
        <v>5.2695311827463315E-2</v>
      </c>
      <c r="K42" s="16">
        <f t="shared" si="1"/>
        <v>0.94730468817253666</v>
      </c>
      <c r="L42" s="19">
        <f>'EPA Data'!D43/SUM('EPA Data'!D:D)</f>
        <v>4.8866842281266947E-4</v>
      </c>
      <c r="M42" s="19">
        <f>'EPA Data'!E43/SUM('EPA Data'!E:E)</f>
        <v>4.3077216862044237E-4</v>
      </c>
      <c r="N42" s="19">
        <f>'EPA Data'!F43/SUM('EPA Data'!F:F)</f>
        <v>5.7686377574717694E-4</v>
      </c>
      <c r="O42" s="19">
        <f>'EPA Data'!G43/SUM('EPA Data'!G:G)</f>
        <v>2.3266523528076135E-4</v>
      </c>
      <c r="P42" s="19">
        <f>'EPA Data'!H43/SUM('EPA Data'!H:H)</f>
        <v>4.5798469104966149E-4</v>
      </c>
      <c r="Q42" s="19">
        <f>'EPA Data'!I43/SUM('EPA Data'!I:I)</f>
        <v>4.9504427435502311E-4</v>
      </c>
      <c r="R42" s="19">
        <f>'EPA Data'!J43/SUM('EPA Data'!J:J)</f>
        <v>3.3237122617091834E-4</v>
      </c>
      <c r="S42" s="19">
        <f>'EPA Data'!K43/SUM('EPA Data'!K:K)</f>
        <v>5.6651459126052747E-4</v>
      </c>
      <c r="T42" s="19">
        <f>'EPA Data'!L43/SUM('EPA Data'!L:L)</f>
        <v>1.0098454238713437E-3</v>
      </c>
      <c r="U42" s="19">
        <f>'EPA Data'!M43/SUM('EPA Data'!M:M)</f>
        <v>1.5503652235411867E-4</v>
      </c>
      <c r="V42" s="19">
        <f>'EPA Data'!N43/SUM('EPA Data'!N:N)</f>
        <v>2.1144561676579704E-4</v>
      </c>
      <c r="W42" s="19">
        <f>'EPA Data'!O43/SUM('EPA Data'!O:O)</f>
        <v>3.4749346000370395E-4</v>
      </c>
      <c r="X42" s="19">
        <f>'EPA Data'!P43/SUM('EPA Data'!P:P)</f>
        <v>4.6056596566692275E-4</v>
      </c>
    </row>
    <row r="43" spans="1:24" x14ac:dyDescent="0.35">
      <c r="A43" s="13" t="s">
        <v>103</v>
      </c>
      <c r="B43" s="13" t="s">
        <v>21</v>
      </c>
      <c r="C43" s="18" t="s">
        <v>104</v>
      </c>
      <c r="D43" s="14">
        <f>SUMIFS('Census Data'!G:G,'Census Data'!$A:$A,$A43)/SUMIFS('Census Data'!$F:$F,'Census Data'!$A:$A,$A43)</f>
        <v>0.50349056148312654</v>
      </c>
      <c r="E43" s="16">
        <f>SUMIFS('Census Data'!H:H,'Census Data'!$A:$A,$A43)/SUMIFS('Census Data'!$F:$F,'Census Data'!$A:$A,$A43)</f>
        <v>0.49650943851687346</v>
      </c>
      <c r="F43" s="14">
        <f>SUM(SUMIFS('Census Data'!I:I,'Census Data'!$A:$A,$A43),SUMIFS('Census Data'!J:J,'Census Data'!$A:$A,$A43))/SUMIFS('Census Data'!$F:$F,'Census Data'!$A:$A,$A43)</f>
        <v>0.80813015980302227</v>
      </c>
      <c r="G43" s="14">
        <f>SUM(SUMIFS('Census Data'!K:K,'Census Data'!$A:$A,$A43),SUMIFS('Census Data'!L:L,'Census Data'!$A:$A,$A43))/SUMIFS('Census Data'!$F:$F,'Census Data'!$A:$A,$A43)</f>
        <v>0.13973832858591223</v>
      </c>
      <c r="H43" s="14">
        <f>SUM(SUMIFS('Census Data'!O:O,'Census Data'!$A:$A,$A43),SUMIFS('Census Data'!P:P,'Census Data'!$A:$A,$A43))/SUMIFS('Census Data'!$F:$F,'Census Data'!$A:$A,$A43)</f>
        <v>1.7650750736252593E-2</v>
      </c>
      <c r="I43" s="16">
        <f t="shared" si="0"/>
        <v>3.4480760874812888E-2</v>
      </c>
      <c r="J43" s="14">
        <f>SUM(SUMIFS('Census Data'!W:W,'Census Data'!$A:$A,$A43),SUMIFS('Census Data'!X:X,'Census Data'!$A:$A,$A43))/SUMIFS('Census Data'!$F:$F,'Census Data'!$A:$A,$A43)</f>
        <v>6.9685704629942544E-2</v>
      </c>
      <c r="K43" s="16">
        <f t="shared" si="1"/>
        <v>0.9303142953700575</v>
      </c>
      <c r="L43" s="19">
        <f>'EPA Data'!D44/SUM('EPA Data'!D:D)</f>
        <v>2.6673842533525181E-4</v>
      </c>
      <c r="M43" s="19">
        <f>'EPA Data'!E44/SUM('EPA Data'!E:E)</f>
        <v>3.2256430890317182E-4</v>
      </c>
      <c r="N43" s="19">
        <f>'EPA Data'!F44/SUM('EPA Data'!F:F)</f>
        <v>5.2428131523159379E-4</v>
      </c>
      <c r="O43" s="19">
        <f>'EPA Data'!G44/SUM('EPA Data'!G:G)</f>
        <v>1.8884200394374902E-4</v>
      </c>
      <c r="P43" s="19">
        <f>'EPA Data'!H44/SUM('EPA Data'!H:H)</f>
        <v>3.3043447209440296E-4</v>
      </c>
      <c r="Q43" s="19">
        <f>'EPA Data'!I44/SUM('EPA Data'!I:I)</f>
        <v>3.0208362975104534E-4</v>
      </c>
      <c r="R43" s="19">
        <f>'EPA Data'!J44/SUM('EPA Data'!J:J)</f>
        <v>2.5836690121753392E-4</v>
      </c>
      <c r="S43" s="19">
        <f>'EPA Data'!K44/SUM('EPA Data'!K:K)</f>
        <v>3.8107990220747284E-4</v>
      </c>
      <c r="T43" s="19">
        <f>'EPA Data'!L44/SUM('EPA Data'!L:L)</f>
        <v>6.1423139327226373E-4</v>
      </c>
      <c r="U43" s="19">
        <f>'EPA Data'!M44/SUM('EPA Data'!M:M)</f>
        <v>1.6761021530481483E-4</v>
      </c>
      <c r="V43" s="19">
        <f>'EPA Data'!N44/SUM('EPA Data'!N:N)</f>
        <v>1.7553591729741478E-4</v>
      </c>
      <c r="W43" s="19">
        <f>'EPA Data'!O44/SUM('EPA Data'!O:O)</f>
        <v>2.9555745245366839E-4</v>
      </c>
      <c r="X43" s="19">
        <f>'EPA Data'!P44/SUM('EPA Data'!P:P)</f>
        <v>4.0601234716049369E-4</v>
      </c>
    </row>
    <row r="44" spans="1:24" x14ac:dyDescent="0.35">
      <c r="A44" s="13" t="s">
        <v>105</v>
      </c>
      <c r="B44" s="13" t="s">
        <v>21</v>
      </c>
      <c r="C44" s="18" t="s">
        <v>106</v>
      </c>
      <c r="D44" s="14">
        <f>SUMIFS('Census Data'!G:G,'Census Data'!$A:$A,$A44)/SUMIFS('Census Data'!$F:$F,'Census Data'!$A:$A,$A44)</f>
        <v>0.4729192907663986</v>
      </c>
      <c r="E44" s="16">
        <f>SUMIFS('Census Data'!H:H,'Census Data'!$A:$A,$A44)/SUMIFS('Census Data'!$F:$F,'Census Data'!$A:$A,$A44)</f>
        <v>0.5270807092336014</v>
      </c>
      <c r="F44" s="14">
        <f>SUM(SUMIFS('Census Data'!I:I,'Census Data'!$A:$A,$A44),SUMIFS('Census Data'!J:J,'Census Data'!$A:$A,$A44))/SUMIFS('Census Data'!$F:$F,'Census Data'!$A:$A,$A44)</f>
        <v>0.25171979459354715</v>
      </c>
      <c r="G44" s="14">
        <f>SUM(SUMIFS('Census Data'!K:K,'Census Data'!$A:$A,$A44),SUMIFS('Census Data'!L:L,'Census Data'!$A:$A,$A44))/SUMIFS('Census Data'!$F:$F,'Census Data'!$A:$A,$A44)</f>
        <v>0.73374672996802637</v>
      </c>
      <c r="H44" s="14">
        <f>SUM(SUMIFS('Census Data'!O:O,'Census Data'!$A:$A,$A44),SUMIFS('Census Data'!P:P,'Census Data'!$A:$A,$A44))/SUMIFS('Census Data'!$F:$F,'Census Data'!$A:$A,$A44)</f>
        <v>4.2631527952717756E-3</v>
      </c>
      <c r="I44" s="16">
        <f t="shared" si="0"/>
        <v>1.027032264315475E-2</v>
      </c>
      <c r="J44" s="14">
        <f>SUM(SUMIFS('Census Data'!W:W,'Census Data'!$A:$A,$A44),SUMIFS('Census Data'!X:X,'Census Data'!$A:$A,$A44))/SUMIFS('Census Data'!$F:$F,'Census Data'!$A:$A,$A44)</f>
        <v>1.5308594128475923E-2</v>
      </c>
      <c r="K44" s="16">
        <f t="shared" si="1"/>
        <v>0.98469140587152404</v>
      </c>
      <c r="L44" s="19">
        <f>'EPA Data'!D45/SUM('EPA Data'!D:D)</f>
        <v>3.0966884550412891E-5</v>
      </c>
      <c r="M44" s="19">
        <f>'EPA Data'!E45/SUM('EPA Data'!E:E)</f>
        <v>2.5655554753157871E-5</v>
      </c>
      <c r="N44" s="19">
        <f>'EPA Data'!F45/SUM('EPA Data'!F:F)</f>
        <v>5.4591991256459253E-5</v>
      </c>
      <c r="O44" s="19">
        <f>'EPA Data'!G45/SUM('EPA Data'!G:G)</f>
        <v>1.6995704162782529E-5</v>
      </c>
      <c r="P44" s="19">
        <f>'EPA Data'!H45/SUM('EPA Data'!H:H)</f>
        <v>2.700919197102838E-5</v>
      </c>
      <c r="Q44" s="19">
        <f>'EPA Data'!I45/SUM('EPA Data'!I:I)</f>
        <v>4.487913823608919E-5</v>
      </c>
      <c r="R44" s="19">
        <f>'EPA Data'!J45/SUM('EPA Data'!J:J)</f>
        <v>2.8766406230366706E-5</v>
      </c>
      <c r="S44" s="19">
        <f>'EPA Data'!K45/SUM('EPA Data'!K:K)</f>
        <v>4.07190760483868E-5</v>
      </c>
      <c r="T44" s="19">
        <f>'EPA Data'!L45/SUM('EPA Data'!L:L)</f>
        <v>9.2338141593379338E-5</v>
      </c>
      <c r="U44" s="19">
        <f>'EPA Data'!M45/SUM('EPA Data'!M:M)</f>
        <v>1.1043634348569657E-5</v>
      </c>
      <c r="V44" s="19">
        <f>'EPA Data'!N45/SUM('EPA Data'!N:N)</f>
        <v>1.1374946477413239E-5</v>
      </c>
      <c r="W44" s="19">
        <f>'EPA Data'!O45/SUM('EPA Data'!O:O)</f>
        <v>2.9698271362388485E-5</v>
      </c>
      <c r="X44" s="19">
        <f>'EPA Data'!P45/SUM('EPA Data'!P:P)</f>
        <v>2.9374382602728535E-5</v>
      </c>
    </row>
    <row r="45" spans="1:24" x14ac:dyDescent="0.35">
      <c r="A45" s="13" t="s">
        <v>107</v>
      </c>
      <c r="B45" s="13" t="s">
        <v>21</v>
      </c>
      <c r="C45" s="18" t="s">
        <v>108</v>
      </c>
      <c r="D45" s="14">
        <f>SUMIFS('Census Data'!G:G,'Census Data'!$A:$A,$A45)/SUMIFS('Census Data'!$F:$F,'Census Data'!$A:$A,$A45)</f>
        <v>0.45434526552977927</v>
      </c>
      <c r="E45" s="16">
        <f>SUMIFS('Census Data'!H:H,'Census Data'!$A:$A,$A45)/SUMIFS('Census Data'!$F:$F,'Census Data'!$A:$A,$A45)</f>
        <v>0.54565473447022073</v>
      </c>
      <c r="F45" s="14">
        <f>SUM(SUMIFS('Census Data'!I:I,'Census Data'!$A:$A,$A45),SUMIFS('Census Data'!J:J,'Census Data'!$A:$A,$A45))/SUMIFS('Census Data'!$F:$F,'Census Data'!$A:$A,$A45)</f>
        <v>0.17375941004762635</v>
      </c>
      <c r="G45" s="14">
        <f>SUM(SUMIFS('Census Data'!K:K,'Census Data'!$A:$A,$A45),SUMIFS('Census Data'!L:L,'Census Data'!$A:$A,$A45))/SUMIFS('Census Data'!$F:$F,'Census Data'!$A:$A,$A45)</f>
        <v>0.80560249910380499</v>
      </c>
      <c r="H45" s="14">
        <f>SUM(SUMIFS('Census Data'!O:O,'Census Data'!$A:$A,$A45),SUMIFS('Census Data'!P:P,'Census Data'!$A:$A,$A45))/SUMIFS('Census Data'!$F:$F,'Census Data'!$A:$A,$A45)</f>
        <v>4.9162697803041945E-3</v>
      </c>
      <c r="I45" s="16">
        <f t="shared" si="0"/>
        <v>1.5721821068264363E-2</v>
      </c>
      <c r="J45" s="14">
        <f>SUM(SUMIFS('Census Data'!W:W,'Census Data'!$A:$A,$A45),SUMIFS('Census Data'!X:X,'Census Data'!$A:$A,$A45))/SUMIFS('Census Data'!$F:$F,'Census Data'!$A:$A,$A45)</f>
        <v>1.874327853740974E-2</v>
      </c>
      <c r="K45" s="16">
        <f t="shared" si="1"/>
        <v>0.98125672146259024</v>
      </c>
      <c r="L45" s="19">
        <f>'EPA Data'!D46/SUM('EPA Data'!D:D)</f>
        <v>6.2236508436369373E-5</v>
      </c>
      <c r="M45" s="19">
        <f>'EPA Data'!E46/SUM('EPA Data'!E:E)</f>
        <v>5.6348053907858866E-5</v>
      </c>
      <c r="N45" s="19">
        <f>'EPA Data'!F46/SUM('EPA Data'!F:F)</f>
        <v>9.9098974343943098E-5</v>
      </c>
      <c r="O45" s="19">
        <f>'EPA Data'!G46/SUM('EPA Data'!G:G)</f>
        <v>3.7928886359252894E-5</v>
      </c>
      <c r="P45" s="19">
        <f>'EPA Data'!H46/SUM('EPA Data'!H:H)</f>
        <v>6.2962087417775002E-5</v>
      </c>
      <c r="Q45" s="19">
        <f>'EPA Data'!I46/SUM('EPA Data'!I:I)</f>
        <v>8.5997747887031544E-5</v>
      </c>
      <c r="R45" s="19">
        <f>'EPA Data'!J46/SUM('EPA Data'!J:J)</f>
        <v>5.2771445008034227E-5</v>
      </c>
      <c r="S45" s="19">
        <f>'EPA Data'!K46/SUM('EPA Data'!K:K)</f>
        <v>7.8356349825985799E-5</v>
      </c>
      <c r="T45" s="19">
        <f>'EPA Data'!L46/SUM('EPA Data'!L:L)</f>
        <v>1.8785203867560375E-4</v>
      </c>
      <c r="U45" s="19">
        <f>'EPA Data'!M46/SUM('EPA Data'!M:M)</f>
        <v>2.4350832432487872E-5</v>
      </c>
      <c r="V45" s="19">
        <f>'EPA Data'!N46/SUM('EPA Data'!N:N)</f>
        <v>2.8053562646252713E-5</v>
      </c>
      <c r="W45" s="19">
        <f>'EPA Data'!O46/SUM('EPA Data'!O:O)</f>
        <v>5.8635055320084753E-5</v>
      </c>
      <c r="X45" s="19">
        <f>'EPA Data'!P46/SUM('EPA Data'!P:P)</f>
        <v>6.4939239220522781E-5</v>
      </c>
    </row>
    <row r="46" spans="1:24" x14ac:dyDescent="0.35">
      <c r="A46" s="13" t="s">
        <v>109</v>
      </c>
      <c r="B46" s="13" t="s">
        <v>21</v>
      </c>
      <c r="C46" s="18" t="s">
        <v>110</v>
      </c>
      <c r="D46" s="14">
        <f>SUMIFS('Census Data'!G:G,'Census Data'!$A:$A,$A46)/SUMIFS('Census Data'!$F:$F,'Census Data'!$A:$A,$A46)</f>
        <v>0.49161672944243778</v>
      </c>
      <c r="E46" s="16">
        <f>SUMIFS('Census Data'!H:H,'Census Data'!$A:$A,$A46)/SUMIFS('Census Data'!$F:$F,'Census Data'!$A:$A,$A46)</f>
        <v>0.50838327055756216</v>
      </c>
      <c r="F46" s="14">
        <f>SUM(SUMIFS('Census Data'!I:I,'Census Data'!$A:$A,$A46),SUMIFS('Census Data'!J:J,'Census Data'!$A:$A,$A46))/SUMIFS('Census Data'!$F:$F,'Census Data'!$A:$A,$A46)</f>
        <v>0.68751062722527656</v>
      </c>
      <c r="G46" s="14">
        <f>SUM(SUMIFS('Census Data'!K:K,'Census Data'!$A:$A,$A46),SUMIFS('Census Data'!L:L,'Census Data'!$A:$A,$A46))/SUMIFS('Census Data'!$F:$F,'Census Data'!$A:$A,$A46)</f>
        <v>0.24935979018636933</v>
      </c>
      <c r="H46" s="14">
        <f>SUM(SUMIFS('Census Data'!O:O,'Census Data'!$A:$A,$A46),SUMIFS('Census Data'!P:P,'Census Data'!$A:$A,$A46))/SUMIFS('Census Data'!$F:$F,'Census Data'!$A:$A,$A46)</f>
        <v>2.6435383894021443E-2</v>
      </c>
      <c r="I46" s="16">
        <f t="shared" si="0"/>
        <v>3.6694198694332658E-2</v>
      </c>
      <c r="J46" s="14">
        <f>SUM(SUMIFS('Census Data'!W:W,'Census Data'!$A:$A,$A46),SUMIFS('Census Data'!X:X,'Census Data'!$A:$A,$A46))/SUMIFS('Census Data'!$F:$F,'Census Data'!$A:$A,$A46)</f>
        <v>6.4162677700088114E-2</v>
      </c>
      <c r="K46" s="16">
        <f t="shared" si="1"/>
        <v>0.9358373222999119</v>
      </c>
      <c r="L46" s="19">
        <f>'EPA Data'!D47/SUM('EPA Data'!D:D)</f>
        <v>1.0485651752633052E-3</v>
      </c>
      <c r="M46" s="19">
        <f>'EPA Data'!E47/SUM('EPA Data'!E:E)</f>
        <v>1.2245082755459385E-3</v>
      </c>
      <c r="N46" s="19">
        <f>'EPA Data'!F47/SUM('EPA Data'!F:F)</f>
        <v>1.9403409509776528E-3</v>
      </c>
      <c r="O46" s="19">
        <f>'EPA Data'!G47/SUM('EPA Data'!G:G)</f>
        <v>8.9237946555301422E-4</v>
      </c>
      <c r="P46" s="19">
        <f>'EPA Data'!H47/SUM('EPA Data'!H:H)</f>
        <v>1.3208168898366701E-3</v>
      </c>
      <c r="Q46" s="19">
        <f>'EPA Data'!I47/SUM('EPA Data'!I:I)</f>
        <v>1.1916180993370668E-3</v>
      </c>
      <c r="R46" s="19">
        <f>'EPA Data'!J47/SUM('EPA Data'!J:J)</f>
        <v>1.0912178449926468E-3</v>
      </c>
      <c r="S46" s="19">
        <f>'EPA Data'!K47/SUM('EPA Data'!K:K)</f>
        <v>1.4658579109235374E-3</v>
      </c>
      <c r="T46" s="19">
        <f>'EPA Data'!L47/SUM('EPA Data'!L:L)</f>
        <v>2.4485224438650244E-3</v>
      </c>
      <c r="U46" s="19">
        <f>'EPA Data'!M47/SUM('EPA Data'!M:M)</f>
        <v>6.8684495309855606E-4</v>
      </c>
      <c r="V46" s="19">
        <f>'EPA Data'!N47/SUM('EPA Data'!N:N)</f>
        <v>6.8029192319667261E-4</v>
      </c>
      <c r="W46" s="19">
        <f>'EPA Data'!O47/SUM('EPA Data'!O:O)</f>
        <v>1.0882786830155311E-3</v>
      </c>
      <c r="X46" s="19">
        <f>'EPA Data'!P47/SUM('EPA Data'!P:P)</f>
        <v>1.4625738732156257E-3</v>
      </c>
    </row>
    <row r="47" spans="1:24" x14ac:dyDescent="0.35">
      <c r="A47" s="13" t="s">
        <v>111</v>
      </c>
      <c r="B47" s="13" t="s">
        <v>21</v>
      </c>
      <c r="C47" s="18" t="s">
        <v>112</v>
      </c>
      <c r="D47" s="14">
        <f>SUMIFS('Census Data'!G:G,'Census Data'!$A:$A,$A47)/SUMIFS('Census Data'!$F:$F,'Census Data'!$A:$A,$A47)</f>
        <v>0.47296248382923672</v>
      </c>
      <c r="E47" s="16">
        <f>SUMIFS('Census Data'!H:H,'Census Data'!$A:$A,$A47)/SUMIFS('Census Data'!$F:$F,'Census Data'!$A:$A,$A47)</f>
        <v>0.52703751617076322</v>
      </c>
      <c r="F47" s="14">
        <f>SUM(SUMIFS('Census Data'!I:I,'Census Data'!$A:$A,$A47),SUMIFS('Census Data'!J:J,'Census Data'!$A:$A,$A47))/SUMIFS('Census Data'!$F:$F,'Census Data'!$A:$A,$A47)</f>
        <v>0.46168175937904271</v>
      </c>
      <c r="G47" s="14">
        <f>SUM(SUMIFS('Census Data'!K:K,'Census Data'!$A:$A,$A47),SUMIFS('Census Data'!L:L,'Census Data'!$A:$A,$A47))/SUMIFS('Census Data'!$F:$F,'Census Data'!$A:$A,$A47)</f>
        <v>0.5212936610608021</v>
      </c>
      <c r="H47" s="14">
        <f>SUM(SUMIFS('Census Data'!O:O,'Census Data'!$A:$A,$A47),SUMIFS('Census Data'!P:P,'Census Data'!$A:$A,$A47))/SUMIFS('Census Data'!$F:$F,'Census Data'!$A:$A,$A47)</f>
        <v>3.1047865459249676E-3</v>
      </c>
      <c r="I47" s="16">
        <f t="shared" si="0"/>
        <v>1.3919793014230186E-2</v>
      </c>
      <c r="J47" s="14">
        <f>SUM(SUMIFS('Census Data'!W:W,'Census Data'!$A:$A,$A47),SUMIFS('Census Data'!X:X,'Census Data'!$A:$A,$A47))/SUMIFS('Census Data'!$F:$F,'Census Data'!$A:$A,$A47)</f>
        <v>1.9922380336351877E-2</v>
      </c>
      <c r="K47" s="16">
        <f t="shared" si="1"/>
        <v>0.98007761966364815</v>
      </c>
      <c r="L47" s="19">
        <f>'EPA Data'!D48/SUM('EPA Data'!D:D)</f>
        <v>5.2805149185562578E-5</v>
      </c>
      <c r="M47" s="19">
        <f>'EPA Data'!E48/SUM('EPA Data'!E:E)</f>
        <v>6.571387086255038E-5</v>
      </c>
      <c r="N47" s="19">
        <f>'EPA Data'!F48/SUM('EPA Data'!F:F)</f>
        <v>1.1673438871163419E-4</v>
      </c>
      <c r="O47" s="19">
        <f>'EPA Data'!G48/SUM('EPA Data'!G:G)</f>
        <v>3.0706332113155858E-5</v>
      </c>
      <c r="P47" s="19">
        <f>'EPA Data'!H48/SUM('EPA Data'!H:H)</f>
        <v>6.6405086168291698E-5</v>
      </c>
      <c r="Q47" s="19">
        <f>'EPA Data'!I48/SUM('EPA Data'!I:I)</f>
        <v>8.5294530132222937E-5</v>
      </c>
      <c r="R47" s="19">
        <f>'EPA Data'!J48/SUM('EPA Data'!J:J)</f>
        <v>6.4755828559872499E-5</v>
      </c>
      <c r="S47" s="19">
        <f>'EPA Data'!K48/SUM('EPA Data'!K:K)</f>
        <v>1.311780650359022E-4</v>
      </c>
      <c r="T47" s="19">
        <f>'EPA Data'!L48/SUM('EPA Data'!L:L)</f>
        <v>1.8270816679306207E-4</v>
      </c>
      <c r="U47" s="19">
        <f>'EPA Data'!M48/SUM('EPA Data'!M:M)</f>
        <v>2.1333489504738451E-5</v>
      </c>
      <c r="V47" s="19">
        <f>'EPA Data'!N48/SUM('EPA Data'!N:N)</f>
        <v>2.8741925536088818E-5</v>
      </c>
      <c r="W47" s="19">
        <f>'EPA Data'!O48/SUM('EPA Data'!O:O)</f>
        <v>5.9813776687574557E-5</v>
      </c>
      <c r="X47" s="19">
        <f>'EPA Data'!P48/SUM('EPA Data'!P:P)</f>
        <v>7.6831352252548253E-5</v>
      </c>
    </row>
    <row r="48" spans="1:24" x14ac:dyDescent="0.35">
      <c r="A48" s="13" t="s">
        <v>113</v>
      </c>
      <c r="B48" s="13" t="s">
        <v>21</v>
      </c>
      <c r="C48" s="18" t="s">
        <v>114</v>
      </c>
      <c r="D48" s="14">
        <f>SUMIFS('Census Data'!G:G,'Census Data'!$A:$A,$A48)/SUMIFS('Census Data'!$F:$F,'Census Data'!$A:$A,$A48)</f>
        <v>0.4975800954328562</v>
      </c>
      <c r="E48" s="16">
        <f>SUMIFS('Census Data'!H:H,'Census Data'!$A:$A,$A48)/SUMIFS('Census Data'!$F:$F,'Census Data'!$A:$A,$A48)</f>
        <v>0.5024199045671438</v>
      </c>
      <c r="F48" s="14">
        <f>SUM(SUMIFS('Census Data'!I:I,'Census Data'!$A:$A,$A48),SUMIFS('Census Data'!J:J,'Census Data'!$A:$A,$A48))/SUMIFS('Census Data'!$F:$F,'Census Data'!$A:$A,$A48)</f>
        <v>0.93892297205180641</v>
      </c>
      <c r="G48" s="14">
        <f>SUM(SUMIFS('Census Data'!K:K,'Census Data'!$A:$A,$A48),SUMIFS('Census Data'!L:L,'Census Data'!$A:$A,$A48))/SUMIFS('Census Data'!$F:$F,'Census Data'!$A:$A,$A48)</f>
        <v>3.9127471029311522E-2</v>
      </c>
      <c r="H48" s="14">
        <f>SUM(SUMIFS('Census Data'!O:O,'Census Data'!$A:$A,$A48),SUMIFS('Census Data'!P:P,'Census Data'!$A:$A,$A48))/SUMIFS('Census Data'!$F:$F,'Census Data'!$A:$A,$A48)</f>
        <v>3.3060668029993184E-3</v>
      </c>
      <c r="I48" s="16">
        <f t="shared" si="0"/>
        <v>1.8643490115882844E-2</v>
      </c>
      <c r="J48" s="14">
        <f>SUM(SUMIFS('Census Data'!W:W,'Census Data'!$A:$A,$A48),SUMIFS('Census Data'!X:X,'Census Data'!$A:$A,$A48))/SUMIFS('Census Data'!$F:$F,'Census Data'!$A:$A,$A48)</f>
        <v>2.8595773687798226E-2</v>
      </c>
      <c r="K48" s="16">
        <f t="shared" si="1"/>
        <v>0.9714042263122018</v>
      </c>
      <c r="L48" s="19">
        <f>'EPA Data'!D49/SUM('EPA Data'!D:D)</f>
        <v>1.0071419032616405E-4</v>
      </c>
      <c r="M48" s="19">
        <f>'EPA Data'!E49/SUM('EPA Data'!E:E)</f>
        <v>1.4791047154762225E-4</v>
      </c>
      <c r="N48" s="19">
        <f>'EPA Data'!F49/SUM('EPA Data'!F:F)</f>
        <v>2.1606353531070341E-4</v>
      </c>
      <c r="O48" s="19">
        <f>'EPA Data'!G49/SUM('EPA Data'!G:G)</f>
        <v>5.7862831489813643E-5</v>
      </c>
      <c r="P48" s="19">
        <f>'EPA Data'!H49/SUM('EPA Data'!H:H)</f>
        <v>1.4108810111022375E-4</v>
      </c>
      <c r="Q48" s="19">
        <f>'EPA Data'!I49/SUM('EPA Data'!I:I)</f>
        <v>1.324666911968654E-4</v>
      </c>
      <c r="R48" s="19">
        <f>'EPA Data'!J49/SUM('EPA Data'!J:J)</f>
        <v>8.933627949251984E-5</v>
      </c>
      <c r="S48" s="19">
        <f>'EPA Data'!K49/SUM('EPA Data'!K:K)</f>
        <v>1.9587419711451716E-4</v>
      </c>
      <c r="T48" s="19">
        <f>'EPA Data'!L49/SUM('EPA Data'!L:L)</f>
        <v>2.5171178621126059E-4</v>
      </c>
      <c r="U48" s="19">
        <f>'EPA Data'!M49/SUM('EPA Data'!M:M)</f>
        <v>5.1364657981376474E-5</v>
      </c>
      <c r="V48" s="19">
        <f>'EPA Data'!N49/SUM('EPA Data'!N:N)</f>
        <v>7.233171776419176E-5</v>
      </c>
      <c r="W48" s="19">
        <f>'EPA Data'!O49/SUM('EPA Data'!O:O)</f>
        <v>1.1725691831850292E-4</v>
      </c>
      <c r="X48" s="19">
        <f>'EPA Data'!P49/SUM('EPA Data'!P:P)</f>
        <v>1.8497730308591556E-4</v>
      </c>
    </row>
    <row r="49" spans="1:24" x14ac:dyDescent="0.35">
      <c r="A49" s="13" t="s">
        <v>115</v>
      </c>
      <c r="B49" s="13" t="s">
        <v>21</v>
      </c>
      <c r="C49" s="18" t="s">
        <v>116</v>
      </c>
      <c r="D49" s="14">
        <f>SUMIFS('Census Data'!G:G,'Census Data'!$A:$A,$A49)/SUMIFS('Census Data'!$F:$F,'Census Data'!$A:$A,$A49)</f>
        <v>0.4964809294034484</v>
      </c>
      <c r="E49" s="16">
        <f>SUMIFS('Census Data'!H:H,'Census Data'!$A:$A,$A49)/SUMIFS('Census Data'!$F:$F,'Census Data'!$A:$A,$A49)</f>
        <v>0.50351907059655165</v>
      </c>
      <c r="F49" s="14">
        <f>SUM(SUMIFS('Census Data'!I:I,'Census Data'!$A:$A,$A49),SUMIFS('Census Data'!J:J,'Census Data'!$A:$A,$A49))/SUMIFS('Census Data'!$F:$F,'Census Data'!$A:$A,$A49)</f>
        <v>0.92638124801508026</v>
      </c>
      <c r="G49" s="14">
        <f>SUM(SUMIFS('Census Data'!K:K,'Census Data'!$A:$A,$A49),SUMIFS('Census Data'!L:L,'Census Data'!$A:$A,$A49))/SUMIFS('Census Data'!$F:$F,'Census Data'!$A:$A,$A49)</f>
        <v>3.1369415332288368E-2</v>
      </c>
      <c r="H49" s="14">
        <f>SUM(SUMIFS('Census Data'!O:O,'Census Data'!$A:$A,$A49),SUMIFS('Census Data'!P:P,'Census Data'!$A:$A,$A49))/SUMIFS('Census Data'!$F:$F,'Census Data'!$A:$A,$A49)</f>
        <v>7.8064972185511875E-3</v>
      </c>
      <c r="I49" s="16">
        <f t="shared" si="0"/>
        <v>3.4442839434080219E-2</v>
      </c>
      <c r="J49" s="14">
        <f>SUM(SUMIFS('Census Data'!W:W,'Census Data'!$A:$A,$A49),SUMIFS('Census Data'!X:X,'Census Data'!$A:$A,$A49))/SUMIFS('Census Data'!$F:$F,'Census Data'!$A:$A,$A49)</f>
        <v>0.15985903228119783</v>
      </c>
      <c r="K49" s="16">
        <f t="shared" si="1"/>
        <v>0.8401409677188022</v>
      </c>
      <c r="L49" s="19">
        <f>'EPA Data'!D50/SUM('EPA Data'!D:D)</f>
        <v>3.3078278261954204E-4</v>
      </c>
      <c r="M49" s="19">
        <f>'EPA Data'!E50/SUM('EPA Data'!E:E)</f>
        <v>4.863863624917095E-4</v>
      </c>
      <c r="N49" s="19">
        <f>'EPA Data'!F50/SUM('EPA Data'!F:F)</f>
        <v>6.4260007331522564E-4</v>
      </c>
      <c r="O49" s="19">
        <f>'EPA Data'!G50/SUM('EPA Data'!G:G)</f>
        <v>2.5938530025144697E-4</v>
      </c>
      <c r="P49" s="19">
        <f>'EPA Data'!H50/SUM('EPA Data'!H:H)</f>
        <v>5.0336805444917447E-4</v>
      </c>
      <c r="Q49" s="19">
        <f>'EPA Data'!I50/SUM('EPA Data'!I:I)</f>
        <v>4.0722359485918769E-4</v>
      </c>
      <c r="R49" s="19">
        <f>'EPA Data'!J50/SUM('EPA Data'!J:J)</f>
        <v>3.3909107087212991E-4</v>
      </c>
      <c r="S49" s="19">
        <f>'EPA Data'!K50/SUM('EPA Data'!K:K)</f>
        <v>5.935455236166481E-4</v>
      </c>
      <c r="T49" s="19">
        <f>'EPA Data'!L50/SUM('EPA Data'!L:L)</f>
        <v>8.6402598211124816E-4</v>
      </c>
      <c r="U49" s="19">
        <f>'EPA Data'!M50/SUM('EPA Data'!M:M)</f>
        <v>2.1651021201016704E-4</v>
      </c>
      <c r="V49" s="19">
        <f>'EPA Data'!N50/SUM('EPA Data'!N:N)</f>
        <v>2.540843561976139E-4</v>
      </c>
      <c r="W49" s="19">
        <f>'EPA Data'!O50/SUM('EPA Data'!O:O)</f>
        <v>3.4952462253801266E-4</v>
      </c>
      <c r="X49" s="19">
        <f>'EPA Data'!P50/SUM('EPA Data'!P:P)</f>
        <v>5.2066761595754251E-4</v>
      </c>
    </row>
    <row r="50" spans="1:24" x14ac:dyDescent="0.35">
      <c r="A50" s="13" t="s">
        <v>117</v>
      </c>
      <c r="B50" s="13" t="s">
        <v>21</v>
      </c>
      <c r="C50" s="18" t="s">
        <v>118</v>
      </c>
      <c r="D50" s="14">
        <f>SUMIFS('Census Data'!G:G,'Census Data'!$A:$A,$A50)/SUMIFS('Census Data'!$F:$F,'Census Data'!$A:$A,$A50)</f>
        <v>0.47879385452099643</v>
      </c>
      <c r="E50" s="16">
        <f>SUMIFS('Census Data'!H:H,'Census Data'!$A:$A,$A50)/SUMIFS('Census Data'!$F:$F,'Census Data'!$A:$A,$A50)</f>
        <v>0.52120614547900357</v>
      </c>
      <c r="F50" s="14">
        <f>SUM(SUMIFS('Census Data'!I:I,'Census Data'!$A:$A,$A50),SUMIFS('Census Data'!J:J,'Census Data'!$A:$A,$A50))/SUMIFS('Census Data'!$F:$F,'Census Data'!$A:$A,$A50)</f>
        <v>0.58786815136605042</v>
      </c>
      <c r="G50" s="14">
        <f>SUM(SUMIFS('Census Data'!K:K,'Census Data'!$A:$A,$A50),SUMIFS('Census Data'!L:L,'Census Data'!$A:$A,$A50))/SUMIFS('Census Data'!$F:$F,'Census Data'!$A:$A,$A50)</f>
        <v>0.36428814225342265</v>
      </c>
      <c r="H50" s="14">
        <f>SUM(SUMIFS('Census Data'!O:O,'Census Data'!$A:$A,$A50),SUMIFS('Census Data'!P:P,'Census Data'!$A:$A,$A50))/SUMIFS('Census Data'!$F:$F,'Census Data'!$A:$A,$A50)</f>
        <v>2.1127796166428403E-2</v>
      </c>
      <c r="I50" s="16">
        <f t="shared" si="0"/>
        <v>2.6715910214098582E-2</v>
      </c>
      <c r="J50" s="14">
        <f>SUM(SUMIFS('Census Data'!W:W,'Census Data'!$A:$A,$A50),SUMIFS('Census Data'!X:X,'Census Data'!$A:$A,$A50))/SUMIFS('Census Data'!$F:$F,'Census Data'!$A:$A,$A50)</f>
        <v>3.2226880323233099E-2</v>
      </c>
      <c r="K50" s="16">
        <f t="shared" si="1"/>
        <v>0.96777311967676694</v>
      </c>
      <c r="L50" s="19">
        <f>'EPA Data'!D51/SUM('EPA Data'!D:D)</f>
        <v>1.1691346353685896E-3</v>
      </c>
      <c r="M50" s="19">
        <f>'EPA Data'!E51/SUM('EPA Data'!E:E)</f>
        <v>1.19091382026487E-3</v>
      </c>
      <c r="N50" s="19">
        <f>'EPA Data'!F51/SUM('EPA Data'!F:F)</f>
        <v>1.8113296634382806E-3</v>
      </c>
      <c r="O50" s="19">
        <f>'EPA Data'!G51/SUM('EPA Data'!G:G)</f>
        <v>9.5678988515293564E-4</v>
      </c>
      <c r="P50" s="19">
        <f>'EPA Data'!H51/SUM('EPA Data'!H:H)</f>
        <v>1.2676918408245194E-3</v>
      </c>
      <c r="Q50" s="19">
        <f>'EPA Data'!I51/SUM('EPA Data'!I:I)</f>
        <v>1.5775541685576868E-3</v>
      </c>
      <c r="R50" s="19">
        <f>'EPA Data'!J51/SUM('EPA Data'!J:J)</f>
        <v>1.0874579298301931E-3</v>
      </c>
      <c r="S50" s="19">
        <f>'EPA Data'!K51/SUM('EPA Data'!K:K)</f>
        <v>1.8802274707653223E-3</v>
      </c>
      <c r="T50" s="19">
        <f>'EPA Data'!L51/SUM('EPA Data'!L:L)</f>
        <v>3.2167330125867479E-3</v>
      </c>
      <c r="U50" s="19">
        <f>'EPA Data'!M51/SUM('EPA Data'!M:M)</f>
        <v>4.1310903731882874E-4</v>
      </c>
      <c r="V50" s="19">
        <f>'EPA Data'!N51/SUM('EPA Data'!N:N)</f>
        <v>4.3476133436326628E-4</v>
      </c>
      <c r="W50" s="19">
        <f>'EPA Data'!O51/SUM('EPA Data'!O:O)</f>
        <v>8.4419281391083273E-4</v>
      </c>
      <c r="X50" s="19">
        <f>'EPA Data'!P51/SUM('EPA Data'!P:P)</f>
        <v>9.9112718755141847E-4</v>
      </c>
    </row>
    <row r="51" spans="1:24" x14ac:dyDescent="0.35">
      <c r="A51" s="13" t="s">
        <v>119</v>
      </c>
      <c r="B51" s="13" t="s">
        <v>21</v>
      </c>
      <c r="C51" s="18" t="s">
        <v>120</v>
      </c>
      <c r="D51" s="14">
        <f>SUMIFS('Census Data'!G:G,'Census Data'!$A:$A,$A51)/SUMIFS('Census Data'!$F:$F,'Census Data'!$A:$A,$A51)</f>
        <v>0.47878205452430328</v>
      </c>
      <c r="E51" s="16">
        <f>SUMIFS('Census Data'!H:H,'Census Data'!$A:$A,$A51)/SUMIFS('Census Data'!$F:$F,'Census Data'!$A:$A,$A51)</f>
        <v>0.52121794547569678</v>
      </c>
      <c r="F51" s="14">
        <f>SUM(SUMIFS('Census Data'!I:I,'Census Data'!$A:$A,$A51),SUMIFS('Census Data'!J:J,'Census Data'!$A:$A,$A51))/SUMIFS('Census Data'!$F:$F,'Census Data'!$A:$A,$A51)</f>
        <v>0.54817662232562847</v>
      </c>
      <c r="G51" s="14">
        <f>SUM(SUMIFS('Census Data'!K:K,'Census Data'!$A:$A,$A51),SUMIFS('Census Data'!L:L,'Census Data'!$A:$A,$A51))/SUMIFS('Census Data'!$F:$F,'Census Data'!$A:$A,$A51)</f>
        <v>0.4152040867937889</v>
      </c>
      <c r="H51" s="14">
        <f>SUM(SUMIFS('Census Data'!O:O,'Census Data'!$A:$A,$A51),SUMIFS('Census Data'!P:P,'Census Data'!$A:$A,$A51))/SUMIFS('Census Data'!$F:$F,'Census Data'!$A:$A,$A51)</f>
        <v>4.2992261392949269E-3</v>
      </c>
      <c r="I51" s="16">
        <f t="shared" si="0"/>
        <v>3.2320064741287791E-2</v>
      </c>
      <c r="J51" s="14">
        <f>SUM(SUMIFS('Census Data'!W:W,'Census Data'!$A:$A,$A51),SUMIFS('Census Data'!X:X,'Census Data'!$A:$A,$A51))/SUMIFS('Census Data'!$F:$F,'Census Data'!$A:$A,$A51)</f>
        <v>1.0975671437964695E-2</v>
      </c>
      <c r="K51" s="16">
        <f t="shared" si="1"/>
        <v>0.98902432856203526</v>
      </c>
      <c r="L51" s="19">
        <f>'EPA Data'!D52/SUM('EPA Data'!D:D)</f>
        <v>6.3371651903017733E-5</v>
      </c>
      <c r="M51" s="19">
        <f>'EPA Data'!E52/SUM('EPA Data'!E:E)</f>
        <v>7.0471530130553615E-5</v>
      </c>
      <c r="N51" s="19">
        <f>'EPA Data'!F52/SUM('EPA Data'!F:F)</f>
        <v>1.2529237742258336E-4</v>
      </c>
      <c r="O51" s="19">
        <f>'EPA Data'!G52/SUM('EPA Data'!G:G)</f>
        <v>4.0785503067854575E-5</v>
      </c>
      <c r="P51" s="19">
        <f>'EPA Data'!H52/SUM('EPA Data'!H:H)</f>
        <v>7.4609995319863844E-5</v>
      </c>
      <c r="Q51" s="19">
        <f>'EPA Data'!I52/SUM('EPA Data'!I:I)</f>
        <v>1.0523990872529298E-4</v>
      </c>
      <c r="R51" s="19">
        <f>'EPA Data'!J52/SUM('EPA Data'!J:J)</f>
        <v>7.5746168896667095E-5</v>
      </c>
      <c r="S51" s="19">
        <f>'EPA Data'!K52/SUM('EPA Data'!K:K)</f>
        <v>1.1883597256371261E-4</v>
      </c>
      <c r="T51" s="19">
        <f>'EPA Data'!L52/SUM('EPA Data'!L:L)</f>
        <v>2.0545067200851685E-4</v>
      </c>
      <c r="U51" s="19">
        <f>'EPA Data'!M52/SUM('EPA Data'!M:M)</f>
        <v>2.3232790381815244E-5</v>
      </c>
      <c r="V51" s="19">
        <f>'EPA Data'!N52/SUM('EPA Data'!N:N)</f>
        <v>2.8681308610552862E-5</v>
      </c>
      <c r="W51" s="19">
        <f>'EPA Data'!O52/SUM('EPA Data'!O:O)</f>
        <v>6.1166163306068609E-5</v>
      </c>
      <c r="X51" s="19">
        <f>'EPA Data'!P52/SUM('EPA Data'!P:P)</f>
        <v>7.521562977772051E-5</v>
      </c>
    </row>
    <row r="52" spans="1:24" x14ac:dyDescent="0.35">
      <c r="A52" s="13" t="s">
        <v>121</v>
      </c>
      <c r="B52" s="13" t="s">
        <v>21</v>
      </c>
      <c r="C52" s="18" t="s">
        <v>122</v>
      </c>
      <c r="D52" s="14">
        <f>SUMIFS('Census Data'!G:G,'Census Data'!$A:$A,$A52)/SUMIFS('Census Data'!$F:$F,'Census Data'!$A:$A,$A52)</f>
        <v>0.47226056116565918</v>
      </c>
      <c r="E52" s="16">
        <f>SUMIFS('Census Data'!H:H,'Census Data'!$A:$A,$A52)/SUMIFS('Census Data'!$F:$F,'Census Data'!$A:$A,$A52)</f>
        <v>0.52773943883434082</v>
      </c>
      <c r="F52" s="14">
        <f>SUM(SUMIFS('Census Data'!I:I,'Census Data'!$A:$A,$A52),SUMIFS('Census Data'!J:J,'Census Data'!$A:$A,$A52))/SUMIFS('Census Data'!$F:$F,'Census Data'!$A:$A,$A52)</f>
        <v>0.35210873894964884</v>
      </c>
      <c r="G52" s="14">
        <f>SUM(SUMIFS('Census Data'!K:K,'Census Data'!$A:$A,$A52),SUMIFS('Census Data'!L:L,'Census Data'!$A:$A,$A52))/SUMIFS('Census Data'!$F:$F,'Census Data'!$A:$A,$A52)</f>
        <v>0.59440843495579865</v>
      </c>
      <c r="H52" s="14">
        <f>SUM(SUMIFS('Census Data'!O:O,'Census Data'!$A:$A,$A52),SUMIFS('Census Data'!P:P,'Census Data'!$A:$A,$A52))/SUMIFS('Census Data'!$F:$F,'Census Data'!$A:$A,$A52)</f>
        <v>3.3771270834061291E-2</v>
      </c>
      <c r="I52" s="16">
        <f t="shared" si="0"/>
        <v>1.9711555260491287E-2</v>
      </c>
      <c r="J52" s="14">
        <f>SUM(SUMIFS('Census Data'!W:W,'Census Data'!$A:$A,$A52),SUMIFS('Census Data'!X:X,'Census Data'!$A:$A,$A52))/SUMIFS('Census Data'!$F:$F,'Census Data'!$A:$A,$A52)</f>
        <v>4.6511932632167442E-2</v>
      </c>
      <c r="K52" s="16">
        <f t="shared" si="1"/>
        <v>0.95348806736783254</v>
      </c>
      <c r="L52" s="19">
        <f>'EPA Data'!D53/SUM('EPA Data'!D:D)</f>
        <v>5.2085545054075496E-4</v>
      </c>
      <c r="M52" s="19">
        <f>'EPA Data'!E53/SUM('EPA Data'!E:E)</f>
        <v>5.2650750989152945E-4</v>
      </c>
      <c r="N52" s="19">
        <f>'EPA Data'!F53/SUM('EPA Data'!F:F)</f>
        <v>8.771375019592508E-4</v>
      </c>
      <c r="O52" s="19">
        <f>'EPA Data'!G53/SUM('EPA Data'!G:G)</f>
        <v>3.6618039978192287E-4</v>
      </c>
      <c r="P52" s="19">
        <f>'EPA Data'!H53/SUM('EPA Data'!H:H)</f>
        <v>5.8655105528549151E-4</v>
      </c>
      <c r="Q52" s="19">
        <f>'EPA Data'!I53/SUM('EPA Data'!I:I)</f>
        <v>7.5681329462029003E-4</v>
      </c>
      <c r="R52" s="19">
        <f>'EPA Data'!J53/SUM('EPA Data'!J:J)</f>
        <v>4.9575985629578061E-4</v>
      </c>
      <c r="S52" s="19">
        <f>'EPA Data'!K53/SUM('EPA Data'!K:K)</f>
        <v>7.8404821669958143E-4</v>
      </c>
      <c r="T52" s="19">
        <f>'EPA Data'!L53/SUM('EPA Data'!L:L)</f>
        <v>1.6182350227153066E-3</v>
      </c>
      <c r="U52" s="19">
        <f>'EPA Data'!M53/SUM('EPA Data'!M:M)</f>
        <v>2.1438174729525211E-4</v>
      </c>
      <c r="V52" s="19">
        <f>'EPA Data'!N53/SUM('EPA Data'!N:N)</f>
        <v>2.5156087243689113E-4</v>
      </c>
      <c r="W52" s="19">
        <f>'EPA Data'!O53/SUM('EPA Data'!O:O)</f>
        <v>4.9859313700460978E-4</v>
      </c>
      <c r="X52" s="19">
        <f>'EPA Data'!P53/SUM('EPA Data'!P:P)</f>
        <v>6.0829704235457606E-4</v>
      </c>
    </row>
    <row r="53" spans="1:24" x14ac:dyDescent="0.35">
      <c r="A53" s="13" t="s">
        <v>123</v>
      </c>
      <c r="B53" s="13" t="s">
        <v>21</v>
      </c>
      <c r="C53" s="18" t="s">
        <v>124</v>
      </c>
      <c r="D53" s="14">
        <f>SUMIFS('Census Data'!G:G,'Census Data'!$A:$A,$A53)/SUMIFS('Census Data'!$F:$F,'Census Data'!$A:$A,$A53)</f>
        <v>0.49629731656728027</v>
      </c>
      <c r="E53" s="16">
        <f>SUMIFS('Census Data'!H:H,'Census Data'!$A:$A,$A53)/SUMIFS('Census Data'!$F:$F,'Census Data'!$A:$A,$A53)</f>
        <v>0.50370268343271973</v>
      </c>
      <c r="F53" s="14">
        <f>SUM(SUMIFS('Census Data'!I:I,'Census Data'!$A:$A,$A53),SUMIFS('Census Data'!J:J,'Census Data'!$A:$A,$A53))/SUMIFS('Census Data'!$F:$F,'Census Data'!$A:$A,$A53)</f>
        <v>0.8269056261343013</v>
      </c>
      <c r="G53" s="14">
        <f>SUM(SUMIFS('Census Data'!K:K,'Census Data'!$A:$A,$A53),SUMIFS('Census Data'!L:L,'Census Data'!$A:$A,$A53))/SUMIFS('Census Data'!$F:$F,'Census Data'!$A:$A,$A53)</f>
        <v>0.13113332901218563</v>
      </c>
      <c r="H53" s="14">
        <f>SUM(SUMIFS('Census Data'!O:O,'Census Data'!$A:$A,$A53),SUMIFS('Census Data'!P:P,'Census Data'!$A:$A,$A53))/SUMIFS('Census Data'!$F:$F,'Census Data'!$A:$A,$A53)</f>
        <v>6.7815011667098782E-3</v>
      </c>
      <c r="I53" s="16">
        <f t="shared" si="0"/>
        <v>3.5179543686803205E-2</v>
      </c>
      <c r="J53" s="14">
        <f>SUM(SUMIFS('Census Data'!W:W,'Census Data'!$A:$A,$A53),SUMIFS('Census Data'!X:X,'Census Data'!$A:$A,$A53))/SUMIFS('Census Data'!$F:$F,'Census Data'!$A:$A,$A53)</f>
        <v>0.10024792584910552</v>
      </c>
      <c r="K53" s="16">
        <f t="shared" si="1"/>
        <v>0.89975207415089442</v>
      </c>
      <c r="L53" s="19">
        <f>'EPA Data'!D54/SUM('EPA Data'!D:D)</f>
        <v>4.2449280434659714E-4</v>
      </c>
      <c r="M53" s="19">
        <f>'EPA Data'!E54/SUM('EPA Data'!E:E)</f>
        <v>5.228259283339325E-4</v>
      </c>
      <c r="N53" s="19">
        <f>'EPA Data'!F54/SUM('EPA Data'!F:F)</f>
        <v>7.6700147153660979E-4</v>
      </c>
      <c r="O53" s="19">
        <f>'EPA Data'!G54/SUM('EPA Data'!G:G)</f>
        <v>2.9313091059030347E-4</v>
      </c>
      <c r="P53" s="19">
        <f>'EPA Data'!H54/SUM('EPA Data'!H:H)</f>
        <v>5.3346903036999012E-4</v>
      </c>
      <c r="Q53" s="19">
        <f>'EPA Data'!I54/SUM('EPA Data'!I:I)</f>
        <v>4.6226425879183165E-4</v>
      </c>
      <c r="R53" s="19">
        <f>'EPA Data'!J54/SUM('EPA Data'!J:J)</f>
        <v>4.1207573848712608E-4</v>
      </c>
      <c r="S53" s="19">
        <f>'EPA Data'!K54/SUM('EPA Data'!K:K)</f>
        <v>6.5612033618735654E-4</v>
      </c>
      <c r="T53" s="19">
        <f>'EPA Data'!L54/SUM('EPA Data'!L:L)</f>
        <v>9.9485380274868629E-4</v>
      </c>
      <c r="U53" s="19">
        <f>'EPA Data'!M54/SUM('EPA Data'!M:M)</f>
        <v>2.4487214656702581E-4</v>
      </c>
      <c r="V53" s="19">
        <f>'EPA Data'!N54/SUM('EPA Data'!N:N)</f>
        <v>2.6951769536040813E-4</v>
      </c>
      <c r="W53" s="19">
        <f>'EPA Data'!O54/SUM('EPA Data'!O:O)</f>
        <v>4.2253760535037915E-4</v>
      </c>
      <c r="X53" s="19">
        <f>'EPA Data'!P54/SUM('EPA Data'!P:P)</f>
        <v>6.0293975935428077E-4</v>
      </c>
    </row>
    <row r="54" spans="1:24" x14ac:dyDescent="0.35">
      <c r="A54" s="13" t="s">
        <v>125</v>
      </c>
      <c r="B54" s="13" t="s">
        <v>21</v>
      </c>
      <c r="C54" s="18" t="s">
        <v>126</v>
      </c>
      <c r="D54" s="14">
        <f>SUMIFS('Census Data'!G:G,'Census Data'!$A:$A,$A54)/SUMIFS('Census Data'!$F:$F,'Census Data'!$A:$A,$A54)</f>
        <v>0.46622812169622929</v>
      </c>
      <c r="E54" s="16">
        <f>SUMIFS('Census Data'!H:H,'Census Data'!$A:$A,$A54)/SUMIFS('Census Data'!$F:$F,'Census Data'!$A:$A,$A54)</f>
        <v>0.53377187830377071</v>
      </c>
      <c r="F54" s="14">
        <f>SUM(SUMIFS('Census Data'!I:I,'Census Data'!$A:$A,$A54),SUMIFS('Census Data'!J:J,'Census Data'!$A:$A,$A54))/SUMIFS('Census Data'!$F:$F,'Census Data'!$A:$A,$A54)</f>
        <v>0.29366850698931046</v>
      </c>
      <c r="G54" s="14">
        <f>SUM(SUMIFS('Census Data'!K:K,'Census Data'!$A:$A,$A54),SUMIFS('Census Data'!L:L,'Census Data'!$A:$A,$A54))/SUMIFS('Census Data'!$F:$F,'Census Data'!$A:$A,$A54)</f>
        <v>0.68647950193821217</v>
      </c>
      <c r="H54" s="14">
        <f>SUM(SUMIFS('Census Data'!O:O,'Census Data'!$A:$A,$A54),SUMIFS('Census Data'!P:P,'Census Data'!$A:$A,$A54))/SUMIFS('Census Data'!$F:$F,'Census Data'!$A:$A,$A54)</f>
        <v>6.1083049453776574E-3</v>
      </c>
      <c r="I54" s="16">
        <f t="shared" si="0"/>
        <v>1.3743686127099752E-2</v>
      </c>
      <c r="J54" s="14">
        <f>SUM(SUMIFS('Census Data'!W:W,'Census Data'!$A:$A,$A54),SUMIFS('Census Data'!X:X,'Census Data'!$A:$A,$A54))/SUMIFS('Census Data'!$F:$F,'Census Data'!$A:$A,$A54)</f>
        <v>1.2803946904733937E-2</v>
      </c>
      <c r="K54" s="16">
        <f t="shared" si="1"/>
        <v>0.98719605309526604</v>
      </c>
      <c r="L54" s="19">
        <f>'EPA Data'!D55/SUM('EPA Data'!D:D)</f>
        <v>2.9659136247473155E-5</v>
      </c>
      <c r="M54" s="19">
        <f>'EPA Data'!E55/SUM('EPA Data'!E:E)</f>
        <v>3.1127151513492042E-5</v>
      </c>
      <c r="N54" s="19">
        <f>'EPA Data'!F55/SUM('EPA Data'!F:F)</f>
        <v>5.9418508142679727E-5</v>
      </c>
      <c r="O54" s="19">
        <f>'EPA Data'!G55/SUM('EPA Data'!G:G)</f>
        <v>1.6203796132371749E-5</v>
      </c>
      <c r="P54" s="19">
        <f>'EPA Data'!H55/SUM('EPA Data'!H:H)</f>
        <v>3.0701450518958873E-5</v>
      </c>
      <c r="Q54" s="19">
        <f>'EPA Data'!I55/SUM('EPA Data'!I:I)</f>
        <v>4.239767400390919E-5</v>
      </c>
      <c r="R54" s="19">
        <f>'EPA Data'!J55/SUM('EPA Data'!J:J)</f>
        <v>3.0154393228079038E-5</v>
      </c>
      <c r="S54" s="19">
        <f>'EPA Data'!K55/SUM('EPA Data'!K:K)</f>
        <v>5.4504022464317223E-5</v>
      </c>
      <c r="T54" s="19">
        <f>'EPA Data'!L55/SUM('EPA Data'!L:L)</f>
        <v>8.9890405376526775E-5</v>
      </c>
      <c r="U54" s="19">
        <f>'EPA Data'!M55/SUM('EPA Data'!M:M)</f>
        <v>1.1719730526439013E-5</v>
      </c>
      <c r="V54" s="19">
        <f>'EPA Data'!N55/SUM('EPA Data'!N:N)</f>
        <v>1.3808316056250286E-5</v>
      </c>
      <c r="W54" s="19">
        <f>'EPA Data'!O55/SUM('EPA Data'!O:O)</f>
        <v>3.1507589297843523E-5</v>
      </c>
      <c r="X54" s="19">
        <f>'EPA Data'!P55/SUM('EPA Data'!P:P)</f>
        <v>3.5772512496504018E-5</v>
      </c>
    </row>
    <row r="55" spans="1:24" x14ac:dyDescent="0.35">
      <c r="A55" s="13" t="s">
        <v>127</v>
      </c>
      <c r="B55" s="13" t="s">
        <v>21</v>
      </c>
      <c r="C55" s="18" t="s">
        <v>128</v>
      </c>
      <c r="D55" s="14">
        <f>SUMIFS('Census Data'!G:G,'Census Data'!$A:$A,$A55)/SUMIFS('Census Data'!$F:$F,'Census Data'!$A:$A,$A55)</f>
        <v>0.50350235232618923</v>
      </c>
      <c r="E55" s="16">
        <f>SUMIFS('Census Data'!H:H,'Census Data'!$A:$A,$A55)/SUMIFS('Census Data'!$F:$F,'Census Data'!$A:$A,$A55)</f>
        <v>0.49649764767381077</v>
      </c>
      <c r="F55" s="14">
        <f>SUM(SUMIFS('Census Data'!I:I,'Census Data'!$A:$A,$A55),SUMIFS('Census Data'!J:J,'Census Data'!$A:$A,$A55))/SUMIFS('Census Data'!$F:$F,'Census Data'!$A:$A,$A55)</f>
        <v>0.57861996863565079</v>
      </c>
      <c r="G55" s="14">
        <f>SUM(SUMIFS('Census Data'!K:K,'Census Data'!$A:$A,$A55),SUMIFS('Census Data'!L:L,'Census Data'!$A:$A,$A55))/SUMIFS('Census Data'!$F:$F,'Census Data'!$A:$A,$A55)</f>
        <v>0.40036591740721378</v>
      </c>
      <c r="H55" s="14">
        <f>SUM(SUMIFS('Census Data'!O:O,'Census Data'!$A:$A,$A55),SUMIFS('Census Data'!P:P,'Census Data'!$A:$A,$A55))/SUMIFS('Census Data'!$F:$F,'Census Data'!$A:$A,$A55)</f>
        <v>3.5023523261892317E-3</v>
      </c>
      <c r="I55" s="16">
        <f t="shared" si="0"/>
        <v>1.7511761630946143E-2</v>
      </c>
      <c r="J55" s="14">
        <f>SUM(SUMIFS('Census Data'!W:W,'Census Data'!$A:$A,$A55),SUMIFS('Census Data'!X:X,'Census Data'!$A:$A,$A55))/SUMIFS('Census Data'!$F:$F,'Census Data'!$A:$A,$A55)</f>
        <v>5.4730789336121279E-2</v>
      </c>
      <c r="K55" s="16">
        <f t="shared" si="1"/>
        <v>0.9452692106638787</v>
      </c>
      <c r="L55" s="19">
        <f>'EPA Data'!D56/SUM('EPA Data'!D:D)</f>
        <v>6.3507134628233841E-5</v>
      </c>
      <c r="M55" s="19">
        <f>'EPA Data'!E56/SUM('EPA Data'!E:E)</f>
        <v>7.636508089664609E-5</v>
      </c>
      <c r="N55" s="19">
        <f>'EPA Data'!F56/SUM('EPA Data'!F:F)</f>
        <v>1.2757878447287909E-4</v>
      </c>
      <c r="O55" s="19">
        <f>'EPA Data'!G56/SUM('EPA Data'!G:G)</f>
        <v>4.0251867084003872E-5</v>
      </c>
      <c r="P55" s="19">
        <f>'EPA Data'!H56/SUM('EPA Data'!H:H)</f>
        <v>7.4453430236624837E-5</v>
      </c>
      <c r="Q55" s="19">
        <f>'EPA Data'!I56/SUM('EPA Data'!I:I)</f>
        <v>9.0568376773256086E-5</v>
      </c>
      <c r="R55" s="19">
        <f>'EPA Data'!J56/SUM('EPA Data'!J:J)</f>
        <v>5.6674230948891474E-5</v>
      </c>
      <c r="S55" s="19">
        <f>'EPA Data'!K56/SUM('EPA Data'!K:K)</f>
        <v>1.126625879328379E-4</v>
      </c>
      <c r="T55" s="19">
        <f>'EPA Data'!L56/SUM('EPA Data'!L:L)</f>
        <v>1.6663099728352854E-4</v>
      </c>
      <c r="U55" s="19">
        <f>'EPA Data'!M56/SUM('EPA Data'!M:M)</f>
        <v>2.6513913195652525E-5</v>
      </c>
      <c r="V55" s="19">
        <f>'EPA Data'!N56/SUM('EPA Data'!N:N)</f>
        <v>3.4312389618424796E-5</v>
      </c>
      <c r="W55" s="19">
        <f>'EPA Data'!O56/SUM('EPA Data'!O:O)</f>
        <v>6.7509645505384598E-5</v>
      </c>
      <c r="X55" s="19">
        <f>'EPA Data'!P56/SUM('EPA Data'!P:P)</f>
        <v>9.3269199937582581E-5</v>
      </c>
    </row>
    <row r="56" spans="1:24" x14ac:dyDescent="0.35">
      <c r="A56" s="13" t="s">
        <v>129</v>
      </c>
      <c r="B56" s="13" t="s">
        <v>21</v>
      </c>
      <c r="C56" s="18" t="s">
        <v>130</v>
      </c>
      <c r="D56" s="14">
        <f>SUMIFS('Census Data'!G:G,'Census Data'!$A:$A,$A56)/SUMIFS('Census Data'!$F:$F,'Census Data'!$A:$A,$A56)</f>
        <v>0.48160717532270769</v>
      </c>
      <c r="E56" s="16">
        <f>SUMIFS('Census Data'!H:H,'Census Data'!$A:$A,$A56)/SUMIFS('Census Data'!$F:$F,'Census Data'!$A:$A,$A56)</f>
        <v>0.51839282467729231</v>
      </c>
      <c r="F56" s="14">
        <f>SUM(SUMIFS('Census Data'!I:I,'Census Data'!$A:$A,$A56),SUMIFS('Census Data'!J:J,'Census Data'!$A:$A,$A56))/SUMIFS('Census Data'!$F:$F,'Census Data'!$A:$A,$A56)</f>
        <v>0.5736925034846373</v>
      </c>
      <c r="G56" s="14">
        <f>SUM(SUMIFS('Census Data'!K:K,'Census Data'!$A:$A,$A56),SUMIFS('Census Data'!L:L,'Census Data'!$A:$A,$A56))/SUMIFS('Census Data'!$F:$F,'Census Data'!$A:$A,$A56)</f>
        <v>0.38076480213320407</v>
      </c>
      <c r="H56" s="14">
        <f>SUM(SUMIFS('Census Data'!O:O,'Census Data'!$A:$A,$A56),SUMIFS('Census Data'!P:P,'Census Data'!$A:$A,$A56))/SUMIFS('Census Data'!$F:$F,'Census Data'!$A:$A,$A56)</f>
        <v>1.9120053330101205E-2</v>
      </c>
      <c r="I56" s="16">
        <f t="shared" si="0"/>
        <v>2.6422641052057383E-2</v>
      </c>
      <c r="J56" s="14">
        <f>SUM(SUMIFS('Census Data'!W:W,'Census Data'!$A:$A,$A56),SUMIFS('Census Data'!X:X,'Census Data'!$A:$A,$A56))/SUMIFS('Census Data'!$F:$F,'Census Data'!$A:$A,$A56)</f>
        <v>2.6452942245924489E-2</v>
      </c>
      <c r="K56" s="16">
        <f t="shared" si="1"/>
        <v>0.97354705775407546</v>
      </c>
      <c r="L56" s="19">
        <f>'EPA Data'!D57/SUM('EPA Data'!D:D)</f>
        <v>7.5456516240596255E-5</v>
      </c>
      <c r="M56" s="19">
        <f>'EPA Data'!E57/SUM('EPA Data'!E:E)</f>
        <v>8.0629481161863286E-5</v>
      </c>
      <c r="N56" s="19">
        <f>'EPA Data'!F57/SUM('EPA Data'!F:F)</f>
        <v>1.408815854814503E-4</v>
      </c>
      <c r="O56" s="19">
        <f>'EPA Data'!G57/SUM('EPA Data'!G:G)</f>
        <v>5.0362995446576537E-5</v>
      </c>
      <c r="P56" s="19">
        <f>'EPA Data'!H57/SUM('EPA Data'!H:H)</f>
        <v>9.1197595267363872E-5</v>
      </c>
      <c r="Q56" s="19">
        <f>'EPA Data'!I57/SUM('EPA Data'!I:I)</f>
        <v>1.335314865045865E-4</v>
      </c>
      <c r="R56" s="19">
        <f>'EPA Data'!J57/SUM('EPA Data'!J:J)</f>
        <v>6.7972070403959686E-5</v>
      </c>
      <c r="S56" s="19">
        <f>'EPA Data'!K57/SUM('EPA Data'!K:K)</f>
        <v>1.1324974051102218E-4</v>
      </c>
      <c r="T56" s="19">
        <f>'EPA Data'!L57/SUM('EPA Data'!L:L)</f>
        <v>2.7819211905437359E-4</v>
      </c>
      <c r="U56" s="19">
        <f>'EPA Data'!M57/SUM('EPA Data'!M:M)</f>
        <v>3.2228330459960195E-5</v>
      </c>
      <c r="V56" s="19">
        <f>'EPA Data'!N57/SUM('EPA Data'!N:N)</f>
        <v>3.7843537915786197E-5</v>
      </c>
      <c r="W56" s="19">
        <f>'EPA Data'!O57/SUM('EPA Data'!O:O)</f>
        <v>8.1766534545388642E-5</v>
      </c>
      <c r="X56" s="19">
        <f>'EPA Data'!P57/SUM('EPA Data'!P:P)</f>
        <v>9.7237509481089523E-5</v>
      </c>
    </row>
    <row r="57" spans="1:24" x14ac:dyDescent="0.35">
      <c r="A57" s="13" t="s">
        <v>131</v>
      </c>
      <c r="B57" s="13" t="s">
        <v>21</v>
      </c>
      <c r="C57" s="18" t="s">
        <v>132</v>
      </c>
      <c r="D57" s="14">
        <f>SUMIFS('Census Data'!G:G,'Census Data'!$A:$A,$A57)/SUMIFS('Census Data'!$F:$F,'Census Data'!$A:$A,$A57)</f>
        <v>0.48877555666863987</v>
      </c>
      <c r="E57" s="16">
        <f>SUMIFS('Census Data'!H:H,'Census Data'!$A:$A,$A57)/SUMIFS('Census Data'!$F:$F,'Census Data'!$A:$A,$A57)</f>
        <v>0.51122444333136019</v>
      </c>
      <c r="F57" s="14">
        <f>SUM(SUMIFS('Census Data'!I:I,'Census Data'!$A:$A,$A57),SUMIFS('Census Data'!J:J,'Census Data'!$A:$A,$A57))/SUMIFS('Census Data'!$F:$F,'Census Data'!$A:$A,$A57)</f>
        <v>0.78083875961932514</v>
      </c>
      <c r="G57" s="14">
        <f>SUM(SUMIFS('Census Data'!K:K,'Census Data'!$A:$A,$A57),SUMIFS('Census Data'!L:L,'Census Data'!$A:$A,$A57))/SUMIFS('Census Data'!$F:$F,'Census Data'!$A:$A,$A57)</f>
        <v>0.1909293748007832</v>
      </c>
      <c r="H57" s="14">
        <f>SUM(SUMIFS('Census Data'!O:O,'Census Data'!$A:$A,$A57),SUMIFS('Census Data'!P:P,'Census Data'!$A:$A,$A57))/SUMIFS('Census Data'!$F:$F,'Census Data'!$A:$A,$A57)</f>
        <v>4.5990619734984743E-3</v>
      </c>
      <c r="I57" s="16">
        <f t="shared" si="0"/>
        <v>2.3632803606393193E-2</v>
      </c>
      <c r="J57" s="14">
        <f>SUM(SUMIFS('Census Data'!W:W,'Census Data'!$A:$A,$A57),SUMIFS('Census Data'!X:X,'Census Data'!$A:$A,$A57))/SUMIFS('Census Data'!$F:$F,'Census Data'!$A:$A,$A57)</f>
        <v>2.7867583443376896E-2</v>
      </c>
      <c r="K57" s="16">
        <f t="shared" si="1"/>
        <v>0.97213241655662308</v>
      </c>
      <c r="L57" s="19">
        <f>'EPA Data'!D58/SUM('EPA Data'!D:D)</f>
        <v>1.1347807212710171E-4</v>
      </c>
      <c r="M57" s="19">
        <f>'EPA Data'!E58/SUM('EPA Data'!E:E)</f>
        <v>1.1903221002839166E-4</v>
      </c>
      <c r="N57" s="19">
        <f>'EPA Data'!F58/SUM('EPA Data'!F:F)</f>
        <v>1.5135160404837201E-4</v>
      </c>
      <c r="O57" s="19">
        <f>'EPA Data'!G58/SUM('EPA Data'!G:G)</f>
        <v>5.0799171523340181E-5</v>
      </c>
      <c r="P57" s="19">
        <f>'EPA Data'!H58/SUM('EPA Data'!H:H)</f>
        <v>1.1235128176147823E-4</v>
      </c>
      <c r="Q57" s="19">
        <f>'EPA Data'!I58/SUM('EPA Data'!I:I)</f>
        <v>1.171205143308475E-4</v>
      </c>
      <c r="R57" s="19">
        <f>'EPA Data'!J58/SUM('EPA Data'!J:J)</f>
        <v>6.944993114432391E-5</v>
      </c>
      <c r="S57" s="19">
        <f>'EPA Data'!K58/SUM('EPA Data'!K:K)</f>
        <v>1.3786503908298225E-4</v>
      </c>
      <c r="T57" s="19">
        <f>'EPA Data'!L58/SUM('EPA Data'!L:L)</f>
        <v>2.1762904668283335E-4</v>
      </c>
      <c r="U57" s="19">
        <f>'EPA Data'!M58/SUM('EPA Data'!M:M)</f>
        <v>3.9312303656332771E-5</v>
      </c>
      <c r="V57" s="19">
        <f>'EPA Data'!N58/SUM('EPA Data'!N:N)</f>
        <v>5.7128812532881865E-5</v>
      </c>
      <c r="W57" s="19">
        <f>'EPA Data'!O58/SUM('EPA Data'!O:O)</f>
        <v>8.4897127587966109E-5</v>
      </c>
      <c r="X57" s="19">
        <f>'EPA Data'!P58/SUM('EPA Data'!P:P)</f>
        <v>1.0986778771400891E-4</v>
      </c>
    </row>
    <row r="58" spans="1:24" x14ac:dyDescent="0.35">
      <c r="A58" s="13" t="s">
        <v>133</v>
      </c>
      <c r="B58" s="13" t="s">
        <v>21</v>
      </c>
      <c r="C58" s="18" t="s">
        <v>134</v>
      </c>
      <c r="D58" s="14">
        <f>SUMIFS('Census Data'!G:G,'Census Data'!$A:$A,$A58)/SUMIFS('Census Data'!$F:$F,'Census Data'!$A:$A,$A58)</f>
        <v>0.47867594876820657</v>
      </c>
      <c r="E58" s="16">
        <f>SUMIFS('Census Data'!H:H,'Census Data'!$A:$A,$A58)/SUMIFS('Census Data'!$F:$F,'Census Data'!$A:$A,$A58)</f>
        <v>0.52132405123179348</v>
      </c>
      <c r="F58" s="14">
        <f>SUM(SUMIFS('Census Data'!I:I,'Census Data'!$A:$A,$A58),SUMIFS('Census Data'!J:J,'Census Data'!$A:$A,$A58))/SUMIFS('Census Data'!$F:$F,'Census Data'!$A:$A,$A58)</f>
        <v>0.49442398026426954</v>
      </c>
      <c r="G58" s="14">
        <f>SUM(SUMIFS('Census Data'!K:K,'Census Data'!$A:$A,$A58),SUMIFS('Census Data'!L:L,'Census Data'!$A:$A,$A58))/SUMIFS('Census Data'!$F:$F,'Census Data'!$A:$A,$A58)</f>
        <v>0.46051164205332701</v>
      </c>
      <c r="H58" s="14">
        <f>SUM(SUMIFS('Census Data'!O:O,'Census Data'!$A:$A,$A58),SUMIFS('Census Data'!P:P,'Census Data'!$A:$A,$A58))/SUMIFS('Census Data'!$F:$F,'Census Data'!$A:$A,$A58)</f>
        <v>8.61748504612889E-3</v>
      </c>
      <c r="I58" s="16">
        <f t="shared" si="0"/>
        <v>3.6446892636274542E-2</v>
      </c>
      <c r="J58" s="14">
        <f>SUM(SUMIFS('Census Data'!W:W,'Census Data'!$A:$A,$A58),SUMIFS('Census Data'!X:X,'Census Data'!$A:$A,$A58))/SUMIFS('Census Data'!$F:$F,'Census Data'!$A:$A,$A58)</f>
        <v>5.4695684498665131E-2</v>
      </c>
      <c r="K58" s="16">
        <f t="shared" si="1"/>
        <v>0.94530431550133487</v>
      </c>
      <c r="L58" s="19">
        <f>'EPA Data'!D59/SUM('EPA Data'!D:D)</f>
        <v>1.4227813735638215E-4</v>
      </c>
      <c r="M58" s="19">
        <f>'EPA Data'!E59/SUM('EPA Data'!E:E)</f>
        <v>1.4079173139019049E-4</v>
      </c>
      <c r="N58" s="19">
        <f>'EPA Data'!F59/SUM('EPA Data'!F:F)</f>
        <v>2.1794838739046206E-4</v>
      </c>
      <c r="O58" s="19">
        <f>'EPA Data'!G59/SUM('EPA Data'!G:G)</f>
        <v>7.6526322765224601E-5</v>
      </c>
      <c r="P58" s="19">
        <f>'EPA Data'!H59/SUM('EPA Data'!H:H)</f>
        <v>1.5610538024456923E-4</v>
      </c>
      <c r="Q58" s="19">
        <f>'EPA Data'!I59/SUM('EPA Data'!I:I)</f>
        <v>1.9473861727555729E-4</v>
      </c>
      <c r="R58" s="19">
        <f>'EPA Data'!J59/SUM('EPA Data'!J:J)</f>
        <v>1.3489142502332084E-4</v>
      </c>
      <c r="S58" s="19">
        <f>'EPA Data'!K59/SUM('EPA Data'!K:K)</f>
        <v>2.0432687241041933E-4</v>
      </c>
      <c r="T58" s="19">
        <f>'EPA Data'!L59/SUM('EPA Data'!L:L)</f>
        <v>3.9545477110904397E-4</v>
      </c>
      <c r="U58" s="19">
        <f>'EPA Data'!M59/SUM('EPA Data'!M:M)</f>
        <v>5.2579403076394005E-5</v>
      </c>
      <c r="V58" s="19">
        <f>'EPA Data'!N59/SUM('EPA Data'!N:N)</f>
        <v>7.1340705274366934E-5</v>
      </c>
      <c r="W58" s="19">
        <f>'EPA Data'!O59/SUM('EPA Data'!O:O)</f>
        <v>1.339222935541097E-4</v>
      </c>
      <c r="X58" s="19">
        <f>'EPA Data'!P59/SUM('EPA Data'!P:P)</f>
        <v>1.6480843317139208E-4</v>
      </c>
    </row>
    <row r="59" spans="1:24" x14ac:dyDescent="0.35">
      <c r="A59" s="13" t="s">
        <v>135</v>
      </c>
      <c r="B59" s="13" t="s">
        <v>21</v>
      </c>
      <c r="C59" s="18" t="s">
        <v>136</v>
      </c>
      <c r="D59" s="14">
        <f>SUMIFS('Census Data'!G:G,'Census Data'!$A:$A,$A59)/SUMIFS('Census Data'!$F:$F,'Census Data'!$A:$A,$A59)</f>
        <v>0.49712467748283551</v>
      </c>
      <c r="E59" s="16">
        <f>SUMIFS('Census Data'!H:H,'Census Data'!$A:$A,$A59)/SUMIFS('Census Data'!$F:$F,'Census Data'!$A:$A,$A59)</f>
        <v>0.50287532251716449</v>
      </c>
      <c r="F59" s="14">
        <f>SUM(SUMIFS('Census Data'!I:I,'Census Data'!$A:$A,$A59),SUMIFS('Census Data'!J:J,'Census Data'!$A:$A,$A59))/SUMIFS('Census Data'!$F:$F,'Census Data'!$A:$A,$A59)</f>
        <v>0.87167096689552626</v>
      </c>
      <c r="G59" s="14">
        <f>SUM(SUMIFS('Census Data'!K:K,'Census Data'!$A:$A,$A59),SUMIFS('Census Data'!L:L,'Census Data'!$A:$A,$A59))/SUMIFS('Census Data'!$F:$F,'Census Data'!$A:$A,$A59)</f>
        <v>9.8744916254865089E-2</v>
      </c>
      <c r="H59" s="14">
        <f>SUM(SUMIFS('Census Data'!O:O,'Census Data'!$A:$A,$A59),SUMIFS('Census Data'!P:P,'Census Data'!$A:$A,$A59))/SUMIFS('Census Data'!$F:$F,'Census Data'!$A:$A,$A59)</f>
        <v>9.3475313770936281E-3</v>
      </c>
      <c r="I59" s="16">
        <f t="shared" si="0"/>
        <v>2.0236585472515056E-2</v>
      </c>
      <c r="J59" s="14">
        <f>SUM(SUMIFS('Census Data'!W:W,'Census Data'!$A:$A,$A59),SUMIFS('Census Data'!X:X,'Census Data'!$A:$A,$A59))/SUMIFS('Census Data'!$F:$F,'Census Data'!$A:$A,$A59)</f>
        <v>2.7889535137971749E-2</v>
      </c>
      <c r="K59" s="16">
        <f t="shared" si="1"/>
        <v>0.97211046486202823</v>
      </c>
      <c r="L59" s="19">
        <f>'EPA Data'!D60/SUM('EPA Data'!D:D)</f>
        <v>3.0778531826440738E-4</v>
      </c>
      <c r="M59" s="19">
        <f>'EPA Data'!E60/SUM('EPA Data'!E:E)</f>
        <v>5.5856389217823058E-4</v>
      </c>
      <c r="N59" s="19">
        <f>'EPA Data'!F60/SUM('EPA Data'!F:F)</f>
        <v>6.2078809626220973E-4</v>
      </c>
      <c r="O59" s="19">
        <f>'EPA Data'!G60/SUM('EPA Data'!G:G)</f>
        <v>3.1161669547869148E-4</v>
      </c>
      <c r="P59" s="19">
        <f>'EPA Data'!H60/SUM('EPA Data'!H:H)</f>
        <v>5.0718032917298355E-4</v>
      </c>
      <c r="Q59" s="19">
        <f>'EPA Data'!I60/SUM('EPA Data'!I:I)</f>
        <v>3.9709745436200734E-4</v>
      </c>
      <c r="R59" s="19">
        <f>'EPA Data'!J60/SUM('EPA Data'!J:J)</f>
        <v>3.8283424664523898E-4</v>
      </c>
      <c r="S59" s="19">
        <f>'EPA Data'!K60/SUM('EPA Data'!K:K)</f>
        <v>7.2979167998217683E-4</v>
      </c>
      <c r="T59" s="19">
        <f>'EPA Data'!L60/SUM('EPA Data'!L:L)</f>
        <v>9.5014502460845417E-4</v>
      </c>
      <c r="U59" s="19">
        <f>'EPA Data'!M60/SUM('EPA Data'!M:M)</f>
        <v>1.9817344483823317E-4</v>
      </c>
      <c r="V59" s="19">
        <f>'EPA Data'!N60/SUM('EPA Data'!N:N)</f>
        <v>2.4306410422102125E-4</v>
      </c>
      <c r="W59" s="19">
        <f>'EPA Data'!O60/SUM('EPA Data'!O:O)</f>
        <v>3.1504898549350685E-4</v>
      </c>
      <c r="X59" s="19">
        <f>'EPA Data'!P60/SUM('EPA Data'!P:P)</f>
        <v>4.5405430922361992E-4</v>
      </c>
    </row>
    <row r="60" spans="1:24" x14ac:dyDescent="0.35">
      <c r="A60" s="13" t="s">
        <v>137</v>
      </c>
      <c r="B60" s="13" t="s">
        <v>21</v>
      </c>
      <c r="C60" s="18" t="s">
        <v>138</v>
      </c>
      <c r="D60" s="14">
        <f>SUMIFS('Census Data'!G:G,'Census Data'!$A:$A,$A60)/SUMIFS('Census Data'!$F:$F,'Census Data'!$A:$A,$A60)</f>
        <v>0.48758955872990251</v>
      </c>
      <c r="E60" s="16">
        <f>SUMIFS('Census Data'!H:H,'Census Data'!$A:$A,$A60)/SUMIFS('Census Data'!$F:$F,'Census Data'!$A:$A,$A60)</f>
        <v>0.51241044127009749</v>
      </c>
      <c r="F60" s="14">
        <f>SUM(SUMIFS('Census Data'!I:I,'Census Data'!$A:$A,$A60),SUMIFS('Census Data'!J:J,'Census Data'!$A:$A,$A60))/SUMIFS('Census Data'!$F:$F,'Census Data'!$A:$A,$A60)</f>
        <v>0.82203481021171276</v>
      </c>
      <c r="G60" s="14">
        <f>SUM(SUMIFS('Census Data'!K:K,'Census Data'!$A:$A,$A60),SUMIFS('Census Data'!L:L,'Census Data'!$A:$A,$A60))/SUMIFS('Census Data'!$F:$F,'Census Data'!$A:$A,$A60)</f>
        <v>0.13543880414996548</v>
      </c>
      <c r="H60" s="14">
        <f>SUM(SUMIFS('Census Data'!O:O,'Census Data'!$A:$A,$A60),SUMIFS('Census Data'!P:P,'Census Data'!$A:$A,$A60))/SUMIFS('Census Data'!$F:$F,'Census Data'!$A:$A,$A60)</f>
        <v>2.309471928550292E-2</v>
      </c>
      <c r="I60" s="16">
        <f t="shared" si="0"/>
        <v>1.9431666352818899E-2</v>
      </c>
      <c r="J60" s="14">
        <f>SUM(SUMIFS('Census Data'!W:W,'Census Data'!$A:$A,$A60),SUMIFS('Census Data'!X:X,'Census Data'!$A:$A,$A60))/SUMIFS('Census Data'!$F:$F,'Census Data'!$A:$A,$A60)</f>
        <v>7.3525587568037731E-2</v>
      </c>
      <c r="K60" s="16">
        <f t="shared" si="1"/>
        <v>0.92647441243196227</v>
      </c>
      <c r="L60" s="19">
        <f>'EPA Data'!D61/SUM('EPA Data'!D:D)</f>
        <v>5.2323745040790126E-4</v>
      </c>
      <c r="M60" s="19">
        <f>'EPA Data'!E61/SUM('EPA Data'!E:E)</f>
        <v>7.7035710723225134E-4</v>
      </c>
      <c r="N60" s="19">
        <f>'EPA Data'!F61/SUM('EPA Data'!F:F)</f>
        <v>1.0028816963953422E-3</v>
      </c>
      <c r="O60" s="19">
        <f>'EPA Data'!G61/SUM('EPA Data'!G:G)</f>
        <v>4.7438567395252174E-4</v>
      </c>
      <c r="P60" s="19">
        <f>'EPA Data'!H61/SUM('EPA Data'!H:H)</f>
        <v>6.6945292280877705E-4</v>
      </c>
      <c r="Q60" s="19">
        <f>'EPA Data'!I61/SUM('EPA Data'!I:I)</f>
        <v>6.4762210458563913E-4</v>
      </c>
      <c r="R60" s="19">
        <f>'EPA Data'!J61/SUM('EPA Data'!J:J)</f>
        <v>6.1433017455052405E-4</v>
      </c>
      <c r="S60" s="19">
        <f>'EPA Data'!K61/SUM('EPA Data'!K:K)</f>
        <v>1.0807460852849447E-3</v>
      </c>
      <c r="T60" s="19">
        <f>'EPA Data'!L61/SUM('EPA Data'!L:L)</f>
        <v>1.5739558955979822E-3</v>
      </c>
      <c r="U60" s="19">
        <f>'EPA Data'!M61/SUM('EPA Data'!M:M)</f>
        <v>2.7364637572865837E-4</v>
      </c>
      <c r="V60" s="19">
        <f>'EPA Data'!N61/SUM('EPA Data'!N:N)</f>
        <v>3.0931746061832471E-4</v>
      </c>
      <c r="W60" s="19">
        <f>'EPA Data'!O61/SUM('EPA Data'!O:O)</f>
        <v>5.0505467782097308E-4</v>
      </c>
      <c r="X60" s="19">
        <f>'EPA Data'!P61/SUM('EPA Data'!P:P)</f>
        <v>6.4255408412986371E-4</v>
      </c>
    </row>
    <row r="61" spans="1:24" x14ac:dyDescent="0.35">
      <c r="A61" s="13" t="s">
        <v>139</v>
      </c>
      <c r="B61" s="13" t="s">
        <v>21</v>
      </c>
      <c r="C61" s="18" t="s">
        <v>140</v>
      </c>
      <c r="D61" s="14">
        <f>SUMIFS('Census Data'!G:G,'Census Data'!$A:$A,$A61)/SUMIFS('Census Data'!$F:$F,'Census Data'!$A:$A,$A61)</f>
        <v>0.46046662346079065</v>
      </c>
      <c r="E61" s="16">
        <f>SUMIFS('Census Data'!H:H,'Census Data'!$A:$A,$A61)/SUMIFS('Census Data'!$F:$F,'Census Data'!$A:$A,$A61)</f>
        <v>0.5395333765392093</v>
      </c>
      <c r="F61" s="14">
        <f>SUM(SUMIFS('Census Data'!I:I,'Census Data'!$A:$A,$A61),SUMIFS('Census Data'!J:J,'Census Data'!$A:$A,$A61))/SUMIFS('Census Data'!$F:$F,'Census Data'!$A:$A,$A61)</f>
        <v>0.26271872974724564</v>
      </c>
      <c r="G61" s="14">
        <f>SUM(SUMIFS('Census Data'!K:K,'Census Data'!$A:$A,$A61),SUMIFS('Census Data'!L:L,'Census Data'!$A:$A,$A61))/SUMIFS('Census Data'!$F:$F,'Census Data'!$A:$A,$A61)</f>
        <v>0.70884640311082303</v>
      </c>
      <c r="H61" s="14">
        <f>SUM(SUMIFS('Census Data'!O:O,'Census Data'!$A:$A,$A61),SUMIFS('Census Data'!P:P,'Census Data'!$A:$A,$A61))/SUMIFS('Census Data'!$F:$F,'Census Data'!$A:$A,$A61)</f>
        <v>1.6607258587167856E-2</v>
      </c>
      <c r="I61" s="16">
        <f t="shared" si="0"/>
        <v>1.1827608554763502E-2</v>
      </c>
      <c r="J61" s="14">
        <f>SUM(SUMIFS('Census Data'!W:W,'Census Data'!$A:$A,$A61),SUMIFS('Census Data'!X:X,'Census Data'!$A:$A,$A61))/SUMIFS('Census Data'!$F:$F,'Census Data'!$A:$A,$A61)</f>
        <v>1.1908619572261827E-2</v>
      </c>
      <c r="K61" s="16">
        <f t="shared" si="1"/>
        <v>0.98809138042773814</v>
      </c>
      <c r="L61" s="19">
        <f>'EPA Data'!D62/SUM('EPA Data'!D:D)</f>
        <v>3.299634204795394E-5</v>
      </c>
      <c r="M61" s="19">
        <f>'EPA Data'!E62/SUM('EPA Data'!E:E)</f>
        <v>3.3506010514116203E-5</v>
      </c>
      <c r="N61" s="19">
        <f>'EPA Data'!F62/SUM('EPA Data'!F:F)</f>
        <v>7.2838657106586642E-5</v>
      </c>
      <c r="O61" s="19">
        <f>'EPA Data'!G62/SUM('EPA Data'!G:G)</f>
        <v>2.0364655212971102E-5</v>
      </c>
      <c r="P61" s="19">
        <f>'EPA Data'!H62/SUM('EPA Data'!H:H)</f>
        <v>3.4075209583342009E-5</v>
      </c>
      <c r="Q61" s="19">
        <f>'EPA Data'!I62/SUM('EPA Data'!I:I)</f>
        <v>5.1906892135880206E-5</v>
      </c>
      <c r="R61" s="19">
        <f>'EPA Data'!J62/SUM('EPA Data'!J:J)</f>
        <v>3.6057728920001619E-5</v>
      </c>
      <c r="S61" s="19">
        <f>'EPA Data'!K62/SUM('EPA Data'!K:K)</f>
        <v>5.6230343003700572E-5</v>
      </c>
      <c r="T61" s="19">
        <f>'EPA Data'!L62/SUM('EPA Data'!L:L)</f>
        <v>1.0677649509301267E-4</v>
      </c>
      <c r="U61" s="19">
        <f>'EPA Data'!M62/SUM('EPA Data'!M:M)</f>
        <v>1.4218386601269017E-5</v>
      </c>
      <c r="V61" s="19">
        <f>'EPA Data'!N62/SUM('EPA Data'!N:N)</f>
        <v>1.5054577789460191E-5</v>
      </c>
      <c r="W61" s="19">
        <f>'EPA Data'!O62/SUM('EPA Data'!O:O)</f>
        <v>3.7862211618909825E-5</v>
      </c>
      <c r="X61" s="19">
        <f>'EPA Data'!P62/SUM('EPA Data'!P:P)</f>
        <v>4.1495785610461499E-5</v>
      </c>
    </row>
    <row r="62" spans="1:24" x14ac:dyDescent="0.35">
      <c r="A62" s="13" t="s">
        <v>141</v>
      </c>
      <c r="B62" s="13" t="s">
        <v>21</v>
      </c>
      <c r="C62" s="18" t="s">
        <v>142</v>
      </c>
      <c r="D62" s="14">
        <f>SUMIFS('Census Data'!G:G,'Census Data'!$A:$A,$A62)/SUMIFS('Census Data'!$F:$F,'Census Data'!$A:$A,$A62)</f>
        <v>0.48393772291811221</v>
      </c>
      <c r="E62" s="16">
        <f>SUMIFS('Census Data'!H:H,'Census Data'!$A:$A,$A62)/SUMIFS('Census Data'!$F:$F,'Census Data'!$A:$A,$A62)</f>
        <v>0.51606227708188779</v>
      </c>
      <c r="F62" s="14">
        <f>SUM(SUMIFS('Census Data'!I:I,'Census Data'!$A:$A,$A62),SUMIFS('Census Data'!J:J,'Census Data'!$A:$A,$A62))/SUMIFS('Census Data'!$F:$F,'Census Data'!$A:$A,$A62)</f>
        <v>0.63829139733898166</v>
      </c>
      <c r="G62" s="14">
        <f>SUM(SUMIFS('Census Data'!K:K,'Census Data'!$A:$A,$A62),SUMIFS('Census Data'!L:L,'Census Data'!$A:$A,$A62))/SUMIFS('Census Data'!$F:$F,'Census Data'!$A:$A,$A62)</f>
        <v>0.33377156143105818</v>
      </c>
      <c r="H62" s="14">
        <f>SUM(SUMIFS('Census Data'!O:O,'Census Data'!$A:$A,$A62),SUMIFS('Census Data'!P:P,'Census Data'!$A:$A,$A62))/SUMIFS('Census Data'!$F:$F,'Census Data'!$A:$A,$A62)</f>
        <v>5.8186952975690515E-3</v>
      </c>
      <c r="I62" s="16">
        <f t="shared" si="0"/>
        <v>2.2118345932391148E-2</v>
      </c>
      <c r="J62" s="14">
        <f>SUM(SUMIFS('Census Data'!W:W,'Census Data'!$A:$A,$A62),SUMIFS('Census Data'!X:X,'Census Data'!$A:$A,$A62))/SUMIFS('Census Data'!$F:$F,'Census Data'!$A:$A,$A62)</f>
        <v>2.22035569513932E-2</v>
      </c>
      <c r="K62" s="16">
        <f t="shared" si="1"/>
        <v>0.9777964430486068</v>
      </c>
      <c r="L62" s="19">
        <f>'EPA Data'!D63/SUM('EPA Data'!D:D)</f>
        <v>3.1453924099894527E-4</v>
      </c>
      <c r="M62" s="19">
        <f>'EPA Data'!E63/SUM('EPA Data'!E:E)</f>
        <v>4.6641695741900707E-4</v>
      </c>
      <c r="N62" s="19">
        <f>'EPA Data'!F63/SUM('EPA Data'!F:F)</f>
        <v>5.5802457077716583E-4</v>
      </c>
      <c r="O62" s="19">
        <f>'EPA Data'!G63/SUM('EPA Data'!G:G)</f>
        <v>2.246670047062192E-4</v>
      </c>
      <c r="P62" s="19">
        <f>'EPA Data'!H63/SUM('EPA Data'!H:H)</f>
        <v>4.2508313988442743E-4</v>
      </c>
      <c r="Q62" s="19">
        <f>'EPA Data'!I63/SUM('EPA Data'!I:I)</f>
        <v>3.7718183042209982E-4</v>
      </c>
      <c r="R62" s="19">
        <f>'EPA Data'!J63/SUM('EPA Data'!J:J)</f>
        <v>3.1901634069234265E-4</v>
      </c>
      <c r="S62" s="19">
        <f>'EPA Data'!K63/SUM('EPA Data'!K:K)</f>
        <v>6.2697698168498277E-4</v>
      </c>
      <c r="T62" s="19">
        <f>'EPA Data'!L63/SUM('EPA Data'!L:L)</f>
        <v>8.6072090722200101E-4</v>
      </c>
      <c r="U62" s="19">
        <f>'EPA Data'!M63/SUM('EPA Data'!M:M)</f>
        <v>1.5559378457987146E-4</v>
      </c>
      <c r="V62" s="19">
        <f>'EPA Data'!N63/SUM('EPA Data'!N:N)</f>
        <v>2.0243905621606474E-4</v>
      </c>
      <c r="W62" s="19">
        <f>'EPA Data'!O63/SUM('EPA Data'!O:O)</f>
        <v>2.9277794843475421E-4</v>
      </c>
      <c r="X62" s="19">
        <f>'EPA Data'!P63/SUM('EPA Data'!P:P)</f>
        <v>4.0546923051973903E-4</v>
      </c>
    </row>
    <row r="63" spans="1:24" x14ac:dyDescent="0.35">
      <c r="A63" s="13" t="s">
        <v>143</v>
      </c>
      <c r="B63" s="13" t="s">
        <v>21</v>
      </c>
      <c r="C63" s="18" t="s">
        <v>144</v>
      </c>
      <c r="D63" s="14">
        <f>SUMIFS('Census Data'!G:G,'Census Data'!$A:$A,$A63)/SUMIFS('Census Data'!$F:$F,'Census Data'!$A:$A,$A63)</f>
        <v>0.48887651601345955</v>
      </c>
      <c r="E63" s="16">
        <f>SUMIFS('Census Data'!H:H,'Census Data'!$A:$A,$A63)/SUMIFS('Census Data'!$F:$F,'Census Data'!$A:$A,$A63)</f>
        <v>0.51112348398654051</v>
      </c>
      <c r="F63" s="14">
        <f>SUM(SUMIFS('Census Data'!I:I,'Census Data'!$A:$A,$A63),SUMIFS('Census Data'!J:J,'Census Data'!$A:$A,$A63))/SUMIFS('Census Data'!$F:$F,'Census Data'!$A:$A,$A63)</f>
        <v>0.70418068701735703</v>
      </c>
      <c r="G63" s="14">
        <f>SUM(SUMIFS('Census Data'!K:K,'Census Data'!$A:$A,$A63),SUMIFS('Census Data'!L:L,'Census Data'!$A:$A,$A63))/SUMIFS('Census Data'!$F:$F,'Census Data'!$A:$A,$A63)</f>
        <v>0.27112735723450093</v>
      </c>
      <c r="H63" s="14">
        <f>SUM(SUMIFS('Census Data'!O:O,'Census Data'!$A:$A,$A63),SUMIFS('Census Data'!P:P,'Census Data'!$A:$A,$A63))/SUMIFS('Census Data'!$F:$F,'Census Data'!$A:$A,$A63)</f>
        <v>5.8340797404923869E-3</v>
      </c>
      <c r="I63" s="16">
        <f t="shared" si="0"/>
        <v>1.8857876007649543E-2</v>
      </c>
      <c r="J63" s="14">
        <f>SUM(SUMIFS('Census Data'!W:W,'Census Data'!$A:$A,$A63),SUMIFS('Census Data'!X:X,'Census Data'!$A:$A,$A63))/SUMIFS('Census Data'!$F:$F,'Census Data'!$A:$A,$A63)</f>
        <v>2.7185359122709338E-2</v>
      </c>
      <c r="K63" s="16">
        <f t="shared" si="1"/>
        <v>0.97281464087729064</v>
      </c>
      <c r="L63" s="19">
        <f>'EPA Data'!D64/SUM('EPA Data'!D:D)</f>
        <v>1.8859960041500863E-4</v>
      </c>
      <c r="M63" s="19">
        <f>'EPA Data'!E64/SUM('EPA Data'!E:E)</f>
        <v>2.0231283143782523E-4</v>
      </c>
      <c r="N63" s="19">
        <f>'EPA Data'!F64/SUM('EPA Data'!F:F)</f>
        <v>2.576849227322863E-4</v>
      </c>
      <c r="O63" s="19">
        <f>'EPA Data'!G64/SUM('EPA Data'!G:G)</f>
        <v>9.0808339605904625E-5</v>
      </c>
      <c r="P63" s="19">
        <f>'EPA Data'!H64/SUM('EPA Data'!H:H)</f>
        <v>2.0509608885013045E-4</v>
      </c>
      <c r="Q63" s="19">
        <f>'EPA Data'!I64/SUM('EPA Data'!I:I)</f>
        <v>2.0375611641063477E-4</v>
      </c>
      <c r="R63" s="19">
        <f>'EPA Data'!J64/SUM('EPA Data'!J:J)</f>
        <v>1.2585738432211902E-4</v>
      </c>
      <c r="S63" s="19">
        <f>'EPA Data'!K64/SUM('EPA Data'!K:K)</f>
        <v>2.650485872432809E-4</v>
      </c>
      <c r="T63" s="19">
        <f>'EPA Data'!L64/SUM('EPA Data'!L:L)</f>
        <v>4.2519718375067363E-4</v>
      </c>
      <c r="U63" s="19">
        <f>'EPA Data'!M64/SUM('EPA Data'!M:M)</f>
        <v>6.8406640649621158E-5</v>
      </c>
      <c r="V63" s="19">
        <f>'EPA Data'!N64/SUM('EPA Data'!N:N)</f>
        <v>9.6154627282996489E-5</v>
      </c>
      <c r="W63" s="19">
        <f>'EPA Data'!O64/SUM('EPA Data'!O:O)</f>
        <v>1.4829126402563688E-4</v>
      </c>
      <c r="X63" s="19">
        <f>'EPA Data'!P64/SUM('EPA Data'!P:P)</f>
        <v>2.084254563289696E-4</v>
      </c>
    </row>
    <row r="64" spans="1:24" x14ac:dyDescent="0.35">
      <c r="A64" s="13" t="s">
        <v>145</v>
      </c>
      <c r="B64" s="13" t="s">
        <v>21</v>
      </c>
      <c r="C64" s="18" t="s">
        <v>146</v>
      </c>
      <c r="D64" s="14">
        <f>SUMIFS('Census Data'!G:G,'Census Data'!$A:$A,$A64)/SUMIFS('Census Data'!$F:$F,'Census Data'!$A:$A,$A64)</f>
        <v>0.4845333579989165</v>
      </c>
      <c r="E64" s="16">
        <f>SUMIFS('Census Data'!H:H,'Census Data'!$A:$A,$A64)/SUMIFS('Census Data'!$F:$F,'Census Data'!$A:$A,$A64)</f>
        <v>0.5154666420010835</v>
      </c>
      <c r="F64" s="14">
        <f>SUM(SUMIFS('Census Data'!I:I,'Census Data'!$A:$A,$A64),SUMIFS('Census Data'!J:J,'Census Data'!$A:$A,$A64))/SUMIFS('Census Data'!$F:$F,'Census Data'!$A:$A,$A64)</f>
        <v>0.64059602619837297</v>
      </c>
      <c r="G64" s="14">
        <f>SUM(SUMIFS('Census Data'!K:K,'Census Data'!$A:$A,$A64),SUMIFS('Census Data'!L:L,'Census Data'!$A:$A,$A64))/SUMIFS('Census Data'!$F:$F,'Census Data'!$A:$A,$A64)</f>
        <v>0.32429956350726974</v>
      </c>
      <c r="H64" s="14">
        <f>SUM(SUMIFS('Census Data'!O:O,'Census Data'!$A:$A,$A64),SUMIFS('Census Data'!P:P,'Census Data'!$A:$A,$A64))/SUMIFS('Census Data'!$F:$F,'Census Data'!$A:$A,$A64)</f>
        <v>1.6931161000189397E-2</v>
      </c>
      <c r="I64" s="16">
        <f t="shared" si="0"/>
        <v>1.8173249294167859E-2</v>
      </c>
      <c r="J64" s="14">
        <f>SUM(SUMIFS('Census Data'!W:W,'Census Data'!$A:$A,$A64),SUMIFS('Census Data'!X:X,'Census Data'!$A:$A,$A64))/SUMIFS('Census Data'!$F:$F,'Census Data'!$A:$A,$A64)</f>
        <v>5.4427251945718097E-2</v>
      </c>
      <c r="K64" s="16">
        <f t="shared" si="1"/>
        <v>0.94557274805428193</v>
      </c>
      <c r="L64" s="19">
        <f>'EPA Data'!D65/SUM('EPA Data'!D:D)</f>
        <v>4.0254131695579496E-4</v>
      </c>
      <c r="M64" s="19">
        <f>'EPA Data'!E65/SUM('EPA Data'!E:E)</f>
        <v>6.3731388528350148E-4</v>
      </c>
      <c r="N64" s="19">
        <f>'EPA Data'!F65/SUM('EPA Data'!F:F)</f>
        <v>8.7182825970664221E-4</v>
      </c>
      <c r="O64" s="19">
        <f>'EPA Data'!G65/SUM('EPA Data'!G:G)</f>
        <v>3.0645274597517505E-4</v>
      </c>
      <c r="P64" s="19">
        <f>'EPA Data'!H65/SUM('EPA Data'!H:H)</f>
        <v>6.2756867848850139E-4</v>
      </c>
      <c r="Q64" s="19">
        <f>'EPA Data'!I65/SUM('EPA Data'!I:I)</f>
        <v>5.8574702972180592E-4</v>
      </c>
      <c r="R64" s="19">
        <f>'EPA Data'!J65/SUM('EPA Data'!J:J)</f>
        <v>4.5981907503486611E-4</v>
      </c>
      <c r="S64" s="19">
        <f>'EPA Data'!K65/SUM('EPA Data'!K:K)</f>
        <v>1.0625539567417242E-3</v>
      </c>
      <c r="T64" s="19">
        <f>'EPA Data'!L65/SUM('EPA Data'!L:L)</f>
        <v>1.2157603648332894E-3</v>
      </c>
      <c r="U64" s="19">
        <f>'EPA Data'!M65/SUM('EPA Data'!M:M)</f>
        <v>2.0088374887751892E-4</v>
      </c>
      <c r="V64" s="19">
        <f>'EPA Data'!N65/SUM('EPA Data'!N:N)</f>
        <v>2.8739536511914094E-4</v>
      </c>
      <c r="W64" s="19">
        <f>'EPA Data'!O65/SUM('EPA Data'!O:O)</f>
        <v>4.6373723711180906E-4</v>
      </c>
      <c r="X64" s="19">
        <f>'EPA Data'!P65/SUM('EPA Data'!P:P)</f>
        <v>7.040301563834494E-4</v>
      </c>
    </row>
    <row r="65" spans="1:24" x14ac:dyDescent="0.35">
      <c r="A65" s="13" t="s">
        <v>147</v>
      </c>
      <c r="B65" s="13" t="s">
        <v>21</v>
      </c>
      <c r="C65" s="18" t="s">
        <v>148</v>
      </c>
      <c r="D65" s="14">
        <f>SUMIFS('Census Data'!G:G,'Census Data'!$A:$A,$A65)/SUMIFS('Census Data'!$F:$F,'Census Data'!$A:$A,$A65)</f>
        <v>0.49023628795298729</v>
      </c>
      <c r="E65" s="16">
        <f>SUMIFS('Census Data'!H:H,'Census Data'!$A:$A,$A65)/SUMIFS('Census Data'!$F:$F,'Census Data'!$A:$A,$A65)</f>
        <v>0.50976371204701276</v>
      </c>
      <c r="F65" s="14">
        <f>SUM(SUMIFS('Census Data'!I:I,'Census Data'!$A:$A,$A65),SUMIFS('Census Data'!J:J,'Census Data'!$A:$A,$A65))/SUMIFS('Census Data'!$F:$F,'Census Data'!$A:$A,$A65)</f>
        <v>0.90934133202742407</v>
      </c>
      <c r="G65" s="14">
        <f>SUM(SUMIFS('Census Data'!K:K,'Census Data'!$A:$A,$A65),SUMIFS('Census Data'!L:L,'Census Data'!$A:$A,$A65))/SUMIFS('Census Data'!$F:$F,'Census Data'!$A:$A,$A65)</f>
        <v>6.1872551420176294E-2</v>
      </c>
      <c r="H65" s="14">
        <f>SUM(SUMIFS('Census Data'!O:O,'Census Data'!$A:$A,$A65),SUMIFS('Census Data'!P:P,'Census Data'!$A:$A,$A65))/SUMIFS('Census Data'!$F:$F,'Census Data'!$A:$A,$A65)</f>
        <v>5.3562683643486779E-3</v>
      </c>
      <c r="I65" s="16">
        <f t="shared" si="0"/>
        <v>2.3429848188050939E-2</v>
      </c>
      <c r="J65" s="14">
        <f>SUM(SUMIFS('Census Data'!W:W,'Census Data'!$A:$A,$A65),SUMIFS('Census Data'!X:X,'Census Data'!$A:$A,$A65))/SUMIFS('Census Data'!$F:$F,'Census Data'!$A:$A,$A65)</f>
        <v>3.2520200783545547E-2</v>
      </c>
      <c r="K65" s="16">
        <f t="shared" si="1"/>
        <v>0.96747979921645444</v>
      </c>
      <c r="L65" s="19">
        <f>'EPA Data'!D66/SUM('EPA Data'!D:D)</f>
        <v>2.4402393788812546E-4</v>
      </c>
      <c r="M65" s="19">
        <f>'EPA Data'!E66/SUM('EPA Data'!E:E)</f>
        <v>3.9177697306127314E-4</v>
      </c>
      <c r="N65" s="19">
        <f>'EPA Data'!F66/SUM('EPA Data'!F:F)</f>
        <v>5.3574907812666494E-4</v>
      </c>
      <c r="O65" s="19">
        <f>'EPA Data'!G66/SUM('EPA Data'!G:G)</f>
        <v>2.0282551431825951E-4</v>
      </c>
      <c r="P65" s="19">
        <f>'EPA Data'!H66/SUM('EPA Data'!H:H)</f>
        <v>3.8415454466379816E-4</v>
      </c>
      <c r="Q65" s="19">
        <f>'EPA Data'!I66/SUM('EPA Data'!I:I)</f>
        <v>3.413894612782627E-4</v>
      </c>
      <c r="R65" s="19">
        <f>'EPA Data'!J66/SUM('EPA Data'!J:J)</f>
        <v>2.9203623028913219E-4</v>
      </c>
      <c r="S65" s="19">
        <f>'EPA Data'!K66/SUM('EPA Data'!K:K)</f>
        <v>5.7814184010845536E-4</v>
      </c>
      <c r="T65" s="19">
        <f>'EPA Data'!L66/SUM('EPA Data'!L:L)</f>
        <v>7.2246830999661365E-4</v>
      </c>
      <c r="U65" s="19">
        <f>'EPA Data'!M66/SUM('EPA Data'!M:M)</f>
        <v>1.4421391827128729E-4</v>
      </c>
      <c r="V65" s="19">
        <f>'EPA Data'!N66/SUM('EPA Data'!N:N)</f>
        <v>1.8373551144649838E-4</v>
      </c>
      <c r="W65" s="19">
        <f>'EPA Data'!O66/SUM('EPA Data'!O:O)</f>
        <v>2.8674707389280438E-4</v>
      </c>
      <c r="X65" s="19">
        <f>'EPA Data'!P66/SUM('EPA Data'!P:P)</f>
        <v>4.1682521568119335E-4</v>
      </c>
    </row>
    <row r="66" spans="1:24" x14ac:dyDescent="0.35">
      <c r="A66" s="13" t="s">
        <v>149</v>
      </c>
      <c r="B66" s="13" t="s">
        <v>21</v>
      </c>
      <c r="C66" s="18" t="s">
        <v>150</v>
      </c>
      <c r="D66" s="14">
        <f>SUMIFS('Census Data'!G:G,'Census Data'!$A:$A,$A66)/SUMIFS('Census Data'!$F:$F,'Census Data'!$A:$A,$A66)</f>
        <v>0.49119500942231464</v>
      </c>
      <c r="E66" s="16">
        <f>SUMIFS('Census Data'!H:H,'Census Data'!$A:$A,$A66)/SUMIFS('Census Data'!$F:$F,'Census Data'!$A:$A,$A66)</f>
        <v>0.50880499057768536</v>
      </c>
      <c r="F66" s="14">
        <f>SUM(SUMIFS('Census Data'!I:I,'Census Data'!$A:$A,$A66),SUMIFS('Census Data'!J:J,'Census Data'!$A:$A,$A66))/SUMIFS('Census Data'!$F:$F,'Census Data'!$A:$A,$A66)</f>
        <v>0.66320098771850022</v>
      </c>
      <c r="G66" s="14">
        <f>SUM(SUMIFS('Census Data'!K:K,'Census Data'!$A:$A,$A66),SUMIFS('Census Data'!L:L,'Census Data'!$A:$A,$A66))/SUMIFS('Census Data'!$F:$F,'Census Data'!$A:$A,$A66)</f>
        <v>0.23334849567873156</v>
      </c>
      <c r="H66" s="14">
        <f>SUM(SUMIFS('Census Data'!O:O,'Census Data'!$A:$A,$A66),SUMIFS('Census Data'!P:P,'Census Data'!$A:$A,$A66))/SUMIFS('Census Data'!$F:$F,'Census Data'!$A:$A,$A66)</f>
        <v>8.1226850347650911E-3</v>
      </c>
      <c r="I66" s="16">
        <f t="shared" si="0"/>
        <v>9.5327831568003063E-2</v>
      </c>
      <c r="J66" s="14">
        <f>SUM(SUMIFS('Census Data'!W:W,'Census Data'!$A:$A,$A66),SUMIFS('Census Data'!X:X,'Census Data'!$A:$A,$A66))/SUMIFS('Census Data'!$F:$F,'Census Data'!$A:$A,$A66)</f>
        <v>8.3176294755994539E-3</v>
      </c>
      <c r="K66" s="16">
        <f t="shared" si="1"/>
        <v>0.99168237052440056</v>
      </c>
      <c r="L66" s="19">
        <f>'EPA Data'!D67/SUM('EPA Data'!D:D)</f>
        <v>5.619379757420071E-5</v>
      </c>
      <c r="M66" s="19">
        <f>'EPA Data'!E67/SUM('EPA Data'!E:E)</f>
        <v>5.3947709362200555E-5</v>
      </c>
      <c r="N66" s="19">
        <f>'EPA Data'!F67/SUM('EPA Data'!F:F)</f>
        <v>1.0584367030792877E-4</v>
      </c>
      <c r="O66" s="19">
        <f>'EPA Data'!G67/SUM('EPA Data'!G:G)</f>
        <v>3.6507560360477856E-5</v>
      </c>
      <c r="P66" s="19">
        <f>'EPA Data'!H67/SUM('EPA Data'!H:H)</f>
        <v>5.6223795429338959E-5</v>
      </c>
      <c r="Q66" s="19">
        <f>'EPA Data'!I67/SUM('EPA Data'!I:I)</f>
        <v>8.4655716647805344E-5</v>
      </c>
      <c r="R66" s="19">
        <f>'EPA Data'!J67/SUM('EPA Data'!J:J)</f>
        <v>5.5819913392022074E-5</v>
      </c>
      <c r="S66" s="19">
        <f>'EPA Data'!K67/SUM('EPA Data'!K:K)</f>
        <v>8.9826645547921478E-5</v>
      </c>
      <c r="T66" s="19">
        <f>'EPA Data'!L67/SUM('EPA Data'!L:L)</f>
        <v>1.8104051101767565E-4</v>
      </c>
      <c r="U66" s="19">
        <f>'EPA Data'!M67/SUM('EPA Data'!M:M)</f>
        <v>2.040599949934689E-5</v>
      </c>
      <c r="V66" s="19">
        <f>'EPA Data'!N67/SUM('EPA Data'!N:N)</f>
        <v>2.1353637771581054E-5</v>
      </c>
      <c r="W66" s="19">
        <f>'EPA Data'!O67/SUM('EPA Data'!O:O)</f>
        <v>4.9790131378319081E-5</v>
      </c>
      <c r="X66" s="19">
        <f>'EPA Data'!P67/SUM('EPA Data'!P:P)</f>
        <v>5.4666810923038349E-5</v>
      </c>
    </row>
    <row r="67" spans="1:24" x14ac:dyDescent="0.35">
      <c r="A67" s="13" t="s">
        <v>151</v>
      </c>
      <c r="B67" s="13" t="s">
        <v>21</v>
      </c>
      <c r="C67" s="18" t="s">
        <v>152</v>
      </c>
      <c r="D67" s="14">
        <f>SUMIFS('Census Data'!G:G,'Census Data'!$A:$A,$A67)/SUMIFS('Census Data'!$F:$F,'Census Data'!$A:$A,$A67)</f>
        <v>0.47820343461030385</v>
      </c>
      <c r="E67" s="16">
        <f>SUMIFS('Census Data'!H:H,'Census Data'!$A:$A,$A67)/SUMIFS('Census Data'!$F:$F,'Census Data'!$A:$A,$A67)</f>
        <v>0.52179656538969621</v>
      </c>
      <c r="F67" s="14">
        <f>SUM(SUMIFS('Census Data'!I:I,'Census Data'!$A:$A,$A67),SUMIFS('Census Data'!J:J,'Census Data'!$A:$A,$A67))/SUMIFS('Census Data'!$F:$F,'Census Data'!$A:$A,$A67)</f>
        <v>0.27684468767692016</v>
      </c>
      <c r="G67" s="14">
        <f>SUM(SUMIFS('Census Data'!K:K,'Census Data'!$A:$A,$A67),SUMIFS('Census Data'!L:L,'Census Data'!$A:$A,$A67))/SUMIFS('Census Data'!$F:$F,'Census Data'!$A:$A,$A67)</f>
        <v>0.70673712021136059</v>
      </c>
      <c r="H67" s="14">
        <f>SUM(SUMIFS('Census Data'!O:O,'Census Data'!$A:$A,$A67),SUMIFS('Census Data'!P:P,'Census Data'!$A:$A,$A67))/SUMIFS('Census Data'!$F:$F,'Census Data'!$A:$A,$A67)</f>
        <v>2.0758633704472543E-3</v>
      </c>
      <c r="I67" s="16">
        <f t="shared" ref="I67:I130" si="2">100%-SUM(F67:H67)</f>
        <v>1.4342328741271948E-2</v>
      </c>
      <c r="J67" s="14">
        <f>SUM(SUMIFS('Census Data'!W:W,'Census Data'!$A:$A,$A67),SUMIFS('Census Data'!X:X,'Census Data'!$A:$A,$A67))/SUMIFS('Census Data'!$F:$F,'Census Data'!$A:$A,$A67)</f>
        <v>1.2172107944895262E-2</v>
      </c>
      <c r="K67" s="16">
        <f t="shared" ref="K67:K130" si="3">100%-J67</f>
        <v>0.98782789205510468</v>
      </c>
      <c r="L67" s="19">
        <f>'EPA Data'!D68/SUM('EPA Data'!D:D)</f>
        <v>2.9712682072578521E-5</v>
      </c>
      <c r="M67" s="19">
        <f>'EPA Data'!E68/SUM('EPA Data'!E:E)</f>
        <v>2.8536586130727544E-5</v>
      </c>
      <c r="N67" s="19">
        <f>'EPA Data'!F68/SUM('EPA Data'!F:F)</f>
        <v>6.234391865476193E-5</v>
      </c>
      <c r="O67" s="19">
        <f>'EPA Data'!G68/SUM('EPA Data'!G:G)</f>
        <v>1.6950745125791155E-5</v>
      </c>
      <c r="P67" s="19">
        <f>'EPA Data'!H68/SUM('EPA Data'!H:H)</f>
        <v>2.9432571863362872E-5</v>
      </c>
      <c r="Q67" s="19">
        <f>'EPA Data'!I68/SUM('EPA Data'!I:I)</f>
        <v>4.8958404583920431E-5</v>
      </c>
      <c r="R67" s="19">
        <f>'EPA Data'!J68/SUM('EPA Data'!J:J)</f>
        <v>3.6422410337200902E-5</v>
      </c>
      <c r="S67" s="19">
        <f>'EPA Data'!K68/SUM('EPA Data'!K:K)</f>
        <v>5.1487214448285996E-5</v>
      </c>
      <c r="T67" s="19">
        <f>'EPA Data'!L68/SUM('EPA Data'!L:L)</f>
        <v>1.0072349746583407E-4</v>
      </c>
      <c r="U67" s="19">
        <f>'EPA Data'!M68/SUM('EPA Data'!M:M)</f>
        <v>1.1302067991039368E-5</v>
      </c>
      <c r="V67" s="19">
        <f>'EPA Data'!N68/SUM('EPA Data'!N:N)</f>
        <v>1.2269745042916139E-5</v>
      </c>
      <c r="W67" s="19">
        <f>'EPA Data'!O68/SUM('EPA Data'!O:O)</f>
        <v>3.1954172135299727E-5</v>
      </c>
      <c r="X67" s="19">
        <f>'EPA Data'!P68/SUM('EPA Data'!P:P)</f>
        <v>3.2566153478864532E-5</v>
      </c>
    </row>
    <row r="68" spans="1:24" x14ac:dyDescent="0.35">
      <c r="A68" s="13" t="s">
        <v>153</v>
      </c>
      <c r="B68" s="13" t="s">
        <v>21</v>
      </c>
      <c r="C68" s="18" t="s">
        <v>154</v>
      </c>
      <c r="D68" s="14">
        <f>SUMIFS('Census Data'!G:G,'Census Data'!$A:$A,$A68)/SUMIFS('Census Data'!$F:$F,'Census Data'!$A:$A,$A68)</f>
        <v>0.49585934513950825</v>
      </c>
      <c r="E68" s="16">
        <f>SUMIFS('Census Data'!H:H,'Census Data'!$A:$A,$A68)/SUMIFS('Census Data'!$F:$F,'Census Data'!$A:$A,$A68)</f>
        <v>0.50414065486049175</v>
      </c>
      <c r="F68" s="14">
        <f>SUM(SUMIFS('Census Data'!I:I,'Census Data'!$A:$A,$A68),SUMIFS('Census Data'!J:J,'Census Data'!$A:$A,$A68))/SUMIFS('Census Data'!$F:$F,'Census Data'!$A:$A,$A68)</f>
        <v>0.95961268951458789</v>
      </c>
      <c r="G68" s="14">
        <f>SUM(SUMIFS('Census Data'!K:K,'Census Data'!$A:$A,$A68),SUMIFS('Census Data'!L:L,'Census Data'!$A:$A,$A68))/SUMIFS('Census Data'!$F:$F,'Census Data'!$A:$A,$A68)</f>
        <v>1.010744468509789E-2</v>
      </c>
      <c r="H68" s="14">
        <f>SUM(SUMIFS('Census Data'!O:O,'Census Data'!$A:$A,$A68),SUMIFS('Census Data'!P:P,'Census Data'!$A:$A,$A68))/SUMIFS('Census Data'!$F:$F,'Census Data'!$A:$A,$A68)</f>
        <v>3.5673334182698435E-3</v>
      </c>
      <c r="I68" s="16">
        <f t="shared" si="2"/>
        <v>2.6712532382044296E-2</v>
      </c>
      <c r="J68" s="14">
        <f>SUM(SUMIFS('Census Data'!W:W,'Census Data'!$A:$A,$A68),SUMIFS('Census Data'!X:X,'Census Data'!$A:$A,$A68))/SUMIFS('Census Data'!$F:$F,'Census Data'!$A:$A,$A68)</f>
        <v>3.3634857943687091E-2</v>
      </c>
      <c r="K68" s="16">
        <f t="shared" si="3"/>
        <v>0.96636514205631285</v>
      </c>
      <c r="L68" s="19">
        <f>'EPA Data'!D69/SUM('EPA Data'!D:D)</f>
        <v>8.216334811385078E-5</v>
      </c>
      <c r="M68" s="19">
        <f>'EPA Data'!E69/SUM('EPA Data'!E:E)</f>
        <v>1.3749921158758599E-4</v>
      </c>
      <c r="N68" s="19">
        <f>'EPA Data'!F69/SUM('EPA Data'!F:F)</f>
        <v>1.8025791067462611E-4</v>
      </c>
      <c r="O68" s="19">
        <f>'EPA Data'!G69/SUM('EPA Data'!G:G)</f>
        <v>5.4466112493962872E-5</v>
      </c>
      <c r="P68" s="19">
        <f>'EPA Data'!H69/SUM('EPA Data'!H:H)</f>
        <v>1.3512179518635441E-4</v>
      </c>
      <c r="Q68" s="19">
        <f>'EPA Data'!I69/SUM('EPA Data'!I:I)</f>
        <v>1.0889521351099269E-4</v>
      </c>
      <c r="R68" s="19">
        <f>'EPA Data'!J69/SUM('EPA Data'!J:J)</f>
        <v>8.2248707723317412E-5</v>
      </c>
      <c r="S68" s="19">
        <f>'EPA Data'!K69/SUM('EPA Data'!K:K)</f>
        <v>1.8471764523463575E-4</v>
      </c>
      <c r="T68" s="19">
        <f>'EPA Data'!L69/SUM('EPA Data'!L:L)</f>
        <v>2.2341410968424531E-4</v>
      </c>
      <c r="U68" s="19">
        <f>'EPA Data'!M69/SUM('EPA Data'!M:M)</f>
        <v>4.707484258323077E-5</v>
      </c>
      <c r="V68" s="19">
        <f>'EPA Data'!N69/SUM('EPA Data'!N:N)</f>
        <v>6.8125032220394852E-5</v>
      </c>
      <c r="W68" s="19">
        <f>'EPA Data'!O69/SUM('EPA Data'!O:O)</f>
        <v>9.7934562941554796E-5</v>
      </c>
      <c r="X68" s="19">
        <f>'EPA Data'!P69/SUM('EPA Data'!P:P)</f>
        <v>1.619392768420248E-4</v>
      </c>
    </row>
    <row r="69" spans="1:24" x14ac:dyDescent="0.35">
      <c r="A69" s="13" t="s">
        <v>155</v>
      </c>
      <c r="B69" s="13" t="s">
        <v>156</v>
      </c>
      <c r="C69" s="18" t="s">
        <v>157</v>
      </c>
      <c r="D69" s="14">
        <f>SUMIFS('Census Data'!G:G,'Census Data'!$A:$A,$A69)/SUMIFS('Census Data'!$F:$F,'Census Data'!$A:$A,$A69)</f>
        <v>0.49607730288068336</v>
      </c>
      <c r="E69" s="16">
        <f>SUMIFS('Census Data'!H:H,'Census Data'!$A:$A,$A69)/SUMIFS('Census Data'!$F:$F,'Census Data'!$A:$A,$A69)</f>
        <v>0.50392269711931659</v>
      </c>
      <c r="F69" s="14">
        <f>SUM(SUMIFS('Census Data'!I:I,'Census Data'!$A:$A,$A69),SUMIFS('Census Data'!J:J,'Census Data'!$A:$A,$A69))/SUMIFS('Census Data'!$F:$F,'Census Data'!$A:$A,$A69)</f>
        <v>0.21870172356344469</v>
      </c>
      <c r="G69" s="14">
        <f>SUM(SUMIFS('Census Data'!K:K,'Census Data'!$A:$A,$A69),SUMIFS('Census Data'!L:L,'Census Data'!$A:$A,$A69))/SUMIFS('Census Data'!$F:$F,'Census Data'!$A:$A,$A69)</f>
        <v>5.7855996122739527E-3</v>
      </c>
      <c r="H69" s="14">
        <f>SUM(SUMIFS('Census Data'!O:O,'Census Data'!$A:$A,$A69),SUMIFS('Census Data'!P:P,'Census Data'!$A:$A,$A69))/SUMIFS('Census Data'!$F:$F,'Census Data'!$A:$A,$A69)</f>
        <v>4.528519068245843E-3</v>
      </c>
      <c r="I69" s="16">
        <f t="shared" si="2"/>
        <v>0.77098415775603546</v>
      </c>
      <c r="J69" s="14">
        <f>SUM(SUMIFS('Census Data'!W:W,'Census Data'!$A:$A,$A69),SUMIFS('Census Data'!X:X,'Census Data'!$A:$A,$A69))/SUMIFS('Census Data'!$F:$F,'Census Data'!$A:$A,$A69)</f>
        <v>5.8083179353587984E-2</v>
      </c>
      <c r="K69" s="16">
        <f t="shared" si="3"/>
        <v>0.94191682064641202</v>
      </c>
      <c r="L69" s="19">
        <f>'EPA Data'!D70/SUM('EPA Data'!D:D)</f>
        <v>6.5237646635324861E-5</v>
      </c>
      <c r="M69" s="19">
        <f>'EPA Data'!E70/SUM('EPA Data'!E:E)</f>
        <v>8.8866767074049488E-5</v>
      </c>
      <c r="N69" s="19">
        <f>'EPA Data'!F70/SUM('EPA Data'!F:F)</f>
        <v>5.360164138200033E-5</v>
      </c>
      <c r="O69" s="19">
        <f>'EPA Data'!G70/SUM('EPA Data'!G:G)</f>
        <v>2.1016122288405764E-5</v>
      </c>
      <c r="P69" s="19">
        <f>'EPA Data'!H70/SUM('EPA Data'!H:H)</f>
        <v>7.4585149334905259E-5</v>
      </c>
      <c r="Q69" s="19">
        <f>'EPA Data'!I70/SUM('EPA Data'!I:I)</f>
        <v>5.87063134223747E-5</v>
      </c>
      <c r="R69" s="19">
        <f>'EPA Data'!J70/SUM('EPA Data'!J:J)</f>
        <v>2.9379071861977971E-5</v>
      </c>
      <c r="S69" s="19">
        <f>'EPA Data'!K70/SUM('EPA Data'!K:K)</f>
        <v>5.5071523193701953E-5</v>
      </c>
      <c r="T69" s="19">
        <f>'EPA Data'!L70/SUM('EPA Data'!L:L)</f>
        <v>3.8441345807674285E-5</v>
      </c>
      <c r="U69" s="19">
        <f>'EPA Data'!M70/SUM('EPA Data'!M:M)</f>
        <v>1.0358993178118245E-5</v>
      </c>
      <c r="V69" s="19">
        <f>'EPA Data'!N70/SUM('EPA Data'!N:N)</f>
        <v>2.9502074722425638E-5</v>
      </c>
      <c r="W69" s="19">
        <f>'EPA Data'!O70/SUM('EPA Data'!O:O)</f>
        <v>1.4182278280107221E-5</v>
      </c>
      <c r="X69" s="19">
        <f>'EPA Data'!P70/SUM('EPA Data'!P:P)</f>
        <v>9.3900305591381971E-5</v>
      </c>
    </row>
    <row r="70" spans="1:24" x14ac:dyDescent="0.35">
      <c r="A70" s="13" t="s">
        <v>158</v>
      </c>
      <c r="B70" s="13" t="s">
        <v>156</v>
      </c>
      <c r="C70" s="18" t="s">
        <v>159</v>
      </c>
      <c r="D70" s="14">
        <f>SUMIFS('Census Data'!G:G,'Census Data'!$A:$A,$A70)/SUMIFS('Census Data'!$F:$F,'Census Data'!$A:$A,$A70)</f>
        <v>0.51103670931483913</v>
      </c>
      <c r="E70" s="16">
        <f>SUMIFS('Census Data'!H:H,'Census Data'!$A:$A,$A70)/SUMIFS('Census Data'!$F:$F,'Census Data'!$A:$A,$A70)</f>
        <v>0.48896329068516081</v>
      </c>
      <c r="F70" s="14">
        <f>SUM(SUMIFS('Census Data'!I:I,'Census Data'!$A:$A,$A70),SUMIFS('Census Data'!J:J,'Census Data'!$A:$A,$A70))/SUMIFS('Census Data'!$F:$F,'Census Data'!$A:$A,$A70)</f>
        <v>0.87329108374187892</v>
      </c>
      <c r="G70" s="14">
        <f>SUM(SUMIFS('Census Data'!K:K,'Census Data'!$A:$A,$A70),SUMIFS('Census Data'!L:L,'Census Data'!$A:$A,$A70))/SUMIFS('Census Data'!$F:$F,'Census Data'!$A:$A,$A70)</f>
        <v>4.6649926262505484E-2</v>
      </c>
      <c r="H70" s="14">
        <f>SUM(SUMIFS('Census Data'!O:O,'Census Data'!$A:$A,$A70),SUMIFS('Census Data'!P:P,'Census Data'!$A:$A,$A70))/SUMIFS('Census Data'!$F:$F,'Census Data'!$A:$A,$A70)</f>
        <v>2.3085814500378651E-2</v>
      </c>
      <c r="I70" s="16">
        <f t="shared" si="2"/>
        <v>5.697317549523695E-2</v>
      </c>
      <c r="J70" s="14">
        <f>SUM(SUMIFS('Census Data'!W:W,'Census Data'!$A:$A,$A70),SUMIFS('Census Data'!X:X,'Census Data'!$A:$A,$A70))/SUMIFS('Census Data'!$F:$F,'Census Data'!$A:$A,$A70)</f>
        <v>0.34051576388058513</v>
      </c>
      <c r="K70" s="16">
        <f t="shared" si="3"/>
        <v>0.65948423611941487</v>
      </c>
      <c r="L70" s="19">
        <f>'EPA Data'!D71/SUM('EPA Data'!D:D)</f>
        <v>2.8505209843311488E-5</v>
      </c>
      <c r="M70" s="19">
        <f>'EPA Data'!E71/SUM('EPA Data'!E:E)</f>
        <v>4.5535281473697781E-5</v>
      </c>
      <c r="N70" s="19">
        <f>'EPA Data'!F71/SUM('EPA Data'!F:F)</f>
        <v>4.6262231159516203E-5</v>
      </c>
      <c r="O70" s="19">
        <f>'EPA Data'!G71/SUM('EPA Data'!G:G)</f>
        <v>5.8394215670889544E-5</v>
      </c>
      <c r="P70" s="19">
        <f>'EPA Data'!H71/SUM('EPA Data'!H:H)</f>
        <v>1.195960879991661E-4</v>
      </c>
      <c r="Q70" s="19">
        <f>'EPA Data'!I71/SUM('EPA Data'!I:I)</f>
        <v>9.6871054727188399E-5</v>
      </c>
      <c r="R70" s="19">
        <f>'EPA Data'!J71/SUM('EPA Data'!J:J)</f>
        <v>5.1917620288276822E-5</v>
      </c>
      <c r="S70" s="19">
        <f>'EPA Data'!K71/SUM('EPA Data'!K:K)</f>
        <v>6.969877174719696E-5</v>
      </c>
      <c r="T70" s="19">
        <f>'EPA Data'!L71/SUM('EPA Data'!L:L)</f>
        <v>6.3452618565773772E-5</v>
      </c>
      <c r="U70" s="19">
        <f>'EPA Data'!M71/SUM('EPA Data'!M:M)</f>
        <v>3.6190815835198474E-5</v>
      </c>
      <c r="V70" s="19">
        <f>'EPA Data'!N71/SUM('EPA Data'!N:N)</f>
        <v>4.653375798763751E-5</v>
      </c>
      <c r="W70" s="19">
        <f>'EPA Data'!O71/SUM('EPA Data'!O:O)</f>
        <v>2.0640345673137841E-5</v>
      </c>
      <c r="X70" s="19">
        <f>'EPA Data'!P71/SUM('EPA Data'!P:P)</f>
        <v>1.1988265081171215E-4</v>
      </c>
    </row>
    <row r="71" spans="1:24" x14ac:dyDescent="0.35">
      <c r="A71" s="13" t="s">
        <v>160</v>
      </c>
      <c r="B71" s="13" t="s">
        <v>156</v>
      </c>
      <c r="C71" s="18" t="s">
        <v>161</v>
      </c>
      <c r="D71" s="14">
        <f>SUMIFS('Census Data'!G:G,'Census Data'!$A:$A,$A71)/SUMIFS('Census Data'!$F:$F,'Census Data'!$A:$A,$A71)</f>
        <v>0.49563761164406217</v>
      </c>
      <c r="E71" s="16">
        <f>SUMIFS('Census Data'!H:H,'Census Data'!$A:$A,$A71)/SUMIFS('Census Data'!$F:$F,'Census Data'!$A:$A,$A71)</f>
        <v>0.50436238835593783</v>
      </c>
      <c r="F71" s="14">
        <f>SUM(SUMIFS('Census Data'!I:I,'Census Data'!$A:$A,$A71),SUMIFS('Census Data'!J:J,'Census Data'!$A:$A,$A71))/SUMIFS('Census Data'!$F:$F,'Census Data'!$A:$A,$A71)</f>
        <v>0.65823133752343144</v>
      </c>
      <c r="G71" s="14">
        <f>SUM(SUMIFS('Census Data'!K:K,'Census Data'!$A:$A,$A71),SUMIFS('Census Data'!L:L,'Census Data'!$A:$A,$A71))/SUMIFS('Census Data'!$F:$F,'Census Data'!$A:$A,$A71)</f>
        <v>1.5285588267725218E-2</v>
      </c>
      <c r="H71" s="14">
        <f>SUM(SUMIFS('Census Data'!O:O,'Census Data'!$A:$A,$A71),SUMIFS('Census Data'!P:P,'Census Data'!$A:$A,$A71))/SUMIFS('Census Data'!$F:$F,'Census Data'!$A:$A,$A71)</f>
        <v>2.1226155033631049E-2</v>
      </c>
      <c r="I71" s="16">
        <f t="shared" si="2"/>
        <v>0.30525691917521236</v>
      </c>
      <c r="J71" s="14">
        <f>SUM(SUMIFS('Census Data'!W:W,'Census Data'!$A:$A,$A71),SUMIFS('Census Data'!X:X,'Census Data'!$A:$A,$A71))/SUMIFS('Census Data'!$F:$F,'Census Data'!$A:$A,$A71)</f>
        <v>0.14967195942220751</v>
      </c>
      <c r="K71" s="16">
        <f t="shared" si="3"/>
        <v>0.85032804057779243</v>
      </c>
      <c r="L71" s="19">
        <f>'EPA Data'!D72/SUM('EPA Data'!D:D)</f>
        <v>3.479569943103404E-5</v>
      </c>
      <c r="M71" s="19">
        <f>'EPA Data'!E72/SUM('EPA Data'!E:E)</f>
        <v>5.9117673271714662E-5</v>
      </c>
      <c r="N71" s="19">
        <f>'EPA Data'!F72/SUM('EPA Data'!F:F)</f>
        <v>3.2130285060777946E-5</v>
      </c>
      <c r="O71" s="19">
        <f>'EPA Data'!G72/SUM('EPA Data'!G:G)</f>
        <v>4.2297609870854764E-5</v>
      </c>
      <c r="P71" s="19">
        <f>'EPA Data'!H72/SUM('EPA Data'!H:H)</f>
        <v>1.3237427720403692E-4</v>
      </c>
      <c r="Q71" s="19">
        <f>'EPA Data'!I72/SUM('EPA Data'!I:I)</f>
        <v>1.0349873202512281E-4</v>
      </c>
      <c r="R71" s="19">
        <f>'EPA Data'!J72/SUM('EPA Data'!J:J)</f>
        <v>3.8989998857062792E-5</v>
      </c>
      <c r="S71" s="19">
        <f>'EPA Data'!K72/SUM('EPA Data'!K:K)</f>
        <v>6.7378005884552629E-5</v>
      </c>
      <c r="T71" s="19">
        <f>'EPA Data'!L72/SUM('EPA Data'!L:L)</f>
        <v>4.6678388213642422E-5</v>
      </c>
      <c r="U71" s="19">
        <f>'EPA Data'!M72/SUM('EPA Data'!M:M)</f>
        <v>1.8150660043401791E-5</v>
      </c>
      <c r="V71" s="19">
        <f>'EPA Data'!N72/SUM('EPA Data'!N:N)</f>
        <v>5.6597614610104903E-5</v>
      </c>
      <c r="W71" s="19">
        <f>'EPA Data'!O72/SUM('EPA Data'!O:O)</f>
        <v>2.5015748853132665E-5</v>
      </c>
      <c r="X71" s="19">
        <f>'EPA Data'!P72/SUM('EPA Data'!P:P)</f>
        <v>1.1881139583656898E-4</v>
      </c>
    </row>
    <row r="72" spans="1:24" x14ac:dyDescent="0.35">
      <c r="A72" s="13" t="s">
        <v>162</v>
      </c>
      <c r="B72" s="13" t="s">
        <v>156</v>
      </c>
      <c r="C72" s="18" t="s">
        <v>163</v>
      </c>
      <c r="D72" s="14">
        <f>SUMIFS('Census Data'!G:G,'Census Data'!$A:$A,$A72)/SUMIFS('Census Data'!$F:$F,'Census Data'!$A:$A,$A72)</f>
        <v>0.50006570178896581</v>
      </c>
      <c r="E72" s="16">
        <f>SUMIFS('Census Data'!H:H,'Census Data'!$A:$A,$A72)/SUMIFS('Census Data'!$F:$F,'Census Data'!$A:$A,$A72)</f>
        <v>0.49993429821103413</v>
      </c>
      <c r="F72" s="14">
        <f>SUM(SUMIFS('Census Data'!I:I,'Census Data'!$A:$A,$A72),SUMIFS('Census Data'!J:J,'Census Data'!$A:$A,$A72))/SUMIFS('Census Data'!$F:$F,'Census Data'!$A:$A,$A72)</f>
        <v>0.78016181412025309</v>
      </c>
      <c r="G72" s="14">
        <f>SUM(SUMIFS('Census Data'!K:K,'Census Data'!$A:$A,$A72),SUMIFS('Census Data'!L:L,'Census Data'!$A:$A,$A72))/SUMIFS('Census Data'!$F:$F,'Census Data'!$A:$A,$A72)</f>
        <v>8.2784254096975839E-3</v>
      </c>
      <c r="H72" s="14">
        <f>SUM(SUMIFS('Census Data'!O:O,'Census Data'!$A:$A,$A72),SUMIFS('Census Data'!P:P,'Census Data'!$A:$A,$A72))/SUMIFS('Census Data'!$F:$F,'Census Data'!$A:$A,$A72)</f>
        <v>9.0480749375833006E-3</v>
      </c>
      <c r="I72" s="16">
        <f t="shared" si="2"/>
        <v>0.20251168553246601</v>
      </c>
      <c r="J72" s="14">
        <f>SUM(SUMIFS('Census Data'!W:W,'Census Data'!$A:$A,$A72),SUMIFS('Census Data'!X:X,'Census Data'!$A:$A,$A72))/SUMIFS('Census Data'!$F:$F,'Census Data'!$A:$A,$A72)</f>
        <v>0.17499202192562557</v>
      </c>
      <c r="K72" s="16">
        <f t="shared" si="3"/>
        <v>0.82500797807437443</v>
      </c>
      <c r="L72" s="19">
        <f>'EPA Data'!D73/SUM('EPA Data'!D:D)</f>
        <v>3.5004380674278082E-5</v>
      </c>
      <c r="M72" s="19">
        <f>'EPA Data'!E73/SUM('EPA Data'!E:E)</f>
        <v>5.4042701117768235E-5</v>
      </c>
      <c r="N72" s="19">
        <f>'EPA Data'!F73/SUM('EPA Data'!F:F)</f>
        <v>3.0151297231503221E-5</v>
      </c>
      <c r="O72" s="19">
        <f>'EPA Data'!G73/SUM('EPA Data'!G:G)</f>
        <v>5.3174712656979791E-5</v>
      </c>
      <c r="P72" s="19">
        <f>'EPA Data'!H73/SUM('EPA Data'!H:H)</f>
        <v>1.300344478537887E-4</v>
      </c>
      <c r="Q72" s="19">
        <f>'EPA Data'!I73/SUM('EPA Data'!I:I)</f>
        <v>8.2936869519019456E-5</v>
      </c>
      <c r="R72" s="19">
        <f>'EPA Data'!J73/SUM('EPA Data'!J:J)</f>
        <v>7.6493636881459721E-5</v>
      </c>
      <c r="S72" s="19">
        <f>'EPA Data'!K73/SUM('EPA Data'!K:K)</f>
        <v>5.6799433556560244E-5</v>
      </c>
      <c r="T72" s="19">
        <f>'EPA Data'!L73/SUM('EPA Data'!L:L)</f>
        <v>5.0463020178571875E-5</v>
      </c>
      <c r="U72" s="19">
        <f>'EPA Data'!M73/SUM('EPA Data'!M:M)</f>
        <v>2.5325927224940924E-5</v>
      </c>
      <c r="V72" s="19">
        <f>'EPA Data'!N73/SUM('EPA Data'!N:N)</f>
        <v>5.0825959017128896E-5</v>
      </c>
      <c r="W72" s="19">
        <f>'EPA Data'!O73/SUM('EPA Data'!O:O)</f>
        <v>1.6384288417396703E-5</v>
      </c>
      <c r="X72" s="19">
        <f>'EPA Data'!P73/SUM('EPA Data'!P:P)</f>
        <v>1.0221264829337243E-4</v>
      </c>
    </row>
    <row r="73" spans="1:24" x14ac:dyDescent="0.35">
      <c r="A73" s="13" t="s">
        <v>164</v>
      </c>
      <c r="B73" s="13" t="s">
        <v>156</v>
      </c>
      <c r="C73" s="18" t="s">
        <v>165</v>
      </c>
      <c r="D73" s="14">
        <f>SUMIFS('Census Data'!G:G,'Census Data'!$A:$A,$A73)/SUMIFS('Census Data'!$F:$F,'Census Data'!$A:$A,$A73)</f>
        <v>0.53657144339793983</v>
      </c>
      <c r="E73" s="16">
        <f>SUMIFS('Census Data'!H:H,'Census Data'!$A:$A,$A73)/SUMIFS('Census Data'!$F:$F,'Census Data'!$A:$A,$A73)</f>
        <v>0.46342855660206017</v>
      </c>
      <c r="F73" s="14">
        <f>SUM(SUMIFS('Census Data'!I:I,'Census Data'!$A:$A,$A73),SUMIFS('Census Data'!J:J,'Census Data'!$A:$A,$A73))/SUMIFS('Census Data'!$F:$F,'Census Data'!$A:$A,$A73)</f>
        <v>0.81471679510132067</v>
      </c>
      <c r="G73" s="14">
        <f>SUM(SUMIFS('Census Data'!K:K,'Census Data'!$A:$A,$A73),SUMIFS('Census Data'!L:L,'Census Data'!$A:$A,$A73))/SUMIFS('Census Data'!$F:$F,'Census Data'!$A:$A,$A73)</f>
        <v>1.831815469240549E-2</v>
      </c>
      <c r="H73" s="14">
        <f>SUM(SUMIFS('Census Data'!O:O,'Census Data'!$A:$A,$A73),SUMIFS('Census Data'!P:P,'Census Data'!$A:$A,$A73))/SUMIFS('Census Data'!$F:$F,'Census Data'!$A:$A,$A73)</f>
        <v>8.0433823720194083E-3</v>
      </c>
      <c r="I73" s="16">
        <f t="shared" si="2"/>
        <v>0.15892166783425443</v>
      </c>
      <c r="J73" s="14">
        <f>SUM(SUMIFS('Census Data'!W:W,'Census Data'!$A:$A,$A73),SUMIFS('Census Data'!X:X,'Census Data'!$A:$A,$A73))/SUMIFS('Census Data'!$F:$F,'Census Data'!$A:$A,$A73)</f>
        <v>0.2988765211073921</v>
      </c>
      <c r="K73" s="16">
        <f t="shared" si="3"/>
        <v>0.70112347889260795</v>
      </c>
      <c r="L73" s="19">
        <f>'EPA Data'!D74/SUM('EPA Data'!D:D)</f>
        <v>9.475458684240392E-6</v>
      </c>
      <c r="M73" s="19">
        <f>'EPA Data'!E74/SUM('EPA Data'!E:E)</f>
        <v>1.357494655280132E-5</v>
      </c>
      <c r="N73" s="19">
        <f>'EPA Data'!F74/SUM('EPA Data'!F:F)</f>
        <v>1.2592912745098421E-5</v>
      </c>
      <c r="O73" s="19">
        <f>'EPA Data'!G74/SUM('EPA Data'!G:G)</f>
        <v>1.2099311026263628E-5</v>
      </c>
      <c r="P73" s="19">
        <f>'EPA Data'!H74/SUM('EPA Data'!H:H)</f>
        <v>3.0998524199955873E-5</v>
      </c>
      <c r="Q73" s="19">
        <f>'EPA Data'!I74/SUM('EPA Data'!I:I)</f>
        <v>2.5848225761189312E-5</v>
      </c>
      <c r="R73" s="19">
        <f>'EPA Data'!J74/SUM('EPA Data'!J:J)</f>
        <v>2.150979618019157E-5</v>
      </c>
      <c r="S73" s="19">
        <f>'EPA Data'!K74/SUM('EPA Data'!K:K)</f>
        <v>1.648911708310901E-5</v>
      </c>
      <c r="T73" s="19">
        <f>'EPA Data'!L74/SUM('EPA Data'!L:L)</f>
        <v>1.7275780784316422E-5</v>
      </c>
      <c r="U73" s="19">
        <f>'EPA Data'!M74/SUM('EPA Data'!M:M)</f>
        <v>6.6579295596796774E-6</v>
      </c>
      <c r="V73" s="19">
        <f>'EPA Data'!N74/SUM('EPA Data'!N:N)</f>
        <v>1.2148574034322723E-5</v>
      </c>
      <c r="W73" s="19">
        <f>'EPA Data'!O74/SUM('EPA Data'!O:O)</f>
        <v>5.3846610613614048E-6</v>
      </c>
      <c r="X73" s="19">
        <f>'EPA Data'!P74/SUM('EPA Data'!P:P)</f>
        <v>3.1304645918411589E-5</v>
      </c>
    </row>
    <row r="74" spans="1:24" x14ac:dyDescent="0.35">
      <c r="A74" s="13" t="s">
        <v>166</v>
      </c>
      <c r="B74" s="13" t="s">
        <v>156</v>
      </c>
      <c r="C74" s="18" t="s">
        <v>167</v>
      </c>
      <c r="D74" s="14">
        <f>SUMIFS('Census Data'!G:G,'Census Data'!$A:$A,$A74)/SUMIFS('Census Data'!$F:$F,'Census Data'!$A:$A,$A74)</f>
        <v>0.52175277138673914</v>
      </c>
      <c r="E74" s="16">
        <f>SUMIFS('Census Data'!H:H,'Census Data'!$A:$A,$A74)/SUMIFS('Census Data'!$F:$F,'Census Data'!$A:$A,$A74)</f>
        <v>0.4782472286132608</v>
      </c>
      <c r="F74" s="14">
        <f>SUM(SUMIFS('Census Data'!I:I,'Census Data'!$A:$A,$A74),SUMIFS('Census Data'!J:J,'Census Data'!$A:$A,$A74))/SUMIFS('Census Data'!$F:$F,'Census Data'!$A:$A,$A74)</f>
        <v>0.9019033674963397</v>
      </c>
      <c r="G74" s="14">
        <f>SUM(SUMIFS('Census Data'!K:K,'Census Data'!$A:$A,$A74),SUMIFS('Census Data'!L:L,'Census Data'!$A:$A,$A74))/SUMIFS('Census Data'!$F:$F,'Census Data'!$A:$A,$A74)</f>
        <v>1.9556578121731855E-2</v>
      </c>
      <c r="H74" s="14">
        <f>SUM(SUMIFS('Census Data'!O:O,'Census Data'!$A:$A,$A74),SUMIFS('Census Data'!P:P,'Census Data'!$A:$A,$A74))/SUMIFS('Census Data'!$F:$F,'Census Data'!$A:$A,$A74)</f>
        <v>9.6214181133654052E-3</v>
      </c>
      <c r="I74" s="16">
        <f t="shared" si="2"/>
        <v>6.8918636268563094E-2</v>
      </c>
      <c r="J74" s="14">
        <f>SUM(SUMIFS('Census Data'!W:W,'Census Data'!$A:$A,$A74),SUMIFS('Census Data'!X:X,'Census Data'!$A:$A,$A74))/SUMIFS('Census Data'!$F:$F,'Census Data'!$A:$A,$A74)</f>
        <v>0.46046852122986826</v>
      </c>
      <c r="K74" s="16">
        <f t="shared" si="3"/>
        <v>0.53953147877013174</v>
      </c>
      <c r="L74" s="19">
        <f>'EPA Data'!D75/SUM('EPA Data'!D:D)</f>
        <v>2.0858808413447116E-6</v>
      </c>
      <c r="M74" s="19">
        <f>'EPA Data'!E75/SUM('EPA Data'!E:E)</f>
        <v>3.3548109856453828E-6</v>
      </c>
      <c r="N74" s="19">
        <f>'EPA Data'!F75/SUM('EPA Data'!F:F)</f>
        <v>3.0050448482540443E-6</v>
      </c>
      <c r="O74" s="19">
        <f>'EPA Data'!G75/SUM('EPA Data'!G:G)</f>
        <v>1.6470694234510025E-6</v>
      </c>
      <c r="P74" s="19">
        <f>'EPA Data'!H75/SUM('EPA Data'!H:H)</f>
        <v>5.490313703229562E-6</v>
      </c>
      <c r="Q74" s="19">
        <f>'EPA Data'!I75/SUM('EPA Data'!I:I)</f>
        <v>4.5323865413886799E-6</v>
      </c>
      <c r="R74" s="19">
        <f>'EPA Data'!J75/SUM('EPA Data'!J:J)</f>
        <v>5.2573194479350435E-6</v>
      </c>
      <c r="S74" s="19">
        <f>'EPA Data'!K75/SUM('EPA Data'!K:K)</f>
        <v>3.4544008050668815E-6</v>
      </c>
      <c r="T74" s="19">
        <f>'EPA Data'!L75/SUM('EPA Data'!L:L)</f>
        <v>3.4822633483487791E-6</v>
      </c>
      <c r="U74" s="19">
        <f>'EPA Data'!M75/SUM('EPA Data'!M:M)</f>
        <v>9.3815544104210888E-7</v>
      </c>
      <c r="V74" s="19">
        <f>'EPA Data'!N75/SUM('EPA Data'!N:N)</f>
        <v>2.1149061685031039E-6</v>
      </c>
      <c r="W74" s="19">
        <f>'EPA Data'!O75/SUM('EPA Data'!O:O)</f>
        <v>9.9450075035753042E-7</v>
      </c>
      <c r="X74" s="19">
        <f>'EPA Data'!P75/SUM('EPA Data'!P:P)</f>
        <v>6.7046018590274814E-6</v>
      </c>
    </row>
    <row r="75" spans="1:24" x14ac:dyDescent="0.35">
      <c r="A75" s="13" t="s">
        <v>168</v>
      </c>
      <c r="B75" s="13" t="s">
        <v>156</v>
      </c>
      <c r="C75" s="18" t="s">
        <v>169</v>
      </c>
      <c r="D75" s="14">
        <f>SUMIFS('Census Data'!G:G,'Census Data'!$A:$A,$A75)/SUMIFS('Census Data'!$F:$F,'Census Data'!$A:$A,$A75)</f>
        <v>0.51390064063822072</v>
      </c>
      <c r="E75" s="16">
        <f>SUMIFS('Census Data'!H:H,'Census Data'!$A:$A,$A75)/SUMIFS('Census Data'!$F:$F,'Census Data'!$A:$A,$A75)</f>
        <v>0.48609935936177928</v>
      </c>
      <c r="F75" s="14">
        <f>SUM(SUMIFS('Census Data'!I:I,'Census Data'!$A:$A,$A75),SUMIFS('Census Data'!J:J,'Census Data'!$A:$A,$A75))/SUMIFS('Census Data'!$F:$F,'Census Data'!$A:$A,$A75)</f>
        <v>0.76072766831862682</v>
      </c>
      <c r="G75" s="14">
        <f>SUM(SUMIFS('Census Data'!K:K,'Census Data'!$A:$A,$A75),SUMIFS('Census Data'!L:L,'Census Data'!$A:$A,$A75))/SUMIFS('Census Data'!$F:$F,'Census Data'!$A:$A,$A75)</f>
        <v>1.2933639550344494E-2</v>
      </c>
      <c r="H75" s="14">
        <f>SUM(SUMIFS('Census Data'!O:O,'Census Data'!$A:$A,$A75),SUMIFS('Census Data'!P:P,'Census Data'!$A:$A,$A75))/SUMIFS('Census Data'!$F:$F,'Census Data'!$A:$A,$A75)</f>
        <v>1.0757887102622991E-2</v>
      </c>
      <c r="I75" s="16">
        <f t="shared" si="2"/>
        <v>0.2155808050284056</v>
      </c>
      <c r="J75" s="14">
        <f>SUM(SUMIFS('Census Data'!W:W,'Census Data'!$A:$A,$A75),SUMIFS('Census Data'!X:X,'Census Data'!$A:$A,$A75))/SUMIFS('Census Data'!$F:$F,'Census Data'!$A:$A,$A75)</f>
        <v>0.25329384745557837</v>
      </c>
      <c r="K75" s="16">
        <f t="shared" si="3"/>
        <v>0.74670615254442163</v>
      </c>
      <c r="L75" s="19">
        <f>'EPA Data'!D76/SUM('EPA Data'!D:D)</f>
        <v>1.2722554722220279E-5</v>
      </c>
      <c r="M75" s="19">
        <f>'EPA Data'!E76/SUM('EPA Data'!E:E)</f>
        <v>1.0969602963274826E-5</v>
      </c>
      <c r="N75" s="19">
        <f>'EPA Data'!F76/SUM('EPA Data'!F:F)</f>
        <v>4.1340474855053787E-6</v>
      </c>
      <c r="O75" s="19">
        <f>'EPA Data'!G76/SUM('EPA Data'!G:G)</f>
        <v>2.2268965444102516E-5</v>
      </c>
      <c r="P75" s="19">
        <f>'EPA Data'!H76/SUM('EPA Data'!H:H)</f>
        <v>5.076926220103967E-5</v>
      </c>
      <c r="Q75" s="19">
        <f>'EPA Data'!I76/SUM('EPA Data'!I:I)</f>
        <v>3.6780891841413569E-5</v>
      </c>
      <c r="R75" s="19">
        <f>'EPA Data'!J76/SUM('EPA Data'!J:J)</f>
        <v>1.5405396892002542E-5</v>
      </c>
      <c r="S75" s="19">
        <f>'EPA Data'!K76/SUM('EPA Data'!K:K)</f>
        <v>1.8276660002967893E-5</v>
      </c>
      <c r="T75" s="19">
        <f>'EPA Data'!L76/SUM('EPA Data'!L:L)</f>
        <v>1.0791641275424779E-5</v>
      </c>
      <c r="U75" s="19">
        <f>'EPA Data'!M76/SUM('EPA Data'!M:M)</f>
        <v>6.6378788104905892E-6</v>
      </c>
      <c r="V75" s="19">
        <f>'EPA Data'!N76/SUM('EPA Data'!N:N)</f>
        <v>2.3106793664840563E-5</v>
      </c>
      <c r="W75" s="19">
        <f>'EPA Data'!O76/SUM('EPA Data'!O:O)</f>
        <v>8.6632024712041041E-6</v>
      </c>
      <c r="X75" s="19">
        <f>'EPA Data'!P76/SUM('EPA Data'!P:P)</f>
        <v>3.3539876744656122E-5</v>
      </c>
    </row>
    <row r="76" spans="1:24" x14ac:dyDescent="0.35">
      <c r="A76" s="13" t="s">
        <v>170</v>
      </c>
      <c r="B76" s="13" t="s">
        <v>156</v>
      </c>
      <c r="C76" s="18" t="s">
        <v>171</v>
      </c>
      <c r="D76" s="14">
        <f>SUMIFS('Census Data'!G:G,'Census Data'!$A:$A,$A76)/SUMIFS('Census Data'!$F:$F,'Census Data'!$A:$A,$A76)</f>
        <v>0.49739079460767233</v>
      </c>
      <c r="E76" s="16">
        <f>SUMIFS('Census Data'!H:H,'Census Data'!$A:$A,$A76)/SUMIFS('Census Data'!$F:$F,'Census Data'!$A:$A,$A76)</f>
        <v>0.50260920539232767</v>
      </c>
      <c r="F76" s="14">
        <f>SUM(SUMIFS('Census Data'!I:I,'Census Data'!$A:$A,$A76),SUMIFS('Census Data'!J:J,'Census Data'!$A:$A,$A76))/SUMIFS('Census Data'!$F:$F,'Census Data'!$A:$A,$A76)</f>
        <v>0.82236025293880233</v>
      </c>
      <c r="G76" s="14">
        <f>SUM(SUMIFS('Census Data'!K:K,'Census Data'!$A:$A,$A76),SUMIFS('Census Data'!L:L,'Census Data'!$A:$A,$A76))/SUMIFS('Census Data'!$F:$F,'Census Data'!$A:$A,$A76)</f>
        <v>6.6139266394311363E-2</v>
      </c>
      <c r="H76" s="14">
        <f>SUM(SUMIFS('Census Data'!O:O,'Census Data'!$A:$A,$A76),SUMIFS('Census Data'!P:P,'Census Data'!$A:$A,$A76))/SUMIFS('Census Data'!$F:$F,'Census Data'!$A:$A,$A76)</f>
        <v>4.8077535839851825E-2</v>
      </c>
      <c r="I76" s="16">
        <f t="shared" si="2"/>
        <v>6.3422944827034478E-2</v>
      </c>
      <c r="J76" s="14">
        <f>SUM(SUMIFS('Census Data'!W:W,'Census Data'!$A:$A,$A76),SUMIFS('Census Data'!X:X,'Census Data'!$A:$A,$A76))/SUMIFS('Census Data'!$F:$F,'Census Data'!$A:$A,$A76)</f>
        <v>0.30567024217746847</v>
      </c>
      <c r="K76" s="16">
        <f t="shared" si="3"/>
        <v>0.69432975782253159</v>
      </c>
      <c r="L76" s="19">
        <f>'EPA Data'!D77/SUM('EPA Data'!D:D)</f>
        <v>2.1143014047187167E-3</v>
      </c>
      <c r="M76" s="19">
        <f>'EPA Data'!E77/SUM('EPA Data'!E:E)</f>
        <v>1.7834521627801889E-3</v>
      </c>
      <c r="N76" s="19">
        <f>'EPA Data'!F77/SUM('EPA Data'!F:F)</f>
        <v>7.6486120256583686E-4</v>
      </c>
      <c r="O76" s="19">
        <f>'EPA Data'!G77/SUM('EPA Data'!G:G)</f>
        <v>6.3208783076474321E-3</v>
      </c>
      <c r="P76" s="19">
        <f>'EPA Data'!H77/SUM('EPA Data'!H:H)</f>
        <v>5.9355442188115462E-3</v>
      </c>
      <c r="Q76" s="19">
        <f>'EPA Data'!I77/SUM('EPA Data'!I:I)</f>
        <v>4.5160105961153463E-3</v>
      </c>
      <c r="R76" s="19">
        <f>'EPA Data'!J77/SUM('EPA Data'!J:J)</f>
        <v>4.6046595092075456E-3</v>
      </c>
      <c r="S76" s="19">
        <f>'EPA Data'!K77/SUM('EPA Data'!K:K)</f>
        <v>1.9916156318688007E-3</v>
      </c>
      <c r="T76" s="19">
        <f>'EPA Data'!L77/SUM('EPA Data'!L:L)</f>
        <v>1.5212352863513796E-3</v>
      </c>
      <c r="U76" s="19">
        <f>'EPA Data'!M77/SUM('EPA Data'!M:M)</f>
        <v>2.8941908204036591E-3</v>
      </c>
      <c r="V76" s="19">
        <f>'EPA Data'!N77/SUM('EPA Data'!N:N)</f>
        <v>2.3427841049441394E-3</v>
      </c>
      <c r="W76" s="19">
        <f>'EPA Data'!O77/SUM('EPA Data'!O:O)</f>
        <v>8.4237979191418536E-4</v>
      </c>
      <c r="X76" s="19">
        <f>'EPA Data'!P77/SUM('EPA Data'!P:P)</f>
        <v>3.3076159726378091E-3</v>
      </c>
    </row>
    <row r="77" spans="1:24" x14ac:dyDescent="0.35">
      <c r="A77" s="13" t="s">
        <v>172</v>
      </c>
      <c r="B77" s="13" t="s">
        <v>156</v>
      </c>
      <c r="C77" s="18" t="s">
        <v>173</v>
      </c>
      <c r="D77" s="14">
        <f>SUMIFS('Census Data'!G:G,'Census Data'!$A:$A,$A77)/SUMIFS('Census Data'!$F:$F,'Census Data'!$A:$A,$A77)</f>
        <v>0.50645642266359081</v>
      </c>
      <c r="E77" s="16">
        <f>SUMIFS('Census Data'!H:H,'Census Data'!$A:$A,$A77)/SUMIFS('Census Data'!$F:$F,'Census Data'!$A:$A,$A77)</f>
        <v>0.49354357733640913</v>
      </c>
      <c r="F77" s="14">
        <f>SUM(SUMIFS('Census Data'!I:I,'Census Data'!$A:$A,$A77),SUMIFS('Census Data'!J:J,'Census Data'!$A:$A,$A77))/SUMIFS('Census Data'!$F:$F,'Census Data'!$A:$A,$A77)</f>
        <v>0.91518970723381909</v>
      </c>
      <c r="G77" s="14">
        <f>SUM(SUMIFS('Census Data'!K:K,'Census Data'!$A:$A,$A77),SUMIFS('Census Data'!L:L,'Census Data'!$A:$A,$A77))/SUMIFS('Census Data'!$F:$F,'Census Data'!$A:$A,$A77)</f>
        <v>1.3287946135523922E-2</v>
      </c>
      <c r="H77" s="14">
        <f>SUM(SUMIFS('Census Data'!O:O,'Census Data'!$A:$A,$A77),SUMIFS('Census Data'!P:P,'Census Data'!$A:$A,$A77))/SUMIFS('Census Data'!$F:$F,'Census Data'!$A:$A,$A77)</f>
        <v>1.3292634895628199E-2</v>
      </c>
      <c r="I77" s="16">
        <f t="shared" si="2"/>
        <v>5.8229711735028777E-2</v>
      </c>
      <c r="J77" s="14">
        <f>SUM(SUMIFS('Census Data'!W:W,'Census Data'!$A:$A,$A77),SUMIFS('Census Data'!X:X,'Census Data'!$A:$A,$A77))/SUMIFS('Census Data'!$F:$F,'Census Data'!$A:$A,$A77)</f>
        <v>0.16025244284401433</v>
      </c>
      <c r="K77" s="16">
        <f t="shared" si="3"/>
        <v>0.8397475571559857</v>
      </c>
      <c r="L77" s="19">
        <f>'EPA Data'!D78/SUM('EPA Data'!D:D)</f>
        <v>2.4501386210035864E-4</v>
      </c>
      <c r="M77" s="19">
        <f>'EPA Data'!E78/SUM('EPA Data'!E:E)</f>
        <v>2.0641893126422881E-4</v>
      </c>
      <c r="N77" s="19">
        <f>'EPA Data'!F78/SUM('EPA Data'!F:F)</f>
        <v>7.3372494670622879E-5</v>
      </c>
      <c r="O77" s="19">
        <f>'EPA Data'!G78/SUM('EPA Data'!G:G)</f>
        <v>2.7124875964095358E-4</v>
      </c>
      <c r="P77" s="19">
        <f>'EPA Data'!H78/SUM('EPA Data'!H:H)</f>
        <v>7.3035637575951772E-4</v>
      </c>
      <c r="Q77" s="19">
        <f>'EPA Data'!I78/SUM('EPA Data'!I:I)</f>
        <v>5.2174056970357297E-4</v>
      </c>
      <c r="R77" s="19">
        <f>'EPA Data'!J78/SUM('EPA Data'!J:J)</f>
        <v>2.0018576445793163E-4</v>
      </c>
      <c r="S77" s="19">
        <f>'EPA Data'!K78/SUM('EPA Data'!K:K)</f>
        <v>3.3171260750847344E-4</v>
      </c>
      <c r="T77" s="19">
        <f>'EPA Data'!L78/SUM('EPA Data'!L:L)</f>
        <v>1.8486735822065956E-4</v>
      </c>
      <c r="U77" s="19">
        <f>'EPA Data'!M78/SUM('EPA Data'!M:M)</f>
        <v>8.7585426557701347E-5</v>
      </c>
      <c r="V77" s="19">
        <f>'EPA Data'!N78/SUM('EPA Data'!N:N)</f>
        <v>3.6954908400810456E-4</v>
      </c>
      <c r="W77" s="19">
        <f>'EPA Data'!O78/SUM('EPA Data'!O:O)</f>
        <v>1.3075925450089685E-4</v>
      </c>
      <c r="X77" s="19">
        <f>'EPA Data'!P78/SUM('EPA Data'!P:P)</f>
        <v>4.8163455941187939E-4</v>
      </c>
    </row>
    <row r="78" spans="1:24" x14ac:dyDescent="0.35">
      <c r="A78" s="13" t="s">
        <v>174</v>
      </c>
      <c r="B78" s="13" t="s">
        <v>156</v>
      </c>
      <c r="C78" s="18" t="s">
        <v>175</v>
      </c>
      <c r="D78" s="14">
        <f>SUMIFS('Census Data'!G:G,'Census Data'!$A:$A,$A78)/SUMIFS('Census Data'!$F:$F,'Census Data'!$A:$A,$A78)</f>
        <v>0.50253949809771914</v>
      </c>
      <c r="E78" s="16">
        <f>SUMIFS('Census Data'!H:H,'Census Data'!$A:$A,$A78)/SUMIFS('Census Data'!$F:$F,'Census Data'!$A:$A,$A78)</f>
        <v>0.49746050190228086</v>
      </c>
      <c r="F78" s="14">
        <f>SUM(SUMIFS('Census Data'!I:I,'Census Data'!$A:$A,$A78),SUMIFS('Census Data'!J:J,'Census Data'!$A:$A,$A78))/SUMIFS('Census Data'!$F:$F,'Census Data'!$A:$A,$A78)</f>
        <v>0.50126506362801504</v>
      </c>
      <c r="G78" s="14">
        <f>SUM(SUMIFS('Census Data'!K:K,'Census Data'!$A:$A,$A78),SUMIFS('Census Data'!L:L,'Census Data'!$A:$A,$A78))/SUMIFS('Census Data'!$F:$F,'Census Data'!$A:$A,$A78)</f>
        <v>9.6707086230485226E-3</v>
      </c>
      <c r="H78" s="14">
        <f>SUM(SUMIFS('Census Data'!O:O,'Census Data'!$A:$A,$A78),SUMIFS('Census Data'!P:P,'Census Data'!$A:$A,$A78))/SUMIFS('Census Data'!$F:$F,'Census Data'!$A:$A,$A78)</f>
        <v>6.4752516070993495E-3</v>
      </c>
      <c r="I78" s="16">
        <f t="shared" si="2"/>
        <v>0.48258897614183704</v>
      </c>
      <c r="J78" s="14">
        <f>SUM(SUMIFS('Census Data'!W:W,'Census Data'!$A:$A,$A78),SUMIFS('Census Data'!X:X,'Census Data'!$A:$A,$A78))/SUMIFS('Census Data'!$F:$F,'Census Data'!$A:$A,$A78)</f>
        <v>0.10203909515152651</v>
      </c>
      <c r="K78" s="16">
        <f t="shared" si="3"/>
        <v>0.89796090484847346</v>
      </c>
      <c r="L78" s="19">
        <f>'EPA Data'!D79/SUM('EPA Data'!D:D)</f>
        <v>6.1198601470198875E-5</v>
      </c>
      <c r="M78" s="19">
        <f>'EPA Data'!E79/SUM('EPA Data'!E:E)</f>
        <v>1.0708220191812693E-4</v>
      </c>
      <c r="N78" s="19">
        <f>'EPA Data'!F79/SUM('EPA Data'!F:F)</f>
        <v>6.4430586718292485E-5</v>
      </c>
      <c r="O78" s="19">
        <f>'EPA Data'!G79/SUM('EPA Data'!G:G)</f>
        <v>4.2695215446761435E-5</v>
      </c>
      <c r="P78" s="19">
        <f>'EPA Data'!H79/SUM('EPA Data'!H:H)</f>
        <v>1.3404283894302669E-4</v>
      </c>
      <c r="Q78" s="19">
        <f>'EPA Data'!I79/SUM('EPA Data'!I:I)</f>
        <v>1.0848930745471361E-4</v>
      </c>
      <c r="R78" s="19">
        <f>'EPA Data'!J79/SUM('EPA Data'!J:J)</f>
        <v>5.8456434887932588E-5</v>
      </c>
      <c r="S78" s="19">
        <f>'EPA Data'!K79/SUM('EPA Data'!K:K)</f>
        <v>7.7983067830194913E-5</v>
      </c>
      <c r="T78" s="19">
        <f>'EPA Data'!L79/SUM('EPA Data'!L:L)</f>
        <v>6.4069669028066561E-5</v>
      </c>
      <c r="U78" s="19">
        <f>'EPA Data'!M79/SUM('EPA Data'!M:M)</f>
        <v>2.0811194993232405E-5</v>
      </c>
      <c r="V78" s="19">
        <f>'EPA Data'!N79/SUM('EPA Data'!N:N)</f>
        <v>5.3398966781472585E-5</v>
      </c>
      <c r="W78" s="19">
        <f>'EPA Data'!O79/SUM('EPA Data'!O:O)</f>
        <v>2.5332069871738668E-5</v>
      </c>
      <c r="X78" s="19">
        <f>'EPA Data'!P79/SUM('EPA Data'!P:P)</f>
        <v>1.4532279586462114E-4</v>
      </c>
    </row>
    <row r="79" spans="1:24" x14ac:dyDescent="0.35">
      <c r="A79" s="13" t="s">
        <v>176</v>
      </c>
      <c r="B79" s="13" t="s">
        <v>156</v>
      </c>
      <c r="C79" s="18" t="s">
        <v>177</v>
      </c>
      <c r="D79" s="14">
        <f>SUMIFS('Census Data'!G:G,'Census Data'!$A:$A,$A79)/SUMIFS('Census Data'!$F:$F,'Census Data'!$A:$A,$A79)</f>
        <v>0.49463646513678378</v>
      </c>
      <c r="E79" s="16">
        <f>SUMIFS('Census Data'!H:H,'Census Data'!$A:$A,$A79)/SUMIFS('Census Data'!$F:$F,'Census Data'!$A:$A,$A79)</f>
        <v>0.50536353486321617</v>
      </c>
      <c r="F79" s="14">
        <f>SUM(SUMIFS('Census Data'!I:I,'Census Data'!$A:$A,$A79),SUMIFS('Census Data'!J:J,'Census Data'!$A:$A,$A79))/SUMIFS('Census Data'!$F:$F,'Census Data'!$A:$A,$A79)</f>
        <v>0.84380914958765996</v>
      </c>
      <c r="G79" s="14">
        <f>SUM(SUMIFS('Census Data'!K:K,'Census Data'!$A:$A,$A79),SUMIFS('Census Data'!L:L,'Census Data'!$A:$A,$A79))/SUMIFS('Census Data'!$F:$F,'Census Data'!$A:$A,$A79)</f>
        <v>4.3876235702271824E-2</v>
      </c>
      <c r="H79" s="14">
        <f>SUM(SUMIFS('Census Data'!O:O,'Census Data'!$A:$A,$A79),SUMIFS('Census Data'!P:P,'Census Data'!$A:$A,$A79))/SUMIFS('Census Data'!$F:$F,'Census Data'!$A:$A,$A79)</f>
        <v>3.4674895896725719E-2</v>
      </c>
      <c r="I79" s="16">
        <f t="shared" si="2"/>
        <v>7.7639718813342529E-2</v>
      </c>
      <c r="J79" s="14">
        <f>SUM(SUMIFS('Census Data'!W:W,'Census Data'!$A:$A,$A79),SUMIFS('Census Data'!X:X,'Census Data'!$A:$A,$A79))/SUMIFS('Census Data'!$F:$F,'Census Data'!$A:$A,$A79)</f>
        <v>0.3573897751177601</v>
      </c>
      <c r="K79" s="16">
        <f t="shared" si="3"/>
        <v>0.64261022488223984</v>
      </c>
      <c r="L79" s="19">
        <f>'EPA Data'!D80/SUM('EPA Data'!D:D)</f>
        <v>2.8753732295228008E-4</v>
      </c>
      <c r="M79" s="19">
        <f>'EPA Data'!E80/SUM('EPA Data'!E:E)</f>
        <v>2.9484254064149026E-4</v>
      </c>
      <c r="N79" s="19">
        <f>'EPA Data'!F80/SUM('EPA Data'!F:F)</f>
        <v>2.2600160447692978E-4</v>
      </c>
      <c r="O79" s="19">
        <f>'EPA Data'!G80/SUM('EPA Data'!G:G)</f>
        <v>7.60405012102317E-4</v>
      </c>
      <c r="P79" s="19">
        <f>'EPA Data'!H80/SUM('EPA Data'!H:H)</f>
        <v>1.0100713386813633E-3</v>
      </c>
      <c r="Q79" s="19">
        <f>'EPA Data'!I80/SUM('EPA Data'!I:I)</f>
        <v>9.4380529998778682E-4</v>
      </c>
      <c r="R79" s="19">
        <f>'EPA Data'!J80/SUM('EPA Data'!J:J)</f>
        <v>8.3453464884736739E-4</v>
      </c>
      <c r="S79" s="19">
        <f>'EPA Data'!K80/SUM('EPA Data'!K:K)</f>
        <v>4.764171046929033E-4</v>
      </c>
      <c r="T79" s="19">
        <f>'EPA Data'!L80/SUM('EPA Data'!L:L)</f>
        <v>3.8971690461466597E-4</v>
      </c>
      <c r="U79" s="19">
        <f>'EPA Data'!M80/SUM('EPA Data'!M:M)</f>
        <v>6.737713288599063E-4</v>
      </c>
      <c r="V79" s="19">
        <f>'EPA Data'!N80/SUM('EPA Data'!N:N)</f>
        <v>4.5843912477040001E-4</v>
      </c>
      <c r="W79" s="19">
        <f>'EPA Data'!O80/SUM('EPA Data'!O:O)</f>
        <v>1.9280414794563421E-4</v>
      </c>
      <c r="X79" s="19">
        <f>'EPA Data'!P80/SUM('EPA Data'!P:P)</f>
        <v>7.3226754262818554E-4</v>
      </c>
    </row>
    <row r="80" spans="1:24" x14ac:dyDescent="0.35">
      <c r="A80" s="13" t="s">
        <v>178</v>
      </c>
      <c r="B80" s="13" t="s">
        <v>156</v>
      </c>
      <c r="C80" s="18" t="s">
        <v>179</v>
      </c>
      <c r="D80" s="14">
        <f>SUMIFS('Census Data'!G:G,'Census Data'!$A:$A,$A80)/SUMIFS('Census Data'!$F:$F,'Census Data'!$A:$A,$A80)</f>
        <v>0.5225281690140845</v>
      </c>
      <c r="E80" s="16">
        <f>SUMIFS('Census Data'!H:H,'Census Data'!$A:$A,$A80)/SUMIFS('Census Data'!$F:$F,'Census Data'!$A:$A,$A80)</f>
        <v>0.4774718309859155</v>
      </c>
      <c r="F80" s="14">
        <f>SUM(SUMIFS('Census Data'!I:I,'Census Data'!$A:$A,$A80),SUMIFS('Census Data'!J:J,'Census Data'!$A:$A,$A80))/SUMIFS('Census Data'!$F:$F,'Census Data'!$A:$A,$A80)</f>
        <v>0.82081690140845065</v>
      </c>
      <c r="G80" s="14">
        <f>SUM(SUMIFS('Census Data'!K:K,'Census Data'!$A:$A,$A80),SUMIFS('Census Data'!L:L,'Census Data'!$A:$A,$A80))/SUMIFS('Census Data'!$F:$F,'Census Data'!$A:$A,$A80)</f>
        <v>5.6659624413145537E-2</v>
      </c>
      <c r="H80" s="14">
        <f>SUM(SUMIFS('Census Data'!O:O,'Census Data'!$A:$A,$A80),SUMIFS('Census Data'!P:P,'Census Data'!$A:$A,$A80))/SUMIFS('Census Data'!$F:$F,'Census Data'!$A:$A,$A80)</f>
        <v>1.9906103286384976E-2</v>
      </c>
      <c r="I80" s="16">
        <f t="shared" si="2"/>
        <v>0.10261737089201883</v>
      </c>
      <c r="J80" s="14">
        <f>SUM(SUMIFS('Census Data'!W:W,'Census Data'!$A:$A,$A80),SUMIFS('Census Data'!X:X,'Census Data'!$A:$A,$A80))/SUMIFS('Census Data'!$F:$F,'Census Data'!$A:$A,$A80)</f>
        <v>0.2857300469483568</v>
      </c>
      <c r="K80" s="16">
        <f t="shared" si="3"/>
        <v>0.7142699530516432</v>
      </c>
      <c r="L80" s="19">
        <f>'EPA Data'!D81/SUM('EPA Data'!D:D)</f>
        <v>1.5433743212271459E-4</v>
      </c>
      <c r="M80" s="19">
        <f>'EPA Data'!E81/SUM('EPA Data'!E:E)</f>
        <v>1.723991859348235E-4</v>
      </c>
      <c r="N80" s="19">
        <f>'EPA Data'!F81/SUM('EPA Data'!F:F)</f>
        <v>9.7063066866364309E-5</v>
      </c>
      <c r="O80" s="19">
        <f>'EPA Data'!G81/SUM('EPA Data'!G:G)</f>
        <v>3.2784274294220614E-4</v>
      </c>
      <c r="P80" s="19">
        <f>'EPA Data'!H81/SUM('EPA Data'!H:H)</f>
        <v>5.4153597370369948E-4</v>
      </c>
      <c r="Q80" s="19">
        <f>'EPA Data'!I81/SUM('EPA Data'!I:I)</f>
        <v>3.6564217999177388E-4</v>
      </c>
      <c r="R80" s="19">
        <f>'EPA Data'!J81/SUM('EPA Data'!J:J)</f>
        <v>5.1479023571566367E-4</v>
      </c>
      <c r="S80" s="19">
        <f>'EPA Data'!K81/SUM('EPA Data'!K:K)</f>
        <v>2.2163987620868209E-4</v>
      </c>
      <c r="T80" s="19">
        <f>'EPA Data'!L81/SUM('EPA Data'!L:L)</f>
        <v>1.6225557129730597E-4</v>
      </c>
      <c r="U80" s="19">
        <f>'EPA Data'!M81/SUM('EPA Data'!M:M)</f>
        <v>1.5707987377394379E-4</v>
      </c>
      <c r="V80" s="19">
        <f>'EPA Data'!N81/SUM('EPA Data'!N:N)</f>
        <v>2.2384098711041256E-4</v>
      </c>
      <c r="W80" s="19">
        <f>'EPA Data'!O81/SUM('EPA Data'!O:O)</f>
        <v>7.0163106434732812E-5</v>
      </c>
      <c r="X80" s="19">
        <f>'EPA Data'!P81/SUM('EPA Data'!P:P)</f>
        <v>3.8152705263827622E-4</v>
      </c>
    </row>
    <row r="81" spans="1:24" x14ac:dyDescent="0.35">
      <c r="A81" s="13" t="s">
        <v>180</v>
      </c>
      <c r="B81" s="13" t="s">
        <v>156</v>
      </c>
      <c r="C81" s="18" t="s">
        <v>181</v>
      </c>
      <c r="D81" s="14">
        <f>SUMIFS('Census Data'!G:G,'Census Data'!$A:$A,$A81)/SUMIFS('Census Data'!$F:$F,'Census Data'!$A:$A,$A81)</f>
        <v>0.48523118234454982</v>
      </c>
      <c r="E81" s="16">
        <f>SUMIFS('Census Data'!H:H,'Census Data'!$A:$A,$A81)/SUMIFS('Census Data'!$F:$F,'Census Data'!$A:$A,$A81)</f>
        <v>0.51476881765545024</v>
      </c>
      <c r="F81" s="14">
        <f>SUM(SUMIFS('Census Data'!I:I,'Census Data'!$A:$A,$A81),SUMIFS('Census Data'!J:J,'Census Data'!$A:$A,$A81))/SUMIFS('Census Data'!$F:$F,'Census Data'!$A:$A,$A81)</f>
        <v>0.95636485692707895</v>
      </c>
      <c r="G81" s="14">
        <f>SUM(SUMIFS('Census Data'!K:K,'Census Data'!$A:$A,$A81),SUMIFS('Census Data'!L:L,'Census Data'!$A:$A,$A81))/SUMIFS('Census Data'!$F:$F,'Census Data'!$A:$A,$A81)</f>
        <v>1.0258454308970379E-2</v>
      </c>
      <c r="H81" s="14">
        <f>SUM(SUMIFS('Census Data'!O:O,'Census Data'!$A:$A,$A81),SUMIFS('Census Data'!P:P,'Census Data'!$A:$A,$A81))/SUMIFS('Census Data'!$F:$F,'Census Data'!$A:$A,$A81)</f>
        <v>7.9088696819669384E-3</v>
      </c>
      <c r="I81" s="16">
        <f t="shared" si="2"/>
        <v>2.54678190819837E-2</v>
      </c>
      <c r="J81" s="14">
        <f>SUM(SUMIFS('Census Data'!W:W,'Census Data'!$A:$A,$A81),SUMIFS('Census Data'!X:X,'Census Data'!$A:$A,$A81))/SUMIFS('Census Data'!$F:$F,'Census Data'!$A:$A,$A81)</f>
        <v>0.83139632457833346</v>
      </c>
      <c r="K81" s="16">
        <f t="shared" si="3"/>
        <v>0.16860367542166654</v>
      </c>
      <c r="L81" s="19">
        <f>'EPA Data'!D82/SUM('EPA Data'!D:D)</f>
        <v>6.9406224004822091E-6</v>
      </c>
      <c r="M81" s="19">
        <f>'EPA Data'!E82/SUM('EPA Data'!E:E)</f>
        <v>8.7328879646522304E-6</v>
      </c>
      <c r="N81" s="19">
        <f>'EPA Data'!F82/SUM('EPA Data'!F:F)</f>
        <v>8.8376587295682225E-6</v>
      </c>
      <c r="O81" s="19">
        <f>'EPA Data'!G82/SUM('EPA Data'!G:G)</f>
        <v>1.3936973748997945E-5</v>
      </c>
      <c r="P81" s="19">
        <f>'EPA Data'!H82/SUM('EPA Data'!H:H)</f>
        <v>2.548017053820169E-5</v>
      </c>
      <c r="Q81" s="19">
        <f>'EPA Data'!I82/SUM('EPA Data'!I:I)</f>
        <v>2.5488747653851424E-5</v>
      </c>
      <c r="R81" s="19">
        <f>'EPA Data'!J82/SUM('EPA Data'!J:J)</f>
        <v>1.3272179727901923E-5</v>
      </c>
      <c r="S81" s="19">
        <f>'EPA Data'!K82/SUM('EPA Data'!K:K)</f>
        <v>1.392439076698988E-5</v>
      </c>
      <c r="T81" s="19">
        <f>'EPA Data'!L82/SUM('EPA Data'!L:L)</f>
        <v>1.3415431668950618E-5</v>
      </c>
      <c r="U81" s="19">
        <f>'EPA Data'!M82/SUM('EPA Data'!M:M)</f>
        <v>1.1284782277652057E-5</v>
      </c>
      <c r="V81" s="19">
        <f>'EPA Data'!N82/SUM('EPA Data'!N:N)</f>
        <v>1.1120575953173458E-5</v>
      </c>
      <c r="W81" s="19">
        <f>'EPA Data'!O82/SUM('EPA Data'!O:O)</f>
        <v>5.4042570402719536E-6</v>
      </c>
      <c r="X81" s="19">
        <f>'EPA Data'!P82/SUM('EPA Data'!P:P)</f>
        <v>2.2300829929413729E-5</v>
      </c>
    </row>
    <row r="82" spans="1:24" x14ac:dyDescent="0.35">
      <c r="A82" s="13" t="s">
        <v>182</v>
      </c>
      <c r="B82" s="13" t="s">
        <v>156</v>
      </c>
      <c r="C82" s="18" t="s">
        <v>183</v>
      </c>
      <c r="D82" s="14">
        <f>SUMIFS('Census Data'!G:G,'Census Data'!$A:$A,$A82)/SUMIFS('Census Data'!$F:$F,'Census Data'!$A:$A,$A82)</f>
        <v>0.49227805766055627</v>
      </c>
      <c r="E82" s="16">
        <f>SUMIFS('Census Data'!H:H,'Census Data'!$A:$A,$A82)/SUMIFS('Census Data'!$F:$F,'Census Data'!$A:$A,$A82)</f>
        <v>0.50772194233944368</v>
      </c>
      <c r="F82" s="14">
        <f>SUM(SUMIFS('Census Data'!I:I,'Census Data'!$A:$A,$A82),SUMIFS('Census Data'!J:J,'Census Data'!$A:$A,$A82))/SUMIFS('Census Data'!$F:$F,'Census Data'!$A:$A,$A82)</f>
        <v>0.93117564878709624</v>
      </c>
      <c r="G82" s="14">
        <f>SUM(SUMIFS('Census Data'!K:K,'Census Data'!$A:$A,$A82),SUMIFS('Census Data'!L:L,'Census Data'!$A:$A,$A82))/SUMIFS('Census Data'!$F:$F,'Census Data'!$A:$A,$A82)</f>
        <v>9.4111172261970282E-3</v>
      </c>
      <c r="H82" s="14">
        <f>SUM(SUMIFS('Census Data'!O:O,'Census Data'!$A:$A,$A82),SUMIFS('Census Data'!P:P,'Census Data'!$A:$A,$A82))/SUMIFS('Census Data'!$F:$F,'Census Data'!$A:$A,$A82)</f>
        <v>1.2717497142373312E-2</v>
      </c>
      <c r="I82" s="16">
        <f t="shared" si="2"/>
        <v>4.6695736844333369E-2</v>
      </c>
      <c r="J82" s="14">
        <f>SUM(SUMIFS('Census Data'!W:W,'Census Data'!$A:$A,$A82),SUMIFS('Census Data'!X:X,'Census Data'!$A:$A,$A82))/SUMIFS('Census Data'!$F:$F,'Census Data'!$A:$A,$A82)</f>
        <v>0.14567122475763092</v>
      </c>
      <c r="K82" s="16">
        <f t="shared" si="3"/>
        <v>0.85432877524236905</v>
      </c>
      <c r="L82" s="19">
        <f>'EPA Data'!D83/SUM('EPA Data'!D:D)</f>
        <v>1.6359965108753112E-4</v>
      </c>
      <c r="M82" s="19">
        <f>'EPA Data'!E83/SUM('EPA Data'!E:E)</f>
        <v>2.3826951069379017E-4</v>
      </c>
      <c r="N82" s="19">
        <f>'EPA Data'!F83/SUM('EPA Data'!F:F)</f>
        <v>8.952344506734904E-5</v>
      </c>
      <c r="O82" s="19">
        <f>'EPA Data'!G83/SUM('EPA Data'!G:G)</f>
        <v>3.1190519873600022E-4</v>
      </c>
      <c r="P82" s="19">
        <f>'EPA Data'!H83/SUM('EPA Data'!H:H)</f>
        <v>7.7640287586917497E-4</v>
      </c>
      <c r="Q82" s="19">
        <f>'EPA Data'!I83/SUM('EPA Data'!I:I)</f>
        <v>4.6112056890416383E-4</v>
      </c>
      <c r="R82" s="19">
        <f>'EPA Data'!J83/SUM('EPA Data'!J:J)</f>
        <v>3.5904520620401041E-4</v>
      </c>
      <c r="S82" s="19">
        <f>'EPA Data'!K83/SUM('EPA Data'!K:K)</f>
        <v>3.1134265726406163E-4</v>
      </c>
      <c r="T82" s="19">
        <f>'EPA Data'!L83/SUM('EPA Data'!L:L)</f>
        <v>1.7888049829344689E-4</v>
      </c>
      <c r="U82" s="19">
        <f>'EPA Data'!M83/SUM('EPA Data'!M:M)</f>
        <v>1.5016591966418536E-4</v>
      </c>
      <c r="V82" s="19">
        <f>'EPA Data'!N83/SUM('EPA Data'!N:N)</f>
        <v>3.2027647995420586E-4</v>
      </c>
      <c r="W82" s="19">
        <f>'EPA Data'!O83/SUM('EPA Data'!O:O)</f>
        <v>1.0066961364723122E-4</v>
      </c>
      <c r="X82" s="19">
        <f>'EPA Data'!P83/SUM('EPA Data'!P:P)</f>
        <v>5.0004605025697597E-4</v>
      </c>
    </row>
    <row r="83" spans="1:24" x14ac:dyDescent="0.35">
      <c r="A83" s="13" t="s">
        <v>184</v>
      </c>
      <c r="B83" s="13" t="s">
        <v>156</v>
      </c>
      <c r="C83" s="18" t="s">
        <v>185</v>
      </c>
      <c r="D83" s="14">
        <f>SUMIFS('Census Data'!G:G,'Census Data'!$A:$A,$A83)/SUMIFS('Census Data'!$F:$F,'Census Data'!$A:$A,$A83)</f>
        <v>0.5175608042848362</v>
      </c>
      <c r="E83" s="16">
        <f>SUMIFS('Census Data'!H:H,'Census Data'!$A:$A,$A83)/SUMIFS('Census Data'!$F:$F,'Census Data'!$A:$A,$A83)</f>
        <v>0.48243919571516375</v>
      </c>
      <c r="F83" s="14">
        <f>SUM(SUMIFS('Census Data'!I:I,'Census Data'!$A:$A,$A83),SUMIFS('Census Data'!J:J,'Census Data'!$A:$A,$A83))/SUMIFS('Census Data'!$F:$F,'Census Data'!$A:$A,$A83)</f>
        <v>0.90971307596999051</v>
      </c>
      <c r="G83" s="14">
        <f>SUM(SUMIFS('Census Data'!K:K,'Census Data'!$A:$A,$A83),SUMIFS('Census Data'!L:L,'Census Data'!$A:$A,$A83))/SUMIFS('Census Data'!$F:$F,'Census Data'!$A:$A,$A83)</f>
        <v>2.6975346581984565E-2</v>
      </c>
      <c r="H83" s="14">
        <f>SUM(SUMIFS('Census Data'!O:O,'Census Data'!$A:$A,$A83),SUMIFS('Census Data'!P:P,'Census Data'!$A:$A,$A83))/SUMIFS('Census Data'!$F:$F,'Census Data'!$A:$A,$A83)</f>
        <v>1.5877893874206104E-2</v>
      </c>
      <c r="I83" s="16">
        <f t="shared" si="2"/>
        <v>4.743368357381883E-2</v>
      </c>
      <c r="J83" s="14">
        <f>SUM(SUMIFS('Census Data'!W:W,'Census Data'!$A:$A,$A83),SUMIFS('Census Data'!X:X,'Census Data'!$A:$A,$A83))/SUMIFS('Census Data'!$F:$F,'Census Data'!$A:$A,$A83)</f>
        <v>0.63767670559311618</v>
      </c>
      <c r="K83" s="16">
        <f t="shared" si="3"/>
        <v>0.36232329440688382</v>
      </c>
      <c r="L83" s="19">
        <f>'EPA Data'!D84/SUM('EPA Data'!D:D)</f>
        <v>6.3960013119555807E-5</v>
      </c>
      <c r="M83" s="19">
        <f>'EPA Data'!E84/SUM('EPA Data'!E:E)</f>
        <v>5.5387523739817815E-5</v>
      </c>
      <c r="N83" s="19">
        <f>'EPA Data'!F84/SUM('EPA Data'!F:F)</f>
        <v>2.4720528752907094E-5</v>
      </c>
      <c r="O83" s="19">
        <f>'EPA Data'!G84/SUM('EPA Data'!G:G)</f>
        <v>1.3262663012249398E-4</v>
      </c>
      <c r="P83" s="19">
        <f>'EPA Data'!H84/SUM('EPA Data'!H:H)</f>
        <v>2.4352380476667126E-4</v>
      </c>
      <c r="Q83" s="19">
        <f>'EPA Data'!I84/SUM('EPA Data'!I:I)</f>
        <v>2.1422078251557482E-4</v>
      </c>
      <c r="R83" s="19">
        <f>'EPA Data'!J84/SUM('EPA Data'!J:J)</f>
        <v>9.9135315376892955E-5</v>
      </c>
      <c r="S83" s="19">
        <f>'EPA Data'!K84/SUM('EPA Data'!K:K)</f>
        <v>8.606149725503305E-5</v>
      </c>
      <c r="T83" s="19">
        <f>'EPA Data'!L84/SUM('EPA Data'!L:L)</f>
        <v>6.1333497215664045E-5</v>
      </c>
      <c r="U83" s="19">
        <f>'EPA Data'!M84/SUM('EPA Data'!M:M)</f>
        <v>4.3844683258459186E-5</v>
      </c>
      <c r="V83" s="19">
        <f>'EPA Data'!N84/SUM('EPA Data'!N:N)</f>
        <v>1.0650677199670951E-4</v>
      </c>
      <c r="W83" s="19">
        <f>'EPA Data'!O84/SUM('EPA Data'!O:O)</f>
        <v>4.7985941745126518E-5</v>
      </c>
      <c r="X83" s="19">
        <f>'EPA Data'!P84/SUM('EPA Data'!P:P)</f>
        <v>1.6354355435462589E-4</v>
      </c>
    </row>
    <row r="84" spans="1:24" x14ac:dyDescent="0.35">
      <c r="A84" s="13" t="s">
        <v>186</v>
      </c>
      <c r="B84" s="13" t="s">
        <v>187</v>
      </c>
      <c r="C84" s="18" t="s">
        <v>187</v>
      </c>
      <c r="D84" s="14">
        <f>SUMIFS('Census Data'!G:G,'Census Data'!$A:$A,$A84)/SUMIFS('Census Data'!$F:$F,'Census Data'!$A:$A,$A84)</f>
        <v>0.48693725215768602</v>
      </c>
      <c r="E84" s="16">
        <f>SUMIFS('Census Data'!H:H,'Census Data'!$A:$A,$A84)/SUMIFS('Census Data'!$F:$F,'Census Data'!$A:$A,$A84)</f>
        <v>0.51306274784231398</v>
      </c>
      <c r="F84" s="14">
        <f>SUM(SUMIFS('Census Data'!I:I,'Census Data'!$A:$A,$A84),SUMIFS('Census Data'!J:J,'Census Data'!$A:$A,$A84))/SUMIFS('Census Data'!$F:$F,'Census Data'!$A:$A,$A84)</f>
        <v>0.71081175647305805</v>
      </c>
      <c r="G84" s="14">
        <f>SUM(SUMIFS('Census Data'!K:K,'Census Data'!$A:$A,$A84),SUMIFS('Census Data'!L:L,'Census Data'!$A:$A,$A84))/SUMIFS('Census Data'!$F:$F,'Census Data'!$A:$A,$A84)</f>
        <v>0.25495684627944948</v>
      </c>
      <c r="H84" s="14">
        <f>SUM(SUMIFS('Census Data'!O:O,'Census Data'!$A:$A,$A84),SUMIFS('Census Data'!P:P,'Census Data'!$A:$A,$A84))/SUMIFS('Census Data'!$F:$F,'Census Data'!$A:$A,$A84)</f>
        <v>7.4644273384651275E-3</v>
      </c>
      <c r="I84" s="16">
        <f t="shared" si="2"/>
        <v>2.6766969909027383E-2</v>
      </c>
      <c r="J84" s="14">
        <f>SUM(SUMIFS('Census Data'!W:W,'Census Data'!$A:$A,$A84),SUMIFS('Census Data'!X:X,'Census Data'!$A:$A,$A84))/SUMIFS('Census Data'!$F:$F,'Census Data'!$A:$A,$A84)</f>
        <v>3.7846979239561464E-2</v>
      </c>
      <c r="K84" s="16">
        <f t="shared" si="3"/>
        <v>0.96215302076043852</v>
      </c>
      <c r="L84" s="19">
        <f>'EPA Data'!D85/SUM('EPA Data'!D:D)</f>
        <v>4.9804479357742227E-5</v>
      </c>
      <c r="M84" s="19">
        <f>'EPA Data'!E85/SUM('EPA Data'!E:E)</f>
        <v>8.7021987371943069E-5</v>
      </c>
      <c r="N84" s="19">
        <f>'EPA Data'!F85/SUM('EPA Data'!F:F)</f>
        <v>1.1634957330945826E-4</v>
      </c>
      <c r="O84" s="19">
        <f>'EPA Data'!G85/SUM('EPA Data'!G:G)</f>
        <v>3.0683762243103662E-5</v>
      </c>
      <c r="P84" s="19">
        <f>'EPA Data'!H85/SUM('EPA Data'!H:H)</f>
        <v>7.1228508922426529E-5</v>
      </c>
      <c r="Q84" s="19">
        <f>'EPA Data'!I85/SUM('EPA Data'!I:I)</f>
        <v>5.3681779827716314E-5</v>
      </c>
      <c r="R84" s="19">
        <f>'EPA Data'!J85/SUM('EPA Data'!J:J)</f>
        <v>5.9665370935288838E-5</v>
      </c>
      <c r="S84" s="19">
        <f>'EPA Data'!K85/SUM('EPA Data'!K:K)</f>
        <v>1.2435966699779496E-4</v>
      </c>
      <c r="T84" s="19">
        <f>'EPA Data'!L85/SUM('EPA Data'!L:L)</f>
        <v>1.1234727161085398E-4</v>
      </c>
      <c r="U84" s="19">
        <f>'EPA Data'!M85/SUM('EPA Data'!M:M)</f>
        <v>1.9085229786940572E-5</v>
      </c>
      <c r="V84" s="19">
        <f>'EPA Data'!N85/SUM('EPA Data'!N:N)</f>
        <v>3.9086636543340625E-5</v>
      </c>
      <c r="W84" s="19">
        <f>'EPA Data'!O85/SUM('EPA Data'!O:O)</f>
        <v>5.5067118659630095E-5</v>
      </c>
      <c r="X84" s="19">
        <f>'EPA Data'!P85/SUM('EPA Data'!P:P)</f>
        <v>1.2959142391141763E-4</v>
      </c>
    </row>
    <row r="85" spans="1:24" x14ac:dyDescent="0.35">
      <c r="A85" s="13" t="s">
        <v>188</v>
      </c>
      <c r="B85" s="13" t="s">
        <v>187</v>
      </c>
      <c r="C85" s="18" t="s">
        <v>189</v>
      </c>
      <c r="D85" s="14">
        <f>SUMIFS('Census Data'!G:G,'Census Data'!$A:$A,$A85)/SUMIFS('Census Data'!$F:$F,'Census Data'!$A:$A,$A85)</f>
        <v>0.48494070731451361</v>
      </c>
      <c r="E85" s="16">
        <f>SUMIFS('Census Data'!H:H,'Census Data'!$A:$A,$A85)/SUMIFS('Census Data'!$F:$F,'Census Data'!$A:$A,$A85)</f>
        <v>0.51505929268548645</v>
      </c>
      <c r="F85" s="14">
        <f>SUM(SUMIFS('Census Data'!I:I,'Census Data'!$A:$A,$A85),SUMIFS('Census Data'!J:J,'Census Data'!$A:$A,$A85))/SUMIFS('Census Data'!$F:$F,'Census Data'!$A:$A,$A85)</f>
        <v>0.72725364676251447</v>
      </c>
      <c r="G85" s="14">
        <f>SUM(SUMIFS('Census Data'!K:K,'Census Data'!$A:$A,$A85),SUMIFS('Census Data'!L:L,'Census Data'!$A:$A,$A85))/SUMIFS('Census Data'!$F:$F,'Census Data'!$A:$A,$A85)</f>
        <v>0.24530380942386398</v>
      </c>
      <c r="H85" s="14">
        <f>SUM(SUMIFS('Census Data'!O:O,'Census Data'!$A:$A,$A85),SUMIFS('Census Data'!P:P,'Census Data'!$A:$A,$A85))/SUMIFS('Census Data'!$F:$F,'Census Data'!$A:$A,$A85)</f>
        <v>3.2007555882044287E-3</v>
      </c>
      <c r="I85" s="16">
        <f t="shared" si="2"/>
        <v>2.4241788225417116E-2</v>
      </c>
      <c r="J85" s="14">
        <f>SUM(SUMIFS('Census Data'!W:W,'Census Data'!$A:$A,$A85),SUMIFS('Census Data'!X:X,'Census Data'!$A:$A,$A85))/SUMIFS('Census Data'!$F:$F,'Census Data'!$A:$A,$A85)</f>
        <v>5.9555042501836498E-2</v>
      </c>
      <c r="K85" s="16">
        <f t="shared" si="3"/>
        <v>0.94044495749816348</v>
      </c>
      <c r="L85" s="19">
        <f>'EPA Data'!D86/SUM('EPA Data'!D:D)</f>
        <v>7.6263011337921634E-5</v>
      </c>
      <c r="M85" s="19">
        <f>'EPA Data'!E86/SUM('EPA Data'!E:E)</f>
        <v>7.8610747137493008E-5</v>
      </c>
      <c r="N85" s="19">
        <f>'EPA Data'!F86/SUM('EPA Data'!F:F)</f>
        <v>1.2447819863353849E-4</v>
      </c>
      <c r="O85" s="19">
        <f>'EPA Data'!G86/SUM('EPA Data'!G:G)</f>
        <v>2.8755671600337675E-5</v>
      </c>
      <c r="P85" s="19">
        <f>'EPA Data'!H86/SUM('EPA Data'!H:H)</f>
        <v>6.1501895167377066E-5</v>
      </c>
      <c r="Q85" s="19">
        <f>'EPA Data'!I86/SUM('EPA Data'!I:I)</f>
        <v>6.20013143627915E-5</v>
      </c>
      <c r="R85" s="19">
        <f>'EPA Data'!J86/SUM('EPA Data'!J:J)</f>
        <v>6.9002660654083416E-5</v>
      </c>
      <c r="S85" s="19">
        <f>'EPA Data'!K86/SUM('EPA Data'!K:K)</f>
        <v>1.6086506129442347E-4</v>
      </c>
      <c r="T85" s="19">
        <f>'EPA Data'!L86/SUM('EPA Data'!L:L)</f>
        <v>1.4280640767878834E-4</v>
      </c>
      <c r="U85" s="19">
        <f>'EPA Data'!M86/SUM('EPA Data'!M:M)</f>
        <v>1.8289189478740288E-5</v>
      </c>
      <c r="V85" s="19">
        <f>'EPA Data'!N86/SUM('EPA Data'!N:N)</f>
        <v>3.0382634073323416E-5</v>
      </c>
      <c r="W85" s="19">
        <f>'EPA Data'!O86/SUM('EPA Data'!O:O)</f>
        <v>5.4287194122786629E-5</v>
      </c>
      <c r="X85" s="19">
        <f>'EPA Data'!P86/SUM('EPA Data'!P:P)</f>
        <v>1.0717597183128933E-4</v>
      </c>
    </row>
    <row r="86" spans="1:24" x14ac:dyDescent="0.35">
      <c r="A86" s="13" t="s">
        <v>190</v>
      </c>
      <c r="B86" s="13" t="s">
        <v>187</v>
      </c>
      <c r="C86" s="18" t="s">
        <v>191</v>
      </c>
      <c r="D86" s="14">
        <f>SUMIFS('Census Data'!G:G,'Census Data'!$A:$A,$A86)/SUMIFS('Census Data'!$F:$F,'Census Data'!$A:$A,$A86)</f>
        <v>0.4877726530220044</v>
      </c>
      <c r="E86" s="16">
        <f>SUMIFS('Census Data'!H:H,'Census Data'!$A:$A,$A86)/SUMIFS('Census Data'!$F:$F,'Census Data'!$A:$A,$A86)</f>
        <v>0.51222734697799555</v>
      </c>
      <c r="F86" s="14">
        <f>SUM(SUMIFS('Census Data'!I:I,'Census Data'!$A:$A,$A86),SUMIFS('Census Data'!J:J,'Census Data'!$A:$A,$A86))/SUMIFS('Census Data'!$F:$F,'Census Data'!$A:$A,$A86)</f>
        <v>0.96326991448063803</v>
      </c>
      <c r="G86" s="14">
        <f>SUM(SUMIFS('Census Data'!K:K,'Census Data'!$A:$A,$A86),SUMIFS('Census Data'!L:L,'Census Data'!$A:$A,$A86))/SUMIFS('Census Data'!$F:$F,'Census Data'!$A:$A,$A86)</f>
        <v>5.4770827327760164E-3</v>
      </c>
      <c r="H86" s="14">
        <f>SUM(SUMIFS('Census Data'!O:O,'Census Data'!$A:$A,$A86),SUMIFS('Census Data'!P:P,'Census Data'!$A:$A,$A86))/SUMIFS('Census Data'!$F:$F,'Census Data'!$A:$A,$A86)</f>
        <v>5.4770827327760164E-3</v>
      </c>
      <c r="I86" s="16">
        <f t="shared" si="2"/>
        <v>2.5775920053809909E-2</v>
      </c>
      <c r="J86" s="14">
        <f>SUM(SUMIFS('Census Data'!W:W,'Census Data'!$A:$A,$A86),SUMIFS('Census Data'!X:X,'Census Data'!$A:$A,$A86))/SUMIFS('Census Data'!$F:$F,'Census Data'!$A:$A,$A86)</f>
        <v>2.5703853175747093E-2</v>
      </c>
      <c r="K86" s="16">
        <f t="shared" si="3"/>
        <v>0.97429614682425292</v>
      </c>
      <c r="L86" s="19">
        <f>'EPA Data'!D87/SUM('EPA Data'!D:D)</f>
        <v>1.4448374940441455E-4</v>
      </c>
      <c r="M86" s="19">
        <f>'EPA Data'!E87/SUM('EPA Data'!E:E)</f>
        <v>3.4175181312094016E-4</v>
      </c>
      <c r="N86" s="19">
        <f>'EPA Data'!F87/SUM('EPA Data'!F:F)</f>
        <v>4.4183547585521061E-4</v>
      </c>
      <c r="O86" s="19">
        <f>'EPA Data'!G87/SUM('EPA Data'!G:G)</f>
        <v>9.2117805324727639E-5</v>
      </c>
      <c r="P86" s="19">
        <f>'EPA Data'!H87/SUM('EPA Data'!H:H)</f>
        <v>2.4364349208185271E-4</v>
      </c>
      <c r="Q86" s="19">
        <f>'EPA Data'!I87/SUM('EPA Data'!I:I)</f>
        <v>1.6485572251768421E-4</v>
      </c>
      <c r="R86" s="19">
        <f>'EPA Data'!J87/SUM('EPA Data'!J:J)</f>
        <v>1.6063402718187204E-4</v>
      </c>
      <c r="S86" s="19">
        <f>'EPA Data'!K87/SUM('EPA Data'!K:K)</f>
        <v>3.62484959424476E-4</v>
      </c>
      <c r="T86" s="19">
        <f>'EPA Data'!L87/SUM('EPA Data'!L:L)</f>
        <v>3.0628997270653853E-4</v>
      </c>
      <c r="U86" s="19">
        <f>'EPA Data'!M87/SUM('EPA Data'!M:M)</f>
        <v>9.6153008064604105E-5</v>
      </c>
      <c r="V86" s="19">
        <f>'EPA Data'!N87/SUM('EPA Data'!N:N)</f>
        <v>1.4343635372878627E-4</v>
      </c>
      <c r="W86" s="19">
        <f>'EPA Data'!O87/SUM('EPA Data'!O:O)</f>
        <v>1.8902899807880227E-4</v>
      </c>
      <c r="X86" s="19">
        <f>'EPA Data'!P87/SUM('EPA Data'!P:P)</f>
        <v>4.7329416340005599E-4</v>
      </c>
    </row>
    <row r="87" spans="1:24" x14ac:dyDescent="0.35">
      <c r="A87" s="13" t="s">
        <v>192</v>
      </c>
      <c r="B87" s="13" t="s">
        <v>187</v>
      </c>
      <c r="C87" s="18" t="s">
        <v>193</v>
      </c>
      <c r="D87" s="14">
        <f>SUMIFS('Census Data'!G:G,'Census Data'!$A:$A,$A87)/SUMIFS('Census Data'!$F:$F,'Census Data'!$A:$A,$A87)</f>
        <v>0.50184286417668988</v>
      </c>
      <c r="E87" s="16">
        <f>SUMIFS('Census Data'!H:H,'Census Data'!$A:$A,$A87)/SUMIFS('Census Data'!$F:$F,'Census Data'!$A:$A,$A87)</f>
        <v>0.49815713582331012</v>
      </c>
      <c r="F87" s="14">
        <f>SUM(SUMIFS('Census Data'!I:I,'Census Data'!$A:$A,$A87),SUMIFS('Census Data'!J:J,'Census Data'!$A:$A,$A87))/SUMIFS('Census Data'!$F:$F,'Census Data'!$A:$A,$A87)</f>
        <v>0.87963002039811489</v>
      </c>
      <c r="G87" s="14">
        <f>SUM(SUMIFS('Census Data'!K:K,'Census Data'!$A:$A,$A87),SUMIFS('Census Data'!L:L,'Census Data'!$A:$A,$A87))/SUMIFS('Census Data'!$F:$F,'Census Data'!$A:$A,$A87)</f>
        <v>2.1273827108391364E-2</v>
      </c>
      <c r="H87" s="14">
        <f>SUM(SUMIFS('Census Data'!O:O,'Census Data'!$A:$A,$A87),SUMIFS('Census Data'!P:P,'Census Data'!$A:$A,$A87))/SUMIFS('Census Data'!$F:$F,'Census Data'!$A:$A,$A87)</f>
        <v>4.5329535063656189E-2</v>
      </c>
      <c r="I87" s="16">
        <f t="shared" si="2"/>
        <v>5.3766617429837571E-2</v>
      </c>
      <c r="J87" s="14">
        <f>SUM(SUMIFS('Census Data'!W:W,'Census Data'!$A:$A,$A87),SUMIFS('Census Data'!X:X,'Census Data'!$A:$A,$A87))/SUMIFS('Census Data'!$F:$F,'Census Data'!$A:$A,$A87)</f>
        <v>0.17751987057747767</v>
      </c>
      <c r="K87" s="16">
        <f t="shared" si="3"/>
        <v>0.82248012942252235</v>
      </c>
      <c r="L87" s="19">
        <f>'EPA Data'!D88/SUM('EPA Data'!D:D)</f>
        <v>4.5763134927450928E-4</v>
      </c>
      <c r="M87" s="19">
        <f>'EPA Data'!E88/SUM('EPA Data'!E:E)</f>
        <v>1.1292967793017038E-3</v>
      </c>
      <c r="N87" s="19">
        <f>'EPA Data'!F88/SUM('EPA Data'!F:F)</f>
        <v>1.2117236379207111E-3</v>
      </c>
      <c r="O87" s="19">
        <f>'EPA Data'!G88/SUM('EPA Data'!G:G)</f>
        <v>3.959296946984581E-4</v>
      </c>
      <c r="P87" s="19">
        <f>'EPA Data'!H88/SUM('EPA Data'!H:H)</f>
        <v>6.9756680166780424E-4</v>
      </c>
      <c r="Q87" s="19">
        <f>'EPA Data'!I88/SUM('EPA Data'!I:I)</f>
        <v>4.8723225995424155E-4</v>
      </c>
      <c r="R87" s="19">
        <f>'EPA Data'!J88/SUM('EPA Data'!J:J)</f>
        <v>8.5097483048544962E-4</v>
      </c>
      <c r="S87" s="19">
        <f>'EPA Data'!K88/SUM('EPA Data'!K:K)</f>
        <v>1.1236954037798527E-3</v>
      </c>
      <c r="T87" s="19">
        <f>'EPA Data'!L88/SUM('EPA Data'!L:L)</f>
        <v>7.9853202310198172E-4</v>
      </c>
      <c r="U87" s="19">
        <f>'EPA Data'!M88/SUM('EPA Data'!M:M)</f>
        <v>3.1206461380131368E-4</v>
      </c>
      <c r="V87" s="19">
        <f>'EPA Data'!N88/SUM('EPA Data'!N:N)</f>
        <v>4.0338563740778273E-4</v>
      </c>
      <c r="W87" s="19">
        <f>'EPA Data'!O88/SUM('EPA Data'!O:O)</f>
        <v>4.1888011404182221E-4</v>
      </c>
      <c r="X87" s="19">
        <f>'EPA Data'!P88/SUM('EPA Data'!P:P)</f>
        <v>1.3914661741919834E-3</v>
      </c>
    </row>
    <row r="88" spans="1:24" x14ac:dyDescent="0.35">
      <c r="A88" s="13" t="s">
        <v>194</v>
      </c>
      <c r="B88" s="13" t="s">
        <v>187</v>
      </c>
      <c r="C88" s="18" t="s">
        <v>195</v>
      </c>
      <c r="D88" s="14">
        <f>SUMIFS('Census Data'!G:G,'Census Data'!$A:$A,$A88)/SUMIFS('Census Data'!$F:$F,'Census Data'!$A:$A,$A88)</f>
        <v>0.49656113683196401</v>
      </c>
      <c r="E88" s="16">
        <f>SUMIFS('Census Data'!H:H,'Census Data'!$A:$A,$A88)/SUMIFS('Census Data'!$F:$F,'Census Data'!$A:$A,$A88)</f>
        <v>0.50343886316803599</v>
      </c>
      <c r="F88" s="14">
        <f>SUM(SUMIFS('Census Data'!I:I,'Census Data'!$A:$A,$A88),SUMIFS('Census Data'!J:J,'Census Data'!$A:$A,$A88))/SUMIFS('Census Data'!$F:$F,'Census Data'!$A:$A,$A88)</f>
        <v>0.95766317874060003</v>
      </c>
      <c r="G88" s="14">
        <f>SUM(SUMIFS('Census Data'!K:K,'Census Data'!$A:$A,$A88),SUMIFS('Census Data'!L:L,'Census Data'!$A:$A,$A88))/SUMIFS('Census Data'!$F:$F,'Census Data'!$A:$A,$A88)</f>
        <v>5.1382235662482938E-3</v>
      </c>
      <c r="H88" s="14">
        <f>SUM(SUMIFS('Census Data'!O:O,'Census Data'!$A:$A,$A88),SUMIFS('Census Data'!P:P,'Census Data'!$A:$A,$A88))/SUMIFS('Census Data'!$F:$F,'Census Data'!$A:$A,$A88)</f>
        <v>6.5565873631814164E-3</v>
      </c>
      <c r="I88" s="16">
        <f t="shared" si="2"/>
        <v>3.0642010329970271E-2</v>
      </c>
      <c r="J88" s="14">
        <f>SUM(SUMIFS('Census Data'!W:W,'Census Data'!$A:$A,$A88),SUMIFS('Census Data'!X:X,'Census Data'!$A:$A,$A88))/SUMIFS('Census Data'!$F:$F,'Census Data'!$A:$A,$A88)</f>
        <v>2.6333395777022508E-2</v>
      </c>
      <c r="K88" s="16">
        <f t="shared" si="3"/>
        <v>0.97366660422297746</v>
      </c>
      <c r="L88" s="19">
        <f>'EPA Data'!D89/SUM('EPA Data'!D:D)</f>
        <v>8.816119892346178E-5</v>
      </c>
      <c r="M88" s="19">
        <f>'EPA Data'!E89/SUM('EPA Data'!E:E)</f>
        <v>2.0951529285642511E-4</v>
      </c>
      <c r="N88" s="19">
        <f>'EPA Data'!F89/SUM('EPA Data'!F:F)</f>
        <v>2.7144674022129274E-4</v>
      </c>
      <c r="O88" s="19">
        <f>'EPA Data'!G89/SUM('EPA Data'!G:G)</f>
        <v>5.8257273692910872E-5</v>
      </c>
      <c r="P88" s="19">
        <f>'EPA Data'!H89/SUM('EPA Data'!H:H)</f>
        <v>1.4980465260910401E-4</v>
      </c>
      <c r="Q88" s="19">
        <f>'EPA Data'!I89/SUM('EPA Data'!I:I)</f>
        <v>1.0425588091201441E-4</v>
      </c>
      <c r="R88" s="19">
        <f>'EPA Data'!J89/SUM('EPA Data'!J:J)</f>
        <v>1.0796142945784085E-4</v>
      </c>
      <c r="S88" s="19">
        <f>'EPA Data'!K89/SUM('EPA Data'!K:K)</f>
        <v>2.2716771046850203E-4</v>
      </c>
      <c r="T88" s="19">
        <f>'EPA Data'!L89/SUM('EPA Data'!L:L)</f>
        <v>1.8359524185861754E-4</v>
      </c>
      <c r="U88" s="19">
        <f>'EPA Data'!M89/SUM('EPA Data'!M:M)</f>
        <v>6.265734129700328E-5</v>
      </c>
      <c r="V88" s="19">
        <f>'EPA Data'!N89/SUM('EPA Data'!N:N)</f>
        <v>8.7274248842492719E-5</v>
      </c>
      <c r="W88" s="19">
        <f>'EPA Data'!O89/SUM('EPA Data'!O:O)</f>
        <v>1.088210567332179E-4</v>
      </c>
      <c r="X88" s="19">
        <f>'EPA Data'!P89/SUM('EPA Data'!P:P)</f>
        <v>2.9577953975825819E-4</v>
      </c>
    </row>
    <row r="89" spans="1:24" x14ac:dyDescent="0.35">
      <c r="A89" s="13" t="s">
        <v>196</v>
      </c>
      <c r="B89" s="13" t="s">
        <v>187</v>
      </c>
      <c r="C89" s="18" t="s">
        <v>197</v>
      </c>
      <c r="D89" s="14">
        <f>SUMIFS('Census Data'!G:G,'Census Data'!$A:$A,$A89)/SUMIFS('Census Data'!$F:$F,'Census Data'!$A:$A,$A89)</f>
        <v>0.4878141299193931</v>
      </c>
      <c r="E89" s="16">
        <f>SUMIFS('Census Data'!H:H,'Census Data'!$A:$A,$A89)/SUMIFS('Census Data'!$F:$F,'Census Data'!$A:$A,$A89)</f>
        <v>0.5121858700806069</v>
      </c>
      <c r="F89" s="14">
        <f>SUM(SUMIFS('Census Data'!I:I,'Census Data'!$A:$A,$A89),SUMIFS('Census Data'!J:J,'Census Data'!$A:$A,$A89))/SUMIFS('Census Data'!$F:$F,'Census Data'!$A:$A,$A89)</f>
        <v>0.67776197249881465</v>
      </c>
      <c r="G89" s="14">
        <f>SUM(SUMIFS('Census Data'!K:K,'Census Data'!$A:$A,$A89),SUMIFS('Census Data'!L:L,'Census Data'!$A:$A,$A89))/SUMIFS('Census Data'!$F:$F,'Census Data'!$A:$A,$A89)</f>
        <v>0.28165007112375534</v>
      </c>
      <c r="H89" s="14">
        <f>SUM(SUMIFS('Census Data'!O:O,'Census Data'!$A:$A,$A89),SUMIFS('Census Data'!P:P,'Census Data'!$A:$A,$A89))/SUMIFS('Census Data'!$F:$F,'Census Data'!$A:$A,$A89)</f>
        <v>5.1209103840682791E-3</v>
      </c>
      <c r="I89" s="16">
        <f t="shared" si="2"/>
        <v>3.5467045993361812E-2</v>
      </c>
      <c r="J89" s="14">
        <f>SUM(SUMIFS('Census Data'!W:W,'Census Data'!$A:$A,$A89),SUMIFS('Census Data'!X:X,'Census Data'!$A:$A,$A89))/SUMIFS('Census Data'!$F:$F,'Census Data'!$A:$A,$A89)</f>
        <v>0.14992887624466572</v>
      </c>
      <c r="K89" s="16">
        <f t="shared" si="3"/>
        <v>0.85007112375533422</v>
      </c>
      <c r="L89" s="19">
        <f>'EPA Data'!D90/SUM('EPA Data'!D:D)</f>
        <v>3.6883618827272295E-5</v>
      </c>
      <c r="M89" s="19">
        <f>'EPA Data'!E90/SUM('EPA Data'!E:E)</f>
        <v>3.7950981505049999E-5</v>
      </c>
      <c r="N89" s="19">
        <f>'EPA Data'!F90/SUM('EPA Data'!F:F)</f>
        <v>6.7253474502754283E-5</v>
      </c>
      <c r="O89" s="19">
        <f>'EPA Data'!G90/SUM('EPA Data'!G:G)</f>
        <v>1.4707869692220478E-5</v>
      </c>
      <c r="P89" s="19">
        <f>'EPA Data'!H90/SUM('EPA Data'!H:H)</f>
        <v>2.7768093248880289E-5</v>
      </c>
      <c r="Q89" s="19">
        <f>'EPA Data'!I90/SUM('EPA Data'!I:I)</f>
        <v>3.2050297223611581E-5</v>
      </c>
      <c r="R89" s="19">
        <f>'EPA Data'!J90/SUM('EPA Data'!J:J)</f>
        <v>3.6261509291858148E-5</v>
      </c>
      <c r="S89" s="19">
        <f>'EPA Data'!K90/SUM('EPA Data'!K:K)</f>
        <v>7.0710254457859045E-5</v>
      </c>
      <c r="T89" s="19">
        <f>'EPA Data'!L90/SUM('EPA Data'!L:L)</f>
        <v>7.2112078834578883E-5</v>
      </c>
      <c r="U89" s="19">
        <f>'EPA Data'!M90/SUM('EPA Data'!M:M)</f>
        <v>9.9977827552201206E-6</v>
      </c>
      <c r="V89" s="19">
        <f>'EPA Data'!N90/SUM('EPA Data'!N:N)</f>
        <v>1.4311698777657756E-5</v>
      </c>
      <c r="W89" s="19">
        <f>'EPA Data'!O90/SUM('EPA Data'!O:O)</f>
        <v>2.7988599482838794E-5</v>
      </c>
      <c r="X89" s="19">
        <f>'EPA Data'!P90/SUM('EPA Data'!P:P)</f>
        <v>4.6751178707611352E-5</v>
      </c>
    </row>
    <row r="90" spans="1:24" x14ac:dyDescent="0.35">
      <c r="A90" s="13" t="s">
        <v>198</v>
      </c>
      <c r="B90" s="13" t="s">
        <v>187</v>
      </c>
      <c r="C90" s="18" t="s">
        <v>36</v>
      </c>
      <c r="D90" s="14">
        <f>SUMIFS('Census Data'!G:G,'Census Data'!$A:$A,$A90)/SUMIFS('Census Data'!$F:$F,'Census Data'!$A:$A,$A90)</f>
        <v>0.51139240506329109</v>
      </c>
      <c r="E90" s="16">
        <f>SUMIFS('Census Data'!H:H,'Census Data'!$A:$A,$A90)/SUMIFS('Census Data'!$F:$F,'Census Data'!$A:$A,$A90)</f>
        <v>0.48860759493670886</v>
      </c>
      <c r="F90" s="14">
        <f>SUM(SUMIFS('Census Data'!I:I,'Census Data'!$A:$A,$A90),SUMIFS('Census Data'!J:J,'Census Data'!$A:$A,$A90))/SUMIFS('Census Data'!$F:$F,'Census Data'!$A:$A,$A90)</f>
        <v>0.75084388185654005</v>
      </c>
      <c r="G90" s="14">
        <f>SUM(SUMIFS('Census Data'!K:K,'Census Data'!$A:$A,$A90),SUMIFS('Census Data'!L:L,'Census Data'!$A:$A,$A90))/SUMIFS('Census Data'!$F:$F,'Census Data'!$A:$A,$A90)</f>
        <v>0.21772151898734177</v>
      </c>
      <c r="H90" s="14">
        <f>SUM(SUMIFS('Census Data'!O:O,'Census Data'!$A:$A,$A90),SUMIFS('Census Data'!P:P,'Census Data'!$A:$A,$A90))/SUMIFS('Census Data'!$F:$F,'Census Data'!$A:$A,$A90)</f>
        <v>2.5316455696202532E-3</v>
      </c>
      <c r="I90" s="16">
        <f t="shared" si="2"/>
        <v>2.890295358649797E-2</v>
      </c>
      <c r="J90" s="14">
        <f>SUM(SUMIFS('Census Data'!W:W,'Census Data'!$A:$A,$A90),SUMIFS('Census Data'!X:X,'Census Data'!$A:$A,$A90))/SUMIFS('Census Data'!$F:$F,'Census Data'!$A:$A,$A90)</f>
        <v>2.6371308016877638E-2</v>
      </c>
      <c r="K90" s="16">
        <f t="shared" si="3"/>
        <v>0.97362869198312241</v>
      </c>
      <c r="L90" s="19">
        <f>'EPA Data'!D91/SUM('EPA Data'!D:D)</f>
        <v>1.5821684033111735E-5</v>
      </c>
      <c r="M90" s="19">
        <f>'EPA Data'!E91/SUM('EPA Data'!E:E)</f>
        <v>1.9608739589937974E-5</v>
      </c>
      <c r="N90" s="19">
        <f>'EPA Data'!F91/SUM('EPA Data'!F:F)</f>
        <v>3.2248019238504548E-5</v>
      </c>
      <c r="O90" s="19">
        <f>'EPA Data'!G91/SUM('EPA Data'!G:G)</f>
        <v>6.928108386029738E-6</v>
      </c>
      <c r="P90" s="19">
        <f>'EPA Data'!H91/SUM('EPA Data'!H:H)</f>
        <v>1.3784285541875904E-5</v>
      </c>
      <c r="Q90" s="19">
        <f>'EPA Data'!I91/SUM('EPA Data'!I:I)</f>
        <v>1.5088548754833844E-5</v>
      </c>
      <c r="R90" s="19">
        <f>'EPA Data'!J91/SUM('EPA Data'!J:J)</f>
        <v>1.7427426957741996E-5</v>
      </c>
      <c r="S90" s="19">
        <f>'EPA Data'!K91/SUM('EPA Data'!K:K)</f>
        <v>3.3392663231402708E-5</v>
      </c>
      <c r="T90" s="19">
        <f>'EPA Data'!L91/SUM('EPA Data'!L:L)</f>
        <v>3.3718807869783946E-5</v>
      </c>
      <c r="U90" s="19">
        <f>'EPA Data'!M91/SUM('EPA Data'!M:M)</f>
        <v>4.8998595293770062E-6</v>
      </c>
      <c r="V90" s="19">
        <f>'EPA Data'!N91/SUM('EPA Data'!N:N)</f>
        <v>7.1940914310463084E-6</v>
      </c>
      <c r="W90" s="19">
        <f>'EPA Data'!O91/SUM('EPA Data'!O:O)</f>
        <v>1.2803639303923769E-5</v>
      </c>
      <c r="X90" s="19">
        <f>'EPA Data'!P91/SUM('EPA Data'!P:P)</f>
        <v>2.2680773911178892E-5</v>
      </c>
    </row>
    <row r="91" spans="1:24" x14ac:dyDescent="0.35">
      <c r="A91" s="13" t="s">
        <v>199</v>
      </c>
      <c r="B91" s="13" t="s">
        <v>187</v>
      </c>
      <c r="C91" s="18" t="s">
        <v>200</v>
      </c>
      <c r="D91" s="14">
        <f>SUMIFS('Census Data'!G:G,'Census Data'!$A:$A,$A91)/SUMIFS('Census Data'!$F:$F,'Census Data'!$A:$A,$A91)</f>
        <v>0.50015925257458327</v>
      </c>
      <c r="E91" s="16">
        <f>SUMIFS('Census Data'!H:H,'Census Data'!$A:$A,$A91)/SUMIFS('Census Data'!$F:$F,'Census Data'!$A:$A,$A91)</f>
        <v>0.49984074742541673</v>
      </c>
      <c r="F91" s="14">
        <f>SUM(SUMIFS('Census Data'!I:I,'Census Data'!$A:$A,$A91),SUMIFS('Census Data'!J:J,'Census Data'!$A:$A,$A91))/SUMIFS('Census Data'!$F:$F,'Census Data'!$A:$A,$A91)</f>
        <v>0.91648087199631945</v>
      </c>
      <c r="G91" s="14">
        <f>SUM(SUMIFS('Census Data'!K:K,'Census Data'!$A:$A,$A91),SUMIFS('Census Data'!L:L,'Census Data'!$A:$A,$A91))/SUMIFS('Census Data'!$F:$F,'Census Data'!$A:$A,$A91)</f>
        <v>8.4226917224050676E-3</v>
      </c>
      <c r="H91" s="14">
        <f>SUM(SUMIFS('Census Data'!O:O,'Census Data'!$A:$A,$A91),SUMIFS('Census Data'!P:P,'Census Data'!$A:$A,$A91))/SUMIFS('Census Data'!$F:$F,'Census Data'!$A:$A,$A91)</f>
        <v>2.2436918285734509E-2</v>
      </c>
      <c r="I91" s="16">
        <f t="shared" si="2"/>
        <v>5.2659517995541028E-2</v>
      </c>
      <c r="J91" s="14">
        <f>SUM(SUMIFS('Census Data'!W:W,'Census Data'!$A:$A,$A91),SUMIFS('Census Data'!X:X,'Census Data'!$A:$A,$A91))/SUMIFS('Census Data'!$F:$F,'Census Data'!$A:$A,$A91)</f>
        <v>0.15263474537282798</v>
      </c>
      <c r="K91" s="16">
        <f t="shared" si="3"/>
        <v>0.84736525462717205</v>
      </c>
      <c r="L91" s="19">
        <f>'EPA Data'!D92/SUM('EPA Data'!D:D)</f>
        <v>6.2974556753481463E-5</v>
      </c>
      <c r="M91" s="19">
        <f>'EPA Data'!E92/SUM('EPA Data'!E:E)</f>
        <v>1.6138905116378348E-4</v>
      </c>
      <c r="N91" s="19">
        <f>'EPA Data'!F92/SUM('EPA Data'!F:F)</f>
        <v>1.8935092103949179E-4</v>
      </c>
      <c r="O91" s="19">
        <f>'EPA Data'!G92/SUM('EPA Data'!G:G)</f>
        <v>4.4916574992952951E-5</v>
      </c>
      <c r="P91" s="19">
        <f>'EPA Data'!H92/SUM('EPA Data'!H:H)</f>
        <v>1.0984225329277096E-4</v>
      </c>
      <c r="Q91" s="19">
        <f>'EPA Data'!I92/SUM('EPA Data'!I:I)</f>
        <v>7.392747494176033E-5</v>
      </c>
      <c r="R91" s="19">
        <f>'EPA Data'!J92/SUM('EPA Data'!J:J)</f>
        <v>9.1182858186987737E-5</v>
      </c>
      <c r="S91" s="19">
        <f>'EPA Data'!K92/SUM('EPA Data'!K:K)</f>
        <v>1.7043577533428465E-4</v>
      </c>
      <c r="T91" s="19">
        <f>'EPA Data'!L92/SUM('EPA Data'!L:L)</f>
        <v>1.2603419854931988E-4</v>
      </c>
      <c r="U91" s="19">
        <f>'EPA Data'!M92/SUM('EPA Data'!M:M)</f>
        <v>4.5381530466226133E-5</v>
      </c>
      <c r="V91" s="19">
        <f>'EPA Data'!N92/SUM('EPA Data'!N:N)</f>
        <v>6.386112313248834E-5</v>
      </c>
      <c r="W91" s="19">
        <f>'EPA Data'!O92/SUM('EPA Data'!O:O)</f>
        <v>7.2261481064749754E-5</v>
      </c>
      <c r="X91" s="19">
        <f>'EPA Data'!P92/SUM('EPA Data'!P:P)</f>
        <v>2.1781851533153373E-4</v>
      </c>
    </row>
    <row r="92" spans="1:24" x14ac:dyDescent="0.35">
      <c r="A92" s="13" t="s">
        <v>201</v>
      </c>
      <c r="B92" s="13" t="s">
        <v>187</v>
      </c>
      <c r="C92" s="18" t="s">
        <v>202</v>
      </c>
      <c r="D92" s="14">
        <f>SUMIFS('Census Data'!G:G,'Census Data'!$A:$A,$A92)/SUMIFS('Census Data'!$F:$F,'Census Data'!$A:$A,$A92)</f>
        <v>0.50964645970032318</v>
      </c>
      <c r="E92" s="16">
        <f>SUMIFS('Census Data'!H:H,'Census Data'!$A:$A,$A92)/SUMIFS('Census Data'!$F:$F,'Census Data'!$A:$A,$A92)</f>
        <v>0.49035354029967682</v>
      </c>
      <c r="F92" s="14">
        <f>SUM(SUMIFS('Census Data'!I:I,'Census Data'!$A:$A,$A92),SUMIFS('Census Data'!J:J,'Census Data'!$A:$A,$A92))/SUMIFS('Census Data'!$F:$F,'Census Data'!$A:$A,$A92)</f>
        <v>0.42748016844579373</v>
      </c>
      <c r="G92" s="14">
        <f>SUM(SUMIFS('Census Data'!K:K,'Census Data'!$A:$A,$A92),SUMIFS('Census Data'!L:L,'Census Data'!$A:$A,$A92))/SUMIFS('Census Data'!$F:$F,'Census Data'!$A:$A,$A92)</f>
        <v>0.54735089609244936</v>
      </c>
      <c r="H92" s="14">
        <f>SUM(SUMIFS('Census Data'!O:O,'Census Data'!$A:$A,$A92),SUMIFS('Census Data'!P:P,'Census Data'!$A:$A,$A92))/SUMIFS('Census Data'!$F:$F,'Census Data'!$A:$A,$A92)</f>
        <v>7.8346880814807555E-3</v>
      </c>
      <c r="I92" s="16">
        <f t="shared" si="2"/>
        <v>1.7334247380276113E-2</v>
      </c>
      <c r="J92" s="14">
        <f>SUM(SUMIFS('Census Data'!W:W,'Census Data'!$A:$A,$A92),SUMIFS('Census Data'!X:X,'Census Data'!$A:$A,$A92))/SUMIFS('Census Data'!$F:$F,'Census Data'!$A:$A,$A92)</f>
        <v>5.9935363823327786E-2</v>
      </c>
      <c r="K92" s="16">
        <f t="shared" si="3"/>
        <v>0.94006463617667224</v>
      </c>
      <c r="L92" s="19">
        <f>'EPA Data'!D93/SUM('EPA Data'!D:D)</f>
        <v>3.2829215379441062E-5</v>
      </c>
      <c r="M92" s="19">
        <f>'EPA Data'!E93/SUM('EPA Data'!E:E)</f>
        <v>3.6930069320220436E-5</v>
      </c>
      <c r="N92" s="19">
        <f>'EPA Data'!F93/SUM('EPA Data'!F:F)</f>
        <v>6.9517675219097274E-5</v>
      </c>
      <c r="O92" s="19">
        <f>'EPA Data'!G93/SUM('EPA Data'!G:G)</f>
        <v>1.6857553894086651E-5</v>
      </c>
      <c r="P92" s="19">
        <f>'EPA Data'!H93/SUM('EPA Data'!H:H)</f>
        <v>3.0776183474834688E-5</v>
      </c>
      <c r="Q92" s="19">
        <f>'EPA Data'!I93/SUM('EPA Data'!I:I)</f>
        <v>3.5616086573194725E-5</v>
      </c>
      <c r="R92" s="19">
        <f>'EPA Data'!J93/SUM('EPA Data'!J:J)</f>
        <v>3.0760977755604383E-5</v>
      </c>
      <c r="S92" s="19">
        <f>'EPA Data'!K93/SUM('EPA Data'!K:K)</f>
        <v>6.3513403923208832E-5</v>
      </c>
      <c r="T92" s="19">
        <f>'EPA Data'!L93/SUM('EPA Data'!L:L)</f>
        <v>8.2159896607947823E-5</v>
      </c>
      <c r="U92" s="19">
        <f>'EPA Data'!M93/SUM('EPA Data'!M:M)</f>
        <v>1.0380218860922428E-5</v>
      </c>
      <c r="V92" s="19">
        <f>'EPA Data'!N93/SUM('EPA Data'!N:N)</f>
        <v>1.5344478367529068E-5</v>
      </c>
      <c r="W92" s="19">
        <f>'EPA Data'!O93/SUM('EPA Data'!O:O)</f>
        <v>3.2261086182856399E-5</v>
      </c>
      <c r="X92" s="19">
        <f>'EPA Data'!P93/SUM('EPA Data'!P:P)</f>
        <v>5.7602223711512946E-5</v>
      </c>
    </row>
    <row r="93" spans="1:24" x14ac:dyDescent="0.35">
      <c r="A93" s="13" t="s">
        <v>203</v>
      </c>
      <c r="B93" s="13" t="s">
        <v>187</v>
      </c>
      <c r="C93" s="18" t="s">
        <v>204</v>
      </c>
      <c r="D93" s="14">
        <f>SUMIFS('Census Data'!G:G,'Census Data'!$A:$A,$A93)/SUMIFS('Census Data'!$F:$F,'Census Data'!$A:$A,$A93)</f>
        <v>0.4809979016087666</v>
      </c>
      <c r="E93" s="16">
        <f>SUMIFS('Census Data'!H:H,'Census Data'!$A:$A,$A93)/SUMIFS('Census Data'!$F:$F,'Census Data'!$A:$A,$A93)</f>
        <v>0.51900209839123335</v>
      </c>
      <c r="F93" s="14">
        <f>SUM(SUMIFS('Census Data'!I:I,'Census Data'!$A:$A,$A93),SUMIFS('Census Data'!J:J,'Census Data'!$A:$A,$A93))/SUMIFS('Census Data'!$F:$F,'Census Data'!$A:$A,$A93)</f>
        <v>0.7213802751224061</v>
      </c>
      <c r="G93" s="14">
        <f>SUM(SUMIFS('Census Data'!K:K,'Census Data'!$A:$A,$A93),SUMIFS('Census Data'!L:L,'Census Data'!$A:$A,$A93))/SUMIFS('Census Data'!$F:$F,'Census Data'!$A:$A,$A93)</f>
        <v>0.24327349032408488</v>
      </c>
      <c r="H93" s="14">
        <f>SUM(SUMIFS('Census Data'!O:O,'Census Data'!$A:$A,$A93),SUMIFS('Census Data'!P:P,'Census Data'!$A:$A,$A93))/SUMIFS('Census Data'!$F:$F,'Census Data'!$A:$A,$A93)</f>
        <v>7.2744229424108187E-3</v>
      </c>
      <c r="I93" s="16">
        <f t="shared" si="2"/>
        <v>2.8071811611098285E-2</v>
      </c>
      <c r="J93" s="14">
        <f>SUM(SUMIFS('Census Data'!W:W,'Census Data'!$A:$A,$A93),SUMIFS('Census Data'!X:X,'Census Data'!$A:$A,$A93))/SUMIFS('Census Data'!$F:$F,'Census Data'!$A:$A,$A93)</f>
        <v>5.1060853345768244E-2</v>
      </c>
      <c r="K93" s="16">
        <f t="shared" si="3"/>
        <v>0.94893914665423174</v>
      </c>
      <c r="L93" s="19">
        <f>'EPA Data'!D94/SUM('EPA Data'!D:D)</f>
        <v>5.7797803101905713E-5</v>
      </c>
      <c r="M93" s="19">
        <f>'EPA Data'!E94/SUM('EPA Data'!E:E)</f>
        <v>9.350947462471811E-5</v>
      </c>
      <c r="N93" s="19">
        <f>'EPA Data'!F94/SUM('EPA Data'!F:F)</f>
        <v>1.3670090644258499E-4</v>
      </c>
      <c r="O93" s="19">
        <f>'EPA Data'!G94/SUM('EPA Data'!G:G)</f>
        <v>3.0843568805762917E-5</v>
      </c>
      <c r="P93" s="19">
        <f>'EPA Data'!H94/SUM('EPA Data'!H:H)</f>
        <v>6.3991760012258535E-5</v>
      </c>
      <c r="Q93" s="19">
        <f>'EPA Data'!I94/SUM('EPA Data'!I:I)</f>
        <v>6.0673688589331673E-5</v>
      </c>
      <c r="R93" s="19">
        <f>'EPA Data'!J94/SUM('EPA Data'!J:J)</f>
        <v>6.2440082227851107E-5</v>
      </c>
      <c r="S93" s="19">
        <f>'EPA Data'!K94/SUM('EPA Data'!K:K)</f>
        <v>1.3048081246514078E-4</v>
      </c>
      <c r="T93" s="19">
        <f>'EPA Data'!L94/SUM('EPA Data'!L:L)</f>
        <v>1.2520392963128376E-4</v>
      </c>
      <c r="U93" s="19">
        <f>'EPA Data'!M94/SUM('EPA Data'!M:M)</f>
        <v>2.2327194635377475E-5</v>
      </c>
      <c r="V93" s="19">
        <f>'EPA Data'!N94/SUM('EPA Data'!N:N)</f>
        <v>3.603582082510756E-5</v>
      </c>
      <c r="W93" s="19">
        <f>'EPA Data'!O94/SUM('EPA Data'!O:O)</f>
        <v>4.9128227435318687E-5</v>
      </c>
      <c r="X93" s="19">
        <f>'EPA Data'!P94/SUM('EPA Data'!P:P)</f>
        <v>1.0684453070461424E-4</v>
      </c>
    </row>
    <row r="94" spans="1:24" x14ac:dyDescent="0.35">
      <c r="A94" s="13" t="s">
        <v>205</v>
      </c>
      <c r="B94" s="13" t="s">
        <v>187</v>
      </c>
      <c r="C94" s="18" t="s">
        <v>48</v>
      </c>
      <c r="D94" s="14">
        <f>SUMIFS('Census Data'!G:G,'Census Data'!$A:$A,$A94)/SUMIFS('Census Data'!$F:$F,'Census Data'!$A:$A,$A94)</f>
        <v>0.49065163596370637</v>
      </c>
      <c r="E94" s="16">
        <f>SUMIFS('Census Data'!H:H,'Census Data'!$A:$A,$A94)/SUMIFS('Census Data'!$F:$F,'Census Data'!$A:$A,$A94)</f>
        <v>0.50934836403629369</v>
      </c>
      <c r="F94" s="14">
        <f>SUM(SUMIFS('Census Data'!I:I,'Census Data'!$A:$A,$A94),SUMIFS('Census Data'!J:J,'Census Data'!$A:$A,$A94))/SUMIFS('Census Data'!$F:$F,'Census Data'!$A:$A,$A94)</f>
        <v>0.96734946384382736</v>
      </c>
      <c r="G94" s="14">
        <f>SUM(SUMIFS('Census Data'!K:K,'Census Data'!$A:$A,$A94),SUMIFS('Census Data'!L:L,'Census Data'!$A:$A,$A94))/SUMIFS('Census Data'!$F:$F,'Census Data'!$A:$A,$A94)</f>
        <v>8.111080560901842E-3</v>
      </c>
      <c r="H94" s="14">
        <f>SUM(SUMIFS('Census Data'!O:O,'Census Data'!$A:$A,$A94),SUMIFS('Census Data'!P:P,'Census Data'!$A:$A,$A94))/SUMIFS('Census Data'!$F:$F,'Census Data'!$A:$A,$A94)</f>
        <v>2.3370910090734121E-3</v>
      </c>
      <c r="I94" s="16">
        <f t="shared" si="2"/>
        <v>2.2202364586197398E-2</v>
      </c>
      <c r="J94" s="14">
        <f>SUM(SUMIFS('Census Data'!W:W,'Census Data'!$A:$A,$A94),SUMIFS('Census Data'!X:X,'Census Data'!$A:$A,$A94))/SUMIFS('Census Data'!$F:$F,'Census Data'!$A:$A,$A94)</f>
        <v>2.3164696178168822E-2</v>
      </c>
      <c r="K94" s="16">
        <f t="shared" si="3"/>
        <v>0.97683530382183115</v>
      </c>
      <c r="L94" s="19">
        <f>'EPA Data'!D95/SUM('EPA Data'!D:D)</f>
        <v>6.7636362171492016E-5</v>
      </c>
      <c r="M94" s="19">
        <f>'EPA Data'!E95/SUM('EPA Data'!E:E)</f>
        <v>1.320814885284903E-4</v>
      </c>
      <c r="N94" s="19">
        <f>'EPA Data'!F95/SUM('EPA Data'!F:F)</f>
        <v>1.6192587082261654E-4</v>
      </c>
      <c r="O94" s="19">
        <f>'EPA Data'!G95/SUM('EPA Data'!G:G)</f>
        <v>3.9090489309249633E-5</v>
      </c>
      <c r="P94" s="19">
        <f>'EPA Data'!H95/SUM('EPA Data'!H:H)</f>
        <v>8.6072124292209241E-5</v>
      </c>
      <c r="Q94" s="19">
        <f>'EPA Data'!I95/SUM('EPA Data'!I:I)</f>
        <v>5.6473581821445988E-5</v>
      </c>
      <c r="R94" s="19">
        <f>'EPA Data'!J95/SUM('EPA Data'!J:J)</f>
        <v>6.4321086936800162E-5</v>
      </c>
      <c r="S94" s="19">
        <f>'EPA Data'!K95/SUM('EPA Data'!K:K)</f>
        <v>1.0750890138966263E-4</v>
      </c>
      <c r="T94" s="19">
        <f>'EPA Data'!L95/SUM('EPA Data'!L:L)</f>
        <v>1.0757590727487301E-4</v>
      </c>
      <c r="U94" s="19">
        <f>'EPA Data'!M95/SUM('EPA Data'!M:M)</f>
        <v>3.4905464055418081E-5</v>
      </c>
      <c r="V94" s="19">
        <f>'EPA Data'!N95/SUM('EPA Data'!N:N)</f>
        <v>5.2694150797979119E-5</v>
      </c>
      <c r="W94" s="19">
        <f>'EPA Data'!O95/SUM('EPA Data'!O:O)</f>
        <v>8.0422414543113822E-5</v>
      </c>
      <c r="X94" s="19">
        <f>'EPA Data'!P95/SUM('EPA Data'!P:P)</f>
        <v>1.6172934905613799E-4</v>
      </c>
    </row>
    <row r="95" spans="1:24" x14ac:dyDescent="0.35">
      <c r="A95" s="13" t="s">
        <v>206</v>
      </c>
      <c r="B95" s="13" t="s">
        <v>187</v>
      </c>
      <c r="C95" s="18" t="s">
        <v>50</v>
      </c>
      <c r="D95" s="14">
        <f>SUMIFS('Census Data'!G:G,'Census Data'!$A:$A,$A95)/SUMIFS('Census Data'!$F:$F,'Census Data'!$A:$A,$A95)</f>
        <v>0.49575070821529743</v>
      </c>
      <c r="E95" s="16">
        <f>SUMIFS('Census Data'!H:H,'Census Data'!$A:$A,$A95)/SUMIFS('Census Data'!$F:$F,'Census Data'!$A:$A,$A95)</f>
        <v>0.50424929178470257</v>
      </c>
      <c r="F95" s="14">
        <f>SUM(SUMIFS('Census Data'!I:I,'Census Data'!$A:$A,$A95),SUMIFS('Census Data'!J:J,'Census Data'!$A:$A,$A95))/SUMIFS('Census Data'!$F:$F,'Census Data'!$A:$A,$A95)</f>
        <v>0.96357749898826384</v>
      </c>
      <c r="G95" s="14">
        <f>SUM(SUMIFS('Census Data'!K:K,'Census Data'!$A:$A,$A95),SUMIFS('Census Data'!L:L,'Census Data'!$A:$A,$A95))/SUMIFS('Census Data'!$F:$F,'Census Data'!$A:$A,$A95)</f>
        <v>5.3014973694860378E-3</v>
      </c>
      <c r="H95" s="14">
        <f>SUM(SUMIFS('Census Data'!O:O,'Census Data'!$A:$A,$A95),SUMIFS('Census Data'!P:P,'Census Data'!$A:$A,$A95))/SUMIFS('Census Data'!$F:$F,'Census Data'!$A:$A,$A95)</f>
        <v>4.8158640226628894E-3</v>
      </c>
      <c r="I95" s="16">
        <f t="shared" si="2"/>
        <v>2.6305139619587248E-2</v>
      </c>
      <c r="J95" s="14">
        <f>SUM(SUMIFS('Census Data'!W:W,'Census Data'!$A:$A,$A95),SUMIFS('Census Data'!X:X,'Census Data'!$A:$A,$A95))/SUMIFS('Census Data'!$F:$F,'Census Data'!$A:$A,$A95)</f>
        <v>2.5333872925940915E-2</v>
      </c>
      <c r="K95" s="16">
        <f t="shared" si="3"/>
        <v>0.97466612707405909</v>
      </c>
      <c r="L95" s="19">
        <f>'EPA Data'!D96/SUM('EPA Data'!D:D)</f>
        <v>8.1408023336759476E-5</v>
      </c>
      <c r="M95" s="19">
        <f>'EPA Data'!E96/SUM('EPA Data'!E:E)</f>
        <v>1.7359470836616396E-4</v>
      </c>
      <c r="N95" s="19">
        <f>'EPA Data'!F96/SUM('EPA Data'!F:F)</f>
        <v>2.2947746537250782E-4</v>
      </c>
      <c r="O95" s="19">
        <f>'EPA Data'!G96/SUM('EPA Data'!G:G)</f>
        <v>6.0879548585967618E-5</v>
      </c>
      <c r="P95" s="19">
        <f>'EPA Data'!H96/SUM('EPA Data'!H:H)</f>
        <v>1.3708720234415232E-4</v>
      </c>
      <c r="Q95" s="19">
        <f>'EPA Data'!I96/SUM('EPA Data'!I:I)</f>
        <v>9.4240369602401736E-5</v>
      </c>
      <c r="R95" s="19">
        <f>'EPA Data'!J96/SUM('EPA Data'!J:J)</f>
        <v>1.1577565468405726E-4</v>
      </c>
      <c r="S95" s="19">
        <f>'EPA Data'!K96/SUM('EPA Data'!K:K)</f>
        <v>2.0949420052761069E-4</v>
      </c>
      <c r="T95" s="19">
        <f>'EPA Data'!L96/SUM('EPA Data'!L:L)</f>
        <v>1.7905055799620367E-4</v>
      </c>
      <c r="U95" s="19">
        <f>'EPA Data'!M96/SUM('EPA Data'!M:M)</f>
        <v>4.5747045733751551E-5</v>
      </c>
      <c r="V95" s="19">
        <f>'EPA Data'!N96/SUM('EPA Data'!N:N)</f>
        <v>7.720559881456719E-5</v>
      </c>
      <c r="W95" s="19">
        <f>'EPA Data'!O96/SUM('EPA Data'!O:O)</f>
        <v>1.0045389337302601E-4</v>
      </c>
      <c r="X95" s="19">
        <f>'EPA Data'!P96/SUM('EPA Data'!P:P)</f>
        <v>2.3707390637396671E-4</v>
      </c>
    </row>
    <row r="96" spans="1:24" x14ac:dyDescent="0.35">
      <c r="A96" s="13" t="s">
        <v>207</v>
      </c>
      <c r="B96" s="13" t="s">
        <v>187</v>
      </c>
      <c r="C96" s="18" t="s">
        <v>208</v>
      </c>
      <c r="D96" s="14">
        <f>SUMIFS('Census Data'!G:G,'Census Data'!$A:$A,$A96)/SUMIFS('Census Data'!$F:$F,'Census Data'!$A:$A,$A96)</f>
        <v>0.49364238410596029</v>
      </c>
      <c r="E96" s="16">
        <f>SUMIFS('Census Data'!H:H,'Census Data'!$A:$A,$A96)/SUMIFS('Census Data'!$F:$F,'Census Data'!$A:$A,$A96)</f>
        <v>0.50635761589403971</v>
      </c>
      <c r="F96" s="14">
        <f>SUM(SUMIFS('Census Data'!I:I,'Census Data'!$A:$A,$A96),SUMIFS('Census Data'!J:J,'Census Data'!$A:$A,$A96))/SUMIFS('Census Data'!$F:$F,'Census Data'!$A:$A,$A96)</f>
        <v>0.85907284768211922</v>
      </c>
      <c r="G96" s="14">
        <f>SUM(SUMIFS('Census Data'!K:K,'Census Data'!$A:$A,$A96),SUMIFS('Census Data'!L:L,'Census Data'!$A:$A,$A96))/SUMIFS('Census Data'!$F:$F,'Census Data'!$A:$A,$A96)</f>
        <v>0.11576158940397351</v>
      </c>
      <c r="H96" s="14">
        <f>SUM(SUMIFS('Census Data'!O:O,'Census Data'!$A:$A,$A96),SUMIFS('Census Data'!P:P,'Census Data'!$A:$A,$A96))/SUMIFS('Census Data'!$F:$F,'Census Data'!$A:$A,$A96)</f>
        <v>1.8543046357615894E-3</v>
      </c>
      <c r="I96" s="16">
        <f t="shared" si="2"/>
        <v>2.3311258278145619E-2</v>
      </c>
      <c r="J96" s="14">
        <f>SUM(SUMIFS('Census Data'!W:W,'Census Data'!$A:$A,$A96),SUMIFS('Census Data'!X:X,'Census Data'!$A:$A,$A96))/SUMIFS('Census Data'!$F:$F,'Census Data'!$A:$A,$A96)</f>
        <v>2.5033112582781458E-2</v>
      </c>
      <c r="K96" s="16">
        <f t="shared" si="3"/>
        <v>0.9749668874172186</v>
      </c>
      <c r="L96" s="19">
        <f>'EPA Data'!D97/SUM('EPA Data'!D:D)</f>
        <v>2.2683072099519493E-5</v>
      </c>
      <c r="M96" s="19">
        <f>'EPA Data'!E97/SUM('EPA Data'!E:E)</f>
        <v>3.1735011929002748E-5</v>
      </c>
      <c r="N96" s="19">
        <f>'EPA Data'!F97/SUM('EPA Data'!F:F)</f>
        <v>4.9271785510659966E-5</v>
      </c>
      <c r="O96" s="19">
        <f>'EPA Data'!G97/SUM('EPA Data'!G:G)</f>
        <v>1.0707045153607881E-5</v>
      </c>
      <c r="P96" s="19">
        <f>'EPA Data'!H97/SUM('EPA Data'!H:H)</f>
        <v>2.3438771771985402E-5</v>
      </c>
      <c r="Q96" s="19">
        <f>'EPA Data'!I97/SUM('EPA Data'!I:I)</f>
        <v>2.2781955516191267E-5</v>
      </c>
      <c r="R96" s="19">
        <f>'EPA Data'!J97/SUM('EPA Data'!J:J)</f>
        <v>2.312909976509843E-5</v>
      </c>
      <c r="S96" s="19">
        <f>'EPA Data'!K97/SUM('EPA Data'!K:K)</f>
        <v>5.0256803770678874E-5</v>
      </c>
      <c r="T96" s="19">
        <f>'EPA Data'!L97/SUM('EPA Data'!L:L)</f>
        <v>4.9354736112850967E-5</v>
      </c>
      <c r="U96" s="19">
        <f>'EPA Data'!M97/SUM('EPA Data'!M:M)</f>
        <v>7.7999820780824437E-6</v>
      </c>
      <c r="V96" s="19">
        <f>'EPA Data'!N97/SUM('EPA Data'!N:N)</f>
        <v>1.2641630654638514E-5</v>
      </c>
      <c r="W96" s="19">
        <f>'EPA Data'!O97/SUM('EPA Data'!O:O)</f>
        <v>2.0829417758118673E-5</v>
      </c>
      <c r="X96" s="19">
        <f>'EPA Data'!P97/SUM('EPA Data'!P:P)</f>
        <v>3.9751461720701853E-5</v>
      </c>
    </row>
    <row r="97" spans="1:24" x14ac:dyDescent="0.35">
      <c r="A97" s="13" t="s">
        <v>209</v>
      </c>
      <c r="B97" s="13" t="s">
        <v>187</v>
      </c>
      <c r="C97" s="18" t="s">
        <v>210</v>
      </c>
      <c r="D97" s="14">
        <f>SUMIFS('Census Data'!G:G,'Census Data'!$A:$A,$A97)/SUMIFS('Census Data'!$F:$F,'Census Data'!$A:$A,$A97)</f>
        <v>0.48526315789473684</v>
      </c>
      <c r="E97" s="16">
        <f>SUMIFS('Census Data'!H:H,'Census Data'!$A:$A,$A97)/SUMIFS('Census Data'!$F:$F,'Census Data'!$A:$A,$A97)</f>
        <v>0.51473684210526316</v>
      </c>
      <c r="F97" s="14">
        <f>SUM(SUMIFS('Census Data'!I:I,'Census Data'!$A:$A,$A97),SUMIFS('Census Data'!J:J,'Census Data'!$A:$A,$A97))/SUMIFS('Census Data'!$F:$F,'Census Data'!$A:$A,$A97)</f>
        <v>0.61127192982456136</v>
      </c>
      <c r="G97" s="14">
        <f>SUM(SUMIFS('Census Data'!K:K,'Census Data'!$A:$A,$A97),SUMIFS('Census Data'!L:L,'Census Data'!$A:$A,$A97))/SUMIFS('Census Data'!$F:$F,'Census Data'!$A:$A,$A97)</f>
        <v>0.3576754385964912</v>
      </c>
      <c r="H97" s="14">
        <f>SUM(SUMIFS('Census Data'!O:O,'Census Data'!$A:$A,$A97),SUMIFS('Census Data'!P:P,'Census Data'!$A:$A,$A97))/SUMIFS('Census Data'!$F:$F,'Census Data'!$A:$A,$A97)</f>
        <v>9.4736842105263164E-3</v>
      </c>
      <c r="I97" s="16">
        <f t="shared" si="2"/>
        <v>2.1578947368421142E-2</v>
      </c>
      <c r="J97" s="14">
        <f>SUM(SUMIFS('Census Data'!W:W,'Census Data'!$A:$A,$A97),SUMIFS('Census Data'!X:X,'Census Data'!$A:$A,$A97))/SUMIFS('Census Data'!$F:$F,'Census Data'!$A:$A,$A97)</f>
        <v>3.2631578947368421E-2</v>
      </c>
      <c r="K97" s="16">
        <f t="shared" si="3"/>
        <v>0.96736842105263154</v>
      </c>
      <c r="L97" s="19">
        <f>'EPA Data'!D98/SUM('EPA Data'!D:D)</f>
        <v>7.1905918098946148E-5</v>
      </c>
      <c r="M97" s="19">
        <f>'EPA Data'!E98/SUM('EPA Data'!E:E)</f>
        <v>1.118687416367904E-4</v>
      </c>
      <c r="N97" s="19">
        <f>'EPA Data'!F98/SUM('EPA Data'!F:F)</f>
        <v>1.4588733434038048E-4</v>
      </c>
      <c r="O97" s="19">
        <f>'EPA Data'!G98/SUM('EPA Data'!G:G)</f>
        <v>3.4189138168536908E-5</v>
      </c>
      <c r="P97" s="19">
        <f>'EPA Data'!H98/SUM('EPA Data'!H:H)</f>
        <v>7.4071601023582251E-5</v>
      </c>
      <c r="Q97" s="19">
        <f>'EPA Data'!I98/SUM('EPA Data'!I:I)</f>
        <v>6.8491474132113011E-5</v>
      </c>
      <c r="R97" s="19">
        <f>'EPA Data'!J98/SUM('EPA Data'!J:J)</f>
        <v>8.2533984903063393E-5</v>
      </c>
      <c r="S97" s="19">
        <f>'EPA Data'!K98/SUM('EPA Data'!K:K)</f>
        <v>1.9390304126705408E-4</v>
      </c>
      <c r="T97" s="19">
        <f>'EPA Data'!L98/SUM('EPA Data'!L:L)</f>
        <v>1.5347137427368393E-4</v>
      </c>
      <c r="U97" s="19">
        <f>'EPA Data'!M98/SUM('EPA Data'!M:M)</f>
        <v>2.0604736266707861E-5</v>
      </c>
      <c r="V97" s="19">
        <f>'EPA Data'!N98/SUM('EPA Data'!N:N)</f>
        <v>3.608944879464942E-5</v>
      </c>
      <c r="W97" s="19">
        <f>'EPA Data'!O98/SUM('EPA Data'!O:O)</f>
        <v>4.9754517574739569E-5</v>
      </c>
      <c r="X97" s="19">
        <f>'EPA Data'!P98/SUM('EPA Data'!P:P)</f>
        <v>1.1289833235801425E-4</v>
      </c>
    </row>
    <row r="98" spans="1:24" x14ac:dyDescent="0.35">
      <c r="A98" s="13" t="s">
        <v>211</v>
      </c>
      <c r="B98" s="13" t="s">
        <v>187</v>
      </c>
      <c r="C98" s="18" t="s">
        <v>212</v>
      </c>
      <c r="D98" s="14">
        <f>SUMIFS('Census Data'!G:G,'Census Data'!$A:$A,$A98)/SUMIFS('Census Data'!$F:$F,'Census Data'!$A:$A,$A98)</f>
        <v>0.49560598744567841</v>
      </c>
      <c r="E98" s="16">
        <f>SUMIFS('Census Data'!H:H,'Census Data'!$A:$A,$A98)/SUMIFS('Census Data'!$F:$F,'Census Data'!$A:$A,$A98)</f>
        <v>0.50439401255432159</v>
      </c>
      <c r="F98" s="14">
        <f>SUM(SUMIFS('Census Data'!I:I,'Census Data'!$A:$A,$A98),SUMIFS('Census Data'!J:J,'Census Data'!$A:$A,$A98))/SUMIFS('Census Data'!$F:$F,'Census Data'!$A:$A,$A98)</f>
        <v>0.845292129406084</v>
      </c>
      <c r="G98" s="14">
        <f>SUM(SUMIFS('Census Data'!K:K,'Census Data'!$A:$A,$A98),SUMIFS('Census Data'!L:L,'Census Data'!$A:$A,$A98))/SUMIFS('Census Data'!$F:$F,'Census Data'!$A:$A,$A98)</f>
        <v>0.11612747464992756</v>
      </c>
      <c r="H98" s="14">
        <f>SUM(SUMIFS('Census Data'!O:O,'Census Data'!$A:$A,$A98),SUMIFS('Census Data'!P:P,'Census Data'!$A:$A,$A98))/SUMIFS('Census Data'!$F:$F,'Census Data'!$A:$A,$A98)</f>
        <v>4.8768710767745048E-3</v>
      </c>
      <c r="I98" s="16">
        <f t="shared" si="2"/>
        <v>3.3703524867213952E-2</v>
      </c>
      <c r="J98" s="14">
        <f>SUM(SUMIFS('Census Data'!W:W,'Census Data'!$A:$A,$A98),SUMIFS('Census Data'!X:X,'Census Data'!$A:$A,$A98))/SUMIFS('Census Data'!$F:$F,'Census Data'!$A:$A,$A98)</f>
        <v>4.2829550941574118E-2</v>
      </c>
      <c r="K98" s="16">
        <f t="shared" si="3"/>
        <v>0.95717044905842585</v>
      </c>
      <c r="L98" s="19">
        <f>'EPA Data'!D99/SUM('EPA Data'!D:D)</f>
        <v>5.4874056166531011E-5</v>
      </c>
      <c r="M98" s="19">
        <f>'EPA Data'!E99/SUM('EPA Data'!E:E)</f>
        <v>1.1223939454336203E-4</v>
      </c>
      <c r="N98" s="19">
        <f>'EPA Data'!F99/SUM('EPA Data'!F:F)</f>
        <v>1.4972626397610959E-4</v>
      </c>
      <c r="O98" s="19">
        <f>'EPA Data'!G99/SUM('EPA Data'!G:G)</f>
        <v>3.9911982139920354E-5</v>
      </c>
      <c r="P98" s="19">
        <f>'EPA Data'!H99/SUM('EPA Data'!H:H)</f>
        <v>8.872939726442601E-5</v>
      </c>
      <c r="Q98" s="19">
        <f>'EPA Data'!I99/SUM('EPA Data'!I:I)</f>
        <v>6.4633092083508464E-5</v>
      </c>
      <c r="R98" s="19">
        <f>'EPA Data'!J99/SUM('EPA Data'!J:J)</f>
        <v>7.6603302459084577E-5</v>
      </c>
      <c r="S98" s="19">
        <f>'EPA Data'!K99/SUM('EPA Data'!K:K)</f>
        <v>1.4360596905709289E-4</v>
      </c>
      <c r="T98" s="19">
        <f>'EPA Data'!L99/SUM('EPA Data'!L:L)</f>
        <v>1.1965949462062362E-4</v>
      </c>
      <c r="U98" s="19">
        <f>'EPA Data'!M99/SUM('EPA Data'!M:M)</f>
        <v>2.7943951819492584E-5</v>
      </c>
      <c r="V98" s="19">
        <f>'EPA Data'!N99/SUM('EPA Data'!N:N)</f>
        <v>4.9556019549754547E-5</v>
      </c>
      <c r="W98" s="19">
        <f>'EPA Data'!O99/SUM('EPA Data'!O:O)</f>
        <v>6.1229438653867495E-5</v>
      </c>
      <c r="X98" s="19">
        <f>'EPA Data'!P99/SUM('EPA Data'!P:P)</f>
        <v>1.5111307706179629E-4</v>
      </c>
    </row>
    <row r="99" spans="1:24" x14ac:dyDescent="0.35">
      <c r="A99" s="13" t="s">
        <v>213</v>
      </c>
      <c r="B99" s="13" t="s">
        <v>187</v>
      </c>
      <c r="C99" s="18" t="s">
        <v>214</v>
      </c>
      <c r="D99" s="14">
        <f>SUMIFS('Census Data'!G:G,'Census Data'!$A:$A,$A99)/SUMIFS('Census Data'!$F:$F,'Census Data'!$A:$A,$A99)</f>
        <v>0.48707322773772493</v>
      </c>
      <c r="E99" s="16">
        <f>SUMIFS('Census Data'!H:H,'Census Data'!$A:$A,$A99)/SUMIFS('Census Data'!$F:$F,'Census Data'!$A:$A,$A99)</f>
        <v>0.51292677226227501</v>
      </c>
      <c r="F99" s="14">
        <f>SUM(SUMIFS('Census Data'!I:I,'Census Data'!$A:$A,$A99),SUMIFS('Census Data'!J:J,'Census Data'!$A:$A,$A99))/SUMIFS('Census Data'!$F:$F,'Census Data'!$A:$A,$A99)</f>
        <v>0.78901853616439832</v>
      </c>
      <c r="G99" s="14">
        <f>SUM(SUMIFS('Census Data'!K:K,'Census Data'!$A:$A,$A99),SUMIFS('Census Data'!L:L,'Census Data'!$A:$A,$A99))/SUMIFS('Census Data'!$F:$F,'Census Data'!$A:$A,$A99)</f>
        <v>0.17166178242030888</v>
      </c>
      <c r="H99" s="14">
        <f>SUM(SUMIFS('Census Data'!O:O,'Census Data'!$A:$A,$A99),SUMIFS('Census Data'!P:P,'Census Data'!$A:$A,$A99))/SUMIFS('Census Data'!$F:$F,'Census Data'!$A:$A,$A99)</f>
        <v>1.3529062764063933E-2</v>
      </c>
      <c r="I99" s="16">
        <f t="shared" si="2"/>
        <v>2.5790618651228781E-2</v>
      </c>
      <c r="J99" s="14">
        <f>SUM(SUMIFS('Census Data'!W:W,'Census Data'!$A:$A,$A99),SUMIFS('Census Data'!X:X,'Census Data'!$A:$A,$A99))/SUMIFS('Census Data'!$F:$F,'Census Data'!$A:$A,$A99)</f>
        <v>5.9896441991334211E-2</v>
      </c>
      <c r="K99" s="16">
        <f t="shared" si="3"/>
        <v>0.94010355800866574</v>
      </c>
      <c r="L99" s="19">
        <f>'EPA Data'!D100/SUM('EPA Data'!D:D)</f>
        <v>2.5805156251855715E-4</v>
      </c>
      <c r="M99" s="19">
        <f>'EPA Data'!E100/SUM('EPA Data'!E:E)</f>
        <v>4.667298708376291E-4</v>
      </c>
      <c r="N99" s="19">
        <f>'EPA Data'!F100/SUM('EPA Data'!F:F)</f>
        <v>6.205626744432704E-4</v>
      </c>
      <c r="O99" s="19">
        <f>'EPA Data'!G100/SUM('EPA Data'!G:G)</f>
        <v>1.7365120191962781E-4</v>
      </c>
      <c r="P99" s="19">
        <f>'EPA Data'!H100/SUM('EPA Data'!H:H)</f>
        <v>3.4449793175187946E-4</v>
      </c>
      <c r="Q99" s="19">
        <f>'EPA Data'!I100/SUM('EPA Data'!I:I)</f>
        <v>2.395506383218196E-4</v>
      </c>
      <c r="R99" s="19">
        <f>'EPA Data'!J100/SUM('EPA Data'!J:J)</f>
        <v>2.800317426610553E-4</v>
      </c>
      <c r="S99" s="19">
        <f>'EPA Data'!K100/SUM('EPA Data'!K:K)</f>
        <v>4.4528642209267058E-4</v>
      </c>
      <c r="T99" s="19">
        <f>'EPA Data'!L100/SUM('EPA Data'!L:L)</f>
        <v>4.5908029584671502E-4</v>
      </c>
      <c r="U99" s="19">
        <f>'EPA Data'!M100/SUM('EPA Data'!M:M)</f>
        <v>1.2232455963733565E-4</v>
      </c>
      <c r="V99" s="19">
        <f>'EPA Data'!N100/SUM('EPA Data'!N:N)</f>
        <v>2.0350193719850527E-4</v>
      </c>
      <c r="W99" s="19">
        <f>'EPA Data'!O100/SUM('EPA Data'!O:O)</f>
        <v>3.225886399764804E-4</v>
      </c>
      <c r="X99" s="19">
        <f>'EPA Data'!P100/SUM('EPA Data'!P:P)</f>
        <v>6.2861346655855913E-4</v>
      </c>
    </row>
    <row r="100" spans="1:24" x14ac:dyDescent="0.35">
      <c r="A100" s="13" t="s">
        <v>215</v>
      </c>
      <c r="B100" s="13" t="s">
        <v>187</v>
      </c>
      <c r="C100" s="18" t="s">
        <v>216</v>
      </c>
      <c r="D100" s="14">
        <f>SUMIFS('Census Data'!G:G,'Census Data'!$A:$A,$A100)/SUMIFS('Census Data'!$F:$F,'Census Data'!$A:$A,$A100)</f>
        <v>0.49513464961160364</v>
      </c>
      <c r="E100" s="16">
        <f>SUMIFS('Census Data'!H:H,'Census Data'!$A:$A,$A100)/SUMIFS('Census Data'!$F:$F,'Census Data'!$A:$A,$A100)</f>
        <v>0.50486535038839631</v>
      </c>
      <c r="F100" s="14">
        <f>SUM(SUMIFS('Census Data'!I:I,'Census Data'!$A:$A,$A100),SUMIFS('Census Data'!J:J,'Census Data'!$A:$A,$A100))/SUMIFS('Census Data'!$F:$F,'Census Data'!$A:$A,$A100)</f>
        <v>0.9051547763602189</v>
      </c>
      <c r="G100" s="14">
        <f>SUM(SUMIFS('Census Data'!K:K,'Census Data'!$A:$A,$A100),SUMIFS('Census Data'!L:L,'Census Data'!$A:$A,$A100))/SUMIFS('Census Data'!$F:$F,'Census Data'!$A:$A,$A100)</f>
        <v>1.7648330810559058E-2</v>
      </c>
      <c r="H100" s="14">
        <f>SUM(SUMIFS('Census Data'!O:O,'Census Data'!$A:$A,$A100),SUMIFS('Census Data'!P:P,'Census Data'!$A:$A,$A100))/SUMIFS('Census Data'!$F:$F,'Census Data'!$A:$A,$A100)</f>
        <v>1.6217834627987825E-2</v>
      </c>
      <c r="I100" s="16">
        <f t="shared" si="2"/>
        <v>6.0979058201234171E-2</v>
      </c>
      <c r="J100" s="14">
        <f>SUM(SUMIFS('Census Data'!W:W,'Census Data'!$A:$A,$A100),SUMIFS('Census Data'!X:X,'Census Data'!$A:$A,$A100))/SUMIFS('Census Data'!$F:$F,'Census Data'!$A:$A,$A100)</f>
        <v>7.6049169147856754E-2</v>
      </c>
      <c r="K100" s="16">
        <f t="shared" si="3"/>
        <v>0.92395083085214325</v>
      </c>
      <c r="L100" s="19">
        <f>'EPA Data'!D101/SUM('EPA Data'!D:D)</f>
        <v>1.325930794949818E-4</v>
      </c>
      <c r="M100" s="19">
        <f>'EPA Data'!E101/SUM('EPA Data'!E:E)</f>
        <v>2.9719483216451766E-4</v>
      </c>
      <c r="N100" s="19">
        <f>'EPA Data'!F101/SUM('EPA Data'!F:F)</f>
        <v>3.8160757874247995E-4</v>
      </c>
      <c r="O100" s="19">
        <f>'EPA Data'!G101/SUM('EPA Data'!G:G)</f>
        <v>1.0591007756569052E-4</v>
      </c>
      <c r="P100" s="19">
        <f>'EPA Data'!H101/SUM('EPA Data'!H:H)</f>
        <v>2.1118298968616456E-4</v>
      </c>
      <c r="Q100" s="19">
        <f>'EPA Data'!I101/SUM('EPA Data'!I:I)</f>
        <v>1.5527849535121118E-4</v>
      </c>
      <c r="R100" s="19">
        <f>'EPA Data'!J101/SUM('EPA Data'!J:J)</f>
        <v>2.9035027213563562E-4</v>
      </c>
      <c r="S100" s="19">
        <f>'EPA Data'!K101/SUM('EPA Data'!K:K)</f>
        <v>3.8105598729555758E-4</v>
      </c>
      <c r="T100" s="19">
        <f>'EPA Data'!L101/SUM('EPA Data'!L:L)</f>
        <v>2.6348281499565126E-4</v>
      </c>
      <c r="U100" s="19">
        <f>'EPA Data'!M101/SUM('EPA Data'!M:M)</f>
        <v>7.2073841646159368E-5</v>
      </c>
      <c r="V100" s="19">
        <f>'EPA Data'!N101/SUM('EPA Data'!N:N)</f>
        <v>1.1668008198751776E-4</v>
      </c>
      <c r="W100" s="19">
        <f>'EPA Data'!O101/SUM('EPA Data'!O:O)</f>
        <v>1.2397164432643656E-4</v>
      </c>
      <c r="X100" s="19">
        <f>'EPA Data'!P101/SUM('EPA Data'!P:P)</f>
        <v>4.0803119448963788E-4</v>
      </c>
    </row>
    <row r="101" spans="1:24" x14ac:dyDescent="0.35">
      <c r="A101" s="13" t="s">
        <v>217</v>
      </c>
      <c r="B101" s="13" t="s">
        <v>187</v>
      </c>
      <c r="C101" s="18" t="s">
        <v>218</v>
      </c>
      <c r="D101" s="14">
        <f>SUMIFS('Census Data'!G:G,'Census Data'!$A:$A,$A101)/SUMIFS('Census Data'!$F:$F,'Census Data'!$A:$A,$A101)</f>
        <v>0.47287980729296453</v>
      </c>
      <c r="E101" s="16">
        <f>SUMIFS('Census Data'!H:H,'Census Data'!$A:$A,$A101)/SUMIFS('Census Data'!$F:$F,'Census Data'!$A:$A,$A101)</f>
        <v>0.52712019270703547</v>
      </c>
      <c r="F101" s="14">
        <f>SUM(SUMIFS('Census Data'!I:I,'Census Data'!$A:$A,$A101),SUMIFS('Census Data'!J:J,'Census Data'!$A:$A,$A101))/SUMIFS('Census Data'!$F:$F,'Census Data'!$A:$A,$A101)</f>
        <v>0.42420466816180746</v>
      </c>
      <c r="G101" s="14">
        <f>SUM(SUMIFS('Census Data'!K:K,'Census Data'!$A:$A,$A101),SUMIFS('Census Data'!L:L,'Census Data'!$A:$A,$A101))/SUMIFS('Census Data'!$F:$F,'Census Data'!$A:$A,$A101)</f>
        <v>0.54996262148018937</v>
      </c>
      <c r="H101" s="14">
        <f>SUM(SUMIFS('Census Data'!O:O,'Census Data'!$A:$A,$A101),SUMIFS('Census Data'!P:P,'Census Data'!$A:$A,$A101))/SUMIFS('Census Data'!$F:$F,'Census Data'!$A:$A,$A101)</f>
        <v>6.7073677215715591E-3</v>
      </c>
      <c r="I101" s="16">
        <f t="shared" si="2"/>
        <v>1.9125342636431619E-2</v>
      </c>
      <c r="J101" s="14">
        <f>SUM(SUMIFS('Census Data'!W:W,'Census Data'!$A:$A,$A101),SUMIFS('Census Data'!X:X,'Census Data'!$A:$A,$A101))/SUMIFS('Census Data'!$F:$F,'Census Data'!$A:$A,$A101)</f>
        <v>2.9591328183403938E-2</v>
      </c>
      <c r="K101" s="16">
        <f t="shared" si="3"/>
        <v>0.97040867181659607</v>
      </c>
      <c r="L101" s="19">
        <f>'EPA Data'!D102/SUM('EPA Data'!D:D)</f>
        <v>1.5884956459561939E-4</v>
      </c>
      <c r="M101" s="19">
        <f>'EPA Data'!E102/SUM('EPA Data'!E:E)</f>
        <v>2.1517912105090172E-4</v>
      </c>
      <c r="N101" s="19">
        <f>'EPA Data'!F102/SUM('EPA Data'!F:F)</f>
        <v>3.0270800244978446E-4</v>
      </c>
      <c r="O101" s="19">
        <f>'EPA Data'!G102/SUM('EPA Data'!G:G)</f>
        <v>1.0401882586297029E-4</v>
      </c>
      <c r="P101" s="19">
        <f>'EPA Data'!H102/SUM('EPA Data'!H:H)</f>
        <v>1.8206276769429323E-4</v>
      </c>
      <c r="Q101" s="19">
        <f>'EPA Data'!I102/SUM('EPA Data'!I:I)</f>
        <v>1.4227812195218278E-4</v>
      </c>
      <c r="R101" s="19">
        <f>'EPA Data'!J102/SUM('EPA Data'!J:J)</f>
        <v>1.2606781311304705E-4</v>
      </c>
      <c r="S101" s="19">
        <f>'EPA Data'!K102/SUM('EPA Data'!K:K)</f>
        <v>2.388053067382448E-4</v>
      </c>
      <c r="T101" s="19">
        <f>'EPA Data'!L102/SUM('EPA Data'!L:L)</f>
        <v>2.534941064376181E-4</v>
      </c>
      <c r="U101" s="19">
        <f>'EPA Data'!M102/SUM('EPA Data'!M:M)</f>
        <v>6.2356869742393486E-5</v>
      </c>
      <c r="V101" s="19">
        <f>'EPA Data'!N102/SUM('EPA Data'!N:N)</f>
        <v>1.0594311220345791E-4</v>
      </c>
      <c r="W101" s="19">
        <f>'EPA Data'!O102/SUM('EPA Data'!O:O)</f>
        <v>1.9002350197660773E-4</v>
      </c>
      <c r="X101" s="19">
        <f>'EPA Data'!P102/SUM('EPA Data'!P:P)</f>
        <v>3.1311360490671728E-4</v>
      </c>
    </row>
    <row r="102" spans="1:24" x14ac:dyDescent="0.35">
      <c r="A102" s="13" t="s">
        <v>219</v>
      </c>
      <c r="B102" s="13" t="s">
        <v>187</v>
      </c>
      <c r="C102" s="18" t="s">
        <v>220</v>
      </c>
      <c r="D102" s="14">
        <f>SUMIFS('Census Data'!G:G,'Census Data'!$A:$A,$A102)/SUMIFS('Census Data'!$F:$F,'Census Data'!$A:$A,$A102)</f>
        <v>0.48995721416686477</v>
      </c>
      <c r="E102" s="16">
        <f>SUMIFS('Census Data'!H:H,'Census Data'!$A:$A,$A102)/SUMIFS('Census Data'!$F:$F,'Census Data'!$A:$A,$A102)</f>
        <v>0.51004278583313523</v>
      </c>
      <c r="F102" s="14">
        <f>SUM(SUMIFS('Census Data'!I:I,'Census Data'!$A:$A,$A102),SUMIFS('Census Data'!J:J,'Census Data'!$A:$A,$A102))/SUMIFS('Census Data'!$F:$F,'Census Data'!$A:$A,$A102)</f>
        <v>0.73550035654860946</v>
      </c>
      <c r="G102" s="14">
        <f>SUM(SUMIFS('Census Data'!K:K,'Census Data'!$A:$A,$A102),SUMIFS('Census Data'!L:L,'Census Data'!$A:$A,$A102))/SUMIFS('Census Data'!$F:$F,'Census Data'!$A:$A,$A102)</f>
        <v>0.23621345376753031</v>
      </c>
      <c r="H102" s="14">
        <f>SUM(SUMIFS('Census Data'!O:O,'Census Data'!$A:$A,$A102),SUMIFS('Census Data'!P:P,'Census Data'!$A:$A,$A102))/SUMIFS('Census Data'!$F:$F,'Census Data'!$A:$A,$A102)</f>
        <v>7.546945566912289E-3</v>
      </c>
      <c r="I102" s="16">
        <f t="shared" si="2"/>
        <v>2.0739244116947941E-2</v>
      </c>
      <c r="J102" s="14">
        <f>SUM(SUMIFS('Census Data'!W:W,'Census Data'!$A:$A,$A102),SUMIFS('Census Data'!X:X,'Census Data'!$A:$A,$A102))/SUMIFS('Census Data'!$F:$F,'Census Data'!$A:$A,$A102)</f>
        <v>2.1036367958164964E-2</v>
      </c>
      <c r="K102" s="16">
        <f t="shared" si="3"/>
        <v>0.97896363204183501</v>
      </c>
      <c r="L102" s="19">
        <f>'EPA Data'!D103/SUM('EPA Data'!D:D)</f>
        <v>6.2539852057419512E-5</v>
      </c>
      <c r="M102" s="19">
        <f>'EPA Data'!E103/SUM('EPA Data'!E:E)</f>
        <v>1.2245333579337107E-4</v>
      </c>
      <c r="N102" s="19">
        <f>'EPA Data'!F103/SUM('EPA Data'!F:F)</f>
        <v>1.4721790940218021E-4</v>
      </c>
      <c r="O102" s="19">
        <f>'EPA Data'!G103/SUM('EPA Data'!G:G)</f>
        <v>4.0426801488232386E-5</v>
      </c>
      <c r="P102" s="19">
        <f>'EPA Data'!H103/SUM('EPA Data'!H:H)</f>
        <v>1.0095161625128017E-4</v>
      </c>
      <c r="Q102" s="19">
        <f>'EPA Data'!I103/SUM('EPA Data'!I:I)</f>
        <v>6.2635004758971292E-5</v>
      </c>
      <c r="R102" s="19">
        <f>'EPA Data'!J103/SUM('EPA Data'!J:J)</f>
        <v>5.3260037448081862E-5</v>
      </c>
      <c r="S102" s="19">
        <f>'EPA Data'!K103/SUM('EPA Data'!K:K)</f>
        <v>1.383135175417528E-4</v>
      </c>
      <c r="T102" s="19">
        <f>'EPA Data'!L103/SUM('EPA Data'!L:L)</f>
        <v>1.1996307503603304E-4</v>
      </c>
      <c r="U102" s="19">
        <f>'EPA Data'!M103/SUM('EPA Data'!M:M)</f>
        <v>2.6948483445988344E-5</v>
      </c>
      <c r="V102" s="19">
        <f>'EPA Data'!N103/SUM('EPA Data'!N:N)</f>
        <v>5.7663422722352517E-5</v>
      </c>
      <c r="W102" s="19">
        <f>'EPA Data'!O103/SUM('EPA Data'!O:O)</f>
        <v>7.9005689226058936E-5</v>
      </c>
      <c r="X102" s="19">
        <f>'EPA Data'!P103/SUM('EPA Data'!P:P)</f>
        <v>1.8194508756123789E-4</v>
      </c>
    </row>
    <row r="103" spans="1:24" x14ac:dyDescent="0.35">
      <c r="A103" s="13" t="s">
        <v>221</v>
      </c>
      <c r="B103" s="13" t="s">
        <v>187</v>
      </c>
      <c r="C103" s="18" t="s">
        <v>68</v>
      </c>
      <c r="D103" s="14">
        <f>SUMIFS('Census Data'!G:G,'Census Data'!$A:$A,$A103)/SUMIFS('Census Data'!$F:$F,'Census Data'!$A:$A,$A103)</f>
        <v>0.49143650671192718</v>
      </c>
      <c r="E103" s="16">
        <f>SUMIFS('Census Data'!H:H,'Census Data'!$A:$A,$A103)/SUMIFS('Census Data'!$F:$F,'Census Data'!$A:$A,$A103)</f>
        <v>0.50856349328807282</v>
      </c>
      <c r="F103" s="14">
        <f>SUM(SUMIFS('Census Data'!I:I,'Census Data'!$A:$A,$A103),SUMIFS('Census Data'!J:J,'Census Data'!$A:$A,$A103))/SUMIFS('Census Data'!$F:$F,'Census Data'!$A:$A,$A103)</f>
        <v>0.54960654220027771</v>
      </c>
      <c r="G103" s="14">
        <f>SUM(SUMIFS('Census Data'!K:K,'Census Data'!$A:$A,$A103),SUMIFS('Census Data'!L:L,'Census Data'!$A:$A,$A103))/SUMIFS('Census Data'!$F:$F,'Census Data'!$A:$A,$A103)</f>
        <v>0.41691097052923931</v>
      </c>
      <c r="H103" s="14">
        <f>SUM(SUMIFS('Census Data'!O:O,'Census Data'!$A:$A,$A103),SUMIFS('Census Data'!P:P,'Census Data'!$A:$A,$A103))/SUMIFS('Census Data'!$F:$F,'Census Data'!$A:$A,$A103)</f>
        <v>3.3945378799567967E-3</v>
      </c>
      <c r="I103" s="16">
        <f t="shared" si="2"/>
        <v>3.008794939052617E-2</v>
      </c>
      <c r="J103" s="14">
        <f>SUM(SUMIFS('Census Data'!W:W,'Census Data'!$A:$A,$A103),SUMIFS('Census Data'!X:X,'Census Data'!$A:$A,$A103))/SUMIFS('Census Data'!$F:$F,'Census Data'!$A:$A,$A103)</f>
        <v>3.2093812683227897E-2</v>
      </c>
      <c r="K103" s="16">
        <f t="shared" si="3"/>
        <v>0.96790618731677214</v>
      </c>
      <c r="L103" s="19">
        <f>'EPA Data'!D104/SUM('EPA Data'!D:D)</f>
        <v>2.3540781540623168E-5</v>
      </c>
      <c r="M103" s="19">
        <f>'EPA Data'!E104/SUM('EPA Data'!E:E)</f>
        <v>3.2350649443403509E-5</v>
      </c>
      <c r="N103" s="19">
        <f>'EPA Data'!F104/SUM('EPA Data'!F:F)</f>
        <v>5.2750823785401969E-5</v>
      </c>
      <c r="O103" s="19">
        <f>'EPA Data'!G104/SUM('EPA Data'!G:G)</f>
        <v>1.1621813795196216E-5</v>
      </c>
      <c r="P103" s="19">
        <f>'EPA Data'!H104/SUM('EPA Data'!H:H)</f>
        <v>2.3045573581304669E-5</v>
      </c>
      <c r="Q103" s="19">
        <f>'EPA Data'!I104/SUM('EPA Data'!I:I)</f>
        <v>2.4027636991238184E-5</v>
      </c>
      <c r="R103" s="19">
        <f>'EPA Data'!J104/SUM('EPA Data'!J:J)</f>
        <v>2.566713438385892E-5</v>
      </c>
      <c r="S103" s="19">
        <f>'EPA Data'!K104/SUM('EPA Data'!K:K)</f>
        <v>4.7810402353034961E-5</v>
      </c>
      <c r="T103" s="19">
        <f>'EPA Data'!L104/SUM('EPA Data'!L:L)</f>
        <v>5.1488399129918154E-5</v>
      </c>
      <c r="U103" s="19">
        <f>'EPA Data'!M104/SUM('EPA Data'!M:M)</f>
        <v>9.0606529612575949E-6</v>
      </c>
      <c r="V103" s="19">
        <f>'EPA Data'!N104/SUM('EPA Data'!N:N)</f>
        <v>1.2973135856985713E-5</v>
      </c>
      <c r="W103" s="19">
        <f>'EPA Data'!O104/SUM('EPA Data'!O:O)</f>
        <v>2.0926448247572841E-5</v>
      </c>
      <c r="X103" s="19">
        <f>'EPA Data'!P104/SUM('EPA Data'!P:P)</f>
        <v>3.8527332382823771E-5</v>
      </c>
    </row>
    <row r="104" spans="1:24" x14ac:dyDescent="0.35">
      <c r="A104" s="13" t="s">
        <v>222</v>
      </c>
      <c r="B104" s="13" t="s">
        <v>187</v>
      </c>
      <c r="C104" s="18" t="s">
        <v>223</v>
      </c>
      <c r="D104" s="14">
        <f>SUMIFS('Census Data'!G:G,'Census Data'!$A:$A,$A104)/SUMIFS('Census Data'!$F:$F,'Census Data'!$A:$A,$A104)</f>
        <v>0.46902965432532023</v>
      </c>
      <c r="E104" s="16">
        <f>SUMIFS('Census Data'!H:H,'Census Data'!$A:$A,$A104)/SUMIFS('Census Data'!$F:$F,'Census Data'!$A:$A,$A104)</f>
        <v>0.53097034567467982</v>
      </c>
      <c r="F104" s="14">
        <f>SUM(SUMIFS('Census Data'!I:I,'Census Data'!$A:$A,$A104),SUMIFS('Census Data'!J:J,'Census Data'!$A:$A,$A104))/SUMIFS('Census Data'!$F:$F,'Census Data'!$A:$A,$A104)</f>
        <v>0.48166344972802244</v>
      </c>
      <c r="G104" s="14">
        <f>SUM(SUMIFS('Census Data'!K:K,'Census Data'!$A:$A,$A104),SUMIFS('Census Data'!L:L,'Census Data'!$A:$A,$A104))/SUMIFS('Census Data'!$F:$F,'Census Data'!$A:$A,$A104)</f>
        <v>0.48824355150026322</v>
      </c>
      <c r="H104" s="14">
        <f>SUM(SUMIFS('Census Data'!O:O,'Census Data'!$A:$A,$A104),SUMIFS('Census Data'!P:P,'Census Data'!$A:$A,$A104))/SUMIFS('Census Data'!$F:$F,'Census Data'!$A:$A,$A104)</f>
        <v>9.3876118617301288E-3</v>
      </c>
      <c r="I104" s="16">
        <f t="shared" si="2"/>
        <v>2.0705386909984247E-2</v>
      </c>
      <c r="J104" s="14">
        <f>SUM(SUMIFS('Census Data'!W:W,'Census Data'!$A:$A,$A104),SUMIFS('Census Data'!X:X,'Census Data'!$A:$A,$A104))/SUMIFS('Census Data'!$F:$F,'Census Data'!$A:$A,$A104)</f>
        <v>6.7292507457448678E-2</v>
      </c>
      <c r="K104" s="16">
        <f t="shared" si="3"/>
        <v>0.93270749254255136</v>
      </c>
      <c r="L104" s="19">
        <f>'EPA Data'!D105/SUM('EPA Data'!D:D)</f>
        <v>3.0474427394684151E-5</v>
      </c>
      <c r="M104" s="19">
        <f>'EPA Data'!E105/SUM('EPA Data'!E:E)</f>
        <v>3.500271216897264E-5</v>
      </c>
      <c r="N104" s="19">
        <f>'EPA Data'!F105/SUM('EPA Data'!F:F)</f>
        <v>6.9242592987537192E-5</v>
      </c>
      <c r="O104" s="19">
        <f>'EPA Data'!G105/SUM('EPA Data'!G:G)</f>
        <v>1.7301180981096133E-5</v>
      </c>
      <c r="P104" s="19">
        <f>'EPA Data'!H105/SUM('EPA Data'!H:H)</f>
        <v>2.9136559959932826E-5</v>
      </c>
      <c r="Q104" s="19">
        <f>'EPA Data'!I105/SUM('EPA Data'!I:I)</f>
        <v>3.3636287314374076E-5</v>
      </c>
      <c r="R104" s="19">
        <f>'EPA Data'!J105/SUM('EPA Data'!J:J)</f>
        <v>2.9554484917980182E-5</v>
      </c>
      <c r="S104" s="19">
        <f>'EPA Data'!K105/SUM('EPA Data'!K:K)</f>
        <v>5.3226282811851271E-5</v>
      </c>
      <c r="T104" s="19">
        <f>'EPA Data'!L105/SUM('EPA Data'!L:L)</f>
        <v>7.32090292195689E-5</v>
      </c>
      <c r="U104" s="19">
        <f>'EPA Data'!M105/SUM('EPA Data'!M:M)</f>
        <v>1.0873837775366628E-5</v>
      </c>
      <c r="V104" s="19">
        <f>'EPA Data'!N105/SUM('EPA Data'!N:N)</f>
        <v>1.5828227192545642E-5</v>
      </c>
      <c r="W104" s="19">
        <f>'EPA Data'!O105/SUM('EPA Data'!O:O)</f>
        <v>3.2769624132540684E-5</v>
      </c>
      <c r="X104" s="19">
        <f>'EPA Data'!P105/SUM('EPA Data'!P:P)</f>
        <v>5.4747636108417489E-5</v>
      </c>
    </row>
    <row r="105" spans="1:24" x14ac:dyDescent="0.35">
      <c r="A105" s="13" t="s">
        <v>224</v>
      </c>
      <c r="B105" s="13" t="s">
        <v>187</v>
      </c>
      <c r="C105" s="18" t="s">
        <v>225</v>
      </c>
      <c r="D105" s="14">
        <f>SUMIFS('Census Data'!G:G,'Census Data'!$A:$A,$A105)/SUMIFS('Census Data'!$F:$F,'Census Data'!$A:$A,$A105)</f>
        <v>0.49022773133467856</v>
      </c>
      <c r="E105" s="16">
        <f>SUMIFS('Census Data'!H:H,'Census Data'!$A:$A,$A105)/SUMIFS('Census Data'!$F:$F,'Census Data'!$A:$A,$A105)</f>
        <v>0.50977226866532144</v>
      </c>
      <c r="F105" s="14">
        <f>SUM(SUMIFS('Census Data'!I:I,'Census Data'!$A:$A,$A105),SUMIFS('Census Data'!J:J,'Census Data'!$A:$A,$A105))/SUMIFS('Census Data'!$F:$F,'Census Data'!$A:$A,$A105)</f>
        <v>0.69270683194004035</v>
      </c>
      <c r="G105" s="14">
        <f>SUM(SUMIFS('Census Data'!K:K,'Census Data'!$A:$A,$A105),SUMIFS('Census Data'!L:L,'Census Data'!$A:$A,$A105))/SUMIFS('Census Data'!$F:$F,'Census Data'!$A:$A,$A105)</f>
        <v>0.278524070337273</v>
      </c>
      <c r="H105" s="14">
        <f>SUM(SUMIFS('Census Data'!O:O,'Census Data'!$A:$A,$A105),SUMIFS('Census Data'!P:P,'Census Data'!$A:$A,$A105))/SUMIFS('Census Data'!$F:$F,'Census Data'!$A:$A,$A105)</f>
        <v>7.7832228307869707E-3</v>
      </c>
      <c r="I105" s="16">
        <f t="shared" si="2"/>
        <v>2.0985874891899736E-2</v>
      </c>
      <c r="J105" s="14">
        <f>SUM(SUMIFS('Census Data'!W:W,'Census Data'!$A:$A,$A105),SUMIFS('Census Data'!X:X,'Census Data'!$A:$A,$A105))/SUMIFS('Census Data'!$F:$F,'Census Data'!$A:$A,$A105)</f>
        <v>3.8858460651484579E-2</v>
      </c>
      <c r="K105" s="16">
        <f t="shared" si="3"/>
        <v>0.96114153934851543</v>
      </c>
      <c r="L105" s="19">
        <f>'EPA Data'!D106/SUM('EPA Data'!D:D)</f>
        <v>4.861802042209155E-5</v>
      </c>
      <c r="M105" s="19">
        <f>'EPA Data'!E106/SUM('EPA Data'!E:E)</f>
        <v>7.2198852568778639E-5</v>
      </c>
      <c r="N105" s="19">
        <f>'EPA Data'!F106/SUM('EPA Data'!F:F)</f>
        <v>9.676739897286686E-5</v>
      </c>
      <c r="O105" s="19">
        <f>'EPA Data'!G106/SUM('EPA Data'!G:G)</f>
        <v>2.1856892012574552E-5</v>
      </c>
      <c r="P105" s="19">
        <f>'EPA Data'!H106/SUM('EPA Data'!H:H)</f>
        <v>5.5885064528972739E-5</v>
      </c>
      <c r="Q105" s="19">
        <f>'EPA Data'!I106/SUM('EPA Data'!I:I)</f>
        <v>4.6669100024938727E-5</v>
      </c>
      <c r="R105" s="19">
        <f>'EPA Data'!J106/SUM('EPA Data'!J:J)</f>
        <v>4.6818277705838825E-5</v>
      </c>
      <c r="S105" s="19">
        <f>'EPA Data'!K106/SUM('EPA Data'!K:K)</f>
        <v>1.2833200059387531E-4</v>
      </c>
      <c r="T105" s="19">
        <f>'EPA Data'!L106/SUM('EPA Data'!L:L)</f>
        <v>1.0390142479307144E-4</v>
      </c>
      <c r="U105" s="19">
        <f>'EPA Data'!M106/SUM('EPA Data'!M:M)</f>
        <v>1.4695014477308415E-5</v>
      </c>
      <c r="V105" s="19">
        <f>'EPA Data'!N106/SUM('EPA Data'!N:N)</f>
        <v>2.9292128220717162E-5</v>
      </c>
      <c r="W105" s="19">
        <f>'EPA Data'!O106/SUM('EPA Data'!O:O)</f>
        <v>4.3005011650675954E-5</v>
      </c>
      <c r="X105" s="19">
        <f>'EPA Data'!P106/SUM('EPA Data'!P:P)</f>
        <v>9.8182285805822764E-5</v>
      </c>
    </row>
    <row r="106" spans="1:24" x14ac:dyDescent="0.35">
      <c r="A106" s="13" t="s">
        <v>226</v>
      </c>
      <c r="B106" s="13" t="s">
        <v>187</v>
      </c>
      <c r="C106" s="18" t="s">
        <v>227</v>
      </c>
      <c r="D106" s="14">
        <f>SUMIFS('Census Data'!G:G,'Census Data'!$A:$A,$A106)/SUMIFS('Census Data'!$F:$F,'Census Data'!$A:$A,$A106)</f>
        <v>0.48814912586138487</v>
      </c>
      <c r="E106" s="16">
        <f>SUMIFS('Census Data'!H:H,'Census Data'!$A:$A,$A106)/SUMIFS('Census Data'!$F:$F,'Census Data'!$A:$A,$A106)</f>
        <v>0.51185087413861519</v>
      </c>
      <c r="F106" s="14">
        <f>SUM(SUMIFS('Census Data'!I:I,'Census Data'!$A:$A,$A106),SUMIFS('Census Data'!J:J,'Census Data'!$A:$A,$A106))/SUMIFS('Census Data'!$F:$F,'Census Data'!$A:$A,$A106)</f>
        <v>0.83417683593402059</v>
      </c>
      <c r="G106" s="14">
        <f>SUM(SUMIFS('Census Data'!K:K,'Census Data'!$A:$A,$A106),SUMIFS('Census Data'!L:L,'Census Data'!$A:$A,$A106))/SUMIFS('Census Data'!$F:$F,'Census Data'!$A:$A,$A106)</f>
        <v>0.12187735337225591</v>
      </c>
      <c r="H106" s="14">
        <f>SUM(SUMIFS('Census Data'!O:O,'Census Data'!$A:$A,$A106),SUMIFS('Census Data'!P:P,'Census Data'!$A:$A,$A106))/SUMIFS('Census Data'!$F:$F,'Census Data'!$A:$A,$A106)</f>
        <v>1.28833213218563E-2</v>
      </c>
      <c r="I106" s="16">
        <f t="shared" si="2"/>
        <v>3.1062489371867175E-2</v>
      </c>
      <c r="J106" s="14">
        <f>SUM(SUMIFS('Census Data'!W:W,'Census Data'!$A:$A,$A106),SUMIFS('Census Data'!X:X,'Census Data'!$A:$A,$A106))/SUMIFS('Census Data'!$F:$F,'Census Data'!$A:$A,$A106)</f>
        <v>5.4286477776068279E-2</v>
      </c>
      <c r="K106" s="16">
        <f t="shared" si="3"/>
        <v>0.94571352222393168</v>
      </c>
      <c r="L106" s="19">
        <f>'EPA Data'!D107/SUM('EPA Data'!D:D)</f>
        <v>2.3280937559090676E-4</v>
      </c>
      <c r="M106" s="19">
        <f>'EPA Data'!E107/SUM('EPA Data'!E:E)</f>
        <v>4.4750684533161668E-4</v>
      </c>
      <c r="N106" s="19">
        <f>'EPA Data'!F107/SUM('EPA Data'!F:F)</f>
        <v>6.0810966816557074E-4</v>
      </c>
      <c r="O106" s="19">
        <f>'EPA Data'!G107/SUM('EPA Data'!G:G)</f>
        <v>2.3217043347238857E-4</v>
      </c>
      <c r="P106" s="19">
        <f>'EPA Data'!H107/SUM('EPA Data'!H:H)</f>
        <v>3.7947364066623487E-4</v>
      </c>
      <c r="Q106" s="19">
        <f>'EPA Data'!I107/SUM('EPA Data'!I:I)</f>
        <v>2.763929302315813E-4</v>
      </c>
      <c r="R106" s="19">
        <f>'EPA Data'!J107/SUM('EPA Data'!J:J)</f>
        <v>4.3329843499932669E-4</v>
      </c>
      <c r="S106" s="19">
        <f>'EPA Data'!K107/SUM('EPA Data'!K:K)</f>
        <v>5.7215851162142613E-4</v>
      </c>
      <c r="T106" s="19">
        <f>'EPA Data'!L107/SUM('EPA Data'!L:L)</f>
        <v>5.0202240325864585E-4</v>
      </c>
      <c r="U106" s="19">
        <f>'EPA Data'!M107/SUM('EPA Data'!M:M)</f>
        <v>1.2946447859035678E-4</v>
      </c>
      <c r="V106" s="19">
        <f>'EPA Data'!N107/SUM('EPA Data'!N:N)</f>
        <v>2.1226519877887129E-4</v>
      </c>
      <c r="W106" s="19">
        <f>'EPA Data'!O107/SUM('EPA Data'!O:O)</f>
        <v>2.6164729886042268E-4</v>
      </c>
      <c r="X106" s="19">
        <f>'EPA Data'!P107/SUM('EPA Data'!P:P)</f>
        <v>6.069342216625111E-4</v>
      </c>
    </row>
    <row r="107" spans="1:24" x14ac:dyDescent="0.35">
      <c r="A107" s="13" t="s">
        <v>228</v>
      </c>
      <c r="B107" s="13" t="s">
        <v>187</v>
      </c>
      <c r="C107" s="18" t="s">
        <v>80</v>
      </c>
      <c r="D107" s="14">
        <f>SUMIFS('Census Data'!G:G,'Census Data'!$A:$A,$A107)/SUMIFS('Census Data'!$F:$F,'Census Data'!$A:$A,$A107)</f>
        <v>0.50090627375314267</v>
      </c>
      <c r="E107" s="16">
        <f>SUMIFS('Census Data'!H:H,'Census Data'!$A:$A,$A107)/SUMIFS('Census Data'!$F:$F,'Census Data'!$A:$A,$A107)</f>
        <v>0.49909372624685727</v>
      </c>
      <c r="F107" s="14">
        <f>SUM(SUMIFS('Census Data'!I:I,'Census Data'!$A:$A,$A107),SUMIFS('Census Data'!J:J,'Census Data'!$A:$A,$A107))/SUMIFS('Census Data'!$F:$F,'Census Data'!$A:$A,$A107)</f>
        <v>0.94369408875635852</v>
      </c>
      <c r="G107" s="14">
        <f>SUM(SUMIFS('Census Data'!K:K,'Census Data'!$A:$A,$A107),SUMIFS('Census Data'!L:L,'Census Data'!$A:$A,$A107))/SUMIFS('Census Data'!$F:$F,'Census Data'!$A:$A,$A107)</f>
        <v>8.1856984154826638E-3</v>
      </c>
      <c r="H107" s="14">
        <f>SUM(SUMIFS('Census Data'!O:O,'Census Data'!$A:$A,$A107),SUMIFS('Census Data'!P:P,'Census Data'!$A:$A,$A107))/SUMIFS('Census Data'!$F:$F,'Census Data'!$A:$A,$A107)</f>
        <v>1.0992223586505291E-2</v>
      </c>
      <c r="I107" s="16">
        <f t="shared" si="2"/>
        <v>3.7127989241653503E-2</v>
      </c>
      <c r="J107" s="14">
        <f>SUM(SUMIFS('Census Data'!W:W,'Census Data'!$A:$A,$A107),SUMIFS('Census Data'!X:X,'Census Data'!$A:$A,$A107))/SUMIFS('Census Data'!$F:$F,'Census Data'!$A:$A,$A107)</f>
        <v>2.8182190259018886E-2</v>
      </c>
      <c r="K107" s="16">
        <f t="shared" si="3"/>
        <v>0.97181780974098109</v>
      </c>
      <c r="L107" s="19">
        <f>'EPA Data'!D108/SUM('EPA Data'!D:D)</f>
        <v>4.4850567795075523E-5</v>
      </c>
      <c r="M107" s="19">
        <f>'EPA Data'!E108/SUM('EPA Data'!E:E)</f>
        <v>1.0967824104187384E-4</v>
      </c>
      <c r="N107" s="19">
        <f>'EPA Data'!F108/SUM('EPA Data'!F:F)</f>
        <v>1.3190731804811761E-4</v>
      </c>
      <c r="O107" s="19">
        <f>'EPA Data'!G108/SUM('EPA Data'!G:G)</f>
        <v>3.3070780127603969E-5</v>
      </c>
      <c r="P107" s="19">
        <f>'EPA Data'!H108/SUM('EPA Data'!H:H)</f>
        <v>7.8429942236537699E-5</v>
      </c>
      <c r="Q107" s="19">
        <f>'EPA Data'!I108/SUM('EPA Data'!I:I)</f>
        <v>5.3966615705443476E-5</v>
      </c>
      <c r="R107" s="19">
        <f>'EPA Data'!J108/SUM('EPA Data'!J:J)</f>
        <v>9.2492359026025118E-5</v>
      </c>
      <c r="S107" s="19">
        <f>'EPA Data'!K108/SUM('EPA Data'!K:K)</f>
        <v>1.4187815230949784E-4</v>
      </c>
      <c r="T107" s="19">
        <f>'EPA Data'!L108/SUM('EPA Data'!L:L)</f>
        <v>9.3233536219392585E-5</v>
      </c>
      <c r="U107" s="19">
        <f>'EPA Data'!M108/SUM('EPA Data'!M:M)</f>
        <v>2.3508365203150577E-5</v>
      </c>
      <c r="V107" s="19">
        <f>'EPA Data'!N108/SUM('EPA Data'!N:N)</f>
        <v>4.3067319246128068E-5</v>
      </c>
      <c r="W107" s="19">
        <f>'EPA Data'!O108/SUM('EPA Data'!O:O)</f>
        <v>4.5021846491003501E-5</v>
      </c>
      <c r="X107" s="19">
        <f>'EPA Data'!P108/SUM('EPA Data'!P:P)</f>
        <v>1.4875272217449364E-4</v>
      </c>
    </row>
    <row r="108" spans="1:24" x14ac:dyDescent="0.35">
      <c r="A108" s="13" t="s">
        <v>229</v>
      </c>
      <c r="B108" s="13" t="s">
        <v>187</v>
      </c>
      <c r="C108" s="18" t="s">
        <v>230</v>
      </c>
      <c r="D108" s="14">
        <f>SUMIFS('Census Data'!G:G,'Census Data'!$A:$A,$A108)/SUMIFS('Census Data'!$F:$F,'Census Data'!$A:$A,$A108)</f>
        <v>0.49420241841974488</v>
      </c>
      <c r="E108" s="16">
        <f>SUMIFS('Census Data'!H:H,'Census Data'!$A:$A,$A108)/SUMIFS('Census Data'!$F:$F,'Census Data'!$A:$A,$A108)</f>
        <v>0.50579758158025512</v>
      </c>
      <c r="F108" s="14">
        <f>SUM(SUMIFS('Census Data'!I:I,'Census Data'!$A:$A,$A108),SUMIFS('Census Data'!J:J,'Census Data'!$A:$A,$A108))/SUMIFS('Census Data'!$F:$F,'Census Data'!$A:$A,$A108)</f>
        <v>0.95875434818618521</v>
      </c>
      <c r="G108" s="14">
        <f>SUM(SUMIFS('Census Data'!K:K,'Census Data'!$A:$A,$A108),SUMIFS('Census Data'!L:L,'Census Data'!$A:$A,$A108))/SUMIFS('Census Data'!$F:$F,'Census Data'!$A:$A,$A108)</f>
        <v>7.8681464303461991E-3</v>
      </c>
      <c r="H108" s="14">
        <f>SUM(SUMIFS('Census Data'!O:O,'Census Data'!$A:$A,$A108),SUMIFS('Census Data'!P:P,'Census Data'!$A:$A,$A108))/SUMIFS('Census Data'!$F:$F,'Census Data'!$A:$A,$A108)</f>
        <v>2.8159681961239026E-3</v>
      </c>
      <c r="I108" s="16">
        <f t="shared" si="2"/>
        <v>3.0561537187344667E-2</v>
      </c>
      <c r="J108" s="14">
        <f>SUM(SUMIFS('Census Data'!W:W,'Census Data'!$A:$A,$A108),SUMIFS('Census Data'!X:X,'Census Data'!$A:$A,$A108))/SUMIFS('Census Data'!$F:$F,'Census Data'!$A:$A,$A108)</f>
        <v>1.3665728010601293E-2</v>
      </c>
      <c r="K108" s="16">
        <f t="shared" si="3"/>
        <v>0.98633427198939871</v>
      </c>
      <c r="L108" s="19">
        <f>'EPA Data'!D109/SUM('EPA Data'!D:D)</f>
        <v>4.1279947991447836E-5</v>
      </c>
      <c r="M108" s="19">
        <f>'EPA Data'!E109/SUM('EPA Data'!E:E)</f>
        <v>9.9918746566146741E-5</v>
      </c>
      <c r="N108" s="19">
        <f>'EPA Data'!F109/SUM('EPA Data'!F:F)</f>
        <v>1.2648659933364313E-4</v>
      </c>
      <c r="O108" s="19">
        <f>'EPA Data'!G109/SUM('EPA Data'!G:G)</f>
        <v>2.4095688766454636E-5</v>
      </c>
      <c r="P108" s="19">
        <f>'EPA Data'!H109/SUM('EPA Data'!H:H)</f>
        <v>6.7450956595560793E-5</v>
      </c>
      <c r="Q108" s="19">
        <f>'EPA Data'!I109/SUM('EPA Data'!I:I)</f>
        <v>4.4224139077658328E-5</v>
      </c>
      <c r="R108" s="19">
        <f>'EPA Data'!J109/SUM('EPA Data'!J:J)</f>
        <v>3.8463534243023126E-5</v>
      </c>
      <c r="S108" s="19">
        <f>'EPA Data'!K109/SUM('EPA Data'!K:K)</f>
        <v>9.6279042890715262E-5</v>
      </c>
      <c r="T108" s="19">
        <f>'EPA Data'!L109/SUM('EPA Data'!L:L)</f>
        <v>8.6906196672862117E-5</v>
      </c>
      <c r="U108" s="19">
        <f>'EPA Data'!M109/SUM('EPA Data'!M:M)</f>
        <v>2.6243725587356162E-5</v>
      </c>
      <c r="V108" s="19">
        <f>'EPA Data'!N109/SUM('EPA Data'!N:N)</f>
        <v>4.0484899970085306E-5</v>
      </c>
      <c r="W108" s="19">
        <f>'EPA Data'!O109/SUM('EPA Data'!O:O)</f>
        <v>5.5027128938663559E-5</v>
      </c>
      <c r="X108" s="19">
        <f>'EPA Data'!P109/SUM('EPA Data'!P:P)</f>
        <v>1.3084350463444093E-4</v>
      </c>
    </row>
    <row r="109" spans="1:24" x14ac:dyDescent="0.35">
      <c r="A109" s="13" t="s">
        <v>231</v>
      </c>
      <c r="B109" s="13" t="s">
        <v>187</v>
      </c>
      <c r="C109" s="18" t="s">
        <v>232</v>
      </c>
      <c r="D109" s="14">
        <f>SUMIFS('Census Data'!G:G,'Census Data'!$A:$A,$A109)/SUMIFS('Census Data'!$F:$F,'Census Data'!$A:$A,$A109)</f>
        <v>0.48411248540025753</v>
      </c>
      <c r="E109" s="16">
        <f>SUMIFS('Census Data'!H:H,'Census Data'!$A:$A,$A109)/SUMIFS('Census Data'!$F:$F,'Census Data'!$A:$A,$A109)</f>
        <v>0.51588751459974247</v>
      </c>
      <c r="F109" s="14">
        <f>SUM(SUMIFS('Census Data'!I:I,'Census Data'!$A:$A,$A109),SUMIFS('Census Data'!J:J,'Census Data'!$A:$A,$A109))/SUMIFS('Census Data'!$F:$F,'Census Data'!$A:$A,$A109)</f>
        <v>0.86947580685414239</v>
      </c>
      <c r="G109" s="14">
        <f>SUM(SUMIFS('Census Data'!K:K,'Census Data'!$A:$A,$A109),SUMIFS('Census Data'!L:L,'Census Data'!$A:$A,$A109))/SUMIFS('Census Data'!$F:$F,'Census Data'!$A:$A,$A109)</f>
        <v>8.7318938236850246E-2</v>
      </c>
      <c r="H109" s="14">
        <f>SUM(SUMIFS('Census Data'!O:O,'Census Data'!$A:$A,$A109),SUMIFS('Census Data'!P:P,'Census Data'!$A:$A,$A109))/SUMIFS('Census Data'!$F:$F,'Census Data'!$A:$A,$A109)</f>
        <v>8.3455621774330413E-3</v>
      </c>
      <c r="I109" s="16">
        <f t="shared" si="2"/>
        <v>3.4859692731574299E-2</v>
      </c>
      <c r="J109" s="14">
        <f>SUM(SUMIFS('Census Data'!W:W,'Census Data'!$A:$A,$A109),SUMIFS('Census Data'!X:X,'Census Data'!$A:$A,$A109))/SUMIFS('Census Data'!$F:$F,'Census Data'!$A:$A,$A109)</f>
        <v>7.0008884629590803E-2</v>
      </c>
      <c r="K109" s="16">
        <f t="shared" si="3"/>
        <v>0.92999111537040924</v>
      </c>
      <c r="L109" s="19">
        <f>'EPA Data'!D110/SUM('EPA Data'!D:D)</f>
        <v>3.3100720550669009E-4</v>
      </c>
      <c r="M109" s="19">
        <f>'EPA Data'!E110/SUM('EPA Data'!E:E)</f>
        <v>6.1164013923985401E-4</v>
      </c>
      <c r="N109" s="19">
        <f>'EPA Data'!F110/SUM('EPA Data'!F:F)</f>
        <v>7.7989921577728799E-4</v>
      </c>
      <c r="O109" s="19">
        <f>'EPA Data'!G110/SUM('EPA Data'!G:G)</f>
        <v>1.9234311264066791E-4</v>
      </c>
      <c r="P109" s="19">
        <f>'EPA Data'!H110/SUM('EPA Data'!H:H)</f>
        <v>4.3418395182137474E-4</v>
      </c>
      <c r="Q109" s="19">
        <f>'EPA Data'!I110/SUM('EPA Data'!I:I)</f>
        <v>3.389518590170974E-4</v>
      </c>
      <c r="R109" s="19">
        <f>'EPA Data'!J110/SUM('EPA Data'!J:J)</f>
        <v>3.7992312249486847E-4</v>
      </c>
      <c r="S109" s="19">
        <f>'EPA Data'!K110/SUM('EPA Data'!K:K)</f>
        <v>7.9211147658776824E-4</v>
      </c>
      <c r="T109" s="19">
        <f>'EPA Data'!L110/SUM('EPA Data'!L:L)</f>
        <v>6.5783627231361737E-4</v>
      </c>
      <c r="U109" s="19">
        <f>'EPA Data'!M110/SUM('EPA Data'!M:M)</f>
        <v>1.3955968033009243E-4</v>
      </c>
      <c r="V109" s="19">
        <f>'EPA Data'!N110/SUM('EPA Data'!N:N)</f>
        <v>2.5135664673815131E-4</v>
      </c>
      <c r="W109" s="19">
        <f>'EPA Data'!O110/SUM('EPA Data'!O:O)</f>
        <v>2.8949740851757073E-4</v>
      </c>
      <c r="X109" s="19">
        <f>'EPA Data'!P110/SUM('EPA Data'!P:P)</f>
        <v>7.3689915185742925E-4</v>
      </c>
    </row>
    <row r="110" spans="1:24" x14ac:dyDescent="0.35">
      <c r="A110" s="13" t="s">
        <v>233</v>
      </c>
      <c r="B110" s="13" t="s">
        <v>187</v>
      </c>
      <c r="C110" s="18" t="s">
        <v>234</v>
      </c>
      <c r="D110" s="14">
        <f>SUMIFS('Census Data'!G:G,'Census Data'!$A:$A,$A110)/SUMIFS('Census Data'!$F:$F,'Census Data'!$A:$A,$A110)</f>
        <v>0.49721603563474387</v>
      </c>
      <c r="E110" s="16">
        <f>SUMIFS('Census Data'!H:H,'Census Data'!$A:$A,$A110)/SUMIFS('Census Data'!$F:$F,'Census Data'!$A:$A,$A110)</f>
        <v>0.50278396436525608</v>
      </c>
      <c r="F110" s="14">
        <f>SUM(SUMIFS('Census Data'!I:I,'Census Data'!$A:$A,$A110),SUMIFS('Census Data'!J:J,'Census Data'!$A:$A,$A110))/SUMIFS('Census Data'!$F:$F,'Census Data'!$A:$A,$A110)</f>
        <v>0.94548997772828502</v>
      </c>
      <c r="G110" s="14">
        <f>SUM(SUMIFS('Census Data'!K:K,'Census Data'!$A:$A,$A110),SUMIFS('Census Data'!L:L,'Census Data'!$A:$A,$A110))/SUMIFS('Census Data'!$F:$F,'Census Data'!$A:$A,$A110)</f>
        <v>2.8062360801781736E-2</v>
      </c>
      <c r="H110" s="14">
        <f>SUM(SUMIFS('Census Data'!O:O,'Census Data'!$A:$A,$A110),SUMIFS('Census Data'!P:P,'Census Data'!$A:$A,$A110))/SUMIFS('Census Data'!$F:$F,'Census Data'!$A:$A,$A110)</f>
        <v>4.3986636971046766E-3</v>
      </c>
      <c r="I110" s="16">
        <f t="shared" si="2"/>
        <v>2.2048997772828649E-2</v>
      </c>
      <c r="J110" s="14">
        <f>SUM(SUMIFS('Census Data'!W:W,'Census Data'!$A:$A,$A110),SUMIFS('Census Data'!X:X,'Census Data'!$A:$A,$A110))/SUMIFS('Census Data'!$F:$F,'Census Data'!$A:$A,$A110)</f>
        <v>2.5111358574610245E-2</v>
      </c>
      <c r="K110" s="16">
        <f t="shared" si="3"/>
        <v>0.97488864142538978</v>
      </c>
      <c r="L110" s="19">
        <f>'EPA Data'!D111/SUM('EPA Data'!D:D)</f>
        <v>4.7631882157490934E-5</v>
      </c>
      <c r="M110" s="19">
        <f>'EPA Data'!E111/SUM('EPA Data'!E:E)</f>
        <v>8.1146866358306179E-5</v>
      </c>
      <c r="N110" s="19">
        <f>'EPA Data'!F111/SUM('EPA Data'!F:F)</f>
        <v>1.0582944502081475E-4</v>
      </c>
      <c r="O110" s="19">
        <f>'EPA Data'!G111/SUM('EPA Data'!G:G)</f>
        <v>2.547047062336512E-5</v>
      </c>
      <c r="P110" s="19">
        <f>'EPA Data'!H111/SUM('EPA Data'!H:H)</f>
        <v>5.9747037648853235E-5</v>
      </c>
      <c r="Q110" s="19">
        <f>'EPA Data'!I111/SUM('EPA Data'!I:I)</f>
        <v>4.7818270130906354E-5</v>
      </c>
      <c r="R110" s="19">
        <f>'EPA Data'!J111/SUM('EPA Data'!J:J)</f>
        <v>5.5063851776458961E-5</v>
      </c>
      <c r="S110" s="19">
        <f>'EPA Data'!K111/SUM('EPA Data'!K:K)</f>
        <v>1.1420979253670758E-4</v>
      </c>
      <c r="T110" s="19">
        <f>'EPA Data'!L111/SUM('EPA Data'!L:L)</f>
        <v>9.9390289115403353E-5</v>
      </c>
      <c r="U110" s="19">
        <f>'EPA Data'!M111/SUM('EPA Data'!M:M)</f>
        <v>1.9060474055421488E-5</v>
      </c>
      <c r="V110" s="19">
        <f>'EPA Data'!N111/SUM('EPA Data'!N:N)</f>
        <v>3.3679475691892154E-5</v>
      </c>
      <c r="W110" s="19">
        <f>'EPA Data'!O111/SUM('EPA Data'!O:O)</f>
        <v>4.418781747014266E-5</v>
      </c>
      <c r="X110" s="19">
        <f>'EPA Data'!P111/SUM('EPA Data'!P:P)</f>
        <v>9.94858133806048E-5</v>
      </c>
    </row>
    <row r="111" spans="1:24" x14ac:dyDescent="0.35">
      <c r="A111" s="13" t="s">
        <v>235</v>
      </c>
      <c r="B111" s="13" t="s">
        <v>187</v>
      </c>
      <c r="C111" s="18" t="s">
        <v>84</v>
      </c>
      <c r="D111" s="14">
        <f>SUMIFS('Census Data'!G:G,'Census Data'!$A:$A,$A111)/SUMIFS('Census Data'!$F:$F,'Census Data'!$A:$A,$A111)</f>
        <v>0.49540863177226813</v>
      </c>
      <c r="E111" s="16">
        <f>SUMIFS('Census Data'!H:H,'Census Data'!$A:$A,$A111)/SUMIFS('Census Data'!$F:$F,'Census Data'!$A:$A,$A111)</f>
        <v>0.50459136822773187</v>
      </c>
      <c r="F111" s="14">
        <f>SUM(SUMIFS('Census Data'!I:I,'Census Data'!$A:$A,$A111),SUMIFS('Census Data'!J:J,'Census Data'!$A:$A,$A111))/SUMIFS('Census Data'!$F:$F,'Census Data'!$A:$A,$A111)</f>
        <v>0.95146267873540602</v>
      </c>
      <c r="G111" s="14">
        <f>SUM(SUMIFS('Census Data'!K:K,'Census Data'!$A:$A,$A111),SUMIFS('Census Data'!L:L,'Census Data'!$A:$A,$A111))/SUMIFS('Census Data'!$F:$F,'Census Data'!$A:$A,$A111)</f>
        <v>1.9546110455201365E-2</v>
      </c>
      <c r="H111" s="14">
        <f>SUM(SUMIFS('Census Data'!O:O,'Census Data'!$A:$A,$A111),SUMIFS('Census Data'!P:P,'Census Data'!$A:$A,$A111))/SUMIFS('Census Data'!$F:$F,'Census Data'!$A:$A,$A111)</f>
        <v>4.7006865188683371E-3</v>
      </c>
      <c r="I111" s="16">
        <f t="shared" si="2"/>
        <v>2.4290524290524251E-2</v>
      </c>
      <c r="J111" s="14">
        <f>SUM(SUMIFS('Census Data'!W:W,'Census Data'!$A:$A,$A111),SUMIFS('Census Data'!X:X,'Census Data'!$A:$A,$A111))/SUMIFS('Census Data'!$F:$F,'Census Data'!$A:$A,$A111)</f>
        <v>3.4544579999125455E-2</v>
      </c>
      <c r="K111" s="16">
        <f t="shared" si="3"/>
        <v>0.96545542000087459</v>
      </c>
      <c r="L111" s="19">
        <f>'EPA Data'!D112/SUM('EPA Data'!D:D)</f>
        <v>1.3150493860547287E-4</v>
      </c>
      <c r="M111" s="19">
        <f>'EPA Data'!E112/SUM('EPA Data'!E:E)</f>
        <v>3.0249101851269187E-4</v>
      </c>
      <c r="N111" s="19">
        <f>'EPA Data'!F112/SUM('EPA Data'!F:F)</f>
        <v>3.198052839642745E-4</v>
      </c>
      <c r="O111" s="19">
        <f>'EPA Data'!G112/SUM('EPA Data'!G:G)</f>
        <v>8.5522915600397216E-5</v>
      </c>
      <c r="P111" s="19">
        <f>'EPA Data'!H112/SUM('EPA Data'!H:H)</f>
        <v>2.1196979924488152E-4</v>
      </c>
      <c r="Q111" s="19">
        <f>'EPA Data'!I112/SUM('EPA Data'!I:I)</f>
        <v>1.1703388131123817E-4</v>
      </c>
      <c r="R111" s="19">
        <f>'EPA Data'!J112/SUM('EPA Data'!J:J)</f>
        <v>1.5707901127024078E-4</v>
      </c>
      <c r="S111" s="19">
        <f>'EPA Data'!K112/SUM('EPA Data'!K:K)</f>
        <v>2.7238389732727977E-4</v>
      </c>
      <c r="T111" s="19">
        <f>'EPA Data'!L112/SUM('EPA Data'!L:L)</f>
        <v>2.2408184246389766E-4</v>
      </c>
      <c r="U111" s="19">
        <f>'EPA Data'!M112/SUM('EPA Data'!M:M)</f>
        <v>6.6234653278379868E-5</v>
      </c>
      <c r="V111" s="19">
        <f>'EPA Data'!N112/SUM('EPA Data'!N:N)</f>
        <v>1.2618074668167172E-4</v>
      </c>
      <c r="W111" s="19">
        <f>'EPA Data'!O112/SUM('EPA Data'!O:O)</f>
        <v>1.6141087981757943E-4</v>
      </c>
      <c r="X111" s="19">
        <f>'EPA Data'!P112/SUM('EPA Data'!P:P)</f>
        <v>3.906863187837101E-4</v>
      </c>
    </row>
    <row r="112" spans="1:24" x14ac:dyDescent="0.35">
      <c r="A112" s="13" t="s">
        <v>236</v>
      </c>
      <c r="B112" s="13" t="s">
        <v>187</v>
      </c>
      <c r="C112" s="18" t="s">
        <v>237</v>
      </c>
      <c r="D112" s="14">
        <f>SUMIFS('Census Data'!G:G,'Census Data'!$A:$A,$A112)/SUMIFS('Census Data'!$F:$F,'Census Data'!$A:$A,$A112)</f>
        <v>0.48746823459066224</v>
      </c>
      <c r="E112" s="16">
        <f>SUMIFS('Census Data'!H:H,'Census Data'!$A:$A,$A112)/SUMIFS('Census Data'!$F:$F,'Census Data'!$A:$A,$A112)</f>
        <v>0.51253176540933776</v>
      </c>
      <c r="F112" s="14">
        <f>SUM(SUMIFS('Census Data'!I:I,'Census Data'!$A:$A,$A112),SUMIFS('Census Data'!J:J,'Census Data'!$A:$A,$A112))/SUMIFS('Census Data'!$F:$F,'Census Data'!$A:$A,$A112)</f>
        <v>0.65573770491803274</v>
      </c>
      <c r="G112" s="14">
        <f>SUM(SUMIFS('Census Data'!K:K,'Census Data'!$A:$A,$A112),SUMIFS('Census Data'!L:L,'Census Data'!$A:$A,$A112))/SUMIFS('Census Data'!$F:$F,'Census Data'!$A:$A,$A112)</f>
        <v>0.30385171159499724</v>
      </c>
      <c r="H112" s="14">
        <f>SUM(SUMIFS('Census Data'!O:O,'Census Data'!$A:$A,$A112),SUMIFS('Census Data'!P:P,'Census Data'!$A:$A,$A112))/SUMIFS('Census Data'!$F:$F,'Census Data'!$A:$A,$A112)</f>
        <v>5.7302307040709554E-3</v>
      </c>
      <c r="I112" s="16">
        <f t="shared" si="2"/>
        <v>3.4680352782899049E-2</v>
      </c>
      <c r="J112" s="14">
        <f>SUM(SUMIFS('Census Data'!W:W,'Census Data'!$A:$A,$A112),SUMIFS('Census Data'!X:X,'Census Data'!$A:$A,$A112))/SUMIFS('Census Data'!$F:$F,'Census Data'!$A:$A,$A112)</f>
        <v>0.14574717225571776</v>
      </c>
      <c r="K112" s="16">
        <f t="shared" si="3"/>
        <v>0.85425282774428224</v>
      </c>
      <c r="L112" s="19">
        <f>'EPA Data'!D113/SUM('EPA Data'!D:D)</f>
        <v>5.4494699232994521E-5</v>
      </c>
      <c r="M112" s="19">
        <f>'EPA Data'!E113/SUM('EPA Data'!E:E)</f>
        <v>9.7707598917679141E-5</v>
      </c>
      <c r="N112" s="19">
        <f>'EPA Data'!F113/SUM('EPA Data'!F:F)</f>
        <v>1.3134662901528255E-4</v>
      </c>
      <c r="O112" s="19">
        <f>'EPA Data'!G113/SUM('EPA Data'!G:G)</f>
        <v>3.0017633902921579E-5</v>
      </c>
      <c r="P112" s="19">
        <f>'EPA Data'!H113/SUM('EPA Data'!H:H)</f>
        <v>6.0686089014404715E-5</v>
      </c>
      <c r="Q112" s="19">
        <f>'EPA Data'!I113/SUM('EPA Data'!I:I)</f>
        <v>5.6299513412199952E-5</v>
      </c>
      <c r="R112" s="19">
        <f>'EPA Data'!J113/SUM('EPA Data'!J:J)</f>
        <v>6.4813135459300641E-5</v>
      </c>
      <c r="S112" s="19">
        <f>'EPA Data'!K113/SUM('EPA Data'!K:K)</f>
        <v>1.3511537207614165E-4</v>
      </c>
      <c r="T112" s="19">
        <f>'EPA Data'!L113/SUM('EPA Data'!L:L)</f>
        <v>1.1142525189474761E-4</v>
      </c>
      <c r="U112" s="19">
        <f>'EPA Data'!M113/SUM('EPA Data'!M:M)</f>
        <v>1.7430434926976091E-5</v>
      </c>
      <c r="V112" s="19">
        <f>'EPA Data'!N113/SUM('EPA Data'!N:N)</f>
        <v>2.9615977942465567E-5</v>
      </c>
      <c r="W112" s="19">
        <f>'EPA Data'!O113/SUM('EPA Data'!O:O)</f>
        <v>3.9732022395392458E-5</v>
      </c>
      <c r="X112" s="19">
        <f>'EPA Data'!P113/SUM('EPA Data'!P:P)</f>
        <v>9.8896836145711029E-5</v>
      </c>
    </row>
    <row r="113" spans="1:24" x14ac:dyDescent="0.35">
      <c r="A113" s="13" t="s">
        <v>238</v>
      </c>
      <c r="B113" s="13" t="s">
        <v>187</v>
      </c>
      <c r="C113" s="18" t="s">
        <v>239</v>
      </c>
      <c r="D113" s="14">
        <f>SUMIFS('Census Data'!G:G,'Census Data'!$A:$A,$A113)/SUMIFS('Census Data'!$F:$F,'Census Data'!$A:$A,$A113)</f>
        <v>0.52723641205665173</v>
      </c>
      <c r="E113" s="16">
        <f>SUMIFS('Census Data'!H:H,'Census Data'!$A:$A,$A113)/SUMIFS('Census Data'!$F:$F,'Census Data'!$A:$A,$A113)</f>
        <v>0.47276358794334827</v>
      </c>
      <c r="F113" s="14">
        <f>SUM(SUMIFS('Census Data'!I:I,'Census Data'!$A:$A,$A113),SUMIFS('Census Data'!J:J,'Census Data'!$A:$A,$A113))/SUMIFS('Census Data'!$F:$F,'Census Data'!$A:$A,$A113)</f>
        <v>0.85271153613364004</v>
      </c>
      <c r="G113" s="14">
        <f>SUM(SUMIFS('Census Data'!K:K,'Census Data'!$A:$A,$A113),SUMIFS('Census Data'!L:L,'Census Data'!$A:$A,$A113))/SUMIFS('Census Data'!$F:$F,'Census Data'!$A:$A,$A113)</f>
        <v>0.11490739619900739</v>
      </c>
      <c r="H113" s="14">
        <f>SUM(SUMIFS('Census Data'!O:O,'Census Data'!$A:$A,$A113),SUMIFS('Census Data'!P:P,'Census Data'!$A:$A,$A113))/SUMIFS('Census Data'!$F:$F,'Census Data'!$A:$A,$A113)</f>
        <v>4.267037888875439E-3</v>
      </c>
      <c r="I113" s="16">
        <f t="shared" si="2"/>
        <v>2.8114029778477212E-2</v>
      </c>
      <c r="J113" s="14">
        <f>SUM(SUMIFS('Census Data'!W:W,'Census Data'!$A:$A,$A113),SUMIFS('Census Data'!X:X,'Census Data'!$A:$A,$A113))/SUMIFS('Census Data'!$F:$F,'Census Data'!$A:$A,$A113)</f>
        <v>3.8252027599564219E-2</v>
      </c>
      <c r="K113" s="16">
        <f t="shared" si="3"/>
        <v>0.96174797240043575</v>
      </c>
      <c r="L113" s="19">
        <f>'EPA Data'!D114/SUM('EPA Data'!D:D)</f>
        <v>1.0173568488379238E-4</v>
      </c>
      <c r="M113" s="19">
        <f>'EPA Data'!E114/SUM('EPA Data'!E:E)</f>
        <v>1.6001171276123626E-4</v>
      </c>
      <c r="N113" s="19">
        <f>'EPA Data'!F114/SUM('EPA Data'!F:F)</f>
        <v>2.1613725033783201E-4</v>
      </c>
      <c r="O113" s="19">
        <f>'EPA Data'!G114/SUM('EPA Data'!G:G)</f>
        <v>5.3024430984920914E-5</v>
      </c>
      <c r="P113" s="19">
        <f>'EPA Data'!H114/SUM('EPA Data'!H:H)</f>
        <v>1.1340965871289415E-4</v>
      </c>
      <c r="Q113" s="19">
        <f>'EPA Data'!I114/SUM('EPA Data'!I:I)</f>
        <v>9.6099610276653488E-5</v>
      </c>
      <c r="R113" s="19">
        <f>'EPA Data'!J114/SUM('EPA Data'!J:J)</f>
        <v>1.049698853596939E-4</v>
      </c>
      <c r="S113" s="19">
        <f>'EPA Data'!K114/SUM('EPA Data'!K:K)</f>
        <v>2.1534431405390443E-4</v>
      </c>
      <c r="T113" s="19">
        <f>'EPA Data'!L114/SUM('EPA Data'!L:L)</f>
        <v>1.9509543150824358E-4</v>
      </c>
      <c r="U113" s="19">
        <f>'EPA Data'!M114/SUM('EPA Data'!M:M)</f>
        <v>4.0426322865703305E-5</v>
      </c>
      <c r="V113" s="19">
        <f>'EPA Data'!N114/SUM('EPA Data'!N:N)</f>
        <v>6.8026251055841727E-5</v>
      </c>
      <c r="W113" s="19">
        <f>'EPA Data'!O114/SUM('EPA Data'!O:O)</f>
        <v>8.30070994175827E-5</v>
      </c>
      <c r="X113" s="19">
        <f>'EPA Data'!P114/SUM('EPA Data'!P:P)</f>
        <v>1.8876082439124565E-4</v>
      </c>
    </row>
    <row r="114" spans="1:24" x14ac:dyDescent="0.35">
      <c r="A114" s="13" t="s">
        <v>240</v>
      </c>
      <c r="B114" s="13" t="s">
        <v>187</v>
      </c>
      <c r="C114" s="18" t="s">
        <v>241</v>
      </c>
      <c r="D114" s="14">
        <f>SUMIFS('Census Data'!G:G,'Census Data'!$A:$A,$A114)/SUMIFS('Census Data'!$F:$F,'Census Data'!$A:$A,$A114)</f>
        <v>0.48615673392773345</v>
      </c>
      <c r="E114" s="16">
        <f>SUMIFS('Census Data'!H:H,'Census Data'!$A:$A,$A114)/SUMIFS('Census Data'!$F:$F,'Census Data'!$A:$A,$A114)</f>
        <v>0.51384326607226649</v>
      </c>
      <c r="F114" s="14">
        <f>SUM(SUMIFS('Census Data'!I:I,'Census Data'!$A:$A,$A114),SUMIFS('Census Data'!J:J,'Census Data'!$A:$A,$A114))/SUMIFS('Census Data'!$F:$F,'Census Data'!$A:$A,$A114)</f>
        <v>0.74096668230877527</v>
      </c>
      <c r="G114" s="14">
        <f>SUM(SUMIFS('Census Data'!K:K,'Census Data'!$A:$A,$A114),SUMIFS('Census Data'!L:L,'Census Data'!$A:$A,$A114))/SUMIFS('Census Data'!$F:$F,'Census Data'!$A:$A,$A114)</f>
        <v>0.21719067730330049</v>
      </c>
      <c r="H114" s="14">
        <f>SUM(SUMIFS('Census Data'!O:O,'Census Data'!$A:$A,$A114),SUMIFS('Census Data'!P:P,'Census Data'!$A:$A,$A114))/SUMIFS('Census Data'!$F:$F,'Census Data'!$A:$A,$A114)</f>
        <v>6.491475050836853E-3</v>
      </c>
      <c r="I114" s="16">
        <f t="shared" si="2"/>
        <v>3.5351165337087376E-2</v>
      </c>
      <c r="J114" s="14">
        <f>SUM(SUMIFS('Census Data'!W:W,'Census Data'!$A:$A,$A114),SUMIFS('Census Data'!X:X,'Census Data'!$A:$A,$A114))/SUMIFS('Census Data'!$F:$F,'Census Data'!$A:$A,$A114)</f>
        <v>0.11934928828406069</v>
      </c>
      <c r="K114" s="16">
        <f t="shared" si="3"/>
        <v>0.88065071171593934</v>
      </c>
      <c r="L114" s="19">
        <f>'EPA Data'!D115/SUM('EPA Data'!D:D)</f>
        <v>3.4352905467251287E-5</v>
      </c>
      <c r="M114" s="19">
        <f>'EPA Data'!E115/SUM('EPA Data'!E:E)</f>
        <v>6.1852825888387319E-5</v>
      </c>
      <c r="N114" s="19">
        <f>'EPA Data'!F115/SUM('EPA Data'!F:F)</f>
        <v>9.3428014371309793E-5</v>
      </c>
      <c r="O114" s="19">
        <f>'EPA Data'!G115/SUM('EPA Data'!G:G)</f>
        <v>1.840958564021234E-5</v>
      </c>
      <c r="P114" s="19">
        <f>'EPA Data'!H115/SUM('EPA Data'!H:H)</f>
        <v>3.7927787431655726E-5</v>
      </c>
      <c r="Q114" s="19">
        <f>'EPA Data'!I115/SUM('EPA Data'!I:I)</f>
        <v>3.7680249304842658E-5</v>
      </c>
      <c r="R114" s="19">
        <f>'EPA Data'!J115/SUM('EPA Data'!J:J)</f>
        <v>4.4467382521225185E-5</v>
      </c>
      <c r="S114" s="19">
        <f>'EPA Data'!K115/SUM('EPA Data'!K:K)</f>
        <v>8.1043585746283715E-5</v>
      </c>
      <c r="T114" s="19">
        <f>'EPA Data'!L115/SUM('EPA Data'!L:L)</f>
        <v>7.0721203158991396E-5</v>
      </c>
      <c r="U114" s="19">
        <f>'EPA Data'!M115/SUM('EPA Data'!M:M)</f>
        <v>1.1719122531774846E-5</v>
      </c>
      <c r="V114" s="19">
        <f>'EPA Data'!N115/SUM('EPA Data'!N:N)</f>
        <v>1.9076660589447369E-5</v>
      </c>
      <c r="W114" s="19">
        <f>'EPA Data'!O115/SUM('EPA Data'!O:O)</f>
        <v>2.6325699339589374E-5</v>
      </c>
      <c r="X114" s="19">
        <f>'EPA Data'!P115/SUM('EPA Data'!P:P)</f>
        <v>6.6915860873367484E-5</v>
      </c>
    </row>
    <row r="115" spans="1:24" x14ac:dyDescent="0.35">
      <c r="A115" s="13" t="s">
        <v>242</v>
      </c>
      <c r="B115" s="13" t="s">
        <v>187</v>
      </c>
      <c r="C115" s="18" t="s">
        <v>243</v>
      </c>
      <c r="D115" s="14">
        <f>SUMIFS('Census Data'!G:G,'Census Data'!$A:$A,$A115)/SUMIFS('Census Data'!$F:$F,'Census Data'!$A:$A,$A115)</f>
        <v>0.49321135746487044</v>
      </c>
      <c r="E115" s="16">
        <f>SUMIFS('Census Data'!H:H,'Census Data'!$A:$A,$A115)/SUMIFS('Census Data'!$F:$F,'Census Data'!$A:$A,$A115)</f>
        <v>0.50678864253512956</v>
      </c>
      <c r="F115" s="14">
        <f>SUM(SUMIFS('Census Data'!I:I,'Census Data'!$A:$A,$A115),SUMIFS('Census Data'!J:J,'Census Data'!$A:$A,$A115))/SUMIFS('Census Data'!$F:$F,'Census Data'!$A:$A,$A115)</f>
        <v>0.93467084970077241</v>
      </c>
      <c r="G115" s="14">
        <f>SUM(SUMIFS('Census Data'!K:K,'Census Data'!$A:$A,$A115),SUMIFS('Census Data'!L:L,'Census Data'!$A:$A,$A115))/SUMIFS('Census Data'!$F:$F,'Census Data'!$A:$A,$A115)</f>
        <v>2.541456855869869E-2</v>
      </c>
      <c r="H115" s="14">
        <f>SUM(SUMIFS('Census Data'!O:O,'Census Data'!$A:$A,$A115),SUMIFS('Census Data'!P:P,'Census Data'!$A:$A,$A115))/SUMIFS('Census Data'!$F:$F,'Census Data'!$A:$A,$A115)</f>
        <v>9.0427354933959037E-3</v>
      </c>
      <c r="I115" s="16">
        <f t="shared" si="2"/>
        <v>3.0871846247132906E-2</v>
      </c>
      <c r="J115" s="14">
        <f>SUM(SUMIFS('Census Data'!W:W,'Census Data'!$A:$A,$A115),SUMIFS('Census Data'!X:X,'Census Data'!$A:$A,$A115))/SUMIFS('Census Data'!$F:$F,'Census Data'!$A:$A,$A115)</f>
        <v>8.4996440905855369E-2</v>
      </c>
      <c r="K115" s="16">
        <f t="shared" si="3"/>
        <v>0.91500355909414466</v>
      </c>
      <c r="L115" s="19">
        <f>'EPA Data'!D116/SUM('EPA Data'!D:D)</f>
        <v>9.9824406879737231E-5</v>
      </c>
      <c r="M115" s="19">
        <f>'EPA Data'!E116/SUM('EPA Data'!E:E)</f>
        <v>2.4421020895728395E-4</v>
      </c>
      <c r="N115" s="19">
        <f>'EPA Data'!F116/SUM('EPA Data'!F:F)</f>
        <v>2.9514028546938549E-4</v>
      </c>
      <c r="O115" s="19">
        <f>'EPA Data'!G116/SUM('EPA Data'!G:G)</f>
        <v>6.377337772703185E-5</v>
      </c>
      <c r="P115" s="19">
        <f>'EPA Data'!H116/SUM('EPA Data'!H:H)</f>
        <v>1.5886653384324104E-4</v>
      </c>
      <c r="Q115" s="19">
        <f>'EPA Data'!I116/SUM('EPA Data'!I:I)</f>
        <v>1.0577500790111472E-4</v>
      </c>
      <c r="R115" s="19">
        <f>'EPA Data'!J116/SUM('EPA Data'!J:J)</f>
        <v>1.2758512322346666E-4</v>
      </c>
      <c r="S115" s="19">
        <f>'EPA Data'!K116/SUM('EPA Data'!K:K)</f>
        <v>2.4000787739624646E-4</v>
      </c>
      <c r="T115" s="19">
        <f>'EPA Data'!L116/SUM('EPA Data'!L:L)</f>
        <v>2.2369875062330175E-4</v>
      </c>
      <c r="U115" s="19">
        <f>'EPA Data'!M116/SUM('EPA Data'!M:M)</f>
        <v>5.298022703337019E-5</v>
      </c>
      <c r="V115" s="19">
        <f>'EPA Data'!N116/SUM('EPA Data'!N:N)</f>
        <v>9.0648352155466182E-5</v>
      </c>
      <c r="W115" s="19">
        <f>'EPA Data'!O116/SUM('EPA Data'!O:O)</f>
        <v>1.2515741076704075E-4</v>
      </c>
      <c r="X115" s="19">
        <f>'EPA Data'!P116/SUM('EPA Data'!P:P)</f>
        <v>2.9023316762661179E-4</v>
      </c>
    </row>
    <row r="116" spans="1:24" x14ac:dyDescent="0.35">
      <c r="A116" s="13" t="s">
        <v>244</v>
      </c>
      <c r="B116" s="13" t="s">
        <v>187</v>
      </c>
      <c r="C116" s="18" t="s">
        <v>245</v>
      </c>
      <c r="D116" s="14">
        <f>SUMIFS('Census Data'!G:G,'Census Data'!$A:$A,$A116)/SUMIFS('Census Data'!$F:$F,'Census Data'!$A:$A,$A116)</f>
        <v>0.52481956105464722</v>
      </c>
      <c r="E116" s="16">
        <f>SUMIFS('Census Data'!H:H,'Census Data'!$A:$A,$A116)/SUMIFS('Census Data'!$F:$F,'Census Data'!$A:$A,$A116)</f>
        <v>0.47518043894535278</v>
      </c>
      <c r="F116" s="14">
        <f>SUM(SUMIFS('Census Data'!I:I,'Census Data'!$A:$A,$A116),SUMIFS('Census Data'!J:J,'Census Data'!$A:$A,$A116))/SUMIFS('Census Data'!$F:$F,'Census Data'!$A:$A,$A116)</f>
        <v>0.9500662836942112</v>
      </c>
      <c r="G116" s="14">
        <f>SUM(SUMIFS('Census Data'!K:K,'Census Data'!$A:$A,$A116),SUMIFS('Census Data'!L:L,'Census Data'!$A:$A,$A116))/SUMIFS('Census Data'!$F:$F,'Census Data'!$A:$A,$A116)</f>
        <v>2.3493887170422743E-2</v>
      </c>
      <c r="H116" s="14">
        <f>SUM(SUMIFS('Census Data'!O:O,'Census Data'!$A:$A,$A116),SUMIFS('Census Data'!P:P,'Census Data'!$A:$A,$A116))/SUMIFS('Census Data'!$F:$F,'Census Data'!$A:$A,$A116)</f>
        <v>4.7135071439092652E-3</v>
      </c>
      <c r="I116" s="16">
        <f t="shared" si="2"/>
        <v>2.1726321991456743E-2</v>
      </c>
      <c r="J116" s="14">
        <f>SUM(SUMIFS('Census Data'!W:W,'Census Data'!$A:$A,$A116),SUMIFS('Census Data'!X:X,'Census Data'!$A:$A,$A116))/SUMIFS('Census Data'!$F:$F,'Census Data'!$A:$A,$A116)</f>
        <v>2.5261452349388716E-2</v>
      </c>
      <c r="K116" s="16">
        <f t="shared" si="3"/>
        <v>0.9747385476506113</v>
      </c>
      <c r="L116" s="19">
        <f>'EPA Data'!D117/SUM('EPA Data'!D:D)</f>
        <v>4.2416868156982333E-5</v>
      </c>
      <c r="M116" s="19">
        <f>'EPA Data'!E117/SUM('EPA Data'!E:E)</f>
        <v>1.013729409034486E-4</v>
      </c>
      <c r="N116" s="19">
        <f>'EPA Data'!F117/SUM('EPA Data'!F:F)</f>
        <v>1.2894227143517276E-4</v>
      </c>
      <c r="O116" s="19">
        <f>'EPA Data'!G117/SUM('EPA Data'!G:G)</f>
        <v>2.5203808441878152E-5</v>
      </c>
      <c r="P116" s="19">
        <f>'EPA Data'!H117/SUM('EPA Data'!H:H)</f>
        <v>6.9593096595514528E-5</v>
      </c>
      <c r="Q116" s="19">
        <f>'EPA Data'!I117/SUM('EPA Data'!I:I)</f>
        <v>4.6812543999155854E-5</v>
      </c>
      <c r="R116" s="19">
        <f>'EPA Data'!J117/SUM('EPA Data'!J:J)</f>
        <v>4.4207428405192952E-5</v>
      </c>
      <c r="S116" s="19">
        <f>'EPA Data'!K117/SUM('EPA Data'!K:K)</f>
        <v>1.0357185076083225E-4</v>
      </c>
      <c r="T116" s="19">
        <f>'EPA Data'!L117/SUM('EPA Data'!L:L)</f>
        <v>9.2552239763119424E-5</v>
      </c>
      <c r="U116" s="19">
        <f>'EPA Data'!M117/SUM('EPA Data'!M:M)</f>
        <v>2.4994012584533108E-5</v>
      </c>
      <c r="V116" s="19">
        <f>'EPA Data'!N117/SUM('EPA Data'!N:N)</f>
        <v>4.0866111706988831E-5</v>
      </c>
      <c r="W116" s="19">
        <f>'EPA Data'!O117/SUM('EPA Data'!O:O)</f>
        <v>5.5271303681461258E-5</v>
      </c>
      <c r="X116" s="19">
        <f>'EPA Data'!P117/SUM('EPA Data'!P:P)</f>
        <v>1.3159606405101511E-4</v>
      </c>
    </row>
    <row r="117" spans="1:24" x14ac:dyDescent="0.35">
      <c r="A117" s="13" t="s">
        <v>246</v>
      </c>
      <c r="B117" s="13" t="s">
        <v>187</v>
      </c>
      <c r="C117" s="18" t="s">
        <v>92</v>
      </c>
      <c r="D117" s="14">
        <f>SUMIFS('Census Data'!G:G,'Census Data'!$A:$A,$A117)/SUMIFS('Census Data'!$F:$F,'Census Data'!$A:$A,$A117)</f>
        <v>0.50235609901580669</v>
      </c>
      <c r="E117" s="16">
        <f>SUMIFS('Census Data'!H:H,'Census Data'!$A:$A,$A117)/SUMIFS('Census Data'!$F:$F,'Census Data'!$A:$A,$A117)</f>
        <v>0.49764390098419325</v>
      </c>
      <c r="F117" s="14">
        <f>SUM(SUMIFS('Census Data'!I:I,'Census Data'!$A:$A,$A117),SUMIFS('Census Data'!J:J,'Census Data'!$A:$A,$A117))/SUMIFS('Census Data'!$F:$F,'Census Data'!$A:$A,$A117)</f>
        <v>0.78944229048613179</v>
      </c>
      <c r="G117" s="14">
        <f>SUM(SUMIFS('Census Data'!K:K,'Census Data'!$A:$A,$A117),SUMIFS('Census Data'!L:L,'Census Data'!$A:$A,$A117))/SUMIFS('Census Data'!$F:$F,'Census Data'!$A:$A,$A117)</f>
        <v>0.17590217715478676</v>
      </c>
      <c r="H117" s="14">
        <f>SUM(SUMIFS('Census Data'!O:O,'Census Data'!$A:$A,$A117),SUMIFS('Census Data'!P:P,'Census Data'!$A:$A,$A117))/SUMIFS('Census Data'!$F:$F,'Census Data'!$A:$A,$A117)</f>
        <v>5.0700864897107066E-3</v>
      </c>
      <c r="I117" s="16">
        <f t="shared" si="2"/>
        <v>2.958544586937073E-2</v>
      </c>
      <c r="J117" s="14">
        <f>SUM(SUMIFS('Census Data'!W:W,'Census Data'!$A:$A,$A117),SUMIFS('Census Data'!X:X,'Census Data'!$A:$A,$A117))/SUMIFS('Census Data'!$F:$F,'Census Data'!$A:$A,$A117)</f>
        <v>2.8213540113331347E-2</v>
      </c>
      <c r="K117" s="16">
        <f t="shared" si="3"/>
        <v>0.97178645988666867</v>
      </c>
      <c r="L117" s="19">
        <f>'EPA Data'!D118/SUM('EPA Data'!D:D)</f>
        <v>5.3854063671096956E-5</v>
      </c>
      <c r="M117" s="19">
        <f>'EPA Data'!E118/SUM('EPA Data'!E:E)</f>
        <v>1.1461183610719566E-4</v>
      </c>
      <c r="N117" s="19">
        <f>'EPA Data'!F118/SUM('EPA Data'!F:F)</f>
        <v>1.4719331609410177E-4</v>
      </c>
      <c r="O117" s="19">
        <f>'EPA Data'!G118/SUM('EPA Data'!G:G)</f>
        <v>3.5709837024048447E-5</v>
      </c>
      <c r="P117" s="19">
        <f>'EPA Data'!H118/SUM('EPA Data'!H:H)</f>
        <v>8.1982950607179198E-5</v>
      </c>
      <c r="Q117" s="19">
        <f>'EPA Data'!I118/SUM('EPA Data'!I:I)</f>
        <v>5.5714735308116894E-5</v>
      </c>
      <c r="R117" s="19">
        <f>'EPA Data'!J118/SUM('EPA Data'!J:J)</f>
        <v>5.7491633310872415E-5</v>
      </c>
      <c r="S117" s="19">
        <f>'EPA Data'!K118/SUM('EPA Data'!K:K)</f>
        <v>1.1719385416116408E-4</v>
      </c>
      <c r="T117" s="19">
        <f>'EPA Data'!L118/SUM('EPA Data'!L:L)</f>
        <v>1.1368967716320131E-4</v>
      </c>
      <c r="U117" s="19">
        <f>'EPA Data'!M118/SUM('EPA Data'!M:M)</f>
        <v>2.5914556985144695E-5</v>
      </c>
      <c r="V117" s="19">
        <f>'EPA Data'!N118/SUM('EPA Data'!N:N)</f>
        <v>4.6450032772522188E-5</v>
      </c>
      <c r="W117" s="19">
        <f>'EPA Data'!O118/SUM('EPA Data'!O:O)</f>
        <v>6.8225454654815415E-5</v>
      </c>
      <c r="X117" s="19">
        <f>'EPA Data'!P118/SUM('EPA Data'!P:P)</f>
        <v>1.5033233274362872E-4</v>
      </c>
    </row>
    <row r="118" spans="1:24" x14ac:dyDescent="0.35">
      <c r="A118" s="13" t="s">
        <v>247</v>
      </c>
      <c r="B118" s="13" t="s">
        <v>187</v>
      </c>
      <c r="C118" s="18" t="s">
        <v>94</v>
      </c>
      <c r="D118" s="14">
        <f>SUMIFS('Census Data'!G:G,'Census Data'!$A:$A,$A118)/SUMIFS('Census Data'!$F:$F,'Census Data'!$A:$A,$A118)</f>
        <v>0.49892949537601478</v>
      </c>
      <c r="E118" s="16">
        <f>SUMIFS('Census Data'!H:H,'Census Data'!$A:$A,$A118)/SUMIFS('Census Data'!$F:$F,'Census Data'!$A:$A,$A118)</f>
        <v>0.50107050462398528</v>
      </c>
      <c r="F118" s="14">
        <f>SUM(SUMIFS('Census Data'!I:I,'Census Data'!$A:$A,$A118),SUMIFS('Census Data'!J:J,'Census Data'!$A:$A,$A118))/SUMIFS('Census Data'!$F:$F,'Census Data'!$A:$A,$A118)</f>
        <v>0.39428766838145646</v>
      </c>
      <c r="G118" s="14">
        <f>SUM(SUMIFS('Census Data'!K:K,'Census Data'!$A:$A,$A118),SUMIFS('Census Data'!L:L,'Census Data'!$A:$A,$A118))/SUMIFS('Census Data'!$F:$F,'Census Data'!$A:$A,$A118)</f>
        <v>0.57731422284337919</v>
      </c>
      <c r="H118" s="14">
        <f>SUM(SUMIFS('Census Data'!O:O,'Census Data'!$A:$A,$A118),SUMIFS('Census Data'!P:P,'Census Data'!$A:$A,$A118))/SUMIFS('Census Data'!$F:$F,'Census Data'!$A:$A,$A118)</f>
        <v>9.3669154598709451E-3</v>
      </c>
      <c r="I118" s="16">
        <f t="shared" si="2"/>
        <v>1.903119331529346E-2</v>
      </c>
      <c r="J118" s="14">
        <f>SUM(SUMIFS('Census Data'!W:W,'Census Data'!$A:$A,$A118),SUMIFS('Census Data'!X:X,'Census Data'!$A:$A,$A118))/SUMIFS('Census Data'!$F:$F,'Census Data'!$A:$A,$A118)</f>
        <v>2.2599542061910852E-2</v>
      </c>
      <c r="K118" s="16">
        <f t="shared" si="3"/>
        <v>0.97740045793808916</v>
      </c>
      <c r="L118" s="19">
        <f>'EPA Data'!D119/SUM('EPA Data'!D:D)</f>
        <v>1.8762240147422027E-4</v>
      </c>
      <c r="M118" s="19">
        <f>'EPA Data'!E119/SUM('EPA Data'!E:E)</f>
        <v>2.4557011430893593E-4</v>
      </c>
      <c r="N118" s="19">
        <f>'EPA Data'!F119/SUM('EPA Data'!F:F)</f>
        <v>4.2193609424416643E-4</v>
      </c>
      <c r="O118" s="19">
        <f>'EPA Data'!G119/SUM('EPA Data'!G:G)</f>
        <v>1.1161316376915799E-4</v>
      </c>
      <c r="P118" s="19">
        <f>'EPA Data'!H119/SUM('EPA Data'!H:H)</f>
        <v>1.9299479549810764E-4</v>
      </c>
      <c r="Q118" s="19">
        <f>'EPA Data'!I119/SUM('EPA Data'!I:I)</f>
        <v>1.9288352330302678E-4</v>
      </c>
      <c r="R118" s="19">
        <f>'EPA Data'!J119/SUM('EPA Data'!J:J)</f>
        <v>2.4723740108453633E-4</v>
      </c>
      <c r="S118" s="19">
        <f>'EPA Data'!K119/SUM('EPA Data'!K:K)</f>
        <v>3.5395657444844405E-4</v>
      </c>
      <c r="T118" s="19">
        <f>'EPA Data'!L119/SUM('EPA Data'!L:L)</f>
        <v>4.0309015827625256E-4</v>
      </c>
      <c r="U118" s="19">
        <f>'EPA Data'!M119/SUM('EPA Data'!M:M)</f>
        <v>7.1682120399695174E-5</v>
      </c>
      <c r="V118" s="19">
        <f>'EPA Data'!N119/SUM('EPA Data'!N:N)</f>
        <v>1.0500639017577135E-4</v>
      </c>
      <c r="W118" s="19">
        <f>'EPA Data'!O119/SUM('EPA Data'!O:O)</f>
        <v>1.8745843036109119E-4</v>
      </c>
      <c r="X118" s="19">
        <f>'EPA Data'!P119/SUM('EPA Data'!P:P)</f>
        <v>3.3480337484840313E-4</v>
      </c>
    </row>
    <row r="119" spans="1:24" x14ac:dyDescent="0.35">
      <c r="A119" s="13" t="s">
        <v>248</v>
      </c>
      <c r="B119" s="13" t="s">
        <v>187</v>
      </c>
      <c r="C119" s="18" t="s">
        <v>249</v>
      </c>
      <c r="D119" s="14">
        <f>SUMIFS('Census Data'!G:G,'Census Data'!$A:$A,$A119)/SUMIFS('Census Data'!$F:$F,'Census Data'!$A:$A,$A119)</f>
        <v>0.49838828692376402</v>
      </c>
      <c r="E119" s="16">
        <f>SUMIFS('Census Data'!H:H,'Census Data'!$A:$A,$A119)/SUMIFS('Census Data'!$F:$F,'Census Data'!$A:$A,$A119)</f>
        <v>0.50161171307623598</v>
      </c>
      <c r="F119" s="14">
        <f>SUM(SUMIFS('Census Data'!I:I,'Census Data'!$A:$A,$A119),SUMIFS('Census Data'!J:J,'Census Data'!$A:$A,$A119))/SUMIFS('Census Data'!$F:$F,'Census Data'!$A:$A,$A119)</f>
        <v>0.90974406773078564</v>
      </c>
      <c r="G119" s="14">
        <f>SUM(SUMIFS('Census Data'!K:K,'Census Data'!$A:$A,$A119),SUMIFS('Census Data'!L:L,'Census Data'!$A:$A,$A119))/SUMIFS('Census Data'!$F:$F,'Census Data'!$A:$A,$A119)</f>
        <v>2.3457221639675327E-2</v>
      </c>
      <c r="H119" s="14">
        <f>SUM(SUMIFS('Census Data'!O:O,'Census Data'!$A:$A,$A119),SUMIFS('Census Data'!P:P,'Census Data'!$A:$A,$A119))/SUMIFS('Census Data'!$F:$F,'Census Data'!$A:$A,$A119)</f>
        <v>3.0719639597654277E-2</v>
      </c>
      <c r="I119" s="16">
        <f t="shared" si="2"/>
        <v>3.6079071031884791E-2</v>
      </c>
      <c r="J119" s="14">
        <f>SUM(SUMIFS('Census Data'!W:W,'Census Data'!$A:$A,$A119),SUMIFS('Census Data'!X:X,'Census Data'!$A:$A,$A119))/SUMIFS('Census Data'!$F:$F,'Census Data'!$A:$A,$A119)</f>
        <v>0.13355858479940969</v>
      </c>
      <c r="K119" s="16">
        <f t="shared" si="3"/>
        <v>0.86644141520059037</v>
      </c>
      <c r="L119" s="19">
        <f>'EPA Data'!D120/SUM('EPA Data'!D:D)</f>
        <v>4.9408912045389399E-5</v>
      </c>
      <c r="M119" s="19">
        <f>'EPA Data'!E120/SUM('EPA Data'!E:E)</f>
        <v>1.0726485161225276E-4</v>
      </c>
      <c r="N119" s="19">
        <f>'EPA Data'!F120/SUM('EPA Data'!F:F)</f>
        <v>1.4703633772605941E-4</v>
      </c>
      <c r="O119" s="19">
        <f>'EPA Data'!G120/SUM('EPA Data'!G:G)</f>
        <v>3.2644866181786657E-5</v>
      </c>
      <c r="P119" s="19">
        <f>'EPA Data'!H120/SUM('EPA Data'!H:H)</f>
        <v>7.8073707513680397E-5</v>
      </c>
      <c r="Q119" s="19">
        <f>'EPA Data'!I120/SUM('EPA Data'!I:I)</f>
        <v>6.0200225426396902E-5</v>
      </c>
      <c r="R119" s="19">
        <f>'EPA Data'!J120/SUM('EPA Data'!J:J)</f>
        <v>7.2795931044497152E-5</v>
      </c>
      <c r="S119" s="19">
        <f>'EPA Data'!K120/SUM('EPA Data'!K:K)</f>
        <v>1.35033146930669E-4</v>
      </c>
      <c r="T119" s="19">
        <f>'EPA Data'!L120/SUM('EPA Data'!L:L)</f>
        <v>1.0632519209907785E-4</v>
      </c>
      <c r="U119" s="19">
        <f>'EPA Data'!M120/SUM('EPA Data'!M:M)</f>
        <v>2.5902587633828848E-5</v>
      </c>
      <c r="V119" s="19">
        <f>'EPA Data'!N120/SUM('EPA Data'!N:N)</f>
        <v>4.2947519801612717E-5</v>
      </c>
      <c r="W119" s="19">
        <f>'EPA Data'!O120/SUM('EPA Data'!O:O)</f>
        <v>5.4294637252693938E-5</v>
      </c>
      <c r="X119" s="19">
        <f>'EPA Data'!P120/SUM('EPA Data'!P:P)</f>
        <v>1.4722329902375621E-4</v>
      </c>
    </row>
    <row r="120" spans="1:24" x14ac:dyDescent="0.35">
      <c r="A120" s="13" t="s">
        <v>250</v>
      </c>
      <c r="B120" s="13" t="s">
        <v>187</v>
      </c>
      <c r="C120" s="18" t="s">
        <v>251</v>
      </c>
      <c r="D120" s="14">
        <f>SUMIFS('Census Data'!G:G,'Census Data'!$A:$A,$A120)/SUMIFS('Census Data'!$F:$F,'Census Data'!$A:$A,$A120)</f>
        <v>0.49040444091990482</v>
      </c>
      <c r="E120" s="16">
        <f>SUMIFS('Census Data'!H:H,'Census Data'!$A:$A,$A120)/SUMIFS('Census Data'!$F:$F,'Census Data'!$A:$A,$A120)</f>
        <v>0.50959555908009513</v>
      </c>
      <c r="F120" s="14">
        <f>SUM(SUMIFS('Census Data'!I:I,'Census Data'!$A:$A,$A120),SUMIFS('Census Data'!J:J,'Census Data'!$A:$A,$A120))/SUMIFS('Census Data'!$F:$F,'Census Data'!$A:$A,$A120)</f>
        <v>0.61062648691514676</v>
      </c>
      <c r="G120" s="14">
        <f>SUM(SUMIFS('Census Data'!K:K,'Census Data'!$A:$A,$A120),SUMIFS('Census Data'!L:L,'Census Data'!$A:$A,$A120))/SUMIFS('Census Data'!$F:$F,'Census Data'!$A:$A,$A120)</f>
        <v>0.36161776367961934</v>
      </c>
      <c r="H120" s="14">
        <f>SUM(SUMIFS('Census Data'!O:O,'Census Data'!$A:$A,$A120),SUMIFS('Census Data'!P:P,'Census Data'!$A:$A,$A120))/SUMIFS('Census Data'!$F:$F,'Census Data'!$A:$A,$A120)</f>
        <v>6.9785884218873913E-3</v>
      </c>
      <c r="I120" s="16">
        <f t="shared" si="2"/>
        <v>2.0777160983346477E-2</v>
      </c>
      <c r="J120" s="14">
        <f>SUM(SUMIFS('Census Data'!W:W,'Census Data'!$A:$A,$A120),SUMIFS('Census Data'!X:X,'Census Data'!$A:$A,$A120))/SUMIFS('Census Data'!$F:$F,'Census Data'!$A:$A,$A120)</f>
        <v>2.6486915146708961E-2</v>
      </c>
      <c r="K120" s="16">
        <f t="shared" si="3"/>
        <v>0.97351308485329102</v>
      </c>
      <c r="L120" s="19">
        <f>'EPA Data'!D121/SUM('EPA Data'!D:D)</f>
        <v>2.721574133213431E-5</v>
      </c>
      <c r="M120" s="19">
        <f>'EPA Data'!E121/SUM('EPA Data'!E:E)</f>
        <v>3.633161926131258E-5</v>
      </c>
      <c r="N120" s="19">
        <f>'EPA Data'!F121/SUM('EPA Data'!F:F)</f>
        <v>5.5774371520021268E-5</v>
      </c>
      <c r="O120" s="19">
        <f>'EPA Data'!G121/SUM('EPA Data'!G:G)</f>
        <v>1.4721018106506945E-5</v>
      </c>
      <c r="P120" s="19">
        <f>'EPA Data'!H121/SUM('EPA Data'!H:H)</f>
        <v>2.2570195547596716E-5</v>
      </c>
      <c r="Q120" s="19">
        <f>'EPA Data'!I121/SUM('EPA Data'!I:I)</f>
        <v>2.53154174123886E-5</v>
      </c>
      <c r="R120" s="19">
        <f>'EPA Data'!J121/SUM('EPA Data'!J:J)</f>
        <v>3.0138017437627705E-5</v>
      </c>
      <c r="S120" s="19">
        <f>'EPA Data'!K121/SUM('EPA Data'!K:K)</f>
        <v>5.7364886338151211E-5</v>
      </c>
      <c r="T120" s="19">
        <f>'EPA Data'!L121/SUM('EPA Data'!L:L)</f>
        <v>5.1773772481057067E-5</v>
      </c>
      <c r="U120" s="19">
        <f>'EPA Data'!M121/SUM('EPA Data'!M:M)</f>
        <v>7.8250824469056619E-6</v>
      </c>
      <c r="V120" s="19">
        <f>'EPA Data'!N121/SUM('EPA Data'!N:N)</f>
        <v>1.0715606474335871E-5</v>
      </c>
      <c r="W120" s="19">
        <f>'EPA Data'!O121/SUM('EPA Data'!O:O)</f>
        <v>1.6837728870002702E-5</v>
      </c>
      <c r="X120" s="19">
        <f>'EPA Data'!P121/SUM('EPA Data'!P:P)</f>
        <v>3.4420193588906813E-5</v>
      </c>
    </row>
    <row r="121" spans="1:24" x14ac:dyDescent="0.35">
      <c r="A121" s="13" t="s">
        <v>252</v>
      </c>
      <c r="B121" s="13" t="s">
        <v>187</v>
      </c>
      <c r="C121" s="18" t="s">
        <v>100</v>
      </c>
      <c r="D121" s="14">
        <f>SUMIFS('Census Data'!G:G,'Census Data'!$A:$A,$A121)/SUMIFS('Census Data'!$F:$F,'Census Data'!$A:$A,$A121)</f>
        <v>0.49670180630047467</v>
      </c>
      <c r="E121" s="16">
        <f>SUMIFS('Census Data'!H:H,'Census Data'!$A:$A,$A121)/SUMIFS('Census Data'!$F:$F,'Census Data'!$A:$A,$A121)</f>
        <v>0.50329819369952533</v>
      </c>
      <c r="F121" s="14">
        <f>SUM(SUMIFS('Census Data'!I:I,'Census Data'!$A:$A,$A121),SUMIFS('Census Data'!J:J,'Census Data'!$A:$A,$A121))/SUMIFS('Census Data'!$F:$F,'Census Data'!$A:$A,$A121)</f>
        <v>0.96165464521299548</v>
      </c>
      <c r="G121" s="14">
        <f>SUM(SUMIFS('Census Data'!K:K,'Census Data'!$A:$A,$A121),SUMIFS('Census Data'!L:L,'Census Data'!$A:$A,$A121))/SUMIFS('Census Data'!$F:$F,'Census Data'!$A:$A,$A121)</f>
        <v>1.239134455335676E-2</v>
      </c>
      <c r="H121" s="14">
        <f>SUM(SUMIFS('Census Data'!O:O,'Census Data'!$A:$A,$A121),SUMIFS('Census Data'!P:P,'Census Data'!$A:$A,$A121))/SUMIFS('Census Data'!$F:$F,'Census Data'!$A:$A,$A121)</f>
        <v>2.8358300967881141E-3</v>
      </c>
      <c r="I121" s="16">
        <f t="shared" si="2"/>
        <v>2.3118180136859623E-2</v>
      </c>
      <c r="J121" s="14">
        <f>SUM(SUMIFS('Census Data'!W:W,'Census Data'!$A:$A,$A121),SUMIFS('Census Data'!X:X,'Census Data'!$A:$A,$A121))/SUMIFS('Census Data'!$F:$F,'Census Data'!$A:$A,$A121)</f>
        <v>2.1268725725910858E-2</v>
      </c>
      <c r="K121" s="16">
        <f t="shared" si="3"/>
        <v>0.97873127427408912</v>
      </c>
      <c r="L121" s="19">
        <f>'EPA Data'!D122/SUM('EPA Data'!D:D)</f>
        <v>5.5902190139733834E-5</v>
      </c>
      <c r="M121" s="19">
        <f>'EPA Data'!E122/SUM('EPA Data'!E:E)</f>
        <v>1.2519547263110169E-4</v>
      </c>
      <c r="N121" s="19">
        <f>'EPA Data'!F122/SUM('EPA Data'!F:F)</f>
        <v>1.5833492789597316E-4</v>
      </c>
      <c r="O121" s="19">
        <f>'EPA Data'!G122/SUM('EPA Data'!G:G)</f>
        <v>3.562244318537103E-5</v>
      </c>
      <c r="P121" s="19">
        <f>'EPA Data'!H122/SUM('EPA Data'!H:H)</f>
        <v>8.0058437579842178E-5</v>
      </c>
      <c r="Q121" s="19">
        <f>'EPA Data'!I122/SUM('EPA Data'!I:I)</f>
        <v>5.5123604429570177E-5</v>
      </c>
      <c r="R121" s="19">
        <f>'EPA Data'!J122/SUM('EPA Data'!J:J)</f>
        <v>5.7380018768895051E-5</v>
      </c>
      <c r="S121" s="19">
        <f>'EPA Data'!K122/SUM('EPA Data'!K:K)</f>
        <v>1.0978233662898113E-4</v>
      </c>
      <c r="T121" s="19">
        <f>'EPA Data'!L122/SUM('EPA Data'!L:L)</f>
        <v>1.1410965169701696E-4</v>
      </c>
      <c r="U121" s="19">
        <f>'EPA Data'!M122/SUM('EPA Data'!M:M)</f>
        <v>2.8695480649302943E-5</v>
      </c>
      <c r="V121" s="19">
        <f>'EPA Data'!N122/SUM('EPA Data'!N:N)</f>
        <v>4.6852564692346538E-5</v>
      </c>
      <c r="W121" s="19">
        <f>'EPA Data'!O122/SUM('EPA Data'!O:O)</f>
        <v>7.1464685332937473E-5</v>
      </c>
      <c r="X121" s="19">
        <f>'EPA Data'!P122/SUM('EPA Data'!P:P)</f>
        <v>1.5060056405019894E-4</v>
      </c>
    </row>
    <row r="122" spans="1:24" x14ac:dyDescent="0.35">
      <c r="A122" s="13" t="s">
        <v>253</v>
      </c>
      <c r="B122" s="13" t="s">
        <v>187</v>
      </c>
      <c r="C122" s="18" t="s">
        <v>102</v>
      </c>
      <c r="D122" s="14">
        <f>SUMIFS('Census Data'!G:G,'Census Data'!$A:$A,$A122)/SUMIFS('Census Data'!$F:$F,'Census Data'!$A:$A,$A122)</f>
        <v>0.56348190387524733</v>
      </c>
      <c r="E122" s="16">
        <f>SUMIFS('Census Data'!H:H,'Census Data'!$A:$A,$A122)/SUMIFS('Census Data'!$F:$F,'Census Data'!$A:$A,$A122)</f>
        <v>0.43651809612475273</v>
      </c>
      <c r="F122" s="14">
        <f>SUM(SUMIFS('Census Data'!I:I,'Census Data'!$A:$A,$A122),SUMIFS('Census Data'!J:J,'Census Data'!$A:$A,$A122))/SUMIFS('Census Data'!$F:$F,'Census Data'!$A:$A,$A122)</f>
        <v>0.43104852787152331</v>
      </c>
      <c r="G122" s="14">
        <f>SUM(SUMIFS('Census Data'!K:K,'Census Data'!$A:$A,$A122),SUMIFS('Census Data'!L:L,'Census Data'!$A:$A,$A122))/SUMIFS('Census Data'!$F:$F,'Census Data'!$A:$A,$A122)</f>
        <v>0.54230187361806126</v>
      </c>
      <c r="H122" s="14">
        <f>SUM(SUMIFS('Census Data'!O:O,'Census Data'!$A:$A,$A122),SUMIFS('Census Data'!P:P,'Census Data'!$A:$A,$A122))/SUMIFS('Census Data'!$F:$F,'Census Data'!$A:$A,$A122)</f>
        <v>5.8186896310950774E-3</v>
      </c>
      <c r="I122" s="16">
        <f t="shared" si="2"/>
        <v>2.0830908879320265E-2</v>
      </c>
      <c r="J122" s="14">
        <f>SUM(SUMIFS('Census Data'!W:W,'Census Data'!$A:$A,$A122),SUMIFS('Census Data'!X:X,'Census Data'!$A:$A,$A122))/SUMIFS('Census Data'!$F:$F,'Census Data'!$A:$A,$A122)</f>
        <v>2.7115093680903059E-2</v>
      </c>
      <c r="K122" s="16">
        <f t="shared" si="3"/>
        <v>0.97288490631909696</v>
      </c>
      <c r="L122" s="19">
        <f>'EPA Data'!D123/SUM('EPA Data'!D:D)</f>
        <v>3.025559149739006E-5</v>
      </c>
      <c r="M122" s="19">
        <f>'EPA Data'!E123/SUM('EPA Data'!E:E)</f>
        <v>3.4835478296326327E-5</v>
      </c>
      <c r="N122" s="19">
        <f>'EPA Data'!F123/SUM('EPA Data'!F:F)</f>
        <v>6.8777279216109254E-5</v>
      </c>
      <c r="O122" s="19">
        <f>'EPA Data'!G123/SUM('EPA Data'!G:G)</f>
        <v>1.8428430858703469E-5</v>
      </c>
      <c r="P122" s="19">
        <f>'EPA Data'!H123/SUM('EPA Data'!H:H)</f>
        <v>2.9034352263437604E-5</v>
      </c>
      <c r="Q122" s="19">
        <f>'EPA Data'!I123/SUM('EPA Data'!I:I)</f>
        <v>3.0856450938813814E-5</v>
      </c>
      <c r="R122" s="19">
        <f>'EPA Data'!J123/SUM('EPA Data'!J:J)</f>
        <v>2.4185433449261858E-5</v>
      </c>
      <c r="S122" s="19">
        <f>'EPA Data'!K123/SUM('EPA Data'!K:K)</f>
        <v>4.150656499609296E-5</v>
      </c>
      <c r="T122" s="19">
        <f>'EPA Data'!L123/SUM('EPA Data'!L:L)</f>
        <v>6.1830689964670042E-5</v>
      </c>
      <c r="U122" s="19">
        <f>'EPA Data'!M123/SUM('EPA Data'!M:M)</f>
        <v>1.1807909803324906E-5</v>
      </c>
      <c r="V122" s="19">
        <f>'EPA Data'!N123/SUM('EPA Data'!N:N)</f>
        <v>1.6217556732980742E-5</v>
      </c>
      <c r="W122" s="19">
        <f>'EPA Data'!O123/SUM('EPA Data'!O:O)</f>
        <v>3.5557458869399528E-5</v>
      </c>
      <c r="X122" s="19">
        <f>'EPA Data'!P123/SUM('EPA Data'!P:P)</f>
        <v>5.4729871023792966E-5</v>
      </c>
    </row>
    <row r="123" spans="1:24" x14ac:dyDescent="0.35">
      <c r="A123" s="13" t="s">
        <v>254</v>
      </c>
      <c r="B123" s="13" t="s">
        <v>187</v>
      </c>
      <c r="C123" s="18" t="s">
        <v>255</v>
      </c>
      <c r="D123" s="14">
        <f>SUMIFS('Census Data'!G:G,'Census Data'!$A:$A,$A123)/SUMIFS('Census Data'!$F:$F,'Census Data'!$A:$A,$A123)</f>
        <v>0.6280148423005566</v>
      </c>
      <c r="E123" s="16">
        <f>SUMIFS('Census Data'!H:H,'Census Data'!$A:$A,$A123)/SUMIFS('Census Data'!$F:$F,'Census Data'!$A:$A,$A123)</f>
        <v>0.3719851576994434</v>
      </c>
      <c r="F123" s="14">
        <f>SUM(SUMIFS('Census Data'!I:I,'Census Data'!$A:$A,$A123),SUMIFS('Census Data'!J:J,'Census Data'!$A:$A,$A123))/SUMIFS('Census Data'!$F:$F,'Census Data'!$A:$A,$A123)</f>
        <v>0.67269635126777982</v>
      </c>
      <c r="G123" s="14">
        <f>SUM(SUMIFS('Census Data'!K:K,'Census Data'!$A:$A,$A123),SUMIFS('Census Data'!L:L,'Census Data'!$A:$A,$A123))/SUMIFS('Census Data'!$F:$F,'Census Data'!$A:$A,$A123)</f>
        <v>0.30248917748917747</v>
      </c>
      <c r="H123" s="14">
        <f>SUM(SUMIFS('Census Data'!O:O,'Census Data'!$A:$A,$A123),SUMIFS('Census Data'!P:P,'Census Data'!$A:$A,$A123))/SUMIFS('Census Data'!$F:$F,'Census Data'!$A:$A,$A123)</f>
        <v>3.9424860853432284E-3</v>
      </c>
      <c r="I123" s="16">
        <f t="shared" si="2"/>
        <v>2.0871985157699502E-2</v>
      </c>
      <c r="J123" s="14">
        <f>SUM(SUMIFS('Census Data'!W:W,'Census Data'!$A:$A,$A123),SUMIFS('Census Data'!X:X,'Census Data'!$A:$A,$A123))/SUMIFS('Census Data'!$F:$F,'Census Data'!$A:$A,$A123)</f>
        <v>4.8314780457637603E-2</v>
      </c>
      <c r="K123" s="16">
        <f t="shared" si="3"/>
        <v>0.9516852195423624</v>
      </c>
      <c r="L123" s="19">
        <f>'EPA Data'!D124/SUM('EPA Data'!D:D)</f>
        <v>2.9448604248718176E-5</v>
      </c>
      <c r="M123" s="19">
        <f>'EPA Data'!E124/SUM('EPA Data'!E:E)</f>
        <v>3.7438232615550468E-5</v>
      </c>
      <c r="N123" s="19">
        <f>'EPA Data'!F124/SUM('EPA Data'!F:F)</f>
        <v>6.4614333899961366E-5</v>
      </c>
      <c r="O123" s="19">
        <f>'EPA Data'!G124/SUM('EPA Data'!G:G)</f>
        <v>1.5137878351877018E-5</v>
      </c>
      <c r="P123" s="19">
        <f>'EPA Data'!H124/SUM('EPA Data'!H:H)</f>
        <v>2.9439738501430155E-5</v>
      </c>
      <c r="Q123" s="19">
        <f>'EPA Data'!I124/SUM('EPA Data'!I:I)</f>
        <v>3.0200699403245296E-5</v>
      </c>
      <c r="R123" s="19">
        <f>'EPA Data'!J124/SUM('EPA Data'!J:J)</f>
        <v>2.99516692973401E-5</v>
      </c>
      <c r="S123" s="19">
        <f>'EPA Data'!K124/SUM('EPA Data'!K:K)</f>
        <v>5.8206059534442336E-5</v>
      </c>
      <c r="T123" s="19">
        <f>'EPA Data'!L124/SUM('EPA Data'!L:L)</f>
        <v>6.510919908222319E-5</v>
      </c>
      <c r="U123" s="19">
        <f>'EPA Data'!M124/SUM('EPA Data'!M:M)</f>
        <v>1.0192682257660881E-5</v>
      </c>
      <c r="V123" s="19">
        <f>'EPA Data'!N124/SUM('EPA Data'!N:N)</f>
        <v>1.5953622110286471E-5</v>
      </c>
      <c r="W123" s="19">
        <f>'EPA Data'!O124/SUM('EPA Data'!O:O)</f>
        <v>2.8963299820307982E-5</v>
      </c>
      <c r="X123" s="19">
        <f>'EPA Data'!P124/SUM('EPA Data'!P:P)</f>
        <v>5.2533854249384046E-5</v>
      </c>
    </row>
    <row r="124" spans="1:24" x14ac:dyDescent="0.35">
      <c r="A124" s="13" t="s">
        <v>256</v>
      </c>
      <c r="B124" s="13" t="s">
        <v>187</v>
      </c>
      <c r="C124" s="18" t="s">
        <v>257</v>
      </c>
      <c r="D124" s="14">
        <f>SUMIFS('Census Data'!G:G,'Census Data'!$A:$A,$A124)/SUMIFS('Census Data'!$F:$F,'Census Data'!$A:$A,$A124)</f>
        <v>0.48528188923998006</v>
      </c>
      <c r="E124" s="16">
        <f>SUMIFS('Census Data'!H:H,'Census Data'!$A:$A,$A124)/SUMIFS('Census Data'!$F:$F,'Census Data'!$A:$A,$A124)</f>
        <v>0.51471811076001994</v>
      </c>
      <c r="F124" s="14">
        <f>SUM(SUMIFS('Census Data'!I:I,'Census Data'!$A:$A,$A124),SUMIFS('Census Data'!J:J,'Census Data'!$A:$A,$A124))/SUMIFS('Census Data'!$F:$F,'Census Data'!$A:$A,$A124)</f>
        <v>0.7518709462830534</v>
      </c>
      <c r="G124" s="14">
        <f>SUM(SUMIFS('Census Data'!K:K,'Census Data'!$A:$A,$A124),SUMIFS('Census Data'!L:L,'Census Data'!$A:$A,$A124))/SUMIFS('Census Data'!$F:$F,'Census Data'!$A:$A,$A124)</f>
        <v>0.19931814402128722</v>
      </c>
      <c r="H124" s="14">
        <f>SUM(SUMIFS('Census Data'!O:O,'Census Data'!$A:$A,$A124),SUMIFS('Census Data'!P:P,'Census Data'!$A:$A,$A124))/SUMIFS('Census Data'!$F:$F,'Census Data'!$A:$A,$A124)</f>
        <v>5.1554964244137705E-3</v>
      </c>
      <c r="I124" s="16">
        <f t="shared" si="2"/>
        <v>4.3655413271245558E-2</v>
      </c>
      <c r="J124" s="14">
        <f>SUM(SUMIFS('Census Data'!W:W,'Census Data'!$A:$A,$A124),SUMIFS('Census Data'!X:X,'Census Data'!$A:$A,$A124))/SUMIFS('Census Data'!$F:$F,'Census Data'!$A:$A,$A124)</f>
        <v>3.5256943289539329E-2</v>
      </c>
      <c r="K124" s="16">
        <f t="shared" si="3"/>
        <v>0.96474305671046068</v>
      </c>
      <c r="L124" s="19">
        <f>'EPA Data'!D125/SUM('EPA Data'!D:D)</f>
        <v>4.0152442849731825E-5</v>
      </c>
      <c r="M124" s="19">
        <f>'EPA Data'!E125/SUM('EPA Data'!E:E)</f>
        <v>8.9641179007256803E-5</v>
      </c>
      <c r="N124" s="19">
        <f>'EPA Data'!F125/SUM('EPA Data'!F:F)</f>
        <v>1.0573287898371941E-4</v>
      </c>
      <c r="O124" s="19">
        <f>'EPA Data'!G125/SUM('EPA Data'!G:G)</f>
        <v>2.2147146083897688E-5</v>
      </c>
      <c r="P124" s="19">
        <f>'EPA Data'!H125/SUM('EPA Data'!H:H)</f>
        <v>4.8315091888239836E-5</v>
      </c>
      <c r="Q124" s="19">
        <f>'EPA Data'!I125/SUM('EPA Data'!I:I)</f>
        <v>4.0773837573826746E-5</v>
      </c>
      <c r="R124" s="19">
        <f>'EPA Data'!J125/SUM('EPA Data'!J:J)</f>
        <v>4.0817288007294777E-5</v>
      </c>
      <c r="S124" s="19">
        <f>'EPA Data'!K125/SUM('EPA Data'!K:K)</f>
        <v>1.0664751551881704E-4</v>
      </c>
      <c r="T124" s="19">
        <f>'EPA Data'!L125/SUM('EPA Data'!L:L)</f>
        <v>7.461550158458401E-5</v>
      </c>
      <c r="U124" s="19">
        <f>'EPA Data'!M125/SUM('EPA Data'!M:M)</f>
        <v>1.2598821702101977E-5</v>
      </c>
      <c r="V124" s="19">
        <f>'EPA Data'!N125/SUM('EPA Data'!N:N)</f>
        <v>2.3289692812982267E-5</v>
      </c>
      <c r="W124" s="19">
        <f>'EPA Data'!O125/SUM('EPA Data'!O:O)</f>
        <v>2.5762843586162989E-5</v>
      </c>
      <c r="X124" s="19">
        <f>'EPA Data'!P125/SUM('EPA Data'!P:P)</f>
        <v>8.044880538480976E-5</v>
      </c>
    </row>
    <row r="125" spans="1:24" x14ac:dyDescent="0.35">
      <c r="A125" s="13" t="s">
        <v>258</v>
      </c>
      <c r="B125" s="13" t="s">
        <v>187</v>
      </c>
      <c r="C125" s="18" t="s">
        <v>259</v>
      </c>
      <c r="D125" s="14">
        <f>SUMIFS('Census Data'!G:G,'Census Data'!$A:$A,$A125)/SUMIFS('Census Data'!$F:$F,'Census Data'!$A:$A,$A125)</f>
        <v>0.49526694433926544</v>
      </c>
      <c r="E125" s="16">
        <f>SUMIFS('Census Data'!H:H,'Census Data'!$A:$A,$A125)/SUMIFS('Census Data'!$F:$F,'Census Data'!$A:$A,$A125)</f>
        <v>0.50473305566073456</v>
      </c>
      <c r="F125" s="14">
        <f>SUM(SUMIFS('Census Data'!I:I,'Census Data'!$A:$A,$A125),SUMIFS('Census Data'!J:J,'Census Data'!$A:$A,$A125))/SUMIFS('Census Data'!$F:$F,'Census Data'!$A:$A,$A125)</f>
        <v>0.93496781522150696</v>
      </c>
      <c r="G125" s="14">
        <f>SUM(SUMIFS('Census Data'!K:K,'Census Data'!$A:$A,$A125),SUMIFS('Census Data'!L:L,'Census Data'!$A:$A,$A125))/SUMIFS('Census Data'!$F:$F,'Census Data'!$A:$A,$A125)</f>
        <v>1.4009844755774327E-2</v>
      </c>
      <c r="H125" s="14">
        <f>SUM(SUMIFS('Census Data'!O:O,'Census Data'!$A:$A,$A125),SUMIFS('Census Data'!P:P,'Census Data'!$A:$A,$A125))/SUMIFS('Census Data'!$F:$F,'Census Data'!$A:$A,$A125)</f>
        <v>2.0257478227943961E-2</v>
      </c>
      <c r="I125" s="16">
        <f t="shared" si="2"/>
        <v>3.0764861794774667E-2</v>
      </c>
      <c r="J125" s="14">
        <f>SUM(SUMIFS('Census Data'!W:W,'Census Data'!$A:$A,$A125),SUMIFS('Census Data'!X:X,'Census Data'!$A:$A,$A125))/SUMIFS('Census Data'!$F:$F,'Census Data'!$A:$A,$A125)</f>
        <v>3.0764861794774705E-2</v>
      </c>
      <c r="K125" s="16">
        <f t="shared" si="3"/>
        <v>0.96923513820522533</v>
      </c>
      <c r="L125" s="19">
        <f>'EPA Data'!D126/SUM('EPA Data'!D:D)</f>
        <v>5.5707801179318208E-5</v>
      </c>
      <c r="M125" s="19">
        <f>'EPA Data'!E126/SUM('EPA Data'!E:E)</f>
        <v>1.1436217938111208E-4</v>
      </c>
      <c r="N125" s="19">
        <f>'EPA Data'!F126/SUM('EPA Data'!F:F)</f>
        <v>1.6443856934124867E-4</v>
      </c>
      <c r="O125" s="19">
        <f>'EPA Data'!G126/SUM('EPA Data'!G:G)</f>
        <v>3.4101847966890577E-5</v>
      </c>
      <c r="P125" s="19">
        <f>'EPA Data'!H126/SUM('EPA Data'!H:H)</f>
        <v>8.005278433696518E-5</v>
      </c>
      <c r="Q125" s="19">
        <f>'EPA Data'!I126/SUM('EPA Data'!I:I)</f>
        <v>6.7484712270570927E-5</v>
      </c>
      <c r="R125" s="19">
        <f>'EPA Data'!J126/SUM('EPA Data'!J:J)</f>
        <v>8.6399504761016632E-5</v>
      </c>
      <c r="S125" s="19">
        <f>'EPA Data'!K126/SUM('EPA Data'!K:K)</f>
        <v>1.4800343551536158E-4</v>
      </c>
      <c r="T125" s="19">
        <f>'EPA Data'!L126/SUM('EPA Data'!L:L)</f>
        <v>1.196052594688619E-4</v>
      </c>
      <c r="U125" s="19">
        <f>'EPA Data'!M126/SUM('EPA Data'!M:M)</f>
        <v>2.5754674192219509E-5</v>
      </c>
      <c r="V125" s="19">
        <f>'EPA Data'!N126/SUM('EPA Data'!N:N)</f>
        <v>4.3611492992391172E-5</v>
      </c>
      <c r="W125" s="19">
        <f>'EPA Data'!O126/SUM('EPA Data'!O:O)</f>
        <v>5.5634205270611811E-5</v>
      </c>
      <c r="X125" s="19">
        <f>'EPA Data'!P126/SUM('EPA Data'!P:P)</f>
        <v>1.5246311969264792E-4</v>
      </c>
    </row>
    <row r="126" spans="1:24" x14ac:dyDescent="0.35">
      <c r="A126" s="13" t="s">
        <v>260</v>
      </c>
      <c r="B126" s="13" t="s">
        <v>187</v>
      </c>
      <c r="C126" s="18" t="s">
        <v>261</v>
      </c>
      <c r="D126" s="14">
        <f>SUMIFS('Census Data'!G:G,'Census Data'!$A:$A,$A126)/SUMIFS('Census Data'!$F:$F,'Census Data'!$A:$A,$A126)</f>
        <v>0.49528454845160247</v>
      </c>
      <c r="E126" s="16">
        <f>SUMIFS('Census Data'!H:H,'Census Data'!$A:$A,$A126)/SUMIFS('Census Data'!$F:$F,'Census Data'!$A:$A,$A126)</f>
        <v>0.50471545154839759</v>
      </c>
      <c r="F126" s="14">
        <f>SUM(SUMIFS('Census Data'!I:I,'Census Data'!$A:$A,$A126),SUMIFS('Census Data'!J:J,'Census Data'!$A:$A,$A126))/SUMIFS('Census Data'!$F:$F,'Census Data'!$A:$A,$A126)</f>
        <v>0.89580068097065346</v>
      </c>
      <c r="G126" s="14">
        <f>SUM(SUMIFS('Census Data'!K:K,'Census Data'!$A:$A,$A126),SUMIFS('Census Data'!L:L,'Census Data'!$A:$A,$A126))/SUMIFS('Census Data'!$F:$F,'Census Data'!$A:$A,$A126)</f>
        <v>6.4827325298600233E-2</v>
      </c>
      <c r="H126" s="14">
        <f>SUM(SUMIFS('Census Data'!O:O,'Census Data'!$A:$A,$A126),SUMIFS('Census Data'!P:P,'Census Data'!$A:$A,$A126))/SUMIFS('Census Data'!$F:$F,'Census Data'!$A:$A,$A126)</f>
        <v>9.1066313570772311E-3</v>
      </c>
      <c r="I126" s="16">
        <f t="shared" si="2"/>
        <v>3.0265362373669058E-2</v>
      </c>
      <c r="J126" s="14">
        <f>SUM(SUMIFS('Census Data'!W:W,'Census Data'!$A:$A,$A126),SUMIFS('Census Data'!X:X,'Census Data'!$A:$A,$A126))/SUMIFS('Census Data'!$F:$F,'Census Data'!$A:$A,$A126)</f>
        <v>4.8411068475382367E-2</v>
      </c>
      <c r="K126" s="16">
        <f t="shared" si="3"/>
        <v>0.95158893152461765</v>
      </c>
      <c r="L126" s="19">
        <f>'EPA Data'!D127/SUM('EPA Data'!D:D)</f>
        <v>1.6404138342076847E-4</v>
      </c>
      <c r="M126" s="19">
        <f>'EPA Data'!E127/SUM('EPA Data'!E:E)</f>
        <v>2.9452700285790249E-4</v>
      </c>
      <c r="N126" s="19">
        <f>'EPA Data'!F127/SUM('EPA Data'!F:F)</f>
        <v>3.9606109445896378E-4</v>
      </c>
      <c r="O126" s="19">
        <f>'EPA Data'!G127/SUM('EPA Data'!G:G)</f>
        <v>1.5315802623385387E-4</v>
      </c>
      <c r="P126" s="19">
        <f>'EPA Data'!H127/SUM('EPA Data'!H:H)</f>
        <v>2.4790592162584642E-4</v>
      </c>
      <c r="Q126" s="19">
        <f>'EPA Data'!I127/SUM('EPA Data'!I:I)</f>
        <v>1.8226661720446188E-4</v>
      </c>
      <c r="R126" s="19">
        <f>'EPA Data'!J127/SUM('EPA Data'!J:J)</f>
        <v>2.8728497140389966E-4</v>
      </c>
      <c r="S126" s="19">
        <f>'EPA Data'!K127/SUM('EPA Data'!K:K)</f>
        <v>3.9231165745734877E-4</v>
      </c>
      <c r="T126" s="19">
        <f>'EPA Data'!L127/SUM('EPA Data'!L:L)</f>
        <v>3.5024403156916941E-4</v>
      </c>
      <c r="U126" s="19">
        <f>'EPA Data'!M127/SUM('EPA Data'!M:M)</f>
        <v>7.8683848366901867E-5</v>
      </c>
      <c r="V126" s="19">
        <f>'EPA Data'!N127/SUM('EPA Data'!N:N)</f>
        <v>1.3525516812816588E-4</v>
      </c>
      <c r="W126" s="19">
        <f>'EPA Data'!O127/SUM('EPA Data'!O:O)</f>
        <v>1.7929345634177466E-4</v>
      </c>
      <c r="X126" s="19">
        <f>'EPA Data'!P127/SUM('EPA Data'!P:P)</f>
        <v>4.0614712231321526E-4</v>
      </c>
    </row>
    <row r="127" spans="1:24" x14ac:dyDescent="0.35">
      <c r="A127" s="13" t="s">
        <v>262</v>
      </c>
      <c r="B127" s="13" t="s">
        <v>187</v>
      </c>
      <c r="C127" s="18" t="s">
        <v>110</v>
      </c>
      <c r="D127" s="14">
        <f>SUMIFS('Census Data'!G:G,'Census Data'!$A:$A,$A127)/SUMIFS('Census Data'!$F:$F,'Census Data'!$A:$A,$A127)</f>
        <v>0.50166474968218411</v>
      </c>
      <c r="E127" s="16">
        <f>SUMIFS('Census Data'!H:H,'Census Data'!$A:$A,$A127)/SUMIFS('Census Data'!$F:$F,'Census Data'!$A:$A,$A127)</f>
        <v>0.49833525031781584</v>
      </c>
      <c r="F127" s="14">
        <f>SUM(SUMIFS('Census Data'!I:I,'Census Data'!$A:$A,$A127),SUMIFS('Census Data'!J:J,'Census Data'!$A:$A,$A127))/SUMIFS('Census Data'!$F:$F,'Census Data'!$A:$A,$A127)</f>
        <v>0.93946364792057635</v>
      </c>
      <c r="G127" s="14">
        <f>SUM(SUMIFS('Census Data'!K:K,'Census Data'!$A:$A,$A127),SUMIFS('Census Data'!L:L,'Census Data'!$A:$A,$A127))/SUMIFS('Census Data'!$F:$F,'Census Data'!$A:$A,$A127)</f>
        <v>7.9302621224045036E-3</v>
      </c>
      <c r="H127" s="14">
        <f>SUM(SUMIFS('Census Data'!O:O,'Census Data'!$A:$A,$A127),SUMIFS('Census Data'!P:P,'Census Data'!$A:$A,$A127))/SUMIFS('Census Data'!$F:$F,'Census Data'!$A:$A,$A127)</f>
        <v>8.5356256431987406E-3</v>
      </c>
      <c r="I127" s="16">
        <f t="shared" si="2"/>
        <v>4.4070464313820334E-2</v>
      </c>
      <c r="J127" s="14">
        <f>SUM(SUMIFS('Census Data'!W:W,'Census Data'!$A:$A,$A127),SUMIFS('Census Data'!X:X,'Census Data'!$A:$A,$A127))/SUMIFS('Census Data'!$F:$F,'Census Data'!$A:$A,$A127)</f>
        <v>5.4482716871481325E-2</v>
      </c>
      <c r="K127" s="16">
        <f t="shared" si="3"/>
        <v>0.94551728312851868</v>
      </c>
      <c r="L127" s="19">
        <f>'EPA Data'!D128/SUM('EPA Data'!D:D)</f>
        <v>3.7077621884612821E-5</v>
      </c>
      <c r="M127" s="19">
        <f>'EPA Data'!E128/SUM('EPA Data'!E:E)</f>
        <v>8.6154028559504929E-5</v>
      </c>
      <c r="N127" s="19">
        <f>'EPA Data'!F128/SUM('EPA Data'!F:F)</f>
        <v>1.0983545329495764E-4</v>
      </c>
      <c r="O127" s="19">
        <f>'EPA Data'!G128/SUM('EPA Data'!G:G)</f>
        <v>2.7475933885546013E-5</v>
      </c>
      <c r="P127" s="19">
        <f>'EPA Data'!H128/SUM('EPA Data'!H:H)</f>
        <v>6.1053026767578578E-5</v>
      </c>
      <c r="Q127" s="19">
        <f>'EPA Data'!I128/SUM('EPA Data'!I:I)</f>
        <v>4.3812732481261362E-5</v>
      </c>
      <c r="R127" s="19">
        <f>'EPA Data'!J128/SUM('EPA Data'!J:J)</f>
        <v>6.1924547239526953E-5</v>
      </c>
      <c r="S127" s="19">
        <f>'EPA Data'!K128/SUM('EPA Data'!K:K)</f>
        <v>1.0015363184555426E-4</v>
      </c>
      <c r="T127" s="19">
        <f>'EPA Data'!L128/SUM('EPA Data'!L:L)</f>
        <v>7.4941416814582157E-5</v>
      </c>
      <c r="U127" s="19">
        <f>'EPA Data'!M128/SUM('EPA Data'!M:M)</f>
        <v>2.2880808168001292E-5</v>
      </c>
      <c r="V127" s="19">
        <f>'EPA Data'!N128/SUM('EPA Data'!N:N)</f>
        <v>3.4533327121503201E-5</v>
      </c>
      <c r="W127" s="19">
        <f>'EPA Data'!O128/SUM('EPA Data'!O:O)</f>
        <v>3.9979013567877471E-5</v>
      </c>
      <c r="X127" s="19">
        <f>'EPA Data'!P128/SUM('EPA Data'!P:P)</f>
        <v>1.1846271656966684E-4</v>
      </c>
    </row>
    <row r="128" spans="1:24" x14ac:dyDescent="0.35">
      <c r="A128" s="13" t="s">
        <v>263</v>
      </c>
      <c r="B128" s="13" t="s">
        <v>187</v>
      </c>
      <c r="C128" s="18" t="s">
        <v>114</v>
      </c>
      <c r="D128" s="14">
        <f>SUMIFS('Census Data'!G:G,'Census Data'!$A:$A,$A128)/SUMIFS('Census Data'!$F:$F,'Census Data'!$A:$A,$A128)</f>
        <v>0.49506774423579747</v>
      </c>
      <c r="E128" s="16">
        <f>SUMIFS('Census Data'!H:H,'Census Data'!$A:$A,$A128)/SUMIFS('Census Data'!$F:$F,'Census Data'!$A:$A,$A128)</f>
        <v>0.50493225576420253</v>
      </c>
      <c r="F128" s="14">
        <f>SUM(SUMIFS('Census Data'!I:I,'Census Data'!$A:$A,$A128),SUMIFS('Census Data'!J:J,'Census Data'!$A:$A,$A128))/SUMIFS('Census Data'!$F:$F,'Census Data'!$A:$A,$A128)</f>
        <v>0.95471832659852629</v>
      </c>
      <c r="G128" s="14">
        <f>SUM(SUMIFS('Census Data'!K:K,'Census Data'!$A:$A,$A128),SUMIFS('Census Data'!L:L,'Census Data'!$A:$A,$A128))/SUMIFS('Census Data'!$F:$F,'Census Data'!$A:$A,$A128)</f>
        <v>6.5367245067744235E-3</v>
      </c>
      <c r="H128" s="14">
        <f>SUM(SUMIFS('Census Data'!O:O,'Census Data'!$A:$A,$A128),SUMIFS('Census Data'!P:P,'Census Data'!$A:$A,$A128))/SUMIFS('Census Data'!$F:$F,'Census Data'!$A:$A,$A128)</f>
        <v>6.4772997385310199E-3</v>
      </c>
      <c r="I128" s="16">
        <f t="shared" si="2"/>
        <v>3.2267649156168199E-2</v>
      </c>
      <c r="J128" s="14">
        <f>SUM(SUMIFS('Census Data'!W:W,'Census Data'!$A:$A,$A128),SUMIFS('Census Data'!X:X,'Census Data'!$A:$A,$A128))/SUMIFS('Census Data'!$F:$F,'Census Data'!$A:$A,$A128)</f>
        <v>2.4067031138578561E-2</v>
      </c>
      <c r="K128" s="16">
        <f t="shared" si="3"/>
        <v>0.97593296886142145</v>
      </c>
      <c r="L128" s="19">
        <f>'EPA Data'!D129/SUM('EPA Data'!D:D)</f>
        <v>5.3715590777348797E-5</v>
      </c>
      <c r="M128" s="19">
        <f>'EPA Data'!E129/SUM('EPA Data'!E:E)</f>
        <v>1.214064162519907E-4</v>
      </c>
      <c r="N128" s="19">
        <f>'EPA Data'!F129/SUM('EPA Data'!F:F)</f>
        <v>1.6484495136352302E-4</v>
      </c>
      <c r="O128" s="19">
        <f>'EPA Data'!G129/SUM('EPA Data'!G:G)</f>
        <v>3.3497685207767168E-5</v>
      </c>
      <c r="P128" s="19">
        <f>'EPA Data'!H129/SUM('EPA Data'!H:H)</f>
        <v>8.7350075700177079E-5</v>
      </c>
      <c r="Q128" s="19">
        <f>'EPA Data'!I129/SUM('EPA Data'!I:I)</f>
        <v>6.2662167034067287E-5</v>
      </c>
      <c r="R128" s="19">
        <f>'EPA Data'!J129/SUM('EPA Data'!J:J)</f>
        <v>5.9380126601207373E-5</v>
      </c>
      <c r="S128" s="19">
        <f>'EPA Data'!K129/SUM('EPA Data'!K:K)</f>
        <v>1.3123246777044212E-4</v>
      </c>
      <c r="T128" s="19">
        <f>'EPA Data'!L129/SUM('EPA Data'!L:L)</f>
        <v>1.1376462200757495E-4</v>
      </c>
      <c r="U128" s="19">
        <f>'EPA Data'!M129/SUM('EPA Data'!M:M)</f>
        <v>3.570551232334805E-5</v>
      </c>
      <c r="V128" s="19">
        <f>'EPA Data'!N129/SUM('EPA Data'!N:N)</f>
        <v>5.0959809435942817E-5</v>
      </c>
      <c r="W128" s="19">
        <f>'EPA Data'!O129/SUM('EPA Data'!O:O)</f>
        <v>6.8615148159514801E-5</v>
      </c>
      <c r="X128" s="19">
        <f>'EPA Data'!P129/SUM('EPA Data'!P:P)</f>
        <v>1.7118064924351125E-4</v>
      </c>
    </row>
    <row r="129" spans="1:24" x14ac:dyDescent="0.35">
      <c r="A129" s="13" t="s">
        <v>264</v>
      </c>
      <c r="B129" s="13" t="s">
        <v>187</v>
      </c>
      <c r="C129" s="18" t="s">
        <v>265</v>
      </c>
      <c r="D129" s="14">
        <f>SUMIFS('Census Data'!G:G,'Census Data'!$A:$A,$A129)/SUMIFS('Census Data'!$F:$F,'Census Data'!$A:$A,$A129)</f>
        <v>0.49585671025141437</v>
      </c>
      <c r="E129" s="16">
        <f>SUMIFS('Census Data'!H:H,'Census Data'!$A:$A,$A129)/SUMIFS('Census Data'!$F:$F,'Census Data'!$A:$A,$A129)</f>
        <v>0.50414328974858569</v>
      </c>
      <c r="F129" s="14">
        <f>SUM(SUMIFS('Census Data'!I:I,'Census Data'!$A:$A,$A129),SUMIFS('Census Data'!J:J,'Census Data'!$A:$A,$A129))/SUMIFS('Census Data'!$F:$F,'Census Data'!$A:$A,$A129)</f>
        <v>0.70485222657808866</v>
      </c>
      <c r="G129" s="14">
        <f>SUM(SUMIFS('Census Data'!K:K,'Census Data'!$A:$A,$A129),SUMIFS('Census Data'!L:L,'Census Data'!$A:$A,$A129))/SUMIFS('Census Data'!$F:$F,'Census Data'!$A:$A,$A129)</f>
        <v>0.25786990304936735</v>
      </c>
      <c r="H129" s="14">
        <f>SUM(SUMIFS('Census Data'!O:O,'Census Data'!$A:$A,$A129),SUMIFS('Census Data'!P:P,'Census Data'!$A:$A,$A129))/SUMIFS('Census Data'!$F:$F,'Census Data'!$A:$A,$A129)</f>
        <v>5.5869856099908452E-3</v>
      </c>
      <c r="I129" s="16">
        <f t="shared" si="2"/>
        <v>3.1690884762553218E-2</v>
      </c>
      <c r="J129" s="14">
        <f>SUM(SUMIFS('Census Data'!W:W,'Census Data'!$A:$A,$A129),SUMIFS('Census Data'!X:X,'Census Data'!$A:$A,$A129))/SUMIFS('Census Data'!$F:$F,'Census Data'!$A:$A,$A129)</f>
        <v>3.7324819831451445E-2</v>
      </c>
      <c r="K129" s="16">
        <f t="shared" si="3"/>
        <v>0.96267518016854858</v>
      </c>
      <c r="L129" s="19">
        <f>'EPA Data'!D130/SUM('EPA Data'!D:D)</f>
        <v>1.3178488740488904E-4</v>
      </c>
      <c r="M129" s="19">
        <f>'EPA Data'!E130/SUM('EPA Data'!E:E)</f>
        <v>2.1586291524455214E-4</v>
      </c>
      <c r="N129" s="19">
        <f>'EPA Data'!F130/SUM('EPA Data'!F:F)</f>
        <v>2.8731988111067234E-4</v>
      </c>
      <c r="O129" s="19">
        <f>'EPA Data'!G130/SUM('EPA Data'!G:G)</f>
        <v>6.9532087038240477E-5</v>
      </c>
      <c r="P129" s="19">
        <f>'EPA Data'!H130/SUM('EPA Data'!H:H)</f>
        <v>1.1788944728378868E-4</v>
      </c>
      <c r="Q129" s="19">
        <f>'EPA Data'!I130/SUM('EPA Data'!I:I)</f>
        <v>1.1834794659627581E-4</v>
      </c>
      <c r="R129" s="19">
        <f>'EPA Data'!J130/SUM('EPA Data'!J:J)</f>
        <v>1.3552755478673519E-4</v>
      </c>
      <c r="S129" s="19">
        <f>'EPA Data'!K130/SUM('EPA Data'!K:K)</f>
        <v>2.9147216002748999E-4</v>
      </c>
      <c r="T129" s="19">
        <f>'EPA Data'!L130/SUM('EPA Data'!L:L)</f>
        <v>2.2918872729305853E-4</v>
      </c>
      <c r="U129" s="19">
        <f>'EPA Data'!M130/SUM('EPA Data'!M:M)</f>
        <v>3.655324447911462E-5</v>
      </c>
      <c r="V129" s="19">
        <f>'EPA Data'!N130/SUM('EPA Data'!N:N)</f>
        <v>5.5839843316955492E-5</v>
      </c>
      <c r="W129" s="19">
        <f>'EPA Data'!O130/SUM('EPA Data'!O:O)</f>
        <v>7.5338405238170483E-5</v>
      </c>
      <c r="X129" s="19">
        <f>'EPA Data'!P130/SUM('EPA Data'!P:P)</f>
        <v>1.8138594141025306E-4</v>
      </c>
    </row>
    <row r="130" spans="1:24" x14ac:dyDescent="0.35">
      <c r="A130" s="13" t="s">
        <v>266</v>
      </c>
      <c r="B130" s="13" t="s">
        <v>187</v>
      </c>
      <c r="C130" s="18" t="s">
        <v>267</v>
      </c>
      <c r="D130" s="14">
        <f>SUMIFS('Census Data'!G:G,'Census Data'!$A:$A,$A130)/SUMIFS('Census Data'!$F:$F,'Census Data'!$A:$A,$A130)</f>
        <v>0.49137210559952804</v>
      </c>
      <c r="E130" s="16">
        <f>SUMIFS('Census Data'!H:H,'Census Data'!$A:$A,$A130)/SUMIFS('Census Data'!$F:$F,'Census Data'!$A:$A,$A130)</f>
        <v>0.50862789440047196</v>
      </c>
      <c r="F130" s="14">
        <f>SUM(SUMIFS('Census Data'!I:I,'Census Data'!$A:$A,$A130),SUMIFS('Census Data'!J:J,'Census Data'!$A:$A,$A130))/SUMIFS('Census Data'!$F:$F,'Census Data'!$A:$A,$A130)</f>
        <v>0.61226095078904674</v>
      </c>
      <c r="G130" s="14">
        <f>SUM(SUMIFS('Census Data'!K:K,'Census Data'!$A:$A,$A130),SUMIFS('Census Data'!L:L,'Census Data'!$A:$A,$A130))/SUMIFS('Census Data'!$F:$F,'Census Data'!$A:$A,$A130)</f>
        <v>0.36222407944545498</v>
      </c>
      <c r="H130" s="14">
        <f>SUM(SUMIFS('Census Data'!O:O,'Census Data'!$A:$A,$A130),SUMIFS('Census Data'!P:P,'Census Data'!$A:$A,$A130))/SUMIFS('Census Data'!$F:$F,'Census Data'!$A:$A,$A130)</f>
        <v>5.2603116857578291E-3</v>
      </c>
      <c r="I130" s="16">
        <f t="shared" si="2"/>
        <v>2.0254658079740473E-2</v>
      </c>
      <c r="J130" s="14">
        <f>SUM(SUMIFS('Census Data'!W:W,'Census Data'!$A:$A,$A130),SUMIFS('Census Data'!X:X,'Census Data'!$A:$A,$A130))/SUMIFS('Census Data'!$F:$F,'Census Data'!$A:$A,$A130)</f>
        <v>4.4073546040017696E-2</v>
      </c>
      <c r="K130" s="16">
        <f t="shared" si="3"/>
        <v>0.95592645395998233</v>
      </c>
      <c r="L130" s="19">
        <f>'EPA Data'!D131/SUM('EPA Data'!D:D)</f>
        <v>1.7115969434879137E-4</v>
      </c>
      <c r="M130" s="19">
        <f>'EPA Data'!E131/SUM('EPA Data'!E:E)</f>
        <v>2.3675725101608637E-4</v>
      </c>
      <c r="N130" s="19">
        <f>'EPA Data'!F131/SUM('EPA Data'!F:F)</f>
        <v>3.1679483978456883E-4</v>
      </c>
      <c r="O130" s="19">
        <f>'EPA Data'!G131/SUM('EPA Data'!G:G)</f>
        <v>1.0190396571191306E-4</v>
      </c>
      <c r="P130" s="19">
        <f>'EPA Data'!H131/SUM('EPA Data'!H:H)</f>
        <v>1.7937297484834638E-4</v>
      </c>
      <c r="Q130" s="19">
        <f>'EPA Data'!I131/SUM('EPA Data'!I:I)</f>
        <v>1.3998791008614813E-4</v>
      </c>
      <c r="R130" s="19">
        <f>'EPA Data'!J131/SUM('EPA Data'!J:J)</f>
        <v>1.6112608264740903E-4</v>
      </c>
      <c r="S130" s="19">
        <f>'EPA Data'!K131/SUM('EPA Data'!K:K)</f>
        <v>2.2159869141667008E-4</v>
      </c>
      <c r="T130" s="19">
        <f>'EPA Data'!L131/SUM('EPA Data'!L:L)</f>
        <v>2.3679569179570157E-4</v>
      </c>
      <c r="U130" s="19">
        <f>'EPA Data'!M131/SUM('EPA Data'!M:M)</f>
        <v>6.780457631412128E-5</v>
      </c>
      <c r="V130" s="19">
        <f>'EPA Data'!N131/SUM('EPA Data'!N:N)</f>
        <v>1.0867888709349658E-4</v>
      </c>
      <c r="W130" s="19">
        <f>'EPA Data'!O131/SUM('EPA Data'!O:O)</f>
        <v>2.0185804617985569E-4</v>
      </c>
      <c r="X130" s="19">
        <f>'EPA Data'!P131/SUM('EPA Data'!P:P)</f>
        <v>3.039879947351156E-4</v>
      </c>
    </row>
    <row r="131" spans="1:24" x14ac:dyDescent="0.35">
      <c r="A131" s="13" t="s">
        <v>268</v>
      </c>
      <c r="B131" s="13" t="s">
        <v>187</v>
      </c>
      <c r="C131" s="18" t="s">
        <v>120</v>
      </c>
      <c r="D131" s="14">
        <f>SUMIFS('Census Data'!G:G,'Census Data'!$A:$A,$A131)/SUMIFS('Census Data'!$F:$F,'Census Data'!$A:$A,$A131)</f>
        <v>0.47647750661570126</v>
      </c>
      <c r="E131" s="16">
        <f>SUMIFS('Census Data'!H:H,'Census Data'!$A:$A,$A131)/SUMIFS('Census Data'!$F:$F,'Census Data'!$A:$A,$A131)</f>
        <v>0.52352249338429868</v>
      </c>
      <c r="F131" s="14">
        <f>SUM(SUMIFS('Census Data'!I:I,'Census Data'!$A:$A,$A131),SUMIFS('Census Data'!J:J,'Census Data'!$A:$A,$A131))/SUMIFS('Census Data'!$F:$F,'Census Data'!$A:$A,$A131)</f>
        <v>0.55630696853866513</v>
      </c>
      <c r="G131" s="14">
        <f>SUM(SUMIFS('Census Data'!K:K,'Census Data'!$A:$A,$A131),SUMIFS('Census Data'!L:L,'Census Data'!$A:$A,$A131))/SUMIFS('Census Data'!$F:$F,'Census Data'!$A:$A,$A131)</f>
        <v>0.40664510438106438</v>
      </c>
      <c r="H131" s="14">
        <f>SUM(SUMIFS('Census Data'!O:O,'Census Data'!$A:$A,$A131),SUMIFS('Census Data'!P:P,'Census Data'!$A:$A,$A131))/SUMIFS('Census Data'!$F:$F,'Census Data'!$A:$A,$A131)</f>
        <v>7.6448103498970889E-3</v>
      </c>
      <c r="I131" s="16">
        <f t="shared" ref="I131:I194" si="4">100%-SUM(F131:H131)</f>
        <v>2.9403116730373435E-2</v>
      </c>
      <c r="J131" s="14">
        <f>SUM(SUMIFS('Census Data'!W:W,'Census Data'!$A:$A,$A131),SUMIFS('Census Data'!X:X,'Census Data'!$A:$A,$A131))/SUMIFS('Census Data'!$F:$F,'Census Data'!$A:$A,$A131)</f>
        <v>2.7050867391943546E-2</v>
      </c>
      <c r="K131" s="16">
        <f t="shared" ref="K131:K194" si="5">100%-J131</f>
        <v>0.97294913260805649</v>
      </c>
      <c r="L131" s="19">
        <f>'EPA Data'!D132/SUM('EPA Data'!D:D)</f>
        <v>2.336085590073228E-5</v>
      </c>
      <c r="M131" s="19">
        <f>'EPA Data'!E132/SUM('EPA Data'!E:E)</f>
        <v>3.1034233818504016E-5</v>
      </c>
      <c r="N131" s="19">
        <f>'EPA Data'!F132/SUM('EPA Data'!F:F)</f>
        <v>5.6845137392384662E-5</v>
      </c>
      <c r="O131" s="19">
        <f>'EPA Data'!G132/SUM('EPA Data'!G:G)</f>
        <v>1.5260887400184578E-5</v>
      </c>
      <c r="P131" s="19">
        <f>'EPA Data'!H132/SUM('EPA Data'!H:H)</f>
        <v>2.570384819016382E-5</v>
      </c>
      <c r="Q131" s="19">
        <f>'EPA Data'!I132/SUM('EPA Data'!I:I)</f>
        <v>2.5250604659133365E-5</v>
      </c>
      <c r="R131" s="19">
        <f>'EPA Data'!J132/SUM('EPA Data'!J:J)</f>
        <v>2.4021101454449076E-5</v>
      </c>
      <c r="S131" s="19">
        <f>'EPA Data'!K132/SUM('EPA Data'!K:K)</f>
        <v>3.9255092871924956E-5</v>
      </c>
      <c r="T131" s="19">
        <f>'EPA Data'!L132/SUM('EPA Data'!L:L)</f>
        <v>5.1374781544876376E-5</v>
      </c>
      <c r="U131" s="19">
        <f>'EPA Data'!M132/SUM('EPA Data'!M:M)</f>
        <v>9.398241396591876E-6</v>
      </c>
      <c r="V131" s="19">
        <f>'EPA Data'!N132/SUM('EPA Data'!N:N)</f>
        <v>1.4224090991542332E-5</v>
      </c>
      <c r="W131" s="19">
        <f>'EPA Data'!O132/SUM('EPA Data'!O:O)</f>
        <v>2.7598401779598932E-5</v>
      </c>
      <c r="X131" s="19">
        <f>'EPA Data'!P132/SUM('EPA Data'!P:P)</f>
        <v>4.7681200361277902E-5</v>
      </c>
    </row>
    <row r="132" spans="1:24" x14ac:dyDescent="0.35">
      <c r="A132" s="13" t="s">
        <v>269</v>
      </c>
      <c r="B132" s="13" t="s">
        <v>187</v>
      </c>
      <c r="C132" s="18" t="s">
        <v>122</v>
      </c>
      <c r="D132" s="14">
        <f>SUMIFS('Census Data'!G:G,'Census Data'!$A:$A,$A132)/SUMIFS('Census Data'!$F:$F,'Census Data'!$A:$A,$A132)</f>
        <v>0.49917472294270221</v>
      </c>
      <c r="E132" s="16">
        <f>SUMIFS('Census Data'!H:H,'Census Data'!$A:$A,$A132)/SUMIFS('Census Data'!$F:$F,'Census Data'!$A:$A,$A132)</f>
        <v>0.50082527705729785</v>
      </c>
      <c r="F132" s="14">
        <f>SUM(SUMIFS('Census Data'!I:I,'Census Data'!$A:$A,$A132),SUMIFS('Census Data'!J:J,'Census Data'!$A:$A,$A132))/SUMIFS('Census Data'!$F:$F,'Census Data'!$A:$A,$A132)</f>
        <v>0.93739684036783777</v>
      </c>
      <c r="G132" s="14">
        <f>SUM(SUMIFS('Census Data'!K:K,'Census Data'!$A:$A,$A132),SUMIFS('Census Data'!L:L,'Census Data'!$A:$A,$A132))/SUMIFS('Census Data'!$F:$F,'Census Data'!$A:$A,$A132)</f>
        <v>8.6064607403914164E-3</v>
      </c>
      <c r="H132" s="14">
        <f>SUM(SUMIFS('Census Data'!O:O,'Census Data'!$A:$A,$A132),SUMIFS('Census Data'!P:P,'Census Data'!$A:$A,$A132))/SUMIFS('Census Data'!$F:$F,'Census Data'!$A:$A,$A132)</f>
        <v>1.3086536194293799E-2</v>
      </c>
      <c r="I132" s="16">
        <f t="shared" si="4"/>
        <v>4.0910162697477048E-2</v>
      </c>
      <c r="J132" s="14">
        <f>SUM(SUMIFS('Census Data'!W:W,'Census Data'!$A:$A,$A132),SUMIFS('Census Data'!X:X,'Census Data'!$A:$A,$A132))/SUMIFS('Census Data'!$F:$F,'Census Data'!$A:$A,$A132)</f>
        <v>4.6451308653619426E-2</v>
      </c>
      <c r="K132" s="16">
        <f t="shared" si="5"/>
        <v>0.95354869134638054</v>
      </c>
      <c r="L132" s="19">
        <f>'EPA Data'!D133/SUM('EPA Data'!D:D)</f>
        <v>2.6712265132070379E-5</v>
      </c>
      <c r="M132" s="19">
        <f>'EPA Data'!E133/SUM('EPA Data'!E:E)</f>
        <v>5.3011382047695669E-5</v>
      </c>
      <c r="N132" s="19">
        <f>'EPA Data'!F133/SUM('EPA Data'!F:F)</f>
        <v>7.3251346134693506E-5</v>
      </c>
      <c r="O132" s="19">
        <f>'EPA Data'!G133/SUM('EPA Data'!G:G)</f>
        <v>1.4427248858652827E-5</v>
      </c>
      <c r="P132" s="19">
        <f>'EPA Data'!H133/SUM('EPA Data'!H:H)</f>
        <v>3.5251206217492814E-5</v>
      </c>
      <c r="Q132" s="19">
        <f>'EPA Data'!I133/SUM('EPA Data'!I:I)</f>
        <v>3.0393505489393143E-5</v>
      </c>
      <c r="R132" s="19">
        <f>'EPA Data'!J133/SUM('EPA Data'!J:J)</f>
        <v>3.0751817747024701E-5</v>
      </c>
      <c r="S132" s="19">
        <f>'EPA Data'!K133/SUM('EPA Data'!K:K)</f>
        <v>6.8512914534669698E-5</v>
      </c>
      <c r="T132" s="19">
        <f>'EPA Data'!L133/SUM('EPA Data'!L:L)</f>
        <v>5.6722436051998739E-5</v>
      </c>
      <c r="U132" s="19">
        <f>'EPA Data'!M133/SUM('EPA Data'!M:M)</f>
        <v>1.0334853138141992E-5</v>
      </c>
      <c r="V132" s="19">
        <f>'EPA Data'!N133/SUM('EPA Data'!N:N)</f>
        <v>1.8849044491107049E-5</v>
      </c>
      <c r="W132" s="19">
        <f>'EPA Data'!O133/SUM('EPA Data'!O:O)</f>
        <v>2.3698835762111406E-5</v>
      </c>
      <c r="X132" s="19">
        <f>'EPA Data'!P133/SUM('EPA Data'!P:P)</f>
        <v>6.3480772749823842E-5</v>
      </c>
    </row>
    <row r="133" spans="1:24" x14ac:dyDescent="0.35">
      <c r="A133" s="13" t="s">
        <v>270</v>
      </c>
      <c r="B133" s="13" t="s">
        <v>187</v>
      </c>
      <c r="C133" s="18" t="s">
        <v>271</v>
      </c>
      <c r="D133" s="14">
        <f>SUMIFS('Census Data'!G:G,'Census Data'!$A:$A,$A133)/SUMIFS('Census Data'!$F:$F,'Census Data'!$A:$A,$A133)</f>
        <v>0.49951876804619827</v>
      </c>
      <c r="E133" s="16">
        <f>SUMIFS('Census Data'!H:H,'Census Data'!$A:$A,$A133)/SUMIFS('Census Data'!$F:$F,'Census Data'!$A:$A,$A133)</f>
        <v>0.50048123195380179</v>
      </c>
      <c r="F133" s="14">
        <f>SUM(SUMIFS('Census Data'!I:I,'Census Data'!$A:$A,$A133),SUMIFS('Census Data'!J:J,'Census Data'!$A:$A,$A133))/SUMIFS('Census Data'!$F:$F,'Census Data'!$A:$A,$A133)</f>
        <v>0.66397978825794035</v>
      </c>
      <c r="G133" s="14">
        <f>SUM(SUMIFS('Census Data'!K:K,'Census Data'!$A:$A,$A133),SUMIFS('Census Data'!L:L,'Census Data'!$A:$A,$A133))/SUMIFS('Census Data'!$F:$F,'Census Data'!$A:$A,$A133)</f>
        <v>0.30786814244465832</v>
      </c>
      <c r="H133" s="14">
        <f>SUM(SUMIFS('Census Data'!O:O,'Census Data'!$A:$A,$A133),SUMIFS('Census Data'!P:P,'Census Data'!$A:$A,$A133))/SUMIFS('Census Data'!$F:$F,'Census Data'!$A:$A,$A133)</f>
        <v>5.41385948026949E-3</v>
      </c>
      <c r="I133" s="16">
        <f t="shared" si="4"/>
        <v>2.2738209817131816E-2</v>
      </c>
      <c r="J133" s="14">
        <f>SUM(SUMIFS('Census Data'!W:W,'Census Data'!$A:$A,$A133),SUMIFS('Census Data'!X:X,'Census Data'!$A:$A,$A133))/SUMIFS('Census Data'!$F:$F,'Census Data'!$A:$A,$A133)</f>
        <v>4.4754571703561119E-2</v>
      </c>
      <c r="K133" s="16">
        <f t="shared" si="5"/>
        <v>0.95524542829643888</v>
      </c>
      <c r="L133" s="19">
        <f>'EPA Data'!D134/SUM('EPA Data'!D:D)</f>
        <v>2.6497222599967498E-5</v>
      </c>
      <c r="M133" s="19">
        <f>'EPA Data'!E134/SUM('EPA Data'!E:E)</f>
        <v>4.0018279420320278E-5</v>
      </c>
      <c r="N133" s="19">
        <f>'EPA Data'!F134/SUM('EPA Data'!F:F)</f>
        <v>5.9831825301415035E-5</v>
      </c>
      <c r="O133" s="19">
        <f>'EPA Data'!G134/SUM('EPA Data'!G:G)</f>
        <v>1.3425662658912141E-5</v>
      </c>
      <c r="P133" s="19">
        <f>'EPA Data'!H134/SUM('EPA Data'!H:H)</f>
        <v>2.6442868786273973E-5</v>
      </c>
      <c r="Q133" s="19">
        <f>'EPA Data'!I134/SUM('EPA Data'!I:I)</f>
        <v>2.6884794628424288E-5</v>
      </c>
      <c r="R133" s="19">
        <f>'EPA Data'!J134/SUM('EPA Data'!J:J)</f>
        <v>2.9194615294679141E-5</v>
      </c>
      <c r="S133" s="19">
        <f>'EPA Data'!K134/SUM('EPA Data'!K:K)</f>
        <v>5.9514354029719006E-5</v>
      </c>
      <c r="T133" s="19">
        <f>'EPA Data'!L134/SUM('EPA Data'!L:L)</f>
        <v>5.7278718227139251E-5</v>
      </c>
      <c r="U133" s="19">
        <f>'EPA Data'!M134/SUM('EPA Data'!M:M)</f>
        <v>8.4132507630425945E-6</v>
      </c>
      <c r="V133" s="19">
        <f>'EPA Data'!N134/SUM('EPA Data'!N:N)</f>
        <v>1.3332122768986248E-5</v>
      </c>
      <c r="W133" s="19">
        <f>'EPA Data'!O134/SUM('EPA Data'!O:O)</f>
        <v>2.0280360830393832E-5</v>
      </c>
      <c r="X133" s="19">
        <f>'EPA Data'!P134/SUM('EPA Data'!P:P)</f>
        <v>4.2972166613599065E-5</v>
      </c>
    </row>
    <row r="134" spans="1:24" x14ac:dyDescent="0.35">
      <c r="A134" s="13" t="s">
        <v>272</v>
      </c>
      <c r="B134" s="13" t="s">
        <v>187</v>
      </c>
      <c r="C134" s="18" t="s">
        <v>273</v>
      </c>
      <c r="D134" s="14">
        <f>SUMIFS('Census Data'!G:G,'Census Data'!$A:$A,$A134)/SUMIFS('Census Data'!$F:$F,'Census Data'!$A:$A,$A134)</f>
        <v>0.50926950747094635</v>
      </c>
      <c r="E134" s="16">
        <f>SUMIFS('Census Data'!H:H,'Census Data'!$A:$A,$A134)/SUMIFS('Census Data'!$F:$F,'Census Data'!$A:$A,$A134)</f>
        <v>0.49073049252905371</v>
      </c>
      <c r="F134" s="14">
        <f>SUM(SUMIFS('Census Data'!I:I,'Census Data'!$A:$A,$A134),SUMIFS('Census Data'!J:J,'Census Data'!$A:$A,$A134))/SUMIFS('Census Data'!$F:$F,'Census Data'!$A:$A,$A134)</f>
        <v>0.94881018262313221</v>
      </c>
      <c r="G134" s="14">
        <f>SUM(SUMIFS('Census Data'!K:K,'Census Data'!$A:$A,$A134),SUMIFS('Census Data'!L:L,'Census Data'!$A:$A,$A134))/SUMIFS('Census Data'!$F:$F,'Census Data'!$A:$A,$A134)</f>
        <v>6.0874377421140007E-3</v>
      </c>
      <c r="H134" s="14">
        <f>SUM(SUMIFS('Census Data'!O:O,'Census Data'!$A:$A,$A134),SUMIFS('Census Data'!P:P,'Census Data'!$A:$A,$A134))/SUMIFS('Census Data'!$F:$F,'Census Data'!$A:$A,$A134)</f>
        <v>5.8107360265633647E-3</v>
      </c>
      <c r="I134" s="16">
        <f t="shared" si="4"/>
        <v>3.9291643608190485E-2</v>
      </c>
      <c r="J134" s="14">
        <f>SUM(SUMIFS('Census Data'!W:W,'Census Data'!$A:$A,$A134),SUMIFS('Census Data'!X:X,'Census Data'!$A:$A,$A134))/SUMIFS('Census Data'!$F:$F,'Census Data'!$A:$A,$A134)</f>
        <v>9.2695074709463199E-3</v>
      </c>
      <c r="K134" s="16">
        <f t="shared" si="5"/>
        <v>0.99073049252905365</v>
      </c>
      <c r="L134" s="19">
        <f>'EPA Data'!D135/SUM('EPA Data'!D:D)</f>
        <v>2.0849677634639373E-5</v>
      </c>
      <c r="M134" s="19">
        <f>'EPA Data'!E135/SUM('EPA Data'!E:E)</f>
        <v>4.8070481835346178E-5</v>
      </c>
      <c r="N134" s="19">
        <f>'EPA Data'!F135/SUM('EPA Data'!F:F)</f>
        <v>6.3400877527367025E-5</v>
      </c>
      <c r="O134" s="19">
        <f>'EPA Data'!G135/SUM('EPA Data'!G:G)</f>
        <v>1.3436003642636838E-5</v>
      </c>
      <c r="P134" s="19">
        <f>'EPA Data'!H135/SUM('EPA Data'!H:H)</f>
        <v>3.5154037637005738E-5</v>
      </c>
      <c r="Q134" s="19">
        <f>'EPA Data'!I135/SUM('EPA Data'!I:I)</f>
        <v>2.5175140915679968E-5</v>
      </c>
      <c r="R134" s="19">
        <f>'EPA Data'!J135/SUM('EPA Data'!J:J)</f>
        <v>2.6750065306489698E-5</v>
      </c>
      <c r="S134" s="19">
        <f>'EPA Data'!K135/SUM('EPA Data'!K:K)</f>
        <v>5.6569319224930757E-5</v>
      </c>
      <c r="T134" s="19">
        <f>'EPA Data'!L135/SUM('EPA Data'!L:L)</f>
        <v>4.4616317811519629E-5</v>
      </c>
      <c r="U134" s="19">
        <f>'EPA Data'!M135/SUM('EPA Data'!M:M)</f>
        <v>1.2110601190183933E-5</v>
      </c>
      <c r="V134" s="19">
        <f>'EPA Data'!N135/SUM('EPA Data'!N:N)</f>
        <v>1.9706406169284808E-5</v>
      </c>
      <c r="W134" s="19">
        <f>'EPA Data'!O135/SUM('EPA Data'!O:O)</f>
        <v>2.4606980157316555E-5</v>
      </c>
      <c r="X134" s="19">
        <f>'EPA Data'!P135/SUM('EPA Data'!P:P)</f>
        <v>6.6995675341487395E-5</v>
      </c>
    </row>
    <row r="135" spans="1:24" x14ac:dyDescent="0.35">
      <c r="A135" s="13" t="s">
        <v>274</v>
      </c>
      <c r="B135" s="13" t="s">
        <v>187</v>
      </c>
      <c r="C135" s="18" t="s">
        <v>275</v>
      </c>
      <c r="D135" s="14">
        <f>SUMIFS('Census Data'!G:G,'Census Data'!$A:$A,$A135)/SUMIFS('Census Data'!$F:$F,'Census Data'!$A:$A,$A135)</f>
        <v>0.48134410738729194</v>
      </c>
      <c r="E135" s="16">
        <f>SUMIFS('Census Data'!H:H,'Census Data'!$A:$A,$A135)/SUMIFS('Census Data'!$F:$F,'Census Data'!$A:$A,$A135)</f>
        <v>0.51865589261270806</v>
      </c>
      <c r="F135" s="14">
        <f>SUM(SUMIFS('Census Data'!I:I,'Census Data'!$A:$A,$A135),SUMIFS('Census Data'!J:J,'Census Data'!$A:$A,$A135))/SUMIFS('Census Data'!$F:$F,'Census Data'!$A:$A,$A135)</f>
        <v>0.56113392502318182</v>
      </c>
      <c r="G135" s="14">
        <f>SUM(SUMIFS('Census Data'!K:K,'Census Data'!$A:$A,$A135),SUMIFS('Census Data'!L:L,'Census Data'!$A:$A,$A135))/SUMIFS('Census Data'!$F:$F,'Census Data'!$A:$A,$A135)</f>
        <v>0.40557248200644674</v>
      </c>
      <c r="H135" s="14">
        <f>SUM(SUMIFS('Census Data'!O:O,'Census Data'!$A:$A,$A135),SUMIFS('Census Data'!P:P,'Census Data'!$A:$A,$A135))/SUMIFS('Census Data'!$F:$F,'Census Data'!$A:$A,$A135)</f>
        <v>5.0779352673643308E-3</v>
      </c>
      <c r="I135" s="16">
        <f t="shared" si="4"/>
        <v>2.8215657703007158E-2</v>
      </c>
      <c r="J135" s="14">
        <f>SUM(SUMIFS('Census Data'!W:W,'Census Data'!$A:$A,$A135),SUMIFS('Census Data'!X:X,'Census Data'!$A:$A,$A135))/SUMIFS('Census Data'!$F:$F,'Census Data'!$A:$A,$A135)</f>
        <v>2.3402658188722569E-2</v>
      </c>
      <c r="K135" s="16">
        <f t="shared" si="5"/>
        <v>0.97659734181127744</v>
      </c>
      <c r="L135" s="19">
        <f>'EPA Data'!D136/SUM('EPA Data'!D:D)</f>
        <v>8.3027186784550192E-5</v>
      </c>
      <c r="M135" s="19">
        <f>'EPA Data'!E136/SUM('EPA Data'!E:E)</f>
        <v>1.2747702675167583E-4</v>
      </c>
      <c r="N135" s="19">
        <f>'EPA Data'!F136/SUM('EPA Data'!F:F)</f>
        <v>1.7468764074797923E-4</v>
      </c>
      <c r="O135" s="19">
        <f>'EPA Data'!G136/SUM('EPA Data'!G:G)</f>
        <v>3.8349056277117449E-5</v>
      </c>
      <c r="P135" s="19">
        <f>'EPA Data'!H136/SUM('EPA Data'!H:H)</f>
        <v>8.7058133687383692E-5</v>
      </c>
      <c r="Q135" s="19">
        <f>'EPA Data'!I136/SUM('EPA Data'!I:I)</f>
        <v>8.063806002534099E-5</v>
      </c>
      <c r="R135" s="19">
        <f>'EPA Data'!J136/SUM('EPA Data'!J:J)</f>
        <v>9.4078946186353283E-5</v>
      </c>
      <c r="S135" s="19">
        <f>'EPA Data'!K136/SUM('EPA Data'!K:K)</f>
        <v>2.0332515143789079E-4</v>
      </c>
      <c r="T135" s="19">
        <f>'EPA Data'!L136/SUM('EPA Data'!L:L)</f>
        <v>1.8078577179987597E-4</v>
      </c>
      <c r="U135" s="19">
        <f>'EPA Data'!M136/SUM('EPA Data'!M:M)</f>
        <v>2.6355218364412358E-5</v>
      </c>
      <c r="V135" s="19">
        <f>'EPA Data'!N136/SUM('EPA Data'!N:N)</f>
        <v>4.5328854891327234E-5</v>
      </c>
      <c r="W135" s="19">
        <f>'EPA Data'!O136/SUM('EPA Data'!O:O)</f>
        <v>6.5201167437051652E-5</v>
      </c>
      <c r="X135" s="19">
        <f>'EPA Data'!P136/SUM('EPA Data'!P:P)</f>
        <v>1.3974811530710699E-4</v>
      </c>
    </row>
    <row r="136" spans="1:24" x14ac:dyDescent="0.35">
      <c r="A136" s="13" t="s">
        <v>276</v>
      </c>
      <c r="B136" s="13" t="s">
        <v>187</v>
      </c>
      <c r="C136" s="18" t="s">
        <v>126</v>
      </c>
      <c r="D136" s="14">
        <f>SUMIFS('Census Data'!G:G,'Census Data'!$A:$A,$A136)/SUMIFS('Census Data'!$F:$F,'Census Data'!$A:$A,$A136)</f>
        <v>0.5016969454981034</v>
      </c>
      <c r="E136" s="16">
        <f>SUMIFS('Census Data'!H:H,'Census Data'!$A:$A,$A136)/SUMIFS('Census Data'!$F:$F,'Census Data'!$A:$A,$A136)</f>
        <v>0.4983030545018966</v>
      </c>
      <c r="F136" s="14">
        <f>SUM(SUMIFS('Census Data'!I:I,'Census Data'!$A:$A,$A136),SUMIFS('Census Data'!J:J,'Census Data'!$A:$A,$A136))/SUMIFS('Census Data'!$F:$F,'Census Data'!$A:$A,$A136)</f>
        <v>0.94260331403473752</v>
      </c>
      <c r="G136" s="14">
        <f>SUM(SUMIFS('Census Data'!K:K,'Census Data'!$A:$A,$A136),SUMIFS('Census Data'!L:L,'Census Data'!$A:$A,$A136))/SUMIFS('Census Data'!$F:$F,'Census Data'!$A:$A,$A136)</f>
        <v>2.1461369534837293E-2</v>
      </c>
      <c r="H136" s="14">
        <f>SUM(SUMIFS('Census Data'!O:O,'Census Data'!$A:$A,$A136),SUMIFS('Census Data'!P:P,'Census Data'!$A:$A,$A136))/SUMIFS('Census Data'!$F:$F,'Census Data'!$A:$A,$A136)</f>
        <v>3.1942503493711319E-3</v>
      </c>
      <c r="I136" s="16">
        <f t="shared" si="4"/>
        <v>3.2741066081054093E-2</v>
      </c>
      <c r="J136" s="14">
        <f>SUM(SUMIFS('Census Data'!W:W,'Census Data'!$A:$A,$A136),SUMIFS('Census Data'!X:X,'Census Data'!$A:$A,$A136))/SUMIFS('Census Data'!$F:$F,'Census Data'!$A:$A,$A136)</f>
        <v>2.9546815731682972E-2</v>
      </c>
      <c r="K136" s="16">
        <f t="shared" si="5"/>
        <v>0.97045318426831706</v>
      </c>
      <c r="L136" s="19">
        <f>'EPA Data'!D137/SUM('EPA Data'!D:D)</f>
        <v>3.0089995076936919E-5</v>
      </c>
      <c r="M136" s="19">
        <f>'EPA Data'!E137/SUM('EPA Data'!E:E)</f>
        <v>6.1685621161886782E-5</v>
      </c>
      <c r="N136" s="19">
        <f>'EPA Data'!F137/SUM('EPA Data'!F:F)</f>
        <v>7.7955646359488605E-5</v>
      </c>
      <c r="O136" s="19">
        <f>'EPA Data'!G137/SUM('EPA Data'!G:G)</f>
        <v>2.0650304497973575E-5</v>
      </c>
      <c r="P136" s="19">
        <f>'EPA Data'!H137/SUM('EPA Data'!H:H)</f>
        <v>4.6868963597770396E-5</v>
      </c>
      <c r="Q136" s="19">
        <f>'EPA Data'!I137/SUM('EPA Data'!I:I)</f>
        <v>3.3874284754029338E-5</v>
      </c>
      <c r="R136" s="19">
        <f>'EPA Data'!J137/SUM('EPA Data'!J:J)</f>
        <v>3.9479082238806544E-5</v>
      </c>
      <c r="S136" s="19">
        <f>'EPA Data'!K137/SUM('EPA Data'!K:K)</f>
        <v>7.8826890883377073E-5</v>
      </c>
      <c r="T136" s="19">
        <f>'EPA Data'!L137/SUM('EPA Data'!L:L)</f>
        <v>6.3754754181427053E-5</v>
      </c>
      <c r="U136" s="19">
        <f>'EPA Data'!M137/SUM('EPA Data'!M:M)</f>
        <v>1.4349163729110188E-5</v>
      </c>
      <c r="V136" s="19">
        <f>'EPA Data'!N137/SUM('EPA Data'!N:N)</f>
        <v>2.652920542222399E-5</v>
      </c>
      <c r="W136" s="19">
        <f>'EPA Data'!O137/SUM('EPA Data'!O:O)</f>
        <v>3.0360680997581077E-5</v>
      </c>
      <c r="X136" s="19">
        <f>'EPA Data'!P137/SUM('EPA Data'!P:P)</f>
        <v>7.900840564373655E-5</v>
      </c>
    </row>
    <row r="137" spans="1:24" x14ac:dyDescent="0.35">
      <c r="A137" s="13" t="s">
        <v>277</v>
      </c>
      <c r="B137" s="13" t="s">
        <v>187</v>
      </c>
      <c r="C137" s="18" t="s">
        <v>278</v>
      </c>
      <c r="D137" s="14">
        <f>SUMIFS('Census Data'!G:G,'Census Data'!$A:$A,$A137)/SUMIFS('Census Data'!$F:$F,'Census Data'!$A:$A,$A137)</f>
        <v>0.46865005129443005</v>
      </c>
      <c r="E137" s="16">
        <f>SUMIFS('Census Data'!H:H,'Census Data'!$A:$A,$A137)/SUMIFS('Census Data'!$F:$F,'Census Data'!$A:$A,$A137)</f>
        <v>0.53134994870556995</v>
      </c>
      <c r="F137" s="14">
        <f>SUM(SUMIFS('Census Data'!I:I,'Census Data'!$A:$A,$A137),SUMIFS('Census Data'!J:J,'Census Data'!$A:$A,$A137))/SUMIFS('Census Data'!$F:$F,'Census Data'!$A:$A,$A137)</f>
        <v>0.3466296542151952</v>
      </c>
      <c r="G137" s="14">
        <f>SUM(SUMIFS('Census Data'!K:K,'Census Data'!$A:$A,$A137),SUMIFS('Census Data'!L:L,'Census Data'!$A:$A,$A137))/SUMIFS('Census Data'!$F:$F,'Census Data'!$A:$A,$A137)</f>
        <v>0.63061975740751919</v>
      </c>
      <c r="H137" s="14">
        <f>SUM(SUMIFS('Census Data'!O:O,'Census Data'!$A:$A,$A137),SUMIFS('Census Data'!P:P,'Census Data'!$A:$A,$A137))/SUMIFS('Census Data'!$F:$F,'Census Data'!$A:$A,$A137)</f>
        <v>4.4052863436123352E-3</v>
      </c>
      <c r="I137" s="16">
        <f t="shared" si="4"/>
        <v>1.8345302033673239E-2</v>
      </c>
      <c r="J137" s="14">
        <f>SUM(SUMIFS('Census Data'!W:W,'Census Data'!$A:$A,$A137),SUMIFS('Census Data'!X:X,'Census Data'!$A:$A,$A137))/SUMIFS('Census Data'!$F:$F,'Census Data'!$A:$A,$A137)</f>
        <v>1.6957335103494058E-2</v>
      </c>
      <c r="K137" s="16">
        <f t="shared" si="5"/>
        <v>0.98304266489650594</v>
      </c>
      <c r="L137" s="19">
        <f>'EPA Data'!D138/SUM('EPA Data'!D:D)</f>
        <v>5.8254669612310236E-5</v>
      </c>
      <c r="M137" s="19">
        <f>'EPA Data'!E138/SUM('EPA Data'!E:E)</f>
        <v>8.312785283293141E-5</v>
      </c>
      <c r="N137" s="19">
        <f>'EPA Data'!F138/SUM('EPA Data'!F:F)</f>
        <v>1.3324109698302784E-4</v>
      </c>
      <c r="O137" s="19">
        <f>'EPA Data'!G138/SUM('EPA Data'!G:G)</f>
        <v>3.5402262960837618E-5</v>
      </c>
      <c r="P137" s="19">
        <f>'EPA Data'!H138/SUM('EPA Data'!H:H)</f>
        <v>6.9633896297972259E-5</v>
      </c>
      <c r="Q137" s="19">
        <f>'EPA Data'!I138/SUM('EPA Data'!I:I)</f>
        <v>6.2002963938868755E-5</v>
      </c>
      <c r="R137" s="19">
        <f>'EPA Data'!J138/SUM('EPA Data'!J:J)</f>
        <v>5.1588000035499952E-5</v>
      </c>
      <c r="S137" s="19">
        <f>'EPA Data'!K138/SUM('EPA Data'!K:K)</f>
        <v>1.0833386064549925E-4</v>
      </c>
      <c r="T137" s="19">
        <f>'EPA Data'!L138/SUM('EPA Data'!L:L)</f>
        <v>1.2829376522440991E-4</v>
      </c>
      <c r="U137" s="19">
        <f>'EPA Data'!M138/SUM('EPA Data'!M:M)</f>
        <v>2.247267813173411E-5</v>
      </c>
      <c r="V137" s="19">
        <f>'EPA Data'!N138/SUM('EPA Data'!N:N)</f>
        <v>3.8505142837667839E-5</v>
      </c>
      <c r="W137" s="19">
        <f>'EPA Data'!O138/SUM('EPA Data'!O:O)</f>
        <v>6.7078226172885092E-5</v>
      </c>
      <c r="X137" s="19">
        <f>'EPA Data'!P138/SUM('EPA Data'!P:P)</f>
        <v>1.3248705955850429E-4</v>
      </c>
    </row>
    <row r="138" spans="1:24" x14ac:dyDescent="0.35">
      <c r="A138" s="13" t="s">
        <v>279</v>
      </c>
      <c r="B138" s="13" t="s">
        <v>187</v>
      </c>
      <c r="C138" s="18" t="s">
        <v>130</v>
      </c>
      <c r="D138" s="14">
        <f>SUMIFS('Census Data'!G:G,'Census Data'!$A:$A,$A138)/SUMIFS('Census Data'!$F:$F,'Census Data'!$A:$A,$A138)</f>
        <v>0.50132756416560131</v>
      </c>
      <c r="E138" s="16">
        <f>SUMIFS('Census Data'!H:H,'Census Data'!$A:$A,$A138)/SUMIFS('Census Data'!$F:$F,'Census Data'!$A:$A,$A138)</f>
        <v>0.49867243583439869</v>
      </c>
      <c r="F138" s="14">
        <f>SUM(SUMIFS('Census Data'!I:I,'Census Data'!$A:$A,$A138),SUMIFS('Census Data'!J:J,'Census Data'!$A:$A,$A138))/SUMIFS('Census Data'!$F:$F,'Census Data'!$A:$A,$A138)</f>
        <v>0.91818271216442127</v>
      </c>
      <c r="G138" s="14">
        <f>SUM(SUMIFS('Census Data'!K:K,'Census Data'!$A:$A,$A138),SUMIFS('Census Data'!L:L,'Census Data'!$A:$A,$A138))/SUMIFS('Census Data'!$F:$F,'Census Data'!$A:$A,$A138)</f>
        <v>3.707345855049661E-2</v>
      </c>
      <c r="H138" s="14">
        <f>SUM(SUMIFS('Census Data'!O:O,'Census Data'!$A:$A,$A138),SUMIFS('Census Data'!P:P,'Census Data'!$A:$A,$A138))/SUMIFS('Census Data'!$F:$F,'Census Data'!$A:$A,$A138)</f>
        <v>8.6537515979939039E-3</v>
      </c>
      <c r="I138" s="16">
        <f t="shared" si="4"/>
        <v>3.6090077687088273E-2</v>
      </c>
      <c r="J138" s="14">
        <f>SUM(SUMIFS('Census Data'!W:W,'Census Data'!$A:$A,$A138),SUMIFS('Census Data'!X:X,'Census Data'!$A:$A,$A138))/SUMIFS('Census Data'!$F:$F,'Census Data'!$A:$A,$A138)</f>
        <v>7.8277116727308485E-2</v>
      </c>
      <c r="K138" s="16">
        <f t="shared" si="5"/>
        <v>0.92172288327269147</v>
      </c>
      <c r="L138" s="19">
        <f>'EPA Data'!D139/SUM('EPA Data'!D:D)</f>
        <v>3.3480143663087169E-5</v>
      </c>
      <c r="M138" s="19">
        <f>'EPA Data'!E139/SUM('EPA Data'!E:E)</f>
        <v>6.5294566203509359E-5</v>
      </c>
      <c r="N138" s="19">
        <f>'EPA Data'!F139/SUM('EPA Data'!F:F)</f>
        <v>8.7642420795019352E-5</v>
      </c>
      <c r="O138" s="19">
        <f>'EPA Data'!G139/SUM('EPA Data'!G:G)</f>
        <v>1.7871537205841391E-5</v>
      </c>
      <c r="P138" s="19">
        <f>'EPA Data'!H139/SUM('EPA Data'!H:H)</f>
        <v>4.1903083100162482E-5</v>
      </c>
      <c r="Q138" s="19">
        <f>'EPA Data'!I139/SUM('EPA Data'!I:I)</f>
        <v>3.6865470812273811E-5</v>
      </c>
      <c r="R138" s="19">
        <f>'EPA Data'!J139/SUM('EPA Data'!J:J)</f>
        <v>4.1874120928151965E-5</v>
      </c>
      <c r="S138" s="19">
        <f>'EPA Data'!K139/SUM('EPA Data'!K:K)</f>
        <v>8.6181356381778967E-5</v>
      </c>
      <c r="T138" s="19">
        <f>'EPA Data'!L139/SUM('EPA Data'!L:L)</f>
        <v>7.0930225363603145E-5</v>
      </c>
      <c r="U138" s="19">
        <f>'EPA Data'!M139/SUM('EPA Data'!M:M)</f>
        <v>1.1984595440196714E-5</v>
      </c>
      <c r="V138" s="19">
        <f>'EPA Data'!N139/SUM('EPA Data'!N:N)</f>
        <v>2.1718600938968364E-5</v>
      </c>
      <c r="W138" s="19">
        <f>'EPA Data'!O139/SUM('EPA Data'!O:O)</f>
        <v>2.7655325118649805E-5</v>
      </c>
      <c r="X138" s="19">
        <f>'EPA Data'!P139/SUM('EPA Data'!P:P)</f>
        <v>7.2432966860694548E-5</v>
      </c>
    </row>
    <row r="139" spans="1:24" x14ac:dyDescent="0.35">
      <c r="A139" s="13" t="s">
        <v>280</v>
      </c>
      <c r="B139" s="13" t="s">
        <v>187</v>
      </c>
      <c r="C139" s="18" t="s">
        <v>281</v>
      </c>
      <c r="D139" s="14">
        <f>SUMIFS('Census Data'!G:G,'Census Data'!$A:$A,$A139)/SUMIFS('Census Data'!$F:$F,'Census Data'!$A:$A,$A139)</f>
        <v>0.48708904855214458</v>
      </c>
      <c r="E139" s="16">
        <f>SUMIFS('Census Data'!H:H,'Census Data'!$A:$A,$A139)/SUMIFS('Census Data'!$F:$F,'Census Data'!$A:$A,$A139)</f>
        <v>0.51291095144785548</v>
      </c>
      <c r="F139" s="14">
        <f>SUM(SUMIFS('Census Data'!I:I,'Census Data'!$A:$A,$A139),SUMIFS('Census Data'!J:J,'Census Data'!$A:$A,$A139))/SUMIFS('Census Data'!$F:$F,'Census Data'!$A:$A,$A139)</f>
        <v>0.88883082952318748</v>
      </c>
      <c r="G139" s="14">
        <f>SUM(SUMIFS('Census Data'!K:K,'Census Data'!$A:$A,$A139),SUMIFS('Census Data'!L:L,'Census Data'!$A:$A,$A139))/SUMIFS('Census Data'!$F:$F,'Census Data'!$A:$A,$A139)</f>
        <v>8.3344219464402347E-2</v>
      </c>
      <c r="H139" s="14">
        <f>SUM(SUMIFS('Census Data'!O:O,'Census Data'!$A:$A,$A139),SUMIFS('Census Data'!P:P,'Census Data'!$A:$A,$A139))/SUMIFS('Census Data'!$F:$F,'Census Data'!$A:$A,$A139)</f>
        <v>3.7883736120182887E-3</v>
      </c>
      <c r="I139" s="16">
        <f t="shared" si="4"/>
        <v>2.403657740039189E-2</v>
      </c>
      <c r="J139" s="14">
        <f>SUM(SUMIFS('Census Data'!W:W,'Census Data'!$A:$A,$A139),SUMIFS('Census Data'!X:X,'Census Data'!$A:$A,$A139))/SUMIFS('Census Data'!$F:$F,'Census Data'!$A:$A,$A139)</f>
        <v>3.6141955149139995E-2</v>
      </c>
      <c r="K139" s="16">
        <f t="shared" si="5"/>
        <v>0.96385804485086002</v>
      </c>
      <c r="L139" s="19">
        <f>'EPA Data'!D140/SUM('EPA Data'!D:D)</f>
        <v>8.8400390689610228E-5</v>
      </c>
      <c r="M139" s="19">
        <f>'EPA Data'!E140/SUM('EPA Data'!E:E)</f>
        <v>1.6763667656149802E-4</v>
      </c>
      <c r="N139" s="19">
        <f>'EPA Data'!F140/SUM('EPA Data'!F:F)</f>
        <v>2.0669082956892222E-4</v>
      </c>
      <c r="O139" s="19">
        <f>'EPA Data'!G140/SUM('EPA Data'!G:G)</f>
        <v>5.7714560306913988E-5</v>
      </c>
      <c r="P139" s="19">
        <f>'EPA Data'!H140/SUM('EPA Data'!H:H)</f>
        <v>1.3275403779394623E-4</v>
      </c>
      <c r="Q139" s="19">
        <f>'EPA Data'!I140/SUM('EPA Data'!I:I)</f>
        <v>8.4886605876430786E-5</v>
      </c>
      <c r="R139" s="19">
        <f>'EPA Data'!J140/SUM('EPA Data'!J:J)</f>
        <v>7.8174602546638737E-5</v>
      </c>
      <c r="S139" s="19">
        <f>'EPA Data'!K140/SUM('EPA Data'!K:K)</f>
        <v>1.7542843833106387E-4</v>
      </c>
      <c r="T139" s="19">
        <f>'EPA Data'!L140/SUM('EPA Data'!L:L)</f>
        <v>1.6043442332075873E-4</v>
      </c>
      <c r="U139" s="19">
        <f>'EPA Data'!M140/SUM('EPA Data'!M:M)</f>
        <v>3.9125689406470024E-5</v>
      </c>
      <c r="V139" s="19">
        <f>'EPA Data'!N140/SUM('EPA Data'!N:N)</f>
        <v>7.7702208096370508E-5</v>
      </c>
      <c r="W139" s="19">
        <f>'EPA Data'!O140/SUM('EPA Data'!O:O)</f>
        <v>1.1242898051250307E-4</v>
      </c>
      <c r="X139" s="19">
        <f>'EPA Data'!P140/SUM('EPA Data'!P:P)</f>
        <v>2.3784075780800839E-4</v>
      </c>
    </row>
    <row r="140" spans="1:24" x14ac:dyDescent="0.35">
      <c r="A140" s="13" t="s">
        <v>282</v>
      </c>
      <c r="B140" s="13" t="s">
        <v>187</v>
      </c>
      <c r="C140" s="18" t="s">
        <v>283</v>
      </c>
      <c r="D140" s="14">
        <f>SUMIFS('Census Data'!G:G,'Census Data'!$A:$A,$A140)/SUMIFS('Census Data'!$F:$F,'Census Data'!$A:$A,$A140)</f>
        <v>0.49216676208816945</v>
      </c>
      <c r="E140" s="16">
        <f>SUMIFS('Census Data'!H:H,'Census Data'!$A:$A,$A140)/SUMIFS('Census Data'!$F:$F,'Census Data'!$A:$A,$A140)</f>
        <v>0.50783323791183055</v>
      </c>
      <c r="F140" s="14">
        <f>SUM(SUMIFS('Census Data'!I:I,'Census Data'!$A:$A,$A140),SUMIFS('Census Data'!J:J,'Census Data'!$A:$A,$A140))/SUMIFS('Census Data'!$F:$F,'Census Data'!$A:$A,$A140)</f>
        <v>0.93686566387341907</v>
      </c>
      <c r="G140" s="14">
        <f>SUM(SUMIFS('Census Data'!K:K,'Census Data'!$A:$A,$A140),SUMIFS('Census Data'!L:L,'Census Data'!$A:$A,$A140))/SUMIFS('Census Data'!$F:$F,'Census Data'!$A:$A,$A140)</f>
        <v>7.0264924790506425E-3</v>
      </c>
      <c r="H140" s="14">
        <f>SUM(SUMIFS('Census Data'!O:O,'Census Data'!$A:$A,$A140),SUMIFS('Census Data'!P:P,'Census Data'!$A:$A,$A140))/SUMIFS('Census Data'!$F:$F,'Census Data'!$A:$A,$A140)</f>
        <v>9.2645604538593666E-3</v>
      </c>
      <c r="I140" s="16">
        <f t="shared" si="4"/>
        <v>4.6843283193670926E-2</v>
      </c>
      <c r="J140" s="14">
        <f>SUM(SUMIFS('Census Data'!W:W,'Census Data'!$A:$A,$A140),SUMIFS('Census Data'!X:X,'Census Data'!$A:$A,$A140))/SUMIFS('Census Data'!$F:$F,'Census Data'!$A:$A,$A140)</f>
        <v>6.6153125487950867E-2</v>
      </c>
      <c r="K140" s="16">
        <f t="shared" si="5"/>
        <v>0.93384687451204917</v>
      </c>
      <c r="L140" s="19">
        <f>'EPA Data'!D141/SUM('EPA Data'!D:D)</f>
        <v>5.8578139181098023E-5</v>
      </c>
      <c r="M140" s="19">
        <f>'EPA Data'!E141/SUM('EPA Data'!E:E)</f>
        <v>1.5870705969904403E-4</v>
      </c>
      <c r="N140" s="19">
        <f>'EPA Data'!F141/SUM('EPA Data'!F:F)</f>
        <v>1.7021542630142448E-4</v>
      </c>
      <c r="O140" s="19">
        <f>'EPA Data'!G141/SUM('EPA Data'!G:G)</f>
        <v>3.1921733428616398E-5</v>
      </c>
      <c r="P140" s="19">
        <f>'EPA Data'!H141/SUM('EPA Data'!H:H)</f>
        <v>9.9570075018845164E-5</v>
      </c>
      <c r="Q140" s="19">
        <f>'EPA Data'!I141/SUM('EPA Data'!I:I)</f>
        <v>6.7264206660827203E-5</v>
      </c>
      <c r="R140" s="19">
        <f>'EPA Data'!J141/SUM('EPA Data'!J:J)</f>
        <v>7.11144032745322E-5</v>
      </c>
      <c r="S140" s="19">
        <f>'EPA Data'!K141/SUM('EPA Data'!K:K)</f>
        <v>2.0231732173191718E-4</v>
      </c>
      <c r="T140" s="19">
        <f>'EPA Data'!L141/SUM('EPA Data'!L:L)</f>
        <v>1.1994625163586319E-4</v>
      </c>
      <c r="U140" s="19">
        <f>'EPA Data'!M141/SUM('EPA Data'!M:M)</f>
        <v>2.1729989562189588E-5</v>
      </c>
      <c r="V140" s="19">
        <f>'EPA Data'!N141/SUM('EPA Data'!N:N)</f>
        <v>5.1889872808247779E-5</v>
      </c>
      <c r="W140" s="19">
        <f>'EPA Data'!O141/SUM('EPA Data'!O:O)</f>
        <v>4.7444735872271567E-5</v>
      </c>
      <c r="X140" s="19">
        <f>'EPA Data'!P141/SUM('EPA Data'!P:P)</f>
        <v>1.8331199559623205E-4</v>
      </c>
    </row>
    <row r="141" spans="1:24" x14ac:dyDescent="0.35">
      <c r="A141" s="13" t="s">
        <v>284</v>
      </c>
      <c r="B141" s="13" t="s">
        <v>187</v>
      </c>
      <c r="C141" s="18" t="s">
        <v>285</v>
      </c>
      <c r="D141" s="14">
        <f>SUMIFS('Census Data'!G:G,'Census Data'!$A:$A,$A141)/SUMIFS('Census Data'!$F:$F,'Census Data'!$A:$A,$A141)</f>
        <v>0.49818566199671843</v>
      </c>
      <c r="E141" s="16">
        <f>SUMIFS('Census Data'!H:H,'Census Data'!$A:$A,$A141)/SUMIFS('Census Data'!$F:$F,'Census Data'!$A:$A,$A141)</f>
        <v>0.50181433800328157</v>
      </c>
      <c r="F141" s="14">
        <f>SUM(SUMIFS('Census Data'!I:I,'Census Data'!$A:$A,$A141),SUMIFS('Census Data'!J:J,'Census Data'!$A:$A,$A141))/SUMIFS('Census Data'!$F:$F,'Census Data'!$A:$A,$A141)</f>
        <v>0.92010602044680045</v>
      </c>
      <c r="G141" s="14">
        <f>SUM(SUMIFS('Census Data'!K:K,'Census Data'!$A:$A,$A141),SUMIFS('Census Data'!L:L,'Census Data'!$A:$A,$A141))/SUMIFS('Census Data'!$F:$F,'Census Data'!$A:$A,$A141)</f>
        <v>3.3636248895620349E-2</v>
      </c>
      <c r="H141" s="14">
        <f>SUM(SUMIFS('Census Data'!O:O,'Census Data'!$A:$A,$A141),SUMIFS('Census Data'!P:P,'Census Data'!$A:$A,$A141))/SUMIFS('Census Data'!$F:$F,'Census Data'!$A:$A,$A141)</f>
        <v>1.2511043796541714E-2</v>
      </c>
      <c r="I141" s="16">
        <f t="shared" si="4"/>
        <v>3.3746686861037545E-2</v>
      </c>
      <c r="J141" s="14">
        <f>SUM(SUMIFS('Census Data'!W:W,'Census Data'!$A:$A,$A141),SUMIFS('Census Data'!X:X,'Census Data'!$A:$A,$A141))/SUMIFS('Census Data'!$F:$F,'Census Data'!$A:$A,$A141)</f>
        <v>0.10078253186924145</v>
      </c>
      <c r="K141" s="16">
        <f t="shared" si="5"/>
        <v>0.89921746813075853</v>
      </c>
      <c r="L141" s="19">
        <f>'EPA Data'!D142/SUM('EPA Data'!D:D)</f>
        <v>1.2629910336027598E-4</v>
      </c>
      <c r="M141" s="19">
        <f>'EPA Data'!E142/SUM('EPA Data'!E:E)</f>
        <v>2.695195253775761E-4</v>
      </c>
      <c r="N141" s="19">
        <f>'EPA Data'!F142/SUM('EPA Data'!F:F)</f>
        <v>3.6599189569970166E-4</v>
      </c>
      <c r="O141" s="19">
        <f>'EPA Data'!G142/SUM('EPA Data'!G:G)</f>
        <v>8.5504186901089305E-5</v>
      </c>
      <c r="P141" s="19">
        <f>'EPA Data'!H142/SUM('EPA Data'!H:H)</f>
        <v>2.0323513965218228E-4</v>
      </c>
      <c r="Q141" s="19">
        <f>'EPA Data'!I142/SUM('EPA Data'!I:I)</f>
        <v>1.5265020210014833E-4</v>
      </c>
      <c r="R141" s="19">
        <f>'EPA Data'!J142/SUM('EPA Data'!J:J)</f>
        <v>1.8756951386072454E-4</v>
      </c>
      <c r="S141" s="19">
        <f>'EPA Data'!K142/SUM('EPA Data'!K:K)</f>
        <v>3.3593227184664247E-4</v>
      </c>
      <c r="T141" s="19">
        <f>'EPA Data'!L142/SUM('EPA Data'!L:L)</f>
        <v>2.7796059861577755E-4</v>
      </c>
      <c r="U141" s="19">
        <f>'EPA Data'!M142/SUM('EPA Data'!M:M)</f>
        <v>6.6589642228178972E-5</v>
      </c>
      <c r="V141" s="19">
        <f>'EPA Data'!N142/SUM('EPA Data'!N:N)</f>
        <v>1.1298255554712283E-4</v>
      </c>
      <c r="W141" s="19">
        <f>'EPA Data'!O142/SUM('EPA Data'!O:O)</f>
        <v>1.4344851743968814E-4</v>
      </c>
      <c r="X141" s="19">
        <f>'EPA Data'!P142/SUM('EPA Data'!P:P)</f>
        <v>3.6621545654467053E-4</v>
      </c>
    </row>
    <row r="142" spans="1:24" x14ac:dyDescent="0.35">
      <c r="A142" s="13" t="s">
        <v>286</v>
      </c>
      <c r="B142" s="13" t="s">
        <v>187</v>
      </c>
      <c r="C142" s="18" t="s">
        <v>287</v>
      </c>
      <c r="D142" s="14">
        <f>SUMIFS('Census Data'!G:G,'Census Data'!$A:$A,$A142)/SUMIFS('Census Data'!$F:$F,'Census Data'!$A:$A,$A142)</f>
        <v>0.50428381802823696</v>
      </c>
      <c r="E142" s="16">
        <f>SUMIFS('Census Data'!H:H,'Census Data'!$A:$A,$A142)/SUMIFS('Census Data'!$F:$F,'Census Data'!$A:$A,$A142)</f>
        <v>0.49571618197176298</v>
      </c>
      <c r="F142" s="14">
        <f>SUM(SUMIFS('Census Data'!I:I,'Census Data'!$A:$A,$A142),SUMIFS('Census Data'!J:J,'Census Data'!$A:$A,$A142))/SUMIFS('Census Data'!$F:$F,'Census Data'!$A:$A,$A142)</f>
        <v>0.8681066731024496</v>
      </c>
      <c r="G142" s="14">
        <f>SUM(SUMIFS('Census Data'!K:K,'Census Data'!$A:$A,$A142),SUMIFS('Census Data'!L:L,'Census Data'!$A:$A,$A142))/SUMIFS('Census Data'!$F:$F,'Census Data'!$A:$A,$A142)</f>
        <v>0.1106552431519247</v>
      </c>
      <c r="H142" s="14">
        <f>SUM(SUMIFS('Census Data'!O:O,'Census Data'!$A:$A,$A142),SUMIFS('Census Data'!P:P,'Census Data'!$A:$A,$A142))/SUMIFS('Census Data'!$F:$F,'Census Data'!$A:$A,$A142)</f>
        <v>1.5687220948473514E-3</v>
      </c>
      <c r="I142" s="16">
        <f t="shared" si="4"/>
        <v>1.9669361650778372E-2</v>
      </c>
      <c r="J142" s="14">
        <f>SUM(SUMIFS('Census Data'!W:W,'Census Data'!$A:$A,$A142),SUMIFS('Census Data'!X:X,'Census Data'!$A:$A,$A142))/SUMIFS('Census Data'!$F:$F,'Census Data'!$A:$A,$A142)</f>
        <v>1.8703994207795342E-2</v>
      </c>
      <c r="K142" s="16">
        <f t="shared" si="5"/>
        <v>0.98129600579220466</v>
      </c>
      <c r="L142" s="19">
        <f>'EPA Data'!D143/SUM('EPA Data'!D:D)</f>
        <v>2.2958990340443278E-5</v>
      </c>
      <c r="M142" s="19">
        <f>'EPA Data'!E143/SUM('EPA Data'!E:E)</f>
        <v>3.7729534566200249E-5</v>
      </c>
      <c r="N142" s="19">
        <f>'EPA Data'!F143/SUM('EPA Data'!F:F)</f>
        <v>5.7422016775308044E-5</v>
      </c>
      <c r="O142" s="19">
        <f>'EPA Data'!G143/SUM('EPA Data'!G:G)</f>
        <v>1.6602768897626546E-5</v>
      </c>
      <c r="P142" s="19">
        <f>'EPA Data'!H143/SUM('EPA Data'!H:H)</f>
        <v>3.1183884393012203E-5</v>
      </c>
      <c r="Q142" s="19">
        <f>'EPA Data'!I143/SUM('EPA Data'!I:I)</f>
        <v>2.5164707501327592E-5</v>
      </c>
      <c r="R142" s="19">
        <f>'EPA Data'!J143/SUM('EPA Data'!J:J)</f>
        <v>2.7743489648932957E-5</v>
      </c>
      <c r="S142" s="19">
        <f>'EPA Data'!K143/SUM('EPA Data'!K:K)</f>
        <v>4.8181246619399752E-5</v>
      </c>
      <c r="T142" s="19">
        <f>'EPA Data'!L143/SUM('EPA Data'!L:L)</f>
        <v>5.0172042179810778E-5</v>
      </c>
      <c r="U142" s="19">
        <f>'EPA Data'!M143/SUM('EPA Data'!M:M)</f>
        <v>1.0098578870313921E-5</v>
      </c>
      <c r="V142" s="19">
        <f>'EPA Data'!N143/SUM('EPA Data'!N:N)</f>
        <v>1.6986162438914851E-5</v>
      </c>
      <c r="W142" s="19">
        <f>'EPA Data'!O143/SUM('EPA Data'!O:O)</f>
        <v>2.6734480352443255E-5</v>
      </c>
      <c r="X142" s="19">
        <f>'EPA Data'!P143/SUM('EPA Data'!P:P)</f>
        <v>5.483085435542659E-5</v>
      </c>
    </row>
    <row r="143" spans="1:24" x14ac:dyDescent="0.35">
      <c r="A143" s="13" t="s">
        <v>288</v>
      </c>
      <c r="B143" s="13" t="s">
        <v>187</v>
      </c>
      <c r="C143" s="18" t="s">
        <v>289</v>
      </c>
      <c r="D143" s="14">
        <f>SUMIFS('Census Data'!G:G,'Census Data'!$A:$A,$A143)/SUMIFS('Census Data'!$F:$F,'Census Data'!$A:$A,$A143)</f>
        <v>0.48004259317256498</v>
      </c>
      <c r="E143" s="16">
        <f>SUMIFS('Census Data'!H:H,'Census Data'!$A:$A,$A143)/SUMIFS('Census Data'!$F:$F,'Census Data'!$A:$A,$A143)</f>
        <v>0.51995740682743496</v>
      </c>
      <c r="F143" s="14">
        <f>SUM(SUMIFS('Census Data'!I:I,'Census Data'!$A:$A,$A143),SUMIFS('Census Data'!J:J,'Census Data'!$A:$A,$A143))/SUMIFS('Census Data'!$F:$F,'Census Data'!$A:$A,$A143)</f>
        <v>0.57138239899780774</v>
      </c>
      <c r="G143" s="14">
        <f>SUM(SUMIFS('Census Data'!K:K,'Census Data'!$A:$A,$A143),SUMIFS('Census Data'!L:L,'Census Data'!$A:$A,$A143))/SUMIFS('Census Data'!$F:$F,'Census Data'!$A:$A,$A143)</f>
        <v>0.37720012527403696</v>
      </c>
      <c r="H143" s="14">
        <f>SUM(SUMIFS('Census Data'!O:O,'Census Data'!$A:$A,$A143),SUMIFS('Census Data'!P:P,'Census Data'!$A:$A,$A143))/SUMIFS('Census Data'!$F:$F,'Census Data'!$A:$A,$A143)</f>
        <v>2.2907610397745068E-2</v>
      </c>
      <c r="I143" s="16">
        <f t="shared" si="4"/>
        <v>2.8509865330410333E-2</v>
      </c>
      <c r="J143" s="14">
        <f>SUM(SUMIFS('Census Data'!W:W,'Census Data'!$A:$A,$A143),SUMIFS('Census Data'!X:X,'Census Data'!$A:$A,$A143))/SUMIFS('Census Data'!$F:$F,'Census Data'!$A:$A,$A143)</f>
        <v>8.2893830253679926E-2</v>
      </c>
      <c r="K143" s="16">
        <f t="shared" si="5"/>
        <v>0.91710616974632009</v>
      </c>
      <c r="L143" s="19">
        <f>'EPA Data'!D144/SUM('EPA Data'!D:D)</f>
        <v>8.2968360153260552E-4</v>
      </c>
      <c r="M143" s="19">
        <f>'EPA Data'!E144/SUM('EPA Data'!E:E)</f>
        <v>1.2693783608155912E-3</v>
      </c>
      <c r="N143" s="19">
        <f>'EPA Data'!F144/SUM('EPA Data'!F:F)</f>
        <v>1.9890178394753066E-3</v>
      </c>
      <c r="O143" s="19">
        <f>'EPA Data'!G144/SUM('EPA Data'!G:G)</f>
        <v>8.3118693267734381E-4</v>
      </c>
      <c r="P143" s="19">
        <f>'EPA Data'!H144/SUM('EPA Data'!H:H)</f>
        <v>1.0465419328301237E-3</v>
      </c>
      <c r="Q143" s="19">
        <f>'EPA Data'!I144/SUM('EPA Data'!I:I)</f>
        <v>9.2648945592670802E-4</v>
      </c>
      <c r="R143" s="19">
        <f>'EPA Data'!J144/SUM('EPA Data'!J:J)</f>
        <v>1.5386309402987328E-3</v>
      </c>
      <c r="S143" s="19">
        <f>'EPA Data'!K144/SUM('EPA Data'!K:K)</f>
        <v>1.6644603583338738E-3</v>
      </c>
      <c r="T143" s="19">
        <f>'EPA Data'!L144/SUM('EPA Data'!L:L)</f>
        <v>1.7442173457585576E-3</v>
      </c>
      <c r="U143" s="19">
        <f>'EPA Data'!M144/SUM('EPA Data'!M:M)</f>
        <v>4.2294838970319992E-4</v>
      </c>
      <c r="V143" s="19">
        <f>'EPA Data'!N144/SUM('EPA Data'!N:N)</f>
        <v>5.8529643735267048E-4</v>
      </c>
      <c r="W143" s="19">
        <f>'EPA Data'!O144/SUM('EPA Data'!O:O)</f>
        <v>8.5914250963364423E-4</v>
      </c>
      <c r="X143" s="19">
        <f>'EPA Data'!P144/SUM('EPA Data'!P:P)</f>
        <v>1.6831508297714447E-3</v>
      </c>
    </row>
    <row r="144" spans="1:24" x14ac:dyDescent="0.35">
      <c r="A144" s="13" t="s">
        <v>290</v>
      </c>
      <c r="B144" s="13" t="s">
        <v>187</v>
      </c>
      <c r="C144" s="18" t="s">
        <v>132</v>
      </c>
      <c r="D144" s="14">
        <f>SUMIFS('Census Data'!G:G,'Census Data'!$A:$A,$A144)/SUMIFS('Census Data'!$F:$F,'Census Data'!$A:$A,$A144)</f>
        <v>0.49827716162377517</v>
      </c>
      <c r="E144" s="16">
        <f>SUMIFS('Census Data'!H:H,'Census Data'!$A:$A,$A144)/SUMIFS('Census Data'!$F:$F,'Census Data'!$A:$A,$A144)</f>
        <v>0.50172283837622478</v>
      </c>
      <c r="F144" s="14">
        <f>SUM(SUMIFS('Census Data'!I:I,'Census Data'!$A:$A,$A144),SUMIFS('Census Data'!J:J,'Census Data'!$A:$A,$A144))/SUMIFS('Census Data'!$F:$F,'Census Data'!$A:$A,$A144)</f>
        <v>0.93297081942500271</v>
      </c>
      <c r="G144" s="14">
        <f>SUM(SUMIFS('Census Data'!K:K,'Census Data'!$A:$A,$A144),SUMIFS('Census Data'!L:L,'Census Data'!$A:$A,$A144))/SUMIFS('Census Data'!$F:$F,'Census Data'!$A:$A,$A144)</f>
        <v>1.2544416926887047E-2</v>
      </c>
      <c r="H144" s="14">
        <f>SUM(SUMIFS('Census Data'!O:O,'Census Data'!$A:$A,$A144),SUMIFS('Census Data'!P:P,'Census Data'!$A:$A,$A144))/SUMIFS('Census Data'!$F:$F,'Census Data'!$A:$A,$A144)</f>
        <v>4.4686120383331538E-3</v>
      </c>
      <c r="I144" s="16">
        <f t="shared" si="4"/>
        <v>5.0016151609777126E-2</v>
      </c>
      <c r="J144" s="14">
        <f>SUM(SUMIFS('Census Data'!W:W,'Census Data'!$A:$A,$A144),SUMIFS('Census Data'!X:X,'Census Data'!$A:$A,$A144))/SUMIFS('Census Data'!$F:$F,'Census Data'!$A:$A,$A144)</f>
        <v>2.1912350597609563E-2</v>
      </c>
      <c r="K144" s="16">
        <f t="shared" si="5"/>
        <v>0.97808764940239046</v>
      </c>
      <c r="L144" s="19">
        <f>'EPA Data'!D145/SUM('EPA Data'!D:D)</f>
        <v>6.1169432250399167E-5</v>
      </c>
      <c r="M144" s="19">
        <f>'EPA Data'!E145/SUM('EPA Data'!E:E)</f>
        <v>1.533973285771997E-4</v>
      </c>
      <c r="N144" s="19">
        <f>'EPA Data'!F145/SUM('EPA Data'!F:F)</f>
        <v>1.7108078857406967E-4</v>
      </c>
      <c r="O144" s="19">
        <f>'EPA Data'!G145/SUM('EPA Data'!G:G)</f>
        <v>3.5582944303334528E-5</v>
      </c>
      <c r="P144" s="19">
        <f>'EPA Data'!H145/SUM('EPA Data'!H:H)</f>
        <v>9.8930497014147222E-5</v>
      </c>
      <c r="Q144" s="19">
        <f>'EPA Data'!I145/SUM('EPA Data'!I:I)</f>
        <v>5.8354690605671002E-5</v>
      </c>
      <c r="R144" s="19">
        <f>'EPA Data'!J145/SUM('EPA Data'!J:J)</f>
        <v>5.2258176935526885E-5</v>
      </c>
      <c r="S144" s="19">
        <f>'EPA Data'!K145/SUM('EPA Data'!K:K)</f>
        <v>1.3370916220217493E-4</v>
      </c>
      <c r="T144" s="19">
        <f>'EPA Data'!L145/SUM('EPA Data'!L:L)</f>
        <v>1.1664547075027628E-4</v>
      </c>
      <c r="U144" s="19">
        <f>'EPA Data'!M145/SUM('EPA Data'!M:M)</f>
        <v>3.3087977767376528E-5</v>
      </c>
      <c r="V144" s="19">
        <f>'EPA Data'!N145/SUM('EPA Data'!N:N)</f>
        <v>5.9137965450310097E-5</v>
      </c>
      <c r="W144" s="19">
        <f>'EPA Data'!O145/SUM('EPA Data'!O:O)</f>
        <v>7.8433254042805048E-5</v>
      </c>
      <c r="X144" s="19">
        <f>'EPA Data'!P145/SUM('EPA Data'!P:P)</f>
        <v>1.8867054191708366E-4</v>
      </c>
    </row>
    <row r="145" spans="1:24" x14ac:dyDescent="0.35">
      <c r="A145" s="13" t="s">
        <v>291</v>
      </c>
      <c r="B145" s="13" t="s">
        <v>187</v>
      </c>
      <c r="C145" s="18" t="s">
        <v>292</v>
      </c>
      <c r="D145" s="14">
        <f>SUMIFS('Census Data'!G:G,'Census Data'!$A:$A,$A145)/SUMIFS('Census Data'!$F:$F,'Census Data'!$A:$A,$A145)</f>
        <v>0.544990040703213</v>
      </c>
      <c r="E145" s="16">
        <f>SUMIFS('Census Data'!H:H,'Census Data'!$A:$A,$A145)/SUMIFS('Census Data'!$F:$F,'Census Data'!$A:$A,$A145)</f>
        <v>0.45500995929678706</v>
      </c>
      <c r="F145" s="14">
        <f>SUM(SUMIFS('Census Data'!I:I,'Census Data'!$A:$A,$A145),SUMIFS('Census Data'!J:J,'Census Data'!$A:$A,$A145))/SUMIFS('Census Data'!$F:$F,'Census Data'!$A:$A,$A145)</f>
        <v>0.42517537022603274</v>
      </c>
      <c r="G145" s="14">
        <f>SUM(SUMIFS('Census Data'!K:K,'Census Data'!$A:$A,$A145),SUMIFS('Census Data'!L:L,'Census Data'!$A:$A,$A145))/SUMIFS('Census Data'!$F:$F,'Census Data'!$A:$A,$A145)</f>
        <v>0.54447042521867151</v>
      </c>
      <c r="H145" s="14">
        <f>SUM(SUMIFS('Census Data'!O:O,'Census Data'!$A:$A,$A145),SUMIFS('Census Data'!P:P,'Census Data'!$A:$A,$A145))/SUMIFS('Census Data'!$F:$F,'Census Data'!$A:$A,$A145)</f>
        <v>6.2786871048757251E-3</v>
      </c>
      <c r="I145" s="16">
        <f t="shared" si="4"/>
        <v>2.4075517450420025E-2</v>
      </c>
      <c r="J145" s="14">
        <f>SUM(SUMIFS('Census Data'!W:W,'Census Data'!$A:$A,$A145),SUMIFS('Census Data'!X:X,'Census Data'!$A:$A,$A145))/SUMIFS('Census Data'!$F:$F,'Census Data'!$A:$A,$A145)</f>
        <v>2.8319043907508445E-2</v>
      </c>
      <c r="K145" s="16">
        <f t="shared" si="5"/>
        <v>0.9716809560924915</v>
      </c>
      <c r="L145" s="19">
        <f>'EPA Data'!D146/SUM('EPA Data'!D:D)</f>
        <v>7.6835114451320212E-5</v>
      </c>
      <c r="M145" s="19">
        <f>'EPA Data'!E146/SUM('EPA Data'!E:E)</f>
        <v>1.1606500718270237E-4</v>
      </c>
      <c r="N145" s="19">
        <f>'EPA Data'!F146/SUM('EPA Data'!F:F)</f>
        <v>1.7376241572634744E-4</v>
      </c>
      <c r="O145" s="19">
        <f>'EPA Data'!G146/SUM('EPA Data'!G:G)</f>
        <v>4.8285385839775734E-5</v>
      </c>
      <c r="P145" s="19">
        <f>'EPA Data'!H146/SUM('EPA Data'!H:H)</f>
        <v>9.6473342501417916E-5</v>
      </c>
      <c r="Q145" s="19">
        <f>'EPA Data'!I146/SUM('EPA Data'!I:I)</f>
        <v>7.6647850806617541E-5</v>
      </c>
      <c r="R145" s="19">
        <f>'EPA Data'!J146/SUM('EPA Data'!J:J)</f>
        <v>6.1711490859516749E-5</v>
      </c>
      <c r="S145" s="19">
        <f>'EPA Data'!K146/SUM('EPA Data'!K:K)</f>
        <v>1.3510439912615716E-4</v>
      </c>
      <c r="T145" s="19">
        <f>'EPA Data'!L146/SUM('EPA Data'!L:L)</f>
        <v>1.4929139950481415E-4</v>
      </c>
      <c r="U145" s="19">
        <f>'EPA Data'!M146/SUM('EPA Data'!M:M)</f>
        <v>3.077622802443407E-5</v>
      </c>
      <c r="V145" s="19">
        <f>'EPA Data'!N146/SUM('EPA Data'!N:N)</f>
        <v>5.3900603097712154E-5</v>
      </c>
      <c r="W145" s="19">
        <f>'EPA Data'!O146/SUM('EPA Data'!O:O)</f>
        <v>9.2451366815364568E-5</v>
      </c>
      <c r="X145" s="19">
        <f>'EPA Data'!P146/SUM('EPA Data'!P:P)</f>
        <v>1.7726520016566827E-4</v>
      </c>
    </row>
    <row r="146" spans="1:24" x14ac:dyDescent="0.35">
      <c r="A146" s="13" t="s">
        <v>293</v>
      </c>
      <c r="B146" s="13" t="s">
        <v>187</v>
      </c>
      <c r="C146" s="18" t="s">
        <v>294</v>
      </c>
      <c r="D146" s="14">
        <f>SUMIFS('Census Data'!G:G,'Census Data'!$A:$A,$A146)/SUMIFS('Census Data'!$F:$F,'Census Data'!$A:$A,$A146)</f>
        <v>0.4905857571092927</v>
      </c>
      <c r="E146" s="16">
        <f>SUMIFS('Census Data'!H:H,'Census Data'!$A:$A,$A146)/SUMIFS('Census Data'!$F:$F,'Census Data'!$A:$A,$A146)</f>
        <v>0.50941424289070725</v>
      </c>
      <c r="F146" s="14">
        <f>SUM(SUMIFS('Census Data'!I:I,'Census Data'!$A:$A,$A146),SUMIFS('Census Data'!J:J,'Census Data'!$A:$A,$A146))/SUMIFS('Census Data'!$F:$F,'Census Data'!$A:$A,$A146)</f>
        <v>0.87592967673985256</v>
      </c>
      <c r="G146" s="14">
        <f>SUM(SUMIFS('Census Data'!K:K,'Census Data'!$A:$A,$A146),SUMIFS('Census Data'!L:L,'Census Data'!$A:$A,$A146))/SUMIFS('Census Data'!$F:$F,'Census Data'!$A:$A,$A146)</f>
        <v>8.5789516325042531E-2</v>
      </c>
      <c r="H146" s="14">
        <f>SUM(SUMIFS('Census Data'!O:O,'Census Data'!$A:$A,$A146),SUMIFS('Census Data'!P:P,'Census Data'!$A:$A,$A146))/SUMIFS('Census Data'!$F:$F,'Census Data'!$A:$A,$A146)</f>
        <v>1.3667665883496719E-2</v>
      </c>
      <c r="I146" s="16">
        <f t="shared" si="4"/>
        <v>2.4613141051608167E-2</v>
      </c>
      <c r="J146" s="14">
        <f>SUM(SUMIFS('Census Data'!W:W,'Census Data'!$A:$A,$A146),SUMIFS('Census Data'!X:X,'Census Data'!$A:$A,$A146))/SUMIFS('Census Data'!$F:$F,'Census Data'!$A:$A,$A146)</f>
        <v>6.8516568095276675E-2</v>
      </c>
      <c r="K146" s="16">
        <f t="shared" si="5"/>
        <v>0.93148343190472338</v>
      </c>
      <c r="L146" s="19">
        <f>'EPA Data'!D147/SUM('EPA Data'!D:D)</f>
        <v>3.2121941374099175E-4</v>
      </c>
      <c r="M146" s="19">
        <f>'EPA Data'!E147/SUM('EPA Data'!E:E)</f>
        <v>5.5109011079032316E-4</v>
      </c>
      <c r="N146" s="19">
        <f>'EPA Data'!F147/SUM('EPA Data'!F:F)</f>
        <v>7.1651471319754303E-4</v>
      </c>
      <c r="O146" s="19">
        <f>'EPA Data'!G147/SUM('EPA Data'!G:G)</f>
        <v>2.0691057835831535E-4</v>
      </c>
      <c r="P146" s="19">
        <f>'EPA Data'!H147/SUM('EPA Data'!H:H)</f>
        <v>4.1578030300718524E-4</v>
      </c>
      <c r="Q146" s="19">
        <f>'EPA Data'!I147/SUM('EPA Data'!I:I)</f>
        <v>3.1894972402150086E-4</v>
      </c>
      <c r="R146" s="19">
        <f>'EPA Data'!J147/SUM('EPA Data'!J:J)</f>
        <v>4.0493227284446842E-4</v>
      </c>
      <c r="S146" s="19">
        <f>'EPA Data'!K147/SUM('EPA Data'!K:K)</f>
        <v>7.2238110773792895E-4</v>
      </c>
      <c r="T146" s="19">
        <f>'EPA Data'!L147/SUM('EPA Data'!L:L)</f>
        <v>6.2866796335822757E-4</v>
      </c>
      <c r="U146" s="19">
        <f>'EPA Data'!M147/SUM('EPA Data'!M:M)</f>
        <v>1.4133412397755108E-4</v>
      </c>
      <c r="V146" s="19">
        <f>'EPA Data'!N147/SUM('EPA Data'!N:N)</f>
        <v>2.3724160786800679E-4</v>
      </c>
      <c r="W146" s="19">
        <f>'EPA Data'!O147/SUM('EPA Data'!O:O)</f>
        <v>2.9156419309825214E-4</v>
      </c>
      <c r="X146" s="19">
        <f>'EPA Data'!P147/SUM('EPA Data'!P:P)</f>
        <v>6.8389456199370016E-4</v>
      </c>
    </row>
    <row r="147" spans="1:24" x14ac:dyDescent="0.35">
      <c r="A147" s="13" t="s">
        <v>295</v>
      </c>
      <c r="B147" s="13" t="s">
        <v>187</v>
      </c>
      <c r="C147" s="18" t="s">
        <v>296</v>
      </c>
      <c r="D147" s="14">
        <f>SUMIFS('Census Data'!G:G,'Census Data'!$A:$A,$A147)/SUMIFS('Census Data'!$F:$F,'Census Data'!$A:$A,$A147)</f>
        <v>0.51189266110998166</v>
      </c>
      <c r="E147" s="16">
        <f>SUMIFS('Census Data'!H:H,'Census Data'!$A:$A,$A147)/SUMIFS('Census Data'!$F:$F,'Census Data'!$A:$A,$A147)</f>
        <v>0.48810733889001828</v>
      </c>
      <c r="F147" s="14">
        <f>SUM(SUMIFS('Census Data'!I:I,'Census Data'!$A:$A,$A147),SUMIFS('Census Data'!J:J,'Census Data'!$A:$A,$A147))/SUMIFS('Census Data'!$F:$F,'Census Data'!$A:$A,$A147)</f>
        <v>0.90546859117706846</v>
      </c>
      <c r="G147" s="14">
        <f>SUM(SUMIFS('Census Data'!K:K,'Census Data'!$A:$A,$A147),SUMIFS('Census Data'!L:L,'Census Data'!$A:$A,$A147))/SUMIFS('Census Data'!$F:$F,'Census Data'!$A:$A,$A147)</f>
        <v>8.6399674730636301E-3</v>
      </c>
      <c r="H147" s="14">
        <f>SUM(SUMIFS('Census Data'!O:O,'Census Data'!$A:$A,$A147),SUMIFS('Census Data'!P:P,'Census Data'!$A:$A,$A147))/SUMIFS('Census Data'!$F:$F,'Census Data'!$A:$A,$A147)</f>
        <v>3.2425289693027035E-2</v>
      </c>
      <c r="I147" s="16">
        <f t="shared" si="4"/>
        <v>5.3466151656840877E-2</v>
      </c>
      <c r="J147" s="14">
        <f>SUM(SUMIFS('Census Data'!W:W,'Census Data'!$A:$A,$A147),SUMIFS('Census Data'!X:X,'Census Data'!$A:$A,$A147))/SUMIFS('Census Data'!$F:$F,'Census Data'!$A:$A,$A147)</f>
        <v>7.5523480382191505E-2</v>
      </c>
      <c r="K147" s="16">
        <f t="shared" si="5"/>
        <v>0.92447651961780852</v>
      </c>
      <c r="L147" s="19">
        <f>'EPA Data'!D148/SUM('EPA Data'!D:D)</f>
        <v>2.5433741027540882E-5</v>
      </c>
      <c r="M147" s="19">
        <f>'EPA Data'!E148/SUM('EPA Data'!E:E)</f>
        <v>4.9162326556946795E-5</v>
      </c>
      <c r="N147" s="19">
        <f>'EPA Data'!F148/SUM('EPA Data'!F:F)</f>
        <v>7.4903239298212347E-5</v>
      </c>
      <c r="O147" s="19">
        <f>'EPA Data'!G148/SUM('EPA Data'!G:G)</f>
        <v>1.4490629970296113E-5</v>
      </c>
      <c r="P147" s="19">
        <f>'EPA Data'!H148/SUM('EPA Data'!H:H)</f>
        <v>3.2836080314192046E-5</v>
      </c>
      <c r="Q147" s="19">
        <f>'EPA Data'!I148/SUM('EPA Data'!I:I)</f>
        <v>3.0116528871832756E-5</v>
      </c>
      <c r="R147" s="19">
        <f>'EPA Data'!J148/SUM('EPA Data'!J:J)</f>
        <v>3.4098275280676276E-5</v>
      </c>
      <c r="S147" s="19">
        <f>'EPA Data'!K148/SUM('EPA Data'!K:K)</f>
        <v>6.3209296238724683E-5</v>
      </c>
      <c r="T147" s="19">
        <f>'EPA Data'!L148/SUM('EPA Data'!L:L)</f>
        <v>5.3330347640165677E-5</v>
      </c>
      <c r="U147" s="19">
        <f>'EPA Data'!M148/SUM('EPA Data'!M:M)</f>
        <v>1.0337491939522158E-5</v>
      </c>
      <c r="V147" s="19">
        <f>'EPA Data'!N148/SUM('EPA Data'!N:N)</f>
        <v>1.7512819903575393E-5</v>
      </c>
      <c r="W147" s="19">
        <f>'EPA Data'!O148/SUM('EPA Data'!O:O)</f>
        <v>2.262824702220794E-5</v>
      </c>
      <c r="X147" s="19">
        <f>'EPA Data'!P148/SUM('EPA Data'!P:P)</f>
        <v>6.2866976486882406E-5</v>
      </c>
    </row>
    <row r="148" spans="1:24" x14ac:dyDescent="0.35">
      <c r="A148" s="13" t="s">
        <v>297</v>
      </c>
      <c r="B148" s="13" t="s">
        <v>187</v>
      </c>
      <c r="C148" s="18" t="s">
        <v>298</v>
      </c>
      <c r="D148" s="14">
        <f>SUMIFS('Census Data'!G:G,'Census Data'!$A:$A,$A148)/SUMIFS('Census Data'!$F:$F,'Census Data'!$A:$A,$A148)</f>
        <v>0.50702606029637198</v>
      </c>
      <c r="E148" s="16">
        <f>SUMIFS('Census Data'!H:H,'Census Data'!$A:$A,$A148)/SUMIFS('Census Data'!$F:$F,'Census Data'!$A:$A,$A148)</f>
        <v>0.49297393970362802</v>
      </c>
      <c r="F148" s="14">
        <f>SUM(SUMIFS('Census Data'!I:I,'Census Data'!$A:$A,$A148),SUMIFS('Census Data'!J:J,'Census Data'!$A:$A,$A148))/SUMIFS('Census Data'!$F:$F,'Census Data'!$A:$A,$A148)</f>
        <v>0.95107307102708227</v>
      </c>
      <c r="G148" s="14">
        <f>SUM(SUMIFS('Census Data'!K:K,'Census Data'!$A:$A,$A148),SUMIFS('Census Data'!L:L,'Census Data'!$A:$A,$A148))/SUMIFS('Census Data'!$F:$F,'Census Data'!$A:$A,$A148)</f>
        <v>5.7485947879407258E-3</v>
      </c>
      <c r="H148" s="14">
        <f>SUM(SUMIFS('Census Data'!O:O,'Census Data'!$A:$A,$A148),SUMIFS('Census Data'!P:P,'Census Data'!$A:$A,$A148))/SUMIFS('Census Data'!$F:$F,'Census Data'!$A:$A,$A148)</f>
        <v>3.8323965252938172E-3</v>
      </c>
      <c r="I148" s="16">
        <f t="shared" si="4"/>
        <v>3.9345937659683194E-2</v>
      </c>
      <c r="J148" s="14">
        <f>SUM(SUMIFS('Census Data'!W:W,'Census Data'!$A:$A,$A148),SUMIFS('Census Data'!X:X,'Census Data'!$A:$A,$A148))/SUMIFS('Census Data'!$F:$F,'Census Data'!$A:$A,$A148)</f>
        <v>2.0311701584057231E-2</v>
      </c>
      <c r="K148" s="16">
        <f t="shared" si="5"/>
        <v>0.97968829841594274</v>
      </c>
      <c r="L148" s="19">
        <f>'EPA Data'!D149/SUM('EPA Data'!D:D)</f>
        <v>2.327176577802864E-5</v>
      </c>
      <c r="M148" s="19">
        <f>'EPA Data'!E149/SUM('EPA Data'!E:E)</f>
        <v>4.9577135840346848E-5</v>
      </c>
      <c r="N148" s="19">
        <f>'EPA Data'!F149/SUM('EPA Data'!F:F)</f>
        <v>6.9965319076839005E-5</v>
      </c>
      <c r="O148" s="19">
        <f>'EPA Data'!G149/SUM('EPA Data'!G:G)</f>
        <v>1.4668954741138032E-5</v>
      </c>
      <c r="P148" s="19">
        <f>'EPA Data'!H149/SUM('EPA Data'!H:H)</f>
        <v>3.6657862482168379E-5</v>
      </c>
      <c r="Q148" s="19">
        <f>'EPA Data'!I149/SUM('EPA Data'!I:I)</f>
        <v>2.7627237476192419E-5</v>
      </c>
      <c r="R148" s="19">
        <f>'EPA Data'!J149/SUM('EPA Data'!J:J)</f>
        <v>2.7205258304076541E-5</v>
      </c>
      <c r="S148" s="19">
        <f>'EPA Data'!K149/SUM('EPA Data'!K:K)</f>
        <v>5.7492098030727441E-5</v>
      </c>
      <c r="T148" s="19">
        <f>'EPA Data'!L149/SUM('EPA Data'!L:L)</f>
        <v>5.0640213319002819E-5</v>
      </c>
      <c r="U148" s="19">
        <f>'EPA Data'!M149/SUM('EPA Data'!M:M)</f>
        <v>1.3470638448221347E-5</v>
      </c>
      <c r="V148" s="19">
        <f>'EPA Data'!N149/SUM('EPA Data'!N:N)</f>
        <v>2.0827356381618015E-5</v>
      </c>
      <c r="W148" s="19">
        <f>'EPA Data'!O149/SUM('EPA Data'!O:O)</f>
        <v>2.8837987689955483E-5</v>
      </c>
      <c r="X148" s="19">
        <f>'EPA Data'!P149/SUM('EPA Data'!P:P)</f>
        <v>6.9038153673910699E-5</v>
      </c>
    </row>
    <row r="149" spans="1:24" x14ac:dyDescent="0.35">
      <c r="A149" s="13" t="s">
        <v>299</v>
      </c>
      <c r="B149" s="13" t="s">
        <v>187</v>
      </c>
      <c r="C149" s="18" t="s">
        <v>300</v>
      </c>
      <c r="D149" s="14">
        <f>SUMIFS('Census Data'!G:G,'Census Data'!$A:$A,$A149)/SUMIFS('Census Data'!$F:$F,'Census Data'!$A:$A,$A149)</f>
        <v>0.49242157484134996</v>
      </c>
      <c r="E149" s="16">
        <f>SUMIFS('Census Data'!H:H,'Census Data'!$A:$A,$A149)/SUMIFS('Census Data'!$F:$F,'Census Data'!$A:$A,$A149)</f>
        <v>0.50757842515865004</v>
      </c>
      <c r="F149" s="14">
        <f>SUM(SUMIFS('Census Data'!I:I,'Census Data'!$A:$A,$A149),SUMIFS('Census Data'!J:J,'Census Data'!$A:$A,$A149))/SUMIFS('Census Data'!$F:$F,'Census Data'!$A:$A,$A149)</f>
        <v>0.81625546765573531</v>
      </c>
      <c r="G149" s="14">
        <f>SUM(SUMIFS('Census Data'!K:K,'Census Data'!$A:$A,$A149),SUMIFS('Census Data'!L:L,'Census Data'!$A:$A,$A149))/SUMIFS('Census Data'!$F:$F,'Census Data'!$A:$A,$A149)</f>
        <v>7.0619811106676991E-2</v>
      </c>
      <c r="H149" s="14">
        <f>SUM(SUMIFS('Census Data'!O:O,'Census Data'!$A:$A,$A149),SUMIFS('Census Data'!P:P,'Census Data'!$A:$A,$A149))/SUMIFS('Census Data'!$F:$F,'Census Data'!$A:$A,$A149)</f>
        <v>4.7630226061644639E-2</v>
      </c>
      <c r="I149" s="16">
        <f t="shared" si="4"/>
        <v>6.5494495175942968E-2</v>
      </c>
      <c r="J149" s="14">
        <f>SUM(SUMIFS('Census Data'!W:W,'Census Data'!$A:$A,$A149),SUMIFS('Census Data'!X:X,'Census Data'!$A:$A,$A149))/SUMIFS('Census Data'!$F:$F,'Census Data'!$A:$A,$A149)</f>
        <v>0.15095816020720362</v>
      </c>
      <c r="K149" s="16">
        <f t="shared" si="5"/>
        <v>0.84904183979279635</v>
      </c>
      <c r="L149" s="19">
        <f>'EPA Data'!D150/SUM('EPA Data'!D:D)</f>
        <v>2.6274100741019321E-4</v>
      </c>
      <c r="M149" s="19">
        <f>'EPA Data'!E150/SUM('EPA Data'!E:E)</f>
        <v>5.7298800775747215E-4</v>
      </c>
      <c r="N149" s="19">
        <f>'EPA Data'!F150/SUM('EPA Data'!F:F)</f>
        <v>7.7167013164474558E-4</v>
      </c>
      <c r="O149" s="19">
        <f>'EPA Data'!G150/SUM('EPA Data'!G:G)</f>
        <v>1.8846059886139829E-4</v>
      </c>
      <c r="P149" s="19">
        <f>'EPA Data'!H150/SUM('EPA Data'!H:H)</f>
        <v>3.9458990069169412E-4</v>
      </c>
      <c r="Q149" s="19">
        <f>'EPA Data'!I150/SUM('EPA Data'!I:I)</f>
        <v>3.1167019263299533E-4</v>
      </c>
      <c r="R149" s="19">
        <f>'EPA Data'!J150/SUM('EPA Data'!J:J)</f>
        <v>6.0468982082957006E-4</v>
      </c>
      <c r="S149" s="19">
        <f>'EPA Data'!K150/SUM('EPA Data'!K:K)</f>
        <v>7.5874661746007973E-4</v>
      </c>
      <c r="T149" s="19">
        <f>'EPA Data'!L150/SUM('EPA Data'!L:L)</f>
        <v>5.3493562971954718E-4</v>
      </c>
      <c r="U149" s="19">
        <f>'EPA Data'!M150/SUM('EPA Data'!M:M)</f>
        <v>1.2271157310514552E-4</v>
      </c>
      <c r="V149" s="19">
        <f>'EPA Data'!N150/SUM('EPA Data'!N:N)</f>
        <v>2.1410104295160507E-4</v>
      </c>
      <c r="W149" s="19">
        <f>'EPA Data'!O150/SUM('EPA Data'!O:O)</f>
        <v>2.3412055563376899E-4</v>
      </c>
      <c r="X149" s="19">
        <f>'EPA Data'!P150/SUM('EPA Data'!P:P)</f>
        <v>7.6799422813114021E-4</v>
      </c>
    </row>
    <row r="150" spans="1:24" x14ac:dyDescent="0.35">
      <c r="A150" s="13" t="s">
        <v>301</v>
      </c>
      <c r="B150" s="13" t="s">
        <v>187</v>
      </c>
      <c r="C150" s="18" t="s">
        <v>302</v>
      </c>
      <c r="D150" s="14">
        <f>SUMIFS('Census Data'!G:G,'Census Data'!$A:$A,$A150)/SUMIFS('Census Data'!$F:$F,'Census Data'!$A:$A,$A150)</f>
        <v>0.50760780352294965</v>
      </c>
      <c r="E150" s="16">
        <f>SUMIFS('Census Data'!H:H,'Census Data'!$A:$A,$A150)/SUMIFS('Census Data'!$F:$F,'Census Data'!$A:$A,$A150)</f>
        <v>0.49239219647705029</v>
      </c>
      <c r="F150" s="14">
        <f>SUM(SUMIFS('Census Data'!I:I,'Census Data'!$A:$A,$A150),SUMIFS('Census Data'!J:J,'Census Data'!$A:$A,$A150))/SUMIFS('Census Data'!$F:$F,'Census Data'!$A:$A,$A150)</f>
        <v>0.87442389039712098</v>
      </c>
      <c r="G150" s="14">
        <f>SUM(SUMIFS('Census Data'!K:K,'Census Data'!$A:$A,$A150),SUMIFS('Census Data'!L:L,'Census Data'!$A:$A,$A150))/SUMIFS('Census Data'!$F:$F,'Census Data'!$A:$A,$A150)</f>
        <v>4.2174379695687859E-2</v>
      </c>
      <c r="H150" s="14">
        <f>SUM(SUMIFS('Census Data'!O:O,'Census Data'!$A:$A,$A150),SUMIFS('Census Data'!P:P,'Census Data'!$A:$A,$A150))/SUMIFS('Census Data'!$F:$F,'Census Data'!$A:$A,$A150)</f>
        <v>6.818612286129175E-3</v>
      </c>
      <c r="I150" s="16">
        <f t="shared" si="4"/>
        <v>7.6583117621062069E-2</v>
      </c>
      <c r="J150" s="14">
        <f>SUM(SUMIFS('Census Data'!W:W,'Census Data'!$A:$A,$A150),SUMIFS('Census Data'!X:X,'Census Data'!$A:$A,$A150))/SUMIFS('Census Data'!$F:$F,'Census Data'!$A:$A,$A150)</f>
        <v>0.34705473830418587</v>
      </c>
      <c r="K150" s="16">
        <f t="shared" si="5"/>
        <v>0.65294526169581413</v>
      </c>
      <c r="L150" s="19">
        <f>'EPA Data'!D151/SUM('EPA Data'!D:D)</f>
        <v>3.7241277868044158E-5</v>
      </c>
      <c r="M150" s="19">
        <f>'EPA Data'!E151/SUM('EPA Data'!E:E)</f>
        <v>1.0066926702582962E-4</v>
      </c>
      <c r="N150" s="19">
        <f>'EPA Data'!F151/SUM('EPA Data'!F:F)</f>
        <v>1.0332784270620006E-4</v>
      </c>
      <c r="O150" s="19">
        <f>'EPA Data'!G151/SUM('EPA Data'!G:G)</f>
        <v>1.9718139558188804E-5</v>
      </c>
      <c r="P150" s="19">
        <f>'EPA Data'!H151/SUM('EPA Data'!H:H)</f>
        <v>5.7704004699836544E-5</v>
      </c>
      <c r="Q150" s="19">
        <f>'EPA Data'!I151/SUM('EPA Data'!I:I)</f>
        <v>4.0324407327098614E-5</v>
      </c>
      <c r="R150" s="19">
        <f>'EPA Data'!J151/SUM('EPA Data'!J:J)</f>
        <v>4.2968739593449261E-5</v>
      </c>
      <c r="S150" s="19">
        <f>'EPA Data'!K151/SUM('EPA Data'!K:K)</f>
        <v>1.2655665737123394E-4</v>
      </c>
      <c r="T150" s="19">
        <f>'EPA Data'!L151/SUM('EPA Data'!L:L)</f>
        <v>7.3959844797340468E-5</v>
      </c>
      <c r="U150" s="19">
        <f>'EPA Data'!M151/SUM('EPA Data'!M:M)</f>
        <v>1.232245193869977E-5</v>
      </c>
      <c r="V150" s="19">
        <f>'EPA Data'!N151/SUM('EPA Data'!N:N)</f>
        <v>2.8678901385551156E-5</v>
      </c>
      <c r="W150" s="19">
        <f>'EPA Data'!O151/SUM('EPA Data'!O:O)</f>
        <v>2.6623033211943248E-5</v>
      </c>
      <c r="X150" s="19">
        <f>'EPA Data'!P151/SUM('EPA Data'!P:P)</f>
        <v>1.0031750235246855E-4</v>
      </c>
    </row>
    <row r="151" spans="1:24" x14ac:dyDescent="0.35">
      <c r="A151" s="13" t="s">
        <v>303</v>
      </c>
      <c r="B151" s="13" t="s">
        <v>187</v>
      </c>
      <c r="C151" s="18" t="s">
        <v>304</v>
      </c>
      <c r="D151" s="14">
        <f>SUMIFS('Census Data'!G:G,'Census Data'!$A:$A,$A151)/SUMIFS('Census Data'!$F:$F,'Census Data'!$A:$A,$A151)</f>
        <v>0.49478985758944077</v>
      </c>
      <c r="E151" s="16">
        <f>SUMIFS('Census Data'!H:H,'Census Data'!$A:$A,$A151)/SUMIFS('Census Data'!$F:$F,'Census Data'!$A:$A,$A151)</f>
        <v>0.50521014241055917</v>
      </c>
      <c r="F151" s="14">
        <f>SUM(SUMIFS('Census Data'!I:I,'Census Data'!$A:$A,$A151),SUMIFS('Census Data'!J:J,'Census Data'!$A:$A,$A151))/SUMIFS('Census Data'!$F:$F,'Census Data'!$A:$A,$A151)</f>
        <v>0.95345606113233761</v>
      </c>
      <c r="G151" s="14">
        <f>SUM(SUMIFS('Census Data'!K:K,'Census Data'!$A:$A,$A151),SUMIFS('Census Data'!L:L,'Census Data'!$A:$A,$A151))/SUMIFS('Census Data'!$F:$F,'Census Data'!$A:$A,$A151)</f>
        <v>1.0536065763575315E-2</v>
      </c>
      <c r="H151" s="14">
        <f>SUM(SUMIFS('Census Data'!O:O,'Census Data'!$A:$A,$A151),SUMIFS('Census Data'!P:P,'Census Data'!$A:$A,$A151))/SUMIFS('Census Data'!$F:$F,'Census Data'!$A:$A,$A151)</f>
        <v>5.0943614681023507E-3</v>
      </c>
      <c r="I151" s="16">
        <f t="shared" si="4"/>
        <v>3.0913511635984658E-2</v>
      </c>
      <c r="J151" s="14">
        <f>SUM(SUMIFS('Census Data'!W:W,'Census Data'!$A:$A,$A151),SUMIFS('Census Data'!X:X,'Census Data'!$A:$A,$A151))/SUMIFS('Census Data'!$F:$F,'Census Data'!$A:$A,$A151)</f>
        <v>2.1651036239434988E-2</v>
      </c>
      <c r="K151" s="16">
        <f t="shared" si="5"/>
        <v>0.97834896376056502</v>
      </c>
      <c r="L151" s="19">
        <f>'EPA Data'!D152/SUM('EPA Data'!D:D)</f>
        <v>5.9555266777755806E-5</v>
      </c>
      <c r="M151" s="19">
        <f>'EPA Data'!E152/SUM('EPA Data'!E:E)</f>
        <v>1.5868483675442635E-4</v>
      </c>
      <c r="N151" s="19">
        <f>'EPA Data'!F152/SUM('EPA Data'!F:F)</f>
        <v>1.8243242829311726E-4</v>
      </c>
      <c r="O151" s="19">
        <f>'EPA Data'!G152/SUM('EPA Data'!G:G)</f>
        <v>3.4381320523477316E-5</v>
      </c>
      <c r="P151" s="19">
        <f>'EPA Data'!H152/SUM('EPA Data'!H:H)</f>
        <v>9.7085349406996049E-5</v>
      </c>
      <c r="Q151" s="19">
        <f>'EPA Data'!I152/SUM('EPA Data'!I:I)</f>
        <v>6.1197132343002121E-5</v>
      </c>
      <c r="R151" s="19">
        <f>'EPA Data'!J152/SUM('EPA Data'!J:J)</f>
        <v>6.085576781698731E-5</v>
      </c>
      <c r="S151" s="19">
        <f>'EPA Data'!K152/SUM('EPA Data'!K:K)</f>
        <v>1.4064037752794148E-4</v>
      </c>
      <c r="T151" s="19">
        <f>'EPA Data'!L152/SUM('EPA Data'!L:L)</f>
        <v>1.3002162367408668E-4</v>
      </c>
      <c r="U151" s="19">
        <f>'EPA Data'!M152/SUM('EPA Data'!M:M)</f>
        <v>3.3305751081436317E-5</v>
      </c>
      <c r="V151" s="19">
        <f>'EPA Data'!N152/SUM('EPA Data'!N:N)</f>
        <v>5.7287331937351875E-5</v>
      </c>
      <c r="W151" s="19">
        <f>'EPA Data'!O152/SUM('EPA Data'!O:O)</f>
        <v>7.7075426246724348E-5</v>
      </c>
      <c r="X151" s="19">
        <f>'EPA Data'!P152/SUM('EPA Data'!P:P)</f>
        <v>1.8408449075216348E-4</v>
      </c>
    </row>
    <row r="152" spans="1:24" x14ac:dyDescent="0.35">
      <c r="A152" s="13" t="s">
        <v>305</v>
      </c>
      <c r="B152" s="13" t="s">
        <v>187</v>
      </c>
      <c r="C152" s="18" t="s">
        <v>306</v>
      </c>
      <c r="D152" s="14">
        <f>SUMIFS('Census Data'!G:G,'Census Data'!$A:$A,$A152)/SUMIFS('Census Data'!$F:$F,'Census Data'!$A:$A,$A152)</f>
        <v>0.50056661809940095</v>
      </c>
      <c r="E152" s="16">
        <f>SUMIFS('Census Data'!H:H,'Census Data'!$A:$A,$A152)/SUMIFS('Census Data'!$F:$F,'Census Data'!$A:$A,$A152)</f>
        <v>0.49943338190059899</v>
      </c>
      <c r="F152" s="14">
        <f>SUM(SUMIFS('Census Data'!I:I,'Census Data'!$A:$A,$A152),SUMIFS('Census Data'!J:J,'Census Data'!$A:$A,$A152))/SUMIFS('Census Data'!$F:$F,'Census Data'!$A:$A,$A152)</f>
        <v>0.96155091468350329</v>
      </c>
      <c r="G152" s="14">
        <f>SUM(SUMIFS('Census Data'!K:K,'Census Data'!$A:$A,$A152),SUMIFS('Census Data'!L:L,'Census Data'!$A:$A,$A152))/SUMIFS('Census Data'!$F:$F,'Census Data'!$A:$A,$A152)</f>
        <v>5.6661809940100373E-3</v>
      </c>
      <c r="H152" s="14">
        <f>SUM(SUMIFS('Census Data'!O:O,'Census Data'!$A:$A,$A152),SUMIFS('Census Data'!P:P,'Census Data'!$A:$A,$A152))/SUMIFS('Census Data'!$F:$F,'Census Data'!$A:$A,$A152)</f>
        <v>4.6948356807511738E-3</v>
      </c>
      <c r="I152" s="16">
        <f t="shared" si="4"/>
        <v>2.808806864173552E-2</v>
      </c>
      <c r="J152" s="14">
        <f>SUM(SUMIFS('Census Data'!W:W,'Census Data'!$A:$A,$A152),SUMIFS('Census Data'!X:X,'Census Data'!$A:$A,$A152))/SUMIFS('Census Data'!$F:$F,'Census Data'!$A:$A,$A152)</f>
        <v>2.0074469807349848E-2</v>
      </c>
      <c r="K152" s="16">
        <f t="shared" si="5"/>
        <v>0.97992553019265016</v>
      </c>
      <c r="L152" s="19">
        <f>'EPA Data'!D153/SUM('EPA Data'!D:D)</f>
        <v>3.7703780907234874E-5</v>
      </c>
      <c r="M152" s="19">
        <f>'EPA Data'!E153/SUM('EPA Data'!E:E)</f>
        <v>1.0208419081045551E-4</v>
      </c>
      <c r="N152" s="19">
        <f>'EPA Data'!F153/SUM('EPA Data'!F:F)</f>
        <v>1.117301835175729E-4</v>
      </c>
      <c r="O152" s="19">
        <f>'EPA Data'!G153/SUM('EPA Data'!G:G)</f>
        <v>2.3700027925946308E-5</v>
      </c>
      <c r="P152" s="19">
        <f>'EPA Data'!H153/SUM('EPA Data'!H:H)</f>
        <v>7.4888555863408151E-5</v>
      </c>
      <c r="Q152" s="19">
        <f>'EPA Data'!I153/SUM('EPA Data'!I:I)</f>
        <v>4.345170337073549E-5</v>
      </c>
      <c r="R152" s="19">
        <f>'EPA Data'!J153/SUM('EPA Data'!J:J)</f>
        <v>4.2330536226137566E-5</v>
      </c>
      <c r="S152" s="19">
        <f>'EPA Data'!K153/SUM('EPA Data'!K:K)</f>
        <v>1.1738779510344256E-4</v>
      </c>
      <c r="T152" s="19">
        <f>'EPA Data'!L153/SUM('EPA Data'!L:L)</f>
        <v>8.287717041997357E-5</v>
      </c>
      <c r="U152" s="19">
        <f>'EPA Data'!M153/SUM('EPA Data'!M:M)</f>
        <v>2.1536900292076107E-5</v>
      </c>
      <c r="V152" s="19">
        <f>'EPA Data'!N153/SUM('EPA Data'!N:N)</f>
        <v>4.2836485311115745E-5</v>
      </c>
      <c r="W152" s="19">
        <f>'EPA Data'!O153/SUM('EPA Data'!O:O)</f>
        <v>4.7917903527052339E-5</v>
      </c>
      <c r="X152" s="19">
        <f>'EPA Data'!P153/SUM('EPA Data'!P:P)</f>
        <v>1.3590158626400139E-4</v>
      </c>
    </row>
    <row r="153" spans="1:24" x14ac:dyDescent="0.35">
      <c r="A153" s="13" t="s">
        <v>307</v>
      </c>
      <c r="B153" s="13" t="s">
        <v>187</v>
      </c>
      <c r="C153" s="18" t="s">
        <v>308</v>
      </c>
      <c r="D153" s="14">
        <f>SUMIFS('Census Data'!G:G,'Census Data'!$A:$A,$A153)/SUMIFS('Census Data'!$F:$F,'Census Data'!$A:$A,$A153)</f>
        <v>0.48850192061459669</v>
      </c>
      <c r="E153" s="16">
        <f>SUMIFS('Census Data'!H:H,'Census Data'!$A:$A,$A153)/SUMIFS('Census Data'!$F:$F,'Census Data'!$A:$A,$A153)</f>
        <v>0.51149807938540337</v>
      </c>
      <c r="F153" s="14">
        <f>SUM(SUMIFS('Census Data'!I:I,'Census Data'!$A:$A,$A153),SUMIFS('Census Data'!J:J,'Census Data'!$A:$A,$A153))/SUMIFS('Census Data'!$F:$F,'Census Data'!$A:$A,$A153)</f>
        <v>0.63897567221510887</v>
      </c>
      <c r="G153" s="14">
        <f>SUM(SUMIFS('Census Data'!K:K,'Census Data'!$A:$A,$A153),SUMIFS('Census Data'!L:L,'Census Data'!$A:$A,$A153))/SUMIFS('Census Data'!$F:$F,'Census Data'!$A:$A,$A153)</f>
        <v>0.33121638924455826</v>
      </c>
      <c r="H153" s="14">
        <f>SUM(SUMIFS('Census Data'!O:O,'Census Data'!$A:$A,$A153),SUMIFS('Census Data'!P:P,'Census Data'!$A:$A,$A153))/SUMIFS('Census Data'!$F:$F,'Census Data'!$A:$A,$A153)</f>
        <v>7.7848911651728549E-3</v>
      </c>
      <c r="I153" s="16">
        <f t="shared" si="4"/>
        <v>2.2023047375160032E-2</v>
      </c>
      <c r="J153" s="14">
        <f>SUM(SUMIFS('Census Data'!W:W,'Census Data'!$A:$A,$A153),SUMIFS('Census Data'!X:X,'Census Data'!$A:$A,$A153))/SUMIFS('Census Data'!$F:$F,'Census Data'!$A:$A,$A153)</f>
        <v>4.4327784891165171E-2</v>
      </c>
      <c r="K153" s="16">
        <f t="shared" si="5"/>
        <v>0.95567221510883482</v>
      </c>
      <c r="L153" s="19">
        <f>'EPA Data'!D154/SUM('EPA Data'!D:D)</f>
        <v>1.3455393722576849E-4</v>
      </c>
      <c r="M153" s="19">
        <f>'EPA Data'!E154/SUM('EPA Data'!E:E)</f>
        <v>1.6646515545556476E-4</v>
      </c>
      <c r="N153" s="19">
        <f>'EPA Data'!F154/SUM('EPA Data'!F:F)</f>
        <v>2.4492580982015723E-4</v>
      </c>
      <c r="O153" s="19">
        <f>'EPA Data'!G154/SUM('EPA Data'!G:G)</f>
        <v>5.3796468468260371E-5</v>
      </c>
      <c r="P153" s="19">
        <f>'EPA Data'!H154/SUM('EPA Data'!H:H)</f>
        <v>1.168302208880724E-4</v>
      </c>
      <c r="Q153" s="19">
        <f>'EPA Data'!I154/SUM('EPA Data'!I:I)</f>
        <v>1.1730211555624789E-4</v>
      </c>
      <c r="R153" s="19">
        <f>'EPA Data'!J154/SUM('EPA Data'!J:J)</f>
        <v>1.5120058287891545E-4</v>
      </c>
      <c r="S153" s="19">
        <f>'EPA Data'!K154/SUM('EPA Data'!K:K)</f>
        <v>3.2998409400088744E-4</v>
      </c>
      <c r="T153" s="19">
        <f>'EPA Data'!L154/SUM('EPA Data'!L:L)</f>
        <v>2.7036831467129016E-4</v>
      </c>
      <c r="U153" s="19">
        <f>'EPA Data'!M154/SUM('EPA Data'!M:M)</f>
        <v>3.5134903030830261E-5</v>
      </c>
      <c r="V153" s="19">
        <f>'EPA Data'!N154/SUM('EPA Data'!N:N)</f>
        <v>5.8210046186247582E-5</v>
      </c>
      <c r="W153" s="19">
        <f>'EPA Data'!O154/SUM('EPA Data'!O:O)</f>
        <v>9.4143718441811857E-5</v>
      </c>
      <c r="X153" s="19">
        <f>'EPA Data'!P154/SUM('EPA Data'!P:P)</f>
        <v>1.8482165281181743E-4</v>
      </c>
    </row>
    <row r="154" spans="1:24" x14ac:dyDescent="0.35">
      <c r="A154" s="13" t="s">
        <v>309</v>
      </c>
      <c r="B154" s="13" t="s">
        <v>187</v>
      </c>
      <c r="C154" s="18" t="s">
        <v>310</v>
      </c>
      <c r="D154" s="14">
        <f>SUMIFS('Census Data'!G:G,'Census Data'!$A:$A,$A154)/SUMIFS('Census Data'!$F:$F,'Census Data'!$A:$A,$A154)</f>
        <v>0.50079138968027859</v>
      </c>
      <c r="E154" s="16">
        <f>SUMIFS('Census Data'!H:H,'Census Data'!$A:$A,$A154)/SUMIFS('Census Data'!$F:$F,'Census Data'!$A:$A,$A154)</f>
        <v>0.49920861031972141</v>
      </c>
      <c r="F154" s="14">
        <f>SUM(SUMIFS('Census Data'!I:I,'Census Data'!$A:$A,$A154),SUMIFS('Census Data'!J:J,'Census Data'!$A:$A,$A154))/SUMIFS('Census Data'!$F:$F,'Census Data'!$A:$A,$A154)</f>
        <v>0.9570750237416904</v>
      </c>
      <c r="G154" s="14">
        <f>SUM(SUMIFS('Census Data'!K:K,'Census Data'!$A:$A,$A154),SUMIFS('Census Data'!L:L,'Census Data'!$A:$A,$A154))/SUMIFS('Census Data'!$F:$F,'Census Data'!$A:$A,$A154)</f>
        <v>7.3440962329851221E-3</v>
      </c>
      <c r="H154" s="14">
        <f>SUM(SUMIFS('Census Data'!O:O,'Census Data'!$A:$A,$A154),SUMIFS('Census Data'!P:P,'Census Data'!$A:$A,$A154))/SUMIFS('Census Data'!$F:$F,'Census Data'!$A:$A,$A154)</f>
        <v>4.2418486862931312E-3</v>
      </c>
      <c r="I154" s="16">
        <f t="shared" si="4"/>
        <v>3.1339031339031265E-2</v>
      </c>
      <c r="J154" s="14">
        <f>SUM(SUMIFS('Census Data'!W:W,'Census Data'!$A:$A,$A154),SUMIFS('Census Data'!X:X,'Census Data'!$A:$A,$A154))/SUMIFS('Census Data'!$F:$F,'Census Data'!$A:$A,$A154)</f>
        <v>3.2288698955365625E-2</v>
      </c>
      <c r="K154" s="16">
        <f t="shared" si="5"/>
        <v>0.96771130104463432</v>
      </c>
      <c r="L154" s="19">
        <f>'EPA Data'!D155/SUM('EPA Data'!D:D)</f>
        <v>5.2520238986394021E-5</v>
      </c>
      <c r="M154" s="19">
        <f>'EPA Data'!E155/SUM('EPA Data'!E:E)</f>
        <v>1.238109446700719E-4</v>
      </c>
      <c r="N154" s="19">
        <f>'EPA Data'!F155/SUM('EPA Data'!F:F)</f>
        <v>1.5095760761229176E-4</v>
      </c>
      <c r="O154" s="19">
        <f>'EPA Data'!G155/SUM('EPA Data'!G:G)</f>
        <v>3.741464862766371E-5</v>
      </c>
      <c r="P154" s="19">
        <f>'EPA Data'!H155/SUM('EPA Data'!H:H)</f>
        <v>9.6849056297334803E-5</v>
      </c>
      <c r="Q154" s="19">
        <f>'EPA Data'!I155/SUM('EPA Data'!I:I)</f>
        <v>6.278703945866803E-5</v>
      </c>
      <c r="R154" s="19">
        <f>'EPA Data'!J155/SUM('EPA Data'!J:J)</f>
        <v>7.1298689019627223E-5</v>
      </c>
      <c r="S154" s="19">
        <f>'EPA Data'!K155/SUM('EPA Data'!K:K)</f>
        <v>1.5586966022974609E-4</v>
      </c>
      <c r="T154" s="19">
        <f>'EPA Data'!L155/SUM('EPA Data'!L:L)</f>
        <v>1.1596917252565149E-4</v>
      </c>
      <c r="U154" s="19">
        <f>'EPA Data'!M155/SUM('EPA Data'!M:M)</f>
        <v>2.9112116804494366E-5</v>
      </c>
      <c r="V154" s="19">
        <f>'EPA Data'!N155/SUM('EPA Data'!N:N)</f>
        <v>5.4015608081759036E-5</v>
      </c>
      <c r="W154" s="19">
        <f>'EPA Data'!O155/SUM('EPA Data'!O:O)</f>
        <v>6.3414607470710385E-5</v>
      </c>
      <c r="X154" s="19">
        <f>'EPA Data'!P155/SUM('EPA Data'!P:P)</f>
        <v>1.6968670183782077E-4</v>
      </c>
    </row>
    <row r="155" spans="1:24" x14ac:dyDescent="0.35">
      <c r="A155" s="13" t="s">
        <v>311</v>
      </c>
      <c r="B155" s="13" t="s">
        <v>187</v>
      </c>
      <c r="C155" s="18" t="s">
        <v>150</v>
      </c>
      <c r="D155" s="14">
        <f>SUMIFS('Census Data'!G:G,'Census Data'!$A:$A,$A155)/SUMIFS('Census Data'!$F:$F,'Census Data'!$A:$A,$A155)</f>
        <v>0.50287961735254161</v>
      </c>
      <c r="E155" s="16">
        <f>SUMIFS('Census Data'!H:H,'Census Data'!$A:$A,$A155)/SUMIFS('Census Data'!$F:$F,'Census Data'!$A:$A,$A155)</f>
        <v>0.49712038264745839</v>
      </c>
      <c r="F155" s="14">
        <f>SUM(SUMIFS('Census Data'!I:I,'Census Data'!$A:$A,$A155),SUMIFS('Census Data'!J:J,'Census Data'!$A:$A,$A155))/SUMIFS('Census Data'!$F:$F,'Census Data'!$A:$A,$A155)</f>
        <v>0.85936241692629323</v>
      </c>
      <c r="G155" s="14">
        <f>SUM(SUMIFS('Census Data'!K:K,'Census Data'!$A:$A,$A155),SUMIFS('Census Data'!L:L,'Census Data'!$A:$A,$A155))/SUMIFS('Census Data'!$F:$F,'Census Data'!$A:$A,$A155)</f>
        <v>3.8358292728559458E-2</v>
      </c>
      <c r="H155" s="14">
        <f>SUM(SUMIFS('Census Data'!O:O,'Census Data'!$A:$A,$A155),SUMIFS('Census Data'!P:P,'Census Data'!$A:$A,$A155))/SUMIFS('Census Data'!$F:$F,'Census Data'!$A:$A,$A155)</f>
        <v>2.6237869408539612E-2</v>
      </c>
      <c r="I155" s="16">
        <f t="shared" si="4"/>
        <v>7.6041420936607707E-2</v>
      </c>
      <c r="J155" s="14">
        <f>SUM(SUMIFS('Census Data'!W:W,'Census Data'!$A:$A,$A155),SUMIFS('Census Data'!X:X,'Census Data'!$A:$A,$A155))/SUMIFS('Census Data'!$F:$F,'Census Data'!$A:$A,$A155)</f>
        <v>0.18166806309127737</v>
      </c>
      <c r="K155" s="16">
        <f t="shared" si="5"/>
        <v>0.81833193690872263</v>
      </c>
      <c r="L155" s="19">
        <f>'EPA Data'!D156/SUM('EPA Data'!D:D)</f>
        <v>3.3091789351933894E-4</v>
      </c>
      <c r="M155" s="19">
        <f>'EPA Data'!E156/SUM('EPA Data'!E:E)</f>
        <v>7.5789786800119436E-4</v>
      </c>
      <c r="N155" s="19">
        <f>'EPA Data'!F156/SUM('EPA Data'!F:F)</f>
        <v>9.2364530090962205E-4</v>
      </c>
      <c r="O155" s="19">
        <f>'EPA Data'!G156/SUM('EPA Data'!G:G)</f>
        <v>2.8128286250704506E-4</v>
      </c>
      <c r="P155" s="19">
        <f>'EPA Data'!H156/SUM('EPA Data'!H:H)</f>
        <v>5.2530128324504584E-4</v>
      </c>
      <c r="Q155" s="19">
        <f>'EPA Data'!I156/SUM('EPA Data'!I:I)</f>
        <v>3.7183675408761078E-4</v>
      </c>
      <c r="R155" s="19">
        <f>'EPA Data'!J156/SUM('EPA Data'!J:J)</f>
        <v>6.8175252372305569E-4</v>
      </c>
      <c r="S155" s="19">
        <f>'EPA Data'!K156/SUM('EPA Data'!K:K)</f>
        <v>8.8357954412270729E-4</v>
      </c>
      <c r="T155" s="19">
        <f>'EPA Data'!L156/SUM('EPA Data'!L:L)</f>
        <v>6.2383139634295762E-4</v>
      </c>
      <c r="U155" s="19">
        <f>'EPA Data'!M156/SUM('EPA Data'!M:M)</f>
        <v>2.0355281535529773E-4</v>
      </c>
      <c r="V155" s="19">
        <f>'EPA Data'!N156/SUM('EPA Data'!N:N)</f>
        <v>2.9738698225250092E-4</v>
      </c>
      <c r="W155" s="19">
        <f>'EPA Data'!O156/SUM('EPA Data'!O:O)</f>
        <v>3.1278035821418387E-4</v>
      </c>
      <c r="X155" s="19">
        <f>'EPA Data'!P156/SUM('EPA Data'!P:P)</f>
        <v>1.0238276547483013E-3</v>
      </c>
    </row>
    <row r="156" spans="1:24" x14ac:dyDescent="0.35">
      <c r="A156" s="13" t="s">
        <v>312</v>
      </c>
      <c r="B156" s="13" t="s">
        <v>187</v>
      </c>
      <c r="C156" s="18" t="s">
        <v>313</v>
      </c>
      <c r="D156" s="14">
        <f>SUMIFS('Census Data'!G:G,'Census Data'!$A:$A,$A156)/SUMIFS('Census Data'!$F:$F,'Census Data'!$A:$A,$A156)</f>
        <v>0.48957357075913777</v>
      </c>
      <c r="E156" s="16">
        <f>SUMIFS('Census Data'!H:H,'Census Data'!$A:$A,$A156)/SUMIFS('Census Data'!$F:$F,'Census Data'!$A:$A,$A156)</f>
        <v>0.51042642924086223</v>
      </c>
      <c r="F156" s="14">
        <f>SUM(SUMIFS('Census Data'!I:I,'Census Data'!$A:$A,$A156),SUMIFS('Census Data'!J:J,'Census Data'!$A:$A,$A156))/SUMIFS('Census Data'!$F:$F,'Census Data'!$A:$A,$A156)</f>
        <v>0.91645839841716126</v>
      </c>
      <c r="G156" s="14">
        <f>SUM(SUMIFS('Census Data'!K:K,'Census Data'!$A:$A,$A156),SUMIFS('Census Data'!L:L,'Census Data'!$A:$A,$A156))/SUMIFS('Census Data'!$F:$F,'Census Data'!$A:$A,$A156)</f>
        <v>4.5610746641674478E-2</v>
      </c>
      <c r="H156" s="14">
        <f>SUM(SUMIFS('Census Data'!O:O,'Census Data'!$A:$A,$A156),SUMIFS('Census Data'!P:P,'Census Data'!$A:$A,$A156))/SUMIFS('Census Data'!$F:$F,'Census Data'!$A:$A,$A156)</f>
        <v>8.6040820576903047E-3</v>
      </c>
      <c r="I156" s="16">
        <f t="shared" si="4"/>
        <v>2.9326772883473962E-2</v>
      </c>
      <c r="J156" s="14">
        <f>SUM(SUMIFS('Census Data'!W:W,'Census Data'!$A:$A,$A156),SUMIFS('Census Data'!X:X,'Census Data'!$A:$A,$A156))/SUMIFS('Census Data'!$F:$F,'Census Data'!$A:$A,$A156)</f>
        <v>4.5688847235238986E-2</v>
      </c>
      <c r="K156" s="16">
        <f t="shared" si="5"/>
        <v>0.95431115276476097</v>
      </c>
      <c r="L156" s="19">
        <f>'EPA Data'!D157/SUM('EPA Data'!D:D)</f>
        <v>1.9135213566223662E-4</v>
      </c>
      <c r="M156" s="19">
        <f>'EPA Data'!E157/SUM('EPA Data'!E:E)</f>
        <v>3.6365621717830801E-4</v>
      </c>
      <c r="N156" s="19">
        <f>'EPA Data'!F157/SUM('EPA Data'!F:F)</f>
        <v>5.1142087732412769E-4</v>
      </c>
      <c r="O156" s="19">
        <f>'EPA Data'!G157/SUM('EPA Data'!G:G)</f>
        <v>1.5729405015987527E-4</v>
      </c>
      <c r="P156" s="19">
        <f>'EPA Data'!H157/SUM('EPA Data'!H:H)</f>
        <v>2.9713082279035581E-4</v>
      </c>
      <c r="Q156" s="19">
        <f>'EPA Data'!I157/SUM('EPA Data'!I:I)</f>
        <v>2.1579681157253574E-4</v>
      </c>
      <c r="R156" s="19">
        <f>'EPA Data'!J157/SUM('EPA Data'!J:J)</f>
        <v>2.7488489691968884E-4</v>
      </c>
      <c r="S156" s="19">
        <f>'EPA Data'!K157/SUM('EPA Data'!K:K)</f>
        <v>4.4141391048725144E-4</v>
      </c>
      <c r="T156" s="19">
        <f>'EPA Data'!L157/SUM('EPA Data'!L:L)</f>
        <v>4.1687683539939609E-4</v>
      </c>
      <c r="U156" s="19">
        <f>'EPA Data'!M157/SUM('EPA Data'!M:M)</f>
        <v>1.0057115644501082E-4</v>
      </c>
      <c r="V156" s="19">
        <f>'EPA Data'!N157/SUM('EPA Data'!N:N)</f>
        <v>1.642351355712495E-4</v>
      </c>
      <c r="W156" s="19">
        <f>'EPA Data'!O157/SUM('EPA Data'!O:O)</f>
        <v>2.303956353010582E-4</v>
      </c>
      <c r="X156" s="19">
        <f>'EPA Data'!P157/SUM('EPA Data'!P:P)</f>
        <v>5.0663140480596957E-4</v>
      </c>
    </row>
    <row r="157" spans="1:24" x14ac:dyDescent="0.35">
      <c r="A157" s="13" t="s">
        <v>314</v>
      </c>
      <c r="B157" s="13" t="s">
        <v>187</v>
      </c>
      <c r="C157" s="18" t="s">
        <v>315</v>
      </c>
      <c r="D157" s="14">
        <f>SUMIFS('Census Data'!G:G,'Census Data'!$A:$A,$A157)/SUMIFS('Census Data'!$F:$F,'Census Data'!$A:$A,$A157)</f>
        <v>0.48804209183673469</v>
      </c>
      <c r="E157" s="16">
        <f>SUMIFS('Census Data'!H:H,'Census Data'!$A:$A,$A157)/SUMIFS('Census Data'!$F:$F,'Census Data'!$A:$A,$A157)</f>
        <v>0.51195790816326525</v>
      </c>
      <c r="F157" s="14">
        <f>SUM(SUMIFS('Census Data'!I:I,'Census Data'!$A:$A,$A157),SUMIFS('Census Data'!J:J,'Census Data'!$A:$A,$A157))/SUMIFS('Census Data'!$F:$F,'Census Data'!$A:$A,$A157)</f>
        <v>0.70838647959183676</v>
      </c>
      <c r="G157" s="14">
        <f>SUM(SUMIFS('Census Data'!K:K,'Census Data'!$A:$A,$A157),SUMIFS('Census Data'!L:L,'Census Data'!$A:$A,$A157))/SUMIFS('Census Data'!$F:$F,'Census Data'!$A:$A,$A157)</f>
        <v>0.26243622448979592</v>
      </c>
      <c r="H157" s="14">
        <f>SUM(SUMIFS('Census Data'!O:O,'Census Data'!$A:$A,$A157),SUMIFS('Census Data'!P:P,'Census Data'!$A:$A,$A157))/SUMIFS('Census Data'!$F:$F,'Census Data'!$A:$A,$A157)</f>
        <v>2.8698979591836736E-3</v>
      </c>
      <c r="I157" s="16">
        <f t="shared" si="4"/>
        <v>2.6307397959183687E-2</v>
      </c>
      <c r="J157" s="14">
        <f>SUM(SUMIFS('Census Data'!W:W,'Census Data'!$A:$A,$A157),SUMIFS('Census Data'!X:X,'Census Data'!$A:$A,$A157))/SUMIFS('Census Data'!$F:$F,'Census Data'!$A:$A,$A157)</f>
        <v>1.6900510204081634E-2</v>
      </c>
      <c r="K157" s="16">
        <f t="shared" si="5"/>
        <v>0.98309948979591832</v>
      </c>
      <c r="L157" s="19">
        <f>'EPA Data'!D158/SUM('EPA Data'!D:D)</f>
        <v>2.1338505167616632E-5</v>
      </c>
      <c r="M157" s="19">
        <f>'EPA Data'!E158/SUM('EPA Data'!E:E)</f>
        <v>3.3969145648775809E-5</v>
      </c>
      <c r="N157" s="19">
        <f>'EPA Data'!F158/SUM('EPA Data'!F:F)</f>
        <v>5.5082821221249957E-5</v>
      </c>
      <c r="O157" s="19">
        <f>'EPA Data'!G158/SUM('EPA Data'!G:G)</f>
        <v>1.4426801278210543E-5</v>
      </c>
      <c r="P157" s="19">
        <f>'EPA Data'!H158/SUM('EPA Data'!H:H)</f>
        <v>2.7328259390450671E-5</v>
      </c>
      <c r="Q157" s="19">
        <f>'EPA Data'!I158/SUM('EPA Data'!I:I)</f>
        <v>2.2843946676088467E-5</v>
      </c>
      <c r="R157" s="19">
        <f>'EPA Data'!J158/SUM('EPA Data'!J:J)</f>
        <v>2.0794782967109348E-5</v>
      </c>
      <c r="S157" s="19">
        <f>'EPA Data'!K158/SUM('EPA Data'!K:K)</f>
        <v>3.9267003846543698E-5</v>
      </c>
      <c r="T157" s="19">
        <f>'EPA Data'!L158/SUM('EPA Data'!L:L)</f>
        <v>4.5462428755520033E-5</v>
      </c>
      <c r="U157" s="19">
        <f>'EPA Data'!M158/SUM('EPA Data'!M:M)</f>
        <v>9.5091718467472204E-6</v>
      </c>
      <c r="V157" s="19">
        <f>'EPA Data'!N158/SUM('EPA Data'!N:N)</f>
        <v>1.5179762238737921E-5</v>
      </c>
      <c r="W157" s="19">
        <f>'EPA Data'!O158/SUM('EPA Data'!O:O)</f>
        <v>2.6423618829275723E-5</v>
      </c>
      <c r="X157" s="19">
        <f>'EPA Data'!P158/SUM('EPA Data'!P:P)</f>
        <v>4.9804964867753796E-5</v>
      </c>
    </row>
    <row r="158" spans="1:24" x14ac:dyDescent="0.35">
      <c r="A158" s="13" t="s">
        <v>316</v>
      </c>
      <c r="B158" s="13" t="s">
        <v>187</v>
      </c>
      <c r="C158" s="18" t="s">
        <v>317</v>
      </c>
      <c r="D158" s="14">
        <f>SUMIFS('Census Data'!G:G,'Census Data'!$A:$A,$A158)/SUMIFS('Census Data'!$F:$F,'Census Data'!$A:$A,$A158)</f>
        <v>0.50666469194312791</v>
      </c>
      <c r="E158" s="16">
        <f>SUMIFS('Census Data'!H:H,'Census Data'!$A:$A,$A158)/SUMIFS('Census Data'!$F:$F,'Census Data'!$A:$A,$A158)</f>
        <v>0.49333530805687204</v>
      </c>
      <c r="F158" s="14">
        <f>SUM(SUMIFS('Census Data'!I:I,'Census Data'!$A:$A,$A158),SUMIFS('Census Data'!J:J,'Census Data'!$A:$A,$A158))/SUMIFS('Census Data'!$F:$F,'Census Data'!$A:$A,$A158)</f>
        <v>0.93340244865718802</v>
      </c>
      <c r="G158" s="14">
        <f>SUM(SUMIFS('Census Data'!K:K,'Census Data'!$A:$A,$A158),SUMIFS('Census Data'!L:L,'Census Data'!$A:$A,$A158))/SUMIFS('Census Data'!$F:$F,'Census Data'!$A:$A,$A158)</f>
        <v>2.4437203791469193E-2</v>
      </c>
      <c r="H158" s="14">
        <f>SUM(SUMIFS('Census Data'!O:O,'Census Data'!$A:$A,$A158),SUMIFS('Census Data'!P:P,'Census Data'!$A:$A,$A158))/SUMIFS('Census Data'!$F:$F,'Census Data'!$A:$A,$A158)</f>
        <v>1.4464849921011059E-2</v>
      </c>
      <c r="I158" s="16">
        <f t="shared" si="4"/>
        <v>2.7695497630331745E-2</v>
      </c>
      <c r="J158" s="14">
        <f>SUM(SUMIFS('Census Data'!W:W,'Census Data'!$A:$A,$A158),SUMIFS('Census Data'!X:X,'Census Data'!$A:$A,$A158))/SUMIFS('Census Data'!$F:$F,'Census Data'!$A:$A,$A158)</f>
        <v>0.20709913112164297</v>
      </c>
      <c r="K158" s="16">
        <f t="shared" si="5"/>
        <v>0.79290086887835698</v>
      </c>
      <c r="L158" s="19">
        <f>'EPA Data'!D159/SUM('EPA Data'!D:D)</f>
        <v>5.4781020460176559E-5</v>
      </c>
      <c r="M158" s="19">
        <f>'EPA Data'!E159/SUM('EPA Data'!E:E)</f>
        <v>1.1834746009374996E-4</v>
      </c>
      <c r="N158" s="19">
        <f>'EPA Data'!F159/SUM('EPA Data'!F:F)</f>
        <v>1.552191252380619E-4</v>
      </c>
      <c r="O158" s="19">
        <f>'EPA Data'!G159/SUM('EPA Data'!G:G)</f>
        <v>3.180121383197659E-5</v>
      </c>
      <c r="P158" s="19">
        <f>'EPA Data'!H159/SUM('EPA Data'!H:H)</f>
        <v>8.3574875937136351E-5</v>
      </c>
      <c r="Q158" s="19">
        <f>'EPA Data'!I159/SUM('EPA Data'!I:I)</f>
        <v>6.4869338510909047E-5</v>
      </c>
      <c r="R158" s="19">
        <f>'EPA Data'!J159/SUM('EPA Data'!J:J)</f>
        <v>6.7747123140785018E-5</v>
      </c>
      <c r="S158" s="19">
        <f>'EPA Data'!K159/SUM('EPA Data'!K:K)</f>
        <v>1.507091609646717E-4</v>
      </c>
      <c r="T158" s="19">
        <f>'EPA Data'!L159/SUM('EPA Data'!L:L)</f>
        <v>1.189249490162346E-4</v>
      </c>
      <c r="U158" s="19">
        <f>'EPA Data'!M159/SUM('EPA Data'!M:M)</f>
        <v>2.4344516562038179E-5</v>
      </c>
      <c r="V158" s="19">
        <f>'EPA Data'!N159/SUM('EPA Data'!N:N)</f>
        <v>4.5904605395035595E-5</v>
      </c>
      <c r="W158" s="19">
        <f>'EPA Data'!O159/SUM('EPA Data'!O:O)</f>
        <v>5.4901956153460059E-5</v>
      </c>
      <c r="X158" s="19">
        <f>'EPA Data'!P159/SUM('EPA Data'!P:P)</f>
        <v>1.5216197235986504E-4</v>
      </c>
    </row>
    <row r="159" spans="1:24" x14ac:dyDescent="0.35">
      <c r="A159" s="13" t="s">
        <v>318</v>
      </c>
      <c r="B159" s="13" t="s">
        <v>319</v>
      </c>
      <c r="C159" s="18" t="s">
        <v>320</v>
      </c>
      <c r="D159" s="14">
        <f>SUMIFS('Census Data'!G:G,'Census Data'!$A:$A,$A159)/SUMIFS('Census Data'!$F:$F,'Census Data'!$A:$A,$A159)</f>
        <v>0.49625672200001308</v>
      </c>
      <c r="E159" s="16">
        <f>SUMIFS('Census Data'!H:H,'Census Data'!$A:$A,$A159)/SUMIFS('Census Data'!$F:$F,'Census Data'!$A:$A,$A159)</f>
        <v>0.50374327799998697</v>
      </c>
      <c r="F159" s="14">
        <f>SUM(SUMIFS('Census Data'!I:I,'Census Data'!$A:$A,$A159),SUMIFS('Census Data'!J:J,'Census Data'!$A:$A,$A159))/SUMIFS('Census Data'!$F:$F,'Census Data'!$A:$A,$A159)</f>
        <v>0.49059558985680141</v>
      </c>
      <c r="G159" s="14">
        <f>SUM(SUMIFS('Census Data'!K:K,'Census Data'!$A:$A,$A159),SUMIFS('Census Data'!L:L,'Census Data'!$A:$A,$A159))/SUMIFS('Census Data'!$F:$F,'Census Data'!$A:$A,$A159)</f>
        <v>0.10924724893586289</v>
      </c>
      <c r="H159" s="14">
        <f>SUM(SUMIFS('Census Data'!O:O,'Census Data'!$A:$A,$A159),SUMIFS('Census Data'!P:P,'Census Data'!$A:$A,$A159))/SUMIFS('Census Data'!$F:$F,'Census Data'!$A:$A,$A159)</f>
        <v>0.32423831202681491</v>
      </c>
      <c r="I159" s="16">
        <f t="shared" si="4"/>
        <v>7.591884918052072E-2</v>
      </c>
      <c r="J159" s="14">
        <f>SUM(SUMIFS('Census Data'!W:W,'Census Data'!$A:$A,$A159),SUMIFS('Census Data'!X:X,'Census Data'!$A:$A,$A159))/SUMIFS('Census Data'!$F:$F,'Census Data'!$A:$A,$A159)</f>
        <v>0.23392708647254523</v>
      </c>
      <c r="K159" s="16">
        <f t="shared" si="5"/>
        <v>0.76607291352745477</v>
      </c>
      <c r="L159" s="19">
        <f>'EPA Data'!D160/SUM('EPA Data'!D:D)</f>
        <v>2.8865794213699661E-3</v>
      </c>
      <c r="M159" s="19">
        <f>'EPA Data'!E160/SUM('EPA Data'!E:E)</f>
        <v>7.5351286979228878E-4</v>
      </c>
      <c r="N159" s="19">
        <f>'EPA Data'!F160/SUM('EPA Data'!F:F)</f>
        <v>2.3153412043685315E-4</v>
      </c>
      <c r="O159" s="19">
        <f>'EPA Data'!G160/SUM('EPA Data'!G:G)</f>
        <v>5.6949329244467672E-3</v>
      </c>
      <c r="P159" s="19">
        <f>'EPA Data'!H160/SUM('EPA Data'!H:H)</f>
        <v>3.6727558864069997E-3</v>
      </c>
      <c r="Q159" s="19">
        <f>'EPA Data'!I160/SUM('EPA Data'!I:I)</f>
        <v>5.4151178387078901E-3</v>
      </c>
      <c r="R159" s="19">
        <f>'EPA Data'!J160/SUM('EPA Data'!J:J)</f>
        <v>4.5415820821372308E-3</v>
      </c>
      <c r="S159" s="19">
        <f>'EPA Data'!K160/SUM('EPA Data'!K:K)</f>
        <v>1.9355268466176067E-3</v>
      </c>
      <c r="T159" s="19">
        <f>'EPA Data'!L160/SUM('EPA Data'!L:L)</f>
        <v>1.102985954724437E-3</v>
      </c>
      <c r="U159" s="19">
        <f>'EPA Data'!M160/SUM('EPA Data'!M:M)</f>
        <v>3.3077436654101893E-3</v>
      </c>
      <c r="V159" s="19">
        <f>'EPA Data'!N160/SUM('EPA Data'!N:N)</f>
        <v>2.0200871139568902E-3</v>
      </c>
      <c r="W159" s="19">
        <f>'EPA Data'!O160/SUM('EPA Data'!O:O)</f>
        <v>8.9697544709963178E-4</v>
      </c>
      <c r="X159" s="19">
        <f>'EPA Data'!P160/SUM('EPA Data'!P:P)</f>
        <v>1.2510845650772634E-3</v>
      </c>
    </row>
    <row r="160" spans="1:24" x14ac:dyDescent="0.35">
      <c r="A160" s="13" t="s">
        <v>321</v>
      </c>
      <c r="B160" s="13" t="s">
        <v>319</v>
      </c>
      <c r="C160" s="18" t="s">
        <v>322</v>
      </c>
      <c r="D160" s="14">
        <f>SUMIFS('Census Data'!G:G,'Census Data'!$A:$A,$A160)/SUMIFS('Census Data'!$F:$F,'Census Data'!$A:$A,$A160)</f>
        <v>0.53743760399334439</v>
      </c>
      <c r="E160" s="16">
        <f>SUMIFS('Census Data'!H:H,'Census Data'!$A:$A,$A160)/SUMIFS('Census Data'!$F:$F,'Census Data'!$A:$A,$A160)</f>
        <v>0.46256239600665555</v>
      </c>
      <c r="F160" s="14">
        <f>SUM(SUMIFS('Census Data'!I:I,'Census Data'!$A:$A,$A160),SUMIFS('Census Data'!J:J,'Census Data'!$A:$A,$A160))/SUMIFS('Census Data'!$F:$F,'Census Data'!$A:$A,$A160)</f>
        <v>0.69717138103161402</v>
      </c>
      <c r="G160" s="14">
        <f>SUM(SUMIFS('Census Data'!K:K,'Census Data'!$A:$A,$A160),SUMIFS('Census Data'!L:L,'Census Data'!$A:$A,$A160))/SUMIFS('Census Data'!$F:$F,'Census Data'!$A:$A,$A160)</f>
        <v>9.9833610648918467E-3</v>
      </c>
      <c r="H160" s="14">
        <f>SUM(SUMIFS('Census Data'!O:O,'Census Data'!$A:$A,$A160),SUMIFS('Census Data'!P:P,'Census Data'!$A:$A,$A160))/SUMIFS('Census Data'!$F:$F,'Census Data'!$A:$A,$A160)</f>
        <v>1.8302828618968387E-2</v>
      </c>
      <c r="I160" s="16">
        <f t="shared" si="4"/>
        <v>0.27454242928452577</v>
      </c>
      <c r="J160" s="14">
        <f>SUM(SUMIFS('Census Data'!W:W,'Census Data'!$A:$A,$A160),SUMIFS('Census Data'!X:X,'Census Data'!$A:$A,$A160))/SUMIFS('Census Data'!$F:$F,'Census Data'!$A:$A,$A160)</f>
        <v>9.9001663893510811E-2</v>
      </c>
      <c r="K160" s="16">
        <f t="shared" si="5"/>
        <v>0.90099833610648916</v>
      </c>
      <c r="L160" s="19">
        <f>'EPA Data'!D161/SUM('EPA Data'!D:D)</f>
        <v>3.8560280315353596E-7</v>
      </c>
      <c r="M160" s="19">
        <f>'EPA Data'!E161/SUM('EPA Data'!E:E)</f>
        <v>3.1170776500469857E-7</v>
      </c>
      <c r="N160" s="19">
        <f>'EPA Data'!F161/SUM('EPA Data'!F:F)</f>
        <v>8.6050033856575746E-8</v>
      </c>
      <c r="O160" s="19">
        <f>'EPA Data'!G161/SUM('EPA Data'!G:G)</f>
        <v>6.2700393205979011E-7</v>
      </c>
      <c r="P160" s="19">
        <f>'EPA Data'!H161/SUM('EPA Data'!H:H)</f>
        <v>1.1408625097110901E-6</v>
      </c>
      <c r="Q160" s="19">
        <f>'EPA Data'!I161/SUM('EPA Data'!I:I)</f>
        <v>1.1098345043515305E-6</v>
      </c>
      <c r="R160" s="19">
        <f>'EPA Data'!J161/SUM('EPA Data'!J:J)</f>
        <v>6.5950394595963424E-7</v>
      </c>
      <c r="S160" s="19">
        <f>'EPA Data'!K161/SUM('EPA Data'!K:K)</f>
        <v>5.2237230990490255E-7</v>
      </c>
      <c r="T160" s="19">
        <f>'EPA Data'!L161/SUM('EPA Data'!L:L)</f>
        <v>3.6975481305744718E-7</v>
      </c>
      <c r="U160" s="19">
        <f>'EPA Data'!M161/SUM('EPA Data'!M:M)</f>
        <v>4.1102632157509936E-7</v>
      </c>
      <c r="V160" s="19">
        <f>'EPA Data'!N161/SUM('EPA Data'!N:N)</f>
        <v>7.1265551430382178E-7</v>
      </c>
      <c r="W160" s="19">
        <f>'EPA Data'!O161/SUM('EPA Data'!O:O)</f>
        <v>5.2770512494840532E-7</v>
      </c>
      <c r="X160" s="19">
        <f>'EPA Data'!P161/SUM('EPA Data'!P:P)</f>
        <v>1.0193353456043768E-6</v>
      </c>
    </row>
    <row r="161" spans="1:24" x14ac:dyDescent="0.35">
      <c r="A161" s="13" t="s">
        <v>323</v>
      </c>
      <c r="B161" s="13" t="s">
        <v>319</v>
      </c>
      <c r="C161" s="18" t="s">
        <v>324</v>
      </c>
      <c r="D161" s="14">
        <f>SUMIFS('Census Data'!G:G,'Census Data'!$A:$A,$A161)/SUMIFS('Census Data'!$F:$F,'Census Data'!$A:$A,$A161)</f>
        <v>0.54495811815868156</v>
      </c>
      <c r="E161" s="16">
        <f>SUMIFS('Census Data'!H:H,'Census Data'!$A:$A,$A161)/SUMIFS('Census Data'!$F:$F,'Census Data'!$A:$A,$A161)</f>
        <v>0.4550418818413185</v>
      </c>
      <c r="F161" s="14">
        <f>SUM(SUMIFS('Census Data'!I:I,'Census Data'!$A:$A,$A161),SUMIFS('Census Data'!J:J,'Census Data'!$A:$A,$A161))/SUMIFS('Census Data'!$F:$F,'Census Data'!$A:$A,$A161)</f>
        <v>0.89439351634503717</v>
      </c>
      <c r="G161" s="14">
        <f>SUM(SUMIFS('Census Data'!K:K,'Census Data'!$A:$A,$A161),SUMIFS('Census Data'!L:L,'Census Data'!$A:$A,$A161))/SUMIFS('Census Data'!$F:$F,'Census Data'!$A:$A,$A161)</f>
        <v>2.6883447406785107E-2</v>
      </c>
      <c r="H161" s="14">
        <f>SUM(SUMIFS('Census Data'!O:O,'Census Data'!$A:$A,$A161),SUMIFS('Census Data'!P:P,'Census Data'!$A:$A,$A161))/SUMIFS('Census Data'!$F:$F,'Census Data'!$A:$A,$A161)</f>
        <v>1.7123372291270294E-2</v>
      </c>
      <c r="I161" s="16">
        <f t="shared" si="4"/>
        <v>6.1599663956907524E-2</v>
      </c>
      <c r="J161" s="14">
        <f>SUM(SUMIFS('Census Data'!W:W,'Census Data'!$A:$A,$A161),SUMIFS('Census Data'!X:X,'Census Data'!$A:$A,$A161))/SUMIFS('Census Data'!$F:$F,'Census Data'!$A:$A,$A161)</f>
        <v>0.14855081416322799</v>
      </c>
      <c r="K161" s="16">
        <f t="shared" si="5"/>
        <v>0.85144918583677198</v>
      </c>
      <c r="L161" s="19">
        <f>'EPA Data'!D162/SUM('EPA Data'!D:D)</f>
        <v>6.4338301434169298E-5</v>
      </c>
      <c r="M161" s="19">
        <f>'EPA Data'!E162/SUM('EPA Data'!E:E)</f>
        <v>4.6051599913804746E-5</v>
      </c>
      <c r="N161" s="19">
        <f>'EPA Data'!F162/SUM('EPA Data'!F:F)</f>
        <v>7.5079221985708494E-6</v>
      </c>
      <c r="O161" s="19">
        <f>'EPA Data'!G162/SUM('EPA Data'!G:G)</f>
        <v>1.1152526068008349E-4</v>
      </c>
      <c r="P161" s="19">
        <f>'EPA Data'!H162/SUM('EPA Data'!H:H)</f>
        <v>1.5928518109828083E-4</v>
      </c>
      <c r="Q161" s="19">
        <f>'EPA Data'!I162/SUM('EPA Data'!I:I)</f>
        <v>1.0617796506196851E-4</v>
      </c>
      <c r="R161" s="19">
        <f>'EPA Data'!J162/SUM('EPA Data'!J:J)</f>
        <v>9.2393331060081334E-5</v>
      </c>
      <c r="S161" s="19">
        <f>'EPA Data'!K162/SUM('EPA Data'!K:K)</f>
        <v>7.0903746937078536E-5</v>
      </c>
      <c r="T161" s="19">
        <f>'EPA Data'!L162/SUM('EPA Data'!L:L)</f>
        <v>3.5203743013029353E-5</v>
      </c>
      <c r="U161" s="19">
        <f>'EPA Data'!M162/SUM('EPA Data'!M:M)</f>
        <v>6.7649642998213568E-5</v>
      </c>
      <c r="V161" s="19">
        <f>'EPA Data'!N162/SUM('EPA Data'!N:N)</f>
        <v>9.7632093543776908E-5</v>
      </c>
      <c r="W161" s="19">
        <f>'EPA Data'!O162/SUM('EPA Data'!O:O)</f>
        <v>3.6957128360902303E-5</v>
      </c>
      <c r="X161" s="19">
        <f>'EPA Data'!P162/SUM('EPA Data'!P:P)</f>
        <v>1.1706093134334365E-4</v>
      </c>
    </row>
    <row r="162" spans="1:24" x14ac:dyDescent="0.35">
      <c r="A162" s="13" t="s">
        <v>325</v>
      </c>
      <c r="B162" s="13" t="s">
        <v>319</v>
      </c>
      <c r="C162" s="18" t="s">
        <v>326</v>
      </c>
      <c r="D162" s="14">
        <f>SUMIFS('Census Data'!G:G,'Census Data'!$A:$A,$A162)/SUMIFS('Census Data'!$F:$F,'Census Data'!$A:$A,$A162)</f>
        <v>0.49787837263147949</v>
      </c>
      <c r="E162" s="16">
        <f>SUMIFS('Census Data'!H:H,'Census Data'!$A:$A,$A162)/SUMIFS('Census Data'!$F:$F,'Census Data'!$A:$A,$A162)</f>
        <v>0.50212162736852051</v>
      </c>
      <c r="F162" s="14">
        <f>SUM(SUMIFS('Census Data'!I:I,'Census Data'!$A:$A,$A162),SUMIFS('Census Data'!J:J,'Census Data'!$A:$A,$A162))/SUMIFS('Census Data'!$F:$F,'Census Data'!$A:$A,$A162)</f>
        <v>0.8518924538108964</v>
      </c>
      <c r="G162" s="14">
        <f>SUM(SUMIFS('Census Data'!K:K,'Census Data'!$A:$A,$A162),SUMIFS('Census Data'!L:L,'Census Data'!$A:$A,$A162))/SUMIFS('Census Data'!$F:$F,'Census Data'!$A:$A,$A162)</f>
        <v>1.932618248830506E-2</v>
      </c>
      <c r="H162" s="14">
        <f>SUM(SUMIFS('Census Data'!O:O,'Census Data'!$A:$A,$A162),SUMIFS('Census Data'!P:P,'Census Data'!$A:$A,$A162))/SUMIFS('Census Data'!$F:$F,'Census Data'!$A:$A,$A162)</f>
        <v>5.1282899399896047E-2</v>
      </c>
      <c r="I162" s="16">
        <f t="shared" si="4"/>
        <v>7.7498464300902459E-2</v>
      </c>
      <c r="J162" s="14">
        <f>SUM(SUMIFS('Census Data'!W:W,'Census Data'!$A:$A,$A162),SUMIFS('Census Data'!X:X,'Census Data'!$A:$A,$A162))/SUMIFS('Census Data'!$F:$F,'Census Data'!$A:$A,$A162)</f>
        <v>0.1890327458299863</v>
      </c>
      <c r="K162" s="16">
        <f t="shared" si="5"/>
        <v>0.8109672541700137</v>
      </c>
      <c r="L162" s="19">
        <f>'EPA Data'!D163/SUM('EPA Data'!D:D)</f>
        <v>1.795211736198226E-4</v>
      </c>
      <c r="M162" s="19">
        <f>'EPA Data'!E163/SUM('EPA Data'!E:E)</f>
        <v>1.8312046975956035E-4</v>
      </c>
      <c r="N162" s="19">
        <f>'EPA Data'!F163/SUM('EPA Data'!F:F)</f>
        <v>1.860258784459571E-5</v>
      </c>
      <c r="O162" s="19">
        <f>'EPA Data'!G163/SUM('EPA Data'!G:G)</f>
        <v>2.5383220723096671E-4</v>
      </c>
      <c r="P162" s="19">
        <f>'EPA Data'!H163/SUM('EPA Data'!H:H)</f>
        <v>4.5043388206041725E-4</v>
      </c>
      <c r="Q162" s="19">
        <f>'EPA Data'!I163/SUM('EPA Data'!I:I)</f>
        <v>2.7381759713124071E-4</v>
      </c>
      <c r="R162" s="19">
        <f>'EPA Data'!J163/SUM('EPA Data'!J:J)</f>
        <v>2.1258221011025824E-4</v>
      </c>
      <c r="S162" s="19">
        <f>'EPA Data'!K163/SUM('EPA Data'!K:K)</f>
        <v>2.2639107969629949E-4</v>
      </c>
      <c r="T162" s="19">
        <f>'EPA Data'!L163/SUM('EPA Data'!L:L)</f>
        <v>9.0029712860667009E-5</v>
      </c>
      <c r="U162" s="19">
        <f>'EPA Data'!M163/SUM('EPA Data'!M:M)</f>
        <v>1.5060199732803932E-4</v>
      </c>
      <c r="V162" s="19">
        <f>'EPA Data'!N163/SUM('EPA Data'!N:N)</f>
        <v>3.0386716148905887E-4</v>
      </c>
      <c r="W162" s="19">
        <f>'EPA Data'!O163/SUM('EPA Data'!O:O)</f>
        <v>1.1631688916309687E-4</v>
      </c>
      <c r="X162" s="19">
        <f>'EPA Data'!P163/SUM('EPA Data'!P:P)</f>
        <v>5.0245315563956193E-4</v>
      </c>
    </row>
    <row r="163" spans="1:24" x14ac:dyDescent="0.35">
      <c r="A163" s="13" t="s">
        <v>327</v>
      </c>
      <c r="B163" s="13" t="s">
        <v>319</v>
      </c>
      <c r="C163" s="18" t="s">
        <v>328</v>
      </c>
      <c r="D163" s="14">
        <f>SUMIFS('Census Data'!G:G,'Census Data'!$A:$A,$A163)/SUMIFS('Census Data'!$F:$F,'Census Data'!$A:$A,$A163)</f>
        <v>0.50105997703383098</v>
      </c>
      <c r="E163" s="16">
        <f>SUMIFS('Census Data'!H:H,'Census Data'!$A:$A,$A163)/SUMIFS('Census Data'!$F:$F,'Census Data'!$A:$A,$A163)</f>
        <v>0.49894002296616907</v>
      </c>
      <c r="F163" s="14">
        <f>SUM(SUMIFS('Census Data'!I:I,'Census Data'!$A:$A,$A163),SUMIFS('Census Data'!J:J,'Census Data'!$A:$A,$A163))/SUMIFS('Census Data'!$F:$F,'Census Data'!$A:$A,$A163)</f>
        <v>0.90694284957159266</v>
      </c>
      <c r="G163" s="14">
        <f>SUM(SUMIFS('Census Data'!K:K,'Census Data'!$A:$A,$A163),SUMIFS('Census Data'!L:L,'Census Data'!$A:$A,$A163))/SUMIFS('Census Data'!$F:$F,'Census Data'!$A:$A,$A163)</f>
        <v>1.0754350322409682E-2</v>
      </c>
      <c r="H163" s="14">
        <f>SUM(SUMIFS('Census Data'!O:O,'Census Data'!$A:$A,$A163),SUMIFS('Census Data'!P:P,'Census Data'!$A:$A,$A163))/SUMIFS('Census Data'!$F:$F,'Census Data'!$A:$A,$A163)</f>
        <v>1.8527515237169861E-2</v>
      </c>
      <c r="I163" s="16">
        <f t="shared" si="4"/>
        <v>6.3775284868827775E-2</v>
      </c>
      <c r="J163" s="14">
        <f>SUM(SUMIFS('Census Data'!W:W,'Census Data'!$A:$A,$A163),SUMIFS('Census Data'!X:X,'Census Data'!$A:$A,$A163))/SUMIFS('Census Data'!$F:$F,'Census Data'!$A:$A,$A163)</f>
        <v>0.12942761240173128</v>
      </c>
      <c r="K163" s="16">
        <f t="shared" si="5"/>
        <v>0.87057238759826872</v>
      </c>
      <c r="L163" s="19">
        <f>'EPA Data'!D164/SUM('EPA Data'!D:D)</f>
        <v>7.5299985491658397E-5</v>
      </c>
      <c r="M163" s="19">
        <f>'EPA Data'!E164/SUM('EPA Data'!E:E)</f>
        <v>4.8295339784509547E-5</v>
      </c>
      <c r="N163" s="19">
        <f>'EPA Data'!F164/SUM('EPA Data'!F:F)</f>
        <v>8.5764946543728997E-6</v>
      </c>
      <c r="O163" s="19">
        <f>'EPA Data'!G164/SUM('EPA Data'!G:G)</f>
        <v>1.1742874732221475E-4</v>
      </c>
      <c r="P163" s="19">
        <f>'EPA Data'!H164/SUM('EPA Data'!H:H)</f>
        <v>1.7874258353932186E-4</v>
      </c>
      <c r="Q163" s="19">
        <f>'EPA Data'!I164/SUM('EPA Data'!I:I)</f>
        <v>1.2059770752087343E-4</v>
      </c>
      <c r="R163" s="19">
        <f>'EPA Data'!J164/SUM('EPA Data'!J:J)</f>
        <v>8.2481478663672553E-5</v>
      </c>
      <c r="S163" s="19">
        <f>'EPA Data'!K164/SUM('EPA Data'!K:K)</f>
        <v>8.0835653713276986E-5</v>
      </c>
      <c r="T163" s="19">
        <f>'EPA Data'!L164/SUM('EPA Data'!L:L)</f>
        <v>4.1161726292907863E-5</v>
      </c>
      <c r="U163" s="19">
        <f>'EPA Data'!M164/SUM('EPA Data'!M:M)</f>
        <v>6.7467879679996418E-5</v>
      </c>
      <c r="V163" s="19">
        <f>'EPA Data'!N164/SUM('EPA Data'!N:N)</f>
        <v>1.0525143428712135E-4</v>
      </c>
      <c r="W163" s="19">
        <f>'EPA Data'!O164/SUM('EPA Data'!O:O)</f>
        <v>4.3822872862618401E-5</v>
      </c>
      <c r="X163" s="19">
        <f>'EPA Data'!P164/SUM('EPA Data'!P:P)</f>
        <v>1.3427217116073994E-4</v>
      </c>
    </row>
    <row r="164" spans="1:24" x14ac:dyDescent="0.35">
      <c r="A164" s="13" t="s">
        <v>329</v>
      </c>
      <c r="B164" s="13" t="s">
        <v>319</v>
      </c>
      <c r="C164" s="18" t="s">
        <v>330</v>
      </c>
      <c r="D164" s="14">
        <f>SUMIFS('Census Data'!G:G,'Census Data'!$A:$A,$A164)/SUMIFS('Census Data'!$F:$F,'Census Data'!$A:$A,$A164)</f>
        <v>0.5112200036636747</v>
      </c>
      <c r="E164" s="16">
        <f>SUMIFS('Census Data'!H:H,'Census Data'!$A:$A,$A164)/SUMIFS('Census Data'!$F:$F,'Census Data'!$A:$A,$A164)</f>
        <v>0.48877999633632535</v>
      </c>
      <c r="F164" s="14">
        <f>SUM(SUMIFS('Census Data'!I:I,'Census Data'!$A:$A,$A164),SUMIFS('Census Data'!J:J,'Census Data'!$A:$A,$A164))/SUMIFS('Census Data'!$F:$F,'Census Data'!$A:$A,$A164)</f>
        <v>0.9090950723575747</v>
      </c>
      <c r="G164" s="14">
        <f>SUM(SUMIFS('Census Data'!K:K,'Census Data'!$A:$A,$A164),SUMIFS('Census Data'!L:L,'Census Data'!$A:$A,$A164))/SUMIFS('Census Data'!$F:$F,'Census Data'!$A:$A,$A164)</f>
        <v>1.3738779996336326E-2</v>
      </c>
      <c r="H164" s="14">
        <f>SUM(SUMIFS('Census Data'!O:O,'Census Data'!$A:$A,$A164),SUMIFS('Census Data'!P:P,'Census Data'!$A:$A,$A164))/SUMIFS('Census Data'!$F:$F,'Census Data'!$A:$A,$A164)</f>
        <v>1.5891188862429018E-2</v>
      </c>
      <c r="I164" s="16">
        <f t="shared" si="4"/>
        <v>6.1274958783659961E-2</v>
      </c>
      <c r="J164" s="14">
        <f>SUM(SUMIFS('Census Data'!W:W,'Census Data'!$A:$A,$A164),SUMIFS('Census Data'!X:X,'Census Data'!$A:$A,$A164))/SUMIFS('Census Data'!$F:$F,'Census Data'!$A:$A,$A164)</f>
        <v>0.61632167063564758</v>
      </c>
      <c r="K164" s="16">
        <f t="shared" si="5"/>
        <v>0.38367832936435242</v>
      </c>
      <c r="L164" s="19">
        <f>'EPA Data'!D165/SUM('EPA Data'!D:D)</f>
        <v>1.6946437097750505E-5</v>
      </c>
      <c r="M164" s="19">
        <f>'EPA Data'!E165/SUM('EPA Data'!E:E)</f>
        <v>8.7720048692124314E-6</v>
      </c>
      <c r="N164" s="19">
        <f>'EPA Data'!F165/SUM('EPA Data'!F:F)</f>
        <v>1.2765120561264532E-6</v>
      </c>
      <c r="O164" s="19">
        <f>'EPA Data'!G165/SUM('EPA Data'!G:G)</f>
        <v>1.6746903070121872E-5</v>
      </c>
      <c r="P164" s="19">
        <f>'EPA Data'!H165/SUM('EPA Data'!H:H)</f>
        <v>2.4975078106997294E-5</v>
      </c>
      <c r="Q164" s="19">
        <f>'EPA Data'!I165/SUM('EPA Data'!I:I)</f>
        <v>1.8085138972784375E-5</v>
      </c>
      <c r="R164" s="19">
        <f>'EPA Data'!J165/SUM('EPA Data'!J:J)</f>
        <v>1.232053184578296E-5</v>
      </c>
      <c r="S164" s="19">
        <f>'EPA Data'!K165/SUM('EPA Data'!K:K)</f>
        <v>1.2907354314024316E-5</v>
      </c>
      <c r="T164" s="19">
        <f>'EPA Data'!L165/SUM('EPA Data'!L:L)</f>
        <v>6.18519660953279E-6</v>
      </c>
      <c r="U164" s="19">
        <f>'EPA Data'!M165/SUM('EPA Data'!M:M)</f>
        <v>9.3137133365120725E-6</v>
      </c>
      <c r="V164" s="19">
        <f>'EPA Data'!N165/SUM('EPA Data'!N:N)</f>
        <v>1.7966658156432518E-5</v>
      </c>
      <c r="W164" s="19">
        <f>'EPA Data'!O165/SUM('EPA Data'!O:O)</f>
        <v>7.2100566267072943E-6</v>
      </c>
      <c r="X164" s="19">
        <f>'EPA Data'!P165/SUM('EPA Data'!P:P)</f>
        <v>2.5116473673700592E-5</v>
      </c>
    </row>
    <row r="165" spans="1:24" x14ac:dyDescent="0.35">
      <c r="A165" s="13" t="s">
        <v>331</v>
      </c>
      <c r="B165" s="13" t="s">
        <v>319</v>
      </c>
      <c r="C165" s="18" t="s">
        <v>332</v>
      </c>
      <c r="D165" s="14">
        <f>SUMIFS('Census Data'!G:G,'Census Data'!$A:$A,$A165)/SUMIFS('Census Data'!$F:$F,'Census Data'!$A:$A,$A165)</f>
        <v>0.49235631641693756</v>
      </c>
      <c r="E165" s="16">
        <f>SUMIFS('Census Data'!H:H,'Census Data'!$A:$A,$A165)/SUMIFS('Census Data'!$F:$F,'Census Data'!$A:$A,$A165)</f>
        <v>0.50764368358306244</v>
      </c>
      <c r="F165" s="14">
        <f>SUM(SUMIFS('Census Data'!I:I,'Census Data'!$A:$A,$A165),SUMIFS('Census Data'!J:J,'Census Data'!$A:$A,$A165))/SUMIFS('Census Data'!$F:$F,'Census Data'!$A:$A,$A165)</f>
        <v>0.64555161973703401</v>
      </c>
      <c r="G165" s="14">
        <f>SUM(SUMIFS('Census Data'!K:K,'Census Data'!$A:$A,$A165),SUMIFS('Census Data'!L:L,'Census Data'!$A:$A,$A165))/SUMIFS('Census Data'!$F:$F,'Census Data'!$A:$A,$A165)</f>
        <v>9.4424193562220718E-2</v>
      </c>
      <c r="H165" s="14">
        <f>SUM(SUMIFS('Census Data'!O:O,'Census Data'!$A:$A,$A165),SUMIFS('Census Data'!P:P,'Census Data'!$A:$A,$A165))/SUMIFS('Census Data'!$F:$F,'Census Data'!$A:$A,$A165)</f>
        <v>0.18633966018543138</v>
      </c>
      <c r="I165" s="16">
        <f t="shared" si="4"/>
        <v>7.3684526515313875E-2</v>
      </c>
      <c r="J165" s="14">
        <f>SUM(SUMIFS('Census Data'!W:W,'Census Data'!$A:$A,$A165),SUMIFS('Census Data'!X:X,'Census Data'!$A:$A,$A165))/SUMIFS('Census Data'!$F:$F,'Census Data'!$A:$A,$A165)</f>
        <v>0.26995445695710718</v>
      </c>
      <c r="K165" s="16">
        <f t="shared" si="5"/>
        <v>0.73004554304289282</v>
      </c>
      <c r="L165" s="19">
        <f>'EPA Data'!D166/SUM('EPA Data'!D:D)</f>
        <v>3.2409551908347853E-3</v>
      </c>
      <c r="M165" s="19">
        <f>'EPA Data'!E166/SUM('EPA Data'!E:E)</f>
        <v>6.9374955474061446E-4</v>
      </c>
      <c r="N165" s="19">
        <f>'EPA Data'!F166/SUM('EPA Data'!F:F)</f>
        <v>2.7372926158494197E-4</v>
      </c>
      <c r="O165" s="19">
        <f>'EPA Data'!G166/SUM('EPA Data'!G:G)</f>
        <v>4.8405880151020375E-3</v>
      </c>
      <c r="P165" s="19">
        <f>'EPA Data'!H166/SUM('EPA Data'!H:H)</f>
        <v>2.8586260704915774E-3</v>
      </c>
      <c r="Q165" s="19">
        <f>'EPA Data'!I166/SUM('EPA Data'!I:I)</f>
        <v>3.8016854543332173E-3</v>
      </c>
      <c r="R165" s="19">
        <f>'EPA Data'!J166/SUM('EPA Data'!J:J)</f>
        <v>4.4609868364434676E-3</v>
      </c>
      <c r="S165" s="19">
        <f>'EPA Data'!K166/SUM('EPA Data'!K:K)</f>
        <v>1.5811165777151605E-3</v>
      </c>
      <c r="T165" s="19">
        <f>'EPA Data'!L166/SUM('EPA Data'!L:L)</f>
        <v>1.1702380476904994E-3</v>
      </c>
      <c r="U165" s="19">
        <f>'EPA Data'!M166/SUM('EPA Data'!M:M)</f>
        <v>3.5844916658268173E-3</v>
      </c>
      <c r="V165" s="19">
        <f>'EPA Data'!N166/SUM('EPA Data'!N:N)</f>
        <v>1.6507757749813707E-3</v>
      </c>
      <c r="W165" s="19">
        <f>'EPA Data'!O166/SUM('EPA Data'!O:O)</f>
        <v>7.8511411404630848E-4</v>
      </c>
      <c r="X165" s="19">
        <f>'EPA Data'!P166/SUM('EPA Data'!P:P)</f>
        <v>1.0970304906677702E-3</v>
      </c>
    </row>
    <row r="166" spans="1:24" x14ac:dyDescent="0.35">
      <c r="A166" s="13" t="s">
        <v>333</v>
      </c>
      <c r="B166" s="13" t="s">
        <v>319</v>
      </c>
      <c r="C166" s="18" t="s">
        <v>334</v>
      </c>
      <c r="D166" s="14">
        <f>SUMIFS('Census Data'!G:G,'Census Data'!$A:$A,$A166)/SUMIFS('Census Data'!$F:$F,'Census Data'!$A:$A,$A166)</f>
        <v>0.5469453955667688</v>
      </c>
      <c r="E166" s="16">
        <f>SUMIFS('Census Data'!H:H,'Census Data'!$A:$A,$A166)/SUMIFS('Census Data'!$F:$F,'Census Data'!$A:$A,$A166)</f>
        <v>0.4530546044332312</v>
      </c>
      <c r="F166" s="14">
        <f>SUM(SUMIFS('Census Data'!I:I,'Census Data'!$A:$A,$A166),SUMIFS('Census Data'!J:J,'Census Data'!$A:$A,$A166))/SUMIFS('Census Data'!$F:$F,'Census Data'!$A:$A,$A166)</f>
        <v>0.77740133357361685</v>
      </c>
      <c r="G166" s="14">
        <f>SUM(SUMIFS('Census Data'!K:K,'Census Data'!$A:$A,$A166),SUMIFS('Census Data'!L:L,'Census Data'!$A:$A,$A166))/SUMIFS('Census Data'!$F:$F,'Census Data'!$A:$A,$A166)</f>
        <v>3.6583168138403316E-2</v>
      </c>
      <c r="H166" s="14">
        <f>SUM(SUMIFS('Census Data'!O:O,'Census Data'!$A:$A,$A166),SUMIFS('Census Data'!P:P,'Census Data'!$A:$A,$A166))/SUMIFS('Census Data'!$F:$F,'Census Data'!$A:$A,$A166)</f>
        <v>3.2185979455757796E-2</v>
      </c>
      <c r="I166" s="16">
        <f t="shared" si="4"/>
        <v>0.15382951883222207</v>
      </c>
      <c r="J166" s="14">
        <f>SUM(SUMIFS('Census Data'!W:W,'Census Data'!$A:$A,$A166),SUMIFS('Census Data'!X:X,'Census Data'!$A:$A,$A166))/SUMIFS('Census Data'!$F:$F,'Census Data'!$A:$A,$A166)</f>
        <v>0.193944854928816</v>
      </c>
      <c r="K166" s="16">
        <f t="shared" si="5"/>
        <v>0.80605514507118403</v>
      </c>
      <c r="L166" s="19">
        <f>'EPA Data'!D167/SUM('EPA Data'!D:D)</f>
        <v>4.2303112487032941E-6</v>
      </c>
      <c r="M166" s="19">
        <f>'EPA Data'!E167/SUM('EPA Data'!E:E)</f>
        <v>2.6402034569043605E-6</v>
      </c>
      <c r="N166" s="19">
        <f>'EPA Data'!F167/SUM('EPA Data'!F:F)</f>
        <v>7.0081920118866749E-7</v>
      </c>
      <c r="O166" s="19">
        <f>'EPA Data'!G167/SUM('EPA Data'!G:G)</f>
        <v>7.5994504390016561E-6</v>
      </c>
      <c r="P166" s="19">
        <f>'EPA Data'!H167/SUM('EPA Data'!H:H)</f>
        <v>2.051185171195052E-5</v>
      </c>
      <c r="Q166" s="19">
        <f>'EPA Data'!I167/SUM('EPA Data'!I:I)</f>
        <v>1.5300182239911363E-5</v>
      </c>
      <c r="R166" s="19">
        <f>'EPA Data'!J167/SUM('EPA Data'!J:J)</f>
        <v>6.5352316404673878E-6</v>
      </c>
      <c r="S166" s="19">
        <f>'EPA Data'!K167/SUM('EPA Data'!K:K)</f>
        <v>1.0805511117917818E-5</v>
      </c>
      <c r="T166" s="19">
        <f>'EPA Data'!L167/SUM('EPA Data'!L:L)</f>
        <v>5.3463511586780205E-6</v>
      </c>
      <c r="U166" s="19">
        <f>'EPA Data'!M167/SUM('EPA Data'!M:M)</f>
        <v>9.6201953764732695E-6</v>
      </c>
      <c r="V166" s="19">
        <f>'EPA Data'!N167/SUM('EPA Data'!N:N)</f>
        <v>1.1366476756639409E-5</v>
      </c>
      <c r="W166" s="19">
        <f>'EPA Data'!O167/SUM('EPA Data'!O:O)</f>
        <v>8.4820483303162127E-6</v>
      </c>
      <c r="X166" s="19">
        <f>'EPA Data'!P167/SUM('EPA Data'!P:P)</f>
        <v>1.9053289690719945E-5</v>
      </c>
    </row>
    <row r="167" spans="1:24" x14ac:dyDescent="0.35">
      <c r="A167" s="13" t="s">
        <v>335</v>
      </c>
      <c r="B167" s="13" t="s">
        <v>319</v>
      </c>
      <c r="C167" s="18" t="s">
        <v>336</v>
      </c>
      <c r="D167" s="14">
        <f>SUMIFS('Census Data'!G:G,'Census Data'!$A:$A,$A167)/SUMIFS('Census Data'!$F:$F,'Census Data'!$A:$A,$A167)</f>
        <v>0.50090224856032517</v>
      </c>
      <c r="E167" s="16">
        <f>SUMIFS('Census Data'!H:H,'Census Data'!$A:$A,$A167)/SUMIFS('Census Data'!$F:$F,'Census Data'!$A:$A,$A167)</f>
        <v>0.49909775143967489</v>
      </c>
      <c r="F167" s="14">
        <f>SUM(SUMIFS('Census Data'!I:I,'Census Data'!$A:$A,$A167),SUMIFS('Census Data'!J:J,'Census Data'!$A:$A,$A167))/SUMIFS('Census Data'!$F:$F,'Census Data'!$A:$A,$A167)</f>
        <v>0.8823206356014206</v>
      </c>
      <c r="G167" s="14">
        <f>SUM(SUMIFS('Census Data'!K:K,'Census Data'!$A:$A,$A167),SUMIFS('Census Data'!L:L,'Census Data'!$A:$A,$A167))/SUMIFS('Census Data'!$F:$F,'Census Data'!$A:$A,$A167)</f>
        <v>1.0738065474478134E-2</v>
      </c>
      <c r="H167" s="14">
        <f>SUM(SUMIFS('Census Data'!O:O,'Census Data'!$A:$A,$A167),SUMIFS('Census Data'!P:P,'Census Data'!$A:$A,$A167))/SUMIFS('Census Data'!$F:$F,'Census Data'!$A:$A,$A167)</f>
        <v>4.9976724602356831E-2</v>
      </c>
      <c r="I167" s="16">
        <f t="shared" si="4"/>
        <v>5.696457432174451E-2</v>
      </c>
      <c r="J167" s="14">
        <f>SUM(SUMIFS('Census Data'!W:W,'Census Data'!$A:$A,$A167),SUMIFS('Census Data'!X:X,'Census Data'!$A:$A,$A167))/SUMIFS('Census Data'!$F:$F,'Census Data'!$A:$A,$A167)</f>
        <v>0.13805187536939886</v>
      </c>
      <c r="K167" s="16">
        <f t="shared" si="5"/>
        <v>0.86194812463060111</v>
      </c>
      <c r="L167" s="19">
        <f>'EPA Data'!D168/SUM('EPA Data'!D:D)</f>
        <v>1.6229757392861692E-4</v>
      </c>
      <c r="M167" s="19">
        <f>'EPA Data'!E168/SUM('EPA Data'!E:E)</f>
        <v>1.4795153146582969E-4</v>
      </c>
      <c r="N167" s="19">
        <f>'EPA Data'!F168/SUM('EPA Data'!F:F)</f>
        <v>2.2015751262464556E-5</v>
      </c>
      <c r="O167" s="19">
        <f>'EPA Data'!G168/SUM('EPA Data'!G:G)</f>
        <v>2.972490521220973E-4</v>
      </c>
      <c r="P167" s="19">
        <f>'EPA Data'!H168/SUM('EPA Data'!H:H)</f>
        <v>4.8130765366568928E-4</v>
      </c>
      <c r="Q167" s="19">
        <f>'EPA Data'!I168/SUM('EPA Data'!I:I)</f>
        <v>3.2624718051402614E-4</v>
      </c>
      <c r="R167" s="19">
        <f>'EPA Data'!J168/SUM('EPA Data'!J:J)</f>
        <v>2.5897414574042979E-4</v>
      </c>
      <c r="S167" s="19">
        <f>'EPA Data'!K168/SUM('EPA Data'!K:K)</f>
        <v>2.0114414835349385E-4</v>
      </c>
      <c r="T167" s="19">
        <f>'EPA Data'!L168/SUM('EPA Data'!L:L)</f>
        <v>1.0001868435223755E-4</v>
      </c>
      <c r="U167" s="19">
        <f>'EPA Data'!M168/SUM('EPA Data'!M:M)</f>
        <v>1.8883759417062925E-4</v>
      </c>
      <c r="V167" s="19">
        <f>'EPA Data'!N168/SUM('EPA Data'!N:N)</f>
        <v>3.1175784928449518E-4</v>
      </c>
      <c r="W167" s="19">
        <f>'EPA Data'!O168/SUM('EPA Data'!O:O)</f>
        <v>1.2415833051932081E-4</v>
      </c>
      <c r="X167" s="19">
        <f>'EPA Data'!P168/SUM('EPA Data'!P:P)</f>
        <v>3.7657017087237697E-4</v>
      </c>
    </row>
    <row r="168" spans="1:24" x14ac:dyDescent="0.35">
      <c r="A168" s="13" t="s">
        <v>337</v>
      </c>
      <c r="B168" s="13" t="s">
        <v>319</v>
      </c>
      <c r="C168" s="18" t="s">
        <v>338</v>
      </c>
      <c r="D168" s="14">
        <f>SUMIFS('Census Data'!G:G,'Census Data'!$A:$A,$A168)/SUMIFS('Census Data'!$F:$F,'Census Data'!$A:$A,$A168)</f>
        <v>0.50146334789410751</v>
      </c>
      <c r="E168" s="16">
        <f>SUMIFS('Census Data'!H:H,'Census Data'!$A:$A,$A168)/SUMIFS('Census Data'!$F:$F,'Census Data'!$A:$A,$A168)</f>
        <v>0.49853665210589243</v>
      </c>
      <c r="F168" s="14">
        <f>SUM(SUMIFS('Census Data'!I:I,'Census Data'!$A:$A,$A168),SUMIFS('Census Data'!J:J,'Census Data'!$A:$A,$A168))/SUMIFS('Census Data'!$F:$F,'Census Data'!$A:$A,$A168)</f>
        <v>0.75816391479270229</v>
      </c>
      <c r="G168" s="14">
        <f>SUM(SUMIFS('Census Data'!K:K,'Census Data'!$A:$A,$A168),SUMIFS('Census Data'!L:L,'Census Data'!$A:$A,$A168))/SUMIFS('Census Data'!$F:$F,'Census Data'!$A:$A,$A168)</f>
        <v>5.8880915603690492E-2</v>
      </c>
      <c r="H168" s="14">
        <f>SUM(SUMIFS('Census Data'!O:O,'Census Data'!$A:$A,$A168),SUMIFS('Census Data'!P:P,'Census Data'!$A:$A,$A168))/SUMIFS('Census Data'!$F:$F,'Census Data'!$A:$A,$A168)</f>
        <v>0.11627667189479758</v>
      </c>
      <c r="I168" s="16">
        <f t="shared" si="4"/>
        <v>6.6678497708809625E-2</v>
      </c>
      <c r="J168" s="14">
        <f>SUM(SUMIFS('Census Data'!W:W,'Census Data'!$A:$A,$A168),SUMIFS('Census Data'!X:X,'Census Data'!$A:$A,$A168))/SUMIFS('Census Data'!$F:$F,'Census Data'!$A:$A,$A168)</f>
        <v>0.53608798329641916</v>
      </c>
      <c r="K168" s="16">
        <f t="shared" si="5"/>
        <v>0.46391201670358084</v>
      </c>
      <c r="L168" s="19">
        <f>'EPA Data'!D169/SUM('EPA Data'!D:D)</f>
        <v>7.6889956906852686E-4</v>
      </c>
      <c r="M168" s="19">
        <f>'EPA Data'!E169/SUM('EPA Data'!E:E)</f>
        <v>3.7860497563180803E-4</v>
      </c>
      <c r="N168" s="19">
        <f>'EPA Data'!F169/SUM('EPA Data'!F:F)</f>
        <v>1.0039282104852025E-4</v>
      </c>
      <c r="O168" s="19">
        <f>'EPA Data'!G169/SUM('EPA Data'!G:G)</f>
        <v>1.2760082651761104E-3</v>
      </c>
      <c r="P168" s="19">
        <f>'EPA Data'!H169/SUM('EPA Data'!H:H)</f>
        <v>1.9835348753401245E-3</v>
      </c>
      <c r="Q168" s="19">
        <f>'EPA Data'!I169/SUM('EPA Data'!I:I)</f>
        <v>1.5746569791161105E-3</v>
      </c>
      <c r="R168" s="19">
        <f>'EPA Data'!J169/SUM('EPA Data'!J:J)</f>
        <v>7.7707484877875615E-4</v>
      </c>
      <c r="S168" s="19">
        <f>'EPA Data'!K169/SUM('EPA Data'!K:K)</f>
        <v>9.2011172392398026E-4</v>
      </c>
      <c r="T168" s="19">
        <f>'EPA Data'!L169/SUM('EPA Data'!L:L)</f>
        <v>5.1581748590241977E-4</v>
      </c>
      <c r="U168" s="19">
        <f>'EPA Data'!M169/SUM('EPA Data'!M:M)</f>
        <v>5.4891991879723343E-4</v>
      </c>
      <c r="V168" s="19">
        <f>'EPA Data'!N169/SUM('EPA Data'!N:N)</f>
        <v>1.0412307571586834E-3</v>
      </c>
      <c r="W168" s="19">
        <f>'EPA Data'!O169/SUM('EPA Data'!O:O)</f>
        <v>5.3214483913085922E-4</v>
      </c>
      <c r="X168" s="19">
        <f>'EPA Data'!P169/SUM('EPA Data'!P:P)</f>
        <v>2.0385144329553742E-3</v>
      </c>
    </row>
    <row r="169" spans="1:24" x14ac:dyDescent="0.35">
      <c r="A169" s="13" t="s">
        <v>339</v>
      </c>
      <c r="B169" s="13" t="s">
        <v>319</v>
      </c>
      <c r="C169" s="18" t="s">
        <v>340</v>
      </c>
      <c r="D169" s="14">
        <f>SUMIFS('Census Data'!G:G,'Census Data'!$A:$A,$A169)/SUMIFS('Census Data'!$F:$F,'Census Data'!$A:$A,$A169)</f>
        <v>0.51115106669893851</v>
      </c>
      <c r="E169" s="16">
        <f>SUMIFS('Census Data'!H:H,'Census Data'!$A:$A,$A169)/SUMIFS('Census Data'!$F:$F,'Census Data'!$A:$A,$A169)</f>
        <v>0.48884893330106149</v>
      </c>
      <c r="F169" s="14">
        <f>SUM(SUMIFS('Census Data'!I:I,'Census Data'!$A:$A,$A169),SUMIFS('Census Data'!J:J,'Census Data'!$A:$A,$A169))/SUMIFS('Census Data'!$F:$F,'Census Data'!$A:$A,$A169)</f>
        <v>0.89208533591507899</v>
      </c>
      <c r="G169" s="14">
        <f>SUM(SUMIFS('Census Data'!K:K,'Census Data'!$A:$A,$A169),SUMIFS('Census Data'!L:L,'Census Data'!$A:$A,$A169))/SUMIFS('Census Data'!$F:$F,'Census Data'!$A:$A,$A169)</f>
        <v>1.3035510528681581E-2</v>
      </c>
      <c r="H169" s="14">
        <f>SUM(SUMIFS('Census Data'!O:O,'Census Data'!$A:$A,$A169),SUMIFS('Census Data'!P:P,'Census Data'!$A:$A,$A169))/SUMIFS('Census Data'!$F:$F,'Census Data'!$A:$A,$A169)</f>
        <v>2.9459562255800282E-2</v>
      </c>
      <c r="I169" s="16">
        <f t="shared" si="4"/>
        <v>6.5419591300439173E-2</v>
      </c>
      <c r="J169" s="14">
        <f>SUM(SUMIFS('Census Data'!W:W,'Census Data'!$A:$A,$A169),SUMIFS('Census Data'!X:X,'Census Data'!$A:$A,$A169))/SUMIFS('Census Data'!$F:$F,'Census Data'!$A:$A,$A169)</f>
        <v>0.4335603886449293</v>
      </c>
      <c r="K169" s="16">
        <f t="shared" si="5"/>
        <v>0.5664396113550707</v>
      </c>
      <c r="L169" s="19">
        <f>'EPA Data'!D170/SUM('EPA Data'!D:D)</f>
        <v>1.9619226786166601E-5</v>
      </c>
      <c r="M169" s="19">
        <f>'EPA Data'!E170/SUM('EPA Data'!E:E)</f>
        <v>9.6403829416184204E-6</v>
      </c>
      <c r="N169" s="19">
        <f>'EPA Data'!F170/SUM('EPA Data'!F:F)</f>
        <v>1.6809115794020413E-6</v>
      </c>
      <c r="O169" s="19">
        <f>'EPA Data'!G170/SUM('EPA Data'!G:G)</f>
        <v>2.1717861132206208E-5</v>
      </c>
      <c r="P169" s="19">
        <f>'EPA Data'!H170/SUM('EPA Data'!H:H)</f>
        <v>3.2846509857130714E-5</v>
      </c>
      <c r="Q169" s="19">
        <f>'EPA Data'!I170/SUM('EPA Data'!I:I)</f>
        <v>2.5842203570179046E-5</v>
      </c>
      <c r="R169" s="19">
        <f>'EPA Data'!J170/SUM('EPA Data'!J:J)</f>
        <v>1.5759436745700822E-5</v>
      </c>
      <c r="S169" s="19">
        <f>'EPA Data'!K170/SUM('EPA Data'!K:K)</f>
        <v>1.8723469939926481E-5</v>
      </c>
      <c r="T169" s="19">
        <f>'EPA Data'!L170/SUM('EPA Data'!L:L)</f>
        <v>8.858034522007859E-6</v>
      </c>
      <c r="U169" s="19">
        <f>'EPA Data'!M170/SUM('EPA Data'!M:M)</f>
        <v>1.1164948117253768E-5</v>
      </c>
      <c r="V169" s="19">
        <f>'EPA Data'!N170/SUM('EPA Data'!N:N)</f>
        <v>2.2498062105332491E-5</v>
      </c>
      <c r="W169" s="19">
        <f>'EPA Data'!O170/SUM('EPA Data'!O:O)</f>
        <v>1.1262851057538387E-5</v>
      </c>
      <c r="X169" s="19">
        <f>'EPA Data'!P170/SUM('EPA Data'!P:P)</f>
        <v>3.8150267192087424E-5</v>
      </c>
    </row>
    <row r="170" spans="1:24" x14ac:dyDescent="0.35">
      <c r="A170" s="13" t="s">
        <v>341</v>
      </c>
      <c r="B170" s="13" t="s">
        <v>319</v>
      </c>
      <c r="C170" s="18" t="s">
        <v>342</v>
      </c>
      <c r="D170" s="14">
        <f>SUMIFS('Census Data'!G:G,'Census Data'!$A:$A,$A170)/SUMIFS('Census Data'!$F:$F,'Census Data'!$A:$A,$A170)</f>
        <v>0.4971860298104967</v>
      </c>
      <c r="E170" s="16">
        <f>SUMIFS('Census Data'!H:H,'Census Data'!$A:$A,$A170)/SUMIFS('Census Data'!$F:$F,'Census Data'!$A:$A,$A170)</f>
        <v>0.50281397018950336</v>
      </c>
      <c r="F170" s="14">
        <f>SUM(SUMIFS('Census Data'!I:I,'Census Data'!$A:$A,$A170),SUMIFS('Census Data'!J:J,'Census Data'!$A:$A,$A170))/SUMIFS('Census Data'!$F:$F,'Census Data'!$A:$A,$A170)</f>
        <v>0.82939572921399363</v>
      </c>
      <c r="G170" s="14">
        <f>SUM(SUMIFS('Census Data'!K:K,'Census Data'!$A:$A,$A170),SUMIFS('Census Data'!L:L,'Census Data'!$A:$A,$A170))/SUMIFS('Census Data'!$F:$F,'Census Data'!$A:$A,$A170)</f>
        <v>1.4502205742257917E-2</v>
      </c>
      <c r="H170" s="14">
        <f>SUM(SUMIFS('Census Data'!O:O,'Census Data'!$A:$A,$A170),SUMIFS('Census Data'!P:P,'Census Data'!$A:$A,$A170))/SUMIFS('Census Data'!$F:$F,'Census Data'!$A:$A,$A170)</f>
        <v>2.9253565095044773E-2</v>
      </c>
      <c r="I170" s="16">
        <f t="shared" si="4"/>
        <v>0.12684849994870373</v>
      </c>
      <c r="J170" s="14">
        <f>SUM(SUMIFS('Census Data'!W:W,'Census Data'!$A:$A,$A170),SUMIFS('Census Data'!X:X,'Census Data'!$A:$A,$A170))/SUMIFS('Census Data'!$F:$F,'Census Data'!$A:$A,$A170)</f>
        <v>0.13550292389090002</v>
      </c>
      <c r="K170" s="16">
        <f t="shared" si="5"/>
        <v>0.86449707610909998</v>
      </c>
      <c r="L170" s="19">
        <f>'EPA Data'!D171/SUM('EPA Data'!D:D)</f>
        <v>3.7486061569906366E-5</v>
      </c>
      <c r="M170" s="19">
        <f>'EPA Data'!E171/SUM('EPA Data'!E:E)</f>
        <v>1.5511585165352532E-5</v>
      </c>
      <c r="N170" s="19">
        <f>'EPA Data'!F171/SUM('EPA Data'!F:F)</f>
        <v>4.0810438426868675E-6</v>
      </c>
      <c r="O170" s="19">
        <f>'EPA Data'!G171/SUM('EPA Data'!G:G)</f>
        <v>4.4229201795400058E-5</v>
      </c>
      <c r="P170" s="19">
        <f>'EPA Data'!H171/SUM('EPA Data'!H:H)</f>
        <v>9.1346419641541598E-5</v>
      </c>
      <c r="Q170" s="19">
        <f>'EPA Data'!I171/SUM('EPA Data'!I:I)</f>
        <v>8.5333176541959753E-5</v>
      </c>
      <c r="R170" s="19">
        <f>'EPA Data'!J171/SUM('EPA Data'!J:J)</f>
        <v>4.505040935235921E-5</v>
      </c>
      <c r="S170" s="19">
        <f>'EPA Data'!K171/SUM('EPA Data'!K:K)</f>
        <v>5.3945354565755567E-5</v>
      </c>
      <c r="T170" s="19">
        <f>'EPA Data'!L171/SUM('EPA Data'!L:L)</f>
        <v>2.725962843669558E-5</v>
      </c>
      <c r="U170" s="19">
        <f>'EPA Data'!M171/SUM('EPA Data'!M:M)</f>
        <v>4.1514455512248393E-5</v>
      </c>
      <c r="V170" s="19">
        <f>'EPA Data'!N171/SUM('EPA Data'!N:N)</f>
        <v>5.2542394242742841E-5</v>
      </c>
      <c r="W170" s="19">
        <f>'EPA Data'!O171/SUM('EPA Data'!O:O)</f>
        <v>3.8956476452463926E-5</v>
      </c>
      <c r="X170" s="19">
        <f>'EPA Data'!P171/SUM('EPA Data'!P:P)</f>
        <v>8.8442025332527056E-5</v>
      </c>
    </row>
    <row r="171" spans="1:24" x14ac:dyDescent="0.35">
      <c r="A171" s="13" t="s">
        <v>343</v>
      </c>
      <c r="B171" s="13" t="s">
        <v>319</v>
      </c>
      <c r="C171" s="18" t="s">
        <v>344</v>
      </c>
      <c r="D171" s="14">
        <f>SUMIFS('Census Data'!G:G,'Census Data'!$A:$A,$A171)/SUMIFS('Census Data'!$F:$F,'Census Data'!$A:$A,$A171)</f>
        <v>0.51349651945045716</v>
      </c>
      <c r="E171" s="16">
        <f>SUMIFS('Census Data'!H:H,'Census Data'!$A:$A,$A171)/SUMIFS('Census Data'!$F:$F,'Census Data'!$A:$A,$A171)</f>
        <v>0.4865034805495429</v>
      </c>
      <c r="F171" s="14">
        <f>SUM(SUMIFS('Census Data'!I:I,'Census Data'!$A:$A,$A171),SUMIFS('Census Data'!J:J,'Census Data'!$A:$A,$A171))/SUMIFS('Census Data'!$F:$F,'Census Data'!$A:$A,$A171)</f>
        <v>0.90089197776454677</v>
      </c>
      <c r="G171" s="14">
        <f>SUM(SUMIFS('Census Data'!K:K,'Census Data'!$A:$A,$A171),SUMIFS('Census Data'!L:L,'Census Data'!$A:$A,$A171))/SUMIFS('Census Data'!$F:$F,'Census Data'!$A:$A,$A171)</f>
        <v>3.3258584520874948E-2</v>
      </c>
      <c r="H171" s="14">
        <f>SUM(SUMIFS('Census Data'!O:O,'Census Data'!$A:$A,$A171),SUMIFS('Census Data'!P:P,'Census Data'!$A:$A,$A171))/SUMIFS('Census Data'!$F:$F,'Census Data'!$A:$A,$A171)</f>
        <v>2.1589979578550245E-2</v>
      </c>
      <c r="I171" s="16">
        <f t="shared" si="4"/>
        <v>4.4259458136028051E-2</v>
      </c>
      <c r="J171" s="14">
        <f>SUM(SUMIFS('Census Data'!W:W,'Census Data'!$A:$A,$A171),SUMIFS('Census Data'!X:X,'Census Data'!$A:$A,$A171))/SUMIFS('Census Data'!$F:$F,'Census Data'!$A:$A,$A171)</f>
        <v>0.85174138765698637</v>
      </c>
      <c r="K171" s="16">
        <f t="shared" si="5"/>
        <v>0.14825861234301363</v>
      </c>
      <c r="L171" s="19">
        <f>'EPA Data'!D172/SUM('EPA Data'!D:D)</f>
        <v>8.4761126593361875E-5</v>
      </c>
      <c r="M171" s="19">
        <f>'EPA Data'!E172/SUM('EPA Data'!E:E)</f>
        <v>3.4049574005072652E-5</v>
      </c>
      <c r="N171" s="19">
        <f>'EPA Data'!F172/SUM('EPA Data'!F:F)</f>
        <v>1.5878579622831647E-5</v>
      </c>
      <c r="O171" s="19">
        <f>'EPA Data'!G172/SUM('EPA Data'!G:G)</f>
        <v>1.5031259883115309E-4</v>
      </c>
      <c r="P171" s="19">
        <f>'EPA Data'!H172/SUM('EPA Data'!H:H)</f>
        <v>1.7805065500198615E-4</v>
      </c>
      <c r="Q171" s="19">
        <f>'EPA Data'!I172/SUM('EPA Data'!I:I)</f>
        <v>2.3118539626555245E-4</v>
      </c>
      <c r="R171" s="19">
        <f>'EPA Data'!J172/SUM('EPA Data'!J:J)</f>
        <v>1.0227887735697898E-4</v>
      </c>
      <c r="S171" s="19">
        <f>'EPA Data'!K172/SUM('EPA Data'!K:K)</f>
        <v>5.8947914309707308E-5</v>
      </c>
      <c r="T171" s="19">
        <f>'EPA Data'!L172/SUM('EPA Data'!L:L)</f>
        <v>5.3810253178951723E-5</v>
      </c>
      <c r="U171" s="19">
        <f>'EPA Data'!M172/SUM('EPA Data'!M:M)</f>
        <v>3.5285380459006488E-5</v>
      </c>
      <c r="V171" s="19">
        <f>'EPA Data'!N172/SUM('EPA Data'!N:N)</f>
        <v>8.827124486695295E-5</v>
      </c>
      <c r="W171" s="19">
        <f>'EPA Data'!O172/SUM('EPA Data'!O:O)</f>
        <v>5.7455415679322822E-5</v>
      </c>
      <c r="X171" s="19">
        <f>'EPA Data'!P172/SUM('EPA Data'!P:P)</f>
        <v>1.0617222170819347E-4</v>
      </c>
    </row>
    <row r="172" spans="1:24" x14ac:dyDescent="0.35">
      <c r="A172" s="13" t="s">
        <v>345</v>
      </c>
      <c r="B172" s="13" t="s">
        <v>319</v>
      </c>
      <c r="C172" s="18" t="s">
        <v>346</v>
      </c>
      <c r="D172" s="14">
        <f>SUMIFS('Census Data'!G:G,'Census Data'!$A:$A,$A172)/SUMIFS('Census Data'!$F:$F,'Census Data'!$A:$A,$A172)</f>
        <v>0.50636239352192658</v>
      </c>
      <c r="E172" s="16">
        <f>SUMIFS('Census Data'!H:H,'Census Data'!$A:$A,$A172)/SUMIFS('Census Data'!$F:$F,'Census Data'!$A:$A,$A172)</f>
        <v>0.49363760647807342</v>
      </c>
      <c r="F172" s="14">
        <f>SUM(SUMIFS('Census Data'!I:I,'Census Data'!$A:$A,$A172),SUMIFS('Census Data'!J:J,'Census Data'!$A:$A,$A172))/SUMIFS('Census Data'!$F:$F,'Census Data'!$A:$A,$A172)</f>
        <v>0.79745504259122935</v>
      </c>
      <c r="G172" s="14">
        <f>SUM(SUMIFS('Census Data'!K:K,'Census Data'!$A:$A,$A172),SUMIFS('Census Data'!L:L,'Census Data'!$A:$A,$A172))/SUMIFS('Census Data'!$F:$F,'Census Data'!$A:$A,$A172)</f>
        <v>1.1830897044904826E-2</v>
      </c>
      <c r="H172" s="14">
        <f>SUM(SUMIFS('Census Data'!O:O,'Census Data'!$A:$A,$A172),SUMIFS('Census Data'!P:P,'Census Data'!$A:$A,$A172))/SUMIFS('Census Data'!$F:$F,'Census Data'!$A:$A,$A172)</f>
        <v>1.6458092333578714E-2</v>
      </c>
      <c r="I172" s="16">
        <f t="shared" si="4"/>
        <v>0.17425596803028709</v>
      </c>
      <c r="J172" s="14">
        <f>SUM(SUMIFS('Census Data'!W:W,'Census Data'!$A:$A,$A172),SUMIFS('Census Data'!X:X,'Census Data'!$A:$A,$A172))/SUMIFS('Census Data'!$F:$F,'Census Data'!$A:$A,$A172)</f>
        <v>0.23125460090440636</v>
      </c>
      <c r="K172" s="16">
        <f t="shared" si="5"/>
        <v>0.7687453990955937</v>
      </c>
      <c r="L172" s="19">
        <f>'EPA Data'!D173/SUM('EPA Data'!D:D)</f>
        <v>1.331558961463145E-5</v>
      </c>
      <c r="M172" s="19">
        <f>'EPA Data'!E173/SUM('EPA Data'!E:E)</f>
        <v>9.0729297549474285E-6</v>
      </c>
      <c r="N172" s="19">
        <f>'EPA Data'!F173/SUM('EPA Data'!F:F)</f>
        <v>2.5681034606745062E-6</v>
      </c>
      <c r="O172" s="19">
        <f>'EPA Data'!G173/SUM('EPA Data'!G:G)</f>
        <v>1.5170638437036442E-5</v>
      </c>
      <c r="P172" s="19">
        <f>'EPA Data'!H173/SUM('EPA Data'!H:H)</f>
        <v>4.3178888826184832E-5</v>
      </c>
      <c r="Q172" s="19">
        <f>'EPA Data'!I173/SUM('EPA Data'!I:I)</f>
        <v>3.2999595005636064E-5</v>
      </c>
      <c r="R172" s="19">
        <f>'EPA Data'!J173/SUM('EPA Data'!J:J)</f>
        <v>1.2347336221054901E-5</v>
      </c>
      <c r="S172" s="19">
        <f>'EPA Data'!K173/SUM('EPA Data'!K:K)</f>
        <v>2.0876971719632389E-5</v>
      </c>
      <c r="T172" s="19">
        <f>'EPA Data'!L173/SUM('EPA Data'!L:L)</f>
        <v>1.0604351809056192E-5</v>
      </c>
      <c r="U172" s="19">
        <f>'EPA Data'!M173/SUM('EPA Data'!M:M)</f>
        <v>6.0238616673426596E-6</v>
      </c>
      <c r="V172" s="19">
        <f>'EPA Data'!N173/SUM('EPA Data'!N:N)</f>
        <v>2.3545728526957862E-5</v>
      </c>
      <c r="W172" s="19">
        <f>'EPA Data'!O173/SUM('EPA Data'!O:O)</f>
        <v>1.1495811113865537E-5</v>
      </c>
      <c r="X172" s="19">
        <f>'EPA Data'!P173/SUM('EPA Data'!P:P)</f>
        <v>3.8233306785515602E-5</v>
      </c>
    </row>
    <row r="173" spans="1:24" x14ac:dyDescent="0.35">
      <c r="A173" s="13" t="s">
        <v>347</v>
      </c>
      <c r="B173" s="13" t="s">
        <v>319</v>
      </c>
      <c r="C173" s="18" t="s">
        <v>348</v>
      </c>
      <c r="D173" s="14">
        <f>SUMIFS('Census Data'!G:G,'Census Data'!$A:$A,$A173)/SUMIFS('Census Data'!$F:$F,'Census Data'!$A:$A,$A173)</f>
        <v>0.51242316292155221</v>
      </c>
      <c r="E173" s="16">
        <f>SUMIFS('Census Data'!H:H,'Census Data'!$A:$A,$A173)/SUMIFS('Census Data'!$F:$F,'Census Data'!$A:$A,$A173)</f>
        <v>0.48757683707844779</v>
      </c>
      <c r="F173" s="14">
        <f>SUM(SUMIFS('Census Data'!I:I,'Census Data'!$A:$A,$A173),SUMIFS('Census Data'!J:J,'Census Data'!$A:$A,$A173))/SUMIFS('Census Data'!$F:$F,'Census Data'!$A:$A,$A173)</f>
        <v>0.81867714294198712</v>
      </c>
      <c r="G173" s="14">
        <f>SUM(SUMIFS('Census Data'!K:K,'Census Data'!$A:$A,$A173),SUMIFS('Census Data'!L:L,'Census Data'!$A:$A,$A173))/SUMIFS('Census Data'!$F:$F,'Census Data'!$A:$A,$A173)</f>
        <v>6.2458412567131055E-2</v>
      </c>
      <c r="H173" s="14">
        <f>SUM(SUMIFS('Census Data'!O:O,'Census Data'!$A:$A,$A173),SUMIFS('Census Data'!P:P,'Census Data'!$A:$A,$A173))/SUMIFS('Census Data'!$F:$F,'Census Data'!$A:$A,$A173)</f>
        <v>5.5665844358241984E-2</v>
      </c>
      <c r="I173" s="16">
        <f t="shared" si="4"/>
        <v>6.3198600132639893E-2</v>
      </c>
      <c r="J173" s="14">
        <f>SUM(SUMIFS('Census Data'!W:W,'Census Data'!$A:$A,$A173),SUMIFS('Census Data'!X:X,'Census Data'!$A:$A,$A173))/SUMIFS('Census Data'!$F:$F,'Census Data'!$A:$A,$A173)</f>
        <v>0.54895741336890924</v>
      </c>
      <c r="K173" s="16">
        <f t="shared" si="5"/>
        <v>0.45104258663109076</v>
      </c>
      <c r="L173" s="19">
        <f>'EPA Data'!D174/SUM('EPA Data'!D:D)</f>
        <v>6.473049099861598E-4</v>
      </c>
      <c r="M173" s="19">
        <f>'EPA Data'!E174/SUM('EPA Data'!E:E)</f>
        <v>2.9229632353710308E-4</v>
      </c>
      <c r="N173" s="19">
        <f>'EPA Data'!F174/SUM('EPA Data'!F:F)</f>
        <v>6.7519553835010353E-5</v>
      </c>
      <c r="O173" s="19">
        <f>'EPA Data'!G174/SUM('EPA Data'!G:G)</f>
        <v>1.0473926494456087E-3</v>
      </c>
      <c r="P173" s="19">
        <f>'EPA Data'!H174/SUM('EPA Data'!H:H)</f>
        <v>1.6796037743902596E-3</v>
      </c>
      <c r="Q173" s="19">
        <f>'EPA Data'!I174/SUM('EPA Data'!I:I)</f>
        <v>1.356503460341879E-3</v>
      </c>
      <c r="R173" s="19">
        <f>'EPA Data'!J174/SUM('EPA Data'!J:J)</f>
        <v>7.3174753699735027E-4</v>
      </c>
      <c r="S173" s="19">
        <f>'EPA Data'!K174/SUM('EPA Data'!K:K)</f>
        <v>9.3051892062405255E-4</v>
      </c>
      <c r="T173" s="19">
        <f>'EPA Data'!L174/SUM('EPA Data'!L:L)</f>
        <v>4.3103183197821176E-4</v>
      </c>
      <c r="U173" s="19">
        <f>'EPA Data'!M174/SUM('EPA Data'!M:M)</f>
        <v>3.9919939192289159E-4</v>
      </c>
      <c r="V173" s="19">
        <f>'EPA Data'!N174/SUM('EPA Data'!N:N)</f>
        <v>9.1702220762216206E-4</v>
      </c>
      <c r="W173" s="19">
        <f>'EPA Data'!O174/SUM('EPA Data'!O:O)</f>
        <v>4.5463610412244869E-4</v>
      </c>
      <c r="X173" s="19">
        <f>'EPA Data'!P174/SUM('EPA Data'!P:P)</f>
        <v>1.599584558089577E-3</v>
      </c>
    </row>
    <row r="174" spans="1:24" x14ac:dyDescent="0.35">
      <c r="A174" s="13" t="s">
        <v>349</v>
      </c>
      <c r="B174" s="13" t="s">
        <v>319</v>
      </c>
      <c r="C174" s="18" t="s">
        <v>350</v>
      </c>
      <c r="D174" s="14">
        <f>SUMIFS('Census Data'!G:G,'Census Data'!$A:$A,$A174)/SUMIFS('Census Data'!$F:$F,'Census Data'!$A:$A,$A174)</f>
        <v>0.55203756410424565</v>
      </c>
      <c r="E174" s="16">
        <f>SUMIFS('Census Data'!H:H,'Census Data'!$A:$A,$A174)/SUMIFS('Census Data'!$F:$F,'Census Data'!$A:$A,$A174)</f>
        <v>0.44796243589575435</v>
      </c>
      <c r="F174" s="14">
        <f>SUM(SUMIFS('Census Data'!I:I,'Census Data'!$A:$A,$A174),SUMIFS('Census Data'!J:J,'Census Data'!$A:$A,$A174))/SUMIFS('Census Data'!$F:$F,'Census Data'!$A:$A,$A174)</f>
        <v>0.81022520100205919</v>
      </c>
      <c r="G174" s="14">
        <f>SUM(SUMIFS('Census Data'!K:K,'Census Data'!$A:$A,$A174),SUMIFS('Census Data'!L:L,'Census Data'!$A:$A,$A174))/SUMIFS('Census Data'!$F:$F,'Census Data'!$A:$A,$A174)</f>
        <v>7.3016539223272961E-2</v>
      </c>
      <c r="H174" s="14">
        <f>SUM(SUMIFS('Census Data'!O:O,'Census Data'!$A:$A,$A174),SUMIFS('Census Data'!P:P,'Census Data'!$A:$A,$A174))/SUMIFS('Census Data'!$F:$F,'Census Data'!$A:$A,$A174)</f>
        <v>4.2908857206563226E-2</v>
      </c>
      <c r="I174" s="16">
        <f t="shared" si="4"/>
        <v>7.3849402568104572E-2</v>
      </c>
      <c r="J174" s="14">
        <f>SUM(SUMIFS('Census Data'!W:W,'Census Data'!$A:$A,$A174),SUMIFS('Census Data'!X:X,'Census Data'!$A:$A,$A174))/SUMIFS('Census Data'!$F:$F,'Census Data'!$A:$A,$A174)</f>
        <v>0.56758653253413427</v>
      </c>
      <c r="K174" s="16">
        <f t="shared" si="5"/>
        <v>0.43241346746586573</v>
      </c>
      <c r="L174" s="19">
        <f>'EPA Data'!D175/SUM('EPA Data'!D:D)</f>
        <v>9.6825235683365601E-5</v>
      </c>
      <c r="M174" s="19">
        <f>'EPA Data'!E175/SUM('EPA Data'!E:E)</f>
        <v>4.6727293556841401E-5</v>
      </c>
      <c r="N174" s="19">
        <f>'EPA Data'!F175/SUM('EPA Data'!F:F)</f>
        <v>1.2058080413027201E-5</v>
      </c>
      <c r="O174" s="19">
        <f>'EPA Data'!G175/SUM('EPA Data'!G:G)</f>
        <v>1.4444795000882358E-4</v>
      </c>
      <c r="P174" s="19">
        <f>'EPA Data'!H175/SUM('EPA Data'!H:H)</f>
        <v>2.5621852545651256E-4</v>
      </c>
      <c r="Q174" s="19">
        <f>'EPA Data'!I175/SUM('EPA Data'!I:I)</f>
        <v>1.949600366545601E-4</v>
      </c>
      <c r="R174" s="19">
        <f>'EPA Data'!J175/SUM('EPA Data'!J:J)</f>
        <v>8.4045505036829454E-5</v>
      </c>
      <c r="S174" s="19">
        <f>'EPA Data'!K175/SUM('EPA Data'!K:K)</f>
        <v>1.2202229635249337E-4</v>
      </c>
      <c r="T174" s="19">
        <f>'EPA Data'!L175/SUM('EPA Data'!L:L)</f>
        <v>6.6948302317967708E-5</v>
      </c>
      <c r="U174" s="19">
        <f>'EPA Data'!M175/SUM('EPA Data'!M:M)</f>
        <v>6.2052753114364947E-5</v>
      </c>
      <c r="V174" s="19">
        <f>'EPA Data'!N175/SUM('EPA Data'!N:N)</f>
        <v>1.361574833694481E-4</v>
      </c>
      <c r="W174" s="19">
        <f>'EPA Data'!O175/SUM('EPA Data'!O:O)</f>
        <v>6.7800017703517669E-5</v>
      </c>
      <c r="X174" s="19">
        <f>'EPA Data'!P175/SUM('EPA Data'!P:P)</f>
        <v>3.0320662493378862E-4</v>
      </c>
    </row>
    <row r="175" spans="1:24" x14ac:dyDescent="0.35">
      <c r="A175" s="13" t="s">
        <v>351</v>
      </c>
      <c r="B175" s="13" t="s">
        <v>319</v>
      </c>
      <c r="C175" s="18" t="s">
        <v>352</v>
      </c>
      <c r="D175" s="14">
        <f>SUMIFS('Census Data'!G:G,'Census Data'!$A:$A,$A175)/SUMIFS('Census Data'!$F:$F,'Census Data'!$A:$A,$A175)</f>
        <v>0.50164319248826295</v>
      </c>
      <c r="E175" s="16">
        <f>SUMIFS('Census Data'!H:H,'Census Data'!$A:$A,$A175)/SUMIFS('Census Data'!$F:$F,'Census Data'!$A:$A,$A175)</f>
        <v>0.49835680751173711</v>
      </c>
      <c r="F175" s="14">
        <f>SUM(SUMIFS('Census Data'!I:I,'Census Data'!$A:$A,$A175),SUMIFS('Census Data'!J:J,'Census Data'!$A:$A,$A175))/SUMIFS('Census Data'!$F:$F,'Census Data'!$A:$A,$A175)</f>
        <v>0.86759096244131451</v>
      </c>
      <c r="G175" s="14">
        <f>SUM(SUMIFS('Census Data'!K:K,'Census Data'!$A:$A,$A175),SUMIFS('Census Data'!L:L,'Census Data'!$A:$A,$A175))/SUMIFS('Census Data'!$F:$F,'Census Data'!$A:$A,$A175)</f>
        <v>2.0554577464788733E-2</v>
      </c>
      <c r="H175" s="14">
        <f>SUM(SUMIFS('Census Data'!O:O,'Census Data'!$A:$A,$A175),SUMIFS('Census Data'!P:P,'Census Data'!$A:$A,$A175))/SUMIFS('Census Data'!$F:$F,'Census Data'!$A:$A,$A175)</f>
        <v>1.431924882629108E-2</v>
      </c>
      <c r="I175" s="16">
        <f t="shared" si="4"/>
        <v>9.753521126760567E-2</v>
      </c>
      <c r="J175" s="14">
        <f>SUM(SUMIFS('Census Data'!W:W,'Census Data'!$A:$A,$A175),SUMIFS('Census Data'!X:X,'Census Data'!$A:$A,$A175))/SUMIFS('Census Data'!$F:$F,'Census Data'!$A:$A,$A175)</f>
        <v>0.22610035211267607</v>
      </c>
      <c r="K175" s="16">
        <f t="shared" si="5"/>
        <v>0.7738996478873239</v>
      </c>
      <c r="L175" s="19">
        <f>'EPA Data'!D176/SUM('EPA Data'!D:D)</f>
        <v>7.5850132262041394E-5</v>
      </c>
      <c r="M175" s="19">
        <f>'EPA Data'!E176/SUM('EPA Data'!E:E)</f>
        <v>3.3696734736899384E-5</v>
      </c>
      <c r="N175" s="19">
        <f>'EPA Data'!F176/SUM('EPA Data'!F:F)</f>
        <v>6.7269978082051503E-6</v>
      </c>
      <c r="O175" s="19">
        <f>'EPA Data'!G176/SUM('EPA Data'!G:G)</f>
        <v>8.9334172949479928E-5</v>
      </c>
      <c r="P175" s="19">
        <f>'EPA Data'!H176/SUM('EPA Data'!H:H)</f>
        <v>1.3402991679804216E-4</v>
      </c>
      <c r="Q175" s="19">
        <f>'EPA Data'!I176/SUM('EPA Data'!I:I)</f>
        <v>1.0467349434683726E-4</v>
      </c>
      <c r="R175" s="19">
        <f>'EPA Data'!J176/SUM('EPA Data'!J:J)</f>
        <v>6.4851594160392659E-5</v>
      </c>
      <c r="S175" s="19">
        <f>'EPA Data'!K176/SUM('EPA Data'!K:K)</f>
        <v>6.4738867784219919E-5</v>
      </c>
      <c r="T175" s="19">
        <f>'EPA Data'!L176/SUM('EPA Data'!L:L)</f>
        <v>3.4502913467006445E-5</v>
      </c>
      <c r="U175" s="19">
        <f>'EPA Data'!M176/SUM('EPA Data'!M:M)</f>
        <v>6.2777570857470654E-5</v>
      </c>
      <c r="V175" s="19">
        <f>'EPA Data'!N176/SUM('EPA Data'!N:N)</f>
        <v>8.5305454696554237E-5</v>
      </c>
      <c r="W175" s="19">
        <f>'EPA Data'!O176/SUM('EPA Data'!O:O)</f>
        <v>4.1918576223811905E-5</v>
      </c>
      <c r="X175" s="19">
        <f>'EPA Data'!P176/SUM('EPA Data'!P:P)</f>
        <v>1.2148184443708892E-4</v>
      </c>
    </row>
    <row r="176" spans="1:24" x14ac:dyDescent="0.35">
      <c r="A176" s="13" t="s">
        <v>353</v>
      </c>
      <c r="B176" s="13" t="s">
        <v>319</v>
      </c>
      <c r="C176" s="18" t="s">
        <v>354</v>
      </c>
      <c r="D176" s="14">
        <f>SUMIFS('Census Data'!G:G,'Census Data'!$A:$A,$A176)/SUMIFS('Census Data'!$F:$F,'Census Data'!$A:$A,$A176)</f>
        <v>0.637094064094339</v>
      </c>
      <c r="E176" s="16">
        <f>SUMIFS('Census Data'!H:H,'Census Data'!$A:$A,$A176)/SUMIFS('Census Data'!$F:$F,'Census Data'!$A:$A,$A176)</f>
        <v>0.36290593590566095</v>
      </c>
      <c r="F176" s="14">
        <f>SUM(SUMIFS('Census Data'!I:I,'Census Data'!$A:$A,$A176),SUMIFS('Census Data'!J:J,'Census Data'!$A:$A,$A176))/SUMIFS('Census Data'!$F:$F,'Census Data'!$A:$A,$A176)</f>
        <v>0.80597562093300334</v>
      </c>
      <c r="G176" s="14">
        <f>SUM(SUMIFS('Census Data'!K:K,'Census Data'!$A:$A,$A176),SUMIFS('Census Data'!L:L,'Census Data'!$A:$A,$A176))/SUMIFS('Census Data'!$F:$F,'Census Data'!$A:$A,$A176)</f>
        <v>8.7862401857452727E-2</v>
      </c>
      <c r="H176" s="14">
        <f>SUM(SUMIFS('Census Data'!O:O,'Census Data'!$A:$A,$A176),SUMIFS('Census Data'!P:P,'Census Data'!$A:$A,$A176))/SUMIFS('Census Data'!$F:$F,'Census Data'!$A:$A,$A176)</f>
        <v>1.6191610912534751E-2</v>
      </c>
      <c r="I176" s="16">
        <f t="shared" si="4"/>
        <v>8.9970366297009163E-2</v>
      </c>
      <c r="J176" s="14">
        <f>SUM(SUMIFS('Census Data'!W:W,'Census Data'!$A:$A,$A176),SUMIFS('Census Data'!X:X,'Census Data'!$A:$A,$A176))/SUMIFS('Census Data'!$F:$F,'Census Data'!$A:$A,$A176)</f>
        <v>0.22882106742431185</v>
      </c>
      <c r="K176" s="16">
        <f t="shared" si="5"/>
        <v>0.77117893257568815</v>
      </c>
      <c r="L176" s="19">
        <f>'EPA Data'!D177/SUM('EPA Data'!D:D)</f>
        <v>6.4818341028447228E-6</v>
      </c>
      <c r="M176" s="19">
        <f>'EPA Data'!E177/SUM('EPA Data'!E:E)</f>
        <v>8.7101054942201113E-6</v>
      </c>
      <c r="N176" s="19">
        <f>'EPA Data'!F177/SUM('EPA Data'!F:F)</f>
        <v>1.6800881595740621E-6</v>
      </c>
      <c r="O176" s="19">
        <f>'EPA Data'!G177/SUM('EPA Data'!G:G)</f>
        <v>1.0767935198189426E-5</v>
      </c>
      <c r="P176" s="19">
        <f>'EPA Data'!H177/SUM('EPA Data'!H:H)</f>
        <v>3.4524944312408661E-5</v>
      </c>
      <c r="Q176" s="19">
        <f>'EPA Data'!I177/SUM('EPA Data'!I:I)</f>
        <v>2.2018818687906169E-5</v>
      </c>
      <c r="R176" s="19">
        <f>'EPA Data'!J177/SUM('EPA Data'!J:J)</f>
        <v>9.5070802002144731E-6</v>
      </c>
      <c r="S176" s="19">
        <f>'EPA Data'!K177/SUM('EPA Data'!K:K)</f>
        <v>1.5580597622436398E-5</v>
      </c>
      <c r="T176" s="19">
        <f>'EPA Data'!L177/SUM('EPA Data'!L:L)</f>
        <v>7.145928655834191E-6</v>
      </c>
      <c r="U176" s="19">
        <f>'EPA Data'!M177/SUM('EPA Data'!M:M)</f>
        <v>9.547350414300004E-6</v>
      </c>
      <c r="V176" s="19">
        <f>'EPA Data'!N177/SUM('EPA Data'!N:N)</f>
        <v>2.1063285752533826E-5</v>
      </c>
      <c r="W176" s="19">
        <f>'EPA Data'!O177/SUM('EPA Data'!O:O)</f>
        <v>1.2980617490965528E-5</v>
      </c>
      <c r="X176" s="19">
        <f>'EPA Data'!P177/SUM('EPA Data'!P:P)</f>
        <v>4.1654589837938682E-5</v>
      </c>
    </row>
    <row r="177" spans="1:24" x14ac:dyDescent="0.35">
      <c r="A177" s="13" t="s">
        <v>355</v>
      </c>
      <c r="B177" s="13" t="s">
        <v>319</v>
      </c>
      <c r="C177" s="18" t="s">
        <v>356</v>
      </c>
      <c r="D177" s="14">
        <f>SUMIFS('Census Data'!G:G,'Census Data'!$A:$A,$A177)/SUMIFS('Census Data'!$F:$F,'Census Data'!$A:$A,$A177)</f>
        <v>0.49606370137096395</v>
      </c>
      <c r="E177" s="16">
        <f>SUMIFS('Census Data'!H:H,'Census Data'!$A:$A,$A177)/SUMIFS('Census Data'!$F:$F,'Census Data'!$A:$A,$A177)</f>
        <v>0.50393629862903611</v>
      </c>
      <c r="F177" s="14">
        <f>SUM(SUMIFS('Census Data'!I:I,'Census Data'!$A:$A,$A177),SUMIFS('Census Data'!J:J,'Census Data'!$A:$A,$A177))/SUMIFS('Census Data'!$F:$F,'Census Data'!$A:$A,$A177)</f>
        <v>0.70073535227166517</v>
      </c>
      <c r="G177" s="14">
        <f>SUM(SUMIFS('Census Data'!K:K,'Census Data'!$A:$A,$A177),SUMIFS('Census Data'!L:L,'Census Data'!$A:$A,$A177))/SUMIFS('Census Data'!$F:$F,'Census Data'!$A:$A,$A177)</f>
        <v>9.0848330373470038E-2</v>
      </c>
      <c r="H177" s="14">
        <f>SUM(SUMIFS('Census Data'!O:O,'Census Data'!$A:$A,$A177),SUMIFS('Census Data'!P:P,'Census Data'!$A:$A,$A177))/SUMIFS('Census Data'!$F:$F,'Census Data'!$A:$A,$A177)</f>
        <v>0.15754181955299273</v>
      </c>
      <c r="I177" s="16">
        <f t="shared" si="4"/>
        <v>5.0874497801872032E-2</v>
      </c>
      <c r="J177" s="14">
        <f>SUM(SUMIFS('Census Data'!W:W,'Census Data'!$A:$A,$A177),SUMIFS('Census Data'!X:X,'Census Data'!$A:$A,$A177))/SUMIFS('Census Data'!$F:$F,'Census Data'!$A:$A,$A177)</f>
        <v>0.4797805586911732</v>
      </c>
      <c r="K177" s="16">
        <f t="shared" si="5"/>
        <v>0.5202194413088268</v>
      </c>
      <c r="L177" s="19">
        <f>'EPA Data'!D178/SUM('EPA Data'!D:D)</f>
        <v>1.214519257060561E-2</v>
      </c>
      <c r="M177" s="19">
        <f>'EPA Data'!E178/SUM('EPA Data'!E:E)</f>
        <v>2.4763180394708892E-3</v>
      </c>
      <c r="N177" s="19">
        <f>'EPA Data'!F178/SUM('EPA Data'!F:F)</f>
        <v>6.6706136115172402E-4</v>
      </c>
      <c r="O177" s="19">
        <f>'EPA Data'!G178/SUM('EPA Data'!G:G)</f>
        <v>3.3398215580830948E-2</v>
      </c>
      <c r="P177" s="19">
        <f>'EPA Data'!H178/SUM('EPA Data'!H:H)</f>
        <v>1.5921442981467148E-2</v>
      </c>
      <c r="Q177" s="19">
        <f>'EPA Data'!I178/SUM('EPA Data'!I:I)</f>
        <v>2.1824183160372924E-2</v>
      </c>
      <c r="R177" s="19">
        <f>'EPA Data'!J178/SUM('EPA Data'!J:J)</f>
        <v>2.373838155211826E-2</v>
      </c>
      <c r="S177" s="19">
        <f>'EPA Data'!K178/SUM('EPA Data'!K:K)</f>
        <v>6.4000019052481505E-3</v>
      </c>
      <c r="T177" s="19">
        <f>'EPA Data'!L178/SUM('EPA Data'!L:L)</f>
        <v>4.8103170166426453E-3</v>
      </c>
      <c r="U177" s="19">
        <f>'EPA Data'!M178/SUM('EPA Data'!M:M)</f>
        <v>9.1827149765751608E-3</v>
      </c>
      <c r="V177" s="19">
        <f>'EPA Data'!N178/SUM('EPA Data'!N:N)</f>
        <v>9.2468373680759074E-3</v>
      </c>
      <c r="W177" s="19">
        <f>'EPA Data'!O178/SUM('EPA Data'!O:O)</f>
        <v>5.9228490746401213E-3</v>
      </c>
      <c r="X177" s="19">
        <f>'EPA Data'!P178/SUM('EPA Data'!P:P)</f>
        <v>6.6976925742035882E-3</v>
      </c>
    </row>
    <row r="178" spans="1:24" x14ac:dyDescent="0.35">
      <c r="A178" s="13" t="s">
        <v>357</v>
      </c>
      <c r="B178" s="13" t="s">
        <v>319</v>
      </c>
      <c r="C178" s="18" t="s">
        <v>358</v>
      </c>
      <c r="D178" s="14">
        <f>SUMIFS('Census Data'!G:G,'Census Data'!$A:$A,$A178)/SUMIFS('Census Data'!$F:$F,'Census Data'!$A:$A,$A178)</f>
        <v>0.48672067990118906</v>
      </c>
      <c r="E178" s="16">
        <f>SUMIFS('Census Data'!H:H,'Census Data'!$A:$A,$A178)/SUMIFS('Census Data'!$F:$F,'Census Data'!$A:$A,$A178)</f>
        <v>0.51327932009881094</v>
      </c>
      <c r="F178" s="14">
        <f>SUM(SUMIFS('Census Data'!I:I,'Census Data'!$A:$A,$A178),SUMIFS('Census Data'!J:J,'Census Data'!$A:$A,$A178))/SUMIFS('Census Data'!$F:$F,'Census Data'!$A:$A,$A178)</f>
        <v>0.85694812425603806</v>
      </c>
      <c r="G178" s="14">
        <f>SUM(SUMIFS('Census Data'!K:K,'Census Data'!$A:$A,$A178),SUMIFS('Census Data'!L:L,'Census Data'!$A:$A,$A178))/SUMIFS('Census Data'!$F:$F,'Census Data'!$A:$A,$A178)</f>
        <v>4.1591470516709542E-2</v>
      </c>
      <c r="H178" s="14">
        <f>SUM(SUMIFS('Census Data'!O:O,'Census Data'!$A:$A,$A178),SUMIFS('Census Data'!P:P,'Census Data'!$A:$A,$A178))/SUMIFS('Census Data'!$F:$F,'Census Data'!$A:$A,$A178)</f>
        <v>2.607226510002688E-2</v>
      </c>
      <c r="I178" s="16">
        <f t="shared" si="4"/>
        <v>7.53881401272255E-2</v>
      </c>
      <c r="J178" s="14">
        <f>SUM(SUMIFS('Census Data'!W:W,'Census Data'!$A:$A,$A178),SUMIFS('Census Data'!X:X,'Census Data'!$A:$A,$A178))/SUMIFS('Census Data'!$F:$F,'Census Data'!$A:$A,$A178)</f>
        <v>0.59623827260044282</v>
      </c>
      <c r="K178" s="16">
        <f t="shared" si="5"/>
        <v>0.40376172739955718</v>
      </c>
      <c r="L178" s="19">
        <f>'EPA Data'!D179/SUM('EPA Data'!D:D)</f>
        <v>1.0619237229050183E-4</v>
      </c>
      <c r="M178" s="19">
        <f>'EPA Data'!E179/SUM('EPA Data'!E:E)</f>
        <v>6.0492745898174405E-5</v>
      </c>
      <c r="N178" s="19">
        <f>'EPA Data'!F179/SUM('EPA Data'!F:F)</f>
        <v>1.6227746206558179E-5</v>
      </c>
      <c r="O178" s="19">
        <f>'EPA Data'!G179/SUM('EPA Data'!G:G)</f>
        <v>2.0048726839986235E-4</v>
      </c>
      <c r="P178" s="19">
        <f>'EPA Data'!H179/SUM('EPA Data'!H:H)</f>
        <v>3.1103151309411372E-4</v>
      </c>
      <c r="Q178" s="19">
        <f>'EPA Data'!I179/SUM('EPA Data'!I:I)</f>
        <v>2.2974064579984373E-4</v>
      </c>
      <c r="R178" s="19">
        <f>'EPA Data'!J179/SUM('EPA Data'!J:J)</f>
        <v>1.232762751455665E-4</v>
      </c>
      <c r="S178" s="19">
        <f>'EPA Data'!K179/SUM('EPA Data'!K:K)</f>
        <v>1.3425466892295925E-4</v>
      </c>
      <c r="T178" s="19">
        <f>'EPA Data'!L179/SUM('EPA Data'!L:L)</f>
        <v>7.9981947736733553E-5</v>
      </c>
      <c r="U178" s="19">
        <f>'EPA Data'!M179/SUM('EPA Data'!M:M)</f>
        <v>8.3831882269413984E-5</v>
      </c>
      <c r="V178" s="19">
        <f>'EPA Data'!N179/SUM('EPA Data'!N:N)</f>
        <v>1.5831939274758302E-4</v>
      </c>
      <c r="W178" s="19">
        <f>'EPA Data'!O179/SUM('EPA Data'!O:O)</f>
        <v>8.4671980470974053E-5</v>
      </c>
      <c r="X178" s="19">
        <f>'EPA Data'!P179/SUM('EPA Data'!P:P)</f>
        <v>3.1590338345890843E-4</v>
      </c>
    </row>
    <row r="179" spans="1:24" x14ac:dyDescent="0.35">
      <c r="A179" s="13" t="s">
        <v>359</v>
      </c>
      <c r="B179" s="13" t="s">
        <v>319</v>
      </c>
      <c r="C179" s="18" t="s">
        <v>360</v>
      </c>
      <c r="D179" s="14">
        <f>SUMIFS('Census Data'!G:G,'Census Data'!$A:$A,$A179)/SUMIFS('Census Data'!$F:$F,'Census Data'!$A:$A,$A179)</f>
        <v>0.49291516881988101</v>
      </c>
      <c r="E179" s="16">
        <f>SUMIFS('Census Data'!H:H,'Census Data'!$A:$A,$A179)/SUMIFS('Census Data'!$F:$F,'Census Data'!$A:$A,$A179)</f>
        <v>0.50708483118011904</v>
      </c>
      <c r="F179" s="14">
        <f>SUM(SUMIFS('Census Data'!I:I,'Census Data'!$A:$A,$A179),SUMIFS('Census Data'!J:J,'Census Data'!$A:$A,$A179))/SUMIFS('Census Data'!$F:$F,'Census Data'!$A:$A,$A179)</f>
        <v>0.85100316025022782</v>
      </c>
      <c r="G179" s="14">
        <f>SUM(SUMIFS('Census Data'!K:K,'Census Data'!$A:$A,$A179),SUMIFS('Census Data'!L:L,'Census Data'!$A:$A,$A179))/SUMIFS('Census Data'!$F:$F,'Census Data'!$A:$A,$A179)</f>
        <v>2.7428227248295026E-2</v>
      </c>
      <c r="H179" s="14">
        <f>SUM(SUMIFS('Census Data'!O:O,'Census Data'!$A:$A,$A179),SUMIFS('Census Data'!P:P,'Census Data'!$A:$A,$A179))/SUMIFS('Census Data'!$F:$F,'Census Data'!$A:$A,$A179)</f>
        <v>6.5606642243663305E-2</v>
      </c>
      <c r="I179" s="16">
        <f t="shared" si="4"/>
        <v>5.5961970257813798E-2</v>
      </c>
      <c r="J179" s="14">
        <f>SUM(SUMIFS('Census Data'!W:W,'Census Data'!$A:$A,$A179),SUMIFS('Census Data'!X:X,'Census Data'!$A:$A,$A179))/SUMIFS('Census Data'!$F:$F,'Census Data'!$A:$A,$A179)</f>
        <v>0.18804441886086132</v>
      </c>
      <c r="K179" s="16">
        <f t="shared" si="5"/>
        <v>0.81195558113913868</v>
      </c>
      <c r="L179" s="19">
        <f>'EPA Data'!D180/SUM('EPA Data'!D:D)</f>
        <v>1.8549331080964924E-4</v>
      </c>
      <c r="M179" s="19">
        <f>'EPA Data'!E180/SUM('EPA Data'!E:E)</f>
        <v>7.3679783867845142E-5</v>
      </c>
      <c r="N179" s="19">
        <f>'EPA Data'!F180/SUM('EPA Data'!F:F)</f>
        <v>2.1766925465563563E-5</v>
      </c>
      <c r="O179" s="19">
        <f>'EPA Data'!G180/SUM('EPA Data'!G:G)</f>
        <v>3.7192018567492387E-4</v>
      </c>
      <c r="P179" s="19">
        <f>'EPA Data'!H180/SUM('EPA Data'!H:H)</f>
        <v>4.0814200194372584E-4</v>
      </c>
      <c r="Q179" s="19">
        <f>'EPA Data'!I180/SUM('EPA Data'!I:I)</f>
        <v>5.0636870890792985E-4</v>
      </c>
      <c r="R179" s="19">
        <f>'EPA Data'!J180/SUM('EPA Data'!J:J)</f>
        <v>3.1124074140530765E-4</v>
      </c>
      <c r="S179" s="19">
        <f>'EPA Data'!K180/SUM('EPA Data'!K:K)</f>
        <v>1.5727701658940061E-4</v>
      </c>
      <c r="T179" s="19">
        <f>'EPA Data'!L180/SUM('EPA Data'!L:L)</f>
        <v>1.0654733550150286E-4</v>
      </c>
      <c r="U179" s="19">
        <f>'EPA Data'!M180/SUM('EPA Data'!M:M)</f>
        <v>1.942779619391861E-4</v>
      </c>
      <c r="V179" s="19">
        <f>'EPA Data'!N180/SUM('EPA Data'!N:N)</f>
        <v>2.2164551245918503E-4</v>
      </c>
      <c r="W179" s="19">
        <f>'EPA Data'!O180/SUM('EPA Data'!O:O)</f>
        <v>1.1429734386617401E-4</v>
      </c>
      <c r="X179" s="19">
        <f>'EPA Data'!P180/SUM('EPA Data'!P:P)</f>
        <v>1.8793604503631098E-4</v>
      </c>
    </row>
    <row r="180" spans="1:24" x14ac:dyDescent="0.35">
      <c r="A180" s="13" t="s">
        <v>361</v>
      </c>
      <c r="B180" s="13" t="s">
        <v>319</v>
      </c>
      <c r="C180" s="18" t="s">
        <v>362</v>
      </c>
      <c r="D180" s="14">
        <f>SUMIFS('Census Data'!G:G,'Census Data'!$A:$A,$A180)/SUMIFS('Census Data'!$F:$F,'Census Data'!$A:$A,$A180)</f>
        <v>0.50472965082330956</v>
      </c>
      <c r="E180" s="16">
        <f>SUMIFS('Census Data'!H:H,'Census Data'!$A:$A,$A180)/SUMIFS('Census Data'!$F:$F,'Census Data'!$A:$A,$A180)</f>
        <v>0.49527034917669044</v>
      </c>
      <c r="F180" s="14">
        <f>SUM(SUMIFS('Census Data'!I:I,'Census Data'!$A:$A,$A180),SUMIFS('Census Data'!J:J,'Census Data'!$A:$A,$A180))/SUMIFS('Census Data'!$F:$F,'Census Data'!$A:$A,$A180)</f>
        <v>0.89466308536727779</v>
      </c>
      <c r="G180" s="14">
        <f>SUM(SUMIFS('Census Data'!K:K,'Census Data'!$A:$A,$A180),SUMIFS('Census Data'!L:L,'Census Data'!$A:$A,$A180))/SUMIFS('Census Data'!$F:$F,'Census Data'!$A:$A,$A180)</f>
        <v>1.1970103935536611E-2</v>
      </c>
      <c r="H180" s="14">
        <f>SUM(SUMIFS('Census Data'!O:O,'Census Data'!$A:$A,$A180),SUMIFS('Census Data'!P:P,'Census Data'!$A:$A,$A180))/SUMIFS('Census Data'!$F:$F,'Census Data'!$A:$A,$A180)</f>
        <v>1.5940674997080462E-2</v>
      </c>
      <c r="I180" s="16">
        <f t="shared" si="4"/>
        <v>7.7426135700105148E-2</v>
      </c>
      <c r="J180" s="14">
        <f>SUM(SUMIFS('Census Data'!W:W,'Census Data'!$A:$A,$A180),SUMIFS('Census Data'!X:X,'Census Data'!$A:$A,$A180))/SUMIFS('Census Data'!$F:$F,'Census Data'!$A:$A,$A180)</f>
        <v>0.1249562069368212</v>
      </c>
      <c r="K180" s="16">
        <f t="shared" si="5"/>
        <v>0.87504379306317881</v>
      </c>
      <c r="L180" s="19">
        <f>'EPA Data'!D181/SUM('EPA Data'!D:D)</f>
        <v>1.7707550449862142E-5</v>
      </c>
      <c r="M180" s="19">
        <f>'EPA Data'!E181/SUM('EPA Data'!E:E)</f>
        <v>1.4448176796782597E-5</v>
      </c>
      <c r="N180" s="19">
        <f>'EPA Data'!F181/SUM('EPA Data'!F:F)</f>
        <v>2.5929600337466191E-6</v>
      </c>
      <c r="O180" s="19">
        <f>'EPA Data'!G181/SUM('EPA Data'!G:G)</f>
        <v>2.9187489256044576E-5</v>
      </c>
      <c r="P180" s="19">
        <f>'EPA Data'!H181/SUM('EPA Data'!H:H)</f>
        <v>6.4753799666665969E-5</v>
      </c>
      <c r="Q180" s="19">
        <f>'EPA Data'!I181/SUM('EPA Data'!I:I)</f>
        <v>3.7280578333433988E-5</v>
      </c>
      <c r="R180" s="19">
        <f>'EPA Data'!J181/SUM('EPA Data'!J:J)</f>
        <v>1.836354475029171E-5</v>
      </c>
      <c r="S180" s="19">
        <f>'EPA Data'!K181/SUM('EPA Data'!K:K)</f>
        <v>2.8398627539547262E-5</v>
      </c>
      <c r="T180" s="19">
        <f>'EPA Data'!L181/SUM('EPA Data'!L:L)</f>
        <v>1.2537971185266773E-5</v>
      </c>
      <c r="U180" s="19">
        <f>'EPA Data'!M181/SUM('EPA Data'!M:M)</f>
        <v>1.3726452742277022E-5</v>
      </c>
      <c r="V180" s="19">
        <f>'EPA Data'!N181/SUM('EPA Data'!N:N)</f>
        <v>3.4807652869323742E-5</v>
      </c>
      <c r="W180" s="19">
        <f>'EPA Data'!O181/SUM('EPA Data'!O:O)</f>
        <v>1.4527233335489126E-5</v>
      </c>
      <c r="X180" s="19">
        <f>'EPA Data'!P181/SUM('EPA Data'!P:P)</f>
        <v>6.1723377053498997E-5</v>
      </c>
    </row>
    <row r="181" spans="1:24" x14ac:dyDescent="0.35">
      <c r="A181" s="13" t="s">
        <v>363</v>
      </c>
      <c r="B181" s="13" t="s">
        <v>319</v>
      </c>
      <c r="C181" s="18" t="s">
        <v>364</v>
      </c>
      <c r="D181" s="14">
        <f>SUMIFS('Census Data'!G:G,'Census Data'!$A:$A,$A181)/SUMIFS('Census Data'!$F:$F,'Census Data'!$A:$A,$A181)</f>
        <v>0.49807839283764604</v>
      </c>
      <c r="E181" s="16">
        <f>SUMIFS('Census Data'!H:H,'Census Data'!$A:$A,$A181)/SUMIFS('Census Data'!$F:$F,'Census Data'!$A:$A,$A181)</f>
        <v>0.50192160716235401</v>
      </c>
      <c r="F181" s="14">
        <f>SUM(SUMIFS('Census Data'!I:I,'Census Data'!$A:$A,$A181),SUMIFS('Census Data'!J:J,'Census Data'!$A:$A,$A181))/SUMIFS('Census Data'!$F:$F,'Census Data'!$A:$A,$A181)</f>
        <v>0.85914401135495144</v>
      </c>
      <c r="G181" s="14">
        <f>SUM(SUMIFS('Census Data'!K:K,'Census Data'!$A:$A,$A181),SUMIFS('Census Data'!L:L,'Census Data'!$A:$A,$A181))/SUMIFS('Census Data'!$F:$F,'Census Data'!$A:$A,$A181)</f>
        <v>1.0721694508134075E-2</v>
      </c>
      <c r="H181" s="14">
        <f>SUM(SUMIFS('Census Data'!O:O,'Census Data'!$A:$A,$A181),SUMIFS('Census Data'!P:P,'Census Data'!$A:$A,$A181))/SUMIFS('Census Data'!$F:$F,'Census Data'!$A:$A,$A181)</f>
        <v>2.2447865487498636E-2</v>
      </c>
      <c r="I181" s="16">
        <f t="shared" si="4"/>
        <v>0.1076864286494158</v>
      </c>
      <c r="J181" s="14">
        <f>SUM(SUMIFS('Census Data'!W:W,'Census Data'!$A:$A,$A181),SUMIFS('Census Data'!X:X,'Census Data'!$A:$A,$A181))/SUMIFS('Census Data'!$F:$F,'Census Data'!$A:$A,$A181)</f>
        <v>0.26106561851730536</v>
      </c>
      <c r="K181" s="16">
        <f t="shared" si="5"/>
        <v>0.73893438148269464</v>
      </c>
      <c r="L181" s="19">
        <f>'EPA Data'!D182/SUM('EPA Data'!D:D)</f>
        <v>4.2688450681439781E-5</v>
      </c>
      <c r="M181" s="19">
        <f>'EPA Data'!E182/SUM('EPA Data'!E:E)</f>
        <v>1.7979552599466266E-5</v>
      </c>
      <c r="N181" s="19">
        <f>'EPA Data'!F182/SUM('EPA Data'!F:F)</f>
        <v>4.2930855618294063E-6</v>
      </c>
      <c r="O181" s="19">
        <f>'EPA Data'!G182/SUM('EPA Data'!G:G)</f>
        <v>4.7055101529650724E-5</v>
      </c>
      <c r="P181" s="19">
        <f>'EPA Data'!H182/SUM('EPA Data'!H:H)</f>
        <v>8.3494026670689038E-5</v>
      </c>
      <c r="Q181" s="19">
        <f>'EPA Data'!I182/SUM('EPA Data'!I:I)</f>
        <v>7.9187118190665167E-5</v>
      </c>
      <c r="R181" s="19">
        <f>'EPA Data'!J182/SUM('EPA Data'!J:J)</f>
        <v>3.4856962264697265E-5</v>
      </c>
      <c r="S181" s="19">
        <f>'EPA Data'!K182/SUM('EPA Data'!K:K)</f>
        <v>4.1815405194253149E-5</v>
      </c>
      <c r="T181" s="19">
        <f>'EPA Data'!L182/SUM('EPA Data'!L:L)</f>
        <v>2.5309427284144103E-5</v>
      </c>
      <c r="U181" s="19">
        <f>'EPA Data'!M182/SUM('EPA Data'!M:M)</f>
        <v>3.6224662834004559E-5</v>
      </c>
      <c r="V181" s="19">
        <f>'EPA Data'!N182/SUM('EPA Data'!N:N)</f>
        <v>4.9400011821187253E-5</v>
      </c>
      <c r="W181" s="19">
        <f>'EPA Data'!O182/SUM('EPA Data'!O:O)</f>
        <v>3.4173388649105248E-5</v>
      </c>
      <c r="X181" s="19">
        <f>'EPA Data'!P182/SUM('EPA Data'!P:P)</f>
        <v>7.9685818432463084E-5</v>
      </c>
    </row>
    <row r="182" spans="1:24" x14ac:dyDescent="0.35">
      <c r="A182" s="13" t="s">
        <v>365</v>
      </c>
      <c r="B182" s="13" t="s">
        <v>319</v>
      </c>
      <c r="C182" s="18" t="s">
        <v>366</v>
      </c>
      <c r="D182" s="14">
        <f>SUMIFS('Census Data'!G:G,'Census Data'!$A:$A,$A182)/SUMIFS('Census Data'!$F:$F,'Census Data'!$A:$A,$A182)</f>
        <v>0.50702512401984312</v>
      </c>
      <c r="E182" s="16">
        <f>SUMIFS('Census Data'!H:H,'Census Data'!$A:$A,$A182)/SUMIFS('Census Data'!$F:$F,'Census Data'!$A:$A,$A182)</f>
        <v>0.49297487598015682</v>
      </c>
      <c r="F182" s="14">
        <f>SUM(SUMIFS('Census Data'!I:I,'Census Data'!$A:$A,$A182),SUMIFS('Census Data'!J:J,'Census Data'!$A:$A,$A182))/SUMIFS('Census Data'!$F:$F,'Census Data'!$A:$A,$A182)</f>
        <v>0.81950534307711453</v>
      </c>
      <c r="G182" s="14">
        <f>SUM(SUMIFS('Census Data'!K:K,'Census Data'!$A:$A,$A182),SUMIFS('Census Data'!L:L,'Census Data'!$A:$A,$A182))/SUMIFS('Census Data'!$F:$F,'Census Data'!$A:$A,$A182)</f>
        <v>3.9348517985099841E-2</v>
      </c>
      <c r="H182" s="14">
        <f>SUM(SUMIFS('Census Data'!O:O,'Census Data'!$A:$A,$A182),SUMIFS('Census Data'!P:P,'Census Data'!$A:$A,$A182))/SUMIFS('Census Data'!$F:$F,'Census Data'!$A:$A,$A182)</f>
        <v>7.8412546007361181E-2</v>
      </c>
      <c r="I182" s="16">
        <f t="shared" si="4"/>
        <v>6.2733592930424464E-2</v>
      </c>
      <c r="J182" s="14">
        <f>SUM(SUMIFS('Census Data'!W:W,'Census Data'!$A:$A,$A182),SUMIFS('Census Data'!X:X,'Census Data'!$A:$A,$A182))/SUMIFS('Census Data'!$F:$F,'Census Data'!$A:$A,$A182)</f>
        <v>0.61812556675734787</v>
      </c>
      <c r="K182" s="16">
        <f t="shared" si="5"/>
        <v>0.38187443324265213</v>
      </c>
      <c r="L182" s="19">
        <f>'EPA Data'!D183/SUM('EPA Data'!D:D)</f>
        <v>3.4564918661087206E-4</v>
      </c>
      <c r="M182" s="19">
        <f>'EPA Data'!E183/SUM('EPA Data'!E:E)</f>
        <v>1.4221534724552113E-4</v>
      </c>
      <c r="N182" s="19">
        <f>'EPA Data'!F183/SUM('EPA Data'!F:F)</f>
        <v>3.7942019357892158E-5</v>
      </c>
      <c r="O182" s="19">
        <f>'EPA Data'!G183/SUM('EPA Data'!G:G)</f>
        <v>4.7243751557422213E-4</v>
      </c>
      <c r="P182" s="19">
        <f>'EPA Data'!H183/SUM('EPA Data'!H:H)</f>
        <v>6.2559626189086866E-4</v>
      </c>
      <c r="Q182" s="19">
        <f>'EPA Data'!I183/SUM('EPA Data'!I:I)</f>
        <v>5.1426286822318793E-4</v>
      </c>
      <c r="R182" s="19">
        <f>'EPA Data'!J183/SUM('EPA Data'!J:J)</f>
        <v>3.078432396614184E-4</v>
      </c>
      <c r="S182" s="19">
        <f>'EPA Data'!K183/SUM('EPA Data'!K:K)</f>
        <v>3.2264940432867199E-4</v>
      </c>
      <c r="T182" s="19">
        <f>'EPA Data'!L183/SUM('EPA Data'!L:L)</f>
        <v>1.8126109079514617E-4</v>
      </c>
      <c r="U182" s="19">
        <f>'EPA Data'!M183/SUM('EPA Data'!M:M)</f>
        <v>2.4642777310239364E-4</v>
      </c>
      <c r="V182" s="19">
        <f>'EPA Data'!N183/SUM('EPA Data'!N:N)</f>
        <v>3.4576673539514008E-4</v>
      </c>
      <c r="W182" s="19">
        <f>'EPA Data'!O183/SUM('EPA Data'!O:O)</f>
        <v>1.4870299948699486E-4</v>
      </c>
      <c r="X182" s="19">
        <f>'EPA Data'!P183/SUM('EPA Data'!P:P)</f>
        <v>4.5890636549094705E-4</v>
      </c>
    </row>
    <row r="183" spans="1:24" x14ac:dyDescent="0.35">
      <c r="A183" s="13" t="s">
        <v>367</v>
      </c>
      <c r="B183" s="13" t="s">
        <v>319</v>
      </c>
      <c r="C183" s="18" t="s">
        <v>368</v>
      </c>
      <c r="D183" s="14">
        <f>SUMIFS('Census Data'!G:G,'Census Data'!$A:$A,$A183)/SUMIFS('Census Data'!$F:$F,'Census Data'!$A:$A,$A183)</f>
        <v>0.50522808227048144</v>
      </c>
      <c r="E183" s="16">
        <f>SUMIFS('Census Data'!H:H,'Census Data'!$A:$A,$A183)/SUMIFS('Census Data'!$F:$F,'Census Data'!$A:$A,$A183)</f>
        <v>0.49477191772951856</v>
      </c>
      <c r="F183" s="14">
        <f>SUM(SUMIFS('Census Data'!I:I,'Census Data'!$A:$A,$A183),SUMIFS('Census Data'!J:J,'Census Data'!$A:$A,$A183))/SUMIFS('Census Data'!$F:$F,'Census Data'!$A:$A,$A183)</f>
        <v>0.87751350109157766</v>
      </c>
      <c r="G183" s="14">
        <f>SUM(SUMIFS('Census Data'!K:K,'Census Data'!$A:$A,$A183),SUMIFS('Census Data'!L:L,'Census Data'!$A:$A,$A183))/SUMIFS('Census Data'!$F:$F,'Census Data'!$A:$A,$A183)</f>
        <v>1.4133057566356428E-2</v>
      </c>
      <c r="H183" s="14">
        <f>SUM(SUMIFS('Census Data'!O:O,'Census Data'!$A:$A,$A183),SUMIFS('Census Data'!P:P,'Census Data'!$A:$A,$A183))/SUMIFS('Census Data'!$F:$F,'Census Data'!$A:$A,$A183)</f>
        <v>1.2294611053659657E-2</v>
      </c>
      <c r="I183" s="16">
        <f t="shared" si="4"/>
        <v>9.6058830288406227E-2</v>
      </c>
      <c r="J183" s="14">
        <f>SUM(SUMIFS('Census Data'!W:W,'Census Data'!$A:$A,$A183),SUMIFS('Census Data'!X:X,'Census Data'!$A:$A,$A183))/SUMIFS('Census Data'!$F:$F,'Census Data'!$A:$A,$A183)</f>
        <v>0.14753533264391588</v>
      </c>
      <c r="K183" s="16">
        <f t="shared" si="5"/>
        <v>0.85246466735608406</v>
      </c>
      <c r="L183" s="19">
        <f>'EPA Data'!D184/SUM('EPA Data'!D:D)</f>
        <v>2.0093866850893824E-6</v>
      </c>
      <c r="M183" s="19">
        <f>'EPA Data'!E184/SUM('EPA Data'!E:E)</f>
        <v>2.2801293200344629E-6</v>
      </c>
      <c r="N183" s="19">
        <f>'EPA Data'!F184/SUM('EPA Data'!F:F)</f>
        <v>5.8672859203673221E-7</v>
      </c>
      <c r="O183" s="19">
        <f>'EPA Data'!G184/SUM('EPA Data'!G:G)</f>
        <v>3.4612845307659137E-6</v>
      </c>
      <c r="P183" s="19">
        <f>'EPA Data'!H184/SUM('EPA Data'!H:H)</f>
        <v>1.0566641809146172E-5</v>
      </c>
      <c r="Q183" s="19">
        <f>'EPA Data'!I184/SUM('EPA Data'!I:I)</f>
        <v>7.7443198328787895E-6</v>
      </c>
      <c r="R183" s="19">
        <f>'EPA Data'!J184/SUM('EPA Data'!J:J)</f>
        <v>2.8318518325903393E-6</v>
      </c>
      <c r="S183" s="19">
        <f>'EPA Data'!K184/SUM('EPA Data'!K:K)</f>
        <v>4.8355863650816509E-6</v>
      </c>
      <c r="T183" s="19">
        <f>'EPA Data'!L184/SUM('EPA Data'!L:L)</f>
        <v>2.5624930165708948E-6</v>
      </c>
      <c r="U183" s="19">
        <f>'EPA Data'!M184/SUM('EPA Data'!M:M)</f>
        <v>3.4123003386359816E-6</v>
      </c>
      <c r="V183" s="19">
        <f>'EPA Data'!N184/SUM('EPA Data'!N:N)</f>
        <v>6.0517270740317364E-6</v>
      </c>
      <c r="W183" s="19">
        <f>'EPA Data'!O184/SUM('EPA Data'!O:O)</f>
        <v>4.9306709207056746E-6</v>
      </c>
      <c r="X183" s="19">
        <f>'EPA Data'!P184/SUM('EPA Data'!P:P)</f>
        <v>1.4539812384540326E-5</v>
      </c>
    </row>
    <row r="184" spans="1:24" x14ac:dyDescent="0.35">
      <c r="A184" s="13" t="s">
        <v>369</v>
      </c>
      <c r="B184" s="13" t="s">
        <v>319</v>
      </c>
      <c r="C184" s="18" t="s">
        <v>370</v>
      </c>
      <c r="D184" s="14">
        <f>SUMIFS('Census Data'!G:G,'Census Data'!$A:$A,$A184)/SUMIFS('Census Data'!$F:$F,'Census Data'!$A:$A,$A184)</f>
        <v>0.5342777062343762</v>
      </c>
      <c r="E184" s="16">
        <f>SUMIFS('Census Data'!H:H,'Census Data'!$A:$A,$A184)/SUMIFS('Census Data'!$F:$F,'Census Data'!$A:$A,$A184)</f>
        <v>0.4657222937656238</v>
      </c>
      <c r="F184" s="14">
        <f>SUM(SUMIFS('Census Data'!I:I,'Census Data'!$A:$A,$A184),SUMIFS('Census Data'!J:J,'Census Data'!$A:$A,$A184))/SUMIFS('Census Data'!$F:$F,'Census Data'!$A:$A,$A184)</f>
        <v>0.896447238845542</v>
      </c>
      <c r="G184" s="14">
        <f>SUM(SUMIFS('Census Data'!K:K,'Census Data'!$A:$A,$A184),SUMIFS('Census Data'!L:L,'Census Data'!$A:$A,$A184))/SUMIFS('Census Data'!$F:$F,'Census Data'!$A:$A,$A184)</f>
        <v>1.0302249829558368E-2</v>
      </c>
      <c r="H184" s="14">
        <f>SUM(SUMIFS('Census Data'!O:O,'Census Data'!$A:$A,$A184),SUMIFS('Census Data'!P:P,'Census Data'!$A:$A,$A184))/SUMIFS('Census Data'!$F:$F,'Census Data'!$A:$A,$A184)</f>
        <v>2.4695098856147263E-2</v>
      </c>
      <c r="I184" s="16">
        <f t="shared" si="4"/>
        <v>6.8555412468752297E-2</v>
      </c>
      <c r="J184" s="14">
        <f>SUM(SUMIFS('Census Data'!W:W,'Census Data'!$A:$A,$A184),SUMIFS('Census Data'!X:X,'Census Data'!$A:$A,$A184))/SUMIFS('Census Data'!$F:$F,'Census Data'!$A:$A,$A184)</f>
        <v>0.26482842208923568</v>
      </c>
      <c r="K184" s="16">
        <f t="shared" si="5"/>
        <v>0.73517157791076437</v>
      </c>
      <c r="L184" s="19">
        <f>'EPA Data'!D185/SUM('EPA Data'!D:D)</f>
        <v>2.3582679453875815E-6</v>
      </c>
      <c r="M184" s="19">
        <f>'EPA Data'!E185/SUM('EPA Data'!E:E)</f>
        <v>2.0868456360785932E-6</v>
      </c>
      <c r="N184" s="19">
        <f>'EPA Data'!F185/SUM('EPA Data'!F:F)</f>
        <v>6.4006470861827688E-7</v>
      </c>
      <c r="O184" s="19">
        <f>'EPA Data'!G185/SUM('EPA Data'!G:G)</f>
        <v>3.8474924585897132E-6</v>
      </c>
      <c r="P184" s="19">
        <f>'EPA Data'!H185/SUM('EPA Data'!H:H)</f>
        <v>8.534350432153942E-6</v>
      </c>
      <c r="Q184" s="19">
        <f>'EPA Data'!I185/SUM('EPA Data'!I:I)</f>
        <v>8.0442142686061059E-6</v>
      </c>
      <c r="R184" s="19">
        <f>'EPA Data'!J185/SUM('EPA Data'!J:J)</f>
        <v>3.4621185568821368E-6</v>
      </c>
      <c r="S184" s="19">
        <f>'EPA Data'!K185/SUM('EPA Data'!K:K)</f>
        <v>3.9319725248106339E-6</v>
      </c>
      <c r="T184" s="19">
        <f>'EPA Data'!L185/SUM('EPA Data'!L:L)</f>
        <v>2.6437917141166553E-6</v>
      </c>
      <c r="U184" s="19">
        <f>'EPA Data'!M185/SUM('EPA Data'!M:M)</f>
        <v>2.0659792598331726E-6</v>
      </c>
      <c r="V184" s="19">
        <f>'EPA Data'!N185/SUM('EPA Data'!N:N)</f>
        <v>4.7598847344358169E-6</v>
      </c>
      <c r="W184" s="19">
        <f>'EPA Data'!O185/SUM('EPA Data'!O:O)</f>
        <v>3.4869265274359876E-6</v>
      </c>
      <c r="X184" s="19">
        <f>'EPA Data'!P185/SUM('EPA Data'!P:P)</f>
        <v>8.6397372703289346E-6</v>
      </c>
    </row>
    <row r="185" spans="1:24" x14ac:dyDescent="0.35">
      <c r="A185" s="13" t="s">
        <v>371</v>
      </c>
      <c r="B185" s="13" t="s">
        <v>319</v>
      </c>
      <c r="C185" s="18" t="s">
        <v>372</v>
      </c>
      <c r="D185" s="14">
        <f>SUMIFS('Census Data'!G:G,'Census Data'!$A:$A,$A185)/SUMIFS('Census Data'!$F:$F,'Census Data'!$A:$A,$A185)</f>
        <v>0.50953113077545076</v>
      </c>
      <c r="E185" s="16">
        <f>SUMIFS('Census Data'!H:H,'Census Data'!$A:$A,$A185)/SUMIFS('Census Data'!$F:$F,'Census Data'!$A:$A,$A185)</f>
        <v>0.4904688692245493</v>
      </c>
      <c r="F185" s="14">
        <f>SUM(SUMIFS('Census Data'!I:I,'Census Data'!$A:$A,$A185),SUMIFS('Census Data'!J:J,'Census Data'!$A:$A,$A185))/SUMIFS('Census Data'!$F:$F,'Census Data'!$A:$A,$A185)</f>
        <v>0.82806382179097338</v>
      </c>
      <c r="G185" s="14">
        <f>SUM(SUMIFS('Census Data'!K:K,'Census Data'!$A:$A,$A185),SUMIFS('Census Data'!L:L,'Census Data'!$A:$A,$A185))/SUMIFS('Census Data'!$F:$F,'Census Data'!$A:$A,$A185)</f>
        <v>3.2860705866274896E-2</v>
      </c>
      <c r="H185" s="14">
        <f>SUM(SUMIFS('Census Data'!O:O,'Census Data'!$A:$A,$A185),SUMIFS('Census Data'!P:P,'Census Data'!$A:$A,$A185))/SUMIFS('Census Data'!$F:$F,'Census Data'!$A:$A,$A185)</f>
        <v>6.6664388943933853E-2</v>
      </c>
      <c r="I185" s="16">
        <f t="shared" si="4"/>
        <v>7.2411083398817855E-2</v>
      </c>
      <c r="J185" s="14">
        <f>SUM(SUMIFS('Census Data'!W:W,'Census Data'!$A:$A,$A185),SUMIFS('Census Data'!X:X,'Census Data'!$A:$A,$A185))/SUMIFS('Census Data'!$F:$F,'Census Data'!$A:$A,$A185)</f>
        <v>0.60385846230938311</v>
      </c>
      <c r="K185" s="16">
        <f t="shared" si="5"/>
        <v>0.39614153769061689</v>
      </c>
      <c r="L185" s="19">
        <f>'EPA Data'!D186/SUM('EPA Data'!D:D)</f>
        <v>4.6818170529257572E-4</v>
      </c>
      <c r="M185" s="19">
        <f>'EPA Data'!E186/SUM('EPA Data'!E:E)</f>
        <v>1.5120524117837039E-4</v>
      </c>
      <c r="N185" s="19">
        <f>'EPA Data'!F186/SUM('EPA Data'!F:F)</f>
        <v>3.2038318847660907E-5</v>
      </c>
      <c r="O185" s="19">
        <f>'EPA Data'!G186/SUM('EPA Data'!G:G)</f>
        <v>2.8208164388448062E-4</v>
      </c>
      <c r="P185" s="19">
        <f>'EPA Data'!H186/SUM('EPA Data'!H:H)</f>
        <v>5.4763105561734908E-4</v>
      </c>
      <c r="Q185" s="19">
        <f>'EPA Data'!I186/SUM('EPA Data'!I:I)</f>
        <v>6.5616661155444849E-4</v>
      </c>
      <c r="R185" s="19">
        <f>'EPA Data'!J186/SUM('EPA Data'!J:J)</f>
        <v>2.2250215377207457E-4</v>
      </c>
      <c r="S185" s="19">
        <f>'EPA Data'!K186/SUM('EPA Data'!K:K)</f>
        <v>3.9234210245956753E-4</v>
      </c>
      <c r="T185" s="19">
        <f>'EPA Data'!L186/SUM('EPA Data'!L:L)</f>
        <v>1.719978480368254E-4</v>
      </c>
      <c r="U185" s="19">
        <f>'EPA Data'!M186/SUM('EPA Data'!M:M)</f>
        <v>1.9849665179310226E-4</v>
      </c>
      <c r="V185" s="19">
        <f>'EPA Data'!N186/SUM('EPA Data'!N:N)</f>
        <v>3.3931213161190435E-4</v>
      </c>
      <c r="W185" s="19">
        <f>'EPA Data'!O186/SUM('EPA Data'!O:O)</f>
        <v>1.5132205547043219E-4</v>
      </c>
      <c r="X185" s="19">
        <f>'EPA Data'!P186/SUM('EPA Data'!P:P)</f>
        <v>3.9621220827927984E-4</v>
      </c>
    </row>
    <row r="186" spans="1:24" x14ac:dyDescent="0.35">
      <c r="A186" s="13" t="s">
        <v>373</v>
      </c>
      <c r="B186" s="13" t="s">
        <v>319</v>
      </c>
      <c r="C186" s="18" t="s">
        <v>374</v>
      </c>
      <c r="D186" s="14">
        <f>SUMIFS('Census Data'!G:G,'Census Data'!$A:$A,$A186)/SUMIFS('Census Data'!$F:$F,'Census Data'!$A:$A,$A186)</f>
        <v>0.50061226116380342</v>
      </c>
      <c r="E186" s="16">
        <f>SUMIFS('Census Data'!H:H,'Census Data'!$A:$A,$A186)/SUMIFS('Census Data'!$F:$F,'Census Data'!$A:$A,$A186)</f>
        <v>0.49938773883619658</v>
      </c>
      <c r="F186" s="14">
        <f>SUM(SUMIFS('Census Data'!I:I,'Census Data'!$A:$A,$A186),SUMIFS('Census Data'!J:J,'Census Data'!$A:$A,$A186))/SUMIFS('Census Data'!$F:$F,'Census Data'!$A:$A,$A186)</f>
        <v>0.83729793570170929</v>
      </c>
      <c r="G186" s="14">
        <f>SUM(SUMIFS('Census Data'!K:K,'Census Data'!$A:$A,$A186),SUMIFS('Census Data'!L:L,'Census Data'!$A:$A,$A186))/SUMIFS('Census Data'!$F:$F,'Census Data'!$A:$A,$A186)</f>
        <v>2.2331229666770522E-2</v>
      </c>
      <c r="H186" s="14">
        <f>SUM(SUMIFS('Census Data'!O:O,'Census Data'!$A:$A,$A186),SUMIFS('Census Data'!P:P,'Census Data'!$A:$A,$A186))/SUMIFS('Census Data'!$F:$F,'Census Data'!$A:$A,$A186)</f>
        <v>8.9542289494467908E-2</v>
      </c>
      <c r="I186" s="16">
        <f t="shared" si="4"/>
        <v>5.0828545137052261E-2</v>
      </c>
      <c r="J186" s="14">
        <f>SUM(SUMIFS('Census Data'!W:W,'Census Data'!$A:$A,$A186),SUMIFS('Census Data'!X:X,'Census Data'!$A:$A,$A186))/SUMIFS('Census Data'!$F:$F,'Census Data'!$A:$A,$A186)</f>
        <v>0.3532710686674444</v>
      </c>
      <c r="K186" s="16">
        <f t="shared" si="5"/>
        <v>0.6467289313325556</v>
      </c>
      <c r="L186" s="19">
        <f>'EPA Data'!D187/SUM('EPA Data'!D:D)</f>
        <v>1.8738088780637324E-4</v>
      </c>
      <c r="M186" s="19">
        <f>'EPA Data'!E187/SUM('EPA Data'!E:E)</f>
        <v>8.0505794803020886E-5</v>
      </c>
      <c r="N186" s="19">
        <f>'EPA Data'!F187/SUM('EPA Data'!F:F)</f>
        <v>2.1079455481901239E-5</v>
      </c>
      <c r="O186" s="19">
        <f>'EPA Data'!G187/SUM('EPA Data'!G:G)</f>
        <v>2.6837240422301813E-4</v>
      </c>
      <c r="P186" s="19">
        <f>'EPA Data'!H187/SUM('EPA Data'!H:H)</f>
        <v>3.1075408688529838E-4</v>
      </c>
      <c r="Q186" s="19">
        <f>'EPA Data'!I187/SUM('EPA Data'!I:I)</f>
        <v>2.6892670608188936E-4</v>
      </c>
      <c r="R186" s="19">
        <f>'EPA Data'!J187/SUM('EPA Data'!J:J)</f>
        <v>2.1801552253248319E-4</v>
      </c>
      <c r="S186" s="19">
        <f>'EPA Data'!K187/SUM('EPA Data'!K:K)</f>
        <v>1.4553327874461974E-4</v>
      </c>
      <c r="T186" s="19">
        <f>'EPA Data'!L187/SUM('EPA Data'!L:L)</f>
        <v>9.219263139914468E-5</v>
      </c>
      <c r="U186" s="19">
        <f>'EPA Data'!M187/SUM('EPA Data'!M:M)</f>
        <v>1.9702396798591956E-4</v>
      </c>
      <c r="V186" s="19">
        <f>'EPA Data'!N187/SUM('EPA Data'!N:N)</f>
        <v>1.9019723664931578E-4</v>
      </c>
      <c r="W186" s="19">
        <f>'EPA Data'!O187/SUM('EPA Data'!O:O)</f>
        <v>8.2876630910543289E-5</v>
      </c>
      <c r="X186" s="19">
        <f>'EPA Data'!P187/SUM('EPA Data'!P:P)</f>
        <v>2.0162897911990603E-4</v>
      </c>
    </row>
    <row r="187" spans="1:24" x14ac:dyDescent="0.35">
      <c r="A187" s="13" t="s">
        <v>375</v>
      </c>
      <c r="B187" s="13" t="s">
        <v>319</v>
      </c>
      <c r="C187" s="18" t="s">
        <v>271</v>
      </c>
      <c r="D187" s="14">
        <f>SUMIFS('Census Data'!G:G,'Census Data'!$A:$A,$A187)/SUMIFS('Census Data'!$F:$F,'Census Data'!$A:$A,$A187)</f>
        <v>0.49451764038459656</v>
      </c>
      <c r="E187" s="16">
        <f>SUMIFS('Census Data'!H:H,'Census Data'!$A:$A,$A187)/SUMIFS('Census Data'!$F:$F,'Census Data'!$A:$A,$A187)</f>
        <v>0.50548235961540344</v>
      </c>
      <c r="F187" s="14">
        <f>SUM(SUMIFS('Census Data'!I:I,'Census Data'!$A:$A,$A187),SUMIFS('Census Data'!J:J,'Census Data'!$A:$A,$A187))/SUMIFS('Census Data'!$F:$F,'Census Data'!$A:$A,$A187)</f>
        <v>0.93213807134403392</v>
      </c>
      <c r="G187" s="14">
        <f>SUM(SUMIFS('Census Data'!K:K,'Census Data'!$A:$A,$A187),SUMIFS('Census Data'!L:L,'Census Data'!$A:$A,$A187))/SUMIFS('Census Data'!$F:$F,'Census Data'!$A:$A,$A187)</f>
        <v>6.2012774240245705E-3</v>
      </c>
      <c r="H187" s="14">
        <f>SUM(SUMIFS('Census Data'!O:O,'Census Data'!$A:$A,$A187),SUMIFS('Census Data'!P:P,'Census Data'!$A:$A,$A187))/SUMIFS('Census Data'!$F:$F,'Census Data'!$A:$A,$A187)</f>
        <v>1.4554417676575017E-2</v>
      </c>
      <c r="I187" s="16">
        <f t="shared" si="4"/>
        <v>4.7106233555366472E-2</v>
      </c>
      <c r="J187" s="14">
        <f>SUM(SUMIFS('Census Data'!W:W,'Census Data'!$A:$A,$A187),SUMIFS('Census Data'!X:X,'Census Data'!$A:$A,$A187))/SUMIFS('Census Data'!$F:$F,'Census Data'!$A:$A,$A187)</f>
        <v>0.10180267417862418</v>
      </c>
      <c r="K187" s="16">
        <f t="shared" si="5"/>
        <v>0.89819732582137579</v>
      </c>
      <c r="L187" s="19">
        <f>'EPA Data'!D188/SUM('EPA Data'!D:D)</f>
        <v>9.400950233240133E-5</v>
      </c>
      <c r="M187" s="19">
        <f>'EPA Data'!E188/SUM('EPA Data'!E:E)</f>
        <v>1.0710945598248375E-4</v>
      </c>
      <c r="N187" s="19">
        <f>'EPA Data'!F188/SUM('EPA Data'!F:F)</f>
        <v>1.2061751131916401E-5</v>
      </c>
      <c r="O187" s="19">
        <f>'EPA Data'!G188/SUM('EPA Data'!G:G)</f>
        <v>1.595556386927812E-4</v>
      </c>
      <c r="P187" s="19">
        <f>'EPA Data'!H188/SUM('EPA Data'!H:H)</f>
        <v>2.6328453611629981E-4</v>
      </c>
      <c r="Q187" s="19">
        <f>'EPA Data'!I188/SUM('EPA Data'!I:I)</f>
        <v>1.7377955462284872E-4</v>
      </c>
      <c r="R187" s="19">
        <f>'EPA Data'!J188/SUM('EPA Data'!J:J)</f>
        <v>1.2604965165885319E-4</v>
      </c>
      <c r="S187" s="19">
        <f>'EPA Data'!K188/SUM('EPA Data'!K:K)</f>
        <v>1.0790213666644918E-4</v>
      </c>
      <c r="T187" s="19">
        <f>'EPA Data'!L188/SUM('EPA Data'!L:L)</f>
        <v>5.4739437011897602E-5</v>
      </c>
      <c r="U187" s="19">
        <f>'EPA Data'!M188/SUM('EPA Data'!M:M)</f>
        <v>9.9813563901320822E-5</v>
      </c>
      <c r="V187" s="19">
        <f>'EPA Data'!N188/SUM('EPA Data'!N:N)</f>
        <v>1.8507887119060087E-4</v>
      </c>
      <c r="W187" s="19">
        <f>'EPA Data'!O188/SUM('EPA Data'!O:O)</f>
        <v>7.6363659134550448E-5</v>
      </c>
      <c r="X187" s="19">
        <f>'EPA Data'!P188/SUM('EPA Data'!P:P)</f>
        <v>2.3305549883886016E-4</v>
      </c>
    </row>
    <row r="188" spans="1:24" x14ac:dyDescent="0.35">
      <c r="A188" s="13" t="s">
        <v>376</v>
      </c>
      <c r="B188" s="13" t="s">
        <v>319</v>
      </c>
      <c r="C188" s="18" t="s">
        <v>377</v>
      </c>
      <c r="D188" s="14">
        <f>SUMIFS('Census Data'!G:G,'Census Data'!$A:$A,$A188)/SUMIFS('Census Data'!$F:$F,'Census Data'!$A:$A,$A188)</f>
        <v>0.49624427007618771</v>
      </c>
      <c r="E188" s="16">
        <f>SUMIFS('Census Data'!H:H,'Census Data'!$A:$A,$A188)/SUMIFS('Census Data'!$F:$F,'Census Data'!$A:$A,$A188)</f>
        <v>0.50375572992381235</v>
      </c>
      <c r="F188" s="14">
        <f>SUM(SUMIFS('Census Data'!I:I,'Census Data'!$A:$A,$A188),SUMIFS('Census Data'!J:J,'Census Data'!$A:$A,$A188))/SUMIFS('Census Data'!$F:$F,'Census Data'!$A:$A,$A188)</f>
        <v>0.7033765642076224</v>
      </c>
      <c r="G188" s="14">
        <f>SUM(SUMIFS('Census Data'!K:K,'Census Data'!$A:$A,$A188),SUMIFS('Census Data'!L:L,'Census Data'!$A:$A,$A188))/SUMIFS('Census Data'!$F:$F,'Census Data'!$A:$A,$A188)</f>
        <v>2.1707268629371161E-2</v>
      </c>
      <c r="H188" s="14">
        <f>SUM(SUMIFS('Census Data'!O:O,'Census Data'!$A:$A,$A188),SUMIFS('Census Data'!P:P,'Census Data'!$A:$A,$A188))/SUMIFS('Census Data'!$F:$F,'Census Data'!$A:$A,$A188)</f>
        <v>0.22321671466901286</v>
      </c>
      <c r="I188" s="16">
        <f t="shared" si="4"/>
        <v>5.1699452493993658E-2</v>
      </c>
      <c r="J188" s="14">
        <f>SUM(SUMIFS('Census Data'!W:W,'Census Data'!$A:$A,$A188),SUMIFS('Census Data'!X:X,'Census Data'!$A:$A,$A188))/SUMIFS('Census Data'!$F:$F,'Census Data'!$A:$A,$A188)</f>
        <v>0.34095827514114385</v>
      </c>
      <c r="K188" s="16">
        <f t="shared" si="5"/>
        <v>0.65904172485885615</v>
      </c>
      <c r="L188" s="19">
        <f>'EPA Data'!D189/SUM('EPA Data'!D:D)</f>
        <v>3.6647936534039216E-3</v>
      </c>
      <c r="M188" s="19">
        <f>'EPA Data'!E189/SUM('EPA Data'!E:E)</f>
        <v>7.8644965901988873E-4</v>
      </c>
      <c r="N188" s="19">
        <f>'EPA Data'!F189/SUM('EPA Data'!F:F)</f>
        <v>2.21195052597504E-4</v>
      </c>
      <c r="O188" s="19">
        <f>'EPA Data'!G189/SUM('EPA Data'!G:G)</f>
        <v>1.189305533323522E-2</v>
      </c>
      <c r="P188" s="19">
        <f>'EPA Data'!H189/SUM('EPA Data'!H:H)</f>
        <v>4.6798955819655295E-3</v>
      </c>
      <c r="Q188" s="19">
        <f>'EPA Data'!I189/SUM('EPA Data'!I:I)</f>
        <v>7.7974384392573729E-3</v>
      </c>
      <c r="R188" s="19">
        <f>'EPA Data'!J189/SUM('EPA Data'!J:J)</f>
        <v>8.1222111159053485E-3</v>
      </c>
      <c r="S188" s="19">
        <f>'EPA Data'!K189/SUM('EPA Data'!K:K)</f>
        <v>1.4938138283926289E-3</v>
      </c>
      <c r="T188" s="19">
        <f>'EPA Data'!L189/SUM('EPA Data'!L:L)</f>
        <v>1.5243879053863465E-3</v>
      </c>
      <c r="U188" s="19">
        <f>'EPA Data'!M189/SUM('EPA Data'!M:M)</f>
        <v>2.950800647434134E-3</v>
      </c>
      <c r="V188" s="19">
        <f>'EPA Data'!N189/SUM('EPA Data'!N:N)</f>
        <v>2.8296479770880921E-3</v>
      </c>
      <c r="W188" s="19">
        <f>'EPA Data'!O189/SUM('EPA Data'!O:O)</f>
        <v>2.0767476204327636E-3</v>
      </c>
      <c r="X188" s="19">
        <f>'EPA Data'!P189/SUM('EPA Data'!P:P)</f>
        <v>1.4300600286806348E-3</v>
      </c>
    </row>
    <row r="189" spans="1:24" x14ac:dyDescent="0.35">
      <c r="A189" s="13" t="s">
        <v>378</v>
      </c>
      <c r="B189" s="13" t="s">
        <v>319</v>
      </c>
      <c r="C189" s="18" t="s">
        <v>379</v>
      </c>
      <c r="D189" s="14">
        <f>SUMIFS('Census Data'!G:G,'Census Data'!$A:$A,$A189)/SUMIFS('Census Data'!$F:$F,'Census Data'!$A:$A,$A189)</f>
        <v>0.49149464477634064</v>
      </c>
      <c r="E189" s="16">
        <f>SUMIFS('Census Data'!H:H,'Census Data'!$A:$A,$A189)/SUMIFS('Census Data'!$F:$F,'Census Data'!$A:$A,$A189)</f>
        <v>0.50850535522365936</v>
      </c>
      <c r="F189" s="14">
        <f>SUM(SUMIFS('Census Data'!I:I,'Census Data'!$A:$A,$A189),SUMIFS('Census Data'!J:J,'Census Data'!$A:$A,$A189))/SUMIFS('Census Data'!$F:$F,'Census Data'!$A:$A,$A189)</f>
        <v>0.83280831140594691</v>
      </c>
      <c r="G189" s="14">
        <f>SUM(SUMIFS('Census Data'!K:K,'Census Data'!$A:$A,$A189),SUMIFS('Census Data'!L:L,'Census Data'!$A:$A,$A189))/SUMIFS('Census Data'!$F:$F,'Census Data'!$A:$A,$A189)</f>
        <v>2.0138605788830005E-2</v>
      </c>
      <c r="H189" s="14">
        <f>SUM(SUMIFS('Census Data'!O:O,'Census Data'!$A:$A,$A189),SUMIFS('Census Data'!P:P,'Census Data'!$A:$A,$A189))/SUMIFS('Census Data'!$F:$F,'Census Data'!$A:$A,$A189)</f>
        <v>8.6165363376941043E-2</v>
      </c>
      <c r="I189" s="16">
        <f t="shared" si="4"/>
        <v>6.0887719428282083E-2</v>
      </c>
      <c r="J189" s="14">
        <f>SUM(SUMIFS('Census Data'!W:W,'Census Data'!$A:$A,$A189),SUMIFS('Census Data'!X:X,'Census Data'!$A:$A,$A189))/SUMIFS('Census Data'!$F:$F,'Census Data'!$A:$A,$A189)</f>
        <v>0.1496028363537536</v>
      </c>
      <c r="K189" s="16">
        <f t="shared" si="5"/>
        <v>0.8503971636462464</v>
      </c>
      <c r="L189" s="19">
        <f>'EPA Data'!D190/SUM('EPA Data'!D:D)</f>
        <v>4.0869870046585208E-4</v>
      </c>
      <c r="M189" s="19">
        <f>'EPA Data'!E190/SUM('EPA Data'!E:E)</f>
        <v>3.6157197739309309E-4</v>
      </c>
      <c r="N189" s="19">
        <f>'EPA Data'!F190/SUM('EPA Data'!F:F)</f>
        <v>4.6205260970435788E-5</v>
      </c>
      <c r="O189" s="19">
        <f>'EPA Data'!G190/SUM('EPA Data'!G:G)</f>
        <v>7.4124379750054015E-4</v>
      </c>
      <c r="P189" s="19">
        <f>'EPA Data'!H190/SUM('EPA Data'!H:H)</f>
        <v>9.7386154546965557E-4</v>
      </c>
      <c r="Q189" s="19">
        <f>'EPA Data'!I190/SUM('EPA Data'!I:I)</f>
        <v>6.9536718853292897E-4</v>
      </c>
      <c r="R189" s="19">
        <f>'EPA Data'!J190/SUM('EPA Data'!J:J)</f>
        <v>5.6392097961290933E-4</v>
      </c>
      <c r="S189" s="19">
        <f>'EPA Data'!K190/SUM('EPA Data'!K:K)</f>
        <v>3.8912715686178714E-4</v>
      </c>
      <c r="T189" s="19">
        <f>'EPA Data'!L190/SUM('EPA Data'!L:L)</f>
        <v>2.0810688333054971E-4</v>
      </c>
      <c r="U189" s="19">
        <f>'EPA Data'!M190/SUM('EPA Data'!M:M)</f>
        <v>4.3877954359182664E-4</v>
      </c>
      <c r="V189" s="19">
        <f>'EPA Data'!N190/SUM('EPA Data'!N:N)</f>
        <v>6.7209212242457374E-4</v>
      </c>
      <c r="W189" s="19">
        <f>'EPA Data'!O190/SUM('EPA Data'!O:O)</f>
        <v>2.709871158015097E-4</v>
      </c>
      <c r="X189" s="19">
        <f>'EPA Data'!P190/SUM('EPA Data'!P:P)</f>
        <v>7.8915652242035964E-4</v>
      </c>
    </row>
    <row r="190" spans="1:24" x14ac:dyDescent="0.35">
      <c r="A190" s="13" t="s">
        <v>380</v>
      </c>
      <c r="B190" s="13" t="s">
        <v>319</v>
      </c>
      <c r="C190" s="18" t="s">
        <v>381</v>
      </c>
      <c r="D190" s="14">
        <f>SUMIFS('Census Data'!G:G,'Census Data'!$A:$A,$A190)/SUMIFS('Census Data'!$F:$F,'Census Data'!$A:$A,$A190)</f>
        <v>0.50318278266141259</v>
      </c>
      <c r="E190" s="16">
        <f>SUMIFS('Census Data'!H:H,'Census Data'!$A:$A,$A190)/SUMIFS('Census Data'!$F:$F,'Census Data'!$A:$A,$A190)</f>
        <v>0.49681721733858747</v>
      </c>
      <c r="F190" s="14">
        <f>SUM(SUMIFS('Census Data'!I:I,'Census Data'!$A:$A,$A190),SUMIFS('Census Data'!J:J,'Census Data'!$A:$A,$A190))/SUMIFS('Census Data'!$F:$F,'Census Data'!$A:$A,$A190)</f>
        <v>0.90881075073254525</v>
      </c>
      <c r="G190" s="14">
        <f>SUM(SUMIFS('Census Data'!K:K,'Census Data'!$A:$A,$A190),SUMIFS('Census Data'!L:L,'Census Data'!$A:$A,$A190))/SUMIFS('Census Data'!$F:$F,'Census Data'!$A:$A,$A190)</f>
        <v>9.447307264827726E-3</v>
      </c>
      <c r="H190" s="14">
        <f>SUM(SUMIFS('Census Data'!O:O,'Census Data'!$A:$A,$A190),SUMIFS('Census Data'!P:P,'Census Data'!$A:$A,$A190))/SUMIFS('Census Data'!$F:$F,'Census Data'!$A:$A,$A190)</f>
        <v>1.0659795897746792E-2</v>
      </c>
      <c r="I190" s="16">
        <f t="shared" si="4"/>
        <v>7.1082146104880284E-2</v>
      </c>
      <c r="J190" s="14">
        <f>SUM(SUMIFS('Census Data'!W:W,'Census Data'!$A:$A,$A190),SUMIFS('Census Data'!X:X,'Census Data'!$A:$A,$A190))/SUMIFS('Census Data'!$F:$F,'Census Data'!$A:$A,$A190)</f>
        <v>9.6241285237950891E-2</v>
      </c>
      <c r="K190" s="16">
        <f t="shared" si="5"/>
        <v>0.90375871476204916</v>
      </c>
      <c r="L190" s="19">
        <f>'EPA Data'!D191/SUM('EPA Data'!D:D)</f>
        <v>1.0565737690498564E-5</v>
      </c>
      <c r="M190" s="19">
        <f>'EPA Data'!E191/SUM('EPA Data'!E:E)</f>
        <v>1.4541977352394832E-5</v>
      </c>
      <c r="N190" s="19">
        <f>'EPA Data'!F191/SUM('EPA Data'!F:F)</f>
        <v>2.0487921977971899E-6</v>
      </c>
      <c r="O190" s="19">
        <f>'EPA Data'!G191/SUM('EPA Data'!G:G)</f>
        <v>1.6946174887541057E-5</v>
      </c>
      <c r="P190" s="19">
        <f>'EPA Data'!H191/SUM('EPA Data'!H:H)</f>
        <v>4.6737534687739366E-5</v>
      </c>
      <c r="Q190" s="19">
        <f>'EPA Data'!I191/SUM('EPA Data'!I:I)</f>
        <v>2.8374002127030465E-5</v>
      </c>
      <c r="R190" s="19">
        <f>'EPA Data'!J191/SUM('EPA Data'!J:J)</f>
        <v>1.4968509443695101E-5</v>
      </c>
      <c r="S190" s="19">
        <f>'EPA Data'!K191/SUM('EPA Data'!K:K)</f>
        <v>2.0594004710355024E-5</v>
      </c>
      <c r="T190" s="19">
        <f>'EPA Data'!L191/SUM('EPA Data'!L:L)</f>
        <v>9.2849190137736774E-6</v>
      </c>
      <c r="U190" s="19">
        <f>'EPA Data'!M191/SUM('EPA Data'!M:M)</f>
        <v>1.1947274947283461E-5</v>
      </c>
      <c r="V190" s="19">
        <f>'EPA Data'!N191/SUM('EPA Data'!N:N)</f>
        <v>2.9757455125137898E-5</v>
      </c>
      <c r="W190" s="19">
        <f>'EPA Data'!O191/SUM('EPA Data'!O:O)</f>
        <v>1.4188296797875333E-5</v>
      </c>
      <c r="X190" s="19">
        <f>'EPA Data'!P191/SUM('EPA Data'!P:P)</f>
        <v>5.0798569092095738E-5</v>
      </c>
    </row>
    <row r="191" spans="1:24" x14ac:dyDescent="0.35">
      <c r="A191" s="13" t="s">
        <v>382</v>
      </c>
      <c r="B191" s="13" t="s">
        <v>319</v>
      </c>
      <c r="C191" s="18" t="s">
        <v>383</v>
      </c>
      <c r="D191" s="14">
        <f>SUMIFS('Census Data'!G:G,'Census Data'!$A:$A,$A191)/SUMIFS('Census Data'!$F:$F,'Census Data'!$A:$A,$A191)</f>
        <v>0.50170334573659059</v>
      </c>
      <c r="E191" s="16">
        <f>SUMIFS('Census Data'!H:H,'Census Data'!$A:$A,$A191)/SUMIFS('Census Data'!$F:$F,'Census Data'!$A:$A,$A191)</f>
        <v>0.49829665426340947</v>
      </c>
      <c r="F191" s="14">
        <f>SUM(SUMIFS('Census Data'!I:I,'Census Data'!$A:$A,$A191),SUMIFS('Census Data'!J:J,'Census Data'!$A:$A,$A191))/SUMIFS('Census Data'!$F:$F,'Census Data'!$A:$A,$A191)</f>
        <v>0.78879546700785963</v>
      </c>
      <c r="G191" s="14">
        <f>SUM(SUMIFS('Census Data'!K:K,'Census Data'!$A:$A,$A191),SUMIFS('Census Data'!L:L,'Census Data'!$A:$A,$A191))/SUMIFS('Census Data'!$F:$F,'Census Data'!$A:$A,$A191)</f>
        <v>7.4328152306153958E-2</v>
      </c>
      <c r="H191" s="14">
        <f>SUM(SUMIFS('Census Data'!O:O,'Census Data'!$A:$A,$A191),SUMIFS('Census Data'!P:P,'Census Data'!$A:$A,$A191))/SUMIFS('Census Data'!$F:$F,'Census Data'!$A:$A,$A191)</f>
        <v>7.4714392878617072E-2</v>
      </c>
      <c r="I191" s="16">
        <f t="shared" si="4"/>
        <v>6.2161987807369368E-2</v>
      </c>
      <c r="J191" s="14">
        <f>SUM(SUMIFS('Census Data'!W:W,'Census Data'!$A:$A,$A191),SUMIFS('Census Data'!X:X,'Census Data'!$A:$A,$A191))/SUMIFS('Census Data'!$F:$F,'Census Data'!$A:$A,$A191)</f>
        <v>0.49715984983760525</v>
      </c>
      <c r="K191" s="16">
        <f t="shared" si="5"/>
        <v>0.50284015016239469</v>
      </c>
      <c r="L191" s="19">
        <f>'EPA Data'!D192/SUM('EPA Data'!D:D)</f>
        <v>1.8402990471318333E-3</v>
      </c>
      <c r="M191" s="19">
        <f>'EPA Data'!E192/SUM('EPA Data'!E:E)</f>
        <v>7.2075761712089338E-4</v>
      </c>
      <c r="N191" s="19">
        <f>'EPA Data'!F192/SUM('EPA Data'!F:F)</f>
        <v>2.1947075724276728E-4</v>
      </c>
      <c r="O191" s="19">
        <f>'EPA Data'!G192/SUM('EPA Data'!G:G)</f>
        <v>4.4872690226780421E-3</v>
      </c>
      <c r="P191" s="19">
        <f>'EPA Data'!H192/SUM('EPA Data'!H:H)</f>
        <v>4.1667036491013542E-3</v>
      </c>
      <c r="Q191" s="19">
        <f>'EPA Data'!I192/SUM('EPA Data'!I:I)</f>
        <v>4.2283901622347641E-3</v>
      </c>
      <c r="R191" s="19">
        <f>'EPA Data'!J192/SUM('EPA Data'!J:J)</f>
        <v>2.6436812695080944E-3</v>
      </c>
      <c r="S191" s="19">
        <f>'EPA Data'!K192/SUM('EPA Data'!K:K)</f>
        <v>1.3749731396035844E-3</v>
      </c>
      <c r="T191" s="19">
        <f>'EPA Data'!L192/SUM('EPA Data'!L:L)</f>
        <v>9.3115967486334271E-4</v>
      </c>
      <c r="U191" s="19">
        <f>'EPA Data'!M192/SUM('EPA Data'!M:M)</f>
        <v>9.8252664649401203E-4</v>
      </c>
      <c r="V191" s="19">
        <f>'EPA Data'!N192/SUM('EPA Data'!N:N)</f>
        <v>2.2172512453092477E-3</v>
      </c>
      <c r="W191" s="19">
        <f>'EPA Data'!O192/SUM('EPA Data'!O:O)</f>
        <v>1.098677083225211E-3</v>
      </c>
      <c r="X191" s="19">
        <f>'EPA Data'!P192/SUM('EPA Data'!P:P)</f>
        <v>1.9243155930256911E-3</v>
      </c>
    </row>
    <row r="192" spans="1:24" x14ac:dyDescent="0.35">
      <c r="A192" s="13" t="s">
        <v>384</v>
      </c>
      <c r="B192" s="13" t="s">
        <v>319</v>
      </c>
      <c r="C192" s="18" t="s">
        <v>385</v>
      </c>
      <c r="D192" s="14">
        <f>SUMIFS('Census Data'!G:G,'Census Data'!$A:$A,$A192)/SUMIFS('Census Data'!$F:$F,'Census Data'!$A:$A,$A192)</f>
        <v>0.49277149860098607</v>
      </c>
      <c r="E192" s="16">
        <f>SUMIFS('Census Data'!H:H,'Census Data'!$A:$A,$A192)/SUMIFS('Census Data'!$F:$F,'Census Data'!$A:$A,$A192)</f>
        <v>0.50722850139901388</v>
      </c>
      <c r="F192" s="14">
        <f>SUM(SUMIFS('Census Data'!I:I,'Census Data'!$A:$A,$A192),SUMIFS('Census Data'!J:J,'Census Data'!$A:$A,$A192))/SUMIFS('Census Data'!$F:$F,'Census Data'!$A:$A,$A192)</f>
        <v>0.62029153746423604</v>
      </c>
      <c r="G192" s="14">
        <f>SUM(SUMIFS('Census Data'!K:K,'Census Data'!$A:$A,$A192),SUMIFS('Census Data'!L:L,'Census Data'!$A:$A,$A192))/SUMIFS('Census Data'!$F:$F,'Census Data'!$A:$A,$A192)</f>
        <v>0.10835149790699948</v>
      </c>
      <c r="H192" s="14">
        <f>SUM(SUMIFS('Census Data'!O:O,'Census Data'!$A:$A,$A192),SUMIFS('Census Data'!P:P,'Census Data'!$A:$A,$A192))/SUMIFS('Census Data'!$F:$F,'Census Data'!$A:$A,$A192)</f>
        <v>0.17438873975186825</v>
      </c>
      <c r="I192" s="16">
        <f t="shared" si="4"/>
        <v>9.6968224876896159E-2</v>
      </c>
      <c r="J192" s="14">
        <f>SUM(SUMIFS('Census Data'!W:W,'Census Data'!$A:$A,$A192),SUMIFS('Census Data'!X:X,'Census Data'!$A:$A,$A192))/SUMIFS('Census Data'!$F:$F,'Census Data'!$A:$A,$A192)</f>
        <v>0.23619203240286554</v>
      </c>
      <c r="K192" s="16">
        <f t="shared" si="5"/>
        <v>0.76380796759713443</v>
      </c>
      <c r="L192" s="19">
        <f>'EPA Data'!D193/SUM('EPA Data'!D:D)</f>
        <v>2.6178317063130299E-3</v>
      </c>
      <c r="M192" s="19">
        <f>'EPA Data'!E193/SUM('EPA Data'!E:E)</f>
        <v>1.2620678325046006E-3</v>
      </c>
      <c r="N192" s="19">
        <f>'EPA Data'!F193/SUM('EPA Data'!F:F)</f>
        <v>2.5306602070920793E-4</v>
      </c>
      <c r="O192" s="19">
        <f>'EPA Data'!G193/SUM('EPA Data'!G:G)</f>
        <v>4.5872973342755167E-3</v>
      </c>
      <c r="P192" s="19">
        <f>'EPA Data'!H193/SUM('EPA Data'!H:H)</f>
        <v>4.043485010136242E-3</v>
      </c>
      <c r="Q192" s="19">
        <f>'EPA Data'!I193/SUM('EPA Data'!I:I)</f>
        <v>3.077720021920991E-3</v>
      </c>
      <c r="R192" s="19">
        <f>'EPA Data'!J193/SUM('EPA Data'!J:J)</f>
        <v>3.0503430938386782E-3</v>
      </c>
      <c r="S192" s="19">
        <f>'EPA Data'!K193/SUM('EPA Data'!K:K)</f>
        <v>1.8296539158824342E-3</v>
      </c>
      <c r="T192" s="19">
        <f>'EPA Data'!L193/SUM('EPA Data'!L:L)</f>
        <v>1.1191179437582076E-3</v>
      </c>
      <c r="U192" s="19">
        <f>'EPA Data'!M193/SUM('EPA Data'!M:M)</f>
        <v>2.8427169983971214E-3</v>
      </c>
      <c r="V192" s="19">
        <f>'EPA Data'!N193/SUM('EPA Data'!N:N)</f>
        <v>2.4857749242591419E-3</v>
      </c>
      <c r="W192" s="19">
        <f>'EPA Data'!O193/SUM('EPA Data'!O:O)</f>
        <v>9.1261770002170998E-4</v>
      </c>
      <c r="X192" s="19">
        <f>'EPA Data'!P193/SUM('EPA Data'!P:P)</f>
        <v>2.6074109794757671E-3</v>
      </c>
    </row>
    <row r="193" spans="1:24" x14ac:dyDescent="0.35">
      <c r="A193" s="13" t="s">
        <v>386</v>
      </c>
      <c r="B193" s="13" t="s">
        <v>319</v>
      </c>
      <c r="C193" s="18" t="s">
        <v>387</v>
      </c>
      <c r="D193" s="14">
        <f>SUMIFS('Census Data'!G:G,'Census Data'!$A:$A,$A193)/SUMIFS('Census Data'!$F:$F,'Census Data'!$A:$A,$A193)</f>
        <v>0.50484348232362564</v>
      </c>
      <c r="E193" s="16">
        <f>SUMIFS('Census Data'!H:H,'Census Data'!$A:$A,$A193)/SUMIFS('Census Data'!$F:$F,'Census Data'!$A:$A,$A193)</f>
        <v>0.49515651767637442</v>
      </c>
      <c r="F193" s="14">
        <f>SUM(SUMIFS('Census Data'!I:I,'Census Data'!$A:$A,$A193),SUMIFS('Census Data'!J:J,'Census Data'!$A:$A,$A193))/SUMIFS('Census Data'!$F:$F,'Census Data'!$A:$A,$A193)</f>
        <v>0.86657841457716867</v>
      </c>
      <c r="G193" s="14">
        <f>SUM(SUMIFS('Census Data'!K:K,'Census Data'!$A:$A,$A193),SUMIFS('Census Data'!L:L,'Census Data'!$A:$A,$A193))/SUMIFS('Census Data'!$F:$F,'Census Data'!$A:$A,$A193)</f>
        <v>1.6819809998442611E-2</v>
      </c>
      <c r="H193" s="14">
        <f>SUM(SUMIFS('Census Data'!O:O,'Census Data'!$A:$A,$A193),SUMIFS('Census Data'!P:P,'Census Data'!$A:$A,$A193))/SUMIFS('Census Data'!$F:$F,'Census Data'!$A:$A,$A193)</f>
        <v>4.2485594144214295E-2</v>
      </c>
      <c r="I193" s="16">
        <f t="shared" si="4"/>
        <v>7.4116181280174498E-2</v>
      </c>
      <c r="J193" s="14">
        <f>SUM(SUMIFS('Census Data'!W:W,'Census Data'!$A:$A,$A193),SUMIFS('Census Data'!X:X,'Census Data'!$A:$A,$A193))/SUMIFS('Census Data'!$F:$F,'Census Data'!$A:$A,$A193)</f>
        <v>0.61107304158230802</v>
      </c>
      <c r="K193" s="16">
        <f t="shared" si="5"/>
        <v>0.38892695841769198</v>
      </c>
      <c r="L193" s="19">
        <f>'EPA Data'!D194/SUM('EPA Data'!D:D)</f>
        <v>8.2703241761649895E-5</v>
      </c>
      <c r="M193" s="19">
        <f>'EPA Data'!E194/SUM('EPA Data'!E:E)</f>
        <v>3.3014902967843949E-5</v>
      </c>
      <c r="N193" s="19">
        <f>'EPA Data'!F194/SUM('EPA Data'!F:F)</f>
        <v>6.1484915048990503E-6</v>
      </c>
      <c r="O193" s="19">
        <f>'EPA Data'!G194/SUM('EPA Data'!G:G)</f>
        <v>6.5172702068019435E-5</v>
      </c>
      <c r="P193" s="19">
        <f>'EPA Data'!H194/SUM('EPA Data'!H:H)</f>
        <v>1.287634713821902E-4</v>
      </c>
      <c r="Q193" s="19">
        <f>'EPA Data'!I194/SUM('EPA Data'!I:I)</f>
        <v>1.2545464182495497E-4</v>
      </c>
      <c r="R193" s="19">
        <f>'EPA Data'!J194/SUM('EPA Data'!J:J)</f>
        <v>5.3147590472460861E-5</v>
      </c>
      <c r="S193" s="19">
        <f>'EPA Data'!K194/SUM('EPA Data'!K:K)</f>
        <v>8.7545377881059888E-5</v>
      </c>
      <c r="T193" s="19">
        <f>'EPA Data'!L194/SUM('EPA Data'!L:L)</f>
        <v>3.2717630366243747E-5</v>
      </c>
      <c r="U193" s="19">
        <f>'EPA Data'!M194/SUM('EPA Data'!M:M)</f>
        <v>4.3529556909869751E-5</v>
      </c>
      <c r="V193" s="19">
        <f>'EPA Data'!N194/SUM('EPA Data'!N:N)</f>
        <v>7.7855331449213472E-5</v>
      </c>
      <c r="W193" s="19">
        <f>'EPA Data'!O194/SUM('EPA Data'!O:O)</f>
        <v>2.72436761178244E-5</v>
      </c>
      <c r="X193" s="19">
        <f>'EPA Data'!P194/SUM('EPA Data'!P:P)</f>
        <v>8.5466442835820203E-5</v>
      </c>
    </row>
    <row r="194" spans="1:24" x14ac:dyDescent="0.35">
      <c r="A194" s="13" t="s">
        <v>388</v>
      </c>
      <c r="B194" s="13" t="s">
        <v>319</v>
      </c>
      <c r="C194" s="18" t="s">
        <v>389</v>
      </c>
      <c r="D194" s="14">
        <f>SUMIFS('Census Data'!G:G,'Census Data'!$A:$A,$A194)/SUMIFS('Census Data'!$F:$F,'Census Data'!$A:$A,$A194)</f>
        <v>0.50117891880494669</v>
      </c>
      <c r="E194" s="16">
        <f>SUMIFS('Census Data'!H:H,'Census Data'!$A:$A,$A194)/SUMIFS('Census Data'!$F:$F,'Census Data'!$A:$A,$A194)</f>
        <v>0.49882108119505331</v>
      </c>
      <c r="F194" s="14">
        <f>SUM(SUMIFS('Census Data'!I:I,'Census Data'!$A:$A,$A194),SUMIFS('Census Data'!J:J,'Census Data'!$A:$A,$A194))/SUMIFS('Census Data'!$F:$F,'Census Data'!$A:$A,$A194)</f>
        <v>0.75591567888671929</v>
      </c>
      <c r="G194" s="14">
        <f>SUM(SUMIFS('Census Data'!K:K,'Census Data'!$A:$A,$A194),SUMIFS('Census Data'!L:L,'Census Data'!$A:$A,$A194))/SUMIFS('Census Data'!$F:$F,'Census Data'!$A:$A,$A194)</f>
        <v>9.5860491552304208E-2</v>
      </c>
      <c r="H194" s="14">
        <f>SUM(SUMIFS('Census Data'!O:O,'Census Data'!$A:$A,$A194),SUMIFS('Census Data'!P:P,'Census Data'!$A:$A,$A194))/SUMIFS('Census Data'!$F:$F,'Census Data'!$A:$A,$A194)</f>
        <v>8.4897738419368735E-2</v>
      </c>
      <c r="I194" s="16">
        <f t="shared" si="4"/>
        <v>6.3326091141607699E-2</v>
      </c>
      <c r="J194" s="14">
        <f>SUM(SUMIFS('Census Data'!W:W,'Census Data'!$A:$A,$A194),SUMIFS('Census Data'!X:X,'Census Data'!$A:$A,$A194))/SUMIFS('Census Data'!$F:$F,'Census Data'!$A:$A,$A194)</f>
        <v>0.53675549810694612</v>
      </c>
      <c r="K194" s="16">
        <f t="shared" si="5"/>
        <v>0.46324450189305388</v>
      </c>
      <c r="L194" s="19">
        <f>'EPA Data'!D195/SUM('EPA Data'!D:D)</f>
        <v>1.9164111245137043E-3</v>
      </c>
      <c r="M194" s="19">
        <f>'EPA Data'!E195/SUM('EPA Data'!E:E)</f>
        <v>7.3164303410108375E-4</v>
      </c>
      <c r="N194" s="19">
        <f>'EPA Data'!F195/SUM('EPA Data'!F:F)</f>
        <v>1.9400787061287352E-4</v>
      </c>
      <c r="O194" s="19">
        <f>'EPA Data'!G195/SUM('EPA Data'!G:G)</f>
        <v>2.7119735601548061E-3</v>
      </c>
      <c r="P194" s="19">
        <f>'EPA Data'!H195/SUM('EPA Data'!H:H)</f>
        <v>4.0229269604313963E-3</v>
      </c>
      <c r="Q194" s="19">
        <f>'EPA Data'!I195/SUM('EPA Data'!I:I)</f>
        <v>3.2765638056812601E-3</v>
      </c>
      <c r="R194" s="19">
        <f>'EPA Data'!J195/SUM('EPA Data'!J:J)</f>
        <v>1.8745431622606361E-3</v>
      </c>
      <c r="S194" s="19">
        <f>'EPA Data'!K195/SUM('EPA Data'!K:K)</f>
        <v>1.8914956963248157E-3</v>
      </c>
      <c r="T194" s="19">
        <f>'EPA Data'!L195/SUM('EPA Data'!L:L)</f>
        <v>8.5624129324327514E-4</v>
      </c>
      <c r="U194" s="19">
        <f>'EPA Data'!M195/SUM('EPA Data'!M:M)</f>
        <v>7.3211407282639093E-4</v>
      </c>
      <c r="V194" s="19">
        <f>'EPA Data'!N195/SUM('EPA Data'!N:N)</f>
        <v>2.292388197911849E-3</v>
      </c>
      <c r="W194" s="19">
        <f>'EPA Data'!O195/SUM('EPA Data'!O:O)</f>
        <v>9.0960812756817196E-4</v>
      </c>
      <c r="X194" s="19">
        <f>'EPA Data'!P195/SUM('EPA Data'!P:P)</f>
        <v>2.003247299395515E-3</v>
      </c>
    </row>
    <row r="195" spans="1:24" x14ac:dyDescent="0.35">
      <c r="A195" s="13" t="s">
        <v>390</v>
      </c>
      <c r="B195" s="13" t="s">
        <v>319</v>
      </c>
      <c r="C195" s="18" t="s">
        <v>391</v>
      </c>
      <c r="D195" s="14">
        <f>SUMIFS('Census Data'!G:G,'Census Data'!$A:$A,$A195)/SUMIFS('Census Data'!$F:$F,'Census Data'!$A:$A,$A195)</f>
        <v>0.50653995212584069</v>
      </c>
      <c r="E195" s="16">
        <f>SUMIFS('Census Data'!H:H,'Census Data'!$A:$A,$A195)/SUMIFS('Census Data'!$F:$F,'Census Data'!$A:$A,$A195)</f>
        <v>0.49346004787415937</v>
      </c>
      <c r="F195" s="14">
        <f>SUM(SUMIFS('Census Data'!I:I,'Census Data'!$A:$A,$A195),SUMIFS('Census Data'!J:J,'Census Data'!$A:$A,$A195))/SUMIFS('Census Data'!$F:$F,'Census Data'!$A:$A,$A195)</f>
        <v>0.74830263792923646</v>
      </c>
      <c r="G195" s="14">
        <f>SUM(SUMIFS('Census Data'!K:K,'Census Data'!$A:$A,$A195),SUMIFS('Census Data'!L:L,'Census Data'!$A:$A,$A195))/SUMIFS('Census Data'!$F:$F,'Census Data'!$A:$A,$A195)</f>
        <v>5.5527901127977279E-2</v>
      </c>
      <c r="H195" s="14">
        <f>SUM(SUMIFS('Census Data'!O:O,'Census Data'!$A:$A,$A195),SUMIFS('Census Data'!P:P,'Census Data'!$A:$A,$A195))/SUMIFS('Census Data'!$F:$F,'Census Data'!$A:$A,$A195)</f>
        <v>0.1286945439464896</v>
      </c>
      <c r="I195" s="16">
        <f t="shared" ref="I195:I258" si="6">100%-SUM(F195:H195)</f>
        <v>6.7474916996296708E-2</v>
      </c>
      <c r="J195" s="14">
        <f>SUM(SUMIFS('Census Data'!W:W,'Census Data'!$A:$A,$A195),SUMIFS('Census Data'!X:X,'Census Data'!$A:$A,$A195))/SUMIFS('Census Data'!$F:$F,'Census Data'!$A:$A,$A195)</f>
        <v>0.33936752269414622</v>
      </c>
      <c r="K195" s="16">
        <f t="shared" ref="K195:K258" si="7">100%-J195</f>
        <v>0.66063247730585384</v>
      </c>
      <c r="L195" s="19">
        <f>'EPA Data'!D196/SUM('EPA Data'!D:D)</f>
        <v>2.9132893730882728E-3</v>
      </c>
      <c r="M195" s="19">
        <f>'EPA Data'!E196/SUM('EPA Data'!E:E)</f>
        <v>7.6211283531707659E-4</v>
      </c>
      <c r="N195" s="19">
        <f>'EPA Data'!F196/SUM('EPA Data'!F:F)</f>
        <v>2.3131611457615072E-4</v>
      </c>
      <c r="O195" s="19">
        <f>'EPA Data'!G196/SUM('EPA Data'!G:G)</f>
        <v>6.2728978504114716E-3</v>
      </c>
      <c r="P195" s="19">
        <f>'EPA Data'!H196/SUM('EPA Data'!H:H)</f>
        <v>4.435869825354489E-3</v>
      </c>
      <c r="Q195" s="19">
        <f>'EPA Data'!I196/SUM('EPA Data'!I:I)</f>
        <v>6.4307427120028514E-3</v>
      </c>
      <c r="R195" s="19">
        <f>'EPA Data'!J196/SUM('EPA Data'!J:J)</f>
        <v>3.9853340142549324E-3</v>
      </c>
      <c r="S195" s="19">
        <f>'EPA Data'!K196/SUM('EPA Data'!K:K)</f>
        <v>1.257713408413456E-3</v>
      </c>
      <c r="T195" s="19">
        <f>'EPA Data'!L196/SUM('EPA Data'!L:L)</f>
        <v>1.2146725217812957E-3</v>
      </c>
      <c r="U195" s="19">
        <f>'EPA Data'!M196/SUM('EPA Data'!M:M)</f>
        <v>1.093950858728281E-3</v>
      </c>
      <c r="V195" s="19">
        <f>'EPA Data'!N196/SUM('EPA Data'!N:N)</f>
        <v>2.184986914123097E-3</v>
      </c>
      <c r="W195" s="19">
        <f>'EPA Data'!O196/SUM('EPA Data'!O:O)</f>
        <v>1.6227104455960974E-3</v>
      </c>
      <c r="X195" s="19">
        <f>'EPA Data'!P196/SUM('EPA Data'!P:P)</f>
        <v>1.7264256298280874E-3</v>
      </c>
    </row>
    <row r="196" spans="1:24" x14ac:dyDescent="0.35">
      <c r="A196" s="13" t="s">
        <v>392</v>
      </c>
      <c r="B196" s="13" t="s">
        <v>319</v>
      </c>
      <c r="C196" s="18" t="s">
        <v>393</v>
      </c>
      <c r="D196" s="14">
        <f>SUMIFS('Census Data'!G:G,'Census Data'!$A:$A,$A196)/SUMIFS('Census Data'!$F:$F,'Census Data'!$A:$A,$A196)</f>
        <v>0.5146587333371474</v>
      </c>
      <c r="E196" s="16">
        <f>SUMIFS('Census Data'!H:H,'Census Data'!$A:$A,$A196)/SUMIFS('Census Data'!$F:$F,'Census Data'!$A:$A,$A196)</f>
        <v>0.48534126666285254</v>
      </c>
      <c r="F196" s="14">
        <f>SUM(SUMIFS('Census Data'!I:I,'Census Data'!$A:$A,$A196),SUMIFS('Census Data'!J:J,'Census Data'!$A:$A,$A196))/SUMIFS('Census Data'!$F:$F,'Census Data'!$A:$A,$A196)</f>
        <v>0.52373247897476971</v>
      </c>
      <c r="G196" s="14">
        <f>SUM(SUMIFS('Census Data'!K:K,'Census Data'!$A:$A,$A196),SUMIFS('Census Data'!L:L,'Census Data'!$A:$A,$A196))/SUMIFS('Census Data'!$F:$F,'Census Data'!$A:$A,$A196)</f>
        <v>5.6354482521883402E-2</v>
      </c>
      <c r="H196" s="14">
        <f>SUM(SUMIFS('Census Data'!O:O,'Census Data'!$A:$A,$A196),SUMIFS('Census Data'!P:P,'Census Data'!$A:$A,$A196))/SUMIFS('Census Data'!$F:$F,'Census Data'!$A:$A,$A196)</f>
        <v>0.36061330739744835</v>
      </c>
      <c r="I196" s="16">
        <f t="shared" si="6"/>
        <v>5.929973110589859E-2</v>
      </c>
      <c r="J196" s="14">
        <f>SUM(SUMIFS('Census Data'!W:W,'Census Data'!$A:$A,$A196),SUMIFS('Census Data'!X:X,'Census Data'!$A:$A,$A196))/SUMIFS('Census Data'!$F:$F,'Census Data'!$A:$A,$A196)</f>
        <v>0.15639567480977173</v>
      </c>
      <c r="K196" s="16">
        <f t="shared" si="7"/>
        <v>0.84360432519022832</v>
      </c>
      <c r="L196" s="19">
        <f>'EPA Data'!D197/SUM('EPA Data'!D:D)</f>
        <v>6.6312464413132192E-4</v>
      </c>
      <c r="M196" s="19">
        <f>'EPA Data'!E197/SUM('EPA Data'!E:E)</f>
        <v>1.8115915884235674E-4</v>
      </c>
      <c r="N196" s="19">
        <f>'EPA Data'!F197/SUM('EPA Data'!F:F)</f>
        <v>6.7938263125246566E-5</v>
      </c>
      <c r="O196" s="19">
        <f>'EPA Data'!G197/SUM('EPA Data'!G:G)</f>
        <v>1.8890338816969225E-3</v>
      </c>
      <c r="P196" s="19">
        <f>'EPA Data'!H197/SUM('EPA Data'!H:H)</f>
        <v>1.2559833449602021E-3</v>
      </c>
      <c r="Q196" s="19">
        <f>'EPA Data'!I197/SUM('EPA Data'!I:I)</f>
        <v>2.3763548605061531E-3</v>
      </c>
      <c r="R196" s="19">
        <f>'EPA Data'!J197/SUM('EPA Data'!J:J)</f>
        <v>1.5758784972558317E-3</v>
      </c>
      <c r="S196" s="19">
        <f>'EPA Data'!K197/SUM('EPA Data'!K:K)</f>
        <v>4.2213211527535944E-4</v>
      </c>
      <c r="T196" s="19">
        <f>'EPA Data'!L197/SUM('EPA Data'!L:L)</f>
        <v>3.2283573531725234E-4</v>
      </c>
      <c r="U196" s="19">
        <f>'EPA Data'!M197/SUM('EPA Data'!M:M)</f>
        <v>8.0716531661171567E-4</v>
      </c>
      <c r="V196" s="19">
        <f>'EPA Data'!N197/SUM('EPA Data'!N:N)</f>
        <v>5.9797200394853432E-4</v>
      </c>
      <c r="W196" s="19">
        <f>'EPA Data'!O197/SUM('EPA Data'!O:O)</f>
        <v>3.4232478346518219E-4</v>
      </c>
      <c r="X196" s="19">
        <f>'EPA Data'!P197/SUM('EPA Data'!P:P)</f>
        <v>3.4591642486588898E-4</v>
      </c>
    </row>
    <row r="197" spans="1:24" x14ac:dyDescent="0.35">
      <c r="A197" s="13" t="s">
        <v>394</v>
      </c>
      <c r="B197" s="13" t="s">
        <v>319</v>
      </c>
      <c r="C197" s="18" t="s">
        <v>395</v>
      </c>
      <c r="D197" s="14">
        <f>SUMIFS('Census Data'!G:G,'Census Data'!$A:$A,$A197)/SUMIFS('Census Data'!$F:$F,'Census Data'!$A:$A,$A197)</f>
        <v>0.50151046545949207</v>
      </c>
      <c r="E197" s="16">
        <f>SUMIFS('Census Data'!H:H,'Census Data'!$A:$A,$A197)/SUMIFS('Census Data'!$F:$F,'Census Data'!$A:$A,$A197)</f>
        <v>0.49848953454050793</v>
      </c>
      <c r="F197" s="14">
        <f>SUM(SUMIFS('Census Data'!I:I,'Census Data'!$A:$A,$A197),SUMIFS('Census Data'!J:J,'Census Data'!$A:$A,$A197))/SUMIFS('Census Data'!$F:$F,'Census Data'!$A:$A,$A197)</f>
        <v>0.65072186645791363</v>
      </c>
      <c r="G197" s="14">
        <f>SUM(SUMIFS('Census Data'!K:K,'Census Data'!$A:$A,$A197),SUMIFS('Census Data'!L:L,'Census Data'!$A:$A,$A197))/SUMIFS('Census Data'!$F:$F,'Census Data'!$A:$A,$A197)</f>
        <v>8.3660793347278731E-2</v>
      </c>
      <c r="H197" s="14">
        <f>SUM(SUMIFS('Census Data'!O:O,'Census Data'!$A:$A,$A197),SUMIFS('Census Data'!P:P,'Census Data'!$A:$A,$A197))/SUMIFS('Census Data'!$F:$F,'Census Data'!$A:$A,$A197)</f>
        <v>0.18093502560219704</v>
      </c>
      <c r="I197" s="16">
        <f t="shared" si="6"/>
        <v>8.4682314592610552E-2</v>
      </c>
      <c r="J197" s="14">
        <f>SUM(SUMIFS('Census Data'!W:W,'Census Data'!$A:$A,$A197),SUMIFS('Census Data'!X:X,'Census Data'!$A:$A,$A197))/SUMIFS('Census Data'!$F:$F,'Census Data'!$A:$A,$A197)</f>
        <v>0.41802035342581778</v>
      </c>
      <c r="K197" s="16">
        <f t="shared" si="7"/>
        <v>0.58197964657418222</v>
      </c>
      <c r="L197" s="19">
        <f>'EPA Data'!D198/SUM('EPA Data'!D:D)</f>
        <v>1.6359184148285572E-3</v>
      </c>
      <c r="M197" s="19">
        <f>'EPA Data'!E198/SUM('EPA Data'!E:E)</f>
        <v>6.3885642226999201E-4</v>
      </c>
      <c r="N197" s="19">
        <f>'EPA Data'!F198/SUM('EPA Data'!F:F)</f>
        <v>1.5301012825405359E-4</v>
      </c>
      <c r="O197" s="19">
        <f>'EPA Data'!G198/SUM('EPA Data'!G:G)</f>
        <v>2.3973299662666371E-3</v>
      </c>
      <c r="P197" s="19">
        <f>'EPA Data'!H198/SUM('EPA Data'!H:H)</f>
        <v>2.4720139336234215E-3</v>
      </c>
      <c r="Q197" s="19">
        <f>'EPA Data'!I198/SUM('EPA Data'!I:I)</f>
        <v>1.7396219084201377E-3</v>
      </c>
      <c r="R197" s="19">
        <f>'EPA Data'!J198/SUM('EPA Data'!J:J)</f>
        <v>1.7049758426038474E-3</v>
      </c>
      <c r="S197" s="19">
        <f>'EPA Data'!K198/SUM('EPA Data'!K:K)</f>
        <v>1.3081372466304791E-3</v>
      </c>
      <c r="T197" s="19">
        <f>'EPA Data'!L198/SUM('EPA Data'!L:L)</f>
        <v>6.911637077809086E-4</v>
      </c>
      <c r="U197" s="19">
        <f>'EPA Data'!M198/SUM('EPA Data'!M:M)</f>
        <v>1.5716120887805413E-3</v>
      </c>
      <c r="V197" s="19">
        <f>'EPA Data'!N198/SUM('EPA Data'!N:N)</f>
        <v>1.4456217293420035E-3</v>
      </c>
      <c r="W197" s="19">
        <f>'EPA Data'!O198/SUM('EPA Data'!O:O)</f>
        <v>4.8773391242606825E-4</v>
      </c>
      <c r="X197" s="19">
        <f>'EPA Data'!P198/SUM('EPA Data'!P:P)</f>
        <v>1.3278021246151506E-3</v>
      </c>
    </row>
    <row r="198" spans="1:24" x14ac:dyDescent="0.35">
      <c r="A198" s="13" t="s">
        <v>396</v>
      </c>
      <c r="B198" s="13" t="s">
        <v>319</v>
      </c>
      <c r="C198" s="18" t="s">
        <v>397</v>
      </c>
      <c r="D198" s="14">
        <f>SUMIFS('Census Data'!G:G,'Census Data'!$A:$A,$A198)/SUMIFS('Census Data'!$F:$F,'Census Data'!$A:$A,$A198)</f>
        <v>0.50629330519786298</v>
      </c>
      <c r="E198" s="16">
        <f>SUMIFS('Census Data'!H:H,'Census Data'!$A:$A,$A198)/SUMIFS('Census Data'!$F:$F,'Census Data'!$A:$A,$A198)</f>
        <v>0.49370669480213708</v>
      </c>
      <c r="F198" s="14">
        <f>SUM(SUMIFS('Census Data'!I:I,'Census Data'!$A:$A,$A198),SUMIFS('Census Data'!J:J,'Census Data'!$A:$A,$A198))/SUMIFS('Census Data'!$F:$F,'Census Data'!$A:$A,$A198)</f>
        <v>0.88757023541033053</v>
      </c>
      <c r="G198" s="14">
        <f>SUM(SUMIFS('Census Data'!K:K,'Census Data'!$A:$A,$A198),SUMIFS('Census Data'!L:L,'Census Data'!$A:$A,$A198))/SUMIFS('Census Data'!$F:$F,'Census Data'!$A:$A,$A198)</f>
        <v>1.9264063899618683E-2</v>
      </c>
      <c r="H198" s="14">
        <f>SUM(SUMIFS('Census Data'!O:O,'Census Data'!$A:$A,$A198),SUMIFS('Census Data'!P:P,'Census Data'!$A:$A,$A198))/SUMIFS('Census Data'!$F:$F,'Census Data'!$A:$A,$A198)</f>
        <v>4.0301937028002111E-2</v>
      </c>
      <c r="I198" s="16">
        <f t="shared" si="6"/>
        <v>5.2863763662048702E-2</v>
      </c>
      <c r="J198" s="14">
        <f>SUM(SUMIFS('Census Data'!W:W,'Census Data'!$A:$A,$A198),SUMIFS('Census Data'!X:X,'Census Data'!$A:$A,$A198))/SUMIFS('Census Data'!$F:$F,'Census Data'!$A:$A,$A198)</f>
        <v>0.24017589389717572</v>
      </c>
      <c r="K198" s="16">
        <f t="shared" si="7"/>
        <v>0.75982410610282425</v>
      </c>
      <c r="L198" s="19">
        <f>'EPA Data'!D199/SUM('EPA Data'!D:D)</f>
        <v>2.7319598640669325E-4</v>
      </c>
      <c r="M198" s="19">
        <f>'EPA Data'!E199/SUM('EPA Data'!E:E)</f>
        <v>1.2767915824060379E-4</v>
      </c>
      <c r="N198" s="19">
        <f>'EPA Data'!F199/SUM('EPA Data'!F:F)</f>
        <v>3.0155248228597357E-5</v>
      </c>
      <c r="O198" s="19">
        <f>'EPA Data'!G199/SUM('EPA Data'!G:G)</f>
        <v>2.6731346854798647E-4</v>
      </c>
      <c r="P198" s="19">
        <f>'EPA Data'!H199/SUM('EPA Data'!H:H)</f>
        <v>5.1992626796497083E-4</v>
      </c>
      <c r="Q198" s="19">
        <f>'EPA Data'!I199/SUM('EPA Data'!I:I)</f>
        <v>6.0531186461021717E-4</v>
      </c>
      <c r="R198" s="19">
        <f>'EPA Data'!J199/SUM('EPA Data'!J:J)</f>
        <v>1.8597534167772648E-4</v>
      </c>
      <c r="S198" s="19">
        <f>'EPA Data'!K199/SUM('EPA Data'!K:K)</f>
        <v>3.400251706017301E-4</v>
      </c>
      <c r="T198" s="19">
        <f>'EPA Data'!L199/SUM('EPA Data'!L:L)</f>
        <v>1.8415363782495176E-4</v>
      </c>
      <c r="U198" s="19">
        <f>'EPA Data'!M199/SUM('EPA Data'!M:M)</f>
        <v>1.7729201010422281E-4</v>
      </c>
      <c r="V198" s="19">
        <f>'EPA Data'!N199/SUM('EPA Data'!N:N)</f>
        <v>3.5085296191953732E-4</v>
      </c>
      <c r="W198" s="19">
        <f>'EPA Data'!O199/SUM('EPA Data'!O:O)</f>
        <v>1.7218270736645913E-4</v>
      </c>
      <c r="X198" s="19">
        <f>'EPA Data'!P199/SUM('EPA Data'!P:P)</f>
        <v>5.6359390568000466E-4</v>
      </c>
    </row>
    <row r="199" spans="1:24" x14ac:dyDescent="0.35">
      <c r="A199" s="13" t="s">
        <v>398</v>
      </c>
      <c r="B199" s="13" t="s">
        <v>319</v>
      </c>
      <c r="C199" s="18" t="s">
        <v>399</v>
      </c>
      <c r="D199" s="14">
        <f>SUMIFS('Census Data'!G:G,'Census Data'!$A:$A,$A199)/SUMIFS('Census Data'!$F:$F,'Census Data'!$A:$A,$A199)</f>
        <v>0.4989809427130209</v>
      </c>
      <c r="E199" s="16">
        <f>SUMIFS('Census Data'!H:H,'Census Data'!$A:$A,$A199)/SUMIFS('Census Data'!$F:$F,'Census Data'!$A:$A,$A199)</f>
        <v>0.50101905728697904</v>
      </c>
      <c r="F199" s="14">
        <f>SUM(SUMIFS('Census Data'!I:I,'Census Data'!$A:$A,$A199),SUMIFS('Census Data'!J:J,'Census Data'!$A:$A,$A199))/SUMIFS('Census Data'!$F:$F,'Census Data'!$A:$A,$A199)</f>
        <v>0.59074842497436009</v>
      </c>
      <c r="G199" s="14">
        <f>SUM(SUMIFS('Census Data'!K:K,'Census Data'!$A:$A,$A199),SUMIFS('Census Data'!L:L,'Census Data'!$A:$A,$A199))/SUMIFS('Census Data'!$F:$F,'Census Data'!$A:$A,$A199)</f>
        <v>2.7365416413755572E-2</v>
      </c>
      <c r="H199" s="14">
        <f>SUM(SUMIFS('Census Data'!O:O,'Census Data'!$A:$A,$A199),SUMIFS('Census Data'!P:P,'Census Data'!$A:$A,$A199))/SUMIFS('Census Data'!$F:$F,'Census Data'!$A:$A,$A199)</f>
        <v>0.30902421667329466</v>
      </c>
      <c r="I199" s="16">
        <f t="shared" si="6"/>
        <v>7.2861941938589636E-2</v>
      </c>
      <c r="J199" s="14">
        <f>SUM(SUMIFS('Census Data'!W:W,'Census Data'!$A:$A,$A199),SUMIFS('Census Data'!X:X,'Census Data'!$A:$A,$A199))/SUMIFS('Census Data'!$F:$F,'Census Data'!$A:$A,$A199)</f>
        <v>0.25018445067710404</v>
      </c>
      <c r="K199" s="16">
        <f t="shared" si="7"/>
        <v>0.74981554932289596</v>
      </c>
      <c r="L199" s="19">
        <f>'EPA Data'!D200/SUM('EPA Data'!D:D)</f>
        <v>5.5304457315090969E-4</v>
      </c>
      <c r="M199" s="19">
        <f>'EPA Data'!E200/SUM('EPA Data'!E:E)</f>
        <v>2.1377283682089999E-4</v>
      </c>
      <c r="N199" s="19">
        <f>'EPA Data'!F200/SUM('EPA Data'!F:F)</f>
        <v>5.6188068036479782E-5</v>
      </c>
      <c r="O199" s="19">
        <f>'EPA Data'!G200/SUM('EPA Data'!G:G)</f>
        <v>1.2697750834918221E-3</v>
      </c>
      <c r="P199" s="19">
        <f>'EPA Data'!H200/SUM('EPA Data'!H:H)</f>
        <v>1.3235088361919132E-3</v>
      </c>
      <c r="Q199" s="19">
        <f>'EPA Data'!I200/SUM('EPA Data'!I:I)</f>
        <v>2.2090411600664203E-3</v>
      </c>
      <c r="R199" s="19">
        <f>'EPA Data'!J200/SUM('EPA Data'!J:J)</f>
        <v>9.043266102500431E-4</v>
      </c>
      <c r="S199" s="19">
        <f>'EPA Data'!K200/SUM('EPA Data'!K:K)</f>
        <v>5.3435481028717971E-4</v>
      </c>
      <c r="T199" s="19">
        <f>'EPA Data'!L200/SUM('EPA Data'!L:L)</f>
        <v>2.7770444482337457E-4</v>
      </c>
      <c r="U199" s="19">
        <f>'EPA Data'!M200/SUM('EPA Data'!M:M)</f>
        <v>6.3777539242446341E-4</v>
      </c>
      <c r="V199" s="19">
        <f>'EPA Data'!N200/SUM('EPA Data'!N:N)</f>
        <v>6.2824439354356874E-4</v>
      </c>
      <c r="W199" s="19">
        <f>'EPA Data'!O200/SUM('EPA Data'!O:O)</f>
        <v>2.8767663277880131E-4</v>
      </c>
      <c r="X199" s="19">
        <f>'EPA Data'!P200/SUM('EPA Data'!P:P)</f>
        <v>4.0172768289165365E-4</v>
      </c>
    </row>
    <row r="200" spans="1:24" x14ac:dyDescent="0.35">
      <c r="A200" s="13" t="s">
        <v>400</v>
      </c>
      <c r="B200" s="13" t="s">
        <v>319</v>
      </c>
      <c r="C200" s="18" t="s">
        <v>401</v>
      </c>
      <c r="D200" s="14">
        <f>SUMIFS('Census Data'!G:G,'Census Data'!$A:$A,$A200)/SUMIFS('Census Data'!$F:$F,'Census Data'!$A:$A,$A200)</f>
        <v>0.50202802195350493</v>
      </c>
      <c r="E200" s="16">
        <f>SUMIFS('Census Data'!H:H,'Census Data'!$A:$A,$A200)/SUMIFS('Census Data'!$F:$F,'Census Data'!$A:$A,$A200)</f>
        <v>0.49797197804649501</v>
      </c>
      <c r="F200" s="14">
        <f>SUM(SUMIFS('Census Data'!I:I,'Census Data'!$A:$A,$A200),SUMIFS('Census Data'!J:J,'Census Data'!$A:$A,$A200))/SUMIFS('Census Data'!$F:$F,'Census Data'!$A:$A,$A200)</f>
        <v>0.8521641158359734</v>
      </c>
      <c r="G200" s="14">
        <f>SUM(SUMIFS('Census Data'!K:K,'Census Data'!$A:$A,$A200),SUMIFS('Census Data'!L:L,'Census Data'!$A:$A,$A200))/SUMIFS('Census Data'!$F:$F,'Census Data'!$A:$A,$A200)</f>
        <v>2.3910133416625765E-2</v>
      </c>
      <c r="H200" s="14">
        <f>SUM(SUMIFS('Census Data'!O:O,'Census Data'!$A:$A,$A200),SUMIFS('Census Data'!P:P,'Census Data'!$A:$A,$A200))/SUMIFS('Census Data'!$F:$F,'Census Data'!$A:$A,$A200)</f>
        <v>5.9687207175047968E-2</v>
      </c>
      <c r="I200" s="16">
        <f t="shared" si="6"/>
        <v>6.4238543572352924E-2</v>
      </c>
      <c r="J200" s="14">
        <f>SUM(SUMIFS('Census Data'!W:W,'Census Data'!$A:$A,$A200),SUMIFS('Census Data'!X:X,'Census Data'!$A:$A,$A200))/SUMIFS('Census Data'!$F:$F,'Census Data'!$A:$A,$A200)</f>
        <v>0.46955959127214314</v>
      </c>
      <c r="K200" s="16">
        <f t="shared" si="7"/>
        <v>0.53044040872785692</v>
      </c>
      <c r="L200" s="19">
        <f>'EPA Data'!D201/SUM('EPA Data'!D:D)</f>
        <v>1.8882977143571983E-4</v>
      </c>
      <c r="M200" s="19">
        <f>'EPA Data'!E201/SUM('EPA Data'!E:E)</f>
        <v>9.6780899572593735E-5</v>
      </c>
      <c r="N200" s="19">
        <f>'EPA Data'!F201/SUM('EPA Data'!F:F)</f>
        <v>3.2012505993117717E-5</v>
      </c>
      <c r="O200" s="19">
        <f>'EPA Data'!G201/SUM('EPA Data'!G:G)</f>
        <v>2.7516595846697225E-4</v>
      </c>
      <c r="P200" s="19">
        <f>'EPA Data'!H201/SUM('EPA Data'!H:H)</f>
        <v>4.4046890246211997E-4</v>
      </c>
      <c r="Q200" s="19">
        <f>'EPA Data'!I201/SUM('EPA Data'!I:I)</f>
        <v>6.1853568438772642E-4</v>
      </c>
      <c r="R200" s="19">
        <f>'EPA Data'!J201/SUM('EPA Data'!J:J)</f>
        <v>1.8542607839455006E-4</v>
      </c>
      <c r="S200" s="19">
        <f>'EPA Data'!K201/SUM('EPA Data'!K:K)</f>
        <v>2.6389591302463928E-4</v>
      </c>
      <c r="T200" s="19">
        <f>'EPA Data'!L201/SUM('EPA Data'!L:L)</f>
        <v>1.9820782571954661E-4</v>
      </c>
      <c r="U200" s="19">
        <f>'EPA Data'!M201/SUM('EPA Data'!M:M)</f>
        <v>1.277456055258977E-4</v>
      </c>
      <c r="V200" s="19">
        <f>'EPA Data'!N201/SUM('EPA Data'!N:N)</f>
        <v>3.1976206155694348E-4</v>
      </c>
      <c r="W200" s="19">
        <f>'EPA Data'!O201/SUM('EPA Data'!O:O)</f>
        <v>1.9739725539743514E-4</v>
      </c>
      <c r="X200" s="19">
        <f>'EPA Data'!P201/SUM('EPA Data'!P:P)</f>
        <v>4.5989584541673921E-4</v>
      </c>
    </row>
    <row r="201" spans="1:24" x14ac:dyDescent="0.35">
      <c r="A201" s="13" t="s">
        <v>402</v>
      </c>
      <c r="B201" s="13" t="s">
        <v>319</v>
      </c>
      <c r="C201" s="18" t="s">
        <v>403</v>
      </c>
      <c r="D201" s="14">
        <f>SUMIFS('Census Data'!G:G,'Census Data'!$A:$A,$A201)/SUMIFS('Census Data'!$F:$F,'Census Data'!$A:$A,$A201)</f>
        <v>0.51008248294796354</v>
      </c>
      <c r="E201" s="16">
        <f>SUMIFS('Census Data'!H:H,'Census Data'!$A:$A,$A201)/SUMIFS('Census Data'!$F:$F,'Census Data'!$A:$A,$A201)</f>
        <v>0.4899175170520364</v>
      </c>
      <c r="F201" s="14">
        <f>SUM(SUMIFS('Census Data'!I:I,'Census Data'!$A:$A,$A201),SUMIFS('Census Data'!J:J,'Census Data'!$A:$A,$A201))/SUMIFS('Census Data'!$F:$F,'Census Data'!$A:$A,$A201)</f>
        <v>0.51513392439829175</v>
      </c>
      <c r="G201" s="14">
        <f>SUM(SUMIFS('Census Data'!K:K,'Census Data'!$A:$A,$A201),SUMIFS('Census Data'!L:L,'Census Data'!$A:$A,$A201))/SUMIFS('Census Data'!$F:$F,'Census Data'!$A:$A,$A201)</f>
        <v>2.8514485774002611E-2</v>
      </c>
      <c r="H201" s="14">
        <f>SUM(SUMIFS('Census Data'!O:O,'Census Data'!$A:$A,$A201),SUMIFS('Census Data'!P:P,'Census Data'!$A:$A,$A201))/SUMIFS('Census Data'!$F:$F,'Census Data'!$A:$A,$A201)</f>
        <v>0.39624196719584315</v>
      </c>
      <c r="I201" s="16">
        <f t="shared" si="6"/>
        <v>6.010962263186248E-2</v>
      </c>
      <c r="J201" s="14">
        <f>SUM(SUMIFS('Census Data'!W:W,'Census Data'!$A:$A,$A201),SUMIFS('Census Data'!X:X,'Census Data'!$A:$A,$A201))/SUMIFS('Census Data'!$F:$F,'Census Data'!$A:$A,$A201)</f>
        <v>0.25164038860102289</v>
      </c>
      <c r="K201" s="16">
        <f t="shared" si="7"/>
        <v>0.74835961139897711</v>
      </c>
      <c r="L201" s="19">
        <f>'EPA Data'!D202/SUM('EPA Data'!D:D)</f>
        <v>2.4651107135145313E-3</v>
      </c>
      <c r="M201" s="19">
        <f>'EPA Data'!E202/SUM('EPA Data'!E:E)</f>
        <v>7.6568722972456232E-4</v>
      </c>
      <c r="N201" s="19">
        <f>'EPA Data'!F202/SUM('EPA Data'!F:F)</f>
        <v>1.7991220055383421E-4</v>
      </c>
      <c r="O201" s="19">
        <f>'EPA Data'!G202/SUM('EPA Data'!G:G)</f>
        <v>4.1676940099200904E-3</v>
      </c>
      <c r="P201" s="19">
        <f>'EPA Data'!H202/SUM('EPA Data'!H:H)</f>
        <v>3.7474866498940882E-3</v>
      </c>
      <c r="Q201" s="19">
        <f>'EPA Data'!I202/SUM('EPA Data'!I:I)</f>
        <v>4.846869735035811E-3</v>
      </c>
      <c r="R201" s="19">
        <f>'EPA Data'!J202/SUM('EPA Data'!J:J)</f>
        <v>3.1310115191359625E-3</v>
      </c>
      <c r="S201" s="19">
        <f>'EPA Data'!K202/SUM('EPA Data'!K:K)</f>
        <v>2.1864672428582844E-3</v>
      </c>
      <c r="T201" s="19">
        <f>'EPA Data'!L202/SUM('EPA Data'!L:L)</f>
        <v>9.6458432916020635E-4</v>
      </c>
      <c r="U201" s="19">
        <f>'EPA Data'!M202/SUM('EPA Data'!M:M)</f>
        <v>2.8915432750963323E-3</v>
      </c>
      <c r="V201" s="19">
        <f>'EPA Data'!N202/SUM('EPA Data'!N:N)</f>
        <v>2.1549694195418718E-3</v>
      </c>
      <c r="W201" s="19">
        <f>'EPA Data'!O202/SUM('EPA Data'!O:O)</f>
        <v>8.5770814664008191E-4</v>
      </c>
      <c r="X201" s="19">
        <f>'EPA Data'!P202/SUM('EPA Data'!P:P)</f>
        <v>1.470525174967466E-3</v>
      </c>
    </row>
    <row r="202" spans="1:24" x14ac:dyDescent="0.35">
      <c r="A202" s="13" t="s">
        <v>404</v>
      </c>
      <c r="B202" s="13" t="s">
        <v>319</v>
      </c>
      <c r="C202" s="18" t="s">
        <v>181</v>
      </c>
      <c r="D202" s="14">
        <f>SUMIFS('Census Data'!G:G,'Census Data'!$A:$A,$A202)/SUMIFS('Census Data'!$F:$F,'Census Data'!$A:$A,$A202)</f>
        <v>0.49905120537527226</v>
      </c>
      <c r="E202" s="16">
        <f>SUMIFS('Census Data'!H:H,'Census Data'!$A:$A,$A202)/SUMIFS('Census Data'!$F:$F,'Census Data'!$A:$A,$A202)</f>
        <v>0.50094879462472774</v>
      </c>
      <c r="F202" s="14">
        <f>SUM(SUMIFS('Census Data'!I:I,'Census Data'!$A:$A,$A202),SUMIFS('Census Data'!J:J,'Census Data'!$A:$A,$A202))/SUMIFS('Census Data'!$F:$F,'Census Data'!$A:$A,$A202)</f>
        <v>0.86849780337431237</v>
      </c>
      <c r="G202" s="14">
        <f>SUM(SUMIFS('Census Data'!K:K,'Census Data'!$A:$A,$A202),SUMIFS('Census Data'!L:L,'Census Data'!$A:$A,$A202))/SUMIFS('Census Data'!$F:$F,'Census Data'!$A:$A,$A202)</f>
        <v>1.4918595636283088E-2</v>
      </c>
      <c r="H202" s="14">
        <f>SUM(SUMIFS('Census Data'!O:O,'Census Data'!$A:$A,$A202),SUMIFS('Census Data'!P:P,'Census Data'!$A:$A,$A202))/SUMIFS('Census Data'!$F:$F,'Census Data'!$A:$A,$A202)</f>
        <v>5.1367814818916821E-2</v>
      </c>
      <c r="I202" s="16">
        <f t="shared" si="6"/>
        <v>6.5215786170487733E-2</v>
      </c>
      <c r="J202" s="14">
        <f>SUM(SUMIFS('Census Data'!W:W,'Census Data'!$A:$A,$A202),SUMIFS('Census Data'!X:X,'Census Data'!$A:$A,$A202))/SUMIFS('Census Data'!$F:$F,'Census Data'!$A:$A,$A202)</f>
        <v>0.34781260383209656</v>
      </c>
      <c r="K202" s="16">
        <f t="shared" si="7"/>
        <v>0.65218739616790344</v>
      </c>
      <c r="L202" s="19">
        <f>'EPA Data'!D203/SUM('EPA Data'!D:D)</f>
        <v>2.1963392848525735E-4</v>
      </c>
      <c r="M202" s="19">
        <f>'EPA Data'!E203/SUM('EPA Data'!E:E)</f>
        <v>9.3252186462007599E-5</v>
      </c>
      <c r="N202" s="19">
        <f>'EPA Data'!F203/SUM('EPA Data'!F:F)</f>
        <v>2.0216180965771381E-5</v>
      </c>
      <c r="O202" s="19">
        <f>'EPA Data'!G203/SUM('EPA Data'!G:G)</f>
        <v>2.9336490963795118E-4</v>
      </c>
      <c r="P202" s="19">
        <f>'EPA Data'!H203/SUM('EPA Data'!H:H)</f>
        <v>4.7540200010769026E-4</v>
      </c>
      <c r="Q202" s="19">
        <f>'EPA Data'!I203/SUM('EPA Data'!I:I)</f>
        <v>6.0261426717684761E-4</v>
      </c>
      <c r="R202" s="19">
        <f>'EPA Data'!J203/SUM('EPA Data'!J:J)</f>
        <v>2.3851603418779491E-4</v>
      </c>
      <c r="S202" s="19">
        <f>'EPA Data'!K203/SUM('EPA Data'!K:K)</f>
        <v>2.6877208027566862E-4</v>
      </c>
      <c r="T202" s="19">
        <f>'EPA Data'!L203/SUM('EPA Data'!L:L)</f>
        <v>1.0523990512024048E-4</v>
      </c>
      <c r="U202" s="19">
        <f>'EPA Data'!M203/SUM('EPA Data'!M:M)</f>
        <v>2.2874913288490446E-4</v>
      </c>
      <c r="V202" s="19">
        <f>'EPA Data'!N203/SUM('EPA Data'!N:N)</f>
        <v>2.5944858480117202E-4</v>
      </c>
      <c r="W202" s="19">
        <f>'EPA Data'!O203/SUM('EPA Data'!O:O)</f>
        <v>1.0562801669121511E-4</v>
      </c>
      <c r="X202" s="19">
        <f>'EPA Data'!P203/SUM('EPA Data'!P:P)</f>
        <v>1.8488270951382319E-4</v>
      </c>
    </row>
    <row r="203" spans="1:24" x14ac:dyDescent="0.35">
      <c r="A203" s="13" t="s">
        <v>405</v>
      </c>
      <c r="B203" s="13" t="s">
        <v>319</v>
      </c>
      <c r="C203" s="18" t="s">
        <v>406</v>
      </c>
      <c r="D203" s="14">
        <f>SUMIFS('Census Data'!G:G,'Census Data'!$A:$A,$A203)/SUMIFS('Census Data'!$F:$F,'Census Data'!$A:$A,$A203)</f>
        <v>0.49396677609547757</v>
      </c>
      <c r="E203" s="16">
        <f>SUMIFS('Census Data'!H:H,'Census Data'!$A:$A,$A203)/SUMIFS('Census Data'!$F:$F,'Census Data'!$A:$A,$A203)</f>
        <v>0.50603322390452243</v>
      </c>
      <c r="F203" s="14">
        <f>SUM(SUMIFS('Census Data'!I:I,'Census Data'!$A:$A,$A203),SUMIFS('Census Data'!J:J,'Census Data'!$A:$A,$A203))/SUMIFS('Census Data'!$F:$F,'Census Data'!$A:$A,$A203)</f>
        <v>0.87377441561721148</v>
      </c>
      <c r="G203" s="14">
        <f>SUM(SUMIFS('Census Data'!K:K,'Census Data'!$A:$A,$A203),SUMIFS('Census Data'!L:L,'Census Data'!$A:$A,$A203))/SUMIFS('Census Data'!$F:$F,'Census Data'!$A:$A,$A203)</f>
        <v>1.2170752862899242E-2</v>
      </c>
      <c r="H203" s="14">
        <f>SUM(SUMIFS('Census Data'!O:O,'Census Data'!$A:$A,$A203),SUMIFS('Census Data'!P:P,'Census Data'!$A:$A,$A203))/SUMIFS('Census Data'!$F:$F,'Census Data'!$A:$A,$A203)</f>
        <v>3.1642859495602721E-2</v>
      </c>
      <c r="I203" s="16">
        <f t="shared" si="6"/>
        <v>8.2411972024286517E-2</v>
      </c>
      <c r="J203" s="14">
        <f>SUM(SUMIFS('Census Data'!W:W,'Census Data'!$A:$A,$A203),SUMIFS('Census Data'!X:X,'Census Data'!$A:$A,$A203))/SUMIFS('Census Data'!$F:$F,'Census Data'!$A:$A,$A203)</f>
        <v>0.10818081006598668</v>
      </c>
      <c r="K203" s="16">
        <f t="shared" si="7"/>
        <v>0.89181918993401332</v>
      </c>
      <c r="L203" s="19">
        <f>'EPA Data'!D204/SUM('EPA Data'!D:D)</f>
        <v>6.655263877687159E-5</v>
      </c>
      <c r="M203" s="19">
        <f>'EPA Data'!E204/SUM('EPA Data'!E:E)</f>
        <v>6.273996123818441E-5</v>
      </c>
      <c r="N203" s="19">
        <f>'EPA Data'!F204/SUM('EPA Data'!F:F)</f>
        <v>1.1991851690287576E-5</v>
      </c>
      <c r="O203" s="19">
        <f>'EPA Data'!G204/SUM('EPA Data'!G:G)</f>
        <v>1.2883304900599085E-4</v>
      </c>
      <c r="P203" s="19">
        <f>'EPA Data'!H204/SUM('EPA Data'!H:H)</f>
        <v>3.0768737412989179E-4</v>
      </c>
      <c r="Q203" s="19">
        <f>'EPA Data'!I204/SUM('EPA Data'!I:I)</f>
        <v>1.9196153829996541E-4</v>
      </c>
      <c r="R203" s="19">
        <f>'EPA Data'!J204/SUM('EPA Data'!J:J)</f>
        <v>1.071393780333175E-4</v>
      </c>
      <c r="S203" s="19">
        <f>'EPA Data'!K204/SUM('EPA Data'!K:K)</f>
        <v>1.6918420478556867E-4</v>
      </c>
      <c r="T203" s="19">
        <f>'EPA Data'!L204/SUM('EPA Data'!L:L)</f>
        <v>6.3014867549491871E-5</v>
      </c>
      <c r="U203" s="19">
        <f>'EPA Data'!M204/SUM('EPA Data'!M:M)</f>
        <v>8.9586236133363696E-5</v>
      </c>
      <c r="V203" s="19">
        <f>'EPA Data'!N204/SUM('EPA Data'!N:N)</f>
        <v>1.9827429537126387E-4</v>
      </c>
      <c r="W203" s="19">
        <f>'EPA Data'!O204/SUM('EPA Data'!O:O)</f>
        <v>9.9815324005848063E-5</v>
      </c>
      <c r="X203" s="19">
        <f>'EPA Data'!P204/SUM('EPA Data'!P:P)</f>
        <v>3.8035972130518402E-4</v>
      </c>
    </row>
    <row r="204" spans="1:24" x14ac:dyDescent="0.35">
      <c r="A204" s="13" t="s">
        <v>407</v>
      </c>
      <c r="B204" s="13" t="s">
        <v>319</v>
      </c>
      <c r="C204" s="18" t="s">
        <v>408</v>
      </c>
      <c r="D204" s="14">
        <f>SUMIFS('Census Data'!G:G,'Census Data'!$A:$A,$A204)/SUMIFS('Census Data'!$F:$F,'Census Data'!$A:$A,$A204)</f>
        <v>0.50913030021665118</v>
      </c>
      <c r="E204" s="16">
        <f>SUMIFS('Census Data'!H:H,'Census Data'!$A:$A,$A204)/SUMIFS('Census Data'!$F:$F,'Census Data'!$A:$A,$A204)</f>
        <v>0.49086969978334882</v>
      </c>
      <c r="F204" s="14">
        <f>SUM(SUMIFS('Census Data'!I:I,'Census Data'!$A:$A,$A204),SUMIFS('Census Data'!J:J,'Census Data'!$A:$A,$A204))/SUMIFS('Census Data'!$F:$F,'Census Data'!$A:$A,$A204)</f>
        <v>0.93036211699164351</v>
      </c>
      <c r="G204" s="14">
        <f>SUM(SUMIFS('Census Data'!K:K,'Census Data'!$A:$A,$A204),SUMIFS('Census Data'!L:L,'Census Data'!$A:$A,$A204))/SUMIFS('Census Data'!$F:$F,'Census Data'!$A:$A,$A204)</f>
        <v>5.8805323429278857E-3</v>
      </c>
      <c r="H204" s="14">
        <f>SUM(SUMIFS('Census Data'!O:O,'Census Data'!$A:$A,$A204),SUMIFS('Census Data'!P:P,'Census Data'!$A:$A,$A204))/SUMIFS('Census Data'!$F:$F,'Census Data'!$A:$A,$A204)</f>
        <v>8.666047663262148E-3</v>
      </c>
      <c r="I204" s="16">
        <f t="shared" si="6"/>
        <v>5.509130300216647E-2</v>
      </c>
      <c r="J204" s="14">
        <f>SUM(SUMIFS('Census Data'!W:W,'Census Data'!$A:$A,$A204),SUMIFS('Census Data'!X:X,'Census Data'!$A:$A,$A204))/SUMIFS('Census Data'!$F:$F,'Census Data'!$A:$A,$A204)</f>
        <v>0.1145156298359641</v>
      </c>
      <c r="K204" s="16">
        <f t="shared" si="7"/>
        <v>0.88548437016403592</v>
      </c>
      <c r="L204" s="19">
        <f>'EPA Data'!D205/SUM('EPA Data'!D:D)</f>
        <v>2.1275384434389746E-6</v>
      </c>
      <c r="M204" s="19">
        <f>'EPA Data'!E205/SUM('EPA Data'!E:E)</f>
        <v>1.3886454668175737E-6</v>
      </c>
      <c r="N204" s="19">
        <f>'EPA Data'!F205/SUM('EPA Data'!F:F)</f>
        <v>3.6135498921246232E-7</v>
      </c>
      <c r="O204" s="19">
        <f>'EPA Data'!G205/SUM('EPA Data'!G:G)</f>
        <v>3.5075715321840405E-6</v>
      </c>
      <c r="P204" s="19">
        <f>'EPA Data'!H205/SUM('EPA Data'!H:H)</f>
        <v>3.9772142545360626E-6</v>
      </c>
      <c r="Q204" s="19">
        <f>'EPA Data'!I205/SUM('EPA Data'!I:I)</f>
        <v>4.9189990776377156E-6</v>
      </c>
      <c r="R204" s="19">
        <f>'EPA Data'!J205/SUM('EPA Data'!J:J)</f>
        <v>2.9141996859045647E-6</v>
      </c>
      <c r="S204" s="19">
        <f>'EPA Data'!K205/SUM('EPA Data'!K:K)</f>
        <v>1.6014106902669766E-6</v>
      </c>
      <c r="T204" s="19">
        <f>'EPA Data'!L205/SUM('EPA Data'!L:L)</f>
        <v>1.6109959484269671E-6</v>
      </c>
      <c r="U204" s="19">
        <f>'EPA Data'!M205/SUM('EPA Data'!M:M)</f>
        <v>2.4196014854182139E-6</v>
      </c>
      <c r="V204" s="19">
        <f>'EPA Data'!N205/SUM('EPA Data'!N:N)</f>
        <v>2.7066914160226311E-6</v>
      </c>
      <c r="W204" s="19">
        <f>'EPA Data'!O205/SUM('EPA Data'!O:O)</f>
        <v>2.44103724843329E-6</v>
      </c>
      <c r="X204" s="19">
        <f>'EPA Data'!P205/SUM('EPA Data'!P:P)</f>
        <v>3.7539178971694369E-6</v>
      </c>
    </row>
    <row r="205" spans="1:24" x14ac:dyDescent="0.35">
      <c r="A205" s="13" t="s">
        <v>409</v>
      </c>
      <c r="B205" s="13" t="s">
        <v>319</v>
      </c>
      <c r="C205" s="18" t="s">
        <v>410</v>
      </c>
      <c r="D205" s="14">
        <f>SUMIFS('Census Data'!G:G,'Census Data'!$A:$A,$A205)/SUMIFS('Census Data'!$F:$F,'Census Data'!$A:$A,$A205)</f>
        <v>0.49948952968668464</v>
      </c>
      <c r="E205" s="16">
        <f>SUMIFS('Census Data'!H:H,'Census Data'!$A:$A,$A205)/SUMIFS('Census Data'!$F:$F,'Census Data'!$A:$A,$A205)</f>
        <v>0.5005104703133153</v>
      </c>
      <c r="F205" s="14">
        <f>SUM(SUMIFS('Census Data'!I:I,'Census Data'!$A:$A,$A205),SUMIFS('Census Data'!J:J,'Census Data'!$A:$A,$A205))/SUMIFS('Census Data'!$F:$F,'Census Data'!$A:$A,$A205)</f>
        <v>0.85808925289833704</v>
      </c>
      <c r="G205" s="14">
        <f>SUM(SUMIFS('Census Data'!K:K,'Census Data'!$A:$A,$A205),SUMIFS('Census Data'!L:L,'Census Data'!$A:$A,$A205))/SUMIFS('Census Data'!$F:$F,'Census Data'!$A:$A,$A205)</f>
        <v>1.4746920162442997E-2</v>
      </c>
      <c r="H205" s="14">
        <f>SUM(SUMIFS('Census Data'!O:O,'Census Data'!$A:$A,$A205),SUMIFS('Census Data'!P:P,'Census Data'!$A:$A,$A205))/SUMIFS('Census Data'!$F:$F,'Census Data'!$A:$A,$A205)</f>
        <v>1.5291421829979354E-2</v>
      </c>
      <c r="I205" s="16">
        <f t="shared" si="6"/>
        <v>0.11187240510924068</v>
      </c>
      <c r="J205" s="14">
        <f>SUM(SUMIFS('Census Data'!W:W,'Census Data'!$A:$A,$A205),SUMIFS('Census Data'!X:X,'Census Data'!$A:$A,$A205))/SUMIFS('Census Data'!$F:$F,'Census Data'!$A:$A,$A205)</f>
        <v>0.12671007554960637</v>
      </c>
      <c r="K205" s="16">
        <f t="shared" si="7"/>
        <v>0.87328992445039366</v>
      </c>
      <c r="L205" s="19">
        <f>'EPA Data'!D206/SUM('EPA Data'!D:D)</f>
        <v>1.0699928593228395E-5</v>
      </c>
      <c r="M205" s="19">
        <f>'EPA Data'!E206/SUM('EPA Data'!E:E)</f>
        <v>8.8836058882246875E-6</v>
      </c>
      <c r="N205" s="19">
        <f>'EPA Data'!F206/SUM('EPA Data'!F:F)</f>
        <v>2.1187893976890151E-6</v>
      </c>
      <c r="O205" s="19">
        <f>'EPA Data'!G206/SUM('EPA Data'!G:G)</f>
        <v>2.0782506012824261E-5</v>
      </c>
      <c r="P205" s="19">
        <f>'EPA Data'!H206/SUM('EPA Data'!H:H)</f>
        <v>5.5969815229220866E-5</v>
      </c>
      <c r="Q205" s="19">
        <f>'EPA Data'!I206/SUM('EPA Data'!I:I)</f>
        <v>3.8712622021564374E-5</v>
      </c>
      <c r="R205" s="19">
        <f>'EPA Data'!J206/SUM('EPA Data'!J:J)</f>
        <v>1.6697814781536544E-5</v>
      </c>
      <c r="S205" s="19">
        <f>'EPA Data'!K206/SUM('EPA Data'!K:K)</f>
        <v>2.837915577853065E-5</v>
      </c>
      <c r="T205" s="19">
        <f>'EPA Data'!L206/SUM('EPA Data'!L:L)</f>
        <v>1.2803714357144099E-5</v>
      </c>
      <c r="U205" s="19">
        <f>'EPA Data'!M206/SUM('EPA Data'!M:M)</f>
        <v>2.1609243412115709E-5</v>
      </c>
      <c r="V205" s="19">
        <f>'EPA Data'!N206/SUM('EPA Data'!N:N)</f>
        <v>3.2410572720102466E-5</v>
      </c>
      <c r="W205" s="19">
        <f>'EPA Data'!O206/SUM('EPA Data'!O:O)</f>
        <v>2.3214181302439562E-5</v>
      </c>
      <c r="X205" s="19">
        <f>'EPA Data'!P206/SUM('EPA Data'!P:P)</f>
        <v>6.3602580036572869E-5</v>
      </c>
    </row>
    <row r="206" spans="1:24" x14ac:dyDescent="0.35">
      <c r="A206" s="13" t="s">
        <v>411</v>
      </c>
      <c r="B206" s="13" t="s">
        <v>319</v>
      </c>
      <c r="C206" s="18" t="s">
        <v>412</v>
      </c>
      <c r="D206" s="14">
        <f>SUMIFS('Census Data'!G:G,'Census Data'!$A:$A,$A206)/SUMIFS('Census Data'!$F:$F,'Census Data'!$A:$A,$A206)</f>
        <v>0.4999415644411907</v>
      </c>
      <c r="E206" s="16">
        <f>SUMIFS('Census Data'!H:H,'Census Data'!$A:$A,$A206)/SUMIFS('Census Data'!$F:$F,'Census Data'!$A:$A,$A206)</f>
        <v>0.50005843555880936</v>
      </c>
      <c r="F206" s="14">
        <f>SUM(SUMIFS('Census Data'!I:I,'Census Data'!$A:$A,$A206),SUMIFS('Census Data'!J:J,'Census Data'!$A:$A,$A206))/SUMIFS('Census Data'!$F:$F,'Census Data'!$A:$A,$A206)</f>
        <v>0.5924307207860795</v>
      </c>
      <c r="G206" s="14">
        <f>SUM(SUMIFS('Census Data'!K:K,'Census Data'!$A:$A,$A206),SUMIFS('Census Data'!L:L,'Census Data'!$A:$A,$A206))/SUMIFS('Census Data'!$F:$F,'Census Data'!$A:$A,$A206)</f>
        <v>0.14595438498228189</v>
      </c>
      <c r="H206" s="14">
        <f>SUM(SUMIFS('Census Data'!O:O,'Census Data'!$A:$A,$A206),SUMIFS('Census Data'!P:P,'Census Data'!$A:$A,$A206))/SUMIFS('Census Data'!$F:$F,'Census Data'!$A:$A,$A206)</f>
        <v>0.16374084601458463</v>
      </c>
      <c r="I206" s="16">
        <f t="shared" si="6"/>
        <v>9.7874048217054033E-2</v>
      </c>
      <c r="J206" s="14">
        <f>SUM(SUMIFS('Census Data'!W:W,'Census Data'!$A:$A,$A206),SUMIFS('Census Data'!X:X,'Census Data'!$A:$A,$A206))/SUMIFS('Census Data'!$F:$F,'Census Data'!$A:$A,$A206)</f>
        <v>0.28247528616885453</v>
      </c>
      <c r="K206" s="16">
        <f t="shared" si="7"/>
        <v>0.71752471383114547</v>
      </c>
      <c r="L206" s="19">
        <f>'EPA Data'!D207/SUM('EPA Data'!D:D)</f>
        <v>9.519530014581041E-4</v>
      </c>
      <c r="M206" s="19">
        <f>'EPA Data'!E207/SUM('EPA Data'!E:E)</f>
        <v>3.5515470332621633E-4</v>
      </c>
      <c r="N206" s="19">
        <f>'EPA Data'!F207/SUM('EPA Data'!F:F)</f>
        <v>1.0401434526133665E-4</v>
      </c>
      <c r="O206" s="19">
        <f>'EPA Data'!G207/SUM('EPA Data'!G:G)</f>
        <v>1.2170195944881444E-3</v>
      </c>
      <c r="P206" s="19">
        <f>'EPA Data'!H207/SUM('EPA Data'!H:H)</f>
        <v>1.2456472263980827E-3</v>
      </c>
      <c r="Q206" s="19">
        <f>'EPA Data'!I207/SUM('EPA Data'!I:I)</f>
        <v>9.9835127241899033E-4</v>
      </c>
      <c r="R206" s="19">
        <f>'EPA Data'!J207/SUM('EPA Data'!J:J)</f>
        <v>1.0610292424924064E-3</v>
      </c>
      <c r="S206" s="19">
        <f>'EPA Data'!K207/SUM('EPA Data'!K:K)</f>
        <v>6.6709144305697715E-4</v>
      </c>
      <c r="T206" s="19">
        <f>'EPA Data'!L207/SUM('EPA Data'!L:L)</f>
        <v>4.2723918665957315E-4</v>
      </c>
      <c r="U206" s="19">
        <f>'EPA Data'!M207/SUM('EPA Data'!M:M)</f>
        <v>9.9357699391240499E-4</v>
      </c>
      <c r="V206" s="19">
        <f>'EPA Data'!N207/SUM('EPA Data'!N:N)</f>
        <v>7.6185465257549339E-4</v>
      </c>
      <c r="W206" s="19">
        <f>'EPA Data'!O207/SUM('EPA Data'!O:O)</f>
        <v>2.8846947338345789E-4</v>
      </c>
      <c r="X206" s="19">
        <f>'EPA Data'!P207/SUM('EPA Data'!P:P)</f>
        <v>6.8499669072190404E-4</v>
      </c>
    </row>
    <row r="207" spans="1:24" x14ac:dyDescent="0.35">
      <c r="A207" s="13" t="s">
        <v>413</v>
      </c>
      <c r="B207" s="13" t="s">
        <v>319</v>
      </c>
      <c r="C207" s="18" t="s">
        <v>414</v>
      </c>
      <c r="D207" s="14">
        <f>SUMIFS('Census Data'!G:G,'Census Data'!$A:$A,$A207)/SUMIFS('Census Data'!$F:$F,'Census Data'!$A:$A,$A207)</f>
        <v>0.49217346834407283</v>
      </c>
      <c r="E207" s="16">
        <f>SUMIFS('Census Data'!H:H,'Census Data'!$A:$A,$A207)/SUMIFS('Census Data'!$F:$F,'Census Data'!$A:$A,$A207)</f>
        <v>0.50782653165592717</v>
      </c>
      <c r="F207" s="14">
        <f>SUM(SUMIFS('Census Data'!I:I,'Census Data'!$A:$A,$A207),SUMIFS('Census Data'!J:J,'Census Data'!$A:$A,$A207))/SUMIFS('Census Data'!$F:$F,'Census Data'!$A:$A,$A207)</f>
        <v>0.86391122021069855</v>
      </c>
      <c r="G207" s="14">
        <f>SUM(SUMIFS('Census Data'!K:K,'Census Data'!$A:$A,$A207),SUMIFS('Census Data'!L:L,'Census Data'!$A:$A,$A207))/SUMIFS('Census Data'!$F:$F,'Census Data'!$A:$A,$A207)</f>
        <v>2.0836657461388974E-2</v>
      </c>
      <c r="H207" s="14">
        <f>SUM(SUMIFS('Census Data'!O:O,'Census Data'!$A:$A,$A207),SUMIFS('Census Data'!P:P,'Census Data'!$A:$A,$A207))/SUMIFS('Census Data'!$F:$F,'Census Data'!$A:$A,$A207)</f>
        <v>4.6220722102894546E-2</v>
      </c>
      <c r="I207" s="16">
        <f t="shared" si="6"/>
        <v>6.9031400225017969E-2</v>
      </c>
      <c r="J207" s="14">
        <f>SUM(SUMIFS('Census Data'!W:W,'Census Data'!$A:$A,$A207),SUMIFS('Census Data'!X:X,'Census Data'!$A:$A,$A207))/SUMIFS('Census Data'!$F:$F,'Census Data'!$A:$A,$A207)</f>
        <v>0.28909072312570316</v>
      </c>
      <c r="K207" s="16">
        <f t="shared" si="7"/>
        <v>0.71090927687429684</v>
      </c>
      <c r="L207" s="19">
        <f>'EPA Data'!D208/SUM('EPA Data'!D:D)</f>
        <v>3.6456316475294841E-4</v>
      </c>
      <c r="M207" s="19">
        <f>'EPA Data'!E208/SUM('EPA Data'!E:E)</f>
        <v>1.4778810448127434E-4</v>
      </c>
      <c r="N207" s="19">
        <f>'EPA Data'!F208/SUM('EPA Data'!F:F)</f>
        <v>3.9693891796880084E-5</v>
      </c>
      <c r="O207" s="19">
        <f>'EPA Data'!G208/SUM('EPA Data'!G:G)</f>
        <v>6.3429163738091719E-4</v>
      </c>
      <c r="P207" s="19">
        <f>'EPA Data'!H208/SUM('EPA Data'!H:H)</f>
        <v>6.8522255582935062E-4</v>
      </c>
      <c r="Q207" s="19">
        <f>'EPA Data'!I208/SUM('EPA Data'!I:I)</f>
        <v>7.1789433208226724E-4</v>
      </c>
      <c r="R207" s="19">
        <f>'EPA Data'!J208/SUM('EPA Data'!J:J)</f>
        <v>4.9863977774668741E-4</v>
      </c>
      <c r="S207" s="19">
        <f>'EPA Data'!K208/SUM('EPA Data'!K:K)</f>
        <v>2.9022194722988482E-4</v>
      </c>
      <c r="T207" s="19">
        <f>'EPA Data'!L208/SUM('EPA Data'!L:L)</f>
        <v>1.9496785652033571E-4</v>
      </c>
      <c r="U207" s="19">
        <f>'EPA Data'!M208/SUM('EPA Data'!M:M)</f>
        <v>4.4869226010248625E-4</v>
      </c>
      <c r="V207" s="19">
        <f>'EPA Data'!N208/SUM('EPA Data'!N:N)</f>
        <v>4.0374359737445402E-4</v>
      </c>
      <c r="W207" s="19">
        <f>'EPA Data'!O208/SUM('EPA Data'!O:O)</f>
        <v>2.1305659179281813E-4</v>
      </c>
      <c r="X207" s="19">
        <f>'EPA Data'!P208/SUM('EPA Data'!P:P)</f>
        <v>4.4076397145304663E-4</v>
      </c>
    </row>
    <row r="208" spans="1:24" x14ac:dyDescent="0.35">
      <c r="A208" s="13" t="s">
        <v>415</v>
      </c>
      <c r="B208" s="13" t="s">
        <v>319</v>
      </c>
      <c r="C208" s="18" t="s">
        <v>416</v>
      </c>
      <c r="D208" s="14">
        <f>SUMIFS('Census Data'!G:G,'Census Data'!$A:$A,$A208)/SUMIFS('Census Data'!$F:$F,'Census Data'!$A:$A,$A208)</f>
        <v>0.49822927858023952</v>
      </c>
      <c r="E208" s="16">
        <f>SUMIFS('Census Data'!H:H,'Census Data'!$A:$A,$A208)/SUMIFS('Census Data'!$F:$F,'Census Data'!$A:$A,$A208)</f>
        <v>0.50177072141976042</v>
      </c>
      <c r="F208" s="14">
        <f>SUM(SUMIFS('Census Data'!I:I,'Census Data'!$A:$A,$A208),SUMIFS('Census Data'!J:J,'Census Data'!$A:$A,$A208))/SUMIFS('Census Data'!$F:$F,'Census Data'!$A:$A,$A208)</f>
        <v>0.82764676730296882</v>
      </c>
      <c r="G208" s="14">
        <f>SUM(SUMIFS('Census Data'!K:K,'Census Data'!$A:$A,$A208),SUMIFS('Census Data'!L:L,'Census Data'!$A:$A,$A208))/SUMIFS('Census Data'!$F:$F,'Census Data'!$A:$A,$A208)</f>
        <v>3.5835856475703677E-2</v>
      </c>
      <c r="H208" s="14">
        <f>SUM(SUMIFS('Census Data'!O:O,'Census Data'!$A:$A,$A208),SUMIFS('Census Data'!P:P,'Census Data'!$A:$A,$A208))/SUMIFS('Census Data'!$F:$F,'Census Data'!$A:$A,$A208)</f>
        <v>6.2192294196591676E-2</v>
      </c>
      <c r="I208" s="16">
        <f t="shared" si="6"/>
        <v>7.4325082024735867E-2</v>
      </c>
      <c r="J208" s="14">
        <f>SUM(SUMIFS('Census Data'!W:W,'Census Data'!$A:$A,$A208),SUMIFS('Census Data'!X:X,'Census Data'!$A:$A,$A208))/SUMIFS('Census Data'!$F:$F,'Census Data'!$A:$A,$A208)</f>
        <v>0.48099051877254095</v>
      </c>
      <c r="K208" s="16">
        <f t="shared" si="7"/>
        <v>0.51900948122745905</v>
      </c>
      <c r="L208" s="19">
        <f>'EPA Data'!D209/SUM('EPA Data'!D:D)</f>
        <v>1.0817371364649018E-3</v>
      </c>
      <c r="M208" s="19">
        <f>'EPA Data'!E209/SUM('EPA Data'!E:E)</f>
        <v>4.0566543865870613E-4</v>
      </c>
      <c r="N208" s="19">
        <f>'EPA Data'!F209/SUM('EPA Data'!F:F)</f>
        <v>9.4360639770178794E-5</v>
      </c>
      <c r="O208" s="19">
        <f>'EPA Data'!G209/SUM('EPA Data'!G:G)</f>
        <v>1.5059700350419445E-3</v>
      </c>
      <c r="P208" s="19">
        <f>'EPA Data'!H209/SUM('EPA Data'!H:H)</f>
        <v>1.7042851457279794E-3</v>
      </c>
      <c r="Q208" s="19">
        <f>'EPA Data'!I209/SUM('EPA Data'!I:I)</f>
        <v>1.2887083703859595E-3</v>
      </c>
      <c r="R208" s="19">
        <f>'EPA Data'!J209/SUM('EPA Data'!J:J)</f>
        <v>1.0126954678046484E-3</v>
      </c>
      <c r="S208" s="19">
        <f>'EPA Data'!K209/SUM('EPA Data'!K:K)</f>
        <v>8.9882057575121172E-4</v>
      </c>
      <c r="T208" s="19">
        <f>'EPA Data'!L209/SUM('EPA Data'!L:L)</f>
        <v>4.535753507848904E-4</v>
      </c>
      <c r="U208" s="19">
        <f>'EPA Data'!M209/SUM('EPA Data'!M:M)</f>
        <v>8.8350401311964298E-4</v>
      </c>
      <c r="V208" s="19">
        <f>'EPA Data'!N209/SUM('EPA Data'!N:N)</f>
        <v>9.789784497748772E-4</v>
      </c>
      <c r="W208" s="19">
        <f>'EPA Data'!O209/SUM('EPA Data'!O:O)</f>
        <v>3.6140019206588799E-4</v>
      </c>
      <c r="X208" s="19">
        <f>'EPA Data'!P209/SUM('EPA Data'!P:P)</f>
        <v>1.0206348098893005E-3</v>
      </c>
    </row>
    <row r="209" spans="1:24" x14ac:dyDescent="0.35">
      <c r="A209" s="13" t="s">
        <v>417</v>
      </c>
      <c r="B209" s="13" t="s">
        <v>319</v>
      </c>
      <c r="C209" s="18" t="s">
        <v>418</v>
      </c>
      <c r="D209" s="14">
        <f>SUMIFS('Census Data'!G:G,'Census Data'!$A:$A,$A209)/SUMIFS('Census Data'!$F:$F,'Census Data'!$A:$A,$A209)</f>
        <v>0.50088321490224419</v>
      </c>
      <c r="E209" s="16">
        <f>SUMIFS('Census Data'!H:H,'Census Data'!$A:$A,$A209)/SUMIFS('Census Data'!$F:$F,'Census Data'!$A:$A,$A209)</f>
        <v>0.49911678509775581</v>
      </c>
      <c r="F209" s="14">
        <f>SUM(SUMIFS('Census Data'!I:I,'Census Data'!$A:$A,$A209),SUMIFS('Census Data'!J:J,'Census Data'!$A:$A,$A209))/SUMIFS('Census Data'!$F:$F,'Census Data'!$A:$A,$A209)</f>
        <v>0.72053273917058092</v>
      </c>
      <c r="G209" s="14">
        <f>SUM(SUMIFS('Census Data'!K:K,'Census Data'!$A:$A,$A209),SUMIFS('Census Data'!L:L,'Census Data'!$A:$A,$A209))/SUMIFS('Census Data'!$F:$F,'Census Data'!$A:$A,$A209)</f>
        <v>2.7660684893010559E-2</v>
      </c>
      <c r="H209" s="14">
        <f>SUM(SUMIFS('Census Data'!O:O,'Census Data'!$A:$A,$A209),SUMIFS('Census Data'!P:P,'Census Data'!$A:$A,$A209))/SUMIFS('Census Data'!$F:$F,'Census Data'!$A:$A,$A209)</f>
        <v>0.17572965594764944</v>
      </c>
      <c r="I209" s="16">
        <f t="shared" si="6"/>
        <v>7.6076919988759095E-2</v>
      </c>
      <c r="J209" s="14">
        <f>SUM(SUMIFS('Census Data'!W:W,'Census Data'!$A:$A,$A209),SUMIFS('Census Data'!X:X,'Census Data'!$A:$A,$A209))/SUMIFS('Census Data'!$F:$F,'Census Data'!$A:$A,$A209)</f>
        <v>0.31668272511943474</v>
      </c>
      <c r="K209" s="16">
        <f t="shared" si="7"/>
        <v>0.68331727488056526</v>
      </c>
      <c r="L209" s="19">
        <f>'EPA Data'!D210/SUM('EPA Data'!D:D)</f>
        <v>1.2418976322123553E-4</v>
      </c>
      <c r="M209" s="19">
        <f>'EPA Data'!E210/SUM('EPA Data'!E:E)</f>
        <v>9.0972740969485661E-5</v>
      </c>
      <c r="N209" s="19">
        <f>'EPA Data'!F210/SUM('EPA Data'!F:F)</f>
        <v>9.1451095305075188E-6</v>
      </c>
      <c r="O209" s="19">
        <f>'EPA Data'!G210/SUM('EPA Data'!G:G)</f>
        <v>1.4116502027633173E-4</v>
      </c>
      <c r="P209" s="19">
        <f>'EPA Data'!H210/SUM('EPA Data'!H:H)</f>
        <v>1.8688207103880638E-4</v>
      </c>
      <c r="Q209" s="19">
        <f>'EPA Data'!I210/SUM('EPA Data'!I:I)</f>
        <v>1.2713472526759429E-4</v>
      </c>
      <c r="R209" s="19">
        <f>'EPA Data'!J210/SUM('EPA Data'!J:J)</f>
        <v>1.1588379432815336E-4</v>
      </c>
      <c r="S209" s="19">
        <f>'EPA Data'!K210/SUM('EPA Data'!K:K)</f>
        <v>9.0543079516410251E-5</v>
      </c>
      <c r="T209" s="19">
        <f>'EPA Data'!L210/SUM('EPA Data'!L:L)</f>
        <v>4.1922514941376428E-5</v>
      </c>
      <c r="U209" s="19">
        <f>'EPA Data'!M210/SUM('EPA Data'!M:M)</f>
        <v>7.9372366709000051E-5</v>
      </c>
      <c r="V209" s="19">
        <f>'EPA Data'!N210/SUM('EPA Data'!N:N)</f>
        <v>1.2911876392034244E-4</v>
      </c>
      <c r="W209" s="19">
        <f>'EPA Data'!O210/SUM('EPA Data'!O:O)</f>
        <v>4.591631324647837E-5</v>
      </c>
      <c r="X209" s="19">
        <f>'EPA Data'!P210/SUM('EPA Data'!P:P)</f>
        <v>1.7453971172012159E-4</v>
      </c>
    </row>
    <row r="210" spans="1:24" x14ac:dyDescent="0.35">
      <c r="A210" s="13" t="s">
        <v>419</v>
      </c>
      <c r="B210" s="13" t="s">
        <v>319</v>
      </c>
      <c r="C210" s="18" t="s">
        <v>420</v>
      </c>
      <c r="D210" s="14">
        <f>SUMIFS('Census Data'!G:G,'Census Data'!$A:$A,$A210)/SUMIFS('Census Data'!$F:$F,'Census Data'!$A:$A,$A210)</f>
        <v>0.4997873374650626</v>
      </c>
      <c r="E210" s="16">
        <f>SUMIFS('Census Data'!H:H,'Census Data'!$A:$A,$A210)/SUMIFS('Census Data'!$F:$F,'Census Data'!$A:$A,$A210)</f>
        <v>0.50021266253493746</v>
      </c>
      <c r="F210" s="14">
        <f>SUM(SUMIFS('Census Data'!I:I,'Census Data'!$A:$A,$A210),SUMIFS('Census Data'!J:J,'Census Data'!$A:$A,$A210))/SUMIFS('Census Data'!$F:$F,'Census Data'!$A:$A,$A210)</f>
        <v>0.90123344270263706</v>
      </c>
      <c r="G210" s="14">
        <f>SUM(SUMIFS('Census Data'!K:K,'Census Data'!$A:$A,$A210),SUMIFS('Census Data'!L:L,'Census Data'!$A:$A,$A210))/SUMIFS('Census Data'!$F:$F,'Census Data'!$A:$A,$A210)</f>
        <v>1.066350710900474E-2</v>
      </c>
      <c r="H210" s="14">
        <f>SUM(SUMIFS('Census Data'!O:O,'Census Data'!$A:$A,$A210),SUMIFS('Census Data'!P:P,'Census Data'!$A:$A,$A210))/SUMIFS('Census Data'!$F:$F,'Census Data'!$A:$A,$A210)</f>
        <v>1.4369911289342568E-2</v>
      </c>
      <c r="I210" s="16">
        <f t="shared" si="6"/>
        <v>7.373313889901556E-2</v>
      </c>
      <c r="J210" s="14">
        <f>SUM(SUMIFS('Census Data'!W:W,'Census Data'!$A:$A,$A210),SUMIFS('Census Data'!X:X,'Census Data'!$A:$A,$A210))/SUMIFS('Census Data'!$F:$F,'Census Data'!$A:$A,$A210)</f>
        <v>0.27231437598736175</v>
      </c>
      <c r="K210" s="16">
        <f t="shared" si="7"/>
        <v>0.72768562401263825</v>
      </c>
      <c r="L210" s="19">
        <f>'EPA Data'!D211/SUM('EPA Data'!D:D)</f>
        <v>2.5586782177613456E-5</v>
      </c>
      <c r="M210" s="19">
        <f>'EPA Data'!E211/SUM('EPA Data'!E:E)</f>
        <v>2.1300584610436039E-5</v>
      </c>
      <c r="N210" s="19">
        <f>'EPA Data'!F211/SUM('EPA Data'!F:F)</f>
        <v>3.6334875439642266E-6</v>
      </c>
      <c r="O210" s="19">
        <f>'EPA Data'!G211/SUM('EPA Data'!G:G)</f>
        <v>3.9729343541163472E-5</v>
      </c>
      <c r="P210" s="19">
        <f>'EPA Data'!H211/SUM('EPA Data'!H:H)</f>
        <v>8.8173544517644676E-5</v>
      </c>
      <c r="Q210" s="19">
        <f>'EPA Data'!I211/SUM('EPA Data'!I:I)</f>
        <v>5.6975401533606267E-5</v>
      </c>
      <c r="R210" s="19">
        <f>'EPA Data'!J211/SUM('EPA Data'!J:J)</f>
        <v>3.3002456123469825E-5</v>
      </c>
      <c r="S210" s="19">
        <f>'EPA Data'!K211/SUM('EPA Data'!K:K)</f>
        <v>4.8236075912739389E-5</v>
      </c>
      <c r="T210" s="19">
        <f>'EPA Data'!L211/SUM('EPA Data'!L:L)</f>
        <v>1.9252759873483758E-5</v>
      </c>
      <c r="U210" s="19">
        <f>'EPA Data'!M211/SUM('EPA Data'!M:M)</f>
        <v>2.3878578095016085E-5</v>
      </c>
      <c r="V210" s="19">
        <f>'EPA Data'!N211/SUM('EPA Data'!N:N)</f>
        <v>5.4354449819369586E-5</v>
      </c>
      <c r="W210" s="19">
        <f>'EPA Data'!O211/SUM('EPA Data'!O:O)</f>
        <v>2.6616460982878271E-5</v>
      </c>
      <c r="X210" s="19">
        <f>'EPA Data'!P211/SUM('EPA Data'!P:P)</f>
        <v>1.1183901999581525E-4</v>
      </c>
    </row>
    <row r="211" spans="1:24" x14ac:dyDescent="0.35">
      <c r="A211" s="13" t="s">
        <v>421</v>
      </c>
      <c r="B211" s="13" t="s">
        <v>319</v>
      </c>
      <c r="C211" s="18" t="s">
        <v>422</v>
      </c>
      <c r="D211" s="14">
        <f>SUMIFS('Census Data'!G:G,'Census Data'!$A:$A,$A211)/SUMIFS('Census Data'!$F:$F,'Census Data'!$A:$A,$A211)</f>
        <v>0.51694178974804517</v>
      </c>
      <c r="E211" s="16">
        <f>SUMIFS('Census Data'!H:H,'Census Data'!$A:$A,$A211)/SUMIFS('Census Data'!$F:$F,'Census Data'!$A:$A,$A211)</f>
        <v>0.48305821025195483</v>
      </c>
      <c r="F211" s="14">
        <f>SUM(SUMIFS('Census Data'!I:I,'Census Data'!$A:$A,$A211),SUMIFS('Census Data'!J:J,'Census Data'!$A:$A,$A211))/SUMIFS('Census Data'!$F:$F,'Census Data'!$A:$A,$A211)</f>
        <v>0.8688717885068884</v>
      </c>
      <c r="G211" s="14">
        <f>SUM(SUMIFS('Census Data'!K:K,'Census Data'!$A:$A,$A211),SUMIFS('Census Data'!L:L,'Census Data'!$A:$A,$A211))/SUMIFS('Census Data'!$F:$F,'Census Data'!$A:$A,$A211)</f>
        <v>6.8263621695420131E-3</v>
      </c>
      <c r="H211" s="14">
        <f>SUM(SUMIFS('Census Data'!O:O,'Census Data'!$A:$A,$A211),SUMIFS('Census Data'!P:P,'Census Data'!$A:$A,$A211))/SUMIFS('Census Data'!$F:$F,'Census Data'!$A:$A,$A211)</f>
        <v>1.8431177857763437E-2</v>
      </c>
      <c r="I211" s="16">
        <f t="shared" si="6"/>
        <v>0.1058706714658062</v>
      </c>
      <c r="J211" s="14">
        <f>SUM(SUMIFS('Census Data'!W:W,'Census Data'!$A:$A,$A211),SUMIFS('Census Data'!X:X,'Census Data'!$A:$A,$A211))/SUMIFS('Census Data'!$F:$F,'Census Data'!$A:$A,$A211)</f>
        <v>5.5852054114434654E-2</v>
      </c>
      <c r="K211" s="16">
        <f t="shared" si="7"/>
        <v>0.94414794588556539</v>
      </c>
      <c r="L211" s="19">
        <f>'EPA Data'!D212/SUM('EPA Data'!D:D)</f>
        <v>4.768060719258221E-6</v>
      </c>
      <c r="M211" s="19">
        <f>'EPA Data'!E212/SUM('EPA Data'!E:E)</f>
        <v>2.5995362275835715E-6</v>
      </c>
      <c r="N211" s="19">
        <f>'EPA Data'!F212/SUM('EPA Data'!F:F)</f>
        <v>6.3989087938171757E-7</v>
      </c>
      <c r="O211" s="19">
        <f>'EPA Data'!G212/SUM('EPA Data'!G:G)</f>
        <v>6.0857356910833879E-6</v>
      </c>
      <c r="P211" s="19">
        <f>'EPA Data'!H212/SUM('EPA Data'!H:H)</f>
        <v>1.4088390010645744E-5</v>
      </c>
      <c r="Q211" s="19">
        <f>'EPA Data'!I212/SUM('EPA Data'!I:I)</f>
        <v>1.1486037513987391E-5</v>
      </c>
      <c r="R211" s="19">
        <f>'EPA Data'!J212/SUM('EPA Data'!J:J)</f>
        <v>5.1836241137006931E-6</v>
      </c>
      <c r="S211" s="19">
        <f>'EPA Data'!K212/SUM('EPA Data'!K:K)</f>
        <v>7.8332912187572722E-6</v>
      </c>
      <c r="T211" s="19">
        <f>'EPA Data'!L212/SUM('EPA Data'!L:L)</f>
        <v>3.8399168126429377E-6</v>
      </c>
      <c r="U211" s="19">
        <f>'EPA Data'!M212/SUM('EPA Data'!M:M)</f>
        <v>5.0761610886483725E-6</v>
      </c>
      <c r="V211" s="19">
        <f>'EPA Data'!N212/SUM('EPA Data'!N:N)</f>
        <v>8.3247285275472222E-6</v>
      </c>
      <c r="W211" s="19">
        <f>'EPA Data'!O212/SUM('EPA Data'!O:O)</f>
        <v>5.6905814804856793E-6</v>
      </c>
      <c r="X211" s="19">
        <f>'EPA Data'!P212/SUM('EPA Data'!P:P)</f>
        <v>1.5507241210792133E-5</v>
      </c>
    </row>
    <row r="212" spans="1:24" x14ac:dyDescent="0.35">
      <c r="A212" s="13" t="s">
        <v>423</v>
      </c>
      <c r="B212" s="13" t="s">
        <v>319</v>
      </c>
      <c r="C212" s="18" t="s">
        <v>424</v>
      </c>
      <c r="D212" s="14">
        <f>SUMIFS('Census Data'!G:G,'Census Data'!$A:$A,$A212)/SUMIFS('Census Data'!$F:$F,'Census Data'!$A:$A,$A212)</f>
        <v>0.50128086980782727</v>
      </c>
      <c r="E212" s="16">
        <f>SUMIFS('Census Data'!H:H,'Census Data'!$A:$A,$A212)/SUMIFS('Census Data'!$F:$F,'Census Data'!$A:$A,$A212)</f>
        <v>0.49871913019217273</v>
      </c>
      <c r="F212" s="14">
        <f>SUM(SUMIFS('Census Data'!I:I,'Census Data'!$A:$A,$A212),SUMIFS('Census Data'!J:J,'Census Data'!$A:$A,$A212))/SUMIFS('Census Data'!$F:$F,'Census Data'!$A:$A,$A212)</f>
        <v>0.87835118660117184</v>
      </c>
      <c r="G212" s="14">
        <f>SUM(SUMIFS('Census Data'!K:K,'Census Data'!$A:$A,$A212),SUMIFS('Census Data'!L:L,'Census Data'!$A:$A,$A212))/SUMIFS('Census Data'!$F:$F,'Census Data'!$A:$A,$A212)</f>
        <v>2.2586427007330125E-2</v>
      </c>
      <c r="H212" s="14">
        <f>SUM(SUMIFS('Census Data'!O:O,'Census Data'!$A:$A,$A212),SUMIFS('Census Data'!P:P,'Census Data'!$A:$A,$A212))/SUMIFS('Census Data'!$F:$F,'Census Data'!$A:$A,$A212)</f>
        <v>4.1505677254626769E-2</v>
      </c>
      <c r="I212" s="16">
        <f t="shared" si="6"/>
        <v>5.7556709136871276E-2</v>
      </c>
      <c r="J212" s="14">
        <f>SUM(SUMIFS('Census Data'!W:W,'Census Data'!$A:$A,$A212),SUMIFS('Census Data'!X:X,'Census Data'!$A:$A,$A212))/SUMIFS('Census Data'!$F:$F,'Census Data'!$A:$A,$A212)</f>
        <v>0.65505288343662016</v>
      </c>
      <c r="K212" s="16">
        <f t="shared" si="7"/>
        <v>0.34494711656337984</v>
      </c>
      <c r="L212" s="19">
        <f>'EPA Data'!D213/SUM('EPA Data'!D:D)</f>
        <v>1.9437569457885539E-4</v>
      </c>
      <c r="M212" s="19">
        <f>'EPA Data'!E213/SUM('EPA Data'!E:E)</f>
        <v>1.3093471710776773E-4</v>
      </c>
      <c r="N212" s="19">
        <f>'EPA Data'!F213/SUM('EPA Data'!F:F)</f>
        <v>3.5266744592197372E-5</v>
      </c>
      <c r="O212" s="19">
        <f>'EPA Data'!G213/SUM('EPA Data'!G:G)</f>
        <v>4.2715605565023392E-4</v>
      </c>
      <c r="P212" s="19">
        <f>'EPA Data'!H213/SUM('EPA Data'!H:H)</f>
        <v>8.392549917163875E-4</v>
      </c>
      <c r="Q212" s="19">
        <f>'EPA Data'!I213/SUM('EPA Data'!I:I)</f>
        <v>5.5626800970196781E-4</v>
      </c>
      <c r="R212" s="19">
        <f>'EPA Data'!J213/SUM('EPA Data'!J:J)</f>
        <v>2.4374921598604237E-4</v>
      </c>
      <c r="S212" s="19">
        <f>'EPA Data'!K213/SUM('EPA Data'!K:K)</f>
        <v>3.5746911559439957E-4</v>
      </c>
      <c r="T212" s="19">
        <f>'EPA Data'!L213/SUM('EPA Data'!L:L)</f>
        <v>1.827823429403334E-4</v>
      </c>
      <c r="U212" s="19">
        <f>'EPA Data'!M213/SUM('EPA Data'!M:M)</f>
        <v>1.5933325633266478E-4</v>
      </c>
      <c r="V212" s="19">
        <f>'EPA Data'!N213/SUM('EPA Data'!N:N)</f>
        <v>4.0922514390544793E-4</v>
      </c>
      <c r="W212" s="19">
        <f>'EPA Data'!O213/SUM('EPA Data'!O:O)</f>
        <v>2.1565371948588697E-4</v>
      </c>
      <c r="X212" s="19">
        <f>'EPA Data'!P213/SUM('EPA Data'!P:P)</f>
        <v>9.7829951943308137E-4</v>
      </c>
    </row>
    <row r="213" spans="1:24" x14ac:dyDescent="0.35">
      <c r="A213" s="13" t="s">
        <v>425</v>
      </c>
      <c r="B213" s="13" t="s">
        <v>319</v>
      </c>
      <c r="C213" s="18" t="s">
        <v>426</v>
      </c>
      <c r="D213" s="14">
        <f>SUMIFS('Census Data'!G:G,'Census Data'!$A:$A,$A213)/SUMIFS('Census Data'!$F:$F,'Census Data'!$A:$A,$A213)</f>
        <v>0.51929023443118083</v>
      </c>
      <c r="E213" s="16">
        <f>SUMIFS('Census Data'!H:H,'Census Data'!$A:$A,$A213)/SUMIFS('Census Data'!$F:$F,'Census Data'!$A:$A,$A213)</f>
        <v>0.48070976556881923</v>
      </c>
      <c r="F213" s="14">
        <f>SUM(SUMIFS('Census Data'!I:I,'Census Data'!$A:$A,$A213),SUMIFS('Census Data'!J:J,'Census Data'!$A:$A,$A213))/SUMIFS('Census Data'!$F:$F,'Census Data'!$A:$A,$A213)</f>
        <v>0.90412411908528689</v>
      </c>
      <c r="G213" s="14">
        <f>SUM(SUMIFS('Census Data'!K:K,'Census Data'!$A:$A,$A213),SUMIFS('Census Data'!L:L,'Census Data'!$A:$A,$A213))/SUMIFS('Census Data'!$F:$F,'Census Data'!$A:$A,$A213)</f>
        <v>1.9398101538904072E-2</v>
      </c>
      <c r="H213" s="14">
        <f>SUM(SUMIFS('Census Data'!O:O,'Census Data'!$A:$A,$A213),SUMIFS('Census Data'!P:P,'Census Data'!$A:$A,$A213))/SUMIFS('Census Data'!$F:$F,'Census Data'!$A:$A,$A213)</f>
        <v>1.4921616568387747E-2</v>
      </c>
      <c r="I213" s="16">
        <f t="shared" si="6"/>
        <v>6.1556162807421266E-2</v>
      </c>
      <c r="J213" s="14">
        <f>SUM(SUMIFS('Census Data'!W:W,'Census Data'!$A:$A,$A213),SUMIFS('Census Data'!X:X,'Census Data'!$A:$A,$A213))/SUMIFS('Census Data'!$F:$F,'Census Data'!$A:$A,$A213)</f>
        <v>0.12811016827268804</v>
      </c>
      <c r="K213" s="16">
        <f t="shared" si="7"/>
        <v>0.87188983172731194</v>
      </c>
      <c r="L213" s="19">
        <f>'EPA Data'!D214/SUM('EPA Data'!D:D)</f>
        <v>5.5148150422658034E-5</v>
      </c>
      <c r="M213" s="19">
        <f>'EPA Data'!E214/SUM('EPA Data'!E:E)</f>
        <v>4.701393196240401E-5</v>
      </c>
      <c r="N213" s="19">
        <f>'EPA Data'!F214/SUM('EPA Data'!F:F)</f>
        <v>8.7143270611283276E-6</v>
      </c>
      <c r="O213" s="19">
        <f>'EPA Data'!G214/SUM('EPA Data'!G:G)</f>
        <v>8.6036453571556345E-5</v>
      </c>
      <c r="P213" s="19">
        <f>'EPA Data'!H214/SUM('EPA Data'!H:H)</f>
        <v>1.8668486154113965E-4</v>
      </c>
      <c r="Q213" s="19">
        <f>'EPA Data'!I214/SUM('EPA Data'!I:I)</f>
        <v>1.2428760362585657E-4</v>
      </c>
      <c r="R213" s="19">
        <f>'EPA Data'!J214/SUM('EPA Data'!J:J)</f>
        <v>6.6339334547464319E-5</v>
      </c>
      <c r="S213" s="19">
        <f>'EPA Data'!K214/SUM('EPA Data'!K:K)</f>
        <v>8.4968003858970289E-5</v>
      </c>
      <c r="T213" s="19">
        <f>'EPA Data'!L214/SUM('EPA Data'!L:L)</f>
        <v>4.0779497004657458E-5</v>
      </c>
      <c r="U213" s="19">
        <f>'EPA Data'!M214/SUM('EPA Data'!M:M)</f>
        <v>4.7468123621323905E-5</v>
      </c>
      <c r="V213" s="19">
        <f>'EPA Data'!N214/SUM('EPA Data'!N:N)</f>
        <v>1.0770119377753906E-4</v>
      </c>
      <c r="W213" s="19">
        <f>'EPA Data'!O214/SUM('EPA Data'!O:O)</f>
        <v>5.4753483946938868E-5</v>
      </c>
      <c r="X213" s="19">
        <f>'EPA Data'!P214/SUM('EPA Data'!P:P)</f>
        <v>1.650124070106798E-4</v>
      </c>
    </row>
    <row r="214" spans="1:24" x14ac:dyDescent="0.35">
      <c r="A214" s="13" t="s">
        <v>427</v>
      </c>
      <c r="B214" s="13" t="s">
        <v>319</v>
      </c>
      <c r="C214" s="18" t="s">
        <v>428</v>
      </c>
      <c r="D214" s="14">
        <f>SUMIFS('Census Data'!G:G,'Census Data'!$A:$A,$A214)/SUMIFS('Census Data'!$F:$F,'Census Data'!$A:$A,$A214)</f>
        <v>0.49780764125900645</v>
      </c>
      <c r="E214" s="16">
        <f>SUMIFS('Census Data'!H:H,'Census Data'!$A:$A,$A214)/SUMIFS('Census Data'!$F:$F,'Census Data'!$A:$A,$A214)</f>
        <v>0.50219235874099355</v>
      </c>
      <c r="F214" s="14">
        <f>SUM(SUMIFS('Census Data'!I:I,'Census Data'!$A:$A,$A214),SUMIFS('Census Data'!J:J,'Census Data'!$A:$A,$A214))/SUMIFS('Census Data'!$F:$F,'Census Data'!$A:$A,$A214)</f>
        <v>0.8374917045885476</v>
      </c>
      <c r="G214" s="14">
        <f>SUM(SUMIFS('Census Data'!K:K,'Census Data'!$A:$A,$A214),SUMIFS('Census Data'!L:L,'Census Data'!$A:$A,$A214))/SUMIFS('Census Data'!$F:$F,'Census Data'!$A:$A,$A214)</f>
        <v>2.4051952976867654E-2</v>
      </c>
      <c r="H214" s="14">
        <f>SUM(SUMIFS('Census Data'!O:O,'Census Data'!$A:$A,$A214),SUMIFS('Census Data'!P:P,'Census Data'!$A:$A,$A214))/SUMIFS('Census Data'!$F:$F,'Census Data'!$A:$A,$A214)</f>
        <v>7.9648985589685251E-2</v>
      </c>
      <c r="I214" s="16">
        <f t="shared" si="6"/>
        <v>5.8807356844899461E-2</v>
      </c>
      <c r="J214" s="14">
        <f>SUM(SUMIFS('Census Data'!W:W,'Census Data'!$A:$A,$A214),SUMIFS('Census Data'!X:X,'Census Data'!$A:$A,$A214))/SUMIFS('Census Data'!$F:$F,'Census Data'!$A:$A,$A214)</f>
        <v>0.43282731323473644</v>
      </c>
      <c r="K214" s="16">
        <f t="shared" si="7"/>
        <v>0.56717268676526356</v>
      </c>
      <c r="L214" s="19">
        <f>'EPA Data'!D215/SUM('EPA Data'!D:D)</f>
        <v>5.9561651395621861E-4</v>
      </c>
      <c r="M214" s="19">
        <f>'EPA Data'!E215/SUM('EPA Data'!E:E)</f>
        <v>2.3447727914829687E-4</v>
      </c>
      <c r="N214" s="19">
        <f>'EPA Data'!F215/SUM('EPA Data'!F:F)</f>
        <v>6.7387022941470796E-5</v>
      </c>
      <c r="O214" s="19">
        <f>'EPA Data'!G215/SUM('EPA Data'!G:G)</f>
        <v>1.1542026840136673E-3</v>
      </c>
      <c r="P214" s="19">
        <f>'EPA Data'!H215/SUM('EPA Data'!H:H)</f>
        <v>1.2591309992736859E-3</v>
      </c>
      <c r="Q214" s="19">
        <f>'EPA Data'!I215/SUM('EPA Data'!I:I)</f>
        <v>1.464711303497828E-3</v>
      </c>
      <c r="R214" s="19">
        <f>'EPA Data'!J215/SUM('EPA Data'!J:J)</f>
        <v>7.5037368614737962E-4</v>
      </c>
      <c r="S214" s="19">
        <f>'EPA Data'!K215/SUM('EPA Data'!K:K)</f>
        <v>6.1082729803069321E-4</v>
      </c>
      <c r="T214" s="19">
        <f>'EPA Data'!L215/SUM('EPA Data'!L:L)</f>
        <v>4.4185341595618668E-4</v>
      </c>
      <c r="U214" s="19">
        <f>'EPA Data'!M215/SUM('EPA Data'!M:M)</f>
        <v>6.7136121138584675E-4</v>
      </c>
      <c r="V214" s="19">
        <f>'EPA Data'!N215/SUM('EPA Data'!N:N)</f>
        <v>7.9088157536953154E-4</v>
      </c>
      <c r="W214" s="19">
        <f>'EPA Data'!O215/SUM('EPA Data'!O:O)</f>
        <v>4.7464101193215636E-4</v>
      </c>
      <c r="X214" s="19">
        <f>'EPA Data'!P215/SUM('EPA Data'!P:P)</f>
        <v>9.5363788164220457E-4</v>
      </c>
    </row>
    <row r="215" spans="1:24" x14ac:dyDescent="0.35">
      <c r="A215" s="13" t="s">
        <v>429</v>
      </c>
      <c r="B215" s="13" t="s">
        <v>319</v>
      </c>
      <c r="C215" s="18" t="s">
        <v>430</v>
      </c>
      <c r="D215" s="14">
        <f>SUMIFS('Census Data'!G:G,'Census Data'!$A:$A,$A215)/SUMIFS('Census Data'!$F:$F,'Census Data'!$A:$A,$A215)</f>
        <v>0.48733647861225737</v>
      </c>
      <c r="E215" s="16">
        <f>SUMIFS('Census Data'!H:H,'Census Data'!$A:$A,$A215)/SUMIFS('Census Data'!$F:$F,'Census Data'!$A:$A,$A215)</f>
        <v>0.51266352138774263</v>
      </c>
      <c r="F215" s="14">
        <f>SUM(SUMIFS('Census Data'!I:I,'Census Data'!$A:$A,$A215),SUMIFS('Census Data'!J:J,'Census Data'!$A:$A,$A215))/SUMIFS('Census Data'!$F:$F,'Census Data'!$A:$A,$A215)</f>
        <v>0.73893414784043177</v>
      </c>
      <c r="G215" s="14">
        <f>SUM(SUMIFS('Census Data'!K:K,'Census Data'!$A:$A,$A215),SUMIFS('Census Data'!L:L,'Census Data'!$A:$A,$A215))/SUMIFS('Census Data'!$F:$F,'Census Data'!$A:$A,$A215)</f>
        <v>3.0202071078374745E-2</v>
      </c>
      <c r="H215" s="14">
        <f>SUM(SUMIFS('Census Data'!O:O,'Census Data'!$A:$A,$A215),SUMIFS('Census Data'!P:P,'Census Data'!$A:$A,$A215))/SUMIFS('Census Data'!$F:$F,'Census Data'!$A:$A,$A215)</f>
        <v>0.14844114616305237</v>
      </c>
      <c r="I215" s="16">
        <f t="shared" si="6"/>
        <v>8.2422634918141169E-2</v>
      </c>
      <c r="J215" s="14">
        <f>SUM(SUMIFS('Census Data'!W:W,'Census Data'!$A:$A,$A215),SUMIFS('Census Data'!X:X,'Census Data'!$A:$A,$A215))/SUMIFS('Census Data'!$F:$F,'Census Data'!$A:$A,$A215)</f>
        <v>0.33103983660568648</v>
      </c>
      <c r="K215" s="16">
        <f t="shared" si="7"/>
        <v>0.66896016339431352</v>
      </c>
      <c r="L215" s="19">
        <f>'EPA Data'!D216/SUM('EPA Data'!D:D)</f>
        <v>2.1890147365512036E-4</v>
      </c>
      <c r="M215" s="19">
        <f>'EPA Data'!E216/SUM('EPA Data'!E:E)</f>
        <v>1.3374786189416512E-4</v>
      </c>
      <c r="N215" s="19">
        <f>'EPA Data'!F216/SUM('EPA Data'!F:F)</f>
        <v>2.390717816532034E-5</v>
      </c>
      <c r="O215" s="19">
        <f>'EPA Data'!G216/SUM('EPA Data'!G:G)</f>
        <v>3.2411609012070875E-4</v>
      </c>
      <c r="P215" s="19">
        <f>'EPA Data'!H216/SUM('EPA Data'!H:H)</f>
        <v>4.0149342737385766E-4</v>
      </c>
      <c r="Q215" s="19">
        <f>'EPA Data'!I216/SUM('EPA Data'!I:I)</f>
        <v>2.7681487109296822E-4</v>
      </c>
      <c r="R215" s="19">
        <f>'EPA Data'!J216/SUM('EPA Data'!J:J)</f>
        <v>2.498141554545332E-4</v>
      </c>
      <c r="S215" s="19">
        <f>'EPA Data'!K216/SUM('EPA Data'!K:K)</f>
        <v>1.9506484676873293E-4</v>
      </c>
      <c r="T215" s="19">
        <f>'EPA Data'!L216/SUM('EPA Data'!L:L)</f>
        <v>1.0428486234047892E-4</v>
      </c>
      <c r="U215" s="19">
        <f>'EPA Data'!M216/SUM('EPA Data'!M:M)</f>
        <v>2.0547319519064239E-4</v>
      </c>
      <c r="V215" s="19">
        <f>'EPA Data'!N216/SUM('EPA Data'!N:N)</f>
        <v>2.5981367068433897E-4</v>
      </c>
      <c r="W215" s="19">
        <f>'EPA Data'!O216/SUM('EPA Data'!O:O)</f>
        <v>9.6113104245706651E-5</v>
      </c>
      <c r="X215" s="19">
        <f>'EPA Data'!P216/SUM('EPA Data'!P:P)</f>
        <v>3.0786147149420543E-4</v>
      </c>
    </row>
    <row r="216" spans="1:24" x14ac:dyDescent="0.35">
      <c r="A216" s="13" t="s">
        <v>431</v>
      </c>
      <c r="B216" s="13" t="s">
        <v>319</v>
      </c>
      <c r="C216" s="18" t="s">
        <v>432</v>
      </c>
      <c r="D216" s="14">
        <f>SUMIFS('Census Data'!G:G,'Census Data'!$A:$A,$A216)/SUMIFS('Census Data'!$F:$F,'Census Data'!$A:$A,$A216)</f>
        <v>0.51146142342298173</v>
      </c>
      <c r="E216" s="16">
        <f>SUMIFS('Census Data'!H:H,'Census Data'!$A:$A,$A216)/SUMIFS('Census Data'!$F:$F,'Census Data'!$A:$A,$A216)</f>
        <v>0.48853857657701832</v>
      </c>
      <c r="F216" s="14">
        <f>SUM(SUMIFS('Census Data'!I:I,'Census Data'!$A:$A,$A216),SUMIFS('Census Data'!J:J,'Census Data'!$A:$A,$A216))/SUMIFS('Census Data'!$F:$F,'Census Data'!$A:$A,$A216)</f>
        <v>0.7767412782858123</v>
      </c>
      <c r="G216" s="14">
        <f>SUM(SUMIFS('Census Data'!K:K,'Census Data'!$A:$A,$A216),SUMIFS('Census Data'!L:L,'Census Data'!$A:$A,$A216))/SUMIFS('Census Data'!$F:$F,'Census Data'!$A:$A,$A216)</f>
        <v>4.602956679496923E-2</v>
      </c>
      <c r="H216" s="14">
        <f>SUM(SUMIFS('Census Data'!O:O,'Census Data'!$A:$A,$A216),SUMIFS('Census Data'!P:P,'Census Data'!$A:$A,$A216))/SUMIFS('Census Data'!$F:$F,'Census Data'!$A:$A,$A216)</f>
        <v>7.6601534727500059E-2</v>
      </c>
      <c r="I216" s="16">
        <f t="shared" si="6"/>
        <v>0.10062762019171834</v>
      </c>
      <c r="J216" s="14">
        <f>SUM(SUMIFS('Census Data'!W:W,'Census Data'!$A:$A,$A216),SUMIFS('Census Data'!X:X,'Census Data'!$A:$A,$A216))/SUMIFS('Census Data'!$F:$F,'Census Data'!$A:$A,$A216)</f>
        <v>0.28880335384539951</v>
      </c>
      <c r="K216" s="16">
        <f t="shared" si="7"/>
        <v>0.71119664615460043</v>
      </c>
      <c r="L216" s="19">
        <f>'EPA Data'!D217/SUM('EPA Data'!D:D)</f>
        <v>6.6888030699175597E-5</v>
      </c>
      <c r="M216" s="19">
        <f>'EPA Data'!E217/SUM('EPA Data'!E:E)</f>
        <v>8.0195635386814832E-5</v>
      </c>
      <c r="N216" s="19">
        <f>'EPA Data'!F217/SUM('EPA Data'!F:F)</f>
        <v>5.6840742302980796E-6</v>
      </c>
      <c r="O216" s="19">
        <f>'EPA Data'!G217/SUM('EPA Data'!G:G)</f>
        <v>8.1214802095656738E-5</v>
      </c>
      <c r="P216" s="19">
        <f>'EPA Data'!H217/SUM('EPA Data'!H:H)</f>
        <v>1.4776525499114431E-4</v>
      </c>
      <c r="Q216" s="19">
        <f>'EPA Data'!I217/SUM('EPA Data'!I:I)</f>
        <v>8.2428833812379199E-5</v>
      </c>
      <c r="R216" s="19">
        <f>'EPA Data'!J217/SUM('EPA Data'!J:J)</f>
        <v>6.4840209537850757E-5</v>
      </c>
      <c r="S216" s="19">
        <f>'EPA Data'!K217/SUM('EPA Data'!K:K)</f>
        <v>6.8913931028665156E-5</v>
      </c>
      <c r="T216" s="19">
        <f>'EPA Data'!L217/SUM('EPA Data'!L:L)</f>
        <v>2.6443781829521907E-5</v>
      </c>
      <c r="U216" s="19">
        <f>'EPA Data'!M217/SUM('EPA Data'!M:M)</f>
        <v>4.8232279156864178E-5</v>
      </c>
      <c r="V216" s="19">
        <f>'EPA Data'!N217/SUM('EPA Data'!N:N)</f>
        <v>9.9904209045403625E-5</v>
      </c>
      <c r="W216" s="19">
        <f>'EPA Data'!O217/SUM('EPA Data'!O:O)</f>
        <v>3.2393863223565633E-5</v>
      </c>
      <c r="X216" s="19">
        <f>'EPA Data'!P217/SUM('EPA Data'!P:P)</f>
        <v>1.4431406129661873E-4</v>
      </c>
    </row>
    <row r="217" spans="1:24" x14ac:dyDescent="0.35">
      <c r="A217" s="13" t="s">
        <v>433</v>
      </c>
      <c r="B217" s="13" t="s">
        <v>434</v>
      </c>
      <c r="C217" s="18" t="s">
        <v>435</v>
      </c>
      <c r="D217" s="14">
        <f>SUMIFS('Census Data'!G:G,'Census Data'!$A:$A,$A217)/SUMIFS('Census Data'!$F:$F,'Census Data'!$A:$A,$A217)</f>
        <v>0.50792373811054359</v>
      </c>
      <c r="E217" s="16">
        <f>SUMIFS('Census Data'!H:H,'Census Data'!$A:$A,$A217)/SUMIFS('Census Data'!$F:$F,'Census Data'!$A:$A,$A217)</f>
        <v>0.49207626188945647</v>
      </c>
      <c r="F217" s="14">
        <f>SUM(SUMIFS('Census Data'!I:I,'Census Data'!$A:$A,$A217),SUMIFS('Census Data'!J:J,'Census Data'!$A:$A,$A217))/SUMIFS('Census Data'!$F:$F,'Census Data'!$A:$A,$A217)</f>
        <v>0.85411237581267874</v>
      </c>
      <c r="G217" s="14">
        <f>SUM(SUMIFS('Census Data'!K:K,'Census Data'!$A:$A,$A217),SUMIFS('Census Data'!L:L,'Census Data'!$A:$A,$A217))/SUMIFS('Census Data'!$F:$F,'Census Data'!$A:$A,$A217)</f>
        <v>4.1042923295443609E-2</v>
      </c>
      <c r="H217" s="14">
        <f>SUM(SUMIFS('Census Data'!O:O,'Census Data'!$A:$A,$A217),SUMIFS('Census Data'!P:P,'Census Data'!$A:$A,$A217))/SUMIFS('Census Data'!$F:$F,'Census Data'!$A:$A,$A217)</f>
        <v>4.4801742952934882E-2</v>
      </c>
      <c r="I217" s="16">
        <f t="shared" si="6"/>
        <v>6.0042957938942765E-2</v>
      </c>
      <c r="J217" s="14">
        <f>SUM(SUMIFS('Census Data'!W:W,'Census Data'!$A:$A,$A217),SUMIFS('Census Data'!X:X,'Census Data'!$A:$A,$A217))/SUMIFS('Census Data'!$F:$F,'Census Data'!$A:$A,$A217)</f>
        <v>0.41679401360334734</v>
      </c>
      <c r="K217" s="16">
        <f t="shared" si="7"/>
        <v>0.58320598639665266</v>
      </c>
      <c r="L217" s="19">
        <f>'EPA Data'!D218/SUM('EPA Data'!D:D)</f>
        <v>2.7266821695794391E-4</v>
      </c>
      <c r="M217" s="19">
        <f>'EPA Data'!E218/SUM('EPA Data'!E:E)</f>
        <v>8.0692063699095611E-4</v>
      </c>
      <c r="N217" s="19">
        <f>'EPA Data'!F218/SUM('EPA Data'!F:F)</f>
        <v>4.7989721272858081E-4</v>
      </c>
      <c r="O217" s="19">
        <f>'EPA Data'!G218/SUM('EPA Data'!G:G)</f>
        <v>1.2267186921076944E-3</v>
      </c>
      <c r="P217" s="19">
        <f>'EPA Data'!H218/SUM('EPA Data'!H:H)</f>
        <v>1.0104370342330468E-3</v>
      </c>
      <c r="Q217" s="19">
        <f>'EPA Data'!I218/SUM('EPA Data'!I:I)</f>
        <v>7.3721877563698367E-4</v>
      </c>
      <c r="R217" s="19">
        <f>'EPA Data'!J218/SUM('EPA Data'!J:J)</f>
        <v>6.9601135454525683E-4</v>
      </c>
      <c r="S217" s="19">
        <f>'EPA Data'!K218/SUM('EPA Data'!K:K)</f>
        <v>1.2654790127083653E-3</v>
      </c>
      <c r="T217" s="19">
        <f>'EPA Data'!L218/SUM('EPA Data'!L:L)</f>
        <v>3.9980163984617076E-4</v>
      </c>
      <c r="U217" s="19">
        <f>'EPA Data'!M218/SUM('EPA Data'!M:M)</f>
        <v>6.0406071701593535E-4</v>
      </c>
      <c r="V217" s="19">
        <f>'EPA Data'!N218/SUM('EPA Data'!N:N)</f>
        <v>7.9475090418716242E-4</v>
      </c>
      <c r="W217" s="19">
        <f>'EPA Data'!O218/SUM('EPA Data'!O:O)</f>
        <v>2.0545408622463631E-4</v>
      </c>
      <c r="X217" s="19">
        <f>'EPA Data'!P218/SUM('EPA Data'!P:P)</f>
        <v>1.6675507514513699E-3</v>
      </c>
    </row>
    <row r="218" spans="1:24" x14ac:dyDescent="0.35">
      <c r="A218" s="13" t="s">
        <v>436</v>
      </c>
      <c r="B218" s="13" t="s">
        <v>434</v>
      </c>
      <c r="C218" s="18" t="s">
        <v>437</v>
      </c>
      <c r="D218" s="14">
        <f>SUMIFS('Census Data'!G:G,'Census Data'!$A:$A,$A218)/SUMIFS('Census Data'!$F:$F,'Census Data'!$A:$A,$A218)</f>
        <v>0.49456654456654459</v>
      </c>
      <c r="E218" s="16">
        <f>SUMIFS('Census Data'!H:H,'Census Data'!$A:$A,$A218)/SUMIFS('Census Data'!$F:$F,'Census Data'!$A:$A,$A218)</f>
        <v>0.50543345543345541</v>
      </c>
      <c r="F218" s="14">
        <f>SUM(SUMIFS('Census Data'!I:I,'Census Data'!$A:$A,$A218),SUMIFS('Census Data'!J:J,'Census Data'!$A:$A,$A218))/SUMIFS('Census Data'!$F:$F,'Census Data'!$A:$A,$A218)</f>
        <v>0.87136752136752138</v>
      </c>
      <c r="G218" s="14">
        <f>SUM(SUMIFS('Census Data'!K:K,'Census Data'!$A:$A,$A218),SUMIFS('Census Data'!L:L,'Census Data'!$A:$A,$A218))/SUMIFS('Census Data'!$F:$F,'Census Data'!$A:$A,$A218)</f>
        <v>2.0818070818070817E-2</v>
      </c>
      <c r="H218" s="14">
        <f>SUM(SUMIFS('Census Data'!O:O,'Census Data'!$A:$A,$A218),SUMIFS('Census Data'!P:P,'Census Data'!$A:$A,$A218))/SUMIFS('Census Data'!$F:$F,'Census Data'!$A:$A,$A218)</f>
        <v>1.6239316239316241E-2</v>
      </c>
      <c r="I218" s="16">
        <f t="shared" si="6"/>
        <v>9.1575091575091472E-2</v>
      </c>
      <c r="J218" s="14">
        <f>SUM(SUMIFS('Census Data'!W:W,'Census Data'!$A:$A,$A218),SUMIFS('Census Data'!X:X,'Census Data'!$A:$A,$A218))/SUMIFS('Census Data'!$F:$F,'Census Data'!$A:$A,$A218)</f>
        <v>0.47112332112332111</v>
      </c>
      <c r="K218" s="16">
        <f t="shared" si="7"/>
        <v>0.52887667887667889</v>
      </c>
      <c r="L218" s="19">
        <f>'EPA Data'!D219/SUM('EPA Data'!D:D)</f>
        <v>3.4942165512997569E-6</v>
      </c>
      <c r="M218" s="19">
        <f>'EPA Data'!E219/SUM('EPA Data'!E:E)</f>
        <v>1.6361005899761478E-5</v>
      </c>
      <c r="N218" s="19">
        <f>'EPA Data'!F219/SUM('EPA Data'!F:F)</f>
        <v>1.3387692059329393E-5</v>
      </c>
      <c r="O218" s="19">
        <f>'EPA Data'!G219/SUM('EPA Data'!G:G)</f>
        <v>4.2794494794575508E-6</v>
      </c>
      <c r="P218" s="19">
        <f>'EPA Data'!H219/SUM('EPA Data'!H:H)</f>
        <v>1.5886283405507138E-5</v>
      </c>
      <c r="Q218" s="19">
        <f>'EPA Data'!I219/SUM('EPA Data'!I:I)</f>
        <v>1.0866391321248711E-5</v>
      </c>
      <c r="R218" s="19">
        <f>'EPA Data'!J219/SUM('EPA Data'!J:J)</f>
        <v>3.7333407578477396E-6</v>
      </c>
      <c r="S218" s="19">
        <f>'EPA Data'!K219/SUM('EPA Data'!K:K)</f>
        <v>3.216183617544815E-5</v>
      </c>
      <c r="T218" s="19">
        <f>'EPA Data'!L219/SUM('EPA Data'!L:L)</f>
        <v>1.0877962920237276E-5</v>
      </c>
      <c r="U218" s="19">
        <f>'EPA Data'!M219/SUM('EPA Data'!M:M)</f>
        <v>3.3335502323464285E-6</v>
      </c>
      <c r="V218" s="19">
        <f>'EPA Data'!N219/SUM('EPA Data'!N:N)</f>
        <v>8.0061604508016091E-6</v>
      </c>
      <c r="W218" s="19">
        <f>'EPA Data'!O219/SUM('EPA Data'!O:O)</f>
        <v>3.7342391352567771E-6</v>
      </c>
      <c r="X218" s="19">
        <f>'EPA Data'!P219/SUM('EPA Data'!P:P)</f>
        <v>3.6997109403773142E-5</v>
      </c>
    </row>
    <row r="219" spans="1:24" x14ac:dyDescent="0.35">
      <c r="A219" s="13" t="s">
        <v>438</v>
      </c>
      <c r="B219" s="13" t="s">
        <v>434</v>
      </c>
      <c r="C219" s="18" t="s">
        <v>439</v>
      </c>
      <c r="D219" s="14">
        <f>SUMIFS('Census Data'!G:G,'Census Data'!$A:$A,$A219)/SUMIFS('Census Data'!$F:$F,'Census Data'!$A:$A,$A219)</f>
        <v>0.49918558943632407</v>
      </c>
      <c r="E219" s="16">
        <f>SUMIFS('Census Data'!H:H,'Census Data'!$A:$A,$A219)/SUMIFS('Census Data'!$F:$F,'Census Data'!$A:$A,$A219)</f>
        <v>0.50081441056367593</v>
      </c>
      <c r="F219" s="14">
        <f>SUM(SUMIFS('Census Data'!I:I,'Census Data'!$A:$A,$A219),SUMIFS('Census Data'!J:J,'Census Data'!$A:$A,$A219))/SUMIFS('Census Data'!$F:$F,'Census Data'!$A:$A,$A219)</f>
        <v>0.76210357592642064</v>
      </c>
      <c r="G219" s="14">
        <f>SUM(SUMIFS('Census Data'!K:K,'Census Data'!$A:$A,$A219),SUMIFS('Census Data'!L:L,'Census Data'!$A:$A,$A219))/SUMIFS('Census Data'!$F:$F,'Census Data'!$A:$A,$A219)</f>
        <v>0.1150188909666832</v>
      </c>
      <c r="H219" s="14">
        <f>SUM(SUMIFS('Census Data'!O:O,'Census Data'!$A:$A,$A219),SUMIFS('Census Data'!P:P,'Census Data'!$A:$A,$A219))/SUMIFS('Census Data'!$F:$F,'Census Data'!$A:$A,$A219)</f>
        <v>6.5792466511468153E-2</v>
      </c>
      <c r="I219" s="16">
        <f t="shared" si="6"/>
        <v>5.7085066595428002E-2</v>
      </c>
      <c r="J219" s="14">
        <f>SUM(SUMIFS('Census Data'!W:W,'Census Data'!$A:$A,$A219),SUMIFS('Census Data'!X:X,'Census Data'!$A:$A,$A219))/SUMIFS('Census Data'!$F:$F,'Census Data'!$A:$A,$A219)</f>
        <v>0.20694882265389458</v>
      </c>
      <c r="K219" s="16">
        <f t="shared" si="7"/>
        <v>0.79305117734610542</v>
      </c>
      <c r="L219" s="19">
        <f>'EPA Data'!D220/SUM('EPA Data'!D:D)</f>
        <v>2.8140395640135888E-4</v>
      </c>
      <c r="M219" s="19">
        <f>'EPA Data'!E220/SUM('EPA Data'!E:E)</f>
        <v>8.7932226813131303E-4</v>
      </c>
      <c r="N219" s="19">
        <f>'EPA Data'!F220/SUM('EPA Data'!F:F)</f>
        <v>5.982390086014392E-4</v>
      </c>
      <c r="O219" s="19">
        <f>'EPA Data'!G220/SUM('EPA Data'!G:G)</f>
        <v>1.07134662525639E-3</v>
      </c>
      <c r="P219" s="19">
        <f>'EPA Data'!H220/SUM('EPA Data'!H:H)</f>
        <v>9.640408619929372E-4</v>
      </c>
      <c r="Q219" s="19">
        <f>'EPA Data'!I220/SUM('EPA Data'!I:I)</f>
        <v>7.4132467638298306E-4</v>
      </c>
      <c r="R219" s="19">
        <f>'EPA Data'!J220/SUM('EPA Data'!J:J)</f>
        <v>6.0304107186025561E-4</v>
      </c>
      <c r="S219" s="19">
        <f>'EPA Data'!K220/SUM('EPA Data'!K:K)</f>
        <v>1.2464283351173249E-3</v>
      </c>
      <c r="T219" s="19">
        <f>'EPA Data'!L220/SUM('EPA Data'!L:L)</f>
        <v>4.8810395868839618E-4</v>
      </c>
      <c r="U219" s="19">
        <f>'EPA Data'!M220/SUM('EPA Data'!M:M)</f>
        <v>5.998688032780768E-4</v>
      </c>
      <c r="V219" s="19">
        <f>'EPA Data'!N220/SUM('EPA Data'!N:N)</f>
        <v>7.5539092251238548E-4</v>
      </c>
      <c r="W219" s="19">
        <f>'EPA Data'!O220/SUM('EPA Data'!O:O)</f>
        <v>2.3098409369001844E-4</v>
      </c>
      <c r="X219" s="19">
        <f>'EPA Data'!P220/SUM('EPA Data'!P:P)</f>
        <v>1.786925216984693E-3</v>
      </c>
    </row>
    <row r="220" spans="1:24" x14ac:dyDescent="0.35">
      <c r="A220" s="13" t="s">
        <v>440</v>
      </c>
      <c r="B220" s="13" t="s">
        <v>434</v>
      </c>
      <c r="C220" s="18" t="s">
        <v>441</v>
      </c>
      <c r="D220" s="14">
        <f>SUMIFS('Census Data'!G:G,'Census Data'!$A:$A,$A220)/SUMIFS('Census Data'!$F:$F,'Census Data'!$A:$A,$A220)</f>
        <v>0.50490453013852488</v>
      </c>
      <c r="E220" s="16">
        <f>SUMIFS('Census Data'!H:H,'Census Data'!$A:$A,$A220)/SUMIFS('Census Data'!$F:$F,'Census Data'!$A:$A,$A220)</f>
        <v>0.49509546986147512</v>
      </c>
      <c r="F220" s="14">
        <f>SUM(SUMIFS('Census Data'!I:I,'Census Data'!$A:$A,$A220),SUMIFS('Census Data'!J:J,'Census Data'!$A:$A,$A220))/SUMIFS('Census Data'!$F:$F,'Census Data'!$A:$A,$A220)</f>
        <v>0.91456383377012351</v>
      </c>
      <c r="G220" s="14">
        <f>SUM(SUMIFS('Census Data'!K:K,'Census Data'!$A:$A,$A220),SUMIFS('Census Data'!L:L,'Census Data'!$A:$A,$A220))/SUMIFS('Census Data'!$F:$F,'Census Data'!$A:$A,$A220)</f>
        <v>8.6858854361662307E-3</v>
      </c>
      <c r="H220" s="14">
        <f>SUM(SUMIFS('Census Data'!O:O,'Census Data'!$A:$A,$A220),SUMIFS('Census Data'!P:P,'Census Data'!$A:$A,$A220))/SUMIFS('Census Data'!$F:$F,'Census Data'!$A:$A,$A220)</f>
        <v>1.2729314863347061E-2</v>
      </c>
      <c r="I220" s="16">
        <f t="shared" si="6"/>
        <v>6.4020965930363216E-2</v>
      </c>
      <c r="J220" s="14">
        <f>SUM(SUMIFS('Census Data'!W:W,'Census Data'!$A:$A,$A220),SUMIFS('Census Data'!X:X,'Census Data'!$A:$A,$A220))/SUMIFS('Census Data'!$F:$F,'Census Data'!$A:$A,$A220)</f>
        <v>0.16098839385997754</v>
      </c>
      <c r="K220" s="16">
        <f t="shared" si="7"/>
        <v>0.83901160614002246</v>
      </c>
      <c r="L220" s="19">
        <f>'EPA Data'!D221/SUM('EPA Data'!D:D)</f>
        <v>3.7938588610885471E-6</v>
      </c>
      <c r="M220" s="19">
        <f>'EPA Data'!E221/SUM('EPA Data'!E:E)</f>
        <v>2.479113665647773E-5</v>
      </c>
      <c r="N220" s="19">
        <f>'EPA Data'!F221/SUM('EPA Data'!F:F)</f>
        <v>1.1331560572234711E-5</v>
      </c>
      <c r="O220" s="19">
        <f>'EPA Data'!G221/SUM('EPA Data'!G:G)</f>
        <v>3.7884503648015995E-6</v>
      </c>
      <c r="P220" s="19">
        <f>'EPA Data'!H221/SUM('EPA Data'!H:H)</f>
        <v>2.0843054969359485E-5</v>
      </c>
      <c r="Q220" s="19">
        <f>'EPA Data'!I221/SUM('EPA Data'!I:I)</f>
        <v>1.0031671818247193E-5</v>
      </c>
      <c r="R220" s="19">
        <f>'EPA Data'!J221/SUM('EPA Data'!J:J)</f>
        <v>5.319943421165132E-6</v>
      </c>
      <c r="S220" s="19">
        <f>'EPA Data'!K221/SUM('EPA Data'!K:K)</f>
        <v>5.9398251526538377E-5</v>
      </c>
      <c r="T220" s="19">
        <f>'EPA Data'!L221/SUM('EPA Data'!L:L)</f>
        <v>8.5494347013220735E-6</v>
      </c>
      <c r="U220" s="19">
        <f>'EPA Data'!M221/SUM('EPA Data'!M:M)</f>
        <v>3.2495673663924289E-6</v>
      </c>
      <c r="V220" s="19">
        <f>'EPA Data'!N221/SUM('EPA Data'!N:N)</f>
        <v>1.0012888328061399E-5</v>
      </c>
      <c r="W220" s="19">
        <f>'EPA Data'!O221/SUM('EPA Data'!O:O)</f>
        <v>3.0964223995141259E-6</v>
      </c>
      <c r="X220" s="19">
        <f>'EPA Data'!P221/SUM('EPA Data'!P:P)</f>
        <v>3.6759181275470137E-5</v>
      </c>
    </row>
    <row r="221" spans="1:24" x14ac:dyDescent="0.35">
      <c r="A221" s="13" t="s">
        <v>442</v>
      </c>
      <c r="B221" s="13" t="s">
        <v>434</v>
      </c>
      <c r="C221" s="18" t="s">
        <v>443</v>
      </c>
      <c r="D221" s="14">
        <f>SUMIFS('Census Data'!G:G,'Census Data'!$A:$A,$A221)/SUMIFS('Census Data'!$F:$F,'Census Data'!$A:$A,$A221)</f>
        <v>0.50513112884834666</v>
      </c>
      <c r="E221" s="16">
        <f>SUMIFS('Census Data'!H:H,'Census Data'!$A:$A,$A221)/SUMIFS('Census Data'!$F:$F,'Census Data'!$A:$A,$A221)</f>
        <v>0.49486887115165334</v>
      </c>
      <c r="F221" s="14">
        <f>SUM(SUMIFS('Census Data'!I:I,'Census Data'!$A:$A,$A221),SUMIFS('Census Data'!J:J,'Census Data'!$A:$A,$A221))/SUMIFS('Census Data'!$F:$F,'Census Data'!$A:$A,$A221)</f>
        <v>0.9298745724059293</v>
      </c>
      <c r="G221" s="14">
        <f>SUM(SUMIFS('Census Data'!K:K,'Census Data'!$A:$A,$A221),SUMIFS('Census Data'!L:L,'Census Data'!$A:$A,$A221))/SUMIFS('Census Data'!$F:$F,'Census Data'!$A:$A,$A221)</f>
        <v>1.1117445838084378E-2</v>
      </c>
      <c r="H221" s="14">
        <f>SUM(SUMIFS('Census Data'!O:O,'Census Data'!$A:$A,$A221),SUMIFS('Census Data'!P:P,'Census Data'!$A:$A,$A221))/SUMIFS('Census Data'!$F:$F,'Census Data'!$A:$A,$A221)</f>
        <v>4.2759407069555304E-3</v>
      </c>
      <c r="I221" s="16">
        <f t="shared" si="6"/>
        <v>5.4732041049030733E-2</v>
      </c>
      <c r="J221" s="14">
        <f>SUM(SUMIFS('Census Data'!W:W,'Census Data'!$A:$A,$A221),SUMIFS('Census Data'!X:X,'Census Data'!$A:$A,$A221))/SUMIFS('Census Data'!$F:$F,'Census Data'!$A:$A,$A221)</f>
        <v>0.10233751425313568</v>
      </c>
      <c r="K221" s="16">
        <f t="shared" si="7"/>
        <v>0.89766248574686436</v>
      </c>
      <c r="L221" s="19">
        <f>'EPA Data'!D222/SUM('EPA Data'!D:D)</f>
        <v>1.8598606950632232E-6</v>
      </c>
      <c r="M221" s="19">
        <f>'EPA Data'!E222/SUM('EPA Data'!E:E)</f>
        <v>9.1872652807704819E-6</v>
      </c>
      <c r="N221" s="19">
        <f>'EPA Data'!F222/SUM('EPA Data'!F:F)</f>
        <v>1.0053797899031885E-5</v>
      </c>
      <c r="O221" s="19">
        <f>'EPA Data'!G222/SUM('EPA Data'!G:G)</f>
        <v>1.9732119031252233E-6</v>
      </c>
      <c r="P221" s="19">
        <f>'EPA Data'!H222/SUM('EPA Data'!H:H)</f>
        <v>7.6804059588541446E-6</v>
      </c>
      <c r="Q221" s="19">
        <f>'EPA Data'!I222/SUM('EPA Data'!I:I)</f>
        <v>4.5961685704082498E-6</v>
      </c>
      <c r="R221" s="19">
        <f>'EPA Data'!J222/SUM('EPA Data'!J:J)</f>
        <v>1.8682540071786908E-6</v>
      </c>
      <c r="S221" s="19">
        <f>'EPA Data'!K222/SUM('EPA Data'!K:K)</f>
        <v>1.9281857866605214E-5</v>
      </c>
      <c r="T221" s="19">
        <f>'EPA Data'!L222/SUM('EPA Data'!L:L)</f>
        <v>8.2398651330704767E-6</v>
      </c>
      <c r="U221" s="19">
        <f>'EPA Data'!M222/SUM('EPA Data'!M:M)</f>
        <v>1.1227842200113077E-6</v>
      </c>
      <c r="V221" s="19">
        <f>'EPA Data'!N222/SUM('EPA Data'!N:N)</f>
        <v>3.5907749366576547E-6</v>
      </c>
      <c r="W221" s="19">
        <f>'EPA Data'!O222/SUM('EPA Data'!O:O)</f>
        <v>1.9872918124631927E-6</v>
      </c>
      <c r="X221" s="19">
        <f>'EPA Data'!P222/SUM('EPA Data'!P:P)</f>
        <v>3.0410148490989682E-5</v>
      </c>
    </row>
    <row r="222" spans="1:24" x14ac:dyDescent="0.35">
      <c r="A222" s="13" t="s">
        <v>444</v>
      </c>
      <c r="B222" s="13" t="s">
        <v>434</v>
      </c>
      <c r="C222" s="18" t="s">
        <v>445</v>
      </c>
      <c r="D222" s="14">
        <f>SUMIFS('Census Data'!G:G,'Census Data'!$A:$A,$A222)/SUMIFS('Census Data'!$F:$F,'Census Data'!$A:$A,$A222)</f>
        <v>0.63739376770538247</v>
      </c>
      <c r="E222" s="16">
        <f>SUMIFS('Census Data'!H:H,'Census Data'!$A:$A,$A222)/SUMIFS('Census Data'!$F:$F,'Census Data'!$A:$A,$A222)</f>
        <v>0.36260623229461758</v>
      </c>
      <c r="F222" s="14">
        <f>SUM(SUMIFS('Census Data'!I:I,'Census Data'!$A:$A,$A222),SUMIFS('Census Data'!J:J,'Census Data'!$A:$A,$A222))/SUMIFS('Census Data'!$F:$F,'Census Data'!$A:$A,$A222)</f>
        <v>0.85924220963172804</v>
      </c>
      <c r="G222" s="14">
        <f>SUM(SUMIFS('Census Data'!K:K,'Census Data'!$A:$A,$A222),SUMIFS('Census Data'!L:L,'Census Data'!$A:$A,$A222))/SUMIFS('Census Data'!$F:$F,'Census Data'!$A:$A,$A222)</f>
        <v>6.7634560906515581E-2</v>
      </c>
      <c r="H222" s="14">
        <f>SUM(SUMIFS('Census Data'!O:O,'Census Data'!$A:$A,$A222),SUMIFS('Census Data'!P:P,'Census Data'!$A:$A,$A222))/SUMIFS('Census Data'!$F:$F,'Census Data'!$A:$A,$A222)</f>
        <v>1.4341359773371105E-2</v>
      </c>
      <c r="I222" s="16">
        <f t="shared" si="6"/>
        <v>5.878186968838528E-2</v>
      </c>
      <c r="J222" s="14">
        <f>SUM(SUMIFS('Census Data'!W:W,'Census Data'!$A:$A,$A222),SUMIFS('Census Data'!X:X,'Census Data'!$A:$A,$A222))/SUMIFS('Census Data'!$F:$F,'Census Data'!$A:$A,$A222)</f>
        <v>0.31267705382436262</v>
      </c>
      <c r="K222" s="16">
        <f t="shared" si="7"/>
        <v>0.68732294617563738</v>
      </c>
      <c r="L222" s="19">
        <f>'EPA Data'!D223/SUM('EPA Data'!D:D)</f>
        <v>2.2869448537910776E-6</v>
      </c>
      <c r="M222" s="19">
        <f>'EPA Data'!E223/SUM('EPA Data'!E:E)</f>
        <v>1.0021137383505875E-5</v>
      </c>
      <c r="N222" s="19">
        <f>'EPA Data'!F223/SUM('EPA Data'!F:F)</f>
        <v>1.018324569797136E-5</v>
      </c>
      <c r="O222" s="19">
        <f>'EPA Data'!G223/SUM('EPA Data'!G:G)</f>
        <v>2.4130700348904279E-6</v>
      </c>
      <c r="P222" s="19">
        <f>'EPA Data'!H223/SUM('EPA Data'!H:H)</f>
        <v>7.5607892413012523E-6</v>
      </c>
      <c r="Q222" s="19">
        <f>'EPA Data'!I223/SUM('EPA Data'!I:I)</f>
        <v>5.3548686600845767E-6</v>
      </c>
      <c r="R222" s="19">
        <f>'EPA Data'!J223/SUM('EPA Data'!J:J)</f>
        <v>2.1101655541339658E-6</v>
      </c>
      <c r="S222" s="19">
        <f>'EPA Data'!K223/SUM('EPA Data'!K:K)</f>
        <v>1.6542192267853858E-5</v>
      </c>
      <c r="T222" s="19">
        <f>'EPA Data'!L223/SUM('EPA Data'!L:L)</f>
        <v>8.0494774570446044E-6</v>
      </c>
      <c r="U222" s="19">
        <f>'EPA Data'!M223/SUM('EPA Data'!M:M)</f>
        <v>1.557278857286835E-6</v>
      </c>
      <c r="V222" s="19">
        <f>'EPA Data'!N223/SUM('EPA Data'!N:N)</f>
        <v>4.0245012873560794E-6</v>
      </c>
      <c r="W222" s="19">
        <f>'EPA Data'!O223/SUM('EPA Data'!O:O)</f>
        <v>2.280134295536121E-6</v>
      </c>
      <c r="X222" s="19">
        <f>'EPA Data'!P223/SUM('EPA Data'!P:P)</f>
        <v>2.8050403925134271E-5</v>
      </c>
    </row>
    <row r="223" spans="1:24" x14ac:dyDescent="0.35">
      <c r="A223" s="13" t="s">
        <v>446</v>
      </c>
      <c r="B223" s="13" t="s">
        <v>434</v>
      </c>
      <c r="C223" s="18" t="s">
        <v>447</v>
      </c>
      <c r="D223" s="14">
        <f>SUMIFS('Census Data'!G:G,'Census Data'!$A:$A,$A223)/SUMIFS('Census Data'!$F:$F,'Census Data'!$A:$A,$A223)</f>
        <v>0.50582448247817902</v>
      </c>
      <c r="E223" s="16">
        <f>SUMIFS('Census Data'!H:H,'Census Data'!$A:$A,$A223)/SUMIFS('Census Data'!$F:$F,'Census Data'!$A:$A,$A223)</f>
        <v>0.49417551752182104</v>
      </c>
      <c r="F223" s="14">
        <f>SUM(SUMIFS('Census Data'!I:I,'Census Data'!$A:$A,$A223),SUMIFS('Census Data'!J:J,'Census Data'!$A:$A,$A223))/SUMIFS('Census Data'!$F:$F,'Census Data'!$A:$A,$A223)</f>
        <v>0.89973968962295814</v>
      </c>
      <c r="G223" s="14">
        <f>SUM(SUMIFS('Census Data'!K:K,'Census Data'!$A:$A,$A223),SUMIFS('Census Data'!L:L,'Census Data'!$A:$A,$A223))/SUMIFS('Census Data'!$F:$F,'Census Data'!$A:$A,$A223)</f>
        <v>1.2102467355385643E-2</v>
      </c>
      <c r="H223" s="14">
        <f>SUM(SUMIFS('Census Data'!O:O,'Census Data'!$A:$A,$A223),SUMIFS('Census Data'!P:P,'Census Data'!$A:$A,$A223))/SUMIFS('Census Data'!$F:$F,'Census Data'!$A:$A,$A223)</f>
        <v>4.9223150390465563E-2</v>
      </c>
      <c r="I223" s="16">
        <f t="shared" si="6"/>
        <v>3.8934692631190648E-2</v>
      </c>
      <c r="J223" s="14">
        <f>SUM(SUMIFS('Census Data'!W:W,'Census Data'!$A:$A,$A223),SUMIFS('Census Data'!X:X,'Census Data'!$A:$A,$A223))/SUMIFS('Census Data'!$F:$F,'Census Data'!$A:$A,$A223)</f>
        <v>0.14534449553904807</v>
      </c>
      <c r="K223" s="16">
        <f t="shared" si="7"/>
        <v>0.85465550446095195</v>
      </c>
      <c r="L223" s="19">
        <f>'EPA Data'!D224/SUM('EPA Data'!D:D)</f>
        <v>1.1855627305020599E-4</v>
      </c>
      <c r="M223" s="19">
        <f>'EPA Data'!E224/SUM('EPA Data'!E:E)</f>
        <v>3.0841464585393546E-4</v>
      </c>
      <c r="N223" s="19">
        <f>'EPA Data'!F224/SUM('EPA Data'!F:F)</f>
        <v>2.357178606574543E-4</v>
      </c>
      <c r="O223" s="19">
        <f>'EPA Data'!G224/SUM('EPA Data'!G:G)</f>
        <v>3.1772755650426163E-4</v>
      </c>
      <c r="P223" s="19">
        <f>'EPA Data'!H224/SUM('EPA Data'!H:H)</f>
        <v>3.6846184013472036E-4</v>
      </c>
      <c r="Q223" s="19">
        <f>'EPA Data'!I224/SUM('EPA Data'!I:I)</f>
        <v>3.3276956892527691E-4</v>
      </c>
      <c r="R223" s="19">
        <f>'EPA Data'!J224/SUM('EPA Data'!J:J)</f>
        <v>2.3106386313811314E-4</v>
      </c>
      <c r="S223" s="19">
        <f>'EPA Data'!K224/SUM('EPA Data'!K:K)</f>
        <v>5.0397236098354047E-4</v>
      </c>
      <c r="T223" s="19">
        <f>'EPA Data'!L224/SUM('EPA Data'!L:L)</f>
        <v>2.1703179406220766E-4</v>
      </c>
      <c r="U223" s="19">
        <f>'EPA Data'!M224/SUM('EPA Data'!M:M)</f>
        <v>2.1898706114818588E-4</v>
      </c>
      <c r="V223" s="19">
        <f>'EPA Data'!N224/SUM('EPA Data'!N:N)</f>
        <v>2.7847946357432627E-4</v>
      </c>
      <c r="W223" s="19">
        <f>'EPA Data'!O224/SUM('EPA Data'!O:O)</f>
        <v>1.058602060717707E-4</v>
      </c>
      <c r="X223" s="19">
        <f>'EPA Data'!P224/SUM('EPA Data'!P:P)</f>
        <v>5.8277916433515764E-4</v>
      </c>
    </row>
    <row r="224" spans="1:24" x14ac:dyDescent="0.35">
      <c r="A224" s="13" t="s">
        <v>448</v>
      </c>
      <c r="B224" s="13" t="s">
        <v>434</v>
      </c>
      <c r="C224" s="18" t="s">
        <v>449</v>
      </c>
      <c r="D224" s="14">
        <f>SUMIFS('Census Data'!G:G,'Census Data'!$A:$A,$A224)/SUMIFS('Census Data'!$F:$F,'Census Data'!$A:$A,$A224)</f>
        <v>0.50270562040348155</v>
      </c>
      <c r="E224" s="16">
        <f>SUMIFS('Census Data'!H:H,'Census Data'!$A:$A,$A224)/SUMIFS('Census Data'!$F:$F,'Census Data'!$A:$A,$A224)</f>
        <v>0.49729437959651845</v>
      </c>
      <c r="F224" s="14">
        <f>SUM(SUMIFS('Census Data'!I:I,'Census Data'!$A:$A,$A224),SUMIFS('Census Data'!J:J,'Census Data'!$A:$A,$A224))/SUMIFS('Census Data'!$F:$F,'Census Data'!$A:$A,$A224)</f>
        <v>0.87479927130423052</v>
      </c>
      <c r="G224" s="14">
        <f>SUM(SUMIFS('Census Data'!K:K,'Census Data'!$A:$A,$A224),SUMIFS('Census Data'!L:L,'Census Data'!$A:$A,$A224))/SUMIFS('Census Data'!$F:$F,'Census Data'!$A:$A,$A224)</f>
        <v>1.5977329464948384E-2</v>
      </c>
      <c r="H224" s="14">
        <f>SUM(SUMIFS('Census Data'!O:O,'Census Data'!$A:$A,$A224),SUMIFS('Census Data'!P:P,'Census Data'!$A:$A,$A224))/SUMIFS('Census Data'!$F:$F,'Census Data'!$A:$A,$A224)</f>
        <v>6.99817826057621E-2</v>
      </c>
      <c r="I224" s="16">
        <f t="shared" si="6"/>
        <v>3.9241616625059095E-2</v>
      </c>
      <c r="J224" s="14">
        <f>SUM(SUMIFS('Census Data'!W:W,'Census Data'!$A:$A,$A224),SUMIFS('Census Data'!X:X,'Census Data'!$A:$A,$A224))/SUMIFS('Census Data'!$F:$F,'Census Data'!$A:$A,$A224)</f>
        <v>0.13329734835706092</v>
      </c>
      <c r="K224" s="16">
        <f t="shared" si="7"/>
        <v>0.86670265164293903</v>
      </c>
      <c r="L224" s="19">
        <f>'EPA Data'!D225/SUM('EPA Data'!D:D)</f>
        <v>2.9394872497052553E-5</v>
      </c>
      <c r="M224" s="19">
        <f>'EPA Data'!E225/SUM('EPA Data'!E:E)</f>
        <v>8.0332861196229824E-5</v>
      </c>
      <c r="N224" s="19">
        <f>'EPA Data'!F225/SUM('EPA Data'!F:F)</f>
        <v>5.0673723907697425E-5</v>
      </c>
      <c r="O224" s="19">
        <f>'EPA Data'!G225/SUM('EPA Data'!G:G)</f>
        <v>1.2443884152830631E-4</v>
      </c>
      <c r="P224" s="19">
        <f>'EPA Data'!H225/SUM('EPA Data'!H:H)</f>
        <v>1.0986826163376904E-4</v>
      </c>
      <c r="Q224" s="19">
        <f>'EPA Data'!I225/SUM('EPA Data'!I:I)</f>
        <v>1.0120401577311154E-4</v>
      </c>
      <c r="R224" s="19">
        <f>'EPA Data'!J225/SUM('EPA Data'!J:J)</f>
        <v>7.9988879922713544E-5</v>
      </c>
      <c r="S224" s="19">
        <f>'EPA Data'!K225/SUM('EPA Data'!K:K)</f>
        <v>1.2879497600004738E-4</v>
      </c>
      <c r="T224" s="19">
        <f>'EPA Data'!L225/SUM('EPA Data'!L:L)</f>
        <v>4.6407105598990399E-5</v>
      </c>
      <c r="U224" s="19">
        <f>'EPA Data'!M225/SUM('EPA Data'!M:M)</f>
        <v>7.8524981296380968E-5</v>
      </c>
      <c r="V224" s="19">
        <f>'EPA Data'!N225/SUM('EPA Data'!N:N)</f>
        <v>8.7472442616106505E-5</v>
      </c>
      <c r="W224" s="19">
        <f>'EPA Data'!O225/SUM('EPA Data'!O:O)</f>
        <v>2.5233739438003839E-5</v>
      </c>
      <c r="X224" s="19">
        <f>'EPA Data'!P225/SUM('EPA Data'!P:P)</f>
        <v>1.5079214750953114E-4</v>
      </c>
    </row>
    <row r="225" spans="1:24" x14ac:dyDescent="0.35">
      <c r="A225" s="13" t="s">
        <v>450</v>
      </c>
      <c r="B225" s="13" t="s">
        <v>434</v>
      </c>
      <c r="C225" s="18" t="s">
        <v>451</v>
      </c>
      <c r="D225" s="14">
        <f>SUMIFS('Census Data'!G:G,'Census Data'!$A:$A,$A225)/SUMIFS('Census Data'!$F:$F,'Census Data'!$A:$A,$A225)</f>
        <v>0.53316902854795645</v>
      </c>
      <c r="E225" s="16">
        <f>SUMIFS('Census Data'!H:H,'Census Data'!$A:$A,$A225)/SUMIFS('Census Data'!$F:$F,'Census Data'!$A:$A,$A225)</f>
        <v>0.46683097145204355</v>
      </c>
      <c r="F225" s="14">
        <f>SUM(SUMIFS('Census Data'!I:I,'Census Data'!$A:$A,$A225),SUMIFS('Census Data'!J:J,'Census Data'!$A:$A,$A225))/SUMIFS('Census Data'!$F:$F,'Census Data'!$A:$A,$A225)</f>
        <v>0.93319983569521459</v>
      </c>
      <c r="G225" s="14">
        <f>SUM(SUMIFS('Census Data'!K:K,'Census Data'!$A:$A,$A225),SUMIFS('Census Data'!L:L,'Census Data'!$A:$A,$A225))/SUMIFS('Census Data'!$F:$F,'Census Data'!$A:$A,$A225)</f>
        <v>1.9408502772643253E-2</v>
      </c>
      <c r="H225" s="14">
        <f>SUM(SUMIFS('Census Data'!O:O,'Census Data'!$A:$A,$A225),SUMIFS('Census Data'!P:P,'Census Data'!$A:$A,$A225))/SUMIFS('Census Data'!$F:$F,'Census Data'!$A:$A,$A225)</f>
        <v>9.7555966317518991E-3</v>
      </c>
      <c r="I225" s="16">
        <f t="shared" si="6"/>
        <v>3.7636064900390287E-2</v>
      </c>
      <c r="J225" s="14">
        <f>SUM(SUMIFS('Census Data'!W:W,'Census Data'!$A:$A,$A225),SUMIFS('Census Data'!X:X,'Census Data'!$A:$A,$A225))/SUMIFS('Census Data'!$F:$F,'Census Data'!$A:$A,$A225)</f>
        <v>9.4218525364551248E-2</v>
      </c>
      <c r="K225" s="16">
        <f t="shared" si="7"/>
        <v>0.90578147463544878</v>
      </c>
      <c r="L225" s="19">
        <f>'EPA Data'!D226/SUM('EPA Data'!D:D)</f>
        <v>5.4492870552612756E-6</v>
      </c>
      <c r="M225" s="19">
        <f>'EPA Data'!E226/SUM('EPA Data'!E:E)</f>
        <v>3.3819838483154208E-5</v>
      </c>
      <c r="N225" s="19">
        <f>'EPA Data'!F226/SUM('EPA Data'!F:F)</f>
        <v>1.9603383352983189E-5</v>
      </c>
      <c r="O225" s="19">
        <f>'EPA Data'!G226/SUM('EPA Data'!G:G)</f>
        <v>6.6448753047210291E-6</v>
      </c>
      <c r="P225" s="19">
        <f>'EPA Data'!H226/SUM('EPA Data'!H:H)</f>
        <v>3.2615676780975512E-5</v>
      </c>
      <c r="Q225" s="19">
        <f>'EPA Data'!I226/SUM('EPA Data'!I:I)</f>
        <v>1.7876218278328463E-5</v>
      </c>
      <c r="R225" s="19">
        <f>'EPA Data'!J226/SUM('EPA Data'!J:J)</f>
        <v>6.5505311724904026E-6</v>
      </c>
      <c r="S225" s="19">
        <f>'EPA Data'!K226/SUM('EPA Data'!K:K)</f>
        <v>5.3273817912540983E-5</v>
      </c>
      <c r="T225" s="19">
        <f>'EPA Data'!L226/SUM('EPA Data'!L:L)</f>
        <v>1.6355581999804631E-5</v>
      </c>
      <c r="U225" s="19">
        <f>'EPA Data'!M226/SUM('EPA Data'!M:M)</f>
        <v>4.9404156033533806E-6</v>
      </c>
      <c r="V225" s="19">
        <f>'EPA Data'!N226/SUM('EPA Data'!N:N)</f>
        <v>1.7558230666319186E-5</v>
      </c>
      <c r="W225" s="19">
        <f>'EPA Data'!O226/SUM('EPA Data'!O:O)</f>
        <v>6.2556959994422296E-6</v>
      </c>
      <c r="X225" s="19">
        <f>'EPA Data'!P226/SUM('EPA Data'!P:P)</f>
        <v>6.5601258621653591E-5</v>
      </c>
    </row>
    <row r="226" spans="1:24" x14ac:dyDescent="0.35">
      <c r="A226" s="13" t="s">
        <v>452</v>
      </c>
      <c r="B226" s="13" t="s">
        <v>434</v>
      </c>
      <c r="C226" s="18" t="s">
        <v>453</v>
      </c>
      <c r="D226" s="14">
        <f>SUMIFS('Census Data'!G:G,'Census Data'!$A:$A,$A226)/SUMIFS('Census Data'!$F:$F,'Census Data'!$A:$A,$A226)</f>
        <v>0.50886220697541451</v>
      </c>
      <c r="E226" s="16">
        <f>SUMIFS('Census Data'!H:H,'Census Data'!$A:$A,$A226)/SUMIFS('Census Data'!$F:$F,'Census Data'!$A:$A,$A226)</f>
        <v>0.49113779302458549</v>
      </c>
      <c r="F226" s="14">
        <f>SUM(SUMIFS('Census Data'!I:I,'Census Data'!$A:$A,$A226),SUMIFS('Census Data'!J:J,'Census Data'!$A:$A,$A226))/SUMIFS('Census Data'!$F:$F,'Census Data'!$A:$A,$A226)</f>
        <v>0.93596340766152086</v>
      </c>
      <c r="G226" s="14">
        <f>SUM(SUMIFS('Census Data'!K:K,'Census Data'!$A:$A,$A226),SUMIFS('Census Data'!L:L,'Census Data'!$A:$A,$A226))/SUMIFS('Census Data'!$F:$F,'Census Data'!$A:$A,$A226)</f>
        <v>1.0291595197255575E-2</v>
      </c>
      <c r="H226" s="14">
        <f>SUM(SUMIFS('Census Data'!O:O,'Census Data'!$A:$A,$A226),SUMIFS('Census Data'!P:P,'Census Data'!$A:$A,$A226))/SUMIFS('Census Data'!$F:$F,'Census Data'!$A:$A,$A226)</f>
        <v>2.0583190394511151E-2</v>
      </c>
      <c r="I226" s="16">
        <f t="shared" si="6"/>
        <v>3.316180674671243E-2</v>
      </c>
      <c r="J226" s="14">
        <f>SUM(SUMIFS('Census Data'!W:W,'Census Data'!$A:$A,$A226),SUMIFS('Census Data'!X:X,'Census Data'!$A:$A,$A226))/SUMIFS('Census Data'!$F:$F,'Census Data'!$A:$A,$A226)</f>
        <v>0.115494568324757</v>
      </c>
      <c r="K226" s="16">
        <f t="shared" si="7"/>
        <v>0.88450543167524298</v>
      </c>
      <c r="L226" s="19">
        <f>'EPA Data'!D227/SUM('EPA Data'!D:D)</f>
        <v>6.0213433978488706E-7</v>
      </c>
      <c r="M226" s="19">
        <f>'EPA Data'!E227/SUM('EPA Data'!E:E)</f>
        <v>2.8373084694303885E-6</v>
      </c>
      <c r="N226" s="19">
        <f>'EPA Data'!F227/SUM('EPA Data'!F:F)</f>
        <v>2.6095454648900168E-6</v>
      </c>
      <c r="O226" s="19">
        <f>'EPA Data'!G227/SUM('EPA Data'!G:G)</f>
        <v>6.3434922599030207E-7</v>
      </c>
      <c r="P226" s="19">
        <f>'EPA Data'!H227/SUM('EPA Data'!H:H)</f>
        <v>2.2168888086932037E-6</v>
      </c>
      <c r="Q226" s="19">
        <f>'EPA Data'!I227/SUM('EPA Data'!I:I)</f>
        <v>1.3916652933229829E-6</v>
      </c>
      <c r="R226" s="19">
        <f>'EPA Data'!J227/SUM('EPA Data'!J:J)</f>
        <v>5.9045314121659782E-7</v>
      </c>
      <c r="S226" s="19">
        <f>'EPA Data'!K227/SUM('EPA Data'!K:K)</f>
        <v>4.7106481217357546E-6</v>
      </c>
      <c r="T226" s="19">
        <f>'EPA Data'!L227/SUM('EPA Data'!L:L)</f>
        <v>1.9938684004406509E-6</v>
      </c>
      <c r="U226" s="19">
        <f>'EPA Data'!M227/SUM('EPA Data'!M:M)</f>
        <v>4.2228266794194117E-7</v>
      </c>
      <c r="V226" s="19">
        <f>'EPA Data'!N227/SUM('EPA Data'!N:N)</f>
        <v>1.2525834215736458E-6</v>
      </c>
      <c r="W226" s="19">
        <f>'EPA Data'!O227/SUM('EPA Data'!O:O)</f>
        <v>6.3263411115146659E-7</v>
      </c>
      <c r="X226" s="19">
        <f>'EPA Data'!P227/SUM('EPA Data'!P:P)</f>
        <v>8.4147690846610173E-6</v>
      </c>
    </row>
    <row r="227" spans="1:24" x14ac:dyDescent="0.35">
      <c r="A227" s="13" t="s">
        <v>454</v>
      </c>
      <c r="B227" s="13" t="s">
        <v>434</v>
      </c>
      <c r="C227" s="18" t="s">
        <v>455</v>
      </c>
      <c r="D227" s="14">
        <f>SUMIFS('Census Data'!G:G,'Census Data'!$A:$A,$A227)/SUMIFS('Census Data'!$F:$F,'Census Data'!$A:$A,$A227)</f>
        <v>0.53161592505854804</v>
      </c>
      <c r="E227" s="16">
        <f>SUMIFS('Census Data'!H:H,'Census Data'!$A:$A,$A227)/SUMIFS('Census Data'!$F:$F,'Census Data'!$A:$A,$A227)</f>
        <v>0.46838407494145201</v>
      </c>
      <c r="F227" s="14">
        <f>SUM(SUMIFS('Census Data'!I:I,'Census Data'!$A:$A,$A227),SUMIFS('Census Data'!J:J,'Census Data'!$A:$A,$A227))/SUMIFS('Census Data'!$F:$F,'Census Data'!$A:$A,$A227)</f>
        <v>0.93783265914413461</v>
      </c>
      <c r="G227" s="14">
        <f>SUM(SUMIFS('Census Data'!K:K,'Census Data'!$A:$A,$A227),SUMIFS('Census Data'!L:L,'Census Data'!$A:$A,$A227))/SUMIFS('Census Data'!$F:$F,'Census Data'!$A:$A,$A227)</f>
        <v>1.0432190760059613E-2</v>
      </c>
      <c r="H227" s="14">
        <f>SUM(SUMIFS('Census Data'!O:O,'Census Data'!$A:$A,$A227),SUMIFS('Census Data'!P:P,'Census Data'!$A:$A,$A227))/SUMIFS('Census Data'!$F:$F,'Census Data'!$A:$A,$A227)</f>
        <v>1.2774111134766872E-2</v>
      </c>
      <c r="I227" s="16">
        <f t="shared" si="6"/>
        <v>3.8961038961038863E-2</v>
      </c>
      <c r="J227" s="14">
        <f>SUM(SUMIFS('Census Data'!W:W,'Census Data'!$A:$A,$A227),SUMIFS('Census Data'!X:X,'Census Data'!$A:$A,$A227))/SUMIFS('Census Data'!$F:$F,'Census Data'!$A:$A,$A227)</f>
        <v>7.1002767724079194E-2</v>
      </c>
      <c r="K227" s="16">
        <f t="shared" si="7"/>
        <v>0.92899723227592079</v>
      </c>
      <c r="L227" s="19">
        <f>'EPA Data'!D228/SUM('EPA Data'!D:D)</f>
        <v>2.455724167227852E-6</v>
      </c>
      <c r="M227" s="19">
        <f>'EPA Data'!E228/SUM('EPA Data'!E:E)</f>
        <v>1.0440183318703994E-5</v>
      </c>
      <c r="N227" s="19">
        <f>'EPA Data'!F228/SUM('EPA Data'!F:F)</f>
        <v>7.0433132607645533E-6</v>
      </c>
      <c r="O227" s="19">
        <f>'EPA Data'!G228/SUM('EPA Data'!G:G)</f>
        <v>4.9452005190399228E-6</v>
      </c>
      <c r="P227" s="19">
        <f>'EPA Data'!H228/SUM('EPA Data'!H:H)</f>
        <v>1.1435080482785633E-5</v>
      </c>
      <c r="Q227" s="19">
        <f>'EPA Data'!I228/SUM('EPA Data'!I:I)</f>
        <v>8.3799457636983618E-6</v>
      </c>
      <c r="R227" s="19">
        <f>'EPA Data'!J228/SUM('EPA Data'!J:J)</f>
        <v>4.1118629249227875E-6</v>
      </c>
      <c r="S227" s="19">
        <f>'EPA Data'!K228/SUM('EPA Data'!K:K)</f>
        <v>1.5952208648415022E-5</v>
      </c>
      <c r="T227" s="19">
        <f>'EPA Data'!L228/SUM('EPA Data'!L:L)</f>
        <v>6.3684261125290591E-6</v>
      </c>
      <c r="U227" s="19">
        <f>'EPA Data'!M228/SUM('EPA Data'!M:M)</f>
        <v>3.4624107838709001E-6</v>
      </c>
      <c r="V227" s="19">
        <f>'EPA Data'!N228/SUM('EPA Data'!N:N)</f>
        <v>7.4148012834667747E-6</v>
      </c>
      <c r="W227" s="19">
        <f>'EPA Data'!O228/SUM('EPA Data'!O:O)</f>
        <v>2.7928180564092673E-6</v>
      </c>
      <c r="X227" s="19">
        <f>'EPA Data'!P228/SUM('EPA Data'!P:P)</f>
        <v>1.9820297596951331E-5</v>
      </c>
    </row>
    <row r="228" spans="1:24" x14ac:dyDescent="0.35">
      <c r="A228" s="13" t="s">
        <v>456</v>
      </c>
      <c r="B228" s="13" t="s">
        <v>434</v>
      </c>
      <c r="C228" s="18" t="s">
        <v>457</v>
      </c>
      <c r="D228" s="14">
        <f>SUMIFS('Census Data'!G:G,'Census Data'!$A:$A,$A228)/SUMIFS('Census Data'!$F:$F,'Census Data'!$A:$A,$A228)</f>
        <v>0.50529561603432094</v>
      </c>
      <c r="E228" s="16">
        <f>SUMIFS('Census Data'!H:H,'Census Data'!$A:$A,$A228)/SUMIFS('Census Data'!$F:$F,'Census Data'!$A:$A,$A228)</f>
        <v>0.49470438396567906</v>
      </c>
      <c r="F228" s="14">
        <f>SUM(SUMIFS('Census Data'!I:I,'Census Data'!$A:$A,$A228),SUMIFS('Census Data'!J:J,'Census Data'!$A:$A,$A228))/SUMIFS('Census Data'!$F:$F,'Census Data'!$A:$A,$A228)</f>
        <v>0.90588550744067564</v>
      </c>
      <c r="G228" s="14">
        <f>SUM(SUMIFS('Census Data'!K:K,'Census Data'!$A:$A,$A228),SUMIFS('Census Data'!L:L,'Census Data'!$A:$A,$A228))/SUMIFS('Census Data'!$F:$F,'Census Data'!$A:$A,$A228)</f>
        <v>1.1261563212226841E-2</v>
      </c>
      <c r="H228" s="14">
        <f>SUM(SUMIFS('Census Data'!O:O,'Census Data'!$A:$A,$A228),SUMIFS('Census Data'!P:P,'Census Data'!$A:$A,$A228))/SUMIFS('Census Data'!$F:$F,'Census Data'!$A:$A,$A228)</f>
        <v>9.7868346963399921E-3</v>
      </c>
      <c r="I228" s="16">
        <f t="shared" si="6"/>
        <v>7.3066094650757529E-2</v>
      </c>
      <c r="J228" s="14">
        <f>SUM(SUMIFS('Census Data'!W:W,'Census Data'!$A:$A,$A228),SUMIFS('Census Data'!X:X,'Census Data'!$A:$A,$A228))/SUMIFS('Census Data'!$F:$F,'Census Data'!$A:$A,$A228)</f>
        <v>0.5065022120927738</v>
      </c>
      <c r="K228" s="16">
        <f t="shared" si="7"/>
        <v>0.4934977879072262</v>
      </c>
      <c r="L228" s="19">
        <f>'EPA Data'!D229/SUM('EPA Data'!D:D)</f>
        <v>2.0718234868597694E-6</v>
      </c>
      <c r="M228" s="19">
        <f>'EPA Data'!E229/SUM('EPA Data'!E:E)</f>
        <v>9.0457261336790226E-6</v>
      </c>
      <c r="N228" s="19">
        <f>'EPA Data'!F229/SUM('EPA Data'!F:F)</f>
        <v>7.5026481147252091E-6</v>
      </c>
      <c r="O228" s="19">
        <f>'EPA Data'!G229/SUM('EPA Data'!G:G)</f>
        <v>2.2433318039314038E-6</v>
      </c>
      <c r="P228" s="19">
        <f>'EPA Data'!H229/SUM('EPA Data'!H:H)</f>
        <v>8.6347398011476992E-6</v>
      </c>
      <c r="Q228" s="19">
        <f>'EPA Data'!I229/SUM('EPA Data'!I:I)</f>
        <v>6.2373737990715109E-6</v>
      </c>
      <c r="R228" s="19">
        <f>'EPA Data'!J229/SUM('EPA Data'!J:J)</f>
        <v>2.3832216517709014E-6</v>
      </c>
      <c r="S228" s="19">
        <f>'EPA Data'!K229/SUM('EPA Data'!K:K)</f>
        <v>2.0597645061749207E-5</v>
      </c>
      <c r="T228" s="19">
        <f>'EPA Data'!L229/SUM('EPA Data'!L:L)</f>
        <v>5.9817920095313677E-6</v>
      </c>
      <c r="U228" s="19">
        <f>'EPA Data'!M229/SUM('EPA Data'!M:M)</f>
        <v>1.9155732948580857E-6</v>
      </c>
      <c r="V228" s="19">
        <f>'EPA Data'!N229/SUM('EPA Data'!N:N)</f>
        <v>4.2467494989122394E-6</v>
      </c>
      <c r="W228" s="19">
        <f>'EPA Data'!O229/SUM('EPA Data'!O:O)</f>
        <v>2.026006130553803E-6</v>
      </c>
      <c r="X228" s="19">
        <f>'EPA Data'!P229/SUM('EPA Data'!P:P)</f>
        <v>1.8105926077841515E-5</v>
      </c>
    </row>
    <row r="229" spans="1:24" x14ac:dyDescent="0.35">
      <c r="A229" s="13" t="s">
        <v>458</v>
      </c>
      <c r="B229" s="13" t="s">
        <v>434</v>
      </c>
      <c r="C229" s="18" t="s">
        <v>459</v>
      </c>
      <c r="D229" s="14">
        <f>SUMIFS('Census Data'!G:G,'Census Data'!$A:$A,$A229)/SUMIFS('Census Data'!$F:$F,'Census Data'!$A:$A,$A229)</f>
        <v>0.51844438089791245</v>
      </c>
      <c r="E229" s="16">
        <f>SUMIFS('Census Data'!H:H,'Census Data'!$A:$A,$A229)/SUMIFS('Census Data'!$F:$F,'Census Data'!$A:$A,$A229)</f>
        <v>0.4815556191020875</v>
      </c>
      <c r="F229" s="14">
        <f>SUM(SUMIFS('Census Data'!I:I,'Census Data'!$A:$A,$A229),SUMIFS('Census Data'!J:J,'Census Data'!$A:$A,$A229))/SUMIFS('Census Data'!$F:$F,'Census Data'!$A:$A,$A229)</f>
        <v>0.86188161281098086</v>
      </c>
      <c r="G229" s="14">
        <f>SUM(SUMIFS('Census Data'!K:K,'Census Data'!$A:$A,$A229),SUMIFS('Census Data'!L:L,'Census Data'!$A:$A,$A229))/SUMIFS('Census Data'!$F:$F,'Census Data'!$A:$A,$A229)</f>
        <v>2.9167858164140692E-2</v>
      </c>
      <c r="H229" s="14">
        <f>SUM(SUMIFS('Census Data'!O:O,'Census Data'!$A:$A,$A229),SUMIFS('Census Data'!P:P,'Census Data'!$A:$A,$A229))/SUMIFS('Census Data'!$F:$F,'Census Data'!$A:$A,$A229)</f>
        <v>1.6871604232199029E-2</v>
      </c>
      <c r="I229" s="16">
        <f t="shared" si="6"/>
        <v>9.2078924792679429E-2</v>
      </c>
      <c r="J229" s="14">
        <f>SUM(SUMIFS('Census Data'!W:W,'Census Data'!$A:$A,$A229),SUMIFS('Census Data'!X:X,'Census Data'!$A:$A,$A229))/SUMIFS('Census Data'!$F:$F,'Census Data'!$A:$A,$A229)</f>
        <v>0.56734343723191305</v>
      </c>
      <c r="K229" s="16">
        <f t="shared" si="7"/>
        <v>0.43265656276808695</v>
      </c>
      <c r="L229" s="19">
        <f>'EPA Data'!D230/SUM('EPA Data'!D:D)</f>
        <v>1.117194037428443E-6</v>
      </c>
      <c r="M229" s="19">
        <f>'EPA Data'!E230/SUM('EPA Data'!E:E)</f>
        <v>4.4641032339629752E-6</v>
      </c>
      <c r="N229" s="19">
        <f>'EPA Data'!F230/SUM('EPA Data'!F:F)</f>
        <v>4.4965673141704756E-6</v>
      </c>
      <c r="O229" s="19">
        <f>'EPA Data'!G230/SUM('EPA Data'!G:G)</f>
        <v>1.294085464091239E-6</v>
      </c>
      <c r="P229" s="19">
        <f>'EPA Data'!H230/SUM('EPA Data'!H:H)</f>
        <v>4.3829890501030256E-6</v>
      </c>
      <c r="Q229" s="19">
        <f>'EPA Data'!I230/SUM('EPA Data'!I:I)</f>
        <v>3.4471555184703167E-6</v>
      </c>
      <c r="R229" s="19">
        <f>'EPA Data'!J230/SUM('EPA Data'!J:J)</f>
        <v>1.211682094403509E-6</v>
      </c>
      <c r="S229" s="19">
        <f>'EPA Data'!K230/SUM('EPA Data'!K:K)</f>
        <v>8.8583240985729817E-6</v>
      </c>
      <c r="T229" s="19">
        <f>'EPA Data'!L230/SUM('EPA Data'!L:L)</f>
        <v>3.696568083896649E-6</v>
      </c>
      <c r="U229" s="19">
        <f>'EPA Data'!M230/SUM('EPA Data'!M:M)</f>
        <v>1.0930102984033139E-6</v>
      </c>
      <c r="V229" s="19">
        <f>'EPA Data'!N230/SUM('EPA Data'!N:N)</f>
        <v>2.1900224222962333E-6</v>
      </c>
      <c r="W229" s="19">
        <f>'EPA Data'!O230/SUM('EPA Data'!O:O)</f>
        <v>1.1927794465491872E-6</v>
      </c>
      <c r="X229" s="19">
        <f>'EPA Data'!P230/SUM('EPA Data'!P:P)</f>
        <v>1.0729129266911526E-5</v>
      </c>
    </row>
    <row r="230" spans="1:24" x14ac:dyDescent="0.35">
      <c r="A230" s="13" t="s">
        <v>460</v>
      </c>
      <c r="B230" s="13" t="s">
        <v>434</v>
      </c>
      <c r="C230" s="18" t="s">
        <v>461</v>
      </c>
      <c r="D230" s="14">
        <f>SUMIFS('Census Data'!G:G,'Census Data'!$A:$A,$A230)/SUMIFS('Census Data'!$F:$F,'Census Data'!$A:$A,$A230)</f>
        <v>0.7430309173846934</v>
      </c>
      <c r="E230" s="16">
        <f>SUMIFS('Census Data'!H:H,'Census Data'!$A:$A,$A230)/SUMIFS('Census Data'!$F:$F,'Census Data'!$A:$A,$A230)</f>
        <v>0.25696908261530665</v>
      </c>
      <c r="F230" s="14">
        <f>SUM(SUMIFS('Census Data'!I:I,'Census Data'!$A:$A,$A230),SUMIFS('Census Data'!J:J,'Census Data'!$A:$A,$A230))/SUMIFS('Census Data'!$F:$F,'Census Data'!$A:$A,$A230)</f>
        <v>0.81449569183983783</v>
      </c>
      <c r="G230" s="14">
        <f>SUM(SUMIFS('Census Data'!K:K,'Census Data'!$A:$A,$A230),SUMIFS('Census Data'!L:L,'Census Data'!$A:$A,$A230))/SUMIFS('Census Data'!$F:$F,'Census Data'!$A:$A,$A230)</f>
        <v>0.11589795573576618</v>
      </c>
      <c r="H230" s="14">
        <f>SUM(SUMIFS('Census Data'!O:O,'Census Data'!$A:$A,$A230),SUMIFS('Census Data'!P:P,'Census Data'!$A:$A,$A230))/SUMIFS('Census Data'!$F:$F,'Census Data'!$A:$A,$A230)</f>
        <v>1.2840006757898294E-2</v>
      </c>
      <c r="I230" s="16">
        <f t="shared" si="6"/>
        <v>5.6766345666497631E-2</v>
      </c>
      <c r="J230" s="14">
        <f>SUM(SUMIFS('Census Data'!W:W,'Census Data'!$A:$A,$A230),SUMIFS('Census Data'!X:X,'Census Data'!$A:$A,$A230))/SUMIFS('Census Data'!$F:$F,'Census Data'!$A:$A,$A230)</f>
        <v>0.27521540800810945</v>
      </c>
      <c r="K230" s="16">
        <f t="shared" si="7"/>
        <v>0.72478459199189049</v>
      </c>
      <c r="L230" s="19">
        <f>'EPA Data'!D231/SUM('EPA Data'!D:D)</f>
        <v>2.6285688870434964E-6</v>
      </c>
      <c r="M230" s="19">
        <f>'EPA Data'!E231/SUM('EPA Data'!E:E)</f>
        <v>9.0255056307749874E-6</v>
      </c>
      <c r="N230" s="19">
        <f>'EPA Data'!F231/SUM('EPA Data'!F:F)</f>
        <v>7.4074953057642812E-6</v>
      </c>
      <c r="O230" s="19">
        <f>'EPA Data'!G231/SUM('EPA Data'!G:G)</f>
        <v>2.5017792822372081E-6</v>
      </c>
      <c r="P230" s="19">
        <f>'EPA Data'!H231/SUM('EPA Data'!H:H)</f>
        <v>5.4093380708786648E-6</v>
      </c>
      <c r="Q230" s="19">
        <f>'EPA Data'!I231/SUM('EPA Data'!I:I)</f>
        <v>4.4650438320694933E-6</v>
      </c>
      <c r="R230" s="19">
        <f>'EPA Data'!J231/SUM('EPA Data'!J:J)</f>
        <v>2.2072629758378482E-6</v>
      </c>
      <c r="S230" s="19">
        <f>'EPA Data'!K231/SUM('EPA Data'!K:K)</f>
        <v>1.0122038640318225E-5</v>
      </c>
      <c r="T230" s="19">
        <f>'EPA Data'!L231/SUM('EPA Data'!L:L)</f>
        <v>5.4505883509354618E-6</v>
      </c>
      <c r="U230" s="19">
        <f>'EPA Data'!M231/SUM('EPA Data'!M:M)</f>
        <v>1.8606978088743821E-6</v>
      </c>
      <c r="V230" s="19">
        <f>'EPA Data'!N231/SUM('EPA Data'!N:N)</f>
        <v>3.2791981993672568E-6</v>
      </c>
      <c r="W230" s="19">
        <f>'EPA Data'!O231/SUM('EPA Data'!O:O)</f>
        <v>1.8337143387659402E-6</v>
      </c>
      <c r="X230" s="19">
        <f>'EPA Data'!P231/SUM('EPA Data'!P:P)</f>
        <v>1.6963236167973903E-5</v>
      </c>
    </row>
    <row r="231" spans="1:24" x14ac:dyDescent="0.35">
      <c r="A231" s="13" t="s">
        <v>462</v>
      </c>
      <c r="B231" s="13" t="s">
        <v>434</v>
      </c>
      <c r="C231" s="18" t="s">
        <v>463</v>
      </c>
      <c r="D231" s="14">
        <f>SUMIFS('Census Data'!G:G,'Census Data'!$A:$A,$A231)/SUMIFS('Census Data'!$F:$F,'Census Data'!$A:$A,$A231)</f>
        <v>0.50531236719082018</v>
      </c>
      <c r="E231" s="16">
        <f>SUMIFS('Census Data'!H:H,'Census Data'!$A:$A,$A231)/SUMIFS('Census Data'!$F:$F,'Census Data'!$A:$A,$A231)</f>
        <v>0.49468763280917977</v>
      </c>
      <c r="F231" s="14">
        <f>SUM(SUMIFS('Census Data'!I:I,'Census Data'!$A:$A,$A231),SUMIFS('Census Data'!J:J,'Census Data'!$A:$A,$A231))/SUMIFS('Census Data'!$F:$F,'Census Data'!$A:$A,$A231)</f>
        <v>0.94708882277943052</v>
      </c>
      <c r="G231" s="14">
        <f>SUM(SUMIFS('Census Data'!K:K,'Census Data'!$A:$A,$A231),SUMIFS('Census Data'!L:L,'Census Data'!$A:$A,$A231))/SUMIFS('Census Data'!$F:$F,'Census Data'!$A:$A,$A231)</f>
        <v>1.0624734381640459E-2</v>
      </c>
      <c r="H231" s="14">
        <f>SUM(SUMIFS('Census Data'!O:O,'Census Data'!$A:$A,$A231),SUMIFS('Census Data'!P:P,'Census Data'!$A:$A,$A231))/SUMIFS('Census Data'!$F:$F,'Census Data'!$A:$A,$A231)</f>
        <v>4.674883127921802E-3</v>
      </c>
      <c r="I231" s="16">
        <f t="shared" si="6"/>
        <v>3.761155971100727E-2</v>
      </c>
      <c r="J231" s="14">
        <f>SUM(SUMIFS('Census Data'!W:W,'Census Data'!$A:$A,$A231),SUMIFS('Census Data'!X:X,'Census Data'!$A:$A,$A231))/SUMIFS('Census Data'!$F:$F,'Census Data'!$A:$A,$A231)</f>
        <v>4.1648958776030601E-2</v>
      </c>
      <c r="K231" s="16">
        <f t="shared" si="7"/>
        <v>0.95835104122396941</v>
      </c>
      <c r="L231" s="19">
        <f>'EPA Data'!D232/SUM('EPA Data'!D:D)</f>
        <v>1.6488529972759983E-6</v>
      </c>
      <c r="M231" s="19">
        <f>'EPA Data'!E232/SUM('EPA Data'!E:E)</f>
        <v>8.3290282263855786E-6</v>
      </c>
      <c r="N231" s="19">
        <f>'EPA Data'!F232/SUM('EPA Data'!F:F)</f>
        <v>6.1883017235249081E-6</v>
      </c>
      <c r="O231" s="19">
        <f>'EPA Data'!G232/SUM('EPA Data'!G:G)</f>
        <v>1.7012548225871367E-6</v>
      </c>
      <c r="P231" s="19">
        <f>'EPA Data'!H232/SUM('EPA Data'!H:H)</f>
        <v>6.9731164070941182E-6</v>
      </c>
      <c r="Q231" s="19">
        <f>'EPA Data'!I232/SUM('EPA Data'!I:I)</f>
        <v>4.7120267167232838E-6</v>
      </c>
      <c r="R231" s="19">
        <f>'EPA Data'!J232/SUM('EPA Data'!J:J)</f>
        <v>1.6377994646518939E-6</v>
      </c>
      <c r="S231" s="19">
        <f>'EPA Data'!K232/SUM('EPA Data'!K:K)</f>
        <v>1.2706508997668936E-5</v>
      </c>
      <c r="T231" s="19">
        <f>'EPA Data'!L232/SUM('EPA Data'!L:L)</f>
        <v>4.765774901630586E-6</v>
      </c>
      <c r="U231" s="19">
        <f>'EPA Data'!M232/SUM('EPA Data'!M:M)</f>
        <v>1.3516761144392993E-6</v>
      </c>
      <c r="V231" s="19">
        <f>'EPA Data'!N232/SUM('EPA Data'!N:N)</f>
        <v>3.7757419893211638E-6</v>
      </c>
      <c r="W231" s="19">
        <f>'EPA Data'!O232/SUM('EPA Data'!O:O)</f>
        <v>1.7151254979094001E-6</v>
      </c>
      <c r="X231" s="19">
        <f>'EPA Data'!P232/SUM('EPA Data'!P:P)</f>
        <v>1.7200752682601306E-5</v>
      </c>
    </row>
    <row r="232" spans="1:24" x14ac:dyDescent="0.35">
      <c r="A232" s="13" t="s">
        <v>464</v>
      </c>
      <c r="B232" s="13" t="s">
        <v>434</v>
      </c>
      <c r="C232" s="18" t="s">
        <v>465</v>
      </c>
      <c r="D232" s="14">
        <f>SUMIFS('Census Data'!G:G,'Census Data'!$A:$A,$A232)/SUMIFS('Census Data'!$F:$F,'Census Data'!$A:$A,$A232)</f>
        <v>0.5049197141117272</v>
      </c>
      <c r="E232" s="16">
        <f>SUMIFS('Census Data'!H:H,'Census Data'!$A:$A,$A232)/SUMIFS('Census Data'!$F:$F,'Census Data'!$A:$A,$A232)</f>
        <v>0.4950802858882728</v>
      </c>
      <c r="F232" s="14">
        <f>SUM(SUMIFS('Census Data'!I:I,'Census Data'!$A:$A,$A232),SUMIFS('Census Data'!J:J,'Census Data'!$A:$A,$A232))/SUMIFS('Census Data'!$F:$F,'Census Data'!$A:$A,$A232)</f>
        <v>0.94631582321079455</v>
      </c>
      <c r="G232" s="14">
        <f>SUM(SUMIFS('Census Data'!K:K,'Census Data'!$A:$A,$A232),SUMIFS('Census Data'!L:L,'Census Data'!$A:$A,$A232))/SUMIFS('Census Data'!$F:$F,'Census Data'!$A:$A,$A232)</f>
        <v>9.7112272042562744E-3</v>
      </c>
      <c r="H232" s="14">
        <f>SUM(SUMIFS('Census Data'!O:O,'Census Data'!$A:$A,$A232),SUMIFS('Census Data'!P:P,'Census Data'!$A:$A,$A232))/SUMIFS('Census Data'!$F:$F,'Census Data'!$A:$A,$A232)</f>
        <v>8.4612672670747735E-3</v>
      </c>
      <c r="I232" s="16">
        <f t="shared" si="6"/>
        <v>3.5511682317874382E-2</v>
      </c>
      <c r="J232" s="14">
        <f>SUM(SUMIFS('Census Data'!W:W,'Census Data'!$A:$A,$A232),SUMIFS('Census Data'!X:X,'Census Data'!$A:$A,$A232))/SUMIFS('Census Data'!$F:$F,'Census Data'!$A:$A,$A232)</f>
        <v>0.1398032114355309</v>
      </c>
      <c r="K232" s="16">
        <f t="shared" si="7"/>
        <v>0.86019678856446913</v>
      </c>
      <c r="L232" s="19">
        <f>'EPA Data'!D233/SUM('EPA Data'!D:D)</f>
        <v>1.012161953128549E-5</v>
      </c>
      <c r="M232" s="19">
        <f>'EPA Data'!E233/SUM('EPA Data'!E:E)</f>
        <v>4.460009912968066E-5</v>
      </c>
      <c r="N232" s="19">
        <f>'EPA Data'!F233/SUM('EPA Data'!F:F)</f>
        <v>2.8048241202960572E-5</v>
      </c>
      <c r="O232" s="19">
        <f>'EPA Data'!G233/SUM('EPA Data'!G:G)</f>
        <v>1.3503114091812952E-5</v>
      </c>
      <c r="P232" s="19">
        <f>'EPA Data'!H233/SUM('EPA Data'!H:H)</f>
        <v>4.557084513694516E-5</v>
      </c>
      <c r="Q232" s="19">
        <f>'EPA Data'!I233/SUM('EPA Data'!I:I)</f>
        <v>3.1647069121311421E-5</v>
      </c>
      <c r="R232" s="19">
        <f>'EPA Data'!J233/SUM('EPA Data'!J:J)</f>
        <v>1.353728427531319E-5</v>
      </c>
      <c r="S232" s="19">
        <f>'EPA Data'!K233/SUM('EPA Data'!K:K)</f>
        <v>6.7666448571292103E-5</v>
      </c>
      <c r="T232" s="19">
        <f>'EPA Data'!L233/SUM('EPA Data'!L:L)</f>
        <v>2.509862977592612E-5</v>
      </c>
      <c r="U232" s="19">
        <f>'EPA Data'!M233/SUM('EPA Data'!M:M)</f>
        <v>1.2288474998828238E-5</v>
      </c>
      <c r="V232" s="19">
        <f>'EPA Data'!N233/SUM('EPA Data'!N:N)</f>
        <v>2.3541978233650704E-5</v>
      </c>
      <c r="W232" s="19">
        <f>'EPA Data'!O233/SUM('EPA Data'!O:O)</f>
        <v>1.0117859293878338E-5</v>
      </c>
      <c r="X232" s="19">
        <f>'EPA Data'!P233/SUM('EPA Data'!P:P)</f>
        <v>7.1697307896823327E-5</v>
      </c>
    </row>
    <row r="233" spans="1:24" x14ac:dyDescent="0.35">
      <c r="A233" s="13" t="s">
        <v>466</v>
      </c>
      <c r="B233" s="13" t="s">
        <v>434</v>
      </c>
      <c r="C233" s="18" t="s">
        <v>467</v>
      </c>
      <c r="D233" s="14">
        <f>SUMIFS('Census Data'!G:G,'Census Data'!$A:$A,$A233)/SUMIFS('Census Data'!$F:$F,'Census Data'!$A:$A,$A233)</f>
        <v>0.50426680307019756</v>
      </c>
      <c r="E233" s="16">
        <f>SUMIFS('Census Data'!H:H,'Census Data'!$A:$A,$A233)/SUMIFS('Census Data'!$F:$F,'Census Data'!$A:$A,$A233)</f>
        <v>0.4957331969298025</v>
      </c>
      <c r="F233" s="14">
        <f>SUM(SUMIFS('Census Data'!I:I,'Census Data'!$A:$A,$A233),SUMIFS('Census Data'!J:J,'Census Data'!$A:$A,$A233))/SUMIFS('Census Data'!$F:$F,'Census Data'!$A:$A,$A233)</f>
        <v>0.80612250602355751</v>
      </c>
      <c r="G233" s="14">
        <f>SUM(SUMIFS('Census Data'!K:K,'Census Data'!$A:$A,$A233),SUMIFS('Census Data'!L:L,'Census Data'!$A:$A,$A233))/SUMIFS('Census Data'!$F:$F,'Census Data'!$A:$A,$A233)</f>
        <v>9.9032317574253279E-2</v>
      </c>
      <c r="H233" s="14">
        <f>SUM(SUMIFS('Census Data'!O:O,'Census Data'!$A:$A,$A233),SUMIFS('Census Data'!P:P,'Census Data'!$A:$A,$A233))/SUMIFS('Census Data'!$F:$F,'Census Data'!$A:$A,$A233)</f>
        <v>4.1341729976912024E-2</v>
      </c>
      <c r="I233" s="16">
        <f t="shared" si="6"/>
        <v>5.3503446425277268E-2</v>
      </c>
      <c r="J233" s="14">
        <f>SUM(SUMIFS('Census Data'!W:W,'Census Data'!$A:$A,$A233),SUMIFS('Census Data'!X:X,'Census Data'!$A:$A,$A233))/SUMIFS('Census Data'!$F:$F,'Census Data'!$A:$A,$A233)</f>
        <v>0.27877192099775827</v>
      </c>
      <c r="K233" s="16">
        <f t="shared" si="7"/>
        <v>0.72122807900224173</v>
      </c>
      <c r="L233" s="19">
        <f>'EPA Data'!D234/SUM('EPA Data'!D:D)</f>
        <v>2.8278775366282166E-4</v>
      </c>
      <c r="M233" s="19">
        <f>'EPA Data'!E234/SUM('EPA Data'!E:E)</f>
        <v>5.1293564204801237E-4</v>
      </c>
      <c r="N233" s="19">
        <f>'EPA Data'!F234/SUM('EPA Data'!F:F)</f>
        <v>5.1790443210586348E-4</v>
      </c>
      <c r="O233" s="19">
        <f>'EPA Data'!G234/SUM('EPA Data'!G:G)</f>
        <v>1.7735089085263714E-3</v>
      </c>
      <c r="P233" s="19">
        <f>'EPA Data'!H234/SUM('EPA Data'!H:H)</f>
        <v>7.4418917055521212E-4</v>
      </c>
      <c r="Q233" s="19">
        <f>'EPA Data'!I234/SUM('EPA Data'!I:I)</f>
        <v>1.1568481263865263E-3</v>
      </c>
      <c r="R233" s="19">
        <f>'EPA Data'!J234/SUM('EPA Data'!J:J)</f>
        <v>1.0131556830920907E-3</v>
      </c>
      <c r="S233" s="19">
        <f>'EPA Data'!K234/SUM('EPA Data'!K:K)</f>
        <v>7.9348049137940087E-4</v>
      </c>
      <c r="T233" s="19">
        <f>'EPA Data'!L234/SUM('EPA Data'!L:L)</f>
        <v>4.5589545750904866E-4</v>
      </c>
      <c r="U233" s="19">
        <f>'EPA Data'!M234/SUM('EPA Data'!M:M)</f>
        <v>9.0231992559423218E-4</v>
      </c>
      <c r="V233" s="19">
        <f>'EPA Data'!N234/SUM('EPA Data'!N:N)</f>
        <v>5.8799211211957715E-4</v>
      </c>
      <c r="W233" s="19">
        <f>'EPA Data'!O234/SUM('EPA Data'!O:O)</f>
        <v>2.4871795692643308E-4</v>
      </c>
      <c r="X233" s="19">
        <f>'EPA Data'!P234/SUM('EPA Data'!P:P)</f>
        <v>1.0014492003232278E-3</v>
      </c>
    </row>
    <row r="234" spans="1:24" x14ac:dyDescent="0.35">
      <c r="A234" s="13" t="s">
        <v>468</v>
      </c>
      <c r="B234" s="13" t="s">
        <v>434</v>
      </c>
      <c r="C234" s="18" t="s">
        <v>469</v>
      </c>
      <c r="D234" s="14">
        <f>SUMIFS('Census Data'!G:G,'Census Data'!$A:$A,$A234)/SUMIFS('Census Data'!$F:$F,'Census Data'!$A:$A,$A234)</f>
        <v>0.5458064516129032</v>
      </c>
      <c r="E234" s="16">
        <f>SUMIFS('Census Data'!H:H,'Census Data'!$A:$A,$A234)/SUMIFS('Census Data'!$F:$F,'Census Data'!$A:$A,$A234)</f>
        <v>0.4541935483870968</v>
      </c>
      <c r="F234" s="14">
        <f>SUM(SUMIFS('Census Data'!I:I,'Census Data'!$A:$A,$A234),SUMIFS('Census Data'!J:J,'Census Data'!$A:$A,$A234))/SUMIFS('Census Data'!$F:$F,'Census Data'!$A:$A,$A234)</f>
        <v>0.92559139784946232</v>
      </c>
      <c r="G234" s="14">
        <f>SUM(SUMIFS('Census Data'!K:K,'Census Data'!$A:$A,$A234),SUMIFS('Census Data'!L:L,'Census Data'!$A:$A,$A234))/SUMIFS('Census Data'!$F:$F,'Census Data'!$A:$A,$A234)</f>
        <v>1.806451612903226E-2</v>
      </c>
      <c r="H234" s="14">
        <f>SUM(SUMIFS('Census Data'!O:O,'Census Data'!$A:$A,$A234),SUMIFS('Census Data'!P:P,'Census Data'!$A:$A,$A234))/SUMIFS('Census Data'!$F:$F,'Census Data'!$A:$A,$A234)</f>
        <v>3.4408602150537634E-3</v>
      </c>
      <c r="I234" s="16">
        <f t="shared" si="6"/>
        <v>5.2903225806451681E-2</v>
      </c>
      <c r="J234" s="14">
        <f>SUM(SUMIFS('Census Data'!W:W,'Census Data'!$A:$A,$A234),SUMIFS('Census Data'!X:X,'Census Data'!$A:$A,$A234))/SUMIFS('Census Data'!$F:$F,'Census Data'!$A:$A,$A234)</f>
        <v>7.9569892473118284E-2</v>
      </c>
      <c r="K234" s="16">
        <f t="shared" si="7"/>
        <v>0.9204301075268817</v>
      </c>
      <c r="L234" s="19">
        <f>'EPA Data'!D235/SUM('EPA Data'!D:D)</f>
        <v>8.0570185913751764E-7</v>
      </c>
      <c r="M234" s="19">
        <f>'EPA Data'!E235/SUM('EPA Data'!E:E)</f>
        <v>2.6136455242161381E-6</v>
      </c>
      <c r="N234" s="19">
        <f>'EPA Data'!F235/SUM('EPA Data'!F:F)</f>
        <v>1.687048832034481E-6</v>
      </c>
      <c r="O234" s="19">
        <f>'EPA Data'!G235/SUM('EPA Data'!G:G)</f>
        <v>5.884878222827732E-7</v>
      </c>
      <c r="P234" s="19">
        <f>'EPA Data'!H235/SUM('EPA Data'!H:H)</f>
        <v>2.335254068883046E-6</v>
      </c>
      <c r="Q234" s="19">
        <f>'EPA Data'!I235/SUM('EPA Data'!I:I)</f>
        <v>1.8560775806182111E-6</v>
      </c>
      <c r="R234" s="19">
        <f>'EPA Data'!J235/SUM('EPA Data'!J:J)</f>
        <v>6.2885737730896087E-7</v>
      </c>
      <c r="S234" s="19">
        <f>'EPA Data'!K235/SUM('EPA Data'!K:K)</f>
        <v>3.8346293885327676E-6</v>
      </c>
      <c r="T234" s="19">
        <f>'EPA Data'!L235/SUM('EPA Data'!L:L)</f>
        <v>1.2992005659817862E-6</v>
      </c>
      <c r="U234" s="19">
        <f>'EPA Data'!M235/SUM('EPA Data'!M:M)</f>
        <v>4.3905098280431413E-7</v>
      </c>
      <c r="V234" s="19">
        <f>'EPA Data'!N235/SUM('EPA Data'!N:N)</f>
        <v>1.1103127135721979E-6</v>
      </c>
      <c r="W234" s="19">
        <f>'EPA Data'!O235/SUM('EPA Data'!O:O)</f>
        <v>5.5877670420865496E-7</v>
      </c>
      <c r="X234" s="19">
        <f>'EPA Data'!P235/SUM('EPA Data'!P:P)</f>
        <v>3.6148067773456445E-6</v>
      </c>
    </row>
    <row r="235" spans="1:24" x14ac:dyDescent="0.35">
      <c r="A235" s="13" t="s">
        <v>470</v>
      </c>
      <c r="B235" s="13" t="s">
        <v>434</v>
      </c>
      <c r="C235" s="18" t="s">
        <v>471</v>
      </c>
      <c r="D235" s="14">
        <f>SUMIFS('Census Data'!G:G,'Census Data'!$A:$A,$A235)/SUMIFS('Census Data'!$F:$F,'Census Data'!$A:$A,$A235)</f>
        <v>0.5023268286415008</v>
      </c>
      <c r="E235" s="16">
        <f>SUMIFS('Census Data'!H:H,'Census Data'!$A:$A,$A235)/SUMIFS('Census Data'!$F:$F,'Census Data'!$A:$A,$A235)</f>
        <v>0.4976731713584992</v>
      </c>
      <c r="F235" s="14">
        <f>SUM(SUMIFS('Census Data'!I:I,'Census Data'!$A:$A,$A235),SUMIFS('Census Data'!J:J,'Census Data'!$A:$A,$A235))/SUMIFS('Census Data'!$F:$F,'Census Data'!$A:$A,$A235)</f>
        <v>0.89148542729288993</v>
      </c>
      <c r="G235" s="14">
        <f>SUM(SUMIFS('Census Data'!K:K,'Census Data'!$A:$A,$A235),SUMIFS('Census Data'!L:L,'Census Data'!$A:$A,$A235))/SUMIFS('Census Data'!$F:$F,'Census Data'!$A:$A,$A235)</f>
        <v>1.7145347180710507E-2</v>
      </c>
      <c r="H235" s="14">
        <f>SUM(SUMIFS('Census Data'!O:O,'Census Data'!$A:$A,$A235),SUMIFS('Census Data'!P:P,'Census Data'!$A:$A,$A235))/SUMIFS('Census Data'!$F:$F,'Census Data'!$A:$A,$A235)</f>
        <v>5.5729361616545341E-2</v>
      </c>
      <c r="I235" s="16">
        <f t="shared" si="6"/>
        <v>3.5639863909854297E-2</v>
      </c>
      <c r="J235" s="14">
        <f>SUM(SUMIFS('Census Data'!W:W,'Census Data'!$A:$A,$A235),SUMIFS('Census Data'!X:X,'Census Data'!$A:$A,$A235))/SUMIFS('Census Data'!$F:$F,'Census Data'!$A:$A,$A235)</f>
        <v>9.5112263197001098E-2</v>
      </c>
      <c r="K235" s="16">
        <f t="shared" si="7"/>
        <v>0.90488773680299894</v>
      </c>
      <c r="L235" s="19">
        <f>'EPA Data'!D236/SUM('EPA Data'!D:D)</f>
        <v>1.0804008892101275E-4</v>
      </c>
      <c r="M235" s="19">
        <f>'EPA Data'!E236/SUM('EPA Data'!E:E)</f>
        <v>3.696069967875502E-4</v>
      </c>
      <c r="N235" s="19">
        <f>'EPA Data'!F236/SUM('EPA Data'!F:F)</f>
        <v>2.3694690991820749E-4</v>
      </c>
      <c r="O235" s="19">
        <f>'EPA Data'!G236/SUM('EPA Data'!G:G)</f>
        <v>3.2494754358217755E-4</v>
      </c>
      <c r="P235" s="19">
        <f>'EPA Data'!H236/SUM('EPA Data'!H:H)</f>
        <v>3.5296131110493543E-4</v>
      </c>
      <c r="Q235" s="19">
        <f>'EPA Data'!I236/SUM('EPA Data'!I:I)</f>
        <v>2.6862296453724287E-4</v>
      </c>
      <c r="R235" s="19">
        <f>'EPA Data'!J236/SUM('EPA Data'!J:J)</f>
        <v>2.0276514446540436E-4</v>
      </c>
      <c r="S235" s="19">
        <f>'EPA Data'!K236/SUM('EPA Data'!K:K)</f>
        <v>4.6172571914129384E-4</v>
      </c>
      <c r="T235" s="19">
        <f>'EPA Data'!L236/SUM('EPA Data'!L:L)</f>
        <v>1.9216252877175591E-4</v>
      </c>
      <c r="U235" s="19">
        <f>'EPA Data'!M236/SUM('EPA Data'!M:M)</f>
        <v>2.3206182249425531E-4</v>
      </c>
      <c r="V235" s="19">
        <f>'EPA Data'!N236/SUM('EPA Data'!N:N)</f>
        <v>2.6566453336763639E-4</v>
      </c>
      <c r="W235" s="19">
        <f>'EPA Data'!O236/SUM('EPA Data'!O:O)</f>
        <v>8.7629663254878534E-5</v>
      </c>
      <c r="X235" s="19">
        <f>'EPA Data'!P236/SUM('EPA Data'!P:P)</f>
        <v>6.3732304321201098E-4</v>
      </c>
    </row>
    <row r="236" spans="1:24" x14ac:dyDescent="0.35">
      <c r="A236" s="13" t="s">
        <v>472</v>
      </c>
      <c r="B236" s="13" t="s">
        <v>434</v>
      </c>
      <c r="C236" s="18" t="s">
        <v>473</v>
      </c>
      <c r="D236" s="14">
        <f>SUMIFS('Census Data'!G:G,'Census Data'!$A:$A,$A236)/SUMIFS('Census Data'!$F:$F,'Census Data'!$A:$A,$A236)</f>
        <v>0.53067231415341543</v>
      </c>
      <c r="E236" s="16">
        <f>SUMIFS('Census Data'!H:H,'Census Data'!$A:$A,$A236)/SUMIFS('Census Data'!$F:$F,'Census Data'!$A:$A,$A236)</f>
        <v>0.46932768584658457</v>
      </c>
      <c r="F236" s="14">
        <f>SUM(SUMIFS('Census Data'!I:I,'Census Data'!$A:$A,$A236),SUMIFS('Census Data'!J:J,'Census Data'!$A:$A,$A236))/SUMIFS('Census Data'!$F:$F,'Census Data'!$A:$A,$A236)</f>
        <v>0.941885925553681</v>
      </c>
      <c r="G236" s="14">
        <f>SUM(SUMIFS('Census Data'!K:K,'Census Data'!$A:$A,$A236),SUMIFS('Census Data'!L:L,'Census Data'!$A:$A,$A236))/SUMIFS('Census Data'!$F:$F,'Census Data'!$A:$A,$A236)</f>
        <v>1.5111813058616605E-2</v>
      </c>
      <c r="H236" s="14">
        <f>SUM(SUMIFS('Census Data'!O:O,'Census Data'!$A:$A,$A236),SUMIFS('Census Data'!P:P,'Census Data'!$A:$A,$A236))/SUMIFS('Census Data'!$F:$F,'Census Data'!$A:$A,$A236)</f>
        <v>1.410675185756847E-2</v>
      </c>
      <c r="I236" s="16">
        <f t="shared" si="6"/>
        <v>2.8895509530133867E-2</v>
      </c>
      <c r="J236" s="14">
        <f>SUM(SUMIFS('Census Data'!W:W,'Census Data'!$A:$A,$A236),SUMIFS('Census Data'!X:X,'Census Data'!$A:$A,$A236))/SUMIFS('Census Data'!$F:$F,'Census Data'!$A:$A,$A236)</f>
        <v>0.30200294339351735</v>
      </c>
      <c r="K236" s="16">
        <f t="shared" si="7"/>
        <v>0.69799705660648259</v>
      </c>
      <c r="L236" s="19">
        <f>'EPA Data'!D237/SUM('EPA Data'!D:D)</f>
        <v>3.9621323855632826E-6</v>
      </c>
      <c r="M236" s="19">
        <f>'EPA Data'!E237/SUM('EPA Data'!E:E)</f>
        <v>2.4430716033162926E-5</v>
      </c>
      <c r="N236" s="19">
        <f>'EPA Data'!F237/SUM('EPA Data'!F:F)</f>
        <v>1.2722552584325148E-5</v>
      </c>
      <c r="O236" s="19">
        <f>'EPA Data'!G237/SUM('EPA Data'!G:G)</f>
        <v>6.1538460041791982E-6</v>
      </c>
      <c r="P236" s="19">
        <f>'EPA Data'!H237/SUM('EPA Data'!H:H)</f>
        <v>2.446081379723835E-5</v>
      </c>
      <c r="Q236" s="19">
        <f>'EPA Data'!I237/SUM('EPA Data'!I:I)</f>
        <v>1.3293989628238689E-5</v>
      </c>
      <c r="R236" s="19">
        <f>'EPA Data'!J237/SUM('EPA Data'!J:J)</f>
        <v>6.8854540160873761E-6</v>
      </c>
      <c r="S236" s="19">
        <f>'EPA Data'!K237/SUM('EPA Data'!K:K)</f>
        <v>4.2664067229555233E-5</v>
      </c>
      <c r="T236" s="19">
        <f>'EPA Data'!L237/SUM('EPA Data'!L:L)</f>
        <v>1.183916692649702E-5</v>
      </c>
      <c r="U236" s="19">
        <f>'EPA Data'!M237/SUM('EPA Data'!M:M)</f>
        <v>3.5704599225477331E-6</v>
      </c>
      <c r="V236" s="19">
        <f>'EPA Data'!N237/SUM('EPA Data'!N:N)</f>
        <v>1.3160684054874479E-5</v>
      </c>
      <c r="W236" s="19">
        <f>'EPA Data'!O237/SUM('EPA Data'!O:O)</f>
        <v>4.6136957263308718E-6</v>
      </c>
      <c r="X236" s="19">
        <f>'EPA Data'!P237/SUM('EPA Data'!P:P)</f>
        <v>4.1448585011480509E-5</v>
      </c>
    </row>
    <row r="237" spans="1:24" x14ac:dyDescent="0.35">
      <c r="A237" s="13" t="s">
        <v>474</v>
      </c>
      <c r="B237" s="13" t="s">
        <v>434</v>
      </c>
      <c r="C237" s="18" t="s">
        <v>475</v>
      </c>
      <c r="D237" s="14">
        <f>SUMIFS('Census Data'!G:G,'Census Data'!$A:$A,$A237)/SUMIFS('Census Data'!$F:$F,'Census Data'!$A:$A,$A237)</f>
        <v>0.5111682529935524</v>
      </c>
      <c r="E237" s="16">
        <f>SUMIFS('Census Data'!H:H,'Census Data'!$A:$A,$A237)/SUMIFS('Census Data'!$F:$F,'Census Data'!$A:$A,$A237)</f>
        <v>0.48883174700644766</v>
      </c>
      <c r="F237" s="14">
        <f>SUM(SUMIFS('Census Data'!I:I,'Census Data'!$A:$A,$A237),SUMIFS('Census Data'!J:J,'Census Data'!$A:$A,$A237))/SUMIFS('Census Data'!$F:$F,'Census Data'!$A:$A,$A237)</f>
        <v>0.94220141234264665</v>
      </c>
      <c r="G237" s="14">
        <f>SUM(SUMIFS('Census Data'!K:K,'Census Data'!$A:$A,$A237),SUMIFS('Census Data'!L:L,'Census Data'!$A:$A,$A237))/SUMIFS('Census Data'!$F:$F,'Census Data'!$A:$A,$A237)</f>
        <v>1.2972060178077985E-2</v>
      </c>
      <c r="H237" s="14">
        <f>SUM(SUMIFS('Census Data'!O:O,'Census Data'!$A:$A,$A237),SUMIFS('Census Data'!P:P,'Census Data'!$A:$A,$A237))/SUMIFS('Census Data'!$F:$F,'Census Data'!$A:$A,$A237)</f>
        <v>1.0899600859686828E-2</v>
      </c>
      <c r="I237" s="16">
        <f t="shared" si="6"/>
        <v>3.3926926619588627E-2</v>
      </c>
      <c r="J237" s="14">
        <f>SUM(SUMIFS('Census Data'!W:W,'Census Data'!$A:$A,$A237),SUMIFS('Census Data'!X:X,'Census Data'!$A:$A,$A237))/SUMIFS('Census Data'!$F:$F,'Census Data'!$A:$A,$A237)</f>
        <v>7.8830211851396992E-2</v>
      </c>
      <c r="K237" s="16">
        <f t="shared" si="7"/>
        <v>0.92116978814860295</v>
      </c>
      <c r="L237" s="19">
        <f>'EPA Data'!D238/SUM('EPA Data'!D:D)</f>
        <v>1.2463806323200035E-5</v>
      </c>
      <c r="M237" s="19">
        <f>'EPA Data'!E238/SUM('EPA Data'!E:E)</f>
        <v>5.2247114992260319E-5</v>
      </c>
      <c r="N237" s="19">
        <f>'EPA Data'!F238/SUM('EPA Data'!F:F)</f>
        <v>2.573124905153429E-5</v>
      </c>
      <c r="O237" s="19">
        <f>'EPA Data'!G238/SUM('EPA Data'!G:G)</f>
        <v>2.315093821057153E-5</v>
      </c>
      <c r="P237" s="19">
        <f>'EPA Data'!H238/SUM('EPA Data'!H:H)</f>
        <v>4.2091325758523727E-5</v>
      </c>
      <c r="Q237" s="19">
        <f>'EPA Data'!I238/SUM('EPA Data'!I:I)</f>
        <v>2.2587858430445657E-5</v>
      </c>
      <c r="R237" s="19">
        <f>'EPA Data'!J238/SUM('EPA Data'!J:J)</f>
        <v>1.4982516418549154E-5</v>
      </c>
      <c r="S237" s="19">
        <f>'EPA Data'!K238/SUM('EPA Data'!K:K)</f>
        <v>6.0281618787320294E-5</v>
      </c>
      <c r="T237" s="19">
        <f>'EPA Data'!L238/SUM('EPA Data'!L:L)</f>
        <v>1.9970507293721895E-5</v>
      </c>
      <c r="U237" s="19">
        <f>'EPA Data'!M238/SUM('EPA Data'!M:M)</f>
        <v>1.6104832625446394E-5</v>
      </c>
      <c r="V237" s="19">
        <f>'EPA Data'!N238/SUM('EPA Data'!N:N)</f>
        <v>3.1136109301974191E-5</v>
      </c>
      <c r="W237" s="19">
        <f>'EPA Data'!O238/SUM('EPA Data'!O:O)</f>
        <v>8.4253570320812845E-6</v>
      </c>
      <c r="X237" s="19">
        <f>'EPA Data'!P238/SUM('EPA Data'!P:P)</f>
        <v>9.3593694565824163E-5</v>
      </c>
    </row>
    <row r="238" spans="1:24" x14ac:dyDescent="0.35">
      <c r="A238" s="13" t="s">
        <v>476</v>
      </c>
      <c r="B238" s="13" t="s">
        <v>434</v>
      </c>
      <c r="C238" s="18" t="s">
        <v>477</v>
      </c>
      <c r="D238" s="14">
        <f>SUMIFS('Census Data'!G:G,'Census Data'!$A:$A,$A238)/SUMIFS('Census Data'!$F:$F,'Census Data'!$A:$A,$A238)</f>
        <v>0.50861371430918467</v>
      </c>
      <c r="E238" s="16">
        <f>SUMIFS('Census Data'!H:H,'Census Data'!$A:$A,$A238)/SUMIFS('Census Data'!$F:$F,'Census Data'!$A:$A,$A238)</f>
        <v>0.49138628569081538</v>
      </c>
      <c r="F238" s="14">
        <f>SUM(SUMIFS('Census Data'!I:I,'Census Data'!$A:$A,$A238),SUMIFS('Census Data'!J:J,'Census Data'!$A:$A,$A238))/SUMIFS('Census Data'!$F:$F,'Census Data'!$A:$A,$A238)</f>
        <v>0.83080619656218124</v>
      </c>
      <c r="G238" s="14">
        <f>SUM(SUMIFS('Census Data'!K:K,'Census Data'!$A:$A,$A238),SUMIFS('Census Data'!L:L,'Census Data'!$A:$A,$A238))/SUMIFS('Census Data'!$F:$F,'Census Data'!$A:$A,$A238)</f>
        <v>6.8504459854464309E-2</v>
      </c>
      <c r="H238" s="14">
        <f>SUM(SUMIFS('Census Data'!O:O,'Census Data'!$A:$A,$A238),SUMIFS('Census Data'!P:P,'Census Data'!$A:$A,$A238))/SUMIFS('Census Data'!$F:$F,'Census Data'!$A:$A,$A238)</f>
        <v>3.1926123178236732E-2</v>
      </c>
      <c r="I238" s="16">
        <f t="shared" si="6"/>
        <v>6.8763220405117731E-2</v>
      </c>
      <c r="J238" s="14">
        <f>SUM(SUMIFS('Census Data'!W:W,'Census Data'!$A:$A,$A238),SUMIFS('Census Data'!X:X,'Census Data'!$A:$A,$A238))/SUMIFS('Census Data'!$F:$F,'Census Data'!$A:$A,$A238)</f>
        <v>0.17790951595347787</v>
      </c>
      <c r="K238" s="16">
        <f t="shared" si="7"/>
        <v>0.82209048404652219</v>
      </c>
      <c r="L238" s="19">
        <f>'EPA Data'!D239/SUM('EPA Data'!D:D)</f>
        <v>3.6380474308589746E-4</v>
      </c>
      <c r="M238" s="19">
        <f>'EPA Data'!E239/SUM('EPA Data'!E:E)</f>
        <v>1.2660168665153133E-3</v>
      </c>
      <c r="N238" s="19">
        <f>'EPA Data'!F239/SUM('EPA Data'!F:F)</f>
        <v>6.8941945513863146E-4</v>
      </c>
      <c r="O238" s="19">
        <f>'EPA Data'!G239/SUM('EPA Data'!G:G)</f>
        <v>5.4242857882847665E-4</v>
      </c>
      <c r="P238" s="19">
        <f>'EPA Data'!H239/SUM('EPA Data'!H:H)</f>
        <v>8.0257071139616188E-4</v>
      </c>
      <c r="Q238" s="19">
        <f>'EPA Data'!I239/SUM('EPA Data'!I:I)</f>
        <v>5.3772593654015637E-4</v>
      </c>
      <c r="R238" s="19">
        <f>'EPA Data'!J239/SUM('EPA Data'!J:J)</f>
        <v>3.6933190847613224E-4</v>
      </c>
      <c r="S238" s="19">
        <f>'EPA Data'!K239/SUM('EPA Data'!K:K)</f>
        <v>1.2214881528783395E-3</v>
      </c>
      <c r="T238" s="19">
        <f>'EPA Data'!L239/SUM('EPA Data'!L:L)</f>
        <v>4.9554545210238582E-4</v>
      </c>
      <c r="U238" s="19">
        <f>'EPA Data'!M239/SUM('EPA Data'!M:M)</f>
        <v>4.032654510138094E-4</v>
      </c>
      <c r="V238" s="19">
        <f>'EPA Data'!N239/SUM('EPA Data'!N:N)</f>
        <v>5.6551267539226447E-4</v>
      </c>
      <c r="W238" s="19">
        <f>'EPA Data'!O239/SUM('EPA Data'!O:O)</f>
        <v>2.0468381870969066E-4</v>
      </c>
      <c r="X238" s="19">
        <f>'EPA Data'!P239/SUM('EPA Data'!P:P)</f>
        <v>1.8171246287145045E-3</v>
      </c>
    </row>
    <row r="239" spans="1:24" x14ac:dyDescent="0.35">
      <c r="A239" s="13" t="s">
        <v>478</v>
      </c>
      <c r="B239" s="13" t="s">
        <v>434</v>
      </c>
      <c r="C239" s="18" t="s">
        <v>479</v>
      </c>
      <c r="D239" s="14">
        <f>SUMIFS('Census Data'!G:G,'Census Data'!$A:$A,$A239)/SUMIFS('Census Data'!$F:$F,'Census Data'!$A:$A,$A239)</f>
        <v>0.57553030612661948</v>
      </c>
      <c r="E239" s="16">
        <f>SUMIFS('Census Data'!H:H,'Census Data'!$A:$A,$A239)/SUMIFS('Census Data'!$F:$F,'Census Data'!$A:$A,$A239)</f>
        <v>0.42446969387338046</v>
      </c>
      <c r="F239" s="14">
        <f>SUM(SUMIFS('Census Data'!I:I,'Census Data'!$A:$A,$A239),SUMIFS('Census Data'!J:J,'Census Data'!$A:$A,$A239))/SUMIFS('Census Data'!$F:$F,'Census Data'!$A:$A,$A239)</f>
        <v>0.91335267911881313</v>
      </c>
      <c r="G239" s="14">
        <f>SUM(SUMIFS('Census Data'!K:K,'Census Data'!$A:$A,$A239),SUMIFS('Census Data'!L:L,'Census Data'!$A:$A,$A239))/SUMIFS('Census Data'!$F:$F,'Census Data'!$A:$A,$A239)</f>
        <v>3.8807373196550456E-2</v>
      </c>
      <c r="H239" s="14">
        <f>SUM(SUMIFS('Census Data'!O:O,'Census Data'!$A:$A,$A239),SUMIFS('Census Data'!P:P,'Census Data'!$A:$A,$A239))/SUMIFS('Census Data'!$F:$F,'Census Data'!$A:$A,$A239)</f>
        <v>9.2573670658437895E-3</v>
      </c>
      <c r="I239" s="16">
        <f t="shared" si="6"/>
        <v>3.8582580618792606E-2</v>
      </c>
      <c r="J239" s="14">
        <f>SUM(SUMIFS('Census Data'!W:W,'Census Data'!$A:$A,$A239),SUMIFS('Census Data'!X:X,'Census Data'!$A:$A,$A239))/SUMIFS('Census Data'!$F:$F,'Census Data'!$A:$A,$A239)</f>
        <v>0.12506641598888299</v>
      </c>
      <c r="K239" s="16">
        <f t="shared" si="7"/>
        <v>0.87493358401111698</v>
      </c>
      <c r="L239" s="19">
        <f>'EPA Data'!D240/SUM('EPA Data'!D:D)</f>
        <v>1.9029086171060823E-5</v>
      </c>
      <c r="M239" s="19">
        <f>'EPA Data'!E240/SUM('EPA Data'!E:E)</f>
        <v>1.0293323689429347E-4</v>
      </c>
      <c r="N239" s="19">
        <f>'EPA Data'!F240/SUM('EPA Data'!F:F)</f>
        <v>6.8724624274833367E-5</v>
      </c>
      <c r="O239" s="19">
        <f>'EPA Data'!G240/SUM('EPA Data'!G:G)</f>
        <v>2.1443148419729931E-5</v>
      </c>
      <c r="P239" s="19">
        <f>'EPA Data'!H240/SUM('EPA Data'!H:H)</f>
        <v>8.1806484047819075E-5</v>
      </c>
      <c r="Q239" s="19">
        <f>'EPA Data'!I240/SUM('EPA Data'!I:I)</f>
        <v>5.2898182525465805E-5</v>
      </c>
      <c r="R239" s="19">
        <f>'EPA Data'!J240/SUM('EPA Data'!J:J)</f>
        <v>2.1160451376272277E-5</v>
      </c>
      <c r="S239" s="19">
        <f>'EPA Data'!K240/SUM('EPA Data'!K:K)</f>
        <v>1.4467270123200498E-4</v>
      </c>
      <c r="T239" s="19">
        <f>'EPA Data'!L240/SUM('EPA Data'!L:L)</f>
        <v>5.1611304349693218E-5</v>
      </c>
      <c r="U239" s="19">
        <f>'EPA Data'!M240/SUM('EPA Data'!M:M)</f>
        <v>1.8526822397943865E-5</v>
      </c>
      <c r="V239" s="19">
        <f>'EPA Data'!N240/SUM('EPA Data'!N:N)</f>
        <v>4.7023448804121485E-5</v>
      </c>
      <c r="W239" s="19">
        <f>'EPA Data'!O240/SUM('EPA Data'!O:O)</f>
        <v>1.956631552784273E-5</v>
      </c>
      <c r="X239" s="19">
        <f>'EPA Data'!P240/SUM('EPA Data'!P:P)</f>
        <v>1.8985312591562041E-4</v>
      </c>
    </row>
    <row r="240" spans="1:24" x14ac:dyDescent="0.35">
      <c r="A240" s="13" t="s">
        <v>480</v>
      </c>
      <c r="B240" s="13" t="s">
        <v>434</v>
      </c>
      <c r="C240" s="18" t="s">
        <v>481</v>
      </c>
      <c r="D240" s="14">
        <f>SUMIFS('Census Data'!G:G,'Census Data'!$A:$A,$A240)/SUMIFS('Census Data'!$F:$F,'Census Data'!$A:$A,$A240)</f>
        <v>0.51449275362318836</v>
      </c>
      <c r="E240" s="16">
        <f>SUMIFS('Census Data'!H:H,'Census Data'!$A:$A,$A240)/SUMIFS('Census Data'!$F:$F,'Census Data'!$A:$A,$A240)</f>
        <v>0.48550724637681159</v>
      </c>
      <c r="F240" s="14">
        <f>SUM(SUMIFS('Census Data'!I:I,'Census Data'!$A:$A,$A240),SUMIFS('Census Data'!J:J,'Census Data'!$A:$A,$A240))/SUMIFS('Census Data'!$F:$F,'Census Data'!$A:$A,$A240)</f>
        <v>0.93761955711182443</v>
      </c>
      <c r="G240" s="14">
        <f>SUM(SUMIFS('Census Data'!K:K,'Census Data'!$A:$A,$A240),SUMIFS('Census Data'!L:L,'Census Data'!$A:$A,$A240))/SUMIFS('Census Data'!$F:$F,'Census Data'!$A:$A,$A240)</f>
        <v>1.3536296728593198E-2</v>
      </c>
      <c r="H240" s="14">
        <f>SUM(SUMIFS('Census Data'!O:O,'Census Data'!$A:$A,$A240),SUMIFS('Census Data'!P:P,'Census Data'!$A:$A,$A240))/SUMIFS('Census Data'!$F:$F,'Census Data'!$A:$A,$A240)</f>
        <v>9.6294134811788744E-3</v>
      </c>
      <c r="I240" s="16">
        <f t="shared" si="6"/>
        <v>3.9214732678403474E-2</v>
      </c>
      <c r="J240" s="14">
        <f>SUM(SUMIFS('Census Data'!W:W,'Census Data'!$A:$A,$A240),SUMIFS('Census Data'!X:X,'Census Data'!$A:$A,$A240))/SUMIFS('Census Data'!$F:$F,'Census Data'!$A:$A,$A240)</f>
        <v>0.31626300943487989</v>
      </c>
      <c r="K240" s="16">
        <f t="shared" si="7"/>
        <v>0.68373699056512005</v>
      </c>
      <c r="L240" s="19">
        <f>'EPA Data'!D241/SUM('EPA Data'!D:D)</f>
        <v>9.6341685609031484E-6</v>
      </c>
      <c r="M240" s="19">
        <f>'EPA Data'!E241/SUM('EPA Data'!E:E)</f>
        <v>5.2797881390069365E-5</v>
      </c>
      <c r="N240" s="19">
        <f>'EPA Data'!F241/SUM('EPA Data'!F:F)</f>
        <v>2.622136187710572E-5</v>
      </c>
      <c r="O240" s="19">
        <f>'EPA Data'!G241/SUM('EPA Data'!G:G)</f>
        <v>1.2107688738443423E-5</v>
      </c>
      <c r="P240" s="19">
        <f>'EPA Data'!H241/SUM('EPA Data'!H:H)</f>
        <v>5.0713636610538055E-5</v>
      </c>
      <c r="Q240" s="19">
        <f>'EPA Data'!I241/SUM('EPA Data'!I:I)</f>
        <v>3.0045130534427476E-5</v>
      </c>
      <c r="R240" s="19">
        <f>'EPA Data'!J241/SUM('EPA Data'!J:J)</f>
        <v>1.7184533282992008E-5</v>
      </c>
      <c r="S240" s="19">
        <f>'EPA Data'!K241/SUM('EPA Data'!K:K)</f>
        <v>9.2579392720377264E-5</v>
      </c>
      <c r="T240" s="19">
        <f>'EPA Data'!L241/SUM('EPA Data'!L:L)</f>
        <v>2.573185503159871E-5</v>
      </c>
      <c r="U240" s="19">
        <f>'EPA Data'!M241/SUM('EPA Data'!M:M)</f>
        <v>8.0764983648628158E-6</v>
      </c>
      <c r="V240" s="19">
        <f>'EPA Data'!N241/SUM('EPA Data'!N:N)</f>
        <v>2.6645436950438397E-5</v>
      </c>
      <c r="W240" s="19">
        <f>'EPA Data'!O241/SUM('EPA Data'!O:O)</f>
        <v>1.0030705940251934E-5</v>
      </c>
      <c r="X240" s="19">
        <f>'EPA Data'!P241/SUM('EPA Data'!P:P)</f>
        <v>7.6226257565338562E-5</v>
      </c>
    </row>
    <row r="241" spans="1:24" x14ac:dyDescent="0.35">
      <c r="A241" s="13" t="s">
        <v>482</v>
      </c>
      <c r="B241" s="13" t="s">
        <v>434</v>
      </c>
      <c r="C241" s="18" t="s">
        <v>483</v>
      </c>
      <c r="D241" s="14">
        <f>SUMIFS('Census Data'!G:G,'Census Data'!$A:$A,$A241)/SUMIFS('Census Data'!$F:$F,'Census Data'!$A:$A,$A241)</f>
        <v>0.52893558387874617</v>
      </c>
      <c r="E241" s="16">
        <f>SUMIFS('Census Data'!H:H,'Census Data'!$A:$A,$A241)/SUMIFS('Census Data'!$F:$F,'Census Data'!$A:$A,$A241)</f>
        <v>0.47106441612125388</v>
      </c>
      <c r="F241" s="14">
        <f>SUM(SUMIFS('Census Data'!I:I,'Census Data'!$A:$A,$A241),SUMIFS('Census Data'!J:J,'Census Data'!$A:$A,$A241))/SUMIFS('Census Data'!$F:$F,'Census Data'!$A:$A,$A241)</f>
        <v>0.92524974164657248</v>
      </c>
      <c r="G241" s="14">
        <f>SUM(SUMIFS('Census Data'!K:K,'Census Data'!$A:$A,$A241),SUMIFS('Census Data'!L:L,'Census Data'!$A:$A,$A241))/SUMIFS('Census Data'!$F:$F,'Census Data'!$A:$A,$A241)</f>
        <v>1.5328970031002411E-2</v>
      </c>
      <c r="H241" s="14">
        <f>SUM(SUMIFS('Census Data'!O:O,'Census Data'!$A:$A,$A241),SUMIFS('Census Data'!P:P,'Census Data'!$A:$A,$A241))/SUMIFS('Census Data'!$F:$F,'Census Data'!$A:$A,$A241)</f>
        <v>1.5845676885980021E-2</v>
      </c>
      <c r="I241" s="16">
        <f t="shared" si="6"/>
        <v>4.3575611436445061E-2</v>
      </c>
      <c r="J241" s="14">
        <f>SUM(SUMIFS('Census Data'!W:W,'Census Data'!$A:$A,$A241),SUMIFS('Census Data'!X:X,'Census Data'!$A:$A,$A241))/SUMIFS('Census Data'!$F:$F,'Census Data'!$A:$A,$A241)</f>
        <v>6.4416121253875303E-2</v>
      </c>
      <c r="K241" s="16">
        <f t="shared" si="7"/>
        <v>0.9355838787461247</v>
      </c>
      <c r="L241" s="19">
        <f>'EPA Data'!D242/SUM('EPA Data'!D:D)</f>
        <v>1.9143594949523328E-6</v>
      </c>
      <c r="M241" s="19">
        <f>'EPA Data'!E242/SUM('EPA Data'!E:E)</f>
        <v>6.4395262942337953E-6</v>
      </c>
      <c r="N241" s="19">
        <f>'EPA Data'!F242/SUM('EPA Data'!F:F)</f>
        <v>4.9651049370392334E-6</v>
      </c>
      <c r="O241" s="19">
        <f>'EPA Data'!G242/SUM('EPA Data'!G:G)</f>
        <v>4.3860488869049036E-6</v>
      </c>
      <c r="P241" s="19">
        <f>'EPA Data'!H242/SUM('EPA Data'!H:H)</f>
        <v>7.4668678494571058E-6</v>
      </c>
      <c r="Q241" s="19">
        <f>'EPA Data'!I242/SUM('EPA Data'!I:I)</f>
        <v>6.6383710745748903E-6</v>
      </c>
      <c r="R241" s="19">
        <f>'EPA Data'!J242/SUM('EPA Data'!J:J)</f>
        <v>3.2945676521318468E-6</v>
      </c>
      <c r="S241" s="19">
        <f>'EPA Data'!K242/SUM('EPA Data'!K:K)</f>
        <v>1.000167586282067E-5</v>
      </c>
      <c r="T241" s="19">
        <f>'EPA Data'!L242/SUM('EPA Data'!L:L)</f>
        <v>4.5632558894612327E-6</v>
      </c>
      <c r="U241" s="19">
        <f>'EPA Data'!M242/SUM('EPA Data'!M:M)</f>
        <v>3.1854343606088822E-6</v>
      </c>
      <c r="V241" s="19">
        <f>'EPA Data'!N242/SUM('EPA Data'!N:N)</f>
        <v>5.1249339778528078E-6</v>
      </c>
      <c r="W241" s="19">
        <f>'EPA Data'!O242/SUM('EPA Data'!O:O)</f>
        <v>2.116023384618198E-6</v>
      </c>
      <c r="X241" s="19">
        <f>'EPA Data'!P242/SUM('EPA Data'!P:P)</f>
        <v>1.2228838050522086E-5</v>
      </c>
    </row>
    <row r="242" spans="1:24" x14ac:dyDescent="0.35">
      <c r="A242" s="13" t="s">
        <v>484</v>
      </c>
      <c r="B242" s="13" t="s">
        <v>434</v>
      </c>
      <c r="C242" s="18" t="s">
        <v>485</v>
      </c>
      <c r="D242" s="14">
        <f>SUMIFS('Census Data'!G:G,'Census Data'!$A:$A,$A242)/SUMIFS('Census Data'!$F:$F,'Census Data'!$A:$A,$A242)</f>
        <v>0.53483932548520519</v>
      </c>
      <c r="E242" s="16">
        <f>SUMIFS('Census Data'!H:H,'Census Data'!$A:$A,$A242)/SUMIFS('Census Data'!$F:$F,'Census Data'!$A:$A,$A242)</f>
        <v>0.46516067451479476</v>
      </c>
      <c r="F242" s="14">
        <f>SUM(SUMIFS('Census Data'!I:I,'Census Data'!$A:$A,$A242),SUMIFS('Census Data'!J:J,'Census Data'!$A:$A,$A242))/SUMIFS('Census Data'!$F:$F,'Census Data'!$A:$A,$A242)</f>
        <v>0.95087496022908047</v>
      </c>
      <c r="G242" s="14">
        <f>SUM(SUMIFS('Census Data'!K:K,'Census Data'!$A:$A,$A242),SUMIFS('Census Data'!L:L,'Census Data'!$A:$A,$A242))/SUMIFS('Census Data'!$F:$F,'Census Data'!$A:$A,$A242)</f>
        <v>1.0754056633789373E-2</v>
      </c>
      <c r="H242" s="14">
        <f>SUM(SUMIFS('Census Data'!O:O,'Census Data'!$A:$A,$A242),SUMIFS('Census Data'!P:P,'Census Data'!$A:$A,$A242))/SUMIFS('Census Data'!$F:$F,'Census Data'!$A:$A,$A242)</f>
        <v>8.972319440025453E-3</v>
      </c>
      <c r="I242" s="16">
        <f t="shared" si="6"/>
        <v>2.9398663697104754E-2</v>
      </c>
      <c r="J242" s="14">
        <f>SUM(SUMIFS('Census Data'!W:W,'Census Data'!$A:$A,$A242),SUMIFS('Census Data'!X:X,'Census Data'!$A:$A,$A242))/SUMIFS('Census Data'!$F:$F,'Census Data'!$A:$A,$A242)</f>
        <v>9.8250079541839008E-2</v>
      </c>
      <c r="K242" s="16">
        <f t="shared" si="7"/>
        <v>0.90174992045816094</v>
      </c>
      <c r="L242" s="19">
        <f>'EPA Data'!D243/SUM('EPA Data'!D:D)</f>
        <v>2.8503044566196674E-6</v>
      </c>
      <c r="M242" s="19">
        <f>'EPA Data'!E243/SUM('EPA Data'!E:E)</f>
        <v>1.3497030738315274E-5</v>
      </c>
      <c r="N242" s="19">
        <f>'EPA Data'!F243/SUM('EPA Data'!F:F)</f>
        <v>8.2939925039342902E-6</v>
      </c>
      <c r="O242" s="19">
        <f>'EPA Data'!G243/SUM('EPA Data'!G:G)</f>
        <v>4.0940644151801373E-6</v>
      </c>
      <c r="P242" s="19">
        <f>'EPA Data'!H243/SUM('EPA Data'!H:H)</f>
        <v>1.3221178506357535E-5</v>
      </c>
      <c r="Q242" s="19">
        <f>'EPA Data'!I243/SUM('EPA Data'!I:I)</f>
        <v>8.7236253042987791E-6</v>
      </c>
      <c r="R242" s="19">
        <f>'EPA Data'!J243/SUM('EPA Data'!J:J)</f>
        <v>4.2982650962385283E-6</v>
      </c>
      <c r="S242" s="19">
        <f>'EPA Data'!K243/SUM('EPA Data'!K:K)</f>
        <v>2.0894895818351068E-5</v>
      </c>
      <c r="T242" s="19">
        <f>'EPA Data'!L243/SUM('EPA Data'!L:L)</f>
        <v>7.7638472343664613E-6</v>
      </c>
      <c r="U242" s="19">
        <f>'EPA Data'!M243/SUM('EPA Data'!M:M)</f>
        <v>2.6409826405316266E-6</v>
      </c>
      <c r="V242" s="19">
        <f>'EPA Data'!N243/SUM('EPA Data'!N:N)</f>
        <v>7.8205479228036707E-6</v>
      </c>
      <c r="W242" s="19">
        <f>'EPA Data'!O243/SUM('EPA Data'!O:O)</f>
        <v>3.2239614549071089E-6</v>
      </c>
      <c r="X242" s="19">
        <f>'EPA Data'!P243/SUM('EPA Data'!P:P)</f>
        <v>2.2973853698207888E-5</v>
      </c>
    </row>
    <row r="243" spans="1:24" x14ac:dyDescent="0.35">
      <c r="A243" s="13" t="s">
        <v>486</v>
      </c>
      <c r="B243" s="13" t="s">
        <v>434</v>
      </c>
      <c r="C243" s="18" t="s">
        <v>487</v>
      </c>
      <c r="D243" s="14">
        <f>SUMIFS('Census Data'!G:G,'Census Data'!$A:$A,$A243)/SUMIFS('Census Data'!$F:$F,'Census Data'!$A:$A,$A243)</f>
        <v>0.54128006618994151</v>
      </c>
      <c r="E243" s="16">
        <f>SUMIFS('Census Data'!H:H,'Census Data'!$A:$A,$A243)/SUMIFS('Census Data'!$F:$F,'Census Data'!$A:$A,$A243)</f>
        <v>0.45871993381005849</v>
      </c>
      <c r="F243" s="14">
        <f>SUM(SUMIFS('Census Data'!I:I,'Census Data'!$A:$A,$A243),SUMIFS('Census Data'!J:J,'Census Data'!$A:$A,$A243))/SUMIFS('Census Data'!$F:$F,'Census Data'!$A:$A,$A243)</f>
        <v>0.93540570888245378</v>
      </c>
      <c r="G243" s="14">
        <f>SUM(SUMIFS('Census Data'!K:K,'Census Data'!$A:$A,$A243),SUMIFS('Census Data'!L:L,'Census Data'!$A:$A,$A243))/SUMIFS('Census Data'!$F:$F,'Census Data'!$A:$A,$A243)</f>
        <v>5.7916198806217123E-3</v>
      </c>
      <c r="H243" s="14">
        <f>SUM(SUMIFS('Census Data'!O:O,'Census Data'!$A:$A,$A243),SUMIFS('Census Data'!P:P,'Census Data'!$A:$A,$A243))/SUMIFS('Census Data'!$F:$F,'Census Data'!$A:$A,$A243)</f>
        <v>8.9829206311683712E-3</v>
      </c>
      <c r="I243" s="16">
        <f t="shared" si="6"/>
        <v>4.9819750605756163E-2</v>
      </c>
      <c r="J243" s="14">
        <f>SUM(SUMIFS('Census Data'!W:W,'Census Data'!$A:$A,$A243),SUMIFS('Census Data'!X:X,'Census Data'!$A:$A,$A243))/SUMIFS('Census Data'!$F:$F,'Census Data'!$A:$A,$A243)</f>
        <v>9.4970746409786658E-2</v>
      </c>
      <c r="K243" s="16">
        <f t="shared" si="7"/>
        <v>0.90502925359021336</v>
      </c>
      <c r="L243" s="19">
        <f>'EPA Data'!D244/SUM('EPA Data'!D:D)</f>
        <v>2.1903841556180427E-6</v>
      </c>
      <c r="M243" s="19">
        <f>'EPA Data'!E244/SUM('EPA Data'!E:E)</f>
        <v>1.0892350364848491E-5</v>
      </c>
      <c r="N243" s="19">
        <f>'EPA Data'!F244/SUM('EPA Data'!F:F)</f>
        <v>7.0052696115304337E-6</v>
      </c>
      <c r="O243" s="19">
        <f>'EPA Data'!G244/SUM('EPA Data'!G:G)</f>
        <v>2.516572996373492E-6</v>
      </c>
      <c r="P243" s="19">
        <f>'EPA Data'!H244/SUM('EPA Data'!H:H)</f>
        <v>1.0768977138535608E-5</v>
      </c>
      <c r="Q243" s="19">
        <f>'EPA Data'!I244/SUM('EPA Data'!I:I)</f>
        <v>7.0733365293396208E-6</v>
      </c>
      <c r="R243" s="19">
        <f>'EPA Data'!J244/SUM('EPA Data'!J:J)</f>
        <v>2.641453705828766E-6</v>
      </c>
      <c r="S243" s="19">
        <f>'EPA Data'!K244/SUM('EPA Data'!K:K)</f>
        <v>1.7800544973942962E-5</v>
      </c>
      <c r="T243" s="19">
        <f>'EPA Data'!L244/SUM('EPA Data'!L:L)</f>
        <v>6.0294476566019265E-6</v>
      </c>
      <c r="U243" s="19">
        <f>'EPA Data'!M244/SUM('EPA Data'!M:M)</f>
        <v>1.8563849423633239E-6</v>
      </c>
      <c r="V243" s="19">
        <f>'EPA Data'!N244/SUM('EPA Data'!N:N)</f>
        <v>5.5449370717961436E-6</v>
      </c>
      <c r="W243" s="19">
        <f>'EPA Data'!O244/SUM('EPA Data'!O:O)</f>
        <v>2.3358470130295427E-6</v>
      </c>
      <c r="X243" s="19">
        <f>'EPA Data'!P244/SUM('EPA Data'!P:P)</f>
        <v>1.9426277801688205E-5</v>
      </c>
    </row>
    <row r="244" spans="1:24" x14ac:dyDescent="0.35">
      <c r="A244" s="13" t="s">
        <v>488</v>
      </c>
      <c r="B244" s="13" t="s">
        <v>434</v>
      </c>
      <c r="C244" s="18" t="s">
        <v>489</v>
      </c>
      <c r="D244" s="14">
        <f>SUMIFS('Census Data'!G:G,'Census Data'!$A:$A,$A244)/SUMIFS('Census Data'!$F:$F,'Census Data'!$A:$A,$A244)</f>
        <v>0.51658163265306123</v>
      </c>
      <c r="E244" s="16">
        <f>SUMIFS('Census Data'!H:H,'Census Data'!$A:$A,$A244)/SUMIFS('Census Data'!$F:$F,'Census Data'!$A:$A,$A244)</f>
        <v>0.48341836734693877</v>
      </c>
      <c r="F244" s="14">
        <f>SUM(SUMIFS('Census Data'!I:I,'Census Data'!$A:$A,$A244),SUMIFS('Census Data'!J:J,'Census Data'!$A:$A,$A244))/SUMIFS('Census Data'!$F:$F,'Census Data'!$A:$A,$A244)</f>
        <v>0.94132653061224492</v>
      </c>
      <c r="G244" s="14">
        <f>SUM(SUMIFS('Census Data'!K:K,'Census Data'!$A:$A,$A244),SUMIFS('Census Data'!L:L,'Census Data'!$A:$A,$A244))/SUMIFS('Census Data'!$F:$F,'Census Data'!$A:$A,$A244)</f>
        <v>1.4030612244897959E-2</v>
      </c>
      <c r="H244" s="14">
        <f>SUM(SUMIFS('Census Data'!O:O,'Census Data'!$A:$A,$A244),SUMIFS('Census Data'!P:P,'Census Data'!$A:$A,$A244))/SUMIFS('Census Data'!$F:$F,'Census Data'!$A:$A,$A244)</f>
        <v>7.6530612244897957E-3</v>
      </c>
      <c r="I244" s="16">
        <f t="shared" si="6"/>
        <v>3.6989795918367263E-2</v>
      </c>
      <c r="J244" s="14">
        <f>SUM(SUMIFS('Census Data'!W:W,'Census Data'!$A:$A,$A244),SUMIFS('Census Data'!X:X,'Census Data'!$A:$A,$A244))/SUMIFS('Census Data'!$F:$F,'Census Data'!$A:$A,$A244)</f>
        <v>5.1020408163265307E-2</v>
      </c>
      <c r="K244" s="16">
        <f t="shared" si="7"/>
        <v>0.94897959183673475</v>
      </c>
      <c r="L244" s="19">
        <f>'EPA Data'!D245/SUM('EPA Data'!D:D)</f>
        <v>1.8165727731156635E-7</v>
      </c>
      <c r="M244" s="19">
        <f>'EPA Data'!E245/SUM('EPA Data'!E:E)</f>
        <v>1.0463687213743561E-6</v>
      </c>
      <c r="N244" s="19">
        <f>'EPA Data'!F245/SUM('EPA Data'!F:F)</f>
        <v>5.2855326041459232E-7</v>
      </c>
      <c r="O244" s="19">
        <f>'EPA Data'!G245/SUM('EPA Data'!G:G)</f>
        <v>2.152156059795714E-7</v>
      </c>
      <c r="P244" s="19">
        <f>'EPA Data'!H245/SUM('EPA Data'!H:H)</f>
        <v>9.7468196612516519E-7</v>
      </c>
      <c r="Q244" s="19">
        <f>'EPA Data'!I245/SUM('EPA Data'!I:I)</f>
        <v>5.1717815964836981E-7</v>
      </c>
      <c r="R244" s="19">
        <f>'EPA Data'!J245/SUM('EPA Data'!J:J)</f>
        <v>2.3881099705529396E-7</v>
      </c>
      <c r="S244" s="19">
        <f>'EPA Data'!K245/SUM('EPA Data'!K:K)</f>
        <v>2.4274275934821912E-6</v>
      </c>
      <c r="T244" s="19">
        <f>'EPA Data'!L245/SUM('EPA Data'!L:L)</f>
        <v>4.2361554598074114E-7</v>
      </c>
      <c r="U244" s="19">
        <f>'EPA Data'!M245/SUM('EPA Data'!M:M)</f>
        <v>1.4237331281319083E-7</v>
      </c>
      <c r="V244" s="19">
        <f>'EPA Data'!N245/SUM('EPA Data'!N:N)</f>
        <v>4.7856092203997474E-7</v>
      </c>
      <c r="W244" s="19">
        <f>'EPA Data'!O245/SUM('EPA Data'!O:O)</f>
        <v>1.6352933252565011E-7</v>
      </c>
      <c r="X244" s="19">
        <f>'EPA Data'!P245/SUM('EPA Data'!P:P)</f>
        <v>1.7194028823562003E-6</v>
      </c>
    </row>
    <row r="245" spans="1:24" x14ac:dyDescent="0.35">
      <c r="A245" s="13" t="s">
        <v>490</v>
      </c>
      <c r="B245" s="13" t="s">
        <v>434</v>
      </c>
      <c r="C245" s="18" t="s">
        <v>491</v>
      </c>
      <c r="D245" s="14">
        <f>SUMIFS('Census Data'!G:G,'Census Data'!$A:$A,$A245)/SUMIFS('Census Data'!$F:$F,'Census Data'!$A:$A,$A245)</f>
        <v>0.51415578700308051</v>
      </c>
      <c r="E245" s="16">
        <f>SUMIFS('Census Data'!H:H,'Census Data'!$A:$A,$A245)/SUMIFS('Census Data'!$F:$F,'Census Data'!$A:$A,$A245)</f>
        <v>0.48584421299691949</v>
      </c>
      <c r="F245" s="14">
        <f>SUM(SUMIFS('Census Data'!I:I,'Census Data'!$A:$A,$A245),SUMIFS('Census Data'!J:J,'Census Data'!$A:$A,$A245))/SUMIFS('Census Data'!$F:$F,'Census Data'!$A:$A,$A245)</f>
        <v>0.88455332257591313</v>
      </c>
      <c r="G245" s="14">
        <f>SUM(SUMIFS('Census Data'!K:K,'Census Data'!$A:$A,$A245),SUMIFS('Census Data'!L:L,'Census Data'!$A:$A,$A245))/SUMIFS('Census Data'!$F:$F,'Census Data'!$A:$A,$A245)</f>
        <v>1.4815901422913304E-2</v>
      </c>
      <c r="H245" s="14">
        <f>SUM(SUMIFS('Census Data'!O:O,'Census Data'!$A:$A,$A245),SUMIFS('Census Data'!P:P,'Census Data'!$A:$A,$A245))/SUMIFS('Census Data'!$F:$F,'Census Data'!$A:$A,$A245)</f>
        <v>1.0121754437435822E-2</v>
      </c>
      <c r="I245" s="16">
        <f t="shared" si="6"/>
        <v>9.0509021563737746E-2</v>
      </c>
      <c r="J245" s="14">
        <f>SUM(SUMIFS('Census Data'!W:W,'Census Data'!$A:$A,$A245),SUMIFS('Census Data'!X:X,'Census Data'!$A:$A,$A245))/SUMIFS('Census Data'!$F:$F,'Census Data'!$A:$A,$A245)</f>
        <v>0.31362769546721431</v>
      </c>
      <c r="K245" s="16">
        <f t="shared" si="7"/>
        <v>0.68637230453278564</v>
      </c>
      <c r="L245" s="19">
        <f>'EPA Data'!D246/SUM('EPA Data'!D:D)</f>
        <v>3.1088709595682717E-6</v>
      </c>
      <c r="M245" s="19">
        <f>'EPA Data'!E246/SUM('EPA Data'!E:E)</f>
        <v>1.7654396717943233E-5</v>
      </c>
      <c r="N245" s="19">
        <f>'EPA Data'!F246/SUM('EPA Data'!F:F)</f>
        <v>1.2044075017900459E-5</v>
      </c>
      <c r="O245" s="19">
        <f>'EPA Data'!G246/SUM('EPA Data'!G:G)</f>
        <v>3.3194527057052426E-6</v>
      </c>
      <c r="P245" s="19">
        <f>'EPA Data'!H246/SUM('EPA Data'!H:H)</f>
        <v>1.5265916613156816E-5</v>
      </c>
      <c r="Q245" s="19">
        <f>'EPA Data'!I246/SUM('EPA Data'!I:I)</f>
        <v>8.6317583500970005E-6</v>
      </c>
      <c r="R245" s="19">
        <f>'EPA Data'!J246/SUM('EPA Data'!J:J)</f>
        <v>2.9742267112086228E-6</v>
      </c>
      <c r="S245" s="19">
        <f>'EPA Data'!K246/SUM('EPA Data'!K:K)</f>
        <v>2.9629167006934236E-5</v>
      </c>
      <c r="T245" s="19">
        <f>'EPA Data'!L246/SUM('EPA Data'!L:L)</f>
        <v>9.5564473665894364E-6</v>
      </c>
      <c r="U245" s="19">
        <f>'EPA Data'!M246/SUM('EPA Data'!M:M)</f>
        <v>2.3479427274274684E-6</v>
      </c>
      <c r="V245" s="19">
        <f>'EPA Data'!N246/SUM('EPA Data'!N:N)</f>
        <v>7.9291835335353525E-6</v>
      </c>
      <c r="W245" s="19">
        <f>'EPA Data'!O246/SUM('EPA Data'!O:O)</f>
        <v>3.1516155902961846E-6</v>
      </c>
      <c r="X245" s="19">
        <f>'EPA Data'!P246/SUM('EPA Data'!P:P)</f>
        <v>4.0611508040448294E-5</v>
      </c>
    </row>
    <row r="246" spans="1:24" x14ac:dyDescent="0.35">
      <c r="A246" s="13" t="s">
        <v>492</v>
      </c>
      <c r="B246" s="13" t="s">
        <v>434</v>
      </c>
      <c r="C246" s="18" t="s">
        <v>92</v>
      </c>
      <c r="D246" s="14">
        <f>SUMIFS('Census Data'!G:G,'Census Data'!$A:$A,$A246)/SUMIFS('Census Data'!$F:$F,'Census Data'!$A:$A,$A246)</f>
        <v>0.52932657494569157</v>
      </c>
      <c r="E246" s="16">
        <f>SUMIFS('Census Data'!H:H,'Census Data'!$A:$A,$A246)/SUMIFS('Census Data'!$F:$F,'Census Data'!$A:$A,$A246)</f>
        <v>0.47067342505430848</v>
      </c>
      <c r="F246" s="14">
        <f>SUM(SUMIFS('Census Data'!I:I,'Census Data'!$A:$A,$A246),SUMIFS('Census Data'!J:J,'Census Data'!$A:$A,$A246))/SUMIFS('Census Data'!$F:$F,'Census Data'!$A:$A,$A246)</f>
        <v>0.95293265749456912</v>
      </c>
      <c r="G246" s="14">
        <f>SUM(SUMIFS('Census Data'!K:K,'Census Data'!$A:$A,$A246),SUMIFS('Census Data'!L:L,'Census Data'!$A:$A,$A246))/SUMIFS('Census Data'!$F:$F,'Census Data'!$A:$A,$A246)</f>
        <v>1.448225923244026E-3</v>
      </c>
      <c r="H246" s="14">
        <f>SUM(SUMIFS('Census Data'!O:O,'Census Data'!$A:$A,$A246),SUMIFS('Census Data'!P:P,'Census Data'!$A:$A,$A246))/SUMIFS('Census Data'!$F:$F,'Census Data'!$A:$A,$A246)</f>
        <v>6.5170166545981175E-3</v>
      </c>
      <c r="I246" s="16">
        <f t="shared" si="6"/>
        <v>3.9102099927588729E-2</v>
      </c>
      <c r="J246" s="14">
        <f>SUM(SUMIFS('Census Data'!W:W,'Census Data'!$A:$A,$A246),SUMIFS('Census Data'!X:X,'Census Data'!$A:$A,$A246))/SUMIFS('Census Data'!$F:$F,'Census Data'!$A:$A,$A246)</f>
        <v>0.11078928312816799</v>
      </c>
      <c r="K246" s="16">
        <f t="shared" si="7"/>
        <v>0.88921071687183195</v>
      </c>
      <c r="L246" s="19">
        <f>'EPA Data'!D247/SUM('EPA Data'!D:D)</f>
        <v>3.5599553840810124E-7</v>
      </c>
      <c r="M246" s="19">
        <f>'EPA Data'!E247/SUM('EPA Data'!E:E)</f>
        <v>1.8023732740235862E-6</v>
      </c>
      <c r="N246" s="19">
        <f>'EPA Data'!F247/SUM('EPA Data'!F:F)</f>
        <v>9.7627346481392239E-7</v>
      </c>
      <c r="O246" s="19">
        <f>'EPA Data'!G247/SUM('EPA Data'!G:G)</f>
        <v>3.5154846976078599E-7</v>
      </c>
      <c r="P246" s="19">
        <f>'EPA Data'!H247/SUM('EPA Data'!H:H)</f>
        <v>1.4671334427890543E-6</v>
      </c>
      <c r="Q246" s="19">
        <f>'EPA Data'!I247/SUM('EPA Data'!I:I)</f>
        <v>9.3157939567656694E-7</v>
      </c>
      <c r="R246" s="19">
        <f>'EPA Data'!J247/SUM('EPA Data'!J:J)</f>
        <v>4.4912731011771469E-7</v>
      </c>
      <c r="S246" s="19">
        <f>'EPA Data'!K247/SUM('EPA Data'!K:K)</f>
        <v>2.3677654836579661E-6</v>
      </c>
      <c r="T246" s="19">
        <f>'EPA Data'!L247/SUM('EPA Data'!L:L)</f>
        <v>9.6485141965594711E-7</v>
      </c>
      <c r="U246" s="19">
        <f>'EPA Data'!M247/SUM('EPA Data'!M:M)</f>
        <v>2.199640743767089E-7</v>
      </c>
      <c r="V246" s="19">
        <f>'EPA Data'!N247/SUM('EPA Data'!N:N)</f>
        <v>8.1861303930574222E-7</v>
      </c>
      <c r="W246" s="19">
        <f>'EPA Data'!O247/SUM('EPA Data'!O:O)</f>
        <v>3.5521086346298045E-7</v>
      </c>
      <c r="X246" s="19">
        <f>'EPA Data'!P247/SUM('EPA Data'!P:P)</f>
        <v>2.6250951259235451E-6</v>
      </c>
    </row>
    <row r="247" spans="1:24" x14ac:dyDescent="0.35">
      <c r="A247" s="13" t="s">
        <v>493</v>
      </c>
      <c r="B247" s="13" t="s">
        <v>434</v>
      </c>
      <c r="C247" s="18" t="s">
        <v>94</v>
      </c>
      <c r="D247" s="14">
        <f>SUMIFS('Census Data'!G:G,'Census Data'!$A:$A,$A247)/SUMIFS('Census Data'!$F:$F,'Census Data'!$A:$A,$A247)</f>
        <v>0.50252021836173799</v>
      </c>
      <c r="E247" s="16">
        <f>SUMIFS('Census Data'!H:H,'Census Data'!$A:$A,$A247)/SUMIFS('Census Data'!$F:$F,'Census Data'!$A:$A,$A247)</f>
        <v>0.49747978163826201</v>
      </c>
      <c r="F247" s="14">
        <f>SUM(SUMIFS('Census Data'!I:I,'Census Data'!$A:$A,$A247),SUMIFS('Census Data'!J:J,'Census Data'!$A:$A,$A247))/SUMIFS('Census Data'!$F:$F,'Census Data'!$A:$A,$A247)</f>
        <v>0.91308420514474531</v>
      </c>
      <c r="G247" s="14">
        <f>SUM(SUMIFS('Census Data'!K:K,'Census Data'!$A:$A,$A247),SUMIFS('Census Data'!L:L,'Census Data'!$A:$A,$A247))/SUMIFS('Census Data'!$F:$F,'Census Data'!$A:$A,$A247)</f>
        <v>1.5145328589123774E-2</v>
      </c>
      <c r="H247" s="14">
        <f>SUM(SUMIFS('Census Data'!O:O,'Census Data'!$A:$A,$A247),SUMIFS('Census Data'!P:P,'Census Data'!$A:$A,$A247))/SUMIFS('Census Data'!$F:$F,'Census Data'!$A:$A,$A247)</f>
        <v>3.1527605741088309E-2</v>
      </c>
      <c r="I247" s="16">
        <f t="shared" si="6"/>
        <v>4.0242860525042667E-2</v>
      </c>
      <c r="J247" s="14">
        <f>SUM(SUMIFS('Census Data'!W:W,'Census Data'!$A:$A,$A247),SUMIFS('Census Data'!X:X,'Census Data'!$A:$A,$A247))/SUMIFS('Census Data'!$F:$F,'Census Data'!$A:$A,$A247)</f>
        <v>0.15695693497527818</v>
      </c>
      <c r="K247" s="16">
        <f t="shared" si="7"/>
        <v>0.84304306502472182</v>
      </c>
      <c r="L247" s="19">
        <f>'EPA Data'!D248/SUM('EPA Data'!D:D)</f>
        <v>2.4685229911764866E-4</v>
      </c>
      <c r="M247" s="19">
        <f>'EPA Data'!E248/SUM('EPA Data'!E:E)</f>
        <v>9.1250317033279404E-4</v>
      </c>
      <c r="N247" s="19">
        <f>'EPA Data'!F248/SUM('EPA Data'!F:F)</f>
        <v>5.6331356242332446E-4</v>
      </c>
      <c r="O247" s="19">
        <f>'EPA Data'!G248/SUM('EPA Data'!G:G)</f>
        <v>7.9016553001004595E-4</v>
      </c>
      <c r="P247" s="19">
        <f>'EPA Data'!H248/SUM('EPA Data'!H:H)</f>
        <v>1.034318327410338E-3</v>
      </c>
      <c r="Q247" s="19">
        <f>'EPA Data'!I248/SUM('EPA Data'!I:I)</f>
        <v>8.0425807575274086E-4</v>
      </c>
      <c r="R247" s="19">
        <f>'EPA Data'!J248/SUM('EPA Data'!J:J)</f>
        <v>5.3595734666862164E-4</v>
      </c>
      <c r="S247" s="19">
        <f>'EPA Data'!K248/SUM('EPA Data'!K:K)</f>
        <v>1.3286526250260561E-3</v>
      </c>
      <c r="T247" s="19">
        <f>'EPA Data'!L248/SUM('EPA Data'!L:L)</f>
        <v>4.9770327354358714E-4</v>
      </c>
      <c r="U247" s="19">
        <f>'EPA Data'!M248/SUM('EPA Data'!M:M)</f>
        <v>5.658571077465078E-4</v>
      </c>
      <c r="V247" s="19">
        <f>'EPA Data'!N248/SUM('EPA Data'!N:N)</f>
        <v>7.6696870031260666E-4</v>
      </c>
      <c r="W247" s="19">
        <f>'EPA Data'!O248/SUM('EPA Data'!O:O)</f>
        <v>2.3577530350578203E-4</v>
      </c>
      <c r="X247" s="19">
        <f>'EPA Data'!P248/SUM('EPA Data'!P:P)</f>
        <v>1.6930523712792016E-3</v>
      </c>
    </row>
    <row r="248" spans="1:24" x14ac:dyDescent="0.35">
      <c r="A248" s="13" t="s">
        <v>494</v>
      </c>
      <c r="B248" s="13" t="s">
        <v>434</v>
      </c>
      <c r="C248" s="18" t="s">
        <v>495</v>
      </c>
      <c r="D248" s="14">
        <f>SUMIFS('Census Data'!G:G,'Census Data'!$A:$A,$A248)/SUMIFS('Census Data'!$F:$F,'Census Data'!$A:$A,$A248)</f>
        <v>0.49378453038674031</v>
      </c>
      <c r="E248" s="16">
        <f>SUMIFS('Census Data'!H:H,'Census Data'!$A:$A,$A248)/SUMIFS('Census Data'!$F:$F,'Census Data'!$A:$A,$A248)</f>
        <v>0.50621546961325969</v>
      </c>
      <c r="F248" s="14">
        <f>SUM(SUMIFS('Census Data'!I:I,'Census Data'!$A:$A,$A248),SUMIFS('Census Data'!J:J,'Census Data'!$A:$A,$A248))/SUMIFS('Census Data'!$F:$F,'Census Data'!$A:$A,$A248)</f>
        <v>0.95234806629834257</v>
      </c>
      <c r="G248" s="14">
        <f>SUM(SUMIFS('Census Data'!K:K,'Census Data'!$A:$A,$A248),SUMIFS('Census Data'!L:L,'Census Data'!$A:$A,$A248))/SUMIFS('Census Data'!$F:$F,'Census Data'!$A:$A,$A248)</f>
        <v>6.9060773480662981E-3</v>
      </c>
      <c r="H248" s="14">
        <f>SUM(SUMIFS('Census Data'!O:O,'Census Data'!$A:$A,$A248),SUMIFS('Census Data'!P:P,'Census Data'!$A:$A,$A248))/SUMIFS('Census Data'!$F:$F,'Census Data'!$A:$A,$A248)</f>
        <v>4.8342541436464086E-3</v>
      </c>
      <c r="I248" s="16">
        <f t="shared" si="6"/>
        <v>3.5911602209944826E-2</v>
      </c>
      <c r="J248" s="14">
        <f>SUM(SUMIFS('Census Data'!W:W,'Census Data'!$A:$A,$A248),SUMIFS('Census Data'!X:X,'Census Data'!$A:$A,$A248))/SUMIFS('Census Data'!$F:$F,'Census Data'!$A:$A,$A248)</f>
        <v>8.0801104972375692E-2</v>
      </c>
      <c r="K248" s="16">
        <f t="shared" si="7"/>
        <v>0.91919889502762431</v>
      </c>
      <c r="L248" s="19">
        <f>'EPA Data'!D249/SUM('EPA Data'!D:D)</f>
        <v>6.9715712791085708E-7</v>
      </c>
      <c r="M248" s="19">
        <f>'EPA Data'!E249/SUM('EPA Data'!E:E)</f>
        <v>3.1054377838018343E-6</v>
      </c>
      <c r="N248" s="19">
        <f>'EPA Data'!F249/SUM('EPA Data'!F:F)</f>
        <v>3.0299057701248306E-6</v>
      </c>
      <c r="O248" s="19">
        <f>'EPA Data'!G249/SUM('EPA Data'!G:G)</f>
        <v>7.1391840238389079E-7</v>
      </c>
      <c r="P248" s="19">
        <f>'EPA Data'!H249/SUM('EPA Data'!H:H)</f>
        <v>2.325265624762432E-6</v>
      </c>
      <c r="Q248" s="19">
        <f>'EPA Data'!I249/SUM('EPA Data'!I:I)</f>
        <v>1.5799928554561339E-6</v>
      </c>
      <c r="R248" s="19">
        <f>'EPA Data'!J249/SUM('EPA Data'!J:J)</f>
        <v>6.5338179804140689E-7</v>
      </c>
      <c r="S248" s="19">
        <f>'EPA Data'!K249/SUM('EPA Data'!K:K)</f>
        <v>5.0136260493826112E-6</v>
      </c>
      <c r="T248" s="19">
        <f>'EPA Data'!L249/SUM('EPA Data'!L:L)</f>
        <v>2.3473182208281928E-6</v>
      </c>
      <c r="U248" s="19">
        <f>'EPA Data'!M249/SUM('EPA Data'!M:M)</f>
        <v>4.7710866100650514E-7</v>
      </c>
      <c r="V248" s="19">
        <f>'EPA Data'!N249/SUM('EPA Data'!N:N)</f>
        <v>1.2824081069210943E-6</v>
      </c>
      <c r="W248" s="19">
        <f>'EPA Data'!O249/SUM('EPA Data'!O:O)</f>
        <v>7.0440143366913633E-7</v>
      </c>
      <c r="X248" s="19">
        <f>'EPA Data'!P249/SUM('EPA Data'!P:P)</f>
        <v>8.8374696296845859E-6</v>
      </c>
    </row>
    <row r="249" spans="1:24" x14ac:dyDescent="0.35">
      <c r="A249" s="13" t="s">
        <v>496</v>
      </c>
      <c r="B249" s="13" t="s">
        <v>434</v>
      </c>
      <c r="C249" s="18" t="s">
        <v>497</v>
      </c>
      <c r="D249" s="14">
        <f>SUMIFS('Census Data'!G:G,'Census Data'!$A:$A,$A249)/SUMIFS('Census Data'!$F:$F,'Census Data'!$A:$A,$A249)</f>
        <v>0.50769665301511091</v>
      </c>
      <c r="E249" s="16">
        <f>SUMIFS('Census Data'!H:H,'Census Data'!$A:$A,$A249)/SUMIFS('Census Data'!$F:$F,'Census Data'!$A:$A,$A249)</f>
        <v>0.49230334698488915</v>
      </c>
      <c r="F249" s="14">
        <f>SUM(SUMIFS('Census Data'!I:I,'Census Data'!$A:$A,$A249),SUMIFS('Census Data'!J:J,'Census Data'!$A:$A,$A249))/SUMIFS('Census Data'!$F:$F,'Census Data'!$A:$A,$A249)</f>
        <v>0.94605281739867253</v>
      </c>
      <c r="G249" s="14">
        <f>SUM(SUMIFS('Census Data'!K:K,'Census Data'!$A:$A,$A249),SUMIFS('Census Data'!L:L,'Census Data'!$A:$A,$A249))/SUMIFS('Census Data'!$F:$F,'Census Data'!$A:$A,$A249)</f>
        <v>9.1794944216918514E-3</v>
      </c>
      <c r="H249" s="14">
        <f>SUM(SUMIFS('Census Data'!O:O,'Census Data'!$A:$A,$A249),SUMIFS('Census Data'!P:P,'Census Data'!$A:$A,$A249))/SUMIFS('Census Data'!$F:$F,'Census Data'!$A:$A,$A249)</f>
        <v>7.6260415195593843E-3</v>
      </c>
      <c r="I249" s="16">
        <f t="shared" si="6"/>
        <v>3.7141646660076244E-2</v>
      </c>
      <c r="J249" s="14">
        <f>SUM(SUMIFS('Census Data'!W:W,'Census Data'!$A:$A,$A249),SUMIFS('Census Data'!X:X,'Census Data'!$A:$A,$A249))/SUMIFS('Census Data'!$F:$F,'Census Data'!$A:$A,$A249)</f>
        <v>0.19700607258861744</v>
      </c>
      <c r="K249" s="16">
        <f t="shared" si="7"/>
        <v>0.80299392741138254</v>
      </c>
      <c r="L249" s="19">
        <f>'EPA Data'!D250/SUM('EPA Data'!D:D)</f>
        <v>3.5441280045395189E-6</v>
      </c>
      <c r="M249" s="19">
        <f>'EPA Data'!E250/SUM('EPA Data'!E:E)</f>
        <v>1.6263141606293802E-5</v>
      </c>
      <c r="N249" s="19">
        <f>'EPA Data'!F250/SUM('EPA Data'!F:F)</f>
        <v>1.5127364737868852E-5</v>
      </c>
      <c r="O249" s="19">
        <f>'EPA Data'!G250/SUM('EPA Data'!G:G)</f>
        <v>4.3273465979636579E-6</v>
      </c>
      <c r="P249" s="19">
        <f>'EPA Data'!H250/SUM('EPA Data'!H:H)</f>
        <v>1.3414928816773343E-5</v>
      </c>
      <c r="Q249" s="19">
        <f>'EPA Data'!I250/SUM('EPA Data'!I:I)</f>
        <v>8.4120670674086777E-6</v>
      </c>
      <c r="R249" s="19">
        <f>'EPA Data'!J250/SUM('EPA Data'!J:J)</f>
        <v>3.6830087040595464E-6</v>
      </c>
      <c r="S249" s="19">
        <f>'EPA Data'!K250/SUM('EPA Data'!K:K)</f>
        <v>2.6541198596087253E-5</v>
      </c>
      <c r="T249" s="19">
        <f>'EPA Data'!L250/SUM('EPA Data'!L:L)</f>
        <v>1.127961217976231E-5</v>
      </c>
      <c r="U249" s="19">
        <f>'EPA Data'!M250/SUM('EPA Data'!M:M)</f>
        <v>2.7846998050391501E-6</v>
      </c>
      <c r="V249" s="19">
        <f>'EPA Data'!N250/SUM('EPA Data'!N:N)</f>
        <v>7.801797189292806E-6</v>
      </c>
      <c r="W249" s="19">
        <f>'EPA Data'!O250/SUM('EPA Data'!O:O)</f>
        <v>3.8602252511877518E-6</v>
      </c>
      <c r="X249" s="19">
        <f>'EPA Data'!P250/SUM('EPA Data'!P:P)</f>
        <v>4.9185138630381525E-5</v>
      </c>
    </row>
    <row r="250" spans="1:24" x14ac:dyDescent="0.35">
      <c r="A250" s="13" t="s">
        <v>498</v>
      </c>
      <c r="B250" s="13" t="s">
        <v>434</v>
      </c>
      <c r="C250" s="18" t="s">
        <v>352</v>
      </c>
      <c r="D250" s="14">
        <f>SUMIFS('Census Data'!G:G,'Census Data'!$A:$A,$A250)/SUMIFS('Census Data'!$F:$F,'Census Data'!$A:$A,$A250)</f>
        <v>0.5379440258342304</v>
      </c>
      <c r="E250" s="16">
        <f>SUMIFS('Census Data'!H:H,'Census Data'!$A:$A,$A250)/SUMIFS('Census Data'!$F:$F,'Census Data'!$A:$A,$A250)</f>
        <v>0.46205597416576966</v>
      </c>
      <c r="F250" s="14">
        <f>SUM(SUMIFS('Census Data'!I:I,'Census Data'!$A:$A,$A250),SUMIFS('Census Data'!J:J,'Census Data'!$A:$A,$A250))/SUMIFS('Census Data'!$F:$F,'Census Data'!$A:$A,$A250)</f>
        <v>0.92438105489773947</v>
      </c>
      <c r="G250" s="14">
        <f>SUM(SUMIFS('Census Data'!K:K,'Census Data'!$A:$A,$A250),SUMIFS('Census Data'!L:L,'Census Data'!$A:$A,$A250))/SUMIFS('Census Data'!$F:$F,'Census Data'!$A:$A,$A250)</f>
        <v>8.8805166846071051E-3</v>
      </c>
      <c r="H250" s="14">
        <f>SUM(SUMIFS('Census Data'!O:O,'Census Data'!$A:$A,$A250),SUMIFS('Census Data'!P:P,'Census Data'!$A:$A,$A250))/SUMIFS('Census Data'!$F:$F,'Census Data'!$A:$A,$A250)</f>
        <v>9.8223896663078587E-3</v>
      </c>
      <c r="I250" s="16">
        <f t="shared" si="6"/>
        <v>5.6916038751345543E-2</v>
      </c>
      <c r="J250" s="14">
        <f>SUM(SUMIFS('Census Data'!W:W,'Census Data'!$A:$A,$A250),SUMIFS('Census Data'!X:X,'Census Data'!$A:$A,$A250))/SUMIFS('Census Data'!$F:$F,'Census Data'!$A:$A,$A250)</f>
        <v>0.35818083961248653</v>
      </c>
      <c r="K250" s="16">
        <f t="shared" si="7"/>
        <v>0.64181916038751341</v>
      </c>
      <c r="L250" s="19">
        <f>'EPA Data'!D251/SUM('EPA Data'!D:D)</f>
        <v>1.083335762989423E-6</v>
      </c>
      <c r="M250" s="19">
        <f>'EPA Data'!E251/SUM('EPA Data'!E:E)</f>
        <v>4.4261074410336273E-6</v>
      </c>
      <c r="N250" s="19">
        <f>'EPA Data'!F251/SUM('EPA Data'!F:F)</f>
        <v>3.7091847669085546E-6</v>
      </c>
      <c r="O250" s="19">
        <f>'EPA Data'!G251/SUM('EPA Data'!G:G)</f>
        <v>1.5255827175424623E-6</v>
      </c>
      <c r="P250" s="19">
        <f>'EPA Data'!H251/SUM('EPA Data'!H:H)</f>
        <v>4.3613578261910563E-6</v>
      </c>
      <c r="Q250" s="19">
        <f>'EPA Data'!I251/SUM('EPA Data'!I:I)</f>
        <v>3.6396711352891746E-6</v>
      </c>
      <c r="R250" s="19">
        <f>'EPA Data'!J251/SUM('EPA Data'!J:J)</f>
        <v>1.5169066198702813E-6</v>
      </c>
      <c r="S250" s="19">
        <f>'EPA Data'!K251/SUM('EPA Data'!K:K)</f>
        <v>6.9498245952500402E-6</v>
      </c>
      <c r="T250" s="19">
        <f>'EPA Data'!L251/SUM('EPA Data'!L:L)</f>
        <v>3.2512944121163406E-6</v>
      </c>
      <c r="U250" s="19">
        <f>'EPA Data'!M251/SUM('EPA Data'!M:M)</f>
        <v>1.0496266830154414E-6</v>
      </c>
      <c r="V250" s="19">
        <f>'EPA Data'!N251/SUM('EPA Data'!N:N)</f>
        <v>2.3940413192597464E-6</v>
      </c>
      <c r="W250" s="19">
        <f>'EPA Data'!O251/SUM('EPA Data'!O:O)</f>
        <v>1.27204351226311E-6</v>
      </c>
      <c r="X250" s="19">
        <f>'EPA Data'!P251/SUM('EPA Data'!P:P)</f>
        <v>8.301993157439256E-6</v>
      </c>
    </row>
    <row r="251" spans="1:24" x14ac:dyDescent="0.35">
      <c r="A251" s="13" t="s">
        <v>499</v>
      </c>
      <c r="B251" s="13" t="s">
        <v>434</v>
      </c>
      <c r="C251" s="18" t="s">
        <v>500</v>
      </c>
      <c r="D251" s="14">
        <f>SUMIFS('Census Data'!G:G,'Census Data'!$A:$A,$A251)/SUMIFS('Census Data'!$F:$F,'Census Data'!$A:$A,$A251)</f>
        <v>0.50669518485899667</v>
      </c>
      <c r="E251" s="16">
        <f>SUMIFS('Census Data'!H:H,'Census Data'!$A:$A,$A251)/SUMIFS('Census Data'!$F:$F,'Census Data'!$A:$A,$A251)</f>
        <v>0.49330481514100327</v>
      </c>
      <c r="F251" s="14">
        <f>SUM(SUMIFS('Census Data'!I:I,'Census Data'!$A:$A,$A251),SUMIFS('Census Data'!J:J,'Census Data'!$A:$A,$A251))/SUMIFS('Census Data'!$F:$F,'Census Data'!$A:$A,$A251)</f>
        <v>0.88259611409673422</v>
      </c>
      <c r="G251" s="14">
        <f>SUM(SUMIFS('Census Data'!K:K,'Census Data'!$A:$A,$A251),SUMIFS('Census Data'!L:L,'Census Data'!$A:$A,$A251))/SUMIFS('Census Data'!$F:$F,'Census Data'!$A:$A,$A251)</f>
        <v>7.1714866006434563E-3</v>
      </c>
      <c r="H251" s="14">
        <f>SUM(SUMIFS('Census Data'!O:O,'Census Data'!$A:$A,$A251),SUMIFS('Census Data'!P:P,'Census Data'!$A:$A,$A251))/SUMIFS('Census Data'!$F:$F,'Census Data'!$A:$A,$A251)</f>
        <v>7.4770386613225012E-3</v>
      </c>
      <c r="I251" s="16">
        <f t="shared" si="6"/>
        <v>0.10275536064129975</v>
      </c>
      <c r="J251" s="14">
        <f>SUM(SUMIFS('Census Data'!W:W,'Census Data'!$A:$A,$A251),SUMIFS('Census Data'!X:X,'Census Data'!$A:$A,$A251))/SUMIFS('Census Data'!$F:$F,'Census Data'!$A:$A,$A251)</f>
        <v>0.12622894836170173</v>
      </c>
      <c r="K251" s="16">
        <f t="shared" si="7"/>
        <v>0.87377105163829827</v>
      </c>
      <c r="L251" s="19">
        <f>'EPA Data'!D252/SUM('EPA Data'!D:D)</f>
        <v>1.736210081279607E-5</v>
      </c>
      <c r="M251" s="19">
        <f>'EPA Data'!E252/SUM('EPA Data'!E:E)</f>
        <v>7.2965917731079638E-5</v>
      </c>
      <c r="N251" s="19">
        <f>'EPA Data'!F252/SUM('EPA Data'!F:F)</f>
        <v>4.0755149264928432E-5</v>
      </c>
      <c r="O251" s="19">
        <f>'EPA Data'!G252/SUM('EPA Data'!G:G)</f>
        <v>1.6241090067643179E-5</v>
      </c>
      <c r="P251" s="19">
        <f>'EPA Data'!H252/SUM('EPA Data'!H:H)</f>
        <v>5.5453001599586389E-5</v>
      </c>
      <c r="Q251" s="19">
        <f>'EPA Data'!I252/SUM('EPA Data'!I:I)</f>
        <v>3.7901866390550105E-5</v>
      </c>
      <c r="R251" s="19">
        <f>'EPA Data'!J252/SUM('EPA Data'!J:J)</f>
        <v>2.8704527760398726E-5</v>
      </c>
      <c r="S251" s="19">
        <f>'EPA Data'!K252/SUM('EPA Data'!K:K)</f>
        <v>1.5869100105488166E-4</v>
      </c>
      <c r="T251" s="19">
        <f>'EPA Data'!L252/SUM('EPA Data'!L:L)</f>
        <v>2.911312264059668E-5</v>
      </c>
      <c r="U251" s="19">
        <f>'EPA Data'!M252/SUM('EPA Data'!M:M)</f>
        <v>1.5092120241661302E-5</v>
      </c>
      <c r="V251" s="19">
        <f>'EPA Data'!N252/SUM('EPA Data'!N:N)</f>
        <v>2.6227509191130668E-5</v>
      </c>
      <c r="W251" s="19">
        <f>'EPA Data'!O252/SUM('EPA Data'!O:O)</f>
        <v>1.1426739314423828E-5</v>
      </c>
      <c r="X251" s="19">
        <f>'EPA Data'!P252/SUM('EPA Data'!P:P)</f>
        <v>8.9484767775718774E-5</v>
      </c>
    </row>
    <row r="252" spans="1:24" x14ac:dyDescent="0.35">
      <c r="A252" s="13" t="s">
        <v>501</v>
      </c>
      <c r="B252" s="13" t="s">
        <v>434</v>
      </c>
      <c r="C252" s="18" t="s">
        <v>502</v>
      </c>
      <c r="D252" s="14">
        <f>SUMIFS('Census Data'!G:G,'Census Data'!$A:$A,$A252)/SUMIFS('Census Data'!$F:$F,'Census Data'!$A:$A,$A252)</f>
        <v>0.50062661178475742</v>
      </c>
      <c r="E252" s="16">
        <f>SUMIFS('Census Data'!H:H,'Census Data'!$A:$A,$A252)/SUMIFS('Census Data'!$F:$F,'Census Data'!$A:$A,$A252)</f>
        <v>0.49937338821524252</v>
      </c>
      <c r="F252" s="14">
        <f>SUM(SUMIFS('Census Data'!I:I,'Census Data'!$A:$A,$A252),SUMIFS('Census Data'!J:J,'Census Data'!$A:$A,$A252))/SUMIFS('Census Data'!$F:$F,'Census Data'!$A:$A,$A252)</f>
        <v>0.92364526532135438</v>
      </c>
      <c r="G252" s="14">
        <f>SUM(SUMIFS('Census Data'!K:K,'Census Data'!$A:$A,$A252),SUMIFS('Census Data'!L:L,'Census Data'!$A:$A,$A252))/SUMIFS('Census Data'!$F:$F,'Census Data'!$A:$A,$A252)</f>
        <v>1.2359569336682689E-2</v>
      </c>
      <c r="H252" s="14">
        <f>SUM(SUMIFS('Census Data'!O:O,'Census Data'!$A:$A,$A252),SUMIFS('Census Data'!P:P,'Census Data'!$A:$A,$A252))/SUMIFS('Census Data'!$F:$F,'Census Data'!$A:$A,$A252)</f>
        <v>2.36775706400352E-2</v>
      </c>
      <c r="I252" s="16">
        <f t="shared" si="6"/>
        <v>4.031759470192775E-2</v>
      </c>
      <c r="J252" s="14">
        <f>SUM(SUMIFS('Census Data'!W:W,'Census Data'!$A:$A,$A252),SUMIFS('Census Data'!X:X,'Census Data'!$A:$A,$A252))/SUMIFS('Census Data'!$F:$F,'Census Data'!$A:$A,$A252)</f>
        <v>0.1241861009151317</v>
      </c>
      <c r="K252" s="16">
        <f t="shared" si="7"/>
        <v>0.87581389908486829</v>
      </c>
      <c r="L252" s="19">
        <f>'EPA Data'!D253/SUM('EPA Data'!D:D)</f>
        <v>1.2293174449495218E-4</v>
      </c>
      <c r="M252" s="19">
        <f>'EPA Data'!E253/SUM('EPA Data'!E:E)</f>
        <v>4.2588457066744322E-4</v>
      </c>
      <c r="N252" s="19">
        <f>'EPA Data'!F253/SUM('EPA Data'!F:F)</f>
        <v>2.95501624436285E-4</v>
      </c>
      <c r="O252" s="19">
        <f>'EPA Data'!G253/SUM('EPA Data'!G:G)</f>
        <v>2.2320387117483187E-4</v>
      </c>
      <c r="P252" s="19">
        <f>'EPA Data'!H253/SUM('EPA Data'!H:H)</f>
        <v>4.0671562325821287E-4</v>
      </c>
      <c r="Q252" s="19">
        <f>'EPA Data'!I253/SUM('EPA Data'!I:I)</f>
        <v>3.111133891888944E-4</v>
      </c>
      <c r="R252" s="19">
        <f>'EPA Data'!J253/SUM('EPA Data'!J:J)</f>
        <v>1.913448203630212E-4</v>
      </c>
      <c r="S252" s="19">
        <f>'EPA Data'!K253/SUM('EPA Data'!K:K)</f>
        <v>6.3219143832753621E-4</v>
      </c>
      <c r="T252" s="19">
        <f>'EPA Data'!L253/SUM('EPA Data'!L:L)</f>
        <v>2.6957976483054399E-4</v>
      </c>
      <c r="U252" s="19">
        <f>'EPA Data'!M253/SUM('EPA Data'!M:M)</f>
        <v>1.449724084219448E-4</v>
      </c>
      <c r="V252" s="19">
        <f>'EPA Data'!N253/SUM('EPA Data'!N:N)</f>
        <v>2.7563557471192501E-4</v>
      </c>
      <c r="W252" s="19">
        <f>'EPA Data'!O253/SUM('EPA Data'!O:O)</f>
        <v>1.1640064509710693E-4</v>
      </c>
      <c r="X252" s="19">
        <f>'EPA Data'!P253/SUM('EPA Data'!P:P)</f>
        <v>7.4431673957080365E-4</v>
      </c>
    </row>
    <row r="253" spans="1:24" x14ac:dyDescent="0.35">
      <c r="A253" s="13" t="s">
        <v>503</v>
      </c>
      <c r="B253" s="13" t="s">
        <v>434</v>
      </c>
      <c r="C253" s="18" t="s">
        <v>504</v>
      </c>
      <c r="D253" s="14">
        <f>SUMIFS('Census Data'!G:G,'Census Data'!$A:$A,$A253)/SUMIFS('Census Data'!$F:$F,'Census Data'!$A:$A,$A253)</f>
        <v>0.52634109485541591</v>
      </c>
      <c r="E253" s="16">
        <f>SUMIFS('Census Data'!H:H,'Census Data'!$A:$A,$A253)/SUMIFS('Census Data'!$F:$F,'Census Data'!$A:$A,$A253)</f>
        <v>0.47365890514458409</v>
      </c>
      <c r="F253" s="14">
        <f>SUM(SUMIFS('Census Data'!I:I,'Census Data'!$A:$A,$A253),SUMIFS('Census Data'!J:J,'Census Data'!$A:$A,$A253))/SUMIFS('Census Data'!$F:$F,'Census Data'!$A:$A,$A253)</f>
        <v>0.90019918950477373</v>
      </c>
      <c r="G253" s="14">
        <f>SUM(SUMIFS('Census Data'!K:K,'Census Data'!$A:$A,$A253),SUMIFS('Census Data'!L:L,'Census Data'!$A:$A,$A253))/SUMIFS('Census Data'!$F:$F,'Census Data'!$A:$A,$A253)</f>
        <v>2.1910845525104746E-2</v>
      </c>
      <c r="H253" s="14">
        <f>SUM(SUMIFS('Census Data'!O:O,'Census Data'!$A:$A,$A253),SUMIFS('Census Data'!P:P,'Census Data'!$A:$A,$A253))/SUMIFS('Census Data'!$F:$F,'Census Data'!$A:$A,$A253)</f>
        <v>1.4561439659317261E-2</v>
      </c>
      <c r="I253" s="16">
        <f t="shared" si="6"/>
        <v>6.3328525310804351E-2</v>
      </c>
      <c r="J253" s="14">
        <f>SUM(SUMIFS('Census Data'!W:W,'Census Data'!$A:$A,$A253),SUMIFS('Census Data'!X:X,'Census Data'!$A:$A,$A253))/SUMIFS('Census Data'!$F:$F,'Census Data'!$A:$A,$A253)</f>
        <v>0.38828216223641732</v>
      </c>
      <c r="K253" s="16">
        <f t="shared" si="7"/>
        <v>0.61171783776358268</v>
      </c>
      <c r="L253" s="19">
        <f>'EPA Data'!D254/SUM('EPA Data'!D:D)</f>
        <v>5.3512934838690169E-6</v>
      </c>
      <c r="M253" s="19">
        <f>'EPA Data'!E254/SUM('EPA Data'!E:E)</f>
        <v>2.8138146640418365E-5</v>
      </c>
      <c r="N253" s="19">
        <f>'EPA Data'!F254/SUM('EPA Data'!F:F)</f>
        <v>2.4103990565711761E-5</v>
      </c>
      <c r="O253" s="19">
        <f>'EPA Data'!G254/SUM('EPA Data'!G:G)</f>
        <v>5.3333710416682462E-6</v>
      </c>
      <c r="P253" s="19">
        <f>'EPA Data'!H254/SUM('EPA Data'!H:H)</f>
        <v>2.4192487893573715E-5</v>
      </c>
      <c r="Q253" s="19">
        <f>'EPA Data'!I254/SUM('EPA Data'!I:I)</f>
        <v>1.4525979080275835E-5</v>
      </c>
      <c r="R253" s="19">
        <f>'EPA Data'!J254/SUM('EPA Data'!J:J)</f>
        <v>5.1614241383277801E-6</v>
      </c>
      <c r="S253" s="19">
        <f>'EPA Data'!K254/SUM('EPA Data'!K:K)</f>
        <v>5.2986204893454116E-5</v>
      </c>
      <c r="T253" s="19">
        <f>'EPA Data'!L254/SUM('EPA Data'!L:L)</f>
        <v>1.9870604821814872E-5</v>
      </c>
      <c r="U253" s="19">
        <f>'EPA Data'!M254/SUM('EPA Data'!M:M)</f>
        <v>3.6541774122886785E-6</v>
      </c>
      <c r="V253" s="19">
        <f>'EPA Data'!N254/SUM('EPA Data'!N:N)</f>
        <v>1.2088079632291167E-5</v>
      </c>
      <c r="W253" s="19">
        <f>'EPA Data'!O254/SUM('EPA Data'!O:O)</f>
        <v>5.58523058461626E-6</v>
      </c>
      <c r="X253" s="19">
        <f>'EPA Data'!P254/SUM('EPA Data'!P:P)</f>
        <v>7.8239813895392428E-5</v>
      </c>
    </row>
    <row r="254" spans="1:24" x14ac:dyDescent="0.35">
      <c r="A254" s="13" t="s">
        <v>505</v>
      </c>
      <c r="B254" s="13" t="s">
        <v>434</v>
      </c>
      <c r="C254" s="18" t="s">
        <v>255</v>
      </c>
      <c r="D254" s="14">
        <f>SUMIFS('Census Data'!G:G,'Census Data'!$A:$A,$A254)/SUMIFS('Census Data'!$F:$F,'Census Data'!$A:$A,$A254)</f>
        <v>0.58724004229820237</v>
      </c>
      <c r="E254" s="16">
        <f>SUMIFS('Census Data'!H:H,'Census Data'!$A:$A,$A254)/SUMIFS('Census Data'!$F:$F,'Census Data'!$A:$A,$A254)</f>
        <v>0.41275995770179769</v>
      </c>
      <c r="F254" s="14">
        <f>SUM(SUMIFS('Census Data'!I:I,'Census Data'!$A:$A,$A254),SUMIFS('Census Data'!J:J,'Census Data'!$A:$A,$A254))/SUMIFS('Census Data'!$F:$F,'Census Data'!$A:$A,$A254)</f>
        <v>0.89689813182939726</v>
      </c>
      <c r="G254" s="14">
        <f>SUM(SUMIFS('Census Data'!K:K,'Census Data'!$A:$A,$A254),SUMIFS('Census Data'!L:L,'Census Data'!$A:$A,$A254))/SUMIFS('Census Data'!$F:$F,'Census Data'!$A:$A,$A254)</f>
        <v>5.3930207966161436E-2</v>
      </c>
      <c r="H254" s="14">
        <f>SUM(SUMIFS('Census Data'!O:O,'Census Data'!$A:$A,$A254),SUMIFS('Census Data'!P:P,'Census Data'!$A:$A,$A254))/SUMIFS('Census Data'!$F:$F,'Census Data'!$A:$A,$A254)</f>
        <v>1.075079309129362E-2</v>
      </c>
      <c r="I254" s="16">
        <f t="shared" si="6"/>
        <v>3.8420867113147628E-2</v>
      </c>
      <c r="J254" s="14">
        <f>SUM(SUMIFS('Census Data'!W:W,'Census Data'!$A:$A,$A254),SUMIFS('Census Data'!X:X,'Census Data'!$A:$A,$A254))/SUMIFS('Census Data'!$F:$F,'Census Data'!$A:$A,$A254)</f>
        <v>0.14663376806485726</v>
      </c>
      <c r="K254" s="16">
        <f t="shared" si="7"/>
        <v>0.85336623193514272</v>
      </c>
      <c r="L254" s="19">
        <f>'EPA Data'!D255/SUM('EPA Data'!D:D)</f>
        <v>2.7469038552714491E-6</v>
      </c>
      <c r="M254" s="19">
        <f>'EPA Data'!E255/SUM('EPA Data'!E:E)</f>
        <v>1.2161752940425729E-5</v>
      </c>
      <c r="N254" s="19">
        <f>'EPA Data'!F255/SUM('EPA Data'!F:F)</f>
        <v>7.7412986391572497E-6</v>
      </c>
      <c r="O254" s="19">
        <f>'EPA Data'!G255/SUM('EPA Data'!G:G)</f>
        <v>3.3128376192293397E-6</v>
      </c>
      <c r="P254" s="19">
        <f>'EPA Data'!H255/SUM('EPA Data'!H:H)</f>
        <v>8.9234284351802002E-6</v>
      </c>
      <c r="Q254" s="19">
        <f>'EPA Data'!I255/SUM('EPA Data'!I:I)</f>
        <v>5.1573325403793907E-6</v>
      </c>
      <c r="R254" s="19">
        <f>'EPA Data'!J255/SUM('EPA Data'!J:J)</f>
        <v>2.6645067573399833E-6</v>
      </c>
      <c r="S254" s="19">
        <f>'EPA Data'!K255/SUM('EPA Data'!K:K)</f>
        <v>1.5491624200730354E-5</v>
      </c>
      <c r="T254" s="19">
        <f>'EPA Data'!L255/SUM('EPA Data'!L:L)</f>
        <v>5.928995260230966E-6</v>
      </c>
      <c r="U254" s="19">
        <f>'EPA Data'!M255/SUM('EPA Data'!M:M)</f>
        <v>2.3172168634382979E-6</v>
      </c>
      <c r="V254" s="19">
        <f>'EPA Data'!N255/SUM('EPA Data'!N:N)</f>
        <v>5.8201622351961492E-6</v>
      </c>
      <c r="W254" s="19">
        <f>'EPA Data'!O255/SUM('EPA Data'!O:O)</f>
        <v>2.1391971281538415E-6</v>
      </c>
      <c r="X254" s="19">
        <f>'EPA Data'!P255/SUM('EPA Data'!P:P)</f>
        <v>2.6626473976996715E-5</v>
      </c>
    </row>
    <row r="255" spans="1:24" x14ac:dyDescent="0.35">
      <c r="A255" s="13" t="s">
        <v>506</v>
      </c>
      <c r="B255" s="13" t="s">
        <v>434</v>
      </c>
      <c r="C255" s="18" t="s">
        <v>259</v>
      </c>
      <c r="D255" s="14">
        <f>SUMIFS('Census Data'!G:G,'Census Data'!$A:$A,$A255)/SUMIFS('Census Data'!$F:$F,'Census Data'!$A:$A,$A255)</f>
        <v>0.56412518573551262</v>
      </c>
      <c r="E255" s="16">
        <f>SUMIFS('Census Data'!H:H,'Census Data'!$A:$A,$A255)/SUMIFS('Census Data'!$F:$F,'Census Data'!$A:$A,$A255)</f>
        <v>0.43587481426448738</v>
      </c>
      <c r="F255" s="14">
        <f>SUM(SUMIFS('Census Data'!I:I,'Census Data'!$A:$A,$A255),SUMIFS('Census Data'!J:J,'Census Data'!$A:$A,$A255))/SUMIFS('Census Data'!$F:$F,'Census Data'!$A:$A,$A255)</f>
        <v>0.91289004457652301</v>
      </c>
      <c r="G255" s="14">
        <f>SUM(SUMIFS('Census Data'!K:K,'Census Data'!$A:$A,$A255),SUMIFS('Census Data'!L:L,'Census Data'!$A:$A,$A255))/SUMIFS('Census Data'!$F:$F,'Census Data'!$A:$A,$A255)</f>
        <v>4.2069093610698369E-2</v>
      </c>
      <c r="H255" s="14">
        <f>SUM(SUMIFS('Census Data'!O:O,'Census Data'!$A:$A,$A255),SUMIFS('Census Data'!P:P,'Census Data'!$A:$A,$A255))/SUMIFS('Census Data'!$F:$F,'Census Data'!$A:$A,$A255)</f>
        <v>9.7046805349182766E-3</v>
      </c>
      <c r="I255" s="16">
        <f t="shared" si="6"/>
        <v>3.5336181277860423E-2</v>
      </c>
      <c r="J255" s="14">
        <f>SUM(SUMIFS('Census Data'!W:W,'Census Data'!$A:$A,$A255),SUMIFS('Census Data'!X:X,'Census Data'!$A:$A,$A255))/SUMIFS('Census Data'!$F:$F,'Census Data'!$A:$A,$A255)</f>
        <v>0.16358655274888559</v>
      </c>
      <c r="K255" s="16">
        <f t="shared" si="7"/>
        <v>0.83641344725111444</v>
      </c>
      <c r="L255" s="19">
        <f>'EPA Data'!D256/SUM('EPA Data'!D:D)</f>
        <v>1.256904711169836E-5</v>
      </c>
      <c r="M255" s="19">
        <f>'EPA Data'!E256/SUM('EPA Data'!E:E)</f>
        <v>4.770691288324686E-5</v>
      </c>
      <c r="N255" s="19">
        <f>'EPA Data'!F256/SUM('EPA Data'!F:F)</f>
        <v>4.2220379742360935E-5</v>
      </c>
      <c r="O255" s="19">
        <f>'EPA Data'!G256/SUM('EPA Data'!G:G)</f>
        <v>1.6372171540707364E-5</v>
      </c>
      <c r="P255" s="19">
        <f>'EPA Data'!H256/SUM('EPA Data'!H:H)</f>
        <v>4.0852788484706144E-5</v>
      </c>
      <c r="Q255" s="19">
        <f>'EPA Data'!I256/SUM('EPA Data'!I:I)</f>
        <v>2.3506487333718442E-5</v>
      </c>
      <c r="R255" s="19">
        <f>'EPA Data'!J256/SUM('EPA Data'!J:J)</f>
        <v>1.6549342141151236E-5</v>
      </c>
      <c r="S255" s="19">
        <f>'EPA Data'!K256/SUM('EPA Data'!K:K)</f>
        <v>7.7008152730207813E-5</v>
      </c>
      <c r="T255" s="19">
        <f>'EPA Data'!L256/SUM('EPA Data'!L:L)</f>
        <v>2.8617716042454239E-5</v>
      </c>
      <c r="U255" s="19">
        <f>'EPA Data'!M256/SUM('EPA Data'!M:M)</f>
        <v>9.9511243462825587E-6</v>
      </c>
      <c r="V255" s="19">
        <f>'EPA Data'!N256/SUM('EPA Data'!N:N)</f>
        <v>2.2781042636329299E-5</v>
      </c>
      <c r="W255" s="19">
        <f>'EPA Data'!O256/SUM('EPA Data'!O:O)</f>
        <v>1.1137978707117552E-5</v>
      </c>
      <c r="X255" s="19">
        <f>'EPA Data'!P256/SUM('EPA Data'!P:P)</f>
        <v>1.2745056030626832E-4</v>
      </c>
    </row>
    <row r="256" spans="1:24" x14ac:dyDescent="0.35">
      <c r="A256" s="13" t="s">
        <v>507</v>
      </c>
      <c r="B256" s="13" t="s">
        <v>434</v>
      </c>
      <c r="C256" s="18" t="s">
        <v>508</v>
      </c>
      <c r="D256" s="14">
        <f>SUMIFS('Census Data'!G:G,'Census Data'!$A:$A,$A256)/SUMIFS('Census Data'!$F:$F,'Census Data'!$A:$A,$A256)</f>
        <v>0.49640990071031305</v>
      </c>
      <c r="E256" s="16">
        <f>SUMIFS('Census Data'!H:H,'Census Data'!$A:$A,$A256)/SUMIFS('Census Data'!$F:$F,'Census Data'!$A:$A,$A256)</f>
        <v>0.50359009928968701</v>
      </c>
      <c r="F256" s="14">
        <f>SUM(SUMIFS('Census Data'!I:I,'Census Data'!$A:$A,$A256),SUMIFS('Census Data'!J:J,'Census Data'!$A:$A,$A256))/SUMIFS('Census Data'!$F:$F,'Census Data'!$A:$A,$A256)</f>
        <v>0.93842883382785502</v>
      </c>
      <c r="G256" s="14">
        <f>SUM(SUMIFS('Census Data'!K:K,'Census Data'!$A:$A,$A256),SUMIFS('Census Data'!L:L,'Census Data'!$A:$A,$A256))/SUMIFS('Census Data'!$F:$F,'Census Data'!$A:$A,$A256)</f>
        <v>9.5243600118171418E-3</v>
      </c>
      <c r="H256" s="14">
        <f>SUM(SUMIFS('Census Data'!O:O,'Census Data'!$A:$A,$A256),SUMIFS('Census Data'!P:P,'Census Data'!$A:$A,$A256))/SUMIFS('Census Data'!$F:$F,'Census Data'!$A:$A,$A256)</f>
        <v>1.0295043222483398E-2</v>
      </c>
      <c r="I256" s="16">
        <f t="shared" si="6"/>
        <v>4.1751762937844439E-2</v>
      </c>
      <c r="J256" s="14">
        <f>SUM(SUMIFS('Census Data'!W:W,'Census Data'!$A:$A,$A256),SUMIFS('Census Data'!X:X,'Census Data'!$A:$A,$A256))/SUMIFS('Census Data'!$F:$F,'Census Data'!$A:$A,$A256)</f>
        <v>0.14961530063067577</v>
      </c>
      <c r="K256" s="16">
        <f t="shared" si="7"/>
        <v>0.85038469936932426</v>
      </c>
      <c r="L256" s="19">
        <f>'EPA Data'!D257/SUM('EPA Data'!D:D)</f>
        <v>4.894546883029664E-5</v>
      </c>
      <c r="M256" s="19">
        <f>'EPA Data'!E257/SUM('EPA Data'!E:E)</f>
        <v>2.5085571328124583E-4</v>
      </c>
      <c r="N256" s="19">
        <f>'EPA Data'!F257/SUM('EPA Data'!F:F)</f>
        <v>1.2003777403653448E-4</v>
      </c>
      <c r="O256" s="19">
        <f>'EPA Data'!G257/SUM('EPA Data'!G:G)</f>
        <v>6.1279575795779851E-5</v>
      </c>
      <c r="P256" s="19">
        <f>'EPA Data'!H257/SUM('EPA Data'!H:H)</f>
        <v>2.4935555103614449E-4</v>
      </c>
      <c r="Q256" s="19">
        <f>'EPA Data'!I257/SUM('EPA Data'!I:I)</f>
        <v>1.4449476607802407E-4</v>
      </c>
      <c r="R256" s="19">
        <f>'EPA Data'!J257/SUM('EPA Data'!J:J)</f>
        <v>5.9016649048206469E-5</v>
      </c>
      <c r="S256" s="19">
        <f>'EPA Data'!K257/SUM('EPA Data'!K:K)</f>
        <v>3.4430635432498705E-4</v>
      </c>
      <c r="T256" s="19">
        <f>'EPA Data'!L257/SUM('EPA Data'!L:L)</f>
        <v>1.0902616634902934E-4</v>
      </c>
      <c r="U256" s="19">
        <f>'EPA Data'!M257/SUM('EPA Data'!M:M)</f>
        <v>4.344917485321561E-5</v>
      </c>
      <c r="V256" s="19">
        <f>'EPA Data'!N257/SUM('EPA Data'!N:N)</f>
        <v>1.2805962748844277E-4</v>
      </c>
      <c r="W256" s="19">
        <f>'EPA Data'!O257/SUM('EPA Data'!O:O)</f>
        <v>4.5471621210339237E-5</v>
      </c>
      <c r="X256" s="19">
        <f>'EPA Data'!P257/SUM('EPA Data'!P:P)</f>
        <v>3.59986618546552E-4</v>
      </c>
    </row>
    <row r="257" spans="1:24" x14ac:dyDescent="0.35">
      <c r="A257" s="13" t="s">
        <v>509</v>
      </c>
      <c r="B257" s="13" t="s">
        <v>434</v>
      </c>
      <c r="C257" s="18" t="s">
        <v>510</v>
      </c>
      <c r="D257" s="14">
        <f>SUMIFS('Census Data'!G:G,'Census Data'!$A:$A,$A257)/SUMIFS('Census Data'!$F:$F,'Census Data'!$A:$A,$A257)</f>
        <v>0.50230414746543783</v>
      </c>
      <c r="E257" s="16">
        <f>SUMIFS('Census Data'!H:H,'Census Data'!$A:$A,$A257)/SUMIFS('Census Data'!$F:$F,'Census Data'!$A:$A,$A257)</f>
        <v>0.49769585253456222</v>
      </c>
      <c r="F257" s="14">
        <f>SUM(SUMIFS('Census Data'!I:I,'Census Data'!$A:$A,$A257),SUMIFS('Census Data'!J:J,'Census Data'!$A:$A,$A257))/SUMIFS('Census Data'!$F:$F,'Census Data'!$A:$A,$A257)</f>
        <v>0.9642857142857143</v>
      </c>
      <c r="G257" s="14">
        <f>SUM(SUMIFS('Census Data'!K:K,'Census Data'!$A:$A,$A257),SUMIFS('Census Data'!L:L,'Census Data'!$A:$A,$A257))/SUMIFS('Census Data'!$F:$F,'Census Data'!$A:$A,$A257)</f>
        <v>8.0645161290322578E-3</v>
      </c>
      <c r="H257" s="14">
        <f>SUM(SUMIFS('Census Data'!O:O,'Census Data'!$A:$A,$A257),SUMIFS('Census Data'!P:P,'Census Data'!$A:$A,$A257))/SUMIFS('Census Data'!$F:$F,'Census Data'!$A:$A,$A257)</f>
        <v>5.7603686635944703E-3</v>
      </c>
      <c r="I257" s="16">
        <f t="shared" si="6"/>
        <v>2.188940092165903E-2</v>
      </c>
      <c r="J257" s="14">
        <f>SUM(SUMIFS('Census Data'!W:W,'Census Data'!$A:$A,$A257),SUMIFS('Census Data'!X:X,'Census Data'!$A:$A,$A257))/SUMIFS('Census Data'!$F:$F,'Census Data'!$A:$A,$A257)</f>
        <v>5.7603686635944701E-2</v>
      </c>
      <c r="K257" s="16">
        <f t="shared" si="7"/>
        <v>0.94239631336405527</v>
      </c>
      <c r="L257" s="19">
        <f>'EPA Data'!D258/SUM('EPA Data'!D:D)</f>
        <v>1.6838325480152494E-7</v>
      </c>
      <c r="M257" s="19">
        <f>'EPA Data'!E258/SUM('EPA Data'!E:E)</f>
        <v>9.5348157779863247E-7</v>
      </c>
      <c r="N257" s="19">
        <f>'EPA Data'!F258/SUM('EPA Data'!F:F)</f>
        <v>5.308223009721149E-7</v>
      </c>
      <c r="O257" s="19">
        <f>'EPA Data'!G258/SUM('EPA Data'!G:G)</f>
        <v>1.8963949060480034E-7</v>
      </c>
      <c r="P257" s="19">
        <f>'EPA Data'!H258/SUM('EPA Data'!H:H)</f>
        <v>8.9069424361790861E-7</v>
      </c>
      <c r="Q257" s="19">
        <f>'EPA Data'!I258/SUM('EPA Data'!I:I)</f>
        <v>4.9351625049115279E-7</v>
      </c>
      <c r="R257" s="19">
        <f>'EPA Data'!J258/SUM('EPA Data'!J:J)</f>
        <v>1.8734416965242265E-7</v>
      </c>
      <c r="S257" s="19">
        <f>'EPA Data'!K258/SUM('EPA Data'!K:K)</f>
        <v>2.2519106539752343E-6</v>
      </c>
      <c r="T257" s="19">
        <f>'EPA Data'!L258/SUM('EPA Data'!L:L)</f>
        <v>4.2442815823560193E-7</v>
      </c>
      <c r="U257" s="19">
        <f>'EPA Data'!M258/SUM('EPA Data'!M:M)</f>
        <v>1.1991195180815451E-7</v>
      </c>
      <c r="V257" s="19">
        <f>'EPA Data'!N258/SUM('EPA Data'!N:N)</f>
        <v>4.3747754250974914E-7</v>
      </c>
      <c r="W257" s="19">
        <f>'EPA Data'!O258/SUM('EPA Data'!O:O)</f>
        <v>1.5790293838675466E-7</v>
      </c>
      <c r="X257" s="19">
        <f>'EPA Data'!P258/SUM('EPA Data'!P:P)</f>
        <v>1.6693963348242595E-6</v>
      </c>
    </row>
    <row r="258" spans="1:24" x14ac:dyDescent="0.35">
      <c r="A258" s="13" t="s">
        <v>511</v>
      </c>
      <c r="B258" s="13" t="s">
        <v>434</v>
      </c>
      <c r="C258" s="18" t="s">
        <v>512</v>
      </c>
      <c r="D258" s="14">
        <f>SUMIFS('Census Data'!G:G,'Census Data'!$A:$A,$A258)/SUMIFS('Census Data'!$F:$F,'Census Data'!$A:$A,$A258)</f>
        <v>0.51681083113952608</v>
      </c>
      <c r="E258" s="16">
        <f>SUMIFS('Census Data'!H:H,'Census Data'!$A:$A,$A258)/SUMIFS('Census Data'!$F:$F,'Census Data'!$A:$A,$A258)</f>
        <v>0.48318916886047386</v>
      </c>
      <c r="F258" s="14">
        <f>SUM(SUMIFS('Census Data'!I:I,'Census Data'!$A:$A,$A258),SUMIFS('Census Data'!J:J,'Census Data'!$A:$A,$A258))/SUMIFS('Census Data'!$F:$F,'Census Data'!$A:$A,$A258)</f>
        <v>0.94561865362918396</v>
      </c>
      <c r="G258" s="14">
        <f>SUM(SUMIFS('Census Data'!K:K,'Census Data'!$A:$A,$A258),SUMIFS('Census Data'!L:L,'Census Data'!$A:$A,$A258))/SUMIFS('Census Data'!$F:$F,'Census Data'!$A:$A,$A258)</f>
        <v>7.9729221511846554E-3</v>
      </c>
      <c r="H258" s="14">
        <f>SUM(SUMIFS('Census Data'!O:O,'Census Data'!$A:$A,$A258),SUMIFS('Census Data'!P:P,'Census Data'!$A:$A,$A258))/SUMIFS('Census Data'!$F:$F,'Census Data'!$A:$A,$A258)</f>
        <v>7.4464084242196315E-3</v>
      </c>
      <c r="I258" s="16">
        <f t="shared" si="6"/>
        <v>3.8962015795411808E-2</v>
      </c>
      <c r="J258" s="14">
        <f>SUM(SUMIFS('Census Data'!W:W,'Census Data'!$A:$A,$A258),SUMIFS('Census Data'!X:X,'Census Data'!$A:$A,$A258))/SUMIFS('Census Data'!$F:$F,'Census Data'!$A:$A,$A258)</f>
        <v>0.16013538924407672</v>
      </c>
      <c r="K258" s="16">
        <f t="shared" si="7"/>
        <v>0.83986461075592334</v>
      </c>
      <c r="L258" s="19">
        <f>'EPA Data'!D259/SUM('EPA Data'!D:D)</f>
        <v>4.0399096973034233E-6</v>
      </c>
      <c r="M258" s="19">
        <f>'EPA Data'!E259/SUM('EPA Data'!E:E)</f>
        <v>1.9473225052043087E-5</v>
      </c>
      <c r="N258" s="19">
        <f>'EPA Data'!F259/SUM('EPA Data'!F:F)</f>
        <v>8.3499655771438851E-6</v>
      </c>
      <c r="O258" s="19">
        <f>'EPA Data'!G259/SUM('EPA Data'!G:G)</f>
        <v>2.8978093550659201E-6</v>
      </c>
      <c r="P258" s="19">
        <f>'EPA Data'!H259/SUM('EPA Data'!H:H)</f>
        <v>1.3568375999562553E-5</v>
      </c>
      <c r="Q258" s="19">
        <f>'EPA Data'!I259/SUM('EPA Data'!I:I)</f>
        <v>9.9370378475258216E-6</v>
      </c>
      <c r="R258" s="19">
        <f>'EPA Data'!J259/SUM('EPA Data'!J:J)</f>
        <v>5.3965322329108628E-6</v>
      </c>
      <c r="S258" s="19">
        <f>'EPA Data'!K259/SUM('EPA Data'!K:K)</f>
        <v>2.3963273263309093E-5</v>
      </c>
      <c r="T258" s="19">
        <f>'EPA Data'!L259/SUM('EPA Data'!L:L)</f>
        <v>1.0296246201336474E-5</v>
      </c>
      <c r="U258" s="19">
        <f>'EPA Data'!M259/SUM('EPA Data'!M:M)</f>
        <v>1.7996433997625752E-6</v>
      </c>
      <c r="V258" s="19">
        <f>'EPA Data'!N259/SUM('EPA Data'!N:N)</f>
        <v>7.064737384091867E-6</v>
      </c>
      <c r="W258" s="19">
        <f>'EPA Data'!O259/SUM('EPA Data'!O:O)</f>
        <v>3.3426473748587454E-6</v>
      </c>
      <c r="X258" s="19">
        <f>'EPA Data'!P259/SUM('EPA Data'!P:P)</f>
        <v>2.0010089376382092E-5</v>
      </c>
    </row>
    <row r="259" spans="1:24" x14ac:dyDescent="0.35">
      <c r="A259" s="13" t="s">
        <v>513</v>
      </c>
      <c r="B259" s="13" t="s">
        <v>434</v>
      </c>
      <c r="C259" s="18" t="s">
        <v>514</v>
      </c>
      <c r="D259" s="14">
        <f>SUMIFS('Census Data'!G:G,'Census Data'!$A:$A,$A259)/SUMIFS('Census Data'!$F:$F,'Census Data'!$A:$A,$A259)</f>
        <v>0.49854926689620488</v>
      </c>
      <c r="E259" s="16">
        <f>SUMIFS('Census Data'!H:H,'Census Data'!$A:$A,$A259)/SUMIFS('Census Data'!$F:$F,'Census Data'!$A:$A,$A259)</f>
        <v>0.50145073310379507</v>
      </c>
      <c r="F259" s="14">
        <f>SUM(SUMIFS('Census Data'!I:I,'Census Data'!$A:$A,$A259),SUMIFS('Census Data'!J:J,'Census Data'!$A:$A,$A259))/SUMIFS('Census Data'!$F:$F,'Census Data'!$A:$A,$A259)</f>
        <v>0.82138574026074507</v>
      </c>
      <c r="G259" s="14">
        <f>SUM(SUMIFS('Census Data'!K:K,'Census Data'!$A:$A,$A259),SUMIFS('Census Data'!L:L,'Census Data'!$A:$A,$A259))/SUMIFS('Census Data'!$F:$F,'Census Data'!$A:$A,$A259)</f>
        <v>5.918991063484081E-3</v>
      </c>
      <c r="H259" s="14">
        <f>SUM(SUMIFS('Census Data'!O:O,'Census Data'!$A:$A,$A259),SUMIFS('Census Data'!P:P,'Census Data'!$A:$A,$A259))/SUMIFS('Census Data'!$F:$F,'Census Data'!$A:$A,$A259)</f>
        <v>6.6153429533057371E-3</v>
      </c>
      <c r="I259" s="16">
        <f t="shared" ref="I259:I322" si="8">100%-SUM(F259:H259)</f>
        <v>0.1660799257224651</v>
      </c>
      <c r="J259" s="14">
        <f>SUM(SUMIFS('Census Data'!W:W,'Census Data'!$A:$A,$A259),SUMIFS('Census Data'!X:X,'Census Data'!$A:$A,$A259))/SUMIFS('Census Data'!$F:$F,'Census Data'!$A:$A,$A259)</f>
        <v>0.1207009942357538</v>
      </c>
      <c r="K259" s="16">
        <f t="shared" ref="K259:K322" si="9">100%-J259</f>
        <v>0.87929900576424624</v>
      </c>
      <c r="L259" s="19">
        <f>'EPA Data'!D260/SUM('EPA Data'!D:D)</f>
        <v>1.66646424051948E-5</v>
      </c>
      <c r="M259" s="19">
        <f>'EPA Data'!E260/SUM('EPA Data'!E:E)</f>
        <v>7.6602660194372664E-5</v>
      </c>
      <c r="N259" s="19">
        <f>'EPA Data'!F260/SUM('EPA Data'!F:F)</f>
        <v>2.8656885072464264E-5</v>
      </c>
      <c r="O259" s="19">
        <f>'EPA Data'!G260/SUM('EPA Data'!G:G)</f>
        <v>9.9458053849809545E-6</v>
      </c>
      <c r="P259" s="19">
        <f>'EPA Data'!H260/SUM('EPA Data'!H:H)</f>
        <v>6.010953629607007E-5</v>
      </c>
      <c r="Q259" s="19">
        <f>'EPA Data'!I260/SUM('EPA Data'!I:I)</f>
        <v>2.8856297369967815E-5</v>
      </c>
      <c r="R259" s="19">
        <f>'EPA Data'!J260/SUM('EPA Data'!J:J)</f>
        <v>1.1893874287841884E-5</v>
      </c>
      <c r="S259" s="19">
        <f>'EPA Data'!K260/SUM('EPA Data'!K:K)</f>
        <v>1.063727028228578E-4</v>
      </c>
      <c r="T259" s="19">
        <f>'EPA Data'!L260/SUM('EPA Data'!L:L)</f>
        <v>1.9913629109128524E-5</v>
      </c>
      <c r="U259" s="19">
        <f>'EPA Data'!M260/SUM('EPA Data'!M:M)</f>
        <v>7.9121968890339087E-6</v>
      </c>
      <c r="V259" s="19">
        <f>'EPA Data'!N260/SUM('EPA Data'!N:N)</f>
        <v>2.7653906938079959E-5</v>
      </c>
      <c r="W259" s="19">
        <f>'EPA Data'!O260/SUM('EPA Data'!O:O)</f>
        <v>8.4651038612928549E-6</v>
      </c>
      <c r="X259" s="19">
        <f>'EPA Data'!P260/SUM('EPA Data'!P:P)</f>
        <v>8.8971735457718434E-5</v>
      </c>
    </row>
    <row r="260" spans="1:24" x14ac:dyDescent="0.35">
      <c r="A260" s="13" t="s">
        <v>515</v>
      </c>
      <c r="B260" s="13" t="s">
        <v>434</v>
      </c>
      <c r="C260" s="18" t="s">
        <v>516</v>
      </c>
      <c r="D260" s="14">
        <f>SUMIFS('Census Data'!G:G,'Census Data'!$A:$A,$A260)/SUMIFS('Census Data'!$F:$F,'Census Data'!$A:$A,$A260)</f>
        <v>0.49513789629074206</v>
      </c>
      <c r="E260" s="16">
        <f>SUMIFS('Census Data'!H:H,'Census Data'!$A:$A,$A260)/SUMIFS('Census Data'!$F:$F,'Census Data'!$A:$A,$A260)</f>
        <v>0.50486210370925788</v>
      </c>
      <c r="F260" s="14">
        <f>SUM(SUMIFS('Census Data'!I:I,'Census Data'!$A:$A,$A260),SUMIFS('Census Data'!J:J,'Census Data'!$A:$A,$A260))/SUMIFS('Census Data'!$F:$F,'Census Data'!$A:$A,$A260)</f>
        <v>0.94177191461442933</v>
      </c>
      <c r="G260" s="14">
        <f>SUM(SUMIFS('Census Data'!K:K,'Census Data'!$A:$A,$A260),SUMIFS('Census Data'!L:L,'Census Data'!$A:$A,$A260))/SUMIFS('Census Data'!$F:$F,'Census Data'!$A:$A,$A260)</f>
        <v>7.5919113339738033E-3</v>
      </c>
      <c r="H260" s="14">
        <f>SUM(SUMIFS('Census Data'!O:O,'Census Data'!$A:$A,$A260),SUMIFS('Census Data'!P:P,'Census Data'!$A:$A,$A260))/SUMIFS('Census Data'!$F:$F,'Census Data'!$A:$A,$A260)</f>
        <v>8.4354570377486709E-3</v>
      </c>
      <c r="I260" s="16">
        <f t="shared" si="8"/>
        <v>4.2200717013848199E-2</v>
      </c>
      <c r="J260" s="14">
        <f>SUM(SUMIFS('Census Data'!W:W,'Census Data'!$A:$A,$A260),SUMIFS('Census Data'!X:X,'Census Data'!$A:$A,$A260))/SUMIFS('Census Data'!$F:$F,'Census Data'!$A:$A,$A260)</f>
        <v>0.21105044871945075</v>
      </c>
      <c r="K260" s="16">
        <f t="shared" si="9"/>
        <v>0.78894955128054922</v>
      </c>
      <c r="L260" s="19">
        <f>'EPA Data'!D261/SUM('EPA Data'!D:D)</f>
        <v>1.5096501751263927E-5</v>
      </c>
      <c r="M260" s="19">
        <f>'EPA Data'!E261/SUM('EPA Data'!E:E)</f>
        <v>6.812064020605331E-5</v>
      </c>
      <c r="N260" s="19">
        <f>'EPA Data'!F261/SUM('EPA Data'!F:F)</f>
        <v>3.6969911705490059E-5</v>
      </c>
      <c r="O260" s="19">
        <f>'EPA Data'!G261/SUM('EPA Data'!G:G)</f>
        <v>1.4372487686006295E-5</v>
      </c>
      <c r="P260" s="19">
        <f>'EPA Data'!H261/SUM('EPA Data'!H:H)</f>
        <v>6.7211884496039227E-5</v>
      </c>
      <c r="Q260" s="19">
        <f>'EPA Data'!I261/SUM('EPA Data'!I:I)</f>
        <v>4.2783992359708615E-5</v>
      </c>
      <c r="R260" s="19">
        <f>'EPA Data'!J261/SUM('EPA Data'!J:J)</f>
        <v>1.5242272545357186E-5</v>
      </c>
      <c r="S260" s="19">
        <f>'EPA Data'!K261/SUM('EPA Data'!K:K)</f>
        <v>9.5742270316618894E-5</v>
      </c>
      <c r="T260" s="19">
        <f>'EPA Data'!L261/SUM('EPA Data'!L:L)</f>
        <v>3.1397440943846124E-5</v>
      </c>
      <c r="U260" s="19">
        <f>'EPA Data'!M261/SUM('EPA Data'!M:M)</f>
        <v>1.2006157287184374E-5</v>
      </c>
      <c r="V260" s="19">
        <f>'EPA Data'!N261/SUM('EPA Data'!N:N)</f>
        <v>3.3518681375113605E-5</v>
      </c>
      <c r="W260" s="19">
        <f>'EPA Data'!O261/SUM('EPA Data'!O:O)</f>
        <v>1.3176595341598718E-5</v>
      </c>
      <c r="X260" s="19">
        <f>'EPA Data'!P261/SUM('EPA Data'!P:P)</f>
        <v>1.0505851335210919E-4</v>
      </c>
    </row>
    <row r="261" spans="1:24" x14ac:dyDescent="0.35">
      <c r="A261" s="13" t="s">
        <v>517</v>
      </c>
      <c r="B261" s="13" t="s">
        <v>434</v>
      </c>
      <c r="C261" s="18" t="s">
        <v>124</v>
      </c>
      <c r="D261" s="14">
        <f>SUMIFS('Census Data'!G:G,'Census Data'!$A:$A,$A261)/SUMIFS('Census Data'!$F:$F,'Census Data'!$A:$A,$A261)</f>
        <v>0.51518482891301365</v>
      </c>
      <c r="E261" s="16">
        <f>SUMIFS('Census Data'!H:H,'Census Data'!$A:$A,$A261)/SUMIFS('Census Data'!$F:$F,'Census Data'!$A:$A,$A261)</f>
        <v>0.48481517108698641</v>
      </c>
      <c r="F261" s="14">
        <f>SUM(SUMIFS('Census Data'!I:I,'Census Data'!$A:$A,$A261),SUMIFS('Census Data'!J:J,'Census Data'!$A:$A,$A261))/SUMIFS('Census Data'!$F:$F,'Census Data'!$A:$A,$A261)</f>
        <v>0.90950941321973344</v>
      </c>
      <c r="G261" s="14">
        <f>SUM(SUMIFS('Census Data'!K:K,'Census Data'!$A:$A,$A261),SUMIFS('Census Data'!L:L,'Census Data'!$A:$A,$A261))/SUMIFS('Census Data'!$F:$F,'Census Data'!$A:$A,$A261)</f>
        <v>4.3252714030507074E-2</v>
      </c>
      <c r="H261" s="14">
        <f>SUM(SUMIFS('Census Data'!O:O,'Census Data'!$A:$A,$A261),SUMIFS('Census Data'!P:P,'Census Data'!$A:$A,$A261))/SUMIFS('Census Data'!$F:$F,'Census Data'!$A:$A,$A261)</f>
        <v>8.0046722550501572E-3</v>
      </c>
      <c r="I261" s="16">
        <f t="shared" si="8"/>
        <v>3.9233200494709242E-2</v>
      </c>
      <c r="J261" s="14">
        <f>SUM(SUMIFS('Census Data'!W:W,'Census Data'!$A:$A,$A261),SUMIFS('Census Data'!X:X,'Census Data'!$A:$A,$A261))/SUMIFS('Census Data'!$F:$F,'Census Data'!$A:$A,$A261)</f>
        <v>0.36254637900233611</v>
      </c>
      <c r="K261" s="16">
        <f t="shared" si="9"/>
        <v>0.63745362099766389</v>
      </c>
      <c r="L261" s="19">
        <f>'EPA Data'!D262/SUM('EPA Data'!D:D)</f>
        <v>2.042737302050355E-5</v>
      </c>
      <c r="M261" s="19">
        <f>'EPA Data'!E262/SUM('EPA Data'!E:E)</f>
        <v>6.7423025162071992E-5</v>
      </c>
      <c r="N261" s="19">
        <f>'EPA Data'!F262/SUM('EPA Data'!F:F)</f>
        <v>4.1107035489895607E-5</v>
      </c>
      <c r="O261" s="19">
        <f>'EPA Data'!G262/SUM('EPA Data'!G:G)</f>
        <v>3.4246837819681061E-5</v>
      </c>
      <c r="P261" s="19">
        <f>'EPA Data'!H262/SUM('EPA Data'!H:H)</f>
        <v>6.3207816349735539E-5</v>
      </c>
      <c r="Q261" s="19">
        <f>'EPA Data'!I262/SUM('EPA Data'!I:I)</f>
        <v>3.2228440264108906E-5</v>
      </c>
      <c r="R261" s="19">
        <f>'EPA Data'!J262/SUM('EPA Data'!J:J)</f>
        <v>2.9014682659912821E-5</v>
      </c>
      <c r="S261" s="19">
        <f>'EPA Data'!K262/SUM('EPA Data'!K:K)</f>
        <v>1.0966288149358073E-4</v>
      </c>
      <c r="T261" s="19">
        <f>'EPA Data'!L262/SUM('EPA Data'!L:L)</f>
        <v>3.0575634474938494E-5</v>
      </c>
      <c r="U261" s="19">
        <f>'EPA Data'!M262/SUM('EPA Data'!M:M)</f>
        <v>1.9971176458298635E-5</v>
      </c>
      <c r="V261" s="19">
        <f>'EPA Data'!N262/SUM('EPA Data'!N:N)</f>
        <v>4.4322092450434739E-5</v>
      </c>
      <c r="W261" s="19">
        <f>'EPA Data'!O262/SUM('EPA Data'!O:O)</f>
        <v>1.3335808051679862E-5</v>
      </c>
      <c r="X261" s="19">
        <f>'EPA Data'!P262/SUM('EPA Data'!P:P)</f>
        <v>1.4696674376826771E-4</v>
      </c>
    </row>
    <row r="262" spans="1:24" x14ac:dyDescent="0.35">
      <c r="A262" s="13" t="s">
        <v>518</v>
      </c>
      <c r="B262" s="13" t="s">
        <v>434</v>
      </c>
      <c r="C262" s="18" t="s">
        <v>519</v>
      </c>
      <c r="D262" s="14">
        <f>SUMIFS('Census Data'!G:G,'Census Data'!$A:$A,$A262)/SUMIFS('Census Data'!$F:$F,'Census Data'!$A:$A,$A262)</f>
        <v>0.49440787713383638</v>
      </c>
      <c r="E262" s="16">
        <f>SUMIFS('Census Data'!H:H,'Census Data'!$A:$A,$A262)/SUMIFS('Census Data'!$F:$F,'Census Data'!$A:$A,$A262)</f>
        <v>0.50559212286616362</v>
      </c>
      <c r="F262" s="14">
        <f>SUM(SUMIFS('Census Data'!I:I,'Census Data'!$A:$A,$A262),SUMIFS('Census Data'!J:J,'Census Data'!$A:$A,$A262))/SUMIFS('Census Data'!$F:$F,'Census Data'!$A:$A,$A262)</f>
        <v>0.90244555038261898</v>
      </c>
      <c r="G262" s="14">
        <f>SUM(SUMIFS('Census Data'!K:K,'Census Data'!$A:$A,$A262),SUMIFS('Census Data'!L:L,'Census Data'!$A:$A,$A262))/SUMIFS('Census Data'!$F:$F,'Census Data'!$A:$A,$A262)</f>
        <v>1.6160967517525552E-2</v>
      </c>
      <c r="H262" s="14">
        <f>SUM(SUMIFS('Census Data'!O:O,'Census Data'!$A:$A,$A262),SUMIFS('Census Data'!P:P,'Census Data'!$A:$A,$A262))/SUMIFS('Census Data'!$F:$F,'Census Data'!$A:$A,$A262)</f>
        <v>9.0437202333172786E-3</v>
      </c>
      <c r="I262" s="16">
        <f t="shared" si="8"/>
        <v>7.2349761866538187E-2</v>
      </c>
      <c r="J262" s="14">
        <f>SUM(SUMIFS('Census Data'!W:W,'Census Data'!$A:$A,$A262),SUMIFS('Census Data'!X:X,'Census Data'!$A:$A,$A262))/SUMIFS('Census Data'!$F:$F,'Census Data'!$A:$A,$A262)</f>
        <v>0.41290736875903034</v>
      </c>
      <c r="K262" s="16">
        <f t="shared" si="9"/>
        <v>0.58709263124096966</v>
      </c>
      <c r="L262" s="19">
        <f>'EPA Data'!D263/SUM('EPA Data'!D:D)</f>
        <v>9.9202056310037575E-6</v>
      </c>
      <c r="M262" s="19">
        <f>'EPA Data'!E263/SUM('EPA Data'!E:E)</f>
        <v>7.281299385799027E-5</v>
      </c>
      <c r="N262" s="19">
        <f>'EPA Data'!F263/SUM('EPA Data'!F:F)</f>
        <v>3.5806267293861458E-5</v>
      </c>
      <c r="O262" s="19">
        <f>'EPA Data'!G263/SUM('EPA Data'!G:G)</f>
        <v>9.8555456228563948E-6</v>
      </c>
      <c r="P262" s="19">
        <f>'EPA Data'!H263/SUM('EPA Data'!H:H)</f>
        <v>4.971704641077156E-5</v>
      </c>
      <c r="Q262" s="19">
        <f>'EPA Data'!I263/SUM('EPA Data'!I:I)</f>
        <v>2.0817169086744427E-5</v>
      </c>
      <c r="R262" s="19">
        <f>'EPA Data'!J263/SUM('EPA Data'!J:J)</f>
        <v>8.7284148956602051E-6</v>
      </c>
      <c r="S262" s="19">
        <f>'EPA Data'!K263/SUM('EPA Data'!K:K)</f>
        <v>1.033563775665127E-4</v>
      </c>
      <c r="T262" s="19">
        <f>'EPA Data'!L263/SUM('EPA Data'!L:L)</f>
        <v>2.7640945947189963E-5</v>
      </c>
      <c r="U262" s="19">
        <f>'EPA Data'!M263/SUM('EPA Data'!M:M)</f>
        <v>6.9436360684669581E-6</v>
      </c>
      <c r="V262" s="19">
        <f>'EPA Data'!N263/SUM('EPA Data'!N:N)</f>
        <v>2.7311685790153625E-5</v>
      </c>
      <c r="W262" s="19">
        <f>'EPA Data'!O263/SUM('EPA Data'!O:O)</f>
        <v>8.4495835546220151E-6</v>
      </c>
      <c r="X262" s="19">
        <f>'EPA Data'!P263/SUM('EPA Data'!P:P)</f>
        <v>1.6184038581264849E-4</v>
      </c>
    </row>
    <row r="263" spans="1:24" x14ac:dyDescent="0.35">
      <c r="A263" s="13" t="s">
        <v>520</v>
      </c>
      <c r="B263" s="13" t="s">
        <v>434</v>
      </c>
      <c r="C263" s="18" t="s">
        <v>521</v>
      </c>
      <c r="D263" s="14">
        <f>SUMIFS('Census Data'!G:G,'Census Data'!$A:$A,$A263)/SUMIFS('Census Data'!$F:$F,'Census Data'!$A:$A,$A263)</f>
        <v>0.50532786885245906</v>
      </c>
      <c r="E263" s="16">
        <f>SUMIFS('Census Data'!H:H,'Census Data'!$A:$A,$A263)/SUMIFS('Census Data'!$F:$F,'Census Data'!$A:$A,$A263)</f>
        <v>0.49467213114754099</v>
      </c>
      <c r="F263" s="14">
        <f>SUM(SUMIFS('Census Data'!I:I,'Census Data'!$A:$A,$A263),SUMIFS('Census Data'!J:J,'Census Data'!$A:$A,$A263))/SUMIFS('Census Data'!$F:$F,'Census Data'!$A:$A,$A263)</f>
        <v>0.96086065573770496</v>
      </c>
      <c r="G263" s="14">
        <f>SUM(SUMIFS('Census Data'!K:K,'Census Data'!$A:$A,$A263),SUMIFS('Census Data'!L:L,'Census Data'!$A:$A,$A263))/SUMIFS('Census Data'!$F:$F,'Census Data'!$A:$A,$A263)</f>
        <v>1.2295081967213116E-3</v>
      </c>
      <c r="H263" s="14">
        <f>SUM(SUMIFS('Census Data'!O:O,'Census Data'!$A:$A,$A263),SUMIFS('Census Data'!P:P,'Census Data'!$A:$A,$A263))/SUMIFS('Census Data'!$F:$F,'Census Data'!$A:$A,$A263)</f>
        <v>7.5819672131147544E-3</v>
      </c>
      <c r="I263" s="16">
        <f t="shared" si="8"/>
        <v>3.0327868852458972E-2</v>
      </c>
      <c r="J263" s="14">
        <f>SUM(SUMIFS('Census Data'!W:W,'Census Data'!$A:$A,$A263),SUMIFS('Census Data'!X:X,'Census Data'!$A:$A,$A263))/SUMIFS('Census Data'!$F:$F,'Census Data'!$A:$A,$A263)</f>
        <v>6.2295081967213117E-2</v>
      </c>
      <c r="K263" s="16">
        <f t="shared" si="9"/>
        <v>0.93770491803278688</v>
      </c>
      <c r="L263" s="19">
        <f>'EPA Data'!D264/SUM('EPA Data'!D:D)</f>
        <v>1.3976395252057946E-6</v>
      </c>
      <c r="M263" s="19">
        <f>'EPA Data'!E264/SUM('EPA Data'!E:E)</f>
        <v>6.0689108691767995E-6</v>
      </c>
      <c r="N263" s="19">
        <f>'EPA Data'!F264/SUM('EPA Data'!F:F)</f>
        <v>3.7536709801988837E-6</v>
      </c>
      <c r="O263" s="19">
        <f>'EPA Data'!G264/SUM('EPA Data'!G:G)</f>
        <v>1.4547421154074423E-6</v>
      </c>
      <c r="P263" s="19">
        <f>'EPA Data'!H264/SUM('EPA Data'!H:H)</f>
        <v>5.8084722244737841E-6</v>
      </c>
      <c r="Q263" s="19">
        <f>'EPA Data'!I264/SUM('EPA Data'!I:I)</f>
        <v>4.0027574280736234E-6</v>
      </c>
      <c r="R263" s="19">
        <f>'EPA Data'!J264/SUM('EPA Data'!J:J)</f>
        <v>1.4956736872279278E-6</v>
      </c>
      <c r="S263" s="19">
        <f>'EPA Data'!K264/SUM('EPA Data'!K:K)</f>
        <v>1.0506551587975164E-5</v>
      </c>
      <c r="T263" s="19">
        <f>'EPA Data'!L264/SUM('EPA Data'!L:L)</f>
        <v>3.0972470994534773E-6</v>
      </c>
      <c r="U263" s="19">
        <f>'EPA Data'!M264/SUM('EPA Data'!M:M)</f>
        <v>1.1202989538345873E-6</v>
      </c>
      <c r="V263" s="19">
        <f>'EPA Data'!N264/SUM('EPA Data'!N:N)</f>
        <v>2.8723912479655078E-6</v>
      </c>
      <c r="W263" s="19">
        <f>'EPA Data'!O264/SUM('EPA Data'!O:O)</f>
        <v>1.2493959746791748E-6</v>
      </c>
      <c r="X263" s="19">
        <f>'EPA Data'!P264/SUM('EPA Data'!P:P)</f>
        <v>9.7743588926198582E-6</v>
      </c>
    </row>
    <row r="264" spans="1:24" x14ac:dyDescent="0.35">
      <c r="A264" s="13" t="s">
        <v>522</v>
      </c>
      <c r="B264" s="13" t="s">
        <v>434</v>
      </c>
      <c r="C264" s="18" t="s">
        <v>523</v>
      </c>
      <c r="D264" s="14">
        <f>SUMIFS('Census Data'!G:G,'Census Data'!$A:$A,$A264)/SUMIFS('Census Data'!$F:$F,'Census Data'!$A:$A,$A264)</f>
        <v>0.53265869365225393</v>
      </c>
      <c r="E264" s="16">
        <f>SUMIFS('Census Data'!H:H,'Census Data'!$A:$A,$A264)/SUMIFS('Census Data'!$F:$F,'Census Data'!$A:$A,$A264)</f>
        <v>0.46734130634774607</v>
      </c>
      <c r="F264" s="14">
        <f>SUM(SUMIFS('Census Data'!I:I,'Census Data'!$A:$A,$A264),SUMIFS('Census Data'!J:J,'Census Data'!$A:$A,$A264))/SUMIFS('Census Data'!$F:$F,'Census Data'!$A:$A,$A264)</f>
        <v>0.94261729530818772</v>
      </c>
      <c r="G264" s="14">
        <f>SUM(SUMIFS('Census Data'!K:K,'Census Data'!$A:$A,$A264),SUMIFS('Census Data'!L:L,'Census Data'!$A:$A,$A264))/SUMIFS('Census Data'!$F:$F,'Census Data'!$A:$A,$A264)</f>
        <v>9.1421343146274141E-3</v>
      </c>
      <c r="H264" s="14">
        <f>SUM(SUMIFS('Census Data'!O:O,'Census Data'!$A:$A,$A264),SUMIFS('Census Data'!P:P,'Census Data'!$A:$A,$A264))/SUMIFS('Census Data'!$F:$F,'Census Data'!$A:$A,$A264)</f>
        <v>9.0271389144434225E-3</v>
      </c>
      <c r="I264" s="16">
        <f t="shared" si="8"/>
        <v>3.9213431462741477E-2</v>
      </c>
      <c r="J264" s="14">
        <f>SUM(SUMIFS('Census Data'!W:W,'Census Data'!$A:$A,$A264),SUMIFS('Census Data'!X:X,'Census Data'!$A:$A,$A264))/SUMIFS('Census Data'!$F:$F,'Census Data'!$A:$A,$A264)</f>
        <v>7.1124655013799443E-2</v>
      </c>
      <c r="K264" s="16">
        <f t="shared" si="9"/>
        <v>0.92887534498620061</v>
      </c>
      <c r="L264" s="19">
        <f>'EPA Data'!D265/SUM('EPA Data'!D:D)</f>
        <v>3.5079038801760304E-6</v>
      </c>
      <c r="M264" s="19">
        <f>'EPA Data'!E265/SUM('EPA Data'!E:E)</f>
        <v>1.7788691349354809E-5</v>
      </c>
      <c r="N264" s="19">
        <f>'EPA Data'!F265/SUM('EPA Data'!F:F)</f>
        <v>1.1634821934168937E-5</v>
      </c>
      <c r="O264" s="19">
        <f>'EPA Data'!G265/SUM('EPA Data'!G:G)</f>
        <v>4.8922103283574849E-6</v>
      </c>
      <c r="P264" s="19">
        <f>'EPA Data'!H265/SUM('EPA Data'!H:H)</f>
        <v>1.6973066758941157E-5</v>
      </c>
      <c r="Q264" s="19">
        <f>'EPA Data'!I265/SUM('EPA Data'!I:I)</f>
        <v>1.1041774106444854E-5</v>
      </c>
      <c r="R264" s="19">
        <f>'EPA Data'!J265/SUM('EPA Data'!J:J)</f>
        <v>4.5363524625831128E-6</v>
      </c>
      <c r="S264" s="19">
        <f>'EPA Data'!K265/SUM('EPA Data'!K:K)</f>
        <v>2.6308304505220141E-5</v>
      </c>
      <c r="T264" s="19">
        <f>'EPA Data'!L265/SUM('EPA Data'!L:L)</f>
        <v>9.707136052687073E-6</v>
      </c>
      <c r="U264" s="19">
        <f>'EPA Data'!M265/SUM('EPA Data'!M:M)</f>
        <v>4.1297384313261541E-6</v>
      </c>
      <c r="V264" s="19">
        <f>'EPA Data'!N265/SUM('EPA Data'!N:N)</f>
        <v>1.0198024499010964E-5</v>
      </c>
      <c r="W264" s="19">
        <f>'EPA Data'!O265/SUM('EPA Data'!O:O)</f>
        <v>3.9285386453008848E-6</v>
      </c>
      <c r="X264" s="19">
        <f>'EPA Data'!P265/SUM('EPA Data'!P:P)</f>
        <v>3.4030592655347681E-5</v>
      </c>
    </row>
    <row r="265" spans="1:24" x14ac:dyDescent="0.35">
      <c r="A265" s="13" t="s">
        <v>524</v>
      </c>
      <c r="B265" s="13" t="s">
        <v>434</v>
      </c>
      <c r="C265" s="18" t="s">
        <v>278</v>
      </c>
      <c r="D265" s="14">
        <f>SUMIFS('Census Data'!G:G,'Census Data'!$A:$A,$A265)/SUMIFS('Census Data'!$F:$F,'Census Data'!$A:$A,$A265)</f>
        <v>0.49988969777189501</v>
      </c>
      <c r="E265" s="16">
        <f>SUMIFS('Census Data'!H:H,'Census Data'!$A:$A,$A265)/SUMIFS('Census Data'!$F:$F,'Census Data'!$A:$A,$A265)</f>
        <v>0.50011030222810504</v>
      </c>
      <c r="F265" s="14">
        <f>SUM(SUMIFS('Census Data'!I:I,'Census Data'!$A:$A,$A265),SUMIFS('Census Data'!J:J,'Census Data'!$A:$A,$A265))/SUMIFS('Census Data'!$F:$F,'Census Data'!$A:$A,$A265)</f>
        <v>0.95940878005735719</v>
      </c>
      <c r="G265" s="14">
        <f>SUM(SUMIFS('Census Data'!K:K,'Census Data'!$A:$A,$A265),SUMIFS('Census Data'!L:L,'Census Data'!$A:$A,$A265))/SUMIFS('Census Data'!$F:$F,'Census Data'!$A:$A,$A265)</f>
        <v>1.1030222810500772E-2</v>
      </c>
      <c r="H265" s="14">
        <f>SUM(SUMIFS('Census Data'!O:O,'Census Data'!$A:$A,$A265),SUMIFS('Census Data'!P:P,'Census Data'!$A:$A,$A265))/SUMIFS('Census Data'!$F:$F,'Census Data'!$A:$A,$A265)</f>
        <v>5.5151114052503858E-3</v>
      </c>
      <c r="I265" s="16">
        <f t="shared" si="8"/>
        <v>2.4045885726891592E-2</v>
      </c>
      <c r="J265" s="14">
        <f>SUM(SUMIFS('Census Data'!W:W,'Census Data'!$A:$A,$A265),SUMIFS('Census Data'!X:X,'Census Data'!$A:$A,$A265))/SUMIFS('Census Data'!$F:$F,'Census Data'!$A:$A,$A265)</f>
        <v>0.25170968453562764</v>
      </c>
      <c r="K265" s="16">
        <f t="shared" si="9"/>
        <v>0.7482903154643723</v>
      </c>
      <c r="L265" s="19">
        <f>'EPA Data'!D266/SUM('EPA Data'!D:D)</f>
        <v>1.8667381943572225E-6</v>
      </c>
      <c r="M265" s="19">
        <f>'EPA Data'!E266/SUM('EPA Data'!E:E)</f>
        <v>8.5736375831214095E-6</v>
      </c>
      <c r="N265" s="19">
        <f>'EPA Data'!F266/SUM('EPA Data'!F:F)</f>
        <v>9.1246487014419431E-6</v>
      </c>
      <c r="O265" s="19">
        <f>'EPA Data'!G266/SUM('EPA Data'!G:G)</f>
        <v>2.3646886966715312E-6</v>
      </c>
      <c r="P265" s="19">
        <f>'EPA Data'!H266/SUM('EPA Data'!H:H)</f>
        <v>7.1445139476918064E-6</v>
      </c>
      <c r="Q265" s="19">
        <f>'EPA Data'!I266/SUM('EPA Data'!I:I)</f>
        <v>4.1988175495299914E-6</v>
      </c>
      <c r="R265" s="19">
        <f>'EPA Data'!J266/SUM('EPA Data'!J:J)</f>
        <v>2.0508036292629057E-6</v>
      </c>
      <c r="S265" s="19">
        <f>'EPA Data'!K266/SUM('EPA Data'!K:K)</f>
        <v>1.313038057161583E-5</v>
      </c>
      <c r="T265" s="19">
        <f>'EPA Data'!L266/SUM('EPA Data'!L:L)</f>
        <v>5.6753720849064852E-6</v>
      </c>
      <c r="U265" s="19">
        <f>'EPA Data'!M266/SUM('EPA Data'!M:M)</f>
        <v>1.5800140818785483E-6</v>
      </c>
      <c r="V265" s="19">
        <f>'EPA Data'!N266/SUM('EPA Data'!N:N)</f>
        <v>3.6935488987008795E-6</v>
      </c>
      <c r="W265" s="19">
        <f>'EPA Data'!O266/SUM('EPA Data'!O:O)</f>
        <v>2.178402463924065E-6</v>
      </c>
      <c r="X265" s="19">
        <f>'EPA Data'!P266/SUM('EPA Data'!P:P)</f>
        <v>2.6252270135661661E-5</v>
      </c>
    </row>
    <row r="266" spans="1:24" x14ac:dyDescent="0.35">
      <c r="A266" s="13" t="s">
        <v>525</v>
      </c>
      <c r="B266" s="13" t="s">
        <v>434</v>
      </c>
      <c r="C266" s="18" t="s">
        <v>526</v>
      </c>
      <c r="D266" s="14">
        <f>SUMIFS('Census Data'!G:G,'Census Data'!$A:$A,$A266)/SUMIFS('Census Data'!$F:$F,'Census Data'!$A:$A,$A266)</f>
        <v>0.52344740177439797</v>
      </c>
      <c r="E266" s="16">
        <f>SUMIFS('Census Data'!H:H,'Census Data'!$A:$A,$A266)/SUMIFS('Census Data'!$F:$F,'Census Data'!$A:$A,$A266)</f>
        <v>0.47655259822560203</v>
      </c>
      <c r="F266" s="14">
        <f>SUM(SUMIFS('Census Data'!I:I,'Census Data'!$A:$A,$A266),SUMIFS('Census Data'!J:J,'Census Data'!$A:$A,$A266))/SUMIFS('Census Data'!$F:$F,'Census Data'!$A:$A,$A266)</f>
        <v>0.94463647885701119</v>
      </c>
      <c r="G266" s="14">
        <f>SUM(SUMIFS('Census Data'!K:K,'Census Data'!$A:$A,$A266),SUMIFS('Census Data'!L:L,'Census Data'!$A:$A,$A266))/SUMIFS('Census Data'!$F:$F,'Census Data'!$A:$A,$A266)</f>
        <v>1.0773130544993664E-2</v>
      </c>
      <c r="H266" s="14">
        <f>SUM(SUMIFS('Census Data'!O:O,'Census Data'!$A:$A,$A266),SUMIFS('Census Data'!P:P,'Census Data'!$A:$A,$A266))/SUMIFS('Census Data'!$F:$F,'Census Data'!$A:$A,$A266)</f>
        <v>2.1373430118677268E-2</v>
      </c>
      <c r="I266" s="16">
        <f t="shared" si="8"/>
        <v>2.3216960479317872E-2</v>
      </c>
      <c r="J266" s="14">
        <f>SUM(SUMIFS('Census Data'!W:W,'Census Data'!$A:$A,$A266),SUMIFS('Census Data'!X:X,'Census Data'!$A:$A,$A266))/SUMIFS('Census Data'!$F:$F,'Census Data'!$A:$A,$A266)</f>
        <v>0.10888351192533702</v>
      </c>
      <c r="K266" s="16">
        <f t="shared" si="9"/>
        <v>0.89111648807466293</v>
      </c>
      <c r="L266" s="19">
        <f>'EPA Data'!D267/SUM('EPA Data'!D:D)</f>
        <v>1.7149546680820648E-6</v>
      </c>
      <c r="M266" s="19">
        <f>'EPA Data'!E267/SUM('EPA Data'!E:E)</f>
        <v>1.3775650477097024E-5</v>
      </c>
      <c r="N266" s="19">
        <f>'EPA Data'!F267/SUM('EPA Data'!F:F)</f>
        <v>5.5726610851649201E-6</v>
      </c>
      <c r="O266" s="19">
        <f>'EPA Data'!G267/SUM('EPA Data'!G:G)</f>
        <v>2.2920287882943288E-6</v>
      </c>
      <c r="P266" s="19">
        <f>'EPA Data'!H267/SUM('EPA Data'!H:H)</f>
        <v>1.4014741237682832E-5</v>
      </c>
      <c r="Q266" s="19">
        <f>'EPA Data'!I267/SUM('EPA Data'!I:I)</f>
        <v>5.7742919873017451E-6</v>
      </c>
      <c r="R266" s="19">
        <f>'EPA Data'!J267/SUM('EPA Data'!J:J)</f>
        <v>2.556460145584981E-6</v>
      </c>
      <c r="S266" s="19">
        <f>'EPA Data'!K267/SUM('EPA Data'!K:K)</f>
        <v>2.2469782489006422E-5</v>
      </c>
      <c r="T266" s="19">
        <f>'EPA Data'!L267/SUM('EPA Data'!L:L)</f>
        <v>5.0225540826849575E-6</v>
      </c>
      <c r="U266" s="19">
        <f>'EPA Data'!M267/SUM('EPA Data'!M:M)</f>
        <v>1.5550351493298607E-6</v>
      </c>
      <c r="V266" s="19">
        <f>'EPA Data'!N267/SUM('EPA Data'!N:N)</f>
        <v>7.4075361315445207E-6</v>
      </c>
      <c r="W266" s="19">
        <f>'EPA Data'!O267/SUM('EPA Data'!O:O)</f>
        <v>1.9533917550700823E-6</v>
      </c>
      <c r="X266" s="19">
        <f>'EPA Data'!P267/SUM('EPA Data'!P:P)</f>
        <v>2.3908172296526627E-5</v>
      </c>
    </row>
    <row r="267" spans="1:24" x14ac:dyDescent="0.35">
      <c r="A267" s="13" t="s">
        <v>527</v>
      </c>
      <c r="B267" s="13" t="s">
        <v>434</v>
      </c>
      <c r="C267" s="18" t="s">
        <v>528</v>
      </c>
      <c r="D267" s="14">
        <f>SUMIFS('Census Data'!G:G,'Census Data'!$A:$A,$A267)/SUMIFS('Census Data'!$F:$F,'Census Data'!$A:$A,$A267)</f>
        <v>0.50395800349970832</v>
      </c>
      <c r="E267" s="16">
        <f>SUMIFS('Census Data'!H:H,'Census Data'!$A:$A,$A267)/SUMIFS('Census Data'!$F:$F,'Census Data'!$A:$A,$A267)</f>
        <v>0.49604199650029163</v>
      </c>
      <c r="F267" s="14">
        <f>SUM(SUMIFS('Census Data'!I:I,'Census Data'!$A:$A,$A267),SUMIFS('Census Data'!J:J,'Census Data'!$A:$A,$A267))/SUMIFS('Census Data'!$F:$F,'Census Data'!$A:$A,$A267)</f>
        <v>0.94067161069910843</v>
      </c>
      <c r="G267" s="14">
        <f>SUM(SUMIFS('Census Data'!K:K,'Census Data'!$A:$A,$A267),SUMIFS('Census Data'!L:L,'Census Data'!$A:$A,$A267))/SUMIFS('Census Data'!$F:$F,'Census Data'!$A:$A,$A267)</f>
        <v>1.066577785184568E-2</v>
      </c>
      <c r="H267" s="14">
        <f>SUM(SUMIFS('Census Data'!O:O,'Census Data'!$A:$A,$A267),SUMIFS('Census Data'!P:P,'Census Data'!$A:$A,$A267))/SUMIFS('Census Data'!$F:$F,'Census Data'!$A:$A,$A267)</f>
        <v>5.8328472627281061E-3</v>
      </c>
      <c r="I267" s="16">
        <f t="shared" si="8"/>
        <v>4.2829764186317787E-2</v>
      </c>
      <c r="J267" s="14">
        <f>SUM(SUMIFS('Census Data'!W:W,'Census Data'!$A:$A,$A267),SUMIFS('Census Data'!X:X,'Census Data'!$A:$A,$A267))/SUMIFS('Census Data'!$F:$F,'Census Data'!$A:$A,$A267)</f>
        <v>0.38988417631864014</v>
      </c>
      <c r="K267" s="16">
        <f t="shared" si="9"/>
        <v>0.61011582368135986</v>
      </c>
      <c r="L267" s="19">
        <f>'EPA Data'!D268/SUM('EPA Data'!D:D)</f>
        <v>4.6170617836205247E-6</v>
      </c>
      <c r="M267" s="19">
        <f>'EPA Data'!E268/SUM('EPA Data'!E:E)</f>
        <v>2.9796994528248509E-5</v>
      </c>
      <c r="N267" s="19">
        <f>'EPA Data'!F268/SUM('EPA Data'!F:F)</f>
        <v>2.3433598283352612E-5</v>
      </c>
      <c r="O267" s="19">
        <f>'EPA Data'!G268/SUM('EPA Data'!G:G)</f>
        <v>5.0432032376134518E-6</v>
      </c>
      <c r="P267" s="19">
        <f>'EPA Data'!H268/SUM('EPA Data'!H:H)</f>
        <v>2.3793681738906044E-5</v>
      </c>
      <c r="Q267" s="19">
        <f>'EPA Data'!I268/SUM('EPA Data'!I:I)</f>
        <v>1.1092282923302109E-5</v>
      </c>
      <c r="R267" s="19">
        <f>'EPA Data'!J268/SUM('EPA Data'!J:J)</f>
        <v>4.5876414942465957E-6</v>
      </c>
      <c r="S267" s="19">
        <f>'EPA Data'!K268/SUM('EPA Data'!K:K)</f>
        <v>5.7523734747465016E-5</v>
      </c>
      <c r="T267" s="19">
        <f>'EPA Data'!L268/SUM('EPA Data'!L:L)</f>
        <v>1.8796246793255263E-5</v>
      </c>
      <c r="U267" s="19">
        <f>'EPA Data'!M268/SUM('EPA Data'!M:M)</f>
        <v>3.1630698315724009E-6</v>
      </c>
      <c r="V267" s="19">
        <f>'EPA Data'!N268/SUM('EPA Data'!N:N)</f>
        <v>1.1954814798774239E-5</v>
      </c>
      <c r="W267" s="19">
        <f>'EPA Data'!O268/SUM('EPA Data'!O:O)</f>
        <v>5.0122941054990248E-6</v>
      </c>
      <c r="X267" s="19">
        <f>'EPA Data'!P268/SUM('EPA Data'!P:P)</f>
        <v>9.4789059291087587E-5</v>
      </c>
    </row>
    <row r="268" spans="1:24" x14ac:dyDescent="0.35">
      <c r="A268" s="13" t="s">
        <v>529</v>
      </c>
      <c r="B268" s="13" t="s">
        <v>434</v>
      </c>
      <c r="C268" s="18" t="s">
        <v>530</v>
      </c>
      <c r="D268" s="14">
        <f>SUMIFS('Census Data'!G:G,'Census Data'!$A:$A,$A268)/SUMIFS('Census Data'!$F:$F,'Census Data'!$A:$A,$A268)</f>
        <v>0.49628638539529629</v>
      </c>
      <c r="E268" s="16">
        <f>SUMIFS('Census Data'!H:H,'Census Data'!$A:$A,$A268)/SUMIFS('Census Data'!$F:$F,'Census Data'!$A:$A,$A268)</f>
        <v>0.50371361460470376</v>
      </c>
      <c r="F268" s="14">
        <f>SUM(SUMIFS('Census Data'!I:I,'Census Data'!$A:$A,$A268),SUMIFS('Census Data'!J:J,'Census Data'!$A:$A,$A268))/SUMIFS('Census Data'!$F:$F,'Census Data'!$A:$A,$A268)</f>
        <v>0.89662533820949664</v>
      </c>
      <c r="G268" s="14">
        <f>SUM(SUMIFS('Census Data'!K:K,'Census Data'!$A:$A,$A268),SUMIFS('Census Data'!L:L,'Census Data'!$A:$A,$A268))/SUMIFS('Census Data'!$F:$F,'Census Data'!$A:$A,$A268)</f>
        <v>2.6735646537626737E-2</v>
      </c>
      <c r="H268" s="14">
        <f>SUM(SUMIFS('Census Data'!O:O,'Census Data'!$A:$A,$A268),SUMIFS('Census Data'!P:P,'Census Data'!$A:$A,$A268))/SUMIFS('Census Data'!$F:$F,'Census Data'!$A:$A,$A268)</f>
        <v>1.1809829631611811E-2</v>
      </c>
      <c r="I268" s="16">
        <f t="shared" si="8"/>
        <v>6.4829185621264829E-2</v>
      </c>
      <c r="J268" s="14">
        <f>SUM(SUMIFS('Census Data'!W:W,'Census Data'!$A:$A,$A268),SUMIFS('Census Data'!X:X,'Census Data'!$A:$A,$A268))/SUMIFS('Census Data'!$F:$F,'Census Data'!$A:$A,$A268)</f>
        <v>0.4163232539470163</v>
      </c>
      <c r="K268" s="16">
        <f t="shared" si="9"/>
        <v>0.5836767460529837</v>
      </c>
      <c r="L268" s="19">
        <f>'EPA Data'!D269/SUM('EPA Data'!D:D)</f>
        <v>9.8032151458265132E-5</v>
      </c>
      <c r="M268" s="19">
        <f>'EPA Data'!E269/SUM('EPA Data'!E:E)</f>
        <v>5.1066182276241672E-4</v>
      </c>
      <c r="N268" s="19">
        <f>'EPA Data'!F269/SUM('EPA Data'!F:F)</f>
        <v>2.6690069143756739E-4</v>
      </c>
      <c r="O268" s="19">
        <f>'EPA Data'!G269/SUM('EPA Data'!G:G)</f>
        <v>9.661152258168596E-5</v>
      </c>
      <c r="P268" s="19">
        <f>'EPA Data'!H269/SUM('EPA Data'!H:H)</f>
        <v>2.9947883121383772E-4</v>
      </c>
      <c r="Q268" s="19">
        <f>'EPA Data'!I269/SUM('EPA Data'!I:I)</f>
        <v>1.7146939525846378E-4</v>
      </c>
      <c r="R268" s="19">
        <f>'EPA Data'!J269/SUM('EPA Data'!J:J)</f>
        <v>8.3196910175248261E-5</v>
      </c>
      <c r="S268" s="19">
        <f>'EPA Data'!K269/SUM('EPA Data'!K:K)</f>
        <v>5.468167613880187E-4</v>
      </c>
      <c r="T268" s="19">
        <f>'EPA Data'!L269/SUM('EPA Data'!L:L)</f>
        <v>1.866551798408686E-4</v>
      </c>
      <c r="U268" s="19">
        <f>'EPA Data'!M269/SUM('EPA Data'!M:M)</f>
        <v>7.2626674650673603E-5</v>
      </c>
      <c r="V268" s="19">
        <f>'EPA Data'!N269/SUM('EPA Data'!N:N)</f>
        <v>1.7738710537452067E-4</v>
      </c>
      <c r="W268" s="19">
        <f>'EPA Data'!O269/SUM('EPA Data'!O:O)</f>
        <v>6.6792087288497577E-5</v>
      </c>
      <c r="X268" s="19">
        <f>'EPA Data'!P269/SUM('EPA Data'!P:P)</f>
        <v>8.0786420947875567E-4</v>
      </c>
    </row>
    <row r="269" spans="1:24" x14ac:dyDescent="0.35">
      <c r="A269" s="13" t="s">
        <v>531</v>
      </c>
      <c r="B269" s="13" t="s">
        <v>434</v>
      </c>
      <c r="C269" s="18" t="s">
        <v>532</v>
      </c>
      <c r="D269" s="14">
        <f>SUMIFS('Census Data'!G:G,'Census Data'!$A:$A,$A269)/SUMIFS('Census Data'!$F:$F,'Census Data'!$A:$A,$A269)</f>
        <v>0.51639595464296661</v>
      </c>
      <c r="E269" s="16">
        <f>SUMIFS('Census Data'!H:H,'Census Data'!$A:$A,$A269)/SUMIFS('Census Data'!$F:$F,'Census Data'!$A:$A,$A269)</f>
        <v>0.48360404535703339</v>
      </c>
      <c r="F269" s="14">
        <f>SUM(SUMIFS('Census Data'!I:I,'Census Data'!$A:$A,$A269),SUMIFS('Census Data'!J:J,'Census Data'!$A:$A,$A269))/SUMIFS('Census Data'!$F:$F,'Census Data'!$A:$A,$A269)</f>
        <v>0.93931964449892735</v>
      </c>
      <c r="G269" s="14">
        <f>SUM(SUMIFS('Census Data'!K:K,'Census Data'!$A:$A,$A269),SUMIFS('Census Data'!L:L,'Census Data'!$A:$A,$A269))/SUMIFS('Census Data'!$F:$F,'Census Data'!$A:$A,$A269)</f>
        <v>1.1032791909285933E-2</v>
      </c>
      <c r="H269" s="14">
        <f>SUM(SUMIFS('Census Data'!O:O,'Census Data'!$A:$A,$A269),SUMIFS('Census Data'!P:P,'Census Data'!$A:$A,$A269))/SUMIFS('Census Data'!$F:$F,'Census Data'!$A:$A,$A269)</f>
        <v>6.895494943303708E-3</v>
      </c>
      <c r="I269" s="16">
        <f t="shared" si="8"/>
        <v>4.2752068648483021E-2</v>
      </c>
      <c r="J269" s="14">
        <f>SUM(SUMIFS('Census Data'!W:W,'Census Data'!$A:$A,$A269),SUMIFS('Census Data'!X:X,'Census Data'!$A:$A,$A269))/SUMIFS('Census Data'!$F:$F,'Census Data'!$A:$A,$A269)</f>
        <v>9.7916028194912658E-2</v>
      </c>
      <c r="K269" s="16">
        <f t="shared" si="9"/>
        <v>0.90208397180508737</v>
      </c>
      <c r="L269" s="19">
        <f>'EPA Data'!D270/SUM('EPA Data'!D:D)</f>
        <v>1.4533274371452799E-6</v>
      </c>
      <c r="M269" s="19">
        <f>'EPA Data'!E270/SUM('EPA Data'!E:E)</f>
        <v>5.5308932623924272E-6</v>
      </c>
      <c r="N269" s="19">
        <f>'EPA Data'!F270/SUM('EPA Data'!F:F)</f>
        <v>3.6526195088908462E-6</v>
      </c>
      <c r="O269" s="19">
        <f>'EPA Data'!G270/SUM('EPA Data'!G:G)</f>
        <v>1.4137617041979799E-6</v>
      </c>
      <c r="P269" s="19">
        <f>'EPA Data'!H270/SUM('EPA Data'!H:H)</f>
        <v>4.8477899628949786E-6</v>
      </c>
      <c r="Q269" s="19">
        <f>'EPA Data'!I270/SUM('EPA Data'!I:I)</f>
        <v>4.3958974147010424E-6</v>
      </c>
      <c r="R269" s="19">
        <f>'EPA Data'!J270/SUM('EPA Data'!J:J)</f>
        <v>2.4472442740110961E-6</v>
      </c>
      <c r="S269" s="19">
        <f>'EPA Data'!K270/SUM('EPA Data'!K:K)</f>
        <v>9.2057223281583337E-6</v>
      </c>
      <c r="T269" s="19">
        <f>'EPA Data'!L270/SUM('EPA Data'!L:L)</f>
        <v>3.9228320758954184E-6</v>
      </c>
      <c r="U269" s="19">
        <f>'EPA Data'!M270/SUM('EPA Data'!M:M)</f>
        <v>9.2616753240463768E-7</v>
      </c>
      <c r="V269" s="19">
        <f>'EPA Data'!N270/SUM('EPA Data'!N:N)</f>
        <v>2.5359986184476809E-6</v>
      </c>
      <c r="W269" s="19">
        <f>'EPA Data'!O270/SUM('EPA Data'!O:O)</f>
        <v>1.4601636138299035E-6</v>
      </c>
      <c r="X269" s="19">
        <f>'EPA Data'!P270/SUM('EPA Data'!P:P)</f>
        <v>7.2562349445075199E-6</v>
      </c>
    </row>
    <row r="270" spans="1:24" x14ac:dyDescent="0.35">
      <c r="A270" s="13" t="s">
        <v>533</v>
      </c>
      <c r="B270" s="13" t="s">
        <v>434</v>
      </c>
      <c r="C270" s="18" t="s">
        <v>534</v>
      </c>
      <c r="D270" s="14">
        <f>SUMIFS('Census Data'!G:G,'Census Data'!$A:$A,$A270)/SUMIFS('Census Data'!$F:$F,'Census Data'!$A:$A,$A270)</f>
        <v>0.5003899142188718</v>
      </c>
      <c r="E270" s="16">
        <f>SUMIFS('Census Data'!H:H,'Census Data'!$A:$A,$A270)/SUMIFS('Census Data'!$F:$F,'Census Data'!$A:$A,$A270)</f>
        <v>0.49961008578112814</v>
      </c>
      <c r="F270" s="14">
        <f>SUM(SUMIFS('Census Data'!I:I,'Census Data'!$A:$A,$A270),SUMIFS('Census Data'!J:J,'Census Data'!$A:$A,$A270))/SUMIFS('Census Data'!$F:$F,'Census Data'!$A:$A,$A270)</f>
        <v>0.91976431851659302</v>
      </c>
      <c r="G270" s="14">
        <f>SUM(SUMIFS('Census Data'!K:K,'Census Data'!$A:$A,$A270),SUMIFS('Census Data'!L:L,'Census Data'!$A:$A,$A270))/SUMIFS('Census Data'!$F:$F,'Census Data'!$A:$A,$A270)</f>
        <v>1.1177540940992981E-2</v>
      </c>
      <c r="H270" s="14">
        <f>SUM(SUMIFS('Census Data'!O:O,'Census Data'!$A:$A,$A270),SUMIFS('Census Data'!P:P,'Census Data'!$A:$A,$A270))/SUMIFS('Census Data'!$F:$F,'Census Data'!$A:$A,$A270)</f>
        <v>6.2386275019495714E-3</v>
      </c>
      <c r="I270" s="16">
        <f t="shared" si="8"/>
        <v>6.2819513040464403E-2</v>
      </c>
      <c r="J270" s="14">
        <f>SUM(SUMIFS('Census Data'!W:W,'Census Data'!$A:$A,$A270),SUMIFS('Census Data'!X:X,'Census Data'!$A:$A,$A270))/SUMIFS('Census Data'!$F:$F,'Census Data'!$A:$A,$A270)</f>
        <v>0.40230482627155362</v>
      </c>
      <c r="K270" s="16">
        <f t="shared" si="9"/>
        <v>0.59769517372844638</v>
      </c>
      <c r="L270" s="19">
        <f>'EPA Data'!D271/SUM('EPA Data'!D:D)</f>
        <v>3.0383759099438604E-6</v>
      </c>
      <c r="M270" s="19">
        <f>'EPA Data'!E271/SUM('EPA Data'!E:E)</f>
        <v>1.4722047497596585E-5</v>
      </c>
      <c r="N270" s="19">
        <f>'EPA Data'!F271/SUM('EPA Data'!F:F)</f>
        <v>1.0663085206426492E-5</v>
      </c>
      <c r="O270" s="19">
        <f>'EPA Data'!G271/SUM('EPA Data'!G:G)</f>
        <v>3.4837560799731359E-6</v>
      </c>
      <c r="P270" s="19">
        <f>'EPA Data'!H271/SUM('EPA Data'!H:H)</f>
        <v>1.4081337769022636E-5</v>
      </c>
      <c r="Q270" s="19">
        <f>'EPA Data'!I271/SUM('EPA Data'!I:I)</f>
        <v>9.3143737983738127E-6</v>
      </c>
      <c r="R270" s="19">
        <f>'EPA Data'!J271/SUM('EPA Data'!J:J)</f>
        <v>3.3306001388206659E-6</v>
      </c>
      <c r="S270" s="19">
        <f>'EPA Data'!K271/SUM('EPA Data'!K:K)</f>
        <v>3.2362624050999982E-5</v>
      </c>
      <c r="T270" s="19">
        <f>'EPA Data'!L271/SUM('EPA Data'!L:L)</f>
        <v>8.5952282356635719E-6</v>
      </c>
      <c r="U270" s="19">
        <f>'EPA Data'!M271/SUM('EPA Data'!M:M)</f>
        <v>2.6151073339618504E-6</v>
      </c>
      <c r="V270" s="19">
        <f>'EPA Data'!N271/SUM('EPA Data'!N:N)</f>
        <v>6.9921146931114553E-6</v>
      </c>
      <c r="W270" s="19">
        <f>'EPA Data'!O271/SUM('EPA Data'!O:O)</f>
        <v>3.0600049114327284E-6</v>
      </c>
      <c r="X270" s="19">
        <f>'EPA Data'!P271/SUM('EPA Data'!P:P)</f>
        <v>2.9512301497791598E-5</v>
      </c>
    </row>
    <row r="271" spans="1:24" x14ac:dyDescent="0.35">
      <c r="A271" s="13" t="s">
        <v>535</v>
      </c>
      <c r="B271" s="13" t="s">
        <v>434</v>
      </c>
      <c r="C271" s="18" t="s">
        <v>536</v>
      </c>
      <c r="D271" s="14">
        <f>SUMIFS('Census Data'!G:G,'Census Data'!$A:$A,$A271)/SUMIFS('Census Data'!$F:$F,'Census Data'!$A:$A,$A271)</f>
        <v>0.5224974823766364</v>
      </c>
      <c r="E271" s="16">
        <f>SUMIFS('Census Data'!H:H,'Census Data'!$A:$A,$A271)/SUMIFS('Census Data'!$F:$F,'Census Data'!$A:$A,$A271)</f>
        <v>0.47750251762336354</v>
      </c>
      <c r="F271" s="14">
        <f>SUM(SUMIFS('Census Data'!I:I,'Census Data'!$A:$A,$A271),SUMIFS('Census Data'!J:J,'Census Data'!$A:$A,$A271))/SUMIFS('Census Data'!$F:$F,'Census Data'!$A:$A,$A271)</f>
        <v>0.95472306143001007</v>
      </c>
      <c r="G271" s="14">
        <f>SUM(SUMIFS('Census Data'!K:K,'Census Data'!$A:$A,$A271),SUMIFS('Census Data'!L:L,'Census Data'!$A:$A,$A271))/SUMIFS('Census Data'!$F:$F,'Census Data'!$A:$A,$A271)</f>
        <v>1.1560926485397785E-2</v>
      </c>
      <c r="H271" s="14">
        <f>SUM(SUMIFS('Census Data'!O:O,'Census Data'!$A:$A,$A271),SUMIFS('Census Data'!P:P,'Census Data'!$A:$A,$A271))/SUMIFS('Census Data'!$F:$F,'Census Data'!$A:$A,$A271)</f>
        <v>9.5871097683786505E-3</v>
      </c>
      <c r="I271" s="16">
        <f t="shared" si="8"/>
        <v>2.4128902316213563E-2</v>
      </c>
      <c r="J271" s="14">
        <f>SUM(SUMIFS('Census Data'!W:W,'Census Data'!$A:$A,$A271),SUMIFS('Census Data'!X:X,'Census Data'!$A:$A,$A271))/SUMIFS('Census Data'!$F:$F,'Census Data'!$A:$A,$A271)</f>
        <v>8.6807653575025179E-2</v>
      </c>
      <c r="K271" s="16">
        <f t="shared" si="9"/>
        <v>0.91319234642497482</v>
      </c>
      <c r="L271" s="19">
        <f>'EPA Data'!D272/SUM('EPA Data'!D:D)</f>
        <v>4.5366567023340139E-6</v>
      </c>
      <c r="M271" s="19">
        <f>'EPA Data'!E272/SUM('EPA Data'!E:E)</f>
        <v>2.4759902778103553E-5</v>
      </c>
      <c r="N271" s="19">
        <f>'EPA Data'!F272/SUM('EPA Data'!F:F)</f>
        <v>1.1403531038623491E-5</v>
      </c>
      <c r="O271" s="19">
        <f>'EPA Data'!G272/SUM('EPA Data'!G:G)</f>
        <v>3.9716868965100522E-6</v>
      </c>
      <c r="P271" s="19">
        <f>'EPA Data'!H272/SUM('EPA Data'!H:H)</f>
        <v>1.8302680173984198E-5</v>
      </c>
      <c r="Q271" s="19">
        <f>'EPA Data'!I272/SUM('EPA Data'!I:I)</f>
        <v>1.1146947582530884E-5</v>
      </c>
      <c r="R271" s="19">
        <f>'EPA Data'!J272/SUM('EPA Data'!J:J)</f>
        <v>5.9799646747020225E-6</v>
      </c>
      <c r="S271" s="19">
        <f>'EPA Data'!K272/SUM('EPA Data'!K:K)</f>
        <v>3.2743355047860071E-5</v>
      </c>
      <c r="T271" s="19">
        <f>'EPA Data'!L272/SUM('EPA Data'!L:L)</f>
        <v>1.164630230613069E-5</v>
      </c>
      <c r="U271" s="19">
        <f>'EPA Data'!M272/SUM('EPA Data'!M:M)</f>
        <v>2.4527248794510069E-6</v>
      </c>
      <c r="V271" s="19">
        <f>'EPA Data'!N272/SUM('EPA Data'!N:N)</f>
        <v>9.7073673951597106E-6</v>
      </c>
      <c r="W271" s="19">
        <f>'EPA Data'!O272/SUM('EPA Data'!O:O)</f>
        <v>4.0049815418391103E-6</v>
      </c>
      <c r="X271" s="19">
        <f>'EPA Data'!P272/SUM('EPA Data'!P:P)</f>
        <v>3.0565888762284352E-5</v>
      </c>
    </row>
    <row r="272" spans="1:24" x14ac:dyDescent="0.35">
      <c r="A272" s="13" t="s">
        <v>537</v>
      </c>
      <c r="B272" s="13" t="s">
        <v>434</v>
      </c>
      <c r="C272" s="18" t="s">
        <v>538</v>
      </c>
      <c r="D272" s="14">
        <f>SUMIFS('Census Data'!G:G,'Census Data'!$A:$A,$A272)/SUMIFS('Census Data'!$F:$F,'Census Data'!$A:$A,$A272)</f>
        <v>0.498429648241206</v>
      </c>
      <c r="E272" s="16">
        <f>SUMIFS('Census Data'!H:H,'Census Data'!$A:$A,$A272)/SUMIFS('Census Data'!$F:$F,'Census Data'!$A:$A,$A272)</f>
        <v>0.50157035175879394</v>
      </c>
      <c r="F272" s="14">
        <f>SUM(SUMIFS('Census Data'!I:I,'Census Data'!$A:$A,$A272),SUMIFS('Census Data'!J:J,'Census Data'!$A:$A,$A272))/SUMIFS('Census Data'!$F:$F,'Census Data'!$A:$A,$A272)</f>
        <v>0.90703517587939697</v>
      </c>
      <c r="G272" s="14">
        <f>SUM(SUMIFS('Census Data'!K:K,'Census Data'!$A:$A,$A272),SUMIFS('Census Data'!L:L,'Census Data'!$A:$A,$A272))/SUMIFS('Census Data'!$F:$F,'Census Data'!$A:$A,$A272)</f>
        <v>1.2876884422110553E-2</v>
      </c>
      <c r="H272" s="14">
        <f>SUM(SUMIFS('Census Data'!O:O,'Census Data'!$A:$A,$A272),SUMIFS('Census Data'!P:P,'Census Data'!$A:$A,$A272))/SUMIFS('Census Data'!$F:$F,'Census Data'!$A:$A,$A272)</f>
        <v>1.0050251256281407E-2</v>
      </c>
      <c r="I272" s="16">
        <f t="shared" si="8"/>
        <v>7.0037688442211032E-2</v>
      </c>
      <c r="J272" s="14">
        <f>SUM(SUMIFS('Census Data'!W:W,'Census Data'!$A:$A,$A272),SUMIFS('Census Data'!X:X,'Census Data'!$A:$A,$A272))/SUMIFS('Census Data'!$F:$F,'Census Data'!$A:$A,$A272)</f>
        <v>0.375</v>
      </c>
      <c r="K272" s="16">
        <f t="shared" si="9"/>
        <v>0.625</v>
      </c>
      <c r="L272" s="19">
        <f>'EPA Data'!D273/SUM('EPA Data'!D:D)</f>
        <v>1.2319359830713795E-6</v>
      </c>
      <c r="M272" s="19">
        <f>'EPA Data'!E273/SUM('EPA Data'!E:E)</f>
        <v>5.7967940659957415E-6</v>
      </c>
      <c r="N272" s="19">
        <f>'EPA Data'!F273/SUM('EPA Data'!F:F)</f>
        <v>4.4005056818325269E-6</v>
      </c>
      <c r="O272" s="19">
        <f>'EPA Data'!G273/SUM('EPA Data'!G:G)</f>
        <v>1.2966492506673262E-6</v>
      </c>
      <c r="P272" s="19">
        <f>'EPA Data'!H273/SUM('EPA Data'!H:H)</f>
        <v>5.5257483183802412E-6</v>
      </c>
      <c r="Q272" s="19">
        <f>'EPA Data'!I273/SUM('EPA Data'!I:I)</f>
        <v>3.8966550913728073E-6</v>
      </c>
      <c r="R272" s="19">
        <f>'EPA Data'!J273/SUM('EPA Data'!J:J)</f>
        <v>1.2775413186887456E-6</v>
      </c>
      <c r="S272" s="19">
        <f>'EPA Data'!K273/SUM('EPA Data'!K:K)</f>
        <v>1.0431761507685937E-5</v>
      </c>
      <c r="T272" s="19">
        <f>'EPA Data'!L273/SUM('EPA Data'!L:L)</f>
        <v>3.6013462191048032E-6</v>
      </c>
      <c r="U272" s="19">
        <f>'EPA Data'!M273/SUM('EPA Data'!M:M)</f>
        <v>9.1045854918199656E-7</v>
      </c>
      <c r="V272" s="19">
        <f>'EPA Data'!N273/SUM('EPA Data'!N:N)</f>
        <v>2.8229352954971113E-6</v>
      </c>
      <c r="W272" s="19">
        <f>'EPA Data'!O273/SUM('EPA Data'!O:O)</f>
        <v>1.3204013944481008E-6</v>
      </c>
      <c r="X272" s="19">
        <f>'EPA Data'!P273/SUM('EPA Data'!P:P)</f>
        <v>1.1930995324029877E-5</v>
      </c>
    </row>
    <row r="273" spans="1:24" x14ac:dyDescent="0.35">
      <c r="A273" s="13" t="s">
        <v>539</v>
      </c>
      <c r="B273" s="13" t="s">
        <v>434</v>
      </c>
      <c r="C273" s="18" t="s">
        <v>540</v>
      </c>
      <c r="D273" s="14">
        <f>SUMIFS('Census Data'!G:G,'Census Data'!$A:$A,$A273)/SUMIFS('Census Data'!$F:$F,'Census Data'!$A:$A,$A273)</f>
        <v>0.5625</v>
      </c>
      <c r="E273" s="16">
        <f>SUMIFS('Census Data'!H:H,'Census Data'!$A:$A,$A273)/SUMIFS('Census Data'!$F:$F,'Census Data'!$A:$A,$A273)</f>
        <v>0.4375</v>
      </c>
      <c r="F273" s="14">
        <f>SUM(SUMIFS('Census Data'!I:I,'Census Data'!$A:$A,$A273),SUMIFS('Census Data'!J:J,'Census Data'!$A:$A,$A273))/SUMIFS('Census Data'!$F:$F,'Census Data'!$A:$A,$A273)</f>
        <v>0.94886363636363635</v>
      </c>
      <c r="G273" s="14">
        <f>SUM(SUMIFS('Census Data'!K:K,'Census Data'!$A:$A,$A273),SUMIFS('Census Data'!L:L,'Census Data'!$A:$A,$A273))/SUMIFS('Census Data'!$F:$F,'Census Data'!$A:$A,$A273)</f>
        <v>2.840909090909091E-3</v>
      </c>
      <c r="H273" s="14">
        <f>SUM(SUMIFS('Census Data'!O:O,'Census Data'!$A:$A,$A273),SUMIFS('Census Data'!P:P,'Census Data'!$A:$A,$A273))/SUMIFS('Census Data'!$F:$F,'Census Data'!$A:$A,$A273)</f>
        <v>8.5227272727272721E-3</v>
      </c>
      <c r="I273" s="16">
        <f t="shared" si="8"/>
        <v>3.9772727272727293E-2</v>
      </c>
      <c r="J273" s="14">
        <f>SUM(SUMIFS('Census Data'!W:W,'Census Data'!$A:$A,$A273),SUMIFS('Census Data'!X:X,'Census Data'!$A:$A,$A273))/SUMIFS('Census Data'!$F:$F,'Census Data'!$A:$A,$A273)</f>
        <v>0.13494318181818182</v>
      </c>
      <c r="K273" s="16">
        <f t="shared" si="9"/>
        <v>0.86505681818181812</v>
      </c>
      <c r="L273" s="19">
        <f>'EPA Data'!D274/SUM('EPA Data'!D:D)</f>
        <v>1.3631750684308506E-7</v>
      </c>
      <c r="M273" s="19">
        <f>'EPA Data'!E274/SUM('EPA Data'!E:E)</f>
        <v>6.9810444484638238E-7</v>
      </c>
      <c r="N273" s="19">
        <f>'EPA Data'!F274/SUM('EPA Data'!F:F)</f>
        <v>3.6112986152526189E-7</v>
      </c>
      <c r="O273" s="19">
        <f>'EPA Data'!G274/SUM('EPA Data'!G:G)</f>
        <v>1.6287234539477938E-7</v>
      </c>
      <c r="P273" s="19">
        <f>'EPA Data'!H274/SUM('EPA Data'!H:H)</f>
        <v>6.3859268515473942E-7</v>
      </c>
      <c r="Q273" s="19">
        <f>'EPA Data'!I274/SUM('EPA Data'!I:I)</f>
        <v>3.6419246520408928E-7</v>
      </c>
      <c r="R273" s="19">
        <f>'EPA Data'!J274/SUM('EPA Data'!J:J)</f>
        <v>2.0799562748020257E-7</v>
      </c>
      <c r="S273" s="19">
        <f>'EPA Data'!K274/SUM('EPA Data'!K:K)</f>
        <v>1.6170108291339292E-6</v>
      </c>
      <c r="T273" s="19">
        <f>'EPA Data'!L274/SUM('EPA Data'!L:L)</f>
        <v>2.8485138308551004E-7</v>
      </c>
      <c r="U273" s="19">
        <f>'EPA Data'!M274/SUM('EPA Data'!M:M)</f>
        <v>1.1942287169649929E-7</v>
      </c>
      <c r="V273" s="19">
        <f>'EPA Data'!N274/SUM('EPA Data'!N:N)</f>
        <v>3.1138834939225284E-7</v>
      </c>
      <c r="W273" s="19">
        <f>'EPA Data'!O274/SUM('EPA Data'!O:O)</f>
        <v>1.1357358123000301E-7</v>
      </c>
      <c r="X273" s="19">
        <f>'EPA Data'!P274/SUM('EPA Data'!P:P)</f>
        <v>1.0657429665443515E-6</v>
      </c>
    </row>
    <row r="274" spans="1:24" x14ac:dyDescent="0.35">
      <c r="A274" s="13" t="s">
        <v>541</v>
      </c>
      <c r="B274" s="13" t="s">
        <v>434</v>
      </c>
      <c r="C274" s="18" t="s">
        <v>542</v>
      </c>
      <c r="D274" s="14">
        <f>SUMIFS('Census Data'!G:G,'Census Data'!$A:$A,$A274)/SUMIFS('Census Data'!$F:$F,'Census Data'!$A:$A,$A274)</f>
        <v>0.53382899628252789</v>
      </c>
      <c r="E274" s="16">
        <f>SUMIFS('Census Data'!H:H,'Census Data'!$A:$A,$A274)/SUMIFS('Census Data'!$F:$F,'Census Data'!$A:$A,$A274)</f>
        <v>0.46617100371747211</v>
      </c>
      <c r="F274" s="14">
        <f>SUM(SUMIFS('Census Data'!I:I,'Census Data'!$A:$A,$A274),SUMIFS('Census Data'!J:J,'Census Data'!$A:$A,$A274))/SUMIFS('Census Data'!$F:$F,'Census Data'!$A:$A,$A274)</f>
        <v>0.94919454770755884</v>
      </c>
      <c r="G274" s="14">
        <f>SUM(SUMIFS('Census Data'!K:K,'Census Data'!$A:$A,$A274),SUMIFS('Census Data'!L:L,'Census Data'!$A:$A,$A274))/SUMIFS('Census Data'!$F:$F,'Census Data'!$A:$A,$A274)</f>
        <v>9.0458488228004948E-3</v>
      </c>
      <c r="H274" s="14">
        <f>SUM(SUMIFS('Census Data'!O:O,'Census Data'!$A:$A,$A274),SUMIFS('Census Data'!P:P,'Census Data'!$A:$A,$A274))/SUMIFS('Census Data'!$F:$F,'Census Data'!$A:$A,$A274)</f>
        <v>9.7893432465923167E-3</v>
      </c>
      <c r="I274" s="16">
        <f t="shared" si="8"/>
        <v>3.1970260223048386E-2</v>
      </c>
      <c r="J274" s="14">
        <f>SUM(SUMIFS('Census Data'!W:W,'Census Data'!$A:$A,$A274),SUMIFS('Census Data'!X:X,'Census Data'!$A:$A,$A274))/SUMIFS('Census Data'!$F:$F,'Census Data'!$A:$A,$A274)</f>
        <v>0.11090458488228006</v>
      </c>
      <c r="K274" s="16">
        <f t="shared" si="9"/>
        <v>0.88909541511771994</v>
      </c>
      <c r="L274" s="19">
        <f>'EPA Data'!D275/SUM('EPA Data'!D:D)</f>
        <v>1.6444116052775498E-6</v>
      </c>
      <c r="M274" s="19">
        <f>'EPA Data'!E275/SUM('EPA Data'!E:E)</f>
        <v>5.3480809998673481E-6</v>
      </c>
      <c r="N274" s="19">
        <f>'EPA Data'!F275/SUM('EPA Data'!F:F)</f>
        <v>3.7245392240623773E-6</v>
      </c>
      <c r="O274" s="19">
        <f>'EPA Data'!G275/SUM('EPA Data'!G:G)</f>
        <v>1.3032320146895998E-6</v>
      </c>
      <c r="P274" s="19">
        <f>'EPA Data'!H275/SUM('EPA Data'!H:H)</f>
        <v>4.9761659384584606E-6</v>
      </c>
      <c r="Q274" s="19">
        <f>'EPA Data'!I275/SUM('EPA Data'!I:I)</f>
        <v>4.2039764876190666E-6</v>
      </c>
      <c r="R274" s="19">
        <f>'EPA Data'!J275/SUM('EPA Data'!J:J)</f>
        <v>1.4020423317975908E-6</v>
      </c>
      <c r="S274" s="19">
        <f>'EPA Data'!K275/SUM('EPA Data'!K:K)</f>
        <v>7.8706688351733965E-6</v>
      </c>
      <c r="T274" s="19">
        <f>'EPA Data'!L275/SUM('EPA Data'!L:L)</f>
        <v>2.9955618332340743E-6</v>
      </c>
      <c r="U274" s="19">
        <f>'EPA Data'!M275/SUM('EPA Data'!M:M)</f>
        <v>9.3530354314704154E-7</v>
      </c>
      <c r="V274" s="19">
        <f>'EPA Data'!N275/SUM('EPA Data'!N:N)</f>
        <v>2.4065755024480455E-6</v>
      </c>
      <c r="W274" s="19">
        <f>'EPA Data'!O275/SUM('EPA Data'!O:O)</f>
        <v>1.2758604239734808E-6</v>
      </c>
      <c r="X274" s="19">
        <f>'EPA Data'!P275/SUM('EPA Data'!P:P)</f>
        <v>7.8816088558353385E-6</v>
      </c>
    </row>
    <row r="275" spans="1:24" x14ac:dyDescent="0.35">
      <c r="A275" s="13" t="s">
        <v>543</v>
      </c>
      <c r="B275" s="13" t="s">
        <v>434</v>
      </c>
      <c r="C275" s="18" t="s">
        <v>544</v>
      </c>
      <c r="D275" s="14">
        <f>SUMIFS('Census Data'!G:G,'Census Data'!$A:$A,$A275)/SUMIFS('Census Data'!$F:$F,'Census Data'!$A:$A,$A275)</f>
        <v>0.49812578092461474</v>
      </c>
      <c r="E275" s="16">
        <f>SUMIFS('Census Data'!H:H,'Census Data'!$A:$A,$A275)/SUMIFS('Census Data'!$F:$F,'Census Data'!$A:$A,$A275)</f>
        <v>0.50187421907538521</v>
      </c>
      <c r="F275" s="14">
        <f>SUM(SUMIFS('Census Data'!I:I,'Census Data'!$A:$A,$A275),SUMIFS('Census Data'!J:J,'Census Data'!$A:$A,$A275))/SUMIFS('Census Data'!$F:$F,'Census Data'!$A:$A,$A275)</f>
        <v>0.9421074552269888</v>
      </c>
      <c r="G275" s="14">
        <f>SUM(SUMIFS('Census Data'!K:K,'Census Data'!$A:$A,$A275),SUMIFS('Census Data'!L:L,'Census Data'!$A:$A,$A275))/SUMIFS('Census Data'!$F:$F,'Census Data'!$A:$A,$A275)</f>
        <v>9.1628488129945861E-3</v>
      </c>
      <c r="H275" s="14">
        <f>SUM(SUMIFS('Census Data'!O:O,'Census Data'!$A:$A,$A275),SUMIFS('Census Data'!P:P,'Census Data'!$A:$A,$A275))/SUMIFS('Census Data'!$F:$F,'Census Data'!$A:$A,$A275)</f>
        <v>1.3327780091628489E-2</v>
      </c>
      <c r="I275" s="16">
        <f t="shared" si="8"/>
        <v>3.5401915868388145E-2</v>
      </c>
      <c r="J275" s="14">
        <f>SUM(SUMIFS('Census Data'!W:W,'Census Data'!$A:$A,$A275),SUMIFS('Census Data'!X:X,'Census Data'!$A:$A,$A275))/SUMIFS('Census Data'!$F:$F,'Census Data'!$A:$A,$A275)</f>
        <v>0.15910037484381509</v>
      </c>
      <c r="K275" s="16">
        <f t="shared" si="9"/>
        <v>0.84089962515618488</v>
      </c>
      <c r="L275" s="19">
        <f>'EPA Data'!D276/SUM('EPA Data'!D:D)</f>
        <v>1.2317590762875804E-6</v>
      </c>
      <c r="M275" s="19">
        <f>'EPA Data'!E276/SUM('EPA Data'!E:E)</f>
        <v>6.2020854364111443E-6</v>
      </c>
      <c r="N275" s="19">
        <f>'EPA Data'!F276/SUM('EPA Data'!F:F)</f>
        <v>6.2773216682369154E-6</v>
      </c>
      <c r="O275" s="19">
        <f>'EPA Data'!G276/SUM('EPA Data'!G:G)</f>
        <v>1.7051776723907209E-6</v>
      </c>
      <c r="P275" s="19">
        <f>'EPA Data'!H276/SUM('EPA Data'!H:H)</f>
        <v>5.2310608978943843E-6</v>
      </c>
      <c r="Q275" s="19">
        <f>'EPA Data'!I276/SUM('EPA Data'!I:I)</f>
        <v>2.7413327754785163E-6</v>
      </c>
      <c r="R275" s="19">
        <f>'EPA Data'!J276/SUM('EPA Data'!J:J)</f>
        <v>1.3353239961759298E-6</v>
      </c>
      <c r="S275" s="19">
        <f>'EPA Data'!K276/SUM('EPA Data'!K:K)</f>
        <v>9.1581071173559426E-6</v>
      </c>
      <c r="T275" s="19">
        <f>'EPA Data'!L276/SUM('EPA Data'!L:L)</f>
        <v>3.7405619363500031E-6</v>
      </c>
      <c r="U275" s="19">
        <f>'EPA Data'!M276/SUM('EPA Data'!M:M)</f>
        <v>1.0738949752701898E-6</v>
      </c>
      <c r="V275" s="19">
        <f>'EPA Data'!N276/SUM('EPA Data'!N:N)</f>
        <v>2.554714961757041E-6</v>
      </c>
      <c r="W275" s="19">
        <f>'EPA Data'!O276/SUM('EPA Data'!O:O)</f>
        <v>1.4596313709880684E-6</v>
      </c>
      <c r="X275" s="19">
        <f>'EPA Data'!P276/SUM('EPA Data'!P:P)</f>
        <v>1.888029022824316E-5</v>
      </c>
    </row>
    <row r="276" spans="1:24" x14ac:dyDescent="0.35">
      <c r="A276" s="13" t="s">
        <v>545</v>
      </c>
      <c r="B276" s="13" t="s">
        <v>434</v>
      </c>
      <c r="C276" s="18" t="s">
        <v>546</v>
      </c>
      <c r="D276" s="14">
        <f>SUMIFS('Census Data'!G:G,'Census Data'!$A:$A,$A276)/SUMIFS('Census Data'!$F:$F,'Census Data'!$A:$A,$A276)</f>
        <v>0.54928352922234747</v>
      </c>
      <c r="E276" s="16">
        <f>SUMIFS('Census Data'!H:H,'Census Data'!$A:$A,$A276)/SUMIFS('Census Data'!$F:$F,'Census Data'!$A:$A,$A276)</f>
        <v>0.45071647077765253</v>
      </c>
      <c r="F276" s="14">
        <f>SUM(SUMIFS('Census Data'!I:I,'Census Data'!$A:$A,$A276),SUMIFS('Census Data'!J:J,'Census Data'!$A:$A,$A276))/SUMIFS('Census Data'!$F:$F,'Census Data'!$A:$A,$A276)</f>
        <v>0.94345516019964581</v>
      </c>
      <c r="G276" s="14">
        <f>SUM(SUMIFS('Census Data'!K:K,'Census Data'!$A:$A,$A276),SUMIFS('Census Data'!L:L,'Census Data'!$A:$A,$A276))/SUMIFS('Census Data'!$F:$F,'Census Data'!$A:$A,$A276)</f>
        <v>1.532764450169055E-2</v>
      </c>
      <c r="H276" s="14">
        <f>SUM(SUMIFS('Census Data'!O:O,'Census Data'!$A:$A,$A276),SUMIFS('Census Data'!P:P,'Census Data'!$A:$A,$A276))/SUMIFS('Census Data'!$F:$F,'Census Data'!$A:$A,$A276)</f>
        <v>1.3459990339719851E-2</v>
      </c>
      <c r="I276" s="16">
        <f t="shared" si="8"/>
        <v>2.7757204958943738E-2</v>
      </c>
      <c r="J276" s="14">
        <f>SUM(SUMIFS('Census Data'!W:W,'Census Data'!$A:$A,$A276),SUMIFS('Census Data'!X:X,'Census Data'!$A:$A,$A276))/SUMIFS('Census Data'!$F:$F,'Census Data'!$A:$A,$A276)</f>
        <v>0.17047174368056672</v>
      </c>
      <c r="K276" s="16">
        <f t="shared" si="9"/>
        <v>0.82952825631943328</v>
      </c>
      <c r="L276" s="19">
        <f>'EPA Data'!D277/SUM('EPA Data'!D:D)</f>
        <v>2.5170212947190922E-6</v>
      </c>
      <c r="M276" s="19">
        <f>'EPA Data'!E277/SUM('EPA Data'!E:E)</f>
        <v>1.7428962455018176E-5</v>
      </c>
      <c r="N276" s="19">
        <f>'EPA Data'!F277/SUM('EPA Data'!F:F)</f>
        <v>8.1308118484346176E-6</v>
      </c>
      <c r="O276" s="19">
        <f>'EPA Data'!G277/SUM('EPA Data'!G:G)</f>
        <v>4.3328648414877812E-6</v>
      </c>
      <c r="P276" s="19">
        <f>'EPA Data'!H277/SUM('EPA Data'!H:H)</f>
        <v>1.7971828354570373E-5</v>
      </c>
      <c r="Q276" s="19">
        <f>'EPA Data'!I277/SUM('EPA Data'!I:I)</f>
        <v>8.4364627359668894E-6</v>
      </c>
      <c r="R276" s="19">
        <f>'EPA Data'!J277/SUM('EPA Data'!J:J)</f>
        <v>4.1420639043961243E-6</v>
      </c>
      <c r="S276" s="19">
        <f>'EPA Data'!K277/SUM('EPA Data'!K:K)</f>
        <v>2.757155947541118E-5</v>
      </c>
      <c r="T276" s="19">
        <f>'EPA Data'!L277/SUM('EPA Data'!L:L)</f>
        <v>7.3649315770977299E-6</v>
      </c>
      <c r="U276" s="19">
        <f>'EPA Data'!M277/SUM('EPA Data'!M:M)</f>
        <v>2.6155803545684621E-6</v>
      </c>
      <c r="V276" s="19">
        <f>'EPA Data'!N277/SUM('EPA Data'!N:N)</f>
        <v>1.0219291526073301E-5</v>
      </c>
      <c r="W276" s="19">
        <f>'EPA Data'!O277/SUM('EPA Data'!O:O)</f>
        <v>2.9881263436134261E-6</v>
      </c>
      <c r="X276" s="19">
        <f>'EPA Data'!P277/SUM('EPA Data'!P:P)</f>
        <v>3.1735848338695855E-5</v>
      </c>
    </row>
    <row r="277" spans="1:24" x14ac:dyDescent="0.35">
      <c r="A277" s="13" t="s">
        <v>547</v>
      </c>
      <c r="B277" s="13" t="s">
        <v>434</v>
      </c>
      <c r="C277" s="18" t="s">
        <v>548</v>
      </c>
      <c r="D277" s="14">
        <f>SUMIFS('Census Data'!G:G,'Census Data'!$A:$A,$A277)/SUMIFS('Census Data'!$F:$F,'Census Data'!$A:$A,$A277)</f>
        <v>0.50973408345812932</v>
      </c>
      <c r="E277" s="16">
        <f>SUMIFS('Census Data'!H:H,'Census Data'!$A:$A,$A277)/SUMIFS('Census Data'!$F:$F,'Census Data'!$A:$A,$A277)</f>
        <v>0.49026591654187074</v>
      </c>
      <c r="F277" s="14">
        <f>SUM(SUMIFS('Census Data'!I:I,'Census Data'!$A:$A,$A277),SUMIFS('Census Data'!J:J,'Census Data'!$A:$A,$A277))/SUMIFS('Census Data'!$F:$F,'Census Data'!$A:$A,$A277)</f>
        <v>0.93669810175253976</v>
      </c>
      <c r="G277" s="14">
        <f>SUM(SUMIFS('Census Data'!K:K,'Census Data'!$A:$A,$A277),SUMIFS('Census Data'!L:L,'Census Data'!$A:$A,$A277))/SUMIFS('Census Data'!$F:$F,'Census Data'!$A:$A,$A277)</f>
        <v>9.3900514024365563E-3</v>
      </c>
      <c r="H277" s="14">
        <f>SUM(SUMIFS('Census Data'!O:O,'Census Data'!$A:$A,$A277),SUMIFS('Census Data'!P:P,'Census Data'!$A:$A,$A277))/SUMIFS('Census Data'!$F:$F,'Census Data'!$A:$A,$A277)</f>
        <v>1.072570526571417E-2</v>
      </c>
      <c r="I277" s="16">
        <f t="shared" si="8"/>
        <v>4.3186141579309556E-2</v>
      </c>
      <c r="J277" s="14">
        <f>SUM(SUMIFS('Census Data'!W:W,'Census Data'!$A:$A,$A277),SUMIFS('Census Data'!X:X,'Census Data'!$A:$A,$A277))/SUMIFS('Census Data'!$F:$F,'Census Data'!$A:$A,$A277)</f>
        <v>6.8846885498036997E-2</v>
      </c>
      <c r="K277" s="16">
        <f t="shared" si="9"/>
        <v>0.93115311450196303</v>
      </c>
      <c r="L277" s="19">
        <f>'EPA Data'!D278/SUM('EPA Data'!D:D)</f>
        <v>9.2392255331510444E-6</v>
      </c>
      <c r="M277" s="19">
        <f>'EPA Data'!E278/SUM('EPA Data'!E:E)</f>
        <v>4.8319629144629395E-5</v>
      </c>
      <c r="N277" s="19">
        <f>'EPA Data'!F278/SUM('EPA Data'!F:F)</f>
        <v>2.7284177578387218E-5</v>
      </c>
      <c r="O277" s="19">
        <f>'EPA Data'!G278/SUM('EPA Data'!G:G)</f>
        <v>1.2369494818381429E-5</v>
      </c>
      <c r="P277" s="19">
        <f>'EPA Data'!H278/SUM('EPA Data'!H:H)</f>
        <v>3.8725451720739488E-5</v>
      </c>
      <c r="Q277" s="19">
        <f>'EPA Data'!I278/SUM('EPA Data'!I:I)</f>
        <v>2.3335974863654221E-5</v>
      </c>
      <c r="R277" s="19">
        <f>'EPA Data'!J278/SUM('EPA Data'!J:J)</f>
        <v>1.1259994372746988E-5</v>
      </c>
      <c r="S277" s="19">
        <f>'EPA Data'!K278/SUM('EPA Data'!K:K)</f>
        <v>6.1960999679698203E-5</v>
      </c>
      <c r="T277" s="19">
        <f>'EPA Data'!L278/SUM('EPA Data'!L:L)</f>
        <v>2.0805859505708104E-5</v>
      </c>
      <c r="U277" s="19">
        <f>'EPA Data'!M278/SUM('EPA Data'!M:M)</f>
        <v>1.1692530170943027E-5</v>
      </c>
      <c r="V277" s="19">
        <f>'EPA Data'!N278/SUM('EPA Data'!N:N)</f>
        <v>2.5037705666338261E-5</v>
      </c>
      <c r="W277" s="19">
        <f>'EPA Data'!O278/SUM('EPA Data'!O:O)</f>
        <v>8.5573193146176223E-6</v>
      </c>
      <c r="X277" s="19">
        <f>'EPA Data'!P278/SUM('EPA Data'!P:P)</f>
        <v>8.3053388892145123E-5</v>
      </c>
    </row>
    <row r="278" spans="1:24" x14ac:dyDescent="0.35">
      <c r="A278" s="13" t="s">
        <v>549</v>
      </c>
      <c r="B278" s="13" t="s">
        <v>434</v>
      </c>
      <c r="C278" s="18" t="s">
        <v>150</v>
      </c>
      <c r="D278" s="14">
        <f>SUMIFS('Census Data'!G:G,'Census Data'!$A:$A,$A278)/SUMIFS('Census Data'!$F:$F,'Census Data'!$A:$A,$A278)</f>
        <v>0.52252439277558649</v>
      </c>
      <c r="E278" s="16">
        <f>SUMIFS('Census Data'!H:H,'Census Data'!$A:$A,$A278)/SUMIFS('Census Data'!$F:$F,'Census Data'!$A:$A,$A278)</f>
        <v>0.47747560722441351</v>
      </c>
      <c r="F278" s="14">
        <f>SUM(SUMIFS('Census Data'!I:I,'Census Data'!$A:$A,$A278),SUMIFS('Census Data'!J:J,'Census Data'!$A:$A,$A278))/SUMIFS('Census Data'!$F:$F,'Census Data'!$A:$A,$A278)</f>
        <v>0.96097155906165665</v>
      </c>
      <c r="G278" s="14">
        <f>SUM(SUMIFS('Census Data'!K:K,'Census Data'!$A:$A,$A278),SUMIFS('Census Data'!L:L,'Census Data'!$A:$A,$A278))/SUMIFS('Census Data'!$F:$F,'Census Data'!$A:$A,$A278)</f>
        <v>1.1625493045463982E-2</v>
      </c>
      <c r="H278" s="14">
        <f>SUM(SUMIFS('Census Data'!O:O,'Census Data'!$A:$A,$A278),SUMIFS('Census Data'!P:P,'Census Data'!$A:$A,$A278))/SUMIFS('Census Data'!$F:$F,'Census Data'!$A:$A,$A278)</f>
        <v>4.9823541623417065E-3</v>
      </c>
      <c r="I278" s="16">
        <f t="shared" si="8"/>
        <v>2.2420593730537619E-2</v>
      </c>
      <c r="J278" s="14">
        <f>SUM(SUMIFS('Census Data'!W:W,'Census Data'!$A:$A,$A278),SUMIFS('Census Data'!X:X,'Census Data'!$A:$A,$A278))/SUMIFS('Census Data'!$F:$F,'Census Data'!$A:$A,$A278)</f>
        <v>0.10981938966161511</v>
      </c>
      <c r="K278" s="16">
        <f t="shared" si="9"/>
        <v>0.89018061033838491</v>
      </c>
      <c r="L278" s="19">
        <f>'EPA Data'!D279/SUM('EPA Data'!D:D)</f>
        <v>2.4702168477566502E-6</v>
      </c>
      <c r="M278" s="19">
        <f>'EPA Data'!E279/SUM('EPA Data'!E:E)</f>
        <v>1.0903757097997507E-5</v>
      </c>
      <c r="N278" s="19">
        <f>'EPA Data'!F279/SUM('EPA Data'!F:F)</f>
        <v>7.4775385686975233E-6</v>
      </c>
      <c r="O278" s="19">
        <f>'EPA Data'!G279/SUM('EPA Data'!G:G)</f>
        <v>4.0126888431595548E-6</v>
      </c>
      <c r="P278" s="19">
        <f>'EPA Data'!H279/SUM('EPA Data'!H:H)</f>
        <v>9.8668810300088154E-6</v>
      </c>
      <c r="Q278" s="19">
        <f>'EPA Data'!I279/SUM('EPA Data'!I:I)</f>
        <v>4.9851185634198637E-6</v>
      </c>
      <c r="R278" s="19">
        <f>'EPA Data'!J279/SUM('EPA Data'!J:J)</f>
        <v>3.0564863209613919E-6</v>
      </c>
      <c r="S278" s="19">
        <f>'EPA Data'!K279/SUM('EPA Data'!K:K)</f>
        <v>1.6854613125980838E-5</v>
      </c>
      <c r="T278" s="19">
        <f>'EPA Data'!L279/SUM('EPA Data'!L:L)</f>
        <v>5.4650239073036026E-6</v>
      </c>
      <c r="U278" s="19">
        <f>'EPA Data'!M279/SUM('EPA Data'!M:M)</f>
        <v>2.3862610594019631E-6</v>
      </c>
      <c r="V278" s="19">
        <f>'EPA Data'!N279/SUM('EPA Data'!N:N)</f>
        <v>6.4478408965146043E-6</v>
      </c>
      <c r="W278" s="19">
        <f>'EPA Data'!O279/SUM('EPA Data'!O:O)</f>
        <v>2.1557099702452596E-6</v>
      </c>
      <c r="X278" s="19">
        <f>'EPA Data'!P279/SUM('EPA Data'!P:P)</f>
        <v>2.8685296123121304E-5</v>
      </c>
    </row>
    <row r="279" spans="1:24" x14ac:dyDescent="0.35">
      <c r="A279" s="13" t="s">
        <v>550</v>
      </c>
      <c r="B279" s="13" t="s">
        <v>434</v>
      </c>
      <c r="C279" s="18" t="s">
        <v>551</v>
      </c>
      <c r="D279" s="14">
        <f>SUMIFS('Census Data'!G:G,'Census Data'!$A:$A,$A279)/SUMIFS('Census Data'!$F:$F,'Census Data'!$A:$A,$A279)</f>
        <v>0.50748205856158446</v>
      </c>
      <c r="E279" s="16">
        <f>SUMIFS('Census Data'!H:H,'Census Data'!$A:$A,$A279)/SUMIFS('Census Data'!$F:$F,'Census Data'!$A:$A,$A279)</f>
        <v>0.49251794143841549</v>
      </c>
      <c r="F279" s="14">
        <f>SUM(SUMIFS('Census Data'!I:I,'Census Data'!$A:$A,$A279),SUMIFS('Census Data'!J:J,'Census Data'!$A:$A,$A279))/SUMIFS('Census Data'!$F:$F,'Census Data'!$A:$A,$A279)</f>
        <v>0.92285409453868994</v>
      </c>
      <c r="G279" s="14">
        <f>SUM(SUMIFS('Census Data'!K:K,'Census Data'!$A:$A,$A279),SUMIFS('Census Data'!L:L,'Census Data'!$A:$A,$A279))/SUMIFS('Census Data'!$F:$F,'Census Data'!$A:$A,$A279)</f>
        <v>1.6441379142640895E-2</v>
      </c>
      <c r="H279" s="14">
        <f>SUM(SUMIFS('Census Data'!O:O,'Census Data'!$A:$A,$A279),SUMIFS('Census Data'!P:P,'Census Data'!$A:$A,$A279))/SUMIFS('Census Data'!$F:$F,'Census Data'!$A:$A,$A279)</f>
        <v>1.8727183748901931E-2</v>
      </c>
      <c r="I279" s="16">
        <f t="shared" si="8"/>
        <v>4.1977342569767262E-2</v>
      </c>
      <c r="J279" s="14">
        <f>SUM(SUMIFS('Census Data'!W:W,'Census Data'!$A:$A,$A279),SUMIFS('Census Data'!X:X,'Census Data'!$A:$A,$A279))/SUMIFS('Census Data'!$F:$F,'Census Data'!$A:$A,$A279)</f>
        <v>0.2992519461255308</v>
      </c>
      <c r="K279" s="16">
        <f t="shared" si="9"/>
        <v>0.70074805387446926</v>
      </c>
      <c r="L279" s="19">
        <f>'EPA Data'!D280/SUM('EPA Data'!D:D)</f>
        <v>1.4271671473161887E-4</v>
      </c>
      <c r="M279" s="19">
        <f>'EPA Data'!E280/SUM('EPA Data'!E:E)</f>
        <v>4.2959060969199024E-4</v>
      </c>
      <c r="N279" s="19">
        <f>'EPA Data'!F280/SUM('EPA Data'!F:F)</f>
        <v>2.7290409254057045E-4</v>
      </c>
      <c r="O279" s="19">
        <f>'EPA Data'!G280/SUM('EPA Data'!G:G)</f>
        <v>2.7626003286637207E-4</v>
      </c>
      <c r="P279" s="19">
        <f>'EPA Data'!H280/SUM('EPA Data'!H:H)</f>
        <v>4.3369259197720413E-4</v>
      </c>
      <c r="Q279" s="19">
        <f>'EPA Data'!I280/SUM('EPA Data'!I:I)</f>
        <v>2.6701678994467138E-4</v>
      </c>
      <c r="R279" s="19">
        <f>'EPA Data'!J280/SUM('EPA Data'!J:J)</f>
        <v>2.6596590595174841E-4</v>
      </c>
      <c r="S279" s="19">
        <f>'EPA Data'!K280/SUM('EPA Data'!K:K)</f>
        <v>7.8595910427861463E-4</v>
      </c>
      <c r="T279" s="19">
        <f>'EPA Data'!L280/SUM('EPA Data'!L:L)</f>
        <v>2.2093497043065938E-4</v>
      </c>
      <c r="U279" s="19">
        <f>'EPA Data'!M280/SUM('EPA Data'!M:M)</f>
        <v>1.5965698019514035E-4</v>
      </c>
      <c r="V279" s="19">
        <f>'EPA Data'!N280/SUM('EPA Data'!N:N)</f>
        <v>3.0105454716927379E-4</v>
      </c>
      <c r="W279" s="19">
        <f>'EPA Data'!O280/SUM('EPA Data'!O:O)</f>
        <v>9.9260169010198599E-5</v>
      </c>
      <c r="X279" s="19">
        <f>'EPA Data'!P280/SUM('EPA Data'!P:P)</f>
        <v>8.8596488002208682E-4</v>
      </c>
    </row>
    <row r="280" spans="1:24" x14ac:dyDescent="0.35">
      <c r="A280" s="13" t="s">
        <v>552</v>
      </c>
      <c r="B280" s="13" t="s">
        <v>434</v>
      </c>
      <c r="C280" s="18" t="s">
        <v>185</v>
      </c>
      <c r="D280" s="14">
        <f>SUMIFS('Census Data'!G:G,'Census Data'!$A:$A,$A280)/SUMIFS('Census Data'!$F:$F,'Census Data'!$A:$A,$A280)</f>
        <v>0.50856627592425607</v>
      </c>
      <c r="E280" s="16">
        <f>SUMIFS('Census Data'!H:H,'Census Data'!$A:$A,$A280)/SUMIFS('Census Data'!$F:$F,'Census Data'!$A:$A,$A280)</f>
        <v>0.49143372407574393</v>
      </c>
      <c r="F280" s="14">
        <f>SUM(SUMIFS('Census Data'!I:I,'Census Data'!$A:$A,$A280),SUMIFS('Census Data'!J:J,'Census Data'!$A:$A,$A280))/SUMIFS('Census Data'!$F:$F,'Census Data'!$A:$A,$A280)</f>
        <v>0.96242861436729787</v>
      </c>
      <c r="G280" s="14">
        <f>SUM(SUMIFS('Census Data'!K:K,'Census Data'!$A:$A,$A280),SUMIFS('Census Data'!L:L,'Census Data'!$A:$A,$A280))/SUMIFS('Census Data'!$F:$F,'Census Data'!$A:$A,$A280)</f>
        <v>6.5123735096683701E-3</v>
      </c>
      <c r="H280" s="14">
        <f>SUM(SUMIFS('Census Data'!O:O,'Census Data'!$A:$A,$A280),SUMIFS('Census Data'!P:P,'Census Data'!$A:$A,$A280))/SUMIFS('Census Data'!$F:$F,'Census Data'!$A:$A,$A280)</f>
        <v>5.5104698927963131E-3</v>
      </c>
      <c r="I280" s="16">
        <f t="shared" si="8"/>
        <v>2.5548542230237392E-2</v>
      </c>
      <c r="J280" s="14">
        <f>SUM(SUMIFS('Census Data'!W:W,'Census Data'!$A:$A,$A280),SUMIFS('Census Data'!X:X,'Census Data'!$A:$A,$A280))/SUMIFS('Census Data'!$F:$F,'Census Data'!$A:$A,$A280)</f>
        <v>0.27662558861837488</v>
      </c>
      <c r="K280" s="16">
        <f t="shared" si="9"/>
        <v>0.72337441138162517</v>
      </c>
      <c r="L280" s="19">
        <f>'EPA Data'!D281/SUM('EPA Data'!D:D)</f>
        <v>3.9312963139189135E-6</v>
      </c>
      <c r="M280" s="19">
        <f>'EPA Data'!E281/SUM('EPA Data'!E:E)</f>
        <v>1.6199863404116715E-5</v>
      </c>
      <c r="N280" s="19">
        <f>'EPA Data'!F281/SUM('EPA Data'!F:F)</f>
        <v>1.7699331566126559E-5</v>
      </c>
      <c r="O280" s="19">
        <f>'EPA Data'!G281/SUM('EPA Data'!G:G)</f>
        <v>4.9294918032096025E-6</v>
      </c>
      <c r="P280" s="19">
        <f>'EPA Data'!H281/SUM('EPA Data'!H:H)</f>
        <v>1.3756862756968301E-5</v>
      </c>
      <c r="Q280" s="19">
        <f>'EPA Data'!I281/SUM('EPA Data'!I:I)</f>
        <v>9.1194157783699058E-6</v>
      </c>
      <c r="R280" s="19">
        <f>'EPA Data'!J281/SUM('EPA Data'!J:J)</f>
        <v>4.2537396106118813E-6</v>
      </c>
      <c r="S280" s="19">
        <f>'EPA Data'!K281/SUM('EPA Data'!K:K)</f>
        <v>2.6126322029608478E-5</v>
      </c>
      <c r="T280" s="19">
        <f>'EPA Data'!L281/SUM('EPA Data'!L:L)</f>
        <v>1.208861647960841E-5</v>
      </c>
      <c r="U280" s="19">
        <f>'EPA Data'!M281/SUM('EPA Data'!M:M)</f>
        <v>3.1856089458821562E-6</v>
      </c>
      <c r="V280" s="19">
        <f>'EPA Data'!N281/SUM('EPA Data'!N:N)</f>
        <v>7.7406349323063491E-6</v>
      </c>
      <c r="W280" s="19">
        <f>'EPA Data'!O281/SUM('EPA Data'!O:O)</f>
        <v>4.4518033375332335E-6</v>
      </c>
      <c r="X280" s="19">
        <f>'EPA Data'!P281/SUM('EPA Data'!P:P)</f>
        <v>5.0420134795983032E-5</v>
      </c>
    </row>
    <row r="281" spans="1:24" x14ac:dyDescent="0.35">
      <c r="A281" s="13" t="s">
        <v>5291</v>
      </c>
      <c r="B281" s="13" t="s">
        <v>554</v>
      </c>
      <c r="C281" s="18" t="s">
        <v>5282</v>
      </c>
      <c r="D281" s="14">
        <f>SUMIFS('Census Data'!G:G,'Census Data'!$A:$A,$A281)/SUMIFS('Census Data'!$F:$F,'Census Data'!$A:$A,$A281)</f>
        <v>0.49093544339453538</v>
      </c>
      <c r="E281" s="16">
        <f>SUMIFS('Census Data'!H:H,'Census Data'!$A:$A,$A281)/SUMIFS('Census Data'!$F:$F,'Census Data'!$A:$A,$A281)</f>
        <v>0.50906455660546468</v>
      </c>
      <c r="F281" s="14">
        <f>SUM(SUMIFS('Census Data'!I:I,'Census Data'!$A:$A,$A281),SUMIFS('Census Data'!J:J,'Census Data'!$A:$A,$A281))/SUMIFS('Census Data'!$F:$F,'Census Data'!$A:$A,$A281)</f>
        <v>0.76319274794499503</v>
      </c>
      <c r="G281" s="14">
        <f>SUM(SUMIFS('Census Data'!K:K,'Census Data'!$A:$A,$A281),SUMIFS('Census Data'!L:L,'Census Data'!$A:$A,$A281))/SUMIFS('Census Data'!$F:$F,'Census Data'!$A:$A,$A281)</f>
        <v>0.14298737548334228</v>
      </c>
      <c r="H281" s="14">
        <f>SUM(SUMIFS('Census Data'!O:O,'Census Data'!$A:$A,$A281),SUMIFS('Census Data'!P:P,'Census Data'!$A:$A,$A281))/SUMIFS('Census Data'!$F:$F,'Census Data'!$A:$A,$A281)</f>
        <v>6.0711377429515247E-2</v>
      </c>
      <c r="I281" s="16">
        <f t="shared" si="8"/>
        <v>3.3108499142147418E-2</v>
      </c>
      <c r="J281" s="14">
        <f>SUM(SUMIFS('Census Data'!W:W,'Census Data'!$A:$A,$A281),SUMIFS('Census Data'!X:X,'Census Data'!$A:$A,$A281))/SUMIFS('Census Data'!$F:$F,'Census Data'!$A:$A,$A281)</f>
        <v>0.1695751709303219</v>
      </c>
      <c r="K281" s="16">
        <f t="shared" si="9"/>
        <v>0.83042482906967807</v>
      </c>
      <c r="L281" s="19">
        <f>'EPA Data'!D282/SUM('EPA Data'!D:D)</f>
        <v>3.5785843847146218E-3</v>
      </c>
      <c r="M281" s="19">
        <f>'EPA Data'!E282/SUM('EPA Data'!E:E)</f>
        <v>2.0191406524369352E-3</v>
      </c>
      <c r="N281" s="19">
        <f>'EPA Data'!F282/SUM('EPA Data'!F:F)</f>
        <v>1.4013138821989814E-3</v>
      </c>
      <c r="O281" s="19">
        <f>'EPA Data'!G282/SUM('EPA Data'!G:G)</f>
        <v>4.9981882497761015E-3</v>
      </c>
      <c r="P281" s="19">
        <f>'EPA Data'!H282/SUM('EPA Data'!H:H)</f>
        <v>3.234988765934959E-3</v>
      </c>
      <c r="Q281" s="19">
        <f>'EPA Data'!I282/SUM('EPA Data'!I:I)</f>
        <v>4.3460989667537626E-3</v>
      </c>
      <c r="R281" s="19">
        <f>'EPA Data'!J282/SUM('EPA Data'!J:J)</f>
        <v>3.6661778972646988E-3</v>
      </c>
      <c r="S281" s="19">
        <f>'EPA Data'!K282/SUM('EPA Data'!K:K)</f>
        <v>2.2159036347284846E-3</v>
      </c>
      <c r="T281" s="19">
        <f>'EPA Data'!L282/SUM('EPA Data'!L:L)</f>
        <v>1.6238257744154467E-3</v>
      </c>
      <c r="U281" s="19">
        <f>'EPA Data'!M282/SUM('EPA Data'!M:M)</f>
        <v>6.6417281084145061E-3</v>
      </c>
      <c r="V281" s="19">
        <f>'EPA Data'!N282/SUM('EPA Data'!N:N)</f>
        <v>6.3782656394719877E-3</v>
      </c>
      <c r="W281" s="19">
        <f>'EPA Data'!O282/SUM('EPA Data'!O:O)</f>
        <v>4.968369676046659E-3</v>
      </c>
      <c r="X281" s="19">
        <f>'EPA Data'!P282/SUM('EPA Data'!P:P)</f>
        <v>1.2262378101067983E-3</v>
      </c>
    </row>
    <row r="282" spans="1:24" x14ac:dyDescent="0.35">
      <c r="A282" s="13" t="s">
        <v>5292</v>
      </c>
      <c r="B282" s="13" t="s">
        <v>554</v>
      </c>
      <c r="C282" s="18" t="s">
        <v>5283</v>
      </c>
      <c r="D282" s="14">
        <f>SUMIFS('Census Data'!G:G,'Census Data'!$A:$A,$A282)/SUMIFS('Census Data'!$F:$F,'Census Data'!$A:$A,$A282)</f>
        <v>0.49096919950640627</v>
      </c>
      <c r="E282" s="16">
        <f>SUMIFS('Census Data'!H:H,'Census Data'!$A:$A,$A282)/SUMIFS('Census Data'!$F:$F,'Census Data'!$A:$A,$A282)</f>
        <v>0.50903080049359373</v>
      </c>
      <c r="F282" s="14">
        <f>SUM(SUMIFS('Census Data'!I:I,'Census Data'!$A:$A,$A282),SUMIFS('Census Data'!J:J,'Census Data'!$A:$A,$A282))/SUMIFS('Census Data'!$F:$F,'Census Data'!$A:$A,$A282)</f>
        <v>0.78359537593546447</v>
      </c>
      <c r="G282" s="14">
        <f>SUM(SUMIFS('Census Data'!K:K,'Census Data'!$A:$A,$A282),SUMIFS('Census Data'!L:L,'Census Data'!$A:$A,$A282))/SUMIFS('Census Data'!$F:$F,'Census Data'!$A:$A,$A282)</f>
        <v>0.12919078870628103</v>
      </c>
      <c r="H282" s="14">
        <f>SUM(SUMIFS('Census Data'!O:O,'Census Data'!$A:$A,$A282),SUMIFS('Census Data'!P:P,'Census Data'!$A:$A,$A282))/SUMIFS('Census Data'!$F:$F,'Census Data'!$A:$A,$A282)</f>
        <v>5.5811697679986741E-2</v>
      </c>
      <c r="I282" s="16">
        <f t="shared" si="8"/>
        <v>3.1402137678267827E-2</v>
      </c>
      <c r="J282" s="14">
        <f>SUM(SUMIFS('Census Data'!W:W,'Census Data'!$A:$A,$A282),SUMIFS('Census Data'!X:X,'Census Data'!$A:$A,$A282))/SUMIFS('Census Data'!$F:$F,'Census Data'!$A:$A,$A282)</f>
        <v>0.25821581832804336</v>
      </c>
      <c r="K282" s="16">
        <f t="shared" si="9"/>
        <v>0.74178418167195659</v>
      </c>
      <c r="L282" s="19">
        <f>'EPA Data'!D283/SUM('EPA Data'!D:D)</f>
        <v>2.8782497012652813E-3</v>
      </c>
      <c r="M282" s="19">
        <f>'EPA Data'!E283/SUM('EPA Data'!E:E)</f>
        <v>2.2314131210158022E-3</v>
      </c>
      <c r="N282" s="19">
        <f>'EPA Data'!F283/SUM('EPA Data'!F:F)</f>
        <v>1.424427999287788E-3</v>
      </c>
      <c r="O282" s="19">
        <f>'EPA Data'!G283/SUM('EPA Data'!G:G)</f>
        <v>3.1499540599344957E-3</v>
      </c>
      <c r="P282" s="19">
        <f>'EPA Data'!H283/SUM('EPA Data'!H:H)</f>
        <v>3.3389344516731143E-3</v>
      </c>
      <c r="Q282" s="19">
        <f>'EPA Data'!I283/SUM('EPA Data'!I:I)</f>
        <v>3.6262792293235307E-3</v>
      </c>
      <c r="R282" s="19">
        <f>'EPA Data'!J283/SUM('EPA Data'!J:J)</f>
        <v>2.67489166210419E-3</v>
      </c>
      <c r="S282" s="19">
        <f>'EPA Data'!K283/SUM('EPA Data'!K:K)</f>
        <v>2.3458719547252002E-3</v>
      </c>
      <c r="T282" s="19">
        <f>'EPA Data'!L283/SUM('EPA Data'!L:L)</f>
        <v>1.5894128129369473E-3</v>
      </c>
      <c r="U282" s="19">
        <f>'EPA Data'!M283/SUM('EPA Data'!M:M)</f>
        <v>7.3284829949139089E-3</v>
      </c>
      <c r="V282" s="19">
        <f>'EPA Data'!N283/SUM('EPA Data'!N:N)</f>
        <v>6.9224482394375248E-3</v>
      </c>
      <c r="W282" s="19">
        <f>'EPA Data'!O283/SUM('EPA Data'!O:O)</f>
        <v>5.9490950164182189E-3</v>
      </c>
      <c r="X282" s="19">
        <f>'EPA Data'!P283/SUM('EPA Data'!P:P)</f>
        <v>1.4202384653386091E-3</v>
      </c>
    </row>
    <row r="283" spans="1:24" x14ac:dyDescent="0.35">
      <c r="A283" s="13" t="s">
        <v>5293</v>
      </c>
      <c r="B283" s="13" t="s">
        <v>554</v>
      </c>
      <c r="C283" s="18" t="s">
        <v>5284</v>
      </c>
      <c r="D283" s="14">
        <f>SUMIFS('Census Data'!G:G,'Census Data'!$A:$A,$A283)/SUMIFS('Census Data'!$F:$F,'Census Data'!$A:$A,$A283)</f>
        <v>0.49234610417563496</v>
      </c>
      <c r="E283" s="16">
        <f>SUMIFS('Census Data'!H:H,'Census Data'!$A:$A,$A283)/SUMIFS('Census Data'!$F:$F,'Census Data'!$A:$A,$A283)</f>
        <v>0.50765389582436504</v>
      </c>
      <c r="F283" s="14">
        <f>SUM(SUMIFS('Census Data'!I:I,'Census Data'!$A:$A,$A283),SUMIFS('Census Data'!J:J,'Census Data'!$A:$A,$A283))/SUMIFS('Census Data'!$F:$F,'Census Data'!$A:$A,$A283)</f>
        <v>0.88025254699382982</v>
      </c>
      <c r="G283" s="14">
        <f>SUM(SUMIFS('Census Data'!K:K,'Census Data'!$A:$A,$A283),SUMIFS('Census Data'!L:L,'Census Data'!$A:$A,$A283))/SUMIFS('Census Data'!$F:$F,'Census Data'!$A:$A,$A283)</f>
        <v>5.875735399626919E-2</v>
      </c>
      <c r="H283" s="14">
        <f>SUM(SUMIFS('Census Data'!O:O,'Census Data'!$A:$A,$A283),SUMIFS('Census Data'!P:P,'Census Data'!$A:$A,$A283))/SUMIFS('Census Data'!$F:$F,'Census Data'!$A:$A,$A283)</f>
        <v>3.4334911752044769E-2</v>
      </c>
      <c r="I283" s="16">
        <f t="shared" si="8"/>
        <v>2.6655187257856316E-2</v>
      </c>
      <c r="J283" s="14">
        <f>SUM(SUMIFS('Census Data'!W:W,'Census Data'!$A:$A,$A283),SUMIFS('Census Data'!X:X,'Census Data'!$A:$A,$A283))/SUMIFS('Census Data'!$F:$F,'Census Data'!$A:$A,$A283)</f>
        <v>7.0322858372793798E-2</v>
      </c>
      <c r="K283" s="16">
        <f t="shared" si="9"/>
        <v>0.92967714162720616</v>
      </c>
      <c r="L283" s="19">
        <f>'EPA Data'!D284/SUM('EPA Data'!D:D)</f>
        <v>7.3353623398066418E-4</v>
      </c>
      <c r="M283" s="19">
        <f>'EPA Data'!E284/SUM('EPA Data'!E:E)</f>
        <v>5.9486589913806997E-4</v>
      </c>
      <c r="N283" s="19">
        <f>'EPA Data'!F284/SUM('EPA Data'!F:F)</f>
        <v>3.9407915567917683E-4</v>
      </c>
      <c r="O283" s="19">
        <f>'EPA Data'!G284/SUM('EPA Data'!G:G)</f>
        <v>7.4568944843338516E-4</v>
      </c>
      <c r="P283" s="19">
        <f>'EPA Data'!H284/SUM('EPA Data'!H:H)</f>
        <v>8.6939081337530477E-4</v>
      </c>
      <c r="Q283" s="19">
        <f>'EPA Data'!I284/SUM('EPA Data'!I:I)</f>
        <v>1.0485920307972E-3</v>
      </c>
      <c r="R283" s="19">
        <f>'EPA Data'!J284/SUM('EPA Data'!J:J)</f>
        <v>6.2625381136797705E-4</v>
      </c>
      <c r="S283" s="19">
        <f>'EPA Data'!K284/SUM('EPA Data'!K:K)</f>
        <v>6.444193978606649E-4</v>
      </c>
      <c r="T283" s="19">
        <f>'EPA Data'!L284/SUM('EPA Data'!L:L)</f>
        <v>4.5802935307156595E-4</v>
      </c>
      <c r="U283" s="19">
        <f>'EPA Data'!M284/SUM('EPA Data'!M:M)</f>
        <v>1.6611253687256581E-3</v>
      </c>
      <c r="V283" s="19">
        <f>'EPA Data'!N284/SUM('EPA Data'!N:N)</f>
        <v>1.6830183293722271E-3</v>
      </c>
      <c r="W283" s="19">
        <f>'EPA Data'!O284/SUM('EPA Data'!O:O)</f>
        <v>1.509158254205467E-3</v>
      </c>
      <c r="X283" s="19">
        <f>'EPA Data'!P284/SUM('EPA Data'!P:P)</f>
        <v>3.9912094368089524E-4</v>
      </c>
    </row>
    <row r="284" spans="1:24" x14ac:dyDescent="0.35">
      <c r="A284" s="13" t="s">
        <v>5294</v>
      </c>
      <c r="B284" s="13" t="s">
        <v>554</v>
      </c>
      <c r="C284" s="18" t="s">
        <v>5285</v>
      </c>
      <c r="D284" s="14">
        <f>SUMIFS('Census Data'!G:G,'Census Data'!$A:$A,$A284)/SUMIFS('Census Data'!$F:$F,'Census Data'!$A:$A,$A284)</f>
        <v>0.48834571025786183</v>
      </c>
      <c r="E284" s="16">
        <f>SUMIFS('Census Data'!H:H,'Census Data'!$A:$A,$A284)/SUMIFS('Census Data'!$F:$F,'Census Data'!$A:$A,$A284)</f>
        <v>0.51165428974213811</v>
      </c>
      <c r="F284" s="14">
        <f>SUM(SUMIFS('Census Data'!I:I,'Census Data'!$A:$A,$A284),SUMIFS('Census Data'!J:J,'Census Data'!$A:$A,$A284))/SUMIFS('Census Data'!$F:$F,'Census Data'!$A:$A,$A284)</f>
        <v>0.78404209264377767</v>
      </c>
      <c r="G284" s="14">
        <f>SUM(SUMIFS('Census Data'!K:K,'Census Data'!$A:$A,$A284),SUMIFS('Census Data'!L:L,'Census Data'!$A:$A,$A284))/SUMIFS('Census Data'!$F:$F,'Census Data'!$A:$A,$A284)</f>
        <v>0.13945630335120496</v>
      </c>
      <c r="H284" s="14">
        <f>SUM(SUMIFS('Census Data'!O:O,'Census Data'!$A:$A,$A284),SUMIFS('Census Data'!P:P,'Census Data'!$A:$A,$A284))/SUMIFS('Census Data'!$F:$F,'Census Data'!$A:$A,$A284)</f>
        <v>4.4716773785340835E-2</v>
      </c>
      <c r="I284" s="16">
        <f t="shared" si="8"/>
        <v>3.1784830219676596E-2</v>
      </c>
      <c r="J284" s="14">
        <f>SUM(SUMIFS('Census Data'!W:W,'Census Data'!$A:$A,$A284),SUMIFS('Census Data'!X:X,'Census Data'!$A:$A,$A284))/SUMIFS('Census Data'!$F:$F,'Census Data'!$A:$A,$A284)</f>
        <v>0.18101612885321966</v>
      </c>
      <c r="K284" s="16">
        <f t="shared" si="9"/>
        <v>0.81898387114678028</v>
      </c>
      <c r="L284" s="19">
        <f>'EPA Data'!D285/SUM('EPA Data'!D:D)</f>
        <v>6.8275410980227897E-4</v>
      </c>
      <c r="M284" s="19">
        <f>'EPA Data'!E285/SUM('EPA Data'!E:E)</f>
        <v>4.4521648585573581E-4</v>
      </c>
      <c r="N284" s="19">
        <f>'EPA Data'!F285/SUM('EPA Data'!F:F)</f>
        <v>2.9691583033492655E-4</v>
      </c>
      <c r="O284" s="19">
        <f>'EPA Data'!G285/SUM('EPA Data'!G:G)</f>
        <v>7.0816847141343413E-4</v>
      </c>
      <c r="P284" s="19">
        <f>'EPA Data'!H285/SUM('EPA Data'!H:H)</f>
        <v>6.9909592807187592E-4</v>
      </c>
      <c r="Q284" s="19">
        <f>'EPA Data'!I285/SUM('EPA Data'!I:I)</f>
        <v>7.1722261709381745E-4</v>
      </c>
      <c r="R284" s="19">
        <f>'EPA Data'!J285/SUM('EPA Data'!J:J)</f>
        <v>5.8169024886408727E-4</v>
      </c>
      <c r="S284" s="19">
        <f>'EPA Data'!K285/SUM('EPA Data'!K:K)</f>
        <v>4.701672975834793E-4</v>
      </c>
      <c r="T284" s="19">
        <f>'EPA Data'!L285/SUM('EPA Data'!L:L)</f>
        <v>3.243252985343114E-4</v>
      </c>
      <c r="U284" s="19">
        <f>'EPA Data'!M285/SUM('EPA Data'!M:M)</f>
        <v>1.4382857164489408E-3</v>
      </c>
      <c r="V284" s="19">
        <f>'EPA Data'!N285/SUM('EPA Data'!N:N)</f>
        <v>1.417540540485441E-3</v>
      </c>
      <c r="W284" s="19">
        <f>'EPA Data'!O285/SUM('EPA Data'!O:O)</f>
        <v>1.1667736672328823E-3</v>
      </c>
      <c r="X284" s="19">
        <f>'EPA Data'!P285/SUM('EPA Data'!P:P)</f>
        <v>2.7488141640175302E-4</v>
      </c>
    </row>
    <row r="285" spans="1:24" x14ac:dyDescent="0.35">
      <c r="A285" s="13" t="s">
        <v>5295</v>
      </c>
      <c r="B285" s="13" t="s">
        <v>554</v>
      </c>
      <c r="C285" s="18" t="s">
        <v>5286</v>
      </c>
      <c r="D285" s="14">
        <f>SUMIFS('Census Data'!G:G,'Census Data'!$A:$A,$A285)/SUMIFS('Census Data'!$F:$F,'Census Data'!$A:$A,$A285)</f>
        <v>0.49902450281111016</v>
      </c>
      <c r="E285" s="16">
        <f>SUMIFS('Census Data'!H:H,'Census Data'!$A:$A,$A285)/SUMIFS('Census Data'!$F:$F,'Census Data'!$A:$A,$A285)</f>
        <v>0.50097549718888978</v>
      </c>
      <c r="F285" s="14">
        <f>SUM(SUMIFS('Census Data'!I:I,'Census Data'!$A:$A,$A285),SUMIFS('Census Data'!J:J,'Census Data'!$A:$A,$A285))/SUMIFS('Census Data'!$F:$F,'Census Data'!$A:$A,$A285)</f>
        <v>0.92713140891163881</v>
      </c>
      <c r="G285" s="14">
        <f>SUM(SUMIFS('Census Data'!K:K,'Census Data'!$A:$A,$A285),SUMIFS('Census Data'!L:L,'Census Data'!$A:$A,$A285))/SUMIFS('Census Data'!$F:$F,'Census Data'!$A:$A,$A285)</f>
        <v>2.6223042712091971E-2</v>
      </c>
      <c r="H285" s="14">
        <f>SUM(SUMIFS('Census Data'!O:O,'Census Data'!$A:$A,$A285),SUMIFS('Census Data'!P:P,'Census Data'!$A:$A,$A285))/SUMIFS('Census Data'!$F:$F,'Census Data'!$A:$A,$A285)</f>
        <v>1.6300243349836367E-2</v>
      </c>
      <c r="I285" s="16">
        <f t="shared" si="8"/>
        <v>3.0345305026432845E-2</v>
      </c>
      <c r="J285" s="14">
        <f>SUM(SUMIFS('Census Data'!W:W,'Census Data'!$A:$A,$A285),SUMIFS('Census Data'!X:X,'Census Data'!$A:$A,$A285))/SUMIFS('Census Data'!$F:$F,'Census Data'!$A:$A,$A285)</f>
        <v>4.4684064781404714E-2</v>
      </c>
      <c r="K285" s="16">
        <f t="shared" si="9"/>
        <v>0.95531593521859526</v>
      </c>
      <c r="L285" s="19">
        <f>'EPA Data'!D286/SUM('EPA Data'!D:D)</f>
        <v>3.4810204728360941E-3</v>
      </c>
      <c r="M285" s="19">
        <f>'EPA Data'!E286/SUM('EPA Data'!E:E)</f>
        <v>2.1706712895930543E-3</v>
      </c>
      <c r="N285" s="19">
        <f>'EPA Data'!F286/SUM('EPA Data'!F:F)</f>
        <v>1.4439678416227899E-3</v>
      </c>
      <c r="O285" s="19">
        <f>'EPA Data'!G286/SUM('EPA Data'!G:G)</f>
        <v>3.9530595957072336E-3</v>
      </c>
      <c r="P285" s="19">
        <f>'EPA Data'!H286/SUM('EPA Data'!H:H)</f>
        <v>3.4205159565899373E-3</v>
      </c>
      <c r="Q285" s="19">
        <f>'EPA Data'!I286/SUM('EPA Data'!I:I)</f>
        <v>3.6710183086627558E-3</v>
      </c>
      <c r="R285" s="19">
        <f>'EPA Data'!J286/SUM('EPA Data'!J:J)</f>
        <v>3.1372451021958042E-3</v>
      </c>
      <c r="S285" s="19">
        <f>'EPA Data'!K286/SUM('EPA Data'!K:K)</f>
        <v>2.331781380785174E-3</v>
      </c>
      <c r="T285" s="19">
        <f>'EPA Data'!L286/SUM('EPA Data'!L:L)</f>
        <v>1.6064846139126044E-3</v>
      </c>
      <c r="U285" s="19">
        <f>'EPA Data'!M286/SUM('EPA Data'!M:M)</f>
        <v>6.8678481063125223E-3</v>
      </c>
      <c r="V285" s="19">
        <f>'EPA Data'!N286/SUM('EPA Data'!N:N)</f>
        <v>6.8578383155344699E-3</v>
      </c>
      <c r="W285" s="19">
        <f>'EPA Data'!O286/SUM('EPA Data'!O:O)</f>
        <v>5.3497878199623679E-3</v>
      </c>
      <c r="X285" s="19">
        <f>'EPA Data'!P286/SUM('EPA Data'!P:P)</f>
        <v>1.3445068874490583E-3</v>
      </c>
    </row>
    <row r="286" spans="1:24" x14ac:dyDescent="0.35">
      <c r="A286" s="13" t="s">
        <v>5296</v>
      </c>
      <c r="B286" s="13" t="s">
        <v>554</v>
      </c>
      <c r="C286" s="18" t="s">
        <v>5287</v>
      </c>
      <c r="D286" s="14">
        <f>SUMIFS('Census Data'!G:G,'Census Data'!$A:$A,$A286)/SUMIFS('Census Data'!$F:$F,'Census Data'!$A:$A,$A286)</f>
        <v>0.49758591561819232</v>
      </c>
      <c r="E286" s="16">
        <f>SUMIFS('Census Data'!H:H,'Census Data'!$A:$A,$A286)/SUMIFS('Census Data'!$F:$F,'Census Data'!$A:$A,$A286)</f>
        <v>0.50241408438180768</v>
      </c>
      <c r="F286" s="14">
        <f>SUM(SUMIFS('Census Data'!I:I,'Census Data'!$A:$A,$A286),SUMIFS('Census Data'!J:J,'Census Data'!$A:$A,$A286))/SUMIFS('Census Data'!$F:$F,'Census Data'!$A:$A,$A286)</f>
        <v>0.91099453163206334</v>
      </c>
      <c r="G286" s="14">
        <f>SUM(SUMIFS('Census Data'!K:K,'Census Data'!$A:$A,$A286),SUMIFS('Census Data'!L:L,'Census Data'!$A:$A,$A286))/SUMIFS('Census Data'!$F:$F,'Census Data'!$A:$A,$A286)</f>
        <v>3.8634241764104391E-2</v>
      </c>
      <c r="H286" s="14">
        <f>SUM(SUMIFS('Census Data'!O:O,'Census Data'!$A:$A,$A286),SUMIFS('Census Data'!P:P,'Census Data'!$A:$A,$A286))/SUMIFS('Census Data'!$F:$F,'Census Data'!$A:$A,$A286)</f>
        <v>2.6061441337304939E-2</v>
      </c>
      <c r="I286" s="16">
        <f t="shared" si="8"/>
        <v>2.4309785266527384E-2</v>
      </c>
      <c r="J286" s="14">
        <f>SUM(SUMIFS('Census Data'!W:W,'Census Data'!$A:$A,$A286),SUMIFS('Census Data'!X:X,'Census Data'!$A:$A,$A286))/SUMIFS('Census Data'!$F:$F,'Census Data'!$A:$A,$A286)</f>
        <v>7.6663850975859163E-2</v>
      </c>
      <c r="K286" s="16">
        <f t="shared" si="9"/>
        <v>0.92333614902414085</v>
      </c>
      <c r="L286" s="19">
        <f>'EPA Data'!D287/SUM('EPA Data'!D:D)</f>
        <v>7.7820710234673726E-4</v>
      </c>
      <c r="M286" s="19">
        <f>'EPA Data'!E287/SUM('EPA Data'!E:E)</f>
        <v>7.1144664833784209E-4</v>
      </c>
      <c r="N286" s="19">
        <f>'EPA Data'!F287/SUM('EPA Data'!F:F)</f>
        <v>4.1294601063274563E-4</v>
      </c>
      <c r="O286" s="19">
        <f>'EPA Data'!G287/SUM('EPA Data'!G:G)</f>
        <v>8.2297484865771948E-4</v>
      </c>
      <c r="P286" s="19">
        <f>'EPA Data'!H287/SUM('EPA Data'!H:H)</f>
        <v>1.1156891591781327E-3</v>
      </c>
      <c r="Q286" s="19">
        <f>'EPA Data'!I287/SUM('EPA Data'!I:I)</f>
        <v>9.9769831361122335E-4</v>
      </c>
      <c r="R286" s="19">
        <f>'EPA Data'!J287/SUM('EPA Data'!J:J)</f>
        <v>6.5643460646267729E-4</v>
      </c>
      <c r="S286" s="19">
        <f>'EPA Data'!K287/SUM('EPA Data'!K:K)</f>
        <v>7.49715617204278E-4</v>
      </c>
      <c r="T286" s="19">
        <f>'EPA Data'!L287/SUM('EPA Data'!L:L)</f>
        <v>4.5022654215908788E-4</v>
      </c>
      <c r="U286" s="19">
        <f>'EPA Data'!M287/SUM('EPA Data'!M:M)</f>
        <v>1.9867201810910974E-3</v>
      </c>
      <c r="V286" s="19">
        <f>'EPA Data'!N287/SUM('EPA Data'!N:N)</f>
        <v>2.2392912193977071E-3</v>
      </c>
      <c r="W286" s="19">
        <f>'EPA Data'!O287/SUM('EPA Data'!O:O)</f>
        <v>1.7639517701060505E-3</v>
      </c>
      <c r="X286" s="19">
        <f>'EPA Data'!P287/SUM('EPA Data'!P:P)</f>
        <v>4.4679021823844481E-4</v>
      </c>
    </row>
    <row r="287" spans="1:24" x14ac:dyDescent="0.35">
      <c r="A287" s="13" t="s">
        <v>5297</v>
      </c>
      <c r="B287" s="13" t="s">
        <v>554</v>
      </c>
      <c r="C287" s="18" t="s">
        <v>5288</v>
      </c>
      <c r="D287" s="14">
        <f>SUMIFS('Census Data'!G:G,'Census Data'!$A:$A,$A287)/SUMIFS('Census Data'!$F:$F,'Census Data'!$A:$A,$A287)</f>
        <v>0.48371037154552066</v>
      </c>
      <c r="E287" s="16">
        <f>SUMIFS('Census Data'!H:H,'Census Data'!$A:$A,$A287)/SUMIFS('Census Data'!$F:$F,'Census Data'!$A:$A,$A287)</f>
        <v>0.51628962845447934</v>
      </c>
      <c r="F287" s="14">
        <f>SUM(SUMIFS('Census Data'!I:I,'Census Data'!$A:$A,$A287),SUMIFS('Census Data'!J:J,'Census Data'!$A:$A,$A287))/SUMIFS('Census Data'!$F:$F,'Census Data'!$A:$A,$A287)</f>
        <v>0.7666231341648333</v>
      </c>
      <c r="G287" s="14">
        <f>SUM(SUMIFS('Census Data'!K:K,'Census Data'!$A:$A,$A287),SUMIFS('Census Data'!L:L,'Census Data'!$A:$A,$A287))/SUMIFS('Census Data'!$F:$F,'Census Data'!$A:$A,$A287)</f>
        <v>0.15506394018809547</v>
      </c>
      <c r="H287" s="14">
        <f>SUM(SUMIFS('Census Data'!O:O,'Census Data'!$A:$A,$A287),SUMIFS('Census Data'!P:P,'Census Data'!$A:$A,$A287))/SUMIFS('Census Data'!$F:$F,'Census Data'!$A:$A,$A287)</f>
        <v>4.4813350746334066E-2</v>
      </c>
      <c r="I287" s="16">
        <f t="shared" si="8"/>
        <v>3.3499574900737183E-2</v>
      </c>
      <c r="J287" s="14">
        <f>SUM(SUMIFS('Census Data'!W:W,'Census Data'!$A:$A,$A287),SUMIFS('Census Data'!X:X,'Census Data'!$A:$A,$A287))/SUMIFS('Census Data'!$F:$F,'Census Data'!$A:$A,$A287)</f>
        <v>0.18490678493483273</v>
      </c>
      <c r="K287" s="16">
        <f t="shared" si="9"/>
        <v>0.8150932150651673</v>
      </c>
      <c r="L287" s="19">
        <f>'EPA Data'!D288/SUM('EPA Data'!D:D)</f>
        <v>3.7642686864931905E-4</v>
      </c>
      <c r="M287" s="19">
        <f>'EPA Data'!E288/SUM('EPA Data'!E:E)</f>
        <v>3.2408743457866367E-4</v>
      </c>
      <c r="N287" s="19">
        <f>'EPA Data'!F288/SUM('EPA Data'!F:F)</f>
        <v>1.9260716951561099E-4</v>
      </c>
      <c r="O287" s="19">
        <f>'EPA Data'!G288/SUM('EPA Data'!G:G)</f>
        <v>4.3391992771456381E-4</v>
      </c>
      <c r="P287" s="19">
        <f>'EPA Data'!H288/SUM('EPA Data'!H:H)</f>
        <v>4.8689153070920573E-4</v>
      </c>
      <c r="Q287" s="19">
        <f>'EPA Data'!I288/SUM('EPA Data'!I:I)</f>
        <v>4.8982818944356954E-4</v>
      </c>
      <c r="R287" s="19">
        <f>'EPA Data'!J288/SUM('EPA Data'!J:J)</f>
        <v>3.6151053469639464E-4</v>
      </c>
      <c r="S287" s="19">
        <f>'EPA Data'!K288/SUM('EPA Data'!K:K)</f>
        <v>3.3499794255207455E-4</v>
      </c>
      <c r="T287" s="19">
        <f>'EPA Data'!L288/SUM('EPA Data'!L:L)</f>
        <v>2.1203589984134479E-4</v>
      </c>
      <c r="U287" s="19">
        <f>'EPA Data'!M288/SUM('EPA Data'!M:M)</f>
        <v>1.1205441826645137E-3</v>
      </c>
      <c r="V287" s="19">
        <f>'EPA Data'!N288/SUM('EPA Data'!N:N)</f>
        <v>1.0429379320464004E-3</v>
      </c>
      <c r="W287" s="19">
        <f>'EPA Data'!O288/SUM('EPA Data'!O:O)</f>
        <v>8.6457866970735561E-4</v>
      </c>
      <c r="X287" s="19">
        <f>'EPA Data'!P288/SUM('EPA Data'!P:P)</f>
        <v>2.0068167843878315E-4</v>
      </c>
    </row>
    <row r="288" spans="1:24" x14ac:dyDescent="0.35">
      <c r="A288" s="13" t="s">
        <v>5298</v>
      </c>
      <c r="B288" s="13" t="s">
        <v>554</v>
      </c>
      <c r="C288" s="18" t="s">
        <v>5289</v>
      </c>
      <c r="D288" s="14">
        <f>SUMIFS('Census Data'!G:G,'Census Data'!$A:$A,$A288)/SUMIFS('Census Data'!$F:$F,'Census Data'!$A:$A,$A288)</f>
        <v>0.50156189824125974</v>
      </c>
      <c r="E288" s="16">
        <f>SUMIFS('Census Data'!H:H,'Census Data'!$A:$A,$A288)/SUMIFS('Census Data'!$F:$F,'Census Data'!$A:$A,$A288)</f>
        <v>0.4984381017587402</v>
      </c>
      <c r="F288" s="14">
        <f>SUM(SUMIFS('Census Data'!I:I,'Census Data'!$A:$A,$A288),SUMIFS('Census Data'!J:J,'Census Data'!$A:$A,$A288))/SUMIFS('Census Data'!$F:$F,'Census Data'!$A:$A,$A288)</f>
        <v>0.83569757656154164</v>
      </c>
      <c r="G288" s="14">
        <f>SUM(SUMIFS('Census Data'!K:K,'Census Data'!$A:$A,$A288),SUMIFS('Census Data'!L:L,'Census Data'!$A:$A,$A288))/SUMIFS('Census Data'!$F:$F,'Census Data'!$A:$A,$A288)</f>
        <v>7.032821258932774E-2</v>
      </c>
      <c r="H288" s="14">
        <f>SUM(SUMIFS('Census Data'!O:O,'Census Data'!$A:$A,$A288),SUMIFS('Census Data'!P:P,'Census Data'!$A:$A,$A288))/SUMIFS('Census Data'!$F:$F,'Census Data'!$A:$A,$A288)</f>
        <v>3.9664370177015136E-2</v>
      </c>
      <c r="I288" s="16">
        <f t="shared" si="8"/>
        <v>5.4309840672115417E-2</v>
      </c>
      <c r="J288" s="14">
        <f>SUM(SUMIFS('Census Data'!W:W,'Census Data'!$A:$A,$A288),SUMIFS('Census Data'!X:X,'Census Data'!$A:$A,$A288))/SUMIFS('Census Data'!$F:$F,'Census Data'!$A:$A,$A288)</f>
        <v>0.14460752849216199</v>
      </c>
      <c r="K288" s="16">
        <f t="shared" si="9"/>
        <v>0.85539247150783804</v>
      </c>
      <c r="L288" s="19">
        <f>'EPA Data'!D289/SUM('EPA Data'!D:D)</f>
        <v>3.0416419450757671E-4</v>
      </c>
      <c r="M288" s="19">
        <f>'EPA Data'!E289/SUM('EPA Data'!E:E)</f>
        <v>2.9329025059177821E-4</v>
      </c>
      <c r="N288" s="19">
        <f>'EPA Data'!F289/SUM('EPA Data'!F:F)</f>
        <v>1.6781000357574293E-4</v>
      </c>
      <c r="O288" s="19">
        <f>'EPA Data'!G289/SUM('EPA Data'!G:G)</f>
        <v>3.3114260607239787E-4</v>
      </c>
      <c r="P288" s="19">
        <f>'EPA Data'!H289/SUM('EPA Data'!H:H)</f>
        <v>4.5483557312837945E-4</v>
      </c>
      <c r="Q288" s="19">
        <f>'EPA Data'!I289/SUM('EPA Data'!I:I)</f>
        <v>4.3183072467008952E-4</v>
      </c>
      <c r="R288" s="19">
        <f>'EPA Data'!J289/SUM('EPA Data'!J:J)</f>
        <v>2.6754707462943054E-4</v>
      </c>
      <c r="S288" s="19">
        <f>'EPA Data'!K289/SUM('EPA Data'!K:K)</f>
        <v>3.0965064360428333E-4</v>
      </c>
      <c r="T288" s="19">
        <f>'EPA Data'!L289/SUM('EPA Data'!L:L)</f>
        <v>1.8505511502094077E-4</v>
      </c>
      <c r="U288" s="19">
        <f>'EPA Data'!M289/SUM('EPA Data'!M:M)</f>
        <v>9.8099430314485124E-4</v>
      </c>
      <c r="V288" s="19">
        <f>'EPA Data'!N289/SUM('EPA Data'!N:N)</f>
        <v>9.5041575534268675E-4</v>
      </c>
      <c r="W288" s="19">
        <f>'EPA Data'!O289/SUM('EPA Data'!O:O)</f>
        <v>8.0506773732958456E-4</v>
      </c>
      <c r="X288" s="19">
        <f>'EPA Data'!P289/SUM('EPA Data'!P:P)</f>
        <v>1.8656523231296447E-4</v>
      </c>
    </row>
    <row r="289" spans="1:24" x14ac:dyDescent="0.35">
      <c r="A289" s="13" t="s">
        <v>5299</v>
      </c>
      <c r="B289" s="13" t="s">
        <v>571</v>
      </c>
      <c r="C289" s="18" t="s">
        <v>5290</v>
      </c>
      <c r="D289" s="14">
        <f>SUMIFS('Census Data'!G:G,'Census Data'!$A:$A,$A289)/SUMIFS('Census Data'!$F:$F,'Census Data'!$A:$A,$A289)</f>
        <v>0.49133386729495793</v>
      </c>
      <c r="E289" s="16">
        <f>SUMIFS('Census Data'!H:H,'Census Data'!$A:$A,$A289)/SUMIFS('Census Data'!$F:$F,'Census Data'!$A:$A,$A289)</f>
        <v>0.50866613270504202</v>
      </c>
      <c r="F289" s="14">
        <f>SUM(SUMIFS('Census Data'!I:I,'Census Data'!$A:$A,$A289),SUMIFS('Census Data'!J:J,'Census Data'!$A:$A,$A289))/SUMIFS('Census Data'!$F:$F,'Census Data'!$A:$A,$A289)</f>
        <v>0.78519110615468668</v>
      </c>
      <c r="G289" s="14">
        <f>SUM(SUMIFS('Census Data'!K:K,'Census Data'!$A:$A,$A289),SUMIFS('Census Data'!L:L,'Census Data'!$A:$A,$A289))/SUMIFS('Census Data'!$F:$F,'Census Data'!$A:$A,$A289)</f>
        <v>0.12719836137169047</v>
      </c>
      <c r="H289" s="14">
        <f>SUM(SUMIFS('Census Data'!O:O,'Census Data'!$A:$A,$A289),SUMIFS('Census Data'!P:P,'Census Data'!$A:$A,$A289))/SUMIFS('Census Data'!$F:$F,'Census Data'!$A:$A,$A289)</f>
        <v>5.8301196256681904E-2</v>
      </c>
      <c r="I289" s="16">
        <f t="shared" si="8"/>
        <v>2.9309336216940873E-2</v>
      </c>
      <c r="J289" s="14">
        <f>SUM(SUMIFS('Census Data'!W:W,'Census Data'!$A:$A,$A289),SUMIFS('Census Data'!X:X,'Census Data'!$A:$A,$A289))/SUMIFS('Census Data'!$F:$F,'Census Data'!$A:$A,$A289)</f>
        <v>0.1939022012218804</v>
      </c>
      <c r="K289" s="16">
        <f t="shared" si="9"/>
        <v>0.8060977987781196</v>
      </c>
      <c r="L289" s="19">
        <f>'EPA Data'!D290/SUM('EPA Data'!D:D)</f>
        <v>7.9821903925197837E-4</v>
      </c>
      <c r="M289" s="19">
        <f>'EPA Data'!E290/SUM('EPA Data'!E:E)</f>
        <v>6.77384338476855E-4</v>
      </c>
      <c r="N289" s="19">
        <f>'EPA Data'!F290/SUM('EPA Data'!F:F)</f>
        <v>4.938381981042328E-4</v>
      </c>
      <c r="O289" s="19">
        <f>'EPA Data'!G290/SUM('EPA Data'!G:G)</f>
        <v>5.6650646088659965E-4</v>
      </c>
      <c r="P289" s="19">
        <f>'EPA Data'!H290/SUM('EPA Data'!H:H)</f>
        <v>8.8743638205243842E-4</v>
      </c>
      <c r="Q289" s="19">
        <f>'EPA Data'!I290/SUM('EPA Data'!I:I)</f>
        <v>8.3242392392135424E-4</v>
      </c>
      <c r="R289" s="19">
        <f>'EPA Data'!J290/SUM('EPA Data'!J:J)</f>
        <v>4.6392885650927752E-4</v>
      </c>
      <c r="S289" s="19">
        <f>'EPA Data'!K290/SUM('EPA Data'!K:K)</f>
        <v>7.0447479660894988E-4</v>
      </c>
      <c r="T289" s="19">
        <f>'EPA Data'!L290/SUM('EPA Data'!L:L)</f>
        <v>5.2579124428823413E-4</v>
      </c>
      <c r="U289" s="19">
        <f>'EPA Data'!M290/SUM('EPA Data'!M:M)</f>
        <v>6.5291670016267753E-4</v>
      </c>
      <c r="V289" s="19">
        <f>'EPA Data'!N290/SUM('EPA Data'!N:N)</f>
        <v>1.1498142294046672E-3</v>
      </c>
      <c r="W289" s="19">
        <f>'EPA Data'!O290/SUM('EPA Data'!O:O)</f>
        <v>1.2956017351470194E-3</v>
      </c>
      <c r="X289" s="19">
        <f>'EPA Data'!P290/SUM('EPA Data'!P:P)</f>
        <v>5.0556740295776195E-4</v>
      </c>
    </row>
    <row r="290" spans="1:24" x14ac:dyDescent="0.35">
      <c r="A290" s="13" t="s">
        <v>573</v>
      </c>
      <c r="B290" s="13" t="s">
        <v>571</v>
      </c>
      <c r="C290" s="18" t="s">
        <v>574</v>
      </c>
      <c r="D290" s="14">
        <f>SUMIFS('Census Data'!G:G,'Census Data'!$A:$A,$A290)/SUMIFS('Census Data'!$F:$F,'Census Data'!$A:$A,$A290)</f>
        <v>0.48575378517748852</v>
      </c>
      <c r="E290" s="16">
        <f>SUMIFS('Census Data'!H:H,'Census Data'!$A:$A,$A290)/SUMIFS('Census Data'!$F:$F,'Census Data'!$A:$A,$A290)</f>
        <v>0.51424621482251154</v>
      </c>
      <c r="F290" s="14">
        <f>SUM(SUMIFS('Census Data'!I:I,'Census Data'!$A:$A,$A290),SUMIFS('Census Data'!J:J,'Census Data'!$A:$A,$A290))/SUMIFS('Census Data'!$F:$F,'Census Data'!$A:$A,$A290)</f>
        <v>0.64038141763022749</v>
      </c>
      <c r="G290" s="14">
        <f>SUM(SUMIFS('Census Data'!K:K,'Census Data'!$A:$A,$A290),SUMIFS('Census Data'!L:L,'Census Data'!$A:$A,$A290))/SUMIFS('Census Data'!$F:$F,'Census Data'!$A:$A,$A290)</f>
        <v>0.26570798282148822</v>
      </c>
      <c r="H290" s="14">
        <f>SUM(SUMIFS('Census Data'!O:O,'Census Data'!$A:$A,$A290),SUMIFS('Census Data'!P:P,'Census Data'!$A:$A,$A290))/SUMIFS('Census Data'!$F:$F,'Census Data'!$A:$A,$A290)</f>
        <v>6.0095003968719828E-2</v>
      </c>
      <c r="I290" s="16">
        <f t="shared" si="8"/>
        <v>3.3815595579564484E-2</v>
      </c>
      <c r="J290" s="14">
        <f>SUM(SUMIFS('Census Data'!W:W,'Census Data'!$A:$A,$A290),SUMIFS('Census Data'!X:X,'Census Data'!$A:$A,$A290))/SUMIFS('Census Data'!$F:$F,'Census Data'!$A:$A,$A290)</f>
        <v>0.11122052590356274</v>
      </c>
      <c r="K290" s="16">
        <f t="shared" si="9"/>
        <v>0.88877947409643721</v>
      </c>
      <c r="L290" s="19">
        <f>'EPA Data'!D291/SUM('EPA Data'!D:D)</f>
        <v>3.174239512207733E-3</v>
      </c>
      <c r="M290" s="19">
        <f>'EPA Data'!E291/SUM('EPA Data'!E:E)</f>
        <v>1.9744916685406262E-3</v>
      </c>
      <c r="N290" s="19">
        <f>'EPA Data'!F291/SUM('EPA Data'!F:F)</f>
        <v>1.368918609330694E-3</v>
      </c>
      <c r="O290" s="19">
        <f>'EPA Data'!G291/SUM('EPA Data'!G:G)</f>
        <v>2.1232577006946823E-3</v>
      </c>
      <c r="P290" s="19">
        <f>'EPA Data'!H291/SUM('EPA Data'!H:H)</f>
        <v>2.4847991195524836E-3</v>
      </c>
      <c r="Q290" s="19">
        <f>'EPA Data'!I291/SUM('EPA Data'!I:I)</f>
        <v>2.5237795806092441E-3</v>
      </c>
      <c r="R290" s="19">
        <f>'EPA Data'!J291/SUM('EPA Data'!J:J)</f>
        <v>1.8557933139035484E-3</v>
      </c>
      <c r="S290" s="19">
        <f>'EPA Data'!K291/SUM('EPA Data'!K:K)</f>
        <v>2.1942678785051937E-3</v>
      </c>
      <c r="T290" s="19">
        <f>'EPA Data'!L291/SUM('EPA Data'!L:L)</f>
        <v>1.5074081853732135E-3</v>
      </c>
      <c r="U290" s="19">
        <f>'EPA Data'!M291/SUM('EPA Data'!M:M)</f>
        <v>2.5226679215354588E-3</v>
      </c>
      <c r="V290" s="19">
        <f>'EPA Data'!N291/SUM('EPA Data'!N:N)</f>
        <v>3.5216538292950367E-3</v>
      </c>
      <c r="W290" s="19">
        <f>'EPA Data'!O291/SUM('EPA Data'!O:O)</f>
        <v>3.9634386591618949E-3</v>
      </c>
      <c r="X290" s="19">
        <f>'EPA Data'!P291/SUM('EPA Data'!P:P)</f>
        <v>1.3419503338684394E-3</v>
      </c>
    </row>
    <row r="291" spans="1:24" x14ac:dyDescent="0.35">
      <c r="A291" s="13" t="s">
        <v>575</v>
      </c>
      <c r="B291" s="13" t="s">
        <v>571</v>
      </c>
      <c r="C291" s="18" t="s">
        <v>576</v>
      </c>
      <c r="D291" s="14">
        <f>SUMIFS('Census Data'!G:G,'Census Data'!$A:$A,$A291)/SUMIFS('Census Data'!$F:$F,'Census Data'!$A:$A,$A291)</f>
        <v>0.48663085834649816</v>
      </c>
      <c r="E291" s="16">
        <f>SUMIFS('Census Data'!H:H,'Census Data'!$A:$A,$A291)/SUMIFS('Census Data'!$F:$F,'Census Data'!$A:$A,$A291)</f>
        <v>0.51336914165350189</v>
      </c>
      <c r="F291" s="14">
        <f>SUM(SUMIFS('Census Data'!I:I,'Census Data'!$A:$A,$A291),SUMIFS('Census Data'!J:J,'Census Data'!$A:$A,$A291))/SUMIFS('Census Data'!$F:$F,'Census Data'!$A:$A,$A291)</f>
        <v>0.82889099526066345</v>
      </c>
      <c r="G291" s="14">
        <f>SUM(SUMIFS('Census Data'!K:K,'Census Data'!$A:$A,$A291),SUMIFS('Census Data'!L:L,'Census Data'!$A:$A,$A291))/SUMIFS('Census Data'!$F:$F,'Census Data'!$A:$A,$A291)</f>
        <v>0.11998314902580305</v>
      </c>
      <c r="H291" s="14">
        <f>SUM(SUMIFS('Census Data'!O:O,'Census Data'!$A:$A,$A291),SUMIFS('Census Data'!P:P,'Census Data'!$A:$A,$A291))/SUMIFS('Census Data'!$F:$F,'Census Data'!$A:$A,$A291)</f>
        <v>1.3489204844655081E-2</v>
      </c>
      <c r="I291" s="16">
        <f t="shared" si="8"/>
        <v>3.7636650868878352E-2</v>
      </c>
      <c r="J291" s="14">
        <f>SUM(SUMIFS('Census Data'!W:W,'Census Data'!$A:$A,$A291),SUMIFS('Census Data'!X:X,'Census Data'!$A:$A,$A291))/SUMIFS('Census Data'!$F:$F,'Census Data'!$A:$A,$A291)</f>
        <v>0.11240021063717746</v>
      </c>
      <c r="K291" s="16">
        <f t="shared" si="9"/>
        <v>0.88759978936282258</v>
      </c>
      <c r="L291" s="19">
        <f>'EPA Data'!D292/SUM('EPA Data'!D:D)</f>
        <v>1.0866808002293639E-3</v>
      </c>
      <c r="M291" s="19">
        <f>'EPA Data'!E292/SUM('EPA Data'!E:E)</f>
        <v>1.0961614020265804E-3</v>
      </c>
      <c r="N291" s="19">
        <f>'EPA Data'!F292/SUM('EPA Data'!F:F)</f>
        <v>8.0479558829617498E-4</v>
      </c>
      <c r="O291" s="19">
        <f>'EPA Data'!G292/SUM('EPA Data'!G:G)</f>
        <v>8.1399464014174979E-4</v>
      </c>
      <c r="P291" s="19">
        <f>'EPA Data'!H292/SUM('EPA Data'!H:H)</f>
        <v>1.4273651576610002E-3</v>
      </c>
      <c r="Q291" s="19">
        <f>'EPA Data'!I292/SUM('EPA Data'!I:I)</f>
        <v>1.2811330714348316E-3</v>
      </c>
      <c r="R291" s="19">
        <f>'EPA Data'!J292/SUM('EPA Data'!J:J)</f>
        <v>6.6319189947382077E-4</v>
      </c>
      <c r="S291" s="19">
        <f>'EPA Data'!K292/SUM('EPA Data'!K:K)</f>
        <v>1.0994542893677127E-3</v>
      </c>
      <c r="T291" s="19">
        <f>'EPA Data'!L292/SUM('EPA Data'!L:L)</f>
        <v>8.5356505759952967E-4</v>
      </c>
      <c r="U291" s="19">
        <f>'EPA Data'!M292/SUM('EPA Data'!M:M)</f>
        <v>9.2595996389481354E-4</v>
      </c>
      <c r="V291" s="19">
        <f>'EPA Data'!N292/SUM('EPA Data'!N:N)</f>
        <v>1.7059458998504671E-3</v>
      </c>
      <c r="W291" s="19">
        <f>'EPA Data'!O292/SUM('EPA Data'!O:O)</f>
        <v>1.9305131624043393E-3</v>
      </c>
      <c r="X291" s="19">
        <f>'EPA Data'!P292/SUM('EPA Data'!P:P)</f>
        <v>8.3120008000710135E-4</v>
      </c>
    </row>
    <row r="292" spans="1:24" x14ac:dyDescent="0.35">
      <c r="A292" s="13" t="s">
        <v>577</v>
      </c>
      <c r="B292" s="13" t="s">
        <v>578</v>
      </c>
      <c r="C292" s="18" t="s">
        <v>578</v>
      </c>
      <c r="D292" s="14">
        <f>SUMIFS('Census Data'!G:G,'Census Data'!$A:$A,$A292)/SUMIFS('Census Data'!$F:$F,'Census Data'!$A:$A,$A292)</f>
        <v>0.47722856131842889</v>
      </c>
      <c r="E292" s="16">
        <f>SUMIFS('Census Data'!H:H,'Census Data'!$A:$A,$A292)/SUMIFS('Census Data'!$F:$F,'Census Data'!$A:$A,$A292)</f>
        <v>0.52277143868157117</v>
      </c>
      <c r="F292" s="14">
        <f>SUM(SUMIFS('Census Data'!I:I,'Census Data'!$A:$A,$A292),SUMIFS('Census Data'!J:J,'Census Data'!$A:$A,$A292))/SUMIFS('Census Data'!$F:$F,'Census Data'!$A:$A,$A292)</f>
        <v>0.46041319821100202</v>
      </c>
      <c r="G292" s="14">
        <f>SUM(SUMIFS('Census Data'!K:K,'Census Data'!$A:$A,$A292),SUMIFS('Census Data'!L:L,'Census Data'!$A:$A,$A292))/SUMIFS('Census Data'!$F:$F,'Census Data'!$A:$A,$A292)</f>
        <v>0.45723430421087435</v>
      </c>
      <c r="H292" s="14">
        <f>SUM(SUMIFS('Census Data'!O:O,'Census Data'!$A:$A,$A292),SUMIFS('Census Data'!P:P,'Census Data'!$A:$A,$A292))/SUMIFS('Census Data'!$F:$F,'Census Data'!$A:$A,$A292)</f>
        <v>4.5273135445248192E-2</v>
      </c>
      <c r="I292" s="16">
        <f t="shared" si="8"/>
        <v>3.7079362132875326E-2</v>
      </c>
      <c r="J292" s="14">
        <f>SUM(SUMIFS('Census Data'!W:W,'Census Data'!$A:$A,$A292),SUMIFS('Census Data'!X:X,'Census Data'!$A:$A,$A292))/SUMIFS('Census Data'!$F:$F,'Census Data'!$A:$A,$A292)</f>
        <v>0.1125838955373665</v>
      </c>
      <c r="K292" s="16">
        <f t="shared" si="9"/>
        <v>0.88741610446263353</v>
      </c>
      <c r="L292" s="19">
        <f>'EPA Data'!D293/SUM('EPA Data'!D:D)</f>
        <v>2.7500012748300651E-3</v>
      </c>
      <c r="M292" s="19">
        <f>'EPA Data'!E293/SUM('EPA Data'!E:E)</f>
        <v>1.6566781201654737E-3</v>
      </c>
      <c r="N292" s="19">
        <f>'EPA Data'!F293/SUM('EPA Data'!F:F)</f>
        <v>1.7589784134375652E-3</v>
      </c>
      <c r="O292" s="19">
        <f>'EPA Data'!G293/SUM('EPA Data'!G:G)</f>
        <v>4.1445549067084409E-3</v>
      </c>
      <c r="P292" s="19">
        <f>'EPA Data'!H293/SUM('EPA Data'!H:H)</f>
        <v>2.0410068967184596E-3</v>
      </c>
      <c r="Q292" s="19">
        <f>'EPA Data'!I293/SUM('EPA Data'!I:I)</f>
        <v>2.8722430025648151E-3</v>
      </c>
      <c r="R292" s="19">
        <f>'EPA Data'!J293/SUM('EPA Data'!J:J)</f>
        <v>3.1730351222298524E-3</v>
      </c>
      <c r="S292" s="19">
        <f>'EPA Data'!K293/SUM('EPA Data'!K:K)</f>
        <v>1.6616298904318153E-3</v>
      </c>
      <c r="T292" s="19">
        <f>'EPA Data'!L293/SUM('EPA Data'!L:L)</f>
        <v>1.7063867952045548E-3</v>
      </c>
      <c r="U292" s="19">
        <f>'EPA Data'!M293/SUM('EPA Data'!M:M)</f>
        <v>2.74963391742284E-3</v>
      </c>
      <c r="V292" s="19">
        <f>'EPA Data'!N293/SUM('EPA Data'!N:N)</f>
        <v>2.7854697894775745E-3</v>
      </c>
      <c r="W292" s="19">
        <f>'EPA Data'!O293/SUM('EPA Data'!O:O)</f>
        <v>5.0061640816175118E-3</v>
      </c>
      <c r="X292" s="19">
        <f>'EPA Data'!P293/SUM('EPA Data'!P:P)</f>
        <v>1.0757329816821035E-3</v>
      </c>
    </row>
    <row r="293" spans="1:24" x14ac:dyDescent="0.35">
      <c r="A293" s="13" t="s">
        <v>579</v>
      </c>
      <c r="B293" s="13" t="s">
        <v>580</v>
      </c>
      <c r="C293" s="18" t="s">
        <v>581</v>
      </c>
      <c r="D293" s="14">
        <f>SUMIFS('Census Data'!G:G,'Census Data'!$A:$A,$A293)/SUMIFS('Census Data'!$F:$F,'Census Data'!$A:$A,$A293)</f>
        <v>0.48363581519280074</v>
      </c>
      <c r="E293" s="16">
        <f>SUMIFS('Census Data'!H:H,'Census Data'!$A:$A,$A293)/SUMIFS('Census Data'!$F:$F,'Census Data'!$A:$A,$A293)</f>
        <v>0.51636418480719926</v>
      </c>
      <c r="F293" s="14">
        <f>SUM(SUMIFS('Census Data'!I:I,'Census Data'!$A:$A,$A293),SUMIFS('Census Data'!J:J,'Census Data'!$A:$A,$A293))/SUMIFS('Census Data'!$F:$F,'Census Data'!$A:$A,$A293)</f>
        <v>0.70171003397085541</v>
      </c>
      <c r="G293" s="14">
        <f>SUM(SUMIFS('Census Data'!K:K,'Census Data'!$A:$A,$A293),SUMIFS('Census Data'!L:L,'Census Data'!$A:$A,$A293))/SUMIFS('Census Data'!$F:$F,'Census Data'!$A:$A,$A293)</f>
        <v>0.20410523064989911</v>
      </c>
      <c r="H293" s="14">
        <f>SUM(SUMIFS('Census Data'!O:O,'Census Data'!$A:$A,$A293),SUMIFS('Census Data'!P:P,'Census Data'!$A:$A,$A293))/SUMIFS('Census Data'!$F:$F,'Census Data'!$A:$A,$A293)</f>
        <v>6.0784848854830251E-2</v>
      </c>
      <c r="I293" s="16">
        <f t="shared" si="8"/>
        <v>3.3399886524415279E-2</v>
      </c>
      <c r="J293" s="14">
        <f>SUM(SUMIFS('Census Data'!W:W,'Census Data'!$A:$A,$A293),SUMIFS('Census Data'!X:X,'Census Data'!$A:$A,$A293))/SUMIFS('Census Data'!$F:$F,'Census Data'!$A:$A,$A293)</f>
        <v>0.1204995798530563</v>
      </c>
      <c r="K293" s="16">
        <f t="shared" si="9"/>
        <v>0.87950042014694374</v>
      </c>
      <c r="L293" s="19">
        <f>'EPA Data'!D294/SUM('EPA Data'!D:D)</f>
        <v>6.7728232954277065E-4</v>
      </c>
      <c r="M293" s="19">
        <f>'EPA Data'!E294/SUM('EPA Data'!E:E)</f>
        <v>4.4437135471606814E-4</v>
      </c>
      <c r="N293" s="19">
        <f>'EPA Data'!F294/SUM('EPA Data'!F:F)</f>
        <v>5.6905083105523297E-4</v>
      </c>
      <c r="O293" s="19">
        <f>'EPA Data'!G294/SUM('EPA Data'!G:G)</f>
        <v>3.9377452291639069E-4</v>
      </c>
      <c r="P293" s="19">
        <f>'EPA Data'!H294/SUM('EPA Data'!H:H)</f>
        <v>5.3899292479071468E-4</v>
      </c>
      <c r="Q293" s="19">
        <f>'EPA Data'!I294/SUM('EPA Data'!I:I)</f>
        <v>7.9432328126096785E-4</v>
      </c>
      <c r="R293" s="19">
        <f>'EPA Data'!J294/SUM('EPA Data'!J:J)</f>
        <v>5.7830625790587082E-4</v>
      </c>
      <c r="S293" s="19">
        <f>'EPA Data'!K294/SUM('EPA Data'!K:K)</f>
        <v>4.342300705683086E-4</v>
      </c>
      <c r="T293" s="19">
        <f>'EPA Data'!L294/SUM('EPA Data'!L:L)</f>
        <v>9.7008489818900187E-4</v>
      </c>
      <c r="U293" s="19">
        <f>'EPA Data'!M294/SUM('EPA Data'!M:M)</f>
        <v>1.9384504809902875E-4</v>
      </c>
      <c r="V293" s="19">
        <f>'EPA Data'!N294/SUM('EPA Data'!N:N)</f>
        <v>1.802116471596915E-4</v>
      </c>
      <c r="W293" s="19">
        <f>'EPA Data'!O294/SUM('EPA Data'!O:O)</f>
        <v>3.7881291731485734E-4</v>
      </c>
      <c r="X293" s="19">
        <f>'EPA Data'!P294/SUM('EPA Data'!P:P)</f>
        <v>4.0311291408831319E-4</v>
      </c>
    </row>
    <row r="294" spans="1:24" x14ac:dyDescent="0.35">
      <c r="A294" s="13" t="s">
        <v>582</v>
      </c>
      <c r="B294" s="13" t="s">
        <v>580</v>
      </c>
      <c r="C294" s="18" t="s">
        <v>583</v>
      </c>
      <c r="D294" s="14">
        <f>SUMIFS('Census Data'!G:G,'Census Data'!$A:$A,$A294)/SUMIFS('Census Data'!$F:$F,'Census Data'!$A:$A,$A294)</f>
        <v>0.53640063705538843</v>
      </c>
      <c r="E294" s="16">
        <f>SUMIFS('Census Data'!H:H,'Census Data'!$A:$A,$A294)/SUMIFS('Census Data'!$F:$F,'Census Data'!$A:$A,$A294)</f>
        <v>0.46359936294461157</v>
      </c>
      <c r="F294" s="14">
        <f>SUM(SUMIFS('Census Data'!I:I,'Census Data'!$A:$A,$A294),SUMIFS('Census Data'!J:J,'Census Data'!$A:$A,$A294))/SUMIFS('Census Data'!$F:$F,'Census Data'!$A:$A,$A294)</f>
        <v>0.81663422403114494</v>
      </c>
      <c r="G294" s="14">
        <f>SUM(SUMIFS('Census Data'!K:K,'Census Data'!$A:$A,$A294),SUMIFS('Census Data'!L:L,'Census Data'!$A:$A,$A294))/SUMIFS('Census Data'!$F:$F,'Census Data'!$A:$A,$A294)</f>
        <v>0.1495310564501858</v>
      </c>
      <c r="H294" s="14">
        <f>SUM(SUMIFS('Census Data'!O:O,'Census Data'!$A:$A,$A294),SUMIFS('Census Data'!P:P,'Census Data'!$A:$A,$A294))/SUMIFS('Census Data'!$F:$F,'Census Data'!$A:$A,$A294)</f>
        <v>7.7154485931693502E-3</v>
      </c>
      <c r="I294" s="16">
        <f t="shared" si="8"/>
        <v>2.6119270925499927E-2</v>
      </c>
      <c r="J294" s="14">
        <f>SUM(SUMIFS('Census Data'!W:W,'Census Data'!$A:$A,$A294),SUMIFS('Census Data'!X:X,'Census Data'!$A:$A,$A294))/SUMIFS('Census Data'!$F:$F,'Census Data'!$A:$A,$A294)</f>
        <v>3.3197664130242437E-2</v>
      </c>
      <c r="K294" s="16">
        <f t="shared" si="9"/>
        <v>0.96680233586975761</v>
      </c>
      <c r="L294" s="19">
        <f>'EPA Data'!D295/SUM('EPA Data'!D:D)</f>
        <v>6.7546542131014634E-5</v>
      </c>
      <c r="M294" s="19">
        <f>'EPA Data'!E295/SUM('EPA Data'!E:E)</f>
        <v>7.0669785294600205E-5</v>
      </c>
      <c r="N294" s="19">
        <f>'EPA Data'!F295/SUM('EPA Data'!F:F)</f>
        <v>7.5654254505424918E-5</v>
      </c>
      <c r="O294" s="19">
        <f>'EPA Data'!G295/SUM('EPA Data'!G:G)</f>
        <v>4.8562345528834711E-5</v>
      </c>
      <c r="P294" s="19">
        <f>'EPA Data'!H295/SUM('EPA Data'!H:H)</f>
        <v>9.1880294542433922E-5</v>
      </c>
      <c r="Q294" s="19">
        <f>'EPA Data'!I295/SUM('EPA Data'!I:I)</f>
        <v>1.039722527086056E-4</v>
      </c>
      <c r="R294" s="19">
        <f>'EPA Data'!J295/SUM('EPA Data'!J:J)</f>
        <v>6.9384814131120902E-5</v>
      </c>
      <c r="S294" s="19">
        <f>'EPA Data'!K295/SUM('EPA Data'!K:K)</f>
        <v>8.1197041578734883E-5</v>
      </c>
      <c r="T294" s="19">
        <f>'EPA Data'!L295/SUM('EPA Data'!L:L)</f>
        <v>1.4082540353255383E-4</v>
      </c>
      <c r="U294" s="19">
        <f>'EPA Data'!M295/SUM('EPA Data'!M:M)</f>
        <v>2.3799991274024789E-5</v>
      </c>
      <c r="V294" s="19">
        <f>'EPA Data'!N295/SUM('EPA Data'!N:N)</f>
        <v>3.2234017444390167E-5</v>
      </c>
      <c r="W294" s="19">
        <f>'EPA Data'!O295/SUM('EPA Data'!O:O)</f>
        <v>5.6013189533652567E-5</v>
      </c>
      <c r="X294" s="19">
        <f>'EPA Data'!P295/SUM('EPA Data'!P:P)</f>
        <v>7.1838113038700401E-5</v>
      </c>
    </row>
    <row r="295" spans="1:24" x14ac:dyDescent="0.35">
      <c r="A295" s="13" t="s">
        <v>584</v>
      </c>
      <c r="B295" s="13" t="s">
        <v>580</v>
      </c>
      <c r="C295" s="18" t="s">
        <v>585</v>
      </c>
      <c r="D295" s="14">
        <f>SUMIFS('Census Data'!G:G,'Census Data'!$A:$A,$A295)/SUMIFS('Census Data'!$F:$F,'Census Data'!$A:$A,$A295)</f>
        <v>0.49826491941007262</v>
      </c>
      <c r="E295" s="16">
        <f>SUMIFS('Census Data'!H:H,'Census Data'!$A:$A,$A295)/SUMIFS('Census Data'!$F:$F,'Census Data'!$A:$A,$A295)</f>
        <v>0.50173508058992744</v>
      </c>
      <c r="F295" s="14">
        <f>SUM(SUMIFS('Census Data'!I:I,'Census Data'!$A:$A,$A295),SUMIFS('Census Data'!J:J,'Census Data'!$A:$A,$A295))/SUMIFS('Census Data'!$F:$F,'Census Data'!$A:$A,$A295)</f>
        <v>0.8201680288571298</v>
      </c>
      <c r="G295" s="14">
        <f>SUM(SUMIFS('Census Data'!K:K,'Census Data'!$A:$A,$A295),SUMIFS('Census Data'!L:L,'Census Data'!$A:$A,$A295))/SUMIFS('Census Data'!$F:$F,'Census Data'!$A:$A,$A295)</f>
        <v>0.11232363819003699</v>
      </c>
      <c r="H295" s="14">
        <f>SUM(SUMIFS('Census Data'!O:O,'Census Data'!$A:$A,$A295),SUMIFS('Census Data'!P:P,'Census Data'!$A:$A,$A295))/SUMIFS('Census Data'!$F:$F,'Census Data'!$A:$A,$A295)</f>
        <v>2.3503492991187615E-2</v>
      </c>
      <c r="I295" s="16">
        <f t="shared" si="8"/>
        <v>4.4004839961645614E-2</v>
      </c>
      <c r="J295" s="14">
        <f>SUM(SUMIFS('Census Data'!W:W,'Census Data'!$A:$A,$A295),SUMIFS('Census Data'!X:X,'Census Data'!$A:$A,$A295))/SUMIFS('Census Data'!$F:$F,'Census Data'!$A:$A,$A295)</f>
        <v>7.8826309300945169E-2</v>
      </c>
      <c r="K295" s="16">
        <f t="shared" si="9"/>
        <v>0.92117369069905486</v>
      </c>
      <c r="L295" s="19">
        <f>'EPA Data'!D296/SUM('EPA Data'!D:D)</f>
        <v>4.5999551453608186E-4</v>
      </c>
      <c r="M295" s="19">
        <f>'EPA Data'!E296/SUM('EPA Data'!E:E)</f>
        <v>5.3161431553349465E-4</v>
      </c>
      <c r="N295" s="19">
        <f>'EPA Data'!F296/SUM('EPA Data'!F:F)</f>
        <v>6.6394626163113744E-4</v>
      </c>
      <c r="O295" s="19">
        <f>'EPA Data'!G296/SUM('EPA Data'!G:G)</f>
        <v>2.748878388428864E-4</v>
      </c>
      <c r="P295" s="19">
        <f>'EPA Data'!H296/SUM('EPA Data'!H:H)</f>
        <v>5.4708211679055493E-4</v>
      </c>
      <c r="Q295" s="19">
        <f>'EPA Data'!I296/SUM('EPA Data'!I:I)</f>
        <v>8.3942391043569423E-4</v>
      </c>
      <c r="R295" s="19">
        <f>'EPA Data'!J296/SUM('EPA Data'!J:J)</f>
        <v>4.0703498094642188E-4</v>
      </c>
      <c r="S295" s="19">
        <f>'EPA Data'!K296/SUM('EPA Data'!K:K)</f>
        <v>6.421502268184145E-4</v>
      </c>
      <c r="T295" s="19">
        <f>'EPA Data'!L296/SUM('EPA Data'!L:L)</f>
        <v>1.1413204977238694E-3</v>
      </c>
      <c r="U295" s="19">
        <f>'EPA Data'!M296/SUM('EPA Data'!M:M)</f>
        <v>1.3329804537866508E-4</v>
      </c>
      <c r="V295" s="19">
        <f>'EPA Data'!N296/SUM('EPA Data'!N:N)</f>
        <v>2.0853208840503775E-4</v>
      </c>
      <c r="W295" s="19">
        <f>'EPA Data'!O296/SUM('EPA Data'!O:O)</f>
        <v>3.9973671798203725E-4</v>
      </c>
      <c r="X295" s="19">
        <f>'EPA Data'!P296/SUM('EPA Data'!P:P)</f>
        <v>4.7256374944610908E-4</v>
      </c>
    </row>
    <row r="296" spans="1:24" x14ac:dyDescent="0.35">
      <c r="A296" s="13" t="s">
        <v>586</v>
      </c>
      <c r="B296" s="13" t="s">
        <v>580</v>
      </c>
      <c r="C296" s="18" t="s">
        <v>587</v>
      </c>
      <c r="D296" s="14">
        <f>SUMIFS('Census Data'!G:G,'Census Data'!$A:$A,$A296)/SUMIFS('Census Data'!$F:$F,'Census Data'!$A:$A,$A296)</f>
        <v>0.55886509787294181</v>
      </c>
      <c r="E296" s="16">
        <f>SUMIFS('Census Data'!H:H,'Census Data'!$A:$A,$A296)/SUMIFS('Census Data'!$F:$F,'Census Data'!$A:$A,$A296)</f>
        <v>0.44113490212705814</v>
      </c>
      <c r="F296" s="14">
        <f>SUM(SUMIFS('Census Data'!I:I,'Census Data'!$A:$A,$A296),SUMIFS('Census Data'!J:J,'Census Data'!$A:$A,$A296))/SUMIFS('Census Data'!$F:$F,'Census Data'!$A:$A,$A296)</f>
        <v>0.76174828634018799</v>
      </c>
      <c r="G296" s="14">
        <f>SUM(SUMIFS('Census Data'!K:K,'Census Data'!$A:$A,$A296),SUMIFS('Census Data'!L:L,'Census Data'!$A:$A,$A296))/SUMIFS('Census Data'!$F:$F,'Census Data'!$A:$A,$A296)</f>
        <v>0.20408451699526536</v>
      </c>
      <c r="H296" s="14">
        <f>SUM(SUMIFS('Census Data'!O:O,'Census Data'!$A:$A,$A296),SUMIFS('Census Data'!P:P,'Census Data'!$A:$A,$A296))/SUMIFS('Census Data'!$F:$F,'Census Data'!$A:$A,$A296)</f>
        <v>6.6426400961062827E-3</v>
      </c>
      <c r="I296" s="16">
        <f t="shared" si="8"/>
        <v>2.7524556568440439E-2</v>
      </c>
      <c r="J296" s="14">
        <f>SUM(SUMIFS('Census Data'!W:W,'Census Data'!$A:$A,$A296),SUMIFS('Census Data'!X:X,'Census Data'!$A:$A,$A296))/SUMIFS('Census Data'!$F:$F,'Census Data'!$A:$A,$A296)</f>
        <v>4.7346477280757547E-2</v>
      </c>
      <c r="K296" s="16">
        <f t="shared" si="9"/>
        <v>0.95265352271924242</v>
      </c>
      <c r="L296" s="19">
        <f>'EPA Data'!D297/SUM('EPA Data'!D:D)</f>
        <v>1.0110591374135568E-4</v>
      </c>
      <c r="M296" s="19">
        <f>'EPA Data'!E297/SUM('EPA Data'!E:E)</f>
        <v>8.4855228855992832E-5</v>
      </c>
      <c r="N296" s="19">
        <f>'EPA Data'!F297/SUM('EPA Data'!F:F)</f>
        <v>8.8083480215489515E-5</v>
      </c>
      <c r="O296" s="19">
        <f>'EPA Data'!G297/SUM('EPA Data'!G:G)</f>
        <v>6.9508243328296354E-5</v>
      </c>
      <c r="P296" s="19">
        <f>'EPA Data'!H297/SUM('EPA Data'!H:H)</f>
        <v>1.0881693894514411E-4</v>
      </c>
      <c r="Q296" s="19">
        <f>'EPA Data'!I297/SUM('EPA Data'!I:I)</f>
        <v>1.284119478724296E-4</v>
      </c>
      <c r="R296" s="19">
        <f>'EPA Data'!J297/SUM('EPA Data'!J:J)</f>
        <v>1.0416969883555937E-4</v>
      </c>
      <c r="S296" s="19">
        <f>'EPA Data'!K297/SUM('EPA Data'!K:K)</f>
        <v>9.5811806678886946E-5</v>
      </c>
      <c r="T296" s="19">
        <f>'EPA Data'!L297/SUM('EPA Data'!L:L)</f>
        <v>1.579948071236286E-4</v>
      </c>
      <c r="U296" s="19">
        <f>'EPA Data'!M297/SUM('EPA Data'!M:M)</f>
        <v>3.2254603424529785E-5</v>
      </c>
      <c r="V296" s="19">
        <f>'EPA Data'!N297/SUM('EPA Data'!N:N)</f>
        <v>3.6926734251624845E-5</v>
      </c>
      <c r="W296" s="19">
        <f>'EPA Data'!O297/SUM('EPA Data'!O:O)</f>
        <v>6.2887185879732934E-5</v>
      </c>
      <c r="X296" s="19">
        <f>'EPA Data'!P297/SUM('EPA Data'!P:P)</f>
        <v>8.0401210027523305E-5</v>
      </c>
    </row>
    <row r="297" spans="1:24" x14ac:dyDescent="0.35">
      <c r="A297" s="13" t="s">
        <v>588</v>
      </c>
      <c r="B297" s="13" t="s">
        <v>580</v>
      </c>
      <c r="C297" s="18" t="s">
        <v>589</v>
      </c>
      <c r="D297" s="14">
        <f>SUMIFS('Census Data'!G:G,'Census Data'!$A:$A,$A297)/SUMIFS('Census Data'!$F:$F,'Census Data'!$A:$A,$A297)</f>
        <v>0.49211121936101782</v>
      </c>
      <c r="E297" s="16">
        <f>SUMIFS('Census Data'!H:H,'Census Data'!$A:$A,$A297)/SUMIFS('Census Data'!$F:$F,'Census Data'!$A:$A,$A297)</f>
        <v>0.50788878063898213</v>
      </c>
      <c r="F297" s="14">
        <f>SUM(SUMIFS('Census Data'!I:I,'Census Data'!$A:$A,$A297),SUMIFS('Census Data'!J:J,'Census Data'!$A:$A,$A297))/SUMIFS('Census Data'!$F:$F,'Census Data'!$A:$A,$A297)</f>
        <v>0.82939759751146103</v>
      </c>
      <c r="G297" s="14">
        <f>SUM(SUMIFS('Census Data'!K:K,'Census Data'!$A:$A,$A297),SUMIFS('Census Data'!L:L,'Census Data'!$A:$A,$A297))/SUMIFS('Census Data'!$F:$F,'Census Data'!$A:$A,$A297)</f>
        <v>0.10890490108321341</v>
      </c>
      <c r="H297" s="14">
        <f>SUM(SUMIFS('Census Data'!O:O,'Census Data'!$A:$A,$A297),SUMIFS('Census Data'!P:P,'Census Data'!$A:$A,$A297))/SUMIFS('Census Data'!$F:$F,'Census Data'!$A:$A,$A297)</f>
        <v>2.6528920034090478E-2</v>
      </c>
      <c r="I297" s="16">
        <f t="shared" si="8"/>
        <v>3.516858137123513E-2</v>
      </c>
      <c r="J297" s="14">
        <f>SUM(SUMIFS('Census Data'!W:W,'Census Data'!$A:$A,$A297),SUMIFS('Census Data'!X:X,'Census Data'!$A:$A,$A297))/SUMIFS('Census Data'!$F:$F,'Census Data'!$A:$A,$A297)</f>
        <v>0.11193479948765374</v>
      </c>
      <c r="K297" s="16">
        <f t="shared" si="9"/>
        <v>0.88806520051234628</v>
      </c>
      <c r="L297" s="19">
        <f>'EPA Data'!D298/SUM('EPA Data'!D:D)</f>
        <v>3.511378130160555E-3</v>
      </c>
      <c r="M297" s="19">
        <f>'EPA Data'!E298/SUM('EPA Data'!E:E)</f>
        <v>2.1683860086002889E-3</v>
      </c>
      <c r="N297" s="19">
        <f>'EPA Data'!F298/SUM('EPA Data'!F:F)</f>
        <v>1.455738195449611E-3</v>
      </c>
      <c r="O297" s="19">
        <f>'EPA Data'!G298/SUM('EPA Data'!G:G)</f>
        <v>2.6307401603411894E-3</v>
      </c>
      <c r="P297" s="19">
        <f>'EPA Data'!H298/SUM('EPA Data'!H:H)</f>
        <v>2.637259421423844E-3</v>
      </c>
      <c r="Q297" s="19">
        <f>'EPA Data'!I298/SUM('EPA Data'!I:I)</f>
        <v>4.0085472537611565E-3</v>
      </c>
      <c r="R297" s="19">
        <f>'EPA Data'!J298/SUM('EPA Data'!J:J)</f>
        <v>4.584403978264733E-3</v>
      </c>
      <c r="S297" s="19">
        <f>'EPA Data'!K298/SUM('EPA Data'!K:K)</f>
        <v>1.2767848966669562E-3</v>
      </c>
      <c r="T297" s="19">
        <f>'EPA Data'!L298/SUM('EPA Data'!L:L)</f>
        <v>3.3116041989733787E-3</v>
      </c>
      <c r="U297" s="19">
        <f>'EPA Data'!M298/SUM('EPA Data'!M:M)</f>
        <v>6.6468203603241966E-4</v>
      </c>
      <c r="V297" s="19">
        <f>'EPA Data'!N298/SUM('EPA Data'!N:N)</f>
        <v>6.8153161915883909E-4</v>
      </c>
      <c r="W297" s="19">
        <f>'EPA Data'!O298/SUM('EPA Data'!O:O)</f>
        <v>9.9656768626619845E-4</v>
      </c>
      <c r="X297" s="19">
        <f>'EPA Data'!P298/SUM('EPA Data'!P:P)</f>
        <v>1.3463570296463594E-3</v>
      </c>
    </row>
    <row r="298" spans="1:24" x14ac:dyDescent="0.35">
      <c r="A298" s="13" t="s">
        <v>590</v>
      </c>
      <c r="B298" s="13" t="s">
        <v>580</v>
      </c>
      <c r="C298" s="18" t="s">
        <v>591</v>
      </c>
      <c r="D298" s="14">
        <f>SUMIFS('Census Data'!G:G,'Census Data'!$A:$A,$A298)/SUMIFS('Census Data'!$F:$F,'Census Data'!$A:$A,$A298)</f>
        <v>0.49020536612937488</v>
      </c>
      <c r="E298" s="16">
        <f>SUMIFS('Census Data'!H:H,'Census Data'!$A:$A,$A298)/SUMIFS('Census Data'!$F:$F,'Census Data'!$A:$A,$A298)</f>
        <v>0.50979463387062518</v>
      </c>
      <c r="F298" s="14">
        <f>SUM(SUMIFS('Census Data'!I:I,'Census Data'!$A:$A,$A298),SUMIFS('Census Data'!J:J,'Census Data'!$A:$A,$A298))/SUMIFS('Census Data'!$F:$F,'Census Data'!$A:$A,$A298)</f>
        <v>0.62742384337226087</v>
      </c>
      <c r="G298" s="14">
        <f>SUM(SUMIFS('Census Data'!K:K,'Census Data'!$A:$A,$A298),SUMIFS('Census Data'!L:L,'Census Data'!$A:$A,$A298))/SUMIFS('Census Data'!$F:$F,'Census Data'!$A:$A,$A298)</f>
        <v>0.30501378073536001</v>
      </c>
      <c r="H298" s="14">
        <f>SUM(SUMIFS('Census Data'!O:O,'Census Data'!$A:$A,$A298),SUMIFS('Census Data'!P:P,'Census Data'!$A:$A,$A298))/SUMIFS('Census Data'!$F:$F,'Census Data'!$A:$A,$A298)</f>
        <v>3.9026816246404382E-2</v>
      </c>
      <c r="I298" s="16">
        <f t="shared" si="8"/>
        <v>2.8535559645974762E-2</v>
      </c>
      <c r="J298" s="14">
        <f>SUM(SUMIFS('Census Data'!W:W,'Census Data'!$A:$A,$A298),SUMIFS('Census Data'!X:X,'Census Data'!$A:$A,$A298))/SUMIFS('Census Data'!$F:$F,'Census Data'!$A:$A,$A298)</f>
        <v>0.31300861302388783</v>
      </c>
      <c r="K298" s="16">
        <f t="shared" si="9"/>
        <v>0.68699138697611217</v>
      </c>
      <c r="L298" s="19">
        <f>'EPA Data'!D299/SUM('EPA Data'!D:D)</f>
        <v>7.9692362407946891E-3</v>
      </c>
      <c r="M298" s="19">
        <f>'EPA Data'!E299/SUM('EPA Data'!E:E)</f>
        <v>3.1255608547056213E-3</v>
      </c>
      <c r="N298" s="19">
        <f>'EPA Data'!F299/SUM('EPA Data'!F:F)</f>
        <v>1.6587360244571872E-3</v>
      </c>
      <c r="O298" s="19">
        <f>'EPA Data'!G299/SUM('EPA Data'!G:G)</f>
        <v>9.861966020223387E-3</v>
      </c>
      <c r="P298" s="19">
        <f>'EPA Data'!H299/SUM('EPA Data'!H:H)</f>
        <v>4.259905945728653E-3</v>
      </c>
      <c r="Q298" s="19">
        <f>'EPA Data'!I299/SUM('EPA Data'!I:I)</f>
        <v>7.708183528802523E-3</v>
      </c>
      <c r="R298" s="19">
        <f>'EPA Data'!J299/SUM('EPA Data'!J:J)</f>
        <v>1.2672746946086449E-2</v>
      </c>
      <c r="S298" s="19">
        <f>'EPA Data'!K299/SUM('EPA Data'!K:K)</f>
        <v>1.6846542606593011E-3</v>
      </c>
      <c r="T298" s="19">
        <f>'EPA Data'!L299/SUM('EPA Data'!L:L)</f>
        <v>2.9593976226162857E-3</v>
      </c>
      <c r="U298" s="19">
        <f>'EPA Data'!M299/SUM('EPA Data'!M:M)</f>
        <v>1.4621635405661759E-3</v>
      </c>
      <c r="V298" s="19">
        <f>'EPA Data'!N299/SUM('EPA Data'!N:N)</f>
        <v>8.6722808725146435E-4</v>
      </c>
      <c r="W298" s="19">
        <f>'EPA Data'!O299/SUM('EPA Data'!O:O)</f>
        <v>1.2637054688614186E-3</v>
      </c>
      <c r="X298" s="19">
        <f>'EPA Data'!P299/SUM('EPA Data'!P:P)</f>
        <v>1.2816666541567332E-3</v>
      </c>
    </row>
    <row r="299" spans="1:24" x14ac:dyDescent="0.35">
      <c r="A299" s="13" t="s">
        <v>592</v>
      </c>
      <c r="B299" s="13" t="s">
        <v>580</v>
      </c>
      <c r="C299" s="18" t="s">
        <v>36</v>
      </c>
      <c r="D299" s="14">
        <f>SUMIFS('Census Data'!G:G,'Census Data'!$A:$A,$A299)/SUMIFS('Census Data'!$F:$F,'Census Data'!$A:$A,$A299)</f>
        <v>0.54822632659044268</v>
      </c>
      <c r="E299" s="16">
        <f>SUMIFS('Census Data'!H:H,'Census Data'!$A:$A,$A299)/SUMIFS('Census Data'!$F:$F,'Census Data'!$A:$A,$A299)</f>
        <v>0.45177367340955732</v>
      </c>
      <c r="F299" s="14">
        <f>SUM(SUMIFS('Census Data'!I:I,'Census Data'!$A:$A,$A299),SUMIFS('Census Data'!J:J,'Census Data'!$A:$A,$A299))/SUMIFS('Census Data'!$F:$F,'Census Data'!$A:$A,$A299)</f>
        <v>0.81801524479624743</v>
      </c>
      <c r="G299" s="14">
        <f>SUM(SUMIFS('Census Data'!K:K,'Census Data'!$A:$A,$A299),SUMIFS('Census Data'!L:L,'Census Data'!$A:$A,$A299))/SUMIFS('Census Data'!$F:$F,'Census Data'!$A:$A,$A299)</f>
        <v>0.13287892113749633</v>
      </c>
      <c r="H299" s="14">
        <f>SUM(SUMIFS('Census Data'!O:O,'Census Data'!$A:$A,$A299),SUMIFS('Census Data'!P:P,'Census Data'!$A:$A,$A299))/SUMIFS('Census Data'!$F:$F,'Census Data'!$A:$A,$A299)</f>
        <v>8.7217824684843147E-3</v>
      </c>
      <c r="I299" s="16">
        <f t="shared" si="8"/>
        <v>4.0384051597771919E-2</v>
      </c>
      <c r="J299" s="14">
        <f>SUM(SUMIFS('Census Data'!W:W,'Census Data'!$A:$A,$A299),SUMIFS('Census Data'!X:X,'Census Data'!$A:$A,$A299))/SUMIFS('Census Data'!$F:$F,'Census Data'!$A:$A,$A299)</f>
        <v>4.6540603928466727E-2</v>
      </c>
      <c r="K299" s="16">
        <f t="shared" si="9"/>
        <v>0.95345939607153329</v>
      </c>
      <c r="L299" s="19">
        <f>'EPA Data'!D300/SUM('EPA Data'!D:D)</f>
        <v>3.9251766850734206E-5</v>
      </c>
      <c r="M299" s="19">
        <f>'EPA Data'!E300/SUM('EPA Data'!E:E)</f>
        <v>5.0370645322690129E-5</v>
      </c>
      <c r="N299" s="19">
        <f>'EPA Data'!F300/SUM('EPA Data'!F:F)</f>
        <v>5.6587706199654966E-5</v>
      </c>
      <c r="O299" s="19">
        <f>'EPA Data'!G300/SUM('EPA Data'!G:G)</f>
        <v>2.4150797330840621E-5</v>
      </c>
      <c r="P299" s="19">
        <f>'EPA Data'!H300/SUM('EPA Data'!H:H)</f>
        <v>5.3091032560286604E-5</v>
      </c>
      <c r="Q299" s="19">
        <f>'EPA Data'!I300/SUM('EPA Data'!I:I)</f>
        <v>7.2012527506018143E-5</v>
      </c>
      <c r="R299" s="19">
        <f>'EPA Data'!J300/SUM('EPA Data'!J:J)</f>
        <v>3.597251487776375E-5</v>
      </c>
      <c r="S299" s="19">
        <f>'EPA Data'!K300/SUM('EPA Data'!K:K)</f>
        <v>6.1173920074188365E-5</v>
      </c>
      <c r="T299" s="19">
        <f>'EPA Data'!L300/SUM('EPA Data'!L:L)</f>
        <v>9.8453002761224667E-5</v>
      </c>
      <c r="U299" s="19">
        <f>'EPA Data'!M300/SUM('EPA Data'!M:M)</f>
        <v>1.26765400668412E-5</v>
      </c>
      <c r="V299" s="19">
        <f>'EPA Data'!N300/SUM('EPA Data'!N:N)</f>
        <v>2.0200967523903574E-5</v>
      </c>
      <c r="W299" s="19">
        <f>'EPA Data'!O300/SUM('EPA Data'!O:O)</f>
        <v>3.5379472466440579E-5</v>
      </c>
      <c r="X299" s="19">
        <f>'EPA Data'!P300/SUM('EPA Data'!P:P)</f>
        <v>4.7271384364328317E-5</v>
      </c>
    </row>
    <row r="300" spans="1:24" x14ac:dyDescent="0.35">
      <c r="A300" s="13" t="s">
        <v>593</v>
      </c>
      <c r="B300" s="13" t="s">
        <v>580</v>
      </c>
      <c r="C300" s="18" t="s">
        <v>594</v>
      </c>
      <c r="D300" s="14">
        <f>SUMIFS('Census Data'!G:G,'Census Data'!$A:$A,$A300)/SUMIFS('Census Data'!$F:$F,'Census Data'!$A:$A,$A300)</f>
        <v>0.49208617690351936</v>
      </c>
      <c r="E300" s="16">
        <f>SUMIFS('Census Data'!H:H,'Census Data'!$A:$A,$A300)/SUMIFS('Census Data'!$F:$F,'Census Data'!$A:$A,$A300)</f>
        <v>0.5079138230964807</v>
      </c>
      <c r="F300" s="14">
        <f>SUM(SUMIFS('Census Data'!I:I,'Census Data'!$A:$A,$A300),SUMIFS('Census Data'!J:J,'Census Data'!$A:$A,$A300))/SUMIFS('Census Data'!$F:$F,'Census Data'!$A:$A,$A300)</f>
        <v>0.90274856148802352</v>
      </c>
      <c r="G300" s="14">
        <f>SUM(SUMIFS('Census Data'!K:K,'Census Data'!$A:$A,$A300),SUMIFS('Census Data'!L:L,'Census Data'!$A:$A,$A300))/SUMIFS('Census Data'!$F:$F,'Census Data'!$A:$A,$A300)</f>
        <v>6.1132075471698112E-2</v>
      </c>
      <c r="H300" s="14">
        <f>SUM(SUMIFS('Census Data'!O:O,'Census Data'!$A:$A,$A300),SUMIFS('Census Data'!P:P,'Census Data'!$A:$A,$A300))/SUMIFS('Census Data'!$F:$F,'Census Data'!$A:$A,$A300)</f>
        <v>1.4366385655024756E-2</v>
      </c>
      <c r="I300" s="16">
        <f t="shared" si="8"/>
        <v>2.1752977385253613E-2</v>
      </c>
      <c r="J300" s="14">
        <f>SUM(SUMIFS('Census Data'!W:W,'Census Data'!$A:$A,$A300),SUMIFS('Census Data'!X:X,'Census Data'!$A:$A,$A300))/SUMIFS('Census Data'!$F:$F,'Census Data'!$A:$A,$A300)</f>
        <v>7.5321825237521747E-2</v>
      </c>
      <c r="K300" s="16">
        <f t="shared" si="9"/>
        <v>0.92467817476247827</v>
      </c>
      <c r="L300" s="19">
        <f>'EPA Data'!D301/SUM('EPA Data'!D:D)</f>
        <v>1.1714148823242763E-3</v>
      </c>
      <c r="M300" s="19">
        <f>'EPA Data'!E301/SUM('EPA Data'!E:E)</f>
        <v>7.6669126866610717E-4</v>
      </c>
      <c r="N300" s="19">
        <f>'EPA Data'!F301/SUM('EPA Data'!F:F)</f>
        <v>4.3822767654700019E-4</v>
      </c>
      <c r="O300" s="19">
        <f>'EPA Data'!G301/SUM('EPA Data'!G:G)</f>
        <v>7.6510941575444176E-4</v>
      </c>
      <c r="P300" s="19">
        <f>'EPA Data'!H301/SUM('EPA Data'!H:H)</f>
        <v>9.1422040752216758E-4</v>
      </c>
      <c r="Q300" s="19">
        <f>'EPA Data'!I301/SUM('EPA Data'!I:I)</f>
        <v>1.2016328745737019E-3</v>
      </c>
      <c r="R300" s="19">
        <f>'EPA Data'!J301/SUM('EPA Data'!J:J)</f>
        <v>8.5312158992669211E-4</v>
      </c>
      <c r="S300" s="19">
        <f>'EPA Data'!K301/SUM('EPA Data'!K:K)</f>
        <v>4.0415218290890977E-4</v>
      </c>
      <c r="T300" s="19">
        <f>'EPA Data'!L301/SUM('EPA Data'!L:L)</f>
        <v>8.8600823059977135E-4</v>
      </c>
      <c r="U300" s="19">
        <f>'EPA Data'!M301/SUM('EPA Data'!M:M)</f>
        <v>2.0505719998209151E-4</v>
      </c>
      <c r="V300" s="19">
        <f>'EPA Data'!N301/SUM('EPA Data'!N:N)</f>
        <v>3.0405054113553514E-4</v>
      </c>
      <c r="W300" s="19">
        <f>'EPA Data'!O301/SUM('EPA Data'!O:O)</f>
        <v>3.8480997196419636E-4</v>
      </c>
      <c r="X300" s="19">
        <f>'EPA Data'!P301/SUM('EPA Data'!P:P)</f>
        <v>5.1633899004041334E-4</v>
      </c>
    </row>
    <row r="301" spans="1:24" x14ac:dyDescent="0.35">
      <c r="A301" s="13" t="s">
        <v>595</v>
      </c>
      <c r="B301" s="13" t="s">
        <v>580</v>
      </c>
      <c r="C301" s="18" t="s">
        <v>596</v>
      </c>
      <c r="D301" s="14">
        <f>SUMIFS('Census Data'!G:G,'Census Data'!$A:$A,$A301)/SUMIFS('Census Data'!$F:$F,'Census Data'!$A:$A,$A301)</f>
        <v>0.48747798165733935</v>
      </c>
      <c r="E301" s="16">
        <f>SUMIFS('Census Data'!H:H,'Census Data'!$A:$A,$A301)/SUMIFS('Census Data'!$F:$F,'Census Data'!$A:$A,$A301)</f>
        <v>0.51252201834266065</v>
      </c>
      <c r="F301" s="14">
        <f>SUM(SUMIFS('Census Data'!I:I,'Census Data'!$A:$A,$A301),SUMIFS('Census Data'!J:J,'Census Data'!$A:$A,$A301))/SUMIFS('Census Data'!$F:$F,'Census Data'!$A:$A,$A301)</f>
        <v>0.92768233787674925</v>
      </c>
      <c r="G301" s="14">
        <f>SUM(SUMIFS('Census Data'!K:K,'Census Data'!$A:$A,$A301),SUMIFS('Census Data'!L:L,'Census Data'!$A:$A,$A301))/SUMIFS('Census Data'!$F:$F,'Census Data'!$A:$A,$A301)</f>
        <v>3.2362901286326205E-2</v>
      </c>
      <c r="H301" s="14">
        <f>SUM(SUMIFS('Census Data'!O:O,'Census Data'!$A:$A,$A301),SUMIFS('Census Data'!P:P,'Census Data'!$A:$A,$A301))/SUMIFS('Census Data'!$F:$F,'Census Data'!$A:$A,$A301)</f>
        <v>1.7023185071076186E-2</v>
      </c>
      <c r="I301" s="16">
        <f t="shared" si="8"/>
        <v>2.2931575765848367E-2</v>
      </c>
      <c r="J301" s="14">
        <f>SUM(SUMIFS('Census Data'!W:W,'Census Data'!$A:$A,$A301),SUMIFS('Census Data'!X:X,'Census Data'!$A:$A,$A301))/SUMIFS('Census Data'!$F:$F,'Census Data'!$A:$A,$A301)</f>
        <v>6.030588434113969E-2</v>
      </c>
      <c r="K301" s="16">
        <f t="shared" si="9"/>
        <v>0.9396941156588603</v>
      </c>
      <c r="L301" s="19">
        <f>'EPA Data'!D302/SUM('EPA Data'!D:D)</f>
        <v>1.7509806034196791E-3</v>
      </c>
      <c r="M301" s="19">
        <f>'EPA Data'!E302/SUM('EPA Data'!E:E)</f>
        <v>1.1362782566286614E-3</v>
      </c>
      <c r="N301" s="19">
        <f>'EPA Data'!F302/SUM('EPA Data'!F:F)</f>
        <v>8.8177652167826289E-4</v>
      </c>
      <c r="O301" s="19">
        <f>'EPA Data'!G302/SUM('EPA Data'!G:G)</f>
        <v>6.3124710742881414E-4</v>
      </c>
      <c r="P301" s="19">
        <f>'EPA Data'!H302/SUM('EPA Data'!H:H)</f>
        <v>9.8659354685299932E-4</v>
      </c>
      <c r="Q301" s="19">
        <f>'EPA Data'!I302/SUM('EPA Data'!I:I)</f>
        <v>1.2282038089904441E-3</v>
      </c>
      <c r="R301" s="19">
        <f>'EPA Data'!J302/SUM('EPA Data'!J:J)</f>
        <v>9.8885950223139289E-4</v>
      </c>
      <c r="S301" s="19">
        <f>'EPA Data'!K302/SUM('EPA Data'!K:K)</f>
        <v>6.6931612817452437E-4</v>
      </c>
      <c r="T301" s="19">
        <f>'EPA Data'!L302/SUM('EPA Data'!L:L)</f>
        <v>1.3863371651340591E-3</v>
      </c>
      <c r="U301" s="19">
        <f>'EPA Data'!M302/SUM('EPA Data'!M:M)</f>
        <v>2.9040881975080139E-4</v>
      </c>
      <c r="V301" s="19">
        <f>'EPA Data'!N302/SUM('EPA Data'!N:N)</f>
        <v>2.9176977698385393E-4</v>
      </c>
      <c r="W301" s="19">
        <f>'EPA Data'!O302/SUM('EPA Data'!O:O)</f>
        <v>4.664021438809069E-4</v>
      </c>
      <c r="X301" s="19">
        <f>'EPA Data'!P302/SUM('EPA Data'!P:P)</f>
        <v>6.0240087240736359E-4</v>
      </c>
    </row>
    <row r="302" spans="1:24" x14ac:dyDescent="0.35">
      <c r="A302" s="13" t="s">
        <v>597</v>
      </c>
      <c r="B302" s="13" t="s">
        <v>580</v>
      </c>
      <c r="C302" s="18" t="s">
        <v>48</v>
      </c>
      <c r="D302" s="14">
        <f>SUMIFS('Census Data'!G:G,'Census Data'!$A:$A,$A302)/SUMIFS('Census Data'!$F:$F,'Census Data'!$A:$A,$A302)</f>
        <v>0.49501484549686597</v>
      </c>
      <c r="E302" s="16">
        <f>SUMIFS('Census Data'!H:H,'Census Data'!$A:$A,$A302)/SUMIFS('Census Data'!$F:$F,'Census Data'!$A:$A,$A302)</f>
        <v>0.50498515450313408</v>
      </c>
      <c r="F302" s="14">
        <f>SUM(SUMIFS('Census Data'!I:I,'Census Data'!$A:$A,$A302),SUMIFS('Census Data'!J:J,'Census Data'!$A:$A,$A302))/SUMIFS('Census Data'!$F:$F,'Census Data'!$A:$A,$A302)</f>
        <v>0.79703823173637334</v>
      </c>
      <c r="G302" s="14">
        <f>SUM(SUMIFS('Census Data'!K:K,'Census Data'!$A:$A,$A302),SUMIFS('Census Data'!L:L,'Census Data'!$A:$A,$A302))/SUMIFS('Census Data'!$F:$F,'Census Data'!$A:$A,$A302)</f>
        <v>0.130709101572523</v>
      </c>
      <c r="H302" s="14">
        <f>SUM(SUMIFS('Census Data'!O:O,'Census Data'!$A:$A,$A302),SUMIFS('Census Data'!P:P,'Census Data'!$A:$A,$A302))/SUMIFS('Census Data'!$F:$F,'Census Data'!$A:$A,$A302)</f>
        <v>3.1354239214105052E-2</v>
      </c>
      <c r="I302" s="16">
        <f t="shared" si="8"/>
        <v>4.0898427476998567E-2</v>
      </c>
      <c r="J302" s="14">
        <f>SUM(SUMIFS('Census Data'!W:W,'Census Data'!$A:$A,$A302),SUMIFS('Census Data'!X:X,'Census Data'!$A:$A,$A302))/SUMIFS('Census Data'!$F:$F,'Census Data'!$A:$A,$A302)</f>
        <v>0.10604449983505003</v>
      </c>
      <c r="K302" s="16">
        <f t="shared" si="9"/>
        <v>0.89395550016494996</v>
      </c>
      <c r="L302" s="19">
        <f>'EPA Data'!D303/SUM('EPA Data'!D:D)</f>
        <v>6.3058484333698294E-4</v>
      </c>
      <c r="M302" s="19">
        <f>'EPA Data'!E303/SUM('EPA Data'!E:E)</f>
        <v>5.6687399722372273E-4</v>
      </c>
      <c r="N302" s="19">
        <f>'EPA Data'!F303/SUM('EPA Data'!F:F)</f>
        <v>5.6339013646710063E-4</v>
      </c>
      <c r="O302" s="19">
        <f>'EPA Data'!G303/SUM('EPA Data'!G:G)</f>
        <v>4.9983251715159961E-4</v>
      </c>
      <c r="P302" s="19">
        <f>'EPA Data'!H303/SUM('EPA Data'!H:H)</f>
        <v>7.5449800700340896E-4</v>
      </c>
      <c r="Q302" s="19">
        <f>'EPA Data'!I303/SUM('EPA Data'!I:I)</f>
        <v>8.5890764256102274E-4</v>
      </c>
      <c r="R302" s="19">
        <f>'EPA Data'!J303/SUM('EPA Data'!J:J)</f>
        <v>7.5041341084161356E-4</v>
      </c>
      <c r="S302" s="19">
        <f>'EPA Data'!K303/SUM('EPA Data'!K:K)</f>
        <v>6.2899817821271387E-4</v>
      </c>
      <c r="T302" s="19">
        <f>'EPA Data'!L303/SUM('EPA Data'!L:L)</f>
        <v>1.038102459359123E-3</v>
      </c>
      <c r="U302" s="19">
        <f>'EPA Data'!M303/SUM('EPA Data'!M:M)</f>
        <v>2.2726289075960043E-4</v>
      </c>
      <c r="V302" s="19">
        <f>'EPA Data'!N303/SUM('EPA Data'!N:N)</f>
        <v>2.5240370579673177E-4</v>
      </c>
      <c r="W302" s="19">
        <f>'EPA Data'!O303/SUM('EPA Data'!O:O)</f>
        <v>4.1576994803639621E-4</v>
      </c>
      <c r="X302" s="19">
        <f>'EPA Data'!P303/SUM('EPA Data'!P:P)</f>
        <v>5.1409930297926186E-4</v>
      </c>
    </row>
    <row r="303" spans="1:24" x14ac:dyDescent="0.35">
      <c r="A303" s="13" t="s">
        <v>598</v>
      </c>
      <c r="B303" s="13" t="s">
        <v>580</v>
      </c>
      <c r="C303" s="18" t="s">
        <v>599</v>
      </c>
      <c r="D303" s="14">
        <f>SUMIFS('Census Data'!G:G,'Census Data'!$A:$A,$A303)/SUMIFS('Census Data'!$F:$F,'Census Data'!$A:$A,$A303)</f>
        <v>0.49423568235043647</v>
      </c>
      <c r="E303" s="16">
        <f>SUMIFS('Census Data'!H:H,'Census Data'!$A:$A,$A303)/SUMIFS('Census Data'!$F:$F,'Census Data'!$A:$A,$A303)</f>
        <v>0.50576431764956353</v>
      </c>
      <c r="F303" s="14">
        <f>SUM(SUMIFS('Census Data'!I:I,'Census Data'!$A:$A,$A303),SUMIFS('Census Data'!J:J,'Census Data'!$A:$A,$A303))/SUMIFS('Census Data'!$F:$F,'Census Data'!$A:$A,$A303)</f>
        <v>0.89024909516712791</v>
      </c>
      <c r="G303" s="14">
        <f>SUM(SUMIFS('Census Data'!K:K,'Census Data'!$A:$A,$A303),SUMIFS('Census Data'!L:L,'Census Data'!$A:$A,$A303))/SUMIFS('Census Data'!$F:$F,'Census Data'!$A:$A,$A303)</f>
        <v>7.4944113263785389E-2</v>
      </c>
      <c r="H303" s="14">
        <f>SUM(SUMIFS('Census Data'!O:O,'Census Data'!$A:$A,$A303),SUMIFS('Census Data'!P:P,'Census Data'!$A:$A,$A303))/SUMIFS('Census Data'!$F:$F,'Census Data'!$A:$A,$A303)</f>
        <v>1.6284330423674685E-2</v>
      </c>
      <c r="I303" s="16">
        <f t="shared" si="8"/>
        <v>1.8522461145412006E-2</v>
      </c>
      <c r="J303" s="14">
        <f>SUM(SUMIFS('Census Data'!W:W,'Census Data'!$A:$A,$A303),SUMIFS('Census Data'!X:X,'Census Data'!$A:$A,$A303))/SUMIFS('Census Data'!$F:$F,'Census Data'!$A:$A,$A303)</f>
        <v>0.27208058335107516</v>
      </c>
      <c r="K303" s="16">
        <f t="shared" si="9"/>
        <v>0.7279194166489249</v>
      </c>
      <c r="L303" s="19">
        <f>'EPA Data'!D304/SUM('EPA Data'!D:D)</f>
        <v>1.3399447553802716E-3</v>
      </c>
      <c r="M303" s="19">
        <f>'EPA Data'!E304/SUM('EPA Data'!E:E)</f>
        <v>7.3046493351770693E-4</v>
      </c>
      <c r="N303" s="19">
        <f>'EPA Data'!F304/SUM('EPA Data'!F:F)</f>
        <v>4.6221717117175289E-4</v>
      </c>
      <c r="O303" s="19">
        <f>'EPA Data'!G304/SUM('EPA Data'!G:G)</f>
        <v>1.0531258223956232E-3</v>
      </c>
      <c r="P303" s="19">
        <f>'EPA Data'!H304/SUM('EPA Data'!H:H)</f>
        <v>9.9252817036561366E-4</v>
      </c>
      <c r="Q303" s="19">
        <f>'EPA Data'!I304/SUM('EPA Data'!I:I)</f>
        <v>1.430299284923559E-3</v>
      </c>
      <c r="R303" s="19">
        <f>'EPA Data'!J304/SUM('EPA Data'!J:J)</f>
        <v>1.1266302266091637E-3</v>
      </c>
      <c r="S303" s="19">
        <f>'EPA Data'!K304/SUM('EPA Data'!K:K)</f>
        <v>4.3005920504611274E-4</v>
      </c>
      <c r="T303" s="19">
        <f>'EPA Data'!L304/SUM('EPA Data'!L:L)</f>
        <v>8.3904609336550378E-4</v>
      </c>
      <c r="U303" s="19">
        <f>'EPA Data'!M304/SUM('EPA Data'!M:M)</f>
        <v>1.9722584037531739E-4</v>
      </c>
      <c r="V303" s="19">
        <f>'EPA Data'!N304/SUM('EPA Data'!N:N)</f>
        <v>2.3071451360159547E-4</v>
      </c>
      <c r="W303" s="19">
        <f>'EPA Data'!O304/SUM('EPA Data'!O:O)</f>
        <v>3.594235765428221E-4</v>
      </c>
      <c r="X303" s="19">
        <f>'EPA Data'!P304/SUM('EPA Data'!P:P)</f>
        <v>3.9900466090941319E-4</v>
      </c>
    </row>
    <row r="304" spans="1:24" x14ac:dyDescent="0.35">
      <c r="A304" s="13" t="s">
        <v>600</v>
      </c>
      <c r="B304" s="13" t="s">
        <v>580</v>
      </c>
      <c r="C304" s="18" t="s">
        <v>210</v>
      </c>
      <c r="D304" s="14">
        <f>SUMIFS('Census Data'!G:G,'Census Data'!$A:$A,$A304)/SUMIFS('Census Data'!$F:$F,'Census Data'!$A:$A,$A304)</f>
        <v>0.50819295778689699</v>
      </c>
      <c r="E304" s="16">
        <f>SUMIFS('Census Data'!H:H,'Census Data'!$A:$A,$A304)/SUMIFS('Census Data'!$F:$F,'Census Data'!$A:$A,$A304)</f>
        <v>0.49180704221310301</v>
      </c>
      <c r="F304" s="14">
        <f>SUM(SUMIFS('Census Data'!I:I,'Census Data'!$A:$A,$A304),SUMIFS('Census Data'!J:J,'Census Data'!$A:$A,$A304))/SUMIFS('Census Data'!$F:$F,'Census Data'!$A:$A,$A304)</f>
        <v>0.78409906161219045</v>
      </c>
      <c r="G304" s="14">
        <f>SUM(SUMIFS('Census Data'!K:K,'Census Data'!$A:$A,$A304),SUMIFS('Census Data'!L:L,'Census Data'!$A:$A,$A304))/SUMIFS('Census Data'!$F:$F,'Census Data'!$A:$A,$A304)</f>
        <v>0.17585444945045484</v>
      </c>
      <c r="H304" s="14">
        <f>SUM(SUMIFS('Census Data'!O:O,'Census Data'!$A:$A,$A304),SUMIFS('Census Data'!P:P,'Census Data'!$A:$A,$A304))/SUMIFS('Census Data'!$F:$F,'Census Data'!$A:$A,$A304)</f>
        <v>1.0761328091370849E-2</v>
      </c>
      <c r="I304" s="16">
        <f t="shared" si="8"/>
        <v>2.9285160845983871E-2</v>
      </c>
      <c r="J304" s="14">
        <f>SUM(SUMIFS('Census Data'!W:W,'Census Data'!$A:$A,$A304),SUMIFS('Census Data'!X:X,'Census Data'!$A:$A,$A304))/SUMIFS('Census Data'!$F:$F,'Census Data'!$A:$A,$A304)</f>
        <v>7.188567165035728E-2</v>
      </c>
      <c r="K304" s="16">
        <f t="shared" si="9"/>
        <v>0.92811432834964269</v>
      </c>
      <c r="L304" s="19">
        <f>'EPA Data'!D305/SUM('EPA Data'!D:D)</f>
        <v>2.0678916798326565E-4</v>
      </c>
      <c r="M304" s="19">
        <f>'EPA Data'!E305/SUM('EPA Data'!E:E)</f>
        <v>2.2921335672325738E-4</v>
      </c>
      <c r="N304" s="19">
        <f>'EPA Data'!F305/SUM('EPA Data'!F:F)</f>
        <v>2.6078786612907103E-4</v>
      </c>
      <c r="O304" s="19">
        <f>'EPA Data'!G305/SUM('EPA Data'!G:G)</f>
        <v>1.4099242725276978E-4</v>
      </c>
      <c r="P304" s="19">
        <f>'EPA Data'!H305/SUM('EPA Data'!H:H)</f>
        <v>2.8772755803027232E-4</v>
      </c>
      <c r="Q304" s="19">
        <f>'EPA Data'!I305/SUM('EPA Data'!I:I)</f>
        <v>3.3768819221377007E-4</v>
      </c>
      <c r="R304" s="19">
        <f>'EPA Data'!J305/SUM('EPA Data'!J:J)</f>
        <v>2.2030111089742561E-4</v>
      </c>
      <c r="S304" s="19">
        <f>'EPA Data'!K305/SUM('EPA Data'!K:K)</f>
        <v>2.6909012340873417E-4</v>
      </c>
      <c r="T304" s="19">
        <f>'EPA Data'!L305/SUM('EPA Data'!L:L)</f>
        <v>4.7989159955889112E-4</v>
      </c>
      <c r="U304" s="19">
        <f>'EPA Data'!M305/SUM('EPA Data'!M:M)</f>
        <v>7.7885101970009019E-5</v>
      </c>
      <c r="V304" s="19">
        <f>'EPA Data'!N305/SUM('EPA Data'!N:N)</f>
        <v>1.0320775643499181E-4</v>
      </c>
      <c r="W304" s="19">
        <f>'EPA Data'!O305/SUM('EPA Data'!O:O)</f>
        <v>1.87109259313948E-4</v>
      </c>
      <c r="X304" s="19">
        <f>'EPA Data'!P305/SUM('EPA Data'!P:P)</f>
        <v>2.4635154160192478E-4</v>
      </c>
    </row>
    <row r="305" spans="1:24" x14ac:dyDescent="0.35">
      <c r="A305" s="13" t="s">
        <v>601</v>
      </c>
      <c r="B305" s="13" t="s">
        <v>580</v>
      </c>
      <c r="C305" s="18" t="s">
        <v>602</v>
      </c>
      <c r="D305" s="14">
        <f>SUMIFS('Census Data'!G:G,'Census Data'!$A:$A,$A305)/SUMIFS('Census Data'!$F:$F,'Census Data'!$A:$A,$A305)</f>
        <v>0.56080762891452796</v>
      </c>
      <c r="E305" s="16">
        <f>SUMIFS('Census Data'!H:H,'Census Data'!$A:$A,$A305)/SUMIFS('Census Data'!$F:$F,'Census Data'!$A:$A,$A305)</f>
        <v>0.4391923710854721</v>
      </c>
      <c r="F305" s="14">
        <f>SUM(SUMIFS('Census Data'!I:I,'Census Data'!$A:$A,$A305),SUMIFS('Census Data'!J:J,'Census Data'!$A:$A,$A305))/SUMIFS('Census Data'!$F:$F,'Census Data'!$A:$A,$A305)</f>
        <v>0.8351777725453261</v>
      </c>
      <c r="G305" s="14">
        <f>SUM(SUMIFS('Census Data'!K:K,'Census Data'!$A:$A,$A305),SUMIFS('Census Data'!L:L,'Census Data'!$A:$A,$A305))/SUMIFS('Census Data'!$F:$F,'Census Data'!$A:$A,$A305)</f>
        <v>0.12982693666117259</v>
      </c>
      <c r="H305" s="14">
        <f>SUM(SUMIFS('Census Data'!O:O,'Census Data'!$A:$A,$A305),SUMIFS('Census Data'!P:P,'Census Data'!$A:$A,$A305))/SUMIFS('Census Data'!$F:$F,'Census Data'!$A:$A,$A305)</f>
        <v>7.0343772074405462E-3</v>
      </c>
      <c r="I305" s="16">
        <f t="shared" si="8"/>
        <v>2.7960913586060676E-2</v>
      </c>
      <c r="J305" s="14">
        <f>SUM(SUMIFS('Census Data'!W:W,'Census Data'!$A:$A,$A305),SUMIFS('Census Data'!X:X,'Census Data'!$A:$A,$A305))/SUMIFS('Census Data'!$F:$F,'Census Data'!$A:$A,$A305)</f>
        <v>0.29526724746880151</v>
      </c>
      <c r="K305" s="16">
        <f t="shared" si="9"/>
        <v>0.70473275253119849</v>
      </c>
      <c r="L305" s="19">
        <f>'EPA Data'!D306/SUM('EPA Data'!D:D)</f>
        <v>1.3742178111501152E-4</v>
      </c>
      <c r="M305" s="19">
        <f>'EPA Data'!E306/SUM('EPA Data'!E:E)</f>
        <v>8.3579847746094739E-5</v>
      </c>
      <c r="N305" s="19">
        <f>'EPA Data'!F306/SUM('EPA Data'!F:F)</f>
        <v>4.988430181066889E-5</v>
      </c>
      <c r="O305" s="19">
        <f>'EPA Data'!G306/SUM('EPA Data'!G:G)</f>
        <v>7.700409712983351E-5</v>
      </c>
      <c r="P305" s="19">
        <f>'EPA Data'!H306/SUM('EPA Data'!H:H)</f>
        <v>9.8005671114131709E-5</v>
      </c>
      <c r="Q305" s="19">
        <f>'EPA Data'!I306/SUM('EPA Data'!I:I)</f>
        <v>1.2946053497455085E-4</v>
      </c>
      <c r="R305" s="19">
        <f>'EPA Data'!J306/SUM('EPA Data'!J:J)</f>
        <v>1.0167720647443521E-4</v>
      </c>
      <c r="S305" s="19">
        <f>'EPA Data'!K306/SUM('EPA Data'!K:K)</f>
        <v>4.4724989386330846E-5</v>
      </c>
      <c r="T305" s="19">
        <f>'EPA Data'!L306/SUM('EPA Data'!L:L)</f>
        <v>1.0720488690293457E-4</v>
      </c>
      <c r="U305" s="19">
        <f>'EPA Data'!M306/SUM('EPA Data'!M:M)</f>
        <v>2.18308488943076E-5</v>
      </c>
      <c r="V305" s="19">
        <f>'EPA Data'!N306/SUM('EPA Data'!N:N)</f>
        <v>2.7455632872121825E-5</v>
      </c>
      <c r="W305" s="19">
        <f>'EPA Data'!O306/SUM('EPA Data'!O:O)</f>
        <v>3.988939186233865E-5</v>
      </c>
      <c r="X305" s="19">
        <f>'EPA Data'!P306/SUM('EPA Data'!P:P)</f>
        <v>6.3311923272613057E-5</v>
      </c>
    </row>
    <row r="306" spans="1:24" x14ac:dyDescent="0.35">
      <c r="A306" s="13" t="s">
        <v>603</v>
      </c>
      <c r="B306" s="13" t="s">
        <v>580</v>
      </c>
      <c r="C306" s="18" t="s">
        <v>604</v>
      </c>
      <c r="D306" s="14">
        <f>SUMIFS('Census Data'!G:G,'Census Data'!$A:$A,$A306)/SUMIFS('Census Data'!$F:$F,'Census Data'!$A:$A,$A306)</f>
        <v>0.55783003103365958</v>
      </c>
      <c r="E306" s="16">
        <f>SUMIFS('Census Data'!H:H,'Census Data'!$A:$A,$A306)/SUMIFS('Census Data'!$F:$F,'Census Data'!$A:$A,$A306)</f>
        <v>0.44216996896634042</v>
      </c>
      <c r="F306" s="14">
        <f>SUM(SUMIFS('Census Data'!I:I,'Census Data'!$A:$A,$A306),SUMIFS('Census Data'!J:J,'Census Data'!$A:$A,$A306))/SUMIFS('Census Data'!$F:$F,'Census Data'!$A:$A,$A306)</f>
        <v>0.86756982573406538</v>
      </c>
      <c r="G306" s="14">
        <f>SUM(SUMIFS('Census Data'!K:K,'Census Data'!$A:$A,$A306),SUMIFS('Census Data'!L:L,'Census Data'!$A:$A,$A306))/SUMIFS('Census Data'!$F:$F,'Census Data'!$A:$A,$A306)</f>
        <v>0.10175459536882311</v>
      </c>
      <c r="H306" s="14">
        <f>SUM(SUMIFS('Census Data'!O:O,'Census Data'!$A:$A,$A306),SUMIFS('Census Data'!P:P,'Census Data'!$A:$A,$A306))/SUMIFS('Census Data'!$F:$F,'Census Data'!$A:$A,$A306)</f>
        <v>4.9534495106230607E-3</v>
      </c>
      <c r="I306" s="16">
        <f t="shared" si="8"/>
        <v>2.5722129386488435E-2</v>
      </c>
      <c r="J306" s="14">
        <f>SUM(SUMIFS('Census Data'!W:W,'Census Data'!$A:$A,$A306),SUMIFS('Census Data'!X:X,'Census Data'!$A:$A,$A306))/SUMIFS('Census Data'!$F:$F,'Census Data'!$A:$A,$A306)</f>
        <v>4.1477679637144903E-2</v>
      </c>
      <c r="K306" s="16">
        <f t="shared" si="9"/>
        <v>0.95852232036285512</v>
      </c>
      <c r="L306" s="19">
        <f>'EPA Data'!D307/SUM('EPA Data'!D:D)</f>
        <v>5.3626839480877483E-5</v>
      </c>
      <c r="M306" s="19">
        <f>'EPA Data'!E307/SUM('EPA Data'!E:E)</f>
        <v>6.2472934781095121E-5</v>
      </c>
      <c r="N306" s="19">
        <f>'EPA Data'!F307/SUM('EPA Data'!F:F)</f>
        <v>6.7899886596433878E-5</v>
      </c>
      <c r="O306" s="19">
        <f>'EPA Data'!G307/SUM('EPA Data'!G:G)</f>
        <v>2.5843455259462839E-5</v>
      </c>
      <c r="P306" s="19">
        <f>'EPA Data'!H307/SUM('EPA Data'!H:H)</f>
        <v>6.7216801189582819E-5</v>
      </c>
      <c r="Q306" s="19">
        <f>'EPA Data'!I307/SUM('EPA Data'!I:I)</f>
        <v>8.3320888492077473E-5</v>
      </c>
      <c r="R306" s="19">
        <f>'EPA Data'!J307/SUM('EPA Data'!J:J)</f>
        <v>4.1143459953950546E-5</v>
      </c>
      <c r="S306" s="19">
        <f>'EPA Data'!K307/SUM('EPA Data'!K:K)</f>
        <v>6.2964397058488751E-5</v>
      </c>
      <c r="T306" s="19">
        <f>'EPA Data'!L307/SUM('EPA Data'!L:L)</f>
        <v>1.1599611998619477E-4</v>
      </c>
      <c r="U306" s="19">
        <f>'EPA Data'!M307/SUM('EPA Data'!M:M)</f>
        <v>1.4732121171011349E-5</v>
      </c>
      <c r="V306" s="19">
        <f>'EPA Data'!N307/SUM('EPA Data'!N:N)</f>
        <v>2.4418429219265296E-5</v>
      </c>
      <c r="W306" s="19">
        <f>'EPA Data'!O307/SUM('EPA Data'!O:O)</f>
        <v>4.5102055505245876E-5</v>
      </c>
      <c r="X306" s="19">
        <f>'EPA Data'!P307/SUM('EPA Data'!P:P)</f>
        <v>5.4150419964826019E-5</v>
      </c>
    </row>
    <row r="307" spans="1:24" x14ac:dyDescent="0.35">
      <c r="A307" s="13" t="s">
        <v>605</v>
      </c>
      <c r="B307" s="13" t="s">
        <v>580</v>
      </c>
      <c r="C307" s="18" t="s">
        <v>606</v>
      </c>
      <c r="D307" s="14">
        <f>SUMIFS('Census Data'!G:G,'Census Data'!$A:$A,$A307)/SUMIFS('Census Data'!$F:$F,'Census Data'!$A:$A,$A307)</f>
        <v>0.48595773660410257</v>
      </c>
      <c r="E307" s="16">
        <f>SUMIFS('Census Data'!H:H,'Census Data'!$A:$A,$A307)/SUMIFS('Census Data'!$F:$F,'Census Data'!$A:$A,$A307)</f>
        <v>0.51404226339589743</v>
      </c>
      <c r="F307" s="14">
        <f>SUM(SUMIFS('Census Data'!I:I,'Census Data'!$A:$A,$A307),SUMIFS('Census Data'!J:J,'Census Data'!$A:$A,$A307))/SUMIFS('Census Data'!$F:$F,'Census Data'!$A:$A,$A307)</f>
        <v>0.60386955761848038</v>
      </c>
      <c r="G307" s="14">
        <f>SUM(SUMIFS('Census Data'!K:K,'Census Data'!$A:$A,$A307),SUMIFS('Census Data'!L:L,'Census Data'!$A:$A,$A307))/SUMIFS('Census Data'!$F:$F,'Census Data'!$A:$A,$A307)</f>
        <v>0.30921204621290804</v>
      </c>
      <c r="H307" s="14">
        <f>SUM(SUMIFS('Census Data'!O:O,'Census Data'!$A:$A,$A307),SUMIFS('Census Data'!P:P,'Census Data'!$A:$A,$A307))/SUMIFS('Census Data'!$F:$F,'Census Data'!$A:$A,$A307)</f>
        <v>5.0246794285863518E-2</v>
      </c>
      <c r="I307" s="16">
        <f t="shared" si="8"/>
        <v>3.6671601882747984E-2</v>
      </c>
      <c r="J307" s="14">
        <f>SUM(SUMIFS('Census Data'!W:W,'Census Data'!$A:$A,$A307),SUMIFS('Census Data'!X:X,'Census Data'!$A:$A,$A307))/SUMIFS('Census Data'!$F:$F,'Census Data'!$A:$A,$A307)</f>
        <v>0.11313966125801805</v>
      </c>
      <c r="K307" s="16">
        <f t="shared" si="9"/>
        <v>0.886860338741982</v>
      </c>
      <c r="L307" s="19">
        <f>'EPA Data'!D308/SUM('EPA Data'!D:D)</f>
        <v>2.9454514293331614E-3</v>
      </c>
      <c r="M307" s="19">
        <f>'EPA Data'!E308/SUM('EPA Data'!E:E)</f>
        <v>2.189208074454334E-3</v>
      </c>
      <c r="N307" s="19">
        <f>'EPA Data'!F308/SUM('EPA Data'!F:F)</f>
        <v>2.1921243786973692E-3</v>
      </c>
      <c r="O307" s="19">
        <f>'EPA Data'!G308/SUM('EPA Data'!G:G)</f>
        <v>3.1549174121952633E-3</v>
      </c>
      <c r="P307" s="19">
        <f>'EPA Data'!H308/SUM('EPA Data'!H:H)</f>
        <v>3.0485543564266883E-3</v>
      </c>
      <c r="Q307" s="19">
        <f>'EPA Data'!I308/SUM('EPA Data'!I:I)</f>
        <v>3.8756677574895175E-3</v>
      </c>
      <c r="R307" s="19">
        <f>'EPA Data'!J308/SUM('EPA Data'!J:J)</f>
        <v>4.9534532504816259E-3</v>
      </c>
      <c r="S307" s="19">
        <f>'EPA Data'!K308/SUM('EPA Data'!K:K)</f>
        <v>2.3014200670335478E-3</v>
      </c>
      <c r="T307" s="19">
        <f>'EPA Data'!L308/SUM('EPA Data'!L:L)</f>
        <v>4.403944263419635E-3</v>
      </c>
      <c r="U307" s="19">
        <f>'EPA Data'!M308/SUM('EPA Data'!M:M)</f>
        <v>1.0386757261192548E-3</v>
      </c>
      <c r="V307" s="19">
        <f>'EPA Data'!N308/SUM('EPA Data'!N:N)</f>
        <v>9.6957852142988529E-4</v>
      </c>
      <c r="W307" s="19">
        <f>'EPA Data'!O308/SUM('EPA Data'!O:O)</f>
        <v>1.7601411175995141E-3</v>
      </c>
      <c r="X307" s="19">
        <f>'EPA Data'!P308/SUM('EPA Data'!P:P)</f>
        <v>1.7514147331900648E-3</v>
      </c>
    </row>
    <row r="308" spans="1:24" x14ac:dyDescent="0.35">
      <c r="A308" s="13" t="s">
        <v>607</v>
      </c>
      <c r="B308" s="13" t="s">
        <v>580</v>
      </c>
      <c r="C308" s="18" t="s">
        <v>74</v>
      </c>
      <c r="D308" s="14">
        <f>SUMIFS('Census Data'!G:G,'Census Data'!$A:$A,$A308)/SUMIFS('Census Data'!$F:$F,'Census Data'!$A:$A,$A308)</f>
        <v>0.49421248835041937</v>
      </c>
      <c r="E308" s="16">
        <f>SUMIFS('Census Data'!H:H,'Census Data'!$A:$A,$A308)/SUMIFS('Census Data'!$F:$F,'Census Data'!$A:$A,$A308)</f>
        <v>0.50578751164958058</v>
      </c>
      <c r="F308" s="14">
        <f>SUM(SUMIFS('Census Data'!I:I,'Census Data'!$A:$A,$A308),SUMIFS('Census Data'!J:J,'Census Data'!$A:$A,$A308))/SUMIFS('Census Data'!$F:$F,'Census Data'!$A:$A,$A308)</f>
        <v>0.68788443616029826</v>
      </c>
      <c r="G308" s="14">
        <f>SUM(SUMIFS('Census Data'!K:K,'Census Data'!$A:$A,$A308),SUMIFS('Census Data'!L:L,'Census Data'!$A:$A,$A308))/SUMIFS('Census Data'!$F:$F,'Census Data'!$A:$A,$A308)</f>
        <v>0.23237651444547996</v>
      </c>
      <c r="H308" s="14">
        <f>SUM(SUMIFS('Census Data'!O:O,'Census Data'!$A:$A,$A308),SUMIFS('Census Data'!P:P,'Census Data'!$A:$A,$A308))/SUMIFS('Census Data'!$F:$F,'Census Data'!$A:$A,$A308)</f>
        <v>3.3038210624417523E-2</v>
      </c>
      <c r="I308" s="16">
        <f t="shared" si="8"/>
        <v>4.6700838769804354E-2</v>
      </c>
      <c r="J308" s="14">
        <f>SUM(SUMIFS('Census Data'!W:W,'Census Data'!$A:$A,$A308),SUMIFS('Census Data'!X:X,'Census Data'!$A:$A,$A308))/SUMIFS('Census Data'!$F:$F,'Census Data'!$A:$A,$A308)</f>
        <v>6.4252873563218391E-2</v>
      </c>
      <c r="K308" s="16">
        <f t="shared" si="9"/>
        <v>0.9357471264367816</v>
      </c>
      <c r="L308" s="19">
        <f>'EPA Data'!D309/SUM('EPA Data'!D:D)</f>
        <v>8.9464999304303796E-4</v>
      </c>
      <c r="M308" s="19">
        <f>'EPA Data'!E309/SUM('EPA Data'!E:E)</f>
        <v>9.1355832430194941E-4</v>
      </c>
      <c r="N308" s="19">
        <f>'EPA Data'!F309/SUM('EPA Data'!F:F)</f>
        <v>1.3775819715934874E-3</v>
      </c>
      <c r="O308" s="19">
        <f>'EPA Data'!G309/SUM('EPA Data'!G:G)</f>
        <v>6.3484669947416912E-4</v>
      </c>
      <c r="P308" s="19">
        <f>'EPA Data'!H309/SUM('EPA Data'!H:H)</f>
        <v>9.0895883410212002E-4</v>
      </c>
      <c r="Q308" s="19">
        <f>'EPA Data'!I309/SUM('EPA Data'!I:I)</f>
        <v>1.1723007665286255E-3</v>
      </c>
      <c r="R308" s="19">
        <f>'EPA Data'!J309/SUM('EPA Data'!J:J)</f>
        <v>9.2630839037753079E-4</v>
      </c>
      <c r="S308" s="19">
        <f>'EPA Data'!K309/SUM('EPA Data'!K:K)</f>
        <v>1.2330352373469279E-3</v>
      </c>
      <c r="T308" s="19">
        <f>'EPA Data'!L309/SUM('EPA Data'!L:L)</f>
        <v>2.0813039441600159E-3</v>
      </c>
      <c r="U308" s="19">
        <f>'EPA Data'!M309/SUM('EPA Data'!M:M)</f>
        <v>2.9371954536794775E-4</v>
      </c>
      <c r="V308" s="19">
        <f>'EPA Data'!N309/SUM('EPA Data'!N:N)</f>
        <v>3.1631956825888403E-4</v>
      </c>
      <c r="W308" s="19">
        <f>'EPA Data'!O309/SUM('EPA Data'!O:O)</f>
        <v>6.3740039019272512E-4</v>
      </c>
      <c r="X308" s="19">
        <f>'EPA Data'!P309/SUM('EPA Data'!P:P)</f>
        <v>7.5712242434811377E-4</v>
      </c>
    </row>
    <row r="309" spans="1:24" x14ac:dyDescent="0.35">
      <c r="A309" s="13" t="s">
        <v>608</v>
      </c>
      <c r="B309" s="13" t="s">
        <v>580</v>
      </c>
      <c r="C309" s="18" t="s">
        <v>609</v>
      </c>
      <c r="D309" s="14">
        <f>SUMIFS('Census Data'!G:G,'Census Data'!$A:$A,$A309)/SUMIFS('Census Data'!$F:$F,'Census Data'!$A:$A,$A309)</f>
        <v>0.48426827999861316</v>
      </c>
      <c r="E309" s="16">
        <f>SUMIFS('Census Data'!H:H,'Census Data'!$A:$A,$A309)/SUMIFS('Census Data'!$F:$F,'Census Data'!$A:$A,$A309)</f>
        <v>0.51573172000138678</v>
      </c>
      <c r="F309" s="14">
        <f>SUM(SUMIFS('Census Data'!I:I,'Census Data'!$A:$A,$A309),SUMIFS('Census Data'!J:J,'Census Data'!$A:$A,$A309))/SUMIFS('Census Data'!$F:$F,'Census Data'!$A:$A,$A309)</f>
        <v>0.83787227403529452</v>
      </c>
      <c r="G309" s="14">
        <f>SUM(SUMIFS('Census Data'!K:K,'Census Data'!$A:$A,$A309),SUMIFS('Census Data'!L:L,'Census Data'!$A:$A,$A309))/SUMIFS('Census Data'!$F:$F,'Census Data'!$A:$A,$A309)</f>
        <v>0.10824116770100198</v>
      </c>
      <c r="H309" s="14">
        <f>SUM(SUMIFS('Census Data'!O:O,'Census Data'!$A:$A,$A309),SUMIFS('Census Data'!P:P,'Census Data'!$A:$A,$A309))/SUMIFS('Census Data'!$F:$F,'Census Data'!$A:$A,$A309)</f>
        <v>2.5344104288735569E-2</v>
      </c>
      <c r="I309" s="16">
        <f t="shared" si="8"/>
        <v>2.8542453974967907E-2</v>
      </c>
      <c r="J309" s="14">
        <f>SUM(SUMIFS('Census Data'!W:W,'Census Data'!$A:$A,$A309),SUMIFS('Census Data'!X:X,'Census Data'!$A:$A,$A309))/SUMIFS('Census Data'!$F:$F,'Census Data'!$A:$A,$A309)</f>
        <v>0.10673300280830704</v>
      </c>
      <c r="K309" s="16">
        <f t="shared" si="9"/>
        <v>0.893266997191693</v>
      </c>
      <c r="L309" s="19">
        <f>'EPA Data'!D310/SUM('EPA Data'!D:D)</f>
        <v>5.2261491820099941E-4</v>
      </c>
      <c r="M309" s="19">
        <f>'EPA Data'!E310/SUM('EPA Data'!E:E)</f>
        <v>4.2421971442994807E-4</v>
      </c>
      <c r="N309" s="19">
        <f>'EPA Data'!F310/SUM('EPA Data'!F:F)</f>
        <v>4.294064506934884E-4</v>
      </c>
      <c r="O309" s="19">
        <f>'EPA Data'!G310/SUM('EPA Data'!G:G)</f>
        <v>4.2847661955951199E-4</v>
      </c>
      <c r="P309" s="19">
        <f>'EPA Data'!H310/SUM('EPA Data'!H:H)</f>
        <v>5.2204521191094382E-4</v>
      </c>
      <c r="Q309" s="19">
        <f>'EPA Data'!I310/SUM('EPA Data'!I:I)</f>
        <v>7.6487200965646204E-4</v>
      </c>
      <c r="R309" s="19">
        <f>'EPA Data'!J310/SUM('EPA Data'!J:J)</f>
        <v>5.9913149953491683E-4</v>
      </c>
      <c r="S309" s="19">
        <f>'EPA Data'!K310/SUM('EPA Data'!K:K)</f>
        <v>3.4224547537899287E-4</v>
      </c>
      <c r="T309" s="19">
        <f>'EPA Data'!L310/SUM('EPA Data'!L:L)</f>
        <v>7.6410166679598073E-4</v>
      </c>
      <c r="U309" s="19">
        <f>'EPA Data'!M310/SUM('EPA Data'!M:M)</f>
        <v>1.6616957440227225E-4</v>
      </c>
      <c r="V309" s="19">
        <f>'EPA Data'!N310/SUM('EPA Data'!N:N)</f>
        <v>1.6552026019902078E-4</v>
      </c>
      <c r="W309" s="19">
        <f>'EPA Data'!O310/SUM('EPA Data'!O:O)</f>
        <v>3.0135915327311172E-4</v>
      </c>
      <c r="X309" s="19">
        <f>'EPA Data'!P310/SUM('EPA Data'!P:P)</f>
        <v>3.1697917194697272E-4</v>
      </c>
    </row>
    <row r="310" spans="1:24" x14ac:dyDescent="0.35">
      <c r="A310" s="13" t="s">
        <v>610</v>
      </c>
      <c r="B310" s="13" t="s">
        <v>580</v>
      </c>
      <c r="C310" s="18" t="s">
        <v>80</v>
      </c>
      <c r="D310" s="14">
        <f>SUMIFS('Census Data'!G:G,'Census Data'!$A:$A,$A310)/SUMIFS('Census Data'!$F:$F,'Census Data'!$A:$A,$A310)</f>
        <v>0.54714102152264699</v>
      </c>
      <c r="E310" s="16">
        <f>SUMIFS('Census Data'!H:H,'Census Data'!$A:$A,$A310)/SUMIFS('Census Data'!$F:$F,'Census Data'!$A:$A,$A310)</f>
        <v>0.45285897847735301</v>
      </c>
      <c r="F310" s="14">
        <f>SUM(SUMIFS('Census Data'!I:I,'Census Data'!$A:$A,$A310),SUMIFS('Census Data'!J:J,'Census Data'!$A:$A,$A310))/SUMIFS('Census Data'!$F:$F,'Census Data'!$A:$A,$A310)</f>
        <v>0.84910054609701258</v>
      </c>
      <c r="G310" s="14">
        <f>SUM(SUMIFS('Census Data'!K:K,'Census Data'!$A:$A,$A310),SUMIFS('Census Data'!L:L,'Census Data'!$A:$A,$A310))/SUMIFS('Census Data'!$F:$F,'Census Data'!$A:$A,$A310)</f>
        <v>0.11604561516222293</v>
      </c>
      <c r="H310" s="14">
        <f>SUM(SUMIFS('Census Data'!O:O,'Census Data'!$A:$A,$A310),SUMIFS('Census Data'!P:P,'Census Data'!$A:$A,$A310))/SUMIFS('Census Data'!$F:$F,'Census Data'!$A:$A,$A310)</f>
        <v>4.5775778991326696E-3</v>
      </c>
      <c r="I310" s="16">
        <f t="shared" si="8"/>
        <v>3.0276260841631819E-2</v>
      </c>
      <c r="J310" s="14">
        <f>SUM(SUMIFS('Census Data'!W:W,'Census Data'!$A:$A,$A310),SUMIFS('Census Data'!X:X,'Census Data'!$A:$A,$A310))/SUMIFS('Census Data'!$F:$F,'Census Data'!$A:$A,$A310)</f>
        <v>5.3244458721490522E-2</v>
      </c>
      <c r="K310" s="16">
        <f t="shared" si="9"/>
        <v>0.94675554127850947</v>
      </c>
      <c r="L310" s="19">
        <f>'EPA Data'!D311/SUM('EPA Data'!D:D)</f>
        <v>2.3701499509777727E-5</v>
      </c>
      <c r="M310" s="19">
        <f>'EPA Data'!E311/SUM('EPA Data'!E:E)</f>
        <v>3.1759725595141593E-5</v>
      </c>
      <c r="N310" s="19">
        <f>'EPA Data'!F311/SUM('EPA Data'!F:F)</f>
        <v>4.2556131790315949E-5</v>
      </c>
      <c r="O310" s="19">
        <f>'EPA Data'!G311/SUM('EPA Data'!G:G)</f>
        <v>1.2453306611885523E-5</v>
      </c>
      <c r="P310" s="19">
        <f>'EPA Data'!H311/SUM('EPA Data'!H:H)</f>
        <v>3.2612263426118225E-5</v>
      </c>
      <c r="Q310" s="19">
        <f>'EPA Data'!I311/SUM('EPA Data'!I:I)</f>
        <v>4.586192588299612E-5</v>
      </c>
      <c r="R310" s="19">
        <f>'EPA Data'!J311/SUM('EPA Data'!J:J)</f>
        <v>1.8921727952741523E-5</v>
      </c>
      <c r="S310" s="19">
        <f>'EPA Data'!K311/SUM('EPA Data'!K:K)</f>
        <v>3.5197465715616999E-5</v>
      </c>
      <c r="T310" s="19">
        <f>'EPA Data'!L311/SUM('EPA Data'!L:L)</f>
        <v>7.0168821711143569E-5</v>
      </c>
      <c r="U310" s="19">
        <f>'EPA Data'!M311/SUM('EPA Data'!M:M)</f>
        <v>7.6061749583224241E-6</v>
      </c>
      <c r="V310" s="19">
        <f>'EPA Data'!N311/SUM('EPA Data'!N:N)</f>
        <v>1.2765915374711825E-5</v>
      </c>
      <c r="W310" s="19">
        <f>'EPA Data'!O311/SUM('EPA Data'!O:O)</f>
        <v>2.6782511218861096E-5</v>
      </c>
      <c r="X310" s="19">
        <f>'EPA Data'!P311/SUM('EPA Data'!P:P)</f>
        <v>2.7680881322017084E-5</v>
      </c>
    </row>
    <row r="311" spans="1:24" x14ac:dyDescent="0.35">
      <c r="A311" s="13" t="s">
        <v>611</v>
      </c>
      <c r="B311" s="13" t="s">
        <v>580</v>
      </c>
      <c r="C311" s="18" t="s">
        <v>612</v>
      </c>
      <c r="D311" s="14">
        <f>SUMIFS('Census Data'!G:G,'Census Data'!$A:$A,$A311)/SUMIFS('Census Data'!$F:$F,'Census Data'!$A:$A,$A311)</f>
        <v>0.48059061137862569</v>
      </c>
      <c r="E311" s="16">
        <f>SUMIFS('Census Data'!H:H,'Census Data'!$A:$A,$A311)/SUMIFS('Census Data'!$F:$F,'Census Data'!$A:$A,$A311)</f>
        <v>0.51940938862137431</v>
      </c>
      <c r="F311" s="14">
        <f>SUM(SUMIFS('Census Data'!I:I,'Census Data'!$A:$A,$A311),SUMIFS('Census Data'!J:J,'Census Data'!$A:$A,$A311))/SUMIFS('Census Data'!$F:$F,'Census Data'!$A:$A,$A311)</f>
        <v>0.4157557224035236</v>
      </c>
      <c r="G311" s="14">
        <f>SUM(SUMIFS('Census Data'!K:K,'Census Data'!$A:$A,$A311),SUMIFS('Census Data'!L:L,'Census Data'!$A:$A,$A311))/SUMIFS('Census Data'!$F:$F,'Census Data'!$A:$A,$A311)</f>
        <v>0.55720121408521417</v>
      </c>
      <c r="H311" s="14">
        <f>SUM(SUMIFS('Census Data'!O:O,'Census Data'!$A:$A,$A311),SUMIFS('Census Data'!P:P,'Census Data'!$A:$A,$A311))/SUMIFS('Census Data'!$F:$F,'Census Data'!$A:$A,$A311)</f>
        <v>7.0517355485063557E-3</v>
      </c>
      <c r="I311" s="16">
        <f t="shared" si="8"/>
        <v>1.9991327962755823E-2</v>
      </c>
      <c r="J311" s="14">
        <f>SUM(SUMIFS('Census Data'!W:W,'Census Data'!$A:$A,$A311),SUMIFS('Census Data'!X:X,'Census Data'!$A:$A,$A311))/SUMIFS('Census Data'!$F:$F,'Census Data'!$A:$A,$A311)</f>
        <v>0.11563477030511879</v>
      </c>
      <c r="K311" s="16">
        <f t="shared" si="9"/>
        <v>0.88436522969488118</v>
      </c>
      <c r="L311" s="19">
        <f>'EPA Data'!D312/SUM('EPA Data'!D:D)</f>
        <v>9.4262907146801144E-5</v>
      </c>
      <c r="M311" s="19">
        <f>'EPA Data'!E312/SUM('EPA Data'!E:E)</f>
        <v>1.1369835830948142E-4</v>
      </c>
      <c r="N311" s="19">
        <f>'EPA Data'!F312/SUM('EPA Data'!F:F)</f>
        <v>1.5476520866592244E-4</v>
      </c>
      <c r="O311" s="19">
        <f>'EPA Data'!G312/SUM('EPA Data'!G:G)</f>
        <v>6.4890549863972412E-5</v>
      </c>
      <c r="P311" s="19">
        <f>'EPA Data'!H312/SUM('EPA Data'!H:H)</f>
        <v>1.2912940379521354E-4</v>
      </c>
      <c r="Q311" s="19">
        <f>'EPA Data'!I312/SUM('EPA Data'!I:I)</f>
        <v>1.7539921116350958E-4</v>
      </c>
      <c r="R311" s="19">
        <f>'EPA Data'!J312/SUM('EPA Data'!J:J)</f>
        <v>9.8258963431150634E-5</v>
      </c>
      <c r="S311" s="19">
        <f>'EPA Data'!K312/SUM('EPA Data'!K:K)</f>
        <v>1.4556229868329049E-4</v>
      </c>
      <c r="T311" s="19">
        <f>'EPA Data'!L312/SUM('EPA Data'!L:L)</f>
        <v>2.6119306815704132E-4</v>
      </c>
      <c r="U311" s="19">
        <f>'EPA Data'!M312/SUM('EPA Data'!M:M)</f>
        <v>4.019934290225041E-5</v>
      </c>
      <c r="V311" s="19">
        <f>'EPA Data'!N312/SUM('EPA Data'!N:N)</f>
        <v>5.1385377754015714E-5</v>
      </c>
      <c r="W311" s="19">
        <f>'EPA Data'!O312/SUM('EPA Data'!O:O)</f>
        <v>1.014551302956701E-4</v>
      </c>
      <c r="X311" s="19">
        <f>'EPA Data'!P312/SUM('EPA Data'!P:P)</f>
        <v>1.2453140970488706E-4</v>
      </c>
    </row>
    <row r="312" spans="1:24" x14ac:dyDescent="0.35">
      <c r="A312" s="13" t="s">
        <v>613</v>
      </c>
      <c r="B312" s="13" t="s">
        <v>580</v>
      </c>
      <c r="C312" s="18" t="s">
        <v>614</v>
      </c>
      <c r="D312" s="14">
        <f>SUMIFS('Census Data'!G:G,'Census Data'!$A:$A,$A312)/SUMIFS('Census Data'!$F:$F,'Census Data'!$A:$A,$A312)</f>
        <v>0.5161832232052862</v>
      </c>
      <c r="E312" s="16">
        <f>SUMIFS('Census Data'!H:H,'Census Data'!$A:$A,$A312)/SUMIFS('Census Data'!$F:$F,'Census Data'!$A:$A,$A312)</f>
        <v>0.48381677679471385</v>
      </c>
      <c r="F312" s="14">
        <f>SUM(SUMIFS('Census Data'!I:I,'Census Data'!$A:$A,$A312),SUMIFS('Census Data'!J:J,'Census Data'!$A:$A,$A312))/SUMIFS('Census Data'!$F:$F,'Census Data'!$A:$A,$A312)</f>
        <v>0.93297121738156563</v>
      </c>
      <c r="G312" s="14">
        <f>SUM(SUMIFS('Census Data'!K:K,'Census Data'!$A:$A,$A312),SUMIFS('Census Data'!L:L,'Census Data'!$A:$A,$A312))/SUMIFS('Census Data'!$F:$F,'Census Data'!$A:$A,$A312)</f>
        <v>3.5390301265539256E-2</v>
      </c>
      <c r="H312" s="14">
        <f>SUM(SUMIFS('Census Data'!O:O,'Census Data'!$A:$A,$A312),SUMIFS('Census Data'!P:P,'Census Data'!$A:$A,$A312))/SUMIFS('Census Data'!$F:$F,'Census Data'!$A:$A,$A312)</f>
        <v>5.7677231492888345E-3</v>
      </c>
      <c r="I312" s="16">
        <f t="shared" si="8"/>
        <v>2.5870758203606292E-2</v>
      </c>
      <c r="J312" s="14">
        <f>SUM(SUMIFS('Census Data'!W:W,'Census Data'!$A:$A,$A312),SUMIFS('Census Data'!X:X,'Census Data'!$A:$A,$A312))/SUMIFS('Census Data'!$F:$F,'Census Data'!$A:$A,$A312)</f>
        <v>7.3244484264755286E-2</v>
      </c>
      <c r="K312" s="16">
        <f t="shared" si="9"/>
        <v>0.92675551573524473</v>
      </c>
      <c r="L312" s="19">
        <f>'EPA Data'!D313/SUM('EPA Data'!D:D)</f>
        <v>5.5817044946393136E-5</v>
      </c>
      <c r="M312" s="19">
        <f>'EPA Data'!E313/SUM('EPA Data'!E:E)</f>
        <v>5.6797087007875499E-5</v>
      </c>
      <c r="N312" s="19">
        <f>'EPA Data'!F313/SUM('EPA Data'!F:F)</f>
        <v>6.2846133408707043E-5</v>
      </c>
      <c r="O312" s="19">
        <f>'EPA Data'!G313/SUM('EPA Data'!G:G)</f>
        <v>2.9874576217866464E-5</v>
      </c>
      <c r="P312" s="19">
        <f>'EPA Data'!H313/SUM('EPA Data'!H:H)</f>
        <v>6.481643455330878E-5</v>
      </c>
      <c r="Q312" s="19">
        <f>'EPA Data'!I313/SUM('EPA Data'!I:I)</f>
        <v>8.0836999005090047E-5</v>
      </c>
      <c r="R312" s="19">
        <f>'EPA Data'!J313/SUM('EPA Data'!J:J)</f>
        <v>4.4282811960824057E-5</v>
      </c>
      <c r="S312" s="19">
        <f>'EPA Data'!K313/SUM('EPA Data'!K:K)</f>
        <v>5.7581025026690677E-5</v>
      </c>
      <c r="T312" s="19">
        <f>'EPA Data'!L313/SUM('EPA Data'!L:L)</f>
        <v>1.0753687060565953E-4</v>
      </c>
      <c r="U312" s="19">
        <f>'EPA Data'!M313/SUM('EPA Data'!M:M)</f>
        <v>1.6796552271790734E-5</v>
      </c>
      <c r="V312" s="19">
        <f>'EPA Data'!N313/SUM('EPA Data'!N:N)</f>
        <v>2.2820900160366851E-5</v>
      </c>
      <c r="W312" s="19">
        <f>'EPA Data'!O313/SUM('EPA Data'!O:O)</f>
        <v>4.2276771960046525E-5</v>
      </c>
      <c r="X312" s="19">
        <f>'EPA Data'!P313/SUM('EPA Data'!P:P)</f>
        <v>5.402823811706966E-5</v>
      </c>
    </row>
    <row r="313" spans="1:24" x14ac:dyDescent="0.35">
      <c r="A313" s="13" t="s">
        <v>615</v>
      </c>
      <c r="B313" s="13" t="s">
        <v>580</v>
      </c>
      <c r="C313" s="18" t="s">
        <v>616</v>
      </c>
      <c r="D313" s="14">
        <f>SUMIFS('Census Data'!G:G,'Census Data'!$A:$A,$A313)/SUMIFS('Census Data'!$F:$F,'Census Data'!$A:$A,$A313)</f>
        <v>0.57940303430079154</v>
      </c>
      <c r="E313" s="16">
        <f>SUMIFS('Census Data'!H:H,'Census Data'!$A:$A,$A313)/SUMIFS('Census Data'!$F:$F,'Census Data'!$A:$A,$A313)</f>
        <v>0.42059696569920846</v>
      </c>
      <c r="F313" s="14">
        <f>SUM(SUMIFS('Census Data'!I:I,'Census Data'!$A:$A,$A313),SUMIFS('Census Data'!J:J,'Census Data'!$A:$A,$A313))/SUMIFS('Census Data'!$F:$F,'Census Data'!$A:$A,$A313)</f>
        <v>0.7745712401055409</v>
      </c>
      <c r="G313" s="14">
        <f>SUM(SUMIFS('Census Data'!K:K,'Census Data'!$A:$A,$A313),SUMIFS('Census Data'!L:L,'Census Data'!$A:$A,$A313))/SUMIFS('Census Data'!$F:$F,'Census Data'!$A:$A,$A313)</f>
        <v>0.15278693931398418</v>
      </c>
      <c r="H313" s="14">
        <f>SUM(SUMIFS('Census Data'!O:O,'Census Data'!$A:$A,$A313),SUMIFS('Census Data'!P:P,'Census Data'!$A:$A,$A313))/SUMIFS('Census Data'!$F:$F,'Census Data'!$A:$A,$A313)</f>
        <v>7.6682058047493401E-3</v>
      </c>
      <c r="I313" s="16">
        <f t="shared" si="8"/>
        <v>6.4973614775725497E-2</v>
      </c>
      <c r="J313" s="14">
        <f>SUM(SUMIFS('Census Data'!W:W,'Census Data'!$A:$A,$A313),SUMIFS('Census Data'!X:X,'Census Data'!$A:$A,$A313))/SUMIFS('Census Data'!$F:$F,'Census Data'!$A:$A,$A313)</f>
        <v>0.25107189973614774</v>
      </c>
      <c r="K313" s="16">
        <f t="shared" si="9"/>
        <v>0.74892810026385226</v>
      </c>
      <c r="L313" s="19">
        <f>'EPA Data'!D314/SUM('EPA Data'!D:D)</f>
        <v>5.1143319271305582E-5</v>
      </c>
      <c r="M313" s="19">
        <f>'EPA Data'!E314/SUM('EPA Data'!E:E)</f>
        <v>3.5726055141700874E-5</v>
      </c>
      <c r="N313" s="19">
        <f>'EPA Data'!F314/SUM('EPA Data'!F:F)</f>
        <v>1.5157550110020722E-5</v>
      </c>
      <c r="O313" s="19">
        <f>'EPA Data'!G314/SUM('EPA Data'!G:G)</f>
        <v>2.2892868314407234E-5</v>
      </c>
      <c r="P313" s="19">
        <f>'EPA Data'!H314/SUM('EPA Data'!H:H)</f>
        <v>4.1000451803147568E-5</v>
      </c>
      <c r="Q313" s="19">
        <f>'EPA Data'!I314/SUM('EPA Data'!I:I)</f>
        <v>4.5532486656182065E-5</v>
      </c>
      <c r="R313" s="19">
        <f>'EPA Data'!J314/SUM('EPA Data'!J:J)</f>
        <v>2.6598167556509241E-5</v>
      </c>
      <c r="S313" s="19">
        <f>'EPA Data'!K314/SUM('EPA Data'!K:K)</f>
        <v>1.9518894797969347E-5</v>
      </c>
      <c r="T313" s="19">
        <f>'EPA Data'!L314/SUM('EPA Data'!L:L)</f>
        <v>3.0001623675604094E-5</v>
      </c>
      <c r="U313" s="19">
        <f>'EPA Data'!M314/SUM('EPA Data'!M:M)</f>
        <v>5.6721528220919275E-6</v>
      </c>
      <c r="V313" s="19">
        <f>'EPA Data'!N314/SUM('EPA Data'!N:N)</f>
        <v>1.1756543801298897E-5</v>
      </c>
      <c r="W313" s="19">
        <f>'EPA Data'!O314/SUM('EPA Data'!O:O)</f>
        <v>1.2618433579748888E-5</v>
      </c>
      <c r="X313" s="19">
        <f>'EPA Data'!P314/SUM('EPA Data'!P:P)</f>
        <v>2.6729764427817264E-5</v>
      </c>
    </row>
    <row r="314" spans="1:24" x14ac:dyDescent="0.35">
      <c r="A314" s="13" t="s">
        <v>617</v>
      </c>
      <c r="B314" s="13" t="s">
        <v>580</v>
      </c>
      <c r="C314" s="18" t="s">
        <v>618</v>
      </c>
      <c r="D314" s="14">
        <f>SUMIFS('Census Data'!G:G,'Census Data'!$A:$A,$A314)/SUMIFS('Census Data'!$F:$F,'Census Data'!$A:$A,$A314)</f>
        <v>0.53426297626593422</v>
      </c>
      <c r="E314" s="16">
        <f>SUMIFS('Census Data'!H:H,'Census Data'!$A:$A,$A314)/SUMIFS('Census Data'!$F:$F,'Census Data'!$A:$A,$A314)</f>
        <v>0.46573702373406578</v>
      </c>
      <c r="F314" s="14">
        <f>SUM(SUMIFS('Census Data'!I:I,'Census Data'!$A:$A,$A314),SUMIFS('Census Data'!J:J,'Census Data'!$A:$A,$A314))/SUMIFS('Census Data'!$F:$F,'Census Data'!$A:$A,$A314)</f>
        <v>0.82921332488203392</v>
      </c>
      <c r="G314" s="14">
        <f>SUM(SUMIFS('Census Data'!K:K,'Census Data'!$A:$A,$A314),SUMIFS('Census Data'!L:L,'Census Data'!$A:$A,$A314))/SUMIFS('Census Data'!$F:$F,'Census Data'!$A:$A,$A314)</f>
        <v>0.1349390802169167</v>
      </c>
      <c r="H314" s="14">
        <f>SUM(SUMIFS('Census Data'!O:O,'Census Data'!$A:$A,$A314),SUMIFS('Census Data'!P:P,'Census Data'!$A:$A,$A314))/SUMIFS('Census Data'!$F:$F,'Census Data'!$A:$A,$A314)</f>
        <v>5.5637720966265226E-3</v>
      </c>
      <c r="I314" s="16">
        <f t="shared" si="8"/>
        <v>3.0283822804422877E-2</v>
      </c>
      <c r="J314" s="14">
        <f>SUM(SUMIFS('Census Data'!W:W,'Census Data'!$A:$A,$A314),SUMIFS('Census Data'!X:X,'Census Data'!$A:$A,$A314))/SUMIFS('Census Data'!$F:$F,'Census Data'!$A:$A,$A314)</f>
        <v>3.7537854778505526E-2</v>
      </c>
      <c r="K314" s="16">
        <f t="shared" si="9"/>
        <v>0.96246214522149443</v>
      </c>
      <c r="L314" s="19">
        <f>'EPA Data'!D315/SUM('EPA Data'!D:D)</f>
        <v>3.7034797333097575E-5</v>
      </c>
      <c r="M314" s="19">
        <f>'EPA Data'!E315/SUM('EPA Data'!E:E)</f>
        <v>5.1400398169464084E-5</v>
      </c>
      <c r="N314" s="19">
        <f>'EPA Data'!F315/SUM('EPA Data'!F:F)</f>
        <v>6.3049744678386893E-5</v>
      </c>
      <c r="O314" s="19">
        <f>'EPA Data'!G315/SUM('EPA Data'!G:G)</f>
        <v>1.9711309781817977E-5</v>
      </c>
      <c r="P314" s="19">
        <f>'EPA Data'!H315/SUM('EPA Data'!H:H)</f>
        <v>5.1626190730513221E-5</v>
      </c>
      <c r="Q314" s="19">
        <f>'EPA Data'!I315/SUM('EPA Data'!I:I)</f>
        <v>7.0018287829209109E-5</v>
      </c>
      <c r="R314" s="19">
        <f>'EPA Data'!J315/SUM('EPA Data'!J:J)</f>
        <v>3.0138305334184096E-5</v>
      </c>
      <c r="S314" s="19">
        <f>'EPA Data'!K315/SUM('EPA Data'!K:K)</f>
        <v>5.8428177587428511E-5</v>
      </c>
      <c r="T314" s="19">
        <f>'EPA Data'!L315/SUM('EPA Data'!L:L)</f>
        <v>1.0443426591376508E-4</v>
      </c>
      <c r="U314" s="19">
        <f>'EPA Data'!M315/SUM('EPA Data'!M:M)</f>
        <v>1.1352190126774031E-5</v>
      </c>
      <c r="V314" s="19">
        <f>'EPA Data'!N315/SUM('EPA Data'!N:N)</f>
        <v>2.0211220756769605E-5</v>
      </c>
      <c r="W314" s="19">
        <f>'EPA Data'!O315/SUM('EPA Data'!O:O)</f>
        <v>3.8754792756537548E-5</v>
      </c>
      <c r="X314" s="19">
        <f>'EPA Data'!P315/SUM('EPA Data'!P:P)</f>
        <v>4.413629317810612E-5</v>
      </c>
    </row>
    <row r="315" spans="1:24" x14ac:dyDescent="0.35">
      <c r="A315" s="13" t="s">
        <v>619</v>
      </c>
      <c r="B315" s="13" t="s">
        <v>580</v>
      </c>
      <c r="C315" s="18" t="s">
        <v>620</v>
      </c>
      <c r="D315" s="14">
        <f>SUMIFS('Census Data'!G:G,'Census Data'!$A:$A,$A315)/SUMIFS('Census Data'!$F:$F,'Census Data'!$A:$A,$A315)</f>
        <v>0.57580518460329932</v>
      </c>
      <c r="E315" s="16">
        <f>SUMIFS('Census Data'!H:H,'Census Data'!$A:$A,$A315)/SUMIFS('Census Data'!$F:$F,'Census Data'!$A:$A,$A315)</f>
        <v>0.42419481539670073</v>
      </c>
      <c r="F315" s="14">
        <f>SUM(SUMIFS('Census Data'!I:I,'Census Data'!$A:$A,$A315),SUMIFS('Census Data'!J:J,'Census Data'!$A:$A,$A315))/SUMIFS('Census Data'!$F:$F,'Census Data'!$A:$A,$A315)</f>
        <v>0.62743697779047347</v>
      </c>
      <c r="G315" s="14">
        <f>SUM(SUMIFS('Census Data'!K:K,'Census Data'!$A:$A,$A315),SUMIFS('Census Data'!L:L,'Census Data'!$A:$A,$A315))/SUMIFS('Census Data'!$F:$F,'Census Data'!$A:$A,$A315)</f>
        <v>0.32928658144683282</v>
      </c>
      <c r="H315" s="14">
        <f>SUM(SUMIFS('Census Data'!O:O,'Census Data'!$A:$A,$A315),SUMIFS('Census Data'!P:P,'Census Data'!$A:$A,$A315))/SUMIFS('Census Data'!$F:$F,'Census Data'!$A:$A,$A315)</f>
        <v>7.6412197386274373E-3</v>
      </c>
      <c r="I315" s="16">
        <f t="shared" si="8"/>
        <v>3.5635221024066355E-2</v>
      </c>
      <c r="J315" s="14">
        <f>SUM(SUMIFS('Census Data'!W:W,'Census Data'!$A:$A,$A315),SUMIFS('Census Data'!X:X,'Census Data'!$A:$A,$A315))/SUMIFS('Census Data'!$F:$F,'Census Data'!$A:$A,$A315)</f>
        <v>0.10504891808898094</v>
      </c>
      <c r="K315" s="16">
        <f t="shared" si="9"/>
        <v>0.89495108191101902</v>
      </c>
      <c r="L315" s="19">
        <f>'EPA Data'!D316/SUM('EPA Data'!D:D)</f>
        <v>2.7450838609376087E-5</v>
      </c>
      <c r="M315" s="19">
        <f>'EPA Data'!E316/SUM('EPA Data'!E:E)</f>
        <v>3.160645713801737E-5</v>
      </c>
      <c r="N315" s="19">
        <f>'EPA Data'!F316/SUM('EPA Data'!F:F)</f>
        <v>4.1645519313419414E-5</v>
      </c>
      <c r="O315" s="19">
        <f>'EPA Data'!G316/SUM('EPA Data'!G:G)</f>
        <v>1.9566020121217408E-5</v>
      </c>
      <c r="P315" s="19">
        <f>'EPA Data'!H316/SUM('EPA Data'!H:H)</f>
        <v>3.9788286042394536E-5</v>
      </c>
      <c r="Q315" s="19">
        <f>'EPA Data'!I316/SUM('EPA Data'!I:I)</f>
        <v>5.0312004727357851E-5</v>
      </c>
      <c r="R315" s="19">
        <f>'EPA Data'!J316/SUM('EPA Data'!J:J)</f>
        <v>3.4838873831610682E-5</v>
      </c>
      <c r="S315" s="19">
        <f>'EPA Data'!K316/SUM('EPA Data'!K:K)</f>
        <v>3.9970366415204315E-5</v>
      </c>
      <c r="T315" s="19">
        <f>'EPA Data'!L316/SUM('EPA Data'!L:L)</f>
        <v>8.0140785229821352E-5</v>
      </c>
      <c r="U315" s="19">
        <f>'EPA Data'!M316/SUM('EPA Data'!M:M)</f>
        <v>1.1140023156297352E-5</v>
      </c>
      <c r="V315" s="19">
        <f>'EPA Data'!N316/SUM('EPA Data'!N:N)</f>
        <v>1.5016383047354108E-5</v>
      </c>
      <c r="W315" s="19">
        <f>'EPA Data'!O316/SUM('EPA Data'!O:O)</f>
        <v>2.9796685367206738E-5</v>
      </c>
      <c r="X315" s="19">
        <f>'EPA Data'!P316/SUM('EPA Data'!P:P)</f>
        <v>3.6706167995433974E-5</v>
      </c>
    </row>
    <row r="316" spans="1:24" x14ac:dyDescent="0.35">
      <c r="A316" s="13" t="s">
        <v>621</v>
      </c>
      <c r="B316" s="13" t="s">
        <v>580</v>
      </c>
      <c r="C316" s="18" t="s">
        <v>622</v>
      </c>
      <c r="D316" s="14">
        <f>SUMIFS('Census Data'!G:G,'Census Data'!$A:$A,$A316)/SUMIFS('Census Data'!$F:$F,'Census Data'!$A:$A,$A316)</f>
        <v>0.5347808922226609</v>
      </c>
      <c r="E316" s="16">
        <f>SUMIFS('Census Data'!H:H,'Census Data'!$A:$A,$A316)/SUMIFS('Census Data'!$F:$F,'Census Data'!$A:$A,$A316)</f>
        <v>0.4652191077773391</v>
      </c>
      <c r="F316" s="14">
        <f>SUM(SUMIFS('Census Data'!I:I,'Census Data'!$A:$A,$A316),SUMIFS('Census Data'!J:J,'Census Data'!$A:$A,$A316))/SUMIFS('Census Data'!$F:$F,'Census Data'!$A:$A,$A316)</f>
        <v>0.87540465850769833</v>
      </c>
      <c r="G316" s="14">
        <f>SUM(SUMIFS('Census Data'!K:K,'Census Data'!$A:$A,$A316),SUMIFS('Census Data'!L:L,'Census Data'!$A:$A,$A316))/SUMIFS('Census Data'!$F:$F,'Census Data'!$A:$A,$A316)</f>
        <v>8.1010659297275953E-2</v>
      </c>
      <c r="H316" s="14">
        <f>SUM(SUMIFS('Census Data'!O:O,'Census Data'!$A:$A,$A316),SUMIFS('Census Data'!P:P,'Census Data'!$A:$A,$A316))/SUMIFS('Census Data'!$F:$F,'Census Data'!$A:$A,$A316)</f>
        <v>1.1685748124753257E-2</v>
      </c>
      <c r="I316" s="16">
        <f t="shared" si="8"/>
        <v>3.1898934070272555E-2</v>
      </c>
      <c r="J316" s="14">
        <f>SUM(SUMIFS('Census Data'!W:W,'Census Data'!$A:$A,$A316),SUMIFS('Census Data'!X:X,'Census Data'!$A:$A,$A316))/SUMIFS('Census Data'!$F:$F,'Census Data'!$A:$A,$A316)</f>
        <v>0.41910777733912358</v>
      </c>
      <c r="K316" s="16">
        <f t="shared" si="9"/>
        <v>0.58089222266087637</v>
      </c>
      <c r="L316" s="19">
        <f>'EPA Data'!D317/SUM('EPA Data'!D:D)</f>
        <v>1.1580572535356864E-4</v>
      </c>
      <c r="M316" s="19">
        <f>'EPA Data'!E317/SUM('EPA Data'!E:E)</f>
        <v>7.4958011960184724E-5</v>
      </c>
      <c r="N316" s="19">
        <f>'EPA Data'!F317/SUM('EPA Data'!F:F)</f>
        <v>3.7630458968538241E-5</v>
      </c>
      <c r="O316" s="19">
        <f>'EPA Data'!G317/SUM('EPA Data'!G:G)</f>
        <v>5.6397285472716432E-5</v>
      </c>
      <c r="P316" s="19">
        <f>'EPA Data'!H317/SUM('EPA Data'!H:H)</f>
        <v>7.5784180846011877E-5</v>
      </c>
      <c r="Q316" s="19">
        <f>'EPA Data'!I317/SUM('EPA Data'!I:I)</f>
        <v>9.244605771384518E-5</v>
      </c>
      <c r="R316" s="19">
        <f>'EPA Data'!J317/SUM('EPA Data'!J:J)</f>
        <v>9.2162601660504637E-5</v>
      </c>
      <c r="S316" s="19">
        <f>'EPA Data'!K317/SUM('EPA Data'!K:K)</f>
        <v>3.609867628006305E-5</v>
      </c>
      <c r="T316" s="19">
        <f>'EPA Data'!L317/SUM('EPA Data'!L:L)</f>
        <v>9.1101958650960583E-5</v>
      </c>
      <c r="U316" s="19">
        <f>'EPA Data'!M317/SUM('EPA Data'!M:M)</f>
        <v>1.5783696626294496E-5</v>
      </c>
      <c r="V316" s="19">
        <f>'EPA Data'!N317/SUM('EPA Data'!N:N)</f>
        <v>1.9559035878675885E-5</v>
      </c>
      <c r="W316" s="19">
        <f>'EPA Data'!O317/SUM('EPA Data'!O:O)</f>
        <v>2.6764738937371459E-5</v>
      </c>
      <c r="X316" s="19">
        <f>'EPA Data'!P317/SUM('EPA Data'!P:P)</f>
        <v>5.0591553246995305E-5</v>
      </c>
    </row>
    <row r="317" spans="1:24" x14ac:dyDescent="0.35">
      <c r="A317" s="13" t="s">
        <v>623</v>
      </c>
      <c r="B317" s="13" t="s">
        <v>580</v>
      </c>
      <c r="C317" s="18" t="s">
        <v>624</v>
      </c>
      <c r="D317" s="14">
        <f>SUMIFS('Census Data'!G:G,'Census Data'!$A:$A,$A317)/SUMIFS('Census Data'!$F:$F,'Census Data'!$A:$A,$A317)</f>
        <v>0.54710885641452767</v>
      </c>
      <c r="E317" s="16">
        <f>SUMIFS('Census Data'!H:H,'Census Data'!$A:$A,$A317)/SUMIFS('Census Data'!$F:$F,'Census Data'!$A:$A,$A317)</f>
        <v>0.45289114358547233</v>
      </c>
      <c r="F317" s="14">
        <f>SUM(SUMIFS('Census Data'!I:I,'Census Data'!$A:$A,$A317),SUMIFS('Census Data'!J:J,'Census Data'!$A:$A,$A317))/SUMIFS('Census Data'!$F:$F,'Census Data'!$A:$A,$A317)</f>
        <v>0.82938340778879882</v>
      </c>
      <c r="G317" s="14">
        <f>SUM(SUMIFS('Census Data'!K:K,'Census Data'!$A:$A,$A317),SUMIFS('Census Data'!L:L,'Census Data'!$A:$A,$A317))/SUMIFS('Census Data'!$F:$F,'Census Data'!$A:$A,$A317)</f>
        <v>0.11933065798440221</v>
      </c>
      <c r="H317" s="14">
        <f>SUM(SUMIFS('Census Data'!O:O,'Census Data'!$A:$A,$A317),SUMIFS('Census Data'!P:P,'Census Data'!$A:$A,$A317))/SUMIFS('Census Data'!$F:$F,'Census Data'!$A:$A,$A317)</f>
        <v>1.0449004315893087E-2</v>
      </c>
      <c r="I317" s="16">
        <f t="shared" si="8"/>
        <v>4.0836929910905817E-2</v>
      </c>
      <c r="J317" s="14">
        <f>SUM(SUMIFS('Census Data'!W:W,'Census Data'!$A:$A,$A317),SUMIFS('Census Data'!X:X,'Census Data'!$A:$A,$A317))/SUMIFS('Census Data'!$F:$F,'Census Data'!$A:$A,$A317)</f>
        <v>0.55823931753363121</v>
      </c>
      <c r="K317" s="16">
        <f t="shared" si="9"/>
        <v>0.44176068246636879</v>
      </c>
      <c r="L317" s="19">
        <f>'EPA Data'!D318/SUM('EPA Data'!D:D)</f>
        <v>1.6482896467824885E-4</v>
      </c>
      <c r="M317" s="19">
        <f>'EPA Data'!E318/SUM('EPA Data'!E:E)</f>
        <v>8.4544195733044582E-5</v>
      </c>
      <c r="N317" s="19">
        <f>'EPA Data'!F318/SUM('EPA Data'!F:F)</f>
        <v>3.8370165519685245E-5</v>
      </c>
      <c r="O317" s="19">
        <f>'EPA Data'!G318/SUM('EPA Data'!G:G)</f>
        <v>8.4974819494787435E-5</v>
      </c>
      <c r="P317" s="19">
        <f>'EPA Data'!H318/SUM('EPA Data'!H:H)</f>
        <v>1.0237430003755523E-4</v>
      </c>
      <c r="Q317" s="19">
        <f>'EPA Data'!I318/SUM('EPA Data'!I:I)</f>
        <v>1.3182057461939533E-4</v>
      </c>
      <c r="R317" s="19">
        <f>'EPA Data'!J318/SUM('EPA Data'!J:J)</f>
        <v>9.5250102968641031E-5</v>
      </c>
      <c r="S317" s="19">
        <f>'EPA Data'!K318/SUM('EPA Data'!K:K)</f>
        <v>4.4797469393033385E-5</v>
      </c>
      <c r="T317" s="19">
        <f>'EPA Data'!L318/SUM('EPA Data'!L:L)</f>
        <v>7.1959596188798938E-5</v>
      </c>
      <c r="U317" s="19">
        <f>'EPA Data'!M318/SUM('EPA Data'!M:M)</f>
        <v>1.7440364700699398E-5</v>
      </c>
      <c r="V317" s="19">
        <f>'EPA Data'!N318/SUM('EPA Data'!N:N)</f>
        <v>2.7757041606631547E-5</v>
      </c>
      <c r="W317" s="19">
        <f>'EPA Data'!O318/SUM('EPA Data'!O:O)</f>
        <v>3.2570094174503355E-5</v>
      </c>
      <c r="X317" s="19">
        <f>'EPA Data'!P318/SUM('EPA Data'!P:P)</f>
        <v>5.1265095018918817E-5</v>
      </c>
    </row>
    <row r="318" spans="1:24" x14ac:dyDescent="0.35">
      <c r="A318" s="13" t="s">
        <v>625</v>
      </c>
      <c r="B318" s="13" t="s">
        <v>580</v>
      </c>
      <c r="C318" s="18" t="s">
        <v>626</v>
      </c>
      <c r="D318" s="14">
        <f>SUMIFS('Census Data'!G:G,'Census Data'!$A:$A,$A318)/SUMIFS('Census Data'!$F:$F,'Census Data'!$A:$A,$A318)</f>
        <v>0.48583605815699099</v>
      </c>
      <c r="E318" s="16">
        <f>SUMIFS('Census Data'!H:H,'Census Data'!$A:$A,$A318)/SUMIFS('Census Data'!$F:$F,'Census Data'!$A:$A,$A318)</f>
        <v>0.51416394184300906</v>
      </c>
      <c r="F318" s="14">
        <f>SUM(SUMIFS('Census Data'!I:I,'Census Data'!$A:$A,$A318),SUMIFS('Census Data'!J:J,'Census Data'!$A:$A,$A318))/SUMIFS('Census Data'!$F:$F,'Census Data'!$A:$A,$A318)</f>
        <v>0.89331544203837376</v>
      </c>
      <c r="G318" s="14">
        <f>SUM(SUMIFS('Census Data'!K:K,'Census Data'!$A:$A,$A318),SUMIFS('Census Data'!L:L,'Census Data'!$A:$A,$A318))/SUMIFS('Census Data'!$F:$F,'Census Data'!$A:$A,$A318)</f>
        <v>6.2748061776379371E-2</v>
      </c>
      <c r="H318" s="14">
        <f>SUM(SUMIFS('Census Data'!O:O,'Census Data'!$A:$A,$A318),SUMIFS('Census Data'!P:P,'Census Data'!$A:$A,$A318))/SUMIFS('Census Data'!$F:$F,'Census Data'!$A:$A,$A318)</f>
        <v>1.4724330104674358E-2</v>
      </c>
      <c r="I318" s="16">
        <f t="shared" si="8"/>
        <v>2.9212166080572533E-2</v>
      </c>
      <c r="J318" s="14">
        <f>SUM(SUMIFS('Census Data'!W:W,'Census Data'!$A:$A,$A318),SUMIFS('Census Data'!X:X,'Census Data'!$A:$A,$A318))/SUMIFS('Census Data'!$F:$F,'Census Data'!$A:$A,$A318)</f>
        <v>0.14941287761942953</v>
      </c>
      <c r="K318" s="16">
        <f t="shared" si="9"/>
        <v>0.85058712238057044</v>
      </c>
      <c r="L318" s="19">
        <f>'EPA Data'!D319/SUM('EPA Data'!D:D)</f>
        <v>1.4984793893945913E-3</v>
      </c>
      <c r="M318" s="19">
        <f>'EPA Data'!E319/SUM('EPA Data'!E:E)</f>
        <v>1.2194006426640878E-3</v>
      </c>
      <c r="N318" s="19">
        <f>'EPA Data'!F319/SUM('EPA Data'!F:F)</f>
        <v>8.4862709349414484E-4</v>
      </c>
      <c r="O318" s="19">
        <f>'EPA Data'!G319/SUM('EPA Data'!G:G)</f>
        <v>9.4330688466610425E-4</v>
      </c>
      <c r="P318" s="19">
        <f>'EPA Data'!H319/SUM('EPA Data'!H:H)</f>
        <v>1.0595135439490397E-3</v>
      </c>
      <c r="Q318" s="19">
        <f>'EPA Data'!I319/SUM('EPA Data'!I:I)</f>
        <v>1.5350328739487786E-3</v>
      </c>
      <c r="R318" s="19">
        <f>'EPA Data'!J319/SUM('EPA Data'!J:J)</f>
        <v>1.4322737200957217E-3</v>
      </c>
      <c r="S318" s="19">
        <f>'EPA Data'!K319/SUM('EPA Data'!K:K)</f>
        <v>6.2789656869192652E-4</v>
      </c>
      <c r="T318" s="19">
        <f>'EPA Data'!L319/SUM('EPA Data'!L:L)</f>
        <v>1.6120436401975929E-3</v>
      </c>
      <c r="U318" s="19">
        <f>'EPA Data'!M319/SUM('EPA Data'!M:M)</f>
        <v>3.5120314438785678E-4</v>
      </c>
      <c r="V318" s="19">
        <f>'EPA Data'!N319/SUM('EPA Data'!N:N)</f>
        <v>2.8657521815298874E-4</v>
      </c>
      <c r="W318" s="19">
        <f>'EPA Data'!O319/SUM('EPA Data'!O:O)</f>
        <v>4.7322575519953406E-4</v>
      </c>
      <c r="X318" s="19">
        <f>'EPA Data'!P319/SUM('EPA Data'!P:P)</f>
        <v>5.584465869148328E-4</v>
      </c>
    </row>
    <row r="319" spans="1:24" x14ac:dyDescent="0.35">
      <c r="A319" s="13" t="s">
        <v>627</v>
      </c>
      <c r="B319" s="13" t="s">
        <v>580</v>
      </c>
      <c r="C319" s="18" t="s">
        <v>628</v>
      </c>
      <c r="D319" s="14">
        <f>SUMIFS('Census Data'!G:G,'Census Data'!$A:$A,$A319)/SUMIFS('Census Data'!$F:$F,'Census Data'!$A:$A,$A319)</f>
        <v>0.4890605399105088</v>
      </c>
      <c r="E319" s="16">
        <f>SUMIFS('Census Data'!H:H,'Census Data'!$A:$A,$A319)/SUMIFS('Census Data'!$F:$F,'Census Data'!$A:$A,$A319)</f>
        <v>0.5109394600894912</v>
      </c>
      <c r="F319" s="14">
        <f>SUM(SUMIFS('Census Data'!I:I,'Census Data'!$A:$A,$A319),SUMIFS('Census Data'!J:J,'Census Data'!$A:$A,$A319))/SUMIFS('Census Data'!$F:$F,'Census Data'!$A:$A,$A319)</f>
        <v>0.84906014480585545</v>
      </c>
      <c r="G319" s="14">
        <f>SUM(SUMIFS('Census Data'!K:K,'Census Data'!$A:$A,$A319),SUMIFS('Census Data'!L:L,'Census Data'!$A:$A,$A319))/SUMIFS('Census Data'!$F:$F,'Census Data'!$A:$A,$A319)</f>
        <v>0.10828830786554589</v>
      </c>
      <c r="H319" s="14">
        <f>SUM(SUMIFS('Census Data'!O:O,'Census Data'!$A:$A,$A319),SUMIFS('Census Data'!P:P,'Census Data'!$A:$A,$A319))/SUMIFS('Census Data'!$F:$F,'Census Data'!$A:$A,$A319)</f>
        <v>1.6110392240144607E-2</v>
      </c>
      <c r="I319" s="16">
        <f t="shared" si="8"/>
        <v>2.6541155088454005E-2</v>
      </c>
      <c r="J319" s="14">
        <f>SUM(SUMIFS('Census Data'!W:W,'Census Data'!$A:$A,$A319),SUMIFS('Census Data'!X:X,'Census Data'!$A:$A,$A319))/SUMIFS('Census Data'!$F:$F,'Census Data'!$A:$A,$A319)</f>
        <v>0.20683728602613619</v>
      </c>
      <c r="K319" s="16">
        <f t="shared" si="9"/>
        <v>0.79316271397386384</v>
      </c>
      <c r="L319" s="19">
        <f>'EPA Data'!D320/SUM('EPA Data'!D:D)</f>
        <v>7.6202124490889274E-4</v>
      </c>
      <c r="M319" s="19">
        <f>'EPA Data'!E320/SUM('EPA Data'!E:E)</f>
        <v>5.3325670225230163E-4</v>
      </c>
      <c r="N319" s="19">
        <f>'EPA Data'!F320/SUM('EPA Data'!F:F)</f>
        <v>2.7086948542141256E-4</v>
      </c>
      <c r="O319" s="19">
        <f>'EPA Data'!G320/SUM('EPA Data'!G:G)</f>
        <v>3.4653146868428498E-4</v>
      </c>
      <c r="P319" s="19">
        <f>'EPA Data'!H320/SUM('EPA Data'!H:H)</f>
        <v>5.790655648930164E-4</v>
      </c>
      <c r="Q319" s="19">
        <f>'EPA Data'!I320/SUM('EPA Data'!I:I)</f>
        <v>7.0155903849585368E-4</v>
      </c>
      <c r="R319" s="19">
        <f>'EPA Data'!J320/SUM('EPA Data'!J:J)</f>
        <v>4.6561840380183393E-4</v>
      </c>
      <c r="S319" s="19">
        <f>'EPA Data'!K320/SUM('EPA Data'!K:K)</f>
        <v>2.8162655715332894E-4</v>
      </c>
      <c r="T319" s="19">
        <f>'EPA Data'!L320/SUM('EPA Data'!L:L)</f>
        <v>6.0892408625942609E-4</v>
      </c>
      <c r="U319" s="19">
        <f>'EPA Data'!M320/SUM('EPA Data'!M:M)</f>
        <v>1.0060916944658733E-4</v>
      </c>
      <c r="V319" s="19">
        <f>'EPA Data'!N320/SUM('EPA Data'!N:N)</f>
        <v>1.5374992800512799E-4</v>
      </c>
      <c r="W319" s="19">
        <f>'EPA Data'!O320/SUM('EPA Data'!O:O)</f>
        <v>2.0514794889114278E-4</v>
      </c>
      <c r="X319" s="19">
        <f>'EPA Data'!P320/SUM('EPA Data'!P:P)</f>
        <v>4.2091054712585805E-4</v>
      </c>
    </row>
    <row r="320" spans="1:24" x14ac:dyDescent="0.35">
      <c r="A320" s="13" t="s">
        <v>629</v>
      </c>
      <c r="B320" s="13" t="s">
        <v>580</v>
      </c>
      <c r="C320" s="18" t="s">
        <v>630</v>
      </c>
      <c r="D320" s="14">
        <f>SUMIFS('Census Data'!G:G,'Census Data'!$A:$A,$A320)/SUMIFS('Census Data'!$F:$F,'Census Data'!$A:$A,$A320)</f>
        <v>0.49234233401083316</v>
      </c>
      <c r="E320" s="16">
        <f>SUMIFS('Census Data'!H:H,'Census Data'!$A:$A,$A320)/SUMIFS('Census Data'!$F:$F,'Census Data'!$A:$A,$A320)</f>
        <v>0.50765766598916684</v>
      </c>
      <c r="F320" s="14">
        <f>SUM(SUMIFS('Census Data'!I:I,'Census Data'!$A:$A,$A320),SUMIFS('Census Data'!J:J,'Census Data'!$A:$A,$A320))/SUMIFS('Census Data'!$F:$F,'Census Data'!$A:$A,$A320)</f>
        <v>0.73513250978401523</v>
      </c>
      <c r="G320" s="14">
        <f>SUM(SUMIFS('Census Data'!K:K,'Census Data'!$A:$A,$A320),SUMIFS('Census Data'!L:L,'Census Data'!$A:$A,$A320))/SUMIFS('Census Data'!$F:$F,'Census Data'!$A:$A,$A320)</f>
        <v>0.18316060170751874</v>
      </c>
      <c r="H320" s="14">
        <f>SUM(SUMIFS('Census Data'!O:O,'Census Data'!$A:$A,$A320),SUMIFS('Census Data'!P:P,'Census Data'!$A:$A,$A320))/SUMIFS('Census Data'!$F:$F,'Census Data'!$A:$A,$A320)</f>
        <v>4.5800083437287427E-2</v>
      </c>
      <c r="I320" s="16">
        <f t="shared" si="8"/>
        <v>3.5906805071178494E-2</v>
      </c>
      <c r="J320" s="14">
        <f>SUM(SUMIFS('Census Data'!W:W,'Census Data'!$A:$A,$A320),SUMIFS('Census Data'!X:X,'Census Data'!$A:$A,$A320))/SUMIFS('Census Data'!$F:$F,'Census Data'!$A:$A,$A320)</f>
        <v>0.29274431266650636</v>
      </c>
      <c r="K320" s="16">
        <f t="shared" si="9"/>
        <v>0.70725568733349364</v>
      </c>
      <c r="L320" s="19">
        <f>'EPA Data'!D321/SUM('EPA Data'!D:D)</f>
        <v>6.6759543946270971E-3</v>
      </c>
      <c r="M320" s="19">
        <f>'EPA Data'!E321/SUM('EPA Data'!E:E)</f>
        <v>4.9951338342450304E-3</v>
      </c>
      <c r="N320" s="19">
        <f>'EPA Data'!F321/SUM('EPA Data'!F:F)</f>
        <v>2.8252733992044595E-3</v>
      </c>
      <c r="O320" s="19">
        <f>'EPA Data'!G321/SUM('EPA Data'!G:G)</f>
        <v>6.4739296613810894E-3</v>
      </c>
      <c r="P320" s="19">
        <f>'EPA Data'!H321/SUM('EPA Data'!H:H)</f>
        <v>4.711828085005477E-3</v>
      </c>
      <c r="Q320" s="19">
        <f>'EPA Data'!I321/SUM('EPA Data'!I:I)</f>
        <v>7.1225251175552505E-3</v>
      </c>
      <c r="R320" s="19">
        <f>'EPA Data'!J321/SUM('EPA Data'!J:J)</f>
        <v>1.1055697588056426E-2</v>
      </c>
      <c r="S320" s="19">
        <f>'EPA Data'!K321/SUM('EPA Data'!K:K)</f>
        <v>2.1284751269006518E-3</v>
      </c>
      <c r="T320" s="19">
        <f>'EPA Data'!L321/SUM('EPA Data'!L:L)</f>
        <v>6.516316120642099E-3</v>
      </c>
      <c r="U320" s="19">
        <f>'EPA Data'!M321/SUM('EPA Data'!M:M)</f>
        <v>1.5651711935810279E-3</v>
      </c>
      <c r="V320" s="19">
        <f>'EPA Data'!N321/SUM('EPA Data'!N:N)</f>
        <v>1.127163865560317E-3</v>
      </c>
      <c r="W320" s="19">
        <f>'EPA Data'!O321/SUM('EPA Data'!O:O)</f>
        <v>1.586055262761262E-3</v>
      </c>
      <c r="X320" s="19">
        <f>'EPA Data'!P321/SUM('EPA Data'!P:P)</f>
        <v>2.0083068812481583E-3</v>
      </c>
    </row>
    <row r="321" spans="1:24" x14ac:dyDescent="0.35">
      <c r="A321" s="13" t="s">
        <v>631</v>
      </c>
      <c r="B321" s="13" t="s">
        <v>580</v>
      </c>
      <c r="C321" s="18" t="s">
        <v>632</v>
      </c>
      <c r="D321" s="14">
        <f>SUMIFS('Census Data'!G:G,'Census Data'!$A:$A,$A321)/SUMIFS('Census Data'!$F:$F,'Census Data'!$A:$A,$A321)</f>
        <v>0.53583600386591379</v>
      </c>
      <c r="E321" s="16">
        <f>SUMIFS('Census Data'!H:H,'Census Data'!$A:$A,$A321)/SUMIFS('Census Data'!$F:$F,'Census Data'!$A:$A,$A321)</f>
        <v>0.46416399613408615</v>
      </c>
      <c r="F321" s="14">
        <f>SUM(SUMIFS('Census Data'!I:I,'Census Data'!$A:$A,$A321),SUMIFS('Census Data'!J:J,'Census Data'!$A:$A,$A321))/SUMIFS('Census Data'!$F:$F,'Census Data'!$A:$A,$A321)</f>
        <v>0.88575207284195534</v>
      </c>
      <c r="G321" s="14">
        <f>SUM(SUMIFS('Census Data'!K:K,'Census Data'!$A:$A,$A321),SUMIFS('Census Data'!L:L,'Census Data'!$A:$A,$A321))/SUMIFS('Census Data'!$F:$F,'Census Data'!$A:$A,$A321)</f>
        <v>7.1315936721094667E-2</v>
      </c>
      <c r="H321" s="14">
        <f>SUM(SUMIFS('Census Data'!O:O,'Census Data'!$A:$A,$A321),SUMIFS('Census Data'!P:P,'Census Data'!$A:$A,$A321))/SUMIFS('Census Data'!$F:$F,'Census Data'!$A:$A,$A321)</f>
        <v>7.121420214659952E-3</v>
      </c>
      <c r="I321" s="16">
        <f t="shared" si="8"/>
        <v>3.581057022228995E-2</v>
      </c>
      <c r="J321" s="14">
        <f>SUM(SUMIFS('Census Data'!W:W,'Census Data'!$A:$A,$A321),SUMIFS('Census Data'!X:X,'Census Data'!$A:$A,$A321))/SUMIFS('Census Data'!$F:$F,'Census Data'!$A:$A,$A321)</f>
        <v>3.3826746019634771E-2</v>
      </c>
      <c r="K321" s="16">
        <f t="shared" si="9"/>
        <v>0.96617325398036524</v>
      </c>
      <c r="L321" s="19">
        <f>'EPA Data'!D322/SUM('EPA Data'!D:D)</f>
        <v>5.2248853816577293E-5</v>
      </c>
      <c r="M321" s="19">
        <f>'EPA Data'!E322/SUM('EPA Data'!E:E)</f>
        <v>7.1660573886674986E-5</v>
      </c>
      <c r="N321" s="19">
        <f>'EPA Data'!F322/SUM('EPA Data'!F:F)</f>
        <v>9.6142953837149756E-5</v>
      </c>
      <c r="O321" s="19">
        <f>'EPA Data'!G322/SUM('EPA Data'!G:G)</f>
        <v>3.8180999329433546E-5</v>
      </c>
      <c r="P321" s="19">
        <f>'EPA Data'!H322/SUM('EPA Data'!H:H)</f>
        <v>8.2245786022984218E-5</v>
      </c>
      <c r="Q321" s="19">
        <f>'EPA Data'!I322/SUM('EPA Data'!I:I)</f>
        <v>1.062356115349627E-4</v>
      </c>
      <c r="R321" s="19">
        <f>'EPA Data'!J322/SUM('EPA Data'!J:J)</f>
        <v>4.9934587679582332E-5</v>
      </c>
      <c r="S321" s="19">
        <f>'EPA Data'!K322/SUM('EPA Data'!K:K)</f>
        <v>9.6318145850875819E-5</v>
      </c>
      <c r="T321" s="19">
        <f>'EPA Data'!L322/SUM('EPA Data'!L:L)</f>
        <v>1.6303217892076917E-4</v>
      </c>
      <c r="U321" s="19">
        <f>'EPA Data'!M322/SUM('EPA Data'!M:M)</f>
        <v>2.2625408492112756E-5</v>
      </c>
      <c r="V321" s="19">
        <f>'EPA Data'!N322/SUM('EPA Data'!N:N)</f>
        <v>3.145022267830622E-5</v>
      </c>
      <c r="W321" s="19">
        <f>'EPA Data'!O322/SUM('EPA Data'!O:O)</f>
        <v>5.6920442197896806E-5</v>
      </c>
      <c r="X321" s="19">
        <f>'EPA Data'!P322/SUM('EPA Data'!P:P)</f>
        <v>8.0319910372125681E-5</v>
      </c>
    </row>
    <row r="322" spans="1:24" x14ac:dyDescent="0.35">
      <c r="A322" s="13" t="s">
        <v>633</v>
      </c>
      <c r="B322" s="13" t="s">
        <v>580</v>
      </c>
      <c r="C322" s="18" t="s">
        <v>634</v>
      </c>
      <c r="D322" s="14">
        <f>SUMIFS('Census Data'!G:G,'Census Data'!$A:$A,$A322)/SUMIFS('Census Data'!$F:$F,'Census Data'!$A:$A,$A322)</f>
        <v>0.4827430831523678</v>
      </c>
      <c r="E322" s="16">
        <f>SUMIFS('Census Data'!H:H,'Census Data'!$A:$A,$A322)/SUMIFS('Census Data'!$F:$F,'Census Data'!$A:$A,$A322)</f>
        <v>0.5172569168476322</v>
      </c>
      <c r="F322" s="14">
        <f>SUM(SUMIFS('Census Data'!I:I,'Census Data'!$A:$A,$A322),SUMIFS('Census Data'!J:J,'Census Data'!$A:$A,$A322))/SUMIFS('Census Data'!$F:$F,'Census Data'!$A:$A,$A322)</f>
        <v>0.86648810008073041</v>
      </c>
      <c r="G322" s="14">
        <f>SUM(SUMIFS('Census Data'!K:K,'Census Data'!$A:$A,$A322),SUMIFS('Census Data'!L:L,'Census Data'!$A:$A,$A322))/SUMIFS('Census Data'!$F:$F,'Census Data'!$A:$A,$A322)</f>
        <v>9.486767089510674E-2</v>
      </c>
      <c r="H322" s="14">
        <f>SUM(SUMIFS('Census Data'!O:O,'Census Data'!$A:$A,$A322),SUMIFS('Census Data'!P:P,'Census Data'!$A:$A,$A322))/SUMIFS('Census Data'!$F:$F,'Census Data'!$A:$A,$A322)</f>
        <v>1.6915846324261068E-2</v>
      </c>
      <c r="I322" s="16">
        <f t="shared" si="8"/>
        <v>2.1728382699901849E-2</v>
      </c>
      <c r="J322" s="14">
        <f>SUM(SUMIFS('Census Data'!W:W,'Census Data'!$A:$A,$A322),SUMIFS('Census Data'!X:X,'Census Data'!$A:$A,$A322))/SUMIFS('Census Data'!$F:$F,'Census Data'!$A:$A,$A322)</f>
        <v>0.13028893992778065</v>
      </c>
      <c r="K322" s="16">
        <f t="shared" si="9"/>
        <v>0.86971106007221932</v>
      </c>
      <c r="L322" s="19">
        <f>'EPA Data'!D323/SUM('EPA Data'!D:D)</f>
        <v>9.3335433673667702E-4</v>
      </c>
      <c r="M322" s="19">
        <f>'EPA Data'!E323/SUM('EPA Data'!E:E)</f>
        <v>5.0693317945557463E-4</v>
      </c>
      <c r="N322" s="19">
        <f>'EPA Data'!F323/SUM('EPA Data'!F:F)</f>
        <v>3.7362921015360128E-4</v>
      </c>
      <c r="O322" s="19">
        <f>'EPA Data'!G323/SUM('EPA Data'!G:G)</f>
        <v>5.8026992555130932E-4</v>
      </c>
      <c r="P322" s="19">
        <f>'EPA Data'!H323/SUM('EPA Data'!H:H)</f>
        <v>6.0948113384945749E-4</v>
      </c>
      <c r="Q322" s="19">
        <f>'EPA Data'!I323/SUM('EPA Data'!I:I)</f>
        <v>8.8426914311579019E-4</v>
      </c>
      <c r="R322" s="19">
        <f>'EPA Data'!J323/SUM('EPA Data'!J:J)</f>
        <v>7.5403344489139335E-4</v>
      </c>
      <c r="S322" s="19">
        <f>'EPA Data'!K323/SUM('EPA Data'!K:K)</f>
        <v>2.9812528080492976E-4</v>
      </c>
      <c r="T322" s="19">
        <f>'EPA Data'!L323/SUM('EPA Data'!L:L)</f>
        <v>8.4623696728597375E-4</v>
      </c>
      <c r="U322" s="19">
        <f>'EPA Data'!M323/SUM('EPA Data'!M:M)</f>
        <v>1.4913987997928772E-4</v>
      </c>
      <c r="V322" s="19">
        <f>'EPA Data'!N323/SUM('EPA Data'!N:N)</f>
        <v>1.5499599509345512E-4</v>
      </c>
      <c r="W322" s="19">
        <f>'EPA Data'!O323/SUM('EPA Data'!O:O)</f>
        <v>2.7170230302529742E-4</v>
      </c>
      <c r="X322" s="19">
        <f>'EPA Data'!P323/SUM('EPA Data'!P:P)</f>
        <v>3.9550399214356561E-4</v>
      </c>
    </row>
    <row r="323" spans="1:24" x14ac:dyDescent="0.35">
      <c r="A323" s="13" t="s">
        <v>635</v>
      </c>
      <c r="B323" s="13" t="s">
        <v>580</v>
      </c>
      <c r="C323" s="18" t="s">
        <v>92</v>
      </c>
      <c r="D323" s="14">
        <f>SUMIFS('Census Data'!G:G,'Census Data'!$A:$A,$A323)/SUMIFS('Census Data'!$F:$F,'Census Data'!$A:$A,$A323)</f>
        <v>0.54142537092615295</v>
      </c>
      <c r="E323" s="16">
        <f>SUMIFS('Census Data'!H:H,'Census Data'!$A:$A,$A323)/SUMIFS('Census Data'!$F:$F,'Census Data'!$A:$A,$A323)</f>
        <v>0.45857462907384705</v>
      </c>
      <c r="F323" s="14">
        <f>SUM(SUMIFS('Census Data'!I:I,'Census Data'!$A:$A,$A323),SUMIFS('Census Data'!J:J,'Census Data'!$A:$A,$A323))/SUMIFS('Census Data'!$F:$F,'Census Data'!$A:$A,$A323)</f>
        <v>0.69687618886587477</v>
      </c>
      <c r="G323" s="14">
        <f>SUM(SUMIFS('Census Data'!K:K,'Census Data'!$A:$A,$A323),SUMIFS('Census Data'!L:L,'Census Data'!$A:$A,$A323))/SUMIFS('Census Data'!$F:$F,'Census Data'!$A:$A,$A323)</f>
        <v>0.26406560426089531</v>
      </c>
      <c r="H323" s="14">
        <f>SUM(SUMIFS('Census Data'!O:O,'Census Data'!$A:$A,$A323),SUMIFS('Census Data'!P:P,'Census Data'!$A:$A,$A323))/SUMIFS('Census Data'!$F:$F,'Census Data'!$A:$A,$A323)</f>
        <v>6.6999196855053473E-3</v>
      </c>
      <c r="I323" s="16">
        <f t="shared" ref="I323:I386" si="10">100%-SUM(F323:H323)</f>
        <v>3.2358287187724599E-2</v>
      </c>
      <c r="J323" s="14">
        <f>SUM(SUMIFS('Census Data'!W:W,'Census Data'!$A:$A,$A323),SUMIFS('Census Data'!X:X,'Census Data'!$A:$A,$A323))/SUMIFS('Census Data'!$F:$F,'Census Data'!$A:$A,$A323)</f>
        <v>4.738555184511984E-2</v>
      </c>
      <c r="K323" s="16">
        <f t="shared" ref="K323:K386" si="11">100%-J323</f>
        <v>0.95261444815488017</v>
      </c>
      <c r="L323" s="19">
        <f>'EPA Data'!D324/SUM('EPA Data'!D:D)</f>
        <v>1.2603708852014986E-4</v>
      </c>
      <c r="M323" s="19">
        <f>'EPA Data'!E324/SUM('EPA Data'!E:E)</f>
        <v>1.3672988657213359E-4</v>
      </c>
      <c r="N323" s="19">
        <f>'EPA Data'!F324/SUM('EPA Data'!F:F)</f>
        <v>2.110284463129759E-4</v>
      </c>
      <c r="O323" s="19">
        <f>'EPA Data'!G324/SUM('EPA Data'!G:G)</f>
        <v>8.3308403556551141E-5</v>
      </c>
      <c r="P323" s="19">
        <f>'EPA Data'!H324/SUM('EPA Data'!H:H)</f>
        <v>1.5672765520318113E-4</v>
      </c>
      <c r="Q323" s="19">
        <f>'EPA Data'!I324/SUM('EPA Data'!I:I)</f>
        <v>2.44126233522423E-4</v>
      </c>
      <c r="R323" s="19">
        <f>'EPA Data'!J324/SUM('EPA Data'!J:J)</f>
        <v>1.2637482578657435E-4</v>
      </c>
      <c r="S323" s="19">
        <f>'EPA Data'!K324/SUM('EPA Data'!K:K)</f>
        <v>1.8148884104181615E-4</v>
      </c>
      <c r="T323" s="19">
        <f>'EPA Data'!L324/SUM('EPA Data'!L:L)</f>
        <v>3.6181418746672413E-4</v>
      </c>
      <c r="U323" s="19">
        <f>'EPA Data'!M324/SUM('EPA Data'!M:M)</f>
        <v>5.2437434830650178E-5</v>
      </c>
      <c r="V323" s="19">
        <f>'EPA Data'!N324/SUM('EPA Data'!N:N)</f>
        <v>6.206429935546493E-5</v>
      </c>
      <c r="W323" s="19">
        <f>'EPA Data'!O324/SUM('EPA Data'!O:O)</f>
        <v>1.3492224848430398E-4</v>
      </c>
      <c r="X323" s="19">
        <f>'EPA Data'!P324/SUM('EPA Data'!P:P)</f>
        <v>1.5707565688552426E-4</v>
      </c>
    </row>
    <row r="324" spans="1:24" x14ac:dyDescent="0.35">
      <c r="A324" s="13" t="s">
        <v>636</v>
      </c>
      <c r="B324" s="13" t="s">
        <v>580</v>
      </c>
      <c r="C324" s="18" t="s">
        <v>94</v>
      </c>
      <c r="D324" s="14">
        <f>SUMIFS('Census Data'!G:G,'Census Data'!$A:$A,$A324)/SUMIFS('Census Data'!$F:$F,'Census Data'!$A:$A,$A324)</f>
        <v>0.51863846206849029</v>
      </c>
      <c r="E324" s="16">
        <f>SUMIFS('Census Data'!H:H,'Census Data'!$A:$A,$A324)/SUMIFS('Census Data'!$F:$F,'Census Data'!$A:$A,$A324)</f>
        <v>0.48136153793150971</v>
      </c>
      <c r="F324" s="14">
        <f>SUM(SUMIFS('Census Data'!I:I,'Census Data'!$A:$A,$A324),SUMIFS('Census Data'!J:J,'Census Data'!$A:$A,$A324))/SUMIFS('Census Data'!$F:$F,'Census Data'!$A:$A,$A324)</f>
        <v>0.64583476882794733</v>
      </c>
      <c r="G324" s="14">
        <f>SUM(SUMIFS('Census Data'!K:K,'Census Data'!$A:$A,$A324),SUMIFS('Census Data'!L:L,'Census Data'!$A:$A,$A324))/SUMIFS('Census Data'!$F:$F,'Census Data'!$A:$A,$A324)</f>
        <v>0.32550127471921725</v>
      </c>
      <c r="H324" s="14">
        <f>SUM(SUMIFS('Census Data'!O:O,'Census Data'!$A:$A,$A324),SUMIFS('Census Data'!P:P,'Census Data'!$A:$A,$A324))/SUMIFS('Census Data'!$F:$F,'Census Data'!$A:$A,$A324)</f>
        <v>7.2348928546820089E-3</v>
      </c>
      <c r="I324" s="16">
        <f t="shared" si="10"/>
        <v>2.1429063598153442E-2</v>
      </c>
      <c r="J324" s="14">
        <f>SUM(SUMIFS('Census Data'!W:W,'Census Data'!$A:$A,$A324),SUMIFS('Census Data'!X:X,'Census Data'!$A:$A,$A324))/SUMIFS('Census Data'!$F:$F,'Census Data'!$A:$A,$A324)</f>
        <v>4.3478260869565216E-2</v>
      </c>
      <c r="K324" s="16">
        <f t="shared" si="11"/>
        <v>0.95652173913043481</v>
      </c>
      <c r="L324" s="19">
        <f>'EPA Data'!D325/SUM('EPA Data'!D:D)</f>
        <v>3.2103229734119329E-5</v>
      </c>
      <c r="M324" s="19">
        <f>'EPA Data'!E325/SUM('EPA Data'!E:E)</f>
        <v>4.1126766968523026E-5</v>
      </c>
      <c r="N324" s="19">
        <f>'EPA Data'!F325/SUM('EPA Data'!F:F)</f>
        <v>5.2964797232895744E-5</v>
      </c>
      <c r="O324" s="19">
        <f>'EPA Data'!G325/SUM('EPA Data'!G:G)</f>
        <v>2.4723366386188248E-5</v>
      </c>
      <c r="P324" s="19">
        <f>'EPA Data'!H325/SUM('EPA Data'!H:H)</f>
        <v>4.9058728939489929E-5</v>
      </c>
      <c r="Q324" s="19">
        <f>'EPA Data'!I325/SUM('EPA Data'!I:I)</f>
        <v>6.1730941155800395E-5</v>
      </c>
      <c r="R324" s="19">
        <f>'EPA Data'!J325/SUM('EPA Data'!J:J)</f>
        <v>3.5940895707153174E-5</v>
      </c>
      <c r="S324" s="19">
        <f>'EPA Data'!K325/SUM('EPA Data'!K:K)</f>
        <v>5.1023984884855043E-5</v>
      </c>
      <c r="T324" s="19">
        <f>'EPA Data'!L325/SUM('EPA Data'!L:L)</f>
        <v>9.4708143475302794E-5</v>
      </c>
      <c r="U324" s="19">
        <f>'EPA Data'!M325/SUM('EPA Data'!M:M)</f>
        <v>1.4194261035193781E-5</v>
      </c>
      <c r="V324" s="19">
        <f>'EPA Data'!N325/SUM('EPA Data'!N:N)</f>
        <v>1.9322859309009585E-5</v>
      </c>
      <c r="W324" s="19">
        <f>'EPA Data'!O325/SUM('EPA Data'!O:O)</f>
        <v>3.5997927351755907E-5</v>
      </c>
      <c r="X324" s="19">
        <f>'EPA Data'!P325/SUM('EPA Data'!P:P)</f>
        <v>4.5022626774386031E-5</v>
      </c>
    </row>
    <row r="325" spans="1:24" x14ac:dyDescent="0.35">
      <c r="A325" s="13" t="s">
        <v>637</v>
      </c>
      <c r="B325" s="13" t="s">
        <v>580</v>
      </c>
      <c r="C325" s="18" t="s">
        <v>251</v>
      </c>
      <c r="D325" s="14">
        <f>SUMIFS('Census Data'!G:G,'Census Data'!$A:$A,$A325)/SUMIFS('Census Data'!$F:$F,'Census Data'!$A:$A,$A325)</f>
        <v>0.5743465045592705</v>
      </c>
      <c r="E325" s="16">
        <f>SUMIFS('Census Data'!H:H,'Census Data'!$A:$A,$A325)/SUMIFS('Census Data'!$F:$F,'Census Data'!$A:$A,$A325)</f>
        <v>0.4256534954407295</v>
      </c>
      <c r="F325" s="14">
        <f>SUM(SUMIFS('Census Data'!I:I,'Census Data'!$A:$A,$A325),SUMIFS('Census Data'!J:J,'Census Data'!$A:$A,$A325))/SUMIFS('Census Data'!$F:$F,'Census Data'!$A:$A,$A325)</f>
        <v>0.82443768996960487</v>
      </c>
      <c r="G325" s="14">
        <f>SUM(SUMIFS('Census Data'!K:K,'Census Data'!$A:$A,$A325),SUMIFS('Census Data'!L:L,'Census Data'!$A:$A,$A325))/SUMIFS('Census Data'!$F:$F,'Census Data'!$A:$A,$A325)</f>
        <v>0.14759878419452888</v>
      </c>
      <c r="H325" s="14">
        <f>SUM(SUMIFS('Census Data'!O:O,'Census Data'!$A:$A,$A325),SUMIFS('Census Data'!P:P,'Census Data'!$A:$A,$A325))/SUMIFS('Census Data'!$F:$F,'Census Data'!$A:$A,$A325)</f>
        <v>3.1610942249240123E-3</v>
      </c>
      <c r="I325" s="16">
        <f t="shared" si="10"/>
        <v>2.4802431610942199E-2</v>
      </c>
      <c r="J325" s="14">
        <f>SUM(SUMIFS('Census Data'!W:W,'Census Data'!$A:$A,$A325),SUMIFS('Census Data'!X:X,'Census Data'!$A:$A,$A325))/SUMIFS('Census Data'!$F:$F,'Census Data'!$A:$A,$A325)</f>
        <v>0.11428571428571428</v>
      </c>
      <c r="K325" s="16">
        <f t="shared" si="11"/>
        <v>0.88571428571428568</v>
      </c>
      <c r="L325" s="19">
        <f>'EPA Data'!D326/SUM('EPA Data'!D:D)</f>
        <v>1.4134045492489577E-5</v>
      </c>
      <c r="M325" s="19">
        <f>'EPA Data'!E326/SUM('EPA Data'!E:E)</f>
        <v>1.5495871979232309E-5</v>
      </c>
      <c r="N325" s="19">
        <f>'EPA Data'!F326/SUM('EPA Data'!F:F)</f>
        <v>2.0174185687478032E-5</v>
      </c>
      <c r="O325" s="19">
        <f>'EPA Data'!G326/SUM('EPA Data'!G:G)</f>
        <v>7.821854806796439E-6</v>
      </c>
      <c r="P325" s="19">
        <f>'EPA Data'!H326/SUM('EPA Data'!H:H)</f>
        <v>1.7680247635333324E-5</v>
      </c>
      <c r="Q325" s="19">
        <f>'EPA Data'!I326/SUM('EPA Data'!I:I)</f>
        <v>2.4377080725214945E-5</v>
      </c>
      <c r="R325" s="19">
        <f>'EPA Data'!J326/SUM('EPA Data'!J:J)</f>
        <v>1.3524108937906896E-5</v>
      </c>
      <c r="S325" s="19">
        <f>'EPA Data'!K326/SUM('EPA Data'!K:K)</f>
        <v>1.8779082597823191E-5</v>
      </c>
      <c r="T325" s="19">
        <f>'EPA Data'!L326/SUM('EPA Data'!L:L)</f>
        <v>3.7292109755148358E-5</v>
      </c>
      <c r="U325" s="19">
        <f>'EPA Data'!M326/SUM('EPA Data'!M:M)</f>
        <v>4.6551040296208182E-6</v>
      </c>
      <c r="V325" s="19">
        <f>'EPA Data'!N326/SUM('EPA Data'!N:N)</f>
        <v>6.5984967979246226E-6</v>
      </c>
      <c r="W325" s="19">
        <f>'EPA Data'!O326/SUM('EPA Data'!O:O)</f>
        <v>1.3850210464430322E-5</v>
      </c>
      <c r="X325" s="19">
        <f>'EPA Data'!P326/SUM('EPA Data'!P:P)</f>
        <v>1.5397070102276447E-5</v>
      </c>
    </row>
    <row r="326" spans="1:24" x14ac:dyDescent="0.35">
      <c r="A326" s="13" t="s">
        <v>638</v>
      </c>
      <c r="B326" s="13" t="s">
        <v>580</v>
      </c>
      <c r="C326" s="18" t="s">
        <v>352</v>
      </c>
      <c r="D326" s="14">
        <f>SUMIFS('Census Data'!G:G,'Census Data'!$A:$A,$A326)/SUMIFS('Census Data'!$F:$F,'Census Data'!$A:$A,$A326)</f>
        <v>0.48659763205733902</v>
      </c>
      <c r="E326" s="16">
        <f>SUMIFS('Census Data'!H:H,'Census Data'!$A:$A,$A326)/SUMIFS('Census Data'!$F:$F,'Census Data'!$A:$A,$A326)</f>
        <v>0.51340236794266103</v>
      </c>
      <c r="F326" s="14">
        <f>SUM(SUMIFS('Census Data'!I:I,'Census Data'!$A:$A,$A326),SUMIFS('Census Data'!J:J,'Census Data'!$A:$A,$A326))/SUMIFS('Census Data'!$F:$F,'Census Data'!$A:$A,$A326)</f>
        <v>0.82892577911355814</v>
      </c>
      <c r="G326" s="14">
        <f>SUM(SUMIFS('Census Data'!K:K,'Census Data'!$A:$A,$A326),SUMIFS('Census Data'!L:L,'Census Data'!$A:$A,$A326))/SUMIFS('Census Data'!$F:$F,'Census Data'!$A:$A,$A326)</f>
        <v>0.11864455336726031</v>
      </c>
      <c r="H326" s="14">
        <f>SUM(SUMIFS('Census Data'!O:O,'Census Data'!$A:$A,$A326),SUMIFS('Census Data'!P:P,'Census Data'!$A:$A,$A326))/SUMIFS('Census Data'!$F:$F,'Census Data'!$A:$A,$A326)</f>
        <v>2.3296576223688803E-2</v>
      </c>
      <c r="I326" s="16">
        <f t="shared" si="10"/>
        <v>2.9133091295492797E-2</v>
      </c>
      <c r="J326" s="14">
        <f>SUM(SUMIFS('Census Data'!W:W,'Census Data'!$A:$A,$A326),SUMIFS('Census Data'!X:X,'Census Data'!$A:$A,$A326))/SUMIFS('Census Data'!$F:$F,'Census Data'!$A:$A,$A326)</f>
        <v>0.17018611216734988</v>
      </c>
      <c r="K326" s="16">
        <f t="shared" si="11"/>
        <v>0.82981388783265009</v>
      </c>
      <c r="L326" s="19">
        <f>'EPA Data'!D327/SUM('EPA Data'!D:D)</f>
        <v>1.989638397529663E-3</v>
      </c>
      <c r="M326" s="19">
        <f>'EPA Data'!E327/SUM('EPA Data'!E:E)</f>
        <v>1.4419738310114272E-3</v>
      </c>
      <c r="N326" s="19">
        <f>'EPA Data'!F327/SUM('EPA Data'!F:F)</f>
        <v>1.1161326739580293E-3</v>
      </c>
      <c r="O326" s="19">
        <f>'EPA Data'!G327/SUM('EPA Data'!G:G)</f>
        <v>1.5226225890526128E-3</v>
      </c>
      <c r="P326" s="19">
        <f>'EPA Data'!H327/SUM('EPA Data'!H:H)</f>
        <v>1.5329121610860726E-3</v>
      </c>
      <c r="Q326" s="19">
        <f>'EPA Data'!I327/SUM('EPA Data'!I:I)</f>
        <v>2.4697590181114804E-3</v>
      </c>
      <c r="R326" s="19">
        <f>'EPA Data'!J327/SUM('EPA Data'!J:J)</f>
        <v>2.2912574936987708E-3</v>
      </c>
      <c r="S326" s="19">
        <f>'EPA Data'!K327/SUM('EPA Data'!K:K)</f>
        <v>8.3933620744124592E-4</v>
      </c>
      <c r="T326" s="19">
        <f>'EPA Data'!L327/SUM('EPA Data'!L:L)</f>
        <v>2.4857927377808179E-3</v>
      </c>
      <c r="U326" s="19">
        <f>'EPA Data'!M327/SUM('EPA Data'!M:M)</f>
        <v>5.0361037125801547E-4</v>
      </c>
      <c r="V326" s="19">
        <f>'EPA Data'!N327/SUM('EPA Data'!N:N)</f>
        <v>4.1390206645191749E-4</v>
      </c>
      <c r="W326" s="19">
        <f>'EPA Data'!O327/SUM('EPA Data'!O:O)</f>
        <v>6.6934126169213687E-4</v>
      </c>
      <c r="X326" s="19">
        <f>'EPA Data'!P327/SUM('EPA Data'!P:P)</f>
        <v>8.1660234309149102E-4</v>
      </c>
    </row>
    <row r="327" spans="1:24" x14ac:dyDescent="0.35">
      <c r="A327" s="13" t="s">
        <v>639</v>
      </c>
      <c r="B327" s="13" t="s">
        <v>580</v>
      </c>
      <c r="C327" s="18" t="s">
        <v>102</v>
      </c>
      <c r="D327" s="14">
        <f>SUMIFS('Census Data'!G:G,'Census Data'!$A:$A,$A327)/SUMIFS('Census Data'!$F:$F,'Census Data'!$A:$A,$A327)</f>
        <v>0.49199410105492275</v>
      </c>
      <c r="E327" s="16">
        <f>SUMIFS('Census Data'!H:H,'Census Data'!$A:$A,$A327)/SUMIFS('Census Data'!$F:$F,'Census Data'!$A:$A,$A327)</f>
        <v>0.50800589894507719</v>
      </c>
      <c r="F327" s="14">
        <f>SUM(SUMIFS('Census Data'!I:I,'Census Data'!$A:$A,$A327),SUMIFS('Census Data'!J:J,'Census Data'!$A:$A,$A327))/SUMIFS('Census Data'!$F:$F,'Census Data'!$A:$A,$A327)</f>
        <v>0.866188056476353</v>
      </c>
      <c r="G327" s="14">
        <f>SUM(SUMIFS('Census Data'!K:K,'Census Data'!$A:$A,$A327),SUMIFS('Census Data'!L:L,'Census Data'!$A:$A,$A327))/SUMIFS('Census Data'!$F:$F,'Census Data'!$A:$A,$A327)</f>
        <v>9.1918655545244962E-2</v>
      </c>
      <c r="H327" s="14">
        <f>SUM(SUMIFS('Census Data'!O:O,'Census Data'!$A:$A,$A327),SUMIFS('Census Data'!P:P,'Census Data'!$A:$A,$A327))/SUMIFS('Census Data'!$F:$F,'Census Data'!$A:$A,$A327)</f>
        <v>1.7732323537684638E-2</v>
      </c>
      <c r="I327" s="16">
        <f t="shared" si="10"/>
        <v>2.416096444071747E-2</v>
      </c>
      <c r="J327" s="14">
        <f>SUM(SUMIFS('Census Data'!W:W,'Census Data'!$A:$A,$A327),SUMIFS('Census Data'!X:X,'Census Data'!$A:$A,$A327))/SUMIFS('Census Data'!$F:$F,'Census Data'!$A:$A,$A327)</f>
        <v>0.22753787390873459</v>
      </c>
      <c r="K327" s="16">
        <f t="shared" si="11"/>
        <v>0.77246212609126541</v>
      </c>
      <c r="L327" s="19">
        <f>'EPA Data'!D328/SUM('EPA Data'!D:D)</f>
        <v>2.9690642293319844E-3</v>
      </c>
      <c r="M327" s="19">
        <f>'EPA Data'!E328/SUM('EPA Data'!E:E)</f>
        <v>1.6244991642151724E-3</v>
      </c>
      <c r="N327" s="19">
        <f>'EPA Data'!F328/SUM('EPA Data'!F:F)</f>
        <v>1.034041467521547E-3</v>
      </c>
      <c r="O327" s="19">
        <f>'EPA Data'!G328/SUM('EPA Data'!G:G)</f>
        <v>2.1987290562924533E-3</v>
      </c>
      <c r="P327" s="19">
        <f>'EPA Data'!H328/SUM('EPA Data'!H:H)</f>
        <v>1.9644418212658664E-3</v>
      </c>
      <c r="Q327" s="19">
        <f>'EPA Data'!I328/SUM('EPA Data'!I:I)</f>
        <v>2.9777482538962305E-3</v>
      </c>
      <c r="R327" s="19">
        <f>'EPA Data'!J328/SUM('EPA Data'!J:J)</f>
        <v>2.2542009097559893E-3</v>
      </c>
      <c r="S327" s="19">
        <f>'EPA Data'!K328/SUM('EPA Data'!K:K)</f>
        <v>8.3085788855903804E-4</v>
      </c>
      <c r="T327" s="19">
        <f>'EPA Data'!L328/SUM('EPA Data'!L:L)</f>
        <v>2.0119825668804782E-3</v>
      </c>
      <c r="U327" s="19">
        <f>'EPA Data'!M328/SUM('EPA Data'!M:M)</f>
        <v>5.4416211880776685E-4</v>
      </c>
      <c r="V327" s="19">
        <f>'EPA Data'!N328/SUM('EPA Data'!N:N)</f>
        <v>6.7968799553550679E-4</v>
      </c>
      <c r="W327" s="19">
        <f>'EPA Data'!O328/SUM('EPA Data'!O:O)</f>
        <v>9.5046528820837118E-4</v>
      </c>
      <c r="X327" s="19">
        <f>'EPA Data'!P328/SUM('EPA Data'!P:P)</f>
        <v>9.6809111961136619E-4</v>
      </c>
    </row>
    <row r="328" spans="1:24" x14ac:dyDescent="0.35">
      <c r="A328" s="13" t="s">
        <v>640</v>
      </c>
      <c r="B328" s="13" t="s">
        <v>580</v>
      </c>
      <c r="C328" s="18" t="s">
        <v>641</v>
      </c>
      <c r="D328" s="14">
        <f>SUMIFS('Census Data'!G:G,'Census Data'!$A:$A,$A328)/SUMIFS('Census Data'!$F:$F,'Census Data'!$A:$A,$A328)</f>
        <v>0.47478833425733902</v>
      </c>
      <c r="E328" s="16">
        <f>SUMIFS('Census Data'!H:H,'Census Data'!$A:$A,$A328)/SUMIFS('Census Data'!$F:$F,'Census Data'!$A:$A,$A328)</f>
        <v>0.52521166574266098</v>
      </c>
      <c r="F328" s="14">
        <f>SUM(SUMIFS('Census Data'!I:I,'Census Data'!$A:$A,$A328),SUMIFS('Census Data'!J:J,'Census Data'!$A:$A,$A328))/SUMIFS('Census Data'!$F:$F,'Census Data'!$A:$A,$A328)</f>
        <v>0.61442270179257097</v>
      </c>
      <c r="G328" s="14">
        <f>SUM(SUMIFS('Census Data'!K:K,'Census Data'!$A:$A,$A328),SUMIFS('Census Data'!L:L,'Census Data'!$A:$A,$A328))/SUMIFS('Census Data'!$F:$F,'Census Data'!$A:$A,$A328)</f>
        <v>0.32059574409834157</v>
      </c>
      <c r="H328" s="14">
        <f>SUM(SUMIFS('Census Data'!O:O,'Census Data'!$A:$A,$A328),SUMIFS('Census Data'!P:P,'Census Data'!$A:$A,$A328))/SUMIFS('Census Data'!$F:$F,'Census Data'!$A:$A,$A328)</f>
        <v>3.597804288755193E-2</v>
      </c>
      <c r="I328" s="16">
        <f t="shared" si="10"/>
        <v>2.900351122153555E-2</v>
      </c>
      <c r="J328" s="14">
        <f>SUM(SUMIFS('Census Data'!W:W,'Census Data'!$A:$A,$A328),SUMIFS('Census Data'!X:X,'Census Data'!$A:$A,$A328))/SUMIFS('Census Data'!$F:$F,'Census Data'!$A:$A,$A328)</f>
        <v>7.806478990848921E-2</v>
      </c>
      <c r="K328" s="16">
        <f t="shared" si="11"/>
        <v>0.9219352100915108</v>
      </c>
      <c r="L328" s="19">
        <f>'EPA Data'!D329/SUM('EPA Data'!D:D)</f>
        <v>4.0257164858483634E-4</v>
      </c>
      <c r="M328" s="19">
        <f>'EPA Data'!E329/SUM('EPA Data'!E:E)</f>
        <v>4.5991322161906744E-4</v>
      </c>
      <c r="N328" s="19">
        <f>'EPA Data'!F329/SUM('EPA Data'!F:F)</f>
        <v>6.442697818731392E-4</v>
      </c>
      <c r="O328" s="19">
        <f>'EPA Data'!G329/SUM('EPA Data'!G:G)</f>
        <v>3.3848604102770043E-4</v>
      </c>
      <c r="P328" s="19">
        <f>'EPA Data'!H329/SUM('EPA Data'!H:H)</f>
        <v>5.3954870116165775E-4</v>
      </c>
      <c r="Q328" s="19">
        <f>'EPA Data'!I329/SUM('EPA Data'!I:I)</f>
        <v>7.5586007339596023E-4</v>
      </c>
      <c r="R328" s="19">
        <f>'EPA Data'!J329/SUM('EPA Data'!J:J)</f>
        <v>4.5524713179256768E-4</v>
      </c>
      <c r="S328" s="19">
        <f>'EPA Data'!K329/SUM('EPA Data'!K:K)</f>
        <v>5.6200687679410887E-4</v>
      </c>
      <c r="T328" s="19">
        <f>'EPA Data'!L329/SUM('EPA Data'!L:L)</f>
        <v>1.1049303920550163E-3</v>
      </c>
      <c r="U328" s="19">
        <f>'EPA Data'!M329/SUM('EPA Data'!M:M)</f>
        <v>1.8679567504509343E-4</v>
      </c>
      <c r="V328" s="19">
        <f>'EPA Data'!N329/SUM('EPA Data'!N:N)</f>
        <v>2.1173563532857225E-4</v>
      </c>
      <c r="W328" s="19">
        <f>'EPA Data'!O329/SUM('EPA Data'!O:O)</f>
        <v>4.2976512182428783E-4</v>
      </c>
      <c r="X328" s="19">
        <f>'EPA Data'!P329/SUM('EPA Data'!P:P)</f>
        <v>4.8946365982928169E-4</v>
      </c>
    </row>
    <row r="329" spans="1:24" x14ac:dyDescent="0.35">
      <c r="A329" s="13" t="s">
        <v>642</v>
      </c>
      <c r="B329" s="13" t="s">
        <v>580</v>
      </c>
      <c r="C329" s="18" t="s">
        <v>643</v>
      </c>
      <c r="D329" s="14">
        <f>SUMIFS('Census Data'!G:G,'Census Data'!$A:$A,$A329)/SUMIFS('Census Data'!$F:$F,'Census Data'!$A:$A,$A329)</f>
        <v>0.49285697639189913</v>
      </c>
      <c r="E329" s="16">
        <f>SUMIFS('Census Data'!H:H,'Census Data'!$A:$A,$A329)/SUMIFS('Census Data'!$F:$F,'Census Data'!$A:$A,$A329)</f>
        <v>0.50714302360810082</v>
      </c>
      <c r="F329" s="14">
        <f>SUM(SUMIFS('Census Data'!I:I,'Census Data'!$A:$A,$A329),SUMIFS('Census Data'!J:J,'Census Data'!$A:$A,$A329))/SUMIFS('Census Data'!$F:$F,'Census Data'!$A:$A,$A329)</f>
        <v>0.8683259922160852</v>
      </c>
      <c r="G329" s="14">
        <f>SUM(SUMIFS('Census Data'!K:K,'Census Data'!$A:$A,$A329),SUMIFS('Census Data'!L:L,'Census Data'!$A:$A,$A329))/SUMIFS('Census Data'!$F:$F,'Census Data'!$A:$A,$A329)</f>
        <v>9.3616723764245263E-2</v>
      </c>
      <c r="H329" s="14">
        <f>SUM(SUMIFS('Census Data'!O:O,'Census Data'!$A:$A,$A329),SUMIFS('Census Data'!P:P,'Census Data'!$A:$A,$A329))/SUMIFS('Census Data'!$F:$F,'Census Data'!$A:$A,$A329)</f>
        <v>9.2754433801766536E-3</v>
      </c>
      <c r="I329" s="16">
        <f t="shared" si="10"/>
        <v>2.8781840639492962E-2</v>
      </c>
      <c r="J329" s="14">
        <f>SUM(SUMIFS('Census Data'!W:W,'Census Data'!$A:$A,$A329),SUMIFS('Census Data'!X:X,'Census Data'!$A:$A,$A329))/SUMIFS('Census Data'!$F:$F,'Census Data'!$A:$A,$A329)</f>
        <v>9.4688759933813413E-2</v>
      </c>
      <c r="K329" s="16">
        <f t="shared" si="11"/>
        <v>0.90531124006618657</v>
      </c>
      <c r="L329" s="19">
        <f>'EPA Data'!D330/SUM('EPA Data'!D:D)</f>
        <v>1.9217162729438407E-4</v>
      </c>
      <c r="M329" s="19">
        <f>'EPA Data'!E330/SUM('EPA Data'!E:E)</f>
        <v>1.5751359042411676E-4</v>
      </c>
      <c r="N329" s="19">
        <f>'EPA Data'!F330/SUM('EPA Data'!F:F)</f>
        <v>1.7060216007828329E-4</v>
      </c>
      <c r="O329" s="19">
        <f>'EPA Data'!G330/SUM('EPA Data'!G:G)</f>
        <v>8.2302135222349159E-5</v>
      </c>
      <c r="P329" s="19">
        <f>'EPA Data'!H330/SUM('EPA Data'!H:H)</f>
        <v>1.6267278526777514E-4</v>
      </c>
      <c r="Q329" s="19">
        <f>'EPA Data'!I330/SUM('EPA Data'!I:I)</f>
        <v>2.146116487253037E-4</v>
      </c>
      <c r="R329" s="19">
        <f>'EPA Data'!J330/SUM('EPA Data'!J:J)</f>
        <v>1.2483723975472439E-4</v>
      </c>
      <c r="S329" s="19">
        <f>'EPA Data'!K330/SUM('EPA Data'!K:K)</f>
        <v>1.2888347102099377E-4</v>
      </c>
      <c r="T329" s="19">
        <f>'EPA Data'!L330/SUM('EPA Data'!L:L)</f>
        <v>2.702608420652935E-4</v>
      </c>
      <c r="U329" s="19">
        <f>'EPA Data'!M330/SUM('EPA Data'!M:M)</f>
        <v>4.3010826031824047E-5</v>
      </c>
      <c r="V329" s="19">
        <f>'EPA Data'!N330/SUM('EPA Data'!N:N)</f>
        <v>5.443483491372562E-5</v>
      </c>
      <c r="W329" s="19">
        <f>'EPA Data'!O330/SUM('EPA Data'!O:O)</f>
        <v>1.0355750849246042E-4</v>
      </c>
      <c r="X329" s="19">
        <f>'EPA Data'!P330/SUM('EPA Data'!P:P)</f>
        <v>1.210501737759467E-4</v>
      </c>
    </row>
    <row r="330" spans="1:24" x14ac:dyDescent="0.35">
      <c r="A330" s="13" t="s">
        <v>644</v>
      </c>
      <c r="B330" s="13" t="s">
        <v>580</v>
      </c>
      <c r="C330" s="18" t="s">
        <v>645</v>
      </c>
      <c r="D330" s="14">
        <f>SUMIFS('Census Data'!G:G,'Census Data'!$A:$A,$A330)/SUMIFS('Census Data'!$F:$F,'Census Data'!$A:$A,$A330)</f>
        <v>0.61431436450238153</v>
      </c>
      <c r="E330" s="16">
        <f>SUMIFS('Census Data'!H:H,'Census Data'!$A:$A,$A330)/SUMIFS('Census Data'!$F:$F,'Census Data'!$A:$A,$A330)</f>
        <v>0.38568563549761847</v>
      </c>
      <c r="F330" s="14">
        <f>SUM(SUMIFS('Census Data'!I:I,'Census Data'!$A:$A,$A330),SUMIFS('Census Data'!J:J,'Census Data'!$A:$A,$A330))/SUMIFS('Census Data'!$F:$F,'Census Data'!$A:$A,$A330)</f>
        <v>0.77061920280772123</v>
      </c>
      <c r="G330" s="14">
        <f>SUM(SUMIFS('Census Data'!K:K,'Census Data'!$A:$A,$A330),SUMIFS('Census Data'!L:L,'Census Data'!$A:$A,$A330))/SUMIFS('Census Data'!$F:$F,'Census Data'!$A:$A,$A330)</f>
        <v>0.1937829029832038</v>
      </c>
      <c r="H330" s="14">
        <f>SUM(SUMIFS('Census Data'!O:O,'Census Data'!$A:$A,$A330),SUMIFS('Census Data'!P:P,'Census Data'!$A:$A,$A330))/SUMIFS('Census Data'!$F:$F,'Census Data'!$A:$A,$A330)</f>
        <v>5.0137879167711204E-3</v>
      </c>
      <c r="I330" s="16">
        <f t="shared" si="10"/>
        <v>3.0584106292303903E-2</v>
      </c>
      <c r="J330" s="14">
        <f>SUM(SUMIFS('Census Data'!W:W,'Census Data'!$A:$A,$A330),SUMIFS('Census Data'!X:X,'Census Data'!$A:$A,$A330))/SUMIFS('Census Data'!$F:$F,'Census Data'!$A:$A,$A330)</f>
        <v>7.1446477813988468E-2</v>
      </c>
      <c r="K330" s="16">
        <f t="shared" si="11"/>
        <v>0.9285535221860115</v>
      </c>
      <c r="L330" s="19">
        <f>'EPA Data'!D331/SUM('EPA Data'!D:D)</f>
        <v>1.4316741310954635E-5</v>
      </c>
      <c r="M330" s="19">
        <f>'EPA Data'!E331/SUM('EPA Data'!E:E)</f>
        <v>1.5707231110798129E-5</v>
      </c>
      <c r="N330" s="19">
        <f>'EPA Data'!F331/SUM('EPA Data'!F:F)</f>
        <v>2.330770253234536E-5</v>
      </c>
      <c r="O330" s="19">
        <f>'EPA Data'!G331/SUM('EPA Data'!G:G)</f>
        <v>7.6827166135748992E-6</v>
      </c>
      <c r="P330" s="19">
        <f>'EPA Data'!H331/SUM('EPA Data'!H:H)</f>
        <v>1.6486378252430775E-5</v>
      </c>
      <c r="Q330" s="19">
        <f>'EPA Data'!I331/SUM('EPA Data'!I:I)</f>
        <v>2.6226579638794894E-5</v>
      </c>
      <c r="R330" s="19">
        <f>'EPA Data'!J331/SUM('EPA Data'!J:J)</f>
        <v>1.2153622945899583E-5</v>
      </c>
      <c r="S330" s="19">
        <f>'EPA Data'!K331/SUM('EPA Data'!K:K)</f>
        <v>1.811284140065441E-5</v>
      </c>
      <c r="T330" s="19">
        <f>'EPA Data'!L331/SUM('EPA Data'!L:L)</f>
        <v>3.9266486122103102E-5</v>
      </c>
      <c r="U330" s="19">
        <f>'EPA Data'!M331/SUM('EPA Data'!M:M)</f>
        <v>4.7566050635312918E-6</v>
      </c>
      <c r="V330" s="19">
        <f>'EPA Data'!N331/SUM('EPA Data'!N:N)</f>
        <v>6.4007579150786213E-6</v>
      </c>
      <c r="W330" s="19">
        <f>'EPA Data'!O331/SUM('EPA Data'!O:O)</f>
        <v>1.4768417340879972E-5</v>
      </c>
      <c r="X330" s="19">
        <f>'EPA Data'!P331/SUM('EPA Data'!P:P)</f>
        <v>1.4768291044182441E-5</v>
      </c>
    </row>
    <row r="331" spans="1:24" x14ac:dyDescent="0.35">
      <c r="A331" s="13" t="s">
        <v>646</v>
      </c>
      <c r="B331" s="13" t="s">
        <v>580</v>
      </c>
      <c r="C331" s="18" t="s">
        <v>110</v>
      </c>
      <c r="D331" s="14">
        <f>SUMIFS('Census Data'!G:G,'Census Data'!$A:$A,$A331)/SUMIFS('Census Data'!$F:$F,'Census Data'!$A:$A,$A331)</f>
        <v>0.52387046516803915</v>
      </c>
      <c r="E331" s="16">
        <f>SUMIFS('Census Data'!H:H,'Census Data'!$A:$A,$A331)/SUMIFS('Census Data'!$F:$F,'Census Data'!$A:$A,$A331)</f>
        <v>0.47612953483196085</v>
      </c>
      <c r="F331" s="14">
        <f>SUM(SUMIFS('Census Data'!I:I,'Census Data'!$A:$A,$A331),SUMIFS('Census Data'!J:J,'Census Data'!$A:$A,$A331))/SUMIFS('Census Data'!$F:$F,'Census Data'!$A:$A,$A331)</f>
        <v>0.59336746049410194</v>
      </c>
      <c r="G331" s="14">
        <f>SUM(SUMIFS('Census Data'!K:K,'Census Data'!$A:$A,$A331),SUMIFS('Census Data'!L:L,'Census Data'!$A:$A,$A331))/SUMIFS('Census Data'!$F:$F,'Census Data'!$A:$A,$A331)</f>
        <v>0.37719786334297795</v>
      </c>
      <c r="H331" s="14">
        <f>SUM(SUMIFS('Census Data'!O:O,'Census Data'!$A:$A,$A331),SUMIFS('Census Data'!P:P,'Census Data'!$A:$A,$A331))/SUMIFS('Census Data'!$F:$F,'Census Data'!$A:$A,$A331)</f>
        <v>4.8408635655464057E-3</v>
      </c>
      <c r="I331" s="16">
        <f t="shared" si="10"/>
        <v>2.4593812597373699E-2</v>
      </c>
      <c r="J331" s="14">
        <f>SUM(SUMIFS('Census Data'!W:W,'Census Data'!$A:$A,$A331),SUMIFS('Census Data'!X:X,'Census Data'!$A:$A,$A331))/SUMIFS('Census Data'!$F:$F,'Census Data'!$A:$A,$A331)</f>
        <v>4.9354551524593809E-2</v>
      </c>
      <c r="K331" s="16">
        <f t="shared" si="11"/>
        <v>0.95064544847540622</v>
      </c>
      <c r="L331" s="19">
        <f>'EPA Data'!D332/SUM('EPA Data'!D:D)</f>
        <v>4.3434682598594196E-5</v>
      </c>
      <c r="M331" s="19">
        <f>'EPA Data'!E332/SUM('EPA Data'!E:E)</f>
        <v>5.4611664287836899E-5</v>
      </c>
      <c r="N331" s="19">
        <f>'EPA Data'!F332/SUM('EPA Data'!F:F)</f>
        <v>7.1839260848277848E-5</v>
      </c>
      <c r="O331" s="19">
        <f>'EPA Data'!G332/SUM('EPA Data'!G:G)</f>
        <v>2.9447472028120575E-5</v>
      </c>
      <c r="P331" s="19">
        <f>'EPA Data'!H332/SUM('EPA Data'!H:H)</f>
        <v>6.6048827714270674E-5</v>
      </c>
      <c r="Q331" s="19">
        <f>'EPA Data'!I332/SUM('EPA Data'!I:I)</f>
        <v>8.3889896868170275E-5</v>
      </c>
      <c r="R331" s="19">
        <f>'EPA Data'!J332/SUM('EPA Data'!J:J)</f>
        <v>4.8872260415816294E-5</v>
      </c>
      <c r="S331" s="19">
        <f>'EPA Data'!K332/SUM('EPA Data'!K:K)</f>
        <v>7.1902122936025472E-5</v>
      </c>
      <c r="T331" s="19">
        <f>'EPA Data'!L332/SUM('EPA Data'!L:L)</f>
        <v>1.3744369744750709E-4</v>
      </c>
      <c r="U331" s="19">
        <f>'EPA Data'!M332/SUM('EPA Data'!M:M)</f>
        <v>1.7387964768400228E-5</v>
      </c>
      <c r="V331" s="19">
        <f>'EPA Data'!N332/SUM('EPA Data'!N:N)</f>
        <v>2.5687945190440781E-5</v>
      </c>
      <c r="W331" s="19">
        <f>'EPA Data'!O332/SUM('EPA Data'!O:O)</f>
        <v>4.9780085279965118E-5</v>
      </c>
      <c r="X331" s="19">
        <f>'EPA Data'!P332/SUM('EPA Data'!P:P)</f>
        <v>6.186718410901362E-5</v>
      </c>
    </row>
    <row r="332" spans="1:24" x14ac:dyDescent="0.35">
      <c r="A332" s="13" t="s">
        <v>647</v>
      </c>
      <c r="B332" s="13" t="s">
        <v>580</v>
      </c>
      <c r="C332" s="18" t="s">
        <v>648</v>
      </c>
      <c r="D332" s="14">
        <f>SUMIFS('Census Data'!G:G,'Census Data'!$A:$A,$A332)/SUMIFS('Census Data'!$F:$F,'Census Data'!$A:$A,$A332)</f>
        <v>0.48531199807862624</v>
      </c>
      <c r="E332" s="16">
        <f>SUMIFS('Census Data'!H:H,'Census Data'!$A:$A,$A332)/SUMIFS('Census Data'!$F:$F,'Census Data'!$A:$A,$A332)</f>
        <v>0.51468800192137376</v>
      </c>
      <c r="F332" s="14">
        <f>SUM(SUMIFS('Census Data'!I:I,'Census Data'!$A:$A,$A332),SUMIFS('Census Data'!J:J,'Census Data'!$A:$A,$A332))/SUMIFS('Census Data'!$F:$F,'Census Data'!$A:$A,$A332)</f>
        <v>0.85715036250919407</v>
      </c>
      <c r="G332" s="14">
        <f>SUM(SUMIFS('Census Data'!K:K,'Census Data'!$A:$A,$A332),SUMIFS('Census Data'!L:L,'Census Data'!$A:$A,$A332))/SUMIFS('Census Data'!$F:$F,'Census Data'!$A:$A,$A332)</f>
        <v>9.3296707145609115E-2</v>
      </c>
      <c r="H332" s="14">
        <f>SUM(SUMIFS('Census Data'!O:O,'Census Data'!$A:$A,$A332),SUMIFS('Census Data'!P:P,'Census Data'!$A:$A,$A332))/SUMIFS('Census Data'!$F:$F,'Census Data'!$A:$A,$A332)</f>
        <v>2.3146549783094914E-2</v>
      </c>
      <c r="I332" s="16">
        <f t="shared" si="10"/>
        <v>2.6406380562101872E-2</v>
      </c>
      <c r="J332" s="14">
        <f>SUM(SUMIFS('Census Data'!W:W,'Census Data'!$A:$A,$A332),SUMIFS('Census Data'!X:X,'Census Data'!$A:$A,$A332))/SUMIFS('Census Data'!$F:$F,'Census Data'!$A:$A,$A332)</f>
        <v>0.17720169921493867</v>
      </c>
      <c r="K332" s="16">
        <f t="shared" si="11"/>
        <v>0.82279830078506133</v>
      </c>
      <c r="L332" s="19">
        <f>'EPA Data'!D333/SUM('EPA Data'!D:D)</f>
        <v>1.9448685926392291E-3</v>
      </c>
      <c r="M332" s="19">
        <f>'EPA Data'!E333/SUM('EPA Data'!E:E)</f>
        <v>1.1508711993214449E-3</v>
      </c>
      <c r="N332" s="19">
        <f>'EPA Data'!F333/SUM('EPA Data'!F:F)</f>
        <v>7.8388311067345172E-4</v>
      </c>
      <c r="O332" s="19">
        <f>'EPA Data'!G333/SUM('EPA Data'!G:G)</f>
        <v>1.4561020572477429E-3</v>
      </c>
      <c r="P332" s="19">
        <f>'EPA Data'!H333/SUM('EPA Data'!H:H)</f>
        <v>1.2706927490770321E-3</v>
      </c>
      <c r="Q332" s="19">
        <f>'EPA Data'!I333/SUM('EPA Data'!I:I)</f>
        <v>1.794013606955182E-3</v>
      </c>
      <c r="R332" s="19">
        <f>'EPA Data'!J333/SUM('EPA Data'!J:J)</f>
        <v>2.3672273848070807E-3</v>
      </c>
      <c r="S332" s="19">
        <f>'EPA Data'!K333/SUM('EPA Data'!K:K)</f>
        <v>5.9199779236867472E-4</v>
      </c>
      <c r="T332" s="19">
        <f>'EPA Data'!L333/SUM('EPA Data'!L:L)</f>
        <v>1.7125771272160683E-3</v>
      </c>
      <c r="U332" s="19">
        <f>'EPA Data'!M333/SUM('EPA Data'!M:M)</f>
        <v>3.8538200949431937E-4</v>
      </c>
      <c r="V332" s="19">
        <f>'EPA Data'!N333/SUM('EPA Data'!N:N)</f>
        <v>3.22659058694018E-4</v>
      </c>
      <c r="W332" s="19">
        <f>'EPA Data'!O333/SUM('EPA Data'!O:O)</f>
        <v>5.2240731142447368E-4</v>
      </c>
      <c r="X332" s="19">
        <f>'EPA Data'!P333/SUM('EPA Data'!P:P)</f>
        <v>6.8483970389984945E-4</v>
      </c>
    </row>
    <row r="333" spans="1:24" x14ac:dyDescent="0.35">
      <c r="A333" s="13" t="s">
        <v>649</v>
      </c>
      <c r="B333" s="13" t="s">
        <v>580</v>
      </c>
      <c r="C333" s="18" t="s">
        <v>114</v>
      </c>
      <c r="D333" s="14">
        <f>SUMIFS('Census Data'!G:G,'Census Data'!$A:$A,$A333)/SUMIFS('Census Data'!$F:$F,'Census Data'!$A:$A,$A333)</f>
        <v>0.48243168468545161</v>
      </c>
      <c r="E333" s="16">
        <f>SUMIFS('Census Data'!H:H,'Census Data'!$A:$A,$A333)/SUMIFS('Census Data'!$F:$F,'Census Data'!$A:$A,$A333)</f>
        <v>0.51756831531454839</v>
      </c>
      <c r="F333" s="14">
        <f>SUM(SUMIFS('Census Data'!I:I,'Census Data'!$A:$A,$A333),SUMIFS('Census Data'!J:J,'Census Data'!$A:$A,$A333))/SUMIFS('Census Data'!$F:$F,'Census Data'!$A:$A,$A333)</f>
        <v>0.81870637183961859</v>
      </c>
      <c r="G333" s="14">
        <f>SUM(SUMIFS('Census Data'!K:K,'Census Data'!$A:$A,$A333),SUMIFS('Census Data'!L:L,'Census Data'!$A:$A,$A333))/SUMIFS('Census Data'!$F:$F,'Census Data'!$A:$A,$A333)</f>
        <v>0.13621030901506767</v>
      </c>
      <c r="H333" s="14">
        <f>SUM(SUMIFS('Census Data'!O:O,'Census Data'!$A:$A,$A333),SUMIFS('Census Data'!P:P,'Census Data'!$A:$A,$A333))/SUMIFS('Census Data'!$F:$F,'Census Data'!$A:$A,$A333)</f>
        <v>1.8020558440452882E-2</v>
      </c>
      <c r="I333" s="16">
        <f t="shared" si="10"/>
        <v>2.70627607048608E-2</v>
      </c>
      <c r="J333" s="14">
        <f>SUM(SUMIFS('Census Data'!W:W,'Census Data'!$A:$A,$A333),SUMIFS('Census Data'!X:X,'Census Data'!$A:$A,$A333))/SUMIFS('Census Data'!$F:$F,'Census Data'!$A:$A,$A333)</f>
        <v>0.14863635396271388</v>
      </c>
      <c r="K333" s="16">
        <f t="shared" si="11"/>
        <v>0.85136364603728609</v>
      </c>
      <c r="L333" s="19">
        <f>'EPA Data'!D334/SUM('EPA Data'!D:D)</f>
        <v>2.4243134178060029E-3</v>
      </c>
      <c r="M333" s="19">
        <f>'EPA Data'!E334/SUM('EPA Data'!E:E)</f>
        <v>1.6485397878086591E-3</v>
      </c>
      <c r="N333" s="19">
        <f>'EPA Data'!F334/SUM('EPA Data'!F:F)</f>
        <v>1.6498082846032717E-3</v>
      </c>
      <c r="O333" s="19">
        <f>'EPA Data'!G334/SUM('EPA Data'!G:G)</f>
        <v>1.30611632908325E-3</v>
      </c>
      <c r="P333" s="19">
        <f>'EPA Data'!H334/SUM('EPA Data'!H:H)</f>
        <v>1.7808915947624148E-3</v>
      </c>
      <c r="Q333" s="19">
        <f>'EPA Data'!I334/SUM('EPA Data'!I:I)</f>
        <v>2.4154216571308324E-3</v>
      </c>
      <c r="R333" s="19">
        <f>'EPA Data'!J334/SUM('EPA Data'!J:J)</f>
        <v>1.9782483222716167E-3</v>
      </c>
      <c r="S333" s="19">
        <f>'EPA Data'!K334/SUM('EPA Data'!K:K)</f>
        <v>1.2116585344889262E-3</v>
      </c>
      <c r="T333" s="19">
        <f>'EPA Data'!L334/SUM('EPA Data'!L:L)</f>
        <v>2.7046788256435911E-3</v>
      </c>
      <c r="U333" s="19">
        <f>'EPA Data'!M334/SUM('EPA Data'!M:M)</f>
        <v>6.0745711042999278E-4</v>
      </c>
      <c r="V333" s="19">
        <f>'EPA Data'!N334/SUM('EPA Data'!N:N)</f>
        <v>5.4631642155830837E-4</v>
      </c>
      <c r="W333" s="19">
        <f>'EPA Data'!O334/SUM('EPA Data'!O:O)</f>
        <v>9.6733987068135146E-4</v>
      </c>
      <c r="X333" s="19">
        <f>'EPA Data'!P334/SUM('EPA Data'!P:P)</f>
        <v>1.1685394158922767E-3</v>
      </c>
    </row>
    <row r="334" spans="1:24" x14ac:dyDescent="0.35">
      <c r="A334" s="13" t="s">
        <v>650</v>
      </c>
      <c r="B334" s="13" t="s">
        <v>580</v>
      </c>
      <c r="C334" s="18" t="s">
        <v>651</v>
      </c>
      <c r="D334" s="14">
        <f>SUMIFS('Census Data'!G:G,'Census Data'!$A:$A,$A334)/SUMIFS('Census Data'!$F:$F,'Census Data'!$A:$A,$A334)</f>
        <v>0.4957837332895717</v>
      </c>
      <c r="E334" s="16">
        <f>SUMIFS('Census Data'!H:H,'Census Data'!$A:$A,$A334)/SUMIFS('Census Data'!$F:$F,'Census Data'!$A:$A,$A334)</f>
        <v>0.5042162667104283</v>
      </c>
      <c r="F334" s="14">
        <f>SUM(SUMIFS('Census Data'!I:I,'Census Data'!$A:$A,$A334),SUMIFS('Census Data'!J:J,'Census Data'!$A:$A,$A334))/SUMIFS('Census Data'!$F:$F,'Census Data'!$A:$A,$A334)</f>
        <v>0.89817842129845871</v>
      </c>
      <c r="G334" s="14">
        <f>SUM(SUMIFS('Census Data'!K:K,'Census Data'!$A:$A,$A334),SUMIFS('Census Data'!L:L,'Census Data'!$A:$A,$A334))/SUMIFS('Census Data'!$F:$F,'Census Data'!$A:$A,$A334)</f>
        <v>5.5821351477586885E-2</v>
      </c>
      <c r="H334" s="14">
        <f>SUM(SUMIFS('Census Data'!O:O,'Census Data'!$A:$A,$A334),SUMIFS('Census Data'!P:P,'Census Data'!$A:$A,$A334))/SUMIFS('Census Data'!$F:$F,'Census Data'!$A:$A,$A334)</f>
        <v>1.560271153918982E-2</v>
      </c>
      <c r="I334" s="16">
        <f t="shared" si="10"/>
        <v>3.0397515684764564E-2</v>
      </c>
      <c r="J334" s="14">
        <f>SUM(SUMIFS('Census Data'!W:W,'Census Data'!$A:$A,$A334),SUMIFS('Census Data'!X:X,'Census Data'!$A:$A,$A334))/SUMIFS('Census Data'!$F:$F,'Census Data'!$A:$A,$A334)</f>
        <v>0.15222111415479</v>
      </c>
      <c r="K334" s="16">
        <f t="shared" si="11"/>
        <v>0.84777888584521</v>
      </c>
      <c r="L334" s="19">
        <f>'EPA Data'!D335/SUM('EPA Data'!D:D)</f>
        <v>1.326449954448474E-3</v>
      </c>
      <c r="M334" s="19">
        <f>'EPA Data'!E335/SUM('EPA Data'!E:E)</f>
        <v>6.3125642629432955E-4</v>
      </c>
      <c r="N334" s="19">
        <f>'EPA Data'!F335/SUM('EPA Data'!F:F)</f>
        <v>2.9396375284767949E-4</v>
      </c>
      <c r="O334" s="19">
        <f>'EPA Data'!G335/SUM('EPA Data'!G:G)</f>
        <v>7.124749634726446E-4</v>
      </c>
      <c r="P334" s="19">
        <f>'EPA Data'!H335/SUM('EPA Data'!H:H)</f>
        <v>6.3428016450708079E-4</v>
      </c>
      <c r="Q334" s="19">
        <f>'EPA Data'!I335/SUM('EPA Data'!I:I)</f>
        <v>8.4138698784121276E-4</v>
      </c>
      <c r="R334" s="19">
        <f>'EPA Data'!J335/SUM('EPA Data'!J:J)</f>
        <v>8.1229835356370266E-4</v>
      </c>
      <c r="S334" s="19">
        <f>'EPA Data'!K335/SUM('EPA Data'!K:K)</f>
        <v>3.4069365344735312E-4</v>
      </c>
      <c r="T334" s="19">
        <f>'EPA Data'!L335/SUM('EPA Data'!L:L)</f>
        <v>5.6981368585551264E-4</v>
      </c>
      <c r="U334" s="19">
        <f>'EPA Data'!M335/SUM('EPA Data'!M:M)</f>
        <v>1.3315341587519044E-4</v>
      </c>
      <c r="V334" s="19">
        <f>'EPA Data'!N335/SUM('EPA Data'!N:N)</f>
        <v>1.5820979599263899E-4</v>
      </c>
      <c r="W334" s="19">
        <f>'EPA Data'!O335/SUM('EPA Data'!O:O)</f>
        <v>2.2457257298584207E-4</v>
      </c>
      <c r="X334" s="19">
        <f>'EPA Data'!P335/SUM('EPA Data'!P:P)</f>
        <v>3.6780564152277221E-4</v>
      </c>
    </row>
    <row r="335" spans="1:24" x14ac:dyDescent="0.35">
      <c r="A335" s="13" t="s">
        <v>652</v>
      </c>
      <c r="B335" s="13" t="s">
        <v>580</v>
      </c>
      <c r="C335" s="18" t="s">
        <v>653</v>
      </c>
      <c r="D335" s="14">
        <f>SUMIFS('Census Data'!G:G,'Census Data'!$A:$A,$A335)/SUMIFS('Census Data'!$F:$F,'Census Data'!$A:$A,$A335)</f>
        <v>0.48945693499387072</v>
      </c>
      <c r="E335" s="16">
        <f>SUMIFS('Census Data'!H:H,'Census Data'!$A:$A,$A335)/SUMIFS('Census Data'!$F:$F,'Census Data'!$A:$A,$A335)</f>
        <v>0.51054306500612934</v>
      </c>
      <c r="F335" s="14">
        <f>SUM(SUMIFS('Census Data'!I:I,'Census Data'!$A:$A,$A335),SUMIFS('Census Data'!J:J,'Census Data'!$A:$A,$A335))/SUMIFS('Census Data'!$F:$F,'Census Data'!$A:$A,$A335)</f>
        <v>0.78957285874180538</v>
      </c>
      <c r="G335" s="14">
        <f>SUM(SUMIFS('Census Data'!K:K,'Census Data'!$A:$A,$A335),SUMIFS('Census Data'!L:L,'Census Data'!$A:$A,$A335))/SUMIFS('Census Data'!$F:$F,'Census Data'!$A:$A,$A335)</f>
        <v>0.17765055282155146</v>
      </c>
      <c r="H335" s="14">
        <f>SUM(SUMIFS('Census Data'!O:O,'Census Data'!$A:$A,$A335),SUMIFS('Census Data'!P:P,'Census Data'!$A:$A,$A335))/SUMIFS('Census Data'!$F:$F,'Census Data'!$A:$A,$A335)</f>
        <v>1.6471757836326921E-2</v>
      </c>
      <c r="I335" s="16">
        <f t="shared" si="10"/>
        <v>1.6304830600316178E-2</v>
      </c>
      <c r="J335" s="14">
        <f>SUM(SUMIFS('Census Data'!W:W,'Census Data'!$A:$A,$A335),SUMIFS('Census Data'!X:X,'Census Data'!$A:$A,$A335))/SUMIFS('Census Data'!$F:$F,'Census Data'!$A:$A,$A335)</f>
        <v>0.68729346918471401</v>
      </c>
      <c r="K335" s="16">
        <f t="shared" si="11"/>
        <v>0.31270653081528599</v>
      </c>
      <c r="L335" s="19">
        <f>'EPA Data'!D336/SUM('EPA Data'!D:D)</f>
        <v>5.5031342071204204E-3</v>
      </c>
      <c r="M335" s="19">
        <f>'EPA Data'!E336/SUM('EPA Data'!E:E)</f>
        <v>2.5550584142561795E-3</v>
      </c>
      <c r="N335" s="19">
        <f>'EPA Data'!F336/SUM('EPA Data'!F:F)</f>
        <v>1.8418144143632961E-3</v>
      </c>
      <c r="O335" s="19">
        <f>'EPA Data'!G336/SUM('EPA Data'!G:G)</f>
        <v>9.5455100176681483E-3</v>
      </c>
      <c r="P335" s="19">
        <f>'EPA Data'!H336/SUM('EPA Data'!H:H)</f>
        <v>4.1662505974410886E-3</v>
      </c>
      <c r="Q335" s="19">
        <f>'EPA Data'!I336/SUM('EPA Data'!I:I)</f>
        <v>8.4102192514925855E-3</v>
      </c>
      <c r="R335" s="19">
        <f>'EPA Data'!J336/SUM('EPA Data'!J:J)</f>
        <v>1.4113922484410468E-2</v>
      </c>
      <c r="S335" s="19">
        <f>'EPA Data'!K336/SUM('EPA Data'!K:K)</f>
        <v>1.775359951024278E-3</v>
      </c>
      <c r="T335" s="19">
        <f>'EPA Data'!L336/SUM('EPA Data'!L:L)</f>
        <v>3.1951044051808774E-3</v>
      </c>
      <c r="U335" s="19">
        <f>'EPA Data'!M336/SUM('EPA Data'!M:M)</f>
        <v>1.4696258253117734E-3</v>
      </c>
      <c r="V335" s="19">
        <f>'EPA Data'!N336/SUM('EPA Data'!N:N)</f>
        <v>8.2594907543253107E-4</v>
      </c>
      <c r="W335" s="19">
        <f>'EPA Data'!O336/SUM('EPA Data'!O:O)</f>
        <v>1.3833511947491199E-3</v>
      </c>
      <c r="X335" s="19">
        <f>'EPA Data'!P336/SUM('EPA Data'!P:P)</f>
        <v>1.1716450707187078E-3</v>
      </c>
    </row>
    <row r="336" spans="1:24" x14ac:dyDescent="0.35">
      <c r="A336" s="13" t="s">
        <v>654</v>
      </c>
      <c r="B336" s="13" t="s">
        <v>580</v>
      </c>
      <c r="C336" s="18" t="s">
        <v>120</v>
      </c>
      <c r="D336" s="14">
        <f>SUMIFS('Census Data'!G:G,'Census Data'!$A:$A,$A336)/SUMIFS('Census Data'!$F:$F,'Census Data'!$A:$A,$A336)</f>
        <v>0.51941548412008887</v>
      </c>
      <c r="E336" s="16">
        <f>SUMIFS('Census Data'!H:H,'Census Data'!$A:$A,$A336)/SUMIFS('Census Data'!$F:$F,'Census Data'!$A:$A,$A336)</f>
        <v>0.48058451587991119</v>
      </c>
      <c r="F336" s="14">
        <f>SUM(SUMIFS('Census Data'!I:I,'Census Data'!$A:$A,$A336),SUMIFS('Census Data'!J:J,'Census Data'!$A:$A,$A336))/SUMIFS('Census Data'!$F:$F,'Census Data'!$A:$A,$A336)</f>
        <v>0.88567911960613954</v>
      </c>
      <c r="G336" s="14">
        <f>SUM(SUMIFS('Census Data'!K:K,'Census Data'!$A:$A,$A336),SUMIFS('Census Data'!L:L,'Census Data'!$A:$A,$A336))/SUMIFS('Census Data'!$F:$F,'Census Data'!$A:$A,$A336)</f>
        <v>7.4186697557679315E-2</v>
      </c>
      <c r="H336" s="14">
        <f>SUM(SUMIFS('Census Data'!O:O,'Census Data'!$A:$A,$A336),SUMIFS('Census Data'!P:P,'Census Data'!$A:$A,$A336))/SUMIFS('Census Data'!$F:$F,'Census Data'!$A:$A,$A336)</f>
        <v>1.5312771503040834E-2</v>
      </c>
      <c r="I336" s="16">
        <f t="shared" si="10"/>
        <v>2.482141133314042E-2</v>
      </c>
      <c r="J336" s="14">
        <f>SUM(SUMIFS('Census Data'!W:W,'Census Data'!$A:$A,$A336),SUMIFS('Census Data'!X:X,'Census Data'!$A:$A,$A336))/SUMIFS('Census Data'!$F:$F,'Census Data'!$A:$A,$A336)</f>
        <v>0.23422869002799498</v>
      </c>
      <c r="K336" s="16">
        <f t="shared" si="11"/>
        <v>0.76577130997200504</v>
      </c>
      <c r="L336" s="19">
        <f>'EPA Data'!D337/SUM('EPA Data'!D:D)</f>
        <v>1.2713513153391905E-4</v>
      </c>
      <c r="M336" s="19">
        <f>'EPA Data'!E337/SUM('EPA Data'!E:E)</f>
        <v>7.5935956683487432E-5</v>
      </c>
      <c r="N336" s="19">
        <f>'EPA Data'!F337/SUM('EPA Data'!F:F)</f>
        <v>6.0258238566632064E-5</v>
      </c>
      <c r="O336" s="19">
        <f>'EPA Data'!G337/SUM('EPA Data'!G:G)</f>
        <v>1.3552168348320983E-4</v>
      </c>
      <c r="P336" s="19">
        <f>'EPA Data'!H337/SUM('EPA Data'!H:H)</f>
        <v>1.1703001432818135E-4</v>
      </c>
      <c r="Q336" s="19">
        <f>'EPA Data'!I337/SUM('EPA Data'!I:I)</f>
        <v>1.7996890221630356E-4</v>
      </c>
      <c r="R336" s="19">
        <f>'EPA Data'!J337/SUM('EPA Data'!J:J)</f>
        <v>1.6772622629046473E-4</v>
      </c>
      <c r="S336" s="19">
        <f>'EPA Data'!K337/SUM('EPA Data'!K:K)</f>
        <v>5.0893813599200532E-5</v>
      </c>
      <c r="T336" s="19">
        <f>'EPA Data'!L337/SUM('EPA Data'!L:L)</f>
        <v>1.0348547570848953E-4</v>
      </c>
      <c r="U336" s="19">
        <f>'EPA Data'!M337/SUM('EPA Data'!M:M)</f>
        <v>2.2954844891448698E-5</v>
      </c>
      <c r="V336" s="19">
        <f>'EPA Data'!N337/SUM('EPA Data'!N:N)</f>
        <v>2.3979987665597906E-5</v>
      </c>
      <c r="W336" s="19">
        <f>'EPA Data'!O337/SUM('EPA Data'!O:O)</f>
        <v>4.248601206580937E-5</v>
      </c>
      <c r="X336" s="19">
        <f>'EPA Data'!P337/SUM('EPA Data'!P:P)</f>
        <v>3.8681259667952516E-5</v>
      </c>
    </row>
    <row r="337" spans="1:24" x14ac:dyDescent="0.35">
      <c r="A337" s="13" t="s">
        <v>655</v>
      </c>
      <c r="B337" s="13" t="s">
        <v>580</v>
      </c>
      <c r="C337" s="18" t="s">
        <v>656</v>
      </c>
      <c r="D337" s="14">
        <f>SUMIFS('Census Data'!G:G,'Census Data'!$A:$A,$A337)/SUMIFS('Census Data'!$F:$F,'Census Data'!$A:$A,$A337)</f>
        <v>0.49503613604418228</v>
      </c>
      <c r="E337" s="16">
        <f>SUMIFS('Census Data'!H:H,'Census Data'!$A:$A,$A337)/SUMIFS('Census Data'!$F:$F,'Census Data'!$A:$A,$A337)</f>
        <v>0.50496386395581772</v>
      </c>
      <c r="F337" s="14">
        <f>SUM(SUMIFS('Census Data'!I:I,'Census Data'!$A:$A,$A337),SUMIFS('Census Data'!J:J,'Census Data'!$A:$A,$A337))/SUMIFS('Census Data'!$F:$F,'Census Data'!$A:$A,$A337)</f>
        <v>0.90377740639491766</v>
      </c>
      <c r="G337" s="14">
        <f>SUM(SUMIFS('Census Data'!K:K,'Census Data'!$A:$A,$A337),SUMIFS('Census Data'!L:L,'Census Data'!$A:$A,$A337))/SUMIFS('Census Data'!$F:$F,'Census Data'!$A:$A,$A337)</f>
        <v>6.1514282868305424E-2</v>
      </c>
      <c r="H337" s="14">
        <f>SUM(SUMIFS('Census Data'!O:O,'Census Data'!$A:$A,$A337),SUMIFS('Census Data'!P:P,'Census Data'!$A:$A,$A337))/SUMIFS('Census Data'!$F:$F,'Census Data'!$A:$A,$A337)</f>
        <v>1.0691399289453587E-2</v>
      </c>
      <c r="I337" s="16">
        <f t="shared" si="10"/>
        <v>2.4016911447323319E-2</v>
      </c>
      <c r="J337" s="14">
        <f>SUM(SUMIFS('Census Data'!W:W,'Census Data'!$A:$A,$A337),SUMIFS('Census Data'!X:X,'Census Data'!$A:$A,$A337))/SUMIFS('Census Data'!$F:$F,'Census Data'!$A:$A,$A337)</f>
        <v>4.9162728409682027E-2</v>
      </c>
      <c r="K337" s="16">
        <f t="shared" si="11"/>
        <v>0.95083727159031795</v>
      </c>
      <c r="L337" s="19">
        <f>'EPA Data'!D338/SUM('EPA Data'!D:D)</f>
        <v>3.3826755671561632E-4</v>
      </c>
      <c r="M337" s="19">
        <f>'EPA Data'!E338/SUM('EPA Data'!E:E)</f>
        <v>3.0934270905290731E-4</v>
      </c>
      <c r="N337" s="19">
        <f>'EPA Data'!F338/SUM('EPA Data'!F:F)</f>
        <v>2.8013912704503616E-4</v>
      </c>
      <c r="O337" s="19">
        <f>'EPA Data'!G338/SUM('EPA Data'!G:G)</f>
        <v>2.6485763086774516E-4</v>
      </c>
      <c r="P337" s="19">
        <f>'EPA Data'!H338/SUM('EPA Data'!H:H)</f>
        <v>3.9852568808445671E-4</v>
      </c>
      <c r="Q337" s="19">
        <f>'EPA Data'!I338/SUM('EPA Data'!I:I)</f>
        <v>4.4225474928571496E-4</v>
      </c>
      <c r="R337" s="19">
        <f>'EPA Data'!J338/SUM('EPA Data'!J:J)</f>
        <v>3.9234573650439078E-4</v>
      </c>
      <c r="S337" s="19">
        <f>'EPA Data'!K338/SUM('EPA Data'!K:K)</f>
        <v>3.4908965685517487E-4</v>
      </c>
      <c r="T337" s="19">
        <f>'EPA Data'!L338/SUM('EPA Data'!L:L)</f>
        <v>5.7244090389248464E-4</v>
      </c>
      <c r="U337" s="19">
        <f>'EPA Data'!M338/SUM('EPA Data'!M:M)</f>
        <v>1.0364479194392645E-4</v>
      </c>
      <c r="V337" s="19">
        <f>'EPA Data'!N338/SUM('EPA Data'!N:N)</f>
        <v>1.3668800217233882E-4</v>
      </c>
      <c r="W337" s="19">
        <f>'EPA Data'!O338/SUM('EPA Data'!O:O)</f>
        <v>2.2382127293053014E-4</v>
      </c>
      <c r="X337" s="19">
        <f>'EPA Data'!P338/SUM('EPA Data'!P:P)</f>
        <v>2.6307235660664118E-4</v>
      </c>
    </row>
    <row r="338" spans="1:24" x14ac:dyDescent="0.35">
      <c r="A338" s="13" t="s">
        <v>657</v>
      </c>
      <c r="B338" s="13" t="s">
        <v>580</v>
      </c>
      <c r="C338" s="18" t="s">
        <v>658</v>
      </c>
      <c r="D338" s="14">
        <f>SUMIFS('Census Data'!G:G,'Census Data'!$A:$A,$A338)/SUMIFS('Census Data'!$F:$F,'Census Data'!$A:$A,$A338)</f>
        <v>0.50833860894050065</v>
      </c>
      <c r="E338" s="16">
        <f>SUMIFS('Census Data'!H:H,'Census Data'!$A:$A,$A338)/SUMIFS('Census Data'!$F:$F,'Census Data'!$A:$A,$A338)</f>
        <v>0.49166139105949941</v>
      </c>
      <c r="F338" s="14">
        <f>SUM(SUMIFS('Census Data'!I:I,'Census Data'!$A:$A,$A338),SUMIFS('Census Data'!J:J,'Census Data'!$A:$A,$A338))/SUMIFS('Census Data'!$F:$F,'Census Data'!$A:$A,$A338)</f>
        <v>0.80838679806865532</v>
      </c>
      <c r="G338" s="14">
        <f>SUM(SUMIFS('Census Data'!K:K,'Census Data'!$A:$A,$A338),SUMIFS('Census Data'!L:L,'Census Data'!$A:$A,$A338))/SUMIFS('Census Data'!$F:$F,'Census Data'!$A:$A,$A338)</f>
        <v>0.10458458136876021</v>
      </c>
      <c r="H338" s="14">
        <f>SUM(SUMIFS('Census Data'!O:O,'Census Data'!$A:$A,$A338),SUMIFS('Census Data'!P:P,'Census Data'!$A:$A,$A338))/SUMIFS('Census Data'!$F:$F,'Census Data'!$A:$A,$A338)</f>
        <v>3.2182778528436311E-2</v>
      </c>
      <c r="I338" s="16">
        <f t="shared" si="10"/>
        <v>5.4845842034148107E-2</v>
      </c>
      <c r="J338" s="14">
        <f>SUM(SUMIFS('Census Data'!W:W,'Census Data'!$A:$A,$A338),SUMIFS('Census Data'!X:X,'Census Data'!$A:$A,$A338))/SUMIFS('Census Data'!$F:$F,'Census Data'!$A:$A,$A338)</f>
        <v>0.10615781467028243</v>
      </c>
      <c r="K338" s="16">
        <f t="shared" si="11"/>
        <v>0.8938421853297176</v>
      </c>
      <c r="L338" s="19">
        <f>'EPA Data'!D339/SUM('EPA Data'!D:D)</f>
        <v>3.646024917506903E-4</v>
      </c>
      <c r="M338" s="19">
        <f>'EPA Data'!E339/SUM('EPA Data'!E:E)</f>
        <v>4.9588714474077902E-4</v>
      </c>
      <c r="N338" s="19">
        <f>'EPA Data'!F339/SUM('EPA Data'!F:F)</f>
        <v>6.7555990474772514E-4</v>
      </c>
      <c r="O338" s="19">
        <f>'EPA Data'!G339/SUM('EPA Data'!G:G)</f>
        <v>3.136488754360646E-4</v>
      </c>
      <c r="P338" s="19">
        <f>'EPA Data'!H339/SUM('EPA Data'!H:H)</f>
        <v>5.3412598873540799E-4</v>
      </c>
      <c r="Q338" s="19">
        <f>'EPA Data'!I339/SUM('EPA Data'!I:I)</f>
        <v>7.1462109658452339E-4</v>
      </c>
      <c r="R338" s="19">
        <f>'EPA Data'!J339/SUM('EPA Data'!J:J)</f>
        <v>3.9165489188753595E-4</v>
      </c>
      <c r="S338" s="19">
        <f>'EPA Data'!K339/SUM('EPA Data'!K:K)</f>
        <v>6.7314266670000678E-4</v>
      </c>
      <c r="T338" s="19">
        <f>'EPA Data'!L339/SUM('EPA Data'!L:L)</f>
        <v>1.1052826606670568E-3</v>
      </c>
      <c r="U338" s="19">
        <f>'EPA Data'!M339/SUM('EPA Data'!M:M)</f>
        <v>1.4617299884619409E-4</v>
      </c>
      <c r="V338" s="19">
        <f>'EPA Data'!N339/SUM('EPA Data'!N:N)</f>
        <v>1.952621375440015E-4</v>
      </c>
      <c r="W338" s="19">
        <f>'EPA Data'!O339/SUM('EPA Data'!O:O)</f>
        <v>3.5939073566959253E-4</v>
      </c>
      <c r="X338" s="19">
        <f>'EPA Data'!P339/SUM('EPA Data'!P:P)</f>
        <v>4.6862698659545966E-4</v>
      </c>
    </row>
    <row r="339" spans="1:24" x14ac:dyDescent="0.35">
      <c r="A339" s="13" t="s">
        <v>659</v>
      </c>
      <c r="B339" s="13" t="s">
        <v>580</v>
      </c>
      <c r="C339" s="18" t="s">
        <v>660</v>
      </c>
      <c r="D339" s="14">
        <f>SUMIFS('Census Data'!G:G,'Census Data'!$A:$A,$A339)/SUMIFS('Census Data'!$F:$F,'Census Data'!$A:$A,$A339)</f>
        <v>0.53672872206245903</v>
      </c>
      <c r="E339" s="16">
        <f>SUMIFS('Census Data'!H:H,'Census Data'!$A:$A,$A339)/SUMIFS('Census Data'!$F:$F,'Census Data'!$A:$A,$A339)</f>
        <v>0.46327127793754097</v>
      </c>
      <c r="F339" s="14">
        <f>SUM(SUMIFS('Census Data'!I:I,'Census Data'!$A:$A,$A339),SUMIFS('Census Data'!J:J,'Census Data'!$A:$A,$A339))/SUMIFS('Census Data'!$F:$F,'Census Data'!$A:$A,$A339)</f>
        <v>0.86678270521164424</v>
      </c>
      <c r="G339" s="14">
        <f>SUM(SUMIFS('Census Data'!K:K,'Census Data'!$A:$A,$A339),SUMIFS('Census Data'!L:L,'Census Data'!$A:$A,$A339))/SUMIFS('Census Data'!$F:$F,'Census Data'!$A:$A,$A339)</f>
        <v>8.9551485797891128E-2</v>
      </c>
      <c r="H339" s="14">
        <f>SUM(SUMIFS('Census Data'!O:O,'Census Data'!$A:$A,$A339),SUMIFS('Census Data'!P:P,'Census Data'!$A:$A,$A339))/SUMIFS('Census Data'!$F:$F,'Census Data'!$A:$A,$A339)</f>
        <v>1.0065082488270016E-2</v>
      </c>
      <c r="I339" s="16">
        <f t="shared" si="10"/>
        <v>3.36007265021947E-2</v>
      </c>
      <c r="J339" s="14">
        <f>SUM(SUMIFS('Census Data'!W:W,'Census Data'!$A:$A,$A339),SUMIFS('Census Data'!X:X,'Census Data'!$A:$A,$A339))/SUMIFS('Census Data'!$F:$F,'Census Data'!$A:$A,$A339)</f>
        <v>0.24877655012360628</v>
      </c>
      <c r="K339" s="16">
        <f t="shared" si="11"/>
        <v>0.75122344987639367</v>
      </c>
      <c r="L339" s="19">
        <f>'EPA Data'!D340/SUM('EPA Data'!D:D)</f>
        <v>1.8182829656978949E-4</v>
      </c>
      <c r="M339" s="19">
        <f>'EPA Data'!E340/SUM('EPA Data'!E:E)</f>
        <v>1.1599424774989958E-4</v>
      </c>
      <c r="N339" s="19">
        <f>'EPA Data'!F340/SUM('EPA Data'!F:F)</f>
        <v>6.5485843767831267E-5</v>
      </c>
      <c r="O339" s="19">
        <f>'EPA Data'!G340/SUM('EPA Data'!G:G)</f>
        <v>8.652760429960922E-5</v>
      </c>
      <c r="P339" s="19">
        <f>'EPA Data'!H340/SUM('EPA Data'!H:H)</f>
        <v>1.2906423302037884E-4</v>
      </c>
      <c r="Q339" s="19">
        <f>'EPA Data'!I340/SUM('EPA Data'!I:I)</f>
        <v>1.6619712124622658E-4</v>
      </c>
      <c r="R339" s="19">
        <f>'EPA Data'!J340/SUM('EPA Data'!J:J)</f>
        <v>1.0855034929850417E-4</v>
      </c>
      <c r="S339" s="19">
        <f>'EPA Data'!K340/SUM('EPA Data'!K:K)</f>
        <v>6.4217905790344245E-5</v>
      </c>
      <c r="T339" s="19">
        <f>'EPA Data'!L340/SUM('EPA Data'!L:L)</f>
        <v>1.4321534340318488E-4</v>
      </c>
      <c r="U339" s="19">
        <f>'EPA Data'!M340/SUM('EPA Data'!M:M)</f>
        <v>2.3427050208513685E-5</v>
      </c>
      <c r="V339" s="19">
        <f>'EPA Data'!N340/SUM('EPA Data'!N:N)</f>
        <v>3.2700763871055075E-5</v>
      </c>
      <c r="W339" s="19">
        <f>'EPA Data'!O340/SUM('EPA Data'!O:O)</f>
        <v>4.8206244954330425E-5</v>
      </c>
      <c r="X339" s="19">
        <f>'EPA Data'!P340/SUM('EPA Data'!P:P)</f>
        <v>9.3549554193142571E-5</v>
      </c>
    </row>
    <row r="340" spans="1:24" x14ac:dyDescent="0.35">
      <c r="A340" s="13" t="s">
        <v>661</v>
      </c>
      <c r="B340" s="13" t="s">
        <v>580</v>
      </c>
      <c r="C340" s="18" t="s">
        <v>377</v>
      </c>
      <c r="D340" s="14">
        <f>SUMIFS('Census Data'!G:G,'Census Data'!$A:$A,$A340)/SUMIFS('Census Data'!$F:$F,'Census Data'!$A:$A,$A340)</f>
        <v>0.49257994220607199</v>
      </c>
      <c r="E340" s="16">
        <f>SUMIFS('Census Data'!H:H,'Census Data'!$A:$A,$A340)/SUMIFS('Census Data'!$F:$F,'Census Data'!$A:$A,$A340)</f>
        <v>0.50742005779392796</v>
      </c>
      <c r="F340" s="14">
        <f>SUM(SUMIFS('Census Data'!I:I,'Census Data'!$A:$A,$A340),SUMIFS('Census Data'!J:J,'Census Data'!$A:$A,$A340))/SUMIFS('Census Data'!$F:$F,'Census Data'!$A:$A,$A340)</f>
        <v>0.68015914310571035</v>
      </c>
      <c r="G340" s="14">
        <f>SUM(SUMIFS('Census Data'!K:K,'Census Data'!$A:$A,$A340),SUMIFS('Census Data'!L:L,'Census Data'!$A:$A,$A340))/SUMIFS('Census Data'!$F:$F,'Census Data'!$A:$A,$A340)</f>
        <v>0.22757967645470897</v>
      </c>
      <c r="H340" s="14">
        <f>SUM(SUMIFS('Census Data'!O:O,'Census Data'!$A:$A,$A340),SUMIFS('Census Data'!P:P,'Census Data'!$A:$A,$A340))/SUMIFS('Census Data'!$F:$F,'Census Data'!$A:$A,$A340)</f>
        <v>5.6442092777996909E-2</v>
      </c>
      <c r="I340" s="16">
        <f t="shared" si="10"/>
        <v>3.5819087661583704E-2</v>
      </c>
      <c r="J340" s="14">
        <f>SUM(SUMIFS('Census Data'!W:W,'Census Data'!$A:$A,$A340),SUMIFS('Census Data'!X:X,'Census Data'!$A:$A,$A340))/SUMIFS('Census Data'!$F:$F,'Census Data'!$A:$A,$A340)</f>
        <v>0.33072757128430641</v>
      </c>
      <c r="K340" s="16">
        <f t="shared" si="11"/>
        <v>0.66927242871569359</v>
      </c>
      <c r="L340" s="19">
        <f>'EPA Data'!D341/SUM('EPA Data'!D:D)</f>
        <v>4.6310686102187257E-3</v>
      </c>
      <c r="M340" s="19">
        <f>'EPA Data'!E341/SUM('EPA Data'!E:E)</f>
        <v>2.9389468600303646E-3</v>
      </c>
      <c r="N340" s="19">
        <f>'EPA Data'!F341/SUM('EPA Data'!F:F)</f>
        <v>2.0618668253463085E-3</v>
      </c>
      <c r="O340" s="19">
        <f>'EPA Data'!G341/SUM('EPA Data'!G:G)</f>
        <v>4.4639041898247135E-3</v>
      </c>
      <c r="P340" s="19">
        <f>'EPA Data'!H341/SUM('EPA Data'!H:H)</f>
        <v>3.3713350824154395E-3</v>
      </c>
      <c r="Q340" s="19">
        <f>'EPA Data'!I341/SUM('EPA Data'!I:I)</f>
        <v>6.419729913289738E-3</v>
      </c>
      <c r="R340" s="19">
        <f>'EPA Data'!J341/SUM('EPA Data'!J:J)</f>
        <v>7.2571297916388866E-3</v>
      </c>
      <c r="S340" s="19">
        <f>'EPA Data'!K341/SUM('EPA Data'!K:K)</f>
        <v>1.6216656182831107E-3</v>
      </c>
      <c r="T340" s="19">
        <f>'EPA Data'!L341/SUM('EPA Data'!L:L)</f>
        <v>5.1666811208434006E-3</v>
      </c>
      <c r="U340" s="19">
        <f>'EPA Data'!M341/SUM('EPA Data'!M:M)</f>
        <v>1.0831936462928045E-3</v>
      </c>
      <c r="V340" s="19">
        <f>'EPA Data'!N341/SUM('EPA Data'!N:N)</f>
        <v>8.512167355135483E-4</v>
      </c>
      <c r="W340" s="19">
        <f>'EPA Data'!O341/SUM('EPA Data'!O:O)</f>
        <v>1.2800122227073511E-3</v>
      </c>
      <c r="X340" s="19">
        <f>'EPA Data'!P341/SUM('EPA Data'!P:P)</f>
        <v>1.5564689466082864E-3</v>
      </c>
    </row>
    <row r="341" spans="1:24" x14ac:dyDescent="0.35">
      <c r="A341" s="13" t="s">
        <v>662</v>
      </c>
      <c r="B341" s="13" t="s">
        <v>580</v>
      </c>
      <c r="C341" s="18" t="s">
        <v>663</v>
      </c>
      <c r="D341" s="14">
        <f>SUMIFS('Census Data'!G:G,'Census Data'!$A:$A,$A341)/SUMIFS('Census Data'!$F:$F,'Census Data'!$A:$A,$A341)</f>
        <v>0.49547938579338452</v>
      </c>
      <c r="E341" s="16">
        <f>SUMIFS('Census Data'!H:H,'Census Data'!$A:$A,$A341)/SUMIFS('Census Data'!$F:$F,'Census Data'!$A:$A,$A341)</f>
        <v>0.50452061420661554</v>
      </c>
      <c r="F341" s="14">
        <f>SUM(SUMIFS('Census Data'!I:I,'Census Data'!$A:$A,$A341),SUMIFS('Census Data'!J:J,'Census Data'!$A:$A,$A341))/SUMIFS('Census Data'!$F:$F,'Census Data'!$A:$A,$A341)</f>
        <v>0.78318547640121028</v>
      </c>
      <c r="G341" s="14">
        <f>SUM(SUMIFS('Census Data'!K:K,'Census Data'!$A:$A,$A341),SUMIFS('Census Data'!L:L,'Census Data'!$A:$A,$A341))/SUMIFS('Census Data'!$F:$F,'Census Data'!$A:$A,$A341)</f>
        <v>0.14578144618487948</v>
      </c>
      <c r="H341" s="14">
        <f>SUM(SUMIFS('Census Data'!O:O,'Census Data'!$A:$A,$A341),SUMIFS('Census Data'!P:P,'Census Data'!$A:$A,$A341))/SUMIFS('Census Data'!$F:$F,'Census Data'!$A:$A,$A341)</f>
        <v>3.0962476586460286E-2</v>
      </c>
      <c r="I341" s="16">
        <f t="shared" si="10"/>
        <v>4.0070600827450065E-2</v>
      </c>
      <c r="J341" s="14">
        <f>SUM(SUMIFS('Census Data'!W:W,'Census Data'!$A:$A,$A341),SUMIFS('Census Data'!X:X,'Census Data'!$A:$A,$A341))/SUMIFS('Census Data'!$F:$F,'Census Data'!$A:$A,$A341)</f>
        <v>0.54337937138505243</v>
      </c>
      <c r="K341" s="16">
        <f t="shared" si="11"/>
        <v>0.45662062861494757</v>
      </c>
      <c r="L341" s="19">
        <f>'EPA Data'!D342/SUM('EPA Data'!D:D)</f>
        <v>1.3047739118421549E-3</v>
      </c>
      <c r="M341" s="19">
        <f>'EPA Data'!E342/SUM('EPA Data'!E:E)</f>
        <v>7.3041295256298265E-4</v>
      </c>
      <c r="N341" s="19">
        <f>'EPA Data'!F342/SUM('EPA Data'!F:F)</f>
        <v>4.8021851151030517E-4</v>
      </c>
      <c r="O341" s="19">
        <f>'EPA Data'!G342/SUM('EPA Data'!G:G)</f>
        <v>7.4311003251183009E-4</v>
      </c>
      <c r="P341" s="19">
        <f>'EPA Data'!H342/SUM('EPA Data'!H:H)</f>
        <v>8.0213518274236827E-4</v>
      </c>
      <c r="Q341" s="19">
        <f>'EPA Data'!I342/SUM('EPA Data'!I:I)</f>
        <v>1.1898023174986799E-3</v>
      </c>
      <c r="R341" s="19">
        <f>'EPA Data'!J342/SUM('EPA Data'!J:J)</f>
        <v>1.2155963465888266E-3</v>
      </c>
      <c r="S341" s="19">
        <f>'EPA Data'!K342/SUM('EPA Data'!K:K)</f>
        <v>3.9173517059123519E-4</v>
      </c>
      <c r="T341" s="19">
        <f>'EPA Data'!L342/SUM('EPA Data'!L:L)</f>
        <v>1.38663200346478E-3</v>
      </c>
      <c r="U341" s="19">
        <f>'EPA Data'!M342/SUM('EPA Data'!M:M)</f>
        <v>1.9885489592070976E-4</v>
      </c>
      <c r="V341" s="19">
        <f>'EPA Data'!N342/SUM('EPA Data'!N:N)</f>
        <v>2.0059279348650321E-4</v>
      </c>
      <c r="W341" s="19">
        <f>'EPA Data'!O342/SUM('EPA Data'!O:O)</f>
        <v>3.1841397634913742E-4</v>
      </c>
      <c r="X341" s="19">
        <f>'EPA Data'!P342/SUM('EPA Data'!P:P)</f>
        <v>4.7239444970061816E-4</v>
      </c>
    </row>
    <row r="342" spans="1:24" x14ac:dyDescent="0.35">
      <c r="A342" s="13" t="s">
        <v>664</v>
      </c>
      <c r="B342" s="13" t="s">
        <v>580</v>
      </c>
      <c r="C342" s="18" t="s">
        <v>665</v>
      </c>
      <c r="D342" s="14">
        <f>SUMIFS('Census Data'!G:G,'Census Data'!$A:$A,$A342)/SUMIFS('Census Data'!$F:$F,'Census Data'!$A:$A,$A342)</f>
        <v>0.48755092316775445</v>
      </c>
      <c r="E342" s="16">
        <f>SUMIFS('Census Data'!H:H,'Census Data'!$A:$A,$A342)/SUMIFS('Census Data'!$F:$F,'Census Data'!$A:$A,$A342)</f>
        <v>0.51244907683224561</v>
      </c>
      <c r="F342" s="14">
        <f>SUM(SUMIFS('Census Data'!I:I,'Census Data'!$A:$A,$A342),SUMIFS('Census Data'!J:J,'Census Data'!$A:$A,$A342))/SUMIFS('Census Data'!$F:$F,'Census Data'!$A:$A,$A342)</f>
        <v>0.74349131717686445</v>
      </c>
      <c r="G342" s="14">
        <f>SUM(SUMIFS('Census Data'!K:K,'Census Data'!$A:$A,$A342),SUMIFS('Census Data'!L:L,'Census Data'!$A:$A,$A342))/SUMIFS('Census Data'!$F:$F,'Census Data'!$A:$A,$A342)</f>
        <v>0.20042635064089978</v>
      </c>
      <c r="H342" s="14">
        <f>SUM(SUMIFS('Census Data'!O:O,'Census Data'!$A:$A,$A342),SUMIFS('Census Data'!P:P,'Census Data'!$A:$A,$A342))/SUMIFS('Census Data'!$F:$F,'Census Data'!$A:$A,$A342)</f>
        <v>2.997924539555381E-2</v>
      </c>
      <c r="I342" s="16">
        <f t="shared" si="10"/>
        <v>2.6103086786681939E-2</v>
      </c>
      <c r="J342" s="14">
        <f>SUM(SUMIFS('Census Data'!W:W,'Census Data'!$A:$A,$A342),SUMIFS('Census Data'!X:X,'Census Data'!$A:$A,$A342))/SUMIFS('Census Data'!$F:$F,'Census Data'!$A:$A,$A342)</f>
        <v>0.2344379000388018</v>
      </c>
      <c r="K342" s="16">
        <f t="shared" si="11"/>
        <v>0.76556209996119817</v>
      </c>
      <c r="L342" s="19">
        <f>'EPA Data'!D343/SUM('EPA Data'!D:D)</f>
        <v>1.0284706311267943E-2</v>
      </c>
      <c r="M342" s="19">
        <f>'EPA Data'!E343/SUM('EPA Data'!E:E)</f>
        <v>3.4267662766310999E-3</v>
      </c>
      <c r="N342" s="19">
        <f>'EPA Data'!F343/SUM('EPA Data'!F:F)</f>
        <v>1.8698933414471272E-3</v>
      </c>
      <c r="O342" s="19">
        <f>'EPA Data'!G343/SUM('EPA Data'!G:G)</f>
        <v>7.4378109124610091E-3</v>
      </c>
      <c r="P342" s="19">
        <f>'EPA Data'!H343/SUM('EPA Data'!H:H)</f>
        <v>4.113757534181201E-3</v>
      </c>
      <c r="Q342" s="19">
        <f>'EPA Data'!I343/SUM('EPA Data'!I:I)</f>
        <v>7.0591136684207507E-3</v>
      </c>
      <c r="R342" s="19">
        <f>'EPA Data'!J343/SUM('EPA Data'!J:J)</f>
        <v>8.7565648035023997E-3</v>
      </c>
      <c r="S342" s="19">
        <f>'EPA Data'!K343/SUM('EPA Data'!K:K)</f>
        <v>2.0276654703703118E-3</v>
      </c>
      <c r="T342" s="19">
        <f>'EPA Data'!L343/SUM('EPA Data'!L:L)</f>
        <v>3.4585686084373408E-3</v>
      </c>
      <c r="U342" s="19">
        <f>'EPA Data'!M343/SUM('EPA Data'!M:M)</f>
        <v>1.1844550964218692E-3</v>
      </c>
      <c r="V342" s="19">
        <f>'EPA Data'!N343/SUM('EPA Data'!N:N)</f>
        <v>9.4782291466833008E-4</v>
      </c>
      <c r="W342" s="19">
        <f>'EPA Data'!O343/SUM('EPA Data'!O:O)</f>
        <v>1.4445028765484415E-3</v>
      </c>
      <c r="X342" s="19">
        <f>'EPA Data'!P343/SUM('EPA Data'!P:P)</f>
        <v>1.8405834579459895E-3</v>
      </c>
    </row>
    <row r="343" spans="1:24" x14ac:dyDescent="0.35">
      <c r="A343" s="13" t="s">
        <v>666</v>
      </c>
      <c r="B343" s="13" t="s">
        <v>580</v>
      </c>
      <c r="C343" s="18" t="s">
        <v>667</v>
      </c>
      <c r="D343" s="14">
        <f>SUMIFS('Census Data'!G:G,'Census Data'!$A:$A,$A343)/SUMIFS('Census Data'!$F:$F,'Census Data'!$A:$A,$A343)</f>
        <v>0.4889489635927125</v>
      </c>
      <c r="E343" s="16">
        <f>SUMIFS('Census Data'!H:H,'Census Data'!$A:$A,$A343)/SUMIFS('Census Data'!$F:$F,'Census Data'!$A:$A,$A343)</f>
        <v>0.51105103640728755</v>
      </c>
      <c r="F343" s="14">
        <f>SUM(SUMIFS('Census Data'!I:I,'Census Data'!$A:$A,$A343),SUMIFS('Census Data'!J:J,'Census Data'!$A:$A,$A343))/SUMIFS('Census Data'!$F:$F,'Census Data'!$A:$A,$A343)</f>
        <v>0.86889852694374192</v>
      </c>
      <c r="G343" s="14">
        <f>SUM(SUMIFS('Census Data'!K:K,'Census Data'!$A:$A,$A343),SUMIFS('Census Data'!L:L,'Census Data'!$A:$A,$A343))/SUMIFS('Census Data'!$F:$F,'Census Data'!$A:$A,$A343)</f>
        <v>7.0588172481237527E-2</v>
      </c>
      <c r="H343" s="14">
        <f>SUM(SUMIFS('Census Data'!O:O,'Census Data'!$A:$A,$A343),SUMIFS('Census Data'!P:P,'Census Data'!$A:$A,$A343))/SUMIFS('Census Data'!$F:$F,'Census Data'!$A:$A,$A343)</f>
        <v>2.9671129556694958E-2</v>
      </c>
      <c r="I343" s="16">
        <f t="shared" si="10"/>
        <v>3.0842171018325648E-2</v>
      </c>
      <c r="J343" s="14">
        <f>SUM(SUMIFS('Census Data'!W:W,'Census Data'!$A:$A,$A343),SUMIFS('Census Data'!X:X,'Census Data'!$A:$A,$A343))/SUMIFS('Census Data'!$F:$F,'Census Data'!$A:$A,$A343)</f>
        <v>0.16580202992384671</v>
      </c>
      <c r="K343" s="16">
        <f t="shared" si="11"/>
        <v>0.83419797007615326</v>
      </c>
      <c r="L343" s="19">
        <f>'EPA Data'!D344/SUM('EPA Data'!D:D)</f>
        <v>3.315272114485829E-3</v>
      </c>
      <c r="M343" s="19">
        <f>'EPA Data'!E344/SUM('EPA Data'!E:E)</f>
        <v>3.1930055635707327E-3</v>
      </c>
      <c r="N343" s="19">
        <f>'EPA Data'!F344/SUM('EPA Data'!F:F)</f>
        <v>1.7269718990416513E-3</v>
      </c>
      <c r="O343" s="19">
        <f>'EPA Data'!G344/SUM('EPA Data'!G:G)</f>
        <v>2.9612367155590407E-3</v>
      </c>
      <c r="P343" s="19">
        <f>'EPA Data'!H344/SUM('EPA Data'!H:H)</f>
        <v>2.6994878096094099E-3</v>
      </c>
      <c r="Q343" s="19">
        <f>'EPA Data'!I344/SUM('EPA Data'!I:I)</f>
        <v>3.7995829057984026E-3</v>
      </c>
      <c r="R343" s="19">
        <f>'EPA Data'!J344/SUM('EPA Data'!J:J)</f>
        <v>4.8033940977259123E-3</v>
      </c>
      <c r="S343" s="19">
        <f>'EPA Data'!K344/SUM('EPA Data'!K:K)</f>
        <v>1.3503639536768316E-3</v>
      </c>
      <c r="T343" s="19">
        <f>'EPA Data'!L344/SUM('EPA Data'!L:L)</f>
        <v>3.6819357474961872E-3</v>
      </c>
      <c r="U343" s="19">
        <f>'EPA Data'!M344/SUM('EPA Data'!M:M)</f>
        <v>8.5486317171983104E-4</v>
      </c>
      <c r="V343" s="19">
        <f>'EPA Data'!N344/SUM('EPA Data'!N:N)</f>
        <v>6.7999676434232737E-4</v>
      </c>
      <c r="W343" s="19">
        <f>'EPA Data'!O344/SUM('EPA Data'!O:O)</f>
        <v>9.4863918135932137E-4</v>
      </c>
      <c r="X343" s="19">
        <f>'EPA Data'!P344/SUM('EPA Data'!P:P)</f>
        <v>1.2125641551020835E-3</v>
      </c>
    </row>
    <row r="344" spans="1:24" x14ac:dyDescent="0.35">
      <c r="A344" s="13" t="s">
        <v>668</v>
      </c>
      <c r="B344" s="13" t="s">
        <v>580</v>
      </c>
      <c r="C344" s="18" t="s">
        <v>669</v>
      </c>
      <c r="D344" s="14">
        <f>SUMIFS('Census Data'!G:G,'Census Data'!$A:$A,$A344)/SUMIFS('Census Data'!$F:$F,'Census Data'!$A:$A,$A344)</f>
        <v>0.48307443038397013</v>
      </c>
      <c r="E344" s="16">
        <f>SUMIFS('Census Data'!H:H,'Census Data'!$A:$A,$A344)/SUMIFS('Census Data'!$F:$F,'Census Data'!$A:$A,$A344)</f>
        <v>0.51692556961602987</v>
      </c>
      <c r="F344" s="14">
        <f>SUM(SUMIFS('Census Data'!I:I,'Census Data'!$A:$A,$A344),SUMIFS('Census Data'!J:J,'Census Data'!$A:$A,$A344))/SUMIFS('Census Data'!$F:$F,'Census Data'!$A:$A,$A344)</f>
        <v>0.82331137897490492</v>
      </c>
      <c r="G344" s="14">
        <f>SUM(SUMIFS('Census Data'!K:K,'Census Data'!$A:$A,$A344),SUMIFS('Census Data'!L:L,'Census Data'!$A:$A,$A344))/SUMIFS('Census Data'!$F:$F,'Census Data'!$A:$A,$A344)</f>
        <v>0.11135937341976059</v>
      </c>
      <c r="H344" s="14">
        <f>SUM(SUMIFS('Census Data'!O:O,'Census Data'!$A:$A,$A344),SUMIFS('Census Data'!P:P,'Census Data'!$A:$A,$A344))/SUMIFS('Census Data'!$F:$F,'Census Data'!$A:$A,$A344)</f>
        <v>3.6243980102407335E-2</v>
      </c>
      <c r="I344" s="16">
        <f t="shared" si="10"/>
        <v>2.908526750292717E-2</v>
      </c>
      <c r="J344" s="14">
        <f>SUM(SUMIFS('Census Data'!W:W,'Census Data'!$A:$A,$A344),SUMIFS('Census Data'!X:X,'Census Data'!$A:$A,$A344))/SUMIFS('Census Data'!$F:$F,'Census Data'!$A:$A,$A344)</f>
        <v>0.10669463701281708</v>
      </c>
      <c r="K344" s="16">
        <f t="shared" si="11"/>
        <v>0.89330536298718288</v>
      </c>
      <c r="L344" s="19">
        <f>'EPA Data'!D345/SUM('EPA Data'!D:D)</f>
        <v>4.9815460279386738E-3</v>
      </c>
      <c r="M344" s="19">
        <f>'EPA Data'!E345/SUM('EPA Data'!E:E)</f>
        <v>4.3841394603869694E-3</v>
      </c>
      <c r="N344" s="19">
        <f>'EPA Data'!F345/SUM('EPA Data'!F:F)</f>
        <v>2.6053781437942896E-3</v>
      </c>
      <c r="O344" s="19">
        <f>'EPA Data'!G345/SUM('EPA Data'!G:G)</f>
        <v>4.5075036141041577E-3</v>
      </c>
      <c r="P344" s="19">
        <f>'EPA Data'!H345/SUM('EPA Data'!H:H)</f>
        <v>3.8795375339114387E-3</v>
      </c>
      <c r="Q344" s="19">
        <f>'EPA Data'!I345/SUM('EPA Data'!I:I)</f>
        <v>5.206991299230062E-3</v>
      </c>
      <c r="R344" s="19">
        <f>'EPA Data'!J345/SUM('EPA Data'!J:J)</f>
        <v>9.3613253736943205E-3</v>
      </c>
      <c r="S344" s="19">
        <f>'EPA Data'!K345/SUM('EPA Data'!K:K)</f>
        <v>2.0016674067692823E-3</v>
      </c>
      <c r="T344" s="19">
        <f>'EPA Data'!L345/SUM('EPA Data'!L:L)</f>
        <v>5.3267587302482013E-3</v>
      </c>
      <c r="U344" s="19">
        <f>'EPA Data'!M345/SUM('EPA Data'!M:M)</f>
        <v>1.144644251366179E-3</v>
      </c>
      <c r="V344" s="19">
        <f>'EPA Data'!N345/SUM('EPA Data'!N:N)</f>
        <v>1.0069479116942355E-3</v>
      </c>
      <c r="W344" s="19">
        <f>'EPA Data'!O345/SUM('EPA Data'!O:O)</f>
        <v>1.5558671350132079E-3</v>
      </c>
      <c r="X344" s="19">
        <f>'EPA Data'!P345/SUM('EPA Data'!P:P)</f>
        <v>1.6882267320909767E-3</v>
      </c>
    </row>
    <row r="345" spans="1:24" x14ac:dyDescent="0.35">
      <c r="A345" s="13" t="s">
        <v>670</v>
      </c>
      <c r="B345" s="13" t="s">
        <v>580</v>
      </c>
      <c r="C345" s="18" t="s">
        <v>283</v>
      </c>
      <c r="D345" s="14">
        <f>SUMIFS('Census Data'!G:G,'Census Data'!$A:$A,$A345)/SUMIFS('Census Data'!$F:$F,'Census Data'!$A:$A,$A345)</f>
        <v>0.49276737540135274</v>
      </c>
      <c r="E345" s="16">
        <f>SUMIFS('Census Data'!H:H,'Census Data'!$A:$A,$A345)/SUMIFS('Census Data'!$F:$F,'Census Data'!$A:$A,$A345)</f>
        <v>0.50723262459864726</v>
      </c>
      <c r="F345" s="14">
        <f>SUM(SUMIFS('Census Data'!I:I,'Census Data'!$A:$A,$A345),SUMIFS('Census Data'!J:J,'Census Data'!$A:$A,$A345))/SUMIFS('Census Data'!$F:$F,'Census Data'!$A:$A,$A345)</f>
        <v>0.78439496419547394</v>
      </c>
      <c r="G345" s="14">
        <f>SUM(SUMIFS('Census Data'!K:K,'Census Data'!$A:$A,$A345),SUMIFS('Census Data'!L:L,'Census Data'!$A:$A,$A345))/SUMIFS('Census Data'!$F:$F,'Census Data'!$A:$A,$A345)</f>
        <v>0.16464703026558242</v>
      </c>
      <c r="H345" s="14">
        <f>SUM(SUMIFS('Census Data'!O:O,'Census Data'!$A:$A,$A345),SUMIFS('Census Data'!P:P,'Census Data'!$A:$A,$A345))/SUMIFS('Census Data'!$F:$F,'Census Data'!$A:$A,$A345)</f>
        <v>1.9075978417980602E-2</v>
      </c>
      <c r="I345" s="16">
        <f t="shared" si="10"/>
        <v>3.1882027120962997E-2</v>
      </c>
      <c r="J345" s="14">
        <f>SUM(SUMIFS('Census Data'!W:W,'Census Data'!$A:$A,$A345),SUMIFS('Census Data'!X:X,'Census Data'!$A:$A,$A345))/SUMIFS('Census Data'!$F:$F,'Census Data'!$A:$A,$A345)</f>
        <v>0.25878976288466421</v>
      </c>
      <c r="K345" s="16">
        <f t="shared" si="11"/>
        <v>0.74121023711533573</v>
      </c>
      <c r="L345" s="19">
        <f>'EPA Data'!D346/SUM('EPA Data'!D:D)</f>
        <v>4.3828888710758102E-3</v>
      </c>
      <c r="M345" s="19">
        <f>'EPA Data'!E346/SUM('EPA Data'!E:E)</f>
        <v>2.8334002470072504E-3</v>
      </c>
      <c r="N345" s="19">
        <f>'EPA Data'!F346/SUM('EPA Data'!F:F)</f>
        <v>1.4625424881302362E-3</v>
      </c>
      <c r="O345" s="19">
        <f>'EPA Data'!G346/SUM('EPA Data'!G:G)</f>
        <v>2.4941794568904634E-3</v>
      </c>
      <c r="P345" s="19">
        <f>'EPA Data'!H346/SUM('EPA Data'!H:H)</f>
        <v>2.716794964050652E-3</v>
      </c>
      <c r="Q345" s="19">
        <f>'EPA Data'!I346/SUM('EPA Data'!I:I)</f>
        <v>3.5823804418454088E-3</v>
      </c>
      <c r="R345" s="19">
        <f>'EPA Data'!J346/SUM('EPA Data'!J:J)</f>
        <v>4.5251606549600925E-3</v>
      </c>
      <c r="S345" s="19">
        <f>'EPA Data'!K346/SUM('EPA Data'!K:K)</f>
        <v>1.3136279615215951E-3</v>
      </c>
      <c r="T345" s="19">
        <f>'EPA Data'!L346/SUM('EPA Data'!L:L)</f>
        <v>4.4337583765503294E-3</v>
      </c>
      <c r="U345" s="19">
        <f>'EPA Data'!M346/SUM('EPA Data'!M:M)</f>
        <v>6.8809081932364694E-4</v>
      </c>
      <c r="V345" s="19">
        <f>'EPA Data'!N346/SUM('EPA Data'!N:N)</f>
        <v>6.6513735411809975E-4</v>
      </c>
      <c r="W345" s="19">
        <f>'EPA Data'!O346/SUM('EPA Data'!O:O)</f>
        <v>8.9709955783832355E-4</v>
      </c>
      <c r="X345" s="19">
        <f>'EPA Data'!P346/SUM('EPA Data'!P:P)</f>
        <v>1.4851062851353116E-3</v>
      </c>
    </row>
    <row r="346" spans="1:24" x14ac:dyDescent="0.35">
      <c r="A346" s="13" t="s">
        <v>671</v>
      </c>
      <c r="B346" s="13" t="s">
        <v>580</v>
      </c>
      <c r="C346" s="18" t="s">
        <v>672</v>
      </c>
      <c r="D346" s="14">
        <f>SUMIFS('Census Data'!G:G,'Census Data'!$A:$A,$A346)/SUMIFS('Census Data'!$F:$F,'Census Data'!$A:$A,$A346)</f>
        <v>0.49610605709297728</v>
      </c>
      <c r="E346" s="16">
        <f>SUMIFS('Census Data'!H:H,'Census Data'!$A:$A,$A346)/SUMIFS('Census Data'!$F:$F,'Census Data'!$A:$A,$A346)</f>
        <v>0.50389394290702272</v>
      </c>
      <c r="F346" s="14">
        <f>SUM(SUMIFS('Census Data'!I:I,'Census Data'!$A:$A,$A346),SUMIFS('Census Data'!J:J,'Census Data'!$A:$A,$A346))/SUMIFS('Census Data'!$F:$F,'Census Data'!$A:$A,$A346)</f>
        <v>0.80115658969707715</v>
      </c>
      <c r="G346" s="14">
        <f>SUM(SUMIFS('Census Data'!K:K,'Census Data'!$A:$A,$A346),SUMIFS('Census Data'!L:L,'Census Data'!$A:$A,$A346))/SUMIFS('Census Data'!$F:$F,'Census Data'!$A:$A,$A346)</f>
        <v>0.16414571939060815</v>
      </c>
      <c r="H346" s="14">
        <f>SUM(SUMIFS('Census Data'!O:O,'Census Data'!$A:$A,$A346),SUMIFS('Census Data'!P:P,'Census Data'!$A:$A,$A346))/SUMIFS('Census Data'!$F:$F,'Census Data'!$A:$A,$A346)</f>
        <v>6.8467927822256167E-3</v>
      </c>
      <c r="I346" s="16">
        <f t="shared" si="10"/>
        <v>2.7850898130089008E-2</v>
      </c>
      <c r="J346" s="14">
        <f>SUM(SUMIFS('Census Data'!W:W,'Census Data'!$A:$A,$A346),SUMIFS('Census Data'!X:X,'Census Data'!$A:$A,$A346))/SUMIFS('Census Data'!$F:$F,'Census Data'!$A:$A,$A346)</f>
        <v>0.10658901512568365</v>
      </c>
      <c r="K346" s="16">
        <f t="shared" si="11"/>
        <v>0.89341098487431636</v>
      </c>
      <c r="L346" s="19">
        <f>'EPA Data'!D347/SUM('EPA Data'!D:D)</f>
        <v>3.0035065251648503E-4</v>
      </c>
      <c r="M346" s="19">
        <f>'EPA Data'!E347/SUM('EPA Data'!E:E)</f>
        <v>2.8399467215364527E-4</v>
      </c>
      <c r="N346" s="19">
        <f>'EPA Data'!F347/SUM('EPA Data'!F:F)</f>
        <v>2.5695086922739811E-4</v>
      </c>
      <c r="O346" s="19">
        <f>'EPA Data'!G347/SUM('EPA Data'!G:G)</f>
        <v>2.1002146479440109E-4</v>
      </c>
      <c r="P346" s="19">
        <f>'EPA Data'!H347/SUM('EPA Data'!H:H)</f>
        <v>3.5658171509496677E-4</v>
      </c>
      <c r="Q346" s="19">
        <f>'EPA Data'!I347/SUM('EPA Data'!I:I)</f>
        <v>3.9980903544334671E-4</v>
      </c>
      <c r="R346" s="19">
        <f>'EPA Data'!J347/SUM('EPA Data'!J:J)</f>
        <v>3.257561343919383E-4</v>
      </c>
      <c r="S346" s="19">
        <f>'EPA Data'!K347/SUM('EPA Data'!K:K)</f>
        <v>2.7766506257487163E-4</v>
      </c>
      <c r="T346" s="19">
        <f>'EPA Data'!L347/SUM('EPA Data'!L:L)</f>
        <v>4.6071147430289572E-4</v>
      </c>
      <c r="U346" s="19">
        <f>'EPA Data'!M347/SUM('EPA Data'!M:M)</f>
        <v>1.0116024458543617E-4</v>
      </c>
      <c r="V346" s="19">
        <f>'EPA Data'!N347/SUM('EPA Data'!N:N)</f>
        <v>1.1924494206627719E-4</v>
      </c>
      <c r="W346" s="19">
        <f>'EPA Data'!O347/SUM('EPA Data'!O:O)</f>
        <v>1.7868063754337138E-4</v>
      </c>
      <c r="X346" s="19">
        <f>'EPA Data'!P347/SUM('EPA Data'!P:P)</f>
        <v>2.4187423120029453E-4</v>
      </c>
    </row>
    <row r="347" spans="1:24" x14ac:dyDescent="0.35">
      <c r="A347" s="13" t="s">
        <v>673</v>
      </c>
      <c r="B347" s="13" t="s">
        <v>580</v>
      </c>
      <c r="C347" s="18" t="s">
        <v>674</v>
      </c>
      <c r="D347" s="14">
        <f>SUMIFS('Census Data'!G:G,'Census Data'!$A:$A,$A347)/SUMIFS('Census Data'!$F:$F,'Census Data'!$A:$A,$A347)</f>
        <v>0.49022024562763789</v>
      </c>
      <c r="E347" s="16">
        <f>SUMIFS('Census Data'!H:H,'Census Data'!$A:$A,$A347)/SUMIFS('Census Data'!$F:$F,'Census Data'!$A:$A,$A347)</f>
        <v>0.50977975437236211</v>
      </c>
      <c r="F347" s="14">
        <f>SUM(SUMIFS('Census Data'!I:I,'Census Data'!$A:$A,$A347),SUMIFS('Census Data'!J:J,'Census Data'!$A:$A,$A347))/SUMIFS('Census Data'!$F:$F,'Census Data'!$A:$A,$A347)</f>
        <v>0.88320983680903509</v>
      </c>
      <c r="G347" s="14">
        <f>SUM(SUMIFS('Census Data'!K:K,'Census Data'!$A:$A,$A347),SUMIFS('Census Data'!L:L,'Census Data'!$A:$A,$A347))/SUMIFS('Census Data'!$F:$F,'Census Data'!$A:$A,$A347)</f>
        <v>5.6213472215110707E-2</v>
      </c>
      <c r="H347" s="14">
        <f>SUM(SUMIFS('Census Data'!O:O,'Census Data'!$A:$A,$A347),SUMIFS('Census Data'!P:P,'Census Data'!$A:$A,$A347))/SUMIFS('Census Data'!$F:$F,'Census Data'!$A:$A,$A347)</f>
        <v>3.4280343205740575E-2</v>
      </c>
      <c r="I347" s="16">
        <f t="shared" si="10"/>
        <v>2.6296347770113582E-2</v>
      </c>
      <c r="J347" s="14">
        <f>SUM(SUMIFS('Census Data'!W:W,'Census Data'!$A:$A,$A347),SUMIFS('Census Data'!X:X,'Census Data'!$A:$A,$A347))/SUMIFS('Census Data'!$F:$F,'Census Data'!$A:$A,$A347)</f>
        <v>8.2396442129748157E-2</v>
      </c>
      <c r="K347" s="16">
        <f t="shared" si="11"/>
        <v>0.91760355787025183</v>
      </c>
      <c r="L347" s="19">
        <f>'EPA Data'!D348/SUM('EPA Data'!D:D)</f>
        <v>6.6100664596969322E-4</v>
      </c>
      <c r="M347" s="19">
        <f>'EPA Data'!E348/SUM('EPA Data'!E:E)</f>
        <v>6.4230624557301281E-4</v>
      </c>
      <c r="N347" s="19">
        <f>'EPA Data'!F348/SUM('EPA Data'!F:F)</f>
        <v>6.2332483139849017E-4</v>
      </c>
      <c r="O347" s="19">
        <f>'EPA Data'!G348/SUM('EPA Data'!G:G)</f>
        <v>6.1308056038223888E-4</v>
      </c>
      <c r="P347" s="19">
        <f>'EPA Data'!H348/SUM('EPA Data'!H:H)</f>
        <v>8.6268863834316751E-4</v>
      </c>
      <c r="Q347" s="19">
        <f>'EPA Data'!I348/SUM('EPA Data'!I:I)</f>
        <v>9.9049243514199681E-4</v>
      </c>
      <c r="R347" s="19">
        <f>'EPA Data'!J348/SUM('EPA Data'!J:J)</f>
        <v>8.3860740351300806E-4</v>
      </c>
      <c r="S347" s="19">
        <f>'EPA Data'!K348/SUM('EPA Data'!K:K)</f>
        <v>6.4212220414694313E-4</v>
      </c>
      <c r="T347" s="19">
        <f>'EPA Data'!L348/SUM('EPA Data'!L:L)</f>
        <v>1.132945554249065E-3</v>
      </c>
      <c r="U347" s="19">
        <f>'EPA Data'!M348/SUM('EPA Data'!M:M)</f>
        <v>2.5988768510664257E-4</v>
      </c>
      <c r="V347" s="19">
        <f>'EPA Data'!N348/SUM('EPA Data'!N:N)</f>
        <v>2.8790474260875104E-4</v>
      </c>
      <c r="W347" s="19">
        <f>'EPA Data'!O348/SUM('EPA Data'!O:O)</f>
        <v>4.6722988166836109E-4</v>
      </c>
      <c r="X347" s="19">
        <f>'EPA Data'!P348/SUM('EPA Data'!P:P)</f>
        <v>5.468293200550521E-4</v>
      </c>
    </row>
    <row r="348" spans="1:24" x14ac:dyDescent="0.35">
      <c r="A348" s="13" t="s">
        <v>675</v>
      </c>
      <c r="B348" s="13" t="s">
        <v>580</v>
      </c>
      <c r="C348" s="18" t="s">
        <v>676</v>
      </c>
      <c r="D348" s="14">
        <f>SUMIFS('Census Data'!G:G,'Census Data'!$A:$A,$A348)/SUMIFS('Census Data'!$F:$F,'Census Data'!$A:$A,$A348)</f>
        <v>0.49080570793315231</v>
      </c>
      <c r="E348" s="16">
        <f>SUMIFS('Census Data'!H:H,'Census Data'!$A:$A,$A348)/SUMIFS('Census Data'!$F:$F,'Census Data'!$A:$A,$A348)</f>
        <v>0.50919429206684774</v>
      </c>
      <c r="F348" s="14">
        <f>SUM(SUMIFS('Census Data'!I:I,'Census Data'!$A:$A,$A348),SUMIFS('Census Data'!J:J,'Census Data'!$A:$A,$A348))/SUMIFS('Census Data'!$F:$F,'Census Data'!$A:$A,$A348)</f>
        <v>0.73043137540777459</v>
      </c>
      <c r="G348" s="14">
        <f>SUM(SUMIFS('Census Data'!K:K,'Census Data'!$A:$A,$A348),SUMIFS('Census Data'!L:L,'Census Data'!$A:$A,$A348))/SUMIFS('Census Data'!$F:$F,'Census Data'!$A:$A,$A348)</f>
        <v>0.21863097082247454</v>
      </c>
      <c r="H348" s="14">
        <f>SUM(SUMIFS('Census Data'!O:O,'Census Data'!$A:$A,$A348),SUMIFS('Census Data'!P:P,'Census Data'!$A:$A,$A348))/SUMIFS('Census Data'!$F:$F,'Census Data'!$A:$A,$A348)</f>
        <v>2.0077393644487372E-2</v>
      </c>
      <c r="I348" s="16">
        <f t="shared" si="10"/>
        <v>3.086026012526355E-2</v>
      </c>
      <c r="J348" s="14">
        <f>SUM(SUMIFS('Census Data'!W:W,'Census Data'!$A:$A,$A348),SUMIFS('Census Data'!X:X,'Census Data'!$A:$A,$A348))/SUMIFS('Census Data'!$F:$F,'Census Data'!$A:$A,$A348)</f>
        <v>0.20145128270549714</v>
      </c>
      <c r="K348" s="16">
        <f t="shared" si="11"/>
        <v>0.79854871729450283</v>
      </c>
      <c r="L348" s="19">
        <f>'EPA Data'!D349/SUM('EPA Data'!D:D)</f>
        <v>1.6685289807145775E-3</v>
      </c>
      <c r="M348" s="19">
        <f>'EPA Data'!E349/SUM('EPA Data'!E:E)</f>
        <v>8.5985684212653126E-4</v>
      </c>
      <c r="N348" s="19">
        <f>'EPA Data'!F349/SUM('EPA Data'!F:F)</f>
        <v>5.0993321122264903E-4</v>
      </c>
      <c r="O348" s="19">
        <f>'EPA Data'!G349/SUM('EPA Data'!G:G)</f>
        <v>9.147444718624843E-4</v>
      </c>
      <c r="P348" s="19">
        <f>'EPA Data'!H349/SUM('EPA Data'!H:H)</f>
        <v>9.3999385529915688E-4</v>
      </c>
      <c r="Q348" s="19">
        <f>'EPA Data'!I349/SUM('EPA Data'!I:I)</f>
        <v>1.2847791468242353E-3</v>
      </c>
      <c r="R348" s="19">
        <f>'EPA Data'!J349/SUM('EPA Data'!J:J)</f>
        <v>1.0654037966695842E-3</v>
      </c>
      <c r="S348" s="19">
        <f>'EPA Data'!K349/SUM('EPA Data'!K:K)</f>
        <v>4.7057224588208308E-4</v>
      </c>
      <c r="T348" s="19">
        <f>'EPA Data'!L349/SUM('EPA Data'!L:L)</f>
        <v>1.0354535330090126E-3</v>
      </c>
      <c r="U348" s="19">
        <f>'EPA Data'!M349/SUM('EPA Data'!M:M)</f>
        <v>2.2225572918088349E-4</v>
      </c>
      <c r="V348" s="19">
        <f>'EPA Data'!N349/SUM('EPA Data'!N:N)</f>
        <v>2.3524172114823801E-4</v>
      </c>
      <c r="W348" s="19">
        <f>'EPA Data'!O349/SUM('EPA Data'!O:O)</f>
        <v>3.824617989558455E-4</v>
      </c>
      <c r="X348" s="19">
        <f>'EPA Data'!P349/SUM('EPA Data'!P:P)</f>
        <v>5.9930195972785643E-4</v>
      </c>
    </row>
    <row r="349" spans="1:24" x14ac:dyDescent="0.35">
      <c r="A349" s="13" t="s">
        <v>677</v>
      </c>
      <c r="B349" s="13" t="s">
        <v>580</v>
      </c>
      <c r="C349" s="18" t="s">
        <v>678</v>
      </c>
      <c r="D349" s="14">
        <f>SUMIFS('Census Data'!G:G,'Census Data'!$A:$A,$A349)/SUMIFS('Census Data'!$F:$F,'Census Data'!$A:$A,$A349)</f>
        <v>0.51314634652311986</v>
      </c>
      <c r="E349" s="16">
        <f>SUMIFS('Census Data'!H:H,'Census Data'!$A:$A,$A349)/SUMIFS('Census Data'!$F:$F,'Census Data'!$A:$A,$A349)</f>
        <v>0.4868536534768802</v>
      </c>
      <c r="F349" s="14">
        <f>SUM(SUMIFS('Census Data'!I:I,'Census Data'!$A:$A,$A349),SUMIFS('Census Data'!J:J,'Census Data'!$A:$A,$A349))/SUMIFS('Census Data'!$F:$F,'Census Data'!$A:$A,$A349)</f>
        <v>0.8673397198921271</v>
      </c>
      <c r="G349" s="14">
        <f>SUM(SUMIFS('Census Data'!K:K,'Census Data'!$A:$A,$A349),SUMIFS('Census Data'!L:L,'Census Data'!$A:$A,$A349))/SUMIFS('Census Data'!$F:$F,'Census Data'!$A:$A,$A349)</f>
        <v>6.5276942962462572E-2</v>
      </c>
      <c r="H349" s="14">
        <f>SUM(SUMIFS('Census Data'!O:O,'Census Data'!$A:$A,$A349),SUMIFS('Census Data'!P:P,'Census Data'!$A:$A,$A349))/SUMIFS('Census Data'!$F:$F,'Census Data'!$A:$A,$A349)</f>
        <v>2.194692524960239E-2</v>
      </c>
      <c r="I349" s="16">
        <f t="shared" si="10"/>
        <v>4.5436411895807938E-2</v>
      </c>
      <c r="J349" s="14">
        <f>SUM(SUMIFS('Census Data'!W:W,'Census Data'!$A:$A,$A349),SUMIFS('Census Data'!X:X,'Census Data'!$A:$A,$A349))/SUMIFS('Census Data'!$F:$F,'Census Data'!$A:$A,$A349)</f>
        <v>6.2909909095261146E-2</v>
      </c>
      <c r="K349" s="16">
        <f t="shared" si="11"/>
        <v>0.93709009090473883</v>
      </c>
      <c r="L349" s="19">
        <f>'EPA Data'!D350/SUM('EPA Data'!D:D)</f>
        <v>4.5261680505444637E-4</v>
      </c>
      <c r="M349" s="19">
        <f>'EPA Data'!E350/SUM('EPA Data'!E:E)</f>
        <v>5.2412122829083492E-4</v>
      </c>
      <c r="N349" s="19">
        <f>'EPA Data'!F350/SUM('EPA Data'!F:F)</f>
        <v>7.1774941331160256E-4</v>
      </c>
      <c r="O349" s="19">
        <f>'EPA Data'!G350/SUM('EPA Data'!G:G)</f>
        <v>3.1376109527238283E-4</v>
      </c>
      <c r="P349" s="19">
        <f>'EPA Data'!H350/SUM('EPA Data'!H:H)</f>
        <v>5.1119917578745983E-4</v>
      </c>
      <c r="Q349" s="19">
        <f>'EPA Data'!I350/SUM('EPA Data'!I:I)</f>
        <v>6.3898137050241461E-4</v>
      </c>
      <c r="R349" s="19">
        <f>'EPA Data'!J350/SUM('EPA Data'!J:J)</f>
        <v>4.6387431302760034E-4</v>
      </c>
      <c r="S349" s="19">
        <f>'EPA Data'!K350/SUM('EPA Data'!K:K)</f>
        <v>7.0155699168071063E-4</v>
      </c>
      <c r="T349" s="19">
        <f>'EPA Data'!L350/SUM('EPA Data'!L:L)</f>
        <v>1.1078733075773482E-3</v>
      </c>
      <c r="U349" s="19">
        <f>'EPA Data'!M350/SUM('EPA Data'!M:M)</f>
        <v>1.5374915229092326E-4</v>
      </c>
      <c r="V349" s="19">
        <f>'EPA Data'!N350/SUM('EPA Data'!N:N)</f>
        <v>1.8230139865172275E-4</v>
      </c>
      <c r="W349" s="19">
        <f>'EPA Data'!O350/SUM('EPA Data'!O:O)</f>
        <v>3.4328858758473138E-4</v>
      </c>
      <c r="X349" s="19">
        <f>'EPA Data'!P350/SUM('EPA Data'!P:P)</f>
        <v>4.3911469714126691E-4</v>
      </c>
    </row>
    <row r="350" spans="1:24" x14ac:dyDescent="0.35">
      <c r="A350" s="13" t="s">
        <v>679</v>
      </c>
      <c r="B350" s="13" t="s">
        <v>580</v>
      </c>
      <c r="C350" s="18" t="s">
        <v>680</v>
      </c>
      <c r="D350" s="14">
        <f>SUMIFS('Census Data'!G:G,'Census Data'!$A:$A,$A350)/SUMIFS('Census Data'!$F:$F,'Census Data'!$A:$A,$A350)</f>
        <v>0.47920785235363239</v>
      </c>
      <c r="E350" s="16">
        <f>SUMIFS('Census Data'!H:H,'Census Data'!$A:$A,$A350)/SUMIFS('Census Data'!$F:$F,'Census Data'!$A:$A,$A350)</f>
        <v>0.52079214764636761</v>
      </c>
      <c r="F350" s="14">
        <f>SUM(SUMIFS('Census Data'!I:I,'Census Data'!$A:$A,$A350),SUMIFS('Census Data'!J:J,'Census Data'!$A:$A,$A350))/SUMIFS('Census Data'!$F:$F,'Census Data'!$A:$A,$A350)</f>
        <v>0.91309647243151082</v>
      </c>
      <c r="G350" s="14">
        <f>SUM(SUMIFS('Census Data'!K:K,'Census Data'!$A:$A,$A350),SUMIFS('Census Data'!L:L,'Census Data'!$A:$A,$A350))/SUMIFS('Census Data'!$F:$F,'Census Data'!$A:$A,$A350)</f>
        <v>4.7517338310177182E-2</v>
      </c>
      <c r="H350" s="14">
        <f>SUM(SUMIFS('Census Data'!O:O,'Census Data'!$A:$A,$A350),SUMIFS('Census Data'!P:P,'Census Data'!$A:$A,$A350))/SUMIFS('Census Data'!$F:$F,'Census Data'!$A:$A,$A350)</f>
        <v>1.8946568051427387E-2</v>
      </c>
      <c r="I350" s="16">
        <f t="shared" si="10"/>
        <v>2.0439621206884695E-2</v>
      </c>
      <c r="J350" s="14">
        <f>SUM(SUMIFS('Census Data'!W:W,'Census Data'!$A:$A,$A350),SUMIFS('Census Data'!X:X,'Census Data'!$A:$A,$A350))/SUMIFS('Census Data'!$F:$F,'Census Data'!$A:$A,$A350)</f>
        <v>9.9534572936107457E-2</v>
      </c>
      <c r="K350" s="16">
        <f t="shared" si="11"/>
        <v>0.90046542706389254</v>
      </c>
      <c r="L350" s="19">
        <f>'EPA Data'!D351/SUM('EPA Data'!D:D)</f>
        <v>2.27910330577727E-3</v>
      </c>
      <c r="M350" s="19">
        <f>'EPA Data'!E351/SUM('EPA Data'!E:E)</f>
        <v>1.4271211519463276E-3</v>
      </c>
      <c r="N350" s="19">
        <f>'EPA Data'!F351/SUM('EPA Data'!F:F)</f>
        <v>1.0374569444504737E-3</v>
      </c>
      <c r="O350" s="19">
        <f>'EPA Data'!G351/SUM('EPA Data'!G:G)</f>
        <v>1.6615354412576569E-3</v>
      </c>
      <c r="P350" s="19">
        <f>'EPA Data'!H351/SUM('EPA Data'!H:H)</f>
        <v>1.6849515462103351E-3</v>
      </c>
      <c r="Q350" s="19">
        <f>'EPA Data'!I351/SUM('EPA Data'!I:I)</f>
        <v>2.2879370371768218E-3</v>
      </c>
      <c r="R350" s="19">
        <f>'EPA Data'!J351/SUM('EPA Data'!J:J)</f>
        <v>2.3846280018165848E-3</v>
      </c>
      <c r="S350" s="19">
        <f>'EPA Data'!K351/SUM('EPA Data'!K:K)</f>
        <v>7.992214105724323E-4</v>
      </c>
      <c r="T350" s="19">
        <f>'EPA Data'!L351/SUM('EPA Data'!L:L)</f>
        <v>2.1296800416506514E-3</v>
      </c>
      <c r="U350" s="19">
        <f>'EPA Data'!M351/SUM('EPA Data'!M:M)</f>
        <v>4.6764053446601302E-4</v>
      </c>
      <c r="V350" s="19">
        <f>'EPA Data'!N351/SUM('EPA Data'!N:N)</f>
        <v>4.6519641349139734E-4</v>
      </c>
      <c r="W350" s="19">
        <f>'EPA Data'!O351/SUM('EPA Data'!O:O)</f>
        <v>7.4129566864651727E-4</v>
      </c>
      <c r="X350" s="19">
        <f>'EPA Data'!P351/SUM('EPA Data'!P:P)</f>
        <v>9.2854068910369278E-4</v>
      </c>
    </row>
    <row r="351" spans="1:24" x14ac:dyDescent="0.35">
      <c r="A351" s="13" t="s">
        <v>681</v>
      </c>
      <c r="B351" s="13" t="s">
        <v>580</v>
      </c>
      <c r="C351" s="18" t="s">
        <v>682</v>
      </c>
      <c r="D351" s="14">
        <f>SUMIFS('Census Data'!G:G,'Census Data'!$A:$A,$A351)/SUMIFS('Census Data'!$F:$F,'Census Data'!$A:$A,$A351)</f>
        <v>0.48688880063373807</v>
      </c>
      <c r="E351" s="16">
        <f>SUMIFS('Census Data'!H:H,'Census Data'!$A:$A,$A351)/SUMIFS('Census Data'!$F:$F,'Census Data'!$A:$A,$A351)</f>
        <v>0.51311119936626193</v>
      </c>
      <c r="F351" s="14">
        <f>SUM(SUMIFS('Census Data'!I:I,'Census Data'!$A:$A,$A351),SUMIFS('Census Data'!J:J,'Census Data'!$A:$A,$A351))/SUMIFS('Census Data'!$F:$F,'Census Data'!$A:$A,$A351)</f>
        <v>0.78132426617847883</v>
      </c>
      <c r="G351" s="14">
        <f>SUM(SUMIFS('Census Data'!K:K,'Census Data'!$A:$A,$A351),SUMIFS('Census Data'!L:L,'Census Data'!$A:$A,$A351))/SUMIFS('Census Data'!$F:$F,'Census Data'!$A:$A,$A351)</f>
        <v>0.13246909358892403</v>
      </c>
      <c r="H351" s="14">
        <f>SUM(SUMIFS('Census Data'!O:O,'Census Data'!$A:$A,$A351),SUMIFS('Census Data'!P:P,'Census Data'!$A:$A,$A351))/SUMIFS('Census Data'!$F:$F,'Census Data'!$A:$A,$A351)</f>
        <v>5.1338304410893328E-2</v>
      </c>
      <c r="I351" s="16">
        <f t="shared" si="10"/>
        <v>3.4868335821703789E-2</v>
      </c>
      <c r="J351" s="14">
        <f>SUM(SUMIFS('Census Data'!W:W,'Census Data'!$A:$A,$A351),SUMIFS('Census Data'!X:X,'Census Data'!$A:$A,$A351))/SUMIFS('Census Data'!$F:$F,'Census Data'!$A:$A,$A351)</f>
        <v>0.22624066330117212</v>
      </c>
      <c r="K351" s="16">
        <f t="shared" si="11"/>
        <v>0.7737593366988279</v>
      </c>
      <c r="L351" s="19">
        <f>'EPA Data'!D352/SUM('EPA Data'!D:D)</f>
        <v>1.9115700050546919E-3</v>
      </c>
      <c r="M351" s="19">
        <f>'EPA Data'!E352/SUM('EPA Data'!E:E)</f>
        <v>1.4264632357221252E-3</v>
      </c>
      <c r="N351" s="19">
        <f>'EPA Data'!F352/SUM('EPA Data'!F:F)</f>
        <v>9.5978502808170081E-4</v>
      </c>
      <c r="O351" s="19">
        <f>'EPA Data'!G352/SUM('EPA Data'!G:G)</f>
        <v>2.4443647468524519E-3</v>
      </c>
      <c r="P351" s="19">
        <f>'EPA Data'!H352/SUM('EPA Data'!H:H)</f>
        <v>1.7517388306139555E-3</v>
      </c>
      <c r="Q351" s="19">
        <f>'EPA Data'!I352/SUM('EPA Data'!I:I)</f>
        <v>3.3420562072064152E-3</v>
      </c>
      <c r="R351" s="19">
        <f>'EPA Data'!J352/SUM('EPA Data'!J:J)</f>
        <v>3.8401904340623441E-3</v>
      </c>
      <c r="S351" s="19">
        <f>'EPA Data'!K352/SUM('EPA Data'!K:K)</f>
        <v>8.3213314958733046E-4</v>
      </c>
      <c r="T351" s="19">
        <f>'EPA Data'!L352/SUM('EPA Data'!L:L)</f>
        <v>2.0677939999349687E-3</v>
      </c>
      <c r="U351" s="19">
        <f>'EPA Data'!M352/SUM('EPA Data'!M:M)</f>
        <v>5.7067795074064432E-4</v>
      </c>
      <c r="V351" s="19">
        <f>'EPA Data'!N352/SUM('EPA Data'!N:N)</f>
        <v>4.471936146396401E-4</v>
      </c>
      <c r="W351" s="19">
        <f>'EPA Data'!O352/SUM('EPA Data'!O:O)</f>
        <v>6.0057888528699459E-4</v>
      </c>
      <c r="X351" s="19">
        <f>'EPA Data'!P352/SUM('EPA Data'!P:P)</f>
        <v>7.2926132189047612E-4</v>
      </c>
    </row>
    <row r="352" spans="1:24" x14ac:dyDescent="0.35">
      <c r="A352" s="13" t="s">
        <v>683</v>
      </c>
      <c r="B352" s="13" t="s">
        <v>580</v>
      </c>
      <c r="C352" s="18" t="s">
        <v>140</v>
      </c>
      <c r="D352" s="14">
        <f>SUMIFS('Census Data'!G:G,'Census Data'!$A:$A,$A352)/SUMIFS('Census Data'!$F:$F,'Census Data'!$A:$A,$A352)</f>
        <v>0.50132182357701649</v>
      </c>
      <c r="E352" s="16">
        <f>SUMIFS('Census Data'!H:H,'Census Data'!$A:$A,$A352)/SUMIFS('Census Data'!$F:$F,'Census Data'!$A:$A,$A352)</f>
        <v>0.49867817642298357</v>
      </c>
      <c r="F352" s="14">
        <f>SUM(SUMIFS('Census Data'!I:I,'Census Data'!$A:$A,$A352),SUMIFS('Census Data'!J:J,'Census Data'!$A:$A,$A352))/SUMIFS('Census Data'!$F:$F,'Census Data'!$A:$A,$A352)</f>
        <v>0.90059732552314153</v>
      </c>
      <c r="G352" s="14">
        <f>SUM(SUMIFS('Census Data'!K:K,'Census Data'!$A:$A,$A352),SUMIFS('Census Data'!L:L,'Census Data'!$A:$A,$A352))/SUMIFS('Census Data'!$F:$F,'Census Data'!$A:$A,$A352)</f>
        <v>7.3914216347450767E-2</v>
      </c>
      <c r="H352" s="14">
        <f>SUM(SUMIFS('Census Data'!O:O,'Census Data'!$A:$A,$A352),SUMIFS('Census Data'!P:P,'Census Data'!$A:$A,$A352))/SUMIFS('Census Data'!$F:$F,'Census Data'!$A:$A,$A352)</f>
        <v>1.0035068788777987E-2</v>
      </c>
      <c r="I352" s="16">
        <f t="shared" si="10"/>
        <v>1.5453389340629675E-2</v>
      </c>
      <c r="J352" s="14">
        <f>SUM(SUMIFS('Census Data'!W:W,'Census Data'!$A:$A,$A352),SUMIFS('Census Data'!X:X,'Census Data'!$A:$A,$A352))/SUMIFS('Census Data'!$F:$F,'Census Data'!$A:$A,$A352)</f>
        <v>5.8352923041350341E-2</v>
      </c>
      <c r="K352" s="16">
        <f t="shared" si="11"/>
        <v>0.94164707695864969</v>
      </c>
      <c r="L352" s="19">
        <f>'EPA Data'!D353/SUM('EPA Data'!D:D)</f>
        <v>1.3597849197385214E-3</v>
      </c>
      <c r="M352" s="19">
        <f>'EPA Data'!E353/SUM('EPA Data'!E:E)</f>
        <v>9.1620325422771742E-4</v>
      </c>
      <c r="N352" s="19">
        <f>'EPA Data'!F353/SUM('EPA Data'!F:F)</f>
        <v>7.038744560725563E-4</v>
      </c>
      <c r="O352" s="19">
        <f>'EPA Data'!G353/SUM('EPA Data'!G:G)</f>
        <v>7.9327623271514369E-4</v>
      </c>
      <c r="P352" s="19">
        <f>'EPA Data'!H353/SUM('EPA Data'!H:H)</f>
        <v>8.5731095141926381E-4</v>
      </c>
      <c r="Q352" s="19">
        <f>'EPA Data'!I353/SUM('EPA Data'!I:I)</f>
        <v>1.2615059514540707E-3</v>
      </c>
      <c r="R352" s="19">
        <f>'EPA Data'!J353/SUM('EPA Data'!J:J)</f>
        <v>1.143098489102549E-3</v>
      </c>
      <c r="S352" s="19">
        <f>'EPA Data'!K353/SUM('EPA Data'!K:K)</f>
        <v>5.0833527171676926E-4</v>
      </c>
      <c r="T352" s="19">
        <f>'EPA Data'!L353/SUM('EPA Data'!L:L)</f>
        <v>1.3800431712837177E-3</v>
      </c>
      <c r="U352" s="19">
        <f>'EPA Data'!M353/SUM('EPA Data'!M:M)</f>
        <v>3.0526760200785873E-4</v>
      </c>
      <c r="V352" s="19">
        <f>'EPA Data'!N353/SUM('EPA Data'!N:N)</f>
        <v>2.3289739068003523E-4</v>
      </c>
      <c r="W352" s="19">
        <f>'EPA Data'!O353/SUM('EPA Data'!O:O)</f>
        <v>3.8793233803891556E-4</v>
      </c>
      <c r="X352" s="19">
        <f>'EPA Data'!P353/SUM('EPA Data'!P:P)</f>
        <v>4.7722177453313436E-4</v>
      </c>
    </row>
    <row r="353" spans="1:24" x14ac:dyDescent="0.35">
      <c r="A353" s="13" t="s">
        <v>684</v>
      </c>
      <c r="B353" s="13" t="s">
        <v>580</v>
      </c>
      <c r="C353" s="18" t="s">
        <v>685</v>
      </c>
      <c r="D353" s="14">
        <f>SUMIFS('Census Data'!G:G,'Census Data'!$A:$A,$A353)/SUMIFS('Census Data'!$F:$F,'Census Data'!$A:$A,$A353)</f>
        <v>0.51734449760765555</v>
      </c>
      <c r="E353" s="16">
        <f>SUMIFS('Census Data'!H:H,'Census Data'!$A:$A,$A353)/SUMIFS('Census Data'!$F:$F,'Census Data'!$A:$A,$A353)</f>
        <v>0.4826555023923445</v>
      </c>
      <c r="F353" s="14">
        <f>SUM(SUMIFS('Census Data'!I:I,'Census Data'!$A:$A,$A353),SUMIFS('Census Data'!J:J,'Census Data'!$A:$A,$A353))/SUMIFS('Census Data'!$F:$F,'Census Data'!$A:$A,$A353)</f>
        <v>0.84228928965771066</v>
      </c>
      <c r="G353" s="14">
        <f>SUM(SUMIFS('Census Data'!K:K,'Census Data'!$A:$A,$A353),SUMIFS('Census Data'!L:L,'Census Data'!$A:$A,$A353))/SUMIFS('Census Data'!$F:$F,'Census Data'!$A:$A,$A353)</f>
        <v>0.12451693043798306</v>
      </c>
      <c r="H353" s="14">
        <f>SUM(SUMIFS('Census Data'!O:O,'Census Data'!$A:$A,$A353),SUMIFS('Census Data'!P:P,'Census Data'!$A:$A,$A353))/SUMIFS('Census Data'!$F:$F,'Census Data'!$A:$A,$A353)</f>
        <v>6.6249539933750457E-3</v>
      </c>
      <c r="I353" s="16">
        <f t="shared" si="10"/>
        <v>2.6568825910931237E-2</v>
      </c>
      <c r="J353" s="14">
        <f>SUM(SUMIFS('Census Data'!W:W,'Census Data'!$A:$A,$A353),SUMIFS('Census Data'!X:X,'Census Data'!$A:$A,$A353))/SUMIFS('Census Data'!$F:$F,'Census Data'!$A:$A,$A353)</f>
        <v>0.10919672432830328</v>
      </c>
      <c r="K353" s="16">
        <f t="shared" si="11"/>
        <v>0.8908032756716967</v>
      </c>
      <c r="L353" s="19">
        <f>'EPA Data'!D354/SUM('EPA Data'!D:D)</f>
        <v>1.2785149320239538E-4</v>
      </c>
      <c r="M353" s="19">
        <f>'EPA Data'!E354/SUM('EPA Data'!E:E)</f>
        <v>1.5694288616206769E-4</v>
      </c>
      <c r="N353" s="19">
        <f>'EPA Data'!F354/SUM('EPA Data'!F:F)</f>
        <v>1.8350608729099757E-4</v>
      </c>
      <c r="O353" s="19">
        <f>'EPA Data'!G354/SUM('EPA Data'!G:G)</f>
        <v>8.0677158097202146E-5</v>
      </c>
      <c r="P353" s="19">
        <f>'EPA Data'!H354/SUM('EPA Data'!H:H)</f>
        <v>1.8828284680003882E-4</v>
      </c>
      <c r="Q353" s="19">
        <f>'EPA Data'!I354/SUM('EPA Data'!I:I)</f>
        <v>2.2458517154981232E-4</v>
      </c>
      <c r="R353" s="19">
        <f>'EPA Data'!J354/SUM('EPA Data'!J:J)</f>
        <v>1.3867459650649958E-4</v>
      </c>
      <c r="S353" s="19">
        <f>'EPA Data'!K354/SUM('EPA Data'!K:K)</f>
        <v>1.9667239105614287E-4</v>
      </c>
      <c r="T353" s="19">
        <f>'EPA Data'!L354/SUM('EPA Data'!L:L)</f>
        <v>3.4256823617663507E-4</v>
      </c>
      <c r="U353" s="19">
        <f>'EPA Data'!M354/SUM('EPA Data'!M:M)</f>
        <v>4.8210168554951457E-5</v>
      </c>
      <c r="V353" s="19">
        <f>'EPA Data'!N354/SUM('EPA Data'!N:N)</f>
        <v>7.0237400600243162E-5</v>
      </c>
      <c r="W353" s="19">
        <f>'EPA Data'!O354/SUM('EPA Data'!O:O)</f>
        <v>1.2896269712448237E-4</v>
      </c>
      <c r="X353" s="19">
        <f>'EPA Data'!P354/SUM('EPA Data'!P:P)</f>
        <v>1.7052540519888542E-4</v>
      </c>
    </row>
    <row r="354" spans="1:24" x14ac:dyDescent="0.35">
      <c r="A354" s="13" t="s">
        <v>686</v>
      </c>
      <c r="B354" s="13" t="s">
        <v>580</v>
      </c>
      <c r="C354" s="18" t="s">
        <v>687</v>
      </c>
      <c r="D354" s="14">
        <f>SUMIFS('Census Data'!G:G,'Census Data'!$A:$A,$A354)/SUMIFS('Census Data'!$F:$F,'Census Data'!$A:$A,$A354)</f>
        <v>0.54796091563833205</v>
      </c>
      <c r="E354" s="16">
        <f>SUMIFS('Census Data'!H:H,'Census Data'!$A:$A,$A354)/SUMIFS('Census Data'!$F:$F,'Census Data'!$A:$A,$A354)</f>
        <v>0.45203908436166795</v>
      </c>
      <c r="F354" s="14">
        <f>SUM(SUMIFS('Census Data'!I:I,'Census Data'!$A:$A,$A354),SUMIFS('Census Data'!J:J,'Census Data'!$A:$A,$A354))/SUMIFS('Census Data'!$F:$F,'Census Data'!$A:$A,$A354)</f>
        <v>0.76154869489426125</v>
      </c>
      <c r="G354" s="14">
        <f>SUM(SUMIFS('Census Data'!K:K,'Census Data'!$A:$A,$A354),SUMIFS('Census Data'!L:L,'Census Data'!$A:$A,$A354))/SUMIFS('Census Data'!$F:$F,'Census Data'!$A:$A,$A354)</f>
        <v>0.19867883847882931</v>
      </c>
      <c r="H354" s="14">
        <f>SUM(SUMIFS('Census Data'!O:O,'Census Data'!$A:$A,$A354),SUMIFS('Census Data'!P:P,'Census Data'!$A:$A,$A354))/SUMIFS('Census Data'!$F:$F,'Census Data'!$A:$A,$A354)</f>
        <v>8.9453644662599203E-3</v>
      </c>
      <c r="I354" s="16">
        <f t="shared" si="10"/>
        <v>3.0827102160649544E-2</v>
      </c>
      <c r="J354" s="14">
        <f>SUM(SUMIFS('Census Data'!W:W,'Census Data'!$A:$A,$A354),SUMIFS('Census Data'!X:X,'Census Data'!$A:$A,$A354))/SUMIFS('Census Data'!$F:$F,'Census Data'!$A:$A,$A354)</f>
        <v>4.1148676544795634E-2</v>
      </c>
      <c r="K354" s="16">
        <f t="shared" si="11"/>
        <v>0.95885132345520441</v>
      </c>
      <c r="L354" s="19">
        <f>'EPA Data'!D355/SUM('EPA Data'!D:D)</f>
        <v>4.7377598355465108E-5</v>
      </c>
      <c r="M354" s="19">
        <f>'EPA Data'!E355/SUM('EPA Data'!E:E)</f>
        <v>5.7535452400080245E-5</v>
      </c>
      <c r="N354" s="19">
        <f>'EPA Data'!F355/SUM('EPA Data'!F:F)</f>
        <v>7.5228218570179797E-5</v>
      </c>
      <c r="O354" s="19">
        <f>'EPA Data'!G355/SUM('EPA Data'!G:G)</f>
        <v>2.589815960731791E-5</v>
      </c>
      <c r="P354" s="19">
        <f>'EPA Data'!H355/SUM('EPA Data'!H:H)</f>
        <v>6.411482168445022E-5</v>
      </c>
      <c r="Q354" s="19">
        <f>'EPA Data'!I355/SUM('EPA Data'!I:I)</f>
        <v>8.7103268547047795E-5</v>
      </c>
      <c r="R354" s="19">
        <f>'EPA Data'!J355/SUM('EPA Data'!J:J)</f>
        <v>4.7119256337909206E-5</v>
      </c>
      <c r="S354" s="19">
        <f>'EPA Data'!K355/SUM('EPA Data'!K:K)</f>
        <v>7.1691471768792965E-5</v>
      </c>
      <c r="T354" s="19">
        <f>'EPA Data'!L355/SUM('EPA Data'!L:L)</f>
        <v>1.4015167792941519E-4</v>
      </c>
      <c r="U354" s="19">
        <f>'EPA Data'!M355/SUM('EPA Data'!M:M)</f>
        <v>1.5740965216399901E-5</v>
      </c>
      <c r="V354" s="19">
        <f>'EPA Data'!N355/SUM('EPA Data'!N:N)</f>
        <v>2.4738027545487758E-5</v>
      </c>
      <c r="W354" s="19">
        <f>'EPA Data'!O355/SUM('EPA Data'!O:O)</f>
        <v>5.0899262420475556E-5</v>
      </c>
      <c r="X354" s="19">
        <f>'EPA Data'!P355/SUM('EPA Data'!P:P)</f>
        <v>5.5870002848662528E-5</v>
      </c>
    </row>
    <row r="355" spans="1:24" x14ac:dyDescent="0.35">
      <c r="A355" s="13" t="s">
        <v>688</v>
      </c>
      <c r="B355" s="13" t="s">
        <v>580</v>
      </c>
      <c r="C355" s="18" t="s">
        <v>308</v>
      </c>
      <c r="D355" s="14">
        <f>SUMIFS('Census Data'!G:G,'Census Data'!$A:$A,$A355)/SUMIFS('Census Data'!$F:$F,'Census Data'!$A:$A,$A355)</f>
        <v>0.63550765037477541</v>
      </c>
      <c r="E355" s="16">
        <f>SUMIFS('Census Data'!H:H,'Census Data'!$A:$A,$A355)/SUMIFS('Census Data'!$F:$F,'Census Data'!$A:$A,$A355)</f>
        <v>0.36449234962522453</v>
      </c>
      <c r="F355" s="14">
        <f>SUM(SUMIFS('Census Data'!I:I,'Census Data'!$A:$A,$A355),SUMIFS('Census Data'!J:J,'Census Data'!$A:$A,$A355))/SUMIFS('Census Data'!$F:$F,'Census Data'!$A:$A,$A355)</f>
        <v>0.7494889425757294</v>
      </c>
      <c r="G355" s="14">
        <f>SUM(SUMIFS('Census Data'!K:K,'Census Data'!$A:$A,$A355),SUMIFS('Census Data'!L:L,'Census Data'!$A:$A,$A355))/SUMIFS('Census Data'!$F:$F,'Census Data'!$A:$A,$A355)</f>
        <v>0.22201573437403208</v>
      </c>
      <c r="H355" s="14">
        <f>SUM(SUMIFS('Census Data'!O:O,'Census Data'!$A:$A,$A355),SUMIFS('Census Data'!P:P,'Census Data'!$A:$A,$A355))/SUMIFS('Census Data'!$F:$F,'Census Data'!$A:$A,$A355)</f>
        <v>6.1326890912469798E-3</v>
      </c>
      <c r="I355" s="16">
        <f t="shared" si="10"/>
        <v>2.2362633958991518E-2</v>
      </c>
      <c r="J355" s="14">
        <f>SUM(SUMIFS('Census Data'!W:W,'Census Data'!$A:$A,$A355),SUMIFS('Census Data'!X:X,'Census Data'!$A:$A,$A355))/SUMIFS('Census Data'!$F:$F,'Census Data'!$A:$A,$A355)</f>
        <v>4.9619029920089201E-2</v>
      </c>
      <c r="K355" s="16">
        <f t="shared" si="11"/>
        <v>0.95038097007991085</v>
      </c>
      <c r="L355" s="19">
        <f>'EPA Data'!D356/SUM('EPA Data'!D:D)</f>
        <v>5.9754624095855931E-5</v>
      </c>
      <c r="M355" s="19">
        <f>'EPA Data'!E356/SUM('EPA Data'!E:E)</f>
        <v>3.6119762272248406E-5</v>
      </c>
      <c r="N355" s="19">
        <f>'EPA Data'!F356/SUM('EPA Data'!F:F)</f>
        <v>6.0076147855980903E-5</v>
      </c>
      <c r="O355" s="19">
        <f>'EPA Data'!G356/SUM('EPA Data'!G:G)</f>
        <v>4.1040288232603848E-5</v>
      </c>
      <c r="P355" s="19">
        <f>'EPA Data'!H356/SUM('EPA Data'!H:H)</f>
        <v>4.6873404095008022E-5</v>
      </c>
      <c r="Q355" s="19">
        <f>'EPA Data'!I356/SUM('EPA Data'!I:I)</f>
        <v>8.3859678482577505E-5</v>
      </c>
      <c r="R355" s="19">
        <f>'EPA Data'!J356/SUM('EPA Data'!J:J)</f>
        <v>5.8342509879235362E-5</v>
      </c>
      <c r="S355" s="19">
        <f>'EPA Data'!K356/SUM('EPA Data'!K:K)</f>
        <v>3.9449721507977409E-5</v>
      </c>
      <c r="T355" s="19">
        <f>'EPA Data'!L356/SUM('EPA Data'!L:L)</f>
        <v>1.0793301487082392E-4</v>
      </c>
      <c r="U355" s="19">
        <f>'EPA Data'!M356/SUM('EPA Data'!M:M)</f>
        <v>1.9999972314556471E-5</v>
      </c>
      <c r="V355" s="19">
        <f>'EPA Data'!N356/SUM('EPA Data'!N:N)</f>
        <v>1.5966323140009758E-5</v>
      </c>
      <c r="W355" s="19">
        <f>'EPA Data'!O356/SUM('EPA Data'!O:O)</f>
        <v>4.2953270990523837E-5</v>
      </c>
      <c r="X355" s="19">
        <f>'EPA Data'!P356/SUM('EPA Data'!P:P)</f>
        <v>3.593628396665072E-5</v>
      </c>
    </row>
    <row r="356" spans="1:24" x14ac:dyDescent="0.35">
      <c r="A356" s="13" t="s">
        <v>689</v>
      </c>
      <c r="B356" s="13" t="s">
        <v>580</v>
      </c>
      <c r="C356" s="18" t="s">
        <v>690</v>
      </c>
      <c r="D356" s="14">
        <f>SUMIFS('Census Data'!G:G,'Census Data'!$A:$A,$A356)/SUMIFS('Census Data'!$F:$F,'Census Data'!$A:$A,$A356)</f>
        <v>0.4903664976324979</v>
      </c>
      <c r="E356" s="16">
        <f>SUMIFS('Census Data'!H:H,'Census Data'!$A:$A,$A356)/SUMIFS('Census Data'!$F:$F,'Census Data'!$A:$A,$A356)</f>
        <v>0.50963350236750204</v>
      </c>
      <c r="F356" s="14">
        <f>SUM(SUMIFS('Census Data'!I:I,'Census Data'!$A:$A,$A356),SUMIFS('Census Data'!J:J,'Census Data'!$A:$A,$A356))/SUMIFS('Census Data'!$F:$F,'Census Data'!$A:$A,$A356)</f>
        <v>0.83470120335226006</v>
      </c>
      <c r="G356" s="14">
        <f>SUM(SUMIFS('Census Data'!K:K,'Census Data'!$A:$A,$A356),SUMIFS('Census Data'!L:L,'Census Data'!$A:$A,$A356))/SUMIFS('Census Data'!$F:$F,'Census Data'!$A:$A,$A356)</f>
        <v>0.11677629499021745</v>
      </c>
      <c r="H356" s="14">
        <f>SUM(SUMIFS('Census Data'!O:O,'Census Data'!$A:$A,$A356),SUMIFS('Census Data'!P:P,'Census Data'!$A:$A,$A356))/SUMIFS('Census Data'!$F:$F,'Census Data'!$A:$A,$A356)</f>
        <v>1.9709612907538251E-2</v>
      </c>
      <c r="I356" s="16">
        <f t="shared" si="10"/>
        <v>2.8812888749984222E-2</v>
      </c>
      <c r="J356" s="14">
        <f>SUM(SUMIFS('Census Data'!W:W,'Census Data'!$A:$A,$A356),SUMIFS('Census Data'!X:X,'Census Data'!$A:$A,$A356))/SUMIFS('Census Data'!$F:$F,'Census Data'!$A:$A,$A356)</f>
        <v>0.14935948274460426</v>
      </c>
      <c r="K356" s="16">
        <f t="shared" si="11"/>
        <v>0.85064051725539569</v>
      </c>
      <c r="L356" s="19">
        <f>'EPA Data'!D357/SUM('EPA Data'!D:D)</f>
        <v>2.6642270652377665E-3</v>
      </c>
      <c r="M356" s="19">
        <f>'EPA Data'!E357/SUM('EPA Data'!E:E)</f>
        <v>2.1332872066166684E-3</v>
      </c>
      <c r="N356" s="19">
        <f>'EPA Data'!F357/SUM('EPA Data'!F:F)</f>
        <v>1.6671841934996776E-3</v>
      </c>
      <c r="O356" s="19">
        <f>'EPA Data'!G357/SUM('EPA Data'!G:G)</f>
        <v>2.6713309408013365E-3</v>
      </c>
      <c r="P356" s="19">
        <f>'EPA Data'!H357/SUM('EPA Data'!H:H)</f>
        <v>2.598386838620547E-3</v>
      </c>
      <c r="Q356" s="19">
        <f>'EPA Data'!I357/SUM('EPA Data'!I:I)</f>
        <v>4.1152274696275686E-3</v>
      </c>
      <c r="R356" s="19">
        <f>'EPA Data'!J357/SUM('EPA Data'!J:J)</f>
        <v>3.88884848457271E-3</v>
      </c>
      <c r="S356" s="19">
        <f>'EPA Data'!K357/SUM('EPA Data'!K:K)</f>
        <v>1.3862486149546888E-3</v>
      </c>
      <c r="T356" s="19">
        <f>'EPA Data'!L357/SUM('EPA Data'!L:L)</f>
        <v>3.1231758514032966E-3</v>
      </c>
      <c r="U356" s="19">
        <f>'EPA Data'!M357/SUM('EPA Data'!M:M)</f>
        <v>7.8737810139438208E-4</v>
      </c>
      <c r="V356" s="19">
        <f>'EPA Data'!N357/SUM('EPA Data'!N:N)</f>
        <v>7.2701143362223985E-4</v>
      </c>
      <c r="W356" s="19">
        <f>'EPA Data'!O357/SUM('EPA Data'!O:O)</f>
        <v>1.1086434157642998E-3</v>
      </c>
      <c r="X356" s="19">
        <f>'EPA Data'!P357/SUM('EPA Data'!P:P)</f>
        <v>1.2907577453294371E-3</v>
      </c>
    </row>
    <row r="357" spans="1:24" x14ac:dyDescent="0.35">
      <c r="A357" s="13" t="s">
        <v>691</v>
      </c>
      <c r="B357" s="13" t="s">
        <v>580</v>
      </c>
      <c r="C357" s="18" t="s">
        <v>692</v>
      </c>
      <c r="D357" s="14">
        <f>SUMIFS('Census Data'!G:G,'Census Data'!$A:$A,$A357)/SUMIFS('Census Data'!$F:$F,'Census Data'!$A:$A,$A357)</f>
        <v>0.5429908479696709</v>
      </c>
      <c r="E357" s="16">
        <f>SUMIFS('Census Data'!H:H,'Census Data'!$A:$A,$A357)/SUMIFS('Census Data'!$F:$F,'Census Data'!$A:$A,$A357)</f>
        <v>0.45700915203032905</v>
      </c>
      <c r="F357" s="14">
        <f>SUM(SUMIFS('Census Data'!I:I,'Census Data'!$A:$A,$A357),SUMIFS('Census Data'!J:J,'Census Data'!$A:$A,$A357))/SUMIFS('Census Data'!$F:$F,'Census Data'!$A:$A,$A357)</f>
        <v>0.82400853004768537</v>
      </c>
      <c r="G357" s="14">
        <f>SUM(SUMIFS('Census Data'!K:K,'Census Data'!$A:$A,$A357),SUMIFS('Census Data'!L:L,'Census Data'!$A:$A,$A357))/SUMIFS('Census Data'!$F:$F,'Census Data'!$A:$A,$A357)</f>
        <v>0.13808014690637679</v>
      </c>
      <c r="H357" s="14">
        <f>SUM(SUMIFS('Census Data'!O:O,'Census Data'!$A:$A,$A357),SUMIFS('Census Data'!P:P,'Census Data'!$A:$A,$A357))/SUMIFS('Census Data'!$F:$F,'Census Data'!$A:$A,$A357)</f>
        <v>6.9306637443355152E-3</v>
      </c>
      <c r="I357" s="16">
        <f t="shared" si="10"/>
        <v>3.098065930160232E-2</v>
      </c>
      <c r="J357" s="14">
        <f>SUM(SUMIFS('Census Data'!W:W,'Census Data'!$A:$A,$A357),SUMIFS('Census Data'!X:X,'Census Data'!$A:$A,$A357))/SUMIFS('Census Data'!$F:$F,'Census Data'!$A:$A,$A357)</f>
        <v>4.5345496549477241E-2</v>
      </c>
      <c r="K357" s="16">
        <f t="shared" si="11"/>
        <v>0.95465450345052272</v>
      </c>
      <c r="L357" s="19">
        <f>'EPA Data'!D358/SUM('EPA Data'!D:D)</f>
        <v>6.0060539065730697E-5</v>
      </c>
      <c r="M357" s="19">
        <f>'EPA Data'!E358/SUM('EPA Data'!E:E)</f>
        <v>8.6207222032749022E-5</v>
      </c>
      <c r="N357" s="19">
        <f>'EPA Data'!F358/SUM('EPA Data'!F:F)</f>
        <v>9.9369483499552329E-5</v>
      </c>
      <c r="O357" s="19">
        <f>'EPA Data'!G358/SUM('EPA Data'!G:G)</f>
        <v>3.5523305084345399E-5</v>
      </c>
      <c r="P357" s="19">
        <f>'EPA Data'!H358/SUM('EPA Data'!H:H)</f>
        <v>9.2741801038312896E-5</v>
      </c>
      <c r="Q357" s="19">
        <f>'EPA Data'!I358/SUM('EPA Data'!I:I)</f>
        <v>1.1113491089570494E-4</v>
      </c>
      <c r="R357" s="19">
        <f>'EPA Data'!J358/SUM('EPA Data'!J:J)</f>
        <v>5.5756397126141324E-5</v>
      </c>
      <c r="S357" s="19">
        <f>'EPA Data'!K358/SUM('EPA Data'!K:K)</f>
        <v>9.9698521743918109E-5</v>
      </c>
      <c r="T357" s="19">
        <f>'EPA Data'!L358/SUM('EPA Data'!L:L)</f>
        <v>1.6912356714828591E-4</v>
      </c>
      <c r="U357" s="19">
        <f>'EPA Data'!M358/SUM('EPA Data'!M:M)</f>
        <v>2.2008835414089733E-5</v>
      </c>
      <c r="V357" s="19">
        <f>'EPA Data'!N358/SUM('EPA Data'!N:N)</f>
        <v>3.6391523210434814E-5</v>
      </c>
      <c r="W357" s="19">
        <f>'EPA Data'!O358/SUM('EPA Data'!O:O)</f>
        <v>6.4787273695816609E-5</v>
      </c>
      <c r="X357" s="19">
        <f>'EPA Data'!P358/SUM('EPA Data'!P:P)</f>
        <v>8.1897871706119294E-5</v>
      </c>
    </row>
    <row r="358" spans="1:24" x14ac:dyDescent="0.35">
      <c r="A358" s="13" t="s">
        <v>693</v>
      </c>
      <c r="B358" s="13" t="s">
        <v>580</v>
      </c>
      <c r="C358" s="18" t="s">
        <v>694</v>
      </c>
      <c r="D358" s="14">
        <f>SUMIFS('Census Data'!G:G,'Census Data'!$A:$A,$A358)/SUMIFS('Census Data'!$F:$F,'Census Data'!$A:$A,$A358)</f>
        <v>0.5074959831091399</v>
      </c>
      <c r="E358" s="16">
        <f>SUMIFS('Census Data'!H:H,'Census Data'!$A:$A,$A358)/SUMIFS('Census Data'!$F:$F,'Census Data'!$A:$A,$A358)</f>
        <v>0.4925040168908601</v>
      </c>
      <c r="F358" s="14">
        <f>SUM(SUMIFS('Census Data'!I:I,'Census Data'!$A:$A,$A358),SUMIFS('Census Data'!J:J,'Census Data'!$A:$A,$A358))/SUMIFS('Census Data'!$F:$F,'Census Data'!$A:$A,$A358)</f>
        <v>0.89479065691104409</v>
      </c>
      <c r="G358" s="14">
        <f>SUM(SUMIFS('Census Data'!K:K,'Census Data'!$A:$A,$A358),SUMIFS('Census Data'!L:L,'Census Data'!$A:$A,$A358))/SUMIFS('Census Data'!$F:$F,'Census Data'!$A:$A,$A358)</f>
        <v>5.3381491760394119E-2</v>
      </c>
      <c r="H358" s="14">
        <f>SUM(SUMIFS('Census Data'!O:O,'Census Data'!$A:$A,$A358),SUMIFS('Census Data'!P:P,'Census Data'!$A:$A,$A358))/SUMIFS('Census Data'!$F:$F,'Census Data'!$A:$A,$A358)</f>
        <v>1.3358651918148379E-2</v>
      </c>
      <c r="I358" s="16">
        <f t="shared" si="10"/>
        <v>3.846919941041349E-2</v>
      </c>
      <c r="J358" s="14">
        <f>SUM(SUMIFS('Census Data'!W:W,'Census Data'!$A:$A,$A358),SUMIFS('Census Data'!X:X,'Census Data'!$A:$A,$A358))/SUMIFS('Census Data'!$F:$F,'Census Data'!$A:$A,$A358)</f>
        <v>8.094865019188123E-2</v>
      </c>
      <c r="K358" s="16">
        <f t="shared" si="11"/>
        <v>0.91905134980811876</v>
      </c>
      <c r="L358" s="19">
        <f>'EPA Data'!D359/SUM('EPA Data'!D:D)</f>
        <v>1.517219935796643E-4</v>
      </c>
      <c r="M358" s="19">
        <f>'EPA Data'!E359/SUM('EPA Data'!E:E)</f>
        <v>1.9175299798944564E-4</v>
      </c>
      <c r="N358" s="19">
        <f>'EPA Data'!F359/SUM('EPA Data'!F:F)</f>
        <v>2.8025054365869988E-4</v>
      </c>
      <c r="O358" s="19">
        <f>'EPA Data'!G359/SUM('EPA Data'!G:G)</f>
        <v>1.1710728164488817E-4</v>
      </c>
      <c r="P358" s="19">
        <f>'EPA Data'!H359/SUM('EPA Data'!H:H)</f>
        <v>2.1189423280358838E-4</v>
      </c>
      <c r="Q358" s="19">
        <f>'EPA Data'!I359/SUM('EPA Data'!I:I)</f>
        <v>3.0761592646960824E-4</v>
      </c>
      <c r="R358" s="19">
        <f>'EPA Data'!J359/SUM('EPA Data'!J:J)</f>
        <v>1.5039804692670823E-4</v>
      </c>
      <c r="S358" s="19">
        <f>'EPA Data'!K359/SUM('EPA Data'!K:K)</f>
        <v>2.5058895243324224E-4</v>
      </c>
      <c r="T358" s="19">
        <f>'EPA Data'!L359/SUM('EPA Data'!L:L)</f>
        <v>4.6440769090543406E-4</v>
      </c>
      <c r="U358" s="19">
        <f>'EPA Data'!M359/SUM('EPA Data'!M:M)</f>
        <v>5.9839591900154338E-5</v>
      </c>
      <c r="V358" s="19">
        <f>'EPA Data'!N359/SUM('EPA Data'!N:N)</f>
        <v>7.9507538312532784E-5</v>
      </c>
      <c r="W358" s="19">
        <f>'EPA Data'!O359/SUM('EPA Data'!O:O)</f>
        <v>1.5877554795282493E-4</v>
      </c>
      <c r="X358" s="19">
        <f>'EPA Data'!P359/SUM('EPA Data'!P:P)</f>
        <v>1.9150268754020342E-4</v>
      </c>
    </row>
    <row r="359" spans="1:24" x14ac:dyDescent="0.35">
      <c r="A359" s="13" t="s">
        <v>695</v>
      </c>
      <c r="B359" s="13" t="s">
        <v>580</v>
      </c>
      <c r="C359" s="18" t="s">
        <v>150</v>
      </c>
      <c r="D359" s="14">
        <f>SUMIFS('Census Data'!G:G,'Census Data'!$A:$A,$A359)/SUMIFS('Census Data'!$F:$F,'Census Data'!$A:$A,$A359)</f>
        <v>0.53366504758519928</v>
      </c>
      <c r="E359" s="16">
        <f>SUMIFS('Census Data'!H:H,'Census Data'!$A:$A,$A359)/SUMIFS('Census Data'!$F:$F,'Census Data'!$A:$A,$A359)</f>
        <v>0.46633495241480077</v>
      </c>
      <c r="F359" s="14">
        <f>SUM(SUMIFS('Census Data'!I:I,'Census Data'!$A:$A,$A359),SUMIFS('Census Data'!J:J,'Census Data'!$A:$A,$A359))/SUMIFS('Census Data'!$F:$F,'Census Data'!$A:$A,$A359)</f>
        <v>0.80756624412589351</v>
      </c>
      <c r="G359" s="14">
        <f>SUM(SUMIFS('Census Data'!K:K,'Census Data'!$A:$A,$A359),SUMIFS('Census Data'!L:L,'Census Data'!$A:$A,$A359))/SUMIFS('Census Data'!$F:$F,'Census Data'!$A:$A,$A359)</f>
        <v>0.14228172017533466</v>
      </c>
      <c r="H359" s="14">
        <f>SUM(SUMIFS('Census Data'!O:O,'Census Data'!$A:$A,$A359),SUMIFS('Census Data'!P:P,'Census Data'!$A:$A,$A359))/SUMIFS('Census Data'!$F:$F,'Census Data'!$A:$A,$A359)</f>
        <v>7.0686727480946173E-3</v>
      </c>
      <c r="I359" s="16">
        <f t="shared" si="10"/>
        <v>4.3083362950677162E-2</v>
      </c>
      <c r="J359" s="14">
        <f>SUM(SUMIFS('Census Data'!W:W,'Census Data'!$A:$A,$A359),SUMIFS('Census Data'!X:X,'Census Data'!$A:$A,$A359))/SUMIFS('Census Data'!$F:$F,'Census Data'!$A:$A,$A359)</f>
        <v>3.6567547289025788E-2</v>
      </c>
      <c r="K359" s="16">
        <f t="shared" si="11"/>
        <v>0.96343245271097422</v>
      </c>
      <c r="L359" s="19">
        <f>'EPA Data'!D360/SUM('EPA Data'!D:D)</f>
        <v>6.0596745410382467E-5</v>
      </c>
      <c r="M359" s="19">
        <f>'EPA Data'!E360/SUM('EPA Data'!E:E)</f>
        <v>7.7032394323185829E-5</v>
      </c>
      <c r="N359" s="19">
        <f>'EPA Data'!F360/SUM('EPA Data'!F:F)</f>
        <v>9.5194745583901446E-5</v>
      </c>
      <c r="O359" s="19">
        <f>'EPA Data'!G360/SUM('EPA Data'!G:G)</f>
        <v>4.0832563792164055E-5</v>
      </c>
      <c r="P359" s="19">
        <f>'EPA Data'!H360/SUM('EPA Data'!H:H)</f>
        <v>8.471559584012155E-5</v>
      </c>
      <c r="Q359" s="19">
        <f>'EPA Data'!I360/SUM('EPA Data'!I:I)</f>
        <v>1.1840441732460357E-4</v>
      </c>
      <c r="R359" s="19">
        <f>'EPA Data'!J360/SUM('EPA Data'!J:J)</f>
        <v>5.7342804528313287E-5</v>
      </c>
      <c r="S359" s="19">
        <f>'EPA Data'!K360/SUM('EPA Data'!K:K)</f>
        <v>1.0096593102781995E-4</v>
      </c>
      <c r="T359" s="19">
        <f>'EPA Data'!L360/SUM('EPA Data'!L:L)</f>
        <v>1.6514891655634558E-4</v>
      </c>
      <c r="U359" s="19">
        <f>'EPA Data'!M360/SUM('EPA Data'!M:M)</f>
        <v>2.1828545201631957E-5</v>
      </c>
      <c r="V359" s="19">
        <f>'EPA Data'!N360/SUM('EPA Data'!N:N)</f>
        <v>3.1984675695252474E-5</v>
      </c>
      <c r="W359" s="19">
        <f>'EPA Data'!O360/SUM('EPA Data'!O:O)</f>
        <v>5.7300440813659131E-5</v>
      </c>
      <c r="X359" s="19">
        <f>'EPA Data'!P360/SUM('EPA Data'!P:P)</f>
        <v>7.7771300843199566E-5</v>
      </c>
    </row>
    <row r="360" spans="1:24" x14ac:dyDescent="0.35">
      <c r="A360" s="13" t="s">
        <v>696</v>
      </c>
      <c r="B360" s="13" t="s">
        <v>697</v>
      </c>
      <c r="C360" s="18" t="s">
        <v>698</v>
      </c>
      <c r="D360" s="14">
        <f>SUMIFS('Census Data'!G:G,'Census Data'!$A:$A,$A360)/SUMIFS('Census Data'!$F:$F,'Census Data'!$A:$A,$A360)</f>
        <v>0.50187042558959072</v>
      </c>
      <c r="E360" s="16">
        <f>SUMIFS('Census Data'!H:H,'Census Data'!$A:$A,$A360)/SUMIFS('Census Data'!$F:$F,'Census Data'!$A:$A,$A360)</f>
        <v>0.49812957441040934</v>
      </c>
      <c r="F360" s="14">
        <f>SUM(SUMIFS('Census Data'!I:I,'Census Data'!$A:$A,$A360),SUMIFS('Census Data'!J:J,'Census Data'!$A:$A,$A360))/SUMIFS('Census Data'!$F:$F,'Census Data'!$A:$A,$A360)</f>
        <v>0.76915153158037408</v>
      </c>
      <c r="G360" s="14">
        <f>SUM(SUMIFS('Census Data'!K:K,'Census Data'!$A:$A,$A360),SUMIFS('Census Data'!L:L,'Census Data'!$A:$A,$A360))/SUMIFS('Census Data'!$F:$F,'Census Data'!$A:$A,$A360)</f>
        <v>0.19636757928978044</v>
      </c>
      <c r="H360" s="14">
        <f>SUM(SUMIFS('Census Data'!O:O,'Census Data'!$A:$A,$A360),SUMIFS('Census Data'!P:P,'Census Data'!$A:$A,$A360))/SUMIFS('Census Data'!$F:$F,'Census Data'!$A:$A,$A360)</f>
        <v>8.9455136893467069E-3</v>
      </c>
      <c r="I360" s="16">
        <f t="shared" si="10"/>
        <v>2.5535375440498775E-2</v>
      </c>
      <c r="J360" s="14">
        <f>SUM(SUMIFS('Census Data'!W:W,'Census Data'!$A:$A,$A360),SUMIFS('Census Data'!X:X,'Census Data'!$A:$A,$A360))/SUMIFS('Census Data'!$F:$F,'Census Data'!$A:$A,$A360)</f>
        <v>9.8997018162103545E-2</v>
      </c>
      <c r="K360" s="16">
        <f t="shared" si="11"/>
        <v>0.9010029818378964</v>
      </c>
      <c r="L360" s="19">
        <f>'EPA Data'!D361/SUM('EPA Data'!D:D)</f>
        <v>4.1672506862709197E-5</v>
      </c>
      <c r="M360" s="19">
        <f>'EPA Data'!E361/SUM('EPA Data'!E:E)</f>
        <v>5.4531022332658167E-5</v>
      </c>
      <c r="N360" s="19">
        <f>'EPA Data'!F361/SUM('EPA Data'!F:F)</f>
        <v>6.8429685291430785E-5</v>
      </c>
      <c r="O360" s="19">
        <f>'EPA Data'!G361/SUM('EPA Data'!G:G)</f>
        <v>2.6601614153266208E-5</v>
      </c>
      <c r="P360" s="19">
        <f>'EPA Data'!H361/SUM('EPA Data'!H:H)</f>
        <v>6.8101679581347892E-5</v>
      </c>
      <c r="Q360" s="19">
        <f>'EPA Data'!I361/SUM('EPA Data'!I:I)</f>
        <v>7.3014076822659307E-5</v>
      </c>
      <c r="R360" s="19">
        <f>'EPA Data'!J361/SUM('EPA Data'!J:J)</f>
        <v>3.8800235292881039E-5</v>
      </c>
      <c r="S360" s="19">
        <f>'EPA Data'!K361/SUM('EPA Data'!K:K)</f>
        <v>6.8424394370650239E-5</v>
      </c>
      <c r="T360" s="19">
        <f>'EPA Data'!L361/SUM('EPA Data'!L:L)</f>
        <v>1.1030413399571203E-4</v>
      </c>
      <c r="U360" s="19">
        <f>'EPA Data'!M361/SUM('EPA Data'!M:M)</f>
        <v>1.9213811825286338E-5</v>
      </c>
      <c r="V360" s="19">
        <f>'EPA Data'!N361/SUM('EPA Data'!N:N)</f>
        <v>3.0806007690472272E-5</v>
      </c>
      <c r="W360" s="19">
        <f>'EPA Data'!O361/SUM('EPA Data'!O:O)</f>
        <v>5.3343151716502792E-5</v>
      </c>
      <c r="X360" s="19">
        <f>'EPA Data'!P361/SUM('EPA Data'!P:P)</f>
        <v>7.3225627162654361E-5</v>
      </c>
    </row>
    <row r="361" spans="1:24" x14ac:dyDescent="0.35">
      <c r="A361" s="13" t="s">
        <v>699</v>
      </c>
      <c r="B361" s="13" t="s">
        <v>697</v>
      </c>
      <c r="C361" s="18" t="s">
        <v>700</v>
      </c>
      <c r="D361" s="14">
        <f>SUMIFS('Census Data'!G:G,'Census Data'!$A:$A,$A361)/SUMIFS('Census Data'!$F:$F,'Census Data'!$A:$A,$A361)</f>
        <v>0.50989621047550082</v>
      </c>
      <c r="E361" s="16">
        <f>SUMIFS('Census Data'!H:H,'Census Data'!$A:$A,$A361)/SUMIFS('Census Data'!$F:$F,'Census Data'!$A:$A,$A361)</f>
        <v>0.49010378952449918</v>
      </c>
      <c r="F361" s="14">
        <f>SUM(SUMIFS('Census Data'!I:I,'Census Data'!$A:$A,$A361),SUMIFS('Census Data'!J:J,'Census Data'!$A:$A,$A361))/SUMIFS('Census Data'!$F:$F,'Census Data'!$A:$A,$A361)</f>
        <v>0.76297369056239439</v>
      </c>
      <c r="G361" s="14">
        <f>SUM(SUMIFS('Census Data'!K:K,'Census Data'!$A:$A,$A361),SUMIFS('Census Data'!L:L,'Census Data'!$A:$A,$A361))/SUMIFS('Census Data'!$F:$F,'Census Data'!$A:$A,$A361)</f>
        <v>0.17064928795558773</v>
      </c>
      <c r="H361" s="14">
        <f>SUM(SUMIFS('Census Data'!O:O,'Census Data'!$A:$A,$A361),SUMIFS('Census Data'!P:P,'Census Data'!$A:$A,$A361))/SUMIFS('Census Data'!$F:$F,'Census Data'!$A:$A,$A361)</f>
        <v>1.0016895969104513E-2</v>
      </c>
      <c r="I361" s="16">
        <f t="shared" si="10"/>
        <v>5.6360125512913362E-2</v>
      </c>
      <c r="J361" s="14">
        <f>SUM(SUMIFS('Census Data'!W:W,'Census Data'!$A:$A,$A361),SUMIFS('Census Data'!X:X,'Census Data'!$A:$A,$A361))/SUMIFS('Census Data'!$F:$F,'Census Data'!$A:$A,$A361)</f>
        <v>0.25138788317644217</v>
      </c>
      <c r="K361" s="16">
        <f t="shared" si="11"/>
        <v>0.74861211682355777</v>
      </c>
      <c r="L361" s="19">
        <f>'EPA Data'!D362/SUM('EPA Data'!D:D)</f>
        <v>1.4284378743984189E-5</v>
      </c>
      <c r="M361" s="19">
        <f>'EPA Data'!E362/SUM('EPA Data'!E:E)</f>
        <v>1.4199258359065826E-5</v>
      </c>
      <c r="N361" s="19">
        <f>'EPA Data'!F362/SUM('EPA Data'!F:F)</f>
        <v>2.458574715268294E-5</v>
      </c>
      <c r="O361" s="19">
        <f>'EPA Data'!G362/SUM('EPA Data'!G:G)</f>
        <v>1.009024326471555E-5</v>
      </c>
      <c r="P361" s="19">
        <f>'EPA Data'!H362/SUM('EPA Data'!H:H)</f>
        <v>1.8270056475876797E-5</v>
      </c>
      <c r="Q361" s="19">
        <f>'EPA Data'!I362/SUM('EPA Data'!I:I)</f>
        <v>2.7667940135307062E-5</v>
      </c>
      <c r="R361" s="19">
        <f>'EPA Data'!J362/SUM('EPA Data'!J:J)</f>
        <v>1.5070164855344334E-5</v>
      </c>
      <c r="S361" s="19">
        <f>'EPA Data'!K362/SUM('EPA Data'!K:K)</f>
        <v>1.8063666096363925E-5</v>
      </c>
      <c r="T361" s="19">
        <f>'EPA Data'!L362/SUM('EPA Data'!L:L)</f>
        <v>4.1692066945044343E-5</v>
      </c>
      <c r="U361" s="19">
        <f>'EPA Data'!M362/SUM('EPA Data'!M:M)</f>
        <v>6.5173411837437147E-6</v>
      </c>
      <c r="V361" s="19">
        <f>'EPA Data'!N362/SUM('EPA Data'!N:N)</f>
        <v>7.6922727345989993E-6</v>
      </c>
      <c r="W361" s="19">
        <f>'EPA Data'!O362/SUM('EPA Data'!O:O)</f>
        <v>1.8046978663320417E-5</v>
      </c>
      <c r="X361" s="19">
        <f>'EPA Data'!P362/SUM('EPA Data'!P:P)</f>
        <v>1.9339318536110882E-5</v>
      </c>
    </row>
    <row r="362" spans="1:24" x14ac:dyDescent="0.35">
      <c r="A362" s="13" t="s">
        <v>701</v>
      </c>
      <c r="B362" s="13" t="s">
        <v>697</v>
      </c>
      <c r="C362" s="18" t="s">
        <v>702</v>
      </c>
      <c r="D362" s="14">
        <f>SUMIFS('Census Data'!G:G,'Census Data'!$A:$A,$A362)/SUMIFS('Census Data'!$F:$F,'Census Data'!$A:$A,$A362)</f>
        <v>0.49030694668820679</v>
      </c>
      <c r="E362" s="16">
        <f>SUMIFS('Census Data'!H:H,'Census Data'!$A:$A,$A362)/SUMIFS('Census Data'!$F:$F,'Census Data'!$A:$A,$A362)</f>
        <v>0.50969305331179326</v>
      </c>
      <c r="F362" s="14">
        <f>SUM(SUMIFS('Census Data'!I:I,'Census Data'!$A:$A,$A362),SUMIFS('Census Data'!J:J,'Census Data'!$A:$A,$A362))/SUMIFS('Census Data'!$F:$F,'Census Data'!$A:$A,$A362)</f>
        <v>0.80245916352539937</v>
      </c>
      <c r="G362" s="14">
        <f>SUM(SUMIFS('Census Data'!K:K,'Census Data'!$A:$A,$A362),SUMIFS('Census Data'!L:L,'Census Data'!$A:$A,$A362))/SUMIFS('Census Data'!$F:$F,'Census Data'!$A:$A,$A362)</f>
        <v>0.16352539938969665</v>
      </c>
      <c r="H362" s="14">
        <f>SUM(SUMIFS('Census Data'!O:O,'Census Data'!$A:$A,$A362),SUMIFS('Census Data'!P:P,'Census Data'!$A:$A,$A362))/SUMIFS('Census Data'!$F:$F,'Census Data'!$A:$A,$A362)</f>
        <v>8.0775444264943458E-3</v>
      </c>
      <c r="I362" s="16">
        <f t="shared" si="10"/>
        <v>2.5937892658409623E-2</v>
      </c>
      <c r="J362" s="14">
        <f>SUM(SUMIFS('Census Data'!W:W,'Census Data'!$A:$A,$A362),SUMIFS('Census Data'!X:X,'Census Data'!$A:$A,$A362))/SUMIFS('Census Data'!$F:$F,'Census Data'!$A:$A,$A362)</f>
        <v>8.1044695745826609E-2</v>
      </c>
      <c r="K362" s="16">
        <f t="shared" si="11"/>
        <v>0.91895530425417338</v>
      </c>
      <c r="L362" s="19">
        <f>'EPA Data'!D363/SUM('EPA Data'!D:D)</f>
        <v>2.4898361518099681E-5</v>
      </c>
      <c r="M362" s="19">
        <f>'EPA Data'!E363/SUM('EPA Data'!E:E)</f>
        <v>2.5364386545983634E-5</v>
      </c>
      <c r="N362" s="19">
        <f>'EPA Data'!F363/SUM('EPA Data'!F:F)</f>
        <v>4.1741657235280358E-5</v>
      </c>
      <c r="O362" s="19">
        <f>'EPA Data'!G363/SUM('EPA Data'!G:G)</f>
        <v>1.6769176735288623E-5</v>
      </c>
      <c r="P362" s="19">
        <f>'EPA Data'!H363/SUM('EPA Data'!H:H)</f>
        <v>3.2400776828217551E-5</v>
      </c>
      <c r="Q362" s="19">
        <f>'EPA Data'!I363/SUM('EPA Data'!I:I)</f>
        <v>4.5243467045468374E-5</v>
      </c>
      <c r="R362" s="19">
        <f>'EPA Data'!J363/SUM('EPA Data'!J:J)</f>
        <v>2.4410733100663564E-5</v>
      </c>
      <c r="S362" s="19">
        <f>'EPA Data'!K363/SUM('EPA Data'!K:K)</f>
        <v>3.1768614881657612E-5</v>
      </c>
      <c r="T362" s="19">
        <f>'EPA Data'!L363/SUM('EPA Data'!L:L)</f>
        <v>6.8370789027865218E-5</v>
      </c>
      <c r="U362" s="19">
        <f>'EPA Data'!M363/SUM('EPA Data'!M:M)</f>
        <v>1.1470936122809454E-5</v>
      </c>
      <c r="V362" s="19">
        <f>'EPA Data'!N363/SUM('EPA Data'!N:N)</f>
        <v>1.415935624680847E-5</v>
      </c>
      <c r="W362" s="19">
        <f>'EPA Data'!O363/SUM('EPA Data'!O:O)</f>
        <v>3.1891532140701163E-5</v>
      </c>
      <c r="X362" s="19">
        <f>'EPA Data'!P363/SUM('EPA Data'!P:P)</f>
        <v>3.4090090453071154E-5</v>
      </c>
    </row>
    <row r="363" spans="1:24" x14ac:dyDescent="0.35">
      <c r="A363" s="13" t="s">
        <v>703</v>
      </c>
      <c r="B363" s="13" t="s">
        <v>697</v>
      </c>
      <c r="C363" s="18" t="s">
        <v>583</v>
      </c>
      <c r="D363" s="14">
        <f>SUMIFS('Census Data'!G:G,'Census Data'!$A:$A,$A363)/SUMIFS('Census Data'!$F:$F,'Census Data'!$A:$A,$A363)</f>
        <v>0.49704347826086959</v>
      </c>
      <c r="E363" s="16">
        <f>SUMIFS('Census Data'!H:H,'Census Data'!$A:$A,$A363)/SUMIFS('Census Data'!$F:$F,'Census Data'!$A:$A,$A363)</f>
        <v>0.50295652173913041</v>
      </c>
      <c r="F363" s="14">
        <f>SUM(SUMIFS('Census Data'!I:I,'Census Data'!$A:$A,$A363),SUMIFS('Census Data'!J:J,'Census Data'!$A:$A,$A363))/SUMIFS('Census Data'!$F:$F,'Census Data'!$A:$A,$A363)</f>
        <v>0.52208695652173909</v>
      </c>
      <c r="G363" s="14">
        <f>SUM(SUMIFS('Census Data'!K:K,'Census Data'!$A:$A,$A363),SUMIFS('Census Data'!L:L,'Census Data'!$A:$A,$A363))/SUMIFS('Census Data'!$F:$F,'Census Data'!$A:$A,$A363)</f>
        <v>0.4403478260869565</v>
      </c>
      <c r="H363" s="14">
        <f>SUM(SUMIFS('Census Data'!O:O,'Census Data'!$A:$A,$A363),SUMIFS('Census Data'!P:P,'Census Data'!$A:$A,$A363))/SUMIFS('Census Data'!$F:$F,'Census Data'!$A:$A,$A363)</f>
        <v>1.4608695652173913E-2</v>
      </c>
      <c r="I363" s="16">
        <f t="shared" si="10"/>
        <v>2.2956521739130431E-2</v>
      </c>
      <c r="J363" s="14">
        <f>SUM(SUMIFS('Census Data'!W:W,'Census Data'!$A:$A,$A363),SUMIFS('Census Data'!X:X,'Census Data'!$A:$A,$A363))/SUMIFS('Census Data'!$F:$F,'Census Data'!$A:$A,$A363)</f>
        <v>5.0782608695652175E-2</v>
      </c>
      <c r="K363" s="16">
        <f t="shared" si="11"/>
        <v>0.94921739130434779</v>
      </c>
      <c r="L363" s="19">
        <f>'EPA Data'!D364/SUM('EPA Data'!D:D)</f>
        <v>5.2222804044035651E-6</v>
      </c>
      <c r="M363" s="19">
        <f>'EPA Data'!E364/SUM('EPA Data'!E:E)</f>
        <v>7.5262020848069484E-6</v>
      </c>
      <c r="N363" s="19">
        <f>'EPA Data'!F364/SUM('EPA Data'!F:F)</f>
        <v>9.6040187647292655E-6</v>
      </c>
      <c r="O363" s="19">
        <f>'EPA Data'!G364/SUM('EPA Data'!G:G)</f>
        <v>3.2800021059417158E-6</v>
      </c>
      <c r="P363" s="19">
        <f>'EPA Data'!H364/SUM('EPA Data'!H:H)</f>
        <v>8.7051251037091749E-6</v>
      </c>
      <c r="Q363" s="19">
        <f>'EPA Data'!I364/SUM('EPA Data'!I:I)</f>
        <v>9.7225452301682356E-6</v>
      </c>
      <c r="R363" s="19">
        <f>'EPA Data'!J364/SUM('EPA Data'!J:J)</f>
        <v>5.5584085069729945E-6</v>
      </c>
      <c r="S363" s="19">
        <f>'EPA Data'!K364/SUM('EPA Data'!K:K)</f>
        <v>1.076878997281195E-5</v>
      </c>
      <c r="T363" s="19">
        <f>'EPA Data'!L364/SUM('EPA Data'!L:L)</f>
        <v>1.5590153581030063E-5</v>
      </c>
      <c r="U363" s="19">
        <f>'EPA Data'!M364/SUM('EPA Data'!M:M)</f>
        <v>2.3056538392704654E-6</v>
      </c>
      <c r="V363" s="19">
        <f>'EPA Data'!N364/SUM('EPA Data'!N:N)</f>
        <v>3.8307041529150118E-6</v>
      </c>
      <c r="W363" s="19">
        <f>'EPA Data'!O364/SUM('EPA Data'!O:O)</f>
        <v>6.3237870788590662E-6</v>
      </c>
      <c r="X363" s="19">
        <f>'EPA Data'!P364/SUM('EPA Data'!P:P)</f>
        <v>1.0940348589292721E-5</v>
      </c>
    </row>
    <row r="364" spans="1:24" x14ac:dyDescent="0.35">
      <c r="A364" s="13" t="s">
        <v>704</v>
      </c>
      <c r="B364" s="13" t="s">
        <v>697</v>
      </c>
      <c r="C364" s="18" t="s">
        <v>24</v>
      </c>
      <c r="D364" s="14">
        <f>SUMIFS('Census Data'!G:G,'Census Data'!$A:$A,$A364)/SUMIFS('Census Data'!$F:$F,'Census Data'!$A:$A,$A364)</f>
        <v>0.50658841261504028</v>
      </c>
      <c r="E364" s="16">
        <f>SUMIFS('Census Data'!H:H,'Census Data'!$A:$A,$A364)/SUMIFS('Census Data'!$F:$F,'Census Data'!$A:$A,$A364)</f>
        <v>0.49341158738495972</v>
      </c>
      <c r="F364" s="14">
        <f>SUM(SUMIFS('Census Data'!I:I,'Census Data'!$A:$A,$A364),SUMIFS('Census Data'!J:J,'Census Data'!$A:$A,$A364))/SUMIFS('Census Data'!$F:$F,'Census Data'!$A:$A,$A364)</f>
        <v>0.53739523624654595</v>
      </c>
      <c r="G364" s="14">
        <f>SUM(SUMIFS('Census Data'!K:K,'Census Data'!$A:$A,$A364),SUMIFS('Census Data'!L:L,'Census Data'!$A:$A,$A364))/SUMIFS('Census Data'!$F:$F,'Census Data'!$A:$A,$A364)</f>
        <v>0.42723058302313366</v>
      </c>
      <c r="H364" s="14">
        <f>SUM(SUMIFS('Census Data'!O:O,'Census Data'!$A:$A,$A364),SUMIFS('Census Data'!P:P,'Census Data'!$A:$A,$A364))/SUMIFS('Census Data'!$F:$F,'Census Data'!$A:$A,$A364)</f>
        <v>1.7036241978579097E-2</v>
      </c>
      <c r="I364" s="16">
        <f t="shared" si="10"/>
        <v>1.8337938751741278E-2</v>
      </c>
      <c r="J364" s="14">
        <f>SUM(SUMIFS('Census Data'!W:W,'Census Data'!$A:$A,$A364),SUMIFS('Census Data'!X:X,'Census Data'!$A:$A,$A364))/SUMIFS('Census Data'!$F:$F,'Census Data'!$A:$A,$A364)</f>
        <v>2.548585261138642E-2</v>
      </c>
      <c r="K364" s="16">
        <f t="shared" si="11"/>
        <v>0.97451414738861353</v>
      </c>
      <c r="L364" s="19">
        <f>'EPA Data'!D365/SUM('EPA Data'!D:D)</f>
        <v>1.0308747733235298E-4</v>
      </c>
      <c r="M364" s="19">
        <f>'EPA Data'!E365/SUM('EPA Data'!E:E)</f>
        <v>1.2007089713736851E-4</v>
      </c>
      <c r="N364" s="19">
        <f>'EPA Data'!F365/SUM('EPA Data'!F:F)</f>
        <v>1.7351971611533247E-4</v>
      </c>
      <c r="O364" s="19">
        <f>'EPA Data'!G365/SUM('EPA Data'!G:G)</f>
        <v>8.1411512334707872E-5</v>
      </c>
      <c r="P364" s="19">
        <f>'EPA Data'!H365/SUM('EPA Data'!H:H)</f>
        <v>1.4909480417234824E-4</v>
      </c>
      <c r="Q364" s="19">
        <f>'EPA Data'!I365/SUM('EPA Data'!I:I)</f>
        <v>1.7170035159622325E-4</v>
      </c>
      <c r="R364" s="19">
        <f>'EPA Data'!J365/SUM('EPA Data'!J:J)</f>
        <v>1.3689029039603247E-4</v>
      </c>
      <c r="S364" s="19">
        <f>'EPA Data'!K365/SUM('EPA Data'!K:K)</f>
        <v>1.5741375602340202E-4</v>
      </c>
      <c r="T364" s="19">
        <f>'EPA Data'!L365/SUM('EPA Data'!L:L)</f>
        <v>2.4467193598950993E-4</v>
      </c>
      <c r="U364" s="19">
        <f>'EPA Data'!M365/SUM('EPA Data'!M:M)</f>
        <v>5.7076669382371405E-5</v>
      </c>
      <c r="V364" s="19">
        <f>'EPA Data'!N365/SUM('EPA Data'!N:N)</f>
        <v>7.9290767161069203E-5</v>
      </c>
      <c r="W364" s="19">
        <f>'EPA Data'!O365/SUM('EPA Data'!O:O)</f>
        <v>1.2233706450394925E-4</v>
      </c>
      <c r="X364" s="19">
        <f>'EPA Data'!P365/SUM('EPA Data'!P:P)</f>
        <v>1.4100007457305957E-4</v>
      </c>
    </row>
    <row r="365" spans="1:24" x14ac:dyDescent="0.35">
      <c r="A365" s="13" t="s">
        <v>705</v>
      </c>
      <c r="B365" s="13" t="s">
        <v>697</v>
      </c>
      <c r="C365" s="18" t="s">
        <v>706</v>
      </c>
      <c r="D365" s="14">
        <f>SUMIFS('Census Data'!G:G,'Census Data'!$A:$A,$A365)/SUMIFS('Census Data'!$F:$F,'Census Data'!$A:$A,$A365)</f>
        <v>0.51239257000277239</v>
      </c>
      <c r="E365" s="16">
        <f>SUMIFS('Census Data'!H:H,'Census Data'!$A:$A,$A365)/SUMIFS('Census Data'!$F:$F,'Census Data'!$A:$A,$A365)</f>
        <v>0.48760742999722761</v>
      </c>
      <c r="F365" s="14">
        <f>SUM(SUMIFS('Census Data'!I:I,'Census Data'!$A:$A,$A365),SUMIFS('Census Data'!J:J,'Census Data'!$A:$A,$A365))/SUMIFS('Census Data'!$F:$F,'Census Data'!$A:$A,$A365)</f>
        <v>0.93202107014139168</v>
      </c>
      <c r="G365" s="14">
        <f>SUM(SUMIFS('Census Data'!K:K,'Census Data'!$A:$A,$A365),SUMIFS('Census Data'!L:L,'Census Data'!$A:$A,$A365))/SUMIFS('Census Data'!$F:$F,'Census Data'!$A:$A,$A365)</f>
        <v>3.0163570834488496E-2</v>
      </c>
      <c r="H365" s="14">
        <f>SUM(SUMIFS('Census Data'!O:O,'Census Data'!$A:$A,$A365),SUMIFS('Census Data'!P:P,'Census Data'!$A:$A,$A365))/SUMIFS('Census Data'!$F:$F,'Census Data'!$A:$A,$A365)</f>
        <v>1.1533130024951483E-2</v>
      </c>
      <c r="I365" s="16">
        <f t="shared" si="10"/>
        <v>2.6282228999168322E-2</v>
      </c>
      <c r="J365" s="14">
        <f>SUM(SUMIFS('Census Data'!W:W,'Census Data'!$A:$A,$A365),SUMIFS('Census Data'!X:X,'Census Data'!$A:$A,$A365))/SUMIFS('Census Data'!$F:$F,'Census Data'!$A:$A,$A365)</f>
        <v>6.3154976434710283E-2</v>
      </c>
      <c r="K365" s="16">
        <f t="shared" si="11"/>
        <v>0.93684502356528976</v>
      </c>
      <c r="L365" s="19">
        <f>'EPA Data'!D366/SUM('EPA Data'!D:D)</f>
        <v>6.008344940954132E-5</v>
      </c>
      <c r="M365" s="19">
        <f>'EPA Data'!E366/SUM('EPA Data'!E:E)</f>
        <v>8.1338605695583939E-5</v>
      </c>
      <c r="N365" s="19">
        <f>'EPA Data'!F366/SUM('EPA Data'!F:F)</f>
        <v>9.2906275475507675E-5</v>
      </c>
      <c r="O365" s="19">
        <f>'EPA Data'!G366/SUM('EPA Data'!G:G)</f>
        <v>6.458241337207832E-5</v>
      </c>
      <c r="P365" s="19">
        <f>'EPA Data'!H366/SUM('EPA Data'!H:H)</f>
        <v>9.6446112881537984E-5</v>
      </c>
      <c r="Q365" s="19">
        <f>'EPA Data'!I366/SUM('EPA Data'!I:I)</f>
        <v>9.034492828647693E-5</v>
      </c>
      <c r="R365" s="19">
        <f>'EPA Data'!J366/SUM('EPA Data'!J:J)</f>
        <v>5.7962764165926302E-5</v>
      </c>
      <c r="S365" s="19">
        <f>'EPA Data'!K366/SUM('EPA Data'!K:K)</f>
        <v>8.0186533192830566E-5</v>
      </c>
      <c r="T365" s="19">
        <f>'EPA Data'!L366/SUM('EPA Data'!L:L)</f>
        <v>1.0697316182811945E-4</v>
      </c>
      <c r="U365" s="19">
        <f>'EPA Data'!M366/SUM('EPA Data'!M:M)</f>
        <v>4.2997012931958119E-5</v>
      </c>
      <c r="V365" s="19">
        <f>'EPA Data'!N366/SUM('EPA Data'!N:N)</f>
        <v>6.254300114751897E-5</v>
      </c>
      <c r="W365" s="19">
        <f>'EPA Data'!O366/SUM('EPA Data'!O:O)</f>
        <v>6.2905073418869219E-5</v>
      </c>
      <c r="X365" s="19">
        <f>'EPA Data'!P366/SUM('EPA Data'!P:P)</f>
        <v>7.4753912603006071E-5</v>
      </c>
    </row>
    <row r="366" spans="1:24" x14ac:dyDescent="0.35">
      <c r="A366" s="13" t="s">
        <v>707</v>
      </c>
      <c r="B366" s="13" t="s">
        <v>697</v>
      </c>
      <c r="C366" s="18" t="s">
        <v>708</v>
      </c>
      <c r="D366" s="14">
        <f>SUMIFS('Census Data'!G:G,'Census Data'!$A:$A,$A366)/SUMIFS('Census Data'!$F:$F,'Census Data'!$A:$A,$A366)</f>
        <v>0.49434757616401609</v>
      </c>
      <c r="E366" s="16">
        <f>SUMIFS('Census Data'!H:H,'Census Data'!$A:$A,$A366)/SUMIFS('Census Data'!$F:$F,'Census Data'!$A:$A,$A366)</f>
        <v>0.50565242383598386</v>
      </c>
      <c r="F366" s="14">
        <f>SUM(SUMIFS('Census Data'!I:I,'Census Data'!$A:$A,$A366),SUMIFS('Census Data'!J:J,'Census Data'!$A:$A,$A366))/SUMIFS('Census Data'!$F:$F,'Census Data'!$A:$A,$A366)</f>
        <v>0.78868078175895762</v>
      </c>
      <c r="G366" s="14">
        <f>SUM(SUMIFS('Census Data'!K:K,'Census Data'!$A:$A,$A366),SUMIFS('Census Data'!L:L,'Census Data'!$A:$A,$A366))/SUMIFS('Census Data'!$F:$F,'Census Data'!$A:$A,$A366)</f>
        <v>0.13683176853803411</v>
      </c>
      <c r="H366" s="14">
        <f>SUM(SUMIFS('Census Data'!O:O,'Census Data'!$A:$A,$A366),SUMIFS('Census Data'!P:P,'Census Data'!$A:$A,$A366))/SUMIFS('Census Data'!$F:$F,'Census Data'!$A:$A,$A366)</f>
        <v>4.093217091396819E-2</v>
      </c>
      <c r="I366" s="16">
        <f t="shared" si="10"/>
        <v>3.3555278789040077E-2</v>
      </c>
      <c r="J366" s="14">
        <f>SUM(SUMIFS('Census Data'!W:W,'Census Data'!$A:$A,$A366),SUMIFS('Census Data'!X:X,'Census Data'!$A:$A,$A366))/SUMIFS('Census Data'!$F:$F,'Census Data'!$A:$A,$A366)</f>
        <v>0.12667656639202912</v>
      </c>
      <c r="K366" s="16">
        <f t="shared" si="11"/>
        <v>0.87332343360797093</v>
      </c>
      <c r="L366" s="19">
        <f>'EPA Data'!D367/SUM('EPA Data'!D:D)</f>
        <v>2.3882932380796411E-4</v>
      </c>
      <c r="M366" s="19">
        <f>'EPA Data'!E367/SUM('EPA Data'!E:E)</f>
        <v>3.3037312763303063E-4</v>
      </c>
      <c r="N366" s="19">
        <f>'EPA Data'!F367/SUM('EPA Data'!F:F)</f>
        <v>3.4360453793194927E-4</v>
      </c>
      <c r="O366" s="19">
        <f>'EPA Data'!G367/SUM('EPA Data'!G:G)</f>
        <v>4.0394825139047777E-4</v>
      </c>
      <c r="P366" s="19">
        <f>'EPA Data'!H367/SUM('EPA Data'!H:H)</f>
        <v>4.5257978344235108E-4</v>
      </c>
      <c r="Q366" s="19">
        <f>'EPA Data'!I367/SUM('EPA Data'!I:I)</f>
        <v>4.037014678473427E-4</v>
      </c>
      <c r="R366" s="19">
        <f>'EPA Data'!J367/SUM('EPA Data'!J:J)</f>
        <v>2.9001145052941462E-4</v>
      </c>
      <c r="S366" s="19">
        <f>'EPA Data'!K367/SUM('EPA Data'!K:K)</f>
        <v>3.4025131824919481E-4</v>
      </c>
      <c r="T366" s="19">
        <f>'EPA Data'!L367/SUM('EPA Data'!L:L)</f>
        <v>4.1423831418061722E-4</v>
      </c>
      <c r="U366" s="19">
        <f>'EPA Data'!M367/SUM('EPA Data'!M:M)</f>
        <v>1.8877572011327041E-4</v>
      </c>
      <c r="V366" s="19">
        <f>'EPA Data'!N367/SUM('EPA Data'!N:N)</f>
        <v>3.2914075966420107E-4</v>
      </c>
      <c r="W366" s="19">
        <f>'EPA Data'!O367/SUM('EPA Data'!O:O)</f>
        <v>2.3105399147353662E-4</v>
      </c>
      <c r="X366" s="19">
        <f>'EPA Data'!P367/SUM('EPA Data'!P:P)</f>
        <v>3.0834457992500662E-4</v>
      </c>
    </row>
    <row r="367" spans="1:24" x14ac:dyDescent="0.35">
      <c r="A367" s="13" t="s">
        <v>709</v>
      </c>
      <c r="B367" s="13" t="s">
        <v>697</v>
      </c>
      <c r="C367" s="18" t="s">
        <v>710</v>
      </c>
      <c r="D367" s="14">
        <f>SUMIFS('Census Data'!G:G,'Census Data'!$A:$A,$A367)/SUMIFS('Census Data'!$F:$F,'Census Data'!$A:$A,$A367)</f>
        <v>0.49601917408193064</v>
      </c>
      <c r="E367" s="16">
        <f>SUMIFS('Census Data'!H:H,'Census Data'!$A:$A,$A367)/SUMIFS('Census Data'!$F:$F,'Census Data'!$A:$A,$A367)</f>
        <v>0.50398082591806936</v>
      </c>
      <c r="F367" s="14">
        <f>SUM(SUMIFS('Census Data'!I:I,'Census Data'!$A:$A,$A367),SUMIFS('Census Data'!J:J,'Census Data'!$A:$A,$A367))/SUMIFS('Census Data'!$F:$F,'Census Data'!$A:$A,$A367)</f>
        <v>0.84464218481684528</v>
      </c>
      <c r="G367" s="14">
        <f>SUM(SUMIFS('Census Data'!K:K,'Census Data'!$A:$A,$A367),SUMIFS('Census Data'!L:L,'Census Data'!$A:$A,$A367))/SUMIFS('Census Data'!$F:$F,'Census Data'!$A:$A,$A367)</f>
        <v>0.11448432922853706</v>
      </c>
      <c r="H367" s="14">
        <f>SUM(SUMIFS('Census Data'!O:O,'Census Data'!$A:$A,$A367),SUMIFS('Census Data'!P:P,'Census Data'!$A:$A,$A367))/SUMIFS('Census Data'!$F:$F,'Census Data'!$A:$A,$A367)</f>
        <v>1.0955306390442345E-2</v>
      </c>
      <c r="I367" s="16">
        <f t="shared" si="10"/>
        <v>2.9918179564175307E-2</v>
      </c>
      <c r="J367" s="14">
        <f>SUM(SUMIFS('Census Data'!W:W,'Census Data'!$A:$A,$A367),SUMIFS('Census Data'!X:X,'Census Data'!$A:$A,$A367))/SUMIFS('Census Data'!$F:$F,'Census Data'!$A:$A,$A367)</f>
        <v>9.8340633809930481E-2</v>
      </c>
      <c r="K367" s="16">
        <f t="shared" si="11"/>
        <v>0.90165936619006948</v>
      </c>
      <c r="L367" s="19">
        <f>'EPA Data'!D368/SUM('EPA Data'!D:D)</f>
        <v>5.3527734480913699E-4</v>
      </c>
      <c r="M367" s="19">
        <f>'EPA Data'!E368/SUM('EPA Data'!E:E)</f>
        <v>7.6319752733930153E-4</v>
      </c>
      <c r="N367" s="19">
        <f>'EPA Data'!F368/SUM('EPA Data'!F:F)</f>
        <v>6.52929080672287E-4</v>
      </c>
      <c r="O367" s="19">
        <f>'EPA Data'!G368/SUM('EPA Data'!G:G)</f>
        <v>3.3585062206645066E-4</v>
      </c>
      <c r="P367" s="19">
        <f>'EPA Data'!H368/SUM('EPA Data'!H:H)</f>
        <v>5.2368107804403783E-4</v>
      </c>
      <c r="Q367" s="19">
        <f>'EPA Data'!I368/SUM('EPA Data'!I:I)</f>
        <v>4.9992362856716044E-4</v>
      </c>
      <c r="R367" s="19">
        <f>'EPA Data'!J368/SUM('EPA Data'!J:J)</f>
        <v>3.1125107315689262E-4</v>
      </c>
      <c r="S367" s="19">
        <f>'EPA Data'!K368/SUM('EPA Data'!K:K)</f>
        <v>4.9716169800866257E-4</v>
      </c>
      <c r="T367" s="19">
        <f>'EPA Data'!L368/SUM('EPA Data'!L:L)</f>
        <v>6.8197254643322385E-4</v>
      </c>
      <c r="U367" s="19">
        <f>'EPA Data'!M368/SUM('EPA Data'!M:M)</f>
        <v>2.2209219777291183E-4</v>
      </c>
      <c r="V367" s="19">
        <f>'EPA Data'!N368/SUM('EPA Data'!N:N)</f>
        <v>3.258319945734587E-4</v>
      </c>
      <c r="W367" s="19">
        <f>'EPA Data'!O368/SUM('EPA Data'!O:O)</f>
        <v>3.291595176514595E-4</v>
      </c>
      <c r="X367" s="19">
        <f>'EPA Data'!P368/SUM('EPA Data'!P:P)</f>
        <v>4.3431015009548604E-4</v>
      </c>
    </row>
    <row r="368" spans="1:24" x14ac:dyDescent="0.35">
      <c r="A368" s="13" t="s">
        <v>711</v>
      </c>
      <c r="B368" s="13" t="s">
        <v>697</v>
      </c>
      <c r="C368" s="18" t="s">
        <v>712</v>
      </c>
      <c r="D368" s="14">
        <f>SUMIFS('Census Data'!G:G,'Census Data'!$A:$A,$A368)/SUMIFS('Census Data'!$F:$F,'Census Data'!$A:$A,$A368)</f>
        <v>0.47214144469000813</v>
      </c>
      <c r="E368" s="16">
        <f>SUMIFS('Census Data'!H:H,'Census Data'!$A:$A,$A368)/SUMIFS('Census Data'!$F:$F,'Census Data'!$A:$A,$A368)</f>
        <v>0.52785855530999182</v>
      </c>
      <c r="F368" s="14">
        <f>SUM(SUMIFS('Census Data'!I:I,'Census Data'!$A:$A,$A368),SUMIFS('Census Data'!J:J,'Census Data'!$A:$A,$A368))/SUMIFS('Census Data'!$F:$F,'Census Data'!$A:$A,$A368)</f>
        <v>0.59410259392811449</v>
      </c>
      <c r="G368" s="14">
        <f>SUM(SUMIFS('Census Data'!K:K,'Census Data'!$A:$A,$A368),SUMIFS('Census Data'!L:L,'Census Data'!$A:$A,$A368))/SUMIFS('Census Data'!$F:$F,'Census Data'!$A:$A,$A368)</f>
        <v>0.3735605443759451</v>
      </c>
      <c r="H368" s="14">
        <f>SUM(SUMIFS('Census Data'!O:O,'Census Data'!$A:$A,$A368),SUMIFS('Census Data'!P:P,'Census Data'!$A:$A,$A368))/SUMIFS('Census Data'!$F:$F,'Census Data'!$A:$A,$A368)</f>
        <v>8.2586948935675242E-3</v>
      </c>
      <c r="I368" s="16">
        <f t="shared" si="10"/>
        <v>2.4078166802372847E-2</v>
      </c>
      <c r="J368" s="14">
        <f>SUM(SUMIFS('Census Data'!W:W,'Census Data'!$A:$A,$A368),SUMIFS('Census Data'!X:X,'Census Data'!$A:$A,$A368))/SUMIFS('Census Data'!$F:$F,'Census Data'!$A:$A,$A368)</f>
        <v>6.2870768872862623E-2</v>
      </c>
      <c r="K368" s="16">
        <f t="shared" si="11"/>
        <v>0.93712923112713742</v>
      </c>
      <c r="L368" s="19">
        <f>'EPA Data'!D369/SUM('EPA Data'!D:D)</f>
        <v>4.1146452762317976E-5</v>
      </c>
      <c r="M368" s="19">
        <f>'EPA Data'!E369/SUM('EPA Data'!E:E)</f>
        <v>5.5194234723022425E-5</v>
      </c>
      <c r="N368" s="19">
        <f>'EPA Data'!F369/SUM('EPA Data'!F:F)</f>
        <v>7.5123222212966092E-5</v>
      </c>
      <c r="O368" s="19">
        <f>'EPA Data'!G369/SUM('EPA Data'!G:G)</f>
        <v>2.9952718697347312E-5</v>
      </c>
      <c r="P368" s="19">
        <f>'EPA Data'!H369/SUM('EPA Data'!H:H)</f>
        <v>6.9336453090653987E-5</v>
      </c>
      <c r="Q368" s="19">
        <f>'EPA Data'!I369/SUM('EPA Data'!I:I)</f>
        <v>7.7981456826568636E-5</v>
      </c>
      <c r="R368" s="19">
        <f>'EPA Data'!J369/SUM('EPA Data'!J:J)</f>
        <v>4.2052541994096654E-5</v>
      </c>
      <c r="S368" s="19">
        <f>'EPA Data'!K369/SUM('EPA Data'!K:K)</f>
        <v>6.9589245321288444E-5</v>
      </c>
      <c r="T368" s="19">
        <f>'EPA Data'!L369/SUM('EPA Data'!L:L)</f>
        <v>1.1776432175829593E-4</v>
      </c>
      <c r="U368" s="19">
        <f>'EPA Data'!M369/SUM('EPA Data'!M:M)</f>
        <v>1.9832596645369215E-5</v>
      </c>
      <c r="V368" s="19">
        <f>'EPA Data'!N369/SUM('EPA Data'!N:N)</f>
        <v>3.0637050886967286E-5</v>
      </c>
      <c r="W368" s="19">
        <f>'EPA Data'!O369/SUM('EPA Data'!O:O)</f>
        <v>5.3534183922682978E-5</v>
      </c>
      <c r="X368" s="19">
        <f>'EPA Data'!P369/SUM('EPA Data'!P:P)</f>
        <v>8.2173802048909954E-5</v>
      </c>
    </row>
    <row r="369" spans="1:24" x14ac:dyDescent="0.35">
      <c r="A369" s="13" t="s">
        <v>713</v>
      </c>
      <c r="B369" s="13" t="s">
        <v>697</v>
      </c>
      <c r="C369" s="18" t="s">
        <v>714</v>
      </c>
      <c r="D369" s="14">
        <f>SUMIFS('Census Data'!G:G,'Census Data'!$A:$A,$A369)/SUMIFS('Census Data'!$F:$F,'Census Data'!$A:$A,$A369)</f>
        <v>0.49474089982928576</v>
      </c>
      <c r="E369" s="16">
        <f>SUMIFS('Census Data'!H:H,'Census Data'!$A:$A,$A369)/SUMIFS('Census Data'!$F:$F,'Census Data'!$A:$A,$A369)</f>
        <v>0.50525910017071429</v>
      </c>
      <c r="F369" s="14">
        <f>SUM(SUMIFS('Census Data'!I:I,'Census Data'!$A:$A,$A369),SUMIFS('Census Data'!J:J,'Census Data'!$A:$A,$A369))/SUMIFS('Census Data'!$F:$F,'Census Data'!$A:$A,$A369)</f>
        <v>0.85637975659452614</v>
      </c>
      <c r="G369" s="14">
        <f>SUM(SUMIFS('Census Data'!K:K,'Census Data'!$A:$A,$A369),SUMIFS('Census Data'!L:L,'Census Data'!$A:$A,$A369))/SUMIFS('Census Data'!$F:$F,'Census Data'!$A:$A,$A369)</f>
        <v>0.11019329258219066</v>
      </c>
      <c r="H369" s="14">
        <f>SUM(SUMIFS('Census Data'!O:O,'Census Data'!$A:$A,$A369),SUMIFS('Census Data'!P:P,'Census Data'!$A:$A,$A369))/SUMIFS('Census Data'!$F:$F,'Census Data'!$A:$A,$A369)</f>
        <v>1.1179029682251226E-2</v>
      </c>
      <c r="I369" s="16">
        <f t="shared" si="10"/>
        <v>2.2247921141031912E-2</v>
      </c>
      <c r="J369" s="14">
        <f>SUM(SUMIFS('Census Data'!W:W,'Census Data'!$A:$A,$A369),SUMIFS('Census Data'!X:X,'Census Data'!$A:$A,$A369))/SUMIFS('Census Data'!$F:$F,'Census Data'!$A:$A,$A369)</f>
        <v>5.765735998678341E-2</v>
      </c>
      <c r="K369" s="16">
        <f t="shared" si="11"/>
        <v>0.94234264001321655</v>
      </c>
      <c r="L369" s="19">
        <f>'EPA Data'!D370/SUM('EPA Data'!D:D)</f>
        <v>3.9244529082932074E-5</v>
      </c>
      <c r="M369" s="19">
        <f>'EPA Data'!E370/SUM('EPA Data'!E:E)</f>
        <v>5.527819012561328E-5</v>
      </c>
      <c r="N369" s="19">
        <f>'EPA Data'!F370/SUM('EPA Data'!F:F)</f>
        <v>6.8941057567702954E-5</v>
      </c>
      <c r="O369" s="19">
        <f>'EPA Data'!G370/SUM('EPA Data'!G:G)</f>
        <v>3.2289231554532827E-5</v>
      </c>
      <c r="P369" s="19">
        <f>'EPA Data'!H370/SUM('EPA Data'!H:H)</f>
        <v>7.1431294259919655E-5</v>
      </c>
      <c r="Q369" s="19">
        <f>'EPA Data'!I370/SUM('EPA Data'!I:I)</f>
        <v>7.8523464979944407E-5</v>
      </c>
      <c r="R369" s="19">
        <f>'EPA Data'!J370/SUM('EPA Data'!J:J)</f>
        <v>4.2324522696894573E-5</v>
      </c>
      <c r="S369" s="19">
        <f>'EPA Data'!K370/SUM('EPA Data'!K:K)</f>
        <v>7.206975661057346E-5</v>
      </c>
      <c r="T369" s="19">
        <f>'EPA Data'!L370/SUM('EPA Data'!L:L)</f>
        <v>1.1659054059543077E-4</v>
      </c>
      <c r="U369" s="19">
        <f>'EPA Data'!M370/SUM('EPA Data'!M:M)</f>
        <v>1.9554138034791408E-5</v>
      </c>
      <c r="V369" s="19">
        <f>'EPA Data'!N370/SUM('EPA Data'!N:N)</f>
        <v>2.9855303034041014E-5</v>
      </c>
      <c r="W369" s="19">
        <f>'EPA Data'!O370/SUM('EPA Data'!O:O)</f>
        <v>4.9411190724084006E-5</v>
      </c>
      <c r="X369" s="19">
        <f>'EPA Data'!P370/SUM('EPA Data'!P:P)</f>
        <v>7.9250865910900981E-5</v>
      </c>
    </row>
    <row r="370" spans="1:24" x14ac:dyDescent="0.35">
      <c r="A370" s="13" t="s">
        <v>715</v>
      </c>
      <c r="B370" s="13" t="s">
        <v>697</v>
      </c>
      <c r="C370" s="18" t="s">
        <v>28</v>
      </c>
      <c r="D370" s="14">
        <f>SUMIFS('Census Data'!G:G,'Census Data'!$A:$A,$A370)/SUMIFS('Census Data'!$F:$F,'Census Data'!$A:$A,$A370)</f>
        <v>0.47200772814225883</v>
      </c>
      <c r="E370" s="16">
        <f>SUMIFS('Census Data'!H:H,'Census Data'!$A:$A,$A370)/SUMIFS('Census Data'!$F:$F,'Census Data'!$A:$A,$A370)</f>
        <v>0.52799227185774122</v>
      </c>
      <c r="F370" s="14">
        <f>SUM(SUMIFS('Census Data'!I:I,'Census Data'!$A:$A,$A370),SUMIFS('Census Data'!J:J,'Census Data'!$A:$A,$A370))/SUMIFS('Census Data'!$F:$F,'Census Data'!$A:$A,$A370)</f>
        <v>0.39341074186352459</v>
      </c>
      <c r="G370" s="14">
        <f>SUM(SUMIFS('Census Data'!K:K,'Census Data'!$A:$A,$A370),SUMIFS('Census Data'!L:L,'Census Data'!$A:$A,$A370))/SUMIFS('Census Data'!$F:$F,'Census Data'!$A:$A,$A370)</f>
        <v>0.56410989723350302</v>
      </c>
      <c r="H370" s="14">
        <f>SUM(SUMIFS('Census Data'!O:O,'Census Data'!$A:$A,$A370),SUMIFS('Census Data'!P:P,'Census Data'!$A:$A,$A370))/SUMIFS('Census Data'!$F:$F,'Census Data'!$A:$A,$A370)</f>
        <v>2.2015036829427952E-2</v>
      </c>
      <c r="I370" s="16">
        <f t="shared" si="10"/>
        <v>2.0464324073544371E-2</v>
      </c>
      <c r="J370" s="14">
        <f>SUM(SUMIFS('Census Data'!W:W,'Census Data'!$A:$A,$A370),SUMIFS('Census Data'!X:X,'Census Data'!$A:$A,$A370))/SUMIFS('Census Data'!$F:$F,'Census Data'!$A:$A,$A370)</f>
        <v>4.2676377687531381E-2</v>
      </c>
      <c r="K370" s="16">
        <f t="shared" si="11"/>
        <v>0.95732362231246859</v>
      </c>
      <c r="L370" s="19">
        <f>'EPA Data'!D371/SUM('EPA Data'!D:D)</f>
        <v>4.4415809883863069E-4</v>
      </c>
      <c r="M370" s="19">
        <f>'EPA Data'!E371/SUM('EPA Data'!E:E)</f>
        <v>5.145994365732357E-4</v>
      </c>
      <c r="N370" s="19">
        <f>'EPA Data'!F371/SUM('EPA Data'!F:F)</f>
        <v>7.0774438560667187E-4</v>
      </c>
      <c r="O370" s="19">
        <f>'EPA Data'!G371/SUM('EPA Data'!G:G)</f>
        <v>4.085064146494201E-4</v>
      </c>
      <c r="P370" s="19">
        <f>'EPA Data'!H371/SUM('EPA Data'!H:H)</f>
        <v>6.3949044602242705E-4</v>
      </c>
      <c r="Q370" s="19">
        <f>'EPA Data'!I371/SUM('EPA Data'!I:I)</f>
        <v>7.0884174132273929E-4</v>
      </c>
      <c r="R370" s="19">
        <f>'EPA Data'!J371/SUM('EPA Data'!J:J)</f>
        <v>5.1765777409434465E-4</v>
      </c>
      <c r="S370" s="19">
        <f>'EPA Data'!K371/SUM('EPA Data'!K:K)</f>
        <v>7.1506088510967739E-4</v>
      </c>
      <c r="T370" s="19">
        <f>'EPA Data'!L371/SUM('EPA Data'!L:L)</f>
        <v>1.0360927360156156E-3</v>
      </c>
      <c r="U370" s="19">
        <f>'EPA Data'!M371/SUM('EPA Data'!M:M)</f>
        <v>2.3951260393828108E-4</v>
      </c>
      <c r="V370" s="19">
        <f>'EPA Data'!N371/SUM('EPA Data'!N:N)</f>
        <v>3.2577214409654313E-4</v>
      </c>
      <c r="W370" s="19">
        <f>'EPA Data'!O371/SUM('EPA Data'!O:O)</f>
        <v>4.8015906298113173E-4</v>
      </c>
      <c r="X370" s="19">
        <f>'EPA Data'!P371/SUM('EPA Data'!P:P)</f>
        <v>6.1254210734451521E-4</v>
      </c>
    </row>
    <row r="371" spans="1:24" x14ac:dyDescent="0.35">
      <c r="A371" s="13" t="s">
        <v>716</v>
      </c>
      <c r="B371" s="13" t="s">
        <v>697</v>
      </c>
      <c r="C371" s="18" t="s">
        <v>717</v>
      </c>
      <c r="D371" s="14">
        <f>SUMIFS('Census Data'!G:G,'Census Data'!$A:$A,$A371)/SUMIFS('Census Data'!$F:$F,'Census Data'!$A:$A,$A371)</f>
        <v>0.48017481128327372</v>
      </c>
      <c r="E371" s="16">
        <f>SUMIFS('Census Data'!H:H,'Census Data'!$A:$A,$A371)/SUMIFS('Census Data'!$F:$F,'Census Data'!$A:$A,$A371)</f>
        <v>0.51982518871672623</v>
      </c>
      <c r="F371" s="14">
        <f>SUM(SUMIFS('Census Data'!I:I,'Census Data'!$A:$A,$A371),SUMIFS('Census Data'!J:J,'Census Data'!$A:$A,$A371))/SUMIFS('Census Data'!$F:$F,'Census Data'!$A:$A,$A371)</f>
        <v>0.70448947159316644</v>
      </c>
      <c r="G371" s="14">
        <f>SUM(SUMIFS('Census Data'!K:K,'Census Data'!$A:$A,$A371),SUMIFS('Census Data'!L:L,'Census Data'!$A:$A,$A371))/SUMIFS('Census Data'!$F:$F,'Census Data'!$A:$A,$A371)</f>
        <v>0.26682558601509732</v>
      </c>
      <c r="H371" s="14">
        <f>SUM(SUMIFS('Census Data'!O:O,'Census Data'!$A:$A,$A371),SUMIFS('Census Data'!P:P,'Census Data'!$A:$A,$A371))/SUMIFS('Census Data'!$F:$F,'Census Data'!$A:$A,$A371)</f>
        <v>1.1839491458085022E-2</v>
      </c>
      <c r="I371" s="16">
        <f t="shared" si="10"/>
        <v>1.6845450933651196E-2</v>
      </c>
      <c r="J371" s="14">
        <f>SUM(SUMIFS('Census Data'!W:W,'Census Data'!$A:$A,$A371),SUMIFS('Census Data'!X:X,'Census Data'!$A:$A,$A371))/SUMIFS('Census Data'!$F:$F,'Census Data'!$A:$A,$A371)</f>
        <v>3.5836313071116406E-2</v>
      </c>
      <c r="K371" s="16">
        <f t="shared" si="11"/>
        <v>0.96416368692888355</v>
      </c>
      <c r="L371" s="19">
        <f>'EPA Data'!D372/SUM('EPA Data'!D:D)</f>
        <v>3.5683063665316614E-5</v>
      </c>
      <c r="M371" s="19">
        <f>'EPA Data'!E372/SUM('EPA Data'!E:E)</f>
        <v>4.22946563993982E-5</v>
      </c>
      <c r="N371" s="19">
        <f>'EPA Data'!F372/SUM('EPA Data'!F:F)</f>
        <v>5.6826493245403723E-5</v>
      </c>
      <c r="O371" s="19">
        <f>'EPA Data'!G372/SUM('EPA Data'!G:G)</f>
        <v>2.5094007879826109E-5</v>
      </c>
      <c r="P371" s="19">
        <f>'EPA Data'!H372/SUM('EPA Data'!H:H)</f>
        <v>5.0058447537773483E-5</v>
      </c>
      <c r="Q371" s="19">
        <f>'EPA Data'!I372/SUM('EPA Data'!I:I)</f>
        <v>5.7225413826073373E-5</v>
      </c>
      <c r="R371" s="19">
        <f>'EPA Data'!J372/SUM('EPA Data'!J:J)</f>
        <v>3.8264390665782762E-5</v>
      </c>
      <c r="S371" s="19">
        <f>'EPA Data'!K372/SUM('EPA Data'!K:K)</f>
        <v>5.5765932357607344E-5</v>
      </c>
      <c r="T371" s="19">
        <f>'EPA Data'!L372/SUM('EPA Data'!L:L)</f>
        <v>8.5399205179057528E-5</v>
      </c>
      <c r="U371" s="19">
        <f>'EPA Data'!M372/SUM('EPA Data'!M:M)</f>
        <v>1.6912742065540692E-5</v>
      </c>
      <c r="V371" s="19">
        <f>'EPA Data'!N372/SUM('EPA Data'!N:N)</f>
        <v>2.4099771072419863E-5</v>
      </c>
      <c r="W371" s="19">
        <f>'EPA Data'!O372/SUM('EPA Data'!O:O)</f>
        <v>4.0045096777892226E-5</v>
      </c>
      <c r="X371" s="19">
        <f>'EPA Data'!P372/SUM('EPA Data'!P:P)</f>
        <v>5.4920738371478762E-5</v>
      </c>
    </row>
    <row r="372" spans="1:24" x14ac:dyDescent="0.35">
      <c r="A372" s="13" t="s">
        <v>718</v>
      </c>
      <c r="B372" s="13" t="s">
        <v>697</v>
      </c>
      <c r="C372" s="18" t="s">
        <v>719</v>
      </c>
      <c r="D372" s="14">
        <f>SUMIFS('Census Data'!G:G,'Census Data'!$A:$A,$A372)/SUMIFS('Census Data'!$F:$F,'Census Data'!$A:$A,$A372)</f>
        <v>0.49680927806448033</v>
      </c>
      <c r="E372" s="16">
        <f>SUMIFS('Census Data'!H:H,'Census Data'!$A:$A,$A372)/SUMIFS('Census Data'!$F:$F,'Census Data'!$A:$A,$A372)</f>
        <v>0.50319072193551972</v>
      </c>
      <c r="F372" s="14">
        <f>SUM(SUMIFS('Census Data'!I:I,'Census Data'!$A:$A,$A372),SUMIFS('Census Data'!J:J,'Census Data'!$A:$A,$A372))/SUMIFS('Census Data'!$F:$F,'Census Data'!$A:$A,$A372)</f>
        <v>0.93230120415071305</v>
      </c>
      <c r="G372" s="14">
        <f>SUM(SUMIFS('Census Data'!K:K,'Census Data'!$A:$A,$A372),SUMIFS('Census Data'!L:L,'Census Data'!$A:$A,$A372))/SUMIFS('Census Data'!$F:$F,'Census Data'!$A:$A,$A372)</f>
        <v>3.9398479551634204E-2</v>
      </c>
      <c r="H372" s="14">
        <f>SUM(SUMIFS('Census Data'!O:O,'Census Data'!$A:$A,$A372),SUMIFS('Census Data'!P:P,'Census Data'!$A:$A,$A372))/SUMIFS('Census Data'!$F:$F,'Census Data'!$A:$A,$A372)</f>
        <v>3.495921425004162E-3</v>
      </c>
      <c r="I372" s="16">
        <f t="shared" si="10"/>
        <v>2.4804394872648516E-2</v>
      </c>
      <c r="J372" s="14">
        <f>SUM(SUMIFS('Census Data'!W:W,'Census Data'!$A:$A,$A372),SUMIFS('Census Data'!X:X,'Census Data'!$A:$A,$A372))/SUMIFS('Census Data'!$F:$F,'Census Data'!$A:$A,$A372)</f>
        <v>1.7479607125020807E-2</v>
      </c>
      <c r="K372" s="16">
        <f t="shared" si="11"/>
        <v>0.98252039287497916</v>
      </c>
      <c r="L372" s="19">
        <f>'EPA Data'!D373/SUM('EPA Data'!D:D)</f>
        <v>4.2787332216018227E-5</v>
      </c>
      <c r="M372" s="19">
        <f>'EPA Data'!E373/SUM('EPA Data'!E:E)</f>
        <v>5.6642713998459502E-5</v>
      </c>
      <c r="N372" s="19">
        <f>'EPA Data'!F373/SUM('EPA Data'!F:F)</f>
        <v>5.9882759677005635E-5</v>
      </c>
      <c r="O372" s="19">
        <f>'EPA Data'!G373/SUM('EPA Data'!G:G)</f>
        <v>2.6950695948928807E-5</v>
      </c>
      <c r="P372" s="19">
        <f>'EPA Data'!H373/SUM('EPA Data'!H:H)</f>
        <v>7.1125853218289106E-5</v>
      </c>
      <c r="Q372" s="19">
        <f>'EPA Data'!I373/SUM('EPA Data'!I:I)</f>
        <v>7.0950072895908998E-5</v>
      </c>
      <c r="R372" s="19">
        <f>'EPA Data'!J373/SUM('EPA Data'!J:J)</f>
        <v>3.9894499155736907E-5</v>
      </c>
      <c r="S372" s="19">
        <f>'EPA Data'!K373/SUM('EPA Data'!K:K)</f>
        <v>6.971688702811152E-5</v>
      </c>
      <c r="T372" s="19">
        <f>'EPA Data'!L373/SUM('EPA Data'!L:L)</f>
        <v>1.0501124234027726E-4</v>
      </c>
      <c r="U372" s="19">
        <f>'EPA Data'!M373/SUM('EPA Data'!M:M)</f>
        <v>1.6444835254953249E-5</v>
      </c>
      <c r="V372" s="19">
        <f>'EPA Data'!N373/SUM('EPA Data'!N:N)</f>
        <v>2.9268612689726863E-5</v>
      </c>
      <c r="W372" s="19">
        <f>'EPA Data'!O373/SUM('EPA Data'!O:O)</f>
        <v>4.6905665667186363E-5</v>
      </c>
      <c r="X372" s="19">
        <f>'EPA Data'!P373/SUM('EPA Data'!P:P)</f>
        <v>6.2407381027922444E-5</v>
      </c>
    </row>
    <row r="373" spans="1:24" x14ac:dyDescent="0.35">
      <c r="A373" s="13" t="s">
        <v>720</v>
      </c>
      <c r="B373" s="13" t="s">
        <v>697</v>
      </c>
      <c r="C373" s="18" t="s">
        <v>721</v>
      </c>
      <c r="D373" s="14">
        <f>SUMIFS('Census Data'!G:G,'Census Data'!$A:$A,$A373)/SUMIFS('Census Data'!$F:$F,'Census Data'!$A:$A,$A373)</f>
        <v>0.48690264400956995</v>
      </c>
      <c r="E373" s="16">
        <f>SUMIFS('Census Data'!H:H,'Census Data'!$A:$A,$A373)/SUMIFS('Census Data'!$F:$F,'Census Data'!$A:$A,$A373)</f>
        <v>0.51309735599043005</v>
      </c>
      <c r="F373" s="14">
        <f>SUM(SUMIFS('Census Data'!I:I,'Census Data'!$A:$A,$A373),SUMIFS('Census Data'!J:J,'Census Data'!$A:$A,$A373))/SUMIFS('Census Data'!$F:$F,'Census Data'!$A:$A,$A373)</f>
        <v>0.60560701797435745</v>
      </c>
      <c r="G373" s="14">
        <f>SUM(SUMIFS('Census Data'!K:K,'Census Data'!$A:$A,$A373),SUMIFS('Census Data'!L:L,'Census Data'!$A:$A,$A373))/SUMIFS('Census Data'!$F:$F,'Census Data'!$A:$A,$A373)</f>
        <v>0.35807619164468435</v>
      </c>
      <c r="H373" s="14">
        <f>SUM(SUMIFS('Census Data'!O:O,'Census Data'!$A:$A,$A373),SUMIFS('Census Data'!P:P,'Census Data'!$A:$A,$A373))/SUMIFS('Census Data'!$F:$F,'Census Data'!$A:$A,$A373)</f>
        <v>1.3312066744371511E-2</v>
      </c>
      <c r="I373" s="16">
        <f t="shared" si="10"/>
        <v>2.3004723636586788E-2</v>
      </c>
      <c r="J373" s="14">
        <f>SUM(SUMIFS('Census Data'!W:W,'Census Data'!$A:$A,$A373),SUMIFS('Census Data'!X:X,'Census Data'!$A:$A,$A373))/SUMIFS('Census Data'!$F:$F,'Census Data'!$A:$A,$A373)</f>
        <v>5.8585362861174162E-2</v>
      </c>
      <c r="K373" s="16">
        <f t="shared" si="11"/>
        <v>0.94141463713882589</v>
      </c>
      <c r="L373" s="19">
        <f>'EPA Data'!D374/SUM('EPA Data'!D:D)</f>
        <v>3.2969181385540745E-5</v>
      </c>
      <c r="M373" s="19">
        <f>'EPA Data'!E374/SUM('EPA Data'!E:E)</f>
        <v>4.0263638018213379E-5</v>
      </c>
      <c r="N373" s="19">
        <f>'EPA Data'!F374/SUM('EPA Data'!F:F)</f>
        <v>5.7024003430293147E-5</v>
      </c>
      <c r="O373" s="19">
        <f>'EPA Data'!G374/SUM('EPA Data'!G:G)</f>
        <v>2.4834588387003528E-5</v>
      </c>
      <c r="P373" s="19">
        <f>'EPA Data'!H374/SUM('EPA Data'!H:H)</f>
        <v>5.0417255366240823E-5</v>
      </c>
      <c r="Q373" s="19">
        <f>'EPA Data'!I374/SUM('EPA Data'!I:I)</f>
        <v>6.5798785461248515E-5</v>
      </c>
      <c r="R373" s="19">
        <f>'EPA Data'!J374/SUM('EPA Data'!J:J)</f>
        <v>3.9382043203301407E-5</v>
      </c>
      <c r="S373" s="19">
        <f>'EPA Data'!K374/SUM('EPA Data'!K:K)</f>
        <v>5.2303770142468906E-5</v>
      </c>
      <c r="T373" s="19">
        <f>'EPA Data'!L374/SUM('EPA Data'!L:L)</f>
        <v>1.0085482394902974E-4</v>
      </c>
      <c r="U373" s="19">
        <f>'EPA Data'!M374/SUM('EPA Data'!M:M)</f>
        <v>1.5431176120782301E-5</v>
      </c>
      <c r="V373" s="19">
        <f>'EPA Data'!N374/SUM('EPA Data'!N:N)</f>
        <v>2.0515193184684293E-5</v>
      </c>
      <c r="W373" s="19">
        <f>'EPA Data'!O374/SUM('EPA Data'!O:O)</f>
        <v>3.9822128250417562E-5</v>
      </c>
      <c r="X373" s="19">
        <f>'EPA Data'!P374/SUM('EPA Data'!P:P)</f>
        <v>5.2516766459947705E-5</v>
      </c>
    </row>
    <row r="374" spans="1:24" x14ac:dyDescent="0.35">
      <c r="A374" s="13" t="s">
        <v>722</v>
      </c>
      <c r="B374" s="13" t="s">
        <v>697</v>
      </c>
      <c r="C374" s="18" t="s">
        <v>723</v>
      </c>
      <c r="D374" s="14">
        <f>SUMIFS('Census Data'!G:G,'Census Data'!$A:$A,$A374)/SUMIFS('Census Data'!$F:$F,'Census Data'!$A:$A,$A374)</f>
        <v>0.4961444759839968</v>
      </c>
      <c r="E374" s="16">
        <f>SUMIFS('Census Data'!H:H,'Census Data'!$A:$A,$A374)/SUMIFS('Census Data'!$F:$F,'Census Data'!$A:$A,$A374)</f>
        <v>0.5038555240160032</v>
      </c>
      <c r="F374" s="14">
        <f>SUM(SUMIFS('Census Data'!I:I,'Census Data'!$A:$A,$A374),SUMIFS('Census Data'!J:J,'Census Data'!$A:$A,$A374))/SUMIFS('Census Data'!$F:$F,'Census Data'!$A:$A,$A374)</f>
        <v>0.77653606311883949</v>
      </c>
      <c r="G374" s="14">
        <f>SUM(SUMIFS('Census Data'!K:K,'Census Data'!$A:$A,$A374),SUMIFS('Census Data'!L:L,'Census Data'!$A:$A,$A374))/SUMIFS('Census Data'!$F:$F,'Census Data'!$A:$A,$A374)</f>
        <v>0.15717127466976599</v>
      </c>
      <c r="H374" s="14">
        <f>SUM(SUMIFS('Census Data'!O:O,'Census Data'!$A:$A,$A374),SUMIFS('Census Data'!P:P,'Census Data'!$A:$A,$A374))/SUMIFS('Census Data'!$F:$F,'Census Data'!$A:$A,$A374)</f>
        <v>2.4362441608368163E-2</v>
      </c>
      <c r="I374" s="16">
        <f t="shared" si="10"/>
        <v>4.1930220603026314E-2</v>
      </c>
      <c r="J374" s="14">
        <f>SUM(SUMIFS('Census Data'!W:W,'Census Data'!$A:$A,$A374),SUMIFS('Census Data'!X:X,'Census Data'!$A:$A,$A374))/SUMIFS('Census Data'!$F:$F,'Census Data'!$A:$A,$A374)</f>
        <v>7.3467289510739595E-2</v>
      </c>
      <c r="K374" s="16">
        <f t="shared" si="11"/>
        <v>0.92653271048926045</v>
      </c>
      <c r="L374" s="19">
        <f>'EPA Data'!D375/SUM('EPA Data'!D:D)</f>
        <v>8.0144885301152615E-5</v>
      </c>
      <c r="M374" s="19">
        <f>'EPA Data'!E375/SUM('EPA Data'!E:E)</f>
        <v>9.0331719033765891E-5</v>
      </c>
      <c r="N374" s="19">
        <f>'EPA Data'!F375/SUM('EPA Data'!F:F)</f>
        <v>9.9787733019087525E-5</v>
      </c>
      <c r="O374" s="19">
        <f>'EPA Data'!G375/SUM('EPA Data'!G:G)</f>
        <v>5.1161414101871446E-5</v>
      </c>
      <c r="P374" s="19">
        <f>'EPA Data'!H375/SUM('EPA Data'!H:H)</f>
        <v>1.1697095858935197E-4</v>
      </c>
      <c r="Q374" s="19">
        <f>'EPA Data'!I375/SUM('EPA Data'!I:I)</f>
        <v>1.1225929653833748E-4</v>
      </c>
      <c r="R374" s="19">
        <f>'EPA Data'!J375/SUM('EPA Data'!J:J)</f>
        <v>6.8730355000303203E-5</v>
      </c>
      <c r="S374" s="19">
        <f>'EPA Data'!K375/SUM('EPA Data'!K:K)</f>
        <v>1.1872856152596923E-4</v>
      </c>
      <c r="T374" s="19">
        <f>'EPA Data'!L375/SUM('EPA Data'!L:L)</f>
        <v>1.700862927109696E-4</v>
      </c>
      <c r="U374" s="19">
        <f>'EPA Data'!M375/SUM('EPA Data'!M:M)</f>
        <v>3.0512438202839254E-5</v>
      </c>
      <c r="V374" s="19">
        <f>'EPA Data'!N375/SUM('EPA Data'!N:N)</f>
        <v>5.508482798177478E-5</v>
      </c>
      <c r="W374" s="19">
        <f>'EPA Data'!O375/SUM('EPA Data'!O:O)</f>
        <v>8.7803449063516976E-5</v>
      </c>
      <c r="X374" s="19">
        <f>'EPA Data'!P375/SUM('EPA Data'!P:P)</f>
        <v>1.0125162299703464E-4</v>
      </c>
    </row>
    <row r="375" spans="1:24" x14ac:dyDescent="0.35">
      <c r="A375" s="13" t="s">
        <v>724</v>
      </c>
      <c r="B375" s="13" t="s">
        <v>697</v>
      </c>
      <c r="C375" s="18" t="s">
        <v>725</v>
      </c>
      <c r="D375" s="14">
        <f>SUMIFS('Census Data'!G:G,'Census Data'!$A:$A,$A375)/SUMIFS('Census Data'!$F:$F,'Census Data'!$A:$A,$A375)</f>
        <v>0.4917509981668885</v>
      </c>
      <c r="E375" s="16">
        <f>SUMIFS('Census Data'!H:H,'Census Data'!$A:$A,$A375)/SUMIFS('Census Data'!$F:$F,'Census Data'!$A:$A,$A375)</f>
        <v>0.5082490018331115</v>
      </c>
      <c r="F375" s="14">
        <f>SUM(SUMIFS('Census Data'!I:I,'Census Data'!$A:$A,$A375),SUMIFS('Census Data'!J:J,'Census Data'!$A:$A,$A375))/SUMIFS('Census Data'!$F:$F,'Census Data'!$A:$A,$A375)</f>
        <v>0.66342314742736608</v>
      </c>
      <c r="G375" s="14">
        <f>SUM(SUMIFS('Census Data'!K:K,'Census Data'!$A:$A,$A375),SUMIFS('Census Data'!L:L,'Census Data'!$A:$A,$A375))/SUMIFS('Census Data'!$F:$F,'Census Data'!$A:$A,$A375)</f>
        <v>0.29588428797428623</v>
      </c>
      <c r="H375" s="14">
        <f>SUM(SUMIFS('Census Data'!O:O,'Census Data'!$A:$A,$A375),SUMIFS('Census Data'!P:P,'Census Data'!$A:$A,$A375))/SUMIFS('Census Data'!$F:$F,'Census Data'!$A:$A,$A375)</f>
        <v>1.3509780779951285E-2</v>
      </c>
      <c r="I375" s="16">
        <f t="shared" si="10"/>
        <v>2.718278381839645E-2</v>
      </c>
      <c r="J375" s="14">
        <f>SUM(SUMIFS('Census Data'!W:W,'Census Data'!$A:$A,$A375),SUMIFS('Census Data'!X:X,'Census Data'!$A:$A,$A375))/SUMIFS('Census Data'!$F:$F,'Census Data'!$A:$A,$A375)</f>
        <v>5.0975566883459306E-2</v>
      </c>
      <c r="K375" s="16">
        <f t="shared" si="11"/>
        <v>0.94902443311654072</v>
      </c>
      <c r="L375" s="19">
        <f>'EPA Data'!D376/SUM('EPA Data'!D:D)</f>
        <v>1.494349790322016E-4</v>
      </c>
      <c r="M375" s="19">
        <f>'EPA Data'!E376/SUM('EPA Data'!E:E)</f>
        <v>1.4301221990056011E-4</v>
      </c>
      <c r="N375" s="19">
        <f>'EPA Data'!F376/SUM('EPA Data'!F:F)</f>
        <v>1.9116694525986389E-4</v>
      </c>
      <c r="O375" s="19">
        <f>'EPA Data'!G376/SUM('EPA Data'!G:G)</f>
        <v>8.2027245270277239E-5</v>
      </c>
      <c r="P375" s="19">
        <f>'EPA Data'!H376/SUM('EPA Data'!H:H)</f>
        <v>1.7470637222211205E-4</v>
      </c>
      <c r="Q375" s="19">
        <f>'EPA Data'!I376/SUM('EPA Data'!I:I)</f>
        <v>1.9985034976270538E-4</v>
      </c>
      <c r="R375" s="19">
        <f>'EPA Data'!J376/SUM('EPA Data'!J:J)</f>
        <v>1.1206622329081649E-4</v>
      </c>
      <c r="S375" s="19">
        <f>'EPA Data'!K376/SUM('EPA Data'!K:K)</f>
        <v>1.7259222042617994E-4</v>
      </c>
      <c r="T375" s="19">
        <f>'EPA Data'!L376/SUM('EPA Data'!L:L)</f>
        <v>3.073659112659275E-4</v>
      </c>
      <c r="U375" s="19">
        <f>'EPA Data'!M376/SUM('EPA Data'!M:M)</f>
        <v>5.7897664246415269E-5</v>
      </c>
      <c r="V375" s="19">
        <f>'EPA Data'!N376/SUM('EPA Data'!N:N)</f>
        <v>8.469529749152168E-5</v>
      </c>
      <c r="W375" s="19">
        <f>'EPA Data'!O376/SUM('EPA Data'!O:O)</f>
        <v>1.5896261273415829E-4</v>
      </c>
      <c r="X375" s="19">
        <f>'EPA Data'!P376/SUM('EPA Data'!P:P)</f>
        <v>1.766732351749112E-4</v>
      </c>
    </row>
    <row r="376" spans="1:24" x14ac:dyDescent="0.35">
      <c r="A376" s="13" t="s">
        <v>726</v>
      </c>
      <c r="B376" s="13" t="s">
        <v>697</v>
      </c>
      <c r="C376" s="18" t="s">
        <v>727</v>
      </c>
      <c r="D376" s="14">
        <f>SUMIFS('Census Data'!G:G,'Census Data'!$A:$A,$A376)/SUMIFS('Census Data'!$F:$F,'Census Data'!$A:$A,$A376)</f>
        <v>0.47759616166544688</v>
      </c>
      <c r="E376" s="16">
        <f>SUMIFS('Census Data'!H:H,'Census Data'!$A:$A,$A376)/SUMIFS('Census Data'!$F:$F,'Census Data'!$A:$A,$A376)</f>
        <v>0.52240383833455317</v>
      </c>
      <c r="F376" s="14">
        <f>SUM(SUMIFS('Census Data'!I:I,'Census Data'!$A:$A,$A376),SUMIFS('Census Data'!J:J,'Census Data'!$A:$A,$A376))/SUMIFS('Census Data'!$F:$F,'Census Data'!$A:$A,$A376)</f>
        <v>0.50048792388387409</v>
      </c>
      <c r="G376" s="14">
        <f>SUM(SUMIFS('Census Data'!K:K,'Census Data'!$A:$A,$A376),SUMIFS('Census Data'!L:L,'Census Data'!$A:$A,$A376))/SUMIFS('Census Data'!$F:$F,'Census Data'!$A:$A,$A376)</f>
        <v>0.4708465479385216</v>
      </c>
      <c r="H376" s="14">
        <f>SUM(SUMIFS('Census Data'!O:O,'Census Data'!$A:$A,$A376),SUMIFS('Census Data'!P:P,'Census Data'!$A:$A,$A376))/SUMIFS('Census Data'!$F:$F,'Census Data'!$A:$A,$A376)</f>
        <v>5.7331056355208587E-3</v>
      </c>
      <c r="I376" s="16">
        <f t="shared" si="10"/>
        <v>2.2932422542083386E-2</v>
      </c>
      <c r="J376" s="14">
        <f>SUM(SUMIFS('Census Data'!W:W,'Census Data'!$A:$A,$A376),SUMIFS('Census Data'!X:X,'Census Data'!$A:$A,$A376))/SUMIFS('Census Data'!$F:$F,'Census Data'!$A:$A,$A376)</f>
        <v>3.2040335041066924E-2</v>
      </c>
      <c r="K376" s="16">
        <f t="shared" si="11"/>
        <v>0.96795966495893304</v>
      </c>
      <c r="L376" s="19">
        <f>'EPA Data'!D377/SUM('EPA Data'!D:D)</f>
        <v>6.0513950452337834E-5</v>
      </c>
      <c r="M376" s="19">
        <f>'EPA Data'!E377/SUM('EPA Data'!E:E)</f>
        <v>7.3021382523825757E-5</v>
      </c>
      <c r="N376" s="19">
        <f>'EPA Data'!F377/SUM('EPA Data'!F:F)</f>
        <v>9.2011675300260139E-5</v>
      </c>
      <c r="O376" s="19">
        <f>'EPA Data'!G377/SUM('EPA Data'!G:G)</f>
        <v>3.5336202210976359E-5</v>
      </c>
      <c r="P376" s="19">
        <f>'EPA Data'!H377/SUM('EPA Data'!H:H)</f>
        <v>8.3171636358723725E-5</v>
      </c>
      <c r="Q376" s="19">
        <f>'EPA Data'!I377/SUM('EPA Data'!I:I)</f>
        <v>8.9316044356336865E-5</v>
      </c>
      <c r="R376" s="19">
        <f>'EPA Data'!J377/SUM('EPA Data'!J:J)</f>
        <v>6.1558666549334088E-5</v>
      </c>
      <c r="S376" s="19">
        <f>'EPA Data'!K377/SUM('EPA Data'!K:K)</f>
        <v>8.9859179029532486E-5</v>
      </c>
      <c r="T376" s="19">
        <f>'EPA Data'!L377/SUM('EPA Data'!L:L)</f>
        <v>1.3272014614978622E-4</v>
      </c>
      <c r="U376" s="19">
        <f>'EPA Data'!M377/SUM('EPA Data'!M:M)</f>
        <v>2.697369348134739E-5</v>
      </c>
      <c r="V376" s="19">
        <f>'EPA Data'!N377/SUM('EPA Data'!N:N)</f>
        <v>4.4796716084698451E-5</v>
      </c>
      <c r="W376" s="19">
        <f>'EPA Data'!O377/SUM('EPA Data'!O:O)</f>
        <v>7.2045139348458152E-5</v>
      </c>
      <c r="X376" s="19">
        <f>'EPA Data'!P377/SUM('EPA Data'!P:P)</f>
        <v>8.6647443377500674E-5</v>
      </c>
    </row>
    <row r="377" spans="1:24" x14ac:dyDescent="0.35">
      <c r="A377" s="13" t="s">
        <v>728</v>
      </c>
      <c r="B377" s="13" t="s">
        <v>697</v>
      </c>
      <c r="C377" s="18" t="s">
        <v>729</v>
      </c>
      <c r="D377" s="14">
        <f>SUMIFS('Census Data'!G:G,'Census Data'!$A:$A,$A377)/SUMIFS('Census Data'!$F:$F,'Census Data'!$A:$A,$A377)</f>
        <v>0.5312942286523038</v>
      </c>
      <c r="E377" s="16">
        <f>SUMIFS('Census Data'!H:H,'Census Data'!$A:$A,$A377)/SUMIFS('Census Data'!$F:$F,'Census Data'!$A:$A,$A377)</f>
        <v>0.4687057713476962</v>
      </c>
      <c r="F377" s="14">
        <f>SUM(SUMIFS('Census Data'!I:I,'Census Data'!$A:$A,$A377),SUMIFS('Census Data'!J:J,'Census Data'!$A:$A,$A377))/SUMIFS('Census Data'!$F:$F,'Census Data'!$A:$A,$A377)</f>
        <v>0.6849347381663784</v>
      </c>
      <c r="G377" s="14">
        <f>SUM(SUMIFS('Census Data'!K:K,'Census Data'!$A:$A,$A377),SUMIFS('Census Data'!L:L,'Census Data'!$A:$A,$A377))/SUMIFS('Census Data'!$F:$F,'Census Data'!$A:$A,$A377)</f>
        <v>0.28719138229281332</v>
      </c>
      <c r="H377" s="14">
        <f>SUM(SUMIFS('Census Data'!O:O,'Census Data'!$A:$A,$A377),SUMIFS('Census Data'!P:P,'Census Data'!$A:$A,$A377))/SUMIFS('Census Data'!$F:$F,'Census Data'!$A:$A,$A377)</f>
        <v>7.2338417990250037E-3</v>
      </c>
      <c r="I377" s="16">
        <f t="shared" si="10"/>
        <v>2.0640037741783246E-2</v>
      </c>
      <c r="J377" s="14">
        <f>SUM(SUMIFS('Census Data'!W:W,'Census Data'!$A:$A,$A377),SUMIFS('Census Data'!X:X,'Census Data'!$A:$A,$A377))/SUMIFS('Census Data'!$F:$F,'Census Data'!$A:$A,$A377)</f>
        <v>3.2473659380405723E-2</v>
      </c>
      <c r="K377" s="16">
        <f t="shared" si="11"/>
        <v>0.96752634061959431</v>
      </c>
      <c r="L377" s="19">
        <f>'EPA Data'!D378/SUM('EPA Data'!D:D)</f>
        <v>9.1481637031242075E-5</v>
      </c>
      <c r="M377" s="19">
        <f>'EPA Data'!E378/SUM('EPA Data'!E:E)</f>
        <v>1.1522678674904968E-4</v>
      </c>
      <c r="N377" s="19">
        <f>'EPA Data'!F378/SUM('EPA Data'!F:F)</f>
        <v>1.3946836357101326E-4</v>
      </c>
      <c r="O377" s="19">
        <f>'EPA Data'!G378/SUM('EPA Data'!G:G)</f>
        <v>8.7864317312364004E-5</v>
      </c>
      <c r="P377" s="19">
        <f>'EPA Data'!H378/SUM('EPA Data'!H:H)</f>
        <v>1.452869902979148E-4</v>
      </c>
      <c r="Q377" s="19">
        <f>'EPA Data'!I378/SUM('EPA Data'!I:I)</f>
        <v>1.5644435740627021E-4</v>
      </c>
      <c r="R377" s="19">
        <f>'EPA Data'!J378/SUM('EPA Data'!J:J)</f>
        <v>8.376948309726532E-5</v>
      </c>
      <c r="S377" s="19">
        <f>'EPA Data'!K378/SUM('EPA Data'!K:K)</f>
        <v>1.3655672138413507E-4</v>
      </c>
      <c r="T377" s="19">
        <f>'EPA Data'!L378/SUM('EPA Data'!L:L)</f>
        <v>1.8614716237449886E-4</v>
      </c>
      <c r="U377" s="19">
        <f>'EPA Data'!M378/SUM('EPA Data'!M:M)</f>
        <v>5.5523660650450514E-5</v>
      </c>
      <c r="V377" s="19">
        <f>'EPA Data'!N378/SUM('EPA Data'!N:N)</f>
        <v>8.3046627080004247E-5</v>
      </c>
      <c r="W377" s="19">
        <f>'EPA Data'!O378/SUM('EPA Data'!O:O)</f>
        <v>9.1184568999053142E-5</v>
      </c>
      <c r="X377" s="19">
        <f>'EPA Data'!P378/SUM('EPA Data'!P:P)</f>
        <v>1.2058588723535936E-4</v>
      </c>
    </row>
    <row r="378" spans="1:24" x14ac:dyDescent="0.35">
      <c r="A378" s="13" t="s">
        <v>730</v>
      </c>
      <c r="B378" s="13" t="s">
        <v>697</v>
      </c>
      <c r="C378" s="18" t="s">
        <v>36</v>
      </c>
      <c r="D378" s="14">
        <f>SUMIFS('Census Data'!G:G,'Census Data'!$A:$A,$A378)/SUMIFS('Census Data'!$F:$F,'Census Data'!$A:$A,$A378)</f>
        <v>0.61130044843049325</v>
      </c>
      <c r="E378" s="16">
        <f>SUMIFS('Census Data'!H:H,'Census Data'!$A:$A,$A378)/SUMIFS('Census Data'!$F:$F,'Census Data'!$A:$A,$A378)</f>
        <v>0.38869955156950675</v>
      </c>
      <c r="F378" s="14">
        <f>SUM(SUMIFS('Census Data'!I:I,'Census Data'!$A:$A,$A378),SUMIFS('Census Data'!J:J,'Census Data'!$A:$A,$A378))/SUMIFS('Census Data'!$F:$F,'Census Data'!$A:$A,$A378)</f>
        <v>0.34403587443946188</v>
      </c>
      <c r="G378" s="14">
        <f>SUM(SUMIFS('Census Data'!K:K,'Census Data'!$A:$A,$A378),SUMIFS('Census Data'!L:L,'Census Data'!$A:$A,$A378))/SUMIFS('Census Data'!$F:$F,'Census Data'!$A:$A,$A378)</f>
        <v>0.62798206278026902</v>
      </c>
      <c r="H378" s="14">
        <f>SUM(SUMIFS('Census Data'!O:O,'Census Data'!$A:$A,$A378),SUMIFS('Census Data'!P:P,'Census Data'!$A:$A,$A378))/SUMIFS('Census Data'!$F:$F,'Census Data'!$A:$A,$A378)</f>
        <v>9.506726457399103E-3</v>
      </c>
      <c r="I378" s="16">
        <f t="shared" si="10"/>
        <v>1.8475336322870017E-2</v>
      </c>
      <c r="J378" s="14">
        <f>SUM(SUMIFS('Census Data'!W:W,'Census Data'!$A:$A,$A378),SUMIFS('Census Data'!X:X,'Census Data'!$A:$A,$A378))/SUMIFS('Census Data'!$F:$F,'Census Data'!$A:$A,$A378)</f>
        <v>1.9730941704035873E-2</v>
      </c>
      <c r="K378" s="16">
        <f t="shared" si="11"/>
        <v>0.98026905829596411</v>
      </c>
      <c r="L378" s="19">
        <f>'EPA Data'!D379/SUM('EPA Data'!D:D)</f>
        <v>1.4652014247455044E-5</v>
      </c>
      <c r="M378" s="19">
        <f>'EPA Data'!E379/SUM('EPA Data'!E:E)</f>
        <v>1.4427005537226493E-5</v>
      </c>
      <c r="N378" s="19">
        <f>'EPA Data'!F379/SUM('EPA Data'!F:F)</f>
        <v>2.7012271214086151E-5</v>
      </c>
      <c r="O378" s="19">
        <f>'EPA Data'!G379/SUM('EPA Data'!G:G)</f>
        <v>8.8619328946297901E-6</v>
      </c>
      <c r="P378" s="19">
        <f>'EPA Data'!H379/SUM('EPA Data'!H:H)</f>
        <v>1.663932862643735E-5</v>
      </c>
      <c r="Q378" s="19">
        <f>'EPA Data'!I379/SUM('EPA Data'!I:I)</f>
        <v>2.6380850645296764E-5</v>
      </c>
      <c r="R378" s="19">
        <f>'EPA Data'!J379/SUM('EPA Data'!J:J)</f>
        <v>1.6160404669672071E-5</v>
      </c>
      <c r="S378" s="19">
        <f>'EPA Data'!K379/SUM('EPA Data'!K:K)</f>
        <v>2.124530524833325E-5</v>
      </c>
      <c r="T378" s="19">
        <f>'EPA Data'!L379/SUM('EPA Data'!L:L)</f>
        <v>4.4124321996039742E-5</v>
      </c>
      <c r="U378" s="19">
        <f>'EPA Data'!M379/SUM('EPA Data'!M:M)</f>
        <v>6.2348573752190498E-6</v>
      </c>
      <c r="V378" s="19">
        <f>'EPA Data'!N379/SUM('EPA Data'!N:N)</f>
        <v>7.2856090711797503E-6</v>
      </c>
      <c r="W378" s="19">
        <f>'EPA Data'!O379/SUM('EPA Data'!O:O)</f>
        <v>1.7438267979265539E-5</v>
      </c>
      <c r="X378" s="19">
        <f>'EPA Data'!P379/SUM('EPA Data'!P:P)</f>
        <v>2.0541987542306284E-5</v>
      </c>
    </row>
    <row r="379" spans="1:24" x14ac:dyDescent="0.35">
      <c r="A379" s="13" t="s">
        <v>731</v>
      </c>
      <c r="B379" s="13" t="s">
        <v>697</v>
      </c>
      <c r="C379" s="18" t="s">
        <v>732</v>
      </c>
      <c r="D379" s="14">
        <f>SUMIFS('Census Data'!G:G,'Census Data'!$A:$A,$A379)/SUMIFS('Census Data'!$F:$F,'Census Data'!$A:$A,$A379)</f>
        <v>0.51725334112320165</v>
      </c>
      <c r="E379" s="16">
        <f>SUMIFS('Census Data'!H:H,'Census Data'!$A:$A,$A379)/SUMIFS('Census Data'!$F:$F,'Census Data'!$A:$A,$A379)</f>
        <v>0.48274665887679835</v>
      </c>
      <c r="F379" s="14">
        <f>SUM(SUMIFS('Census Data'!I:I,'Census Data'!$A:$A,$A379),SUMIFS('Census Data'!J:J,'Census Data'!$A:$A,$A379))/SUMIFS('Census Data'!$F:$F,'Census Data'!$A:$A,$A379)</f>
        <v>0.74742569195939534</v>
      </c>
      <c r="G379" s="14">
        <f>SUM(SUMIFS('Census Data'!K:K,'Census Data'!$A:$A,$A379),SUMIFS('Census Data'!L:L,'Census Data'!$A:$A,$A379))/SUMIFS('Census Data'!$F:$F,'Census Data'!$A:$A,$A379)</f>
        <v>0.19199591031914118</v>
      </c>
      <c r="H379" s="14">
        <f>SUM(SUMIFS('Census Data'!O:O,'Census Data'!$A:$A,$A379),SUMIFS('Census Data'!P:P,'Census Data'!$A:$A,$A379))/SUMIFS('Census Data'!$F:$F,'Census Data'!$A:$A,$A379)</f>
        <v>1.6924706054188273E-2</v>
      </c>
      <c r="I379" s="16">
        <f t="shared" si="10"/>
        <v>4.3653691667275174E-2</v>
      </c>
      <c r="J379" s="14">
        <f>SUM(SUMIFS('Census Data'!W:W,'Census Data'!$A:$A,$A379),SUMIFS('Census Data'!X:X,'Census Data'!$A:$A,$A379))/SUMIFS('Census Data'!$F:$F,'Census Data'!$A:$A,$A379)</f>
        <v>6.7242386620901193E-2</v>
      </c>
      <c r="K379" s="16">
        <f t="shared" si="11"/>
        <v>0.93275761337909879</v>
      </c>
      <c r="L379" s="19">
        <f>'EPA Data'!D380/SUM('EPA Data'!D:D)</f>
        <v>1.1127058499394183E-4</v>
      </c>
      <c r="M379" s="19">
        <f>'EPA Data'!E380/SUM('EPA Data'!E:E)</f>
        <v>1.0842575396741694E-4</v>
      </c>
      <c r="N379" s="19">
        <f>'EPA Data'!F380/SUM('EPA Data'!F:F)</f>
        <v>1.1211558967641199E-4</v>
      </c>
      <c r="O379" s="19">
        <f>'EPA Data'!G380/SUM('EPA Data'!G:G)</f>
        <v>7.2674861970937053E-5</v>
      </c>
      <c r="P379" s="19">
        <f>'EPA Data'!H380/SUM('EPA Data'!H:H)</f>
        <v>1.3605220893964017E-4</v>
      </c>
      <c r="Q379" s="19">
        <f>'EPA Data'!I380/SUM('EPA Data'!I:I)</f>
        <v>1.5378719249746522E-4</v>
      </c>
      <c r="R379" s="19">
        <f>'EPA Data'!J380/SUM('EPA Data'!J:J)</f>
        <v>9.8457070362373232E-5</v>
      </c>
      <c r="S379" s="19">
        <f>'EPA Data'!K380/SUM('EPA Data'!K:K)</f>
        <v>1.2660578163659146E-4</v>
      </c>
      <c r="T379" s="19">
        <f>'EPA Data'!L380/SUM('EPA Data'!L:L)</f>
        <v>2.176356038924232E-4</v>
      </c>
      <c r="U379" s="19">
        <f>'EPA Data'!M380/SUM('EPA Data'!M:M)</f>
        <v>3.5008801712362758E-5</v>
      </c>
      <c r="V379" s="19">
        <f>'EPA Data'!N380/SUM('EPA Data'!N:N)</f>
        <v>5.1150357445370432E-5</v>
      </c>
      <c r="W379" s="19">
        <f>'EPA Data'!O380/SUM('EPA Data'!O:O)</f>
        <v>8.9915554741936044E-5</v>
      </c>
      <c r="X379" s="19">
        <f>'EPA Data'!P380/SUM('EPA Data'!P:P)</f>
        <v>9.847498142816006E-5</v>
      </c>
    </row>
    <row r="380" spans="1:24" x14ac:dyDescent="0.35">
      <c r="A380" s="13" t="s">
        <v>733</v>
      </c>
      <c r="B380" s="13" t="s">
        <v>697</v>
      </c>
      <c r="C380" s="18" t="s">
        <v>734</v>
      </c>
      <c r="D380" s="14">
        <f>SUMIFS('Census Data'!G:G,'Census Data'!$A:$A,$A380)/SUMIFS('Census Data'!$F:$F,'Census Data'!$A:$A,$A380)</f>
        <v>0.49235529668729522</v>
      </c>
      <c r="E380" s="16">
        <f>SUMIFS('Census Data'!H:H,'Census Data'!$A:$A,$A380)/SUMIFS('Census Data'!$F:$F,'Census Data'!$A:$A,$A380)</f>
        <v>0.50764470331270473</v>
      </c>
      <c r="F380" s="14">
        <f>SUM(SUMIFS('Census Data'!I:I,'Census Data'!$A:$A,$A380),SUMIFS('Census Data'!J:J,'Census Data'!$A:$A,$A380))/SUMIFS('Census Data'!$F:$F,'Census Data'!$A:$A,$A380)</f>
        <v>0.71159446669093551</v>
      </c>
      <c r="G380" s="14">
        <f>SUM(SUMIFS('Census Data'!K:K,'Census Data'!$A:$A,$A380),SUMIFS('Census Data'!L:L,'Census Data'!$A:$A,$A380))/SUMIFS('Census Data'!$F:$F,'Census Data'!$A:$A,$A380)</f>
        <v>0.25782672005824536</v>
      </c>
      <c r="H380" s="14">
        <f>SUM(SUMIFS('Census Data'!O:O,'Census Data'!$A:$A,$A380),SUMIFS('Census Data'!P:P,'Census Data'!$A:$A,$A380))/SUMIFS('Census Data'!$F:$F,'Census Data'!$A:$A,$A380)</f>
        <v>1.1649071714597743E-2</v>
      </c>
      <c r="I380" s="16">
        <f t="shared" si="10"/>
        <v>1.8929741536221401E-2</v>
      </c>
      <c r="J380" s="14">
        <f>SUM(SUMIFS('Census Data'!W:W,'Census Data'!$A:$A,$A380),SUMIFS('Census Data'!X:X,'Census Data'!$A:$A,$A380))/SUMIFS('Census Data'!$F:$F,'Census Data'!$A:$A,$A380)</f>
        <v>0.12377138696760102</v>
      </c>
      <c r="K380" s="16">
        <f t="shared" si="11"/>
        <v>0.87622861303239896</v>
      </c>
      <c r="L380" s="19">
        <f>'EPA Data'!D381/SUM('EPA Data'!D:D)</f>
        <v>3.1308432855596248E-5</v>
      </c>
      <c r="M380" s="19">
        <f>'EPA Data'!E381/SUM('EPA Data'!E:E)</f>
        <v>3.1675618069119367E-5</v>
      </c>
      <c r="N380" s="19">
        <f>'EPA Data'!F381/SUM('EPA Data'!F:F)</f>
        <v>4.654508303620978E-5</v>
      </c>
      <c r="O380" s="19">
        <f>'EPA Data'!G381/SUM('EPA Data'!G:G)</f>
        <v>1.7849336584517986E-5</v>
      </c>
      <c r="P380" s="19">
        <f>'EPA Data'!H381/SUM('EPA Data'!H:H)</f>
        <v>3.8235587003460328E-5</v>
      </c>
      <c r="Q380" s="19">
        <f>'EPA Data'!I381/SUM('EPA Data'!I:I)</f>
        <v>4.7407939018041365E-5</v>
      </c>
      <c r="R380" s="19">
        <f>'EPA Data'!J381/SUM('EPA Data'!J:J)</f>
        <v>2.5963539367534179E-5</v>
      </c>
      <c r="S380" s="19">
        <f>'EPA Data'!K381/SUM('EPA Data'!K:K)</f>
        <v>3.8071695395786963E-5</v>
      </c>
      <c r="T380" s="19">
        <f>'EPA Data'!L381/SUM('EPA Data'!L:L)</f>
        <v>7.1744366513907409E-5</v>
      </c>
      <c r="U380" s="19">
        <f>'EPA Data'!M381/SUM('EPA Data'!M:M)</f>
        <v>1.3469718315760723E-5</v>
      </c>
      <c r="V380" s="19">
        <f>'EPA Data'!N381/SUM('EPA Data'!N:N)</f>
        <v>1.8675869826329247E-5</v>
      </c>
      <c r="W380" s="19">
        <f>'EPA Data'!O381/SUM('EPA Data'!O:O)</f>
        <v>3.7002428013486885E-5</v>
      </c>
      <c r="X380" s="19">
        <f>'EPA Data'!P381/SUM('EPA Data'!P:P)</f>
        <v>4.0990765214641616E-5</v>
      </c>
    </row>
    <row r="381" spans="1:24" x14ac:dyDescent="0.35">
      <c r="A381" s="13" t="s">
        <v>735</v>
      </c>
      <c r="B381" s="13" t="s">
        <v>697</v>
      </c>
      <c r="C381" s="18" t="s">
        <v>200</v>
      </c>
      <c r="D381" s="14">
        <f>SUMIFS('Census Data'!G:G,'Census Data'!$A:$A,$A381)/SUMIFS('Census Data'!$F:$F,'Census Data'!$A:$A,$A381)</f>
        <v>0.48888385326182743</v>
      </c>
      <c r="E381" s="16">
        <f>SUMIFS('Census Data'!H:H,'Census Data'!$A:$A,$A381)/SUMIFS('Census Data'!$F:$F,'Census Data'!$A:$A,$A381)</f>
        <v>0.51111614673817252</v>
      </c>
      <c r="F381" s="14">
        <f>SUM(SUMIFS('Census Data'!I:I,'Census Data'!$A:$A,$A381),SUMIFS('Census Data'!J:J,'Census Data'!$A:$A,$A381))/SUMIFS('Census Data'!$F:$F,'Census Data'!$A:$A,$A381)</f>
        <v>0.76175609101056641</v>
      </c>
      <c r="G381" s="14">
        <f>SUM(SUMIFS('Census Data'!K:K,'Census Data'!$A:$A,$A381),SUMIFS('Census Data'!L:L,'Census Data'!$A:$A,$A381))/SUMIFS('Census Data'!$F:$F,'Census Data'!$A:$A,$A381)</f>
        <v>0.1965824877676226</v>
      </c>
      <c r="H381" s="14">
        <f>SUM(SUMIFS('Census Data'!O:O,'Census Data'!$A:$A,$A381),SUMIFS('Census Data'!P:P,'Census Data'!$A:$A,$A381))/SUMIFS('Census Data'!$F:$F,'Census Data'!$A:$A,$A381)</f>
        <v>1.0784634623293132E-2</v>
      </c>
      <c r="I381" s="16">
        <f t="shared" si="10"/>
        <v>3.087678659851778E-2</v>
      </c>
      <c r="J381" s="14">
        <f>SUM(SUMIFS('Census Data'!W:W,'Census Data'!$A:$A,$A381),SUMIFS('Census Data'!X:X,'Census Data'!$A:$A,$A381))/SUMIFS('Census Data'!$F:$F,'Census Data'!$A:$A,$A381)</f>
        <v>7.9940579600674772E-2</v>
      </c>
      <c r="K381" s="16">
        <f t="shared" si="11"/>
        <v>0.9200594203993252</v>
      </c>
      <c r="L381" s="19">
        <f>'EPA Data'!D382/SUM('EPA Data'!D:D)</f>
        <v>5.9134541072539029E-4</v>
      </c>
      <c r="M381" s="19">
        <f>'EPA Data'!E382/SUM('EPA Data'!E:E)</f>
        <v>5.8751525872294459E-4</v>
      </c>
      <c r="N381" s="19">
        <f>'EPA Data'!F382/SUM('EPA Data'!F:F)</f>
        <v>6.4500549840371287E-4</v>
      </c>
      <c r="O381" s="19">
        <f>'EPA Data'!G382/SUM('EPA Data'!G:G)</f>
        <v>2.677378458068963E-4</v>
      </c>
      <c r="P381" s="19">
        <f>'EPA Data'!H382/SUM('EPA Data'!H:H)</f>
        <v>5.1538533354599653E-4</v>
      </c>
      <c r="Q381" s="19">
        <f>'EPA Data'!I382/SUM('EPA Data'!I:I)</f>
        <v>5.6890463293521277E-4</v>
      </c>
      <c r="R381" s="19">
        <f>'EPA Data'!J382/SUM('EPA Data'!J:J)</f>
        <v>2.9163562292887059E-4</v>
      </c>
      <c r="S381" s="19">
        <f>'EPA Data'!K382/SUM('EPA Data'!K:K)</f>
        <v>5.4385216055965145E-4</v>
      </c>
      <c r="T381" s="19">
        <f>'EPA Data'!L382/SUM('EPA Data'!L:L)</f>
        <v>8.0539662143938584E-4</v>
      </c>
      <c r="U381" s="19">
        <f>'EPA Data'!M382/SUM('EPA Data'!M:M)</f>
        <v>1.9595518719800128E-4</v>
      </c>
      <c r="V381" s="19">
        <f>'EPA Data'!N382/SUM('EPA Data'!N:N)</f>
        <v>2.9014737550436522E-4</v>
      </c>
      <c r="W381" s="19">
        <f>'EPA Data'!O382/SUM('EPA Data'!O:O)</f>
        <v>3.510496322907589E-4</v>
      </c>
      <c r="X381" s="19">
        <f>'EPA Data'!P382/SUM('EPA Data'!P:P)</f>
        <v>4.5696039670932285E-4</v>
      </c>
    </row>
    <row r="382" spans="1:24" x14ac:dyDescent="0.35">
      <c r="A382" s="13" t="s">
        <v>736</v>
      </c>
      <c r="B382" s="13" t="s">
        <v>697</v>
      </c>
      <c r="C382" s="18" t="s">
        <v>737</v>
      </c>
      <c r="D382" s="14">
        <f>SUMIFS('Census Data'!G:G,'Census Data'!$A:$A,$A382)/SUMIFS('Census Data'!$F:$F,'Census Data'!$A:$A,$A382)</f>
        <v>0.48719686477885493</v>
      </c>
      <c r="E382" s="16">
        <f>SUMIFS('Census Data'!H:H,'Census Data'!$A:$A,$A382)/SUMIFS('Census Data'!$F:$F,'Census Data'!$A:$A,$A382)</f>
        <v>0.51280313522114507</v>
      </c>
      <c r="F382" s="14">
        <f>SUM(SUMIFS('Census Data'!I:I,'Census Data'!$A:$A,$A382),SUMIFS('Census Data'!J:J,'Census Data'!$A:$A,$A382))/SUMIFS('Census Data'!$F:$F,'Census Data'!$A:$A,$A382)</f>
        <v>0.92824940330612604</v>
      </c>
      <c r="G382" s="14">
        <f>SUM(SUMIFS('Census Data'!K:K,'Census Data'!$A:$A,$A382),SUMIFS('Census Data'!L:L,'Census Data'!$A:$A,$A382))/SUMIFS('Census Data'!$F:$F,'Census Data'!$A:$A,$A382)</f>
        <v>3.0217756431033974E-2</v>
      </c>
      <c r="H382" s="14">
        <f>SUM(SUMIFS('Census Data'!O:O,'Census Data'!$A:$A,$A382),SUMIFS('Census Data'!P:P,'Census Data'!$A:$A,$A382))/SUMIFS('Census Data'!$F:$F,'Census Data'!$A:$A,$A382)</f>
        <v>1.5204643898989303E-2</v>
      </c>
      <c r="I382" s="16">
        <f t="shared" si="10"/>
        <v>2.6328196363850642E-2</v>
      </c>
      <c r="J382" s="14">
        <f>SUM(SUMIFS('Census Data'!W:W,'Census Data'!$A:$A,$A382),SUMIFS('Census Data'!X:X,'Census Data'!$A:$A,$A382))/SUMIFS('Census Data'!$F:$F,'Census Data'!$A:$A,$A382)</f>
        <v>3.423991513687126E-2</v>
      </c>
      <c r="K382" s="16">
        <f t="shared" si="11"/>
        <v>0.9657600848631287</v>
      </c>
      <c r="L382" s="19">
        <f>'EPA Data'!D383/SUM('EPA Data'!D:D)</f>
        <v>2.3505992475927903E-4</v>
      </c>
      <c r="M382" s="19">
        <f>'EPA Data'!E383/SUM('EPA Data'!E:E)</f>
        <v>2.960278407936846E-4</v>
      </c>
      <c r="N382" s="19">
        <f>'EPA Data'!F383/SUM('EPA Data'!F:F)</f>
        <v>4.1023351050629525E-4</v>
      </c>
      <c r="O382" s="19">
        <f>'EPA Data'!G383/SUM('EPA Data'!G:G)</f>
        <v>1.6858565570345953E-4</v>
      </c>
      <c r="P382" s="19">
        <f>'EPA Data'!H383/SUM('EPA Data'!H:H)</f>
        <v>3.0900549352420674E-4</v>
      </c>
      <c r="Q382" s="19">
        <f>'EPA Data'!I383/SUM('EPA Data'!I:I)</f>
        <v>2.7215291383789951E-4</v>
      </c>
      <c r="R382" s="19">
        <f>'EPA Data'!J383/SUM('EPA Data'!J:J)</f>
        <v>1.8863877135144087E-4</v>
      </c>
      <c r="S382" s="19">
        <f>'EPA Data'!K383/SUM('EPA Data'!K:K)</f>
        <v>3.0424748573214906E-4</v>
      </c>
      <c r="T382" s="19">
        <f>'EPA Data'!L383/SUM('EPA Data'!L:L)</f>
        <v>4.3598677224498933E-4</v>
      </c>
      <c r="U382" s="19">
        <f>'EPA Data'!M383/SUM('EPA Data'!M:M)</f>
        <v>1.474287899115284E-4</v>
      </c>
      <c r="V382" s="19">
        <f>'EPA Data'!N383/SUM('EPA Data'!N:N)</f>
        <v>1.7756011408921721E-4</v>
      </c>
      <c r="W382" s="19">
        <f>'EPA Data'!O383/SUM('EPA Data'!O:O)</f>
        <v>2.2826893134215141E-4</v>
      </c>
      <c r="X382" s="19">
        <f>'EPA Data'!P383/SUM('EPA Data'!P:P)</f>
        <v>2.9369909714871775E-4</v>
      </c>
    </row>
    <row r="383" spans="1:24" x14ac:dyDescent="0.35">
      <c r="A383" s="13" t="s">
        <v>738</v>
      </c>
      <c r="B383" s="13" t="s">
        <v>697</v>
      </c>
      <c r="C383" s="18" t="s">
        <v>739</v>
      </c>
      <c r="D383" s="14">
        <f>SUMIFS('Census Data'!G:G,'Census Data'!$A:$A,$A383)/SUMIFS('Census Data'!$F:$F,'Census Data'!$A:$A,$A383)</f>
        <v>0.61297539149888147</v>
      </c>
      <c r="E383" s="16">
        <f>SUMIFS('Census Data'!H:H,'Census Data'!$A:$A,$A383)/SUMIFS('Census Data'!$F:$F,'Census Data'!$A:$A,$A383)</f>
        <v>0.38702460850111858</v>
      </c>
      <c r="F383" s="14">
        <f>SUM(SUMIFS('Census Data'!I:I,'Census Data'!$A:$A,$A383),SUMIFS('Census Data'!J:J,'Census Data'!$A:$A,$A383))/SUMIFS('Census Data'!$F:$F,'Census Data'!$A:$A,$A383)</f>
        <v>0.66586768935762219</v>
      </c>
      <c r="G383" s="14">
        <f>SUM(SUMIFS('Census Data'!K:K,'Census Data'!$A:$A,$A383),SUMIFS('Census Data'!L:L,'Census Data'!$A:$A,$A383))/SUMIFS('Census Data'!$F:$F,'Census Data'!$A:$A,$A383)</f>
        <v>0.27884308085650367</v>
      </c>
      <c r="H383" s="14">
        <f>SUM(SUMIFS('Census Data'!O:O,'Census Data'!$A:$A,$A383),SUMIFS('Census Data'!P:P,'Census Data'!$A:$A,$A383))/SUMIFS('Census Data'!$F:$F,'Census Data'!$A:$A,$A383)</f>
        <v>7.5902844359220199E-3</v>
      </c>
      <c r="I383" s="16">
        <f t="shared" si="10"/>
        <v>4.7698945349952115E-2</v>
      </c>
      <c r="J383" s="14">
        <f>SUM(SUMIFS('Census Data'!W:W,'Census Data'!$A:$A,$A383),SUMIFS('Census Data'!X:X,'Census Data'!$A:$A,$A383))/SUMIFS('Census Data'!$F:$F,'Census Data'!$A:$A,$A383)</f>
        <v>0.15875679130712689</v>
      </c>
      <c r="K383" s="16">
        <f t="shared" si="11"/>
        <v>0.84124320869287317</v>
      </c>
      <c r="L383" s="19">
        <f>'EPA Data'!D384/SUM('EPA Data'!D:D)</f>
        <v>3.098918709274744E-5</v>
      </c>
      <c r="M383" s="19">
        <f>'EPA Data'!E384/SUM('EPA Data'!E:E)</f>
        <v>2.7983259673758058E-5</v>
      </c>
      <c r="N383" s="19">
        <f>'EPA Data'!F384/SUM('EPA Data'!F:F)</f>
        <v>3.76007528282994E-5</v>
      </c>
      <c r="O383" s="19">
        <f>'EPA Data'!G384/SUM('EPA Data'!G:G)</f>
        <v>1.994066770872564E-5</v>
      </c>
      <c r="P383" s="19">
        <f>'EPA Data'!H384/SUM('EPA Data'!H:H)</f>
        <v>3.5827290843636915E-5</v>
      </c>
      <c r="Q383" s="19">
        <f>'EPA Data'!I384/SUM('EPA Data'!I:I)</f>
        <v>4.8673889593772236E-5</v>
      </c>
      <c r="R383" s="19">
        <f>'EPA Data'!J384/SUM('EPA Data'!J:J)</f>
        <v>2.8933682102142136E-5</v>
      </c>
      <c r="S383" s="19">
        <f>'EPA Data'!K384/SUM('EPA Data'!K:K)</f>
        <v>3.2626362357023628E-5</v>
      </c>
      <c r="T383" s="19">
        <f>'EPA Data'!L384/SUM('EPA Data'!L:L)</f>
        <v>7.0347954604844495E-5</v>
      </c>
      <c r="U383" s="19">
        <f>'EPA Data'!M384/SUM('EPA Data'!M:M)</f>
        <v>1.0318227616684214E-5</v>
      </c>
      <c r="V383" s="19">
        <f>'EPA Data'!N384/SUM('EPA Data'!N:N)</f>
        <v>1.3497788858531909E-5</v>
      </c>
      <c r="W383" s="19">
        <f>'EPA Data'!O384/SUM('EPA Data'!O:O)</f>
        <v>2.8780568187552101E-5</v>
      </c>
      <c r="X383" s="19">
        <f>'EPA Data'!P384/SUM('EPA Data'!P:P)</f>
        <v>2.8757469888385555E-5</v>
      </c>
    </row>
    <row r="384" spans="1:24" x14ac:dyDescent="0.35">
      <c r="A384" s="13" t="s">
        <v>740</v>
      </c>
      <c r="B384" s="13" t="s">
        <v>697</v>
      </c>
      <c r="C384" s="18" t="s">
        <v>741</v>
      </c>
      <c r="D384" s="14">
        <f>SUMIFS('Census Data'!G:G,'Census Data'!$A:$A,$A384)/SUMIFS('Census Data'!$F:$F,'Census Data'!$A:$A,$A384)</f>
        <v>0.48224632650504079</v>
      </c>
      <c r="E384" s="16">
        <f>SUMIFS('Census Data'!H:H,'Census Data'!$A:$A,$A384)/SUMIFS('Census Data'!$F:$F,'Census Data'!$A:$A,$A384)</f>
        <v>0.51775367349495915</v>
      </c>
      <c r="F384" s="14">
        <f>SUM(SUMIFS('Census Data'!I:I,'Census Data'!$A:$A,$A384),SUMIFS('Census Data'!J:J,'Census Data'!$A:$A,$A384))/SUMIFS('Census Data'!$F:$F,'Census Data'!$A:$A,$A384)</f>
        <v>0.52898666061613797</v>
      </c>
      <c r="G384" s="14">
        <f>SUM(SUMIFS('Census Data'!K:K,'Census Data'!$A:$A,$A384),SUMIFS('Census Data'!L:L,'Census Data'!$A:$A,$A384))/SUMIFS('Census Data'!$F:$F,'Census Data'!$A:$A,$A384)</f>
        <v>0.41111649186734439</v>
      </c>
      <c r="H384" s="14">
        <f>SUM(SUMIFS('Census Data'!O:O,'Census Data'!$A:$A,$A384),SUMIFS('Census Data'!P:P,'Census Data'!$A:$A,$A384))/SUMIFS('Census Data'!$F:$F,'Census Data'!$A:$A,$A384)</f>
        <v>3.06308014805734E-2</v>
      </c>
      <c r="I384" s="16">
        <f t="shared" si="10"/>
        <v>2.9266046035944182E-2</v>
      </c>
      <c r="J384" s="14">
        <f>SUM(SUMIFS('Census Data'!W:W,'Census Data'!$A:$A,$A384),SUMIFS('Census Data'!X:X,'Census Data'!$A:$A,$A384))/SUMIFS('Census Data'!$F:$F,'Census Data'!$A:$A,$A384)</f>
        <v>8.0429136004822363E-2</v>
      </c>
      <c r="K384" s="16">
        <f t="shared" si="11"/>
        <v>0.91957086399517762</v>
      </c>
      <c r="L384" s="19">
        <f>'EPA Data'!D385/SUM('EPA Data'!D:D)</f>
        <v>6.5703591099293261E-4</v>
      </c>
      <c r="M384" s="19">
        <f>'EPA Data'!E385/SUM('EPA Data'!E:E)</f>
        <v>5.4588950114027243E-4</v>
      </c>
      <c r="N384" s="19">
        <f>'EPA Data'!F385/SUM('EPA Data'!F:F)</f>
        <v>7.4458711918202547E-4</v>
      </c>
      <c r="O384" s="19">
        <f>'EPA Data'!G385/SUM('EPA Data'!G:G)</f>
        <v>5.3647532446331788E-4</v>
      </c>
      <c r="P384" s="19">
        <f>'EPA Data'!H385/SUM('EPA Data'!H:H)</f>
        <v>7.5785165859833454E-4</v>
      </c>
      <c r="Q384" s="19">
        <f>'EPA Data'!I385/SUM('EPA Data'!I:I)</f>
        <v>8.9208620935514427E-4</v>
      </c>
      <c r="R384" s="19">
        <f>'EPA Data'!J385/SUM('EPA Data'!J:J)</f>
        <v>5.906898338155094E-4</v>
      </c>
      <c r="S384" s="19">
        <f>'EPA Data'!K385/SUM('EPA Data'!K:K)</f>
        <v>7.4715417484277273E-4</v>
      </c>
      <c r="T384" s="19">
        <f>'EPA Data'!L385/SUM('EPA Data'!L:L)</f>
        <v>1.339577436498282E-3</v>
      </c>
      <c r="U384" s="19">
        <f>'EPA Data'!M385/SUM('EPA Data'!M:M)</f>
        <v>2.4560370110405372E-4</v>
      </c>
      <c r="V384" s="19">
        <f>'EPA Data'!N385/SUM('EPA Data'!N:N)</f>
        <v>3.6421393056961529E-4</v>
      </c>
      <c r="W384" s="19">
        <f>'EPA Data'!O385/SUM('EPA Data'!O:O)</f>
        <v>7.11182220138606E-4</v>
      </c>
      <c r="X384" s="19">
        <f>'EPA Data'!P385/SUM('EPA Data'!P:P)</f>
        <v>5.6022889430830652E-4</v>
      </c>
    </row>
    <row r="385" spans="1:24" x14ac:dyDescent="0.35">
      <c r="A385" s="13" t="s">
        <v>742</v>
      </c>
      <c r="B385" s="13" t="s">
        <v>697</v>
      </c>
      <c r="C385" s="18" t="s">
        <v>743</v>
      </c>
      <c r="D385" s="14">
        <f>SUMIFS('Census Data'!G:G,'Census Data'!$A:$A,$A385)/SUMIFS('Census Data'!$F:$F,'Census Data'!$A:$A,$A385)</f>
        <v>0.63725695170395147</v>
      </c>
      <c r="E385" s="16">
        <f>SUMIFS('Census Data'!H:H,'Census Data'!$A:$A,$A385)/SUMIFS('Census Data'!$F:$F,'Census Data'!$A:$A,$A385)</f>
        <v>0.36274304829604853</v>
      </c>
      <c r="F385" s="14">
        <f>SUM(SUMIFS('Census Data'!I:I,'Census Data'!$A:$A,$A385),SUMIFS('Census Data'!J:J,'Census Data'!$A:$A,$A385))/SUMIFS('Census Data'!$F:$F,'Census Data'!$A:$A,$A385)</f>
        <v>0.69067530838385949</v>
      </c>
      <c r="G385" s="14">
        <f>SUM(SUMIFS('Census Data'!K:K,'Census Data'!$A:$A,$A385),SUMIFS('Census Data'!L:L,'Census Data'!$A:$A,$A385))/SUMIFS('Census Data'!$F:$F,'Census Data'!$A:$A,$A385)</f>
        <v>0.19506585824796152</v>
      </c>
      <c r="H385" s="14">
        <f>SUM(SUMIFS('Census Data'!O:O,'Census Data'!$A:$A,$A385),SUMIFS('Census Data'!P:P,'Census Data'!$A:$A,$A385))/SUMIFS('Census Data'!$F:$F,'Census Data'!$A:$A,$A385)</f>
        <v>3.2406439473134013E-2</v>
      </c>
      <c r="I385" s="16">
        <f t="shared" si="10"/>
        <v>8.185239389504495E-2</v>
      </c>
      <c r="J385" s="14">
        <f>SUM(SUMIFS('Census Data'!W:W,'Census Data'!$A:$A,$A385),SUMIFS('Census Data'!X:X,'Census Data'!$A:$A,$A385))/SUMIFS('Census Data'!$F:$F,'Census Data'!$A:$A,$A385)</f>
        <v>0.17060422329082167</v>
      </c>
      <c r="K385" s="16">
        <f t="shared" si="11"/>
        <v>0.8293957767091783</v>
      </c>
      <c r="L385" s="19">
        <f>'EPA Data'!D386/SUM('EPA Data'!D:D)</f>
        <v>7.7477322693444693E-6</v>
      </c>
      <c r="M385" s="19">
        <f>'EPA Data'!E386/SUM('EPA Data'!E:E)</f>
        <v>6.6035649800239619E-6</v>
      </c>
      <c r="N385" s="19">
        <f>'EPA Data'!F386/SUM('EPA Data'!F:F)</f>
        <v>1.2093942073565072E-5</v>
      </c>
      <c r="O385" s="19">
        <f>'EPA Data'!G386/SUM('EPA Data'!G:G)</f>
        <v>4.4600676176810454E-6</v>
      </c>
      <c r="P385" s="19">
        <f>'EPA Data'!H386/SUM('EPA Data'!H:H)</f>
        <v>7.458000438295161E-6</v>
      </c>
      <c r="Q385" s="19">
        <f>'EPA Data'!I386/SUM('EPA Data'!I:I)</f>
        <v>1.0919498753547897E-5</v>
      </c>
      <c r="R385" s="19">
        <f>'EPA Data'!J386/SUM('EPA Data'!J:J)</f>
        <v>7.37024433017447E-6</v>
      </c>
      <c r="S385" s="19">
        <f>'EPA Data'!K386/SUM('EPA Data'!K:K)</f>
        <v>9.4869377700787963E-6</v>
      </c>
      <c r="T385" s="19">
        <f>'EPA Data'!L386/SUM('EPA Data'!L:L)</f>
        <v>2.051741478278583E-5</v>
      </c>
      <c r="U385" s="19">
        <f>'EPA Data'!M386/SUM('EPA Data'!M:M)</f>
        <v>3.0557549324981354E-6</v>
      </c>
      <c r="V385" s="19">
        <f>'EPA Data'!N386/SUM('EPA Data'!N:N)</f>
        <v>3.6032804811233544E-6</v>
      </c>
      <c r="W385" s="19">
        <f>'EPA Data'!O386/SUM('EPA Data'!O:O)</f>
        <v>7.6181976914485035E-6</v>
      </c>
      <c r="X385" s="19">
        <f>'EPA Data'!P386/SUM('EPA Data'!P:P)</f>
        <v>7.9322961542721005E-6</v>
      </c>
    </row>
    <row r="386" spans="1:24" x14ac:dyDescent="0.35">
      <c r="A386" s="13" t="s">
        <v>744</v>
      </c>
      <c r="B386" s="13" t="s">
        <v>697</v>
      </c>
      <c r="C386" s="18" t="s">
        <v>745</v>
      </c>
      <c r="D386" s="14">
        <f>SUMIFS('Census Data'!G:G,'Census Data'!$A:$A,$A386)/SUMIFS('Census Data'!$F:$F,'Census Data'!$A:$A,$A386)</f>
        <v>0.51105326391670003</v>
      </c>
      <c r="E386" s="16">
        <f>SUMIFS('Census Data'!H:H,'Census Data'!$A:$A,$A386)/SUMIFS('Census Data'!$F:$F,'Census Data'!$A:$A,$A386)</f>
        <v>0.48894673608329997</v>
      </c>
      <c r="F386" s="14">
        <f>SUM(SUMIFS('Census Data'!I:I,'Census Data'!$A:$A,$A386),SUMIFS('Census Data'!J:J,'Census Data'!$A:$A,$A386))/SUMIFS('Census Data'!$F:$F,'Census Data'!$A:$A,$A386)</f>
        <v>0.86672006407689228</v>
      </c>
      <c r="G386" s="14">
        <f>SUM(SUMIFS('Census Data'!K:K,'Census Data'!$A:$A,$A386),SUMIFS('Census Data'!L:L,'Census Data'!$A:$A,$A386))/SUMIFS('Census Data'!$F:$F,'Census Data'!$A:$A,$A386)</f>
        <v>9.915899078894673E-2</v>
      </c>
      <c r="H386" s="14">
        <f>SUM(SUMIFS('Census Data'!O:O,'Census Data'!$A:$A,$A386),SUMIFS('Census Data'!P:P,'Census Data'!$A:$A,$A386))/SUMIFS('Census Data'!$F:$F,'Census Data'!$A:$A,$A386)</f>
        <v>5.8069683620344415E-3</v>
      </c>
      <c r="I386" s="16">
        <f t="shared" si="10"/>
        <v>2.8313976772126548E-2</v>
      </c>
      <c r="J386" s="14">
        <f>SUM(SUMIFS('Census Data'!W:W,'Census Data'!$A:$A,$A386),SUMIFS('Census Data'!X:X,'Census Data'!$A:$A,$A386))/SUMIFS('Census Data'!$F:$F,'Census Data'!$A:$A,$A386)</f>
        <v>5.306367641169403E-2</v>
      </c>
      <c r="K386" s="16">
        <f t="shared" si="11"/>
        <v>0.94693632358830593</v>
      </c>
      <c r="L386" s="19">
        <f>'EPA Data'!D387/SUM('EPA Data'!D:D)</f>
        <v>1.2553504596122416E-4</v>
      </c>
      <c r="M386" s="19">
        <f>'EPA Data'!E387/SUM('EPA Data'!E:E)</f>
        <v>1.4818574809636928E-4</v>
      </c>
      <c r="N386" s="19">
        <f>'EPA Data'!F387/SUM('EPA Data'!F:F)</f>
        <v>2.1497551230397827E-4</v>
      </c>
      <c r="O386" s="19">
        <f>'EPA Data'!G387/SUM('EPA Data'!G:G)</f>
        <v>7.6697082935914376E-5</v>
      </c>
      <c r="P386" s="19">
        <f>'EPA Data'!H387/SUM('EPA Data'!H:H)</f>
        <v>1.3922445512309814E-4</v>
      </c>
      <c r="Q386" s="19">
        <f>'EPA Data'!I387/SUM('EPA Data'!I:I)</f>
        <v>1.4596862942861725E-4</v>
      </c>
      <c r="R386" s="19">
        <f>'EPA Data'!J387/SUM('EPA Data'!J:J)</f>
        <v>9.0738065411595273E-5</v>
      </c>
      <c r="S386" s="19">
        <f>'EPA Data'!K387/SUM('EPA Data'!K:K)</f>
        <v>1.4632458488250704E-4</v>
      </c>
      <c r="T386" s="19">
        <f>'EPA Data'!L387/SUM('EPA Data'!L:L)</f>
        <v>2.4287257397676343E-4</v>
      </c>
      <c r="U386" s="19">
        <f>'EPA Data'!M387/SUM('EPA Data'!M:M)</f>
        <v>6.5788807647972685E-5</v>
      </c>
      <c r="V386" s="19">
        <f>'EPA Data'!N387/SUM('EPA Data'!N:N)</f>
        <v>7.8978480669412843E-5</v>
      </c>
      <c r="W386" s="19">
        <f>'EPA Data'!O387/SUM('EPA Data'!O:O)</f>
        <v>1.1357911949361382E-4</v>
      </c>
      <c r="X386" s="19">
        <f>'EPA Data'!P387/SUM('EPA Data'!P:P)</f>
        <v>1.3463413589361912E-4</v>
      </c>
    </row>
    <row r="387" spans="1:24" x14ac:dyDescent="0.35">
      <c r="A387" s="13" t="s">
        <v>746</v>
      </c>
      <c r="B387" s="13" t="s">
        <v>697</v>
      </c>
      <c r="C387" s="18" t="s">
        <v>40</v>
      </c>
      <c r="D387" s="14">
        <f>SUMIFS('Census Data'!G:G,'Census Data'!$A:$A,$A387)/SUMIFS('Census Data'!$F:$F,'Census Data'!$A:$A,$A387)</f>
        <v>0.49565631634620433</v>
      </c>
      <c r="E387" s="16">
        <f>SUMIFS('Census Data'!H:H,'Census Data'!$A:$A,$A387)/SUMIFS('Census Data'!$F:$F,'Census Data'!$A:$A,$A387)</f>
        <v>0.50434368365379567</v>
      </c>
      <c r="F387" s="14">
        <f>SUM(SUMIFS('Census Data'!I:I,'Census Data'!$A:$A,$A387),SUMIFS('Census Data'!J:J,'Census Data'!$A:$A,$A387))/SUMIFS('Census Data'!$F:$F,'Census Data'!$A:$A,$A387)</f>
        <v>0.87042469072822348</v>
      </c>
      <c r="G387" s="14">
        <f>SUM(SUMIFS('Census Data'!K:K,'Census Data'!$A:$A,$A387),SUMIFS('Census Data'!L:L,'Census Data'!$A:$A,$A387))/SUMIFS('Census Data'!$F:$F,'Census Data'!$A:$A,$A387)</f>
        <v>7.7949991372649047E-2</v>
      </c>
      <c r="H387" s="14">
        <f>SUM(SUMIFS('Census Data'!O:O,'Census Data'!$A:$A,$A387),SUMIFS('Census Data'!P:P,'Census Data'!$A:$A,$A387))/SUMIFS('Census Data'!$F:$F,'Census Data'!$A:$A,$A387)</f>
        <v>2.2037255152028926E-2</v>
      </c>
      <c r="I387" s="16">
        <f t="shared" ref="I387:I450" si="12">100%-SUM(F387:H387)</f>
        <v>2.9588062747098576E-2</v>
      </c>
      <c r="J387" s="14">
        <f>SUM(SUMIFS('Census Data'!W:W,'Census Data'!$A:$A,$A387),SUMIFS('Census Data'!X:X,'Census Data'!$A:$A,$A387))/SUMIFS('Census Data'!$F:$F,'Census Data'!$A:$A,$A387)</f>
        <v>0.12016024366639909</v>
      </c>
      <c r="K387" s="16">
        <f t="shared" ref="K387:K450" si="13">100%-J387</f>
        <v>0.8798397563336009</v>
      </c>
      <c r="L387" s="19">
        <f>'EPA Data'!D388/SUM('EPA Data'!D:D)</f>
        <v>1.2003793601847014E-3</v>
      </c>
      <c r="M387" s="19">
        <f>'EPA Data'!E388/SUM('EPA Data'!E:E)</f>
        <v>1.389831100088503E-3</v>
      </c>
      <c r="N387" s="19">
        <f>'EPA Data'!F388/SUM('EPA Data'!F:F)</f>
        <v>1.1989995880398159E-3</v>
      </c>
      <c r="O387" s="19">
        <f>'EPA Data'!G388/SUM('EPA Data'!G:G)</f>
        <v>1.0476252207777877E-3</v>
      </c>
      <c r="P387" s="19">
        <f>'EPA Data'!H388/SUM('EPA Data'!H:H)</f>
        <v>1.068294841105776E-3</v>
      </c>
      <c r="Q387" s="19">
        <f>'EPA Data'!I388/SUM('EPA Data'!I:I)</f>
        <v>1.0897896996863651E-3</v>
      </c>
      <c r="R387" s="19">
        <f>'EPA Data'!J388/SUM('EPA Data'!J:J)</f>
        <v>7.4961811213863276E-4</v>
      </c>
      <c r="S387" s="19">
        <f>'EPA Data'!K388/SUM('EPA Data'!K:K)</f>
        <v>8.7482010304891164E-4</v>
      </c>
      <c r="T387" s="19">
        <f>'EPA Data'!L388/SUM('EPA Data'!L:L)</f>
        <v>1.2769832067588351E-3</v>
      </c>
      <c r="U387" s="19">
        <f>'EPA Data'!M388/SUM('EPA Data'!M:M)</f>
        <v>5.0683715736638349E-4</v>
      </c>
      <c r="V387" s="19">
        <f>'EPA Data'!N388/SUM('EPA Data'!N:N)</f>
        <v>7.4575022530153621E-4</v>
      </c>
      <c r="W387" s="19">
        <f>'EPA Data'!O388/SUM('EPA Data'!O:O)</f>
        <v>6.5895359098019912E-4</v>
      </c>
      <c r="X387" s="19">
        <f>'EPA Data'!P388/SUM('EPA Data'!P:P)</f>
        <v>7.8276127677771098E-4</v>
      </c>
    </row>
    <row r="388" spans="1:24" x14ac:dyDescent="0.35">
      <c r="A388" s="13" t="s">
        <v>747</v>
      </c>
      <c r="B388" s="13" t="s">
        <v>697</v>
      </c>
      <c r="C388" s="18" t="s">
        <v>46</v>
      </c>
      <c r="D388" s="14">
        <f>SUMIFS('Census Data'!G:G,'Census Data'!$A:$A,$A388)/SUMIFS('Census Data'!$F:$F,'Census Data'!$A:$A,$A388)</f>
        <v>0.47523121162664178</v>
      </c>
      <c r="E388" s="16">
        <f>SUMIFS('Census Data'!H:H,'Census Data'!$A:$A,$A388)/SUMIFS('Census Data'!$F:$F,'Census Data'!$A:$A,$A388)</f>
        <v>0.52476878837335816</v>
      </c>
      <c r="F388" s="14">
        <f>SUM(SUMIFS('Census Data'!I:I,'Census Data'!$A:$A,$A388),SUMIFS('Census Data'!J:J,'Census Data'!$A:$A,$A388))/SUMIFS('Census Data'!$F:$F,'Census Data'!$A:$A,$A388)</f>
        <v>0.64755576280407245</v>
      </c>
      <c r="G388" s="14">
        <f>SUM(SUMIFS('Census Data'!K:K,'Census Data'!$A:$A,$A388),SUMIFS('Census Data'!L:L,'Census Data'!$A:$A,$A388))/SUMIFS('Census Data'!$F:$F,'Census Data'!$A:$A,$A388)</f>
        <v>0.28402113934872153</v>
      </c>
      <c r="H388" s="14">
        <f>SUM(SUMIFS('Census Data'!O:O,'Census Data'!$A:$A,$A388),SUMIFS('Census Data'!P:P,'Census Data'!$A:$A,$A388))/SUMIFS('Census Data'!$F:$F,'Census Data'!$A:$A,$A388)</f>
        <v>4.055335354006373E-2</v>
      </c>
      <c r="I388" s="16">
        <f t="shared" si="12"/>
        <v>2.7869744307142286E-2</v>
      </c>
      <c r="J388" s="14">
        <f>SUM(SUMIFS('Census Data'!W:W,'Census Data'!$A:$A,$A388),SUMIFS('Census Data'!X:X,'Census Data'!$A:$A,$A388))/SUMIFS('Census Data'!$F:$F,'Census Data'!$A:$A,$A388)</f>
        <v>0.11123027900831585</v>
      </c>
      <c r="K388" s="16">
        <f t="shared" si="13"/>
        <v>0.88876972099168416</v>
      </c>
      <c r="L388" s="19">
        <f>'EPA Data'!D389/SUM('EPA Data'!D:D)</f>
        <v>2.4727699300020007E-4</v>
      </c>
      <c r="M388" s="19">
        <f>'EPA Data'!E389/SUM('EPA Data'!E:E)</f>
        <v>2.8764729964319218E-4</v>
      </c>
      <c r="N388" s="19">
        <f>'EPA Data'!F389/SUM('EPA Data'!F:F)</f>
        <v>3.8811476935856731E-4</v>
      </c>
      <c r="O388" s="19">
        <f>'EPA Data'!G389/SUM('EPA Data'!G:G)</f>
        <v>2.7731456269017269E-4</v>
      </c>
      <c r="P388" s="19">
        <f>'EPA Data'!H389/SUM('EPA Data'!H:H)</f>
        <v>3.7471655820568652E-4</v>
      </c>
      <c r="Q388" s="19">
        <f>'EPA Data'!I389/SUM('EPA Data'!I:I)</f>
        <v>4.0761630089229613E-4</v>
      </c>
      <c r="R388" s="19">
        <f>'EPA Data'!J389/SUM('EPA Data'!J:J)</f>
        <v>2.5971099185234555E-4</v>
      </c>
      <c r="S388" s="19">
        <f>'EPA Data'!K389/SUM('EPA Data'!K:K)</f>
        <v>3.1227315827754711E-4</v>
      </c>
      <c r="T388" s="19">
        <f>'EPA Data'!L389/SUM('EPA Data'!L:L)</f>
        <v>4.7339405233869108E-4</v>
      </c>
      <c r="U388" s="19">
        <f>'EPA Data'!M389/SUM('EPA Data'!M:M)</f>
        <v>1.7629844887391839E-4</v>
      </c>
      <c r="V388" s="19">
        <f>'EPA Data'!N389/SUM('EPA Data'!N:N)</f>
        <v>2.4264129840837669E-4</v>
      </c>
      <c r="W388" s="19">
        <f>'EPA Data'!O389/SUM('EPA Data'!O:O)</f>
        <v>2.6883322657707568E-4</v>
      </c>
      <c r="X388" s="19">
        <f>'EPA Data'!P389/SUM('EPA Data'!P:P)</f>
        <v>2.9183379089079559E-4</v>
      </c>
    </row>
    <row r="389" spans="1:24" x14ac:dyDescent="0.35">
      <c r="A389" s="13" t="s">
        <v>748</v>
      </c>
      <c r="B389" s="13" t="s">
        <v>697</v>
      </c>
      <c r="C389" s="18" t="s">
        <v>48</v>
      </c>
      <c r="D389" s="14">
        <f>SUMIFS('Census Data'!G:G,'Census Data'!$A:$A,$A389)/SUMIFS('Census Data'!$F:$F,'Census Data'!$A:$A,$A389)</f>
        <v>0.47592267135325134</v>
      </c>
      <c r="E389" s="16">
        <f>SUMIFS('Census Data'!H:H,'Census Data'!$A:$A,$A389)/SUMIFS('Census Data'!$F:$F,'Census Data'!$A:$A,$A389)</f>
        <v>0.52407732864674872</v>
      </c>
      <c r="F389" s="14">
        <f>SUM(SUMIFS('Census Data'!I:I,'Census Data'!$A:$A,$A389),SUMIFS('Census Data'!J:J,'Census Data'!$A:$A,$A389))/SUMIFS('Census Data'!$F:$F,'Census Data'!$A:$A,$A389)</f>
        <v>0.37258347978910367</v>
      </c>
      <c r="G389" s="14">
        <f>SUM(SUMIFS('Census Data'!K:K,'Census Data'!$A:$A,$A389),SUMIFS('Census Data'!L:L,'Census Data'!$A:$A,$A389))/SUMIFS('Census Data'!$F:$F,'Census Data'!$A:$A,$A389)</f>
        <v>0.60210896309314588</v>
      </c>
      <c r="H389" s="14">
        <f>SUM(SUMIFS('Census Data'!O:O,'Census Data'!$A:$A,$A389),SUMIFS('Census Data'!P:P,'Census Data'!$A:$A,$A389))/SUMIFS('Census Data'!$F:$F,'Census Data'!$A:$A,$A389)</f>
        <v>1.1950790861159929E-2</v>
      </c>
      <c r="I389" s="16">
        <f t="shared" si="12"/>
        <v>1.3356766256590547E-2</v>
      </c>
      <c r="J389" s="14">
        <f>SUM(SUMIFS('Census Data'!W:W,'Census Data'!$A:$A,$A389),SUMIFS('Census Data'!X:X,'Census Data'!$A:$A,$A389))/SUMIFS('Census Data'!$F:$F,'Census Data'!$A:$A,$A389)</f>
        <v>1.5817223198594025E-2</v>
      </c>
      <c r="K389" s="16">
        <f t="shared" si="13"/>
        <v>0.98418277680140598</v>
      </c>
      <c r="L389" s="19">
        <f>'EPA Data'!D390/SUM('EPA Data'!D:D)</f>
        <v>8.8213962984396692E-6</v>
      </c>
      <c r="M389" s="19">
        <f>'EPA Data'!E390/SUM('EPA Data'!E:E)</f>
        <v>1.0121874997426027E-5</v>
      </c>
      <c r="N389" s="19">
        <f>'EPA Data'!F390/SUM('EPA Data'!F:F)</f>
        <v>1.6482643880209484E-5</v>
      </c>
      <c r="O389" s="19">
        <f>'EPA Data'!G390/SUM('EPA Data'!G:G)</f>
        <v>5.6018678531832241E-6</v>
      </c>
      <c r="P389" s="19">
        <f>'EPA Data'!H390/SUM('EPA Data'!H:H)</f>
        <v>1.1715738731713724E-5</v>
      </c>
      <c r="Q389" s="19">
        <f>'EPA Data'!I390/SUM('EPA Data'!I:I)</f>
        <v>1.6081687056996423E-5</v>
      </c>
      <c r="R389" s="19">
        <f>'EPA Data'!J390/SUM('EPA Data'!J:J)</f>
        <v>9.1006944828957679E-6</v>
      </c>
      <c r="S389" s="19">
        <f>'EPA Data'!K390/SUM('EPA Data'!K:K)</f>
        <v>1.4441013010329909E-5</v>
      </c>
      <c r="T389" s="19">
        <f>'EPA Data'!L390/SUM('EPA Data'!L:L)</f>
        <v>2.7999882643517202E-5</v>
      </c>
      <c r="U389" s="19">
        <f>'EPA Data'!M390/SUM('EPA Data'!M:M)</f>
        <v>3.9160631557083905E-6</v>
      </c>
      <c r="V389" s="19">
        <f>'EPA Data'!N390/SUM('EPA Data'!N:N)</f>
        <v>5.0330867441949577E-6</v>
      </c>
      <c r="W389" s="19">
        <f>'EPA Data'!O390/SUM('EPA Data'!O:O)</f>
        <v>1.0457430316316129E-5</v>
      </c>
      <c r="X389" s="19">
        <f>'EPA Data'!P390/SUM('EPA Data'!P:P)</f>
        <v>1.3698696826335789E-5</v>
      </c>
    </row>
    <row r="390" spans="1:24" x14ac:dyDescent="0.35">
      <c r="A390" s="13" t="s">
        <v>749</v>
      </c>
      <c r="B390" s="13" t="s">
        <v>697</v>
      </c>
      <c r="C390" s="18" t="s">
        <v>750</v>
      </c>
      <c r="D390" s="14">
        <f>SUMIFS('Census Data'!G:G,'Census Data'!$A:$A,$A390)/SUMIFS('Census Data'!$F:$F,'Census Data'!$A:$A,$A390)</f>
        <v>0.47025914903992277</v>
      </c>
      <c r="E390" s="16">
        <f>SUMIFS('Census Data'!H:H,'Census Data'!$A:$A,$A390)/SUMIFS('Census Data'!$F:$F,'Census Data'!$A:$A,$A390)</f>
        <v>0.52974085096007717</v>
      </c>
      <c r="F390" s="14">
        <f>SUM(SUMIFS('Census Data'!I:I,'Census Data'!$A:$A,$A390),SUMIFS('Census Data'!J:J,'Census Data'!$A:$A,$A390))/SUMIFS('Census Data'!$F:$F,'Census Data'!$A:$A,$A390)</f>
        <v>0.19147770730420202</v>
      </c>
      <c r="G390" s="14">
        <f>SUM(SUMIFS('Census Data'!K:K,'Census Data'!$A:$A,$A390),SUMIFS('Census Data'!L:L,'Census Data'!$A:$A,$A390))/SUMIFS('Census Data'!$F:$F,'Census Data'!$A:$A,$A390)</f>
        <v>0.72611830876778127</v>
      </c>
      <c r="H390" s="14">
        <f>SUM(SUMIFS('Census Data'!O:O,'Census Data'!$A:$A,$A390),SUMIFS('Census Data'!P:P,'Census Data'!$A:$A,$A390))/SUMIFS('Census Data'!$F:$F,'Census Data'!$A:$A,$A390)</f>
        <v>5.0453736268507667E-2</v>
      </c>
      <c r="I390" s="16">
        <f t="shared" si="12"/>
        <v>3.1950247659509046E-2</v>
      </c>
      <c r="J390" s="14">
        <f>SUM(SUMIFS('Census Data'!W:W,'Census Data'!$A:$A,$A390),SUMIFS('Census Data'!X:X,'Census Data'!$A:$A,$A390))/SUMIFS('Census Data'!$F:$F,'Census Data'!$A:$A,$A390)</f>
        <v>0.14288099985638086</v>
      </c>
      <c r="K390" s="16">
        <f t="shared" si="13"/>
        <v>0.85711900014361908</v>
      </c>
      <c r="L390" s="19">
        <f>'EPA Data'!D391/SUM('EPA Data'!D:D)</f>
        <v>6.7727827534839905E-4</v>
      </c>
      <c r="M390" s="19">
        <f>'EPA Data'!E391/SUM('EPA Data'!E:E)</f>
        <v>6.5166182550162961E-4</v>
      </c>
      <c r="N390" s="19">
        <f>'EPA Data'!F391/SUM('EPA Data'!F:F)</f>
        <v>8.5345005802565054E-4</v>
      </c>
      <c r="O390" s="19">
        <f>'EPA Data'!G391/SUM('EPA Data'!G:G)</f>
        <v>8.8090973353754356E-4</v>
      </c>
      <c r="P390" s="19">
        <f>'EPA Data'!H391/SUM('EPA Data'!H:H)</f>
        <v>8.5832765379467105E-4</v>
      </c>
      <c r="Q390" s="19">
        <f>'EPA Data'!I391/SUM('EPA Data'!I:I)</f>
        <v>1.4607479340920143E-3</v>
      </c>
      <c r="R390" s="19">
        <f>'EPA Data'!J391/SUM('EPA Data'!J:J)</f>
        <v>6.37844679591396E-4</v>
      </c>
      <c r="S390" s="19">
        <f>'EPA Data'!K391/SUM('EPA Data'!K:K)</f>
        <v>6.7085134693479608E-4</v>
      </c>
      <c r="T390" s="19">
        <f>'EPA Data'!L391/SUM('EPA Data'!L:L)</f>
        <v>1.0850033800427032E-3</v>
      </c>
      <c r="U390" s="19">
        <f>'EPA Data'!M391/SUM('EPA Data'!M:M)</f>
        <v>3.9251628093589465E-4</v>
      </c>
      <c r="V390" s="19">
        <f>'EPA Data'!N391/SUM('EPA Data'!N:N)</f>
        <v>5.3475441365402425E-4</v>
      </c>
      <c r="W390" s="19">
        <f>'EPA Data'!O391/SUM('EPA Data'!O:O)</f>
        <v>5.3267107480000817E-4</v>
      </c>
      <c r="X390" s="19">
        <f>'EPA Data'!P391/SUM('EPA Data'!P:P)</f>
        <v>5.8730931601669019E-4</v>
      </c>
    </row>
    <row r="391" spans="1:24" x14ac:dyDescent="0.35">
      <c r="A391" s="13" t="s">
        <v>751</v>
      </c>
      <c r="B391" s="13" t="s">
        <v>697</v>
      </c>
      <c r="C391" s="18" t="s">
        <v>752</v>
      </c>
      <c r="D391" s="14">
        <f>SUMIFS('Census Data'!G:G,'Census Data'!$A:$A,$A391)/SUMIFS('Census Data'!$F:$F,'Census Data'!$A:$A,$A391)</f>
        <v>0.48464619492656874</v>
      </c>
      <c r="E391" s="16">
        <f>SUMIFS('Census Data'!H:H,'Census Data'!$A:$A,$A391)/SUMIFS('Census Data'!$F:$F,'Census Data'!$A:$A,$A391)</f>
        <v>0.5153538050734312</v>
      </c>
      <c r="F391" s="14">
        <f>SUM(SUMIFS('Census Data'!I:I,'Census Data'!$A:$A,$A391),SUMIFS('Census Data'!J:J,'Census Data'!$A:$A,$A391))/SUMIFS('Census Data'!$F:$F,'Census Data'!$A:$A,$A391)</f>
        <v>0.68966028779112887</v>
      </c>
      <c r="G391" s="14">
        <f>SUM(SUMIFS('Census Data'!K:K,'Census Data'!$A:$A,$A391),SUMIFS('Census Data'!L:L,'Census Data'!$A:$A,$A391))/SUMIFS('Census Data'!$F:$F,'Census Data'!$A:$A,$A391)</f>
        <v>0.27785195074914704</v>
      </c>
      <c r="H391" s="14">
        <f>SUM(SUMIFS('Census Data'!O:O,'Census Data'!$A:$A,$A391),SUMIFS('Census Data'!P:P,'Census Data'!$A:$A,$A391))/SUMIFS('Census Data'!$F:$F,'Census Data'!$A:$A,$A391)</f>
        <v>3.4119566829847203E-3</v>
      </c>
      <c r="I391" s="16">
        <f t="shared" si="12"/>
        <v>2.9075804776739322E-2</v>
      </c>
      <c r="J391" s="14">
        <f>SUM(SUMIFS('Census Data'!W:W,'Census Data'!$A:$A,$A391),SUMIFS('Census Data'!X:X,'Census Data'!$A:$A,$A391))/SUMIFS('Census Data'!$F:$F,'Census Data'!$A:$A,$A391)</f>
        <v>4.079513425307818E-2</v>
      </c>
      <c r="K391" s="16">
        <f t="shared" si="13"/>
        <v>0.95920486574692188</v>
      </c>
      <c r="L391" s="19">
        <f>'EPA Data'!D392/SUM('EPA Data'!D:D)</f>
        <v>1.4562820191642616E-5</v>
      </c>
      <c r="M391" s="19">
        <f>'EPA Data'!E392/SUM('EPA Data'!E:E)</f>
        <v>1.346131965943352E-5</v>
      </c>
      <c r="N391" s="19">
        <f>'EPA Data'!F392/SUM('EPA Data'!F:F)</f>
        <v>2.2590706612386041E-5</v>
      </c>
      <c r="O391" s="19">
        <f>'EPA Data'!G392/SUM('EPA Data'!G:G)</f>
        <v>1.0017164299668447E-5</v>
      </c>
      <c r="P391" s="19">
        <f>'EPA Data'!H392/SUM('EPA Data'!H:H)</f>
        <v>1.7306214105371185E-5</v>
      </c>
      <c r="Q391" s="19">
        <f>'EPA Data'!I392/SUM('EPA Data'!I:I)</f>
        <v>2.6783671575849389E-5</v>
      </c>
      <c r="R391" s="19">
        <f>'EPA Data'!J392/SUM('EPA Data'!J:J)</f>
        <v>1.5084051249862576E-5</v>
      </c>
      <c r="S391" s="19">
        <f>'EPA Data'!K392/SUM('EPA Data'!K:K)</f>
        <v>1.6696143476566695E-5</v>
      </c>
      <c r="T391" s="19">
        <f>'EPA Data'!L392/SUM('EPA Data'!L:L)</f>
        <v>4.1144277238954204E-5</v>
      </c>
      <c r="U391" s="19">
        <f>'EPA Data'!M392/SUM('EPA Data'!M:M)</f>
        <v>5.7765703053992922E-6</v>
      </c>
      <c r="V391" s="19">
        <f>'EPA Data'!N392/SUM('EPA Data'!N:N)</f>
        <v>6.8571923612725488E-6</v>
      </c>
      <c r="W391" s="19">
        <f>'EPA Data'!O392/SUM('EPA Data'!O:O)</f>
        <v>1.659632913542019E-5</v>
      </c>
      <c r="X391" s="19">
        <f>'EPA Data'!P392/SUM('EPA Data'!P:P)</f>
        <v>1.6181223778739215E-5</v>
      </c>
    </row>
    <row r="392" spans="1:24" x14ac:dyDescent="0.35">
      <c r="A392" s="13" t="s">
        <v>753</v>
      </c>
      <c r="B392" s="13" t="s">
        <v>697</v>
      </c>
      <c r="C392" s="18" t="s">
        <v>754</v>
      </c>
      <c r="D392" s="14">
        <f>SUMIFS('Census Data'!G:G,'Census Data'!$A:$A,$A392)/SUMIFS('Census Data'!$F:$F,'Census Data'!$A:$A,$A392)</f>
        <v>0.4874248151706278</v>
      </c>
      <c r="E392" s="16">
        <f>SUMIFS('Census Data'!H:H,'Census Data'!$A:$A,$A392)/SUMIFS('Census Data'!$F:$F,'Census Data'!$A:$A,$A392)</f>
        <v>0.51257518482937225</v>
      </c>
      <c r="F392" s="14">
        <f>SUM(SUMIFS('Census Data'!I:I,'Census Data'!$A:$A,$A392),SUMIFS('Census Data'!J:J,'Census Data'!$A:$A,$A392))/SUMIFS('Census Data'!$F:$F,'Census Data'!$A:$A,$A392)</f>
        <v>0.62241943736686023</v>
      </c>
      <c r="G392" s="14">
        <f>SUM(SUMIFS('Census Data'!K:K,'Census Data'!$A:$A,$A392),SUMIFS('Census Data'!L:L,'Census Data'!$A:$A,$A392))/SUMIFS('Census Data'!$F:$F,'Census Data'!$A:$A,$A392)</f>
        <v>0.28758197234869054</v>
      </c>
      <c r="H392" s="14">
        <f>SUM(SUMIFS('Census Data'!O:O,'Census Data'!$A:$A,$A392),SUMIFS('Census Data'!P:P,'Census Data'!$A:$A,$A392))/SUMIFS('Census Data'!$F:$F,'Census Data'!$A:$A,$A392)</f>
        <v>5.6862443089261097E-2</v>
      </c>
      <c r="I392" s="16">
        <f t="shared" si="12"/>
        <v>3.3136147195188093E-2</v>
      </c>
      <c r="J392" s="14">
        <f>SUM(SUMIFS('Census Data'!W:W,'Census Data'!$A:$A,$A392),SUMIFS('Census Data'!X:X,'Census Data'!$A:$A,$A392))/SUMIFS('Census Data'!$F:$F,'Census Data'!$A:$A,$A392)</f>
        <v>0.14504798254041185</v>
      </c>
      <c r="K392" s="16">
        <f t="shared" si="13"/>
        <v>0.85495201745958815</v>
      </c>
      <c r="L392" s="19">
        <f>'EPA Data'!D393/SUM('EPA Data'!D:D)</f>
        <v>3.1496491957709503E-3</v>
      </c>
      <c r="M392" s="19">
        <f>'EPA Data'!E393/SUM('EPA Data'!E:E)</f>
        <v>2.486779388867304E-3</v>
      </c>
      <c r="N392" s="19">
        <f>'EPA Data'!F393/SUM('EPA Data'!F:F)</f>
        <v>2.8769623592435518E-3</v>
      </c>
      <c r="O392" s="19">
        <f>'EPA Data'!G393/SUM('EPA Data'!G:G)</f>
        <v>3.1556395424901253E-3</v>
      </c>
      <c r="P392" s="19">
        <f>'EPA Data'!H393/SUM('EPA Data'!H:H)</f>
        <v>2.6907507944868036E-3</v>
      </c>
      <c r="Q392" s="19">
        <f>'EPA Data'!I393/SUM('EPA Data'!I:I)</f>
        <v>3.4695214672842241E-3</v>
      </c>
      <c r="R392" s="19">
        <f>'EPA Data'!J393/SUM('EPA Data'!J:J)</f>
        <v>2.098287090632929E-3</v>
      </c>
      <c r="S392" s="19">
        <f>'EPA Data'!K393/SUM('EPA Data'!K:K)</f>
        <v>2.1114068202740203E-3</v>
      </c>
      <c r="T392" s="19">
        <f>'EPA Data'!L393/SUM('EPA Data'!L:L)</f>
        <v>3.4050907266213351E-3</v>
      </c>
      <c r="U392" s="19">
        <f>'EPA Data'!M393/SUM('EPA Data'!M:M)</f>
        <v>1.3824151483313853E-3</v>
      </c>
      <c r="V392" s="19">
        <f>'EPA Data'!N393/SUM('EPA Data'!N:N)</f>
        <v>1.8999389195000864E-3</v>
      </c>
      <c r="W392" s="19">
        <f>'EPA Data'!O393/SUM('EPA Data'!O:O)</f>
        <v>1.6970293052426661E-3</v>
      </c>
      <c r="X392" s="19">
        <f>'EPA Data'!P393/SUM('EPA Data'!P:P)</f>
        <v>1.8724274432458292E-3</v>
      </c>
    </row>
    <row r="393" spans="1:24" x14ac:dyDescent="0.35">
      <c r="A393" s="13" t="s">
        <v>755</v>
      </c>
      <c r="B393" s="13" t="s">
        <v>697</v>
      </c>
      <c r="C393" s="18" t="s">
        <v>52</v>
      </c>
      <c r="D393" s="14">
        <f>SUMIFS('Census Data'!G:G,'Census Data'!$A:$A,$A393)/SUMIFS('Census Data'!$F:$F,'Census Data'!$A:$A,$A393)</f>
        <v>0.51413255360623777</v>
      </c>
      <c r="E393" s="16">
        <f>SUMIFS('Census Data'!H:H,'Census Data'!$A:$A,$A393)/SUMIFS('Census Data'!$F:$F,'Census Data'!$A:$A,$A393)</f>
        <v>0.48586744639376217</v>
      </c>
      <c r="F393" s="14">
        <f>SUM(SUMIFS('Census Data'!I:I,'Census Data'!$A:$A,$A393),SUMIFS('Census Data'!J:J,'Census Data'!$A:$A,$A393))/SUMIFS('Census Data'!$F:$F,'Census Data'!$A:$A,$A393)</f>
        <v>0.68052074631021997</v>
      </c>
      <c r="G393" s="14">
        <f>SUM(SUMIFS('Census Data'!K:K,'Census Data'!$A:$A,$A393),SUMIFS('Census Data'!L:L,'Census Data'!$A:$A,$A393))/SUMIFS('Census Data'!$F:$F,'Census Data'!$A:$A,$A393)</f>
        <v>0.28798848974287572</v>
      </c>
      <c r="H393" s="14">
        <f>SUM(SUMIFS('Census Data'!O:O,'Census Data'!$A:$A,$A393),SUMIFS('Census Data'!P:P,'Census Data'!$A:$A,$A393))/SUMIFS('Census Data'!$F:$F,'Census Data'!$A:$A,$A393)</f>
        <v>8.957579133017729E-3</v>
      </c>
      <c r="I393" s="16">
        <f t="shared" si="12"/>
        <v>2.2533184813886553E-2</v>
      </c>
      <c r="J393" s="14">
        <f>SUM(SUMIFS('Census Data'!W:W,'Census Data'!$A:$A,$A393),SUMIFS('Census Data'!X:X,'Census Data'!$A:$A,$A393))/SUMIFS('Census Data'!$F:$F,'Census Data'!$A:$A,$A393)</f>
        <v>0.12545252018936229</v>
      </c>
      <c r="K393" s="16">
        <f t="shared" si="13"/>
        <v>0.87454747981063774</v>
      </c>
      <c r="L393" s="19">
        <f>'EPA Data'!D394/SUM('EPA Data'!D:D)</f>
        <v>8.0305904649560488E-5</v>
      </c>
      <c r="M393" s="19">
        <f>'EPA Data'!E394/SUM('EPA Data'!E:E)</f>
        <v>1.2300520551790842E-4</v>
      </c>
      <c r="N393" s="19">
        <f>'EPA Data'!F394/SUM('EPA Data'!F:F)</f>
        <v>1.4138996649500082E-4</v>
      </c>
      <c r="O393" s="19">
        <f>'EPA Data'!G394/SUM('EPA Data'!G:G)</f>
        <v>5.6417076692349938E-5</v>
      </c>
      <c r="P393" s="19">
        <f>'EPA Data'!H394/SUM('EPA Data'!H:H)</f>
        <v>1.5558906914515526E-4</v>
      </c>
      <c r="Q393" s="19">
        <f>'EPA Data'!I394/SUM('EPA Data'!I:I)</f>
        <v>1.5265343728030256E-4</v>
      </c>
      <c r="R393" s="19">
        <f>'EPA Data'!J394/SUM('EPA Data'!J:J)</f>
        <v>8.2948131154567437E-5</v>
      </c>
      <c r="S393" s="19">
        <f>'EPA Data'!K394/SUM('EPA Data'!K:K)</f>
        <v>1.5681912398303206E-4</v>
      </c>
      <c r="T393" s="19">
        <f>'EPA Data'!L394/SUM('EPA Data'!L:L)</f>
        <v>2.3064985773091099E-4</v>
      </c>
      <c r="U393" s="19">
        <f>'EPA Data'!M394/SUM('EPA Data'!M:M)</f>
        <v>3.8472729787041677E-5</v>
      </c>
      <c r="V393" s="19">
        <f>'EPA Data'!N394/SUM('EPA Data'!N:N)</f>
        <v>6.7816191301917195E-5</v>
      </c>
      <c r="W393" s="19">
        <f>'EPA Data'!O394/SUM('EPA Data'!O:O)</f>
        <v>1.0447159004366951E-4</v>
      </c>
      <c r="X393" s="19">
        <f>'EPA Data'!P394/SUM('EPA Data'!P:P)</f>
        <v>1.7496025319079279E-4</v>
      </c>
    </row>
    <row r="394" spans="1:24" x14ac:dyDescent="0.35">
      <c r="A394" s="13" t="s">
        <v>756</v>
      </c>
      <c r="B394" s="13" t="s">
        <v>697</v>
      </c>
      <c r="C394" s="18" t="s">
        <v>757</v>
      </c>
      <c r="D394" s="14">
        <f>SUMIFS('Census Data'!G:G,'Census Data'!$A:$A,$A394)/SUMIFS('Census Data'!$F:$F,'Census Data'!$A:$A,$A394)</f>
        <v>0.4971672622679334</v>
      </c>
      <c r="E394" s="16">
        <f>SUMIFS('Census Data'!H:H,'Census Data'!$A:$A,$A394)/SUMIFS('Census Data'!$F:$F,'Census Data'!$A:$A,$A394)</f>
        <v>0.5028327377320666</v>
      </c>
      <c r="F394" s="14">
        <f>SUM(SUMIFS('Census Data'!I:I,'Census Data'!$A:$A,$A394),SUMIFS('Census Data'!J:J,'Census Data'!$A:$A,$A394))/SUMIFS('Census Data'!$F:$F,'Census Data'!$A:$A,$A394)</f>
        <v>0.7190795781399808</v>
      </c>
      <c r="G394" s="14">
        <f>SUM(SUMIFS('Census Data'!K:K,'Census Data'!$A:$A,$A394),SUMIFS('Census Data'!L:L,'Census Data'!$A:$A,$A394))/SUMIFS('Census Data'!$F:$F,'Census Data'!$A:$A,$A394)</f>
        <v>0.24392050902118015</v>
      </c>
      <c r="H394" s="14">
        <f>SUM(SUMIFS('Census Data'!O:O,'Census Data'!$A:$A,$A394),SUMIFS('Census Data'!P:P,'Census Data'!$A:$A,$A394))/SUMIFS('Census Data'!$F:$F,'Census Data'!$A:$A,$A394)</f>
        <v>9.6748888695197422E-3</v>
      </c>
      <c r="I394" s="16">
        <f t="shared" si="12"/>
        <v>2.7325023969319351E-2</v>
      </c>
      <c r="J394" s="14">
        <f>SUM(SUMIFS('Census Data'!W:W,'Census Data'!$A:$A,$A394),SUMIFS('Census Data'!X:X,'Census Data'!$A:$A,$A394))/SUMIFS('Census Data'!$F:$F,'Census Data'!$A:$A,$A394)</f>
        <v>0.19044713675586158</v>
      </c>
      <c r="K394" s="16">
        <f t="shared" si="13"/>
        <v>0.80955286324413844</v>
      </c>
      <c r="L394" s="19">
        <f>'EPA Data'!D395/SUM('EPA Data'!D:D)</f>
        <v>8.7179073669921929E-5</v>
      </c>
      <c r="M394" s="19">
        <f>'EPA Data'!E395/SUM('EPA Data'!E:E)</f>
        <v>1.2291876280525171E-4</v>
      </c>
      <c r="N394" s="19">
        <f>'EPA Data'!F395/SUM('EPA Data'!F:F)</f>
        <v>1.5735584064855202E-4</v>
      </c>
      <c r="O394" s="19">
        <f>'EPA Data'!G395/SUM('EPA Data'!G:G)</f>
        <v>6.5128493310766765E-5</v>
      </c>
      <c r="P394" s="19">
        <f>'EPA Data'!H395/SUM('EPA Data'!H:H)</f>
        <v>1.5080864682143173E-4</v>
      </c>
      <c r="Q394" s="19">
        <f>'EPA Data'!I395/SUM('EPA Data'!I:I)</f>
        <v>1.7100862744528532E-4</v>
      </c>
      <c r="R394" s="19">
        <f>'EPA Data'!J395/SUM('EPA Data'!J:J)</f>
        <v>9.7859851304792637E-5</v>
      </c>
      <c r="S394" s="19">
        <f>'EPA Data'!K395/SUM('EPA Data'!K:K)</f>
        <v>1.610968760208317E-4</v>
      </c>
      <c r="T394" s="19">
        <f>'EPA Data'!L395/SUM('EPA Data'!L:L)</f>
        <v>2.599922769551382E-4</v>
      </c>
      <c r="U394" s="19">
        <f>'EPA Data'!M395/SUM('EPA Data'!M:M)</f>
        <v>4.3667635715211186E-5</v>
      </c>
      <c r="V394" s="19">
        <f>'EPA Data'!N395/SUM('EPA Data'!N:N)</f>
        <v>6.5728066451487059E-5</v>
      </c>
      <c r="W394" s="19">
        <f>'EPA Data'!O395/SUM('EPA Data'!O:O)</f>
        <v>1.0894142123663678E-4</v>
      </c>
      <c r="X394" s="19">
        <f>'EPA Data'!P395/SUM('EPA Data'!P:P)</f>
        <v>1.7765976153309292E-4</v>
      </c>
    </row>
    <row r="395" spans="1:24" x14ac:dyDescent="0.35">
      <c r="A395" s="13" t="s">
        <v>758</v>
      </c>
      <c r="B395" s="13" t="s">
        <v>697</v>
      </c>
      <c r="C395" s="18" t="s">
        <v>210</v>
      </c>
      <c r="D395" s="14">
        <f>SUMIFS('Census Data'!G:G,'Census Data'!$A:$A,$A395)/SUMIFS('Census Data'!$F:$F,'Census Data'!$A:$A,$A395)</f>
        <v>0.48952971867728973</v>
      </c>
      <c r="E395" s="16">
        <f>SUMIFS('Census Data'!H:H,'Census Data'!$A:$A,$A395)/SUMIFS('Census Data'!$F:$F,'Census Data'!$A:$A,$A395)</f>
        <v>0.51047028132271033</v>
      </c>
      <c r="F395" s="14">
        <f>SUM(SUMIFS('Census Data'!I:I,'Census Data'!$A:$A,$A395),SUMIFS('Census Data'!J:J,'Census Data'!$A:$A,$A395))/SUMIFS('Census Data'!$F:$F,'Census Data'!$A:$A,$A395)</f>
        <v>0.72172190778973544</v>
      </c>
      <c r="G395" s="14">
        <f>SUM(SUMIFS('Census Data'!K:K,'Census Data'!$A:$A,$A395),SUMIFS('Census Data'!L:L,'Census Data'!$A:$A,$A395))/SUMIFS('Census Data'!$F:$F,'Census Data'!$A:$A,$A395)</f>
        <v>0.19291982078416542</v>
      </c>
      <c r="H395" s="14">
        <f>SUM(SUMIFS('Census Data'!O:O,'Census Data'!$A:$A,$A395),SUMIFS('Census Data'!P:P,'Census Data'!$A:$A,$A395))/SUMIFS('Census Data'!$F:$F,'Census Data'!$A:$A,$A395)</f>
        <v>4.4438604475268088E-2</v>
      </c>
      <c r="I395" s="16">
        <f t="shared" si="12"/>
        <v>4.0919666950831157E-2</v>
      </c>
      <c r="J395" s="14">
        <f>SUM(SUMIFS('Census Data'!W:W,'Census Data'!$A:$A,$A395),SUMIFS('Census Data'!X:X,'Census Data'!$A:$A,$A395))/SUMIFS('Census Data'!$F:$F,'Census Data'!$A:$A,$A395)</f>
        <v>7.5743688025997832E-2</v>
      </c>
      <c r="K395" s="16">
        <f t="shared" si="13"/>
        <v>0.92425631197400215</v>
      </c>
      <c r="L395" s="19">
        <f>'EPA Data'!D396/SUM('EPA Data'!D:D)</f>
        <v>3.0252713715319047E-4</v>
      </c>
      <c r="M395" s="19">
        <f>'EPA Data'!E396/SUM('EPA Data'!E:E)</f>
        <v>4.3339539585124392E-4</v>
      </c>
      <c r="N395" s="19">
        <f>'EPA Data'!F396/SUM('EPA Data'!F:F)</f>
        <v>5.048387214715886E-4</v>
      </c>
      <c r="O395" s="19">
        <f>'EPA Data'!G396/SUM('EPA Data'!G:G)</f>
        <v>2.5731959551277288E-4</v>
      </c>
      <c r="P395" s="19">
        <f>'EPA Data'!H396/SUM('EPA Data'!H:H)</f>
        <v>5.2505342243955853E-4</v>
      </c>
      <c r="Q395" s="19">
        <f>'EPA Data'!I396/SUM('EPA Data'!I:I)</f>
        <v>4.861473064206615E-4</v>
      </c>
      <c r="R395" s="19">
        <f>'EPA Data'!J396/SUM('EPA Data'!J:J)</f>
        <v>3.8884541794513235E-4</v>
      </c>
      <c r="S395" s="19">
        <f>'EPA Data'!K396/SUM('EPA Data'!K:K)</f>
        <v>5.5341906498010667E-4</v>
      </c>
      <c r="T395" s="19">
        <f>'EPA Data'!L396/SUM('EPA Data'!L:L)</f>
        <v>7.0149733894220594E-4</v>
      </c>
      <c r="U395" s="19">
        <f>'EPA Data'!M396/SUM('EPA Data'!M:M)</f>
        <v>1.7683198984624088E-4</v>
      </c>
      <c r="V395" s="19">
        <f>'EPA Data'!N396/SUM('EPA Data'!N:N)</f>
        <v>2.9880469726304061E-4</v>
      </c>
      <c r="W395" s="19">
        <f>'EPA Data'!O396/SUM('EPA Data'!O:O)</f>
        <v>3.8552551969270744E-4</v>
      </c>
      <c r="X395" s="19">
        <f>'EPA Data'!P396/SUM('EPA Data'!P:P)</f>
        <v>4.8848489271456673E-4</v>
      </c>
    </row>
    <row r="396" spans="1:24" x14ac:dyDescent="0.35">
      <c r="A396" s="13" t="s">
        <v>759</v>
      </c>
      <c r="B396" s="13" t="s">
        <v>697</v>
      </c>
      <c r="C396" s="18" t="s">
        <v>760</v>
      </c>
      <c r="D396" s="14">
        <f>SUMIFS('Census Data'!G:G,'Census Data'!$A:$A,$A396)/SUMIFS('Census Data'!$F:$F,'Census Data'!$A:$A,$A396)</f>
        <v>0.48578226555246051</v>
      </c>
      <c r="E396" s="16">
        <f>SUMIFS('Census Data'!H:H,'Census Data'!$A:$A,$A396)/SUMIFS('Census Data'!$F:$F,'Census Data'!$A:$A,$A396)</f>
        <v>0.51421773444753949</v>
      </c>
      <c r="F396" s="14">
        <f>SUM(SUMIFS('Census Data'!I:I,'Census Data'!$A:$A,$A396),SUMIFS('Census Data'!J:J,'Census Data'!$A:$A,$A396))/SUMIFS('Census Data'!$F:$F,'Census Data'!$A:$A,$A396)</f>
        <v>0.68808031569173633</v>
      </c>
      <c r="G396" s="14">
        <f>SUM(SUMIFS('Census Data'!K:K,'Census Data'!$A:$A,$A396),SUMIFS('Census Data'!L:L,'Census Data'!$A:$A,$A396))/SUMIFS('Census Data'!$F:$F,'Census Data'!$A:$A,$A396)</f>
        <v>0.28226555246053853</v>
      </c>
      <c r="H396" s="14">
        <f>SUM(SUMIFS('Census Data'!O:O,'Census Data'!$A:$A,$A396),SUMIFS('Census Data'!P:P,'Census Data'!$A:$A,$A396))/SUMIFS('Census Data'!$F:$F,'Census Data'!$A:$A,$A396)</f>
        <v>7.4860724233983284E-3</v>
      </c>
      <c r="I396" s="16">
        <f t="shared" si="12"/>
        <v>2.2168059424326758E-2</v>
      </c>
      <c r="J396" s="14">
        <f>SUM(SUMIFS('Census Data'!W:W,'Census Data'!$A:$A,$A396),SUMIFS('Census Data'!X:X,'Census Data'!$A:$A,$A396))/SUMIFS('Census Data'!$F:$F,'Census Data'!$A:$A,$A396)</f>
        <v>6.4240947075208915E-2</v>
      </c>
      <c r="K396" s="16">
        <f t="shared" si="13"/>
        <v>0.93575905292479111</v>
      </c>
      <c r="L396" s="19">
        <f>'EPA Data'!D397/SUM('EPA Data'!D:D)</f>
        <v>3.4101097729990642E-5</v>
      </c>
      <c r="M396" s="19">
        <f>'EPA Data'!E397/SUM('EPA Data'!E:E)</f>
        <v>5.0750703455059442E-5</v>
      </c>
      <c r="N396" s="19">
        <f>'EPA Data'!F397/SUM('EPA Data'!F:F)</f>
        <v>6.0321845907155162E-5</v>
      </c>
      <c r="O396" s="19">
        <f>'EPA Data'!G397/SUM('EPA Data'!G:G)</f>
        <v>2.7295945430985861E-5</v>
      </c>
      <c r="P396" s="19">
        <f>'EPA Data'!H397/SUM('EPA Data'!H:H)</f>
        <v>6.4515582690466856E-5</v>
      </c>
      <c r="Q396" s="19">
        <f>'EPA Data'!I397/SUM('EPA Data'!I:I)</f>
        <v>6.8641177550273402E-5</v>
      </c>
      <c r="R396" s="19">
        <f>'EPA Data'!J397/SUM('EPA Data'!J:J)</f>
        <v>3.8490840688265129E-5</v>
      </c>
      <c r="S396" s="19">
        <f>'EPA Data'!K397/SUM('EPA Data'!K:K)</f>
        <v>6.6884780858150145E-5</v>
      </c>
      <c r="T396" s="19">
        <f>'EPA Data'!L397/SUM('EPA Data'!L:L)</f>
        <v>1.0282438418450419E-4</v>
      </c>
      <c r="U396" s="19">
        <f>'EPA Data'!M397/SUM('EPA Data'!M:M)</f>
        <v>1.6961133512498003E-5</v>
      </c>
      <c r="V396" s="19">
        <f>'EPA Data'!N397/SUM('EPA Data'!N:N)</f>
        <v>2.7052904291640658E-5</v>
      </c>
      <c r="W396" s="19">
        <f>'EPA Data'!O397/SUM('EPA Data'!O:O)</f>
        <v>4.268478402445224E-5</v>
      </c>
      <c r="X396" s="19">
        <f>'EPA Data'!P397/SUM('EPA Data'!P:P)</f>
        <v>7.2675715742035401E-5</v>
      </c>
    </row>
    <row r="397" spans="1:24" x14ac:dyDescent="0.35">
      <c r="A397" s="13" t="s">
        <v>761</v>
      </c>
      <c r="B397" s="13" t="s">
        <v>697</v>
      </c>
      <c r="C397" s="18" t="s">
        <v>762</v>
      </c>
      <c r="D397" s="14">
        <f>SUMIFS('Census Data'!G:G,'Census Data'!$A:$A,$A397)/SUMIFS('Census Data'!$F:$F,'Census Data'!$A:$A,$A397)</f>
        <v>0.48878991263178778</v>
      </c>
      <c r="E397" s="16">
        <f>SUMIFS('Census Data'!H:H,'Census Data'!$A:$A,$A397)/SUMIFS('Census Data'!$F:$F,'Census Data'!$A:$A,$A397)</f>
        <v>0.51121008736821216</v>
      </c>
      <c r="F397" s="14">
        <f>SUM(SUMIFS('Census Data'!I:I,'Census Data'!$A:$A,$A397),SUMIFS('Census Data'!J:J,'Census Data'!$A:$A,$A397))/SUMIFS('Census Data'!$F:$F,'Census Data'!$A:$A,$A397)</f>
        <v>0.76328482584511814</v>
      </c>
      <c r="G397" s="14">
        <f>SUM(SUMIFS('Census Data'!K:K,'Census Data'!$A:$A,$A397),SUMIFS('Census Data'!L:L,'Census Data'!$A:$A,$A397))/SUMIFS('Census Data'!$F:$F,'Census Data'!$A:$A,$A397)</f>
        <v>0.18718827610270725</v>
      </c>
      <c r="H397" s="14">
        <f>SUM(SUMIFS('Census Data'!O:O,'Census Data'!$A:$A,$A397),SUMIFS('Census Data'!P:P,'Census Data'!$A:$A,$A397))/SUMIFS('Census Data'!$F:$F,'Census Data'!$A:$A,$A397)</f>
        <v>2.2905933786252334E-2</v>
      </c>
      <c r="I397" s="16">
        <f t="shared" si="12"/>
        <v>2.6620964265922198E-2</v>
      </c>
      <c r="J397" s="14">
        <f>SUM(SUMIFS('Census Data'!W:W,'Census Data'!$A:$A,$A397),SUMIFS('Census Data'!X:X,'Census Data'!$A:$A,$A397))/SUMIFS('Census Data'!$F:$F,'Census Data'!$A:$A,$A397)</f>
        <v>7.5497903026073634E-2</v>
      </c>
      <c r="K397" s="16">
        <f t="shared" si="13"/>
        <v>0.92450209697392638</v>
      </c>
      <c r="L397" s="19">
        <f>'EPA Data'!D398/SUM('EPA Data'!D:D)</f>
        <v>6.8736385862167709E-4</v>
      </c>
      <c r="M397" s="19">
        <f>'EPA Data'!E398/SUM('EPA Data'!E:E)</f>
        <v>6.6136233634488985E-4</v>
      </c>
      <c r="N397" s="19">
        <f>'EPA Data'!F398/SUM('EPA Data'!F:F)</f>
        <v>6.6065739200228321E-4</v>
      </c>
      <c r="O397" s="19">
        <f>'EPA Data'!G398/SUM('EPA Data'!G:G)</f>
        <v>3.1210244926520878E-4</v>
      </c>
      <c r="P397" s="19">
        <f>'EPA Data'!H398/SUM('EPA Data'!H:H)</f>
        <v>5.5910978544398049E-4</v>
      </c>
      <c r="Q397" s="19">
        <f>'EPA Data'!I398/SUM('EPA Data'!I:I)</f>
        <v>6.3790597820698755E-4</v>
      </c>
      <c r="R397" s="19">
        <f>'EPA Data'!J398/SUM('EPA Data'!J:J)</f>
        <v>3.2302923374352997E-4</v>
      </c>
      <c r="S397" s="19">
        <f>'EPA Data'!K398/SUM('EPA Data'!K:K)</f>
        <v>5.6351093527445655E-4</v>
      </c>
      <c r="T397" s="19">
        <f>'EPA Data'!L398/SUM('EPA Data'!L:L)</f>
        <v>8.5280925622643845E-4</v>
      </c>
      <c r="U397" s="19">
        <f>'EPA Data'!M398/SUM('EPA Data'!M:M)</f>
        <v>2.1323409483172968E-4</v>
      </c>
      <c r="V397" s="19">
        <f>'EPA Data'!N398/SUM('EPA Data'!N:N)</f>
        <v>3.1492274539922024E-4</v>
      </c>
      <c r="W397" s="19">
        <f>'EPA Data'!O398/SUM('EPA Data'!O:O)</f>
        <v>3.7848516716992777E-4</v>
      </c>
      <c r="X397" s="19">
        <f>'EPA Data'!P398/SUM('EPA Data'!P:P)</f>
        <v>4.8849255292826533E-4</v>
      </c>
    </row>
    <row r="398" spans="1:24" x14ac:dyDescent="0.35">
      <c r="A398" s="13" t="s">
        <v>763</v>
      </c>
      <c r="B398" s="13" t="s">
        <v>697</v>
      </c>
      <c r="C398" s="18" t="s">
        <v>216</v>
      </c>
      <c r="D398" s="14">
        <f>SUMIFS('Census Data'!G:G,'Census Data'!$A:$A,$A398)/SUMIFS('Census Data'!$F:$F,'Census Data'!$A:$A,$A398)</f>
        <v>0.50651385224274403</v>
      </c>
      <c r="E398" s="16">
        <f>SUMIFS('Census Data'!H:H,'Census Data'!$A:$A,$A398)/SUMIFS('Census Data'!$F:$F,'Census Data'!$A:$A,$A398)</f>
        <v>0.49348614775725591</v>
      </c>
      <c r="F398" s="14">
        <f>SUM(SUMIFS('Census Data'!I:I,'Census Data'!$A:$A,$A398),SUMIFS('Census Data'!J:J,'Census Data'!$A:$A,$A398))/SUMIFS('Census Data'!$F:$F,'Census Data'!$A:$A,$A398)</f>
        <v>0.75502968337730869</v>
      </c>
      <c r="G398" s="14">
        <f>SUM(SUMIFS('Census Data'!K:K,'Census Data'!$A:$A,$A398),SUMIFS('Census Data'!L:L,'Census Data'!$A:$A,$A398))/SUMIFS('Census Data'!$F:$F,'Census Data'!$A:$A,$A398)</f>
        <v>0.21198878627968337</v>
      </c>
      <c r="H398" s="14">
        <f>SUM(SUMIFS('Census Data'!O:O,'Census Data'!$A:$A,$A398),SUMIFS('Census Data'!P:P,'Census Data'!$A:$A,$A398))/SUMIFS('Census Data'!$F:$F,'Census Data'!$A:$A,$A398)</f>
        <v>8.8225593667546169E-3</v>
      </c>
      <c r="I398" s="16">
        <f t="shared" si="12"/>
        <v>2.4158970976253302E-2</v>
      </c>
      <c r="J398" s="14">
        <f>SUM(SUMIFS('Census Data'!W:W,'Census Data'!$A:$A,$A398),SUMIFS('Census Data'!X:X,'Census Data'!$A:$A,$A398))/SUMIFS('Census Data'!$F:$F,'Census Data'!$A:$A,$A398)</f>
        <v>3.5537598944591027E-2</v>
      </c>
      <c r="K398" s="16">
        <f t="shared" si="13"/>
        <v>0.96446240105540892</v>
      </c>
      <c r="L398" s="19">
        <f>'EPA Data'!D399/SUM('EPA Data'!D:D)</f>
        <v>3.7060700644130361E-5</v>
      </c>
      <c r="M398" s="19">
        <f>'EPA Data'!E399/SUM('EPA Data'!E:E)</f>
        <v>3.9723630148973216E-5</v>
      </c>
      <c r="N398" s="19">
        <f>'EPA Data'!F399/SUM('EPA Data'!F:F)</f>
        <v>5.6893919225304353E-5</v>
      </c>
      <c r="O398" s="19">
        <f>'EPA Data'!G399/SUM('EPA Data'!G:G)</f>
        <v>2.438554459888383E-5</v>
      </c>
      <c r="P398" s="19">
        <f>'EPA Data'!H399/SUM('EPA Data'!H:H)</f>
        <v>4.6266656745531859E-5</v>
      </c>
      <c r="Q398" s="19">
        <f>'EPA Data'!I399/SUM('EPA Data'!I:I)</f>
        <v>5.4737775465805089E-5</v>
      </c>
      <c r="R398" s="19">
        <f>'EPA Data'!J399/SUM('EPA Data'!J:J)</f>
        <v>3.4094409726111406E-5</v>
      </c>
      <c r="S398" s="19">
        <f>'EPA Data'!K399/SUM('EPA Data'!K:K)</f>
        <v>5.2195307301808258E-5</v>
      </c>
      <c r="T398" s="19">
        <f>'EPA Data'!L399/SUM('EPA Data'!L:L)</f>
        <v>8.3996875953775931E-5</v>
      </c>
      <c r="U398" s="19">
        <f>'EPA Data'!M399/SUM('EPA Data'!M:M)</f>
        <v>1.6626192079606198E-5</v>
      </c>
      <c r="V398" s="19">
        <f>'EPA Data'!N399/SUM('EPA Data'!N:N)</f>
        <v>2.3645983636951616E-5</v>
      </c>
      <c r="W398" s="19">
        <f>'EPA Data'!O399/SUM('EPA Data'!O:O)</f>
        <v>3.750654231668825E-5</v>
      </c>
      <c r="X398" s="19">
        <f>'EPA Data'!P399/SUM('EPA Data'!P:P)</f>
        <v>4.68137383207007E-5</v>
      </c>
    </row>
    <row r="399" spans="1:24" x14ac:dyDescent="0.35">
      <c r="A399" s="13" t="s">
        <v>764</v>
      </c>
      <c r="B399" s="13" t="s">
        <v>697</v>
      </c>
      <c r="C399" s="18" t="s">
        <v>765</v>
      </c>
      <c r="D399" s="14">
        <f>SUMIFS('Census Data'!G:G,'Census Data'!$A:$A,$A399)/SUMIFS('Census Data'!$F:$F,'Census Data'!$A:$A,$A399)</f>
        <v>0.47645071542130368</v>
      </c>
      <c r="E399" s="16">
        <f>SUMIFS('Census Data'!H:H,'Census Data'!$A:$A,$A399)/SUMIFS('Census Data'!$F:$F,'Census Data'!$A:$A,$A399)</f>
        <v>0.52354928457869632</v>
      </c>
      <c r="F399" s="14">
        <f>SUM(SUMIFS('Census Data'!I:I,'Census Data'!$A:$A,$A399),SUMIFS('Census Data'!J:J,'Census Data'!$A:$A,$A399))/SUMIFS('Census Data'!$F:$F,'Census Data'!$A:$A,$A399)</f>
        <v>0.51435810810810811</v>
      </c>
      <c r="G399" s="14">
        <f>SUM(SUMIFS('Census Data'!K:K,'Census Data'!$A:$A,$A399),SUMIFS('Census Data'!L:L,'Census Data'!$A:$A,$A399))/SUMIFS('Census Data'!$F:$F,'Census Data'!$A:$A,$A399)</f>
        <v>0.45488871224165339</v>
      </c>
      <c r="H399" s="14">
        <f>SUM(SUMIFS('Census Data'!O:O,'Census Data'!$A:$A,$A399),SUMIFS('Census Data'!P:P,'Census Data'!$A:$A,$A399))/SUMIFS('Census Data'!$F:$F,'Census Data'!$A:$A,$A399)</f>
        <v>1.1079093799682036E-2</v>
      </c>
      <c r="I399" s="16">
        <f t="shared" si="12"/>
        <v>1.9674085850556411E-2</v>
      </c>
      <c r="J399" s="14">
        <f>SUM(SUMIFS('Census Data'!W:W,'Census Data'!$A:$A,$A399),SUMIFS('Census Data'!X:X,'Census Data'!$A:$A,$A399))/SUMIFS('Census Data'!$F:$F,'Census Data'!$A:$A,$A399)</f>
        <v>3.2094594594594593E-2</v>
      </c>
      <c r="K399" s="16">
        <f t="shared" si="13"/>
        <v>0.96790540540540537</v>
      </c>
      <c r="L399" s="19">
        <f>'EPA Data'!D400/SUM('EPA Data'!D:D)</f>
        <v>5.3976098780450229E-5</v>
      </c>
      <c r="M399" s="19">
        <f>'EPA Data'!E400/SUM('EPA Data'!E:E)</f>
        <v>6.6865998791016206E-5</v>
      </c>
      <c r="N399" s="19">
        <f>'EPA Data'!F400/SUM('EPA Data'!F:F)</f>
        <v>9.5959591316651969E-5</v>
      </c>
      <c r="O399" s="19">
        <f>'EPA Data'!G400/SUM('EPA Data'!G:G)</f>
        <v>3.7855463895252482E-5</v>
      </c>
      <c r="P399" s="19">
        <f>'EPA Data'!H400/SUM('EPA Data'!H:H)</f>
        <v>7.9925859585823844E-5</v>
      </c>
      <c r="Q399" s="19">
        <f>'EPA Data'!I400/SUM('EPA Data'!I:I)</f>
        <v>9.4327842544059091E-5</v>
      </c>
      <c r="R399" s="19">
        <f>'EPA Data'!J400/SUM('EPA Data'!J:J)</f>
        <v>5.6789945528141786E-5</v>
      </c>
      <c r="S399" s="19">
        <f>'EPA Data'!K400/SUM('EPA Data'!K:K)</f>
        <v>8.7371664129874319E-5</v>
      </c>
      <c r="T399" s="19">
        <f>'EPA Data'!L400/SUM('EPA Data'!L:L)</f>
        <v>1.4615206972803683E-4</v>
      </c>
      <c r="U399" s="19">
        <f>'EPA Data'!M400/SUM('EPA Data'!M:M)</f>
        <v>2.5292049563441663E-5</v>
      </c>
      <c r="V399" s="19">
        <f>'EPA Data'!N400/SUM('EPA Data'!N:N)</f>
        <v>3.6452515676206193E-5</v>
      </c>
      <c r="W399" s="19">
        <f>'EPA Data'!O400/SUM('EPA Data'!O:O)</f>
        <v>6.4410737368460156E-5</v>
      </c>
      <c r="X399" s="19">
        <f>'EPA Data'!P400/SUM('EPA Data'!P:P)</f>
        <v>9.5529150563618633E-5</v>
      </c>
    </row>
    <row r="400" spans="1:24" x14ac:dyDescent="0.35">
      <c r="A400" s="13" t="s">
        <v>766</v>
      </c>
      <c r="B400" s="13" t="s">
        <v>697</v>
      </c>
      <c r="C400" s="18" t="s">
        <v>767</v>
      </c>
      <c r="D400" s="14">
        <f>SUMIFS('Census Data'!G:G,'Census Data'!$A:$A,$A400)/SUMIFS('Census Data'!$F:$F,'Census Data'!$A:$A,$A400)</f>
        <v>0.49492276447781403</v>
      </c>
      <c r="E400" s="16">
        <f>SUMIFS('Census Data'!H:H,'Census Data'!$A:$A,$A400)/SUMIFS('Census Data'!$F:$F,'Census Data'!$A:$A,$A400)</f>
        <v>0.50507723552218597</v>
      </c>
      <c r="F400" s="14">
        <f>SUM(SUMIFS('Census Data'!I:I,'Census Data'!$A:$A,$A400),SUMIFS('Census Data'!J:J,'Census Data'!$A:$A,$A400))/SUMIFS('Census Data'!$F:$F,'Census Data'!$A:$A,$A400)</f>
        <v>0.95076620099698439</v>
      </c>
      <c r="G400" s="14">
        <f>SUM(SUMIFS('Census Data'!K:K,'Census Data'!$A:$A,$A400),SUMIFS('Census Data'!L:L,'Census Data'!$A:$A,$A400))/SUMIFS('Census Data'!$F:$F,'Census Data'!$A:$A,$A400)</f>
        <v>1.5139393193427287E-2</v>
      </c>
      <c r="H400" s="14">
        <f>SUM(SUMIFS('Census Data'!O:O,'Census Data'!$A:$A,$A400),SUMIFS('Census Data'!P:P,'Census Data'!$A:$A,$A400))/SUMIFS('Census Data'!$F:$F,'Census Data'!$A:$A,$A400)</f>
        <v>9.9698442981106528E-3</v>
      </c>
      <c r="I400" s="16">
        <f t="shared" si="12"/>
        <v>2.4124561511477682E-2</v>
      </c>
      <c r="J400" s="14">
        <f>SUM(SUMIFS('Census Data'!W:W,'Census Data'!$A:$A,$A400),SUMIFS('Census Data'!X:X,'Census Data'!$A:$A,$A400))/SUMIFS('Census Data'!$F:$F,'Census Data'!$A:$A,$A400)</f>
        <v>2.3509139023939935E-2</v>
      </c>
      <c r="K400" s="16">
        <f t="shared" si="13"/>
        <v>0.97649086097606008</v>
      </c>
      <c r="L400" s="19">
        <f>'EPA Data'!D401/SUM('EPA Data'!D:D)</f>
        <v>6.7692359339723506E-5</v>
      </c>
      <c r="M400" s="19">
        <f>'EPA Data'!E401/SUM('EPA Data'!E:E)</f>
        <v>7.837155139801782E-5</v>
      </c>
      <c r="N400" s="19">
        <f>'EPA Data'!F401/SUM('EPA Data'!F:F)</f>
        <v>1.2725406578950279E-4</v>
      </c>
      <c r="O400" s="19">
        <f>'EPA Data'!G401/SUM('EPA Data'!G:G)</f>
        <v>4.5470374142335985E-5</v>
      </c>
      <c r="P400" s="19">
        <f>'EPA Data'!H401/SUM('EPA Data'!H:H)</f>
        <v>8.1252326572803143E-5</v>
      </c>
      <c r="Q400" s="19">
        <f>'EPA Data'!I401/SUM('EPA Data'!I:I)</f>
        <v>8.2971773302102693E-5</v>
      </c>
      <c r="R400" s="19">
        <f>'EPA Data'!J401/SUM('EPA Data'!J:J)</f>
        <v>5.6231909834839228E-5</v>
      </c>
      <c r="S400" s="19">
        <f>'EPA Data'!K401/SUM('EPA Data'!K:K)</f>
        <v>8.3338873118221746E-5</v>
      </c>
      <c r="T400" s="19">
        <f>'EPA Data'!L401/SUM('EPA Data'!L:L)</f>
        <v>1.4305289202976875E-4</v>
      </c>
      <c r="U400" s="19">
        <f>'EPA Data'!M401/SUM('EPA Data'!M:M)</f>
        <v>4.0877287295658511E-5</v>
      </c>
      <c r="V400" s="19">
        <f>'EPA Data'!N401/SUM('EPA Data'!N:N)</f>
        <v>4.5206172467681935E-5</v>
      </c>
      <c r="W400" s="19">
        <f>'EPA Data'!O401/SUM('EPA Data'!O:O)</f>
        <v>7.1211913914929445E-5</v>
      </c>
      <c r="X400" s="19">
        <f>'EPA Data'!P401/SUM('EPA Data'!P:P)</f>
        <v>8.3061121831145415E-5</v>
      </c>
    </row>
    <row r="401" spans="1:24" x14ac:dyDescent="0.35">
      <c r="A401" s="13" t="s">
        <v>768</v>
      </c>
      <c r="B401" s="13" t="s">
        <v>697</v>
      </c>
      <c r="C401" s="18" t="s">
        <v>769</v>
      </c>
      <c r="D401" s="14">
        <f>SUMIFS('Census Data'!G:G,'Census Data'!$A:$A,$A401)/SUMIFS('Census Data'!$F:$F,'Census Data'!$A:$A,$A401)</f>
        <v>0.49966412897447382</v>
      </c>
      <c r="E401" s="16">
        <f>SUMIFS('Census Data'!H:H,'Census Data'!$A:$A,$A401)/SUMIFS('Census Data'!$F:$F,'Census Data'!$A:$A,$A401)</f>
        <v>0.50033587102552624</v>
      </c>
      <c r="F401" s="14">
        <f>SUM(SUMIFS('Census Data'!I:I,'Census Data'!$A:$A,$A401),SUMIFS('Census Data'!J:J,'Census Data'!$A:$A,$A401))/SUMIFS('Census Data'!$F:$F,'Census Data'!$A:$A,$A401)</f>
        <v>0.95476936856247197</v>
      </c>
      <c r="G401" s="14">
        <f>SUM(SUMIFS('Census Data'!K:K,'Census Data'!$A:$A,$A401),SUMIFS('Census Data'!L:L,'Census Data'!$A:$A,$A401))/SUMIFS('Census Data'!$F:$F,'Census Data'!$A:$A,$A401)</f>
        <v>1.3173608001194208E-2</v>
      </c>
      <c r="H401" s="14">
        <f>SUM(SUMIFS('Census Data'!O:O,'Census Data'!$A:$A,$A401),SUMIFS('Census Data'!P:P,'Census Data'!$A:$A,$A401))/SUMIFS('Census Data'!$F:$F,'Census Data'!$A:$A,$A401)</f>
        <v>1.0673234811165846E-2</v>
      </c>
      <c r="I401" s="16">
        <f t="shared" si="12"/>
        <v>2.1383788625167988E-2</v>
      </c>
      <c r="J401" s="14">
        <f>SUM(SUMIFS('Census Data'!W:W,'Census Data'!$A:$A,$A401),SUMIFS('Census Data'!X:X,'Census Data'!$A:$A,$A401))/SUMIFS('Census Data'!$F:$F,'Census Data'!$A:$A,$A401)</f>
        <v>5.9411852515300789E-2</v>
      </c>
      <c r="K401" s="16">
        <f t="shared" si="13"/>
        <v>0.94058814748469921</v>
      </c>
      <c r="L401" s="19">
        <f>'EPA Data'!D402/SUM('EPA Data'!D:D)</f>
        <v>1.0103809733335451E-4</v>
      </c>
      <c r="M401" s="19">
        <f>'EPA Data'!E402/SUM('EPA Data'!E:E)</f>
        <v>1.4923363993564394E-4</v>
      </c>
      <c r="N401" s="19">
        <f>'EPA Data'!F402/SUM('EPA Data'!F:F)</f>
        <v>1.3900767273016562E-4</v>
      </c>
      <c r="O401" s="19">
        <f>'EPA Data'!G402/SUM('EPA Data'!G:G)</f>
        <v>1.0611014571273284E-4</v>
      </c>
      <c r="P401" s="19">
        <f>'EPA Data'!H402/SUM('EPA Data'!H:H)</f>
        <v>1.4032784040485987E-4</v>
      </c>
      <c r="Q401" s="19">
        <f>'EPA Data'!I402/SUM('EPA Data'!I:I)</f>
        <v>1.2666857571421488E-4</v>
      </c>
      <c r="R401" s="19">
        <f>'EPA Data'!J402/SUM('EPA Data'!J:J)</f>
        <v>8.6373101640474636E-5</v>
      </c>
      <c r="S401" s="19">
        <f>'EPA Data'!K402/SUM('EPA Data'!K:K)</f>
        <v>1.1622202577030195E-4</v>
      </c>
      <c r="T401" s="19">
        <f>'EPA Data'!L402/SUM('EPA Data'!L:L)</f>
        <v>1.4953924212021544E-4</v>
      </c>
      <c r="U401" s="19">
        <f>'EPA Data'!M402/SUM('EPA Data'!M:M)</f>
        <v>6.003526944349489E-5</v>
      </c>
      <c r="V401" s="19">
        <f>'EPA Data'!N402/SUM('EPA Data'!N:N)</f>
        <v>9.6985670369452014E-5</v>
      </c>
      <c r="W401" s="19">
        <f>'EPA Data'!O402/SUM('EPA Data'!O:O)</f>
        <v>8.2722162111250461E-5</v>
      </c>
      <c r="X401" s="19">
        <f>'EPA Data'!P402/SUM('EPA Data'!P:P)</f>
        <v>1.0668244475521611E-4</v>
      </c>
    </row>
    <row r="402" spans="1:24" x14ac:dyDescent="0.35">
      <c r="A402" s="13" t="s">
        <v>770</v>
      </c>
      <c r="B402" s="13" t="s">
        <v>697</v>
      </c>
      <c r="C402" s="18" t="s">
        <v>771</v>
      </c>
      <c r="D402" s="14">
        <f>SUMIFS('Census Data'!G:G,'Census Data'!$A:$A,$A402)/SUMIFS('Census Data'!$F:$F,'Census Data'!$A:$A,$A402)</f>
        <v>0.48379188232089348</v>
      </c>
      <c r="E402" s="16">
        <f>SUMIFS('Census Data'!H:H,'Census Data'!$A:$A,$A402)/SUMIFS('Census Data'!$F:$F,'Census Data'!$A:$A,$A402)</f>
        <v>0.51620811767910646</v>
      </c>
      <c r="F402" s="14">
        <f>SUM(SUMIFS('Census Data'!I:I,'Census Data'!$A:$A,$A402),SUMIFS('Census Data'!J:J,'Census Data'!$A:$A,$A402))/SUMIFS('Census Data'!$F:$F,'Census Data'!$A:$A,$A402)</f>
        <v>0.53956687551075999</v>
      </c>
      <c r="G402" s="14">
        <f>SUM(SUMIFS('Census Data'!K:K,'Census Data'!$A:$A,$A402),SUMIFS('Census Data'!L:L,'Census Data'!$A:$A,$A402))/SUMIFS('Census Data'!$F:$F,'Census Data'!$A:$A,$A402)</f>
        <v>0.42920866248978479</v>
      </c>
      <c r="H402" s="14">
        <f>SUM(SUMIFS('Census Data'!O:O,'Census Data'!$A:$A,$A402),SUMIFS('Census Data'!P:P,'Census Data'!$A:$A,$A402))/SUMIFS('Census Data'!$F:$F,'Census Data'!$A:$A,$A402)</f>
        <v>6.5717788068646145E-3</v>
      </c>
      <c r="I402" s="16">
        <f t="shared" si="12"/>
        <v>2.4652683192590619E-2</v>
      </c>
      <c r="J402" s="14">
        <f>SUM(SUMIFS('Census Data'!W:W,'Census Data'!$A:$A,$A402),SUMIFS('Census Data'!X:X,'Census Data'!$A:$A,$A402))/SUMIFS('Census Data'!$F:$F,'Census Data'!$A:$A,$A402)</f>
        <v>6.45600653772814E-2</v>
      </c>
      <c r="K402" s="16">
        <f t="shared" si="13"/>
        <v>0.93543993462271857</v>
      </c>
      <c r="L402" s="19">
        <f>'EPA Data'!D403/SUM('EPA Data'!D:D)</f>
        <v>6.1727831951724553E-5</v>
      </c>
      <c r="M402" s="19">
        <f>'EPA Data'!E403/SUM('EPA Data'!E:E)</f>
        <v>7.2056827223660464E-5</v>
      </c>
      <c r="N402" s="19">
        <f>'EPA Data'!F403/SUM('EPA Data'!F:F)</f>
        <v>1.0938626186442129E-4</v>
      </c>
      <c r="O402" s="19">
        <f>'EPA Data'!G403/SUM('EPA Data'!G:G)</f>
        <v>4.2985938312548085E-5</v>
      </c>
      <c r="P402" s="19">
        <f>'EPA Data'!H403/SUM('EPA Data'!H:H)</f>
        <v>8.5021829924062265E-5</v>
      </c>
      <c r="Q402" s="19">
        <f>'EPA Data'!I403/SUM('EPA Data'!I:I)</f>
        <v>1.1903442510400258E-4</v>
      </c>
      <c r="R402" s="19">
        <f>'EPA Data'!J403/SUM('EPA Data'!J:J)</f>
        <v>6.8634986021136045E-5</v>
      </c>
      <c r="S402" s="19">
        <f>'EPA Data'!K403/SUM('EPA Data'!K:K)</f>
        <v>9.6554435934572116E-5</v>
      </c>
      <c r="T402" s="19">
        <f>'EPA Data'!L403/SUM('EPA Data'!L:L)</f>
        <v>1.8244616488347263E-4</v>
      </c>
      <c r="U402" s="19">
        <f>'EPA Data'!M403/SUM('EPA Data'!M:M)</f>
        <v>2.8583597401360881E-5</v>
      </c>
      <c r="V402" s="19">
        <f>'EPA Data'!N403/SUM('EPA Data'!N:N)</f>
        <v>3.5139005188366281E-5</v>
      </c>
      <c r="W402" s="19">
        <f>'EPA Data'!O403/SUM('EPA Data'!O:O)</f>
        <v>7.271326694962791E-5</v>
      </c>
      <c r="X402" s="19">
        <f>'EPA Data'!P403/SUM('EPA Data'!P:P)</f>
        <v>9.2794780690417619E-5</v>
      </c>
    </row>
    <row r="403" spans="1:24" x14ac:dyDescent="0.35">
      <c r="A403" s="13" t="s">
        <v>772</v>
      </c>
      <c r="B403" s="13" t="s">
        <v>697</v>
      </c>
      <c r="C403" s="18" t="s">
        <v>70</v>
      </c>
      <c r="D403" s="14">
        <f>SUMIFS('Census Data'!G:G,'Census Data'!$A:$A,$A403)/SUMIFS('Census Data'!$F:$F,'Census Data'!$A:$A,$A403)</f>
        <v>0.47587533113124242</v>
      </c>
      <c r="E403" s="16">
        <f>SUMIFS('Census Data'!H:H,'Census Data'!$A:$A,$A403)/SUMIFS('Census Data'!$F:$F,'Census Data'!$A:$A,$A403)</f>
        <v>0.52412466886875753</v>
      </c>
      <c r="F403" s="14">
        <f>SUM(SUMIFS('Census Data'!I:I,'Census Data'!$A:$A,$A403),SUMIFS('Census Data'!J:J,'Census Data'!$A:$A,$A403))/SUMIFS('Census Data'!$F:$F,'Census Data'!$A:$A,$A403)</f>
        <v>0.36645190829708607</v>
      </c>
      <c r="G403" s="14">
        <f>SUM(SUMIFS('Census Data'!K:K,'Census Data'!$A:$A,$A403),SUMIFS('Census Data'!L:L,'Census Data'!$A:$A,$A403))/SUMIFS('Census Data'!$F:$F,'Census Data'!$A:$A,$A403)</f>
        <v>0.53872256925139816</v>
      </c>
      <c r="H403" s="14">
        <f>SUM(SUMIFS('Census Data'!O:O,'Census Data'!$A:$A,$A403),SUMIFS('Census Data'!P:P,'Census Data'!$A:$A,$A403))/SUMIFS('Census Data'!$F:$F,'Census Data'!$A:$A,$A403)</f>
        <v>6.4780717532786081E-2</v>
      </c>
      <c r="I403" s="16">
        <f t="shared" si="12"/>
        <v>3.0044804918729628E-2</v>
      </c>
      <c r="J403" s="14">
        <f>SUM(SUMIFS('Census Data'!W:W,'Census Data'!$A:$A,$A403),SUMIFS('Census Data'!X:X,'Census Data'!$A:$A,$A403))/SUMIFS('Census Data'!$F:$F,'Census Data'!$A:$A,$A403)</f>
        <v>0.10636753115086503</v>
      </c>
      <c r="K403" s="16">
        <f t="shared" si="13"/>
        <v>0.89363246884913494</v>
      </c>
      <c r="L403" s="19">
        <f>'EPA Data'!D404/SUM('EPA Data'!D:D)</f>
        <v>2.2191277824862971E-3</v>
      </c>
      <c r="M403" s="19">
        <f>'EPA Data'!E404/SUM('EPA Data'!E:E)</f>
        <v>1.6441413267975367E-3</v>
      </c>
      <c r="N403" s="19">
        <f>'EPA Data'!F404/SUM('EPA Data'!F:F)</f>
        <v>2.514979012100552E-3</v>
      </c>
      <c r="O403" s="19">
        <f>'EPA Data'!G404/SUM('EPA Data'!G:G)</f>
        <v>4.1811018397326476E-3</v>
      </c>
      <c r="P403" s="19">
        <f>'EPA Data'!H404/SUM('EPA Data'!H:H)</f>
        <v>2.5695822177918834E-3</v>
      </c>
      <c r="Q403" s="19">
        <f>'EPA Data'!I404/SUM('EPA Data'!I:I)</f>
        <v>5.1947268394199842E-3</v>
      </c>
      <c r="R403" s="19">
        <f>'EPA Data'!J404/SUM('EPA Data'!J:J)</f>
        <v>2.5512682274866643E-3</v>
      </c>
      <c r="S403" s="19">
        <f>'EPA Data'!K404/SUM('EPA Data'!K:K)</f>
        <v>1.6961504664378983E-3</v>
      </c>
      <c r="T403" s="19">
        <f>'EPA Data'!L404/SUM('EPA Data'!L:L)</f>
        <v>3.1160662089363654E-3</v>
      </c>
      <c r="U403" s="19">
        <f>'EPA Data'!M404/SUM('EPA Data'!M:M)</f>
        <v>1.3997678945277441E-3</v>
      </c>
      <c r="V403" s="19">
        <f>'EPA Data'!N404/SUM('EPA Data'!N:N)</f>
        <v>1.7252296644021407E-3</v>
      </c>
      <c r="W403" s="19">
        <f>'EPA Data'!O404/SUM('EPA Data'!O:O)</f>
        <v>1.6144342293989166E-3</v>
      </c>
      <c r="X403" s="19">
        <f>'EPA Data'!P404/SUM('EPA Data'!P:P)</f>
        <v>1.482467385834262E-3</v>
      </c>
    </row>
    <row r="404" spans="1:24" x14ac:dyDescent="0.35">
      <c r="A404" s="13" t="s">
        <v>773</v>
      </c>
      <c r="B404" s="13" t="s">
        <v>697</v>
      </c>
      <c r="C404" s="18" t="s">
        <v>774</v>
      </c>
      <c r="D404" s="14">
        <f>SUMIFS('Census Data'!G:G,'Census Data'!$A:$A,$A404)/SUMIFS('Census Data'!$F:$F,'Census Data'!$A:$A,$A404)</f>
        <v>0.52472376381180941</v>
      </c>
      <c r="E404" s="16">
        <f>SUMIFS('Census Data'!H:H,'Census Data'!$A:$A,$A404)/SUMIFS('Census Data'!$F:$F,'Census Data'!$A:$A,$A404)</f>
        <v>0.47527623618819059</v>
      </c>
      <c r="F404" s="14">
        <f>SUM(SUMIFS('Census Data'!I:I,'Census Data'!$A:$A,$A404),SUMIFS('Census Data'!J:J,'Census Data'!$A:$A,$A404))/SUMIFS('Census Data'!$F:$F,'Census Data'!$A:$A,$A404)</f>
        <v>0.66616669166541675</v>
      </c>
      <c r="G404" s="14">
        <f>SUM(SUMIFS('Census Data'!K:K,'Census Data'!$A:$A,$A404),SUMIFS('Census Data'!L:L,'Census Data'!$A:$A,$A404))/SUMIFS('Census Data'!$F:$F,'Census Data'!$A:$A,$A404)</f>
        <v>0.30518474076296187</v>
      </c>
      <c r="H404" s="14">
        <f>SUM(SUMIFS('Census Data'!O:O,'Census Data'!$A:$A,$A404),SUMIFS('Census Data'!P:P,'Census Data'!$A:$A,$A404))/SUMIFS('Census Data'!$F:$F,'Census Data'!$A:$A,$A404)</f>
        <v>5.7497125143742816E-3</v>
      </c>
      <c r="I404" s="16">
        <f t="shared" si="12"/>
        <v>2.2898855057247092E-2</v>
      </c>
      <c r="J404" s="14">
        <f>SUM(SUMIFS('Census Data'!W:W,'Census Data'!$A:$A,$A404),SUMIFS('Census Data'!X:X,'Census Data'!$A:$A,$A404))/SUMIFS('Census Data'!$F:$F,'Census Data'!$A:$A,$A404)</f>
        <v>3.1798410079496027E-2</v>
      </c>
      <c r="K404" s="16">
        <f t="shared" si="13"/>
        <v>0.96820158992050398</v>
      </c>
      <c r="L404" s="19">
        <f>'EPA Data'!D405/SUM('EPA Data'!D:D)</f>
        <v>4.5928729240485799E-5</v>
      </c>
      <c r="M404" s="19">
        <f>'EPA Data'!E405/SUM('EPA Data'!E:E)</f>
        <v>6.2141648231323356E-5</v>
      </c>
      <c r="N404" s="19">
        <f>'EPA Data'!F405/SUM('EPA Data'!F:F)</f>
        <v>8.0290194779063083E-5</v>
      </c>
      <c r="O404" s="19">
        <f>'EPA Data'!G405/SUM('EPA Data'!G:G)</f>
        <v>3.0222586637968942E-5</v>
      </c>
      <c r="P404" s="19">
        <f>'EPA Data'!H405/SUM('EPA Data'!H:H)</f>
        <v>7.5322300051517386E-5</v>
      </c>
      <c r="Q404" s="19">
        <f>'EPA Data'!I405/SUM('EPA Data'!I:I)</f>
        <v>8.0835681776610747E-5</v>
      </c>
      <c r="R404" s="19">
        <f>'EPA Data'!J405/SUM('EPA Data'!J:J)</f>
        <v>4.6634296609983144E-5</v>
      </c>
      <c r="S404" s="19">
        <f>'EPA Data'!K405/SUM('EPA Data'!K:K)</f>
        <v>7.9358301709539888E-5</v>
      </c>
      <c r="T404" s="19">
        <f>'EPA Data'!L405/SUM('EPA Data'!L:L)</f>
        <v>1.2195244354262495E-4</v>
      </c>
      <c r="U404" s="19">
        <f>'EPA Data'!M405/SUM('EPA Data'!M:M)</f>
        <v>2.1979260165563603E-5</v>
      </c>
      <c r="V404" s="19">
        <f>'EPA Data'!N405/SUM('EPA Data'!N:N)</f>
        <v>3.5385667167979704E-5</v>
      </c>
      <c r="W404" s="19">
        <f>'EPA Data'!O405/SUM('EPA Data'!O:O)</f>
        <v>5.7478007684525421E-5</v>
      </c>
      <c r="X404" s="19">
        <f>'EPA Data'!P405/SUM('EPA Data'!P:P)</f>
        <v>8.7348202717298884E-5</v>
      </c>
    </row>
    <row r="405" spans="1:24" x14ac:dyDescent="0.35">
      <c r="A405" s="13" t="s">
        <v>775</v>
      </c>
      <c r="B405" s="13" t="s">
        <v>697</v>
      </c>
      <c r="C405" s="18" t="s">
        <v>776</v>
      </c>
      <c r="D405" s="14">
        <f>SUMIFS('Census Data'!G:G,'Census Data'!$A:$A,$A405)/SUMIFS('Census Data'!$F:$F,'Census Data'!$A:$A,$A405)</f>
        <v>0.55437594789900968</v>
      </c>
      <c r="E405" s="16">
        <f>SUMIFS('Census Data'!H:H,'Census Data'!$A:$A,$A405)/SUMIFS('Census Data'!$F:$F,'Census Data'!$A:$A,$A405)</f>
        <v>0.44562405210099026</v>
      </c>
      <c r="F405" s="14">
        <f>SUM(SUMIFS('Census Data'!I:I,'Census Data'!$A:$A,$A405),SUMIFS('Census Data'!J:J,'Census Data'!$A:$A,$A405))/SUMIFS('Census Data'!$F:$F,'Census Data'!$A:$A,$A405)</f>
        <v>0.47229904540993844</v>
      </c>
      <c r="G405" s="14">
        <f>SUM(SUMIFS('Census Data'!K:K,'Census Data'!$A:$A,$A405),SUMIFS('Census Data'!L:L,'Census Data'!$A:$A,$A405))/SUMIFS('Census Data'!$F:$F,'Census Data'!$A:$A,$A405)</f>
        <v>0.50191810152555982</v>
      </c>
      <c r="H405" s="14">
        <f>SUM(SUMIFS('Census Data'!O:O,'Census Data'!$A:$A,$A405),SUMIFS('Census Data'!P:P,'Census Data'!$A:$A,$A405))/SUMIFS('Census Data'!$F:$F,'Census Data'!$A:$A,$A405)</f>
        <v>8.6537603711303417E-3</v>
      </c>
      <c r="I405" s="16">
        <f t="shared" si="12"/>
        <v>1.7129092693371373E-2</v>
      </c>
      <c r="J405" s="14">
        <f>SUM(SUMIFS('Census Data'!W:W,'Census Data'!$A:$A,$A405),SUMIFS('Census Data'!X:X,'Census Data'!$A:$A,$A405))/SUMIFS('Census Data'!$F:$F,'Census Data'!$A:$A,$A405)</f>
        <v>7.1103577482380234E-2</v>
      </c>
      <c r="K405" s="16">
        <f t="shared" si="13"/>
        <v>0.92889642251761972</v>
      </c>
      <c r="L405" s="19">
        <f>'EPA Data'!D406/SUM('EPA Data'!D:D)</f>
        <v>2.8836904733333722E-5</v>
      </c>
      <c r="M405" s="19">
        <f>'EPA Data'!E406/SUM('EPA Data'!E:E)</f>
        <v>3.8024784225295868E-5</v>
      </c>
      <c r="N405" s="19">
        <f>'EPA Data'!F406/SUM('EPA Data'!F:F)</f>
        <v>4.9337091026647563E-5</v>
      </c>
      <c r="O405" s="19">
        <f>'EPA Data'!G406/SUM('EPA Data'!G:G)</f>
        <v>2.0107674547750491E-5</v>
      </c>
      <c r="P405" s="19">
        <f>'EPA Data'!H406/SUM('EPA Data'!H:H)</f>
        <v>4.5403608886579969E-5</v>
      </c>
      <c r="Q405" s="19">
        <f>'EPA Data'!I406/SUM('EPA Data'!I:I)</f>
        <v>4.8074394741801503E-5</v>
      </c>
      <c r="R405" s="19">
        <f>'EPA Data'!J406/SUM('EPA Data'!J:J)</f>
        <v>3.1764757903657656E-5</v>
      </c>
      <c r="S405" s="19">
        <f>'EPA Data'!K406/SUM('EPA Data'!K:K)</f>
        <v>5.2524784619711204E-5</v>
      </c>
      <c r="T405" s="19">
        <f>'EPA Data'!L406/SUM('EPA Data'!L:L)</f>
        <v>7.5066672592308592E-5</v>
      </c>
      <c r="U405" s="19">
        <f>'EPA Data'!M406/SUM('EPA Data'!M:M)</f>
        <v>1.310538341721195E-5</v>
      </c>
      <c r="V405" s="19">
        <f>'EPA Data'!N406/SUM('EPA Data'!N:N)</f>
        <v>2.1205901861406421E-5</v>
      </c>
      <c r="W405" s="19">
        <f>'EPA Data'!O406/SUM('EPA Data'!O:O)</f>
        <v>3.3128544928404103E-5</v>
      </c>
      <c r="X405" s="19">
        <f>'EPA Data'!P406/SUM('EPA Data'!P:P)</f>
        <v>5.2484986034790819E-5</v>
      </c>
    </row>
    <row r="406" spans="1:24" x14ac:dyDescent="0.35">
      <c r="A406" s="13" t="s">
        <v>777</v>
      </c>
      <c r="B406" s="13" t="s">
        <v>697</v>
      </c>
      <c r="C406" s="18" t="s">
        <v>778</v>
      </c>
      <c r="D406" s="14">
        <f>SUMIFS('Census Data'!G:G,'Census Data'!$A:$A,$A406)/SUMIFS('Census Data'!$F:$F,'Census Data'!$A:$A,$A406)</f>
        <v>0.46051542666651124</v>
      </c>
      <c r="E406" s="16">
        <f>SUMIFS('Census Data'!H:H,'Census Data'!$A:$A,$A406)/SUMIFS('Census Data'!$F:$F,'Census Data'!$A:$A,$A406)</f>
        <v>0.53948457333348876</v>
      </c>
      <c r="F406" s="14">
        <f>SUM(SUMIFS('Census Data'!I:I,'Census Data'!$A:$A,$A406),SUMIFS('Census Data'!J:J,'Census Data'!$A:$A,$A406))/SUMIFS('Census Data'!$F:$F,'Census Data'!$A:$A,$A406)</f>
        <v>0.25599990675229911</v>
      </c>
      <c r="G406" s="14">
        <f>SUM(SUMIFS('Census Data'!K:K,'Census Data'!$A:$A,$A406),SUMIFS('Census Data'!L:L,'Census Data'!$A:$A,$A406))/SUMIFS('Census Data'!$F:$F,'Census Data'!$A:$A,$A406)</f>
        <v>0.71593253528842682</v>
      </c>
      <c r="H406" s="14">
        <f>SUM(SUMIFS('Census Data'!O:O,'Census Data'!$A:$A,$A406),SUMIFS('Census Data'!P:P,'Census Data'!$A:$A,$A406))/SUMIFS('Census Data'!$F:$F,'Census Data'!$A:$A,$A406)</f>
        <v>9.1732425722378282E-3</v>
      </c>
      <c r="I406" s="16">
        <f t="shared" si="12"/>
        <v>1.8894315387036231E-2</v>
      </c>
      <c r="J406" s="14">
        <f>SUM(SUMIFS('Census Data'!W:W,'Census Data'!$A:$A,$A406),SUMIFS('Census Data'!X:X,'Census Data'!$A:$A,$A406))/SUMIFS('Census Data'!$F:$F,'Census Data'!$A:$A,$A406)</f>
        <v>2.8522140500973271E-2</v>
      </c>
      <c r="K406" s="16">
        <f t="shared" si="13"/>
        <v>0.97147785949902676</v>
      </c>
      <c r="L406" s="19">
        <f>'EPA Data'!D407/SUM('EPA Data'!D:D)</f>
        <v>1.9049400360551564E-4</v>
      </c>
      <c r="M406" s="19">
        <f>'EPA Data'!E407/SUM('EPA Data'!E:E)</f>
        <v>2.0730775554176327E-4</v>
      </c>
      <c r="N406" s="19">
        <f>'EPA Data'!F407/SUM('EPA Data'!F:F)</f>
        <v>3.2993359299397746E-4</v>
      </c>
      <c r="O406" s="19">
        <f>'EPA Data'!G407/SUM('EPA Data'!G:G)</f>
        <v>1.229789061926527E-4</v>
      </c>
      <c r="P406" s="19">
        <f>'EPA Data'!H407/SUM('EPA Data'!H:H)</f>
        <v>2.3371115220657013E-4</v>
      </c>
      <c r="Q406" s="19">
        <f>'EPA Data'!I407/SUM('EPA Data'!I:I)</f>
        <v>3.2514483497407456E-4</v>
      </c>
      <c r="R406" s="19">
        <f>'EPA Data'!J407/SUM('EPA Data'!J:J)</f>
        <v>1.8967769310414479E-4</v>
      </c>
      <c r="S406" s="19">
        <f>'EPA Data'!K407/SUM('EPA Data'!K:K)</f>
        <v>2.7580014717034707E-4</v>
      </c>
      <c r="T406" s="19">
        <f>'EPA Data'!L407/SUM('EPA Data'!L:L)</f>
        <v>5.156293966152866E-4</v>
      </c>
      <c r="U406" s="19">
        <f>'EPA Data'!M407/SUM('EPA Data'!M:M)</f>
        <v>8.2622710017127391E-5</v>
      </c>
      <c r="V406" s="19">
        <f>'EPA Data'!N407/SUM('EPA Data'!N:N)</f>
        <v>1.0574584749588761E-4</v>
      </c>
      <c r="W406" s="19">
        <f>'EPA Data'!O407/SUM('EPA Data'!O:O)</f>
        <v>2.1451092386653149E-4</v>
      </c>
      <c r="X406" s="19">
        <f>'EPA Data'!P407/SUM('EPA Data'!P:P)</f>
        <v>2.8893845345382037E-4</v>
      </c>
    </row>
    <row r="407" spans="1:24" x14ac:dyDescent="0.35">
      <c r="A407" s="13" t="s">
        <v>779</v>
      </c>
      <c r="B407" s="13" t="s">
        <v>697</v>
      </c>
      <c r="C407" s="18" t="s">
        <v>471</v>
      </c>
      <c r="D407" s="14">
        <f>SUMIFS('Census Data'!G:G,'Census Data'!$A:$A,$A407)/SUMIFS('Census Data'!$F:$F,'Census Data'!$A:$A,$A407)</f>
        <v>0.47703554847203938</v>
      </c>
      <c r="E407" s="16">
        <f>SUMIFS('Census Data'!H:H,'Census Data'!$A:$A,$A407)/SUMIFS('Census Data'!$F:$F,'Census Data'!$A:$A,$A407)</f>
        <v>0.52296445152796067</v>
      </c>
      <c r="F407" s="14">
        <f>SUM(SUMIFS('Census Data'!I:I,'Census Data'!$A:$A,$A407),SUMIFS('Census Data'!J:J,'Census Data'!$A:$A,$A407))/SUMIFS('Census Data'!$F:$F,'Census Data'!$A:$A,$A407)</f>
        <v>0.44294920656919134</v>
      </c>
      <c r="G407" s="14">
        <f>SUM(SUMIFS('Census Data'!K:K,'Census Data'!$A:$A,$A407),SUMIFS('Census Data'!L:L,'Census Data'!$A:$A,$A407))/SUMIFS('Census Data'!$F:$F,'Census Data'!$A:$A,$A407)</f>
        <v>0.5062712216755596</v>
      </c>
      <c r="H407" s="14">
        <f>SUM(SUMIFS('Census Data'!O:O,'Census Data'!$A:$A,$A407),SUMIFS('Census Data'!P:P,'Census Data'!$A:$A,$A407))/SUMIFS('Census Data'!$F:$F,'Census Data'!$A:$A,$A407)</f>
        <v>1.6949622340794123E-2</v>
      </c>
      <c r="I407" s="16">
        <f t="shared" si="12"/>
        <v>3.3829949414454941E-2</v>
      </c>
      <c r="J407" s="14">
        <f>SUM(SUMIFS('Census Data'!W:W,'Census Data'!$A:$A,$A407),SUMIFS('Census Data'!X:X,'Census Data'!$A:$A,$A407))/SUMIFS('Census Data'!$F:$F,'Census Data'!$A:$A,$A407)</f>
        <v>0.1108239207262144</v>
      </c>
      <c r="K407" s="16">
        <f t="shared" si="13"/>
        <v>0.88917607927378561</v>
      </c>
      <c r="L407" s="19">
        <f>'EPA Data'!D408/SUM('EPA Data'!D:D)</f>
        <v>5.5326029757770659E-4</v>
      </c>
      <c r="M407" s="19">
        <f>'EPA Data'!E408/SUM('EPA Data'!E:E)</f>
        <v>5.3442292314054263E-4</v>
      </c>
      <c r="N407" s="19">
        <f>'EPA Data'!F408/SUM('EPA Data'!F:F)</f>
        <v>6.5245854299589008E-4</v>
      </c>
      <c r="O407" s="19">
        <f>'EPA Data'!G408/SUM('EPA Data'!G:G)</f>
        <v>4.3879501250226221E-4</v>
      </c>
      <c r="P407" s="19">
        <f>'EPA Data'!H408/SUM('EPA Data'!H:H)</f>
        <v>5.5057962897422821E-4</v>
      </c>
      <c r="Q407" s="19">
        <f>'EPA Data'!I408/SUM('EPA Data'!I:I)</f>
        <v>7.8132185208081516E-4</v>
      </c>
      <c r="R407" s="19">
        <f>'EPA Data'!J408/SUM('EPA Data'!J:J)</f>
        <v>3.7690860924235244E-4</v>
      </c>
      <c r="S407" s="19">
        <f>'EPA Data'!K408/SUM('EPA Data'!K:K)</f>
        <v>4.8537954850548911E-4</v>
      </c>
      <c r="T407" s="19">
        <f>'EPA Data'!L408/SUM('EPA Data'!L:L)</f>
        <v>7.935566998534321E-4</v>
      </c>
      <c r="U407" s="19">
        <f>'EPA Data'!M408/SUM('EPA Data'!M:M)</f>
        <v>2.540505460229221E-4</v>
      </c>
      <c r="V407" s="19">
        <f>'EPA Data'!N408/SUM('EPA Data'!N:N)</f>
        <v>3.4276359542665492E-4</v>
      </c>
      <c r="W407" s="19">
        <f>'EPA Data'!O408/SUM('EPA Data'!O:O)</f>
        <v>3.7301533641616877E-4</v>
      </c>
      <c r="X407" s="19">
        <f>'EPA Data'!P408/SUM('EPA Data'!P:P)</f>
        <v>4.2521486131799326E-4</v>
      </c>
    </row>
    <row r="408" spans="1:24" x14ac:dyDescent="0.35">
      <c r="A408" s="13" t="s">
        <v>780</v>
      </c>
      <c r="B408" s="13" t="s">
        <v>697</v>
      </c>
      <c r="C408" s="18" t="s">
        <v>781</v>
      </c>
      <c r="D408" s="14">
        <f>SUMIFS('Census Data'!G:G,'Census Data'!$A:$A,$A408)/SUMIFS('Census Data'!$F:$F,'Census Data'!$A:$A,$A408)</f>
        <v>0.46713982855562725</v>
      </c>
      <c r="E408" s="16">
        <f>SUMIFS('Census Data'!H:H,'Census Data'!$A:$A,$A408)/SUMIFS('Census Data'!$F:$F,'Census Data'!$A:$A,$A408)</f>
        <v>0.5328601714443727</v>
      </c>
      <c r="F408" s="14">
        <f>SUM(SUMIFS('Census Data'!I:I,'Census Data'!$A:$A,$A408),SUMIFS('Census Data'!J:J,'Census Data'!$A:$A,$A408))/SUMIFS('Census Data'!$F:$F,'Census Data'!$A:$A,$A408)</f>
        <v>0.4516545303714628</v>
      </c>
      <c r="G408" s="14">
        <f>SUM(SUMIFS('Census Data'!K:K,'Census Data'!$A:$A,$A408),SUMIFS('Census Data'!L:L,'Census Data'!$A:$A,$A408))/SUMIFS('Census Data'!$F:$F,'Census Data'!$A:$A,$A408)</f>
        <v>0.52391925523089689</v>
      </c>
      <c r="H408" s="14">
        <f>SUM(SUMIFS('Census Data'!O:O,'Census Data'!$A:$A,$A408),SUMIFS('Census Data'!P:P,'Census Data'!$A:$A,$A408))/SUMIFS('Census Data'!$F:$F,'Census Data'!$A:$A,$A408)</f>
        <v>7.3739515162687804E-3</v>
      </c>
      <c r="I408" s="16">
        <f t="shared" si="12"/>
        <v>1.7052262881371627E-2</v>
      </c>
      <c r="J408" s="14">
        <f>SUM(SUMIFS('Census Data'!W:W,'Census Data'!$A:$A,$A408),SUMIFS('Census Data'!X:X,'Census Data'!$A:$A,$A408))/SUMIFS('Census Data'!$F:$F,'Census Data'!$A:$A,$A408)</f>
        <v>1.9909669093925709E-2</v>
      </c>
      <c r="K408" s="16">
        <f t="shared" si="13"/>
        <v>0.98009033090607434</v>
      </c>
      <c r="L408" s="19">
        <f>'EPA Data'!D409/SUM('EPA Data'!D:D)</f>
        <v>2.6729278062445066E-5</v>
      </c>
      <c r="M408" s="19">
        <f>'EPA Data'!E409/SUM('EPA Data'!E:E)</f>
        <v>2.6525418777198772E-5</v>
      </c>
      <c r="N408" s="19">
        <f>'EPA Data'!F409/SUM('EPA Data'!F:F)</f>
        <v>5.016736113638025E-5</v>
      </c>
      <c r="O408" s="19">
        <f>'EPA Data'!G409/SUM('EPA Data'!G:G)</f>
        <v>1.8508149049472224E-5</v>
      </c>
      <c r="P408" s="19">
        <f>'EPA Data'!H409/SUM('EPA Data'!H:H)</f>
        <v>3.1414335586581589E-5</v>
      </c>
      <c r="Q408" s="19">
        <f>'EPA Data'!I409/SUM('EPA Data'!I:I)</f>
        <v>5.0923244893325833E-5</v>
      </c>
      <c r="R408" s="19">
        <f>'EPA Data'!J409/SUM('EPA Data'!J:J)</f>
        <v>3.0923853105554199E-5</v>
      </c>
      <c r="S408" s="19">
        <f>'EPA Data'!K409/SUM('EPA Data'!K:K)</f>
        <v>3.8406707218792146E-5</v>
      </c>
      <c r="T408" s="19">
        <f>'EPA Data'!L409/SUM('EPA Data'!L:L)</f>
        <v>8.4929310736000515E-5</v>
      </c>
      <c r="U408" s="19">
        <f>'EPA Data'!M409/SUM('EPA Data'!M:M)</f>
        <v>1.2717915443143997E-5</v>
      </c>
      <c r="V408" s="19">
        <f>'EPA Data'!N409/SUM('EPA Data'!N:N)</f>
        <v>1.3112184275010818E-5</v>
      </c>
      <c r="W408" s="19">
        <f>'EPA Data'!O409/SUM('EPA Data'!O:O)</f>
        <v>3.2493631782593393E-5</v>
      </c>
      <c r="X408" s="19">
        <f>'EPA Data'!P409/SUM('EPA Data'!P:P)</f>
        <v>3.6950058260776347E-5</v>
      </c>
    </row>
    <row r="409" spans="1:24" x14ac:dyDescent="0.35">
      <c r="A409" s="13" t="s">
        <v>782</v>
      </c>
      <c r="B409" s="13" t="s">
        <v>697</v>
      </c>
      <c r="C409" s="18" t="s">
        <v>783</v>
      </c>
      <c r="D409" s="14">
        <f>SUMIFS('Census Data'!G:G,'Census Data'!$A:$A,$A409)/SUMIFS('Census Data'!$F:$F,'Census Data'!$A:$A,$A409)</f>
        <v>0.50836933045356369</v>
      </c>
      <c r="E409" s="16">
        <f>SUMIFS('Census Data'!H:H,'Census Data'!$A:$A,$A409)/SUMIFS('Census Data'!$F:$F,'Census Data'!$A:$A,$A409)</f>
        <v>0.49163066954643631</v>
      </c>
      <c r="F409" s="14">
        <f>SUM(SUMIFS('Census Data'!I:I,'Census Data'!$A:$A,$A409),SUMIFS('Census Data'!J:J,'Census Data'!$A:$A,$A409))/SUMIFS('Census Data'!$F:$F,'Census Data'!$A:$A,$A409)</f>
        <v>0.85853131749460043</v>
      </c>
      <c r="G409" s="14">
        <f>SUM(SUMIFS('Census Data'!K:K,'Census Data'!$A:$A,$A409),SUMIFS('Census Data'!L:L,'Census Data'!$A:$A,$A409))/SUMIFS('Census Data'!$F:$F,'Census Data'!$A:$A,$A409)</f>
        <v>7.0194384449244057E-2</v>
      </c>
      <c r="H409" s="14">
        <f>SUM(SUMIFS('Census Data'!O:O,'Census Data'!$A:$A,$A409),SUMIFS('Census Data'!P:P,'Census Data'!$A:$A,$A409))/SUMIFS('Census Data'!$F:$F,'Census Data'!$A:$A,$A409)</f>
        <v>8.3693304535637156E-3</v>
      </c>
      <c r="I409" s="16">
        <f t="shared" si="12"/>
        <v>6.2904967602591788E-2</v>
      </c>
      <c r="J409" s="14">
        <f>SUM(SUMIFS('Census Data'!W:W,'Census Data'!$A:$A,$A409),SUMIFS('Census Data'!X:X,'Census Data'!$A:$A,$A409))/SUMIFS('Census Data'!$F:$F,'Census Data'!$A:$A,$A409)</f>
        <v>0.29562634989200864</v>
      </c>
      <c r="K409" s="16">
        <f t="shared" si="13"/>
        <v>0.70437365010799136</v>
      </c>
      <c r="L409" s="19">
        <f>'EPA Data'!D410/SUM('EPA Data'!D:D)</f>
        <v>5.6021111066165692E-6</v>
      </c>
      <c r="M409" s="19">
        <f>'EPA Data'!E410/SUM('EPA Data'!E:E)</f>
        <v>6.0969364025321897E-6</v>
      </c>
      <c r="N409" s="19">
        <f>'EPA Data'!F410/SUM('EPA Data'!F:F)</f>
        <v>8.6225160325764345E-6</v>
      </c>
      <c r="O409" s="19">
        <f>'EPA Data'!G410/SUM('EPA Data'!G:G)</f>
        <v>4.2125007946620223E-6</v>
      </c>
      <c r="P409" s="19">
        <f>'EPA Data'!H410/SUM('EPA Data'!H:H)</f>
        <v>7.8186922428213778E-6</v>
      </c>
      <c r="Q409" s="19">
        <f>'EPA Data'!I410/SUM('EPA Data'!I:I)</f>
        <v>1.0409667402587309E-5</v>
      </c>
      <c r="R409" s="19">
        <f>'EPA Data'!J410/SUM('EPA Data'!J:J)</f>
        <v>6.9492154279562744E-6</v>
      </c>
      <c r="S409" s="19">
        <f>'EPA Data'!K410/SUM('EPA Data'!K:K)</f>
        <v>7.7198428292154517E-6</v>
      </c>
      <c r="T409" s="19">
        <f>'EPA Data'!L410/SUM('EPA Data'!L:L)</f>
        <v>1.6539246506588781E-5</v>
      </c>
      <c r="U409" s="19">
        <f>'EPA Data'!M410/SUM('EPA Data'!M:M)</f>
        <v>2.2648042327545209E-6</v>
      </c>
      <c r="V409" s="19">
        <f>'EPA Data'!N410/SUM('EPA Data'!N:N)</f>
        <v>3.0168813278239382E-6</v>
      </c>
      <c r="W409" s="19">
        <f>'EPA Data'!O410/SUM('EPA Data'!O:O)</f>
        <v>6.2305760215391799E-6</v>
      </c>
      <c r="X409" s="19">
        <f>'EPA Data'!P410/SUM('EPA Data'!P:P)</f>
        <v>7.2557575151949364E-6</v>
      </c>
    </row>
    <row r="410" spans="1:24" x14ac:dyDescent="0.35">
      <c r="A410" s="13" t="s">
        <v>784</v>
      </c>
      <c r="B410" s="13" t="s">
        <v>697</v>
      </c>
      <c r="C410" s="18" t="s">
        <v>785</v>
      </c>
      <c r="D410" s="14">
        <f>SUMIFS('Census Data'!G:G,'Census Data'!$A:$A,$A410)/SUMIFS('Census Data'!$F:$F,'Census Data'!$A:$A,$A410)</f>
        <v>0.49747572215960845</v>
      </c>
      <c r="E410" s="16">
        <f>SUMIFS('Census Data'!H:H,'Census Data'!$A:$A,$A410)/SUMIFS('Census Data'!$F:$F,'Census Data'!$A:$A,$A410)</f>
        <v>0.50252427784039155</v>
      </c>
      <c r="F410" s="14">
        <f>SUM(SUMIFS('Census Data'!I:I,'Census Data'!$A:$A,$A410),SUMIFS('Census Data'!J:J,'Census Data'!$A:$A,$A410))/SUMIFS('Census Data'!$F:$F,'Census Data'!$A:$A,$A410)</f>
        <v>0.81504068178660205</v>
      </c>
      <c r="G410" s="14">
        <f>SUM(SUMIFS('Census Data'!K:K,'Census Data'!$A:$A,$A410),SUMIFS('Census Data'!L:L,'Census Data'!$A:$A,$A410))/SUMIFS('Census Data'!$F:$F,'Census Data'!$A:$A,$A410)</f>
        <v>0.14469438483271835</v>
      </c>
      <c r="H410" s="14">
        <f>SUM(SUMIFS('Census Data'!O:O,'Census Data'!$A:$A,$A410),SUMIFS('Census Data'!P:P,'Census Data'!$A:$A,$A410))/SUMIFS('Census Data'!$F:$F,'Census Data'!$A:$A,$A410)</f>
        <v>1.1671890197773696E-2</v>
      </c>
      <c r="I410" s="16">
        <f t="shared" si="12"/>
        <v>2.8593043182905897E-2</v>
      </c>
      <c r="J410" s="14">
        <f>SUM(SUMIFS('Census Data'!W:W,'Census Data'!$A:$A,$A410),SUMIFS('Census Data'!X:X,'Census Data'!$A:$A,$A410))/SUMIFS('Census Data'!$F:$F,'Census Data'!$A:$A,$A410)</f>
        <v>5.3588797455651448E-2</v>
      </c>
      <c r="K410" s="16">
        <f t="shared" si="13"/>
        <v>0.94641120254434852</v>
      </c>
      <c r="L410" s="19">
        <f>'EPA Data'!D411/SUM('EPA Data'!D:D)</f>
        <v>2.1283634886755636E-4</v>
      </c>
      <c r="M410" s="19">
        <f>'EPA Data'!E411/SUM('EPA Data'!E:E)</f>
        <v>1.5925103508824292E-4</v>
      </c>
      <c r="N410" s="19">
        <f>'EPA Data'!F411/SUM('EPA Data'!F:F)</f>
        <v>1.8317407107538698E-4</v>
      </c>
      <c r="O410" s="19">
        <f>'EPA Data'!G411/SUM('EPA Data'!G:G)</f>
        <v>9.8733074733724341E-5</v>
      </c>
      <c r="P410" s="19">
        <f>'EPA Data'!H411/SUM('EPA Data'!H:H)</f>
        <v>1.9821166677844694E-4</v>
      </c>
      <c r="Q410" s="19">
        <f>'EPA Data'!I411/SUM('EPA Data'!I:I)</f>
        <v>2.0410729044140715E-4</v>
      </c>
      <c r="R410" s="19">
        <f>'EPA Data'!J411/SUM('EPA Data'!J:J)</f>
        <v>1.2157756682463022E-4</v>
      </c>
      <c r="S410" s="19">
        <f>'EPA Data'!K411/SUM('EPA Data'!K:K)</f>
        <v>1.9495839869059157E-4</v>
      </c>
      <c r="T410" s="19">
        <f>'EPA Data'!L411/SUM('EPA Data'!L:L)</f>
        <v>3.2629722086714491E-4</v>
      </c>
      <c r="U410" s="19">
        <f>'EPA Data'!M411/SUM('EPA Data'!M:M)</f>
        <v>6.1424563699785851E-5</v>
      </c>
      <c r="V410" s="19">
        <f>'EPA Data'!N411/SUM('EPA Data'!N:N)</f>
        <v>9.5157751867453222E-5</v>
      </c>
      <c r="W410" s="19">
        <f>'EPA Data'!O411/SUM('EPA Data'!O:O)</f>
        <v>1.652475706247816E-4</v>
      </c>
      <c r="X410" s="19">
        <f>'EPA Data'!P411/SUM('EPA Data'!P:P)</f>
        <v>1.7489015914615163E-4</v>
      </c>
    </row>
    <row r="411" spans="1:24" x14ac:dyDescent="0.35">
      <c r="A411" s="13" t="s">
        <v>786</v>
      </c>
      <c r="B411" s="13" t="s">
        <v>697</v>
      </c>
      <c r="C411" s="18" t="s">
        <v>475</v>
      </c>
      <c r="D411" s="14">
        <f>SUMIFS('Census Data'!G:G,'Census Data'!$A:$A,$A411)/SUMIFS('Census Data'!$F:$F,'Census Data'!$A:$A,$A411)</f>
        <v>0.47815459822792544</v>
      </c>
      <c r="E411" s="16">
        <f>SUMIFS('Census Data'!H:H,'Census Data'!$A:$A,$A411)/SUMIFS('Census Data'!$F:$F,'Census Data'!$A:$A,$A411)</f>
        <v>0.5218454017720745</v>
      </c>
      <c r="F411" s="14">
        <f>SUM(SUMIFS('Census Data'!I:I,'Census Data'!$A:$A,$A411),SUMIFS('Census Data'!J:J,'Census Data'!$A:$A,$A411))/SUMIFS('Census Data'!$F:$F,'Census Data'!$A:$A,$A411)</f>
        <v>0.67695284652204912</v>
      </c>
      <c r="G411" s="14">
        <f>SUM(SUMIFS('Census Data'!K:K,'Census Data'!$A:$A,$A411),SUMIFS('Census Data'!L:L,'Census Data'!$A:$A,$A411))/SUMIFS('Census Data'!$F:$F,'Census Data'!$A:$A,$A411)</f>
        <v>0.29335981260820859</v>
      </c>
      <c r="H411" s="14">
        <f>SUM(SUMIFS('Census Data'!O:O,'Census Data'!$A:$A,$A411),SUMIFS('Census Data'!P:P,'Census Data'!$A:$A,$A411))/SUMIFS('Census Data'!$F:$F,'Census Data'!$A:$A,$A411)</f>
        <v>1.0591709950096751E-2</v>
      </c>
      <c r="I411" s="16">
        <f t="shared" si="12"/>
        <v>1.9095630919645501E-2</v>
      </c>
      <c r="J411" s="14">
        <f>SUM(SUMIFS('Census Data'!W:W,'Census Data'!$A:$A,$A411),SUMIFS('Census Data'!X:X,'Census Data'!$A:$A,$A411))/SUMIFS('Census Data'!$F:$F,'Census Data'!$A:$A,$A411)</f>
        <v>5.2092881148793159E-2</v>
      </c>
      <c r="K411" s="16">
        <f t="shared" si="13"/>
        <v>0.94790711885120682</v>
      </c>
      <c r="L411" s="19">
        <f>'EPA Data'!D412/SUM('EPA Data'!D:D)</f>
        <v>7.6730094160398031E-5</v>
      </c>
      <c r="M411" s="19">
        <f>'EPA Data'!E412/SUM('EPA Data'!E:E)</f>
        <v>8.9802616849872293E-5</v>
      </c>
      <c r="N411" s="19">
        <f>'EPA Data'!F412/SUM('EPA Data'!F:F)</f>
        <v>1.2062130610279269E-4</v>
      </c>
      <c r="O411" s="19">
        <f>'EPA Data'!G412/SUM('EPA Data'!G:G)</f>
        <v>5.5531718431656946E-5</v>
      </c>
      <c r="P411" s="19">
        <f>'EPA Data'!H412/SUM('EPA Data'!H:H)</f>
        <v>1.0685380873280841E-4</v>
      </c>
      <c r="Q411" s="19">
        <f>'EPA Data'!I412/SUM('EPA Data'!I:I)</f>
        <v>1.1654326205081738E-4</v>
      </c>
      <c r="R411" s="19">
        <f>'EPA Data'!J412/SUM('EPA Data'!J:J)</f>
        <v>7.5037353890061752E-5</v>
      </c>
      <c r="S411" s="19">
        <f>'EPA Data'!K412/SUM('EPA Data'!K:K)</f>
        <v>1.0347528677262977E-4</v>
      </c>
      <c r="T411" s="19">
        <f>'EPA Data'!L412/SUM('EPA Data'!L:L)</f>
        <v>1.4588054058597036E-4</v>
      </c>
      <c r="U411" s="19">
        <f>'EPA Data'!M412/SUM('EPA Data'!M:M)</f>
        <v>4.5304209413849311E-5</v>
      </c>
      <c r="V411" s="19">
        <f>'EPA Data'!N412/SUM('EPA Data'!N:N)</f>
        <v>6.5551895676729639E-5</v>
      </c>
      <c r="W411" s="19">
        <f>'EPA Data'!O412/SUM('EPA Data'!O:O)</f>
        <v>8.771826145459993E-5</v>
      </c>
      <c r="X411" s="19">
        <f>'EPA Data'!P412/SUM('EPA Data'!P:P)</f>
        <v>9.3118394365689842E-5</v>
      </c>
    </row>
    <row r="412" spans="1:24" x14ac:dyDescent="0.35">
      <c r="A412" s="13" t="s">
        <v>787</v>
      </c>
      <c r="B412" s="13" t="s">
        <v>697</v>
      </c>
      <c r="C412" s="18" t="s">
        <v>788</v>
      </c>
      <c r="D412" s="14">
        <f>SUMIFS('Census Data'!G:G,'Census Data'!$A:$A,$A412)/SUMIFS('Census Data'!$F:$F,'Census Data'!$A:$A,$A412)</f>
        <v>0.49956082564778215</v>
      </c>
      <c r="E412" s="16">
        <f>SUMIFS('Census Data'!H:H,'Census Data'!$A:$A,$A412)/SUMIFS('Census Data'!$F:$F,'Census Data'!$A:$A,$A412)</f>
        <v>0.50043917435221785</v>
      </c>
      <c r="F412" s="14">
        <f>SUM(SUMIFS('Census Data'!I:I,'Census Data'!$A:$A,$A412),SUMIFS('Census Data'!J:J,'Census Data'!$A:$A,$A412))/SUMIFS('Census Data'!$F:$F,'Census Data'!$A:$A,$A412)</f>
        <v>0.62476943346508562</v>
      </c>
      <c r="G412" s="14">
        <f>SUM(SUMIFS('Census Data'!K:K,'Census Data'!$A:$A,$A412),SUMIFS('Census Data'!L:L,'Census Data'!$A:$A,$A412))/SUMIFS('Census Data'!$F:$F,'Census Data'!$A:$A,$A412)</f>
        <v>0.35015371102327625</v>
      </c>
      <c r="H412" s="14">
        <f>SUM(SUMIFS('Census Data'!O:O,'Census Data'!$A:$A,$A412),SUMIFS('Census Data'!P:P,'Census Data'!$A:$A,$A412))/SUMIFS('Census Data'!$F:$F,'Census Data'!$A:$A,$A412)</f>
        <v>7.3781291172595517E-3</v>
      </c>
      <c r="I412" s="16">
        <f t="shared" si="12"/>
        <v>1.7698726394378528E-2</v>
      </c>
      <c r="J412" s="14">
        <f>SUM(SUMIFS('Census Data'!W:W,'Census Data'!$A:$A,$A412),SUMIFS('Census Data'!X:X,'Census Data'!$A:$A,$A412))/SUMIFS('Census Data'!$F:$F,'Census Data'!$A:$A,$A412)</f>
        <v>4.4620114185331579E-2</v>
      </c>
      <c r="K412" s="16">
        <f t="shared" si="13"/>
        <v>0.95537988581466837</v>
      </c>
      <c r="L412" s="19">
        <f>'EPA Data'!D413/SUM('EPA Data'!D:D)</f>
        <v>6.4778802121646213E-5</v>
      </c>
      <c r="M412" s="19">
        <f>'EPA Data'!E413/SUM('EPA Data'!E:E)</f>
        <v>8.038242032995299E-5</v>
      </c>
      <c r="N412" s="19">
        <f>'EPA Data'!F413/SUM('EPA Data'!F:F)</f>
        <v>1.0160578955868113E-4</v>
      </c>
      <c r="O412" s="19">
        <f>'EPA Data'!G413/SUM('EPA Data'!G:G)</f>
        <v>3.7392679938429647E-5</v>
      </c>
      <c r="P412" s="19">
        <f>'EPA Data'!H413/SUM('EPA Data'!H:H)</f>
        <v>9.5329650859655473E-5</v>
      </c>
      <c r="Q412" s="19">
        <f>'EPA Data'!I413/SUM('EPA Data'!I:I)</f>
        <v>1.0137720256448698E-4</v>
      </c>
      <c r="R412" s="19">
        <f>'EPA Data'!J413/SUM('EPA Data'!J:J)</f>
        <v>5.9719219539313522E-5</v>
      </c>
      <c r="S412" s="19">
        <f>'EPA Data'!K413/SUM('EPA Data'!K:K)</f>
        <v>9.8084205659597945E-5</v>
      </c>
      <c r="T412" s="19">
        <f>'EPA Data'!L413/SUM('EPA Data'!L:L)</f>
        <v>1.5170474919745932E-4</v>
      </c>
      <c r="U412" s="19">
        <f>'EPA Data'!M413/SUM('EPA Data'!M:M)</f>
        <v>2.8811745105999113E-5</v>
      </c>
      <c r="V412" s="19">
        <f>'EPA Data'!N413/SUM('EPA Data'!N:N)</f>
        <v>4.768315917058328E-5</v>
      </c>
      <c r="W412" s="19">
        <f>'EPA Data'!O413/SUM('EPA Data'!O:O)</f>
        <v>7.8569355287774013E-5</v>
      </c>
      <c r="X412" s="19">
        <f>'EPA Data'!P413/SUM('EPA Data'!P:P)</f>
        <v>1.0322312384239834E-4</v>
      </c>
    </row>
    <row r="413" spans="1:24" x14ac:dyDescent="0.35">
      <c r="A413" s="13" t="s">
        <v>789</v>
      </c>
      <c r="B413" s="13" t="s">
        <v>697</v>
      </c>
      <c r="C413" s="18" t="s">
        <v>790</v>
      </c>
      <c r="D413" s="14">
        <f>SUMIFS('Census Data'!G:G,'Census Data'!$A:$A,$A413)/SUMIFS('Census Data'!$F:$F,'Census Data'!$A:$A,$A413)</f>
        <v>0.48900027847396266</v>
      </c>
      <c r="E413" s="16">
        <f>SUMIFS('Census Data'!H:H,'Census Data'!$A:$A,$A413)/SUMIFS('Census Data'!$F:$F,'Census Data'!$A:$A,$A413)</f>
        <v>0.51099972152603734</v>
      </c>
      <c r="F413" s="14">
        <f>SUM(SUMIFS('Census Data'!I:I,'Census Data'!$A:$A,$A413),SUMIFS('Census Data'!J:J,'Census Data'!$A:$A,$A413))/SUMIFS('Census Data'!$F:$F,'Census Data'!$A:$A,$A413)</f>
        <v>0.6435533277638541</v>
      </c>
      <c r="G413" s="14">
        <f>SUM(SUMIFS('Census Data'!K:K,'Census Data'!$A:$A,$A413),SUMIFS('Census Data'!L:L,'Census Data'!$A:$A,$A413))/SUMIFS('Census Data'!$F:$F,'Census Data'!$A:$A,$A413)</f>
        <v>0.31755314211454561</v>
      </c>
      <c r="H413" s="14">
        <f>SUM(SUMIFS('Census Data'!O:O,'Census Data'!$A:$A,$A413),SUMIFS('Census Data'!P:P,'Census Data'!$A:$A,$A413))/SUMIFS('Census Data'!$F:$F,'Census Data'!$A:$A,$A413)</f>
        <v>1.2067205049661189E-2</v>
      </c>
      <c r="I413" s="16">
        <f t="shared" si="12"/>
        <v>2.682632507193905E-2</v>
      </c>
      <c r="J413" s="14">
        <f>SUM(SUMIFS('Census Data'!W:W,'Census Data'!$A:$A,$A413),SUMIFS('Census Data'!X:X,'Census Data'!$A:$A,$A413))/SUMIFS('Census Data'!$F:$F,'Census Data'!$A:$A,$A413)</f>
        <v>0.11742318759862619</v>
      </c>
      <c r="K413" s="16">
        <f t="shared" si="13"/>
        <v>0.88257681240137376</v>
      </c>
      <c r="L413" s="19">
        <f>'EPA Data'!D414/SUM('EPA Data'!D:D)</f>
        <v>2.5843214894571945E-5</v>
      </c>
      <c r="M413" s="19">
        <f>'EPA Data'!E414/SUM('EPA Data'!E:E)</f>
        <v>2.2919030737911354E-5</v>
      </c>
      <c r="N413" s="19">
        <f>'EPA Data'!F414/SUM('EPA Data'!F:F)</f>
        <v>3.7042876659509216E-5</v>
      </c>
      <c r="O413" s="19">
        <f>'EPA Data'!G414/SUM('EPA Data'!G:G)</f>
        <v>1.4874833117228368E-5</v>
      </c>
      <c r="P413" s="19">
        <f>'EPA Data'!H414/SUM('EPA Data'!H:H)</f>
        <v>2.8380467142724703E-5</v>
      </c>
      <c r="Q413" s="19">
        <f>'EPA Data'!I414/SUM('EPA Data'!I:I)</f>
        <v>3.899823069030738E-5</v>
      </c>
      <c r="R413" s="19">
        <f>'EPA Data'!J414/SUM('EPA Data'!J:J)</f>
        <v>2.1210959744250925E-5</v>
      </c>
      <c r="S413" s="19">
        <f>'EPA Data'!K414/SUM('EPA Data'!K:K)</f>
        <v>2.8180412730069483E-5</v>
      </c>
      <c r="T413" s="19">
        <f>'EPA Data'!L414/SUM('EPA Data'!L:L)</f>
        <v>5.9505661711122921E-5</v>
      </c>
      <c r="U413" s="19">
        <f>'EPA Data'!M414/SUM('EPA Data'!M:M)</f>
        <v>1.0817479318614845E-5</v>
      </c>
      <c r="V413" s="19">
        <f>'EPA Data'!N414/SUM('EPA Data'!N:N)</f>
        <v>1.3569931593563778E-5</v>
      </c>
      <c r="W413" s="19">
        <f>'EPA Data'!O414/SUM('EPA Data'!O:O)</f>
        <v>3.0406942279033022E-5</v>
      </c>
      <c r="X413" s="19">
        <f>'EPA Data'!P414/SUM('EPA Data'!P:P)</f>
        <v>2.8914953453386567E-5</v>
      </c>
    </row>
    <row r="414" spans="1:24" x14ac:dyDescent="0.35">
      <c r="A414" s="13" t="s">
        <v>791</v>
      </c>
      <c r="B414" s="13" t="s">
        <v>697</v>
      </c>
      <c r="C414" s="18" t="s">
        <v>792</v>
      </c>
      <c r="D414" s="14">
        <f>SUMIFS('Census Data'!G:G,'Census Data'!$A:$A,$A414)/SUMIFS('Census Data'!$F:$F,'Census Data'!$A:$A,$A414)</f>
        <v>0.49239761462817422</v>
      </c>
      <c r="E414" s="16">
        <f>SUMIFS('Census Data'!H:H,'Census Data'!$A:$A,$A414)/SUMIFS('Census Data'!$F:$F,'Census Data'!$A:$A,$A414)</f>
        <v>0.50760238537182578</v>
      </c>
      <c r="F414" s="14">
        <f>SUM(SUMIFS('Census Data'!I:I,'Census Data'!$A:$A,$A414),SUMIFS('Census Data'!J:J,'Census Data'!$A:$A,$A414))/SUMIFS('Census Data'!$F:$F,'Census Data'!$A:$A,$A414)</f>
        <v>0.96481181627897794</v>
      </c>
      <c r="G414" s="14">
        <f>SUM(SUMIFS('Census Data'!K:K,'Census Data'!$A:$A,$A414),SUMIFS('Census Data'!L:L,'Census Data'!$A:$A,$A414))/SUMIFS('Census Data'!$F:$F,'Census Data'!$A:$A,$A414)</f>
        <v>9.5572844674380944E-3</v>
      </c>
      <c r="H414" s="14">
        <f>SUM(SUMIFS('Census Data'!O:O,'Census Data'!$A:$A,$A414),SUMIFS('Census Data'!P:P,'Census Data'!$A:$A,$A414))/SUMIFS('Census Data'!$F:$F,'Census Data'!$A:$A,$A414)</f>
        <v>6.8322736068875635E-3</v>
      </c>
      <c r="I414" s="16">
        <f t="shared" si="12"/>
        <v>1.8798625646696432E-2</v>
      </c>
      <c r="J414" s="14">
        <f>SUM(SUMIFS('Census Data'!W:W,'Census Data'!$A:$A,$A414),SUMIFS('Census Data'!X:X,'Census Data'!$A:$A,$A414))/SUMIFS('Census Data'!$F:$F,'Census Data'!$A:$A,$A414)</f>
        <v>2.8474388847201926E-2</v>
      </c>
      <c r="K414" s="16">
        <f t="shared" si="13"/>
        <v>0.97152561115279812</v>
      </c>
      <c r="L414" s="19">
        <f>'EPA Data'!D415/SUM('EPA Data'!D:D)</f>
        <v>1.7224461262941253E-4</v>
      </c>
      <c r="M414" s="19">
        <f>'EPA Data'!E415/SUM('EPA Data'!E:E)</f>
        <v>2.292237684709534E-4</v>
      </c>
      <c r="N414" s="19">
        <f>'EPA Data'!F415/SUM('EPA Data'!F:F)</f>
        <v>2.3972421997867389E-4</v>
      </c>
      <c r="O414" s="19">
        <f>'EPA Data'!G415/SUM('EPA Data'!G:G)</f>
        <v>9.3904460130821873E-5</v>
      </c>
      <c r="P414" s="19">
        <f>'EPA Data'!H415/SUM('EPA Data'!H:H)</f>
        <v>2.1329946316630272E-4</v>
      </c>
      <c r="Q414" s="19">
        <f>'EPA Data'!I415/SUM('EPA Data'!I:I)</f>
        <v>1.6992491791399363E-4</v>
      </c>
      <c r="R414" s="19">
        <f>'EPA Data'!J415/SUM('EPA Data'!J:J)</f>
        <v>1.1645424258159197E-4</v>
      </c>
      <c r="S414" s="19">
        <f>'EPA Data'!K415/SUM('EPA Data'!K:K)</f>
        <v>2.0031795704888552E-4</v>
      </c>
      <c r="T414" s="19">
        <f>'EPA Data'!L415/SUM('EPA Data'!L:L)</f>
        <v>2.4375351459359371E-4</v>
      </c>
      <c r="U414" s="19">
        <f>'EPA Data'!M415/SUM('EPA Data'!M:M)</f>
        <v>8.5599855915767235E-5</v>
      </c>
      <c r="V414" s="19">
        <f>'EPA Data'!N415/SUM('EPA Data'!N:N)</f>
        <v>1.3301853835196627E-4</v>
      </c>
      <c r="W414" s="19">
        <f>'EPA Data'!O415/SUM('EPA Data'!O:O)</f>
        <v>1.3964461068851153E-4</v>
      </c>
      <c r="X414" s="19">
        <f>'EPA Data'!P415/SUM('EPA Data'!P:P)</f>
        <v>1.884474925025081E-4</v>
      </c>
    </row>
    <row r="415" spans="1:24" x14ac:dyDescent="0.35">
      <c r="A415" s="13" t="s">
        <v>793</v>
      </c>
      <c r="B415" s="13" t="s">
        <v>697</v>
      </c>
      <c r="C415" s="18" t="s">
        <v>78</v>
      </c>
      <c r="D415" s="14">
        <f>SUMIFS('Census Data'!G:G,'Census Data'!$A:$A,$A415)/SUMIFS('Census Data'!$F:$F,'Census Data'!$A:$A,$A415)</f>
        <v>0.48626039385472519</v>
      </c>
      <c r="E415" s="16">
        <f>SUMIFS('Census Data'!H:H,'Census Data'!$A:$A,$A415)/SUMIFS('Census Data'!$F:$F,'Census Data'!$A:$A,$A415)</f>
        <v>0.51373960614527481</v>
      </c>
      <c r="F415" s="14">
        <f>SUM(SUMIFS('Census Data'!I:I,'Census Data'!$A:$A,$A415),SUMIFS('Census Data'!J:J,'Census Data'!$A:$A,$A415))/SUMIFS('Census Data'!$F:$F,'Census Data'!$A:$A,$A415)</f>
        <v>0.65945914197732858</v>
      </c>
      <c r="G415" s="14">
        <f>SUM(SUMIFS('Census Data'!K:K,'Census Data'!$A:$A,$A415),SUMIFS('Census Data'!L:L,'Census Data'!$A:$A,$A415))/SUMIFS('Census Data'!$F:$F,'Census Data'!$A:$A,$A415)</f>
        <v>0.25853953230800214</v>
      </c>
      <c r="H415" s="14">
        <f>SUM(SUMIFS('Census Data'!O:O,'Census Data'!$A:$A,$A415),SUMIFS('Census Data'!P:P,'Census Data'!$A:$A,$A415))/SUMIFS('Census Data'!$F:$F,'Census Data'!$A:$A,$A415)</f>
        <v>5.1761606296305621E-2</v>
      </c>
      <c r="I415" s="16">
        <f t="shared" si="12"/>
        <v>3.0239719418363564E-2</v>
      </c>
      <c r="J415" s="14">
        <f>SUM(SUMIFS('Census Data'!W:W,'Census Data'!$A:$A,$A415),SUMIFS('Census Data'!X:X,'Census Data'!$A:$A,$A415))/SUMIFS('Census Data'!$F:$F,'Census Data'!$A:$A,$A415)</f>
        <v>7.9291162181891403E-2</v>
      </c>
      <c r="K415" s="16">
        <f t="shared" si="13"/>
        <v>0.92070883781810864</v>
      </c>
      <c r="L415" s="19">
        <f>'EPA Data'!D416/SUM('EPA Data'!D:D)</f>
        <v>5.9249844209337808E-4</v>
      </c>
      <c r="M415" s="19">
        <f>'EPA Data'!E416/SUM('EPA Data'!E:E)</f>
        <v>6.9204248181746616E-4</v>
      </c>
      <c r="N415" s="19">
        <f>'EPA Data'!F416/SUM('EPA Data'!F:F)</f>
        <v>7.235143121638388E-4</v>
      </c>
      <c r="O415" s="19">
        <f>'EPA Data'!G416/SUM('EPA Data'!G:G)</f>
        <v>4.7169117767411484E-4</v>
      </c>
      <c r="P415" s="19">
        <f>'EPA Data'!H416/SUM('EPA Data'!H:H)</f>
        <v>7.2908031598811871E-4</v>
      </c>
      <c r="Q415" s="19">
        <f>'EPA Data'!I416/SUM('EPA Data'!I:I)</f>
        <v>8.6038555751113955E-4</v>
      </c>
      <c r="R415" s="19">
        <f>'EPA Data'!J416/SUM('EPA Data'!J:J)</f>
        <v>4.2510256236225719E-4</v>
      </c>
      <c r="S415" s="19">
        <f>'EPA Data'!K416/SUM('EPA Data'!K:K)</f>
        <v>6.6680347064081646E-4</v>
      </c>
      <c r="T415" s="19">
        <f>'EPA Data'!L416/SUM('EPA Data'!L:L)</f>
        <v>9.3519219230559967E-4</v>
      </c>
      <c r="U415" s="19">
        <f>'EPA Data'!M416/SUM('EPA Data'!M:M)</f>
        <v>2.8098612979577265E-4</v>
      </c>
      <c r="V415" s="19">
        <f>'EPA Data'!N416/SUM('EPA Data'!N:N)</f>
        <v>4.4051433332175163E-4</v>
      </c>
      <c r="W415" s="19">
        <f>'EPA Data'!O416/SUM('EPA Data'!O:O)</f>
        <v>4.3906982645378783E-4</v>
      </c>
      <c r="X415" s="19">
        <f>'EPA Data'!P416/SUM('EPA Data'!P:P)</f>
        <v>5.8483276168101034E-4</v>
      </c>
    </row>
    <row r="416" spans="1:24" x14ac:dyDescent="0.35">
      <c r="A416" s="13" t="s">
        <v>794</v>
      </c>
      <c r="B416" s="13" t="s">
        <v>697</v>
      </c>
      <c r="C416" s="18" t="s">
        <v>795</v>
      </c>
      <c r="D416" s="14">
        <f>SUMIFS('Census Data'!G:G,'Census Data'!$A:$A,$A416)/SUMIFS('Census Data'!$F:$F,'Census Data'!$A:$A,$A416)</f>
        <v>0.48714775516828629</v>
      </c>
      <c r="E416" s="16">
        <f>SUMIFS('Census Data'!H:H,'Census Data'!$A:$A,$A416)/SUMIFS('Census Data'!$F:$F,'Census Data'!$A:$A,$A416)</f>
        <v>0.51285224483171366</v>
      </c>
      <c r="F416" s="14">
        <f>SUM(SUMIFS('Census Data'!I:I,'Census Data'!$A:$A,$A416),SUMIFS('Census Data'!J:J,'Census Data'!$A:$A,$A416))/SUMIFS('Census Data'!$F:$F,'Census Data'!$A:$A,$A416)</f>
        <v>0.79996348217727375</v>
      </c>
      <c r="G416" s="14">
        <f>SUM(SUMIFS('Census Data'!K:K,'Census Data'!$A:$A,$A416),SUMIFS('Census Data'!L:L,'Census Data'!$A:$A,$A416))/SUMIFS('Census Data'!$F:$F,'Census Data'!$A:$A,$A416)</f>
        <v>0.15102148465237061</v>
      </c>
      <c r="H416" s="14">
        <f>SUM(SUMIFS('Census Data'!O:O,'Census Data'!$A:$A,$A416),SUMIFS('Census Data'!P:P,'Census Data'!$A:$A,$A416))/SUMIFS('Census Data'!$F:$F,'Census Data'!$A:$A,$A416)</f>
        <v>1.5905540565214746E-2</v>
      </c>
      <c r="I416" s="16">
        <f t="shared" si="12"/>
        <v>3.3109492605140844E-2</v>
      </c>
      <c r="J416" s="14">
        <f>SUM(SUMIFS('Census Data'!W:W,'Census Data'!$A:$A,$A416),SUMIFS('Census Data'!X:X,'Census Data'!$A:$A,$A416))/SUMIFS('Census Data'!$F:$F,'Census Data'!$A:$A,$A416)</f>
        <v>0.11634984074171756</v>
      </c>
      <c r="K416" s="16">
        <f t="shared" si="13"/>
        <v>0.88365015925828239</v>
      </c>
      <c r="L416" s="19">
        <f>'EPA Data'!D417/SUM('EPA Data'!D:D)</f>
        <v>4.4158422032195607E-4</v>
      </c>
      <c r="M416" s="19">
        <f>'EPA Data'!E417/SUM('EPA Data'!E:E)</f>
        <v>5.2472866594833654E-4</v>
      </c>
      <c r="N416" s="19">
        <f>'EPA Data'!F417/SUM('EPA Data'!F:F)</f>
        <v>6.7137586824709162E-4</v>
      </c>
      <c r="O416" s="19">
        <f>'EPA Data'!G417/SUM('EPA Data'!G:G)</f>
        <v>2.7021606065119494E-4</v>
      </c>
      <c r="P416" s="19">
        <f>'EPA Data'!H417/SUM('EPA Data'!H:H)</f>
        <v>4.7023848555927003E-4</v>
      </c>
      <c r="Q416" s="19">
        <f>'EPA Data'!I417/SUM('EPA Data'!I:I)</f>
        <v>4.8380490406757374E-4</v>
      </c>
      <c r="R416" s="19">
        <f>'EPA Data'!J417/SUM('EPA Data'!J:J)</f>
        <v>3.0061665009259539E-4</v>
      </c>
      <c r="S416" s="19">
        <f>'EPA Data'!K417/SUM('EPA Data'!K:K)</f>
        <v>4.9424392140703629E-4</v>
      </c>
      <c r="T416" s="19">
        <f>'EPA Data'!L417/SUM('EPA Data'!L:L)</f>
        <v>7.6491721136688401E-4</v>
      </c>
      <c r="U416" s="19">
        <f>'EPA Data'!M417/SUM('EPA Data'!M:M)</f>
        <v>2.1088372349071664E-4</v>
      </c>
      <c r="V416" s="19">
        <f>'EPA Data'!N417/SUM('EPA Data'!N:N)</f>
        <v>2.7391830003258656E-4</v>
      </c>
      <c r="W416" s="19">
        <f>'EPA Data'!O417/SUM('EPA Data'!O:O)</f>
        <v>3.5121755939426986E-4</v>
      </c>
      <c r="X416" s="19">
        <f>'EPA Data'!P417/SUM('EPA Data'!P:P)</f>
        <v>4.3040913959060696E-4</v>
      </c>
    </row>
    <row r="417" spans="1:24" x14ac:dyDescent="0.35">
      <c r="A417" s="13" t="s">
        <v>796</v>
      </c>
      <c r="B417" s="13" t="s">
        <v>697</v>
      </c>
      <c r="C417" s="18" t="s">
        <v>797</v>
      </c>
      <c r="D417" s="14">
        <f>SUMIFS('Census Data'!G:G,'Census Data'!$A:$A,$A417)/SUMIFS('Census Data'!$F:$F,'Census Data'!$A:$A,$A417)</f>
        <v>0.49945679641207064</v>
      </c>
      <c r="E417" s="16">
        <f>SUMIFS('Census Data'!H:H,'Census Data'!$A:$A,$A417)/SUMIFS('Census Data'!$F:$F,'Census Data'!$A:$A,$A417)</f>
        <v>0.50054320358792936</v>
      </c>
      <c r="F417" s="14">
        <f>SUM(SUMIFS('Census Data'!I:I,'Census Data'!$A:$A,$A417),SUMIFS('Census Data'!J:J,'Census Data'!$A:$A,$A417))/SUMIFS('Census Data'!$F:$F,'Census Data'!$A:$A,$A417)</f>
        <v>0.76170275422126887</v>
      </c>
      <c r="G417" s="14">
        <f>SUM(SUMIFS('Census Data'!K:K,'Census Data'!$A:$A,$A417),SUMIFS('Census Data'!L:L,'Census Data'!$A:$A,$A417))/SUMIFS('Census Data'!$F:$F,'Census Data'!$A:$A,$A417)</f>
        <v>4.5895728788198357E-2</v>
      </c>
      <c r="H417" s="14">
        <f>SUM(SUMIFS('Census Data'!O:O,'Census Data'!$A:$A,$A417),SUMIFS('Census Data'!P:P,'Census Data'!$A:$A,$A417))/SUMIFS('Census Data'!$F:$F,'Census Data'!$A:$A,$A417)</f>
        <v>0.16705997524742625</v>
      </c>
      <c r="I417" s="16">
        <f t="shared" si="12"/>
        <v>2.5341541743106544E-2</v>
      </c>
      <c r="J417" s="14">
        <f>SUM(SUMIFS('Census Data'!W:W,'Census Data'!$A:$A,$A417),SUMIFS('Census Data'!X:X,'Census Data'!$A:$A,$A417))/SUMIFS('Census Data'!$F:$F,'Census Data'!$A:$A,$A417)</f>
        <v>0.10014047682530333</v>
      </c>
      <c r="K417" s="16">
        <f t="shared" si="13"/>
        <v>0.89985952317469664</v>
      </c>
      <c r="L417" s="19">
        <f>'EPA Data'!D418/SUM('EPA Data'!D:D)</f>
        <v>7.2005978981343395E-4</v>
      </c>
      <c r="M417" s="19">
        <f>'EPA Data'!E418/SUM('EPA Data'!E:E)</f>
        <v>9.2876997071806363E-4</v>
      </c>
      <c r="N417" s="19">
        <f>'EPA Data'!F418/SUM('EPA Data'!F:F)</f>
        <v>8.5076697473178875E-4</v>
      </c>
      <c r="O417" s="19">
        <f>'EPA Data'!G418/SUM('EPA Data'!G:G)</f>
        <v>1.0664845920933829E-3</v>
      </c>
      <c r="P417" s="19">
        <f>'EPA Data'!H418/SUM('EPA Data'!H:H)</f>
        <v>1.0176422103947934E-3</v>
      </c>
      <c r="Q417" s="19">
        <f>'EPA Data'!I418/SUM('EPA Data'!I:I)</f>
        <v>9.6329039369377626E-4</v>
      </c>
      <c r="R417" s="19">
        <f>'EPA Data'!J418/SUM('EPA Data'!J:J)</f>
        <v>7.2850923931272731E-4</v>
      </c>
      <c r="S417" s="19">
        <f>'EPA Data'!K418/SUM('EPA Data'!K:K)</f>
        <v>7.591404135350666E-4</v>
      </c>
      <c r="T417" s="19">
        <f>'EPA Data'!L418/SUM('EPA Data'!L:L)</f>
        <v>9.667630935069082E-4</v>
      </c>
      <c r="U417" s="19">
        <f>'EPA Data'!M418/SUM('EPA Data'!M:M)</f>
        <v>4.3781110328912744E-4</v>
      </c>
      <c r="V417" s="19">
        <f>'EPA Data'!N418/SUM('EPA Data'!N:N)</f>
        <v>7.5916039838461126E-4</v>
      </c>
      <c r="W417" s="19">
        <f>'EPA Data'!O418/SUM('EPA Data'!O:O)</f>
        <v>5.2755515033061566E-4</v>
      </c>
      <c r="X417" s="19">
        <f>'EPA Data'!P418/SUM('EPA Data'!P:P)</f>
        <v>6.7788680144173377E-4</v>
      </c>
    </row>
    <row r="418" spans="1:24" x14ac:dyDescent="0.35">
      <c r="A418" s="13" t="s">
        <v>798</v>
      </c>
      <c r="B418" s="13" t="s">
        <v>697</v>
      </c>
      <c r="C418" s="18" t="s">
        <v>80</v>
      </c>
      <c r="D418" s="14">
        <f>SUMIFS('Census Data'!G:G,'Census Data'!$A:$A,$A418)/SUMIFS('Census Data'!$F:$F,'Census Data'!$A:$A,$A418)</f>
        <v>0.4952185792349727</v>
      </c>
      <c r="E418" s="16">
        <f>SUMIFS('Census Data'!H:H,'Census Data'!$A:$A,$A418)/SUMIFS('Census Data'!$F:$F,'Census Data'!$A:$A,$A418)</f>
        <v>0.5047814207650273</v>
      </c>
      <c r="F418" s="14">
        <f>SUM(SUMIFS('Census Data'!I:I,'Census Data'!$A:$A,$A418),SUMIFS('Census Data'!J:J,'Census Data'!$A:$A,$A418))/SUMIFS('Census Data'!$F:$F,'Census Data'!$A:$A,$A418)</f>
        <v>0.86432718579234968</v>
      </c>
      <c r="G418" s="14">
        <f>SUM(SUMIFS('Census Data'!K:K,'Census Data'!$A:$A,$A418),SUMIFS('Census Data'!L:L,'Census Data'!$A:$A,$A418))/SUMIFS('Census Data'!$F:$F,'Census Data'!$A:$A,$A418)</f>
        <v>9.6482240437158473E-2</v>
      </c>
      <c r="H418" s="14">
        <f>SUM(SUMIFS('Census Data'!O:O,'Census Data'!$A:$A,$A418),SUMIFS('Census Data'!P:P,'Census Data'!$A:$A,$A418))/SUMIFS('Census Data'!$F:$F,'Census Data'!$A:$A,$A418)</f>
        <v>1.5326161202185792E-2</v>
      </c>
      <c r="I418" s="16">
        <f t="shared" si="12"/>
        <v>2.386441256830607E-2</v>
      </c>
      <c r="J418" s="14">
        <f>SUM(SUMIFS('Census Data'!W:W,'Census Data'!$A:$A,$A418),SUMIFS('Census Data'!X:X,'Census Data'!$A:$A,$A418))/SUMIFS('Census Data'!$F:$F,'Census Data'!$A:$A,$A418)</f>
        <v>4.9009562841530054E-2</v>
      </c>
      <c r="K418" s="16">
        <f t="shared" si="13"/>
        <v>0.95099043715846998</v>
      </c>
      <c r="L418" s="19">
        <f>'EPA Data'!D419/SUM('EPA Data'!D:D)</f>
        <v>9.6905838151977084E-5</v>
      </c>
      <c r="M418" s="19">
        <f>'EPA Data'!E419/SUM('EPA Data'!E:E)</f>
        <v>1.182748446324283E-4</v>
      </c>
      <c r="N418" s="19">
        <f>'EPA Data'!F419/SUM('EPA Data'!F:F)</f>
        <v>1.5149522812959139E-4</v>
      </c>
      <c r="O418" s="19">
        <f>'EPA Data'!G419/SUM('EPA Data'!G:G)</f>
        <v>8.3890035027498546E-5</v>
      </c>
      <c r="P418" s="19">
        <f>'EPA Data'!H419/SUM('EPA Data'!H:H)</f>
        <v>1.4037409471917765E-4</v>
      </c>
      <c r="Q418" s="19">
        <f>'EPA Data'!I419/SUM('EPA Data'!I:I)</f>
        <v>1.4328203412258036E-4</v>
      </c>
      <c r="R418" s="19">
        <f>'EPA Data'!J419/SUM('EPA Data'!J:J)</f>
        <v>9.2258726153141669E-5</v>
      </c>
      <c r="S418" s="19">
        <f>'EPA Data'!K419/SUM('EPA Data'!K:K)</f>
        <v>1.2484573040381718E-4</v>
      </c>
      <c r="T418" s="19">
        <f>'EPA Data'!L419/SUM('EPA Data'!L:L)</f>
        <v>1.7510184276007016E-4</v>
      </c>
      <c r="U418" s="19">
        <f>'EPA Data'!M419/SUM('EPA Data'!M:M)</f>
        <v>6.567894025728363E-5</v>
      </c>
      <c r="V418" s="19">
        <f>'EPA Data'!N419/SUM('EPA Data'!N:N)</f>
        <v>8.740603939268258E-5</v>
      </c>
      <c r="W418" s="19">
        <f>'EPA Data'!O419/SUM('EPA Data'!O:O)</f>
        <v>1.0611597743635443E-4</v>
      </c>
      <c r="X418" s="19">
        <f>'EPA Data'!P419/SUM('EPA Data'!P:P)</f>
        <v>1.149878068011738E-4</v>
      </c>
    </row>
    <row r="419" spans="1:24" x14ac:dyDescent="0.35">
      <c r="A419" s="13" t="s">
        <v>799</v>
      </c>
      <c r="B419" s="13" t="s">
        <v>697</v>
      </c>
      <c r="C419" s="18" t="s">
        <v>230</v>
      </c>
      <c r="D419" s="14">
        <f>SUMIFS('Census Data'!G:G,'Census Data'!$A:$A,$A419)/SUMIFS('Census Data'!$F:$F,'Census Data'!$A:$A,$A419)</f>
        <v>0.48736962992476623</v>
      </c>
      <c r="E419" s="16">
        <f>SUMIFS('Census Data'!H:H,'Census Data'!$A:$A,$A419)/SUMIFS('Census Data'!$F:$F,'Census Data'!$A:$A,$A419)</f>
        <v>0.51263037007523382</v>
      </c>
      <c r="F419" s="14">
        <f>SUM(SUMIFS('Census Data'!I:I,'Census Data'!$A:$A,$A419),SUMIFS('Census Data'!J:J,'Census Data'!$A:$A,$A419))/SUMIFS('Census Data'!$F:$F,'Census Data'!$A:$A,$A419)</f>
        <v>0.45329645862141704</v>
      </c>
      <c r="G419" s="14">
        <f>SUM(SUMIFS('Census Data'!K:K,'Census Data'!$A:$A,$A419),SUMIFS('Census Data'!L:L,'Census Data'!$A:$A,$A419))/SUMIFS('Census Data'!$F:$F,'Census Data'!$A:$A,$A419)</f>
        <v>0.44378747041038741</v>
      </c>
      <c r="H419" s="14">
        <f>SUM(SUMIFS('Census Data'!O:O,'Census Data'!$A:$A,$A419),SUMIFS('Census Data'!P:P,'Census Data'!$A:$A,$A419))/SUMIFS('Census Data'!$F:$F,'Census Data'!$A:$A,$A419)</f>
        <v>7.7391895375817379E-2</v>
      </c>
      <c r="I419" s="16">
        <f t="shared" si="12"/>
        <v>2.5524175592378184E-2</v>
      </c>
      <c r="J419" s="14">
        <f>SUM(SUMIFS('Census Data'!W:W,'Census Data'!$A:$A,$A419),SUMIFS('Census Data'!X:X,'Census Data'!$A:$A,$A419))/SUMIFS('Census Data'!$F:$F,'Census Data'!$A:$A,$A419)</f>
        <v>8.0754681604049972E-2</v>
      </c>
      <c r="K419" s="16">
        <f t="shared" si="13"/>
        <v>0.91924531839595003</v>
      </c>
      <c r="L419" s="19">
        <f>'EPA Data'!D420/SUM('EPA Data'!D:D)</f>
        <v>3.6938819912019629E-3</v>
      </c>
      <c r="M419" s="19">
        <f>'EPA Data'!E420/SUM('EPA Data'!E:E)</f>
        <v>2.4189904981005614E-3</v>
      </c>
      <c r="N419" s="19">
        <f>'EPA Data'!F420/SUM('EPA Data'!F:F)</f>
        <v>3.620544278612893E-3</v>
      </c>
      <c r="O419" s="19">
        <f>'EPA Data'!G420/SUM('EPA Data'!G:G)</f>
        <v>4.3808819858161749E-3</v>
      </c>
      <c r="P419" s="19">
        <f>'EPA Data'!H420/SUM('EPA Data'!H:H)</f>
        <v>2.9463498320605429E-3</v>
      </c>
      <c r="Q419" s="19">
        <f>'EPA Data'!I420/SUM('EPA Data'!I:I)</f>
        <v>5.0843714327071443E-3</v>
      </c>
      <c r="R419" s="19">
        <f>'EPA Data'!J420/SUM('EPA Data'!J:J)</f>
        <v>3.0330071208792965E-3</v>
      </c>
      <c r="S419" s="19">
        <f>'EPA Data'!K420/SUM('EPA Data'!K:K)</f>
        <v>2.2338824261977511E-3</v>
      </c>
      <c r="T419" s="19">
        <f>'EPA Data'!L420/SUM('EPA Data'!L:L)</f>
        <v>4.4223996741479567E-3</v>
      </c>
      <c r="U419" s="19">
        <f>'EPA Data'!M420/SUM('EPA Data'!M:M)</f>
        <v>1.7598207192432583E-3</v>
      </c>
      <c r="V419" s="19">
        <f>'EPA Data'!N420/SUM('EPA Data'!N:N)</f>
        <v>2.0444465821112629E-3</v>
      </c>
      <c r="W419" s="19">
        <f>'EPA Data'!O420/SUM('EPA Data'!O:O)</f>
        <v>2.2027296377234449E-3</v>
      </c>
      <c r="X419" s="19">
        <f>'EPA Data'!P420/SUM('EPA Data'!P:P)</f>
        <v>1.9813948554245195E-3</v>
      </c>
    </row>
    <row r="420" spans="1:24" x14ac:dyDescent="0.35">
      <c r="A420" s="13" t="s">
        <v>800</v>
      </c>
      <c r="B420" s="13" t="s">
        <v>697</v>
      </c>
      <c r="C420" s="18" t="s">
        <v>801</v>
      </c>
      <c r="D420" s="14">
        <f>SUMIFS('Census Data'!G:G,'Census Data'!$A:$A,$A420)/SUMIFS('Census Data'!$F:$F,'Census Data'!$A:$A,$A420)</f>
        <v>0.50425850904335068</v>
      </c>
      <c r="E420" s="16">
        <f>SUMIFS('Census Data'!H:H,'Census Data'!$A:$A,$A420)/SUMIFS('Census Data'!$F:$F,'Census Data'!$A:$A,$A420)</f>
        <v>0.49574149095664932</v>
      </c>
      <c r="F420" s="14">
        <f>SUM(SUMIFS('Census Data'!I:I,'Census Data'!$A:$A,$A420),SUMIFS('Census Data'!J:J,'Census Data'!$A:$A,$A420))/SUMIFS('Census Data'!$F:$F,'Census Data'!$A:$A,$A420)</f>
        <v>0.95358703626909946</v>
      </c>
      <c r="G420" s="14">
        <f>SUM(SUMIFS('Census Data'!K:K,'Census Data'!$A:$A,$A420),SUMIFS('Census Data'!L:L,'Census Data'!$A:$A,$A420))/SUMIFS('Census Data'!$F:$F,'Census Data'!$A:$A,$A420)</f>
        <v>1.4673514306676448E-2</v>
      </c>
      <c r="H420" s="14">
        <f>SUM(SUMIFS('Census Data'!O:O,'Census Data'!$A:$A,$A420),SUMIFS('Census Data'!P:P,'Census Data'!$A:$A,$A420))/SUMIFS('Census Data'!$F:$F,'Census Data'!$A:$A,$A420)</f>
        <v>6.794475102874095E-3</v>
      </c>
      <c r="I420" s="16">
        <f t="shared" si="12"/>
        <v>2.4944974321350011E-2</v>
      </c>
      <c r="J420" s="14">
        <f>SUM(SUMIFS('Census Data'!W:W,'Census Data'!$A:$A,$A420),SUMIFS('Census Data'!X:X,'Census Data'!$A:$A,$A420))/SUMIFS('Census Data'!$F:$F,'Census Data'!$A:$A,$A420)</f>
        <v>0.11493189575425053</v>
      </c>
      <c r="K420" s="16">
        <f t="shared" si="13"/>
        <v>0.88506810424574944</v>
      </c>
      <c r="L420" s="19">
        <f>'EPA Data'!D421/SUM('EPA Data'!D:D)</f>
        <v>1.5688366035932858E-4</v>
      </c>
      <c r="M420" s="19">
        <f>'EPA Data'!E421/SUM('EPA Data'!E:E)</f>
        <v>2.0194695629195154E-4</v>
      </c>
      <c r="N420" s="19">
        <f>'EPA Data'!F421/SUM('EPA Data'!F:F)</f>
        <v>2.0938892930615245E-4</v>
      </c>
      <c r="O420" s="19">
        <f>'EPA Data'!G421/SUM('EPA Data'!G:G)</f>
        <v>9.0705163817317275E-5</v>
      </c>
      <c r="P420" s="19">
        <f>'EPA Data'!H421/SUM('EPA Data'!H:H)</f>
        <v>1.7003408065049266E-4</v>
      </c>
      <c r="Q420" s="19">
        <f>'EPA Data'!I421/SUM('EPA Data'!I:I)</f>
        <v>1.4876144751986746E-4</v>
      </c>
      <c r="R420" s="19">
        <f>'EPA Data'!J421/SUM('EPA Data'!J:J)</f>
        <v>9.9512664261349029E-5</v>
      </c>
      <c r="S420" s="19">
        <f>'EPA Data'!K421/SUM('EPA Data'!K:K)</f>
        <v>1.5619731331628536E-4</v>
      </c>
      <c r="T420" s="19">
        <f>'EPA Data'!L421/SUM('EPA Data'!L:L)</f>
        <v>2.1009821335668633E-4</v>
      </c>
      <c r="U420" s="19">
        <f>'EPA Data'!M421/SUM('EPA Data'!M:M)</f>
        <v>7.2781076114783116E-5</v>
      </c>
      <c r="V420" s="19">
        <f>'EPA Data'!N421/SUM('EPA Data'!N:N)</f>
        <v>1.0563362383326656E-4</v>
      </c>
      <c r="W420" s="19">
        <f>'EPA Data'!O421/SUM('EPA Data'!O:O)</f>
        <v>1.147787738058222E-4</v>
      </c>
      <c r="X420" s="19">
        <f>'EPA Data'!P421/SUM('EPA Data'!P:P)</f>
        <v>1.4598987434138213E-4</v>
      </c>
    </row>
    <row r="421" spans="1:24" x14ac:dyDescent="0.35">
      <c r="A421" s="13" t="s">
        <v>802</v>
      </c>
      <c r="B421" s="13" t="s">
        <v>697</v>
      </c>
      <c r="C421" s="18" t="s">
        <v>803</v>
      </c>
      <c r="D421" s="14">
        <f>SUMIFS('Census Data'!G:G,'Census Data'!$A:$A,$A421)/SUMIFS('Census Data'!$F:$F,'Census Data'!$A:$A,$A421)</f>
        <v>0.49532386560443364</v>
      </c>
      <c r="E421" s="16">
        <f>SUMIFS('Census Data'!H:H,'Census Data'!$A:$A,$A421)/SUMIFS('Census Data'!$F:$F,'Census Data'!$A:$A,$A421)</f>
        <v>0.50467613439556636</v>
      </c>
      <c r="F421" s="14">
        <f>SUM(SUMIFS('Census Data'!I:I,'Census Data'!$A:$A,$A421),SUMIFS('Census Data'!J:J,'Census Data'!$A:$A,$A421))/SUMIFS('Census Data'!$F:$F,'Census Data'!$A:$A,$A421)</f>
        <v>0.88396259092483542</v>
      </c>
      <c r="G421" s="14">
        <f>SUM(SUMIFS('Census Data'!K:K,'Census Data'!$A:$A,$A421),SUMIFS('Census Data'!L:L,'Census Data'!$A:$A,$A421))/SUMIFS('Census Data'!$F:$F,'Census Data'!$A:$A,$A421)</f>
        <v>9.1444405957741601E-2</v>
      </c>
      <c r="H421" s="14">
        <f>SUM(SUMIFS('Census Data'!O:O,'Census Data'!$A:$A,$A421),SUMIFS('Census Data'!P:P,'Census Data'!$A:$A,$A421))/SUMIFS('Census Data'!$F:$F,'Census Data'!$A:$A,$A421)</f>
        <v>1.7319016279875303E-3</v>
      </c>
      <c r="I421" s="16">
        <f t="shared" si="12"/>
        <v>2.2861101489435431E-2</v>
      </c>
      <c r="J421" s="14">
        <f>SUM(SUMIFS('Census Data'!W:W,'Census Data'!$A:$A,$A421),SUMIFS('Census Data'!X:X,'Census Data'!$A:$A,$A421))/SUMIFS('Census Data'!$F:$F,'Census Data'!$A:$A,$A421)</f>
        <v>1.8358157256667822E-2</v>
      </c>
      <c r="K421" s="16">
        <f t="shared" si="13"/>
        <v>0.98164184274333222</v>
      </c>
      <c r="L421" s="19">
        <f>'EPA Data'!D422/SUM('EPA Data'!D:D)</f>
        <v>9.5673717908027531E-6</v>
      </c>
      <c r="M421" s="19">
        <f>'EPA Data'!E422/SUM('EPA Data'!E:E)</f>
        <v>1.0192714623793943E-5</v>
      </c>
      <c r="N421" s="19">
        <f>'EPA Data'!F422/SUM('EPA Data'!F:F)</f>
        <v>1.6307650452978099E-5</v>
      </c>
      <c r="O421" s="19">
        <f>'EPA Data'!G422/SUM('EPA Data'!G:G)</f>
        <v>6.1220150900757674E-6</v>
      </c>
      <c r="P421" s="19">
        <f>'EPA Data'!H422/SUM('EPA Data'!H:H)</f>
        <v>1.2130918301734414E-5</v>
      </c>
      <c r="Q421" s="19">
        <f>'EPA Data'!I422/SUM('EPA Data'!I:I)</f>
        <v>1.5687449756774118E-5</v>
      </c>
      <c r="R421" s="19">
        <f>'EPA Data'!J422/SUM('EPA Data'!J:J)</f>
        <v>1.3322505786856845E-5</v>
      </c>
      <c r="S421" s="19">
        <f>'EPA Data'!K422/SUM('EPA Data'!K:K)</f>
        <v>1.2754501830340832E-5</v>
      </c>
      <c r="T421" s="19">
        <f>'EPA Data'!L422/SUM('EPA Data'!L:L)</f>
        <v>2.274463072534625E-5</v>
      </c>
      <c r="U421" s="19">
        <f>'EPA Data'!M422/SUM('EPA Data'!M:M)</f>
        <v>4.7494051598233791E-6</v>
      </c>
      <c r="V421" s="19">
        <f>'EPA Data'!N422/SUM('EPA Data'!N:N)</f>
        <v>6.6789354185440392E-6</v>
      </c>
      <c r="W421" s="19">
        <f>'EPA Data'!O422/SUM('EPA Data'!O:O)</f>
        <v>1.2146438951754729E-5</v>
      </c>
      <c r="X421" s="19">
        <f>'EPA Data'!P422/SUM('EPA Data'!P:P)</f>
        <v>1.2109008834931214E-5</v>
      </c>
    </row>
    <row r="422" spans="1:24" x14ac:dyDescent="0.35">
      <c r="A422" s="13" t="s">
        <v>804</v>
      </c>
      <c r="B422" s="13" t="s">
        <v>697</v>
      </c>
      <c r="C422" s="18" t="s">
        <v>805</v>
      </c>
      <c r="D422" s="14">
        <f>SUMIFS('Census Data'!G:G,'Census Data'!$A:$A,$A422)/SUMIFS('Census Data'!$F:$F,'Census Data'!$A:$A,$A422)</f>
        <v>0.46911242603550296</v>
      </c>
      <c r="E422" s="16">
        <f>SUMIFS('Census Data'!H:H,'Census Data'!$A:$A,$A422)/SUMIFS('Census Data'!$F:$F,'Census Data'!$A:$A,$A422)</f>
        <v>0.53088757396449704</v>
      </c>
      <c r="F422" s="14">
        <f>SUM(SUMIFS('Census Data'!I:I,'Census Data'!$A:$A,$A422),SUMIFS('Census Data'!J:J,'Census Data'!$A:$A,$A422))/SUMIFS('Census Data'!$F:$F,'Census Data'!$A:$A,$A422)</f>
        <v>0.6910887573964497</v>
      </c>
      <c r="G422" s="14">
        <f>SUM(SUMIFS('Census Data'!K:K,'Census Data'!$A:$A,$A422),SUMIFS('Census Data'!L:L,'Census Data'!$A:$A,$A422))/SUMIFS('Census Data'!$F:$F,'Census Data'!$A:$A,$A422)</f>
        <v>0.26596449704142011</v>
      </c>
      <c r="H422" s="14">
        <f>SUM(SUMIFS('Census Data'!O:O,'Census Data'!$A:$A,$A422),SUMIFS('Census Data'!P:P,'Census Data'!$A:$A,$A422))/SUMIFS('Census Data'!$F:$F,'Census Data'!$A:$A,$A422)</f>
        <v>1.6686390532544379E-2</v>
      </c>
      <c r="I422" s="16">
        <f t="shared" si="12"/>
        <v>2.6260355029585791E-2</v>
      </c>
      <c r="J422" s="14">
        <f>SUM(SUMIFS('Census Data'!W:W,'Census Data'!$A:$A,$A422),SUMIFS('Census Data'!X:X,'Census Data'!$A:$A,$A422))/SUMIFS('Census Data'!$F:$F,'Census Data'!$A:$A,$A422)</f>
        <v>7.4177514792899413E-2</v>
      </c>
      <c r="K422" s="16">
        <f t="shared" si="13"/>
        <v>0.92582248520710064</v>
      </c>
      <c r="L422" s="19">
        <f>'EPA Data'!D423/SUM('EPA Data'!D:D)</f>
        <v>2.3258979858360566E-4</v>
      </c>
      <c r="M422" s="19">
        <f>'EPA Data'!E423/SUM('EPA Data'!E:E)</f>
        <v>2.5328211399434193E-4</v>
      </c>
      <c r="N422" s="19">
        <f>'EPA Data'!F423/SUM('EPA Data'!F:F)</f>
        <v>2.7688346858384323E-4</v>
      </c>
      <c r="O422" s="19">
        <f>'EPA Data'!G423/SUM('EPA Data'!G:G)</f>
        <v>1.6177410523370063E-4</v>
      </c>
      <c r="P422" s="19">
        <f>'EPA Data'!H423/SUM('EPA Data'!H:H)</f>
        <v>3.2200670473997483E-4</v>
      </c>
      <c r="Q422" s="19">
        <f>'EPA Data'!I423/SUM('EPA Data'!I:I)</f>
        <v>3.4349106605510168E-4</v>
      </c>
      <c r="R422" s="19">
        <f>'EPA Data'!J423/SUM('EPA Data'!J:J)</f>
        <v>2.128300368228738E-4</v>
      </c>
      <c r="S422" s="19">
        <f>'EPA Data'!K423/SUM('EPA Data'!K:K)</f>
        <v>3.183345644739966E-4</v>
      </c>
      <c r="T422" s="19">
        <f>'EPA Data'!L423/SUM('EPA Data'!L:L)</f>
        <v>4.9191460430582042E-4</v>
      </c>
      <c r="U422" s="19">
        <f>'EPA Data'!M423/SUM('EPA Data'!M:M)</f>
        <v>8.2780484488938907E-5</v>
      </c>
      <c r="V422" s="19">
        <f>'EPA Data'!N423/SUM('EPA Data'!N:N)</f>
        <v>1.3036532447704443E-4</v>
      </c>
      <c r="W422" s="19">
        <f>'EPA Data'!O423/SUM('EPA Data'!O:O)</f>
        <v>2.2459051378788842E-4</v>
      </c>
      <c r="X422" s="19">
        <f>'EPA Data'!P423/SUM('EPA Data'!P:P)</f>
        <v>2.4702353753487623E-4</v>
      </c>
    </row>
    <row r="423" spans="1:24" x14ac:dyDescent="0.35">
      <c r="A423" s="13" t="s">
        <v>806</v>
      </c>
      <c r="B423" s="13" t="s">
        <v>697</v>
      </c>
      <c r="C423" s="18" t="s">
        <v>807</v>
      </c>
      <c r="D423" s="14">
        <f>SUMIFS('Census Data'!G:G,'Census Data'!$A:$A,$A423)/SUMIFS('Census Data'!$F:$F,'Census Data'!$A:$A,$A423)</f>
        <v>0.49504726817739469</v>
      </c>
      <c r="E423" s="16">
        <f>SUMIFS('Census Data'!H:H,'Census Data'!$A:$A,$A423)/SUMIFS('Census Data'!$F:$F,'Census Data'!$A:$A,$A423)</f>
        <v>0.50495273182260536</v>
      </c>
      <c r="F423" s="14">
        <f>SUM(SUMIFS('Census Data'!I:I,'Census Data'!$A:$A,$A423),SUMIFS('Census Data'!J:J,'Census Data'!$A:$A,$A423))/SUMIFS('Census Data'!$F:$F,'Census Data'!$A:$A,$A423)</f>
        <v>0.91253649381342972</v>
      </c>
      <c r="G423" s="14">
        <f>SUM(SUMIFS('Census Data'!K:K,'Census Data'!$A:$A,$A423),SUMIFS('Census Data'!L:L,'Census Data'!$A:$A,$A423))/SUMIFS('Census Data'!$F:$F,'Census Data'!$A:$A,$A423)</f>
        <v>4.4817878492979288E-2</v>
      </c>
      <c r="H423" s="14">
        <f>SUM(SUMIFS('Census Data'!O:O,'Census Data'!$A:$A,$A423),SUMIFS('Census Data'!P:P,'Census Data'!$A:$A,$A423))/SUMIFS('Census Data'!$F:$F,'Census Data'!$A:$A,$A423)</f>
        <v>1.4719171416655082E-2</v>
      </c>
      <c r="I423" s="16">
        <f t="shared" si="12"/>
        <v>2.7926456276935907E-2</v>
      </c>
      <c r="J423" s="14">
        <f>SUM(SUMIFS('Census Data'!W:W,'Census Data'!$A:$A,$A423),SUMIFS('Census Data'!X:X,'Census Data'!$A:$A,$A423))/SUMIFS('Census Data'!$F:$F,'Census Data'!$A:$A,$A423)</f>
        <v>0.15619352147921589</v>
      </c>
      <c r="K423" s="16">
        <f t="shared" si="13"/>
        <v>0.84380647852078416</v>
      </c>
      <c r="L423" s="19">
        <f>'EPA Data'!D424/SUM('EPA Data'!D:D)</f>
        <v>2.600279556726895E-4</v>
      </c>
      <c r="M423" s="19">
        <f>'EPA Data'!E424/SUM('EPA Data'!E:E)</f>
        <v>3.6610638299546216E-4</v>
      </c>
      <c r="N423" s="19">
        <f>'EPA Data'!F424/SUM('EPA Data'!F:F)</f>
        <v>3.708843059868076E-4</v>
      </c>
      <c r="O423" s="19">
        <f>'EPA Data'!G424/SUM('EPA Data'!G:G)</f>
        <v>1.5845164165906301E-4</v>
      </c>
      <c r="P423" s="19">
        <f>'EPA Data'!H424/SUM('EPA Data'!H:H)</f>
        <v>2.7103985064322512E-4</v>
      </c>
      <c r="Q423" s="19">
        <f>'EPA Data'!I424/SUM('EPA Data'!I:I)</f>
        <v>2.4814185996790251E-4</v>
      </c>
      <c r="R423" s="19">
        <f>'EPA Data'!J424/SUM('EPA Data'!J:J)</f>
        <v>1.6359022505659562E-4</v>
      </c>
      <c r="S423" s="19">
        <f>'EPA Data'!K424/SUM('EPA Data'!K:K)</f>
        <v>2.6701317270879678E-4</v>
      </c>
      <c r="T423" s="19">
        <f>'EPA Data'!L424/SUM('EPA Data'!L:L)</f>
        <v>3.7230345581837826E-4</v>
      </c>
      <c r="U423" s="19">
        <f>'EPA Data'!M424/SUM('EPA Data'!M:M)</f>
        <v>1.1785252614092031E-4</v>
      </c>
      <c r="V423" s="19">
        <f>'EPA Data'!N424/SUM('EPA Data'!N:N)</f>
        <v>1.6126556500716812E-4</v>
      </c>
      <c r="W423" s="19">
        <f>'EPA Data'!O424/SUM('EPA Data'!O:O)</f>
        <v>1.837311562898152E-4</v>
      </c>
      <c r="X423" s="19">
        <f>'EPA Data'!P424/SUM('EPA Data'!P:P)</f>
        <v>2.3766708975472066E-4</v>
      </c>
    </row>
    <row r="424" spans="1:24" x14ac:dyDescent="0.35">
      <c r="A424" s="13" t="s">
        <v>808</v>
      </c>
      <c r="B424" s="13" t="s">
        <v>697</v>
      </c>
      <c r="C424" s="18" t="s">
        <v>809</v>
      </c>
      <c r="D424" s="14">
        <f>SUMIFS('Census Data'!G:G,'Census Data'!$A:$A,$A424)/SUMIFS('Census Data'!$F:$F,'Census Data'!$A:$A,$A424)</f>
        <v>0.48711693855770699</v>
      </c>
      <c r="E424" s="16">
        <f>SUMIFS('Census Data'!H:H,'Census Data'!$A:$A,$A424)/SUMIFS('Census Data'!$F:$F,'Census Data'!$A:$A,$A424)</f>
        <v>0.51288306144229301</v>
      </c>
      <c r="F424" s="14">
        <f>SUM(SUMIFS('Census Data'!I:I,'Census Data'!$A:$A,$A424),SUMIFS('Census Data'!J:J,'Census Data'!$A:$A,$A424))/SUMIFS('Census Data'!$F:$F,'Census Data'!$A:$A,$A424)</f>
        <v>0.66576459826193013</v>
      </c>
      <c r="G424" s="14">
        <f>SUM(SUMIFS('Census Data'!K:K,'Census Data'!$A:$A,$A424),SUMIFS('Census Data'!L:L,'Census Data'!$A:$A,$A424))/SUMIFS('Census Data'!$F:$F,'Census Data'!$A:$A,$A424)</f>
        <v>0.29436651928647661</v>
      </c>
      <c r="H424" s="14">
        <f>SUM(SUMIFS('Census Data'!O:O,'Census Data'!$A:$A,$A424),SUMIFS('Census Data'!P:P,'Census Data'!$A:$A,$A424))/SUMIFS('Census Data'!$F:$F,'Census Data'!$A:$A,$A424)</f>
        <v>7.0894953499008994E-3</v>
      </c>
      <c r="I424" s="16">
        <f t="shared" si="12"/>
        <v>3.277938710169237E-2</v>
      </c>
      <c r="J424" s="14">
        <f>SUM(SUMIFS('Census Data'!W:W,'Census Data'!$A:$A,$A424),SUMIFS('Census Data'!X:X,'Census Data'!$A:$A,$A424))/SUMIFS('Census Data'!$F:$F,'Census Data'!$A:$A,$A424)</f>
        <v>0.12414239975606038</v>
      </c>
      <c r="K424" s="16">
        <f t="shared" si="13"/>
        <v>0.87585760024393966</v>
      </c>
      <c r="L424" s="19">
        <f>'EPA Data'!D425/SUM('EPA Data'!D:D)</f>
        <v>5.2969422254699909E-5</v>
      </c>
      <c r="M424" s="19">
        <f>'EPA Data'!E425/SUM('EPA Data'!E:E)</f>
        <v>6.3612304139242383E-5</v>
      </c>
      <c r="N424" s="19">
        <f>'EPA Data'!F425/SUM('EPA Data'!F:F)</f>
        <v>9.2571345275833117E-5</v>
      </c>
      <c r="O424" s="19">
        <f>'EPA Data'!G425/SUM('EPA Data'!G:G)</f>
        <v>4.1181456296404989E-5</v>
      </c>
      <c r="P424" s="19">
        <f>'EPA Data'!H425/SUM('EPA Data'!H:H)</f>
        <v>7.730847102565564E-5</v>
      </c>
      <c r="Q424" s="19">
        <f>'EPA Data'!I425/SUM('EPA Data'!I:I)</f>
        <v>1.0394752171600589E-4</v>
      </c>
      <c r="R424" s="19">
        <f>'EPA Data'!J425/SUM('EPA Data'!J:J)</f>
        <v>6.0912616491369106E-5</v>
      </c>
      <c r="S424" s="19">
        <f>'EPA Data'!K425/SUM('EPA Data'!K:K)</f>
        <v>8.4196750381540451E-5</v>
      </c>
      <c r="T424" s="19">
        <f>'EPA Data'!L425/SUM('EPA Data'!L:L)</f>
        <v>1.5494133431088501E-4</v>
      </c>
      <c r="U424" s="19">
        <f>'EPA Data'!M425/SUM('EPA Data'!M:M)</f>
        <v>2.613834177095615E-5</v>
      </c>
      <c r="V424" s="19">
        <f>'EPA Data'!N425/SUM('EPA Data'!N:N)</f>
        <v>3.1957796146973122E-5</v>
      </c>
      <c r="W424" s="19">
        <f>'EPA Data'!O425/SUM('EPA Data'!O:O)</f>
        <v>6.261830686705995E-5</v>
      </c>
      <c r="X424" s="19">
        <f>'EPA Data'!P425/SUM('EPA Data'!P:P)</f>
        <v>8.2852664740883214E-5</v>
      </c>
    </row>
    <row r="425" spans="1:24" x14ac:dyDescent="0.35">
      <c r="A425" s="13" t="s">
        <v>810</v>
      </c>
      <c r="B425" s="13" t="s">
        <v>697</v>
      </c>
      <c r="C425" s="18" t="s">
        <v>84</v>
      </c>
      <c r="D425" s="14">
        <f>SUMIFS('Census Data'!G:G,'Census Data'!$A:$A,$A425)/SUMIFS('Census Data'!$F:$F,'Census Data'!$A:$A,$A425)</f>
        <v>0.4909321630624438</v>
      </c>
      <c r="E425" s="16">
        <f>SUMIFS('Census Data'!H:H,'Census Data'!$A:$A,$A425)/SUMIFS('Census Data'!$F:$F,'Census Data'!$A:$A,$A425)</f>
        <v>0.5090678369375562</v>
      </c>
      <c r="F425" s="14">
        <f>SUM(SUMIFS('Census Data'!I:I,'Census Data'!$A:$A,$A425),SUMIFS('Census Data'!J:J,'Census Data'!$A:$A,$A425))/SUMIFS('Census Data'!$F:$F,'Census Data'!$A:$A,$A425)</f>
        <v>0.6374980172368212</v>
      </c>
      <c r="G425" s="14">
        <f>SUM(SUMIFS('Census Data'!K:K,'Census Data'!$A:$A,$A425),SUMIFS('Census Data'!L:L,'Census Data'!$A:$A,$A425))/SUMIFS('Census Data'!$F:$F,'Census Data'!$A:$A,$A425)</f>
        <v>0.32607201395865276</v>
      </c>
      <c r="H425" s="14">
        <f>SUM(SUMIFS('Census Data'!O:O,'Census Data'!$A:$A,$A425),SUMIFS('Census Data'!P:P,'Census Data'!$A:$A,$A425))/SUMIFS('Census Data'!$F:$F,'Census Data'!$A:$A,$A425)</f>
        <v>1.0997726431555015E-2</v>
      </c>
      <c r="I425" s="16">
        <f t="shared" si="12"/>
        <v>2.5432242372970926E-2</v>
      </c>
      <c r="J425" s="14">
        <f>SUM(SUMIFS('Census Data'!W:W,'Census Data'!$A:$A,$A425),SUMIFS('Census Data'!X:X,'Census Data'!$A:$A,$A425))/SUMIFS('Census Data'!$F:$F,'Census Data'!$A:$A,$A425)</f>
        <v>6.7361074393274462E-2</v>
      </c>
      <c r="K425" s="16">
        <f t="shared" si="13"/>
        <v>0.93263892560672557</v>
      </c>
      <c r="L425" s="19">
        <f>'EPA Data'!D426/SUM('EPA Data'!D:D)</f>
        <v>6.4008141600403807E-5</v>
      </c>
      <c r="M425" s="19">
        <f>'EPA Data'!E426/SUM('EPA Data'!E:E)</f>
        <v>8.0397357095580085E-5</v>
      </c>
      <c r="N425" s="19">
        <f>'EPA Data'!F426/SUM('EPA Data'!F:F)</f>
        <v>1.0881675825743389E-4</v>
      </c>
      <c r="O425" s="19">
        <f>'EPA Data'!G426/SUM('EPA Data'!G:G)</f>
        <v>5.3451927726973443E-5</v>
      </c>
      <c r="P425" s="19">
        <f>'EPA Data'!H426/SUM('EPA Data'!H:H)</f>
        <v>1.0255202516270775E-4</v>
      </c>
      <c r="Q425" s="19">
        <f>'EPA Data'!I426/SUM('EPA Data'!I:I)</f>
        <v>1.1102991984799202E-4</v>
      </c>
      <c r="R425" s="19">
        <f>'EPA Data'!J426/SUM('EPA Data'!J:J)</f>
        <v>6.8012838169798973E-5</v>
      </c>
      <c r="S425" s="19">
        <f>'EPA Data'!K426/SUM('EPA Data'!K:K)</f>
        <v>9.5874845426750468E-5</v>
      </c>
      <c r="T425" s="19">
        <f>'EPA Data'!L426/SUM('EPA Data'!L:L)</f>
        <v>1.4102216568420876E-4</v>
      </c>
      <c r="U425" s="19">
        <f>'EPA Data'!M426/SUM('EPA Data'!M:M)</f>
        <v>3.7615597819557419E-5</v>
      </c>
      <c r="V425" s="19">
        <f>'EPA Data'!N426/SUM('EPA Data'!N:N)</f>
        <v>6.0100846578602255E-5</v>
      </c>
      <c r="W425" s="19">
        <f>'EPA Data'!O426/SUM('EPA Data'!O:O)</f>
        <v>7.6790041999482141E-5</v>
      </c>
      <c r="X425" s="19">
        <f>'EPA Data'!P426/SUM('EPA Data'!P:P)</f>
        <v>8.8597122597456064E-5</v>
      </c>
    </row>
    <row r="426" spans="1:24" x14ac:dyDescent="0.35">
      <c r="A426" s="13" t="s">
        <v>811</v>
      </c>
      <c r="B426" s="13" t="s">
        <v>697</v>
      </c>
      <c r="C426" s="18" t="s">
        <v>812</v>
      </c>
      <c r="D426" s="14">
        <f>SUMIFS('Census Data'!G:G,'Census Data'!$A:$A,$A426)/SUMIFS('Census Data'!$F:$F,'Census Data'!$A:$A,$A426)</f>
        <v>0.49068531900980461</v>
      </c>
      <c r="E426" s="16">
        <f>SUMIFS('Census Data'!H:H,'Census Data'!$A:$A,$A426)/SUMIFS('Census Data'!$F:$F,'Census Data'!$A:$A,$A426)</f>
        <v>0.50931468099019539</v>
      </c>
      <c r="F426" s="14">
        <f>SUM(SUMIFS('Census Data'!I:I,'Census Data'!$A:$A,$A426),SUMIFS('Census Data'!J:J,'Census Data'!$A:$A,$A426))/SUMIFS('Census Data'!$F:$F,'Census Data'!$A:$A,$A426)</f>
        <v>0.53321612942987928</v>
      </c>
      <c r="G426" s="14">
        <f>SUM(SUMIFS('Census Data'!K:K,'Census Data'!$A:$A,$A426),SUMIFS('Census Data'!L:L,'Census Data'!$A:$A,$A426))/SUMIFS('Census Data'!$F:$F,'Census Data'!$A:$A,$A426)</f>
        <v>0.29916975345396352</v>
      </c>
      <c r="H426" s="14">
        <f>SUM(SUMIFS('Census Data'!O:O,'Census Data'!$A:$A,$A426),SUMIFS('Census Data'!P:P,'Census Data'!$A:$A,$A426))/SUMIFS('Census Data'!$F:$F,'Census Data'!$A:$A,$A426)</f>
        <v>0.127596609652504</v>
      </c>
      <c r="I426" s="16">
        <f t="shared" si="12"/>
        <v>4.0017507463653179E-2</v>
      </c>
      <c r="J426" s="14">
        <f>SUM(SUMIFS('Census Data'!W:W,'Census Data'!$A:$A,$A426),SUMIFS('Census Data'!X:X,'Census Data'!$A:$A,$A426))/SUMIFS('Census Data'!$F:$F,'Census Data'!$A:$A,$A426)</f>
        <v>0.23024090520690355</v>
      </c>
      <c r="K426" s="16">
        <f t="shared" si="13"/>
        <v>0.76975909479309645</v>
      </c>
      <c r="L426" s="19">
        <f>'EPA Data'!D427/SUM('EPA Data'!D:D)</f>
        <v>2.1242111683642578E-3</v>
      </c>
      <c r="M426" s="19">
        <f>'EPA Data'!E427/SUM('EPA Data'!E:E)</f>
        <v>1.98617738263417E-3</v>
      </c>
      <c r="N426" s="19">
        <f>'EPA Data'!F427/SUM('EPA Data'!F:F)</f>
        <v>2.543392358990375E-3</v>
      </c>
      <c r="O426" s="19">
        <f>'EPA Data'!G427/SUM('EPA Data'!G:G)</f>
        <v>4.1445350896117472E-3</v>
      </c>
      <c r="P426" s="19">
        <f>'EPA Data'!H427/SUM('EPA Data'!H:H)</f>
        <v>2.8496063173250592E-3</v>
      </c>
      <c r="Q426" s="19">
        <f>'EPA Data'!I427/SUM('EPA Data'!I:I)</f>
        <v>3.690580249906148E-3</v>
      </c>
      <c r="R426" s="19">
        <f>'EPA Data'!J427/SUM('EPA Data'!J:J)</f>
        <v>2.67717797416455E-3</v>
      </c>
      <c r="S426" s="19">
        <f>'EPA Data'!K427/SUM('EPA Data'!K:K)</f>
        <v>1.9719877368219274E-3</v>
      </c>
      <c r="T426" s="19">
        <f>'EPA Data'!L427/SUM('EPA Data'!L:L)</f>
        <v>3.0742131885364188E-3</v>
      </c>
      <c r="U426" s="19">
        <f>'EPA Data'!M427/SUM('EPA Data'!M:M)</f>
        <v>1.5262739348819159E-3</v>
      </c>
      <c r="V426" s="19">
        <f>'EPA Data'!N427/SUM('EPA Data'!N:N)</f>
        <v>2.1647432724167101E-3</v>
      </c>
      <c r="W426" s="19">
        <f>'EPA Data'!O427/SUM('EPA Data'!O:O)</f>
        <v>1.6644527014517594E-3</v>
      </c>
      <c r="X426" s="19">
        <f>'EPA Data'!P427/SUM('EPA Data'!P:P)</f>
        <v>1.7435752630301342E-3</v>
      </c>
    </row>
    <row r="427" spans="1:24" x14ac:dyDescent="0.35">
      <c r="A427" s="13" t="s">
        <v>813</v>
      </c>
      <c r="B427" s="13" t="s">
        <v>697</v>
      </c>
      <c r="C427" s="18" t="s">
        <v>814</v>
      </c>
      <c r="D427" s="14">
        <f>SUMIFS('Census Data'!G:G,'Census Data'!$A:$A,$A427)/SUMIFS('Census Data'!$F:$F,'Census Data'!$A:$A,$A427)</f>
        <v>0.47714732588955988</v>
      </c>
      <c r="E427" s="16">
        <f>SUMIFS('Census Data'!H:H,'Census Data'!$A:$A,$A427)/SUMIFS('Census Data'!$F:$F,'Census Data'!$A:$A,$A427)</f>
        <v>0.52285267411044012</v>
      </c>
      <c r="F427" s="14">
        <f>SUM(SUMIFS('Census Data'!I:I,'Census Data'!$A:$A,$A427),SUMIFS('Census Data'!J:J,'Census Data'!$A:$A,$A427))/SUMIFS('Census Data'!$F:$F,'Census Data'!$A:$A,$A427)</f>
        <v>0.89894425859147586</v>
      </c>
      <c r="G427" s="14">
        <f>SUM(SUMIFS('Census Data'!K:K,'Census Data'!$A:$A,$A427),SUMIFS('Census Data'!L:L,'Census Data'!$A:$A,$A427))/SUMIFS('Census Data'!$F:$F,'Census Data'!$A:$A,$A427)</f>
        <v>4.0752487292001566E-2</v>
      </c>
      <c r="H427" s="14">
        <f>SUM(SUMIFS('Census Data'!O:O,'Census Data'!$A:$A,$A427),SUMIFS('Census Data'!P:P,'Census Data'!$A:$A,$A427))/SUMIFS('Census Data'!$F:$F,'Census Data'!$A:$A,$A427)</f>
        <v>2.380848937741669E-2</v>
      </c>
      <c r="I427" s="16">
        <f t="shared" si="12"/>
        <v>3.6494764739105956E-2</v>
      </c>
      <c r="J427" s="14">
        <f>SUM(SUMIFS('Census Data'!W:W,'Census Data'!$A:$A,$A427),SUMIFS('Census Data'!X:X,'Census Data'!$A:$A,$A427))/SUMIFS('Census Data'!$F:$F,'Census Data'!$A:$A,$A427)</f>
        <v>0.15023678150931921</v>
      </c>
      <c r="K427" s="16">
        <f t="shared" si="13"/>
        <v>0.84976321849068082</v>
      </c>
      <c r="L427" s="19">
        <f>'EPA Data'!D428/SUM('EPA Data'!D:D)</f>
        <v>1.3786945449837745E-4</v>
      </c>
      <c r="M427" s="19">
        <f>'EPA Data'!E428/SUM('EPA Data'!E:E)</f>
        <v>2.0991165246815445E-4</v>
      </c>
      <c r="N427" s="19">
        <f>'EPA Data'!F428/SUM('EPA Data'!F:F)</f>
        <v>2.3066558700937046E-4</v>
      </c>
      <c r="O427" s="19">
        <f>'EPA Data'!G428/SUM('EPA Data'!G:G)</f>
        <v>1.279798555346484E-4</v>
      </c>
      <c r="P427" s="19">
        <f>'EPA Data'!H428/SUM('EPA Data'!H:H)</f>
        <v>2.3333497560787335E-4</v>
      </c>
      <c r="Q427" s="19">
        <f>'EPA Data'!I428/SUM('EPA Data'!I:I)</f>
        <v>2.0028328239935804E-4</v>
      </c>
      <c r="R427" s="19">
        <f>'EPA Data'!J428/SUM('EPA Data'!J:J)</f>
        <v>1.2692311165117163E-4</v>
      </c>
      <c r="S427" s="19">
        <f>'EPA Data'!K428/SUM('EPA Data'!K:K)</f>
        <v>2.0340950234937484E-4</v>
      </c>
      <c r="T427" s="19">
        <f>'EPA Data'!L428/SUM('EPA Data'!L:L)</f>
        <v>2.5544140579921478E-4</v>
      </c>
      <c r="U427" s="19">
        <f>'EPA Data'!M428/SUM('EPA Data'!M:M)</f>
        <v>1.0144775217530745E-4</v>
      </c>
      <c r="V427" s="19">
        <f>'EPA Data'!N428/SUM('EPA Data'!N:N)</f>
        <v>1.4954148897752633E-4</v>
      </c>
      <c r="W427" s="19">
        <f>'EPA Data'!O428/SUM('EPA Data'!O:O)</f>
        <v>1.5508508869007819E-4</v>
      </c>
      <c r="X427" s="19">
        <f>'EPA Data'!P428/SUM('EPA Data'!P:P)</f>
        <v>1.9214823170945106E-4</v>
      </c>
    </row>
    <row r="428" spans="1:24" x14ac:dyDescent="0.35">
      <c r="A428" s="13" t="s">
        <v>815</v>
      </c>
      <c r="B428" s="13" t="s">
        <v>697</v>
      </c>
      <c r="C428" s="18" t="s">
        <v>816</v>
      </c>
      <c r="D428" s="14">
        <f>SUMIFS('Census Data'!G:G,'Census Data'!$A:$A,$A428)/SUMIFS('Census Data'!$F:$F,'Census Data'!$A:$A,$A428)</f>
        <v>0.49984967149525111</v>
      </c>
      <c r="E428" s="16">
        <f>SUMIFS('Census Data'!H:H,'Census Data'!$A:$A,$A428)/SUMIFS('Census Data'!$F:$F,'Census Data'!$A:$A,$A428)</f>
        <v>0.50015032850474894</v>
      </c>
      <c r="F428" s="14">
        <f>SUM(SUMIFS('Census Data'!I:I,'Census Data'!$A:$A,$A428),SUMIFS('Census Data'!J:J,'Census Data'!$A:$A,$A428))/SUMIFS('Census Data'!$F:$F,'Census Data'!$A:$A,$A428)</f>
        <v>0.86715396103288001</v>
      </c>
      <c r="G428" s="14">
        <f>SUM(SUMIFS('Census Data'!K:K,'Census Data'!$A:$A,$A428),SUMIFS('Census Data'!L:L,'Census Data'!$A:$A,$A428))/SUMIFS('Census Data'!$F:$F,'Census Data'!$A:$A,$A428)</f>
        <v>8.175899136966519E-2</v>
      </c>
      <c r="H428" s="14">
        <f>SUM(SUMIFS('Census Data'!O:O,'Census Data'!$A:$A,$A428),SUMIFS('Census Data'!P:P,'Census Data'!$A:$A,$A428))/SUMIFS('Census Data'!$F:$F,'Census Data'!$A:$A,$A428)</f>
        <v>2.2697139815367022E-2</v>
      </c>
      <c r="I428" s="16">
        <f t="shared" si="12"/>
        <v>2.838990778208772E-2</v>
      </c>
      <c r="J428" s="14">
        <f>SUM(SUMIFS('Census Data'!W:W,'Census Data'!$A:$A,$A428),SUMIFS('Census Data'!X:X,'Census Data'!$A:$A,$A428))/SUMIFS('Census Data'!$F:$F,'Census Data'!$A:$A,$A428)</f>
        <v>0.28086293490529302</v>
      </c>
      <c r="K428" s="16">
        <f t="shared" si="13"/>
        <v>0.71913706509470698</v>
      </c>
      <c r="L428" s="19">
        <f>'EPA Data'!D429/SUM('EPA Data'!D:D)</f>
        <v>5.8920009658760511E-4</v>
      </c>
      <c r="M428" s="19">
        <f>'EPA Data'!E429/SUM('EPA Data'!E:E)</f>
        <v>7.4076955090886937E-4</v>
      </c>
      <c r="N428" s="19">
        <f>'EPA Data'!F429/SUM('EPA Data'!F:F)</f>
        <v>8.8197758860584455E-4</v>
      </c>
      <c r="O428" s="19">
        <f>'EPA Data'!G429/SUM('EPA Data'!G:G)</f>
        <v>8.838982553076892E-4</v>
      </c>
      <c r="P428" s="19">
        <f>'EPA Data'!H429/SUM('EPA Data'!H:H)</f>
        <v>8.7776624248355329E-4</v>
      </c>
      <c r="Q428" s="19">
        <f>'EPA Data'!I429/SUM('EPA Data'!I:I)</f>
        <v>9.1241979187020551E-4</v>
      </c>
      <c r="R428" s="19">
        <f>'EPA Data'!J429/SUM('EPA Data'!J:J)</f>
        <v>6.3372773124988578E-4</v>
      </c>
      <c r="S428" s="19">
        <f>'EPA Data'!K429/SUM('EPA Data'!K:K)</f>
        <v>6.833971927754837E-4</v>
      </c>
      <c r="T428" s="19">
        <f>'EPA Data'!L429/SUM('EPA Data'!L:L)</f>
        <v>1.0073466598530965E-3</v>
      </c>
      <c r="U428" s="19">
        <f>'EPA Data'!M429/SUM('EPA Data'!M:M)</f>
        <v>4.3737534268700241E-4</v>
      </c>
      <c r="V428" s="19">
        <f>'EPA Data'!N429/SUM('EPA Data'!N:N)</f>
        <v>6.1925406356116086E-4</v>
      </c>
      <c r="W428" s="19">
        <f>'EPA Data'!O429/SUM('EPA Data'!O:O)</f>
        <v>5.7388721824457576E-4</v>
      </c>
      <c r="X428" s="19">
        <f>'EPA Data'!P429/SUM('EPA Data'!P:P)</f>
        <v>6.279651783616698E-4</v>
      </c>
    </row>
    <row r="429" spans="1:24" x14ac:dyDescent="0.35">
      <c r="A429" s="13" t="s">
        <v>817</v>
      </c>
      <c r="B429" s="13" t="s">
        <v>697</v>
      </c>
      <c r="C429" s="18" t="s">
        <v>818</v>
      </c>
      <c r="D429" s="14">
        <f>SUMIFS('Census Data'!G:G,'Census Data'!$A:$A,$A429)/SUMIFS('Census Data'!$F:$F,'Census Data'!$A:$A,$A429)</f>
        <v>0.55608974358974361</v>
      </c>
      <c r="E429" s="16">
        <f>SUMIFS('Census Data'!H:H,'Census Data'!$A:$A,$A429)/SUMIFS('Census Data'!$F:$F,'Census Data'!$A:$A,$A429)</f>
        <v>0.44391025641025639</v>
      </c>
      <c r="F429" s="14">
        <f>SUM(SUMIFS('Census Data'!I:I,'Census Data'!$A:$A,$A429),SUMIFS('Census Data'!J:J,'Census Data'!$A:$A,$A429))/SUMIFS('Census Data'!$F:$F,'Census Data'!$A:$A,$A429)</f>
        <v>0.25663919413919412</v>
      </c>
      <c r="G429" s="14">
        <f>SUM(SUMIFS('Census Data'!K:K,'Census Data'!$A:$A,$A429),SUMIFS('Census Data'!L:L,'Census Data'!$A:$A,$A429))/SUMIFS('Census Data'!$F:$F,'Census Data'!$A:$A,$A429)</f>
        <v>0.7203525641025641</v>
      </c>
      <c r="H429" s="14">
        <f>SUM(SUMIFS('Census Data'!O:O,'Census Data'!$A:$A,$A429),SUMIFS('Census Data'!P:P,'Census Data'!$A:$A,$A429))/SUMIFS('Census Data'!$F:$F,'Census Data'!$A:$A,$A429)</f>
        <v>1.0645604395604396E-2</v>
      </c>
      <c r="I429" s="16">
        <f t="shared" si="12"/>
        <v>1.236263736263743E-2</v>
      </c>
      <c r="J429" s="14">
        <f>SUM(SUMIFS('Census Data'!W:W,'Census Data'!$A:$A,$A429),SUMIFS('Census Data'!X:X,'Census Data'!$A:$A,$A429))/SUMIFS('Census Data'!$F:$F,'Census Data'!$A:$A,$A429)</f>
        <v>6.066849816849817E-3</v>
      </c>
      <c r="K429" s="16">
        <f t="shared" si="13"/>
        <v>0.9939331501831502</v>
      </c>
      <c r="L429" s="19">
        <f>'EPA Data'!D430/SUM('EPA Data'!D:D)</f>
        <v>2.3644697291951714E-5</v>
      </c>
      <c r="M429" s="19">
        <f>'EPA Data'!E430/SUM('EPA Data'!E:E)</f>
        <v>3.1698587150216942E-5</v>
      </c>
      <c r="N429" s="19">
        <f>'EPA Data'!F430/SUM('EPA Data'!F:F)</f>
        <v>4.0784155184507654E-5</v>
      </c>
      <c r="O429" s="19">
        <f>'EPA Data'!G430/SUM('EPA Data'!G:G)</f>
        <v>1.6933007039302726E-5</v>
      </c>
      <c r="P429" s="19">
        <f>'EPA Data'!H430/SUM('EPA Data'!H:H)</f>
        <v>3.8668048296889515E-5</v>
      </c>
      <c r="Q429" s="19">
        <f>'EPA Data'!I430/SUM('EPA Data'!I:I)</f>
        <v>3.9771083524502482E-5</v>
      </c>
      <c r="R429" s="19">
        <f>'EPA Data'!J430/SUM('EPA Data'!J:J)</f>
        <v>2.9306640831021742E-5</v>
      </c>
      <c r="S429" s="19">
        <f>'EPA Data'!K430/SUM('EPA Data'!K:K)</f>
        <v>3.9700625931926593E-5</v>
      </c>
      <c r="T429" s="19">
        <f>'EPA Data'!L430/SUM('EPA Data'!L:L)</f>
        <v>5.5879922670251683E-5</v>
      </c>
      <c r="U429" s="19">
        <f>'EPA Data'!M430/SUM('EPA Data'!M:M)</f>
        <v>1.2723845205234823E-5</v>
      </c>
      <c r="V429" s="19">
        <f>'EPA Data'!N430/SUM('EPA Data'!N:N)</f>
        <v>2.1408603827594912E-5</v>
      </c>
      <c r="W429" s="19">
        <f>'EPA Data'!O430/SUM('EPA Data'!O:O)</f>
        <v>2.931713890390638E-5</v>
      </c>
      <c r="X429" s="19">
        <f>'EPA Data'!P430/SUM('EPA Data'!P:P)</f>
        <v>3.6669418287942732E-5</v>
      </c>
    </row>
    <row r="430" spans="1:24" x14ac:dyDescent="0.35">
      <c r="A430" s="13" t="s">
        <v>819</v>
      </c>
      <c r="B430" s="13" t="s">
        <v>697</v>
      </c>
      <c r="C430" s="18" t="s">
        <v>820</v>
      </c>
      <c r="D430" s="14">
        <f>SUMIFS('Census Data'!G:G,'Census Data'!$A:$A,$A430)/SUMIFS('Census Data'!$F:$F,'Census Data'!$A:$A,$A430)</f>
        <v>0.48968813717953003</v>
      </c>
      <c r="E430" s="16">
        <f>SUMIFS('Census Data'!H:H,'Census Data'!$A:$A,$A430)/SUMIFS('Census Data'!$F:$F,'Census Data'!$A:$A,$A430)</f>
        <v>0.51031186282046992</v>
      </c>
      <c r="F430" s="14">
        <f>SUM(SUMIFS('Census Data'!I:I,'Census Data'!$A:$A,$A430),SUMIFS('Census Data'!J:J,'Census Data'!$A:$A,$A430))/SUMIFS('Census Data'!$F:$F,'Census Data'!$A:$A,$A430)</f>
        <v>0.92449109202125879</v>
      </c>
      <c r="G430" s="14">
        <f>SUM(SUMIFS('Census Data'!K:K,'Census Data'!$A:$A,$A430),SUMIFS('Census Data'!L:L,'Census Data'!$A:$A,$A430))/SUMIFS('Census Data'!$F:$F,'Census Data'!$A:$A,$A430)</f>
        <v>4.4991142159975933E-2</v>
      </c>
      <c r="H430" s="14">
        <f>SUM(SUMIFS('Census Data'!O:O,'Census Data'!$A:$A,$A430),SUMIFS('Census Data'!P:P,'Census Data'!$A:$A,$A430))/SUMIFS('Census Data'!$F:$F,'Census Data'!$A:$A,$A430)</f>
        <v>7.8550656817194236E-3</v>
      </c>
      <c r="I430" s="16">
        <f t="shared" si="12"/>
        <v>2.2662700137045855E-2</v>
      </c>
      <c r="J430" s="14">
        <f>SUM(SUMIFS('Census Data'!W:W,'Census Data'!$A:$A,$A430),SUMIFS('Census Data'!X:X,'Census Data'!$A:$A,$A430))/SUMIFS('Census Data'!$F:$F,'Census Data'!$A:$A,$A430)</f>
        <v>1.6880034762843867E-2</v>
      </c>
      <c r="K430" s="16">
        <f t="shared" si="13"/>
        <v>0.98311996523715617</v>
      </c>
      <c r="L430" s="19">
        <f>'EPA Data'!D431/SUM('EPA Data'!D:D)</f>
        <v>1.3078384721134772E-4</v>
      </c>
      <c r="M430" s="19">
        <f>'EPA Data'!E431/SUM('EPA Data'!E:E)</f>
        <v>1.5460670382873976E-4</v>
      </c>
      <c r="N430" s="19">
        <f>'EPA Data'!F431/SUM('EPA Data'!F:F)</f>
        <v>1.8856769335371201E-4</v>
      </c>
      <c r="O430" s="19">
        <f>'EPA Data'!G431/SUM('EPA Data'!G:G)</f>
        <v>7.8286196169403681E-5</v>
      </c>
      <c r="P430" s="19">
        <f>'EPA Data'!H431/SUM('EPA Data'!H:H)</f>
        <v>1.5398541604634981E-4</v>
      </c>
      <c r="Q430" s="19">
        <f>'EPA Data'!I431/SUM('EPA Data'!I:I)</f>
        <v>1.6151323865007755E-4</v>
      </c>
      <c r="R430" s="19">
        <f>'EPA Data'!J431/SUM('EPA Data'!J:J)</f>
        <v>8.4860813568029268E-5</v>
      </c>
      <c r="S430" s="19">
        <f>'EPA Data'!K431/SUM('EPA Data'!K:K)</f>
        <v>1.6265708244583935E-4</v>
      </c>
      <c r="T430" s="19">
        <f>'EPA Data'!L431/SUM('EPA Data'!L:L)</f>
        <v>2.3678967219528714E-4</v>
      </c>
      <c r="U430" s="19">
        <f>'EPA Data'!M431/SUM('EPA Data'!M:M)</f>
        <v>5.8018096924433614E-5</v>
      </c>
      <c r="V430" s="19">
        <f>'EPA Data'!N431/SUM('EPA Data'!N:N)</f>
        <v>8.761447515280136E-5</v>
      </c>
      <c r="W430" s="19">
        <f>'EPA Data'!O431/SUM('EPA Data'!O:O)</f>
        <v>1.0407472900231978E-4</v>
      </c>
      <c r="X430" s="19">
        <f>'EPA Data'!P431/SUM('EPA Data'!P:P)</f>
        <v>1.3628847120507236E-4</v>
      </c>
    </row>
    <row r="431" spans="1:24" x14ac:dyDescent="0.35">
      <c r="A431" s="13" t="s">
        <v>821</v>
      </c>
      <c r="B431" s="13" t="s">
        <v>697</v>
      </c>
      <c r="C431" s="18" t="s">
        <v>822</v>
      </c>
      <c r="D431" s="14">
        <f>SUMIFS('Census Data'!G:G,'Census Data'!$A:$A,$A431)/SUMIFS('Census Data'!$F:$F,'Census Data'!$A:$A,$A431)</f>
        <v>0.50452893324871628</v>
      </c>
      <c r="E431" s="16">
        <f>SUMIFS('Census Data'!H:H,'Census Data'!$A:$A,$A431)/SUMIFS('Census Data'!$F:$F,'Census Data'!$A:$A,$A431)</f>
        <v>0.49547106675128366</v>
      </c>
      <c r="F431" s="14">
        <f>SUM(SUMIFS('Census Data'!I:I,'Census Data'!$A:$A,$A431),SUMIFS('Census Data'!J:J,'Census Data'!$A:$A,$A431))/SUMIFS('Census Data'!$F:$F,'Census Data'!$A:$A,$A431)</f>
        <v>0.79282293890267119</v>
      </c>
      <c r="G431" s="14">
        <f>SUM(SUMIFS('Census Data'!K:K,'Census Data'!$A:$A,$A431),SUMIFS('Census Data'!L:L,'Census Data'!$A:$A,$A431))/SUMIFS('Census Data'!$F:$F,'Census Data'!$A:$A,$A431)</f>
        <v>0.16563780072693707</v>
      </c>
      <c r="H431" s="14">
        <f>SUM(SUMIFS('Census Data'!O:O,'Census Data'!$A:$A,$A431),SUMIFS('Census Data'!P:P,'Census Data'!$A:$A,$A431))/SUMIFS('Census Data'!$F:$F,'Census Data'!$A:$A,$A431)</f>
        <v>1.3702186580511163E-2</v>
      </c>
      <c r="I431" s="16">
        <f t="shared" si="12"/>
        <v>2.783707378988054E-2</v>
      </c>
      <c r="J431" s="14">
        <f>SUM(SUMIFS('Census Data'!W:W,'Census Data'!$A:$A,$A431),SUMIFS('Census Data'!X:X,'Census Data'!$A:$A,$A431))/SUMIFS('Census Data'!$F:$F,'Census Data'!$A:$A,$A431)</f>
        <v>4.1193099867305141E-2</v>
      </c>
      <c r="K431" s="16">
        <f t="shared" si="13"/>
        <v>0.95880690013269487</v>
      </c>
      <c r="L431" s="19">
        <f>'EPA Data'!D432/SUM('EPA Data'!D:D)</f>
        <v>1.2434956059881926E-4</v>
      </c>
      <c r="M431" s="19">
        <f>'EPA Data'!E432/SUM('EPA Data'!E:E)</f>
        <v>1.3556581620484973E-4</v>
      </c>
      <c r="N431" s="19">
        <f>'EPA Data'!F432/SUM('EPA Data'!F:F)</f>
        <v>1.4731571369692965E-4</v>
      </c>
      <c r="O431" s="19">
        <f>'EPA Data'!G432/SUM('EPA Data'!G:G)</f>
        <v>6.9232795153990737E-5</v>
      </c>
      <c r="P431" s="19">
        <f>'EPA Data'!H432/SUM('EPA Data'!H:H)</f>
        <v>1.4492224363476275E-4</v>
      </c>
      <c r="Q431" s="19">
        <f>'EPA Data'!I432/SUM('EPA Data'!I:I)</f>
        <v>1.3057907477226395E-4</v>
      </c>
      <c r="R431" s="19">
        <f>'EPA Data'!J432/SUM('EPA Data'!J:J)</f>
        <v>8.8622457762455985E-5</v>
      </c>
      <c r="S431" s="19">
        <f>'EPA Data'!K432/SUM('EPA Data'!K:K)</f>
        <v>1.7117638620067213E-4</v>
      </c>
      <c r="T431" s="19">
        <f>'EPA Data'!L432/SUM('EPA Data'!L:L)</f>
        <v>2.3951023513017343E-4</v>
      </c>
      <c r="U431" s="19">
        <f>'EPA Data'!M432/SUM('EPA Data'!M:M)</f>
        <v>4.5541410172700455E-5</v>
      </c>
      <c r="V431" s="19">
        <f>'EPA Data'!N432/SUM('EPA Data'!N:N)</f>
        <v>7.2027410635629714E-5</v>
      </c>
      <c r="W431" s="19">
        <f>'EPA Data'!O432/SUM('EPA Data'!O:O)</f>
        <v>9.0991523792894051E-5</v>
      </c>
      <c r="X431" s="19">
        <f>'EPA Data'!P432/SUM('EPA Data'!P:P)</f>
        <v>1.3941728415492721E-4</v>
      </c>
    </row>
    <row r="432" spans="1:24" x14ac:dyDescent="0.35">
      <c r="A432" s="13" t="s">
        <v>823</v>
      </c>
      <c r="B432" s="13" t="s">
        <v>697</v>
      </c>
      <c r="C432" s="18" t="s">
        <v>824</v>
      </c>
      <c r="D432" s="14">
        <f>SUMIFS('Census Data'!G:G,'Census Data'!$A:$A,$A432)/SUMIFS('Census Data'!$F:$F,'Census Data'!$A:$A,$A432)</f>
        <v>0.4961477409113787</v>
      </c>
      <c r="E432" s="16">
        <f>SUMIFS('Census Data'!H:H,'Census Data'!$A:$A,$A432)/SUMIFS('Census Data'!$F:$F,'Census Data'!$A:$A,$A432)</f>
        <v>0.5038522590886213</v>
      </c>
      <c r="F432" s="14">
        <f>SUM(SUMIFS('Census Data'!I:I,'Census Data'!$A:$A,$A432),SUMIFS('Census Data'!J:J,'Census Data'!$A:$A,$A432))/SUMIFS('Census Data'!$F:$F,'Census Data'!$A:$A,$A432)</f>
        <v>0.77544620387936036</v>
      </c>
      <c r="G432" s="14">
        <f>SUM(SUMIFS('Census Data'!K:K,'Census Data'!$A:$A,$A432),SUMIFS('Census Data'!L:L,'Census Data'!$A:$A,$A432))/SUMIFS('Census Data'!$F:$F,'Census Data'!$A:$A,$A432)</f>
        <v>0.19141275310697278</v>
      </c>
      <c r="H432" s="14">
        <f>SUM(SUMIFS('Census Data'!O:O,'Census Data'!$A:$A,$A432),SUMIFS('Census Data'!P:P,'Census Data'!$A:$A,$A432))/SUMIFS('Census Data'!$F:$F,'Census Data'!$A:$A,$A432)</f>
        <v>1.2582755817104805E-2</v>
      </c>
      <c r="I432" s="16">
        <f t="shared" si="12"/>
        <v>2.0558287196562053E-2</v>
      </c>
      <c r="J432" s="14">
        <f>SUM(SUMIFS('Census Data'!W:W,'Census Data'!$A:$A,$A432),SUMIFS('Census Data'!X:X,'Census Data'!$A:$A,$A432))/SUMIFS('Census Data'!$F:$F,'Census Data'!$A:$A,$A432)</f>
        <v>3.6548066127221342E-2</v>
      </c>
      <c r="K432" s="16">
        <f t="shared" si="13"/>
        <v>0.96345193387277861</v>
      </c>
      <c r="L432" s="19">
        <f>'EPA Data'!D433/SUM('EPA Data'!D:D)</f>
        <v>9.1288329959230468E-5</v>
      </c>
      <c r="M432" s="19">
        <f>'EPA Data'!E433/SUM('EPA Data'!E:E)</f>
        <v>1.3356374993302305E-4</v>
      </c>
      <c r="N432" s="19">
        <f>'EPA Data'!F433/SUM('EPA Data'!F:F)</f>
        <v>1.4046417579344767E-4</v>
      </c>
      <c r="O432" s="19">
        <f>'EPA Data'!G433/SUM('EPA Data'!G:G)</f>
        <v>6.9464896976994482E-5</v>
      </c>
      <c r="P432" s="19">
        <f>'EPA Data'!H433/SUM('EPA Data'!H:H)</f>
        <v>1.56916139633906E-4</v>
      </c>
      <c r="Q432" s="19">
        <f>'EPA Data'!I433/SUM('EPA Data'!I:I)</f>
        <v>1.3258079080355858E-4</v>
      </c>
      <c r="R432" s="19">
        <f>'EPA Data'!J433/SUM('EPA Data'!J:J)</f>
        <v>8.8118775911324787E-5</v>
      </c>
      <c r="S432" s="19">
        <f>'EPA Data'!K433/SUM('EPA Data'!K:K)</f>
        <v>1.5270236847198741E-4</v>
      </c>
      <c r="T432" s="19">
        <f>'EPA Data'!L433/SUM('EPA Data'!L:L)</f>
        <v>1.6423949490298646E-4</v>
      </c>
      <c r="U432" s="19">
        <f>'EPA Data'!M433/SUM('EPA Data'!M:M)</f>
        <v>5.8827098421778951E-5</v>
      </c>
      <c r="V432" s="19">
        <f>'EPA Data'!N433/SUM('EPA Data'!N:N)</f>
        <v>9.6194669395148301E-5</v>
      </c>
      <c r="W432" s="19">
        <f>'EPA Data'!O433/SUM('EPA Data'!O:O)</f>
        <v>1.0143067616433562E-4</v>
      </c>
      <c r="X432" s="19">
        <f>'EPA Data'!P433/SUM('EPA Data'!P:P)</f>
        <v>1.3453624523924871E-4</v>
      </c>
    </row>
    <row r="433" spans="1:24" x14ac:dyDescent="0.35">
      <c r="A433" s="13" t="s">
        <v>825</v>
      </c>
      <c r="B433" s="13" t="s">
        <v>697</v>
      </c>
      <c r="C433" s="18" t="s">
        <v>826</v>
      </c>
      <c r="D433" s="14">
        <f>SUMIFS('Census Data'!G:G,'Census Data'!$A:$A,$A433)/SUMIFS('Census Data'!$F:$F,'Census Data'!$A:$A,$A433)</f>
        <v>0.49899202384082741</v>
      </c>
      <c r="E433" s="16">
        <f>SUMIFS('Census Data'!H:H,'Census Data'!$A:$A,$A433)/SUMIFS('Census Data'!$F:$F,'Census Data'!$A:$A,$A433)</f>
        <v>0.50100797615917259</v>
      </c>
      <c r="F433" s="14">
        <f>SUM(SUMIFS('Census Data'!I:I,'Census Data'!$A:$A,$A433),SUMIFS('Census Data'!J:J,'Census Data'!$A:$A,$A433))/SUMIFS('Census Data'!$F:$F,'Census Data'!$A:$A,$A433)</f>
        <v>0.86817424840038571</v>
      </c>
      <c r="G433" s="14">
        <f>SUM(SUMIFS('Census Data'!K:K,'Census Data'!$A:$A,$A433),SUMIFS('Census Data'!L:L,'Census Data'!$A:$A,$A433))/SUMIFS('Census Data'!$F:$F,'Census Data'!$A:$A,$A433)</f>
        <v>9.7905162590936984E-2</v>
      </c>
      <c r="H433" s="14">
        <f>SUM(SUMIFS('Census Data'!O:O,'Census Data'!$A:$A,$A433),SUMIFS('Census Data'!P:P,'Census Data'!$A:$A,$A433))/SUMIFS('Census Data'!$F:$F,'Census Data'!$A:$A,$A433)</f>
        <v>5.3466561486545713E-3</v>
      </c>
      <c r="I433" s="16">
        <f t="shared" si="12"/>
        <v>2.8573932860022744E-2</v>
      </c>
      <c r="J433" s="14">
        <f>SUM(SUMIFS('Census Data'!W:W,'Census Data'!$A:$A,$A433),SUMIFS('Census Data'!X:X,'Census Data'!$A:$A,$A433))/SUMIFS('Census Data'!$F:$F,'Census Data'!$A:$A,$A433)</f>
        <v>2.1824875098606363E-2</v>
      </c>
      <c r="K433" s="16">
        <f t="shared" si="13"/>
        <v>0.97817512490139369</v>
      </c>
      <c r="L433" s="19">
        <f>'EPA Data'!D434/SUM('EPA Data'!D:D)</f>
        <v>7.1506094748114468E-5</v>
      </c>
      <c r="M433" s="19">
        <f>'EPA Data'!E434/SUM('EPA Data'!E:E)</f>
        <v>5.6934010473183417E-5</v>
      </c>
      <c r="N433" s="19">
        <f>'EPA Data'!F434/SUM('EPA Data'!F:F)</f>
        <v>6.9298421405583483E-5</v>
      </c>
      <c r="O433" s="19">
        <f>'EPA Data'!G434/SUM('EPA Data'!G:G)</f>
        <v>2.5083322310091397E-5</v>
      </c>
      <c r="P433" s="19">
        <f>'EPA Data'!H434/SUM('EPA Data'!H:H)</f>
        <v>4.731685337953634E-5</v>
      </c>
      <c r="Q433" s="19">
        <f>'EPA Data'!I434/SUM('EPA Data'!I:I)</f>
        <v>5.7203888272652008E-5</v>
      </c>
      <c r="R433" s="19">
        <f>'EPA Data'!J434/SUM('EPA Data'!J:J)</f>
        <v>3.1501928359202022E-5</v>
      </c>
      <c r="S433" s="19">
        <f>'EPA Data'!K434/SUM('EPA Data'!K:K)</f>
        <v>5.3535208362498989E-5</v>
      </c>
      <c r="T433" s="19">
        <f>'EPA Data'!L434/SUM('EPA Data'!L:L)</f>
        <v>9.3441026822037703E-5</v>
      </c>
      <c r="U433" s="19">
        <f>'EPA Data'!M434/SUM('EPA Data'!M:M)</f>
        <v>1.8736873157117889E-5</v>
      </c>
      <c r="V433" s="19">
        <f>'EPA Data'!N434/SUM('EPA Data'!N:N)</f>
        <v>2.4887080039448164E-5</v>
      </c>
      <c r="W433" s="19">
        <f>'EPA Data'!O434/SUM('EPA Data'!O:O)</f>
        <v>3.8509898152504579E-5</v>
      </c>
      <c r="X433" s="19">
        <f>'EPA Data'!P434/SUM('EPA Data'!P:P)</f>
        <v>4.4777095704727904E-5</v>
      </c>
    </row>
    <row r="434" spans="1:24" x14ac:dyDescent="0.35">
      <c r="A434" s="13" t="s">
        <v>827</v>
      </c>
      <c r="B434" s="13" t="s">
        <v>697</v>
      </c>
      <c r="C434" s="18" t="s">
        <v>88</v>
      </c>
      <c r="D434" s="14">
        <f>SUMIFS('Census Data'!G:G,'Census Data'!$A:$A,$A434)/SUMIFS('Census Data'!$F:$F,'Census Data'!$A:$A,$A434)</f>
        <v>0.47705263332820946</v>
      </c>
      <c r="E434" s="16">
        <f>SUMIFS('Census Data'!H:H,'Census Data'!$A:$A,$A434)/SUMIFS('Census Data'!$F:$F,'Census Data'!$A:$A,$A434)</f>
        <v>0.52294736667179054</v>
      </c>
      <c r="F434" s="14">
        <f>SUM(SUMIFS('Census Data'!I:I,'Census Data'!$A:$A,$A434),SUMIFS('Census Data'!J:J,'Census Data'!$A:$A,$A434))/SUMIFS('Census Data'!$F:$F,'Census Data'!$A:$A,$A434)</f>
        <v>0.43315621325866316</v>
      </c>
      <c r="G434" s="14">
        <f>SUM(SUMIFS('Census Data'!K:K,'Census Data'!$A:$A,$A434),SUMIFS('Census Data'!L:L,'Census Data'!$A:$A,$A434))/SUMIFS('Census Data'!$F:$F,'Census Data'!$A:$A,$A434)</f>
        <v>0.50095345716505402</v>
      </c>
      <c r="H434" s="14">
        <f>SUM(SUMIFS('Census Data'!O:O,'Census Data'!$A:$A,$A434),SUMIFS('Census Data'!P:P,'Census Data'!$A:$A,$A434))/SUMIFS('Census Data'!$F:$F,'Census Data'!$A:$A,$A434)</f>
        <v>3.4149969048993992E-2</v>
      </c>
      <c r="I434" s="16">
        <f t="shared" si="12"/>
        <v>3.1740360527288791E-2</v>
      </c>
      <c r="J434" s="14">
        <f>SUM(SUMIFS('Census Data'!W:W,'Census Data'!$A:$A,$A434),SUMIFS('Census Data'!X:X,'Census Data'!$A:$A,$A434))/SUMIFS('Census Data'!$F:$F,'Census Data'!$A:$A,$A434)</f>
        <v>7.6475989081980694E-2</v>
      </c>
      <c r="K434" s="16">
        <f t="shared" si="13"/>
        <v>0.92352401091801928</v>
      </c>
      <c r="L434" s="19">
        <f>'EPA Data'!D435/SUM('EPA Data'!D:D)</f>
        <v>7.2793656810821367E-4</v>
      </c>
      <c r="M434" s="19">
        <f>'EPA Data'!E435/SUM('EPA Data'!E:E)</f>
        <v>9.1039110975789047E-4</v>
      </c>
      <c r="N434" s="19">
        <f>'EPA Data'!F435/SUM('EPA Data'!F:F)</f>
        <v>1.0161357574159709E-3</v>
      </c>
      <c r="O434" s="19">
        <f>'EPA Data'!G435/SUM('EPA Data'!G:G)</f>
        <v>9.9508148275184445E-4</v>
      </c>
      <c r="P434" s="19">
        <f>'EPA Data'!H435/SUM('EPA Data'!H:H)</f>
        <v>1.2631600491303796E-3</v>
      </c>
      <c r="Q434" s="19">
        <f>'EPA Data'!I435/SUM('EPA Data'!I:I)</f>
        <v>1.646584418936224E-3</v>
      </c>
      <c r="R434" s="19">
        <f>'EPA Data'!J435/SUM('EPA Data'!J:J)</f>
        <v>7.0419784816046519E-4</v>
      </c>
      <c r="S434" s="19">
        <f>'EPA Data'!K435/SUM('EPA Data'!K:K)</f>
        <v>1.0311823099050442E-3</v>
      </c>
      <c r="T434" s="19">
        <f>'EPA Data'!L435/SUM('EPA Data'!L:L)</f>
        <v>1.3134845455094574E-3</v>
      </c>
      <c r="U434" s="19">
        <f>'EPA Data'!M435/SUM('EPA Data'!M:M)</f>
        <v>4.6591848726549001E-4</v>
      </c>
      <c r="V434" s="19">
        <f>'EPA Data'!N435/SUM('EPA Data'!N:N)</f>
        <v>7.4268598817597863E-4</v>
      </c>
      <c r="W434" s="19">
        <f>'EPA Data'!O435/SUM('EPA Data'!O:O)</f>
        <v>6.5128209629690327E-4</v>
      </c>
      <c r="X434" s="19">
        <f>'EPA Data'!P435/SUM('EPA Data'!P:P)</f>
        <v>8.7566275009188935E-4</v>
      </c>
    </row>
    <row r="435" spans="1:24" x14ac:dyDescent="0.35">
      <c r="A435" s="13" t="s">
        <v>828</v>
      </c>
      <c r="B435" s="13" t="s">
        <v>697</v>
      </c>
      <c r="C435" s="18" t="s">
        <v>90</v>
      </c>
      <c r="D435" s="14">
        <f>SUMIFS('Census Data'!G:G,'Census Data'!$A:$A,$A435)/SUMIFS('Census Data'!$F:$F,'Census Data'!$A:$A,$A435)</f>
        <v>0.48509551337676149</v>
      </c>
      <c r="E435" s="16">
        <f>SUMIFS('Census Data'!H:H,'Census Data'!$A:$A,$A435)/SUMIFS('Census Data'!$F:$F,'Census Data'!$A:$A,$A435)</f>
        <v>0.51490448662323851</v>
      </c>
      <c r="F435" s="14">
        <f>SUM(SUMIFS('Census Data'!I:I,'Census Data'!$A:$A,$A435),SUMIFS('Census Data'!J:J,'Census Data'!$A:$A,$A435))/SUMIFS('Census Data'!$F:$F,'Census Data'!$A:$A,$A435)</f>
        <v>0.59678444409137021</v>
      </c>
      <c r="G435" s="14">
        <f>SUM(SUMIFS('Census Data'!K:K,'Census Data'!$A:$A,$A435),SUMIFS('Census Data'!L:L,'Census Data'!$A:$A,$A435))/SUMIFS('Census Data'!$F:$F,'Census Data'!$A:$A,$A435)</f>
        <v>0.33353295608706812</v>
      </c>
      <c r="H435" s="14">
        <f>SUM(SUMIFS('Census Data'!O:O,'Census Data'!$A:$A,$A435),SUMIFS('Census Data'!P:P,'Census Data'!$A:$A,$A435))/SUMIFS('Census Data'!$F:$F,'Census Data'!$A:$A,$A435)</f>
        <v>3.1623910731963675E-2</v>
      </c>
      <c r="I435" s="16">
        <f t="shared" si="12"/>
        <v>3.8058689089597975E-2</v>
      </c>
      <c r="J435" s="14">
        <f>SUM(SUMIFS('Census Data'!W:W,'Census Data'!$A:$A,$A435),SUMIFS('Census Data'!X:X,'Census Data'!$A:$A,$A435))/SUMIFS('Census Data'!$F:$F,'Census Data'!$A:$A,$A435)</f>
        <v>7.1937522152014766E-2</v>
      </c>
      <c r="K435" s="16">
        <f t="shared" si="13"/>
        <v>0.92806247784798523</v>
      </c>
      <c r="L435" s="19">
        <f>'EPA Data'!D436/SUM('EPA Data'!D:D)</f>
        <v>3.1165769816987821E-4</v>
      </c>
      <c r="M435" s="19">
        <f>'EPA Data'!E436/SUM('EPA Data'!E:E)</f>
        <v>3.6048583825691144E-4</v>
      </c>
      <c r="N435" s="19">
        <f>'EPA Data'!F436/SUM('EPA Data'!F:F)</f>
        <v>4.7970241674291826E-4</v>
      </c>
      <c r="O435" s="19">
        <f>'EPA Data'!G436/SUM('EPA Data'!G:G)</f>
        <v>2.4219258837691903E-4</v>
      </c>
      <c r="P435" s="19">
        <f>'EPA Data'!H436/SUM('EPA Data'!H:H)</f>
        <v>4.2868568549915927E-4</v>
      </c>
      <c r="Q435" s="19">
        <f>'EPA Data'!I436/SUM('EPA Data'!I:I)</f>
        <v>4.8257194082270847E-4</v>
      </c>
      <c r="R435" s="19">
        <f>'EPA Data'!J436/SUM('EPA Data'!J:J)</f>
        <v>3.4845252259789987E-4</v>
      </c>
      <c r="S435" s="19">
        <f>'EPA Data'!K436/SUM('EPA Data'!K:K)</f>
        <v>5.0583032531783785E-4</v>
      </c>
      <c r="T435" s="19">
        <f>'EPA Data'!L436/SUM('EPA Data'!L:L)</f>
        <v>7.2682923667081989E-4</v>
      </c>
      <c r="U435" s="19">
        <f>'EPA Data'!M436/SUM('EPA Data'!M:M)</f>
        <v>1.4572954288086671E-4</v>
      </c>
      <c r="V435" s="19">
        <f>'EPA Data'!N436/SUM('EPA Data'!N:N)</f>
        <v>2.0585357753364453E-4</v>
      </c>
      <c r="W435" s="19">
        <f>'EPA Data'!O436/SUM('EPA Data'!O:O)</f>
        <v>3.2718617751337876E-4</v>
      </c>
      <c r="X435" s="19">
        <f>'EPA Data'!P436/SUM('EPA Data'!P:P)</f>
        <v>4.550520709937281E-4</v>
      </c>
    </row>
    <row r="436" spans="1:24" x14ac:dyDescent="0.35">
      <c r="A436" s="13" t="s">
        <v>829</v>
      </c>
      <c r="B436" s="13" t="s">
        <v>697</v>
      </c>
      <c r="C436" s="18" t="s">
        <v>830</v>
      </c>
      <c r="D436" s="14">
        <f>SUMIFS('Census Data'!G:G,'Census Data'!$A:$A,$A436)/SUMIFS('Census Data'!$F:$F,'Census Data'!$A:$A,$A436)</f>
        <v>0.52023181206664593</v>
      </c>
      <c r="E436" s="16">
        <f>SUMIFS('Census Data'!H:H,'Census Data'!$A:$A,$A436)/SUMIFS('Census Data'!$F:$F,'Census Data'!$A:$A,$A436)</f>
        <v>0.47976818793335402</v>
      </c>
      <c r="F436" s="14">
        <f>SUM(SUMIFS('Census Data'!I:I,'Census Data'!$A:$A,$A436),SUMIFS('Census Data'!J:J,'Census Data'!$A:$A,$A436))/SUMIFS('Census Data'!$F:$F,'Census Data'!$A:$A,$A436)</f>
        <v>0.70899306633550652</v>
      </c>
      <c r="G436" s="14">
        <f>SUM(SUMIFS('Census Data'!K:K,'Census Data'!$A:$A,$A436),SUMIFS('Census Data'!L:L,'Census Data'!$A:$A,$A436))/SUMIFS('Census Data'!$F:$F,'Census Data'!$A:$A,$A436)</f>
        <v>0.26523853875607989</v>
      </c>
      <c r="H436" s="14">
        <f>SUM(SUMIFS('Census Data'!O:O,'Census Data'!$A:$A,$A436),SUMIFS('Census Data'!P:P,'Census Data'!$A:$A,$A436))/SUMIFS('Census Data'!$F:$F,'Census Data'!$A:$A,$A436)</f>
        <v>8.4859774397185138E-3</v>
      </c>
      <c r="I436" s="16">
        <f t="shared" si="12"/>
        <v>1.7282417468695077E-2</v>
      </c>
      <c r="J436" s="14">
        <f>SUM(SUMIFS('Census Data'!W:W,'Census Data'!$A:$A,$A436),SUMIFS('Census Data'!X:X,'Census Data'!$A:$A,$A436))/SUMIFS('Census Data'!$F:$F,'Census Data'!$A:$A,$A436)</f>
        <v>7.0681982821070063E-2</v>
      </c>
      <c r="K436" s="16">
        <f t="shared" si="13"/>
        <v>0.92931801717892992</v>
      </c>
      <c r="L436" s="19">
        <f>'EPA Data'!D437/SUM('EPA Data'!D:D)</f>
        <v>1.9160533460684131E-5</v>
      </c>
      <c r="M436" s="19">
        <f>'EPA Data'!E437/SUM('EPA Data'!E:E)</f>
        <v>2.4199357118981264E-5</v>
      </c>
      <c r="N436" s="19">
        <f>'EPA Data'!F437/SUM('EPA Data'!F:F)</f>
        <v>3.4960474846245973E-5</v>
      </c>
      <c r="O436" s="19">
        <f>'EPA Data'!G437/SUM('EPA Data'!G:G)</f>
        <v>1.4943445070007173E-5</v>
      </c>
      <c r="P436" s="19">
        <f>'EPA Data'!H437/SUM('EPA Data'!H:H)</f>
        <v>3.072698890639965E-5</v>
      </c>
      <c r="Q436" s="19">
        <f>'EPA Data'!I437/SUM('EPA Data'!I:I)</f>
        <v>3.7029952867337491E-5</v>
      </c>
      <c r="R436" s="19">
        <f>'EPA Data'!J437/SUM('EPA Data'!J:J)</f>
        <v>2.0082010647870201E-5</v>
      </c>
      <c r="S436" s="19">
        <f>'EPA Data'!K437/SUM('EPA Data'!K:K)</f>
        <v>3.0578260185218528E-5</v>
      </c>
      <c r="T436" s="19">
        <f>'EPA Data'!L437/SUM('EPA Data'!L:L)</f>
        <v>5.5754441816083104E-5</v>
      </c>
      <c r="U436" s="19">
        <f>'EPA Data'!M437/SUM('EPA Data'!M:M)</f>
        <v>9.6003419302989989E-6</v>
      </c>
      <c r="V436" s="19">
        <f>'EPA Data'!N437/SUM('EPA Data'!N:N)</f>
        <v>1.3321553780576668E-5</v>
      </c>
      <c r="W436" s="19">
        <f>'EPA Data'!O437/SUM('EPA Data'!O:O)</f>
        <v>2.4827505117522229E-5</v>
      </c>
      <c r="X436" s="19">
        <f>'EPA Data'!P437/SUM('EPA Data'!P:P)</f>
        <v>3.5950562475823933E-5</v>
      </c>
    </row>
    <row r="437" spans="1:24" x14ac:dyDescent="0.35">
      <c r="A437" s="13" t="s">
        <v>831</v>
      </c>
      <c r="B437" s="13" t="s">
        <v>697</v>
      </c>
      <c r="C437" s="18" t="s">
        <v>92</v>
      </c>
      <c r="D437" s="14">
        <f>SUMIFS('Census Data'!G:G,'Census Data'!$A:$A,$A437)/SUMIFS('Census Data'!$F:$F,'Census Data'!$A:$A,$A437)</f>
        <v>0.49681209821899042</v>
      </c>
      <c r="E437" s="16">
        <f>SUMIFS('Census Data'!H:H,'Census Data'!$A:$A,$A437)/SUMIFS('Census Data'!$F:$F,'Census Data'!$A:$A,$A437)</f>
        <v>0.50318790178100958</v>
      </c>
      <c r="F437" s="14">
        <f>SUM(SUMIFS('Census Data'!I:I,'Census Data'!$A:$A,$A437),SUMIFS('Census Data'!J:J,'Census Data'!$A:$A,$A437))/SUMIFS('Census Data'!$F:$F,'Census Data'!$A:$A,$A437)</f>
        <v>0.87878069343450316</v>
      </c>
      <c r="G437" s="14">
        <f>SUM(SUMIFS('Census Data'!K:K,'Census Data'!$A:$A,$A437),SUMIFS('Census Data'!L:L,'Census Data'!$A:$A,$A437))/SUMIFS('Census Data'!$F:$F,'Census Data'!$A:$A,$A437)</f>
        <v>7.5297713141532302E-2</v>
      </c>
      <c r="H437" s="14">
        <f>SUM(SUMIFS('Census Data'!O:O,'Census Data'!$A:$A,$A437),SUMIFS('Census Data'!P:P,'Census Data'!$A:$A,$A437))/SUMIFS('Census Data'!$F:$F,'Census Data'!$A:$A,$A437)</f>
        <v>2.2117715249235958E-2</v>
      </c>
      <c r="I437" s="16">
        <f t="shared" si="12"/>
        <v>2.380387817472851E-2</v>
      </c>
      <c r="J437" s="14">
        <f>SUM(SUMIFS('Census Data'!W:W,'Census Data'!$A:$A,$A437),SUMIFS('Census Data'!X:X,'Census Data'!$A:$A,$A437))/SUMIFS('Census Data'!$F:$F,'Census Data'!$A:$A,$A437)</f>
        <v>8.8681631362630409E-2</v>
      </c>
      <c r="K437" s="16">
        <f t="shared" si="13"/>
        <v>0.91131836863736959</v>
      </c>
      <c r="L437" s="19">
        <f>'EPA Data'!D438/SUM('EPA Data'!D:D)</f>
        <v>2.3779314972951842E-4</v>
      </c>
      <c r="M437" s="19">
        <f>'EPA Data'!E438/SUM('EPA Data'!E:E)</f>
        <v>3.1657383001720563E-4</v>
      </c>
      <c r="N437" s="19">
        <f>'EPA Data'!F438/SUM('EPA Data'!F:F)</f>
        <v>3.5367257351590087E-4</v>
      </c>
      <c r="O437" s="19">
        <f>'EPA Data'!G438/SUM('EPA Data'!G:G)</f>
        <v>3.2137635057346398E-4</v>
      </c>
      <c r="P437" s="19">
        <f>'EPA Data'!H438/SUM('EPA Data'!H:H)</f>
        <v>4.0268955748886688E-4</v>
      </c>
      <c r="Q437" s="19">
        <f>'EPA Data'!I438/SUM('EPA Data'!I:I)</f>
        <v>3.7742346916201625E-4</v>
      </c>
      <c r="R437" s="19">
        <f>'EPA Data'!J438/SUM('EPA Data'!J:J)</f>
        <v>2.585341748521448E-4</v>
      </c>
      <c r="S437" s="19">
        <f>'EPA Data'!K438/SUM('EPA Data'!K:K)</f>
        <v>3.1812232982676562E-4</v>
      </c>
      <c r="T437" s="19">
        <f>'EPA Data'!L438/SUM('EPA Data'!L:L)</f>
        <v>4.1848162467952502E-4</v>
      </c>
      <c r="U437" s="19">
        <f>'EPA Data'!M438/SUM('EPA Data'!M:M)</f>
        <v>1.8083204398627544E-4</v>
      </c>
      <c r="V437" s="19">
        <f>'EPA Data'!N438/SUM('EPA Data'!N:N)</f>
        <v>2.7596646358119442E-4</v>
      </c>
      <c r="W437" s="19">
        <f>'EPA Data'!O438/SUM('EPA Data'!O:O)</f>
        <v>2.3938062633365205E-4</v>
      </c>
      <c r="X437" s="19">
        <f>'EPA Data'!P438/SUM('EPA Data'!P:P)</f>
        <v>2.9340025901201564E-4</v>
      </c>
    </row>
    <row r="438" spans="1:24" x14ac:dyDescent="0.35">
      <c r="A438" s="13" t="s">
        <v>832</v>
      </c>
      <c r="B438" s="13" t="s">
        <v>697</v>
      </c>
      <c r="C438" s="18" t="s">
        <v>833</v>
      </c>
      <c r="D438" s="14">
        <f>SUMIFS('Census Data'!G:G,'Census Data'!$A:$A,$A438)/SUMIFS('Census Data'!$F:$F,'Census Data'!$A:$A,$A438)</f>
        <v>0.49485949280328995</v>
      </c>
      <c r="E438" s="16">
        <f>SUMIFS('Census Data'!H:H,'Census Data'!$A:$A,$A438)/SUMIFS('Census Data'!$F:$F,'Census Data'!$A:$A,$A438)</f>
        <v>0.50514050719671011</v>
      </c>
      <c r="F438" s="14">
        <f>SUM(SUMIFS('Census Data'!I:I,'Census Data'!$A:$A,$A438),SUMIFS('Census Data'!J:J,'Census Data'!$A:$A,$A438))/SUMIFS('Census Data'!$F:$F,'Census Data'!$A:$A,$A438)</f>
        <v>0.78444139821795755</v>
      </c>
      <c r="G438" s="14">
        <f>SUM(SUMIFS('Census Data'!K:K,'Census Data'!$A:$A,$A438),SUMIFS('Census Data'!L:L,'Census Data'!$A:$A,$A438))/SUMIFS('Census Data'!$F:$F,'Census Data'!$A:$A,$A438)</f>
        <v>0.18834818368745715</v>
      </c>
      <c r="H438" s="14">
        <f>SUM(SUMIFS('Census Data'!O:O,'Census Data'!$A:$A,$A438),SUMIFS('Census Data'!P:P,'Census Data'!$A:$A,$A438))/SUMIFS('Census Data'!$F:$F,'Census Data'!$A:$A,$A438)</f>
        <v>3.4955448937628512E-3</v>
      </c>
      <c r="I438" s="16">
        <f t="shared" si="12"/>
        <v>2.371487320082255E-2</v>
      </c>
      <c r="J438" s="14">
        <f>SUM(SUMIFS('Census Data'!W:W,'Census Data'!$A:$A,$A438),SUMIFS('Census Data'!X:X,'Census Data'!$A:$A,$A438))/SUMIFS('Census Data'!$F:$F,'Census Data'!$A:$A,$A438)</f>
        <v>4.5784784098697739E-2</v>
      </c>
      <c r="K438" s="16">
        <f t="shared" si="13"/>
        <v>0.95421521590130221</v>
      </c>
      <c r="L438" s="19">
        <f>'EPA Data'!D439/SUM('EPA Data'!D:D)</f>
        <v>4.4458980620876764E-5</v>
      </c>
      <c r="M438" s="19">
        <f>'EPA Data'!E439/SUM('EPA Data'!E:E)</f>
        <v>5.0697972491561373E-5</v>
      </c>
      <c r="N438" s="19">
        <f>'EPA Data'!F439/SUM('EPA Data'!F:F)</f>
        <v>7.1847923322732296E-5</v>
      </c>
      <c r="O438" s="19">
        <f>'EPA Data'!G439/SUM('EPA Data'!G:G)</f>
        <v>4.1776917523730984E-5</v>
      </c>
      <c r="P438" s="19">
        <f>'EPA Data'!H439/SUM('EPA Data'!H:H)</f>
        <v>6.5751099038333444E-5</v>
      </c>
      <c r="Q438" s="19">
        <f>'EPA Data'!I439/SUM('EPA Data'!I:I)</f>
        <v>7.7830239856811759E-5</v>
      </c>
      <c r="R438" s="19">
        <f>'EPA Data'!J439/SUM('EPA Data'!J:J)</f>
        <v>4.4691460190806302E-5</v>
      </c>
      <c r="S438" s="19">
        <f>'EPA Data'!K439/SUM('EPA Data'!K:K)</f>
        <v>6.1696020991322369E-5</v>
      </c>
      <c r="T438" s="19">
        <f>'EPA Data'!L439/SUM('EPA Data'!L:L)</f>
        <v>9.6063260596295551E-5</v>
      </c>
      <c r="U438" s="19">
        <f>'EPA Data'!M439/SUM('EPA Data'!M:M)</f>
        <v>2.6976876476573937E-5</v>
      </c>
      <c r="V438" s="19">
        <f>'EPA Data'!N439/SUM('EPA Data'!N:N)</f>
        <v>3.6993974808543364E-5</v>
      </c>
      <c r="W438" s="19">
        <f>'EPA Data'!O439/SUM('EPA Data'!O:O)</f>
        <v>4.8328119453574896E-5</v>
      </c>
      <c r="X438" s="19">
        <f>'EPA Data'!P439/SUM('EPA Data'!P:P)</f>
        <v>5.5313541041843553E-5</v>
      </c>
    </row>
    <row r="439" spans="1:24" x14ac:dyDescent="0.35">
      <c r="A439" s="13" t="s">
        <v>834</v>
      </c>
      <c r="B439" s="13" t="s">
        <v>697</v>
      </c>
      <c r="C439" s="18" t="s">
        <v>835</v>
      </c>
      <c r="D439" s="14">
        <f>SUMIFS('Census Data'!G:G,'Census Data'!$A:$A,$A439)/SUMIFS('Census Data'!$F:$F,'Census Data'!$A:$A,$A439)</f>
        <v>0.49854503620491303</v>
      </c>
      <c r="E439" s="16">
        <f>SUMIFS('Census Data'!H:H,'Census Data'!$A:$A,$A439)/SUMIFS('Census Data'!$F:$F,'Census Data'!$A:$A,$A439)</f>
        <v>0.50145496379508692</v>
      </c>
      <c r="F439" s="14">
        <f>SUM(SUMIFS('Census Data'!I:I,'Census Data'!$A:$A,$A439),SUMIFS('Census Data'!J:J,'Census Data'!$A:$A,$A439))/SUMIFS('Census Data'!$F:$F,'Census Data'!$A:$A,$A439)</f>
        <v>0.81166677945455779</v>
      </c>
      <c r="G439" s="14">
        <f>SUM(SUMIFS('Census Data'!K:K,'Census Data'!$A:$A,$A439),SUMIFS('Census Data'!L:L,'Census Data'!$A:$A,$A439))/SUMIFS('Census Data'!$F:$F,'Census Data'!$A:$A,$A439)</f>
        <v>0.15645936252283954</v>
      </c>
      <c r="H439" s="14">
        <f>SUM(SUMIFS('Census Data'!O:O,'Census Data'!$A:$A,$A439),SUMIFS('Census Data'!P:P,'Census Data'!$A:$A,$A439))/SUMIFS('Census Data'!$F:$F,'Census Data'!$A:$A,$A439)</f>
        <v>7.3763280774176085E-3</v>
      </c>
      <c r="I439" s="16">
        <f t="shared" si="12"/>
        <v>2.4497529945185059E-2</v>
      </c>
      <c r="J439" s="14">
        <f>SUM(SUMIFS('Census Data'!W:W,'Census Data'!$A:$A,$A439),SUMIFS('Census Data'!X:X,'Census Data'!$A:$A,$A439))/SUMIFS('Census Data'!$F:$F,'Census Data'!$A:$A,$A439)</f>
        <v>0.1369696149421398</v>
      </c>
      <c r="K439" s="16">
        <f t="shared" si="13"/>
        <v>0.86303038505786023</v>
      </c>
      <c r="L439" s="19">
        <f>'EPA Data'!D440/SUM('EPA Data'!D:D)</f>
        <v>3.3648619603208517E-5</v>
      </c>
      <c r="M439" s="19">
        <f>'EPA Data'!E440/SUM('EPA Data'!E:E)</f>
        <v>3.5770956472775044E-5</v>
      </c>
      <c r="N439" s="19">
        <f>'EPA Data'!F440/SUM('EPA Data'!F:F)</f>
        <v>5.8382531029194133E-5</v>
      </c>
      <c r="O439" s="19">
        <f>'EPA Data'!G440/SUM('EPA Data'!G:G)</f>
        <v>2.2343731113864626E-5</v>
      </c>
      <c r="P439" s="19">
        <f>'EPA Data'!H440/SUM('EPA Data'!H:H)</f>
        <v>4.5089289258509365E-5</v>
      </c>
      <c r="Q439" s="19">
        <f>'EPA Data'!I440/SUM('EPA Data'!I:I)</f>
        <v>6.1287676871003106E-5</v>
      </c>
      <c r="R439" s="19">
        <f>'EPA Data'!J440/SUM('EPA Data'!J:J)</f>
        <v>3.2450405889378432E-5</v>
      </c>
      <c r="S439" s="19">
        <f>'EPA Data'!K440/SUM('EPA Data'!K:K)</f>
        <v>4.4480979801750917E-5</v>
      </c>
      <c r="T439" s="19">
        <f>'EPA Data'!L440/SUM('EPA Data'!L:L)</f>
        <v>9.273941936929116E-5</v>
      </c>
      <c r="U439" s="19">
        <f>'EPA Data'!M440/SUM('EPA Data'!M:M)</f>
        <v>1.6370401667588012E-5</v>
      </c>
      <c r="V439" s="19">
        <f>'EPA Data'!N440/SUM('EPA Data'!N:N)</f>
        <v>2.0387798583229929E-5</v>
      </c>
      <c r="W439" s="19">
        <f>'EPA Data'!O440/SUM('EPA Data'!O:O)</f>
        <v>4.4121579284679307E-5</v>
      </c>
      <c r="X439" s="19">
        <f>'EPA Data'!P440/SUM('EPA Data'!P:P)</f>
        <v>5.0555539185694295E-5</v>
      </c>
    </row>
    <row r="440" spans="1:24" x14ac:dyDescent="0.35">
      <c r="A440" s="13" t="s">
        <v>836</v>
      </c>
      <c r="B440" s="13" t="s">
        <v>697</v>
      </c>
      <c r="C440" s="18" t="s">
        <v>94</v>
      </c>
      <c r="D440" s="14">
        <f>SUMIFS('Census Data'!G:G,'Census Data'!$A:$A,$A440)/SUMIFS('Census Data'!$F:$F,'Census Data'!$A:$A,$A440)</f>
        <v>0.48478676002546151</v>
      </c>
      <c r="E440" s="16">
        <f>SUMIFS('Census Data'!H:H,'Census Data'!$A:$A,$A440)/SUMIFS('Census Data'!$F:$F,'Census Data'!$A:$A,$A440)</f>
        <v>0.51521323997453849</v>
      </c>
      <c r="F440" s="14">
        <f>SUM(SUMIFS('Census Data'!I:I,'Census Data'!$A:$A,$A440),SUMIFS('Census Data'!J:J,'Census Data'!$A:$A,$A440))/SUMIFS('Census Data'!$F:$F,'Census Data'!$A:$A,$A440)</f>
        <v>0.44882240611075747</v>
      </c>
      <c r="G440" s="14">
        <f>SUM(SUMIFS('Census Data'!K:K,'Census Data'!$A:$A,$A440),SUMIFS('Census Data'!L:L,'Census Data'!$A:$A,$A440))/SUMIFS('Census Data'!$F:$F,'Census Data'!$A:$A,$A440)</f>
        <v>0.52966263526416291</v>
      </c>
      <c r="H440" s="14">
        <f>SUM(SUMIFS('Census Data'!O:O,'Census Data'!$A:$A,$A440),SUMIFS('Census Data'!P:P,'Census Data'!$A:$A,$A440))/SUMIFS('Census Data'!$F:$F,'Census Data'!$A:$A,$A440)</f>
        <v>6.9382558879694462E-3</v>
      </c>
      <c r="I440" s="16">
        <f t="shared" si="12"/>
        <v>1.4576702737110092E-2</v>
      </c>
      <c r="J440" s="14">
        <f>SUM(SUMIFS('Census Data'!W:W,'Census Data'!$A:$A,$A440),SUMIFS('Census Data'!X:X,'Census Data'!$A:$A,$A440))/SUMIFS('Census Data'!$F:$F,'Census Data'!$A:$A,$A440)</f>
        <v>3.0681094844048375E-2</v>
      </c>
      <c r="K440" s="16">
        <f t="shared" si="13"/>
        <v>0.96931890515595165</v>
      </c>
      <c r="L440" s="19">
        <f>'EPA Data'!D441/SUM('EPA Data'!D:D)</f>
        <v>5.3183798199747688E-5</v>
      </c>
      <c r="M440" s="19">
        <f>'EPA Data'!E441/SUM('EPA Data'!E:E)</f>
        <v>6.3650651989193593E-5</v>
      </c>
      <c r="N440" s="19">
        <f>'EPA Data'!F441/SUM('EPA Data'!F:F)</f>
        <v>8.8182076733391427E-5</v>
      </c>
      <c r="O440" s="19">
        <f>'EPA Data'!G441/SUM('EPA Data'!G:G)</f>
        <v>3.2861080764027589E-5</v>
      </c>
      <c r="P440" s="19">
        <f>'EPA Data'!H441/SUM('EPA Data'!H:H)</f>
        <v>7.4758395902218999E-5</v>
      </c>
      <c r="Q440" s="19">
        <f>'EPA Data'!I441/SUM('EPA Data'!I:I)</f>
        <v>8.5495089932149679E-5</v>
      </c>
      <c r="R440" s="19">
        <f>'EPA Data'!J441/SUM('EPA Data'!J:J)</f>
        <v>6.9426436103917283E-5</v>
      </c>
      <c r="S440" s="19">
        <f>'EPA Data'!K441/SUM('EPA Data'!K:K)</f>
        <v>8.0492782493043059E-5</v>
      </c>
      <c r="T440" s="19">
        <f>'EPA Data'!L441/SUM('EPA Data'!L:L)</f>
        <v>1.2581745322402194E-4</v>
      </c>
      <c r="U440" s="19">
        <f>'EPA Data'!M441/SUM('EPA Data'!M:M)</f>
        <v>2.5619146928617425E-5</v>
      </c>
      <c r="V440" s="19">
        <f>'EPA Data'!N441/SUM('EPA Data'!N:N)</f>
        <v>4.022584762114992E-5</v>
      </c>
      <c r="W440" s="19">
        <f>'EPA Data'!O441/SUM('EPA Data'!O:O)</f>
        <v>6.6946319008043579E-5</v>
      </c>
      <c r="X440" s="19">
        <f>'EPA Data'!P441/SUM('EPA Data'!P:P)</f>
        <v>7.7575537369982728E-5</v>
      </c>
    </row>
    <row r="441" spans="1:24" x14ac:dyDescent="0.35">
      <c r="A441" s="13" t="s">
        <v>837</v>
      </c>
      <c r="B441" s="13" t="s">
        <v>697</v>
      </c>
      <c r="C441" s="18" t="s">
        <v>838</v>
      </c>
      <c r="D441" s="14">
        <f>SUMIFS('Census Data'!G:G,'Census Data'!$A:$A,$A441)/SUMIFS('Census Data'!$F:$F,'Census Data'!$A:$A,$A441)</f>
        <v>0.53480866758875056</v>
      </c>
      <c r="E441" s="16">
        <f>SUMIFS('Census Data'!H:H,'Census Data'!$A:$A,$A441)/SUMIFS('Census Data'!$F:$F,'Census Data'!$A:$A,$A441)</f>
        <v>0.46519133241124944</v>
      </c>
      <c r="F441" s="14">
        <f>SUM(SUMIFS('Census Data'!I:I,'Census Data'!$A:$A,$A441),SUMIFS('Census Data'!J:J,'Census Data'!$A:$A,$A441))/SUMIFS('Census Data'!$F:$F,'Census Data'!$A:$A,$A441)</f>
        <v>0.53930382664822496</v>
      </c>
      <c r="G441" s="14">
        <f>SUM(SUMIFS('Census Data'!K:K,'Census Data'!$A:$A,$A441),SUMIFS('Census Data'!L:L,'Census Data'!$A:$A,$A441))/SUMIFS('Census Data'!$F:$F,'Census Data'!$A:$A,$A441)</f>
        <v>0.43176579068695253</v>
      </c>
      <c r="H441" s="14">
        <f>SUM(SUMIFS('Census Data'!O:O,'Census Data'!$A:$A,$A441),SUMIFS('Census Data'!P:P,'Census Data'!$A:$A,$A441))/SUMIFS('Census Data'!$F:$F,'Census Data'!$A:$A,$A441)</f>
        <v>1.1756569847856155E-2</v>
      </c>
      <c r="I441" s="16">
        <f t="shared" si="12"/>
        <v>1.7173812816966394E-2</v>
      </c>
      <c r="J441" s="14">
        <f>SUM(SUMIFS('Census Data'!W:W,'Census Data'!$A:$A,$A441),SUMIFS('Census Data'!X:X,'Census Data'!$A:$A,$A441))/SUMIFS('Census Data'!$F:$F,'Census Data'!$A:$A,$A441)</f>
        <v>3.4808667588750578E-2</v>
      </c>
      <c r="K441" s="16">
        <f t="shared" si="13"/>
        <v>0.96519133241124944</v>
      </c>
      <c r="L441" s="19">
        <f>'EPA Data'!D442/SUM('EPA Data'!D:D)</f>
        <v>2.5997382633817797E-5</v>
      </c>
      <c r="M441" s="19">
        <f>'EPA Data'!E442/SUM('EPA Data'!E:E)</f>
        <v>2.3824472645180736E-5</v>
      </c>
      <c r="N441" s="19">
        <f>'EPA Data'!F442/SUM('EPA Data'!F:F)</f>
        <v>3.894002529803697E-5</v>
      </c>
      <c r="O441" s="19">
        <f>'EPA Data'!G442/SUM('EPA Data'!G:G)</f>
        <v>1.4496673871391369E-5</v>
      </c>
      <c r="P441" s="19">
        <f>'EPA Data'!H442/SUM('EPA Data'!H:H)</f>
        <v>2.7807780124850963E-5</v>
      </c>
      <c r="Q441" s="19">
        <f>'EPA Data'!I442/SUM('EPA Data'!I:I)</f>
        <v>3.8492200997593864E-5</v>
      </c>
      <c r="R441" s="19">
        <f>'EPA Data'!J442/SUM('EPA Data'!J:J)</f>
        <v>2.3028004753591496E-5</v>
      </c>
      <c r="S441" s="19">
        <f>'EPA Data'!K442/SUM('EPA Data'!K:K)</f>
        <v>2.8369491805515341E-5</v>
      </c>
      <c r="T441" s="19">
        <f>'EPA Data'!L442/SUM('EPA Data'!L:L)</f>
        <v>5.7686193598376225E-5</v>
      </c>
      <c r="U441" s="19">
        <f>'EPA Data'!M442/SUM('EPA Data'!M:M)</f>
        <v>1.1066174022977683E-5</v>
      </c>
      <c r="V441" s="19">
        <f>'EPA Data'!N442/SUM('EPA Data'!N:N)</f>
        <v>1.434445904685568E-5</v>
      </c>
      <c r="W441" s="19">
        <f>'EPA Data'!O442/SUM('EPA Data'!O:O)</f>
        <v>3.0851949839691709E-5</v>
      </c>
      <c r="X441" s="19">
        <f>'EPA Data'!P442/SUM('EPA Data'!P:P)</f>
        <v>2.9377398416550094E-5</v>
      </c>
    </row>
    <row r="442" spans="1:24" x14ac:dyDescent="0.35">
      <c r="A442" s="13" t="s">
        <v>839</v>
      </c>
      <c r="B442" s="13" t="s">
        <v>697</v>
      </c>
      <c r="C442" s="18" t="s">
        <v>249</v>
      </c>
      <c r="D442" s="14">
        <f>SUMIFS('Census Data'!G:G,'Census Data'!$A:$A,$A442)/SUMIFS('Census Data'!$F:$F,'Census Data'!$A:$A,$A442)</f>
        <v>0.57085328689595127</v>
      </c>
      <c r="E442" s="16">
        <f>SUMIFS('Census Data'!H:H,'Census Data'!$A:$A,$A442)/SUMIFS('Census Data'!$F:$F,'Census Data'!$A:$A,$A442)</f>
        <v>0.42914671310404878</v>
      </c>
      <c r="F442" s="14">
        <f>SUM(SUMIFS('Census Data'!I:I,'Census Data'!$A:$A,$A442),SUMIFS('Census Data'!J:J,'Census Data'!$A:$A,$A442))/SUMIFS('Census Data'!$F:$F,'Census Data'!$A:$A,$A442)</f>
        <v>0.62886373530692208</v>
      </c>
      <c r="G442" s="14">
        <f>SUM(SUMIFS('Census Data'!K:K,'Census Data'!$A:$A,$A442),SUMIFS('Census Data'!L:L,'Census Data'!$A:$A,$A442))/SUMIFS('Census Data'!$F:$F,'Census Data'!$A:$A,$A442)</f>
        <v>0.3516543317370483</v>
      </c>
      <c r="H442" s="14">
        <f>SUM(SUMIFS('Census Data'!O:O,'Census Data'!$A:$A,$A442),SUMIFS('Census Data'!P:P,'Census Data'!$A:$A,$A442))/SUMIFS('Census Data'!$F:$F,'Census Data'!$A:$A,$A442)</f>
        <v>4.7888550282977798E-3</v>
      </c>
      <c r="I442" s="16">
        <f t="shared" si="12"/>
        <v>1.469307792773189E-2</v>
      </c>
      <c r="J442" s="14">
        <f>SUM(SUMIFS('Census Data'!W:W,'Census Data'!$A:$A,$A442),SUMIFS('Census Data'!X:X,'Census Data'!$A:$A,$A442))/SUMIFS('Census Data'!$F:$F,'Census Data'!$A:$A,$A442)</f>
        <v>8.7070091423595997E-3</v>
      </c>
      <c r="K442" s="16">
        <f t="shared" si="13"/>
        <v>0.99129299085764044</v>
      </c>
      <c r="L442" s="19">
        <f>'EPA Data'!D443/SUM('EPA Data'!D:D)</f>
        <v>2.3741076921766196E-5</v>
      </c>
      <c r="M442" s="19">
        <f>'EPA Data'!E443/SUM('EPA Data'!E:E)</f>
        <v>2.6104232441097087E-5</v>
      </c>
      <c r="N442" s="19">
        <f>'EPA Data'!F443/SUM('EPA Data'!F:F)</f>
        <v>3.7641971836784971E-5</v>
      </c>
      <c r="O442" s="19">
        <f>'EPA Data'!G443/SUM('EPA Data'!G:G)</f>
        <v>1.4240130243939946E-5</v>
      </c>
      <c r="P442" s="19">
        <f>'EPA Data'!H443/SUM('EPA Data'!H:H)</f>
        <v>3.1108512467766445E-5</v>
      </c>
      <c r="Q442" s="19">
        <f>'EPA Data'!I443/SUM('EPA Data'!I:I)</f>
        <v>3.7172857146563263E-5</v>
      </c>
      <c r="R442" s="19">
        <f>'EPA Data'!J443/SUM('EPA Data'!J:J)</f>
        <v>2.5839498977874753E-5</v>
      </c>
      <c r="S442" s="19">
        <f>'EPA Data'!K443/SUM('EPA Data'!K:K)</f>
        <v>3.2673154178299641E-5</v>
      </c>
      <c r="T442" s="19">
        <f>'EPA Data'!L443/SUM('EPA Data'!L:L)</f>
        <v>5.5231603351107025E-5</v>
      </c>
      <c r="U442" s="19">
        <f>'EPA Data'!M443/SUM('EPA Data'!M:M)</f>
        <v>1.0869762691360214E-5</v>
      </c>
      <c r="V442" s="19">
        <f>'EPA Data'!N443/SUM('EPA Data'!N:N)</f>
        <v>1.5759391354914329E-5</v>
      </c>
      <c r="W442" s="19">
        <f>'EPA Data'!O443/SUM('EPA Data'!O:O)</f>
        <v>2.8128834630190318E-5</v>
      </c>
      <c r="X442" s="19">
        <f>'EPA Data'!P443/SUM('EPA Data'!P:P)</f>
        <v>3.3189381353689699E-5</v>
      </c>
    </row>
    <row r="443" spans="1:24" x14ac:dyDescent="0.35">
      <c r="A443" s="13" t="s">
        <v>840</v>
      </c>
      <c r="B443" s="13" t="s">
        <v>697</v>
      </c>
      <c r="C443" s="18" t="s">
        <v>841</v>
      </c>
      <c r="D443" s="14">
        <f>SUMIFS('Census Data'!G:G,'Census Data'!$A:$A,$A443)/SUMIFS('Census Data'!$F:$F,'Census Data'!$A:$A,$A443)</f>
        <v>0.48456953408810355</v>
      </c>
      <c r="E443" s="16">
        <f>SUMIFS('Census Data'!H:H,'Census Data'!$A:$A,$A443)/SUMIFS('Census Data'!$F:$F,'Census Data'!$A:$A,$A443)</f>
        <v>0.51543046591189645</v>
      </c>
      <c r="F443" s="14">
        <f>SUM(SUMIFS('Census Data'!I:I,'Census Data'!$A:$A,$A443),SUMIFS('Census Data'!J:J,'Census Data'!$A:$A,$A443))/SUMIFS('Census Data'!$F:$F,'Census Data'!$A:$A,$A443)</f>
        <v>0.71727859485768697</v>
      </c>
      <c r="G443" s="14">
        <f>SUM(SUMIFS('Census Data'!K:K,'Census Data'!$A:$A,$A443),SUMIFS('Census Data'!L:L,'Census Data'!$A:$A,$A443))/SUMIFS('Census Data'!$F:$F,'Census Data'!$A:$A,$A443)</f>
        <v>0.25722145804676755</v>
      </c>
      <c r="H443" s="14">
        <f>SUM(SUMIFS('Census Data'!O:O,'Census Data'!$A:$A,$A443),SUMIFS('Census Data'!P:P,'Census Data'!$A:$A,$A443))/SUMIFS('Census Data'!$F:$F,'Census Data'!$A:$A,$A443)</f>
        <v>6.2427256374986773E-3</v>
      </c>
      <c r="I443" s="16">
        <f t="shared" si="12"/>
        <v>1.9257221458046758E-2</v>
      </c>
      <c r="J443" s="14">
        <f>SUM(SUMIFS('Census Data'!W:W,'Census Data'!$A:$A,$A443),SUMIFS('Census Data'!X:X,'Census Data'!$A:$A,$A443))/SUMIFS('Census Data'!$F:$F,'Census Data'!$A:$A,$A443)</f>
        <v>1.7423200366804219E-2</v>
      </c>
      <c r="K443" s="16">
        <f t="shared" si="13"/>
        <v>0.98257679963319577</v>
      </c>
      <c r="L443" s="19">
        <f>'EPA Data'!D444/SUM('EPA Data'!D:D)</f>
        <v>7.0745116663910372E-5</v>
      </c>
      <c r="M443" s="19">
        <f>'EPA Data'!E444/SUM('EPA Data'!E:E)</f>
        <v>1.0730824149930792E-4</v>
      </c>
      <c r="N443" s="19">
        <f>'EPA Data'!F444/SUM('EPA Data'!F:F)</f>
        <v>1.1590461673406946E-4</v>
      </c>
      <c r="O443" s="19">
        <f>'EPA Data'!G444/SUM('EPA Data'!G:G)</f>
        <v>7.0612710338798464E-5</v>
      </c>
      <c r="P443" s="19">
        <f>'EPA Data'!H444/SUM('EPA Data'!H:H)</f>
        <v>1.3670476415985041E-4</v>
      </c>
      <c r="Q443" s="19">
        <f>'EPA Data'!I444/SUM('EPA Data'!I:I)</f>
        <v>1.1745347810928545E-4</v>
      </c>
      <c r="R443" s="19">
        <f>'EPA Data'!J444/SUM('EPA Data'!J:J)</f>
        <v>8.7312672485366283E-5</v>
      </c>
      <c r="S443" s="19">
        <f>'EPA Data'!K444/SUM('EPA Data'!K:K)</f>
        <v>1.4789745786818293E-4</v>
      </c>
      <c r="T443" s="19">
        <f>'EPA Data'!L444/SUM('EPA Data'!L:L)</f>
        <v>1.6434070044788065E-4</v>
      </c>
      <c r="U443" s="19">
        <f>'EPA Data'!M444/SUM('EPA Data'!M:M)</f>
        <v>4.161658282133113E-5</v>
      </c>
      <c r="V443" s="19">
        <f>'EPA Data'!N444/SUM('EPA Data'!N:N)</f>
        <v>7.1735162759616904E-5</v>
      </c>
      <c r="W443" s="19">
        <f>'EPA Data'!O444/SUM('EPA Data'!O:O)</f>
        <v>7.9483276940149711E-5</v>
      </c>
      <c r="X443" s="19">
        <f>'EPA Data'!P444/SUM('EPA Data'!P:P)</f>
        <v>1.2325061797865093E-4</v>
      </c>
    </row>
    <row r="444" spans="1:24" x14ac:dyDescent="0.35">
      <c r="A444" s="13" t="s">
        <v>842</v>
      </c>
      <c r="B444" s="13" t="s">
        <v>697</v>
      </c>
      <c r="C444" s="18" t="s">
        <v>96</v>
      </c>
      <c r="D444" s="14">
        <f>SUMIFS('Census Data'!G:G,'Census Data'!$A:$A,$A444)/SUMIFS('Census Data'!$F:$F,'Census Data'!$A:$A,$A444)</f>
        <v>0.48226835333549573</v>
      </c>
      <c r="E444" s="16">
        <f>SUMIFS('Census Data'!H:H,'Census Data'!$A:$A,$A444)/SUMIFS('Census Data'!$F:$F,'Census Data'!$A:$A,$A444)</f>
        <v>0.51773164666450422</v>
      </c>
      <c r="F444" s="14">
        <f>SUM(SUMIFS('Census Data'!I:I,'Census Data'!$A:$A,$A444),SUMIFS('Census Data'!J:J,'Census Data'!$A:$A,$A444))/SUMIFS('Census Data'!$F:$F,'Census Data'!$A:$A,$A444)</f>
        <v>0.67601902908422529</v>
      </c>
      <c r="G444" s="14">
        <f>SUM(SUMIFS('Census Data'!K:K,'Census Data'!$A:$A,$A444),SUMIFS('Census Data'!L:L,'Census Data'!$A:$A,$A444))/SUMIFS('Census Data'!$F:$F,'Census Data'!$A:$A,$A444)</f>
        <v>0.2918693912855444</v>
      </c>
      <c r="H444" s="14">
        <f>SUM(SUMIFS('Census Data'!O:O,'Census Data'!$A:$A,$A444),SUMIFS('Census Data'!P:P,'Census Data'!$A:$A,$A444))/SUMIFS('Census Data'!$F:$F,'Census Data'!$A:$A,$A444)</f>
        <v>7.5683857714347498E-3</v>
      </c>
      <c r="I444" s="16">
        <f t="shared" si="12"/>
        <v>2.4543193858795553E-2</v>
      </c>
      <c r="J444" s="14">
        <f>SUM(SUMIFS('Census Data'!W:W,'Census Data'!$A:$A,$A444),SUMIFS('Census Data'!X:X,'Census Data'!$A:$A,$A444))/SUMIFS('Census Data'!$F:$F,'Census Data'!$A:$A,$A444)</f>
        <v>2.686776948859336E-2</v>
      </c>
      <c r="K444" s="16">
        <f t="shared" si="13"/>
        <v>0.97313223051140663</v>
      </c>
      <c r="L444" s="19">
        <f>'EPA Data'!D445/SUM('EPA Data'!D:D)</f>
        <v>6.8459100363069854E-5</v>
      </c>
      <c r="M444" s="19">
        <f>'EPA Data'!E445/SUM('EPA Data'!E:E)</f>
        <v>8.76114352828868E-5</v>
      </c>
      <c r="N444" s="19">
        <f>'EPA Data'!F445/SUM('EPA Data'!F:F)</f>
        <v>1.0337864966560892E-4</v>
      </c>
      <c r="O444" s="19">
        <f>'EPA Data'!G445/SUM('EPA Data'!G:G)</f>
        <v>5.1102790591218833E-5</v>
      </c>
      <c r="P444" s="19">
        <f>'EPA Data'!H445/SUM('EPA Data'!H:H)</f>
        <v>1.035208748184718E-4</v>
      </c>
      <c r="Q444" s="19">
        <f>'EPA Data'!I445/SUM('EPA Data'!I:I)</f>
        <v>1.049927244481265E-4</v>
      </c>
      <c r="R444" s="19">
        <f>'EPA Data'!J445/SUM('EPA Data'!J:J)</f>
        <v>5.7969566952151635E-5</v>
      </c>
      <c r="S444" s="19">
        <f>'EPA Data'!K445/SUM('EPA Data'!K:K)</f>
        <v>1.0684038509779161E-4</v>
      </c>
      <c r="T444" s="19">
        <f>'EPA Data'!L445/SUM('EPA Data'!L:L)</f>
        <v>1.4378977442223946E-4</v>
      </c>
      <c r="U444" s="19">
        <f>'EPA Data'!M445/SUM('EPA Data'!M:M)</f>
        <v>3.5293503795090771E-5</v>
      </c>
      <c r="V444" s="19">
        <f>'EPA Data'!N445/SUM('EPA Data'!N:N)</f>
        <v>5.6636402458383241E-5</v>
      </c>
      <c r="W444" s="19">
        <f>'EPA Data'!O445/SUM('EPA Data'!O:O)</f>
        <v>6.6767626749428215E-5</v>
      </c>
      <c r="X444" s="19">
        <f>'EPA Data'!P445/SUM('EPA Data'!P:P)</f>
        <v>9.3683166277443194E-5</v>
      </c>
    </row>
    <row r="445" spans="1:24" x14ac:dyDescent="0.35">
      <c r="A445" s="13" t="s">
        <v>843</v>
      </c>
      <c r="B445" s="13" t="s">
        <v>697</v>
      </c>
      <c r="C445" s="18" t="s">
        <v>844</v>
      </c>
      <c r="D445" s="14">
        <f>SUMIFS('Census Data'!G:G,'Census Data'!$A:$A,$A445)/SUMIFS('Census Data'!$F:$F,'Census Data'!$A:$A,$A445)</f>
        <v>0.50328847515936459</v>
      </c>
      <c r="E445" s="16">
        <f>SUMIFS('Census Data'!H:H,'Census Data'!$A:$A,$A445)/SUMIFS('Census Data'!$F:$F,'Census Data'!$A:$A,$A445)</f>
        <v>0.49671152484063541</v>
      </c>
      <c r="F445" s="14">
        <f>SUM(SUMIFS('Census Data'!I:I,'Census Data'!$A:$A,$A445),SUMIFS('Census Data'!J:J,'Census Data'!$A:$A,$A445))/SUMIFS('Census Data'!$F:$F,'Census Data'!$A:$A,$A445)</f>
        <v>0.72265506425174542</v>
      </c>
      <c r="G445" s="14">
        <f>SUM(SUMIFS('Census Data'!K:K,'Census Data'!$A:$A,$A445),SUMIFS('Census Data'!L:L,'Census Data'!$A:$A,$A445))/SUMIFS('Census Data'!$F:$F,'Census Data'!$A:$A,$A445)</f>
        <v>0.22351512698573309</v>
      </c>
      <c r="H445" s="14">
        <f>SUM(SUMIFS('Census Data'!O:O,'Census Data'!$A:$A,$A445),SUMIFS('Census Data'!P:P,'Census Data'!$A:$A,$A445))/SUMIFS('Census Data'!$F:$F,'Census Data'!$A:$A,$A445)</f>
        <v>1.2040878275827178E-2</v>
      </c>
      <c r="I445" s="16">
        <f t="shared" si="12"/>
        <v>4.1788930486694298E-2</v>
      </c>
      <c r="J445" s="14">
        <f>SUM(SUMIFS('Census Data'!W:W,'Census Data'!$A:$A,$A445),SUMIFS('Census Data'!X:X,'Census Data'!$A:$A,$A445))/SUMIFS('Census Data'!$F:$F,'Census Data'!$A:$A,$A445)</f>
        <v>5.7978346655873723E-2</v>
      </c>
      <c r="K445" s="16">
        <f t="shared" si="13"/>
        <v>0.94202165334412624</v>
      </c>
      <c r="L445" s="19">
        <f>'EPA Data'!D446/SUM('EPA Data'!D:D)</f>
        <v>1.6929213664848679E-5</v>
      </c>
      <c r="M445" s="19">
        <f>'EPA Data'!E446/SUM('EPA Data'!E:E)</f>
        <v>1.737610112463665E-5</v>
      </c>
      <c r="N445" s="19">
        <f>'EPA Data'!F446/SUM('EPA Data'!F:F)</f>
        <v>2.7289018847042629E-5</v>
      </c>
      <c r="O445" s="19">
        <f>'EPA Data'!G446/SUM('EPA Data'!G:G)</f>
        <v>1.5167502400052862E-5</v>
      </c>
      <c r="P445" s="19">
        <f>'EPA Data'!H446/SUM('EPA Data'!H:H)</f>
        <v>2.2936794393860031E-5</v>
      </c>
      <c r="Q445" s="19">
        <f>'EPA Data'!I446/SUM('EPA Data'!I:I)</f>
        <v>3.355387713500058E-5</v>
      </c>
      <c r="R445" s="19">
        <f>'EPA Data'!J446/SUM('EPA Data'!J:J)</f>
        <v>1.8630673059861401E-5</v>
      </c>
      <c r="S445" s="19">
        <f>'EPA Data'!K446/SUM('EPA Data'!K:K)</f>
        <v>2.295523246380869E-5</v>
      </c>
      <c r="T445" s="19">
        <f>'EPA Data'!L446/SUM('EPA Data'!L:L)</f>
        <v>4.8914444448349149E-5</v>
      </c>
      <c r="U445" s="19">
        <f>'EPA Data'!M446/SUM('EPA Data'!M:M)</f>
        <v>7.938305561713079E-6</v>
      </c>
      <c r="V445" s="19">
        <f>'EPA Data'!N446/SUM('EPA Data'!N:N)</f>
        <v>9.1974109975731603E-6</v>
      </c>
      <c r="W445" s="19">
        <f>'EPA Data'!O446/SUM('EPA Data'!O:O)</f>
        <v>1.9742259470023018E-5</v>
      </c>
      <c r="X445" s="19">
        <f>'EPA Data'!P446/SUM('EPA Data'!P:P)</f>
        <v>2.2578568444283912E-5</v>
      </c>
    </row>
    <row r="446" spans="1:24" x14ac:dyDescent="0.35">
      <c r="A446" s="13" t="s">
        <v>845</v>
      </c>
      <c r="B446" s="13" t="s">
        <v>697</v>
      </c>
      <c r="C446" s="18" t="s">
        <v>846</v>
      </c>
      <c r="D446" s="14">
        <f>SUMIFS('Census Data'!G:G,'Census Data'!$A:$A,$A446)/SUMIFS('Census Data'!$F:$F,'Census Data'!$A:$A,$A446)</f>
        <v>0.47454105305628402</v>
      </c>
      <c r="E446" s="16">
        <f>SUMIFS('Census Data'!H:H,'Census Data'!$A:$A,$A446)/SUMIFS('Census Data'!$F:$F,'Census Data'!$A:$A,$A446)</f>
        <v>0.52545894694371598</v>
      </c>
      <c r="F446" s="14">
        <f>SUM(SUMIFS('Census Data'!I:I,'Census Data'!$A:$A,$A446),SUMIFS('Census Data'!J:J,'Census Data'!$A:$A,$A446))/SUMIFS('Census Data'!$F:$F,'Census Data'!$A:$A,$A446)</f>
        <v>0.59461367762759731</v>
      </c>
      <c r="G446" s="14">
        <f>SUM(SUMIFS('Census Data'!K:K,'Census Data'!$A:$A,$A446),SUMIFS('Census Data'!L:L,'Census Data'!$A:$A,$A446))/SUMIFS('Census Data'!$F:$F,'Census Data'!$A:$A,$A446)</f>
        <v>0.37575146257817227</v>
      </c>
      <c r="H446" s="14">
        <f>SUM(SUMIFS('Census Data'!O:O,'Census Data'!$A:$A,$A446),SUMIFS('Census Data'!P:P,'Census Data'!$A:$A,$A446))/SUMIFS('Census Data'!$F:$F,'Census Data'!$A:$A,$A446)</f>
        <v>1.0470042364333266E-2</v>
      </c>
      <c r="I446" s="16">
        <f t="shared" si="12"/>
        <v>1.9164817429897174E-2</v>
      </c>
      <c r="J446" s="14">
        <f>SUM(SUMIFS('Census Data'!W:W,'Census Data'!$A:$A,$A446),SUMIFS('Census Data'!X:X,'Census Data'!$A:$A,$A446))/SUMIFS('Census Data'!$F:$F,'Census Data'!$A:$A,$A446)</f>
        <v>2.8505144240468024E-2</v>
      </c>
      <c r="K446" s="16">
        <f t="shared" si="13"/>
        <v>0.97149485575953198</v>
      </c>
      <c r="L446" s="19">
        <f>'EPA Data'!D447/SUM('EPA Data'!D:D)</f>
        <v>1.3831787210551562E-4</v>
      </c>
      <c r="M446" s="19">
        <f>'EPA Data'!E447/SUM('EPA Data'!E:E)</f>
        <v>1.8898859424234634E-4</v>
      </c>
      <c r="N446" s="19">
        <f>'EPA Data'!F447/SUM('EPA Data'!F:F)</f>
        <v>2.234966745543917E-4</v>
      </c>
      <c r="O446" s="19">
        <f>'EPA Data'!G447/SUM('EPA Data'!G:G)</f>
        <v>8.6655863309059876E-5</v>
      </c>
      <c r="P446" s="19">
        <f>'EPA Data'!H447/SUM('EPA Data'!H:H)</f>
        <v>2.2503966733538941E-4</v>
      </c>
      <c r="Q446" s="19">
        <f>'EPA Data'!I447/SUM('EPA Data'!I:I)</f>
        <v>2.2339204472631116E-4</v>
      </c>
      <c r="R446" s="19">
        <f>'EPA Data'!J447/SUM('EPA Data'!J:J)</f>
        <v>1.410961299000612E-4</v>
      </c>
      <c r="S446" s="19">
        <f>'EPA Data'!K447/SUM('EPA Data'!K:K)</f>
        <v>2.3950490962472019E-4</v>
      </c>
      <c r="T446" s="19">
        <f>'EPA Data'!L447/SUM('EPA Data'!L:L)</f>
        <v>3.3387221227687281E-4</v>
      </c>
      <c r="U446" s="19">
        <f>'EPA Data'!M447/SUM('EPA Data'!M:M)</f>
        <v>6.4335839695925178E-5</v>
      </c>
      <c r="V446" s="19">
        <f>'EPA Data'!N447/SUM('EPA Data'!N:N)</f>
        <v>1.1002338074577467E-4</v>
      </c>
      <c r="W446" s="19">
        <f>'EPA Data'!O447/SUM('EPA Data'!O:O)</f>
        <v>1.6350437680047141E-4</v>
      </c>
      <c r="X446" s="19">
        <f>'EPA Data'!P447/SUM('EPA Data'!P:P)</f>
        <v>2.4767123329429521E-4</v>
      </c>
    </row>
    <row r="447" spans="1:24" x14ac:dyDescent="0.35">
      <c r="A447" s="13" t="s">
        <v>847</v>
      </c>
      <c r="B447" s="13" t="s">
        <v>697</v>
      </c>
      <c r="C447" s="18" t="s">
        <v>102</v>
      </c>
      <c r="D447" s="14">
        <f>SUMIFS('Census Data'!G:G,'Census Data'!$A:$A,$A447)/SUMIFS('Census Data'!$F:$F,'Census Data'!$A:$A,$A447)</f>
        <v>0.50271378603304784</v>
      </c>
      <c r="E447" s="16">
        <f>SUMIFS('Census Data'!H:H,'Census Data'!$A:$A,$A447)/SUMIFS('Census Data'!$F:$F,'Census Data'!$A:$A,$A447)</f>
        <v>0.49728621396695211</v>
      </c>
      <c r="F447" s="14">
        <f>SUM(SUMIFS('Census Data'!I:I,'Census Data'!$A:$A,$A447),SUMIFS('Census Data'!J:J,'Census Data'!$A:$A,$A447))/SUMIFS('Census Data'!$F:$F,'Census Data'!$A:$A,$A447)</f>
        <v>0.72126402122783739</v>
      </c>
      <c r="G447" s="14">
        <f>SUM(SUMIFS('Census Data'!K:K,'Census Data'!$A:$A,$A447),SUMIFS('Census Data'!L:L,'Census Data'!$A:$A,$A447))/SUMIFS('Census Data'!$F:$F,'Census Data'!$A:$A,$A447)</f>
        <v>0.23558678084670123</v>
      </c>
      <c r="H447" s="14">
        <f>SUM(SUMIFS('Census Data'!O:O,'Census Data'!$A:$A,$A447),SUMIFS('Census Data'!P:P,'Census Data'!$A:$A,$A447))/SUMIFS('Census Data'!$F:$F,'Census Data'!$A:$A,$A447)</f>
        <v>2.5750814135809916E-2</v>
      </c>
      <c r="I447" s="16">
        <f t="shared" si="12"/>
        <v>1.7398383789651417E-2</v>
      </c>
      <c r="J447" s="14">
        <f>SUM(SUMIFS('Census Data'!W:W,'Census Data'!$A:$A,$A447),SUMIFS('Census Data'!X:X,'Census Data'!$A:$A,$A447))/SUMIFS('Census Data'!$F:$F,'Census Data'!$A:$A,$A447)</f>
        <v>2.9821493185381739E-2</v>
      </c>
      <c r="K447" s="16">
        <f t="shared" si="13"/>
        <v>0.97017850681461826</v>
      </c>
      <c r="L447" s="19">
        <f>'EPA Data'!D448/SUM('EPA Data'!D:D)</f>
        <v>5.3136680670173756E-5</v>
      </c>
      <c r="M447" s="19">
        <f>'EPA Data'!E448/SUM('EPA Data'!E:E)</f>
        <v>6.6853739830028652E-5</v>
      </c>
      <c r="N447" s="19">
        <f>'EPA Data'!F448/SUM('EPA Data'!F:F)</f>
        <v>9.1193301055340168E-5</v>
      </c>
      <c r="O447" s="19">
        <f>'EPA Data'!G448/SUM('EPA Data'!G:G)</f>
        <v>3.4260582151040746E-5</v>
      </c>
      <c r="P447" s="19">
        <f>'EPA Data'!H448/SUM('EPA Data'!H:H)</f>
        <v>7.480246979848277E-5</v>
      </c>
      <c r="Q447" s="19">
        <f>'EPA Data'!I448/SUM('EPA Data'!I:I)</f>
        <v>8.7372350912595358E-5</v>
      </c>
      <c r="R447" s="19">
        <f>'EPA Data'!J448/SUM('EPA Data'!J:J)</f>
        <v>5.2191403359668958E-5</v>
      </c>
      <c r="S447" s="19">
        <f>'EPA Data'!K448/SUM('EPA Data'!K:K)</f>
        <v>8.7580834613898946E-5</v>
      </c>
      <c r="T447" s="19">
        <f>'EPA Data'!L448/SUM('EPA Data'!L:L)</f>
        <v>1.3914637481136257E-4</v>
      </c>
      <c r="U447" s="19">
        <f>'EPA Data'!M448/SUM('EPA Data'!M:M)</f>
        <v>2.3182186810627706E-5</v>
      </c>
      <c r="V447" s="19">
        <f>'EPA Data'!N448/SUM('EPA Data'!N:N)</f>
        <v>3.4584401013883104E-5</v>
      </c>
      <c r="W447" s="19">
        <f>'EPA Data'!O448/SUM('EPA Data'!O:O)</f>
        <v>5.8730351568122178E-5</v>
      </c>
      <c r="X447" s="19">
        <f>'EPA Data'!P448/SUM('EPA Data'!P:P)</f>
        <v>9.1241309242303873E-5</v>
      </c>
    </row>
    <row r="448" spans="1:24" x14ac:dyDescent="0.35">
      <c r="A448" s="13" t="s">
        <v>848</v>
      </c>
      <c r="B448" s="13" t="s">
        <v>697</v>
      </c>
      <c r="C448" s="18" t="s">
        <v>645</v>
      </c>
      <c r="D448" s="14">
        <f>SUMIFS('Census Data'!G:G,'Census Data'!$A:$A,$A448)/SUMIFS('Census Data'!$F:$F,'Census Data'!$A:$A,$A448)</f>
        <v>0.51224893137840699</v>
      </c>
      <c r="E448" s="16">
        <f>SUMIFS('Census Data'!H:H,'Census Data'!$A:$A,$A448)/SUMIFS('Census Data'!$F:$F,'Census Data'!$A:$A,$A448)</f>
        <v>0.48775106862159306</v>
      </c>
      <c r="F448" s="14">
        <f>SUM(SUMIFS('Census Data'!I:I,'Census Data'!$A:$A,$A448),SUMIFS('Census Data'!J:J,'Census Data'!$A:$A,$A448))/SUMIFS('Census Data'!$F:$F,'Census Data'!$A:$A,$A448)</f>
        <v>0.46714467374484842</v>
      </c>
      <c r="G448" s="14">
        <f>SUM(SUMIFS('Census Data'!K:K,'Census Data'!$A:$A,$A448),SUMIFS('Census Data'!L:L,'Census Data'!$A:$A,$A448))/SUMIFS('Census Data'!$F:$F,'Census Data'!$A:$A,$A448)</f>
        <v>0.4522222732913545</v>
      </c>
      <c r="H448" s="14">
        <f>SUM(SUMIFS('Census Data'!O:O,'Census Data'!$A:$A,$A448),SUMIFS('Census Data'!P:P,'Census Data'!$A:$A,$A448))/SUMIFS('Census Data'!$F:$F,'Census Data'!$A:$A,$A448)</f>
        <v>2.0974092629192139E-2</v>
      </c>
      <c r="I448" s="16">
        <f t="shared" si="12"/>
        <v>5.9658960334604938E-2</v>
      </c>
      <c r="J448" s="14">
        <f>SUM(SUMIFS('Census Data'!W:W,'Census Data'!$A:$A,$A448),SUMIFS('Census Data'!X:X,'Census Data'!$A:$A,$A448))/SUMIFS('Census Data'!$F:$F,'Census Data'!$A:$A,$A448)</f>
        <v>0.12005331617410489</v>
      </c>
      <c r="K448" s="16">
        <f t="shared" si="13"/>
        <v>0.87994668382589514</v>
      </c>
      <c r="L448" s="19">
        <f>'EPA Data'!D449/SUM('EPA Data'!D:D)</f>
        <v>7.6292397304773357E-5</v>
      </c>
      <c r="M448" s="19">
        <f>'EPA Data'!E449/SUM('EPA Data'!E:E)</f>
        <v>8.4527466210666859E-5</v>
      </c>
      <c r="N448" s="19">
        <f>'EPA Data'!F449/SUM('EPA Data'!F:F)</f>
        <v>1.0248254026309225E-4</v>
      </c>
      <c r="O448" s="19">
        <f>'EPA Data'!G449/SUM('EPA Data'!G:G)</f>
        <v>4.8548846644248643E-5</v>
      </c>
      <c r="P448" s="19">
        <f>'EPA Data'!H449/SUM('EPA Data'!H:H)</f>
        <v>1.0825461018245716E-4</v>
      </c>
      <c r="Q448" s="19">
        <f>'EPA Data'!I449/SUM('EPA Data'!I:I)</f>
        <v>1.1540865364891762E-4</v>
      </c>
      <c r="R448" s="19">
        <f>'EPA Data'!J449/SUM('EPA Data'!J:J)</f>
        <v>6.8380462788257321E-5</v>
      </c>
      <c r="S448" s="19">
        <f>'EPA Data'!K449/SUM('EPA Data'!K:K)</f>
        <v>1.1139063756199542E-4</v>
      </c>
      <c r="T448" s="19">
        <f>'EPA Data'!L449/SUM('EPA Data'!L:L)</f>
        <v>1.721868583467778E-4</v>
      </c>
      <c r="U448" s="19">
        <f>'EPA Data'!M449/SUM('EPA Data'!M:M)</f>
        <v>2.9816550743481667E-5</v>
      </c>
      <c r="V448" s="19">
        <f>'EPA Data'!N449/SUM('EPA Data'!N:N)</f>
        <v>4.968934042298481E-5</v>
      </c>
      <c r="W448" s="19">
        <f>'EPA Data'!O449/SUM('EPA Data'!O:O)</f>
        <v>8.7405764865730614E-5</v>
      </c>
      <c r="X448" s="19">
        <f>'EPA Data'!P449/SUM('EPA Data'!P:P)</f>
        <v>9.4373765291094397E-5</v>
      </c>
    </row>
    <row r="449" spans="1:24" x14ac:dyDescent="0.35">
      <c r="A449" s="13" t="s">
        <v>849</v>
      </c>
      <c r="B449" s="13" t="s">
        <v>697</v>
      </c>
      <c r="C449" s="18" t="s">
        <v>255</v>
      </c>
      <c r="D449" s="14">
        <f>SUMIFS('Census Data'!G:G,'Census Data'!$A:$A,$A449)/SUMIFS('Census Data'!$F:$F,'Census Data'!$A:$A,$A449)</f>
        <v>0.48705943555728964</v>
      </c>
      <c r="E449" s="16">
        <f>SUMIFS('Census Data'!H:H,'Census Data'!$A:$A,$A449)/SUMIFS('Census Data'!$F:$F,'Census Data'!$A:$A,$A449)</f>
        <v>0.51294056444271041</v>
      </c>
      <c r="F449" s="14">
        <f>SUM(SUMIFS('Census Data'!I:I,'Census Data'!$A:$A,$A449),SUMIFS('Census Data'!J:J,'Census Data'!$A:$A,$A449))/SUMIFS('Census Data'!$F:$F,'Census Data'!$A:$A,$A449)</f>
        <v>0.68149304200806349</v>
      </c>
      <c r="G449" s="14">
        <f>SUM(SUMIFS('Census Data'!K:K,'Census Data'!$A:$A,$A449),SUMIFS('Census Data'!L:L,'Census Data'!$A:$A,$A449))/SUMIFS('Census Data'!$F:$F,'Census Data'!$A:$A,$A449)</f>
        <v>0.29093510209390039</v>
      </c>
      <c r="H449" s="14">
        <f>SUM(SUMIFS('Census Data'!O:O,'Census Data'!$A:$A,$A449),SUMIFS('Census Data'!P:P,'Census Data'!$A:$A,$A449))/SUMIFS('Census Data'!$F:$F,'Census Data'!$A:$A,$A449)</f>
        <v>4.6820132657042525E-3</v>
      </c>
      <c r="I449" s="16">
        <f t="shared" si="12"/>
        <v>2.2889842632331847E-2</v>
      </c>
      <c r="J449" s="14">
        <f>SUM(SUMIFS('Census Data'!W:W,'Census Data'!$A:$A,$A449),SUMIFS('Census Data'!X:X,'Census Data'!$A:$A,$A449))/SUMIFS('Census Data'!$F:$F,'Census Data'!$A:$A,$A449)</f>
        <v>1.1574977240213292E-2</v>
      </c>
      <c r="K449" s="16">
        <f t="shared" si="13"/>
        <v>0.98842502275978672</v>
      </c>
      <c r="L449" s="19">
        <f>'EPA Data'!D450/SUM('EPA Data'!D:D)</f>
        <v>2.2696910536081186E-5</v>
      </c>
      <c r="M449" s="19">
        <f>'EPA Data'!E450/SUM('EPA Data'!E:E)</f>
        <v>2.8058411380552461E-5</v>
      </c>
      <c r="N449" s="19">
        <f>'EPA Data'!F450/SUM('EPA Data'!F:F)</f>
        <v>3.7761431201544658E-5</v>
      </c>
      <c r="O449" s="19">
        <f>'EPA Data'!G450/SUM('EPA Data'!G:G)</f>
        <v>1.5669865063098084E-5</v>
      </c>
      <c r="P449" s="19">
        <f>'EPA Data'!H450/SUM('EPA Data'!H:H)</f>
        <v>3.3153386972826781E-5</v>
      </c>
      <c r="Q449" s="19">
        <f>'EPA Data'!I450/SUM('EPA Data'!I:I)</f>
        <v>3.5873853378202163E-5</v>
      </c>
      <c r="R449" s="19">
        <f>'EPA Data'!J450/SUM('EPA Data'!J:J)</f>
        <v>2.4238504555052287E-5</v>
      </c>
      <c r="S449" s="19">
        <f>'EPA Data'!K450/SUM('EPA Data'!K:K)</f>
        <v>3.2395876918956202E-5</v>
      </c>
      <c r="T449" s="19">
        <f>'EPA Data'!L450/SUM('EPA Data'!L:L)</f>
        <v>4.8854797139018283E-5</v>
      </c>
      <c r="U449" s="19">
        <f>'EPA Data'!M450/SUM('EPA Data'!M:M)</f>
        <v>1.2323632935168622E-5</v>
      </c>
      <c r="V449" s="19">
        <f>'EPA Data'!N450/SUM('EPA Data'!N:N)</f>
        <v>1.951435057640274E-5</v>
      </c>
      <c r="W449" s="19">
        <f>'EPA Data'!O450/SUM('EPA Data'!O:O)</f>
        <v>2.8289595972819997E-5</v>
      </c>
      <c r="X449" s="19">
        <f>'EPA Data'!P450/SUM('EPA Data'!P:P)</f>
        <v>3.056880398836284E-5</v>
      </c>
    </row>
    <row r="450" spans="1:24" x14ac:dyDescent="0.35">
      <c r="A450" s="13" t="s">
        <v>850</v>
      </c>
      <c r="B450" s="13" t="s">
        <v>697</v>
      </c>
      <c r="C450" s="18" t="s">
        <v>851</v>
      </c>
      <c r="D450" s="14">
        <f>SUMIFS('Census Data'!G:G,'Census Data'!$A:$A,$A450)/SUMIFS('Census Data'!$F:$F,'Census Data'!$A:$A,$A450)</f>
        <v>0.50823121673474436</v>
      </c>
      <c r="E450" s="16">
        <f>SUMIFS('Census Data'!H:H,'Census Data'!$A:$A,$A450)/SUMIFS('Census Data'!$F:$F,'Census Data'!$A:$A,$A450)</f>
        <v>0.49176878326525558</v>
      </c>
      <c r="F450" s="14">
        <f>SUM(SUMIFS('Census Data'!I:I,'Census Data'!$A:$A,$A450),SUMIFS('Census Data'!J:J,'Census Data'!$A:$A,$A450))/SUMIFS('Census Data'!$F:$F,'Census Data'!$A:$A,$A450)</f>
        <v>0.65020423319717791</v>
      </c>
      <c r="G450" s="14">
        <f>SUM(SUMIFS('Census Data'!K:K,'Census Data'!$A:$A,$A450),SUMIFS('Census Data'!L:L,'Census Data'!$A:$A,$A450))/SUMIFS('Census Data'!$F:$F,'Census Data'!$A:$A,$A450)</f>
        <v>0.27701448199034534</v>
      </c>
      <c r="H450" s="14">
        <f>SUM(SUMIFS('Census Data'!O:O,'Census Data'!$A:$A,$A450),SUMIFS('Census Data'!P:P,'Census Data'!$A:$A,$A450))/SUMIFS('Census Data'!$F:$F,'Census Data'!$A:$A,$A450)</f>
        <v>1.2563436068820398E-2</v>
      </c>
      <c r="I450" s="16">
        <f t="shared" si="12"/>
        <v>6.0217848743656321E-2</v>
      </c>
      <c r="J450" s="14">
        <f>SUM(SUMIFS('Census Data'!W:W,'Census Data'!$A:$A,$A450),SUMIFS('Census Data'!X:X,'Census Data'!$A:$A,$A450))/SUMIFS('Census Data'!$F:$F,'Census Data'!$A:$A,$A450)</f>
        <v>0.12241614061146182</v>
      </c>
      <c r="K450" s="16">
        <f t="shared" si="13"/>
        <v>0.87758385938853822</v>
      </c>
      <c r="L450" s="19">
        <f>'EPA Data'!D451/SUM('EPA Data'!D:D)</f>
        <v>2.428281394433688E-5</v>
      </c>
      <c r="M450" s="19">
        <f>'EPA Data'!E451/SUM('EPA Data'!E:E)</f>
        <v>2.5354514778647211E-5</v>
      </c>
      <c r="N450" s="19">
        <f>'EPA Data'!F451/SUM('EPA Data'!F:F)</f>
        <v>3.5096552981335558E-5</v>
      </c>
      <c r="O450" s="19">
        <f>'EPA Data'!G451/SUM('EPA Data'!G:G)</f>
        <v>1.5187426534203174E-5</v>
      </c>
      <c r="P450" s="19">
        <f>'EPA Data'!H451/SUM('EPA Data'!H:H)</f>
        <v>3.2013644258251396E-5</v>
      </c>
      <c r="Q450" s="19">
        <f>'EPA Data'!I451/SUM('EPA Data'!I:I)</f>
        <v>3.8901063954881957E-5</v>
      </c>
      <c r="R450" s="19">
        <f>'EPA Data'!J451/SUM('EPA Data'!J:J)</f>
        <v>2.3133033063668465E-5</v>
      </c>
      <c r="S450" s="19">
        <f>'EPA Data'!K451/SUM('EPA Data'!K:K)</f>
        <v>3.3866024064335218E-5</v>
      </c>
      <c r="T450" s="19">
        <f>'EPA Data'!L451/SUM('EPA Data'!L:L)</f>
        <v>5.8400901377348639E-5</v>
      </c>
      <c r="U450" s="19">
        <f>'EPA Data'!M451/SUM('EPA Data'!M:M)</f>
        <v>1.0031193090082868E-5</v>
      </c>
      <c r="V450" s="19">
        <f>'EPA Data'!N451/SUM('EPA Data'!N:N)</f>
        <v>1.4496455347044043E-5</v>
      </c>
      <c r="W450" s="19">
        <f>'EPA Data'!O451/SUM('EPA Data'!O:O)</f>
        <v>2.8916820019550265E-5</v>
      </c>
      <c r="X450" s="19">
        <f>'EPA Data'!P451/SUM('EPA Data'!P:P)</f>
        <v>2.9882614751761123E-5</v>
      </c>
    </row>
    <row r="451" spans="1:24" x14ac:dyDescent="0.35">
      <c r="A451" s="13" t="s">
        <v>852</v>
      </c>
      <c r="B451" s="13" t="s">
        <v>697</v>
      </c>
      <c r="C451" s="18" t="s">
        <v>106</v>
      </c>
      <c r="D451" s="14">
        <f>SUMIFS('Census Data'!G:G,'Census Data'!$A:$A,$A451)/SUMIFS('Census Data'!$F:$F,'Census Data'!$A:$A,$A451)</f>
        <v>0.48391925376542322</v>
      </c>
      <c r="E451" s="16">
        <f>SUMIFS('Census Data'!H:H,'Census Data'!$A:$A,$A451)/SUMIFS('Census Data'!$F:$F,'Census Data'!$A:$A,$A451)</f>
        <v>0.51608074623457678</v>
      </c>
      <c r="F451" s="14">
        <f>SUM(SUMIFS('Census Data'!I:I,'Census Data'!$A:$A,$A451),SUMIFS('Census Data'!J:J,'Census Data'!$A:$A,$A451))/SUMIFS('Census Data'!$F:$F,'Census Data'!$A:$A,$A451)</f>
        <v>0.57253883819462648</v>
      </c>
      <c r="G451" s="14">
        <f>SUM(SUMIFS('Census Data'!K:K,'Census Data'!$A:$A,$A451),SUMIFS('Census Data'!L:L,'Census Data'!$A:$A,$A451))/SUMIFS('Census Data'!$F:$F,'Census Data'!$A:$A,$A451)</f>
        <v>0.37735418234712087</v>
      </c>
      <c r="H451" s="14">
        <f>SUM(SUMIFS('Census Data'!O:O,'Census Data'!$A:$A,$A451),SUMIFS('Census Data'!P:P,'Census Data'!$A:$A,$A451))/SUMIFS('Census Data'!$F:$F,'Census Data'!$A:$A,$A451)</f>
        <v>2.0203472392534273E-2</v>
      </c>
      <c r="I451" s="16">
        <f t="shared" ref="I451:I514" si="14">100%-SUM(F451:H451)</f>
        <v>2.9903507065718427E-2</v>
      </c>
      <c r="J451" s="14">
        <f>SUM(SUMIFS('Census Data'!W:W,'Census Data'!$A:$A,$A451),SUMIFS('Census Data'!X:X,'Census Data'!$A:$A,$A451))/SUMIFS('Census Data'!$F:$F,'Census Data'!$A:$A,$A451)</f>
        <v>6.6166583507403995E-2</v>
      </c>
      <c r="K451" s="16">
        <f t="shared" ref="K451:K514" si="15">100%-J451</f>
        <v>0.93383341649259599</v>
      </c>
      <c r="L451" s="19">
        <f>'EPA Data'!D452/SUM('EPA Data'!D:D)</f>
        <v>1.5137047190036832E-4</v>
      </c>
      <c r="M451" s="19">
        <f>'EPA Data'!E452/SUM('EPA Data'!E:E)</f>
        <v>1.7370036090936239E-4</v>
      </c>
      <c r="N451" s="19">
        <f>'EPA Data'!F452/SUM('EPA Data'!F:F)</f>
        <v>2.4653340429606392E-4</v>
      </c>
      <c r="O451" s="19">
        <f>'EPA Data'!G452/SUM('EPA Data'!G:G)</f>
        <v>1.2818379343165805E-4</v>
      </c>
      <c r="P451" s="19">
        <f>'EPA Data'!H452/SUM('EPA Data'!H:H)</f>
        <v>2.2397470137971805E-4</v>
      </c>
      <c r="Q451" s="19">
        <f>'EPA Data'!I452/SUM('EPA Data'!I:I)</f>
        <v>3.0027523968164939E-4</v>
      </c>
      <c r="R451" s="19">
        <f>'EPA Data'!J452/SUM('EPA Data'!J:J)</f>
        <v>1.7544140750581154E-4</v>
      </c>
      <c r="S451" s="19">
        <f>'EPA Data'!K452/SUM('EPA Data'!K:K)</f>
        <v>2.2934206840554073E-4</v>
      </c>
      <c r="T451" s="19">
        <f>'EPA Data'!L452/SUM('EPA Data'!L:L)</f>
        <v>4.5262964945674399E-4</v>
      </c>
      <c r="U451" s="19">
        <f>'EPA Data'!M452/SUM('EPA Data'!M:M)</f>
        <v>6.8517531481220492E-5</v>
      </c>
      <c r="V451" s="19">
        <f>'EPA Data'!N452/SUM('EPA Data'!N:N)</f>
        <v>8.8774758458969527E-5</v>
      </c>
      <c r="W451" s="19">
        <f>'EPA Data'!O452/SUM('EPA Data'!O:O)</f>
        <v>1.7528158284735217E-4</v>
      </c>
      <c r="X451" s="19">
        <f>'EPA Data'!P452/SUM('EPA Data'!P:P)</f>
        <v>2.2058988797889878E-4</v>
      </c>
    </row>
    <row r="452" spans="1:24" x14ac:dyDescent="0.35">
      <c r="A452" s="13" t="s">
        <v>853</v>
      </c>
      <c r="B452" s="13" t="s">
        <v>697</v>
      </c>
      <c r="C452" s="18" t="s">
        <v>854</v>
      </c>
      <c r="D452" s="14">
        <f>SUMIFS('Census Data'!G:G,'Census Data'!$A:$A,$A452)/SUMIFS('Census Data'!$F:$F,'Census Data'!$A:$A,$A452)</f>
        <v>0.49692427138079309</v>
      </c>
      <c r="E452" s="16">
        <f>SUMIFS('Census Data'!H:H,'Census Data'!$A:$A,$A452)/SUMIFS('Census Data'!$F:$F,'Census Data'!$A:$A,$A452)</f>
        <v>0.50307572861920691</v>
      </c>
      <c r="F452" s="14">
        <f>SUM(SUMIFS('Census Data'!I:I,'Census Data'!$A:$A,$A452),SUMIFS('Census Data'!J:J,'Census Data'!$A:$A,$A452))/SUMIFS('Census Data'!$F:$F,'Census Data'!$A:$A,$A452)</f>
        <v>0.94377090301003341</v>
      </c>
      <c r="G452" s="14">
        <f>SUM(SUMIFS('Census Data'!K:K,'Census Data'!$A:$A,$A452),SUMIFS('Census Data'!L:L,'Census Data'!$A:$A,$A452))/SUMIFS('Census Data'!$F:$F,'Census Data'!$A:$A,$A452)</f>
        <v>2.0574534161490684E-2</v>
      </c>
      <c r="H452" s="14">
        <f>SUM(SUMIFS('Census Data'!O:O,'Census Data'!$A:$A,$A452),SUMIFS('Census Data'!P:P,'Census Data'!$A:$A,$A452))/SUMIFS('Census Data'!$F:$F,'Census Data'!$A:$A,$A452)</f>
        <v>8.5702341137123741E-3</v>
      </c>
      <c r="I452" s="16">
        <f t="shared" si="14"/>
        <v>2.7084328714763517E-2</v>
      </c>
      <c r="J452" s="14">
        <f>SUM(SUMIFS('Census Data'!W:W,'Census Data'!$A:$A,$A452),SUMIFS('Census Data'!X:X,'Census Data'!$A:$A,$A452))/SUMIFS('Census Data'!$F:$F,'Census Data'!$A:$A,$A452)</f>
        <v>5.3033922599139992E-2</v>
      </c>
      <c r="K452" s="16">
        <f t="shared" si="15"/>
        <v>0.94696607740086003</v>
      </c>
      <c r="L452" s="19">
        <f>'EPA Data'!D453/SUM('EPA Data'!D:D)</f>
        <v>1.0458690660245734E-4</v>
      </c>
      <c r="M452" s="19">
        <f>'EPA Data'!E453/SUM('EPA Data'!E:E)</f>
        <v>1.486880304626253E-4</v>
      </c>
      <c r="N452" s="19">
        <f>'EPA Data'!F453/SUM('EPA Data'!F:F)</f>
        <v>1.6122737822247236E-4</v>
      </c>
      <c r="O452" s="19">
        <f>'EPA Data'!G453/SUM('EPA Data'!G:G)</f>
        <v>9.5575392009532019E-5</v>
      </c>
      <c r="P452" s="19">
        <f>'EPA Data'!H453/SUM('EPA Data'!H:H)</f>
        <v>1.5023226127638243E-4</v>
      </c>
      <c r="Q452" s="19">
        <f>'EPA Data'!I453/SUM('EPA Data'!I:I)</f>
        <v>1.4133065830661685E-4</v>
      </c>
      <c r="R452" s="19">
        <f>'EPA Data'!J453/SUM('EPA Data'!J:J)</f>
        <v>8.8090187053214028E-5</v>
      </c>
      <c r="S452" s="19">
        <f>'EPA Data'!K453/SUM('EPA Data'!K:K)</f>
        <v>1.281102987065479E-4</v>
      </c>
      <c r="T452" s="19">
        <f>'EPA Data'!L453/SUM('EPA Data'!L:L)</f>
        <v>1.7368862839974036E-4</v>
      </c>
      <c r="U452" s="19">
        <f>'EPA Data'!M453/SUM('EPA Data'!M:M)</f>
        <v>6.7345737776336266E-5</v>
      </c>
      <c r="V452" s="19">
        <f>'EPA Data'!N453/SUM('EPA Data'!N:N)</f>
        <v>1.0052181129780121E-4</v>
      </c>
      <c r="W452" s="19">
        <f>'EPA Data'!O453/SUM('EPA Data'!O:O)</f>
        <v>9.9804055158352165E-5</v>
      </c>
      <c r="X452" s="19">
        <f>'EPA Data'!P453/SUM('EPA Data'!P:P)</f>
        <v>1.1973995079915412E-4</v>
      </c>
    </row>
    <row r="453" spans="1:24" x14ac:dyDescent="0.35">
      <c r="A453" s="13" t="s">
        <v>855</v>
      </c>
      <c r="B453" s="13" t="s">
        <v>697</v>
      </c>
      <c r="C453" s="18" t="s">
        <v>856</v>
      </c>
      <c r="D453" s="14">
        <f>SUMIFS('Census Data'!G:G,'Census Data'!$A:$A,$A453)/SUMIFS('Census Data'!$F:$F,'Census Data'!$A:$A,$A453)</f>
        <v>0.46874422045496578</v>
      </c>
      <c r="E453" s="16">
        <f>SUMIFS('Census Data'!H:H,'Census Data'!$A:$A,$A453)/SUMIFS('Census Data'!$F:$F,'Census Data'!$A:$A,$A453)</f>
        <v>0.53125577954503422</v>
      </c>
      <c r="F453" s="14">
        <f>SUM(SUMIFS('Census Data'!I:I,'Census Data'!$A:$A,$A453),SUMIFS('Census Data'!J:J,'Census Data'!$A:$A,$A453))/SUMIFS('Census Data'!$F:$F,'Census Data'!$A:$A,$A453)</f>
        <v>0.55626965045311638</v>
      </c>
      <c r="G453" s="14">
        <f>SUM(SUMIFS('Census Data'!K:K,'Census Data'!$A:$A,$A453),SUMIFS('Census Data'!L:L,'Census Data'!$A:$A,$A453))/SUMIFS('Census Data'!$F:$F,'Census Data'!$A:$A,$A453)</f>
        <v>0.41437026077307193</v>
      </c>
      <c r="H453" s="14">
        <f>SUM(SUMIFS('Census Data'!O:O,'Census Data'!$A:$A,$A453),SUMIFS('Census Data'!P:P,'Census Data'!$A:$A,$A453))/SUMIFS('Census Data'!$F:$F,'Census Data'!$A:$A,$A453)</f>
        <v>5.5945995931200292E-3</v>
      </c>
      <c r="I453" s="16">
        <f t="shared" si="14"/>
        <v>2.3765489180691657E-2</v>
      </c>
      <c r="J453" s="14">
        <f>SUM(SUMIFS('Census Data'!W:W,'Census Data'!$A:$A,$A453),SUMIFS('Census Data'!X:X,'Census Data'!$A:$A,$A453))/SUMIFS('Census Data'!$F:$F,'Census Data'!$A:$A,$A453)</f>
        <v>3.5740706491584985E-2</v>
      </c>
      <c r="K453" s="16">
        <f t="shared" si="15"/>
        <v>0.96425929350841499</v>
      </c>
      <c r="L453" s="19">
        <f>'EPA Data'!D454/SUM('EPA Data'!D:D)</f>
        <v>5.609433475013379E-5</v>
      </c>
      <c r="M453" s="19">
        <f>'EPA Data'!E454/SUM('EPA Data'!E:E)</f>
        <v>7.644643383259892E-5</v>
      </c>
      <c r="N453" s="19">
        <f>'EPA Data'!F454/SUM('EPA Data'!F:F)</f>
        <v>9.5431287814056145E-5</v>
      </c>
      <c r="O453" s="19">
        <f>'EPA Data'!G454/SUM('EPA Data'!G:G)</f>
        <v>3.8852123576734315E-5</v>
      </c>
      <c r="P453" s="19">
        <f>'EPA Data'!H454/SUM('EPA Data'!H:H)</f>
        <v>9.1544346333989214E-5</v>
      </c>
      <c r="Q453" s="19">
        <f>'EPA Data'!I454/SUM('EPA Data'!I:I)</f>
        <v>9.1510652616590417E-5</v>
      </c>
      <c r="R453" s="19">
        <f>'EPA Data'!J454/SUM('EPA Data'!J:J)</f>
        <v>6.7387479355843509E-5</v>
      </c>
      <c r="S453" s="19">
        <f>'EPA Data'!K454/SUM('EPA Data'!K:K)</f>
        <v>9.4779051739938975E-5</v>
      </c>
      <c r="T453" s="19">
        <f>'EPA Data'!L454/SUM('EPA Data'!L:L)</f>
        <v>1.3013086342687471E-4</v>
      </c>
      <c r="U453" s="19">
        <f>'EPA Data'!M454/SUM('EPA Data'!M:M)</f>
        <v>2.9352718248307875E-5</v>
      </c>
      <c r="V453" s="19">
        <f>'EPA Data'!N454/SUM('EPA Data'!N:N)</f>
        <v>5.1902389413549087E-5</v>
      </c>
      <c r="W453" s="19">
        <f>'EPA Data'!O454/SUM('EPA Data'!O:O)</f>
        <v>7.1547168672661421E-5</v>
      </c>
      <c r="X453" s="19">
        <f>'EPA Data'!P454/SUM('EPA Data'!P:P)</f>
        <v>8.7346754469756066E-5</v>
      </c>
    </row>
    <row r="454" spans="1:24" x14ac:dyDescent="0.35">
      <c r="A454" s="13" t="s">
        <v>857</v>
      </c>
      <c r="B454" s="13" t="s">
        <v>697</v>
      </c>
      <c r="C454" s="18" t="s">
        <v>858</v>
      </c>
      <c r="D454" s="14">
        <f>SUMIFS('Census Data'!G:G,'Census Data'!$A:$A,$A454)/SUMIFS('Census Data'!$F:$F,'Census Data'!$A:$A,$A454)</f>
        <v>0.48801603936936117</v>
      </c>
      <c r="E454" s="16">
        <f>SUMIFS('Census Data'!H:H,'Census Data'!$A:$A,$A454)/SUMIFS('Census Data'!$F:$F,'Census Data'!$A:$A,$A454)</f>
        <v>0.51198396063063889</v>
      </c>
      <c r="F454" s="14">
        <f>SUM(SUMIFS('Census Data'!I:I,'Census Data'!$A:$A,$A454),SUMIFS('Census Data'!J:J,'Census Data'!$A:$A,$A454))/SUMIFS('Census Data'!$F:$F,'Census Data'!$A:$A,$A454)</f>
        <v>0.63328169142440538</v>
      </c>
      <c r="G454" s="14">
        <f>SUM(SUMIFS('Census Data'!K:K,'Census Data'!$A:$A,$A454),SUMIFS('Census Data'!L:L,'Census Data'!$A:$A,$A454))/SUMIFS('Census Data'!$F:$F,'Census Data'!$A:$A,$A454)</f>
        <v>0.33372824204866491</v>
      </c>
      <c r="H454" s="14">
        <f>SUM(SUMIFS('Census Data'!O:O,'Census Data'!$A:$A,$A454),SUMIFS('Census Data'!P:P,'Census Data'!$A:$A,$A454))/SUMIFS('Census Data'!$F:$F,'Census Data'!$A:$A,$A454)</f>
        <v>5.6502323885901755E-3</v>
      </c>
      <c r="I454" s="16">
        <f t="shared" si="14"/>
        <v>2.7339834138339514E-2</v>
      </c>
      <c r="J454" s="14">
        <f>SUM(SUMIFS('Census Data'!W:W,'Census Data'!$A:$A,$A454),SUMIFS('Census Data'!X:X,'Census Data'!$A:$A,$A454))/SUMIFS('Census Data'!$F:$F,'Census Data'!$A:$A,$A454)</f>
        <v>2.2327531212977307E-2</v>
      </c>
      <c r="K454" s="16">
        <f t="shared" si="15"/>
        <v>0.97767246878702274</v>
      </c>
      <c r="L454" s="19">
        <f>'EPA Data'!D455/SUM('EPA Data'!D:D)</f>
        <v>3.5279111410684049E-5</v>
      </c>
      <c r="M454" s="19">
        <f>'EPA Data'!E455/SUM('EPA Data'!E:E)</f>
        <v>4.7245063883481261E-5</v>
      </c>
      <c r="N454" s="19">
        <f>'EPA Data'!F455/SUM('EPA Data'!F:F)</f>
        <v>4.4471243955971379E-5</v>
      </c>
      <c r="O454" s="19">
        <f>'EPA Data'!G455/SUM('EPA Data'!G:G)</f>
        <v>2.4899022515947267E-5</v>
      </c>
      <c r="P454" s="19">
        <f>'EPA Data'!H455/SUM('EPA Data'!H:H)</f>
        <v>6.0422745149434857E-5</v>
      </c>
      <c r="Q454" s="19">
        <f>'EPA Data'!I455/SUM('EPA Data'!I:I)</f>
        <v>5.2696152964560375E-5</v>
      </c>
      <c r="R454" s="19">
        <f>'EPA Data'!J455/SUM('EPA Data'!J:J)</f>
        <v>3.254073588689007E-5</v>
      </c>
      <c r="S454" s="19">
        <f>'EPA Data'!K455/SUM('EPA Data'!K:K)</f>
        <v>6.3363076638758636E-5</v>
      </c>
      <c r="T454" s="19">
        <f>'EPA Data'!L455/SUM('EPA Data'!L:L)</f>
        <v>7.591038935083793E-5</v>
      </c>
      <c r="U454" s="19">
        <f>'EPA Data'!M455/SUM('EPA Data'!M:M)</f>
        <v>1.2969975625297683E-5</v>
      </c>
      <c r="V454" s="19">
        <f>'EPA Data'!N455/SUM('EPA Data'!N:N)</f>
        <v>2.5788978250965034E-5</v>
      </c>
      <c r="W454" s="19">
        <f>'EPA Data'!O455/SUM('EPA Data'!O:O)</f>
        <v>3.7038105637092498E-5</v>
      </c>
      <c r="X454" s="19">
        <f>'EPA Data'!P455/SUM('EPA Data'!P:P)</f>
        <v>4.8005629290161991E-5</v>
      </c>
    </row>
    <row r="455" spans="1:24" x14ac:dyDescent="0.35">
      <c r="A455" s="13" t="s">
        <v>859</v>
      </c>
      <c r="B455" s="13" t="s">
        <v>697</v>
      </c>
      <c r="C455" s="18" t="s">
        <v>108</v>
      </c>
      <c r="D455" s="14">
        <f>SUMIFS('Census Data'!G:G,'Census Data'!$A:$A,$A455)/SUMIFS('Census Data'!$F:$F,'Census Data'!$A:$A,$A455)</f>
        <v>0.55653973509933774</v>
      </c>
      <c r="E455" s="16">
        <f>SUMIFS('Census Data'!H:H,'Census Data'!$A:$A,$A455)/SUMIFS('Census Data'!$F:$F,'Census Data'!$A:$A,$A455)</f>
        <v>0.44346026490066226</v>
      </c>
      <c r="F455" s="14">
        <f>SUM(SUMIFS('Census Data'!I:I,'Census Data'!$A:$A,$A455),SUMIFS('Census Data'!J:J,'Census Data'!$A:$A,$A455))/SUMIFS('Census Data'!$F:$F,'Census Data'!$A:$A,$A455)</f>
        <v>0.35645695364238411</v>
      </c>
      <c r="G455" s="14">
        <f>SUM(SUMIFS('Census Data'!K:K,'Census Data'!$A:$A,$A455),SUMIFS('Census Data'!L:L,'Census Data'!$A:$A,$A455))/SUMIFS('Census Data'!$F:$F,'Census Data'!$A:$A,$A455)</f>
        <v>0.60794701986754962</v>
      </c>
      <c r="H455" s="14">
        <f>SUM(SUMIFS('Census Data'!O:O,'Census Data'!$A:$A,$A455),SUMIFS('Census Data'!P:P,'Census Data'!$A:$A,$A455))/SUMIFS('Census Data'!$F:$F,'Census Data'!$A:$A,$A455)</f>
        <v>1.5314569536423841E-2</v>
      </c>
      <c r="I455" s="16">
        <f t="shared" si="14"/>
        <v>2.0281456953642474E-2</v>
      </c>
      <c r="J455" s="14">
        <f>SUM(SUMIFS('Census Data'!W:W,'Census Data'!$A:$A,$A455),SUMIFS('Census Data'!X:X,'Census Data'!$A:$A,$A455))/SUMIFS('Census Data'!$F:$F,'Census Data'!$A:$A,$A455)</f>
        <v>4.105960264900662E-2</v>
      </c>
      <c r="K455" s="16">
        <f t="shared" si="15"/>
        <v>0.95894039735099335</v>
      </c>
      <c r="L455" s="19">
        <f>'EPA Data'!D456/SUM('EPA Data'!D:D)</f>
        <v>3.9508375836866412E-5</v>
      </c>
      <c r="M455" s="19">
        <f>'EPA Data'!E456/SUM('EPA Data'!E:E)</f>
        <v>3.7128499788906679E-5</v>
      </c>
      <c r="N455" s="19">
        <f>'EPA Data'!F456/SUM('EPA Data'!F:F)</f>
        <v>6.3937151965147668E-5</v>
      </c>
      <c r="O455" s="19">
        <f>'EPA Data'!G456/SUM('EPA Data'!G:G)</f>
        <v>2.431486628158332E-5</v>
      </c>
      <c r="P455" s="19">
        <f>'EPA Data'!H456/SUM('EPA Data'!H:H)</f>
        <v>4.3126644321208631E-5</v>
      </c>
      <c r="Q455" s="19">
        <f>'EPA Data'!I456/SUM('EPA Data'!I:I)</f>
        <v>6.0704807445770443E-5</v>
      </c>
      <c r="R455" s="19">
        <f>'EPA Data'!J456/SUM('EPA Data'!J:J)</f>
        <v>4.1299071119982447E-5</v>
      </c>
      <c r="S455" s="19">
        <f>'EPA Data'!K456/SUM('EPA Data'!K:K)</f>
        <v>5.217922698625848E-5</v>
      </c>
      <c r="T455" s="19">
        <f>'EPA Data'!L456/SUM('EPA Data'!L:L)</f>
        <v>9.7883095134303888E-5</v>
      </c>
      <c r="U455" s="19">
        <f>'EPA Data'!M456/SUM('EPA Data'!M:M)</f>
        <v>1.6840166998010629E-5</v>
      </c>
      <c r="V455" s="19">
        <f>'EPA Data'!N456/SUM('EPA Data'!N:N)</f>
        <v>2.1072272944677033E-5</v>
      </c>
      <c r="W455" s="19">
        <f>'EPA Data'!O456/SUM('EPA Data'!O:O)</f>
        <v>4.2075344153794804E-5</v>
      </c>
      <c r="X455" s="19">
        <f>'EPA Data'!P456/SUM('EPA Data'!P:P)</f>
        <v>4.8242108123295781E-5</v>
      </c>
    </row>
    <row r="456" spans="1:24" x14ac:dyDescent="0.35">
      <c r="A456" s="13" t="s">
        <v>860</v>
      </c>
      <c r="B456" s="13" t="s">
        <v>697</v>
      </c>
      <c r="C456" s="18" t="s">
        <v>110</v>
      </c>
      <c r="D456" s="14">
        <f>SUMIFS('Census Data'!G:G,'Census Data'!$A:$A,$A456)/SUMIFS('Census Data'!$F:$F,'Census Data'!$A:$A,$A456)</f>
        <v>0.49465613382899626</v>
      </c>
      <c r="E456" s="16">
        <f>SUMIFS('Census Data'!H:H,'Census Data'!$A:$A,$A456)/SUMIFS('Census Data'!$F:$F,'Census Data'!$A:$A,$A456)</f>
        <v>0.50534386617100369</v>
      </c>
      <c r="F456" s="14">
        <f>SUM(SUMIFS('Census Data'!I:I,'Census Data'!$A:$A,$A456),SUMIFS('Census Data'!J:J,'Census Data'!$A:$A,$A456))/SUMIFS('Census Data'!$F:$F,'Census Data'!$A:$A,$A456)</f>
        <v>0.85906797663303236</v>
      </c>
      <c r="G456" s="14">
        <f>SUM(SUMIFS('Census Data'!K:K,'Census Data'!$A:$A,$A456),SUMIFS('Census Data'!L:L,'Census Data'!$A:$A,$A456))/SUMIFS('Census Data'!$F:$F,'Census Data'!$A:$A,$A456)</f>
        <v>9.7052575677110994E-2</v>
      </c>
      <c r="H456" s="14">
        <f>SUM(SUMIFS('Census Data'!O:O,'Census Data'!$A:$A,$A456),SUMIFS('Census Data'!P:P,'Census Data'!$A:$A,$A456))/SUMIFS('Census Data'!$F:$F,'Census Data'!$A:$A,$A456)</f>
        <v>2.0711630377057887E-2</v>
      </c>
      <c r="I456" s="16">
        <f t="shared" si="14"/>
        <v>2.3167817312798711E-2</v>
      </c>
      <c r="J456" s="14">
        <f>SUM(SUMIFS('Census Data'!W:W,'Census Data'!$A:$A,$A456),SUMIFS('Census Data'!X:X,'Census Data'!$A:$A,$A456))/SUMIFS('Census Data'!$F:$F,'Census Data'!$A:$A,$A456)</f>
        <v>6.4757036643653745E-2</v>
      </c>
      <c r="K456" s="16">
        <f t="shared" si="15"/>
        <v>0.93524296335634627</v>
      </c>
      <c r="L456" s="19">
        <f>'EPA Data'!D457/SUM('EPA Data'!D:D)</f>
        <v>1.0411252227381607E-4</v>
      </c>
      <c r="M456" s="19">
        <f>'EPA Data'!E457/SUM('EPA Data'!E:E)</f>
        <v>1.4558894505259249E-4</v>
      </c>
      <c r="N456" s="19">
        <f>'EPA Data'!F457/SUM('EPA Data'!F:F)</f>
        <v>1.6147719339854754E-4</v>
      </c>
      <c r="O456" s="19">
        <f>'EPA Data'!G457/SUM('EPA Data'!G:G)</f>
        <v>1.0334648313516207E-4</v>
      </c>
      <c r="P456" s="19">
        <f>'EPA Data'!H457/SUM('EPA Data'!H:H)</f>
        <v>1.7835893134196014E-4</v>
      </c>
      <c r="Q456" s="19">
        <f>'EPA Data'!I457/SUM('EPA Data'!I:I)</f>
        <v>1.6120685361498022E-4</v>
      </c>
      <c r="R456" s="19">
        <f>'EPA Data'!J457/SUM('EPA Data'!J:J)</f>
        <v>1.0629666351760673E-4</v>
      </c>
      <c r="S456" s="19">
        <f>'EPA Data'!K457/SUM('EPA Data'!K:K)</f>
        <v>1.6080694686704071E-4</v>
      </c>
      <c r="T456" s="19">
        <f>'EPA Data'!L457/SUM('EPA Data'!L:L)</f>
        <v>1.9306692421613557E-4</v>
      </c>
      <c r="U456" s="19">
        <f>'EPA Data'!M457/SUM('EPA Data'!M:M)</f>
        <v>7.126248075110281E-5</v>
      </c>
      <c r="V456" s="19">
        <f>'EPA Data'!N457/SUM('EPA Data'!N:N)</f>
        <v>1.1280789451961998E-4</v>
      </c>
      <c r="W456" s="19">
        <f>'EPA Data'!O457/SUM('EPA Data'!O:O)</f>
        <v>1.1342152834659462E-4</v>
      </c>
      <c r="X456" s="19">
        <f>'EPA Data'!P457/SUM('EPA Data'!P:P)</f>
        <v>1.4318583310554917E-4</v>
      </c>
    </row>
    <row r="457" spans="1:24" x14ac:dyDescent="0.35">
      <c r="A457" s="13" t="s">
        <v>861</v>
      </c>
      <c r="B457" s="13" t="s">
        <v>697</v>
      </c>
      <c r="C457" s="18" t="s">
        <v>114</v>
      </c>
      <c r="D457" s="14">
        <f>SUMIFS('Census Data'!G:G,'Census Data'!$A:$A,$A457)/SUMIFS('Census Data'!$F:$F,'Census Data'!$A:$A,$A457)</f>
        <v>0.4948700866089274</v>
      </c>
      <c r="E457" s="16">
        <f>SUMIFS('Census Data'!H:H,'Census Data'!$A:$A,$A457)/SUMIFS('Census Data'!$F:$F,'Census Data'!$A:$A,$A457)</f>
        <v>0.5051299133910726</v>
      </c>
      <c r="F457" s="14">
        <f>SUM(SUMIFS('Census Data'!I:I,'Census Data'!$A:$A,$A457),SUMIFS('Census Data'!J:J,'Census Data'!$A:$A,$A457))/SUMIFS('Census Data'!$F:$F,'Census Data'!$A:$A,$A457)</f>
        <v>0.6370419720186542</v>
      </c>
      <c r="G457" s="14">
        <f>SUM(SUMIFS('Census Data'!K:K,'Census Data'!$A:$A,$A457),SUMIFS('Census Data'!L:L,'Census Data'!$A:$A,$A457))/SUMIFS('Census Data'!$F:$F,'Census Data'!$A:$A,$A457)</f>
        <v>0.31179213857428378</v>
      </c>
      <c r="H457" s="14">
        <f>SUM(SUMIFS('Census Data'!O:O,'Census Data'!$A:$A,$A457),SUMIFS('Census Data'!P:P,'Census Data'!$A:$A,$A457))/SUMIFS('Census Data'!$F:$F,'Census Data'!$A:$A,$A457)</f>
        <v>1.0126582278481013E-2</v>
      </c>
      <c r="I457" s="16">
        <f t="shared" si="14"/>
        <v>4.1039307128580949E-2</v>
      </c>
      <c r="J457" s="14">
        <f>SUM(SUMIFS('Census Data'!W:W,'Census Data'!$A:$A,$A457),SUMIFS('Census Data'!X:X,'Census Data'!$A:$A,$A457))/SUMIFS('Census Data'!$F:$F,'Census Data'!$A:$A,$A457)</f>
        <v>7.5949367088607597E-2</v>
      </c>
      <c r="K457" s="16">
        <f t="shared" si="15"/>
        <v>0.92405063291139244</v>
      </c>
      <c r="L457" s="19">
        <f>'EPA Data'!D458/SUM('EPA Data'!D:D)</f>
        <v>2.1835098335932384E-5</v>
      </c>
      <c r="M457" s="19">
        <f>'EPA Data'!E458/SUM('EPA Data'!E:E)</f>
        <v>2.4024348099507616E-5</v>
      </c>
      <c r="N457" s="19">
        <f>'EPA Data'!F458/SUM('EPA Data'!F:F)</f>
        <v>3.3392134528829301E-5</v>
      </c>
      <c r="O457" s="19">
        <f>'EPA Data'!G458/SUM('EPA Data'!G:G)</f>
        <v>1.1768609140791512E-5</v>
      </c>
      <c r="P457" s="19">
        <f>'EPA Data'!H458/SUM('EPA Data'!H:H)</f>
        <v>2.6939398653851837E-5</v>
      </c>
      <c r="Q457" s="19">
        <f>'EPA Data'!I458/SUM('EPA Data'!I:I)</f>
        <v>3.0511020457237463E-5</v>
      </c>
      <c r="R457" s="19">
        <f>'EPA Data'!J458/SUM('EPA Data'!J:J)</f>
        <v>1.8422431874516063E-5</v>
      </c>
      <c r="S457" s="19">
        <f>'EPA Data'!K458/SUM('EPA Data'!K:K)</f>
        <v>3.30214900241231E-5</v>
      </c>
      <c r="T457" s="19">
        <f>'EPA Data'!L458/SUM('EPA Data'!L:L)</f>
        <v>5.3423462262204148E-5</v>
      </c>
      <c r="U457" s="19">
        <f>'EPA Data'!M458/SUM('EPA Data'!M:M)</f>
        <v>8.3471762129229542E-6</v>
      </c>
      <c r="V457" s="19">
        <f>'EPA Data'!N458/SUM('EPA Data'!N:N)</f>
        <v>1.3316812764310689E-5</v>
      </c>
      <c r="W457" s="19">
        <f>'EPA Data'!O458/SUM('EPA Data'!O:O)</f>
        <v>2.1333281897596341E-5</v>
      </c>
      <c r="X457" s="19">
        <f>'EPA Data'!P458/SUM('EPA Data'!P:P)</f>
        <v>2.9402029892034886E-5</v>
      </c>
    </row>
    <row r="458" spans="1:24" x14ac:dyDescent="0.35">
      <c r="A458" s="13" t="s">
        <v>862</v>
      </c>
      <c r="B458" s="13" t="s">
        <v>697</v>
      </c>
      <c r="C458" s="18" t="s">
        <v>863</v>
      </c>
      <c r="D458" s="14">
        <f>SUMIFS('Census Data'!G:G,'Census Data'!$A:$A,$A458)/SUMIFS('Census Data'!$F:$F,'Census Data'!$A:$A,$A458)</f>
        <v>0.48021338506304556</v>
      </c>
      <c r="E458" s="16">
        <f>SUMIFS('Census Data'!H:H,'Census Data'!$A:$A,$A458)/SUMIFS('Census Data'!$F:$F,'Census Data'!$A:$A,$A458)</f>
        <v>0.51978661493695444</v>
      </c>
      <c r="F458" s="14">
        <f>SUM(SUMIFS('Census Data'!I:I,'Census Data'!$A:$A,$A458),SUMIFS('Census Data'!J:J,'Census Data'!$A:$A,$A458))/SUMIFS('Census Data'!$F:$F,'Census Data'!$A:$A,$A458)</f>
        <v>0.58302618816682827</v>
      </c>
      <c r="G458" s="14">
        <f>SUM(SUMIFS('Census Data'!K:K,'Census Data'!$A:$A,$A458),SUMIFS('Census Data'!L:L,'Census Data'!$A:$A,$A458))/SUMIFS('Census Data'!$F:$F,'Census Data'!$A:$A,$A458)</f>
        <v>0.38559650824442288</v>
      </c>
      <c r="H458" s="14">
        <f>SUM(SUMIFS('Census Data'!O:O,'Census Data'!$A:$A,$A458),SUMIFS('Census Data'!P:P,'Census Data'!$A:$A,$A458))/SUMIFS('Census Data'!$F:$F,'Census Data'!$A:$A,$A458)</f>
        <v>6.7410281280310376E-3</v>
      </c>
      <c r="I458" s="16">
        <f t="shared" si="14"/>
        <v>2.4636275460717783E-2</v>
      </c>
      <c r="J458" s="14">
        <f>SUM(SUMIFS('Census Data'!W:W,'Census Data'!$A:$A,$A458),SUMIFS('Census Data'!X:X,'Census Data'!$A:$A,$A458))/SUMIFS('Census Data'!$F:$F,'Census Data'!$A:$A,$A458)</f>
        <v>2.3908826382153248E-2</v>
      </c>
      <c r="K458" s="16">
        <f t="shared" si="15"/>
        <v>0.97609117361784681</v>
      </c>
      <c r="L458" s="19">
        <f>'EPA Data'!D459/SUM('EPA Data'!D:D)</f>
        <v>9.4179536740601923E-5</v>
      </c>
      <c r="M458" s="19">
        <f>'EPA Data'!E459/SUM('EPA Data'!E:E)</f>
        <v>9.6632230740520487E-5</v>
      </c>
      <c r="N458" s="19">
        <f>'EPA Data'!F459/SUM('EPA Data'!F:F)</f>
        <v>1.2126869588370708E-4</v>
      </c>
      <c r="O458" s="19">
        <f>'EPA Data'!G459/SUM('EPA Data'!G:G)</f>
        <v>5.4307815493763264E-5</v>
      </c>
      <c r="P458" s="19">
        <f>'EPA Data'!H459/SUM('EPA Data'!H:H)</f>
        <v>1.0131887334156605E-4</v>
      </c>
      <c r="Q458" s="19">
        <f>'EPA Data'!I459/SUM('EPA Data'!I:I)</f>
        <v>1.1267157798956966E-4</v>
      </c>
      <c r="R458" s="19">
        <f>'EPA Data'!J459/SUM('EPA Data'!J:J)</f>
        <v>6.2873602854286205E-5</v>
      </c>
      <c r="S458" s="19">
        <f>'EPA Data'!K459/SUM('EPA Data'!K:K)</f>
        <v>1.0888489077842908E-4</v>
      </c>
      <c r="T458" s="19">
        <f>'EPA Data'!L459/SUM('EPA Data'!L:L)</f>
        <v>1.7514750622917998E-4</v>
      </c>
      <c r="U458" s="19">
        <f>'EPA Data'!M459/SUM('EPA Data'!M:M)</f>
        <v>3.7861783841614888E-5</v>
      </c>
      <c r="V458" s="19">
        <f>'EPA Data'!N459/SUM('EPA Data'!N:N)</f>
        <v>5.3260076206857897E-5</v>
      </c>
      <c r="W458" s="19">
        <f>'EPA Data'!O459/SUM('EPA Data'!O:O)</f>
        <v>7.4379735144171639E-5</v>
      </c>
      <c r="X458" s="19">
        <f>'EPA Data'!P459/SUM('EPA Data'!P:P)</f>
        <v>9.3492753787979184E-5</v>
      </c>
    </row>
    <row r="459" spans="1:24" x14ac:dyDescent="0.35">
      <c r="A459" s="13" t="s">
        <v>864</v>
      </c>
      <c r="B459" s="13" t="s">
        <v>697</v>
      </c>
      <c r="C459" s="18" t="s">
        <v>265</v>
      </c>
      <c r="D459" s="14">
        <f>SUMIFS('Census Data'!G:G,'Census Data'!$A:$A,$A459)/SUMIFS('Census Data'!$F:$F,'Census Data'!$A:$A,$A459)</f>
        <v>0.48133333333333334</v>
      </c>
      <c r="E459" s="16">
        <f>SUMIFS('Census Data'!H:H,'Census Data'!$A:$A,$A459)/SUMIFS('Census Data'!$F:$F,'Census Data'!$A:$A,$A459)</f>
        <v>0.51866666666666672</v>
      </c>
      <c r="F459" s="14">
        <f>SUM(SUMIFS('Census Data'!I:I,'Census Data'!$A:$A,$A459),SUMIFS('Census Data'!J:J,'Census Data'!$A:$A,$A459))/SUMIFS('Census Data'!$F:$F,'Census Data'!$A:$A,$A459)</f>
        <v>0.68183333333333329</v>
      </c>
      <c r="G459" s="14">
        <f>SUM(SUMIFS('Census Data'!K:K,'Census Data'!$A:$A,$A459),SUMIFS('Census Data'!L:L,'Census Data'!$A:$A,$A459))/SUMIFS('Census Data'!$F:$F,'Census Data'!$A:$A,$A459)</f>
        <v>0.29066666666666668</v>
      </c>
      <c r="H459" s="14">
        <f>SUM(SUMIFS('Census Data'!O:O,'Census Data'!$A:$A,$A459),SUMIFS('Census Data'!P:P,'Census Data'!$A:$A,$A459))/SUMIFS('Census Data'!$F:$F,'Census Data'!$A:$A,$A459)</f>
        <v>6.0000000000000001E-3</v>
      </c>
      <c r="I459" s="16">
        <f t="shared" si="14"/>
        <v>2.1500000000000075E-2</v>
      </c>
      <c r="J459" s="14">
        <f>SUM(SUMIFS('Census Data'!W:W,'Census Data'!$A:$A,$A459),SUMIFS('Census Data'!X:X,'Census Data'!$A:$A,$A459))/SUMIFS('Census Data'!$F:$F,'Census Data'!$A:$A,$A459)</f>
        <v>2.5999999999999999E-2</v>
      </c>
      <c r="K459" s="16">
        <f t="shared" si="15"/>
        <v>0.97399999999999998</v>
      </c>
      <c r="L459" s="19">
        <f>'EPA Data'!D460/SUM('EPA Data'!D:D)</f>
        <v>1.2181740075861477E-5</v>
      </c>
      <c r="M459" s="19">
        <f>'EPA Data'!E460/SUM('EPA Data'!E:E)</f>
        <v>1.476508090012291E-5</v>
      </c>
      <c r="N459" s="19">
        <f>'EPA Data'!F460/SUM('EPA Data'!F:F)</f>
        <v>2.2579813326122544E-5</v>
      </c>
      <c r="O459" s="19">
        <f>'EPA Data'!G460/SUM('EPA Data'!G:G)</f>
        <v>8.1611964328259364E-6</v>
      </c>
      <c r="P459" s="19">
        <f>'EPA Data'!H460/SUM('EPA Data'!H:H)</f>
        <v>1.7406454888604051E-5</v>
      </c>
      <c r="Q459" s="19">
        <f>'EPA Data'!I460/SUM('EPA Data'!I:I)</f>
        <v>2.3343515441102069E-5</v>
      </c>
      <c r="R459" s="19">
        <f>'EPA Data'!J460/SUM('EPA Data'!J:J)</f>
        <v>1.3533122235663331E-5</v>
      </c>
      <c r="S459" s="19">
        <f>'EPA Data'!K460/SUM('EPA Data'!K:K)</f>
        <v>2.0830301265867934E-5</v>
      </c>
      <c r="T459" s="19">
        <f>'EPA Data'!L460/SUM('EPA Data'!L:L)</f>
        <v>3.7574225072185861E-5</v>
      </c>
      <c r="U459" s="19">
        <f>'EPA Data'!M460/SUM('EPA Data'!M:M)</f>
        <v>5.650882925377106E-6</v>
      </c>
      <c r="V459" s="19">
        <f>'EPA Data'!N460/SUM('EPA Data'!N:N)</f>
        <v>7.3418207013841872E-6</v>
      </c>
      <c r="W459" s="19">
        <f>'EPA Data'!O460/SUM('EPA Data'!O:O)</f>
        <v>1.4851601383044751E-5</v>
      </c>
      <c r="X459" s="19">
        <f>'EPA Data'!P460/SUM('EPA Data'!P:P)</f>
        <v>2.0868779171677832E-5</v>
      </c>
    </row>
    <row r="460" spans="1:24" x14ac:dyDescent="0.35">
      <c r="A460" s="13" t="s">
        <v>865</v>
      </c>
      <c r="B460" s="13" t="s">
        <v>697</v>
      </c>
      <c r="C460" s="18" t="s">
        <v>866</v>
      </c>
      <c r="D460" s="14">
        <f>SUMIFS('Census Data'!G:G,'Census Data'!$A:$A,$A460)/SUMIFS('Census Data'!$F:$F,'Census Data'!$A:$A,$A460)</f>
        <v>0.51196985709690757</v>
      </c>
      <c r="E460" s="16">
        <f>SUMIFS('Census Data'!H:H,'Census Data'!$A:$A,$A460)/SUMIFS('Census Data'!$F:$F,'Census Data'!$A:$A,$A460)</f>
        <v>0.48803014290309238</v>
      </c>
      <c r="F460" s="14">
        <f>SUM(SUMIFS('Census Data'!I:I,'Census Data'!$A:$A,$A460),SUMIFS('Census Data'!J:J,'Census Data'!$A:$A,$A460))/SUMIFS('Census Data'!$F:$F,'Census Data'!$A:$A,$A460)</f>
        <v>0.49427928134907873</v>
      </c>
      <c r="G460" s="14">
        <f>SUM(SUMIFS('Census Data'!K:K,'Census Data'!$A:$A,$A460),SUMIFS('Census Data'!L:L,'Census Data'!$A:$A,$A460))/SUMIFS('Census Data'!$F:$F,'Census Data'!$A:$A,$A460)</f>
        <v>0.47773744428617376</v>
      </c>
      <c r="H460" s="14">
        <f>SUM(SUMIFS('Census Data'!O:O,'Census Data'!$A:$A,$A460),SUMIFS('Census Data'!P:P,'Census Data'!$A:$A,$A460))/SUMIFS('Census Data'!$F:$F,'Census Data'!$A:$A,$A460)</f>
        <v>9.0980103845977114E-3</v>
      </c>
      <c r="I460" s="16">
        <f t="shared" si="14"/>
        <v>1.888526398014978E-2</v>
      </c>
      <c r="J460" s="14">
        <f>SUM(SUMIFS('Census Data'!W:W,'Census Data'!$A:$A,$A460),SUMIFS('Census Data'!X:X,'Census Data'!$A:$A,$A460))/SUMIFS('Census Data'!$F:$F,'Census Data'!$A:$A,$A460)</f>
        <v>4.5811698754767267E-2</v>
      </c>
      <c r="K460" s="16">
        <f t="shared" si="15"/>
        <v>0.95418830124523268</v>
      </c>
      <c r="L460" s="19">
        <f>'EPA Data'!D461/SUM('EPA Data'!D:D)</f>
        <v>4.6572910464497943E-5</v>
      </c>
      <c r="M460" s="19">
        <f>'EPA Data'!E461/SUM('EPA Data'!E:E)</f>
        <v>5.6348761002029116E-5</v>
      </c>
      <c r="N460" s="19">
        <f>'EPA Data'!F461/SUM('EPA Data'!F:F)</f>
        <v>8.4508087388306252E-5</v>
      </c>
      <c r="O460" s="19">
        <f>'EPA Data'!G461/SUM('EPA Data'!G:G)</f>
        <v>3.1602063581606627E-5</v>
      </c>
      <c r="P460" s="19">
        <f>'EPA Data'!H461/SUM('EPA Data'!H:H)</f>
        <v>6.6603370784668118E-5</v>
      </c>
      <c r="Q460" s="19">
        <f>'EPA Data'!I461/SUM('EPA Data'!I:I)</f>
        <v>8.8437221121510229E-5</v>
      </c>
      <c r="R460" s="19">
        <f>'EPA Data'!J461/SUM('EPA Data'!J:J)</f>
        <v>4.9352005708051752E-5</v>
      </c>
      <c r="S460" s="19">
        <f>'EPA Data'!K461/SUM('EPA Data'!K:K)</f>
        <v>7.5307141357881566E-5</v>
      </c>
      <c r="T460" s="19">
        <f>'EPA Data'!L461/SUM('EPA Data'!L:L)</f>
        <v>1.3716277030374784E-4</v>
      </c>
      <c r="U460" s="19">
        <f>'EPA Data'!M461/SUM('EPA Data'!M:M)</f>
        <v>2.1678847590043749E-5</v>
      </c>
      <c r="V460" s="19">
        <f>'EPA Data'!N461/SUM('EPA Data'!N:N)</f>
        <v>2.943376434405136E-5</v>
      </c>
      <c r="W460" s="19">
        <f>'EPA Data'!O461/SUM('EPA Data'!O:O)</f>
        <v>5.6702123210151954E-5</v>
      </c>
      <c r="X460" s="19">
        <f>'EPA Data'!P461/SUM('EPA Data'!P:P)</f>
        <v>8.0923556297760933E-5</v>
      </c>
    </row>
    <row r="461" spans="1:24" x14ac:dyDescent="0.35">
      <c r="A461" s="13" t="s">
        <v>867</v>
      </c>
      <c r="B461" s="13" t="s">
        <v>697</v>
      </c>
      <c r="C461" s="18" t="s">
        <v>120</v>
      </c>
      <c r="D461" s="14">
        <f>SUMIFS('Census Data'!G:G,'Census Data'!$A:$A,$A461)/SUMIFS('Census Data'!$F:$F,'Census Data'!$A:$A,$A461)</f>
        <v>0.5045428530548004</v>
      </c>
      <c r="E461" s="16">
        <f>SUMIFS('Census Data'!H:H,'Census Data'!$A:$A,$A461)/SUMIFS('Census Data'!$F:$F,'Census Data'!$A:$A,$A461)</f>
        <v>0.4954571469451996</v>
      </c>
      <c r="F461" s="14">
        <f>SUM(SUMIFS('Census Data'!I:I,'Census Data'!$A:$A,$A461),SUMIFS('Census Data'!J:J,'Census Data'!$A:$A,$A461))/SUMIFS('Census Data'!$F:$F,'Census Data'!$A:$A,$A461)</f>
        <v>0.74395478609243093</v>
      </c>
      <c r="G461" s="14">
        <f>SUM(SUMIFS('Census Data'!K:K,'Census Data'!$A:$A,$A461),SUMIFS('Census Data'!L:L,'Census Data'!$A:$A,$A461))/SUMIFS('Census Data'!$F:$F,'Census Data'!$A:$A,$A461)</f>
        <v>0.22857347259979968</v>
      </c>
      <c r="H461" s="14">
        <f>SUM(SUMIFS('Census Data'!O:O,'Census Data'!$A:$A,$A461),SUMIFS('Census Data'!P:P,'Census Data'!$A:$A,$A461))/SUMIFS('Census Data'!$F:$F,'Census Data'!$A:$A,$A461)</f>
        <v>9.8368865359851187E-3</v>
      </c>
      <c r="I461" s="16">
        <f t="shared" si="14"/>
        <v>1.7634854771784281E-2</v>
      </c>
      <c r="J461" s="14">
        <f>SUM(SUMIFS('Census Data'!W:W,'Census Data'!$A:$A,$A461),SUMIFS('Census Data'!X:X,'Census Data'!$A:$A,$A461))/SUMIFS('Census Data'!$F:$F,'Census Data'!$A:$A,$A461)</f>
        <v>2.4967806553154958E-2</v>
      </c>
      <c r="K461" s="16">
        <f t="shared" si="15"/>
        <v>0.975032193446845</v>
      </c>
      <c r="L461" s="19">
        <f>'EPA Data'!D462/SUM('EPA Data'!D:D)</f>
        <v>7.9800180959427701E-5</v>
      </c>
      <c r="M461" s="19">
        <f>'EPA Data'!E462/SUM('EPA Data'!E:E)</f>
        <v>1.0481708464055438E-4</v>
      </c>
      <c r="N461" s="19">
        <f>'EPA Data'!F462/SUM('EPA Data'!F:F)</f>
        <v>1.2617265647965186E-4</v>
      </c>
      <c r="O461" s="19">
        <f>'EPA Data'!G462/SUM('EPA Data'!G:G)</f>
        <v>6.5452377802988244E-5</v>
      </c>
      <c r="P461" s="19">
        <f>'EPA Data'!H462/SUM('EPA Data'!H:H)</f>
        <v>1.277786612654976E-4</v>
      </c>
      <c r="Q461" s="19">
        <f>'EPA Data'!I462/SUM('EPA Data'!I:I)</f>
        <v>1.2658454062705574E-4</v>
      </c>
      <c r="R461" s="19">
        <f>'EPA Data'!J462/SUM('EPA Data'!J:J)</f>
        <v>7.5935358110211051E-5</v>
      </c>
      <c r="S461" s="19">
        <f>'EPA Data'!K462/SUM('EPA Data'!K:K)</f>
        <v>1.3406581301697679E-4</v>
      </c>
      <c r="T461" s="19">
        <f>'EPA Data'!L462/SUM('EPA Data'!L:L)</f>
        <v>1.7749654148082933E-4</v>
      </c>
      <c r="U461" s="19">
        <f>'EPA Data'!M462/SUM('EPA Data'!M:M)</f>
        <v>4.2772884921551119E-5</v>
      </c>
      <c r="V461" s="19">
        <f>'EPA Data'!N462/SUM('EPA Data'!N:N)</f>
        <v>6.8186356535073899E-5</v>
      </c>
      <c r="W461" s="19">
        <f>'EPA Data'!O462/SUM('EPA Data'!O:O)</f>
        <v>8.3365066581623961E-5</v>
      </c>
      <c r="X461" s="19">
        <f>'EPA Data'!P462/SUM('EPA Data'!P:P)</f>
        <v>1.1746550083355109E-4</v>
      </c>
    </row>
    <row r="462" spans="1:24" x14ac:dyDescent="0.35">
      <c r="A462" s="13" t="s">
        <v>868</v>
      </c>
      <c r="B462" s="13" t="s">
        <v>697</v>
      </c>
      <c r="C462" s="18" t="s">
        <v>122</v>
      </c>
      <c r="D462" s="14">
        <f>SUMIFS('Census Data'!G:G,'Census Data'!$A:$A,$A462)/SUMIFS('Census Data'!$F:$F,'Census Data'!$A:$A,$A462)</f>
        <v>0.50987224157955868</v>
      </c>
      <c r="E462" s="16">
        <f>SUMIFS('Census Data'!H:H,'Census Data'!$A:$A,$A462)/SUMIFS('Census Data'!$F:$F,'Census Data'!$A:$A,$A462)</f>
        <v>0.49012775842044137</v>
      </c>
      <c r="F462" s="14">
        <f>SUM(SUMIFS('Census Data'!I:I,'Census Data'!$A:$A,$A462),SUMIFS('Census Data'!J:J,'Census Data'!$A:$A,$A462))/SUMIFS('Census Data'!$F:$F,'Census Data'!$A:$A,$A462)</f>
        <v>0.71788617886178863</v>
      </c>
      <c r="G462" s="14">
        <f>SUM(SUMIFS('Census Data'!K:K,'Census Data'!$A:$A,$A462),SUMIFS('Census Data'!L:L,'Census Data'!$A:$A,$A462))/SUMIFS('Census Data'!$F:$F,'Census Data'!$A:$A,$A462)</f>
        <v>0.25958188153310102</v>
      </c>
      <c r="H462" s="14">
        <f>SUM(SUMIFS('Census Data'!O:O,'Census Data'!$A:$A,$A462),SUMIFS('Census Data'!P:P,'Census Data'!$A:$A,$A462))/SUMIFS('Census Data'!$F:$F,'Census Data'!$A:$A,$A462)</f>
        <v>6.6202090592334499E-3</v>
      </c>
      <c r="I462" s="16">
        <f t="shared" si="14"/>
        <v>1.5911730545876912E-2</v>
      </c>
      <c r="J462" s="14">
        <f>SUM(SUMIFS('Census Data'!W:W,'Census Data'!$A:$A,$A462),SUMIFS('Census Data'!X:X,'Census Data'!$A:$A,$A462))/SUMIFS('Census Data'!$F:$F,'Census Data'!$A:$A,$A462)</f>
        <v>6.7944250871080136E-2</v>
      </c>
      <c r="K462" s="16">
        <f t="shared" si="15"/>
        <v>0.93205574912891986</v>
      </c>
      <c r="L462" s="19">
        <f>'EPA Data'!D463/SUM('EPA Data'!D:D)</f>
        <v>1.7930389131731225E-5</v>
      </c>
      <c r="M462" s="19">
        <f>'EPA Data'!E463/SUM('EPA Data'!E:E)</f>
        <v>2.1053265646871626E-5</v>
      </c>
      <c r="N462" s="19">
        <f>'EPA Data'!F463/SUM('EPA Data'!F:F)</f>
        <v>2.9960301817280852E-5</v>
      </c>
      <c r="O462" s="19">
        <f>'EPA Data'!G463/SUM('EPA Data'!G:G)</f>
        <v>1.0743764530915149E-5</v>
      </c>
      <c r="P462" s="19">
        <f>'EPA Data'!H463/SUM('EPA Data'!H:H)</f>
        <v>2.5508991966499126E-5</v>
      </c>
      <c r="Q462" s="19">
        <f>'EPA Data'!I463/SUM('EPA Data'!I:I)</f>
        <v>3.0515734075298684E-5</v>
      </c>
      <c r="R462" s="19">
        <f>'EPA Data'!J463/SUM('EPA Data'!J:J)</f>
        <v>1.6434220410858834E-5</v>
      </c>
      <c r="S462" s="19">
        <f>'EPA Data'!K463/SUM('EPA Data'!K:K)</f>
        <v>2.5862671501605806E-5</v>
      </c>
      <c r="T462" s="19">
        <f>'EPA Data'!L463/SUM('EPA Data'!L:L)</f>
        <v>4.609833174641901E-5</v>
      </c>
      <c r="U462" s="19">
        <f>'EPA Data'!M463/SUM('EPA Data'!M:M)</f>
        <v>8.2764436025038936E-6</v>
      </c>
      <c r="V462" s="19">
        <f>'EPA Data'!N463/SUM('EPA Data'!N:N)</f>
        <v>1.2172011512025795E-5</v>
      </c>
      <c r="W462" s="19">
        <f>'EPA Data'!O463/SUM('EPA Data'!O:O)</f>
        <v>2.2836836911598094E-5</v>
      </c>
      <c r="X462" s="19">
        <f>'EPA Data'!P463/SUM('EPA Data'!P:P)</f>
        <v>2.8563226810673688E-5</v>
      </c>
    </row>
    <row r="463" spans="1:24" x14ac:dyDescent="0.35">
      <c r="A463" s="13" t="s">
        <v>869</v>
      </c>
      <c r="B463" s="13" t="s">
        <v>697</v>
      </c>
      <c r="C463" s="18" t="s">
        <v>124</v>
      </c>
      <c r="D463" s="14">
        <f>SUMIFS('Census Data'!G:G,'Census Data'!$A:$A,$A463)/SUMIFS('Census Data'!$F:$F,'Census Data'!$A:$A,$A463)</f>
        <v>0.48290789670100015</v>
      </c>
      <c r="E463" s="16">
        <f>SUMIFS('Census Data'!H:H,'Census Data'!$A:$A,$A463)/SUMIFS('Census Data'!$F:$F,'Census Data'!$A:$A,$A463)</f>
        <v>0.51709210329899991</v>
      </c>
      <c r="F463" s="14">
        <f>SUM(SUMIFS('Census Data'!I:I,'Census Data'!$A:$A,$A463),SUMIFS('Census Data'!J:J,'Census Data'!$A:$A,$A463))/SUMIFS('Census Data'!$F:$F,'Census Data'!$A:$A,$A463)</f>
        <v>0.75628203214410106</v>
      </c>
      <c r="G463" s="14">
        <f>SUM(SUMIFS('Census Data'!K:K,'Census Data'!$A:$A,$A463),SUMIFS('Census Data'!L:L,'Census Data'!$A:$A,$A463))/SUMIFS('Census Data'!$F:$F,'Census Data'!$A:$A,$A463)</f>
        <v>0.21525600835945663</v>
      </c>
      <c r="H463" s="14">
        <f>SUM(SUMIFS('Census Data'!O:O,'Census Data'!$A:$A,$A463),SUMIFS('Census Data'!P:P,'Census Data'!$A:$A,$A463))/SUMIFS('Census Data'!$F:$F,'Census Data'!$A:$A,$A463)</f>
        <v>5.9710404537990742E-3</v>
      </c>
      <c r="I463" s="16">
        <f t="shared" si="14"/>
        <v>2.2490919042643331E-2</v>
      </c>
      <c r="J463" s="14">
        <f>SUM(SUMIFS('Census Data'!W:W,'Census Data'!$A:$A,$A463),SUMIFS('Census Data'!X:X,'Census Data'!$A:$A,$A463))/SUMIFS('Census Data'!$F:$F,'Census Data'!$A:$A,$A463)</f>
        <v>3.4084689257103049E-2</v>
      </c>
      <c r="K463" s="16">
        <f t="shared" si="15"/>
        <v>0.96591531074289694</v>
      </c>
      <c r="L463" s="19">
        <f>'EPA Data'!D464/SUM('EPA Data'!D:D)</f>
        <v>6.1843006248595741E-5</v>
      </c>
      <c r="M463" s="19">
        <f>'EPA Data'!E464/SUM('EPA Data'!E:E)</f>
        <v>7.9586864995147131E-5</v>
      </c>
      <c r="N463" s="19">
        <f>'EPA Data'!F464/SUM('EPA Data'!F:F)</f>
        <v>1.0113583062599995E-4</v>
      </c>
      <c r="O463" s="19">
        <f>'EPA Data'!G464/SUM('EPA Data'!G:G)</f>
        <v>6.1572817512038668E-5</v>
      </c>
      <c r="P463" s="19">
        <f>'EPA Data'!H464/SUM('EPA Data'!H:H)</f>
        <v>1.0666046390658029E-4</v>
      </c>
      <c r="Q463" s="19">
        <f>'EPA Data'!I464/SUM('EPA Data'!I:I)</f>
        <v>1.1268474724857864E-4</v>
      </c>
      <c r="R463" s="19">
        <f>'EPA Data'!J464/SUM('EPA Data'!J:J)</f>
        <v>6.529775671494996E-5</v>
      </c>
      <c r="S463" s="19">
        <f>'EPA Data'!K464/SUM('EPA Data'!K:K)</f>
        <v>9.4423153089767656E-5</v>
      </c>
      <c r="T463" s="19">
        <f>'EPA Data'!L464/SUM('EPA Data'!L:L)</f>
        <v>1.2981385353749307E-4</v>
      </c>
      <c r="U463" s="19">
        <f>'EPA Data'!M464/SUM('EPA Data'!M:M)</f>
        <v>3.9945598258634992E-5</v>
      </c>
      <c r="V463" s="19">
        <f>'EPA Data'!N464/SUM('EPA Data'!N:N)</f>
        <v>6.4180482916089223E-5</v>
      </c>
      <c r="W463" s="19">
        <f>'EPA Data'!O464/SUM('EPA Data'!O:O)</f>
        <v>6.9262795604319231E-5</v>
      </c>
      <c r="X463" s="19">
        <f>'EPA Data'!P464/SUM('EPA Data'!P:P)</f>
        <v>8.5084325129012865E-5</v>
      </c>
    </row>
    <row r="464" spans="1:24" x14ac:dyDescent="0.35">
      <c r="A464" s="13" t="s">
        <v>870</v>
      </c>
      <c r="B464" s="13" t="s">
        <v>697</v>
      </c>
      <c r="C464" s="18" t="s">
        <v>871</v>
      </c>
      <c r="D464" s="14">
        <f>SUMIFS('Census Data'!G:G,'Census Data'!$A:$A,$A464)/SUMIFS('Census Data'!$F:$F,'Census Data'!$A:$A,$A464)</f>
        <v>0.4954472683610166</v>
      </c>
      <c r="E464" s="16">
        <f>SUMIFS('Census Data'!H:H,'Census Data'!$A:$A,$A464)/SUMIFS('Census Data'!$F:$F,'Census Data'!$A:$A,$A464)</f>
        <v>0.5045527316389834</v>
      </c>
      <c r="F464" s="14">
        <f>SUM(SUMIFS('Census Data'!I:I,'Census Data'!$A:$A,$A464),SUMIFS('Census Data'!J:J,'Census Data'!$A:$A,$A464))/SUMIFS('Census Data'!$F:$F,'Census Data'!$A:$A,$A464)</f>
        <v>0.95439763858314985</v>
      </c>
      <c r="G464" s="14">
        <f>SUM(SUMIFS('Census Data'!K:K,'Census Data'!$A:$A,$A464),SUMIFS('Census Data'!L:L,'Census Data'!$A:$A,$A464))/SUMIFS('Census Data'!$F:$F,'Census Data'!$A:$A,$A464)</f>
        <v>1.3157894736842105E-2</v>
      </c>
      <c r="H464" s="14">
        <f>SUM(SUMIFS('Census Data'!O:O,'Census Data'!$A:$A,$A464),SUMIFS('Census Data'!P:P,'Census Data'!$A:$A,$A464))/SUMIFS('Census Data'!$F:$F,'Census Data'!$A:$A,$A464)</f>
        <v>5.7034220532319393E-3</v>
      </c>
      <c r="I464" s="16">
        <f t="shared" si="14"/>
        <v>2.6741044626776067E-2</v>
      </c>
      <c r="J464" s="14">
        <f>SUM(SUMIFS('Census Data'!W:W,'Census Data'!$A:$A,$A464),SUMIFS('Census Data'!X:X,'Census Data'!$A:$A,$A464))/SUMIFS('Census Data'!$F:$F,'Census Data'!$A:$A,$A464)</f>
        <v>0.14863918351010608</v>
      </c>
      <c r="K464" s="16">
        <f t="shared" si="15"/>
        <v>0.85136081648989392</v>
      </c>
      <c r="L464" s="19">
        <f>'EPA Data'!D465/SUM('EPA Data'!D:D)</f>
        <v>1.8423165933478117E-4</v>
      </c>
      <c r="M464" s="19">
        <f>'EPA Data'!E465/SUM('EPA Data'!E:E)</f>
        <v>2.2631589416154905E-4</v>
      </c>
      <c r="N464" s="19">
        <f>'EPA Data'!F465/SUM('EPA Data'!F:F)</f>
        <v>2.5048642560116457E-4</v>
      </c>
      <c r="O464" s="19">
        <f>'EPA Data'!G465/SUM('EPA Data'!G:G)</f>
        <v>1.0842175298156384E-4</v>
      </c>
      <c r="P464" s="19">
        <f>'EPA Data'!H465/SUM('EPA Data'!H:H)</f>
        <v>2.0423211598666368E-4</v>
      </c>
      <c r="Q464" s="19">
        <f>'EPA Data'!I465/SUM('EPA Data'!I:I)</f>
        <v>1.6673727100615908E-4</v>
      </c>
      <c r="R464" s="19">
        <f>'EPA Data'!J465/SUM('EPA Data'!J:J)</f>
        <v>1.1804782047220316E-4</v>
      </c>
      <c r="S464" s="19">
        <f>'EPA Data'!K465/SUM('EPA Data'!K:K)</f>
        <v>1.9446250479910254E-4</v>
      </c>
      <c r="T464" s="19">
        <f>'EPA Data'!L465/SUM('EPA Data'!L:L)</f>
        <v>2.5191372410880838E-4</v>
      </c>
      <c r="U464" s="19">
        <f>'EPA Data'!M465/SUM('EPA Data'!M:M)</f>
        <v>8.7697092646425522E-5</v>
      </c>
      <c r="V464" s="19">
        <f>'EPA Data'!N465/SUM('EPA Data'!N:N)</f>
        <v>1.1933239717584964E-4</v>
      </c>
      <c r="W464" s="19">
        <f>'EPA Data'!O465/SUM('EPA Data'!O:O)</f>
        <v>1.3360873135740439E-4</v>
      </c>
      <c r="X464" s="19">
        <f>'EPA Data'!P465/SUM('EPA Data'!P:P)</f>
        <v>1.8067184796665274E-4</v>
      </c>
    </row>
    <row r="465" spans="1:24" x14ac:dyDescent="0.35">
      <c r="A465" s="13" t="s">
        <v>872</v>
      </c>
      <c r="B465" s="13" t="s">
        <v>697</v>
      </c>
      <c r="C465" s="18" t="s">
        <v>873</v>
      </c>
      <c r="D465" s="14">
        <f>SUMIFS('Census Data'!G:G,'Census Data'!$A:$A,$A465)/SUMIFS('Census Data'!$F:$F,'Census Data'!$A:$A,$A465)</f>
        <v>0.48360952836617227</v>
      </c>
      <c r="E465" s="16">
        <f>SUMIFS('Census Data'!H:H,'Census Data'!$A:$A,$A465)/SUMIFS('Census Data'!$F:$F,'Census Data'!$A:$A,$A465)</f>
        <v>0.51639047163382767</v>
      </c>
      <c r="F465" s="14">
        <f>SUM(SUMIFS('Census Data'!I:I,'Census Data'!$A:$A,$A465),SUMIFS('Census Data'!J:J,'Census Data'!$A:$A,$A465))/SUMIFS('Census Data'!$F:$F,'Census Data'!$A:$A,$A465)</f>
        <v>0.44817054016305896</v>
      </c>
      <c r="G465" s="14">
        <f>SUM(SUMIFS('Census Data'!K:K,'Census Data'!$A:$A,$A465),SUMIFS('Census Data'!L:L,'Census Data'!$A:$A,$A465))/SUMIFS('Census Data'!$F:$F,'Census Data'!$A:$A,$A465)</f>
        <v>0.4839188281404801</v>
      </c>
      <c r="H465" s="14">
        <f>SUM(SUMIFS('Census Data'!O:O,'Census Data'!$A:$A,$A465),SUMIFS('Census Data'!P:P,'Census Data'!$A:$A,$A465))/SUMIFS('Census Data'!$F:$F,'Census Data'!$A:$A,$A465)</f>
        <v>2.8624727550394115E-2</v>
      </c>
      <c r="I465" s="16">
        <f t="shared" si="14"/>
        <v>3.9285904146066808E-2</v>
      </c>
      <c r="J465" s="14">
        <f>SUM(SUMIFS('Census Data'!W:W,'Census Data'!$A:$A,$A465),SUMIFS('Census Data'!X:X,'Census Data'!$A:$A,$A465))/SUMIFS('Census Data'!$F:$F,'Census Data'!$A:$A,$A465)</f>
        <v>7.9765512108602887E-2</v>
      </c>
      <c r="K465" s="16">
        <f t="shared" si="15"/>
        <v>0.92023448789139706</v>
      </c>
      <c r="L465" s="19">
        <f>'EPA Data'!D466/SUM('EPA Data'!D:D)</f>
        <v>5.6383357522036637E-4</v>
      </c>
      <c r="M465" s="19">
        <f>'EPA Data'!E466/SUM('EPA Data'!E:E)</f>
        <v>5.0418204150286814E-4</v>
      </c>
      <c r="N465" s="19">
        <f>'EPA Data'!F466/SUM('EPA Data'!F:F)</f>
        <v>7.7676438260213118E-4</v>
      </c>
      <c r="O465" s="19">
        <f>'EPA Data'!G466/SUM('EPA Data'!G:G)</f>
        <v>3.4631535190992176E-4</v>
      </c>
      <c r="P465" s="19">
        <f>'EPA Data'!H466/SUM('EPA Data'!H:H)</f>
        <v>5.6523305384664139E-4</v>
      </c>
      <c r="Q465" s="19">
        <f>'EPA Data'!I466/SUM('EPA Data'!I:I)</f>
        <v>6.9481461178823138E-4</v>
      </c>
      <c r="R465" s="19">
        <f>'EPA Data'!J466/SUM('EPA Data'!J:J)</f>
        <v>5.1952487230071229E-4</v>
      </c>
      <c r="S465" s="19">
        <f>'EPA Data'!K466/SUM('EPA Data'!K:K)</f>
        <v>7.1706891576172368E-4</v>
      </c>
      <c r="T465" s="19">
        <f>'EPA Data'!L466/SUM('EPA Data'!L:L)</f>
        <v>1.3389812601805702E-3</v>
      </c>
      <c r="U465" s="19">
        <f>'EPA Data'!M466/SUM('EPA Data'!M:M)</f>
        <v>2.2164876931655232E-4</v>
      </c>
      <c r="V465" s="19">
        <f>'EPA Data'!N466/SUM('EPA Data'!N:N)</f>
        <v>2.7777117002016468E-4</v>
      </c>
      <c r="W465" s="19">
        <f>'EPA Data'!O466/SUM('EPA Data'!O:O)</f>
        <v>4.8557432084616567E-4</v>
      </c>
      <c r="X465" s="19">
        <f>'EPA Data'!P466/SUM('EPA Data'!P:P)</f>
        <v>5.6877782117897889E-4</v>
      </c>
    </row>
    <row r="466" spans="1:24" x14ac:dyDescent="0.35">
      <c r="A466" s="13" t="s">
        <v>874</v>
      </c>
      <c r="B466" s="13" t="s">
        <v>697</v>
      </c>
      <c r="C466" s="18" t="s">
        <v>273</v>
      </c>
      <c r="D466" s="14">
        <f>SUMIFS('Census Data'!G:G,'Census Data'!$A:$A,$A466)/SUMIFS('Census Data'!$F:$F,'Census Data'!$A:$A,$A466)</f>
        <v>0.47457054751304134</v>
      </c>
      <c r="E466" s="16">
        <f>SUMIFS('Census Data'!H:H,'Census Data'!$A:$A,$A466)/SUMIFS('Census Data'!$F:$F,'Census Data'!$A:$A,$A466)</f>
        <v>0.52542945248695871</v>
      </c>
      <c r="F466" s="14">
        <f>SUM(SUMIFS('Census Data'!I:I,'Census Data'!$A:$A,$A466),SUMIFS('Census Data'!J:J,'Census Data'!$A:$A,$A466))/SUMIFS('Census Data'!$F:$F,'Census Data'!$A:$A,$A466)</f>
        <v>0.47227776444764369</v>
      </c>
      <c r="G466" s="14">
        <f>SUM(SUMIFS('Census Data'!K:K,'Census Data'!$A:$A,$A466),SUMIFS('Census Data'!L:L,'Census Data'!$A:$A,$A466))/SUMIFS('Census Data'!$F:$F,'Census Data'!$A:$A,$A466)</f>
        <v>0.48646102713126627</v>
      </c>
      <c r="H466" s="14">
        <f>SUM(SUMIFS('Census Data'!O:O,'Census Data'!$A:$A,$A466),SUMIFS('Census Data'!P:P,'Census Data'!$A:$A,$A466))/SUMIFS('Census Data'!$F:$F,'Census Data'!$A:$A,$A466)</f>
        <v>1.2308157153394296E-2</v>
      </c>
      <c r="I466" s="16">
        <f t="shared" si="14"/>
        <v>2.8953051267695762E-2</v>
      </c>
      <c r="J466" s="14">
        <f>SUM(SUMIFS('Census Data'!W:W,'Census Data'!$A:$A,$A466),SUMIFS('Census Data'!X:X,'Census Data'!$A:$A,$A466))/SUMIFS('Census Data'!$F:$F,'Census Data'!$A:$A,$A466)</f>
        <v>6.3504758857874113E-2</v>
      </c>
      <c r="K466" s="16">
        <f t="shared" si="15"/>
        <v>0.9364952411421259</v>
      </c>
      <c r="L466" s="19">
        <f>'EPA Data'!D467/SUM('EPA Data'!D:D)</f>
        <v>3.0367792508050365E-4</v>
      </c>
      <c r="M466" s="19">
        <f>'EPA Data'!E467/SUM('EPA Data'!E:E)</f>
        <v>3.1696636893139391E-4</v>
      </c>
      <c r="N466" s="19">
        <f>'EPA Data'!F467/SUM('EPA Data'!F:F)</f>
        <v>4.604391156054422E-4</v>
      </c>
      <c r="O466" s="19">
        <f>'EPA Data'!G467/SUM('EPA Data'!G:G)</f>
        <v>4.0032238344721413E-4</v>
      </c>
      <c r="P466" s="19">
        <f>'EPA Data'!H467/SUM('EPA Data'!H:H)</f>
        <v>4.5618522522902018E-4</v>
      </c>
      <c r="Q466" s="19">
        <f>'EPA Data'!I467/SUM('EPA Data'!I:I)</f>
        <v>6.2451835760408763E-4</v>
      </c>
      <c r="R466" s="19">
        <f>'EPA Data'!J467/SUM('EPA Data'!J:J)</f>
        <v>3.2778861502859107E-4</v>
      </c>
      <c r="S466" s="19">
        <f>'EPA Data'!K467/SUM('EPA Data'!K:K)</f>
        <v>3.8445627102610985E-4</v>
      </c>
      <c r="T466" s="19">
        <f>'EPA Data'!L467/SUM('EPA Data'!L:L)</f>
        <v>5.8949124553437336E-4</v>
      </c>
      <c r="U466" s="19">
        <f>'EPA Data'!M467/SUM('EPA Data'!M:M)</f>
        <v>2.1616698069529031E-4</v>
      </c>
      <c r="V466" s="19">
        <f>'EPA Data'!N467/SUM('EPA Data'!N:N)</f>
        <v>2.8025585066541309E-4</v>
      </c>
      <c r="W466" s="19">
        <f>'EPA Data'!O467/SUM('EPA Data'!O:O)</f>
        <v>3.0529117828011394E-4</v>
      </c>
      <c r="X466" s="19">
        <f>'EPA Data'!P467/SUM('EPA Data'!P:P)</f>
        <v>3.2592261024191405E-4</v>
      </c>
    </row>
    <row r="467" spans="1:24" x14ac:dyDescent="0.35">
      <c r="A467" s="13" t="s">
        <v>875</v>
      </c>
      <c r="B467" s="13" t="s">
        <v>697</v>
      </c>
      <c r="C467" s="18" t="s">
        <v>876</v>
      </c>
      <c r="D467" s="14">
        <f>SUMIFS('Census Data'!G:G,'Census Data'!$A:$A,$A467)/SUMIFS('Census Data'!$F:$F,'Census Data'!$A:$A,$A467)</f>
        <v>0.49232020670845494</v>
      </c>
      <c r="E467" s="16">
        <f>SUMIFS('Census Data'!H:H,'Census Data'!$A:$A,$A467)/SUMIFS('Census Data'!$F:$F,'Census Data'!$A:$A,$A467)</f>
        <v>0.507679793291545</v>
      </c>
      <c r="F467" s="14">
        <f>SUM(SUMIFS('Census Data'!I:I,'Census Data'!$A:$A,$A467),SUMIFS('Census Data'!J:J,'Census Data'!$A:$A,$A467))/SUMIFS('Census Data'!$F:$F,'Census Data'!$A:$A,$A467)</f>
        <v>0.88004210727786014</v>
      </c>
      <c r="G467" s="14">
        <f>SUM(SUMIFS('Census Data'!K:K,'Census Data'!$A:$A,$A467),SUMIFS('Census Data'!L:L,'Census Data'!$A:$A,$A467))/SUMIFS('Census Data'!$F:$F,'Census Data'!$A:$A,$A467)</f>
        <v>5.1102923584860523E-2</v>
      </c>
      <c r="H467" s="14">
        <f>SUM(SUMIFS('Census Data'!O:O,'Census Data'!$A:$A,$A467),SUMIFS('Census Data'!P:P,'Census Data'!$A:$A,$A467))/SUMIFS('Census Data'!$F:$F,'Census Data'!$A:$A,$A467)</f>
        <v>4.4045169625340927E-2</v>
      </c>
      <c r="I467" s="16">
        <f t="shared" si="14"/>
        <v>2.4809799511938402E-2</v>
      </c>
      <c r="J467" s="14">
        <f>SUM(SUMIFS('Census Data'!W:W,'Census Data'!$A:$A,$A467),SUMIFS('Census Data'!X:X,'Census Data'!$A:$A,$A467))/SUMIFS('Census Data'!$F:$F,'Census Data'!$A:$A,$A467)</f>
        <v>5.6390257907076892E-2</v>
      </c>
      <c r="K467" s="16">
        <f t="shared" si="15"/>
        <v>0.94360974209292314</v>
      </c>
      <c r="L467" s="19">
        <f>'EPA Data'!D468/SUM('EPA Data'!D:D)</f>
        <v>8.6494606099632494E-5</v>
      </c>
      <c r="M467" s="19">
        <f>'EPA Data'!E468/SUM('EPA Data'!E:E)</f>
        <v>1.3002690519794903E-4</v>
      </c>
      <c r="N467" s="19">
        <f>'EPA Data'!F468/SUM('EPA Data'!F:F)</f>
        <v>1.3678705888442246E-4</v>
      </c>
      <c r="O467" s="19">
        <f>'EPA Data'!G468/SUM('EPA Data'!G:G)</f>
        <v>9.5730437994760367E-5</v>
      </c>
      <c r="P467" s="19">
        <f>'EPA Data'!H468/SUM('EPA Data'!H:H)</f>
        <v>1.7221736219063283E-4</v>
      </c>
      <c r="Q467" s="19">
        <f>'EPA Data'!I468/SUM('EPA Data'!I:I)</f>
        <v>1.484636130656661E-4</v>
      </c>
      <c r="R467" s="19">
        <f>'EPA Data'!J468/SUM('EPA Data'!J:J)</f>
        <v>8.9200331296201789E-5</v>
      </c>
      <c r="S467" s="19">
        <f>'EPA Data'!K468/SUM('EPA Data'!K:K)</f>
        <v>1.4470582287636177E-4</v>
      </c>
      <c r="T467" s="19">
        <f>'EPA Data'!L468/SUM('EPA Data'!L:L)</f>
        <v>1.6919600892087368E-4</v>
      </c>
      <c r="U467" s="19">
        <f>'EPA Data'!M468/SUM('EPA Data'!M:M)</f>
        <v>5.9834464853417861E-5</v>
      </c>
      <c r="V467" s="19">
        <f>'EPA Data'!N468/SUM('EPA Data'!N:N)</f>
        <v>1.1160035205934958E-4</v>
      </c>
      <c r="W467" s="19">
        <f>'EPA Data'!O468/SUM('EPA Data'!O:O)</f>
        <v>9.4150326702040853E-5</v>
      </c>
      <c r="X467" s="19">
        <f>'EPA Data'!P468/SUM('EPA Data'!P:P)</f>
        <v>1.3307976811226114E-4</v>
      </c>
    </row>
    <row r="468" spans="1:24" x14ac:dyDescent="0.35">
      <c r="A468" s="13" t="s">
        <v>877</v>
      </c>
      <c r="B468" s="13" t="s">
        <v>697</v>
      </c>
      <c r="C468" s="18" t="s">
        <v>878</v>
      </c>
      <c r="D468" s="14">
        <f>SUMIFS('Census Data'!G:G,'Census Data'!$A:$A,$A468)/SUMIFS('Census Data'!$F:$F,'Census Data'!$A:$A,$A468)</f>
        <v>0.49608795359503577</v>
      </c>
      <c r="E468" s="16">
        <f>SUMIFS('Census Data'!H:H,'Census Data'!$A:$A,$A468)/SUMIFS('Census Data'!$F:$F,'Census Data'!$A:$A,$A468)</f>
        <v>0.50391204640496423</v>
      </c>
      <c r="F468" s="14">
        <f>SUM(SUMIFS('Census Data'!I:I,'Census Data'!$A:$A,$A468),SUMIFS('Census Data'!J:J,'Census Data'!$A:$A,$A468))/SUMIFS('Census Data'!$F:$F,'Census Data'!$A:$A,$A468)</f>
        <v>0.79306623499258055</v>
      </c>
      <c r="G468" s="14">
        <f>SUM(SUMIFS('Census Data'!K:K,'Census Data'!$A:$A,$A468),SUMIFS('Census Data'!L:L,'Census Data'!$A:$A,$A468))/SUMIFS('Census Data'!$F:$F,'Census Data'!$A:$A,$A468)</f>
        <v>0.17084850937542156</v>
      </c>
      <c r="H468" s="14">
        <f>SUM(SUMIFS('Census Data'!O:O,'Census Data'!$A:$A,$A468),SUMIFS('Census Data'!P:P,'Census Data'!$A:$A,$A468))/SUMIFS('Census Data'!$F:$F,'Census Data'!$A:$A,$A468)</f>
        <v>1.0994199379468501E-2</v>
      </c>
      <c r="I468" s="16">
        <f t="shared" si="14"/>
        <v>2.5091056252529387E-2</v>
      </c>
      <c r="J468" s="14">
        <f>SUM(SUMIFS('Census Data'!W:W,'Census Data'!$A:$A,$A468),SUMIFS('Census Data'!X:X,'Census Data'!$A:$A,$A468))/SUMIFS('Census Data'!$F:$F,'Census Data'!$A:$A,$A468)</f>
        <v>5.6994469175772292E-2</v>
      </c>
      <c r="K468" s="16">
        <f t="shared" si="15"/>
        <v>0.94300553082422767</v>
      </c>
      <c r="L468" s="19">
        <f>'EPA Data'!D469/SUM('EPA Data'!D:D)</f>
        <v>4.0165881088409019E-5</v>
      </c>
      <c r="M468" s="19">
        <f>'EPA Data'!E469/SUM('EPA Data'!E:E)</f>
        <v>6.1012915978483822E-5</v>
      </c>
      <c r="N468" s="19">
        <f>'EPA Data'!F469/SUM('EPA Data'!F:F)</f>
        <v>6.6100867053047518E-5</v>
      </c>
      <c r="O468" s="19">
        <f>'EPA Data'!G469/SUM('EPA Data'!G:G)</f>
        <v>3.538813343581747E-5</v>
      </c>
      <c r="P468" s="19">
        <f>'EPA Data'!H469/SUM('EPA Data'!H:H)</f>
        <v>7.5984534761427017E-5</v>
      </c>
      <c r="Q468" s="19">
        <f>'EPA Data'!I469/SUM('EPA Data'!I:I)</f>
        <v>6.6211237217909588E-5</v>
      </c>
      <c r="R468" s="19">
        <f>'EPA Data'!J469/SUM('EPA Data'!J:J)</f>
        <v>4.1397704163800874E-5</v>
      </c>
      <c r="S468" s="19">
        <f>'EPA Data'!K469/SUM('EPA Data'!K:K)</f>
        <v>6.9227909676084995E-5</v>
      </c>
      <c r="T468" s="19">
        <f>'EPA Data'!L469/SUM('EPA Data'!L:L)</f>
        <v>8.200613520314771E-5</v>
      </c>
      <c r="U468" s="19">
        <f>'EPA Data'!M469/SUM('EPA Data'!M:M)</f>
        <v>2.4964499468111835E-5</v>
      </c>
      <c r="V468" s="19">
        <f>'EPA Data'!N469/SUM('EPA Data'!N:N)</f>
        <v>4.6978894617589701E-5</v>
      </c>
      <c r="W468" s="19">
        <f>'EPA Data'!O469/SUM('EPA Data'!O:O)</f>
        <v>4.6967184779345368E-5</v>
      </c>
      <c r="X468" s="19">
        <f>'EPA Data'!P469/SUM('EPA Data'!P:P)</f>
        <v>6.3939017347544258E-5</v>
      </c>
    </row>
    <row r="469" spans="1:24" x14ac:dyDescent="0.35">
      <c r="A469" s="13" t="s">
        <v>879</v>
      </c>
      <c r="B469" s="13" t="s">
        <v>697</v>
      </c>
      <c r="C469" s="18" t="s">
        <v>880</v>
      </c>
      <c r="D469" s="14">
        <f>SUMIFS('Census Data'!G:G,'Census Data'!$A:$A,$A469)/SUMIFS('Census Data'!$F:$F,'Census Data'!$A:$A,$A469)</f>
        <v>0.49019956600618975</v>
      </c>
      <c r="E469" s="16">
        <f>SUMIFS('Census Data'!H:H,'Census Data'!$A:$A,$A469)/SUMIFS('Census Data'!$F:$F,'Census Data'!$A:$A,$A469)</f>
        <v>0.50980043399381025</v>
      </c>
      <c r="F469" s="14">
        <f>SUM(SUMIFS('Census Data'!I:I,'Census Data'!$A:$A,$A469),SUMIFS('Census Data'!J:J,'Census Data'!$A:$A,$A469))/SUMIFS('Census Data'!$F:$F,'Census Data'!$A:$A,$A469)</f>
        <v>0.72903252582026012</v>
      </c>
      <c r="G469" s="14">
        <f>SUM(SUMIFS('Census Data'!K:K,'Census Data'!$A:$A,$A469),SUMIFS('Census Data'!L:L,'Census Data'!$A:$A,$A469))/SUMIFS('Census Data'!$F:$F,'Census Data'!$A:$A,$A469)</f>
        <v>0.22835663382068705</v>
      </c>
      <c r="H469" s="14">
        <f>SUM(SUMIFS('Census Data'!O:O,'Census Data'!$A:$A,$A469),SUMIFS('Census Data'!P:P,'Census Data'!$A:$A,$A469))/SUMIFS('Census Data'!$F:$F,'Census Data'!$A:$A,$A469)</f>
        <v>1.2646295044644444E-2</v>
      </c>
      <c r="I469" s="16">
        <f t="shared" si="14"/>
        <v>2.9964545314408397E-2</v>
      </c>
      <c r="J469" s="14">
        <f>SUM(SUMIFS('Census Data'!W:W,'Census Data'!$A:$A,$A469),SUMIFS('Census Data'!X:X,'Census Data'!$A:$A,$A469))/SUMIFS('Census Data'!$F:$F,'Census Data'!$A:$A,$A469)</f>
        <v>7.4377764338989488E-2</v>
      </c>
      <c r="K469" s="16">
        <f t="shared" si="15"/>
        <v>0.92562223566101054</v>
      </c>
      <c r="L469" s="19">
        <f>'EPA Data'!D470/SUM('EPA Data'!D:D)</f>
        <v>5.5616249953388075E-4</v>
      </c>
      <c r="M469" s="19">
        <f>'EPA Data'!E470/SUM('EPA Data'!E:E)</f>
        <v>6.9482425449472263E-4</v>
      </c>
      <c r="N469" s="19">
        <f>'EPA Data'!F470/SUM('EPA Data'!F:F)</f>
        <v>6.7915389665400977E-4</v>
      </c>
      <c r="O469" s="19">
        <f>'EPA Data'!G470/SUM('EPA Data'!G:G)</f>
        <v>3.9760583484470258E-4</v>
      </c>
      <c r="P469" s="19">
        <f>'EPA Data'!H470/SUM('EPA Data'!H:H)</f>
        <v>6.5240764267278145E-4</v>
      </c>
      <c r="Q469" s="19">
        <f>'EPA Data'!I470/SUM('EPA Data'!I:I)</f>
        <v>6.7018783768141212E-4</v>
      </c>
      <c r="R469" s="19">
        <f>'EPA Data'!J470/SUM('EPA Data'!J:J)</f>
        <v>3.4848844001305045E-4</v>
      </c>
      <c r="S469" s="19">
        <f>'EPA Data'!K470/SUM('EPA Data'!K:K)</f>
        <v>5.9933038242615663E-4</v>
      </c>
      <c r="T469" s="19">
        <f>'EPA Data'!L470/SUM('EPA Data'!L:L)</f>
        <v>7.969723015182281E-4</v>
      </c>
      <c r="U469" s="19">
        <f>'EPA Data'!M470/SUM('EPA Data'!M:M)</f>
        <v>2.5763115208032812E-4</v>
      </c>
      <c r="V469" s="19">
        <f>'EPA Data'!N470/SUM('EPA Data'!N:N)</f>
        <v>4.1017428481005311E-4</v>
      </c>
      <c r="W469" s="19">
        <f>'EPA Data'!O470/SUM('EPA Data'!O:O)</f>
        <v>3.7743290081984301E-4</v>
      </c>
      <c r="X469" s="19">
        <f>'EPA Data'!P470/SUM('EPA Data'!P:P)</f>
        <v>5.2519616619636767E-4</v>
      </c>
    </row>
    <row r="470" spans="1:24" x14ac:dyDescent="0.35">
      <c r="A470" s="13" t="s">
        <v>881</v>
      </c>
      <c r="B470" s="13" t="s">
        <v>697</v>
      </c>
      <c r="C470" s="18" t="s">
        <v>882</v>
      </c>
      <c r="D470" s="14">
        <f>SUMIFS('Census Data'!G:G,'Census Data'!$A:$A,$A470)/SUMIFS('Census Data'!$F:$F,'Census Data'!$A:$A,$A470)</f>
        <v>0.48231258486386053</v>
      </c>
      <c r="E470" s="16">
        <f>SUMIFS('Census Data'!H:H,'Census Data'!$A:$A,$A470)/SUMIFS('Census Data'!$F:$F,'Census Data'!$A:$A,$A470)</f>
        <v>0.51768741513613947</v>
      </c>
      <c r="F470" s="14">
        <f>SUM(SUMIFS('Census Data'!I:I,'Census Data'!$A:$A,$A470),SUMIFS('Census Data'!J:J,'Census Data'!$A:$A,$A470))/SUMIFS('Census Data'!$F:$F,'Census Data'!$A:$A,$A470)</f>
        <v>0.52197527335096117</v>
      </c>
      <c r="G470" s="14">
        <f>SUM(SUMIFS('Census Data'!K:K,'Census Data'!$A:$A,$A470),SUMIFS('Census Data'!L:L,'Census Data'!$A:$A,$A470))/SUMIFS('Census Data'!$F:$F,'Census Data'!$A:$A,$A470)</f>
        <v>0.44161366397484458</v>
      </c>
      <c r="H470" s="14">
        <f>SUM(SUMIFS('Census Data'!O:O,'Census Data'!$A:$A,$A470),SUMIFS('Census Data'!P:P,'Census Data'!$A:$A,$A470))/SUMIFS('Census Data'!$F:$F,'Census Data'!$A:$A,$A470)</f>
        <v>1.111269920674623E-2</v>
      </c>
      <c r="I470" s="16">
        <f t="shared" si="14"/>
        <v>2.5298363467448071E-2</v>
      </c>
      <c r="J470" s="14">
        <f>SUM(SUMIFS('Census Data'!W:W,'Census Data'!$A:$A,$A470),SUMIFS('Census Data'!X:X,'Census Data'!$A:$A,$A470))/SUMIFS('Census Data'!$F:$F,'Census Data'!$A:$A,$A470)</f>
        <v>8.983062960051455E-2</v>
      </c>
      <c r="K470" s="16">
        <f t="shared" si="15"/>
        <v>0.91016937039948542</v>
      </c>
      <c r="L470" s="19">
        <f>'EPA Data'!D471/SUM('EPA Data'!D:D)</f>
        <v>8.4342558719777827E-5</v>
      </c>
      <c r="M470" s="19">
        <f>'EPA Data'!E471/SUM('EPA Data'!E:E)</f>
        <v>9.1288242923273386E-5</v>
      </c>
      <c r="N470" s="19">
        <f>'EPA Data'!F471/SUM('EPA Data'!F:F)</f>
        <v>1.3233554494236491E-4</v>
      </c>
      <c r="O470" s="19">
        <f>'EPA Data'!G471/SUM('EPA Data'!G:G)</f>
        <v>6.0953161781086056E-5</v>
      </c>
      <c r="P470" s="19">
        <f>'EPA Data'!H471/SUM('EPA Data'!H:H)</f>
        <v>1.0805709464085426E-4</v>
      </c>
      <c r="Q470" s="19">
        <f>'EPA Data'!I471/SUM('EPA Data'!I:I)</f>
        <v>1.2997887542631062E-4</v>
      </c>
      <c r="R470" s="19">
        <f>'EPA Data'!J471/SUM('EPA Data'!J:J)</f>
        <v>9.1345424100399452E-5</v>
      </c>
      <c r="S470" s="19">
        <f>'EPA Data'!K471/SUM('EPA Data'!K:K)</f>
        <v>1.2886009405658607E-4</v>
      </c>
      <c r="T470" s="19">
        <f>'EPA Data'!L471/SUM('EPA Data'!L:L)</f>
        <v>1.9910563245183603E-4</v>
      </c>
      <c r="U470" s="19">
        <f>'EPA Data'!M471/SUM('EPA Data'!M:M)</f>
        <v>3.8849148053407553E-5</v>
      </c>
      <c r="V470" s="19">
        <f>'EPA Data'!N471/SUM('EPA Data'!N:N)</f>
        <v>5.3475228809974886E-5</v>
      </c>
      <c r="W470" s="19">
        <f>'EPA Data'!O471/SUM('EPA Data'!O:O)</f>
        <v>8.8757990199248826E-5</v>
      </c>
      <c r="X470" s="19">
        <f>'EPA Data'!P471/SUM('EPA Data'!P:P)</f>
        <v>1.1281145923287176E-4</v>
      </c>
    </row>
    <row r="471" spans="1:24" x14ac:dyDescent="0.35">
      <c r="A471" s="13" t="s">
        <v>883</v>
      </c>
      <c r="B471" s="13" t="s">
        <v>697</v>
      </c>
      <c r="C471" s="18" t="s">
        <v>128</v>
      </c>
      <c r="D471" s="14">
        <f>SUMIFS('Census Data'!G:G,'Census Data'!$A:$A,$A471)/SUMIFS('Census Data'!$F:$F,'Census Data'!$A:$A,$A471)</f>
        <v>0.49491147777911598</v>
      </c>
      <c r="E471" s="16">
        <f>SUMIFS('Census Data'!H:H,'Census Data'!$A:$A,$A471)/SUMIFS('Census Data'!$F:$F,'Census Data'!$A:$A,$A471)</f>
        <v>0.50508852222088407</v>
      </c>
      <c r="F471" s="14">
        <f>SUM(SUMIFS('Census Data'!I:I,'Census Data'!$A:$A,$A471),SUMIFS('Census Data'!J:J,'Census Data'!$A:$A,$A471))/SUMIFS('Census Data'!$F:$F,'Census Data'!$A:$A,$A471)</f>
        <v>0.95887028784776585</v>
      </c>
      <c r="G471" s="14">
        <f>SUM(SUMIFS('Census Data'!K:K,'Census Data'!$A:$A,$A471),SUMIFS('Census Data'!L:L,'Census Data'!$A:$A,$A471))/SUMIFS('Census Data'!$F:$F,'Census Data'!$A:$A,$A471)</f>
        <v>1.3489100325183669E-2</v>
      </c>
      <c r="H471" s="14">
        <f>SUM(SUMIFS('Census Data'!O:O,'Census Data'!$A:$A,$A471),SUMIFS('Census Data'!P:P,'Census Data'!$A:$A,$A471))/SUMIFS('Census Data'!$F:$F,'Census Data'!$A:$A,$A471)</f>
        <v>7.7381669276165238E-3</v>
      </c>
      <c r="I471" s="16">
        <f t="shared" si="14"/>
        <v>1.9902444899433935E-2</v>
      </c>
      <c r="J471" s="14">
        <f>SUM(SUMIFS('Census Data'!W:W,'Census Data'!$A:$A,$A471),SUMIFS('Census Data'!X:X,'Census Data'!$A:$A,$A471))/SUMIFS('Census Data'!$F:$F,'Census Data'!$A:$A,$A471)</f>
        <v>3.5800313139828975E-2</v>
      </c>
      <c r="K471" s="16">
        <f t="shared" si="15"/>
        <v>0.96419968686017099</v>
      </c>
      <c r="L471" s="19">
        <f>'EPA Data'!D472/SUM('EPA Data'!D:D)</f>
        <v>1.9316818302529825E-4</v>
      </c>
      <c r="M471" s="19">
        <f>'EPA Data'!E472/SUM('EPA Data'!E:E)</f>
        <v>3.1649923990064197E-4</v>
      </c>
      <c r="N471" s="19">
        <f>'EPA Data'!F472/SUM('EPA Data'!F:F)</f>
        <v>2.4509903613693983E-4</v>
      </c>
      <c r="O471" s="19">
        <f>'EPA Data'!G472/SUM('EPA Data'!G:G)</f>
        <v>1.3992713744822444E-4</v>
      </c>
      <c r="P471" s="19">
        <f>'EPA Data'!H472/SUM('EPA Data'!H:H)</f>
        <v>2.2123349893742554E-4</v>
      </c>
      <c r="Q471" s="19">
        <f>'EPA Data'!I472/SUM('EPA Data'!I:I)</f>
        <v>1.8550429268689782E-4</v>
      </c>
      <c r="R471" s="19">
        <f>'EPA Data'!J472/SUM('EPA Data'!J:J)</f>
        <v>1.2617674021666653E-4</v>
      </c>
      <c r="S471" s="19">
        <f>'EPA Data'!K472/SUM('EPA Data'!K:K)</f>
        <v>1.9601629741038029E-4</v>
      </c>
      <c r="T471" s="19">
        <f>'EPA Data'!L472/SUM('EPA Data'!L:L)</f>
        <v>2.454966126177991E-4</v>
      </c>
      <c r="U471" s="19">
        <f>'EPA Data'!M472/SUM('EPA Data'!M:M)</f>
        <v>8.9513987002130452E-5</v>
      </c>
      <c r="V471" s="19">
        <f>'EPA Data'!N472/SUM('EPA Data'!N:N)</f>
        <v>1.4361170971429379E-4</v>
      </c>
      <c r="W471" s="19">
        <f>'EPA Data'!O472/SUM('EPA Data'!O:O)</f>
        <v>1.2946263287680432E-4</v>
      </c>
      <c r="X471" s="19">
        <f>'EPA Data'!P472/SUM('EPA Data'!P:P)</f>
        <v>1.7852868167306395E-4</v>
      </c>
    </row>
    <row r="472" spans="1:24" x14ac:dyDescent="0.35">
      <c r="A472" s="13" t="s">
        <v>884</v>
      </c>
      <c r="B472" s="13" t="s">
        <v>697</v>
      </c>
      <c r="C472" s="18" t="s">
        <v>885</v>
      </c>
      <c r="D472" s="14">
        <f>SUMIFS('Census Data'!G:G,'Census Data'!$A:$A,$A472)/SUMIFS('Census Data'!$F:$F,'Census Data'!$A:$A,$A472)</f>
        <v>0.50114126299771744</v>
      </c>
      <c r="E472" s="16">
        <f>SUMIFS('Census Data'!H:H,'Census Data'!$A:$A,$A472)/SUMIFS('Census Data'!$F:$F,'Census Data'!$A:$A,$A472)</f>
        <v>0.4988587370022825</v>
      </c>
      <c r="F472" s="14">
        <f>SUM(SUMIFS('Census Data'!I:I,'Census Data'!$A:$A,$A472),SUMIFS('Census Data'!J:J,'Census Data'!$A:$A,$A472))/SUMIFS('Census Data'!$F:$F,'Census Data'!$A:$A,$A472)</f>
        <v>0.87821455744357091</v>
      </c>
      <c r="G472" s="14">
        <f>SUM(SUMIFS('Census Data'!K:K,'Census Data'!$A:$A,$A472),SUMIFS('Census Data'!L:L,'Census Data'!$A:$A,$A472))/SUMIFS('Census Data'!$F:$F,'Census Data'!$A:$A,$A472)</f>
        <v>8.8967791022064424E-2</v>
      </c>
      <c r="H472" s="14">
        <f>SUM(SUMIFS('Census Data'!O:O,'Census Data'!$A:$A,$A472),SUMIFS('Census Data'!P:P,'Census Data'!$A:$A,$A472))/SUMIFS('Census Data'!$F:$F,'Census Data'!$A:$A,$A472)</f>
        <v>6.4417955871164086E-3</v>
      </c>
      <c r="I472" s="16">
        <f t="shared" si="14"/>
        <v>2.6375855947248228E-2</v>
      </c>
      <c r="J472" s="14">
        <f>SUM(SUMIFS('Census Data'!W:W,'Census Data'!$A:$A,$A472),SUMIFS('Census Data'!X:X,'Census Data'!$A:$A,$A472))/SUMIFS('Census Data'!$F:$F,'Census Data'!$A:$A,$A472)</f>
        <v>4.9606898300786205E-2</v>
      </c>
      <c r="K472" s="16">
        <f t="shared" si="15"/>
        <v>0.95039310169921376</v>
      </c>
      <c r="L472" s="19">
        <f>'EPA Data'!D473/SUM('EPA Data'!D:D)</f>
        <v>4.8253789833893147E-5</v>
      </c>
      <c r="M472" s="19">
        <f>'EPA Data'!E473/SUM('EPA Data'!E:E)</f>
        <v>5.8109503975800466E-5</v>
      </c>
      <c r="N472" s="19">
        <f>'EPA Data'!F473/SUM('EPA Data'!F:F)</f>
        <v>7.5277653662691104E-5</v>
      </c>
      <c r="O472" s="19">
        <f>'EPA Data'!G473/SUM('EPA Data'!G:G)</f>
        <v>3.1517987158937598E-5</v>
      </c>
      <c r="P472" s="19">
        <f>'EPA Data'!H473/SUM('EPA Data'!H:H)</f>
        <v>7.3641084539591658E-5</v>
      </c>
      <c r="Q472" s="19">
        <f>'EPA Data'!I473/SUM('EPA Data'!I:I)</f>
        <v>8.4638441112994735E-5</v>
      </c>
      <c r="R472" s="19">
        <f>'EPA Data'!J473/SUM('EPA Data'!J:J)</f>
        <v>4.6944865183078056E-5</v>
      </c>
      <c r="S472" s="19">
        <f>'EPA Data'!K473/SUM('EPA Data'!K:K)</f>
        <v>7.266038353364168E-5</v>
      </c>
      <c r="T472" s="19">
        <f>'EPA Data'!L473/SUM('EPA Data'!L:L)</f>
        <v>1.2696709772308729E-4</v>
      </c>
      <c r="U472" s="19">
        <f>'EPA Data'!M473/SUM('EPA Data'!M:M)</f>
        <v>2.0439356591505488E-5</v>
      </c>
      <c r="V472" s="19">
        <f>'EPA Data'!N473/SUM('EPA Data'!N:N)</f>
        <v>3.1254242734763255E-5</v>
      </c>
      <c r="W472" s="19">
        <f>'EPA Data'!O473/SUM('EPA Data'!O:O)</f>
        <v>5.8210871795936934E-5</v>
      </c>
      <c r="X472" s="19">
        <f>'EPA Data'!P473/SUM('EPA Data'!P:P)</f>
        <v>7.1027937875606085E-5</v>
      </c>
    </row>
    <row r="473" spans="1:24" x14ac:dyDescent="0.35">
      <c r="A473" s="13" t="s">
        <v>886</v>
      </c>
      <c r="B473" s="13" t="s">
        <v>697</v>
      </c>
      <c r="C473" s="18" t="s">
        <v>130</v>
      </c>
      <c r="D473" s="14">
        <f>SUMIFS('Census Data'!G:G,'Census Data'!$A:$A,$A473)/SUMIFS('Census Data'!$F:$F,'Census Data'!$A:$A,$A473)</f>
        <v>0.49319709884059504</v>
      </c>
      <c r="E473" s="16">
        <f>SUMIFS('Census Data'!H:H,'Census Data'!$A:$A,$A473)/SUMIFS('Census Data'!$F:$F,'Census Data'!$A:$A,$A473)</f>
        <v>0.50680290115940496</v>
      </c>
      <c r="F473" s="14">
        <f>SUM(SUMIFS('Census Data'!I:I,'Census Data'!$A:$A,$A473),SUMIFS('Census Data'!J:J,'Census Data'!$A:$A,$A473))/SUMIFS('Census Data'!$F:$F,'Census Data'!$A:$A,$A473)</f>
        <v>0.8858594949441474</v>
      </c>
      <c r="G473" s="14">
        <f>SUM(SUMIFS('Census Data'!K:K,'Census Data'!$A:$A,$A473),SUMIFS('Census Data'!L:L,'Census Data'!$A:$A,$A473))/SUMIFS('Census Data'!$F:$F,'Census Data'!$A:$A,$A473)</f>
        <v>8.9575943670919589E-2</v>
      </c>
      <c r="H473" s="14">
        <f>SUM(SUMIFS('Census Data'!O:O,'Census Data'!$A:$A,$A473),SUMIFS('Census Data'!P:P,'Census Data'!$A:$A,$A473))/SUMIFS('Census Data'!$F:$F,'Census Data'!$A:$A,$A473)</f>
        <v>5.0293821801048232E-3</v>
      </c>
      <c r="I473" s="16">
        <f t="shared" si="14"/>
        <v>1.9535179204828168E-2</v>
      </c>
      <c r="J473" s="14">
        <f>SUM(SUMIFS('Census Data'!W:W,'Census Data'!$A:$A,$A473),SUMIFS('Census Data'!X:X,'Census Data'!$A:$A,$A473))/SUMIFS('Census Data'!$F:$F,'Census Data'!$A:$A,$A473)</f>
        <v>1.8476361903753506E-2</v>
      </c>
      <c r="K473" s="16">
        <f t="shared" si="15"/>
        <v>0.98152363809624654</v>
      </c>
      <c r="L473" s="19">
        <f>'EPA Data'!D474/SUM('EPA Data'!D:D)</f>
        <v>6.9467277874380031E-5</v>
      </c>
      <c r="M473" s="19">
        <f>'EPA Data'!E474/SUM('EPA Data'!E:E)</f>
        <v>7.8067363992871553E-5</v>
      </c>
      <c r="N473" s="19">
        <f>'EPA Data'!F474/SUM('EPA Data'!F:F)</f>
        <v>9.8326252444577754E-5</v>
      </c>
      <c r="O473" s="19">
        <f>'EPA Data'!G474/SUM('EPA Data'!G:G)</f>
        <v>4.5797833081208438E-5</v>
      </c>
      <c r="P473" s="19">
        <f>'EPA Data'!H474/SUM('EPA Data'!H:H)</f>
        <v>8.7728996359036845E-5</v>
      </c>
      <c r="Q473" s="19">
        <f>'EPA Data'!I474/SUM('EPA Data'!I:I)</f>
        <v>9.7793581984042166E-5</v>
      </c>
      <c r="R473" s="19">
        <f>'EPA Data'!J474/SUM('EPA Data'!J:J)</f>
        <v>5.2464323786708597E-5</v>
      </c>
      <c r="S473" s="19">
        <f>'EPA Data'!K474/SUM('EPA Data'!K:K)</f>
        <v>9.0346331797535592E-5</v>
      </c>
      <c r="T473" s="19">
        <f>'EPA Data'!L474/SUM('EPA Data'!L:L)</f>
        <v>1.3736775775379277E-4</v>
      </c>
      <c r="U473" s="19">
        <f>'EPA Data'!M474/SUM('EPA Data'!M:M)</f>
        <v>3.1866774692681081E-5</v>
      </c>
      <c r="V473" s="19">
        <f>'EPA Data'!N474/SUM('EPA Data'!N:N)</f>
        <v>4.7877104219094166E-5</v>
      </c>
      <c r="W473" s="19">
        <f>'EPA Data'!O474/SUM('EPA Data'!O:O)</f>
        <v>6.1941416435650349E-5</v>
      </c>
      <c r="X473" s="19">
        <f>'EPA Data'!P474/SUM('EPA Data'!P:P)</f>
        <v>7.935793436363977E-5</v>
      </c>
    </row>
    <row r="474" spans="1:24" x14ac:dyDescent="0.35">
      <c r="A474" s="13" t="s">
        <v>887</v>
      </c>
      <c r="B474" s="13" t="s">
        <v>697</v>
      </c>
      <c r="C474" s="18" t="s">
        <v>283</v>
      </c>
      <c r="D474" s="14">
        <f>SUMIFS('Census Data'!G:G,'Census Data'!$A:$A,$A474)/SUMIFS('Census Data'!$F:$F,'Census Data'!$A:$A,$A474)</f>
        <v>0.49235723787076147</v>
      </c>
      <c r="E474" s="16">
        <f>SUMIFS('Census Data'!H:H,'Census Data'!$A:$A,$A474)/SUMIFS('Census Data'!$F:$F,'Census Data'!$A:$A,$A474)</f>
        <v>0.50764276212923853</v>
      </c>
      <c r="F474" s="14">
        <f>SUM(SUMIFS('Census Data'!I:I,'Census Data'!$A:$A,$A474),SUMIFS('Census Data'!J:J,'Census Data'!$A:$A,$A474))/SUMIFS('Census Data'!$F:$F,'Census Data'!$A:$A,$A474)</f>
        <v>0.83169587640895193</v>
      </c>
      <c r="G474" s="14">
        <f>SUM(SUMIFS('Census Data'!K:K,'Census Data'!$A:$A,$A474),SUMIFS('Census Data'!L:L,'Census Data'!$A:$A,$A474))/SUMIFS('Census Data'!$F:$F,'Census Data'!$A:$A,$A474)</f>
        <v>0.13042869477958507</v>
      </c>
      <c r="H474" s="14">
        <f>SUM(SUMIFS('Census Data'!O:O,'Census Data'!$A:$A,$A474),SUMIFS('Census Data'!P:P,'Census Data'!$A:$A,$A474))/SUMIFS('Census Data'!$F:$F,'Census Data'!$A:$A,$A474)</f>
        <v>7.5844204335954821E-3</v>
      </c>
      <c r="I474" s="16">
        <f t="shared" si="14"/>
        <v>3.0291008377867468E-2</v>
      </c>
      <c r="J474" s="14">
        <f>SUM(SUMIFS('Census Data'!W:W,'Census Data'!$A:$A,$A474),SUMIFS('Census Data'!X:X,'Census Data'!$A:$A,$A474))/SUMIFS('Census Data'!$F:$F,'Census Data'!$A:$A,$A474)</f>
        <v>0.13101211173601549</v>
      </c>
      <c r="K474" s="16">
        <f t="shared" si="15"/>
        <v>0.86898788826398454</v>
      </c>
      <c r="L474" s="19">
        <f>'EPA Data'!D475/SUM('EPA Data'!D:D)</f>
        <v>1.9301268065515859E-4</v>
      </c>
      <c r="M474" s="19">
        <f>'EPA Data'!E475/SUM('EPA Data'!E:E)</f>
        <v>2.4390142468221624E-4</v>
      </c>
      <c r="N474" s="19">
        <f>'EPA Data'!F475/SUM('EPA Data'!F:F)</f>
        <v>2.8234834204248247E-4</v>
      </c>
      <c r="O474" s="19">
        <f>'EPA Data'!G475/SUM('EPA Data'!G:G)</f>
        <v>1.2259429718892173E-4</v>
      </c>
      <c r="P474" s="19">
        <f>'EPA Data'!H475/SUM('EPA Data'!H:H)</f>
        <v>2.3738594379655293E-4</v>
      </c>
      <c r="Q474" s="19">
        <f>'EPA Data'!I475/SUM('EPA Data'!I:I)</f>
        <v>2.3121017112969495E-4</v>
      </c>
      <c r="R474" s="19">
        <f>'EPA Data'!J475/SUM('EPA Data'!J:J)</f>
        <v>1.2896612354237397E-4</v>
      </c>
      <c r="S474" s="19">
        <f>'EPA Data'!K475/SUM('EPA Data'!K:K)</f>
        <v>2.4483566414127447E-4</v>
      </c>
      <c r="T474" s="19">
        <f>'EPA Data'!L475/SUM('EPA Data'!L:L)</f>
        <v>3.4255363521031783E-4</v>
      </c>
      <c r="U474" s="19">
        <f>'EPA Data'!M475/SUM('EPA Data'!M:M)</f>
        <v>9.1546781677324384E-5</v>
      </c>
      <c r="V474" s="19">
        <f>'EPA Data'!N475/SUM('EPA Data'!N:N)</f>
        <v>1.388645776498389E-4</v>
      </c>
      <c r="W474" s="19">
        <f>'EPA Data'!O475/SUM('EPA Data'!O:O)</f>
        <v>1.5471024506410281E-4</v>
      </c>
      <c r="X474" s="19">
        <f>'EPA Data'!P475/SUM('EPA Data'!P:P)</f>
        <v>2.1009111094085606E-4</v>
      </c>
    </row>
    <row r="475" spans="1:24" x14ac:dyDescent="0.35">
      <c r="A475" s="13" t="s">
        <v>888</v>
      </c>
      <c r="B475" s="13" t="s">
        <v>697</v>
      </c>
      <c r="C475" s="18" t="s">
        <v>289</v>
      </c>
      <c r="D475" s="14">
        <f>SUMIFS('Census Data'!G:G,'Census Data'!$A:$A,$A475)/SUMIFS('Census Data'!$F:$F,'Census Data'!$A:$A,$A475)</f>
        <v>0.42388877613152021</v>
      </c>
      <c r="E475" s="16">
        <f>SUMIFS('Census Data'!H:H,'Census Data'!$A:$A,$A475)/SUMIFS('Census Data'!$F:$F,'Census Data'!$A:$A,$A475)</f>
        <v>0.57611122386847979</v>
      </c>
      <c r="F475" s="14">
        <f>SUM(SUMIFS('Census Data'!I:I,'Census Data'!$A:$A,$A475),SUMIFS('Census Data'!J:J,'Census Data'!$A:$A,$A475))/SUMIFS('Census Data'!$F:$F,'Census Data'!$A:$A,$A475)</f>
        <v>0.63771057438603618</v>
      </c>
      <c r="G475" s="14">
        <f>SUM(SUMIFS('Census Data'!K:K,'Census Data'!$A:$A,$A475),SUMIFS('Census Data'!L:L,'Census Data'!$A:$A,$A475))/SUMIFS('Census Data'!$F:$F,'Census Data'!$A:$A,$A475)</f>
        <v>0.32474122183884718</v>
      </c>
      <c r="H475" s="14">
        <f>SUM(SUMIFS('Census Data'!O:O,'Census Data'!$A:$A,$A475),SUMIFS('Census Data'!P:P,'Census Data'!$A:$A,$A475))/SUMIFS('Census Data'!$F:$F,'Census Data'!$A:$A,$A475)</f>
        <v>1.2786685609904607E-2</v>
      </c>
      <c r="I475" s="16">
        <f t="shared" si="14"/>
        <v>2.4761518165212104E-2</v>
      </c>
      <c r="J475" s="14">
        <f>SUM(SUMIFS('Census Data'!W:W,'Census Data'!$A:$A,$A475),SUMIFS('Census Data'!X:X,'Census Data'!$A:$A,$A475))/SUMIFS('Census Data'!$F:$F,'Census Data'!$A:$A,$A475)</f>
        <v>3.3285975238481834E-2</v>
      </c>
      <c r="K475" s="16">
        <f t="shared" si="15"/>
        <v>0.96671402476151813</v>
      </c>
      <c r="L475" s="19">
        <f>'EPA Data'!D476/SUM('EPA Data'!D:D)</f>
        <v>2.3844008208295796E-5</v>
      </c>
      <c r="M475" s="19">
        <f>'EPA Data'!E476/SUM('EPA Data'!E:E)</f>
        <v>3.1250880988749706E-5</v>
      </c>
      <c r="N475" s="19">
        <f>'EPA Data'!F476/SUM('EPA Data'!F:F)</f>
        <v>4.0246020578628693E-5</v>
      </c>
      <c r="O475" s="19">
        <f>'EPA Data'!G476/SUM('EPA Data'!G:G)</f>
        <v>1.7060694309431586E-5</v>
      </c>
      <c r="P475" s="19">
        <f>'EPA Data'!H476/SUM('EPA Data'!H:H)</f>
        <v>3.7881554089545674E-5</v>
      </c>
      <c r="Q475" s="19">
        <f>'EPA Data'!I476/SUM('EPA Data'!I:I)</f>
        <v>4.0247558741583358E-5</v>
      </c>
      <c r="R475" s="19">
        <f>'EPA Data'!J476/SUM('EPA Data'!J:J)</f>
        <v>2.5063359869950365E-5</v>
      </c>
      <c r="S475" s="19">
        <f>'EPA Data'!K476/SUM('EPA Data'!K:K)</f>
        <v>4.1432588427747126E-5</v>
      </c>
      <c r="T475" s="19">
        <f>'EPA Data'!L476/SUM('EPA Data'!L:L)</f>
        <v>6.0962970300219312E-5</v>
      </c>
      <c r="U475" s="19">
        <f>'EPA Data'!M476/SUM('EPA Data'!M:M)</f>
        <v>1.1135520174334773E-5</v>
      </c>
      <c r="V475" s="19">
        <f>'EPA Data'!N476/SUM('EPA Data'!N:N)</f>
        <v>1.7614899098056898E-5</v>
      </c>
      <c r="W475" s="19">
        <f>'EPA Data'!O476/SUM('EPA Data'!O:O)</f>
        <v>2.7952248654099646E-5</v>
      </c>
      <c r="X475" s="19">
        <f>'EPA Data'!P476/SUM('EPA Data'!P:P)</f>
        <v>4.3159718663129886E-5</v>
      </c>
    </row>
    <row r="476" spans="1:24" x14ac:dyDescent="0.35">
      <c r="A476" s="13" t="s">
        <v>889</v>
      </c>
      <c r="B476" s="13" t="s">
        <v>697</v>
      </c>
      <c r="C476" s="18" t="s">
        <v>672</v>
      </c>
      <c r="D476" s="14">
        <f>SUMIFS('Census Data'!G:G,'Census Data'!$A:$A,$A476)/SUMIFS('Census Data'!$F:$F,'Census Data'!$A:$A,$A476)</f>
        <v>0.48419429452582885</v>
      </c>
      <c r="E476" s="16">
        <f>SUMIFS('Census Data'!H:H,'Census Data'!$A:$A,$A476)/SUMIFS('Census Data'!$F:$F,'Census Data'!$A:$A,$A476)</f>
        <v>0.51580570547417115</v>
      </c>
      <c r="F476" s="14">
        <f>SUM(SUMIFS('Census Data'!I:I,'Census Data'!$A:$A,$A476),SUMIFS('Census Data'!J:J,'Census Data'!$A:$A,$A476))/SUMIFS('Census Data'!$F:$F,'Census Data'!$A:$A,$A476)</f>
        <v>0.70828609007211207</v>
      </c>
      <c r="G476" s="14">
        <f>SUM(SUMIFS('Census Data'!K:K,'Census Data'!$A:$A,$A476),SUMIFS('Census Data'!L:L,'Census Data'!$A:$A,$A476))/SUMIFS('Census Data'!$F:$F,'Census Data'!$A:$A,$A476)</f>
        <v>0.26436573087214837</v>
      </c>
      <c r="H476" s="14">
        <f>SUM(SUMIFS('Census Data'!O:O,'Census Data'!$A:$A,$A476),SUMIFS('Census Data'!P:P,'Census Data'!$A:$A,$A476))/SUMIFS('Census Data'!$F:$F,'Census Data'!$A:$A,$A476)</f>
        <v>5.7598984080910699E-3</v>
      </c>
      <c r="I476" s="16">
        <f t="shared" si="14"/>
        <v>2.1588280647648395E-2</v>
      </c>
      <c r="J476" s="14">
        <f>SUM(SUMIFS('Census Data'!W:W,'Census Data'!$A:$A,$A476),SUMIFS('Census Data'!X:X,'Census Data'!$A:$A,$A476))/SUMIFS('Census Data'!$F:$F,'Census Data'!$A:$A,$A476)</f>
        <v>6.9663023266361285E-2</v>
      </c>
      <c r="K476" s="16">
        <f t="shared" si="15"/>
        <v>0.93033697673363869</v>
      </c>
      <c r="L476" s="19">
        <f>'EPA Data'!D477/SUM('EPA Data'!D:D)</f>
        <v>6.9422083999750149E-5</v>
      </c>
      <c r="M476" s="19">
        <f>'EPA Data'!E477/SUM('EPA Data'!E:E)</f>
        <v>9.4290509348131957E-5</v>
      </c>
      <c r="N476" s="19">
        <f>'EPA Data'!F477/SUM('EPA Data'!F:F)</f>
        <v>1.1688921246472447E-4</v>
      </c>
      <c r="O476" s="19">
        <f>'EPA Data'!G477/SUM('EPA Data'!G:G)</f>
        <v>5.6988254087197318E-5</v>
      </c>
      <c r="P476" s="19">
        <f>'EPA Data'!H477/SUM('EPA Data'!H:H)</f>
        <v>1.1921476530878264E-4</v>
      </c>
      <c r="Q476" s="19">
        <f>'EPA Data'!I477/SUM('EPA Data'!I:I)</f>
        <v>1.1929507270751163E-4</v>
      </c>
      <c r="R476" s="19">
        <f>'EPA Data'!J477/SUM('EPA Data'!J:J)</f>
        <v>7.5979953926608575E-5</v>
      </c>
      <c r="S476" s="19">
        <f>'EPA Data'!K477/SUM('EPA Data'!K:K)</f>
        <v>1.1712838571500093E-4</v>
      </c>
      <c r="T476" s="19">
        <f>'EPA Data'!L477/SUM('EPA Data'!L:L)</f>
        <v>1.5752828686141742E-4</v>
      </c>
      <c r="U476" s="19">
        <f>'EPA Data'!M477/SUM('EPA Data'!M:M)</f>
        <v>4.0437802122685519E-5</v>
      </c>
      <c r="V476" s="19">
        <f>'EPA Data'!N477/SUM('EPA Data'!N:N)</f>
        <v>6.6697154111024481E-5</v>
      </c>
      <c r="W476" s="19">
        <f>'EPA Data'!O477/SUM('EPA Data'!O:O)</f>
        <v>8.108203747133011E-5</v>
      </c>
      <c r="X476" s="19">
        <f>'EPA Data'!P477/SUM('EPA Data'!P:P)</f>
        <v>1.0543694288733835E-4</v>
      </c>
    </row>
    <row r="477" spans="1:24" x14ac:dyDescent="0.35">
      <c r="A477" s="13" t="s">
        <v>890</v>
      </c>
      <c r="B477" s="13" t="s">
        <v>697</v>
      </c>
      <c r="C477" s="18" t="s">
        <v>891</v>
      </c>
      <c r="D477" s="14">
        <f>SUMIFS('Census Data'!G:G,'Census Data'!$A:$A,$A477)/SUMIFS('Census Data'!$F:$F,'Census Data'!$A:$A,$A477)</f>
        <v>0.48278945015645952</v>
      </c>
      <c r="E477" s="16">
        <f>SUMIFS('Census Data'!H:H,'Census Data'!$A:$A,$A477)/SUMIFS('Census Data'!$F:$F,'Census Data'!$A:$A,$A477)</f>
        <v>0.51721054984354042</v>
      </c>
      <c r="F477" s="14">
        <f>SUM(SUMIFS('Census Data'!I:I,'Census Data'!$A:$A,$A477),SUMIFS('Census Data'!J:J,'Census Data'!$A:$A,$A477))/SUMIFS('Census Data'!$F:$F,'Census Data'!$A:$A,$A477)</f>
        <v>0.49441215914170766</v>
      </c>
      <c r="G477" s="14">
        <f>SUM(SUMIFS('Census Data'!K:K,'Census Data'!$A:$A,$A477),SUMIFS('Census Data'!L:L,'Census Data'!$A:$A,$A477))/SUMIFS('Census Data'!$F:$F,'Census Data'!$A:$A,$A477)</f>
        <v>0.47921323200715243</v>
      </c>
      <c r="H477" s="14">
        <f>SUM(SUMIFS('Census Data'!O:O,'Census Data'!$A:$A,$A477),SUMIFS('Census Data'!P:P,'Census Data'!$A:$A,$A477))/SUMIFS('Census Data'!$F:$F,'Census Data'!$A:$A,$A477)</f>
        <v>5.8113544926240504E-3</v>
      </c>
      <c r="I477" s="16">
        <f t="shared" si="14"/>
        <v>2.0563254358515803E-2</v>
      </c>
      <c r="J477" s="14">
        <f>SUM(SUMIFS('Census Data'!W:W,'Census Data'!$A:$A,$A477),SUMIFS('Census Data'!X:X,'Census Data'!$A:$A,$A477))/SUMIFS('Census Data'!$F:$F,'Census Data'!$A:$A,$A477)</f>
        <v>1.5198927134555208E-2</v>
      </c>
      <c r="K477" s="16">
        <f t="shared" si="15"/>
        <v>0.98480107286544483</v>
      </c>
      <c r="L477" s="19">
        <f>'EPA Data'!D478/SUM('EPA Data'!D:D)</f>
        <v>6.0778528610608117E-6</v>
      </c>
      <c r="M477" s="19">
        <f>'EPA Data'!E478/SUM('EPA Data'!E:E)</f>
        <v>8.2727829203427939E-6</v>
      </c>
      <c r="N477" s="19">
        <f>'EPA Data'!F478/SUM('EPA Data'!F:F)</f>
        <v>1.0991203464827911E-5</v>
      </c>
      <c r="O477" s="19">
        <f>'EPA Data'!G478/SUM('EPA Data'!G:G)</f>
        <v>3.590361817957801E-6</v>
      </c>
      <c r="P477" s="19">
        <f>'EPA Data'!H478/SUM('EPA Data'!H:H)</f>
        <v>9.3834055155006799E-6</v>
      </c>
      <c r="Q477" s="19">
        <f>'EPA Data'!I478/SUM('EPA Data'!I:I)</f>
        <v>1.0385359084283175E-5</v>
      </c>
      <c r="R477" s="19">
        <f>'EPA Data'!J478/SUM('EPA Data'!J:J)</f>
        <v>5.8896508152299158E-6</v>
      </c>
      <c r="S477" s="19">
        <f>'EPA Data'!K478/SUM('EPA Data'!K:K)</f>
        <v>1.1555918667990308E-5</v>
      </c>
      <c r="T477" s="19">
        <f>'EPA Data'!L478/SUM('EPA Data'!L:L)</f>
        <v>1.9052134749974884E-5</v>
      </c>
      <c r="U477" s="19">
        <f>'EPA Data'!M478/SUM('EPA Data'!M:M)</f>
        <v>2.5146373296082203E-6</v>
      </c>
      <c r="V477" s="19">
        <f>'EPA Data'!N478/SUM('EPA Data'!N:N)</f>
        <v>4.1599126755773284E-6</v>
      </c>
      <c r="W477" s="19">
        <f>'EPA Data'!O478/SUM('EPA Data'!O:O)</f>
        <v>6.8955627477419256E-6</v>
      </c>
      <c r="X477" s="19">
        <f>'EPA Data'!P478/SUM('EPA Data'!P:P)</f>
        <v>1.0665907198810408E-5</v>
      </c>
    </row>
    <row r="478" spans="1:24" x14ac:dyDescent="0.35">
      <c r="A478" s="13" t="s">
        <v>892</v>
      </c>
      <c r="B478" s="13" t="s">
        <v>697</v>
      </c>
      <c r="C478" s="18" t="s">
        <v>893</v>
      </c>
      <c r="D478" s="14">
        <f>SUMIFS('Census Data'!G:G,'Census Data'!$A:$A,$A478)/SUMIFS('Census Data'!$F:$F,'Census Data'!$A:$A,$A478)</f>
        <v>0.49217916814788482</v>
      </c>
      <c r="E478" s="16">
        <f>SUMIFS('Census Data'!H:H,'Census Data'!$A:$A,$A478)/SUMIFS('Census Data'!$F:$F,'Census Data'!$A:$A,$A478)</f>
        <v>0.50782083185211513</v>
      </c>
      <c r="F478" s="14">
        <f>SUM(SUMIFS('Census Data'!I:I,'Census Data'!$A:$A,$A478),SUMIFS('Census Data'!J:J,'Census Data'!$A:$A,$A478))/SUMIFS('Census Data'!$F:$F,'Census Data'!$A:$A,$A478)</f>
        <v>0.9542007346842043</v>
      </c>
      <c r="G478" s="14">
        <f>SUM(SUMIFS('Census Data'!K:K,'Census Data'!$A:$A,$A478),SUMIFS('Census Data'!L:L,'Census Data'!$A:$A,$A478))/SUMIFS('Census Data'!$F:$F,'Census Data'!$A:$A,$A478)</f>
        <v>1.3982699371963503E-2</v>
      </c>
      <c r="H478" s="14">
        <f>SUM(SUMIFS('Census Data'!O:O,'Census Data'!$A:$A,$A478),SUMIFS('Census Data'!P:P,'Census Data'!$A:$A,$A478))/SUMIFS('Census Data'!$F:$F,'Census Data'!$A:$A,$A478)</f>
        <v>7.2283445905913027E-3</v>
      </c>
      <c r="I478" s="16">
        <f t="shared" si="14"/>
        <v>2.4588221353240902E-2</v>
      </c>
      <c r="J478" s="14">
        <f>SUM(SUMIFS('Census Data'!W:W,'Census Data'!$A:$A,$A478),SUMIFS('Census Data'!X:X,'Census Data'!$A:$A,$A478))/SUMIFS('Census Data'!$F:$F,'Census Data'!$A:$A,$A478)</f>
        <v>8.5258916933285939E-2</v>
      </c>
      <c r="K478" s="16">
        <f t="shared" si="15"/>
        <v>0.91474108306671409</v>
      </c>
      <c r="L478" s="19">
        <f>'EPA Data'!D479/SUM('EPA Data'!D:D)</f>
        <v>7.0344314086731954E-5</v>
      </c>
      <c r="M478" s="19">
        <f>'EPA Data'!E479/SUM('EPA Data'!E:E)</f>
        <v>1.2936195931151438E-4</v>
      </c>
      <c r="N478" s="19">
        <f>'EPA Data'!F479/SUM('EPA Data'!F:F)</f>
        <v>1.2371734726015764E-4</v>
      </c>
      <c r="O478" s="19">
        <f>'EPA Data'!G479/SUM('EPA Data'!G:G)</f>
        <v>5.2259280042192102E-5</v>
      </c>
      <c r="P478" s="19">
        <f>'EPA Data'!H479/SUM('EPA Data'!H:H)</f>
        <v>1.3589111141753667E-4</v>
      </c>
      <c r="Q478" s="19">
        <f>'EPA Data'!I479/SUM('EPA Data'!I:I)</f>
        <v>9.7807968918441757E-5</v>
      </c>
      <c r="R478" s="19">
        <f>'EPA Data'!J479/SUM('EPA Data'!J:J)</f>
        <v>6.5044033704655775E-5</v>
      </c>
      <c r="S478" s="19">
        <f>'EPA Data'!K479/SUM('EPA Data'!K:K)</f>
        <v>1.2812774991288053E-4</v>
      </c>
      <c r="T478" s="19">
        <f>'EPA Data'!L479/SUM('EPA Data'!L:L)</f>
        <v>1.3273461852873777E-4</v>
      </c>
      <c r="U478" s="19">
        <f>'EPA Data'!M479/SUM('EPA Data'!M:M)</f>
        <v>5.0440086911927699E-5</v>
      </c>
      <c r="V478" s="19">
        <f>'EPA Data'!N479/SUM('EPA Data'!N:N)</f>
        <v>8.6344678153048134E-5</v>
      </c>
      <c r="W478" s="19">
        <f>'EPA Data'!O479/SUM('EPA Data'!O:O)</f>
        <v>8.5197439076637995E-5</v>
      </c>
      <c r="X478" s="19">
        <f>'EPA Data'!P479/SUM('EPA Data'!P:P)</f>
        <v>1.1963005117210899E-4</v>
      </c>
    </row>
    <row r="479" spans="1:24" x14ac:dyDescent="0.35">
      <c r="A479" s="13" t="s">
        <v>894</v>
      </c>
      <c r="B479" s="13" t="s">
        <v>697</v>
      </c>
      <c r="C479" s="18" t="s">
        <v>132</v>
      </c>
      <c r="D479" s="14">
        <f>SUMIFS('Census Data'!G:G,'Census Data'!$A:$A,$A479)/SUMIFS('Census Data'!$F:$F,'Census Data'!$A:$A,$A479)</f>
        <v>0.46067590717956702</v>
      </c>
      <c r="E479" s="16">
        <f>SUMIFS('Census Data'!H:H,'Census Data'!$A:$A,$A479)/SUMIFS('Census Data'!$F:$F,'Census Data'!$A:$A,$A479)</f>
        <v>0.53932409282043292</v>
      </c>
      <c r="F479" s="14">
        <f>SUM(SUMIFS('Census Data'!I:I,'Census Data'!$A:$A,$A479),SUMIFS('Census Data'!J:J,'Census Data'!$A:$A,$A479))/SUMIFS('Census Data'!$F:$F,'Census Data'!$A:$A,$A479)</f>
        <v>0.36816695218813267</v>
      </c>
      <c r="G479" s="14">
        <f>SUM(SUMIFS('Census Data'!K:K,'Census Data'!$A:$A,$A479),SUMIFS('Census Data'!L:L,'Census Data'!$A:$A,$A479))/SUMIFS('Census Data'!$F:$F,'Census Data'!$A:$A,$A479)</f>
        <v>0.61454602086902355</v>
      </c>
      <c r="H479" s="14">
        <f>SUM(SUMIFS('Census Data'!O:O,'Census Data'!$A:$A,$A479),SUMIFS('Census Data'!P:P,'Census Data'!$A:$A,$A479))/SUMIFS('Census Data'!$F:$F,'Census Data'!$A:$A,$A479)</f>
        <v>5.2951253698800809E-3</v>
      </c>
      <c r="I479" s="16">
        <f t="shared" si="14"/>
        <v>1.1991901572963704E-2</v>
      </c>
      <c r="J479" s="14">
        <f>SUM(SUMIFS('Census Data'!W:W,'Census Data'!$A:$A,$A479),SUMIFS('Census Data'!X:X,'Census Data'!$A:$A,$A479))/SUMIFS('Census Data'!$F:$F,'Census Data'!$A:$A,$A479)</f>
        <v>2.4762498053262732E-2</v>
      </c>
      <c r="K479" s="16">
        <f t="shared" si="15"/>
        <v>0.97523750194673731</v>
      </c>
      <c r="L479" s="19">
        <f>'EPA Data'!D480/SUM('EPA Data'!D:D)</f>
        <v>1.8375425826329675E-5</v>
      </c>
      <c r="M479" s="19">
        <f>'EPA Data'!E480/SUM('EPA Data'!E:E)</f>
        <v>2.2007688184178908E-5</v>
      </c>
      <c r="N479" s="19">
        <f>'EPA Data'!F480/SUM('EPA Data'!F:F)</f>
        <v>3.331972130188981E-5</v>
      </c>
      <c r="O479" s="19">
        <f>'EPA Data'!G480/SUM('EPA Data'!G:G)</f>
        <v>1.0766560356735287E-5</v>
      </c>
      <c r="P479" s="19">
        <f>'EPA Data'!H480/SUM('EPA Data'!H:H)</f>
        <v>2.5028654034816141E-5</v>
      </c>
      <c r="Q479" s="19">
        <f>'EPA Data'!I480/SUM('EPA Data'!I:I)</f>
        <v>3.1633278567152127E-5</v>
      </c>
      <c r="R479" s="19">
        <f>'EPA Data'!J480/SUM('EPA Data'!J:J)</f>
        <v>1.7680046972632229E-5</v>
      </c>
      <c r="S479" s="19">
        <f>'EPA Data'!K480/SUM('EPA Data'!K:K)</f>
        <v>3.0866844220078534E-5</v>
      </c>
      <c r="T479" s="19">
        <f>'EPA Data'!L480/SUM('EPA Data'!L:L)</f>
        <v>5.5015420512288294E-5</v>
      </c>
      <c r="U479" s="19">
        <f>'EPA Data'!M480/SUM('EPA Data'!M:M)</f>
        <v>7.5483312093594785E-6</v>
      </c>
      <c r="V479" s="19">
        <f>'EPA Data'!N480/SUM('EPA Data'!N:N)</f>
        <v>1.1192137132438001E-5</v>
      </c>
      <c r="W479" s="19">
        <f>'EPA Data'!O480/SUM('EPA Data'!O:O)</f>
        <v>2.1217295154906718E-5</v>
      </c>
      <c r="X479" s="19">
        <f>'EPA Data'!P480/SUM('EPA Data'!P:P)</f>
        <v>2.9924692831209277E-5</v>
      </c>
    </row>
    <row r="480" spans="1:24" x14ac:dyDescent="0.35">
      <c r="A480" s="13" t="s">
        <v>895</v>
      </c>
      <c r="B480" s="13" t="s">
        <v>697</v>
      </c>
      <c r="C480" s="18" t="s">
        <v>896</v>
      </c>
      <c r="D480" s="14">
        <f>SUMIFS('Census Data'!G:G,'Census Data'!$A:$A,$A480)/SUMIFS('Census Data'!$F:$F,'Census Data'!$A:$A,$A480)</f>
        <v>0.48434437060449265</v>
      </c>
      <c r="E480" s="16">
        <f>SUMIFS('Census Data'!H:H,'Census Data'!$A:$A,$A480)/SUMIFS('Census Data'!$F:$F,'Census Data'!$A:$A,$A480)</f>
        <v>0.51565562939550735</v>
      </c>
      <c r="F480" s="14">
        <f>SUM(SUMIFS('Census Data'!I:I,'Census Data'!$A:$A,$A480),SUMIFS('Census Data'!J:J,'Census Data'!$A:$A,$A480))/SUMIFS('Census Data'!$F:$F,'Census Data'!$A:$A,$A480)</f>
        <v>0.36599178133908994</v>
      </c>
      <c r="G480" s="14">
        <f>SUM(SUMIFS('Census Data'!K:K,'Census Data'!$A:$A,$A480),SUMIFS('Census Data'!L:L,'Census Data'!$A:$A,$A480))/SUMIFS('Census Data'!$F:$F,'Census Data'!$A:$A,$A480)</f>
        <v>0.5826875698803986</v>
      </c>
      <c r="H480" s="14">
        <f>SUM(SUMIFS('Census Data'!O:O,'Census Data'!$A:$A,$A480),SUMIFS('Census Data'!P:P,'Census Data'!$A:$A,$A480))/SUMIFS('Census Data'!$F:$F,'Census Data'!$A:$A,$A480)</f>
        <v>1.7749016229193188E-2</v>
      </c>
      <c r="I480" s="16">
        <f t="shared" si="14"/>
        <v>3.3571632551318231E-2</v>
      </c>
      <c r="J480" s="14">
        <f>SUM(SUMIFS('Census Data'!W:W,'Census Data'!$A:$A,$A480),SUMIFS('Census Data'!X:X,'Census Data'!$A:$A,$A480))/SUMIFS('Census Data'!$F:$F,'Census Data'!$A:$A,$A480)</f>
        <v>5.5342855621651185E-2</v>
      </c>
      <c r="K480" s="16">
        <f t="shared" si="15"/>
        <v>0.9446571443783488</v>
      </c>
      <c r="L480" s="19">
        <f>'EPA Data'!D481/SUM('EPA Data'!D:D)</f>
        <v>4.784801337921058E-4</v>
      </c>
      <c r="M480" s="19">
        <f>'EPA Data'!E481/SUM('EPA Data'!E:E)</f>
        <v>5.7074813381873283E-4</v>
      </c>
      <c r="N480" s="19">
        <f>'EPA Data'!F481/SUM('EPA Data'!F:F)</f>
        <v>7.5747415066102549E-4</v>
      </c>
      <c r="O480" s="19">
        <f>'EPA Data'!G481/SUM('EPA Data'!G:G)</f>
        <v>3.8913535743104215E-4</v>
      </c>
      <c r="P480" s="19">
        <f>'EPA Data'!H481/SUM('EPA Data'!H:H)</f>
        <v>6.7914422261652018E-4</v>
      </c>
      <c r="Q480" s="19">
        <f>'EPA Data'!I481/SUM('EPA Data'!I:I)</f>
        <v>7.365354711803175E-4</v>
      </c>
      <c r="R480" s="19">
        <f>'EPA Data'!J481/SUM('EPA Data'!J:J)</f>
        <v>6.281484793509896E-4</v>
      </c>
      <c r="S480" s="19">
        <f>'EPA Data'!K481/SUM('EPA Data'!K:K)</f>
        <v>7.6927164411106155E-4</v>
      </c>
      <c r="T480" s="19">
        <f>'EPA Data'!L481/SUM('EPA Data'!L:L)</f>
        <v>1.094160757661281E-3</v>
      </c>
      <c r="U480" s="19">
        <f>'EPA Data'!M481/SUM('EPA Data'!M:M)</f>
        <v>2.5856765498779948E-4</v>
      </c>
      <c r="V480" s="19">
        <f>'EPA Data'!N481/SUM('EPA Data'!N:N)</f>
        <v>3.8262454005950951E-4</v>
      </c>
      <c r="W480" s="19">
        <f>'EPA Data'!O481/SUM('EPA Data'!O:O)</f>
        <v>5.8740221462212465E-4</v>
      </c>
      <c r="X480" s="19">
        <f>'EPA Data'!P481/SUM('EPA Data'!P:P)</f>
        <v>6.5265555127035839E-4</v>
      </c>
    </row>
    <row r="481" spans="1:24" x14ac:dyDescent="0.35">
      <c r="A481" s="13" t="s">
        <v>897</v>
      </c>
      <c r="B481" s="13" t="s">
        <v>697</v>
      </c>
      <c r="C481" s="18" t="s">
        <v>898</v>
      </c>
      <c r="D481" s="14">
        <f>SUMIFS('Census Data'!G:G,'Census Data'!$A:$A,$A481)/SUMIFS('Census Data'!$F:$F,'Census Data'!$A:$A,$A481)</f>
        <v>0.47108958112775762</v>
      </c>
      <c r="E481" s="16">
        <f>SUMIFS('Census Data'!H:H,'Census Data'!$A:$A,$A481)/SUMIFS('Census Data'!$F:$F,'Census Data'!$A:$A,$A481)</f>
        <v>0.52891041887224233</v>
      </c>
      <c r="F481" s="14">
        <f>SUM(SUMIFS('Census Data'!I:I,'Census Data'!$A:$A,$A481),SUMIFS('Census Data'!J:J,'Census Data'!$A:$A,$A481))/SUMIFS('Census Data'!$F:$F,'Census Data'!$A:$A,$A481)</f>
        <v>0.35306321046271644</v>
      </c>
      <c r="G481" s="14">
        <f>SUM(SUMIFS('Census Data'!K:K,'Census Data'!$A:$A,$A481),SUMIFS('Census Data'!L:L,'Census Data'!$A:$A,$A481))/SUMIFS('Census Data'!$F:$F,'Census Data'!$A:$A,$A481)</f>
        <v>0.59850502069231015</v>
      </c>
      <c r="H481" s="14">
        <f>SUM(SUMIFS('Census Data'!O:O,'Census Data'!$A:$A,$A481),SUMIFS('Census Data'!P:P,'Census Data'!$A:$A,$A481))/SUMIFS('Census Data'!$F:$F,'Census Data'!$A:$A,$A481)</f>
        <v>1.8029578775143561E-2</v>
      </c>
      <c r="I481" s="16">
        <f t="shared" si="14"/>
        <v>3.0402190069829804E-2</v>
      </c>
      <c r="J481" s="14">
        <f>SUM(SUMIFS('Census Data'!W:W,'Census Data'!$A:$A,$A481),SUMIFS('Census Data'!X:X,'Census Data'!$A:$A,$A481))/SUMIFS('Census Data'!$F:$F,'Census Data'!$A:$A,$A481)</f>
        <v>0.10203928865505331</v>
      </c>
      <c r="K481" s="16">
        <f t="shared" si="15"/>
        <v>0.8979607113449467</v>
      </c>
      <c r="L481" s="19">
        <f>'EPA Data'!D482/SUM('EPA Data'!D:D)</f>
        <v>2.9347911882826865E-4</v>
      </c>
      <c r="M481" s="19">
        <f>'EPA Data'!E482/SUM('EPA Data'!E:E)</f>
        <v>3.0921783349289339E-4</v>
      </c>
      <c r="N481" s="19">
        <f>'EPA Data'!F482/SUM('EPA Data'!F:F)</f>
        <v>4.0840840110893672E-4</v>
      </c>
      <c r="O481" s="19">
        <f>'EPA Data'!G482/SUM('EPA Data'!G:G)</f>
        <v>5.2422024126417058E-4</v>
      </c>
      <c r="P481" s="19">
        <f>'EPA Data'!H482/SUM('EPA Data'!H:H)</f>
        <v>4.8380403310488136E-4</v>
      </c>
      <c r="Q481" s="19">
        <f>'EPA Data'!I482/SUM('EPA Data'!I:I)</f>
        <v>7.2589992151536164E-4</v>
      </c>
      <c r="R481" s="19">
        <f>'EPA Data'!J482/SUM('EPA Data'!J:J)</f>
        <v>3.4492051264653386E-4</v>
      </c>
      <c r="S481" s="19">
        <f>'EPA Data'!K482/SUM('EPA Data'!K:K)</f>
        <v>3.6106915910082788E-4</v>
      </c>
      <c r="T481" s="19">
        <f>'EPA Data'!L482/SUM('EPA Data'!L:L)</f>
        <v>5.1456502063403683E-4</v>
      </c>
      <c r="U481" s="19">
        <f>'EPA Data'!M482/SUM('EPA Data'!M:M)</f>
        <v>2.1475558567829377E-4</v>
      </c>
      <c r="V481" s="19">
        <f>'EPA Data'!N482/SUM('EPA Data'!N:N)</f>
        <v>3.0907750383004506E-4</v>
      </c>
      <c r="W481" s="19">
        <f>'EPA Data'!O482/SUM('EPA Data'!O:O)</f>
        <v>2.6733178636248825E-4</v>
      </c>
      <c r="X481" s="19">
        <f>'EPA Data'!P482/SUM('EPA Data'!P:P)</f>
        <v>2.9964338348127673E-4</v>
      </c>
    </row>
    <row r="482" spans="1:24" x14ac:dyDescent="0.35">
      <c r="A482" s="13" t="s">
        <v>899</v>
      </c>
      <c r="B482" s="13" t="s">
        <v>697</v>
      </c>
      <c r="C482" s="18" t="s">
        <v>900</v>
      </c>
      <c r="D482" s="14">
        <f>SUMIFS('Census Data'!G:G,'Census Data'!$A:$A,$A482)/SUMIFS('Census Data'!$F:$F,'Census Data'!$A:$A,$A482)</f>
        <v>0.48438874230430956</v>
      </c>
      <c r="E482" s="16">
        <f>SUMIFS('Census Data'!H:H,'Census Data'!$A:$A,$A482)/SUMIFS('Census Data'!$F:$F,'Census Data'!$A:$A,$A482)</f>
        <v>0.51561125769569038</v>
      </c>
      <c r="F482" s="14">
        <f>SUM(SUMIFS('Census Data'!I:I,'Census Data'!$A:$A,$A482),SUMIFS('Census Data'!J:J,'Census Data'!$A:$A,$A482))/SUMIFS('Census Data'!$F:$F,'Census Data'!$A:$A,$A482)</f>
        <v>0.75461741424802109</v>
      </c>
      <c r="G482" s="14">
        <f>SUM(SUMIFS('Census Data'!K:K,'Census Data'!$A:$A,$A482),SUMIFS('Census Data'!L:L,'Census Data'!$A:$A,$A482))/SUMIFS('Census Data'!$F:$F,'Census Data'!$A:$A,$A482)</f>
        <v>0.20492524186455585</v>
      </c>
      <c r="H482" s="14">
        <f>SUM(SUMIFS('Census Data'!O:O,'Census Data'!$A:$A,$A482),SUMIFS('Census Data'!P:P,'Census Data'!$A:$A,$A482))/SUMIFS('Census Data'!$F:$F,'Census Data'!$A:$A,$A482)</f>
        <v>1.0114335971855761E-2</v>
      </c>
      <c r="I482" s="16">
        <f t="shared" si="14"/>
        <v>3.0343007915567322E-2</v>
      </c>
      <c r="J482" s="14">
        <f>SUM(SUMIFS('Census Data'!W:W,'Census Data'!$A:$A,$A482),SUMIFS('Census Data'!X:X,'Census Data'!$A:$A,$A482))/SUMIFS('Census Data'!$F:$F,'Census Data'!$A:$A,$A482)</f>
        <v>4.3095866314863673E-2</v>
      </c>
      <c r="K482" s="16">
        <f t="shared" si="15"/>
        <v>0.95690413368513627</v>
      </c>
      <c r="L482" s="19">
        <f>'EPA Data'!D483/SUM('EPA Data'!D:D)</f>
        <v>1.0795507330040753E-5</v>
      </c>
      <c r="M482" s="19">
        <f>'EPA Data'!E483/SUM('EPA Data'!E:E)</f>
        <v>1.109900875542721E-5</v>
      </c>
      <c r="N482" s="19">
        <f>'EPA Data'!F483/SUM('EPA Data'!F:F)</f>
        <v>1.6261562038964908E-5</v>
      </c>
      <c r="O482" s="19">
        <f>'EPA Data'!G483/SUM('EPA Data'!G:G)</f>
        <v>5.5182071507804128E-6</v>
      </c>
      <c r="P482" s="19">
        <f>'EPA Data'!H483/SUM('EPA Data'!H:H)</f>
        <v>1.2454589395996191E-5</v>
      </c>
      <c r="Q482" s="19">
        <f>'EPA Data'!I483/SUM('EPA Data'!I:I)</f>
        <v>1.5066644357267116E-5</v>
      </c>
      <c r="R482" s="19">
        <f>'EPA Data'!J483/SUM('EPA Data'!J:J)</f>
        <v>9.2906437394999747E-6</v>
      </c>
      <c r="S482" s="19">
        <f>'EPA Data'!K483/SUM('EPA Data'!K:K)</f>
        <v>1.514280408476189E-5</v>
      </c>
      <c r="T482" s="19">
        <f>'EPA Data'!L483/SUM('EPA Data'!L:L)</f>
        <v>2.5443189981629573E-5</v>
      </c>
      <c r="U482" s="19">
        <f>'EPA Data'!M483/SUM('EPA Data'!M:M)</f>
        <v>4.0296779262823799E-6</v>
      </c>
      <c r="V482" s="19">
        <f>'EPA Data'!N483/SUM('EPA Data'!N:N)</f>
        <v>6.0662843371663938E-6</v>
      </c>
      <c r="W482" s="19">
        <f>'EPA Data'!O483/SUM('EPA Data'!O:O)</f>
        <v>1.0509796547228783E-5</v>
      </c>
      <c r="X482" s="19">
        <f>'EPA Data'!P483/SUM('EPA Data'!P:P)</f>
        <v>1.4260153225791924E-5</v>
      </c>
    </row>
    <row r="483" spans="1:24" x14ac:dyDescent="0.35">
      <c r="A483" s="13" t="s">
        <v>901</v>
      </c>
      <c r="B483" s="13" t="s">
        <v>697</v>
      </c>
      <c r="C483" s="18" t="s">
        <v>902</v>
      </c>
      <c r="D483" s="14">
        <f>SUMIFS('Census Data'!G:G,'Census Data'!$A:$A,$A483)/SUMIFS('Census Data'!$F:$F,'Census Data'!$A:$A,$A483)</f>
        <v>0.48915748311411306</v>
      </c>
      <c r="E483" s="16">
        <f>SUMIFS('Census Data'!H:H,'Census Data'!$A:$A,$A483)/SUMIFS('Census Data'!$F:$F,'Census Data'!$A:$A,$A483)</f>
        <v>0.510842516885887</v>
      </c>
      <c r="F483" s="14">
        <f>SUM(SUMIFS('Census Data'!I:I,'Census Data'!$A:$A,$A483),SUMIFS('Census Data'!J:J,'Census Data'!$A:$A,$A483))/SUMIFS('Census Data'!$F:$F,'Census Data'!$A:$A,$A483)</f>
        <v>0.56914326341983645</v>
      </c>
      <c r="G483" s="14">
        <f>SUM(SUMIFS('Census Data'!K:K,'Census Data'!$A:$A,$A483),SUMIFS('Census Data'!L:L,'Census Data'!$A:$A,$A483))/SUMIFS('Census Data'!$F:$F,'Census Data'!$A:$A,$A483)</f>
        <v>0.40533238535371491</v>
      </c>
      <c r="H483" s="14">
        <f>SUM(SUMIFS('Census Data'!O:O,'Census Data'!$A:$A,$A483),SUMIFS('Census Data'!P:P,'Census Data'!$A:$A,$A483))/SUMIFS('Census Data'!$F:$F,'Census Data'!$A:$A,$A483)</f>
        <v>6.2566654816921434E-3</v>
      </c>
      <c r="I483" s="16">
        <f t="shared" si="14"/>
        <v>1.9267685744756569E-2</v>
      </c>
      <c r="J483" s="14">
        <f>SUM(SUMIFS('Census Data'!W:W,'Census Data'!$A:$A,$A483),SUMIFS('Census Data'!X:X,'Census Data'!$A:$A,$A483))/SUMIFS('Census Data'!$F:$F,'Census Data'!$A:$A,$A483)</f>
        <v>2.2396018485602558E-2</v>
      </c>
      <c r="K483" s="16">
        <f t="shared" si="15"/>
        <v>0.97760398151439742</v>
      </c>
      <c r="L483" s="19">
        <f>'EPA Data'!D484/SUM('EPA Data'!D:D)</f>
        <v>4.8126169238623176E-5</v>
      </c>
      <c r="M483" s="19">
        <f>'EPA Data'!E484/SUM('EPA Data'!E:E)</f>
        <v>4.2611200197860902E-5</v>
      </c>
      <c r="N483" s="19">
        <f>'EPA Data'!F484/SUM('EPA Data'!F:F)</f>
        <v>6.1982989662387147E-5</v>
      </c>
      <c r="O483" s="19">
        <f>'EPA Data'!G484/SUM('EPA Data'!G:G)</f>
        <v>2.4822503892751849E-5</v>
      </c>
      <c r="P483" s="19">
        <f>'EPA Data'!H484/SUM('EPA Data'!H:H)</f>
        <v>4.9624361133954756E-5</v>
      </c>
      <c r="Q483" s="19">
        <f>'EPA Data'!I484/SUM('EPA Data'!I:I)</f>
        <v>6.2576548878392219E-5</v>
      </c>
      <c r="R483" s="19">
        <f>'EPA Data'!J484/SUM('EPA Data'!J:J)</f>
        <v>3.6039798051034489E-5</v>
      </c>
      <c r="S483" s="19">
        <f>'EPA Data'!K484/SUM('EPA Data'!K:K)</f>
        <v>4.967051493915355E-5</v>
      </c>
      <c r="T483" s="19">
        <f>'EPA Data'!L484/SUM('EPA Data'!L:L)</f>
        <v>9.5955047129848268E-5</v>
      </c>
      <c r="U483" s="19">
        <f>'EPA Data'!M484/SUM('EPA Data'!M:M)</f>
        <v>1.8209593774354746E-5</v>
      </c>
      <c r="V483" s="19">
        <f>'EPA Data'!N484/SUM('EPA Data'!N:N)</f>
        <v>2.5178446236873043E-5</v>
      </c>
      <c r="W483" s="19">
        <f>'EPA Data'!O484/SUM('EPA Data'!O:O)</f>
        <v>5.1019678613992678E-5</v>
      </c>
      <c r="X483" s="19">
        <f>'EPA Data'!P484/SUM('EPA Data'!P:P)</f>
        <v>5.0647716194977203E-5</v>
      </c>
    </row>
    <row r="484" spans="1:24" x14ac:dyDescent="0.35">
      <c r="A484" s="13" t="s">
        <v>903</v>
      </c>
      <c r="B484" s="13" t="s">
        <v>697</v>
      </c>
      <c r="C484" s="18" t="s">
        <v>682</v>
      </c>
      <c r="D484" s="14">
        <f>SUMIFS('Census Data'!G:G,'Census Data'!$A:$A,$A484)/SUMIFS('Census Data'!$F:$F,'Census Data'!$A:$A,$A484)</f>
        <v>0.4825174825174825</v>
      </c>
      <c r="E484" s="16">
        <f>SUMIFS('Census Data'!H:H,'Census Data'!$A:$A,$A484)/SUMIFS('Census Data'!$F:$F,'Census Data'!$A:$A,$A484)</f>
        <v>0.5174825174825175</v>
      </c>
      <c r="F484" s="14">
        <f>SUM(SUMIFS('Census Data'!I:I,'Census Data'!$A:$A,$A484),SUMIFS('Census Data'!J:J,'Census Data'!$A:$A,$A484))/SUMIFS('Census Data'!$F:$F,'Census Data'!$A:$A,$A484)</f>
        <v>0.64007867132867136</v>
      </c>
      <c r="G484" s="14">
        <f>SUM(SUMIFS('Census Data'!K:K,'Census Data'!$A:$A,$A484),SUMIFS('Census Data'!L:L,'Census Data'!$A:$A,$A484))/SUMIFS('Census Data'!$F:$F,'Census Data'!$A:$A,$A484)</f>
        <v>0.33653846153846156</v>
      </c>
      <c r="H484" s="14">
        <f>SUM(SUMIFS('Census Data'!O:O,'Census Data'!$A:$A,$A484),SUMIFS('Census Data'!P:P,'Census Data'!$A:$A,$A484))/SUMIFS('Census Data'!$F:$F,'Census Data'!$A:$A,$A484)</f>
        <v>6.993006993006993E-3</v>
      </c>
      <c r="I484" s="16">
        <f t="shared" si="14"/>
        <v>1.6389860139860102E-2</v>
      </c>
      <c r="J484" s="14">
        <f>SUM(SUMIFS('Census Data'!W:W,'Census Data'!$A:$A,$A484),SUMIFS('Census Data'!X:X,'Census Data'!$A:$A,$A484))/SUMIFS('Census Data'!$F:$F,'Census Data'!$A:$A,$A484)</f>
        <v>2.7862762237762236E-2</v>
      </c>
      <c r="K484" s="16">
        <f t="shared" si="15"/>
        <v>0.97213723776223782</v>
      </c>
      <c r="L484" s="19">
        <f>'EPA Data'!D485/SUM('EPA Data'!D:D)</f>
        <v>2.3026509512878184E-5</v>
      </c>
      <c r="M484" s="19">
        <f>'EPA Data'!E485/SUM('EPA Data'!E:E)</f>
        <v>2.8074885806785106E-5</v>
      </c>
      <c r="N484" s="19">
        <f>'EPA Data'!F485/SUM('EPA Data'!F:F)</f>
        <v>4.1050736029756947E-5</v>
      </c>
      <c r="O484" s="19">
        <f>'EPA Data'!G485/SUM('EPA Data'!G:G)</f>
        <v>1.5578133954854877E-5</v>
      </c>
      <c r="P484" s="19">
        <f>'EPA Data'!H485/SUM('EPA Data'!H:H)</f>
        <v>3.2882184464881664E-5</v>
      </c>
      <c r="Q484" s="19">
        <f>'EPA Data'!I485/SUM('EPA Data'!I:I)</f>
        <v>4.422889788992012E-5</v>
      </c>
      <c r="R484" s="19">
        <f>'EPA Data'!J485/SUM('EPA Data'!J:J)</f>
        <v>2.4819330607932365E-5</v>
      </c>
      <c r="S484" s="19">
        <f>'EPA Data'!K485/SUM('EPA Data'!K:K)</f>
        <v>3.7921921149996753E-5</v>
      </c>
      <c r="T484" s="19">
        <f>'EPA Data'!L485/SUM('EPA Data'!L:L)</f>
        <v>6.8805349567297637E-5</v>
      </c>
      <c r="U484" s="19">
        <f>'EPA Data'!M485/SUM('EPA Data'!M:M)</f>
        <v>1.0544990568193319E-5</v>
      </c>
      <c r="V484" s="19">
        <f>'EPA Data'!N485/SUM('EPA Data'!N:N)</f>
        <v>1.3742084296422117E-5</v>
      </c>
      <c r="W484" s="19">
        <f>'EPA Data'!O485/SUM('EPA Data'!O:O)</f>
        <v>2.7167053651145581E-5</v>
      </c>
      <c r="X484" s="19">
        <f>'EPA Data'!P485/SUM('EPA Data'!P:P)</f>
        <v>3.6282979120078576E-5</v>
      </c>
    </row>
    <row r="485" spans="1:24" x14ac:dyDescent="0.35">
      <c r="A485" s="13" t="s">
        <v>904</v>
      </c>
      <c r="B485" s="13" t="s">
        <v>697</v>
      </c>
      <c r="C485" s="18" t="s">
        <v>905</v>
      </c>
      <c r="D485" s="14">
        <f>SUMIFS('Census Data'!G:G,'Census Data'!$A:$A,$A485)/SUMIFS('Census Data'!$F:$F,'Census Data'!$A:$A,$A485)</f>
        <v>0.47995899690991206</v>
      </c>
      <c r="E485" s="16">
        <f>SUMIFS('Census Data'!H:H,'Census Data'!$A:$A,$A485)/SUMIFS('Census Data'!$F:$F,'Census Data'!$A:$A,$A485)</f>
        <v>0.52004100309008794</v>
      </c>
      <c r="F485" s="14">
        <f>SUM(SUMIFS('Census Data'!I:I,'Census Data'!$A:$A,$A485),SUMIFS('Census Data'!J:J,'Census Data'!$A:$A,$A485))/SUMIFS('Census Data'!$F:$F,'Census Data'!$A:$A,$A485)</f>
        <v>0.60871761350130738</v>
      </c>
      <c r="G485" s="14">
        <f>SUM(SUMIFS('Census Data'!K:K,'Census Data'!$A:$A,$A485),SUMIFS('Census Data'!L:L,'Census Data'!$A:$A,$A485))/SUMIFS('Census Data'!$F:$F,'Census Data'!$A:$A,$A485)</f>
        <v>0.35559781316852862</v>
      </c>
      <c r="H485" s="14">
        <f>SUM(SUMIFS('Census Data'!O:O,'Census Data'!$A:$A,$A485),SUMIFS('Census Data'!P:P,'Census Data'!$A:$A,$A485))/SUMIFS('Census Data'!$F:$F,'Census Data'!$A:$A,$A485)</f>
        <v>9.760518183979083E-3</v>
      </c>
      <c r="I485" s="16">
        <f t="shared" si="14"/>
        <v>2.592405514618501E-2</v>
      </c>
      <c r="J485" s="14">
        <f>SUM(SUMIFS('Census Data'!W:W,'Census Data'!$A:$A,$A485),SUMIFS('Census Data'!X:X,'Census Data'!$A:$A,$A485))/SUMIFS('Census Data'!$F:$F,'Census Data'!$A:$A,$A485)</f>
        <v>5.3927977180888993E-2</v>
      </c>
      <c r="K485" s="16">
        <f t="shared" si="15"/>
        <v>0.94607202281911096</v>
      </c>
      <c r="L485" s="19">
        <f>'EPA Data'!D486/SUM('EPA Data'!D:D)</f>
        <v>2.7261784922536099E-4</v>
      </c>
      <c r="M485" s="19">
        <f>'EPA Data'!E486/SUM('EPA Data'!E:E)</f>
        <v>3.7236718255040092E-4</v>
      </c>
      <c r="N485" s="19">
        <f>'EPA Data'!F486/SUM('EPA Data'!F:F)</f>
        <v>3.762702048768407E-4</v>
      </c>
      <c r="O485" s="19">
        <f>'EPA Data'!G486/SUM('EPA Data'!G:G)</f>
        <v>2.2181201973776806E-4</v>
      </c>
      <c r="P485" s="19">
        <f>'EPA Data'!H486/SUM('EPA Data'!H:H)</f>
        <v>4.2679490498881526E-4</v>
      </c>
      <c r="Q485" s="19">
        <f>'EPA Data'!I486/SUM('EPA Data'!I:I)</f>
        <v>4.3104274618481909E-4</v>
      </c>
      <c r="R485" s="19">
        <f>'EPA Data'!J486/SUM('EPA Data'!J:J)</f>
        <v>2.1349116563394835E-4</v>
      </c>
      <c r="S485" s="19">
        <f>'EPA Data'!K486/SUM('EPA Data'!K:K)</f>
        <v>4.0293104749819974E-4</v>
      </c>
      <c r="T485" s="19">
        <f>'EPA Data'!L486/SUM('EPA Data'!L:L)</f>
        <v>5.0232453315051686E-4</v>
      </c>
      <c r="U485" s="19">
        <f>'EPA Data'!M486/SUM('EPA Data'!M:M)</f>
        <v>1.4206285752952239E-4</v>
      </c>
      <c r="V485" s="19">
        <f>'EPA Data'!N486/SUM('EPA Data'!N:N)</f>
        <v>2.448438644785196E-4</v>
      </c>
      <c r="W485" s="19">
        <f>'EPA Data'!O486/SUM('EPA Data'!O:O)</f>
        <v>2.3708804831210599E-4</v>
      </c>
      <c r="X485" s="19">
        <f>'EPA Data'!P486/SUM('EPA Data'!P:P)</f>
        <v>3.5611469690403566E-4</v>
      </c>
    </row>
    <row r="486" spans="1:24" x14ac:dyDescent="0.35">
      <c r="A486" s="13" t="s">
        <v>906</v>
      </c>
      <c r="B486" s="13" t="s">
        <v>697</v>
      </c>
      <c r="C486" s="18" t="s">
        <v>907</v>
      </c>
      <c r="D486" s="14">
        <f>SUMIFS('Census Data'!G:G,'Census Data'!$A:$A,$A486)/SUMIFS('Census Data'!$F:$F,'Census Data'!$A:$A,$A486)</f>
        <v>0.48567907688860673</v>
      </c>
      <c r="E486" s="16">
        <f>SUMIFS('Census Data'!H:H,'Census Data'!$A:$A,$A486)/SUMIFS('Census Data'!$F:$F,'Census Data'!$A:$A,$A486)</f>
        <v>0.51432092311139321</v>
      </c>
      <c r="F486" s="14">
        <f>SUM(SUMIFS('Census Data'!I:I,'Census Data'!$A:$A,$A486),SUMIFS('Census Data'!J:J,'Census Data'!$A:$A,$A486))/SUMIFS('Census Data'!$F:$F,'Census Data'!$A:$A,$A486)</f>
        <v>0.84267523059113481</v>
      </c>
      <c r="G486" s="14">
        <f>SUM(SUMIFS('Census Data'!K:K,'Census Data'!$A:$A,$A486),SUMIFS('Census Data'!L:L,'Census Data'!$A:$A,$A486))/SUMIFS('Census Data'!$F:$F,'Census Data'!$A:$A,$A486)</f>
        <v>0.11299899174726465</v>
      </c>
      <c r="H486" s="14">
        <f>SUM(SUMIFS('Census Data'!O:O,'Census Data'!$A:$A,$A486),SUMIFS('Census Data'!P:P,'Census Data'!$A:$A,$A486))/SUMIFS('Census Data'!$F:$F,'Census Data'!$A:$A,$A486)</f>
        <v>9.1116173120728925E-3</v>
      </c>
      <c r="I486" s="16">
        <f t="shared" si="14"/>
        <v>3.5214160349527623E-2</v>
      </c>
      <c r="J486" s="14">
        <f>SUM(SUMIFS('Census Data'!W:W,'Census Data'!$A:$A,$A486),SUMIFS('Census Data'!X:X,'Census Data'!$A:$A,$A486))/SUMIFS('Census Data'!$F:$F,'Census Data'!$A:$A,$A486)</f>
        <v>3.3234997572724898E-2</v>
      </c>
      <c r="K486" s="16">
        <f t="shared" si="15"/>
        <v>0.96676500242727514</v>
      </c>
      <c r="L486" s="19">
        <f>'EPA Data'!D487/SUM('EPA Data'!D:D)</f>
        <v>1.1378693164080141E-4</v>
      </c>
      <c r="M486" s="19">
        <f>'EPA Data'!E487/SUM('EPA Data'!E:E)</f>
        <v>1.8459071203285148E-4</v>
      </c>
      <c r="N486" s="19">
        <f>'EPA Data'!F487/SUM('EPA Data'!F:F)</f>
        <v>1.8457946060213801E-4</v>
      </c>
      <c r="O486" s="19">
        <f>'EPA Data'!G487/SUM('EPA Data'!G:G)</f>
        <v>9.4974650261940623E-5</v>
      </c>
      <c r="P486" s="19">
        <f>'EPA Data'!H487/SUM('EPA Data'!H:H)</f>
        <v>2.1022878156977173E-4</v>
      </c>
      <c r="Q486" s="19">
        <f>'EPA Data'!I487/SUM('EPA Data'!I:I)</f>
        <v>1.6496358184028414E-4</v>
      </c>
      <c r="R486" s="19">
        <f>'EPA Data'!J487/SUM('EPA Data'!J:J)</f>
        <v>1.0753427795487684E-4</v>
      </c>
      <c r="S486" s="19">
        <f>'EPA Data'!K487/SUM('EPA Data'!K:K)</f>
        <v>1.8504439278456395E-4</v>
      </c>
      <c r="T486" s="19">
        <f>'EPA Data'!L487/SUM('EPA Data'!L:L)</f>
        <v>2.0784872052253053E-4</v>
      </c>
      <c r="U486" s="19">
        <f>'EPA Data'!M487/SUM('EPA Data'!M:M)</f>
        <v>7.9122503974490428E-5</v>
      </c>
      <c r="V486" s="19">
        <f>'EPA Data'!N487/SUM('EPA Data'!N:N)</f>
        <v>1.3098219587171877E-4</v>
      </c>
      <c r="W486" s="19">
        <f>'EPA Data'!O487/SUM('EPA Data'!O:O)</f>
        <v>1.2833012236293122E-4</v>
      </c>
      <c r="X486" s="19">
        <f>'EPA Data'!P487/SUM('EPA Data'!P:P)</f>
        <v>1.755335423768968E-4</v>
      </c>
    </row>
    <row r="487" spans="1:24" x14ac:dyDescent="0.35">
      <c r="A487" s="13" t="s">
        <v>908</v>
      </c>
      <c r="B487" s="13" t="s">
        <v>697</v>
      </c>
      <c r="C487" s="18" t="s">
        <v>909</v>
      </c>
      <c r="D487" s="14">
        <f>SUMIFS('Census Data'!G:G,'Census Data'!$A:$A,$A487)/SUMIFS('Census Data'!$F:$F,'Census Data'!$A:$A,$A487)</f>
        <v>0.67670304855099739</v>
      </c>
      <c r="E487" s="16">
        <f>SUMIFS('Census Data'!H:H,'Census Data'!$A:$A,$A487)/SUMIFS('Census Data'!$F:$F,'Census Data'!$A:$A,$A487)</f>
        <v>0.32329695144900261</v>
      </c>
      <c r="F487" s="14">
        <f>SUM(SUMIFS('Census Data'!I:I,'Census Data'!$A:$A,$A487),SUMIFS('Census Data'!J:J,'Census Data'!$A:$A,$A487))/SUMIFS('Census Data'!$F:$F,'Census Data'!$A:$A,$A487)</f>
        <v>0.44147534813699663</v>
      </c>
      <c r="G487" s="14">
        <f>SUM(SUMIFS('Census Data'!K:K,'Census Data'!$A:$A,$A487),SUMIFS('Census Data'!L:L,'Census Data'!$A:$A,$A487))/SUMIFS('Census Data'!$F:$F,'Census Data'!$A:$A,$A487)</f>
        <v>0.497177267595032</v>
      </c>
      <c r="H487" s="14">
        <f>SUM(SUMIFS('Census Data'!O:O,'Census Data'!$A:$A,$A487),SUMIFS('Census Data'!P:P,'Census Data'!$A:$A,$A487))/SUMIFS('Census Data'!$F:$F,'Census Data'!$A:$A,$A487)</f>
        <v>3.5942792623259313E-2</v>
      </c>
      <c r="I487" s="16">
        <f t="shared" si="14"/>
        <v>2.5404591644712093E-2</v>
      </c>
      <c r="J487" s="14">
        <f>SUM(SUMIFS('Census Data'!W:W,'Census Data'!$A:$A,$A487),SUMIFS('Census Data'!X:X,'Census Data'!$A:$A,$A487))/SUMIFS('Census Data'!$F:$F,'Census Data'!$A:$A,$A487)</f>
        <v>0.28057960105382007</v>
      </c>
      <c r="K487" s="16">
        <f t="shared" si="15"/>
        <v>0.71942039894617993</v>
      </c>
      <c r="L487" s="19">
        <f>'EPA Data'!D488/SUM('EPA Data'!D:D)</f>
        <v>1.745524334775911E-5</v>
      </c>
      <c r="M487" s="19">
        <f>'EPA Data'!E488/SUM('EPA Data'!E:E)</f>
        <v>1.7066304626900821E-5</v>
      </c>
      <c r="N487" s="19">
        <f>'EPA Data'!F488/SUM('EPA Data'!F:F)</f>
        <v>2.9481166602400713E-5</v>
      </c>
      <c r="O487" s="19">
        <f>'EPA Data'!G488/SUM('EPA Data'!G:G)</f>
        <v>9.5035569570444307E-6</v>
      </c>
      <c r="P487" s="19">
        <f>'EPA Data'!H488/SUM('EPA Data'!H:H)</f>
        <v>1.9216894633226303E-5</v>
      </c>
      <c r="Q487" s="19">
        <f>'EPA Data'!I488/SUM('EPA Data'!I:I)</f>
        <v>2.7105702007837246E-5</v>
      </c>
      <c r="R487" s="19">
        <f>'EPA Data'!J488/SUM('EPA Data'!J:J)</f>
        <v>1.6208674367524453E-5</v>
      </c>
      <c r="S487" s="19">
        <f>'EPA Data'!K488/SUM('EPA Data'!K:K)</f>
        <v>2.3884412433072744E-5</v>
      </c>
      <c r="T487" s="19">
        <f>'EPA Data'!L488/SUM('EPA Data'!L:L)</f>
        <v>4.9774682367135962E-5</v>
      </c>
      <c r="U487" s="19">
        <f>'EPA Data'!M488/SUM('EPA Data'!M:M)</f>
        <v>6.7522594817501108E-6</v>
      </c>
      <c r="V487" s="19">
        <f>'EPA Data'!N488/SUM('EPA Data'!N:N)</f>
        <v>8.8848184966402801E-6</v>
      </c>
      <c r="W487" s="19">
        <f>'EPA Data'!O488/SUM('EPA Data'!O:O)</f>
        <v>1.859852219598823E-5</v>
      </c>
      <c r="X487" s="19">
        <f>'EPA Data'!P488/SUM('EPA Data'!P:P)</f>
        <v>2.1653136438552528E-5</v>
      </c>
    </row>
    <row r="488" spans="1:24" x14ac:dyDescent="0.35">
      <c r="A488" s="13" t="s">
        <v>910</v>
      </c>
      <c r="B488" s="13" t="s">
        <v>697</v>
      </c>
      <c r="C488" s="18" t="s">
        <v>140</v>
      </c>
      <c r="D488" s="14">
        <f>SUMIFS('Census Data'!G:G,'Census Data'!$A:$A,$A488)/SUMIFS('Census Data'!$F:$F,'Census Data'!$A:$A,$A488)</f>
        <v>0.4694242782373797</v>
      </c>
      <c r="E488" s="16">
        <f>SUMIFS('Census Data'!H:H,'Census Data'!$A:$A,$A488)/SUMIFS('Census Data'!$F:$F,'Census Data'!$A:$A,$A488)</f>
        <v>0.53057572176262024</v>
      </c>
      <c r="F488" s="14">
        <f>SUM(SUMIFS('Census Data'!I:I,'Census Data'!$A:$A,$A488),SUMIFS('Census Data'!J:J,'Census Data'!$A:$A,$A488))/SUMIFS('Census Data'!$F:$F,'Census Data'!$A:$A,$A488)</f>
        <v>0.43271990545331757</v>
      </c>
      <c r="G488" s="14">
        <f>SUM(SUMIFS('Census Data'!K:K,'Census Data'!$A:$A,$A488),SUMIFS('Census Data'!L:L,'Census Data'!$A:$A,$A488))/SUMIFS('Census Data'!$F:$F,'Census Data'!$A:$A,$A488)</f>
        <v>0.53425628904271483</v>
      </c>
      <c r="H488" s="14">
        <f>SUM(SUMIFS('Census Data'!O:O,'Census Data'!$A:$A,$A488),SUMIFS('Census Data'!P:P,'Census Data'!$A:$A,$A488))/SUMIFS('Census Data'!$F:$F,'Census Data'!$A:$A,$A488)</f>
        <v>1.3270302211717036E-2</v>
      </c>
      <c r="I488" s="16">
        <f t="shared" si="14"/>
        <v>1.9753503292250563E-2</v>
      </c>
      <c r="J488" s="14">
        <f>SUM(SUMIFS('Census Data'!W:W,'Census Data'!$A:$A,$A488),SUMIFS('Census Data'!X:X,'Census Data'!$A:$A,$A488))/SUMIFS('Census Data'!$F:$F,'Census Data'!$A:$A,$A488)</f>
        <v>6.017221002870167E-2</v>
      </c>
      <c r="K488" s="16">
        <f t="shared" si="15"/>
        <v>0.93982778997129834</v>
      </c>
      <c r="L488" s="19">
        <f>'EPA Data'!D489/SUM('EPA Data'!D:D)</f>
        <v>7.8416516195180448E-5</v>
      </c>
      <c r="M488" s="19">
        <f>'EPA Data'!E489/SUM('EPA Data'!E:E)</f>
        <v>8.6046104851617456E-5</v>
      </c>
      <c r="N488" s="19">
        <f>'EPA Data'!F489/SUM('EPA Data'!F:F)</f>
        <v>1.2685518320793468E-4</v>
      </c>
      <c r="O488" s="19">
        <f>'EPA Data'!G489/SUM('EPA Data'!G:G)</f>
        <v>4.4075502054846773E-5</v>
      </c>
      <c r="P488" s="19">
        <f>'EPA Data'!H489/SUM('EPA Data'!H:H)</f>
        <v>9.7831363183040695E-5</v>
      </c>
      <c r="Q488" s="19">
        <f>'EPA Data'!I489/SUM('EPA Data'!I:I)</f>
        <v>1.1949921379715735E-4</v>
      </c>
      <c r="R488" s="19">
        <f>'EPA Data'!J489/SUM('EPA Data'!J:J)</f>
        <v>7.5093704738087786E-5</v>
      </c>
      <c r="S488" s="19">
        <f>'EPA Data'!K489/SUM('EPA Data'!K:K)</f>
        <v>1.1693713432071488E-4</v>
      </c>
      <c r="T488" s="19">
        <f>'EPA Data'!L489/SUM('EPA Data'!L:L)</f>
        <v>1.9618538800698492E-4</v>
      </c>
      <c r="U488" s="19">
        <f>'EPA Data'!M489/SUM('EPA Data'!M:M)</f>
        <v>3.1237506659682565E-5</v>
      </c>
      <c r="V488" s="19">
        <f>'EPA Data'!N489/SUM('EPA Data'!N:N)</f>
        <v>4.6270737091893587E-5</v>
      </c>
      <c r="W488" s="19">
        <f>'EPA Data'!O489/SUM('EPA Data'!O:O)</f>
        <v>8.2367380339514433E-5</v>
      </c>
      <c r="X488" s="19">
        <f>'EPA Data'!P489/SUM('EPA Data'!P:P)</f>
        <v>1.1704109761253408E-4</v>
      </c>
    </row>
    <row r="489" spans="1:24" x14ac:dyDescent="0.35">
      <c r="A489" s="13" t="s">
        <v>911</v>
      </c>
      <c r="B489" s="13" t="s">
        <v>697</v>
      </c>
      <c r="C489" s="18" t="s">
        <v>912</v>
      </c>
      <c r="D489" s="14">
        <f>SUMIFS('Census Data'!G:G,'Census Data'!$A:$A,$A489)/SUMIFS('Census Data'!$F:$F,'Census Data'!$A:$A,$A489)</f>
        <v>0.48108108108108111</v>
      </c>
      <c r="E489" s="16">
        <f>SUMIFS('Census Data'!H:H,'Census Data'!$A:$A,$A489)/SUMIFS('Census Data'!$F:$F,'Census Data'!$A:$A,$A489)</f>
        <v>0.51891891891891895</v>
      </c>
      <c r="F489" s="14">
        <f>SUM(SUMIFS('Census Data'!I:I,'Census Data'!$A:$A,$A489),SUMIFS('Census Data'!J:J,'Census Data'!$A:$A,$A489))/SUMIFS('Census Data'!$F:$F,'Census Data'!$A:$A,$A489)</f>
        <v>0.41761115954664341</v>
      </c>
      <c r="G489" s="14">
        <f>SUM(SUMIFS('Census Data'!K:K,'Census Data'!$A:$A,$A489),SUMIFS('Census Data'!L:L,'Census Data'!$A:$A,$A489))/SUMIFS('Census Data'!$F:$F,'Census Data'!$A:$A,$A489)</f>
        <v>0.55553618134263294</v>
      </c>
      <c r="H489" s="14">
        <f>SUM(SUMIFS('Census Data'!O:O,'Census Data'!$A:$A,$A489),SUMIFS('Census Data'!P:P,'Census Data'!$A:$A,$A489))/SUMIFS('Census Data'!$F:$F,'Census Data'!$A:$A,$A489)</f>
        <v>2.9642545771578028E-3</v>
      </c>
      <c r="I489" s="16">
        <f t="shared" si="14"/>
        <v>2.3888404533565888E-2</v>
      </c>
      <c r="J489" s="14">
        <f>SUM(SUMIFS('Census Data'!W:W,'Census Data'!$A:$A,$A489),SUMIFS('Census Data'!X:X,'Census Data'!$A:$A,$A489))/SUMIFS('Census Data'!$F:$F,'Census Data'!$A:$A,$A489)</f>
        <v>2.5108979947689625E-2</v>
      </c>
      <c r="K489" s="16">
        <f t="shared" si="15"/>
        <v>0.97489102005231043</v>
      </c>
      <c r="L489" s="19">
        <f>'EPA Data'!D490/SUM('EPA Data'!D:D)</f>
        <v>2.5008927070282753E-5</v>
      </c>
      <c r="M489" s="19">
        <f>'EPA Data'!E490/SUM('EPA Data'!E:E)</f>
        <v>2.3317792227076547E-5</v>
      </c>
      <c r="N489" s="19">
        <f>'EPA Data'!F490/SUM('EPA Data'!F:F)</f>
        <v>3.6364789067639665E-5</v>
      </c>
      <c r="O489" s="19">
        <f>'EPA Data'!G490/SUM('EPA Data'!G:G)</f>
        <v>1.6085217231549883E-5</v>
      </c>
      <c r="P489" s="19">
        <f>'EPA Data'!H490/SUM('EPA Data'!H:H)</f>
        <v>2.6508422720039292E-5</v>
      </c>
      <c r="Q489" s="19">
        <f>'EPA Data'!I490/SUM('EPA Data'!I:I)</f>
        <v>3.3245905925505156E-5</v>
      </c>
      <c r="R489" s="19">
        <f>'EPA Data'!J490/SUM('EPA Data'!J:J)</f>
        <v>2.0426898032877625E-5</v>
      </c>
      <c r="S489" s="19">
        <f>'EPA Data'!K490/SUM('EPA Data'!K:K)</f>
        <v>2.9839404189224252E-5</v>
      </c>
      <c r="T489" s="19">
        <f>'EPA Data'!L490/SUM('EPA Data'!L:L)</f>
        <v>5.5991226131793032E-5</v>
      </c>
      <c r="U489" s="19">
        <f>'EPA Data'!M490/SUM('EPA Data'!M:M)</f>
        <v>1.0745007898934641E-5</v>
      </c>
      <c r="V489" s="19">
        <f>'EPA Data'!N490/SUM('EPA Data'!N:N)</f>
        <v>1.3730737250281544E-5</v>
      </c>
      <c r="W489" s="19">
        <f>'EPA Data'!O490/SUM('EPA Data'!O:O)</f>
        <v>2.3084999699318107E-5</v>
      </c>
      <c r="X489" s="19">
        <f>'EPA Data'!P490/SUM('EPA Data'!P:P)</f>
        <v>2.6086753966308045E-5</v>
      </c>
    </row>
    <row r="490" spans="1:24" x14ac:dyDescent="0.35">
      <c r="A490" s="13" t="s">
        <v>913</v>
      </c>
      <c r="B490" s="13" t="s">
        <v>697</v>
      </c>
      <c r="C490" s="18" t="s">
        <v>914</v>
      </c>
      <c r="D490" s="14">
        <f>SUMIFS('Census Data'!G:G,'Census Data'!$A:$A,$A490)/SUMIFS('Census Data'!$F:$F,'Census Data'!$A:$A,$A490)</f>
        <v>0.49518922386144965</v>
      </c>
      <c r="E490" s="16">
        <f>SUMIFS('Census Data'!H:H,'Census Data'!$A:$A,$A490)/SUMIFS('Census Data'!$F:$F,'Census Data'!$A:$A,$A490)</f>
        <v>0.5048107761385503</v>
      </c>
      <c r="F490" s="14">
        <f>SUM(SUMIFS('Census Data'!I:I,'Census Data'!$A:$A,$A490),SUMIFS('Census Data'!J:J,'Census Data'!$A:$A,$A490))/SUMIFS('Census Data'!$F:$F,'Census Data'!$A:$A,$A490)</f>
        <v>0.4207825529185375</v>
      </c>
      <c r="G490" s="14">
        <f>SUM(SUMIFS('Census Data'!K:K,'Census Data'!$A:$A,$A490),SUMIFS('Census Data'!L:L,'Census Data'!$A:$A,$A490))/SUMIFS('Census Data'!$F:$F,'Census Data'!$A:$A,$A490)</f>
        <v>0.53624118024374601</v>
      </c>
      <c r="H490" s="14">
        <f>SUM(SUMIFS('Census Data'!O:O,'Census Data'!$A:$A,$A490),SUMIFS('Census Data'!P:P,'Census Data'!$A:$A,$A490))/SUMIFS('Census Data'!$F:$F,'Census Data'!$A:$A,$A490)</f>
        <v>1.731879409878127E-2</v>
      </c>
      <c r="I490" s="16">
        <f t="shared" si="14"/>
        <v>2.5657472738935261E-2</v>
      </c>
      <c r="J490" s="14">
        <f>SUM(SUMIFS('Census Data'!W:W,'Census Data'!$A:$A,$A490),SUMIFS('Census Data'!X:X,'Census Data'!$A:$A,$A490))/SUMIFS('Census Data'!$F:$F,'Census Data'!$A:$A,$A490)</f>
        <v>4.6183450930083386E-2</v>
      </c>
      <c r="K490" s="16">
        <f t="shared" si="15"/>
        <v>0.95381654906991664</v>
      </c>
      <c r="L490" s="19">
        <f>'EPA Data'!D491/SUM('EPA Data'!D:D)</f>
        <v>4.4912239718706001E-6</v>
      </c>
      <c r="M490" s="19">
        <f>'EPA Data'!E491/SUM('EPA Data'!E:E)</f>
        <v>6.3115864525133979E-6</v>
      </c>
      <c r="N490" s="19">
        <f>'EPA Data'!F491/SUM('EPA Data'!F:F)</f>
        <v>7.7251238870357921E-6</v>
      </c>
      <c r="O490" s="19">
        <f>'EPA Data'!G491/SUM('EPA Data'!G:G)</f>
        <v>3.2391226550485559E-6</v>
      </c>
      <c r="P490" s="19">
        <f>'EPA Data'!H491/SUM('EPA Data'!H:H)</f>
        <v>7.7495202896361051E-6</v>
      </c>
      <c r="Q490" s="19">
        <f>'EPA Data'!I491/SUM('EPA Data'!I:I)</f>
        <v>7.5678546569383963E-6</v>
      </c>
      <c r="R490" s="19">
        <f>'EPA Data'!J491/SUM('EPA Data'!J:J)</f>
        <v>4.8403738312239978E-6</v>
      </c>
      <c r="S490" s="19">
        <f>'EPA Data'!K491/SUM('EPA Data'!K:K)</f>
        <v>7.5465747427295435E-6</v>
      </c>
      <c r="T490" s="19">
        <f>'EPA Data'!L491/SUM('EPA Data'!L:L)</f>
        <v>1.0131122911333535E-5</v>
      </c>
      <c r="U490" s="19">
        <f>'EPA Data'!M491/SUM('EPA Data'!M:M)</f>
        <v>2.4237688798733645E-6</v>
      </c>
      <c r="V490" s="19">
        <f>'EPA Data'!N491/SUM('EPA Data'!N:N)</f>
        <v>4.4842626906912132E-6</v>
      </c>
      <c r="W490" s="19">
        <f>'EPA Data'!O491/SUM('EPA Data'!O:O)</f>
        <v>5.5877255020509086E-6</v>
      </c>
      <c r="X490" s="19">
        <f>'EPA Data'!P491/SUM('EPA Data'!P:P)</f>
        <v>7.0300538080974714E-6</v>
      </c>
    </row>
    <row r="491" spans="1:24" x14ac:dyDescent="0.35">
      <c r="A491" s="13" t="s">
        <v>915</v>
      </c>
      <c r="B491" s="13" t="s">
        <v>697</v>
      </c>
      <c r="C491" s="18" t="s">
        <v>916</v>
      </c>
      <c r="D491" s="14">
        <f>SUMIFS('Census Data'!G:G,'Census Data'!$A:$A,$A491)/SUMIFS('Census Data'!$F:$F,'Census Data'!$A:$A,$A491)</f>
        <v>0.5782819963762148</v>
      </c>
      <c r="E491" s="16">
        <f>SUMIFS('Census Data'!H:H,'Census Data'!$A:$A,$A491)/SUMIFS('Census Data'!$F:$F,'Census Data'!$A:$A,$A491)</f>
        <v>0.4217180036237852</v>
      </c>
      <c r="F491" s="14">
        <f>SUM(SUMIFS('Census Data'!I:I,'Census Data'!$A:$A,$A491),SUMIFS('Census Data'!J:J,'Census Data'!$A:$A,$A491))/SUMIFS('Census Data'!$F:$F,'Census Data'!$A:$A,$A491)</f>
        <v>0.66619996705649809</v>
      </c>
      <c r="G491" s="14">
        <f>SUM(SUMIFS('Census Data'!K:K,'Census Data'!$A:$A,$A491),SUMIFS('Census Data'!L:L,'Census Data'!$A:$A,$A491))/SUMIFS('Census Data'!$F:$F,'Census Data'!$A:$A,$A491)</f>
        <v>0.30139186295503212</v>
      </c>
      <c r="H491" s="14">
        <f>SUM(SUMIFS('Census Data'!O:O,'Census Data'!$A:$A,$A491),SUMIFS('Census Data'!P:P,'Census Data'!$A:$A,$A491))/SUMIFS('Census Data'!$F:$F,'Census Data'!$A:$A,$A491)</f>
        <v>6.7534178883215286E-3</v>
      </c>
      <c r="I491" s="16">
        <f t="shared" si="14"/>
        <v>2.5654752100148226E-2</v>
      </c>
      <c r="J491" s="14">
        <f>SUM(SUMIFS('Census Data'!W:W,'Census Data'!$A:$A,$A491),SUMIFS('Census Data'!X:X,'Census Data'!$A:$A,$A491))/SUMIFS('Census Data'!$F:$F,'Census Data'!$A:$A,$A491)</f>
        <v>0.10183660023060451</v>
      </c>
      <c r="K491" s="16">
        <f t="shared" si="15"/>
        <v>0.89816339976939552</v>
      </c>
      <c r="L491" s="19">
        <f>'EPA Data'!D492/SUM('EPA Data'!D:D)</f>
        <v>5.0177734617987065E-5</v>
      </c>
      <c r="M491" s="19">
        <f>'EPA Data'!E492/SUM('EPA Data'!E:E)</f>
        <v>5.5422130436455242E-5</v>
      </c>
      <c r="N491" s="19">
        <f>'EPA Data'!F492/SUM('EPA Data'!F:F)</f>
        <v>7.7078101756955926E-5</v>
      </c>
      <c r="O491" s="19">
        <f>'EPA Data'!G492/SUM('EPA Data'!G:G)</f>
        <v>3.0103296239217421E-5</v>
      </c>
      <c r="P491" s="19">
        <f>'EPA Data'!H492/SUM('EPA Data'!H:H)</f>
        <v>6.8188578763096468E-5</v>
      </c>
      <c r="Q491" s="19">
        <f>'EPA Data'!I492/SUM('EPA Data'!I:I)</f>
        <v>8.0934954771789172E-5</v>
      </c>
      <c r="R491" s="19">
        <f>'EPA Data'!J492/SUM('EPA Data'!J:J)</f>
        <v>4.3770521794193942E-5</v>
      </c>
      <c r="S491" s="19">
        <f>'EPA Data'!K492/SUM('EPA Data'!K:K)</f>
        <v>6.8726972602358493E-5</v>
      </c>
      <c r="T491" s="19">
        <f>'EPA Data'!L492/SUM('EPA Data'!L:L)</f>
        <v>1.2277885784190153E-4</v>
      </c>
      <c r="U491" s="19">
        <f>'EPA Data'!M492/SUM('EPA Data'!M:M)</f>
        <v>2.2138284258837586E-5</v>
      </c>
      <c r="V491" s="19">
        <f>'EPA Data'!N492/SUM('EPA Data'!N:N)</f>
        <v>3.2215474878004821E-5</v>
      </c>
      <c r="W491" s="19">
        <f>'EPA Data'!O492/SUM('EPA Data'!O:O)</f>
        <v>6.1856170204125898E-5</v>
      </c>
      <c r="X491" s="19">
        <f>'EPA Data'!P492/SUM('EPA Data'!P:P)</f>
        <v>7.1753625006848131E-5</v>
      </c>
    </row>
    <row r="492" spans="1:24" x14ac:dyDescent="0.35">
      <c r="A492" s="13" t="s">
        <v>917</v>
      </c>
      <c r="B492" s="13" t="s">
        <v>697</v>
      </c>
      <c r="C492" s="18" t="s">
        <v>687</v>
      </c>
      <c r="D492" s="14">
        <f>SUMIFS('Census Data'!G:G,'Census Data'!$A:$A,$A492)/SUMIFS('Census Data'!$F:$F,'Census Data'!$A:$A,$A492)</f>
        <v>0.47312515996928589</v>
      </c>
      <c r="E492" s="16">
        <f>SUMIFS('Census Data'!H:H,'Census Data'!$A:$A,$A492)/SUMIFS('Census Data'!$F:$F,'Census Data'!$A:$A,$A492)</f>
        <v>0.52687484003071405</v>
      </c>
      <c r="F492" s="14">
        <f>SUM(SUMIFS('Census Data'!I:I,'Census Data'!$A:$A,$A492),SUMIFS('Census Data'!J:J,'Census Data'!$A:$A,$A492))/SUMIFS('Census Data'!$F:$F,'Census Data'!$A:$A,$A492)</f>
        <v>0.59674942411057075</v>
      </c>
      <c r="G492" s="14">
        <f>SUM(SUMIFS('Census Data'!K:K,'Census Data'!$A:$A,$A492),SUMIFS('Census Data'!L:L,'Census Data'!$A:$A,$A492))/SUMIFS('Census Data'!$F:$F,'Census Data'!$A:$A,$A492)</f>
        <v>0.3739442027130791</v>
      </c>
      <c r="H492" s="14">
        <f>SUM(SUMIFS('Census Data'!O:O,'Census Data'!$A:$A,$A492),SUMIFS('Census Data'!P:P,'Census Data'!$A:$A,$A492))/SUMIFS('Census Data'!$F:$F,'Census Data'!$A:$A,$A492)</f>
        <v>9.3422062963910927E-3</v>
      </c>
      <c r="I492" s="16">
        <f t="shared" si="14"/>
        <v>1.9964166879959055E-2</v>
      </c>
      <c r="J492" s="14">
        <f>SUM(SUMIFS('Census Data'!W:W,'Census Data'!$A:$A,$A492),SUMIFS('Census Data'!X:X,'Census Data'!$A:$A,$A492))/SUMIFS('Census Data'!$F:$F,'Census Data'!$A:$A,$A492)</f>
        <v>2.3035577169183516E-2</v>
      </c>
      <c r="K492" s="16">
        <f t="shared" si="15"/>
        <v>0.97696442283081653</v>
      </c>
      <c r="L492" s="19">
        <f>'EPA Data'!D493/SUM('EPA Data'!D:D)</f>
        <v>2.7477481452008813E-5</v>
      </c>
      <c r="M492" s="19">
        <f>'EPA Data'!E493/SUM('EPA Data'!E:E)</f>
        <v>2.8075965658672824E-5</v>
      </c>
      <c r="N492" s="19">
        <f>'EPA Data'!F493/SUM('EPA Data'!F:F)</f>
        <v>4.152502527120505E-5</v>
      </c>
      <c r="O492" s="19">
        <f>'EPA Data'!G493/SUM('EPA Data'!G:G)</f>
        <v>1.5739566046708227E-5</v>
      </c>
      <c r="P492" s="19">
        <f>'EPA Data'!H493/SUM('EPA Data'!H:H)</f>
        <v>3.1856056389401945E-5</v>
      </c>
      <c r="Q492" s="19">
        <f>'EPA Data'!I493/SUM('EPA Data'!I:I)</f>
        <v>3.8741009211546314E-5</v>
      </c>
      <c r="R492" s="19">
        <f>'EPA Data'!J493/SUM('EPA Data'!J:J)</f>
        <v>2.3220949296360959E-5</v>
      </c>
      <c r="S492" s="19">
        <f>'EPA Data'!K493/SUM('EPA Data'!K:K)</f>
        <v>3.6914321166825393E-5</v>
      </c>
      <c r="T492" s="19">
        <f>'EPA Data'!L493/SUM('EPA Data'!L:L)</f>
        <v>6.3331381930681669E-5</v>
      </c>
      <c r="U492" s="19">
        <f>'EPA Data'!M493/SUM('EPA Data'!M:M)</f>
        <v>1.1139461195371931E-5</v>
      </c>
      <c r="V492" s="19">
        <f>'EPA Data'!N493/SUM('EPA Data'!N:N)</f>
        <v>1.6151798079677206E-5</v>
      </c>
      <c r="W492" s="19">
        <f>'EPA Data'!O493/SUM('EPA Data'!O:O)</f>
        <v>2.6890291317856033E-5</v>
      </c>
      <c r="X492" s="19">
        <f>'EPA Data'!P493/SUM('EPA Data'!P:P)</f>
        <v>3.3523080670040097E-5</v>
      </c>
    </row>
    <row r="493" spans="1:24" x14ac:dyDescent="0.35">
      <c r="A493" s="13" t="s">
        <v>918</v>
      </c>
      <c r="B493" s="13" t="s">
        <v>697</v>
      </c>
      <c r="C493" s="18" t="s">
        <v>919</v>
      </c>
      <c r="D493" s="14">
        <f>SUMIFS('Census Data'!G:G,'Census Data'!$A:$A,$A493)/SUMIFS('Census Data'!$F:$F,'Census Data'!$A:$A,$A493)</f>
        <v>0.610371914075024</v>
      </c>
      <c r="E493" s="16">
        <f>SUMIFS('Census Data'!H:H,'Census Data'!$A:$A,$A493)/SUMIFS('Census Data'!$F:$F,'Census Data'!$A:$A,$A493)</f>
        <v>0.38962808592497594</v>
      </c>
      <c r="F493" s="14">
        <f>SUM(SUMIFS('Census Data'!I:I,'Census Data'!$A:$A,$A493),SUMIFS('Census Data'!J:J,'Census Data'!$A:$A,$A493))/SUMIFS('Census Data'!$F:$F,'Census Data'!$A:$A,$A493)</f>
        <v>0.59353959602436679</v>
      </c>
      <c r="G493" s="14">
        <f>SUM(SUMIFS('Census Data'!K:K,'Census Data'!$A:$A,$A493),SUMIFS('Census Data'!L:L,'Census Data'!$A:$A,$A493))/SUMIFS('Census Data'!$F:$F,'Census Data'!$A:$A,$A493)</f>
        <v>0.37720423212568133</v>
      </c>
      <c r="H493" s="14">
        <f>SUM(SUMIFS('Census Data'!O:O,'Census Data'!$A:$A,$A493),SUMIFS('Census Data'!P:P,'Census Data'!$A:$A,$A493))/SUMIFS('Census Data'!$F:$F,'Census Data'!$A:$A,$A493)</f>
        <v>8.6566207117665921E-3</v>
      </c>
      <c r="I493" s="16">
        <f t="shared" si="14"/>
        <v>2.0599551138185346E-2</v>
      </c>
      <c r="J493" s="14">
        <f>SUM(SUMIFS('Census Data'!W:W,'Census Data'!$A:$A,$A493),SUMIFS('Census Data'!X:X,'Census Data'!$A:$A,$A493))/SUMIFS('Census Data'!$F:$F,'Census Data'!$A:$A,$A493)</f>
        <v>0.15686117345302983</v>
      </c>
      <c r="K493" s="16">
        <f t="shared" si="15"/>
        <v>0.84313882654697014</v>
      </c>
      <c r="L493" s="19">
        <f>'EPA Data'!D494/SUM('EPA Data'!D:D)</f>
        <v>3.0902777198003034E-5</v>
      </c>
      <c r="M493" s="19">
        <f>'EPA Data'!E494/SUM('EPA Data'!E:E)</f>
        <v>3.9581914565116733E-5</v>
      </c>
      <c r="N493" s="19">
        <f>'EPA Data'!F494/SUM('EPA Data'!F:F)</f>
        <v>5.4972312858323634E-5</v>
      </c>
      <c r="O493" s="19">
        <f>'EPA Data'!G494/SUM('EPA Data'!G:G)</f>
        <v>2.0586834235481651E-5</v>
      </c>
      <c r="P493" s="19">
        <f>'EPA Data'!H494/SUM('EPA Data'!H:H)</f>
        <v>4.9131999717875853E-5</v>
      </c>
      <c r="Q493" s="19">
        <f>'EPA Data'!I494/SUM('EPA Data'!I:I)</f>
        <v>5.6593337494371275E-5</v>
      </c>
      <c r="R493" s="19">
        <f>'EPA Data'!J494/SUM('EPA Data'!J:J)</f>
        <v>3.1236641012879946E-5</v>
      </c>
      <c r="S493" s="19">
        <f>'EPA Data'!K494/SUM('EPA Data'!K:K)</f>
        <v>4.9584696706744066E-5</v>
      </c>
      <c r="T493" s="19">
        <f>'EPA Data'!L494/SUM('EPA Data'!L:L)</f>
        <v>8.5536049914990383E-5</v>
      </c>
      <c r="U493" s="19">
        <f>'EPA Data'!M494/SUM('EPA Data'!M:M)</f>
        <v>1.4775212400126118E-5</v>
      </c>
      <c r="V493" s="19">
        <f>'EPA Data'!N494/SUM('EPA Data'!N:N)</f>
        <v>2.2436686656438804E-5</v>
      </c>
      <c r="W493" s="19">
        <f>'EPA Data'!O494/SUM('EPA Data'!O:O)</f>
        <v>4.0304741149324427E-5</v>
      </c>
      <c r="X493" s="19">
        <f>'EPA Data'!P494/SUM('EPA Data'!P:P)</f>
        <v>5.7003441122360153E-5</v>
      </c>
    </row>
    <row r="494" spans="1:24" x14ac:dyDescent="0.35">
      <c r="A494" s="13" t="s">
        <v>920</v>
      </c>
      <c r="B494" s="13" t="s">
        <v>697</v>
      </c>
      <c r="C494" s="18" t="s">
        <v>921</v>
      </c>
      <c r="D494" s="14">
        <f>SUMIFS('Census Data'!G:G,'Census Data'!$A:$A,$A494)/SUMIFS('Census Data'!$F:$F,'Census Data'!$A:$A,$A494)</f>
        <v>0.4797473867595819</v>
      </c>
      <c r="E494" s="16">
        <f>SUMIFS('Census Data'!H:H,'Census Data'!$A:$A,$A494)/SUMIFS('Census Data'!$F:$F,'Census Data'!$A:$A,$A494)</f>
        <v>0.52025261324041816</v>
      </c>
      <c r="F494" s="14">
        <f>SUM(SUMIFS('Census Data'!I:I,'Census Data'!$A:$A,$A494),SUMIFS('Census Data'!J:J,'Census Data'!$A:$A,$A494))/SUMIFS('Census Data'!$F:$F,'Census Data'!$A:$A,$A494)</f>
        <v>0.37075348432055749</v>
      </c>
      <c r="G494" s="14">
        <f>SUM(SUMIFS('Census Data'!K:K,'Census Data'!$A:$A,$A494),SUMIFS('Census Data'!L:L,'Census Data'!$A:$A,$A494))/SUMIFS('Census Data'!$F:$F,'Census Data'!$A:$A,$A494)</f>
        <v>0.60289634146341464</v>
      </c>
      <c r="H494" s="14">
        <f>SUM(SUMIFS('Census Data'!O:O,'Census Data'!$A:$A,$A494),SUMIFS('Census Data'!P:P,'Census Data'!$A:$A,$A494))/SUMIFS('Census Data'!$F:$F,'Census Data'!$A:$A,$A494)</f>
        <v>4.5731707317073168E-3</v>
      </c>
      <c r="I494" s="16">
        <f t="shared" si="14"/>
        <v>2.1777003484320656E-2</v>
      </c>
      <c r="J494" s="14">
        <f>SUM(SUMIFS('Census Data'!W:W,'Census Data'!$A:$A,$A494),SUMIFS('Census Data'!X:X,'Census Data'!$A:$A,$A494))/SUMIFS('Census Data'!$F:$F,'Census Data'!$A:$A,$A494)</f>
        <v>2.2430313588850174E-2</v>
      </c>
      <c r="K494" s="16">
        <f t="shared" si="15"/>
        <v>0.97756968641114983</v>
      </c>
      <c r="L494" s="19">
        <f>'EPA Data'!D495/SUM('EPA Data'!D:D)</f>
        <v>2.1652377167083954E-5</v>
      </c>
      <c r="M494" s="19">
        <f>'EPA Data'!E495/SUM('EPA Data'!E:E)</f>
        <v>2.2613446443151197E-5</v>
      </c>
      <c r="N494" s="19">
        <f>'EPA Data'!F495/SUM('EPA Data'!F:F)</f>
        <v>3.7722434059304798E-5</v>
      </c>
      <c r="O494" s="19">
        <f>'EPA Data'!G495/SUM('EPA Data'!G:G)</f>
        <v>1.2374006450482645E-5</v>
      </c>
      <c r="P494" s="19">
        <f>'EPA Data'!H495/SUM('EPA Data'!H:H)</f>
        <v>2.5573226856389309E-5</v>
      </c>
      <c r="Q494" s="19">
        <f>'EPA Data'!I495/SUM('EPA Data'!I:I)</f>
        <v>3.5795604319861465E-5</v>
      </c>
      <c r="R494" s="19">
        <f>'EPA Data'!J495/SUM('EPA Data'!J:J)</f>
        <v>2.0120581062560017E-5</v>
      </c>
      <c r="S494" s="19">
        <f>'EPA Data'!K495/SUM('EPA Data'!K:K)</f>
        <v>3.0602108776541928E-5</v>
      </c>
      <c r="T494" s="19">
        <f>'EPA Data'!L495/SUM('EPA Data'!L:L)</f>
        <v>5.9557326748231065E-5</v>
      </c>
      <c r="U494" s="19">
        <f>'EPA Data'!M495/SUM('EPA Data'!M:M)</f>
        <v>8.7161708510285076E-6</v>
      </c>
      <c r="V494" s="19">
        <f>'EPA Data'!N495/SUM('EPA Data'!N:N)</f>
        <v>1.1687027927904455E-5</v>
      </c>
      <c r="W494" s="19">
        <f>'EPA Data'!O495/SUM('EPA Data'!O:O)</f>
        <v>2.4202775851771019E-5</v>
      </c>
      <c r="X494" s="19">
        <f>'EPA Data'!P495/SUM('EPA Data'!P:P)</f>
        <v>3.1424307253531966E-5</v>
      </c>
    </row>
    <row r="495" spans="1:24" x14ac:dyDescent="0.35">
      <c r="A495" s="13" t="s">
        <v>922</v>
      </c>
      <c r="B495" s="13" t="s">
        <v>697</v>
      </c>
      <c r="C495" s="18" t="s">
        <v>923</v>
      </c>
      <c r="D495" s="14">
        <f>SUMIFS('Census Data'!G:G,'Census Data'!$A:$A,$A495)/SUMIFS('Census Data'!$F:$F,'Census Data'!$A:$A,$A495)</f>
        <v>0.4776484462012186</v>
      </c>
      <c r="E495" s="16">
        <f>SUMIFS('Census Data'!H:H,'Census Data'!$A:$A,$A495)/SUMIFS('Census Data'!$F:$F,'Census Data'!$A:$A,$A495)</f>
        <v>0.5223515537987814</v>
      </c>
      <c r="F495" s="14">
        <f>SUM(SUMIFS('Census Data'!I:I,'Census Data'!$A:$A,$A495),SUMIFS('Census Data'!J:J,'Census Data'!$A:$A,$A495))/SUMIFS('Census Data'!$F:$F,'Census Data'!$A:$A,$A495)</f>
        <v>0.60197418706732764</v>
      </c>
      <c r="G495" s="14">
        <f>SUM(SUMIFS('Census Data'!K:K,'Census Data'!$A:$A,$A495),SUMIFS('Census Data'!L:L,'Census Data'!$A:$A,$A495))/SUMIFS('Census Data'!$F:$F,'Census Data'!$A:$A,$A495)</f>
        <v>0.36701535236181781</v>
      </c>
      <c r="H495" s="14">
        <f>SUM(SUMIFS('Census Data'!O:O,'Census Data'!$A:$A,$A495),SUMIFS('Census Data'!P:P,'Census Data'!$A:$A,$A495))/SUMIFS('Census Data'!$F:$F,'Census Data'!$A:$A,$A495)</f>
        <v>9.6307134589766544E-3</v>
      </c>
      <c r="I495" s="16">
        <f t="shared" si="14"/>
        <v>2.1379747111877845E-2</v>
      </c>
      <c r="J495" s="14">
        <f>SUM(SUMIFS('Census Data'!W:W,'Census Data'!$A:$A,$A495),SUMIFS('Census Data'!X:X,'Census Data'!$A:$A,$A495))/SUMIFS('Census Data'!$F:$F,'Census Data'!$A:$A,$A495)</f>
        <v>3.5334454368762418E-2</v>
      </c>
      <c r="K495" s="16">
        <f t="shared" si="15"/>
        <v>0.96466554563123763</v>
      </c>
      <c r="L495" s="19">
        <f>'EPA Data'!D496/SUM('EPA Data'!D:D)</f>
        <v>1.0575089627354251E-4</v>
      </c>
      <c r="M495" s="19">
        <f>'EPA Data'!E496/SUM('EPA Data'!E:E)</f>
        <v>1.1019245796415815E-4</v>
      </c>
      <c r="N495" s="19">
        <f>'EPA Data'!F496/SUM('EPA Data'!F:F)</f>
        <v>1.8258394212265623E-4</v>
      </c>
      <c r="O495" s="19">
        <f>'EPA Data'!G496/SUM('EPA Data'!G:G)</f>
        <v>8.6127530457489197E-5</v>
      </c>
      <c r="P495" s="19">
        <f>'EPA Data'!H496/SUM('EPA Data'!H:H)</f>
        <v>1.3724187758837341E-4</v>
      </c>
      <c r="Q495" s="19">
        <f>'EPA Data'!I496/SUM('EPA Data'!I:I)</f>
        <v>2.0871442463473876E-4</v>
      </c>
      <c r="R495" s="19">
        <f>'EPA Data'!J496/SUM('EPA Data'!J:J)</f>
        <v>1.2676033221620852E-4</v>
      </c>
      <c r="S495" s="19">
        <f>'EPA Data'!K496/SUM('EPA Data'!K:K)</f>
        <v>1.4104537379809419E-4</v>
      </c>
      <c r="T495" s="19">
        <f>'EPA Data'!L496/SUM('EPA Data'!L:L)</f>
        <v>3.1112085179627063E-4</v>
      </c>
      <c r="U495" s="19">
        <f>'EPA Data'!M496/SUM('EPA Data'!M:M)</f>
        <v>5.2942795896650813E-5</v>
      </c>
      <c r="V495" s="19">
        <f>'EPA Data'!N496/SUM('EPA Data'!N:N)</f>
        <v>5.6317853777061165E-5</v>
      </c>
      <c r="W495" s="19">
        <f>'EPA Data'!O496/SUM('EPA Data'!O:O)</f>
        <v>1.2558235080442767E-4</v>
      </c>
      <c r="X495" s="19">
        <f>'EPA Data'!P496/SUM('EPA Data'!P:P)</f>
        <v>1.4366099042364391E-4</v>
      </c>
    </row>
    <row r="496" spans="1:24" x14ac:dyDescent="0.35">
      <c r="A496" s="13" t="s">
        <v>924</v>
      </c>
      <c r="B496" s="13" t="s">
        <v>697</v>
      </c>
      <c r="C496" s="18" t="s">
        <v>925</v>
      </c>
      <c r="D496" s="14">
        <f>SUMIFS('Census Data'!G:G,'Census Data'!$A:$A,$A496)/SUMIFS('Census Data'!$F:$F,'Census Data'!$A:$A,$A496)</f>
        <v>0.48475469690741591</v>
      </c>
      <c r="E496" s="16">
        <f>SUMIFS('Census Data'!H:H,'Census Data'!$A:$A,$A496)/SUMIFS('Census Data'!$F:$F,'Census Data'!$A:$A,$A496)</f>
        <v>0.51524530309258409</v>
      </c>
      <c r="F496" s="14">
        <f>SUM(SUMIFS('Census Data'!I:I,'Census Data'!$A:$A,$A496),SUMIFS('Census Data'!J:J,'Census Data'!$A:$A,$A496))/SUMIFS('Census Data'!$F:$F,'Census Data'!$A:$A,$A496)</f>
        <v>0.65326305099499482</v>
      </c>
      <c r="G496" s="14">
        <f>SUM(SUMIFS('Census Data'!K:K,'Census Data'!$A:$A,$A496),SUMIFS('Census Data'!L:L,'Census Data'!$A:$A,$A496))/SUMIFS('Census Data'!$F:$F,'Census Data'!$A:$A,$A496)</f>
        <v>0.31099934714800398</v>
      </c>
      <c r="H496" s="14">
        <f>SUM(SUMIFS('Census Data'!O:O,'Census Data'!$A:$A,$A496),SUMIFS('Census Data'!P:P,'Census Data'!$A:$A,$A496))/SUMIFS('Census Data'!$F:$F,'Census Data'!$A:$A,$A496)</f>
        <v>1.5620088497715017E-2</v>
      </c>
      <c r="I496" s="16">
        <f t="shared" si="14"/>
        <v>2.0117513359286243E-2</v>
      </c>
      <c r="J496" s="14">
        <f>SUM(SUMIFS('Census Data'!W:W,'Census Data'!$A:$A,$A496),SUMIFS('Census Data'!X:X,'Census Data'!$A:$A,$A496))/SUMIFS('Census Data'!$F:$F,'Census Data'!$A:$A,$A496)</f>
        <v>0.12612133375244819</v>
      </c>
      <c r="K496" s="16">
        <f t="shared" si="15"/>
        <v>0.87387866624755184</v>
      </c>
      <c r="L496" s="19">
        <f>'EPA Data'!D497/SUM('EPA Data'!D:D)</f>
        <v>8.200236732532202E-5</v>
      </c>
      <c r="M496" s="19">
        <f>'EPA Data'!E497/SUM('EPA Data'!E:E)</f>
        <v>9.4798779063052144E-5</v>
      </c>
      <c r="N496" s="19">
        <f>'EPA Data'!F497/SUM('EPA Data'!F:F)</f>
        <v>1.4975744074361363E-4</v>
      </c>
      <c r="O496" s="19">
        <f>'EPA Data'!G497/SUM('EPA Data'!G:G)</f>
        <v>6.3768479369728025E-5</v>
      </c>
      <c r="P496" s="19">
        <f>'EPA Data'!H497/SUM('EPA Data'!H:H)</f>
        <v>1.1852797968534577E-4</v>
      </c>
      <c r="Q496" s="19">
        <f>'EPA Data'!I497/SUM('EPA Data'!I:I)</f>
        <v>1.5922701227190201E-4</v>
      </c>
      <c r="R496" s="19">
        <f>'EPA Data'!J497/SUM('EPA Data'!J:J)</f>
        <v>8.8119626485861101E-5</v>
      </c>
      <c r="S496" s="19">
        <f>'EPA Data'!K497/SUM('EPA Data'!K:K)</f>
        <v>1.2097037193832683E-4</v>
      </c>
      <c r="T496" s="19">
        <f>'EPA Data'!L497/SUM('EPA Data'!L:L)</f>
        <v>2.4107567274194271E-4</v>
      </c>
      <c r="U496" s="19">
        <f>'EPA Data'!M497/SUM('EPA Data'!M:M)</f>
        <v>4.1683148801959789E-5</v>
      </c>
      <c r="V496" s="19">
        <f>'EPA Data'!N497/SUM('EPA Data'!N:N)</f>
        <v>5.1493255283365027E-5</v>
      </c>
      <c r="W496" s="19">
        <f>'EPA Data'!O497/SUM('EPA Data'!O:O)</f>
        <v>1.045851382910804E-4</v>
      </c>
      <c r="X496" s="19">
        <f>'EPA Data'!P497/SUM('EPA Data'!P:P)</f>
        <v>1.4047304055917677E-4</v>
      </c>
    </row>
    <row r="497" spans="1:24" x14ac:dyDescent="0.35">
      <c r="A497" s="13" t="s">
        <v>926</v>
      </c>
      <c r="B497" s="13" t="s">
        <v>697</v>
      </c>
      <c r="C497" s="18" t="s">
        <v>927</v>
      </c>
      <c r="D497" s="14">
        <f>SUMIFS('Census Data'!G:G,'Census Data'!$A:$A,$A497)/SUMIFS('Census Data'!$F:$F,'Census Data'!$A:$A,$A497)</f>
        <v>0.47698512543476651</v>
      </c>
      <c r="E497" s="16">
        <f>SUMIFS('Census Data'!H:H,'Census Data'!$A:$A,$A497)/SUMIFS('Census Data'!$F:$F,'Census Data'!$A:$A,$A497)</f>
        <v>0.52301487456523343</v>
      </c>
      <c r="F497" s="14">
        <f>SUM(SUMIFS('Census Data'!I:I,'Census Data'!$A:$A,$A497),SUMIFS('Census Data'!J:J,'Census Data'!$A:$A,$A497))/SUMIFS('Census Data'!$F:$F,'Census Data'!$A:$A,$A497)</f>
        <v>0.69699548582846149</v>
      </c>
      <c r="G497" s="14">
        <f>SUM(SUMIFS('Census Data'!K:K,'Census Data'!$A:$A,$A497),SUMIFS('Census Data'!L:L,'Census Data'!$A:$A,$A497))/SUMIFS('Census Data'!$F:$F,'Census Data'!$A:$A,$A497)</f>
        <v>0.27018426700214609</v>
      </c>
      <c r="H497" s="14">
        <f>SUM(SUMIFS('Census Data'!O:O,'Census Data'!$A:$A,$A497),SUMIFS('Census Data'!P:P,'Census Data'!$A:$A,$A497))/SUMIFS('Census Data'!$F:$F,'Census Data'!$A:$A,$A497)</f>
        <v>8.7323318286094877E-3</v>
      </c>
      <c r="I497" s="16">
        <f t="shared" si="14"/>
        <v>2.4087915340782917E-2</v>
      </c>
      <c r="J497" s="14">
        <f>SUM(SUMIFS('Census Data'!W:W,'Census Data'!$A:$A,$A497),SUMIFS('Census Data'!X:X,'Census Data'!$A:$A,$A497))/SUMIFS('Census Data'!$F:$F,'Census Data'!$A:$A,$A497)</f>
        <v>0.1132243025234959</v>
      </c>
      <c r="K497" s="16">
        <f t="shared" si="15"/>
        <v>0.88677569747650409</v>
      </c>
      <c r="L497" s="19">
        <f>'EPA Data'!D498/SUM('EPA Data'!D:D)</f>
        <v>6.6451742509176395E-5</v>
      </c>
      <c r="M497" s="19">
        <f>'EPA Data'!E498/SUM('EPA Data'!E:E)</f>
        <v>8.0708121149875207E-5</v>
      </c>
      <c r="N497" s="19">
        <f>'EPA Data'!F498/SUM('EPA Data'!F:F)</f>
        <v>1.08214340306567E-4</v>
      </c>
      <c r="O497" s="19">
        <f>'EPA Data'!G498/SUM('EPA Data'!G:G)</f>
        <v>4.0202128311070847E-5</v>
      </c>
      <c r="P497" s="19">
        <f>'EPA Data'!H498/SUM('EPA Data'!H:H)</f>
        <v>9.8167858292774401E-5</v>
      </c>
      <c r="Q497" s="19">
        <f>'EPA Data'!I498/SUM('EPA Data'!I:I)</f>
        <v>1.1137177597841897E-4</v>
      </c>
      <c r="R497" s="19">
        <f>'EPA Data'!J498/SUM('EPA Data'!J:J)</f>
        <v>5.9380145676023549E-5</v>
      </c>
      <c r="S497" s="19">
        <f>'EPA Data'!K498/SUM('EPA Data'!K:K)</f>
        <v>9.8904055964475269E-5</v>
      </c>
      <c r="T497" s="19">
        <f>'EPA Data'!L498/SUM('EPA Data'!L:L)</f>
        <v>1.6855584748408779E-4</v>
      </c>
      <c r="U497" s="19">
        <f>'EPA Data'!M498/SUM('EPA Data'!M:M)</f>
        <v>3.0874480428424659E-5</v>
      </c>
      <c r="V497" s="19">
        <f>'EPA Data'!N498/SUM('EPA Data'!N:N)</f>
        <v>4.6714066095261412E-5</v>
      </c>
      <c r="W497" s="19">
        <f>'EPA Data'!O498/SUM('EPA Data'!O:O)</f>
        <v>8.4273620589797512E-5</v>
      </c>
      <c r="X497" s="19">
        <f>'EPA Data'!P498/SUM('EPA Data'!P:P)</f>
        <v>1.0841671241208161E-4</v>
      </c>
    </row>
    <row r="498" spans="1:24" x14ac:dyDescent="0.35">
      <c r="A498" s="13" t="s">
        <v>928</v>
      </c>
      <c r="B498" s="13" t="s">
        <v>697</v>
      </c>
      <c r="C498" s="18" t="s">
        <v>929</v>
      </c>
      <c r="D498" s="14">
        <f>SUMIFS('Census Data'!G:G,'Census Data'!$A:$A,$A498)/SUMIFS('Census Data'!$F:$F,'Census Data'!$A:$A,$A498)</f>
        <v>0.47885970531710442</v>
      </c>
      <c r="E498" s="16">
        <f>SUMIFS('Census Data'!H:H,'Census Data'!$A:$A,$A498)/SUMIFS('Census Data'!$F:$F,'Census Data'!$A:$A,$A498)</f>
        <v>0.52114029468289558</v>
      </c>
      <c r="F498" s="14">
        <f>SUM(SUMIFS('Census Data'!I:I,'Census Data'!$A:$A,$A498),SUMIFS('Census Data'!J:J,'Census Data'!$A:$A,$A498))/SUMIFS('Census Data'!$F:$F,'Census Data'!$A:$A,$A498)</f>
        <v>0.96436579115951315</v>
      </c>
      <c r="G498" s="14">
        <f>SUM(SUMIFS('Census Data'!K:K,'Census Data'!$A:$A,$A498),SUMIFS('Census Data'!L:L,'Census Data'!$A:$A,$A498))/SUMIFS('Census Data'!$F:$F,'Census Data'!$A:$A,$A498)</f>
        <v>1.0329916720051249E-2</v>
      </c>
      <c r="H498" s="14">
        <f>SUM(SUMIFS('Census Data'!O:O,'Census Data'!$A:$A,$A498),SUMIFS('Census Data'!P:P,'Census Data'!$A:$A,$A498))/SUMIFS('Census Data'!$F:$F,'Census Data'!$A:$A,$A498)</f>
        <v>1.0089686098654708E-2</v>
      </c>
      <c r="I498" s="16">
        <f t="shared" si="14"/>
        <v>1.521460602178093E-2</v>
      </c>
      <c r="J498" s="14">
        <f>SUM(SUMIFS('Census Data'!W:W,'Census Data'!$A:$A,$A498),SUMIFS('Census Data'!X:X,'Census Data'!$A:$A,$A498))/SUMIFS('Census Data'!$F:$F,'Census Data'!$A:$A,$A498)</f>
        <v>3.3632286995515695E-2</v>
      </c>
      <c r="K498" s="16">
        <f t="shared" si="15"/>
        <v>0.96636771300448432</v>
      </c>
      <c r="L498" s="19">
        <f>'EPA Data'!D499/SUM('EPA Data'!D:D)</f>
        <v>5.9117368170182265E-5</v>
      </c>
      <c r="M498" s="19">
        <f>'EPA Data'!E499/SUM('EPA Data'!E:E)</f>
        <v>9.1009220534113766E-5</v>
      </c>
      <c r="N498" s="19">
        <f>'EPA Data'!F499/SUM('EPA Data'!F:F)</f>
        <v>1.0302147549768721E-4</v>
      </c>
      <c r="O498" s="19">
        <f>'EPA Data'!G499/SUM('EPA Data'!G:G)</f>
        <v>4.1236294866113083E-5</v>
      </c>
      <c r="P498" s="19">
        <f>'EPA Data'!H499/SUM('EPA Data'!H:H)</f>
        <v>9.2746966129750769E-5</v>
      </c>
      <c r="Q498" s="19">
        <f>'EPA Data'!I499/SUM('EPA Data'!I:I)</f>
        <v>7.9166305048426644E-5</v>
      </c>
      <c r="R498" s="19">
        <f>'EPA Data'!J499/SUM('EPA Data'!J:J)</f>
        <v>5.0001476904687227E-5</v>
      </c>
      <c r="S498" s="19">
        <f>'EPA Data'!K499/SUM('EPA Data'!K:K)</f>
        <v>8.6947049757216352E-5</v>
      </c>
      <c r="T498" s="19">
        <f>'EPA Data'!L499/SUM('EPA Data'!L:L)</f>
        <v>1.0844812415654155E-4</v>
      </c>
      <c r="U498" s="19">
        <f>'EPA Data'!M499/SUM('EPA Data'!M:M)</f>
        <v>4.0818114175480432E-5</v>
      </c>
      <c r="V498" s="19">
        <f>'EPA Data'!N499/SUM('EPA Data'!N:N)</f>
        <v>5.9796588218736613E-5</v>
      </c>
      <c r="W498" s="19">
        <f>'EPA Data'!O499/SUM('EPA Data'!O:O)</f>
        <v>6.731793471198501E-5</v>
      </c>
      <c r="X498" s="19">
        <f>'EPA Data'!P499/SUM('EPA Data'!P:P)</f>
        <v>8.1885054428457638E-5</v>
      </c>
    </row>
    <row r="499" spans="1:24" x14ac:dyDescent="0.35">
      <c r="A499" s="13" t="s">
        <v>930</v>
      </c>
      <c r="B499" s="13" t="s">
        <v>697</v>
      </c>
      <c r="C499" s="18" t="s">
        <v>931</v>
      </c>
      <c r="D499" s="14">
        <f>SUMIFS('Census Data'!G:G,'Census Data'!$A:$A,$A499)/SUMIFS('Census Data'!$F:$F,'Census Data'!$A:$A,$A499)</f>
        <v>0.5036713013591626</v>
      </c>
      <c r="E499" s="16">
        <f>SUMIFS('Census Data'!H:H,'Census Data'!$A:$A,$A499)/SUMIFS('Census Data'!$F:$F,'Census Data'!$A:$A,$A499)</f>
        <v>0.4963286986408374</v>
      </c>
      <c r="F499" s="14">
        <f>SUM(SUMIFS('Census Data'!I:I,'Census Data'!$A:$A,$A499),SUMIFS('Census Data'!J:J,'Census Data'!$A:$A,$A499))/SUMIFS('Census Data'!$F:$F,'Census Data'!$A:$A,$A499)</f>
        <v>0.66255272613654115</v>
      </c>
      <c r="G499" s="14">
        <f>SUM(SUMIFS('Census Data'!K:K,'Census Data'!$A:$A,$A499),SUMIFS('Census Data'!L:L,'Census Data'!$A:$A,$A499))/SUMIFS('Census Data'!$F:$F,'Census Data'!$A:$A,$A499)</f>
        <v>0.31557569129823465</v>
      </c>
      <c r="H499" s="14">
        <f>SUM(SUMIFS('Census Data'!O:O,'Census Data'!$A:$A,$A499),SUMIFS('Census Data'!P:P,'Census Data'!$A:$A,$A499))/SUMIFS('Census Data'!$F:$F,'Census Data'!$A:$A,$A499)</f>
        <v>3.5931885642868301E-3</v>
      </c>
      <c r="I499" s="16">
        <f t="shared" si="14"/>
        <v>1.8278394000937448E-2</v>
      </c>
      <c r="J499" s="14">
        <f>SUM(SUMIFS('Census Data'!W:W,'Census Data'!$A:$A,$A499),SUMIFS('Census Data'!X:X,'Census Data'!$A:$A,$A499))/SUMIFS('Census Data'!$F:$F,'Census Data'!$A:$A,$A499)</f>
        <v>2.8433057334791439E-2</v>
      </c>
      <c r="K499" s="16">
        <f t="shared" si="15"/>
        <v>0.9715669426652086</v>
      </c>
      <c r="L499" s="19">
        <f>'EPA Data'!D500/SUM('EPA Data'!D:D)</f>
        <v>1.4346848453735969E-5</v>
      </c>
      <c r="M499" s="19">
        <f>'EPA Data'!E500/SUM('EPA Data'!E:E)</f>
        <v>1.5167742566832101E-5</v>
      </c>
      <c r="N499" s="19">
        <f>'EPA Data'!F500/SUM('EPA Data'!F:F)</f>
        <v>2.2946201865223491E-5</v>
      </c>
      <c r="O499" s="19">
        <f>'EPA Data'!G500/SUM('EPA Data'!G:G)</f>
        <v>8.5191583489638216E-6</v>
      </c>
      <c r="P499" s="19">
        <f>'EPA Data'!H500/SUM('EPA Data'!H:H)</f>
        <v>1.8239668712145878E-5</v>
      </c>
      <c r="Q499" s="19">
        <f>'EPA Data'!I500/SUM('EPA Data'!I:I)</f>
        <v>2.3052550027002225E-5</v>
      </c>
      <c r="R499" s="19">
        <f>'EPA Data'!J500/SUM('EPA Data'!J:J)</f>
        <v>1.3054186396060707E-5</v>
      </c>
      <c r="S499" s="19">
        <f>'EPA Data'!K500/SUM('EPA Data'!K:K)</f>
        <v>1.8587473023155178E-5</v>
      </c>
      <c r="T499" s="19">
        <f>'EPA Data'!L500/SUM('EPA Data'!L:L)</f>
        <v>3.4602814100275635E-5</v>
      </c>
      <c r="U499" s="19">
        <f>'EPA Data'!M500/SUM('EPA Data'!M:M)</f>
        <v>6.4889308368114265E-6</v>
      </c>
      <c r="V499" s="19">
        <f>'EPA Data'!N500/SUM('EPA Data'!N:N)</f>
        <v>8.8888968477021791E-6</v>
      </c>
      <c r="W499" s="19">
        <f>'EPA Data'!O500/SUM('EPA Data'!O:O)</f>
        <v>1.736978654646071E-5</v>
      </c>
      <c r="X499" s="19">
        <f>'EPA Data'!P500/SUM('EPA Data'!P:P)</f>
        <v>2.0051117381399541E-5</v>
      </c>
    </row>
    <row r="500" spans="1:24" x14ac:dyDescent="0.35">
      <c r="A500" s="13" t="s">
        <v>932</v>
      </c>
      <c r="B500" s="13" t="s">
        <v>697</v>
      </c>
      <c r="C500" s="18" t="s">
        <v>933</v>
      </c>
      <c r="D500" s="14">
        <f>SUMIFS('Census Data'!G:G,'Census Data'!$A:$A,$A500)/SUMIFS('Census Data'!$F:$F,'Census Data'!$A:$A,$A500)</f>
        <v>0.47886958776250971</v>
      </c>
      <c r="E500" s="16">
        <f>SUMIFS('Census Data'!H:H,'Census Data'!$A:$A,$A500)/SUMIFS('Census Data'!$F:$F,'Census Data'!$A:$A,$A500)</f>
        <v>0.52113041223749024</v>
      </c>
      <c r="F500" s="14">
        <f>SUM(SUMIFS('Census Data'!I:I,'Census Data'!$A:$A,$A500),SUMIFS('Census Data'!J:J,'Census Data'!$A:$A,$A500))/SUMIFS('Census Data'!$F:$F,'Census Data'!$A:$A,$A500)</f>
        <v>0.5838302653184686</v>
      </c>
      <c r="G500" s="14">
        <f>SUM(SUMIFS('Census Data'!K:K,'Census Data'!$A:$A,$A500),SUMIFS('Census Data'!L:L,'Census Data'!$A:$A,$A500))/SUMIFS('Census Data'!$F:$F,'Census Data'!$A:$A,$A500)</f>
        <v>0.3670382853685939</v>
      </c>
      <c r="H500" s="14">
        <f>SUM(SUMIFS('Census Data'!O:O,'Census Data'!$A:$A,$A500),SUMIFS('Census Data'!P:P,'Census Data'!$A:$A,$A500))/SUMIFS('Census Data'!$F:$F,'Census Data'!$A:$A,$A500)</f>
        <v>2.4241638579206637E-2</v>
      </c>
      <c r="I500" s="16">
        <f t="shared" si="14"/>
        <v>2.4889810733730977E-2</v>
      </c>
      <c r="J500" s="14">
        <f>SUM(SUMIFS('Census Data'!W:W,'Census Data'!$A:$A,$A500),SUMIFS('Census Data'!X:X,'Census Data'!$A:$A,$A500))/SUMIFS('Census Data'!$F:$F,'Census Data'!$A:$A,$A500)</f>
        <v>4.2030363264483048E-2</v>
      </c>
      <c r="K500" s="16">
        <f t="shared" si="15"/>
        <v>0.95796963673551694</v>
      </c>
      <c r="L500" s="19">
        <f>'EPA Data'!D501/SUM('EPA Data'!D:D)</f>
        <v>3.0625838097126675E-4</v>
      </c>
      <c r="M500" s="19">
        <f>'EPA Data'!E501/SUM('EPA Data'!E:E)</f>
        <v>2.4069188582622955E-4</v>
      </c>
      <c r="N500" s="19">
        <f>'EPA Data'!F501/SUM('EPA Data'!F:F)</f>
        <v>3.4681770432186881E-4</v>
      </c>
      <c r="O500" s="19">
        <f>'EPA Data'!G501/SUM('EPA Data'!G:G)</f>
        <v>1.4308324912270325E-4</v>
      </c>
      <c r="P500" s="19">
        <f>'EPA Data'!H501/SUM('EPA Data'!H:H)</f>
        <v>2.3522963777552696E-4</v>
      </c>
      <c r="Q500" s="19">
        <f>'EPA Data'!I501/SUM('EPA Data'!I:I)</f>
        <v>3.0207509860772074E-4</v>
      </c>
      <c r="R500" s="19">
        <f>'EPA Data'!J501/SUM('EPA Data'!J:J)</f>
        <v>1.7918523359625229E-4</v>
      </c>
      <c r="S500" s="19">
        <f>'EPA Data'!K501/SUM('EPA Data'!K:K)</f>
        <v>2.630303305864041E-4</v>
      </c>
      <c r="T500" s="19">
        <f>'EPA Data'!L501/SUM('EPA Data'!L:L)</f>
        <v>5.1633761811234306E-4</v>
      </c>
      <c r="U500" s="19">
        <f>'EPA Data'!M501/SUM('EPA Data'!M:M)</f>
        <v>1.0091892138438773E-4</v>
      </c>
      <c r="V500" s="19">
        <f>'EPA Data'!N501/SUM('EPA Data'!N:N)</f>
        <v>1.1842054987031963E-4</v>
      </c>
      <c r="W500" s="19">
        <f>'EPA Data'!O501/SUM('EPA Data'!O:O)</f>
        <v>2.0570936735842029E-4</v>
      </c>
      <c r="X500" s="19">
        <f>'EPA Data'!P501/SUM('EPA Data'!P:P)</f>
        <v>2.2369767839311325E-4</v>
      </c>
    </row>
    <row r="501" spans="1:24" x14ac:dyDescent="0.35">
      <c r="A501" s="13" t="s">
        <v>934</v>
      </c>
      <c r="B501" s="13" t="s">
        <v>697</v>
      </c>
      <c r="C501" s="18" t="s">
        <v>935</v>
      </c>
      <c r="D501" s="14">
        <f>SUMIFS('Census Data'!G:G,'Census Data'!$A:$A,$A501)/SUMIFS('Census Data'!$F:$F,'Census Data'!$A:$A,$A501)</f>
        <v>0.4719537931800511</v>
      </c>
      <c r="E501" s="16">
        <f>SUMIFS('Census Data'!H:H,'Census Data'!$A:$A,$A501)/SUMIFS('Census Data'!$F:$F,'Census Data'!$A:$A,$A501)</f>
        <v>0.52804620681994896</v>
      </c>
      <c r="F501" s="14">
        <f>SUM(SUMIFS('Census Data'!I:I,'Census Data'!$A:$A,$A501),SUMIFS('Census Data'!J:J,'Census Data'!$A:$A,$A501))/SUMIFS('Census Data'!$F:$F,'Census Data'!$A:$A,$A501)</f>
        <v>0.57614128623792071</v>
      </c>
      <c r="G501" s="14">
        <f>SUM(SUMIFS('Census Data'!K:K,'Census Data'!$A:$A,$A501),SUMIFS('Census Data'!L:L,'Census Data'!$A:$A,$A501))/SUMIFS('Census Data'!$F:$F,'Census Data'!$A:$A,$A501)</f>
        <v>0.39386871042985672</v>
      </c>
      <c r="H501" s="14">
        <f>SUM(SUMIFS('Census Data'!O:O,'Census Data'!$A:$A,$A501),SUMIFS('Census Data'!P:P,'Census Data'!$A:$A,$A501))/SUMIFS('Census Data'!$F:$F,'Census Data'!$A:$A,$A501)</f>
        <v>8.997000999666778E-3</v>
      </c>
      <c r="I501" s="16">
        <f t="shared" si="14"/>
        <v>2.0993002332555744E-2</v>
      </c>
      <c r="J501" s="14">
        <f>SUM(SUMIFS('Census Data'!W:W,'Census Data'!$A:$A,$A501),SUMIFS('Census Data'!X:X,'Census Data'!$A:$A,$A501))/SUMIFS('Census Data'!$F:$F,'Census Data'!$A:$A,$A501)</f>
        <v>4.4318560479840056E-2</v>
      </c>
      <c r="K501" s="16">
        <f t="shared" si="15"/>
        <v>0.95568143952015994</v>
      </c>
      <c r="L501" s="19">
        <f>'EPA Data'!D502/SUM('EPA Data'!D:D)</f>
        <v>2.0578021862676978E-5</v>
      </c>
      <c r="M501" s="19">
        <f>'EPA Data'!E502/SUM('EPA Data'!E:E)</f>
        <v>2.3255017093387456E-5</v>
      </c>
      <c r="N501" s="19">
        <f>'EPA Data'!F502/SUM('EPA Data'!F:F)</f>
        <v>3.7345354232747372E-5</v>
      </c>
      <c r="O501" s="19">
        <f>'EPA Data'!G502/SUM('EPA Data'!G:G)</f>
        <v>1.4890283501504692E-5</v>
      </c>
      <c r="P501" s="19">
        <f>'EPA Data'!H502/SUM('EPA Data'!H:H)</f>
        <v>2.8204995217866308E-5</v>
      </c>
      <c r="Q501" s="19">
        <f>'EPA Data'!I502/SUM('EPA Data'!I:I)</f>
        <v>3.7868537875182413E-5</v>
      </c>
      <c r="R501" s="19">
        <f>'EPA Data'!J502/SUM('EPA Data'!J:J)</f>
        <v>2.1376280895182314E-5</v>
      </c>
      <c r="S501" s="19">
        <f>'EPA Data'!K502/SUM('EPA Data'!K:K)</f>
        <v>2.9382206719447408E-5</v>
      </c>
      <c r="T501" s="19">
        <f>'EPA Data'!L502/SUM('EPA Data'!L:L)</f>
        <v>5.7779443083392524E-5</v>
      </c>
      <c r="U501" s="19">
        <f>'EPA Data'!M502/SUM('EPA Data'!M:M)</f>
        <v>9.7745550245106854E-6</v>
      </c>
      <c r="V501" s="19">
        <f>'EPA Data'!N502/SUM('EPA Data'!N:N)</f>
        <v>1.255821821475115E-5</v>
      </c>
      <c r="W501" s="19">
        <f>'EPA Data'!O502/SUM('EPA Data'!O:O)</f>
        <v>2.5521366528668675E-5</v>
      </c>
      <c r="X501" s="19">
        <f>'EPA Data'!P502/SUM('EPA Data'!P:P)</f>
        <v>3.3845216690481143E-5</v>
      </c>
    </row>
    <row r="502" spans="1:24" x14ac:dyDescent="0.35">
      <c r="A502" s="13" t="s">
        <v>936</v>
      </c>
      <c r="B502" s="13" t="s">
        <v>697</v>
      </c>
      <c r="C502" s="18" t="s">
        <v>937</v>
      </c>
      <c r="D502" s="14">
        <f>SUMIFS('Census Data'!G:G,'Census Data'!$A:$A,$A502)/SUMIFS('Census Data'!$F:$F,'Census Data'!$A:$A,$A502)</f>
        <v>0.49551345962113658</v>
      </c>
      <c r="E502" s="16">
        <f>SUMIFS('Census Data'!H:H,'Census Data'!$A:$A,$A502)/SUMIFS('Census Data'!$F:$F,'Census Data'!$A:$A,$A502)</f>
        <v>0.50448654037886342</v>
      </c>
      <c r="F502" s="14">
        <f>SUM(SUMIFS('Census Data'!I:I,'Census Data'!$A:$A,$A502),SUMIFS('Census Data'!J:J,'Census Data'!$A:$A,$A502))/SUMIFS('Census Data'!$F:$F,'Census Data'!$A:$A,$A502)</f>
        <v>0.56829511465603189</v>
      </c>
      <c r="G502" s="14">
        <f>SUM(SUMIFS('Census Data'!K:K,'Census Data'!$A:$A,$A502),SUMIFS('Census Data'!L:L,'Census Data'!$A:$A,$A502))/SUMIFS('Census Data'!$F:$F,'Census Data'!$A:$A,$A502)</f>
        <v>0.4061565304087737</v>
      </c>
      <c r="H502" s="14">
        <f>SUM(SUMIFS('Census Data'!O:O,'Census Data'!$A:$A,$A502),SUMIFS('Census Data'!P:P,'Census Data'!$A:$A,$A502))/SUMIFS('Census Data'!$F:$F,'Census Data'!$A:$A,$A502)</f>
        <v>3.9880358923230306E-3</v>
      </c>
      <c r="I502" s="16">
        <f t="shared" si="14"/>
        <v>2.1560319042871479E-2</v>
      </c>
      <c r="J502" s="14">
        <f>SUM(SUMIFS('Census Data'!W:W,'Census Data'!$A:$A,$A502),SUMIFS('Census Data'!X:X,'Census Data'!$A:$A,$A502))/SUMIFS('Census Data'!$F:$F,'Census Data'!$A:$A,$A502)</f>
        <v>1.5702891326021935E-2</v>
      </c>
      <c r="K502" s="16">
        <f t="shared" si="15"/>
        <v>0.98429710867397802</v>
      </c>
      <c r="L502" s="19">
        <f>'EPA Data'!D503/SUM('EPA Data'!D:D)</f>
        <v>2.7095364030374991E-5</v>
      </c>
      <c r="M502" s="19">
        <f>'EPA Data'!E503/SUM('EPA Data'!E:E)</f>
        <v>3.0365282600370115E-5</v>
      </c>
      <c r="N502" s="19">
        <f>'EPA Data'!F503/SUM('EPA Data'!F:F)</f>
        <v>4.0619506379940121E-5</v>
      </c>
      <c r="O502" s="19">
        <f>'EPA Data'!G503/SUM('EPA Data'!G:G)</f>
        <v>2.2733938228737541E-5</v>
      </c>
      <c r="P502" s="19">
        <f>'EPA Data'!H503/SUM('EPA Data'!H:H)</f>
        <v>3.6500301859619169E-5</v>
      </c>
      <c r="Q502" s="19">
        <f>'EPA Data'!I503/SUM('EPA Data'!I:I)</f>
        <v>4.1484531870882268E-5</v>
      </c>
      <c r="R502" s="19">
        <f>'EPA Data'!J503/SUM('EPA Data'!J:J)</f>
        <v>3.2751999338440069E-5</v>
      </c>
      <c r="S502" s="19">
        <f>'EPA Data'!K503/SUM('EPA Data'!K:K)</f>
        <v>4.1246939988370471E-5</v>
      </c>
      <c r="T502" s="19">
        <f>'EPA Data'!L503/SUM('EPA Data'!L:L)</f>
        <v>6.0530774334363459E-5</v>
      </c>
      <c r="U502" s="19">
        <f>'EPA Data'!M503/SUM('EPA Data'!M:M)</f>
        <v>1.3456656898718321E-5</v>
      </c>
      <c r="V502" s="19">
        <f>'EPA Data'!N503/SUM('EPA Data'!N:N)</f>
        <v>1.7986319843350247E-5</v>
      </c>
      <c r="W502" s="19">
        <f>'EPA Data'!O503/SUM('EPA Data'!O:O)</f>
        <v>2.8332479941424398E-5</v>
      </c>
      <c r="X502" s="19">
        <f>'EPA Data'!P503/SUM('EPA Data'!P:P)</f>
        <v>3.6405789258774514E-5</v>
      </c>
    </row>
    <row r="503" spans="1:24" x14ac:dyDescent="0.35">
      <c r="A503" s="13" t="s">
        <v>938</v>
      </c>
      <c r="B503" s="13" t="s">
        <v>697</v>
      </c>
      <c r="C503" s="18" t="s">
        <v>308</v>
      </c>
      <c r="D503" s="14">
        <f>SUMIFS('Census Data'!G:G,'Census Data'!$A:$A,$A503)/SUMIFS('Census Data'!$F:$F,'Census Data'!$A:$A,$A503)</f>
        <v>0.4893210979373071</v>
      </c>
      <c r="E503" s="16">
        <f>SUMIFS('Census Data'!H:H,'Census Data'!$A:$A,$A503)/SUMIFS('Census Data'!$F:$F,'Census Data'!$A:$A,$A503)</f>
        <v>0.51067890206269284</v>
      </c>
      <c r="F503" s="14">
        <f>SUM(SUMIFS('Census Data'!I:I,'Census Data'!$A:$A,$A503),SUMIFS('Census Data'!J:J,'Census Data'!$A:$A,$A503))/SUMIFS('Census Data'!$F:$F,'Census Data'!$A:$A,$A503)</f>
        <v>0.96670456391099557</v>
      </c>
      <c r="G503" s="14">
        <f>SUM(SUMIFS('Census Data'!K:K,'Census Data'!$A:$A,$A503),SUMIFS('Census Data'!L:L,'Census Data'!$A:$A,$A503))/SUMIFS('Census Data'!$F:$F,'Census Data'!$A:$A,$A503)</f>
        <v>1.0394672730225759E-2</v>
      </c>
      <c r="H503" s="14">
        <f>SUM(SUMIFS('Census Data'!O:O,'Census Data'!$A:$A,$A503),SUMIFS('Census Data'!P:P,'Census Data'!$A:$A,$A503))/SUMIFS('Census Data'!$F:$F,'Census Data'!$A:$A,$A503)</f>
        <v>4.6694818905311025E-3</v>
      </c>
      <c r="I503" s="16">
        <f t="shared" si="14"/>
        <v>1.8231281468247595E-2</v>
      </c>
      <c r="J503" s="14">
        <f>SUM(SUMIFS('Census Data'!W:W,'Census Data'!$A:$A,$A503),SUMIFS('Census Data'!X:X,'Census Data'!$A:$A,$A503))/SUMIFS('Census Data'!$F:$F,'Census Data'!$A:$A,$A503)</f>
        <v>3.297060256618483E-2</v>
      </c>
      <c r="K503" s="16">
        <f t="shared" si="15"/>
        <v>0.96702939743381522</v>
      </c>
      <c r="L503" s="19">
        <f>'EPA Data'!D504/SUM('EPA Data'!D:D)</f>
        <v>1.4073966796254354E-4</v>
      </c>
      <c r="M503" s="19">
        <f>'EPA Data'!E504/SUM('EPA Data'!E:E)</f>
        <v>1.7647992402792099E-4</v>
      </c>
      <c r="N503" s="19">
        <f>'EPA Data'!F504/SUM('EPA Data'!F:F)</f>
        <v>2.2933944735571709E-4</v>
      </c>
      <c r="O503" s="19">
        <f>'EPA Data'!G504/SUM('EPA Data'!G:G)</f>
        <v>9.4679877286660952E-5</v>
      </c>
      <c r="P503" s="19">
        <f>'EPA Data'!H504/SUM('EPA Data'!H:H)</f>
        <v>1.7605109226437486E-4</v>
      </c>
      <c r="Q503" s="19">
        <f>'EPA Data'!I504/SUM('EPA Data'!I:I)</f>
        <v>1.7744217801506258E-4</v>
      </c>
      <c r="R503" s="19">
        <f>'EPA Data'!J504/SUM('EPA Data'!J:J)</f>
        <v>1.1209736541049889E-4</v>
      </c>
      <c r="S503" s="19">
        <f>'EPA Data'!K504/SUM('EPA Data'!K:K)</f>
        <v>1.6075562299892513E-4</v>
      </c>
      <c r="T503" s="19">
        <f>'EPA Data'!L504/SUM('EPA Data'!L:L)</f>
        <v>2.3975304227347586E-4</v>
      </c>
      <c r="U503" s="19">
        <f>'EPA Data'!M504/SUM('EPA Data'!M:M)</f>
        <v>8.8034509125053088E-5</v>
      </c>
      <c r="V503" s="19">
        <f>'EPA Data'!N504/SUM('EPA Data'!N:N)</f>
        <v>1.1379793592926109E-4</v>
      </c>
      <c r="W503" s="19">
        <f>'EPA Data'!O504/SUM('EPA Data'!O:O)</f>
        <v>1.430590335770918E-4</v>
      </c>
      <c r="X503" s="19">
        <f>'EPA Data'!P504/SUM('EPA Data'!P:P)</f>
        <v>1.5211784761485437E-4</v>
      </c>
    </row>
    <row r="504" spans="1:24" x14ac:dyDescent="0.35">
      <c r="A504" s="13" t="s">
        <v>939</v>
      </c>
      <c r="B504" s="13" t="s">
        <v>697</v>
      </c>
      <c r="C504" s="18" t="s">
        <v>940</v>
      </c>
      <c r="D504" s="14">
        <f>SUMIFS('Census Data'!G:G,'Census Data'!$A:$A,$A504)/SUMIFS('Census Data'!$F:$F,'Census Data'!$A:$A,$A504)</f>
        <v>0.47624548736462091</v>
      </c>
      <c r="E504" s="16">
        <f>SUMIFS('Census Data'!H:H,'Census Data'!$A:$A,$A504)/SUMIFS('Census Data'!$F:$F,'Census Data'!$A:$A,$A504)</f>
        <v>0.52375451263537909</v>
      </c>
      <c r="F504" s="14">
        <f>SUM(SUMIFS('Census Data'!I:I,'Census Data'!$A:$A,$A504),SUMIFS('Census Data'!J:J,'Census Data'!$A:$A,$A504))/SUMIFS('Census Data'!$F:$F,'Census Data'!$A:$A,$A504)</f>
        <v>0.68512635379061371</v>
      </c>
      <c r="G504" s="14">
        <f>SUM(SUMIFS('Census Data'!K:K,'Census Data'!$A:$A,$A504),SUMIFS('Census Data'!L:L,'Census Data'!$A:$A,$A504))/SUMIFS('Census Data'!$F:$F,'Census Data'!$A:$A,$A504)</f>
        <v>0.28581227436823103</v>
      </c>
      <c r="H504" s="14">
        <f>SUM(SUMIFS('Census Data'!O:O,'Census Data'!$A:$A,$A504),SUMIFS('Census Data'!P:P,'Census Data'!$A:$A,$A504))/SUMIFS('Census Data'!$F:$F,'Census Data'!$A:$A,$A504)</f>
        <v>5.9566787003610105E-3</v>
      </c>
      <c r="I504" s="16">
        <f t="shared" si="14"/>
        <v>2.3104693140794219E-2</v>
      </c>
      <c r="J504" s="14">
        <f>SUM(SUMIFS('Census Data'!W:W,'Census Data'!$A:$A,$A504),SUMIFS('Census Data'!X:X,'Census Data'!$A:$A,$A504))/SUMIFS('Census Data'!$F:$F,'Census Data'!$A:$A,$A504)</f>
        <v>2.3249097472924189E-2</v>
      </c>
      <c r="K504" s="16">
        <f t="shared" si="15"/>
        <v>0.97675090252707586</v>
      </c>
      <c r="L504" s="19">
        <f>'EPA Data'!D505/SUM('EPA Data'!D:D)</f>
        <v>1.0941327375368074E-4</v>
      </c>
      <c r="M504" s="19">
        <f>'EPA Data'!E505/SUM('EPA Data'!E:E)</f>
        <v>1.3796885542963544E-4</v>
      </c>
      <c r="N504" s="19">
        <f>'EPA Data'!F505/SUM('EPA Data'!F:F)</f>
        <v>1.630982000744563E-4</v>
      </c>
      <c r="O504" s="19">
        <f>'EPA Data'!G505/SUM('EPA Data'!G:G)</f>
        <v>6.9229547213583647E-5</v>
      </c>
      <c r="P504" s="19">
        <f>'EPA Data'!H505/SUM('EPA Data'!H:H)</f>
        <v>1.5737664616312413E-4</v>
      </c>
      <c r="Q504" s="19">
        <f>'EPA Data'!I505/SUM('EPA Data'!I:I)</f>
        <v>1.5471481907235868E-4</v>
      </c>
      <c r="R504" s="19">
        <f>'EPA Data'!J505/SUM('EPA Data'!J:J)</f>
        <v>8.7799354277976561E-5</v>
      </c>
      <c r="S504" s="19">
        <f>'EPA Data'!K505/SUM('EPA Data'!K:K)</f>
        <v>1.7238527017033302E-4</v>
      </c>
      <c r="T504" s="19">
        <f>'EPA Data'!L505/SUM('EPA Data'!L:L)</f>
        <v>2.3699788102460193E-4</v>
      </c>
      <c r="U504" s="19">
        <f>'EPA Data'!M505/SUM('EPA Data'!M:M)</f>
        <v>4.8187182447088407E-5</v>
      </c>
      <c r="V504" s="19">
        <f>'EPA Data'!N505/SUM('EPA Data'!N:N)</f>
        <v>8.2895704557896127E-5</v>
      </c>
      <c r="W504" s="19">
        <f>'EPA Data'!O505/SUM('EPA Data'!O:O)</f>
        <v>1.0451965563863212E-4</v>
      </c>
      <c r="X504" s="19">
        <f>'EPA Data'!P505/SUM('EPA Data'!P:P)</f>
        <v>1.5074874070285132E-4</v>
      </c>
    </row>
    <row r="505" spans="1:24" x14ac:dyDescent="0.35">
      <c r="A505" s="13" t="s">
        <v>941</v>
      </c>
      <c r="B505" s="13" t="s">
        <v>697</v>
      </c>
      <c r="C505" s="18" t="s">
        <v>148</v>
      </c>
      <c r="D505" s="14">
        <f>SUMIFS('Census Data'!G:G,'Census Data'!$A:$A,$A505)/SUMIFS('Census Data'!$F:$F,'Census Data'!$A:$A,$A505)</f>
        <v>0.49453830576618923</v>
      </c>
      <c r="E505" s="16">
        <f>SUMIFS('Census Data'!H:H,'Census Data'!$A:$A,$A505)/SUMIFS('Census Data'!$F:$F,'Census Data'!$A:$A,$A505)</f>
        <v>0.50546169423381082</v>
      </c>
      <c r="F505" s="14">
        <f>SUM(SUMIFS('Census Data'!I:I,'Census Data'!$A:$A,$A505),SUMIFS('Census Data'!J:J,'Census Data'!$A:$A,$A505))/SUMIFS('Census Data'!$F:$F,'Census Data'!$A:$A,$A505)</f>
        <v>0.9258126025453417</v>
      </c>
      <c r="G505" s="14">
        <f>SUM(SUMIFS('Census Data'!K:K,'Census Data'!$A:$A,$A505),SUMIFS('Census Data'!L:L,'Census Data'!$A:$A,$A505))/SUMIFS('Census Data'!$F:$F,'Census Data'!$A:$A,$A505)</f>
        <v>4.4033524012238923E-2</v>
      </c>
      <c r="H505" s="14">
        <f>SUM(SUMIFS('Census Data'!O:O,'Census Data'!$A:$A,$A505),SUMIFS('Census Data'!P:P,'Census Data'!$A:$A,$A505))/SUMIFS('Census Data'!$F:$F,'Census Data'!$A:$A,$A505)</f>
        <v>7.7897506392916793E-3</v>
      </c>
      <c r="I505" s="16">
        <f t="shared" si="14"/>
        <v>2.2364122803127717E-2</v>
      </c>
      <c r="J505" s="14">
        <f>SUM(SUMIFS('Census Data'!W:W,'Census Data'!$A:$A,$A505),SUMIFS('Census Data'!X:X,'Census Data'!$A:$A,$A505))/SUMIFS('Census Data'!$F:$F,'Census Data'!$A:$A,$A505)</f>
        <v>2.495085214255096E-2</v>
      </c>
      <c r="K505" s="16">
        <f t="shared" si="15"/>
        <v>0.97504914785744901</v>
      </c>
      <c r="L505" s="19">
        <f>'EPA Data'!D506/SUM('EPA Data'!D:D)</f>
        <v>2.9851911765968881E-4</v>
      </c>
      <c r="M505" s="19">
        <f>'EPA Data'!E506/SUM('EPA Data'!E:E)</f>
        <v>3.8913262336483695E-4</v>
      </c>
      <c r="N505" s="19">
        <f>'EPA Data'!F506/SUM('EPA Data'!F:F)</f>
        <v>5.3076520380327113E-4</v>
      </c>
      <c r="O505" s="19">
        <f>'EPA Data'!G506/SUM('EPA Data'!G:G)</f>
        <v>1.9542101308353397E-4</v>
      </c>
      <c r="P505" s="19">
        <f>'EPA Data'!H506/SUM('EPA Data'!H:H)</f>
        <v>3.8940388945970015E-4</v>
      </c>
      <c r="Q505" s="19">
        <f>'EPA Data'!I506/SUM('EPA Data'!I:I)</f>
        <v>3.5367132584165954E-4</v>
      </c>
      <c r="R505" s="19">
        <f>'EPA Data'!J506/SUM('EPA Data'!J:J)</f>
        <v>2.2758837226431644E-4</v>
      </c>
      <c r="S505" s="19">
        <f>'EPA Data'!K506/SUM('EPA Data'!K:K)</f>
        <v>3.9811576486476245E-4</v>
      </c>
      <c r="T505" s="19">
        <f>'EPA Data'!L506/SUM('EPA Data'!L:L)</f>
        <v>5.8349772838957141E-4</v>
      </c>
      <c r="U505" s="19">
        <f>'EPA Data'!M506/SUM('EPA Data'!M:M)</f>
        <v>1.7294511205631776E-4</v>
      </c>
      <c r="V505" s="19">
        <f>'EPA Data'!N506/SUM('EPA Data'!N:N)</f>
        <v>2.2067455000374388E-4</v>
      </c>
      <c r="W505" s="19">
        <f>'EPA Data'!O506/SUM('EPA Data'!O:O)</f>
        <v>2.8985133493595087E-4</v>
      </c>
      <c r="X505" s="19">
        <f>'EPA Data'!P506/SUM('EPA Data'!P:P)</f>
        <v>3.8169950821384822E-4</v>
      </c>
    </row>
    <row r="506" spans="1:24" x14ac:dyDescent="0.35">
      <c r="A506" s="13" t="s">
        <v>942</v>
      </c>
      <c r="B506" s="13" t="s">
        <v>697</v>
      </c>
      <c r="C506" s="18" t="s">
        <v>694</v>
      </c>
      <c r="D506" s="14">
        <f>SUMIFS('Census Data'!G:G,'Census Data'!$A:$A,$A506)/SUMIFS('Census Data'!$F:$F,'Census Data'!$A:$A,$A506)</f>
        <v>0.48859968550856575</v>
      </c>
      <c r="E506" s="16">
        <f>SUMIFS('Census Data'!H:H,'Census Data'!$A:$A,$A506)/SUMIFS('Census Data'!$F:$F,'Census Data'!$A:$A,$A506)</f>
        <v>0.51140031449143419</v>
      </c>
      <c r="F506" s="14">
        <f>SUM(SUMIFS('Census Data'!I:I,'Census Data'!$A:$A,$A506),SUMIFS('Census Data'!J:J,'Census Data'!$A:$A,$A506))/SUMIFS('Census Data'!$F:$F,'Census Data'!$A:$A,$A506)</f>
        <v>0.76485558222295791</v>
      </c>
      <c r="G506" s="14">
        <f>SUM(SUMIFS('Census Data'!K:K,'Census Data'!$A:$A,$A506),SUMIFS('Census Data'!L:L,'Census Data'!$A:$A,$A506))/SUMIFS('Census Data'!$F:$F,'Census Data'!$A:$A,$A506)</f>
        <v>0.19346395762641727</v>
      </c>
      <c r="H506" s="14">
        <f>SUM(SUMIFS('Census Data'!O:O,'Census Data'!$A:$A,$A506),SUMIFS('Census Data'!P:P,'Census Data'!$A:$A,$A506))/SUMIFS('Census Data'!$F:$F,'Census Data'!$A:$A,$A506)</f>
        <v>1.7359099561367209E-2</v>
      </c>
      <c r="I506" s="16">
        <f t="shared" si="14"/>
        <v>2.4321360589257712E-2</v>
      </c>
      <c r="J506" s="14">
        <f>SUM(SUMIFS('Census Data'!W:W,'Census Data'!$A:$A,$A506),SUMIFS('Census Data'!X:X,'Census Data'!$A:$A,$A506))/SUMIFS('Census Data'!$F:$F,'Census Data'!$A:$A,$A506)</f>
        <v>5.3815277662832076E-2</v>
      </c>
      <c r="K506" s="16">
        <f t="shared" si="15"/>
        <v>0.94618472233716788</v>
      </c>
      <c r="L506" s="19">
        <f>'EPA Data'!D507/SUM('EPA Data'!D:D)</f>
        <v>3.3399960477982987E-4</v>
      </c>
      <c r="M506" s="19">
        <f>'EPA Data'!E507/SUM('EPA Data'!E:E)</f>
        <v>4.0704744204700632E-4</v>
      </c>
      <c r="N506" s="19">
        <f>'EPA Data'!F507/SUM('EPA Data'!F:F)</f>
        <v>4.9705713370595014E-4</v>
      </c>
      <c r="O506" s="19">
        <f>'EPA Data'!G507/SUM('EPA Data'!G:G)</f>
        <v>4.8570324557307965E-4</v>
      </c>
      <c r="P506" s="19">
        <f>'EPA Data'!H507/SUM('EPA Data'!H:H)</f>
        <v>5.8073184498067367E-4</v>
      </c>
      <c r="Q506" s="19">
        <f>'EPA Data'!I507/SUM('EPA Data'!I:I)</f>
        <v>6.3133176346797575E-4</v>
      </c>
      <c r="R506" s="19">
        <f>'EPA Data'!J507/SUM('EPA Data'!J:J)</f>
        <v>3.8331480029388091E-4</v>
      </c>
      <c r="S506" s="19">
        <f>'EPA Data'!K507/SUM('EPA Data'!K:K)</f>
        <v>4.5439759849106887E-4</v>
      </c>
      <c r="T506" s="19">
        <f>'EPA Data'!L507/SUM('EPA Data'!L:L)</f>
        <v>6.1769552829828828E-4</v>
      </c>
      <c r="U506" s="19">
        <f>'EPA Data'!M507/SUM('EPA Data'!M:M)</f>
        <v>2.5171878658231686E-4</v>
      </c>
      <c r="V506" s="19">
        <f>'EPA Data'!N507/SUM('EPA Data'!N:N)</f>
        <v>3.9535337817392239E-4</v>
      </c>
      <c r="W506" s="19">
        <f>'EPA Data'!O507/SUM('EPA Data'!O:O)</f>
        <v>3.3408871178715706E-4</v>
      </c>
      <c r="X506" s="19">
        <f>'EPA Data'!P507/SUM('EPA Data'!P:P)</f>
        <v>4.0565723530034266E-4</v>
      </c>
    </row>
    <row r="507" spans="1:24" x14ac:dyDescent="0.35">
      <c r="A507" s="13" t="s">
        <v>943</v>
      </c>
      <c r="B507" s="13" t="s">
        <v>697</v>
      </c>
      <c r="C507" s="18" t="s">
        <v>944</v>
      </c>
      <c r="D507" s="14">
        <f>SUMIFS('Census Data'!G:G,'Census Data'!$A:$A,$A507)/SUMIFS('Census Data'!$F:$F,'Census Data'!$A:$A,$A507)</f>
        <v>0.50155874968962944</v>
      </c>
      <c r="E507" s="16">
        <f>SUMIFS('Census Data'!H:H,'Census Data'!$A:$A,$A507)/SUMIFS('Census Data'!$F:$F,'Census Data'!$A:$A,$A507)</f>
        <v>0.49844125031037051</v>
      </c>
      <c r="F507" s="14">
        <f>SUM(SUMIFS('Census Data'!I:I,'Census Data'!$A:$A,$A507),SUMIFS('Census Data'!J:J,'Census Data'!$A:$A,$A507))/SUMIFS('Census Data'!$F:$F,'Census Data'!$A:$A,$A507)</f>
        <v>0.65677159489061165</v>
      </c>
      <c r="G507" s="14">
        <f>SUM(SUMIFS('Census Data'!K:K,'Census Data'!$A:$A,$A507),SUMIFS('Census Data'!L:L,'Census Data'!$A:$A,$A507))/SUMIFS('Census Data'!$F:$F,'Census Data'!$A:$A,$A507)</f>
        <v>0.30402516070295471</v>
      </c>
      <c r="H507" s="14">
        <f>SUM(SUMIFS('Census Data'!O:O,'Census Data'!$A:$A,$A507),SUMIFS('Census Data'!P:P,'Census Data'!$A:$A,$A507))/SUMIFS('Census Data'!$F:$F,'Census Data'!$A:$A,$A507)</f>
        <v>1.1973404695561012E-2</v>
      </c>
      <c r="I507" s="16">
        <f t="shared" si="14"/>
        <v>2.7229839710872672E-2</v>
      </c>
      <c r="J507" s="14">
        <f>SUM(SUMIFS('Census Data'!W:W,'Census Data'!$A:$A,$A507),SUMIFS('Census Data'!X:X,'Census Data'!$A:$A,$A507))/SUMIFS('Census Data'!$F:$F,'Census Data'!$A:$A,$A507)</f>
        <v>4.3782933760035316E-2</v>
      </c>
      <c r="K507" s="16">
        <f t="shared" si="15"/>
        <v>0.95621706623996472</v>
      </c>
      <c r="L507" s="19">
        <f>'EPA Data'!D508/SUM('EPA Data'!D:D)</f>
        <v>8.7420993432706066E-5</v>
      </c>
      <c r="M507" s="19">
        <f>'EPA Data'!E508/SUM('EPA Data'!E:E)</f>
        <v>1.120392828824985E-4</v>
      </c>
      <c r="N507" s="19">
        <f>'EPA Data'!F508/SUM('EPA Data'!F:F)</f>
        <v>1.3132934651677875E-4</v>
      </c>
      <c r="O507" s="19">
        <f>'EPA Data'!G508/SUM('EPA Data'!G:G)</f>
        <v>5.7039724652793962E-5</v>
      </c>
      <c r="P507" s="19">
        <f>'EPA Data'!H508/SUM('EPA Data'!H:H)</f>
        <v>1.4184546567662945E-4</v>
      </c>
      <c r="Q507" s="19">
        <f>'EPA Data'!I508/SUM('EPA Data'!I:I)</f>
        <v>1.5372503215303318E-4</v>
      </c>
      <c r="R507" s="19">
        <f>'EPA Data'!J508/SUM('EPA Data'!J:J)</f>
        <v>8.5741918133378086E-5</v>
      </c>
      <c r="S507" s="19">
        <f>'EPA Data'!K508/SUM('EPA Data'!K:K)</f>
        <v>1.3765136262760836E-4</v>
      </c>
      <c r="T507" s="19">
        <f>'EPA Data'!L508/SUM('EPA Data'!L:L)</f>
        <v>2.3175199910866221E-4</v>
      </c>
      <c r="U507" s="19">
        <f>'EPA Data'!M508/SUM('EPA Data'!M:M)</f>
        <v>3.3605445998188157E-5</v>
      </c>
      <c r="V507" s="19">
        <f>'EPA Data'!N508/SUM('EPA Data'!N:N)</f>
        <v>5.7418296063979239E-5</v>
      </c>
      <c r="W507" s="19">
        <f>'EPA Data'!O508/SUM('EPA Data'!O:O)</f>
        <v>9.8825368959087475E-5</v>
      </c>
      <c r="X507" s="19">
        <f>'EPA Data'!P508/SUM('EPA Data'!P:P)</f>
        <v>1.3247451098236091E-4</v>
      </c>
    </row>
    <row r="508" spans="1:24" x14ac:dyDescent="0.35">
      <c r="A508" s="13" t="s">
        <v>945</v>
      </c>
      <c r="B508" s="13" t="s">
        <v>697</v>
      </c>
      <c r="C508" s="18" t="s">
        <v>946</v>
      </c>
      <c r="D508" s="14">
        <f>SUMIFS('Census Data'!G:G,'Census Data'!$A:$A,$A508)/SUMIFS('Census Data'!$F:$F,'Census Data'!$A:$A,$A508)</f>
        <v>0.47178502879078693</v>
      </c>
      <c r="E508" s="16">
        <f>SUMIFS('Census Data'!H:H,'Census Data'!$A:$A,$A508)/SUMIFS('Census Data'!$F:$F,'Census Data'!$A:$A,$A508)</f>
        <v>0.52821497120921301</v>
      </c>
      <c r="F508" s="14">
        <f>SUM(SUMIFS('Census Data'!I:I,'Census Data'!$A:$A,$A508),SUMIFS('Census Data'!J:J,'Census Data'!$A:$A,$A508))/SUMIFS('Census Data'!$F:$F,'Census Data'!$A:$A,$A508)</f>
        <v>0.3886756238003839</v>
      </c>
      <c r="G508" s="14">
        <f>SUM(SUMIFS('Census Data'!K:K,'Census Data'!$A:$A,$A508),SUMIFS('Census Data'!L:L,'Census Data'!$A:$A,$A508))/SUMIFS('Census Data'!$F:$F,'Census Data'!$A:$A,$A508)</f>
        <v>0.58867562380038385</v>
      </c>
      <c r="H508" s="14">
        <f>SUM(SUMIFS('Census Data'!O:O,'Census Data'!$A:$A,$A508),SUMIFS('Census Data'!P:P,'Census Data'!$A:$A,$A508))/SUMIFS('Census Data'!$F:$F,'Census Data'!$A:$A,$A508)</f>
        <v>6.9097888675623796E-3</v>
      </c>
      <c r="I508" s="16">
        <f t="shared" si="14"/>
        <v>1.5738963531669925E-2</v>
      </c>
      <c r="J508" s="14">
        <f>SUM(SUMIFS('Census Data'!W:W,'Census Data'!$A:$A,$A508),SUMIFS('Census Data'!X:X,'Census Data'!$A:$A,$A508))/SUMIFS('Census Data'!$F:$F,'Census Data'!$A:$A,$A508)</f>
        <v>1.1324376199616123E-2</v>
      </c>
      <c r="K508" s="16">
        <f t="shared" si="15"/>
        <v>0.98867562380038387</v>
      </c>
      <c r="L508" s="19">
        <f>'EPA Data'!D509/SUM('EPA Data'!D:D)</f>
        <v>1.6767658139468268E-5</v>
      </c>
      <c r="M508" s="19">
        <f>'EPA Data'!E509/SUM('EPA Data'!E:E)</f>
        <v>1.9146498461020157E-5</v>
      </c>
      <c r="N508" s="19">
        <f>'EPA Data'!F509/SUM('EPA Data'!F:F)</f>
        <v>2.8822565154541214E-5</v>
      </c>
      <c r="O508" s="19">
        <f>'EPA Data'!G509/SUM('EPA Data'!G:G)</f>
        <v>1.1137328165334396E-5</v>
      </c>
      <c r="P508" s="19">
        <f>'EPA Data'!H509/SUM('EPA Data'!H:H)</f>
        <v>2.3037168478807033E-5</v>
      </c>
      <c r="Q508" s="19">
        <f>'EPA Data'!I509/SUM('EPA Data'!I:I)</f>
        <v>2.7749655840963942E-5</v>
      </c>
      <c r="R508" s="19">
        <f>'EPA Data'!J509/SUM('EPA Data'!J:J)</f>
        <v>2.0122534189231157E-5</v>
      </c>
      <c r="S508" s="19">
        <f>'EPA Data'!K509/SUM('EPA Data'!K:K)</f>
        <v>2.3482195711345448E-5</v>
      </c>
      <c r="T508" s="19">
        <f>'EPA Data'!L509/SUM('EPA Data'!L:L)</f>
        <v>3.9132801484335169E-5</v>
      </c>
      <c r="U508" s="19">
        <f>'EPA Data'!M509/SUM('EPA Data'!M:M)</f>
        <v>8.5332983786368544E-6</v>
      </c>
      <c r="V508" s="19">
        <f>'EPA Data'!N509/SUM('EPA Data'!N:N)</f>
        <v>1.2996023164975452E-5</v>
      </c>
      <c r="W508" s="19">
        <f>'EPA Data'!O509/SUM('EPA Data'!O:O)</f>
        <v>2.127306218999953E-5</v>
      </c>
      <c r="X508" s="19">
        <f>'EPA Data'!P509/SUM('EPA Data'!P:P)</f>
        <v>2.2038995763570278E-5</v>
      </c>
    </row>
    <row r="509" spans="1:24" x14ac:dyDescent="0.35">
      <c r="A509" s="13" t="s">
        <v>947</v>
      </c>
      <c r="B509" s="13" t="s">
        <v>697</v>
      </c>
      <c r="C509" s="18" t="s">
        <v>150</v>
      </c>
      <c r="D509" s="14">
        <f>SUMIFS('Census Data'!G:G,'Census Data'!$A:$A,$A509)/SUMIFS('Census Data'!$F:$F,'Census Data'!$A:$A,$A509)</f>
        <v>0.51265379613884166</v>
      </c>
      <c r="E509" s="16">
        <f>SUMIFS('Census Data'!H:H,'Census Data'!$A:$A,$A509)/SUMIFS('Census Data'!$F:$F,'Census Data'!$A:$A,$A509)</f>
        <v>0.48734620386115834</v>
      </c>
      <c r="F509" s="14">
        <f>SUM(SUMIFS('Census Data'!I:I,'Census Data'!$A:$A,$A509),SUMIFS('Census Data'!J:J,'Census Data'!$A:$A,$A509))/SUMIFS('Census Data'!$F:$F,'Census Data'!$A:$A,$A509)</f>
        <v>0.43583074922476744</v>
      </c>
      <c r="G509" s="14">
        <f>SUM(SUMIFS('Census Data'!K:K,'Census Data'!$A:$A,$A509),SUMIFS('Census Data'!L:L,'Census Data'!$A:$A,$A509))/SUMIFS('Census Data'!$F:$F,'Census Data'!$A:$A,$A509)</f>
        <v>0.54326297889366815</v>
      </c>
      <c r="H509" s="14">
        <f>SUM(SUMIFS('Census Data'!O:O,'Census Data'!$A:$A,$A509),SUMIFS('Census Data'!P:P,'Census Data'!$A:$A,$A509))/SUMIFS('Census Data'!$F:$F,'Census Data'!$A:$A,$A509)</f>
        <v>6.0018005401620486E-3</v>
      </c>
      <c r="I509" s="16">
        <f t="shared" si="14"/>
        <v>1.4904471341402381E-2</v>
      </c>
      <c r="J509" s="14">
        <f>SUM(SUMIFS('Census Data'!W:W,'Census Data'!$A:$A,$A509),SUMIFS('Census Data'!X:X,'Census Data'!$A:$A,$A509))/SUMIFS('Census Data'!$F:$F,'Census Data'!$A:$A,$A509)</f>
        <v>1.8205461638491547E-2</v>
      </c>
      <c r="K509" s="16">
        <f t="shared" si="15"/>
        <v>0.98179453836150843</v>
      </c>
      <c r="L509" s="19">
        <f>'EPA Data'!D510/SUM('EPA Data'!D:D)</f>
        <v>5.1671321311668922E-5</v>
      </c>
      <c r="M509" s="19">
        <f>'EPA Data'!E510/SUM('EPA Data'!E:E)</f>
        <v>6.5668450403047712E-5</v>
      </c>
      <c r="N509" s="19">
        <f>'EPA Data'!F510/SUM('EPA Data'!F:F)</f>
        <v>8.6732796151892279E-5</v>
      </c>
      <c r="O509" s="19">
        <f>'EPA Data'!G510/SUM('EPA Data'!G:G)</f>
        <v>3.3131992253132786E-5</v>
      </c>
      <c r="P509" s="19">
        <f>'EPA Data'!H510/SUM('EPA Data'!H:H)</f>
        <v>7.8380618448880383E-5</v>
      </c>
      <c r="Q509" s="19">
        <f>'EPA Data'!I510/SUM('EPA Data'!I:I)</f>
        <v>8.4416001363022867E-5</v>
      </c>
      <c r="R509" s="19">
        <f>'EPA Data'!J510/SUM('EPA Data'!J:J)</f>
        <v>7.6749496966554639E-5</v>
      </c>
      <c r="S509" s="19">
        <f>'EPA Data'!K510/SUM('EPA Data'!K:K)</f>
        <v>8.4461736427313353E-5</v>
      </c>
      <c r="T509" s="19">
        <f>'EPA Data'!L510/SUM('EPA Data'!L:L)</f>
        <v>1.2402822459138644E-4</v>
      </c>
      <c r="U509" s="19">
        <f>'EPA Data'!M510/SUM('EPA Data'!M:M)</f>
        <v>2.5152734192331699E-5</v>
      </c>
      <c r="V509" s="19">
        <f>'EPA Data'!N510/SUM('EPA Data'!N:N)</f>
        <v>4.1388736078303064E-5</v>
      </c>
      <c r="W509" s="19">
        <f>'EPA Data'!O510/SUM('EPA Data'!O:O)</f>
        <v>6.3800578170893803E-5</v>
      </c>
      <c r="X509" s="19">
        <f>'EPA Data'!P510/SUM('EPA Data'!P:P)</f>
        <v>8.0065930161874282E-5</v>
      </c>
    </row>
    <row r="510" spans="1:24" x14ac:dyDescent="0.35">
      <c r="A510" s="13" t="s">
        <v>948</v>
      </c>
      <c r="B510" s="13" t="s">
        <v>697</v>
      </c>
      <c r="C510" s="18" t="s">
        <v>949</v>
      </c>
      <c r="D510" s="14">
        <f>SUMIFS('Census Data'!G:G,'Census Data'!$A:$A,$A510)/SUMIFS('Census Data'!$F:$F,'Census Data'!$A:$A,$A510)</f>
        <v>0.51016954776203594</v>
      </c>
      <c r="E510" s="16">
        <f>SUMIFS('Census Data'!H:H,'Census Data'!$A:$A,$A510)/SUMIFS('Census Data'!$F:$F,'Census Data'!$A:$A,$A510)</f>
        <v>0.48983045223796412</v>
      </c>
      <c r="F510" s="14">
        <f>SUM(SUMIFS('Census Data'!I:I,'Census Data'!$A:$A,$A510),SUMIFS('Census Data'!J:J,'Census Data'!$A:$A,$A510))/SUMIFS('Census Data'!$F:$F,'Census Data'!$A:$A,$A510)</f>
        <v>0.76167092471548492</v>
      </c>
      <c r="G510" s="14">
        <f>SUM(SUMIFS('Census Data'!K:K,'Census Data'!$A:$A,$A510),SUMIFS('Census Data'!L:L,'Census Data'!$A:$A,$A510))/SUMIFS('Census Data'!$F:$F,'Census Data'!$A:$A,$A510)</f>
        <v>0.20242874680646339</v>
      </c>
      <c r="H510" s="14">
        <f>SUM(SUMIFS('Census Data'!O:O,'Census Data'!$A:$A,$A510),SUMIFS('Census Data'!P:P,'Census Data'!$A:$A,$A510))/SUMIFS('Census Data'!$F:$F,'Census Data'!$A:$A,$A510)</f>
        <v>7.4654102657686055E-3</v>
      </c>
      <c r="I510" s="16">
        <f t="shared" si="14"/>
        <v>2.8434918212283056E-2</v>
      </c>
      <c r="J510" s="14">
        <f>SUM(SUMIFS('Census Data'!W:W,'Census Data'!$A:$A,$A510),SUMIFS('Census Data'!X:X,'Census Data'!$A:$A,$A510))/SUMIFS('Census Data'!$F:$F,'Census Data'!$A:$A,$A510)</f>
        <v>5.8064302067089152E-2</v>
      </c>
      <c r="K510" s="16">
        <f t="shared" si="15"/>
        <v>0.94193569793291088</v>
      </c>
      <c r="L510" s="19">
        <f>'EPA Data'!D511/SUM('EPA Data'!D:D)</f>
        <v>7.2488423240387888E-5</v>
      </c>
      <c r="M510" s="19">
        <f>'EPA Data'!E511/SUM('EPA Data'!E:E)</f>
        <v>8.9284242344888346E-5</v>
      </c>
      <c r="N510" s="19">
        <f>'EPA Data'!F511/SUM('EPA Data'!F:F)</f>
        <v>1.0765121607471429E-4</v>
      </c>
      <c r="O510" s="19">
        <f>'EPA Data'!G511/SUM('EPA Data'!G:G)</f>
        <v>4.6331230720114875E-5</v>
      </c>
      <c r="P510" s="19">
        <f>'EPA Data'!H511/SUM('EPA Data'!H:H)</f>
        <v>1.1231421873148359E-4</v>
      </c>
      <c r="Q510" s="19">
        <f>'EPA Data'!I511/SUM('EPA Data'!I:I)</f>
        <v>1.206796963065506E-4</v>
      </c>
      <c r="R510" s="19">
        <f>'EPA Data'!J511/SUM('EPA Data'!J:J)</f>
        <v>7.0338505223060995E-5</v>
      </c>
      <c r="S510" s="19">
        <f>'EPA Data'!K511/SUM('EPA Data'!K:K)</f>
        <v>1.1679582162718463E-4</v>
      </c>
      <c r="T510" s="19">
        <f>'EPA Data'!L511/SUM('EPA Data'!L:L)</f>
        <v>1.8007626858903002E-4</v>
      </c>
      <c r="U510" s="19">
        <f>'EPA Data'!M511/SUM('EPA Data'!M:M)</f>
        <v>3.0894170395709498E-5</v>
      </c>
      <c r="V510" s="19">
        <f>'EPA Data'!N511/SUM('EPA Data'!N:N)</f>
        <v>4.9169936480439754E-5</v>
      </c>
      <c r="W510" s="19">
        <f>'EPA Data'!O511/SUM('EPA Data'!O:O)</f>
        <v>8.6186984218345229E-5</v>
      </c>
      <c r="X510" s="19">
        <f>'EPA Data'!P511/SUM('EPA Data'!P:P)</f>
        <v>1.0698700836018828E-4</v>
      </c>
    </row>
    <row r="511" spans="1:24" x14ac:dyDescent="0.35">
      <c r="A511" s="13" t="s">
        <v>950</v>
      </c>
      <c r="B511" s="13" t="s">
        <v>697</v>
      </c>
      <c r="C511" s="18" t="s">
        <v>951</v>
      </c>
      <c r="D511" s="14">
        <f>SUMIFS('Census Data'!G:G,'Census Data'!$A:$A,$A511)/SUMIFS('Census Data'!$F:$F,'Census Data'!$A:$A,$A511)</f>
        <v>0.49446337308347532</v>
      </c>
      <c r="E511" s="16">
        <f>SUMIFS('Census Data'!H:H,'Census Data'!$A:$A,$A511)/SUMIFS('Census Data'!$F:$F,'Census Data'!$A:$A,$A511)</f>
        <v>0.50553662691652468</v>
      </c>
      <c r="F511" s="14">
        <f>SUM(SUMIFS('Census Data'!I:I,'Census Data'!$A:$A,$A511),SUMIFS('Census Data'!J:J,'Census Data'!$A:$A,$A511))/SUMIFS('Census Data'!$F:$F,'Census Data'!$A:$A,$A511)</f>
        <v>0.53747870528109032</v>
      </c>
      <c r="G511" s="14">
        <f>SUM(SUMIFS('Census Data'!K:K,'Census Data'!$A:$A,$A511),SUMIFS('Census Data'!L:L,'Census Data'!$A:$A,$A511))/SUMIFS('Census Data'!$F:$F,'Census Data'!$A:$A,$A511)</f>
        <v>0.4395229982964225</v>
      </c>
      <c r="H511" s="14">
        <f>SUM(SUMIFS('Census Data'!O:O,'Census Data'!$A:$A,$A511),SUMIFS('Census Data'!P:P,'Census Data'!$A:$A,$A511))/SUMIFS('Census Data'!$F:$F,'Census Data'!$A:$A,$A511)</f>
        <v>5.96252129471891E-3</v>
      </c>
      <c r="I511" s="16">
        <f t="shared" si="14"/>
        <v>1.7035775127768327E-2</v>
      </c>
      <c r="J511" s="14">
        <f>SUM(SUMIFS('Census Data'!W:W,'Census Data'!$A:$A,$A511),SUMIFS('Census Data'!X:X,'Census Data'!$A:$A,$A511))/SUMIFS('Census Data'!$F:$F,'Census Data'!$A:$A,$A511)</f>
        <v>1.0221465076660987E-2</v>
      </c>
      <c r="K511" s="16">
        <f t="shared" si="15"/>
        <v>0.989778534923339</v>
      </c>
      <c r="L511" s="19">
        <f>'EPA Data'!D512/SUM('EPA Data'!D:D)</f>
        <v>5.074804003686014E-6</v>
      </c>
      <c r="M511" s="19">
        <f>'EPA Data'!E512/SUM('EPA Data'!E:E)</f>
        <v>7.5475527345904677E-6</v>
      </c>
      <c r="N511" s="19">
        <f>'EPA Data'!F512/SUM('EPA Data'!F:F)</f>
        <v>8.0797827239571822E-6</v>
      </c>
      <c r="O511" s="19">
        <f>'EPA Data'!G512/SUM('EPA Data'!G:G)</f>
        <v>2.5606182278015031E-6</v>
      </c>
      <c r="P511" s="19">
        <f>'EPA Data'!H512/SUM('EPA Data'!H:H)</f>
        <v>8.3818253335790371E-6</v>
      </c>
      <c r="Q511" s="19">
        <f>'EPA Data'!I512/SUM('EPA Data'!I:I)</f>
        <v>7.4788076978470149E-6</v>
      </c>
      <c r="R511" s="19">
        <f>'EPA Data'!J512/SUM('EPA Data'!J:J)</f>
        <v>4.2563113294383346E-6</v>
      </c>
      <c r="S511" s="19">
        <f>'EPA Data'!K512/SUM('EPA Data'!K:K)</f>
        <v>1.0400318493604827E-5</v>
      </c>
      <c r="T511" s="19">
        <f>'EPA Data'!L512/SUM('EPA Data'!L:L)</f>
        <v>1.2955935607637906E-5</v>
      </c>
      <c r="U511" s="19">
        <f>'EPA Data'!M512/SUM('EPA Data'!M:M)</f>
        <v>1.8491080894831059E-6</v>
      </c>
      <c r="V511" s="19">
        <f>'EPA Data'!N512/SUM('EPA Data'!N:N)</f>
        <v>3.9642223546959634E-6</v>
      </c>
      <c r="W511" s="19">
        <f>'EPA Data'!O512/SUM('EPA Data'!O:O)</f>
        <v>5.1699415550288147E-6</v>
      </c>
      <c r="X511" s="19">
        <f>'EPA Data'!P512/SUM('EPA Data'!P:P)</f>
        <v>9.8501063909912069E-6</v>
      </c>
    </row>
    <row r="512" spans="1:24" x14ac:dyDescent="0.35">
      <c r="A512" s="13" t="s">
        <v>952</v>
      </c>
      <c r="B512" s="13" t="s">
        <v>697</v>
      </c>
      <c r="C512" s="18" t="s">
        <v>953</v>
      </c>
      <c r="D512" s="14">
        <f>SUMIFS('Census Data'!G:G,'Census Data'!$A:$A,$A512)/SUMIFS('Census Data'!$F:$F,'Census Data'!$A:$A,$A512)</f>
        <v>0.64946524064171118</v>
      </c>
      <c r="E512" s="16">
        <f>SUMIFS('Census Data'!H:H,'Census Data'!$A:$A,$A512)/SUMIFS('Census Data'!$F:$F,'Census Data'!$A:$A,$A512)</f>
        <v>0.35053475935828876</v>
      </c>
      <c r="F512" s="14">
        <f>SUM(SUMIFS('Census Data'!I:I,'Census Data'!$A:$A,$A512),SUMIFS('Census Data'!J:J,'Census Data'!$A:$A,$A512))/SUMIFS('Census Data'!$F:$F,'Census Data'!$A:$A,$A512)</f>
        <v>0.59385026737967916</v>
      </c>
      <c r="G512" s="14">
        <f>SUM(SUMIFS('Census Data'!K:K,'Census Data'!$A:$A,$A512),SUMIFS('Census Data'!L:L,'Census Data'!$A:$A,$A512))/SUMIFS('Census Data'!$F:$F,'Census Data'!$A:$A,$A512)</f>
        <v>0.38636363636363635</v>
      </c>
      <c r="H512" s="14">
        <f>SUM(SUMIFS('Census Data'!O:O,'Census Data'!$A:$A,$A512),SUMIFS('Census Data'!P:P,'Census Data'!$A:$A,$A512))/SUMIFS('Census Data'!$F:$F,'Census Data'!$A:$A,$A512)</f>
        <v>3.6096256684491979E-3</v>
      </c>
      <c r="I512" s="16">
        <f t="shared" si="14"/>
        <v>1.6176470588235237E-2</v>
      </c>
      <c r="J512" s="14">
        <f>SUM(SUMIFS('Census Data'!W:W,'Census Data'!$A:$A,$A512),SUMIFS('Census Data'!X:X,'Census Data'!$A:$A,$A512))/SUMIFS('Census Data'!$F:$F,'Census Data'!$A:$A,$A512)</f>
        <v>3.8368983957219251E-2</v>
      </c>
      <c r="K512" s="16">
        <f t="shared" si="15"/>
        <v>0.96163101604278078</v>
      </c>
      <c r="L512" s="19">
        <f>'EPA Data'!D513/SUM('EPA Data'!D:D)</f>
        <v>1.577683340165983E-5</v>
      </c>
      <c r="M512" s="19">
        <f>'EPA Data'!E513/SUM('EPA Data'!E:E)</f>
        <v>1.6918539558689841E-5</v>
      </c>
      <c r="N512" s="19">
        <f>'EPA Data'!F513/SUM('EPA Data'!F:F)</f>
        <v>2.6963797826630722E-5</v>
      </c>
      <c r="O512" s="19">
        <f>'EPA Data'!G513/SUM('EPA Data'!G:G)</f>
        <v>9.7307150934068336E-6</v>
      </c>
      <c r="P512" s="19">
        <f>'EPA Data'!H513/SUM('EPA Data'!H:H)</f>
        <v>2.0682680443421907E-5</v>
      </c>
      <c r="Q512" s="19">
        <f>'EPA Data'!I513/SUM('EPA Data'!I:I)</f>
        <v>2.7478569970479685E-5</v>
      </c>
      <c r="R512" s="19">
        <f>'EPA Data'!J513/SUM('EPA Data'!J:J)</f>
        <v>1.5143440202684685E-5</v>
      </c>
      <c r="S512" s="19">
        <f>'EPA Data'!K513/SUM('EPA Data'!K:K)</f>
        <v>2.0914914444690349E-5</v>
      </c>
      <c r="T512" s="19">
        <f>'EPA Data'!L513/SUM('EPA Data'!L:L)</f>
        <v>4.1484314621740862E-5</v>
      </c>
      <c r="U512" s="19">
        <f>'EPA Data'!M513/SUM('EPA Data'!M:M)</f>
        <v>7.3432274995196625E-6</v>
      </c>
      <c r="V512" s="19">
        <f>'EPA Data'!N513/SUM('EPA Data'!N:N)</f>
        <v>9.758654238764291E-6</v>
      </c>
      <c r="W512" s="19">
        <f>'EPA Data'!O513/SUM('EPA Data'!O:O)</f>
        <v>2.0177311780963728E-5</v>
      </c>
      <c r="X512" s="19">
        <f>'EPA Data'!P513/SUM('EPA Data'!P:P)</f>
        <v>2.3379364379060234E-5</v>
      </c>
    </row>
    <row r="513" spans="1:24" x14ac:dyDescent="0.35">
      <c r="A513" s="13" t="s">
        <v>954</v>
      </c>
      <c r="B513" s="13" t="s">
        <v>697</v>
      </c>
      <c r="C513" s="18" t="s">
        <v>313</v>
      </c>
      <c r="D513" s="14">
        <f>SUMIFS('Census Data'!G:G,'Census Data'!$A:$A,$A513)/SUMIFS('Census Data'!$F:$F,'Census Data'!$A:$A,$A513)</f>
        <v>0.49101689466728576</v>
      </c>
      <c r="E513" s="16">
        <f>SUMIFS('Census Data'!H:H,'Census Data'!$A:$A,$A513)/SUMIFS('Census Data'!$F:$F,'Census Data'!$A:$A,$A513)</f>
        <v>0.50898310533271418</v>
      </c>
      <c r="F513" s="14">
        <f>SUM(SUMIFS('Census Data'!I:I,'Census Data'!$A:$A,$A513),SUMIFS('Census Data'!J:J,'Census Data'!$A:$A,$A513))/SUMIFS('Census Data'!$F:$F,'Census Data'!$A:$A,$A513)</f>
        <v>0.94895881701610885</v>
      </c>
      <c r="G513" s="14">
        <f>SUM(SUMIFS('Census Data'!K:K,'Census Data'!$A:$A,$A513),SUMIFS('Census Data'!L:L,'Census Data'!$A:$A,$A513))/SUMIFS('Census Data'!$F:$F,'Census Data'!$A:$A,$A513)</f>
        <v>2.0787941565167698E-2</v>
      </c>
      <c r="H513" s="14">
        <f>SUM(SUMIFS('Census Data'!O:O,'Census Data'!$A:$A,$A513),SUMIFS('Census Data'!P:P,'Census Data'!$A:$A,$A513))/SUMIFS('Census Data'!$F:$F,'Census Data'!$A:$A,$A513)</f>
        <v>6.0720791513376431E-3</v>
      </c>
      <c r="I513" s="16">
        <f t="shared" si="14"/>
        <v>2.4181162267385758E-2</v>
      </c>
      <c r="J513" s="14">
        <f>SUM(SUMIFS('Census Data'!W:W,'Census Data'!$A:$A,$A513),SUMIFS('Census Data'!X:X,'Census Data'!$A:$A,$A513))/SUMIFS('Census Data'!$F:$F,'Census Data'!$A:$A,$A513)</f>
        <v>3.2039147051469798E-2</v>
      </c>
      <c r="K513" s="16">
        <f t="shared" si="15"/>
        <v>0.96796085294853018</v>
      </c>
      <c r="L513" s="19">
        <f>'EPA Data'!D514/SUM('EPA Data'!D:D)</f>
        <v>9.6732057553317209E-5</v>
      </c>
      <c r="M513" s="19">
        <f>'EPA Data'!E514/SUM('EPA Data'!E:E)</f>
        <v>1.4073278673997061E-4</v>
      </c>
      <c r="N513" s="19">
        <f>'EPA Data'!F514/SUM('EPA Data'!F:F)</f>
        <v>1.6011487076562298E-4</v>
      </c>
      <c r="O513" s="19">
        <f>'EPA Data'!G514/SUM('EPA Data'!G:G)</f>
        <v>8.7407206876910864E-5</v>
      </c>
      <c r="P513" s="19">
        <f>'EPA Data'!H514/SUM('EPA Data'!H:H)</f>
        <v>1.5083332978682351E-4</v>
      </c>
      <c r="Q513" s="19">
        <f>'EPA Data'!I514/SUM('EPA Data'!I:I)</f>
        <v>1.3716183322617345E-4</v>
      </c>
      <c r="R513" s="19">
        <f>'EPA Data'!J514/SUM('EPA Data'!J:J)</f>
        <v>8.4770459745033645E-5</v>
      </c>
      <c r="S513" s="19">
        <f>'EPA Data'!K514/SUM('EPA Data'!K:K)</f>
        <v>1.311493598317245E-4</v>
      </c>
      <c r="T513" s="19">
        <f>'EPA Data'!L514/SUM('EPA Data'!L:L)</f>
        <v>1.7471915421112954E-4</v>
      </c>
      <c r="U513" s="19">
        <f>'EPA Data'!M514/SUM('EPA Data'!M:M)</f>
        <v>6.8772365128305668E-5</v>
      </c>
      <c r="V513" s="19">
        <f>'EPA Data'!N514/SUM('EPA Data'!N:N)</f>
        <v>9.8891623764454909E-5</v>
      </c>
      <c r="W513" s="19">
        <f>'EPA Data'!O514/SUM('EPA Data'!O:O)</f>
        <v>1.0405366360611796E-4</v>
      </c>
      <c r="X513" s="19">
        <f>'EPA Data'!P514/SUM('EPA Data'!P:P)</f>
        <v>1.2337849788948089E-4</v>
      </c>
    </row>
    <row r="514" spans="1:24" x14ac:dyDescent="0.35">
      <c r="A514" s="13" t="s">
        <v>955</v>
      </c>
      <c r="B514" s="13" t="s">
        <v>697</v>
      </c>
      <c r="C514" s="18" t="s">
        <v>956</v>
      </c>
      <c r="D514" s="14">
        <f>SUMIFS('Census Data'!G:G,'Census Data'!$A:$A,$A514)/SUMIFS('Census Data'!$F:$F,'Census Data'!$A:$A,$A514)</f>
        <v>0.49980071354272992</v>
      </c>
      <c r="E514" s="16">
        <f>SUMIFS('Census Data'!H:H,'Census Data'!$A:$A,$A514)/SUMIFS('Census Data'!$F:$F,'Census Data'!$A:$A,$A514)</f>
        <v>0.50019928645727008</v>
      </c>
      <c r="F514" s="14">
        <f>SUM(SUMIFS('Census Data'!I:I,'Census Data'!$A:$A,$A514),SUMIFS('Census Data'!J:J,'Census Data'!$A:$A,$A514))/SUMIFS('Census Data'!$F:$F,'Census Data'!$A:$A,$A514)</f>
        <v>0.90550905538219251</v>
      </c>
      <c r="G514" s="14">
        <f>SUM(SUMIFS('Census Data'!K:K,'Census Data'!$A:$A,$A514),SUMIFS('Census Data'!L:L,'Census Data'!$A:$A,$A514))/SUMIFS('Census Data'!$F:$F,'Census Data'!$A:$A,$A514)</f>
        <v>4.4367970291735934E-2</v>
      </c>
      <c r="H514" s="14">
        <f>SUM(SUMIFS('Census Data'!O:O,'Census Data'!$A:$A,$A514),SUMIFS('Census Data'!P:P,'Census Data'!$A:$A,$A514))/SUMIFS('Census Data'!$F:$F,'Census Data'!$A:$A,$A514)</f>
        <v>1.6419259820933826E-2</v>
      </c>
      <c r="I514" s="16">
        <f t="shared" si="14"/>
        <v>3.3703714505137761E-2</v>
      </c>
      <c r="J514" s="14">
        <f>SUM(SUMIFS('Census Data'!W:W,'Census Data'!$A:$A,$A514),SUMIFS('Census Data'!X:X,'Census Data'!$A:$A,$A514))/SUMIFS('Census Data'!$F:$F,'Census Data'!$A:$A,$A514)</f>
        <v>0.35912391729125959</v>
      </c>
      <c r="K514" s="16">
        <f t="shared" si="15"/>
        <v>0.64087608270874041</v>
      </c>
      <c r="L514" s="19">
        <f>'EPA Data'!D515/SUM('EPA Data'!D:D)</f>
        <v>3.5734767264487203E-4</v>
      </c>
      <c r="M514" s="19">
        <f>'EPA Data'!E515/SUM('EPA Data'!E:E)</f>
        <v>4.7108148445227597E-4</v>
      </c>
      <c r="N514" s="19">
        <f>'EPA Data'!F515/SUM('EPA Data'!F:F)</f>
        <v>5.769222163610634E-4</v>
      </c>
      <c r="O514" s="19">
        <f>'EPA Data'!G515/SUM('EPA Data'!G:G)</f>
        <v>2.4769334898802831E-4</v>
      </c>
      <c r="P514" s="19">
        <f>'EPA Data'!H515/SUM('EPA Data'!H:H)</f>
        <v>4.69073945613371E-4</v>
      </c>
      <c r="Q514" s="19">
        <f>'EPA Data'!I515/SUM('EPA Data'!I:I)</f>
        <v>3.8619556763487247E-4</v>
      </c>
      <c r="R514" s="19">
        <f>'EPA Data'!J515/SUM('EPA Data'!J:J)</f>
        <v>2.7109308501061809E-4</v>
      </c>
      <c r="S514" s="19">
        <f>'EPA Data'!K515/SUM('EPA Data'!K:K)</f>
        <v>4.6006981281782814E-4</v>
      </c>
      <c r="T514" s="19">
        <f>'EPA Data'!L515/SUM('EPA Data'!L:L)</f>
        <v>6.0352640537503287E-4</v>
      </c>
      <c r="U514" s="19">
        <f>'EPA Data'!M515/SUM('EPA Data'!M:M)</f>
        <v>2.0583673831278728E-4</v>
      </c>
      <c r="V514" s="19">
        <f>'EPA Data'!N515/SUM('EPA Data'!N:N)</f>
        <v>2.7061048656136733E-4</v>
      </c>
      <c r="W514" s="19">
        <f>'EPA Data'!O515/SUM('EPA Data'!O:O)</f>
        <v>3.1261117126515046E-4</v>
      </c>
      <c r="X514" s="19">
        <f>'EPA Data'!P515/SUM('EPA Data'!P:P)</f>
        <v>4.28916372856523E-4</v>
      </c>
    </row>
    <row r="515" spans="1:24" x14ac:dyDescent="0.35">
      <c r="A515" s="13" t="s">
        <v>957</v>
      </c>
      <c r="B515" s="13" t="s">
        <v>697</v>
      </c>
      <c r="C515" s="18" t="s">
        <v>152</v>
      </c>
      <c r="D515" s="14">
        <f>SUMIFS('Census Data'!G:G,'Census Data'!$A:$A,$A515)/SUMIFS('Census Data'!$F:$F,'Census Data'!$A:$A,$A515)</f>
        <v>0.59824281150159742</v>
      </c>
      <c r="E515" s="16">
        <f>SUMIFS('Census Data'!H:H,'Census Data'!$A:$A,$A515)/SUMIFS('Census Data'!$F:$F,'Census Data'!$A:$A,$A515)</f>
        <v>0.40175718849840253</v>
      </c>
      <c r="F515" s="14">
        <f>SUM(SUMIFS('Census Data'!I:I,'Census Data'!$A:$A,$A515),SUMIFS('Census Data'!J:J,'Census Data'!$A:$A,$A515))/SUMIFS('Census Data'!$F:$F,'Census Data'!$A:$A,$A515)</f>
        <v>0.62334550433591962</v>
      </c>
      <c r="G515" s="14">
        <f>SUM(SUMIFS('Census Data'!K:K,'Census Data'!$A:$A,$A515),SUMIFS('Census Data'!L:L,'Census Data'!$A:$A,$A515))/SUMIFS('Census Data'!$F:$F,'Census Data'!$A:$A,$A515)</f>
        <v>0.34835691465084434</v>
      </c>
      <c r="H515" s="14">
        <f>SUM(SUMIFS('Census Data'!O:O,'Census Data'!$A:$A,$A515),SUMIFS('Census Data'!P:P,'Census Data'!$A:$A,$A515))/SUMIFS('Census Data'!$F:$F,'Census Data'!$A:$A,$A515)</f>
        <v>9.242355089000457E-3</v>
      </c>
      <c r="I515" s="16">
        <f t="shared" ref="I515:I578" si="16">100%-SUM(F515:H515)</f>
        <v>1.9055225924235475E-2</v>
      </c>
      <c r="J515" s="14">
        <f>SUM(SUMIFS('Census Data'!W:W,'Census Data'!$A:$A,$A515),SUMIFS('Census Data'!X:X,'Census Data'!$A:$A,$A515))/SUMIFS('Census Data'!$F:$F,'Census Data'!$A:$A,$A515)</f>
        <v>3.4116841624828843E-2</v>
      </c>
      <c r="K515" s="16">
        <f t="shared" ref="K515:K578" si="17">100%-J515</f>
        <v>0.96588315837517114</v>
      </c>
      <c r="L515" s="19">
        <f>'EPA Data'!D516/SUM('EPA Data'!D:D)</f>
        <v>2.1592869447274399E-5</v>
      </c>
      <c r="M515" s="19">
        <f>'EPA Data'!E516/SUM('EPA Data'!E:E)</f>
        <v>2.2408326181484644E-5</v>
      </c>
      <c r="N515" s="19">
        <f>'EPA Data'!F516/SUM('EPA Data'!F:F)</f>
        <v>3.8819841716715495E-5</v>
      </c>
      <c r="O515" s="19">
        <f>'EPA Data'!G516/SUM('EPA Data'!G:G)</f>
        <v>1.5658389439750289E-5</v>
      </c>
      <c r="P515" s="19">
        <f>'EPA Data'!H516/SUM('EPA Data'!H:H)</f>
        <v>2.794178474444689E-5</v>
      </c>
      <c r="Q515" s="19">
        <f>'EPA Data'!I516/SUM('EPA Data'!I:I)</f>
        <v>3.9106574308516272E-5</v>
      </c>
      <c r="R515" s="19">
        <f>'EPA Data'!J516/SUM('EPA Data'!J:J)</f>
        <v>2.2549455257791786E-5</v>
      </c>
      <c r="S515" s="19">
        <f>'EPA Data'!K516/SUM('EPA Data'!K:K)</f>
        <v>2.8560741385697511E-5</v>
      </c>
      <c r="T515" s="19">
        <f>'EPA Data'!L516/SUM('EPA Data'!L:L)</f>
        <v>5.945023693834806E-5</v>
      </c>
      <c r="U515" s="19">
        <f>'EPA Data'!M516/SUM('EPA Data'!M:M)</f>
        <v>1.0322293021207794E-5</v>
      </c>
      <c r="V515" s="19">
        <f>'EPA Data'!N516/SUM('EPA Data'!N:N)</f>
        <v>1.2582183467037531E-5</v>
      </c>
      <c r="W515" s="19">
        <f>'EPA Data'!O516/SUM('EPA Data'!O:O)</f>
        <v>2.7059841068683523E-5</v>
      </c>
      <c r="X515" s="19">
        <f>'EPA Data'!P516/SUM('EPA Data'!P:P)</f>
        <v>3.2800170402739842E-5</v>
      </c>
    </row>
    <row r="516" spans="1:24" x14ac:dyDescent="0.35">
      <c r="A516" s="13" t="s">
        <v>958</v>
      </c>
      <c r="B516" s="13" t="s">
        <v>697</v>
      </c>
      <c r="C516" s="18" t="s">
        <v>959</v>
      </c>
      <c r="D516" s="14">
        <f>SUMIFS('Census Data'!G:G,'Census Data'!$A:$A,$A516)/SUMIFS('Census Data'!$F:$F,'Census Data'!$A:$A,$A516)</f>
        <v>0.48148922819493828</v>
      </c>
      <c r="E516" s="16">
        <f>SUMIFS('Census Data'!H:H,'Census Data'!$A:$A,$A516)/SUMIFS('Census Data'!$F:$F,'Census Data'!$A:$A,$A516)</f>
        <v>0.51851077180506167</v>
      </c>
      <c r="F516" s="14">
        <f>SUM(SUMIFS('Census Data'!I:I,'Census Data'!$A:$A,$A516),SUMIFS('Census Data'!J:J,'Census Data'!$A:$A,$A516))/SUMIFS('Census Data'!$F:$F,'Census Data'!$A:$A,$A516)</f>
        <v>0.55354528341351183</v>
      </c>
      <c r="G516" s="14">
        <f>SUM(SUMIFS('Census Data'!K:K,'Census Data'!$A:$A,$A516),SUMIFS('Census Data'!L:L,'Census Data'!$A:$A,$A516))/SUMIFS('Census Data'!$F:$F,'Census Data'!$A:$A,$A516)</f>
        <v>0.41424388203304746</v>
      </c>
      <c r="H516" s="14">
        <f>SUM(SUMIFS('Census Data'!O:O,'Census Data'!$A:$A,$A516),SUMIFS('Census Data'!P:P,'Census Data'!$A:$A,$A516))/SUMIFS('Census Data'!$F:$F,'Census Data'!$A:$A,$A516)</f>
        <v>8.8893536916962983E-3</v>
      </c>
      <c r="I516" s="16">
        <f t="shared" si="16"/>
        <v>2.3321480861744348E-2</v>
      </c>
      <c r="J516" s="14">
        <f>SUM(SUMIFS('Census Data'!W:W,'Census Data'!$A:$A,$A516),SUMIFS('Census Data'!X:X,'Census Data'!$A:$A,$A516))/SUMIFS('Census Data'!$F:$F,'Census Data'!$A:$A,$A516)</f>
        <v>4.3819284668479397E-2</v>
      </c>
      <c r="K516" s="16">
        <f t="shared" si="17"/>
        <v>0.9561807153315206</v>
      </c>
      <c r="L516" s="19">
        <f>'EPA Data'!D517/SUM('EPA Data'!D:D)</f>
        <v>3.9331256988952979E-5</v>
      </c>
      <c r="M516" s="19">
        <f>'EPA Data'!E517/SUM('EPA Data'!E:E)</f>
        <v>4.3966356182502924E-5</v>
      </c>
      <c r="N516" s="19">
        <f>'EPA Data'!F517/SUM('EPA Data'!F:F)</f>
        <v>6.573945561958186E-5</v>
      </c>
      <c r="O516" s="19">
        <f>'EPA Data'!G517/SUM('EPA Data'!G:G)</f>
        <v>2.7398433645544242E-5</v>
      </c>
      <c r="P516" s="19">
        <f>'EPA Data'!H517/SUM('EPA Data'!H:H)</f>
        <v>5.3030534503446568E-5</v>
      </c>
      <c r="Q516" s="19">
        <f>'EPA Data'!I517/SUM('EPA Data'!I:I)</f>
        <v>6.3486013325094725E-5</v>
      </c>
      <c r="R516" s="19">
        <f>'EPA Data'!J517/SUM('EPA Data'!J:J)</f>
        <v>4.0050537550986408E-5</v>
      </c>
      <c r="S516" s="19">
        <f>'EPA Data'!K517/SUM('EPA Data'!K:K)</f>
        <v>5.0429469586723315E-5</v>
      </c>
      <c r="T516" s="19">
        <f>'EPA Data'!L517/SUM('EPA Data'!L:L)</f>
        <v>8.3797312999110202E-5</v>
      </c>
      <c r="U516" s="19">
        <f>'EPA Data'!M517/SUM('EPA Data'!M:M)</f>
        <v>2.1218189257947959E-5</v>
      </c>
      <c r="V516" s="19">
        <f>'EPA Data'!N517/SUM('EPA Data'!N:N)</f>
        <v>3.1494459751101786E-5</v>
      </c>
      <c r="W516" s="19">
        <f>'EPA Data'!O517/SUM('EPA Data'!O:O)</f>
        <v>4.8066241298747412E-5</v>
      </c>
      <c r="X516" s="19">
        <f>'EPA Data'!P517/SUM('EPA Data'!P:P)</f>
        <v>4.7894149433481274E-5</v>
      </c>
    </row>
    <row r="517" spans="1:24" x14ac:dyDescent="0.35">
      <c r="A517" s="13" t="s">
        <v>960</v>
      </c>
      <c r="B517" s="13" t="s">
        <v>697</v>
      </c>
      <c r="C517" s="18" t="s">
        <v>961</v>
      </c>
      <c r="D517" s="14">
        <f>SUMIFS('Census Data'!G:G,'Census Data'!$A:$A,$A517)/SUMIFS('Census Data'!$F:$F,'Census Data'!$A:$A,$A517)</f>
        <v>0.48540845070422534</v>
      </c>
      <c r="E517" s="16">
        <f>SUMIFS('Census Data'!H:H,'Census Data'!$A:$A,$A517)/SUMIFS('Census Data'!$F:$F,'Census Data'!$A:$A,$A517)</f>
        <v>0.51459154929577466</v>
      </c>
      <c r="F517" s="14">
        <f>SUM(SUMIFS('Census Data'!I:I,'Census Data'!$A:$A,$A517),SUMIFS('Census Data'!J:J,'Census Data'!$A:$A,$A517))/SUMIFS('Census Data'!$F:$F,'Census Data'!$A:$A,$A517)</f>
        <v>0.58861971830985915</v>
      </c>
      <c r="G517" s="14">
        <f>SUM(SUMIFS('Census Data'!K:K,'Census Data'!$A:$A,$A517),SUMIFS('Census Data'!L:L,'Census Data'!$A:$A,$A517))/SUMIFS('Census Data'!$F:$F,'Census Data'!$A:$A,$A517)</f>
        <v>0.3823098591549296</v>
      </c>
      <c r="H517" s="14">
        <f>SUM(SUMIFS('Census Data'!O:O,'Census Data'!$A:$A,$A517),SUMIFS('Census Data'!P:P,'Census Data'!$A:$A,$A517))/SUMIFS('Census Data'!$F:$F,'Census Data'!$A:$A,$A517)</f>
        <v>4.0563380281690145E-3</v>
      </c>
      <c r="I517" s="16">
        <f t="shared" si="16"/>
        <v>2.5014084507042234E-2</v>
      </c>
      <c r="J517" s="14">
        <f>SUM(SUMIFS('Census Data'!W:W,'Census Data'!$A:$A,$A517),SUMIFS('Census Data'!X:X,'Census Data'!$A:$A,$A517))/SUMIFS('Census Data'!$F:$F,'Census Data'!$A:$A,$A517)</f>
        <v>2.9633802816901408E-2</v>
      </c>
      <c r="K517" s="16">
        <f t="shared" si="17"/>
        <v>0.97036619718309858</v>
      </c>
      <c r="L517" s="19">
        <f>'EPA Data'!D518/SUM('EPA Data'!D:D)</f>
        <v>2.6572024460711152E-5</v>
      </c>
      <c r="M517" s="19">
        <f>'EPA Data'!E518/SUM('EPA Data'!E:E)</f>
        <v>3.0408518231053415E-5</v>
      </c>
      <c r="N517" s="19">
        <f>'EPA Data'!F518/SUM('EPA Data'!F:F)</f>
        <v>4.3502527229170483E-5</v>
      </c>
      <c r="O517" s="19">
        <f>'EPA Data'!G518/SUM('EPA Data'!G:G)</f>
        <v>1.9386129999632014E-5</v>
      </c>
      <c r="P517" s="19">
        <f>'EPA Data'!H518/SUM('EPA Data'!H:H)</f>
        <v>3.7068494207065928E-5</v>
      </c>
      <c r="Q517" s="19">
        <f>'EPA Data'!I518/SUM('EPA Data'!I:I)</f>
        <v>4.3196176277850367E-5</v>
      </c>
      <c r="R517" s="19">
        <f>'EPA Data'!J518/SUM('EPA Data'!J:J)</f>
        <v>3.8004288519239205E-5</v>
      </c>
      <c r="S517" s="19">
        <f>'EPA Data'!K518/SUM('EPA Data'!K:K)</f>
        <v>4.0578111336836021E-5</v>
      </c>
      <c r="T517" s="19">
        <f>'EPA Data'!L518/SUM('EPA Data'!L:L)</f>
        <v>6.3333537058644557E-5</v>
      </c>
      <c r="U517" s="19">
        <f>'EPA Data'!M518/SUM('EPA Data'!M:M)</f>
        <v>1.3162677691812024E-5</v>
      </c>
      <c r="V517" s="19">
        <f>'EPA Data'!N518/SUM('EPA Data'!N:N)</f>
        <v>1.8856142197238231E-5</v>
      </c>
      <c r="W517" s="19">
        <f>'EPA Data'!O518/SUM('EPA Data'!O:O)</f>
        <v>3.0981047158137313E-5</v>
      </c>
      <c r="X517" s="19">
        <f>'EPA Data'!P518/SUM('EPA Data'!P:P)</f>
        <v>3.7163361409228326E-5</v>
      </c>
    </row>
    <row r="518" spans="1:24" x14ac:dyDescent="0.35">
      <c r="A518" s="13" t="s">
        <v>962</v>
      </c>
      <c r="B518" s="13" t="s">
        <v>697</v>
      </c>
      <c r="C518" s="18" t="s">
        <v>963</v>
      </c>
      <c r="D518" s="14">
        <f>SUMIFS('Census Data'!G:G,'Census Data'!$A:$A,$A518)/SUMIFS('Census Data'!$F:$F,'Census Data'!$A:$A,$A518)</f>
        <v>0.48223741214980265</v>
      </c>
      <c r="E518" s="16">
        <f>SUMIFS('Census Data'!H:H,'Census Data'!$A:$A,$A518)/SUMIFS('Census Data'!$F:$F,'Census Data'!$A:$A,$A518)</f>
        <v>0.51776258785019735</v>
      </c>
      <c r="F518" s="14">
        <f>SUM(SUMIFS('Census Data'!I:I,'Census Data'!$A:$A,$A518),SUMIFS('Census Data'!J:J,'Census Data'!$A:$A,$A518))/SUMIFS('Census Data'!$F:$F,'Census Data'!$A:$A,$A518)</f>
        <v>0.68850486184653892</v>
      </c>
      <c r="G518" s="14">
        <f>SUM(SUMIFS('Census Data'!K:K,'Census Data'!$A:$A,$A518),SUMIFS('Census Data'!L:L,'Census Data'!$A:$A,$A518))/SUMIFS('Census Data'!$F:$F,'Census Data'!$A:$A,$A518)</f>
        <v>0.28684894579763165</v>
      </c>
      <c r="H518" s="14">
        <f>SUM(SUMIFS('Census Data'!O:O,'Census Data'!$A:$A,$A518),SUMIFS('Census Data'!P:P,'Census Data'!$A:$A,$A518))/SUMIFS('Census Data'!$F:$F,'Census Data'!$A:$A,$A518)</f>
        <v>7.6056609223067295E-3</v>
      </c>
      <c r="I518" s="16">
        <f t="shared" si="16"/>
        <v>1.7040531433522688E-2</v>
      </c>
      <c r="J518" s="14">
        <f>SUM(SUMIFS('Census Data'!W:W,'Census Data'!$A:$A,$A518),SUMIFS('Census Data'!X:X,'Census Data'!$A:$A,$A518))/SUMIFS('Census Data'!$F:$F,'Census Data'!$A:$A,$A518)</f>
        <v>1.9495523250216616E-2</v>
      </c>
      <c r="K518" s="16">
        <f t="shared" si="17"/>
        <v>0.98050447674978336</v>
      </c>
      <c r="L518" s="19">
        <f>'EPA Data'!D519/SUM('EPA Data'!D:D)</f>
        <v>4.6743348825432633E-5</v>
      </c>
      <c r="M518" s="19">
        <f>'EPA Data'!E519/SUM('EPA Data'!E:E)</f>
        <v>6.9492679486461107E-5</v>
      </c>
      <c r="N518" s="19">
        <f>'EPA Data'!F519/SUM('EPA Data'!F:F)</f>
        <v>8.2272494077716702E-5</v>
      </c>
      <c r="O518" s="19">
        <f>'EPA Data'!G519/SUM('EPA Data'!G:G)</f>
        <v>3.2649724005977158E-5</v>
      </c>
      <c r="P518" s="19">
        <f>'EPA Data'!H519/SUM('EPA Data'!H:H)</f>
        <v>8.0016646473949406E-5</v>
      </c>
      <c r="Q518" s="19">
        <f>'EPA Data'!I519/SUM('EPA Data'!I:I)</f>
        <v>8.3330282428172256E-5</v>
      </c>
      <c r="R518" s="19">
        <f>'EPA Data'!J519/SUM('EPA Data'!J:J)</f>
        <v>4.8300321225810988E-5</v>
      </c>
      <c r="S518" s="19">
        <f>'EPA Data'!K519/SUM('EPA Data'!K:K)</f>
        <v>8.9537021695072395E-5</v>
      </c>
      <c r="T518" s="19">
        <f>'EPA Data'!L519/SUM('EPA Data'!L:L)</f>
        <v>1.2835274721161174E-4</v>
      </c>
      <c r="U518" s="19">
        <f>'EPA Data'!M519/SUM('EPA Data'!M:M)</f>
        <v>2.1925790698162257E-5</v>
      </c>
      <c r="V518" s="19">
        <f>'EPA Data'!N519/SUM('EPA Data'!N:N)</f>
        <v>3.6468239173434222E-5</v>
      </c>
      <c r="W518" s="19">
        <f>'EPA Data'!O519/SUM('EPA Data'!O:O)</f>
        <v>5.5114664775944498E-5</v>
      </c>
      <c r="X518" s="19">
        <f>'EPA Data'!P519/SUM('EPA Data'!P:P)</f>
        <v>9.7600343073009658E-5</v>
      </c>
    </row>
    <row r="519" spans="1:24" x14ac:dyDescent="0.35">
      <c r="A519" s="13" t="s">
        <v>964</v>
      </c>
      <c r="B519" s="13" t="s">
        <v>965</v>
      </c>
      <c r="C519" s="18" t="s">
        <v>966</v>
      </c>
      <c r="D519" s="14">
        <f>SUMIFS('Census Data'!G:G,'Census Data'!$A:$A,$A519)/SUMIFS('Census Data'!$F:$F,'Census Data'!$A:$A,$A519)</f>
        <v>0.50348411288970241</v>
      </c>
      <c r="E519" s="16">
        <f>SUMIFS('Census Data'!H:H,'Census Data'!$A:$A,$A519)/SUMIFS('Census Data'!$F:$F,'Census Data'!$A:$A,$A519)</f>
        <v>0.49651588711029759</v>
      </c>
      <c r="F519" s="14">
        <f>SUM(SUMIFS('Census Data'!I:I,'Census Data'!$A:$A,$A519),SUMIFS('Census Data'!J:J,'Census Data'!$A:$A,$A519))/SUMIFS('Census Data'!$F:$F,'Census Data'!$A:$A,$A519)</f>
        <v>0.91818749356009866</v>
      </c>
      <c r="G519" s="14">
        <f>SUM(SUMIFS('Census Data'!K:K,'Census Data'!$A:$A,$A519),SUMIFS('Census Data'!L:L,'Census Data'!$A:$A,$A519))/SUMIFS('Census Data'!$F:$F,'Census Data'!$A:$A,$A519)</f>
        <v>1.3356607894359353E-2</v>
      </c>
      <c r="H519" s="14">
        <f>SUM(SUMIFS('Census Data'!O:O,'Census Data'!$A:$A,$A519),SUMIFS('Census Data'!P:P,'Census Data'!$A:$A,$A519))/SUMIFS('Census Data'!$F:$F,'Census Data'!$A:$A,$A519)</f>
        <v>2.7897147452021473E-2</v>
      </c>
      <c r="I519" s="16">
        <f t="shared" si="16"/>
        <v>4.0558751093520584E-2</v>
      </c>
      <c r="J519" s="14">
        <f>SUM(SUMIFS('Census Data'!W:W,'Census Data'!$A:$A,$A519),SUMIFS('Census Data'!X:X,'Census Data'!$A:$A,$A519))/SUMIFS('Census Data'!$F:$F,'Census Data'!$A:$A,$A519)</f>
        <v>9.1203145298316426E-2</v>
      </c>
      <c r="K519" s="16">
        <f t="shared" si="17"/>
        <v>0.90879685470168359</v>
      </c>
      <c r="L519" s="19">
        <f>'EPA Data'!D520/SUM('EPA Data'!D:D)</f>
        <v>7.9784899380742577E-5</v>
      </c>
      <c r="M519" s="19">
        <f>'EPA Data'!E520/SUM('EPA Data'!E:E)</f>
        <v>9.4336266188801632E-5</v>
      </c>
      <c r="N519" s="19">
        <f>'EPA Data'!F520/SUM('EPA Data'!F:F)</f>
        <v>3.6334229608459099E-5</v>
      </c>
      <c r="O519" s="19">
        <f>'EPA Data'!G520/SUM('EPA Data'!G:G)</f>
        <v>3.7924931759532413E-4</v>
      </c>
      <c r="P519" s="19">
        <f>'EPA Data'!H520/SUM('EPA Data'!H:H)</f>
        <v>4.7401630171169963E-4</v>
      </c>
      <c r="Q519" s="19">
        <f>'EPA Data'!I520/SUM('EPA Data'!I:I)</f>
        <v>2.705732500283192E-4</v>
      </c>
      <c r="R519" s="19">
        <f>'EPA Data'!J520/SUM('EPA Data'!J:J)</f>
        <v>5.5712614053029207E-4</v>
      </c>
      <c r="S519" s="19">
        <f>'EPA Data'!K520/SUM('EPA Data'!K:K)</f>
        <v>2.1287005482567144E-4</v>
      </c>
      <c r="T519" s="19">
        <f>'EPA Data'!L520/SUM('EPA Data'!L:L)</f>
        <v>1.0979349425357257E-4</v>
      </c>
      <c r="U519" s="19">
        <f>'EPA Data'!M520/SUM('EPA Data'!M:M)</f>
        <v>3.3892653536142888E-4</v>
      </c>
      <c r="V519" s="19">
        <f>'EPA Data'!N520/SUM('EPA Data'!N:N)</f>
        <v>3.1241273524512084E-4</v>
      </c>
      <c r="W519" s="19">
        <f>'EPA Data'!O520/SUM('EPA Data'!O:O)</f>
        <v>1.4836947675182888E-4</v>
      </c>
      <c r="X519" s="19">
        <f>'EPA Data'!P520/SUM('EPA Data'!P:P)</f>
        <v>6.6847303981915844E-4</v>
      </c>
    </row>
    <row r="520" spans="1:24" x14ac:dyDescent="0.35">
      <c r="A520" s="13" t="s">
        <v>967</v>
      </c>
      <c r="B520" s="13" t="s">
        <v>965</v>
      </c>
      <c r="C520" s="18" t="s">
        <v>435</v>
      </c>
      <c r="D520" s="14">
        <f>SUMIFS('Census Data'!G:G,'Census Data'!$A:$A,$A520)/SUMIFS('Census Data'!$F:$F,'Census Data'!$A:$A,$A520)</f>
        <v>0.5260155180282976</v>
      </c>
      <c r="E520" s="16">
        <f>SUMIFS('Census Data'!H:H,'Census Data'!$A:$A,$A520)/SUMIFS('Census Data'!$F:$F,'Census Data'!$A:$A,$A520)</f>
        <v>0.4739844819717024</v>
      </c>
      <c r="F520" s="14">
        <f>SUM(SUMIFS('Census Data'!I:I,'Census Data'!$A:$A,$A520),SUMIFS('Census Data'!J:J,'Census Data'!$A:$A,$A520))/SUMIFS('Census Data'!$F:$F,'Census Data'!$A:$A,$A520)</f>
        <v>0.9418073938840712</v>
      </c>
      <c r="G520" s="14">
        <f>SUM(SUMIFS('Census Data'!K:K,'Census Data'!$A:$A,$A520),SUMIFS('Census Data'!L:L,'Census Data'!$A:$A,$A520))/SUMIFS('Census Data'!$F:$F,'Census Data'!$A:$A,$A520)</f>
        <v>2.9666818804198994E-3</v>
      </c>
      <c r="H520" s="14">
        <f>SUM(SUMIFS('Census Data'!O:O,'Census Data'!$A:$A,$A520),SUMIFS('Census Data'!P:P,'Census Data'!$A:$A,$A520))/SUMIFS('Census Data'!$F:$F,'Census Data'!$A:$A,$A520)</f>
        <v>9.3564582382473765E-3</v>
      </c>
      <c r="I520" s="16">
        <f t="shared" si="16"/>
        <v>4.5869465997261494E-2</v>
      </c>
      <c r="J520" s="14">
        <f>SUM(SUMIFS('Census Data'!W:W,'Census Data'!$A:$A,$A520),SUMIFS('Census Data'!X:X,'Census Data'!$A:$A,$A520))/SUMIFS('Census Data'!$F:$F,'Census Data'!$A:$A,$A520)</f>
        <v>3.7654039251483341E-2</v>
      </c>
      <c r="K520" s="16">
        <f t="shared" si="17"/>
        <v>0.96234596074851664</v>
      </c>
      <c r="L520" s="19">
        <f>'EPA Data'!D521/SUM('EPA Data'!D:D)</f>
        <v>7.690614883171099E-7</v>
      </c>
      <c r="M520" s="19">
        <f>'EPA Data'!E521/SUM('EPA Data'!E:E)</f>
        <v>9.0063696538534192E-7</v>
      </c>
      <c r="N520" s="19">
        <f>'EPA Data'!F521/SUM('EPA Data'!F:F)</f>
        <v>2.9797270832787882E-7</v>
      </c>
      <c r="O520" s="19">
        <f>'EPA Data'!G521/SUM('EPA Data'!G:G)</f>
        <v>1.3127081873934124E-6</v>
      </c>
      <c r="P520" s="19">
        <f>'EPA Data'!H521/SUM('EPA Data'!H:H)</f>
        <v>4.6101682360886563E-6</v>
      </c>
      <c r="Q520" s="19">
        <f>'EPA Data'!I521/SUM('EPA Data'!I:I)</f>
        <v>3.1421554394245333E-6</v>
      </c>
      <c r="R520" s="19">
        <f>'EPA Data'!J521/SUM('EPA Data'!J:J)</f>
        <v>1.2035066540416158E-6</v>
      </c>
      <c r="S520" s="19">
        <f>'EPA Data'!K521/SUM('EPA Data'!K:K)</f>
        <v>2.287479691630075E-6</v>
      </c>
      <c r="T520" s="19">
        <f>'EPA Data'!L521/SUM('EPA Data'!L:L)</f>
        <v>1.330539389706665E-6</v>
      </c>
      <c r="U520" s="19">
        <f>'EPA Data'!M521/SUM('EPA Data'!M:M)</f>
        <v>1.4903642590240534E-6</v>
      </c>
      <c r="V520" s="19">
        <f>'EPA Data'!N521/SUM('EPA Data'!N:N)</f>
        <v>2.3820150214936487E-6</v>
      </c>
      <c r="W520" s="19">
        <f>'EPA Data'!O521/SUM('EPA Data'!O:O)</f>
        <v>1.8881886088569762E-6</v>
      </c>
      <c r="X520" s="19">
        <f>'EPA Data'!P521/SUM('EPA Data'!P:P)</f>
        <v>7.5456594875454576E-6</v>
      </c>
    </row>
    <row r="521" spans="1:24" x14ac:dyDescent="0.35">
      <c r="A521" s="13" t="s">
        <v>968</v>
      </c>
      <c r="B521" s="13" t="s">
        <v>965</v>
      </c>
      <c r="C521" s="18" t="s">
        <v>969</v>
      </c>
      <c r="D521" s="14">
        <f>SUMIFS('Census Data'!G:G,'Census Data'!$A:$A,$A521)/SUMIFS('Census Data'!$F:$F,'Census Data'!$A:$A,$A521)</f>
        <v>0.50098254404210574</v>
      </c>
      <c r="E521" s="16">
        <f>SUMIFS('Census Data'!H:H,'Census Data'!$A:$A,$A521)/SUMIFS('Census Data'!$F:$F,'Census Data'!$A:$A,$A521)</f>
        <v>0.49901745595789426</v>
      </c>
      <c r="F521" s="14">
        <f>SUM(SUMIFS('Census Data'!I:I,'Census Data'!$A:$A,$A521),SUMIFS('Census Data'!J:J,'Census Data'!$A:$A,$A521))/SUMIFS('Census Data'!$F:$F,'Census Data'!$A:$A,$A521)</f>
        <v>0.90323952240315331</v>
      </c>
      <c r="G521" s="14">
        <f>SUM(SUMIFS('Census Data'!K:K,'Census Data'!$A:$A,$A521),SUMIFS('Census Data'!L:L,'Census Data'!$A:$A,$A521))/SUMIFS('Census Data'!$F:$F,'Census Data'!$A:$A,$A521)</f>
        <v>1.0687321159746722E-2</v>
      </c>
      <c r="H521" s="14">
        <f>SUM(SUMIFS('Census Data'!O:O,'Census Data'!$A:$A,$A521),SUMIFS('Census Data'!P:P,'Census Data'!$A:$A,$A521))/SUMIFS('Census Data'!$F:$F,'Census Data'!$A:$A,$A521)</f>
        <v>1.7731759730633539E-2</v>
      </c>
      <c r="I521" s="16">
        <f t="shared" si="16"/>
        <v>6.834139670646644E-2</v>
      </c>
      <c r="J521" s="14">
        <f>SUM(SUMIFS('Census Data'!W:W,'Census Data'!$A:$A,$A521),SUMIFS('Census Data'!X:X,'Census Data'!$A:$A,$A521))/SUMIFS('Census Data'!$F:$F,'Census Data'!$A:$A,$A521)</f>
        <v>9.1876486744274233E-2</v>
      </c>
      <c r="K521" s="16">
        <f t="shared" si="17"/>
        <v>0.90812351325572571</v>
      </c>
      <c r="L521" s="19">
        <f>'EPA Data'!D522/SUM('EPA Data'!D:D)</f>
        <v>1.4157088976946848E-5</v>
      </c>
      <c r="M521" s="19">
        <f>'EPA Data'!E522/SUM('EPA Data'!E:E)</f>
        <v>5.2353186898222598E-5</v>
      </c>
      <c r="N521" s="19">
        <f>'EPA Data'!F522/SUM('EPA Data'!F:F)</f>
        <v>1.8094484910726688E-5</v>
      </c>
      <c r="O521" s="19">
        <f>'EPA Data'!G522/SUM('EPA Data'!G:G)</f>
        <v>3.7225007093475421E-5</v>
      </c>
      <c r="P521" s="19">
        <f>'EPA Data'!H522/SUM('EPA Data'!H:H)</f>
        <v>1.2852973222186086E-4</v>
      </c>
      <c r="Q521" s="19">
        <f>'EPA Data'!I522/SUM('EPA Data'!I:I)</f>
        <v>6.842602978489368E-5</v>
      </c>
      <c r="R521" s="19">
        <f>'EPA Data'!J522/SUM('EPA Data'!J:J)</f>
        <v>4.0012148832105944E-5</v>
      </c>
      <c r="S521" s="19">
        <f>'EPA Data'!K522/SUM('EPA Data'!K:K)</f>
        <v>8.6261218339448199E-5</v>
      </c>
      <c r="T521" s="19">
        <f>'EPA Data'!L522/SUM('EPA Data'!L:L)</f>
        <v>5.1675048040564164E-5</v>
      </c>
      <c r="U521" s="19">
        <f>'EPA Data'!M522/SUM('EPA Data'!M:M)</f>
        <v>2.3797687306928679E-5</v>
      </c>
      <c r="V521" s="19">
        <f>'EPA Data'!N522/SUM('EPA Data'!N:N)</f>
        <v>6.6848262150947794E-5</v>
      </c>
      <c r="W521" s="19">
        <f>'EPA Data'!O522/SUM('EPA Data'!O:O)</f>
        <v>2.9002980768507554E-5</v>
      </c>
      <c r="X521" s="19">
        <f>'EPA Data'!P522/SUM('EPA Data'!P:P)</f>
        <v>1.8475103754270298E-4</v>
      </c>
    </row>
    <row r="522" spans="1:24" x14ac:dyDescent="0.35">
      <c r="A522" s="13" t="s">
        <v>970</v>
      </c>
      <c r="B522" s="13" t="s">
        <v>965</v>
      </c>
      <c r="C522" s="18" t="s">
        <v>971</v>
      </c>
      <c r="D522" s="14">
        <f>SUMIFS('Census Data'!G:G,'Census Data'!$A:$A,$A522)/SUMIFS('Census Data'!$F:$F,'Census Data'!$A:$A,$A522)</f>
        <v>0.50141287284144431</v>
      </c>
      <c r="E522" s="16">
        <f>SUMIFS('Census Data'!H:H,'Census Data'!$A:$A,$A522)/SUMIFS('Census Data'!$F:$F,'Census Data'!$A:$A,$A522)</f>
        <v>0.49858712715855574</v>
      </c>
      <c r="F522" s="14">
        <f>SUM(SUMIFS('Census Data'!I:I,'Census Data'!$A:$A,$A522),SUMIFS('Census Data'!J:J,'Census Data'!$A:$A,$A522))/SUMIFS('Census Data'!$F:$F,'Census Data'!$A:$A,$A522)</f>
        <v>0.96781789638932492</v>
      </c>
      <c r="G522" s="14">
        <f>SUM(SUMIFS('Census Data'!K:K,'Census Data'!$A:$A,$A522),SUMIFS('Census Data'!L:L,'Census Data'!$A:$A,$A522))/SUMIFS('Census Data'!$F:$F,'Census Data'!$A:$A,$A522)</f>
        <v>3.6106750392464679E-3</v>
      </c>
      <c r="H522" s="14">
        <f>SUM(SUMIFS('Census Data'!O:O,'Census Data'!$A:$A,$A522),SUMIFS('Census Data'!P:P,'Census Data'!$A:$A,$A522))/SUMIFS('Census Data'!$F:$F,'Census Data'!$A:$A,$A522)</f>
        <v>4.552590266875981E-3</v>
      </c>
      <c r="I522" s="16">
        <f t="shared" si="16"/>
        <v>2.4018838304552648E-2</v>
      </c>
      <c r="J522" s="14">
        <f>SUM(SUMIFS('Census Data'!W:W,'Census Data'!$A:$A,$A522),SUMIFS('Census Data'!X:X,'Census Data'!$A:$A,$A522))/SUMIFS('Census Data'!$F:$F,'Census Data'!$A:$A,$A522)</f>
        <v>3.4693877551020408E-2</v>
      </c>
      <c r="K522" s="16">
        <f t="shared" si="17"/>
        <v>0.96530612244897962</v>
      </c>
      <c r="L522" s="19">
        <f>'EPA Data'!D523/SUM('EPA Data'!D:D)</f>
        <v>1.3224244324587818E-6</v>
      </c>
      <c r="M522" s="19">
        <f>'EPA Data'!E523/SUM('EPA Data'!E:E)</f>
        <v>3.9645869401993049E-6</v>
      </c>
      <c r="N522" s="19">
        <f>'EPA Data'!F523/SUM('EPA Data'!F:F)</f>
        <v>1.9321211735361356E-6</v>
      </c>
      <c r="O522" s="19">
        <f>'EPA Data'!G523/SUM('EPA Data'!G:G)</f>
        <v>3.2879086228925631E-6</v>
      </c>
      <c r="P522" s="19">
        <f>'EPA Data'!H523/SUM('EPA Data'!H:H)</f>
        <v>8.6908970426775079E-6</v>
      </c>
      <c r="Q522" s="19">
        <f>'EPA Data'!I523/SUM('EPA Data'!I:I)</f>
        <v>6.1972389521296617E-6</v>
      </c>
      <c r="R522" s="19">
        <f>'EPA Data'!J523/SUM('EPA Data'!J:J)</f>
        <v>2.9689089616598745E-6</v>
      </c>
      <c r="S522" s="19">
        <f>'EPA Data'!K523/SUM('EPA Data'!K:K)</f>
        <v>7.2726852928510905E-6</v>
      </c>
      <c r="T522" s="19">
        <f>'EPA Data'!L523/SUM('EPA Data'!L:L)</f>
        <v>4.8712807366739746E-6</v>
      </c>
      <c r="U522" s="19">
        <f>'EPA Data'!M523/SUM('EPA Data'!M:M)</f>
        <v>2.1428807480230341E-6</v>
      </c>
      <c r="V522" s="19">
        <f>'EPA Data'!N523/SUM('EPA Data'!N:N)</f>
        <v>4.7710244174563446E-6</v>
      </c>
      <c r="W522" s="19">
        <f>'EPA Data'!O523/SUM('EPA Data'!O:O)</f>
        <v>2.3351432316412862E-6</v>
      </c>
      <c r="X522" s="19">
        <f>'EPA Data'!P523/SUM('EPA Data'!P:P)</f>
        <v>1.0676696596311825E-5</v>
      </c>
    </row>
    <row r="523" spans="1:24" x14ac:dyDescent="0.35">
      <c r="A523" s="13" t="s">
        <v>972</v>
      </c>
      <c r="B523" s="13" t="s">
        <v>965</v>
      </c>
      <c r="C523" s="18" t="s">
        <v>973</v>
      </c>
      <c r="D523" s="14">
        <f>SUMIFS('Census Data'!G:G,'Census Data'!$A:$A,$A523)/SUMIFS('Census Data'!$F:$F,'Census Data'!$A:$A,$A523)</f>
        <v>0.51358724163256742</v>
      </c>
      <c r="E523" s="16">
        <f>SUMIFS('Census Data'!H:H,'Census Data'!$A:$A,$A523)/SUMIFS('Census Data'!$F:$F,'Census Data'!$A:$A,$A523)</f>
        <v>0.48641275836743258</v>
      </c>
      <c r="F523" s="14">
        <f>SUM(SUMIFS('Census Data'!I:I,'Census Data'!$A:$A,$A523),SUMIFS('Census Data'!J:J,'Census Data'!$A:$A,$A523))/SUMIFS('Census Data'!$F:$F,'Census Data'!$A:$A,$A523)</f>
        <v>0.87084251390200396</v>
      </c>
      <c r="G523" s="14">
        <f>SUM(SUMIFS('Census Data'!K:K,'Census Data'!$A:$A,$A523),SUMIFS('Census Data'!L:L,'Census Data'!$A:$A,$A523))/SUMIFS('Census Data'!$F:$F,'Census Data'!$A:$A,$A523)</f>
        <v>5.246039240373518E-3</v>
      </c>
      <c r="H523" s="14">
        <f>SUM(SUMIFS('Census Data'!O:O,'Census Data'!$A:$A,$A523),SUMIFS('Census Data'!P:P,'Census Data'!$A:$A,$A523))/SUMIFS('Census Data'!$F:$F,'Census Data'!$A:$A,$A523)</f>
        <v>3.5673066834539923E-3</v>
      </c>
      <c r="I523" s="16">
        <f t="shared" si="16"/>
        <v>0.12034414017416861</v>
      </c>
      <c r="J523" s="14">
        <f>SUM(SUMIFS('Census Data'!W:W,'Census Data'!$A:$A,$A523),SUMIFS('Census Data'!X:X,'Census Data'!$A:$A,$A523))/SUMIFS('Census Data'!$F:$F,'Census Data'!$A:$A,$A523)</f>
        <v>3.0636869163781347E-2</v>
      </c>
      <c r="K523" s="16">
        <f t="shared" si="17"/>
        <v>0.96936313083621861</v>
      </c>
      <c r="L523" s="19">
        <f>'EPA Data'!D524/SUM('EPA Data'!D:D)</f>
        <v>2.7534667689575107E-6</v>
      </c>
      <c r="M523" s="19">
        <f>'EPA Data'!E524/SUM('EPA Data'!E:E)</f>
        <v>2.2094335708054423E-6</v>
      </c>
      <c r="N523" s="19">
        <f>'EPA Data'!F524/SUM('EPA Data'!F:F)</f>
        <v>5.5235245565015073E-7</v>
      </c>
      <c r="O523" s="19">
        <f>'EPA Data'!G524/SUM('EPA Data'!G:G)</f>
        <v>6.8972819704352068E-6</v>
      </c>
      <c r="P523" s="19">
        <f>'EPA Data'!H524/SUM('EPA Data'!H:H)</f>
        <v>1.8918587837942261E-5</v>
      </c>
      <c r="Q523" s="19">
        <f>'EPA Data'!I524/SUM('EPA Data'!I:I)</f>
        <v>1.3733069578440527E-5</v>
      </c>
      <c r="R523" s="19">
        <f>'EPA Data'!J524/SUM('EPA Data'!J:J)</f>
        <v>5.0606423877982625E-6</v>
      </c>
      <c r="S523" s="19">
        <f>'EPA Data'!K524/SUM('EPA Data'!K:K)</f>
        <v>6.4572366135733654E-6</v>
      </c>
      <c r="T523" s="19">
        <f>'EPA Data'!L524/SUM('EPA Data'!L:L)</f>
        <v>6.0780706183829311E-6</v>
      </c>
      <c r="U523" s="19">
        <f>'EPA Data'!M524/SUM('EPA Data'!M:M)</f>
        <v>1.0698211136397426E-5</v>
      </c>
      <c r="V523" s="19">
        <f>'EPA Data'!N524/SUM('EPA Data'!N:N)</f>
        <v>8.936376782533759E-6</v>
      </c>
      <c r="W523" s="19">
        <f>'EPA Data'!O524/SUM('EPA Data'!O:O)</f>
        <v>9.2584914192245695E-6</v>
      </c>
      <c r="X523" s="19">
        <f>'EPA Data'!P524/SUM('EPA Data'!P:P)</f>
        <v>2.6148022171762176E-5</v>
      </c>
    </row>
    <row r="524" spans="1:24" x14ac:dyDescent="0.35">
      <c r="A524" s="13" t="s">
        <v>974</v>
      </c>
      <c r="B524" s="13" t="s">
        <v>965</v>
      </c>
      <c r="C524" s="18" t="s">
        <v>975</v>
      </c>
      <c r="D524" s="14">
        <f>SUMIFS('Census Data'!G:G,'Census Data'!$A:$A,$A524)/SUMIFS('Census Data'!$F:$F,'Census Data'!$A:$A,$A524)</f>
        <v>0.50336577537878002</v>
      </c>
      <c r="E524" s="16">
        <f>SUMIFS('Census Data'!H:H,'Census Data'!$A:$A,$A524)/SUMIFS('Census Data'!$F:$F,'Census Data'!$A:$A,$A524)</f>
        <v>0.49663422462122003</v>
      </c>
      <c r="F524" s="14">
        <f>SUM(SUMIFS('Census Data'!I:I,'Census Data'!$A:$A,$A524),SUMIFS('Census Data'!J:J,'Census Data'!$A:$A,$A524))/SUMIFS('Census Data'!$F:$F,'Census Data'!$A:$A,$A524)</f>
        <v>0.89173248858970888</v>
      </c>
      <c r="G524" s="14">
        <f>SUM(SUMIFS('Census Data'!K:K,'Census Data'!$A:$A,$A524),SUMIFS('Census Data'!L:L,'Census Data'!$A:$A,$A524))/SUMIFS('Census Data'!$F:$F,'Census Data'!$A:$A,$A524)</f>
        <v>6.1063293249692596E-3</v>
      </c>
      <c r="H524" s="14">
        <f>SUM(SUMIFS('Census Data'!O:O,'Census Data'!$A:$A,$A524),SUMIFS('Census Data'!P:P,'Census Data'!$A:$A,$A524))/SUMIFS('Census Data'!$F:$F,'Census Data'!$A:$A,$A524)</f>
        <v>8.9406664860471417E-3</v>
      </c>
      <c r="I524" s="16">
        <f t="shared" si="16"/>
        <v>9.3220515599274689E-2</v>
      </c>
      <c r="J524" s="14">
        <f>SUM(SUMIFS('Census Data'!W:W,'Census Data'!$A:$A,$A524),SUMIFS('Census Data'!X:X,'Census Data'!$A:$A,$A524))/SUMIFS('Census Data'!$F:$F,'Census Data'!$A:$A,$A524)</f>
        <v>0.1741658504053519</v>
      </c>
      <c r="K524" s="16">
        <f t="shared" si="17"/>
        <v>0.82583414959464807</v>
      </c>
      <c r="L524" s="19">
        <f>'EPA Data'!D525/SUM('EPA Data'!D:D)</f>
        <v>5.4530580770759617E-6</v>
      </c>
      <c r="M524" s="19">
        <f>'EPA Data'!E525/SUM('EPA Data'!E:E)</f>
        <v>1.9784356149659808E-5</v>
      </c>
      <c r="N524" s="19">
        <f>'EPA Data'!F525/SUM('EPA Data'!F:F)</f>
        <v>7.3286833440196363E-6</v>
      </c>
      <c r="O524" s="19">
        <f>'EPA Data'!G525/SUM('EPA Data'!G:G)</f>
        <v>1.6000697573239626E-5</v>
      </c>
      <c r="P524" s="19">
        <f>'EPA Data'!H525/SUM('EPA Data'!H:H)</f>
        <v>5.5942847032227399E-5</v>
      </c>
      <c r="Q524" s="19">
        <f>'EPA Data'!I525/SUM('EPA Data'!I:I)</f>
        <v>2.9202888457032542E-5</v>
      </c>
      <c r="R524" s="19">
        <f>'EPA Data'!J525/SUM('EPA Data'!J:J)</f>
        <v>1.9912722690090224E-5</v>
      </c>
      <c r="S524" s="19">
        <f>'EPA Data'!K525/SUM('EPA Data'!K:K)</f>
        <v>3.775772997783029E-5</v>
      </c>
      <c r="T524" s="19">
        <f>'EPA Data'!L525/SUM('EPA Data'!L:L)</f>
        <v>2.4104737698698936E-5</v>
      </c>
      <c r="U524" s="19">
        <f>'EPA Data'!M525/SUM('EPA Data'!M:M)</f>
        <v>1.1478344413436831E-5</v>
      </c>
      <c r="V524" s="19">
        <f>'EPA Data'!N525/SUM('EPA Data'!N:N)</f>
        <v>2.8102420551810532E-5</v>
      </c>
      <c r="W524" s="19">
        <f>'EPA Data'!O525/SUM('EPA Data'!O:O)</f>
        <v>1.3765689616443372E-5</v>
      </c>
      <c r="X524" s="19">
        <f>'EPA Data'!P525/SUM('EPA Data'!P:P)</f>
        <v>9.2041261761055941E-5</v>
      </c>
    </row>
    <row r="525" spans="1:24" x14ac:dyDescent="0.35">
      <c r="A525" s="13" t="s">
        <v>976</v>
      </c>
      <c r="B525" s="13" t="s">
        <v>965</v>
      </c>
      <c r="C525" s="18" t="s">
        <v>977</v>
      </c>
      <c r="D525" s="14">
        <f>SUMIFS('Census Data'!G:G,'Census Data'!$A:$A,$A525)/SUMIFS('Census Data'!$F:$F,'Census Data'!$A:$A,$A525)</f>
        <v>0.50329516434632182</v>
      </c>
      <c r="E525" s="16">
        <f>SUMIFS('Census Data'!H:H,'Census Data'!$A:$A,$A525)/SUMIFS('Census Data'!$F:$F,'Census Data'!$A:$A,$A525)</f>
        <v>0.49670483565367823</v>
      </c>
      <c r="F525" s="14">
        <f>SUM(SUMIFS('Census Data'!I:I,'Census Data'!$A:$A,$A525),SUMIFS('Census Data'!J:J,'Census Data'!$A:$A,$A525))/SUMIFS('Census Data'!$F:$F,'Census Data'!$A:$A,$A525)</f>
        <v>0.94513551363374249</v>
      </c>
      <c r="G525" s="14">
        <f>SUM(SUMIFS('Census Data'!K:K,'Census Data'!$A:$A,$A525),SUMIFS('Census Data'!L:L,'Census Data'!$A:$A,$A525))/SUMIFS('Census Data'!$F:$F,'Census Data'!$A:$A,$A525)</f>
        <v>7.372930224894967E-3</v>
      </c>
      <c r="H525" s="14">
        <f>SUM(SUMIFS('Census Data'!O:O,'Census Data'!$A:$A,$A525),SUMIFS('Census Data'!P:P,'Census Data'!$A:$A,$A525))/SUMIFS('Census Data'!$F:$F,'Census Data'!$A:$A,$A525)</f>
        <v>1.3922069363209491E-2</v>
      </c>
      <c r="I525" s="16">
        <f t="shared" si="16"/>
        <v>3.3569486778153079E-2</v>
      </c>
      <c r="J525" s="14">
        <f>SUM(SUMIFS('Census Data'!W:W,'Census Data'!$A:$A,$A525),SUMIFS('Census Data'!X:X,'Census Data'!$A:$A,$A525))/SUMIFS('Census Data'!$F:$F,'Census Data'!$A:$A,$A525)</f>
        <v>0.2087486613394843</v>
      </c>
      <c r="K525" s="16">
        <f t="shared" si="17"/>
        <v>0.79125133866051567</v>
      </c>
      <c r="L525" s="19">
        <f>'EPA Data'!D526/SUM('EPA Data'!D:D)</f>
        <v>1.8771573362723935E-6</v>
      </c>
      <c r="M525" s="19">
        <f>'EPA Data'!E526/SUM('EPA Data'!E:E)</f>
        <v>6.79890066829082E-6</v>
      </c>
      <c r="N525" s="19">
        <f>'EPA Data'!F526/SUM('EPA Data'!F:F)</f>
        <v>2.0116339964474524E-6</v>
      </c>
      <c r="O525" s="19">
        <f>'EPA Data'!G526/SUM('EPA Data'!G:G)</f>
        <v>5.4257458869243029E-6</v>
      </c>
      <c r="P525" s="19">
        <f>'EPA Data'!H526/SUM('EPA Data'!H:H)</f>
        <v>2.2901016970358383E-5</v>
      </c>
      <c r="Q525" s="19">
        <f>'EPA Data'!I526/SUM('EPA Data'!I:I)</f>
        <v>1.0063339730556575E-5</v>
      </c>
      <c r="R525" s="19">
        <f>'EPA Data'!J526/SUM('EPA Data'!J:J)</f>
        <v>4.9625317500470676E-6</v>
      </c>
      <c r="S525" s="19">
        <f>'EPA Data'!K526/SUM('EPA Data'!K:K)</f>
        <v>1.2354141342812944E-5</v>
      </c>
      <c r="T525" s="19">
        <f>'EPA Data'!L526/SUM('EPA Data'!L:L)</f>
        <v>5.9829449192033471E-6</v>
      </c>
      <c r="U525" s="19">
        <f>'EPA Data'!M526/SUM('EPA Data'!M:M)</f>
        <v>3.7387328421085721E-6</v>
      </c>
      <c r="V525" s="19">
        <f>'EPA Data'!N526/SUM('EPA Data'!N:N)</f>
        <v>1.1324795922011547E-5</v>
      </c>
      <c r="W525" s="19">
        <f>'EPA Data'!O526/SUM('EPA Data'!O:O)</f>
        <v>5.2308494709048066E-6</v>
      </c>
      <c r="X525" s="19">
        <f>'EPA Data'!P526/SUM('EPA Data'!P:P)</f>
        <v>3.9956395405117673E-5</v>
      </c>
    </row>
    <row r="526" spans="1:24" x14ac:dyDescent="0.35">
      <c r="A526" s="13" t="s">
        <v>978</v>
      </c>
      <c r="B526" s="13" t="s">
        <v>965</v>
      </c>
      <c r="C526" s="18" t="s">
        <v>979</v>
      </c>
      <c r="D526" s="14">
        <f>SUMIFS('Census Data'!G:G,'Census Data'!$A:$A,$A526)/SUMIFS('Census Data'!$F:$F,'Census Data'!$A:$A,$A526)</f>
        <v>0.5207512477016023</v>
      </c>
      <c r="E526" s="16">
        <f>SUMIFS('Census Data'!H:H,'Census Data'!$A:$A,$A526)/SUMIFS('Census Data'!$F:$F,'Census Data'!$A:$A,$A526)</f>
        <v>0.4792487522983977</v>
      </c>
      <c r="F526" s="14">
        <f>SUM(SUMIFS('Census Data'!I:I,'Census Data'!$A:$A,$A526),SUMIFS('Census Data'!J:J,'Census Data'!$A:$A,$A526))/SUMIFS('Census Data'!$F:$F,'Census Data'!$A:$A,$A526)</f>
        <v>0.93958497504596794</v>
      </c>
      <c r="G526" s="14">
        <f>SUM(SUMIFS('Census Data'!K:K,'Census Data'!$A:$A,$A526),SUMIFS('Census Data'!L:L,'Census Data'!$A:$A,$A526))/SUMIFS('Census Data'!$F:$F,'Census Data'!$A:$A,$A526)</f>
        <v>5.7788284738639348E-3</v>
      </c>
      <c r="H526" s="14">
        <f>SUM(SUMIFS('Census Data'!O:O,'Census Data'!$A:$A,$A526),SUMIFS('Census Data'!P:P,'Census Data'!$A:$A,$A526))/SUMIFS('Census Data'!$F:$F,'Census Data'!$A:$A,$A526)</f>
        <v>1.4578408195429472E-2</v>
      </c>
      <c r="I526" s="16">
        <f t="shared" si="16"/>
        <v>4.0057788284738716E-2</v>
      </c>
      <c r="J526" s="14">
        <f>SUM(SUMIFS('Census Data'!W:W,'Census Data'!$A:$A,$A526),SUMIFS('Census Data'!X:X,'Census Data'!$A:$A,$A526))/SUMIFS('Census Data'!$F:$F,'Census Data'!$A:$A,$A526)</f>
        <v>4.163383241397426E-2</v>
      </c>
      <c r="K526" s="16">
        <f t="shared" si="17"/>
        <v>0.95836616758602577</v>
      </c>
      <c r="L526" s="19">
        <f>'EPA Data'!D527/SUM('EPA Data'!D:D)</f>
        <v>1.4219110556340144E-6</v>
      </c>
      <c r="M526" s="19">
        <f>'EPA Data'!E527/SUM('EPA Data'!E:E)</f>
        <v>1.9076277955443566E-6</v>
      </c>
      <c r="N526" s="19">
        <f>'EPA Data'!F527/SUM('EPA Data'!F:F)</f>
        <v>6.6222959964547521E-7</v>
      </c>
      <c r="O526" s="19">
        <f>'EPA Data'!G527/SUM('EPA Data'!G:G)</f>
        <v>3.7764080855109133E-6</v>
      </c>
      <c r="P526" s="19">
        <f>'EPA Data'!H527/SUM('EPA Data'!H:H)</f>
        <v>8.8533548935410122E-6</v>
      </c>
      <c r="Q526" s="19">
        <f>'EPA Data'!I527/SUM('EPA Data'!I:I)</f>
        <v>5.0394534459492768E-6</v>
      </c>
      <c r="R526" s="19">
        <f>'EPA Data'!J527/SUM('EPA Data'!J:J)</f>
        <v>4.5205270680767197E-6</v>
      </c>
      <c r="S526" s="19">
        <f>'EPA Data'!K527/SUM('EPA Data'!K:K)</f>
        <v>4.0919803163831792E-6</v>
      </c>
      <c r="T526" s="19">
        <f>'EPA Data'!L527/SUM('EPA Data'!L:L)</f>
        <v>2.1753501764458384E-6</v>
      </c>
      <c r="U526" s="19">
        <f>'EPA Data'!M527/SUM('EPA Data'!M:M)</f>
        <v>3.4476221479796158E-6</v>
      </c>
      <c r="V526" s="19">
        <f>'EPA Data'!N527/SUM('EPA Data'!N:N)</f>
        <v>5.1969992548977622E-6</v>
      </c>
      <c r="W526" s="19">
        <f>'EPA Data'!O527/SUM('EPA Data'!O:O)</f>
        <v>2.7618891854453676E-6</v>
      </c>
      <c r="X526" s="19">
        <f>'EPA Data'!P527/SUM('EPA Data'!P:P)</f>
        <v>1.4103790998774412E-5</v>
      </c>
    </row>
    <row r="527" spans="1:24" x14ac:dyDescent="0.35">
      <c r="A527" s="13" t="s">
        <v>980</v>
      </c>
      <c r="B527" s="13" t="s">
        <v>965</v>
      </c>
      <c r="C527" s="18" t="s">
        <v>981</v>
      </c>
      <c r="D527" s="14">
        <f>SUMIFS('Census Data'!G:G,'Census Data'!$A:$A,$A527)/SUMIFS('Census Data'!$F:$F,'Census Data'!$A:$A,$A527)</f>
        <v>0.50366218712183941</v>
      </c>
      <c r="E527" s="16">
        <f>SUMIFS('Census Data'!H:H,'Census Data'!$A:$A,$A527)/SUMIFS('Census Data'!$F:$F,'Census Data'!$A:$A,$A527)</f>
        <v>0.49633781287816064</v>
      </c>
      <c r="F527" s="14">
        <f>SUM(SUMIFS('Census Data'!I:I,'Census Data'!$A:$A,$A527),SUMIFS('Census Data'!J:J,'Census Data'!$A:$A,$A527))/SUMIFS('Census Data'!$F:$F,'Census Data'!$A:$A,$A527)</f>
        <v>0.9552470118676093</v>
      </c>
      <c r="G527" s="14">
        <f>SUM(SUMIFS('Census Data'!K:K,'Census Data'!$A:$A,$A527),SUMIFS('Census Data'!L:L,'Census Data'!$A:$A,$A527))/SUMIFS('Census Data'!$F:$F,'Census Data'!$A:$A,$A527)</f>
        <v>3.3118909623590853E-3</v>
      </c>
      <c r="H527" s="14">
        <f>SUM(SUMIFS('Census Data'!O:O,'Census Data'!$A:$A,$A527),SUMIFS('Census Data'!P:P,'Census Data'!$A:$A,$A527))/SUMIFS('Census Data'!$F:$F,'Census Data'!$A:$A,$A527)</f>
        <v>6.8997728382480944E-3</v>
      </c>
      <c r="I527" s="16">
        <f t="shared" si="16"/>
        <v>3.4541324331783585E-2</v>
      </c>
      <c r="J527" s="14">
        <f>SUM(SUMIFS('Census Data'!W:W,'Census Data'!$A:$A,$A527),SUMIFS('Census Data'!X:X,'Census Data'!$A:$A,$A527))/SUMIFS('Census Data'!$F:$F,'Census Data'!$A:$A,$A527)</f>
        <v>3.2566927796531003E-2</v>
      </c>
      <c r="K527" s="16">
        <f t="shared" si="17"/>
        <v>0.96743307220346897</v>
      </c>
      <c r="L527" s="19">
        <f>'EPA Data'!D528/SUM('EPA Data'!D:D)</f>
        <v>1.1028552353027713E-5</v>
      </c>
      <c r="M527" s="19">
        <f>'EPA Data'!E528/SUM('EPA Data'!E:E)</f>
        <v>6.8604272811413729E-6</v>
      </c>
      <c r="N527" s="19">
        <f>'EPA Data'!F528/SUM('EPA Data'!F:F)</f>
        <v>1.7675192844298678E-6</v>
      </c>
      <c r="O527" s="19">
        <f>'EPA Data'!G528/SUM('EPA Data'!G:G)</f>
        <v>3.8762505920430548E-5</v>
      </c>
      <c r="P527" s="19">
        <f>'EPA Data'!H528/SUM('EPA Data'!H:H)</f>
        <v>8.8198455501470633E-5</v>
      </c>
      <c r="Q527" s="19">
        <f>'EPA Data'!I528/SUM('EPA Data'!I:I)</f>
        <v>6.1391277623117728E-5</v>
      </c>
      <c r="R527" s="19">
        <f>'EPA Data'!J528/SUM('EPA Data'!J:J)</f>
        <v>2.7850005880231604E-5</v>
      </c>
      <c r="S527" s="19">
        <f>'EPA Data'!K528/SUM('EPA Data'!K:K)</f>
        <v>2.5856258486636281E-5</v>
      </c>
      <c r="T527" s="19">
        <f>'EPA Data'!L528/SUM('EPA Data'!L:L)</f>
        <v>2.4411783397029705E-5</v>
      </c>
      <c r="U527" s="19">
        <f>'EPA Data'!M528/SUM('EPA Data'!M:M)</f>
        <v>5.9652758529283192E-5</v>
      </c>
      <c r="V527" s="19">
        <f>'EPA Data'!N528/SUM('EPA Data'!N:N)</f>
        <v>4.2422984582056376E-5</v>
      </c>
      <c r="W527" s="19">
        <f>'EPA Data'!O528/SUM('EPA Data'!O:O)</f>
        <v>4.1939705515955261E-5</v>
      </c>
      <c r="X527" s="19">
        <f>'EPA Data'!P528/SUM('EPA Data'!P:P)</f>
        <v>8.2191926368170663E-5</v>
      </c>
    </row>
    <row r="528" spans="1:24" x14ac:dyDescent="0.35">
      <c r="A528" s="13" t="s">
        <v>982</v>
      </c>
      <c r="B528" s="13" t="s">
        <v>965</v>
      </c>
      <c r="C528" s="18" t="s">
        <v>983</v>
      </c>
      <c r="D528" s="14">
        <f>SUMIFS('Census Data'!G:G,'Census Data'!$A:$A,$A528)/SUMIFS('Census Data'!$F:$F,'Census Data'!$A:$A,$A528)</f>
        <v>0.50174244135394142</v>
      </c>
      <c r="E528" s="16">
        <f>SUMIFS('Census Data'!H:H,'Census Data'!$A:$A,$A528)/SUMIFS('Census Data'!$F:$F,'Census Data'!$A:$A,$A528)</f>
        <v>0.49825755864605853</v>
      </c>
      <c r="F528" s="14">
        <f>SUM(SUMIFS('Census Data'!I:I,'Census Data'!$A:$A,$A528),SUMIFS('Census Data'!J:J,'Census Data'!$A:$A,$A528))/SUMIFS('Census Data'!$F:$F,'Census Data'!$A:$A,$A528)</f>
        <v>0.94319318511826011</v>
      </c>
      <c r="G528" s="14">
        <f>SUM(SUMIFS('Census Data'!K:K,'Census Data'!$A:$A,$A528),SUMIFS('Census Data'!L:L,'Census Data'!$A:$A,$A528))/SUMIFS('Census Data'!$F:$F,'Census Data'!$A:$A,$A528)</f>
        <v>7.3731083217708363E-3</v>
      </c>
      <c r="H528" s="14">
        <f>SUM(SUMIFS('Census Data'!O:O,'Census Data'!$A:$A,$A528),SUMIFS('Census Data'!P:P,'Census Data'!$A:$A,$A528))/SUMIFS('Census Data'!$F:$F,'Census Data'!$A:$A,$A528)</f>
        <v>1.2197089477590269E-2</v>
      </c>
      <c r="I528" s="16">
        <f t="shared" si="16"/>
        <v>3.7236617082378798E-2</v>
      </c>
      <c r="J528" s="14">
        <f>SUM(SUMIFS('Census Data'!W:W,'Census Data'!$A:$A,$A528),SUMIFS('Census Data'!X:X,'Census Data'!$A:$A,$A528))/SUMIFS('Census Data'!$F:$F,'Census Data'!$A:$A,$A528)</f>
        <v>0.13784647155625826</v>
      </c>
      <c r="K528" s="16">
        <f t="shared" si="17"/>
        <v>0.86215352844374171</v>
      </c>
      <c r="L528" s="19">
        <f>'EPA Data'!D529/SUM('EPA Data'!D:D)</f>
        <v>1.4079164601720285E-5</v>
      </c>
      <c r="M528" s="19">
        <f>'EPA Data'!E529/SUM('EPA Data'!E:E)</f>
        <v>5.2807578000456882E-5</v>
      </c>
      <c r="N528" s="19">
        <f>'EPA Data'!F529/SUM('EPA Data'!F:F)</f>
        <v>2.2088090509995307E-5</v>
      </c>
      <c r="O528" s="19">
        <f>'EPA Data'!G529/SUM('EPA Data'!G:G)</f>
        <v>4.4555546029563283E-5</v>
      </c>
      <c r="P528" s="19">
        <f>'EPA Data'!H529/SUM('EPA Data'!H:H)</f>
        <v>1.426513779919727E-4</v>
      </c>
      <c r="Q528" s="19">
        <f>'EPA Data'!I529/SUM('EPA Data'!I:I)</f>
        <v>7.8124292495833909E-5</v>
      </c>
      <c r="R528" s="19">
        <f>'EPA Data'!J529/SUM('EPA Data'!J:J)</f>
        <v>5.8146464969858489E-5</v>
      </c>
      <c r="S528" s="19">
        <f>'EPA Data'!K529/SUM('EPA Data'!K:K)</f>
        <v>1.1751324164627144E-4</v>
      </c>
      <c r="T528" s="19">
        <f>'EPA Data'!L529/SUM('EPA Data'!L:L)</f>
        <v>7.2088401941759042E-5</v>
      </c>
      <c r="U528" s="19">
        <f>'EPA Data'!M529/SUM('EPA Data'!M:M)</f>
        <v>3.3735634511296811E-5</v>
      </c>
      <c r="V528" s="19">
        <f>'EPA Data'!N529/SUM('EPA Data'!N:N)</f>
        <v>7.41987829735509E-5</v>
      </c>
      <c r="W528" s="19">
        <f>'EPA Data'!O529/SUM('EPA Data'!O:O)</f>
        <v>3.6108455335365543E-5</v>
      </c>
      <c r="X528" s="19">
        <f>'EPA Data'!P529/SUM('EPA Data'!P:P)</f>
        <v>2.3356986870288774E-4</v>
      </c>
    </row>
    <row r="529" spans="1:24" x14ac:dyDescent="0.35">
      <c r="A529" s="13" t="s">
        <v>984</v>
      </c>
      <c r="B529" s="13" t="s">
        <v>965</v>
      </c>
      <c r="C529" s="18" t="s">
        <v>985</v>
      </c>
      <c r="D529" s="14">
        <f>SUMIFS('Census Data'!G:G,'Census Data'!$A:$A,$A529)/SUMIFS('Census Data'!$F:$F,'Census Data'!$A:$A,$A529)</f>
        <v>0.50841834618893589</v>
      </c>
      <c r="E529" s="16">
        <f>SUMIFS('Census Data'!H:H,'Census Data'!$A:$A,$A529)/SUMIFS('Census Data'!$F:$F,'Census Data'!$A:$A,$A529)</f>
        <v>0.49158165381106411</v>
      </c>
      <c r="F529" s="14">
        <f>SUM(SUMIFS('Census Data'!I:I,'Census Data'!$A:$A,$A529),SUMIFS('Census Data'!J:J,'Census Data'!$A:$A,$A529))/SUMIFS('Census Data'!$F:$F,'Census Data'!$A:$A,$A529)</f>
        <v>0.93456083602886286</v>
      </c>
      <c r="G529" s="14">
        <f>SUM(SUMIFS('Census Data'!K:K,'Census Data'!$A:$A,$A529),SUMIFS('Census Data'!L:L,'Census Data'!$A:$A,$A529))/SUMIFS('Census Data'!$F:$F,'Census Data'!$A:$A,$A529)</f>
        <v>7.9621796466782784E-3</v>
      </c>
      <c r="H529" s="14">
        <f>SUM(SUMIFS('Census Data'!O:O,'Census Data'!$A:$A,$A529),SUMIFS('Census Data'!P:P,'Census Data'!$A:$A,$A529))/SUMIFS('Census Data'!$F:$F,'Census Data'!$A:$A,$A529)</f>
        <v>1.2440905697934809E-2</v>
      </c>
      <c r="I529" s="16">
        <f t="shared" si="16"/>
        <v>4.5036078626524145E-2</v>
      </c>
      <c r="J529" s="14">
        <f>SUM(SUMIFS('Census Data'!W:W,'Census Data'!$A:$A,$A529),SUMIFS('Census Data'!X:X,'Census Data'!$A:$A,$A529))/SUMIFS('Census Data'!$F:$F,'Census Data'!$A:$A,$A529)</f>
        <v>5.46570456995936E-2</v>
      </c>
      <c r="K529" s="16">
        <f t="shared" si="17"/>
        <v>0.94534295430040638</v>
      </c>
      <c r="L529" s="19">
        <f>'EPA Data'!D530/SUM('EPA Data'!D:D)</f>
        <v>1.3679881835240505E-6</v>
      </c>
      <c r="M529" s="19">
        <f>'EPA Data'!E530/SUM('EPA Data'!E:E)</f>
        <v>1.234681368822726E-6</v>
      </c>
      <c r="N529" s="19">
        <f>'EPA Data'!F530/SUM('EPA Data'!F:F)</f>
        <v>4.0460125666623706E-7</v>
      </c>
      <c r="O529" s="19">
        <f>'EPA Data'!G530/SUM('EPA Data'!G:G)</f>
        <v>6.63598677784137E-6</v>
      </c>
      <c r="P529" s="19">
        <f>'EPA Data'!H530/SUM('EPA Data'!H:H)</f>
        <v>1.6449407299862922E-5</v>
      </c>
      <c r="Q529" s="19">
        <f>'EPA Data'!I530/SUM('EPA Data'!I:I)</f>
        <v>1.3036883405772272E-5</v>
      </c>
      <c r="R529" s="19">
        <f>'EPA Data'!J530/SUM('EPA Data'!J:J)</f>
        <v>4.1767562775721725E-6</v>
      </c>
      <c r="S529" s="19">
        <f>'EPA Data'!K530/SUM('EPA Data'!K:K)</f>
        <v>4.9689831422903504E-6</v>
      </c>
      <c r="T529" s="19">
        <f>'EPA Data'!L530/SUM('EPA Data'!L:L)</f>
        <v>5.5530909258542931E-6</v>
      </c>
      <c r="U529" s="19">
        <f>'EPA Data'!M530/SUM('EPA Data'!M:M)</f>
        <v>8.7833867928570178E-6</v>
      </c>
      <c r="V529" s="19">
        <f>'EPA Data'!N530/SUM('EPA Data'!N:N)</f>
        <v>7.4608637898721583E-6</v>
      </c>
      <c r="W529" s="19">
        <f>'EPA Data'!O530/SUM('EPA Data'!O:O)</f>
        <v>8.5827590664271034E-6</v>
      </c>
      <c r="X529" s="19">
        <f>'EPA Data'!P530/SUM('EPA Data'!P:P)</f>
        <v>1.5424744462236252E-5</v>
      </c>
    </row>
    <row r="530" spans="1:24" x14ac:dyDescent="0.35">
      <c r="A530" s="13" t="s">
        <v>986</v>
      </c>
      <c r="B530" s="13" t="s">
        <v>965</v>
      </c>
      <c r="C530" s="18" t="s">
        <v>326</v>
      </c>
      <c r="D530" s="14">
        <f>SUMIFS('Census Data'!G:G,'Census Data'!$A:$A,$A530)/SUMIFS('Census Data'!$F:$F,'Census Data'!$A:$A,$A530)</f>
        <v>0.51203416149068326</v>
      </c>
      <c r="E530" s="16">
        <f>SUMIFS('Census Data'!H:H,'Census Data'!$A:$A,$A530)/SUMIFS('Census Data'!$F:$F,'Census Data'!$A:$A,$A530)</f>
        <v>0.4879658385093168</v>
      </c>
      <c r="F530" s="14">
        <f>SUM(SUMIFS('Census Data'!I:I,'Census Data'!$A:$A,$A530),SUMIFS('Census Data'!J:J,'Census Data'!$A:$A,$A530))/SUMIFS('Census Data'!$F:$F,'Census Data'!$A:$A,$A530)</f>
        <v>0.95729813664596275</v>
      </c>
      <c r="G530" s="14">
        <f>SUM(SUMIFS('Census Data'!K:K,'Census Data'!$A:$A,$A530),SUMIFS('Census Data'!L:L,'Census Data'!$A:$A,$A530))/SUMIFS('Census Data'!$F:$F,'Census Data'!$A:$A,$A530)</f>
        <v>4.658385093167702E-3</v>
      </c>
      <c r="H530" s="14">
        <f>SUM(SUMIFS('Census Data'!O:O,'Census Data'!$A:$A,$A530),SUMIFS('Census Data'!P:P,'Census Data'!$A:$A,$A530))/SUMIFS('Census Data'!$F:$F,'Census Data'!$A:$A,$A530)</f>
        <v>3.8819875776397515E-3</v>
      </c>
      <c r="I530" s="16">
        <f t="shared" si="16"/>
        <v>3.4161490683229712E-2</v>
      </c>
      <c r="J530" s="14">
        <f>SUM(SUMIFS('Census Data'!W:W,'Census Data'!$A:$A,$A530),SUMIFS('Census Data'!X:X,'Census Data'!$A:$A,$A530))/SUMIFS('Census Data'!$F:$F,'Census Data'!$A:$A,$A530)</f>
        <v>5.4736024844720496E-2</v>
      </c>
      <c r="K530" s="16">
        <f t="shared" si="17"/>
        <v>0.94526397515527949</v>
      </c>
      <c r="L530" s="19">
        <f>'EPA Data'!D531/SUM('EPA Data'!D:D)</f>
        <v>3.0205695166766228E-7</v>
      </c>
      <c r="M530" s="19">
        <f>'EPA Data'!E531/SUM('EPA Data'!E:E)</f>
        <v>8.3713558566174461E-7</v>
      </c>
      <c r="N530" s="19">
        <f>'EPA Data'!F531/SUM('EPA Data'!F:F)</f>
        <v>3.8109228932980718E-7</v>
      </c>
      <c r="O530" s="19">
        <f>'EPA Data'!G531/SUM('EPA Data'!G:G)</f>
        <v>7.5739196494461497E-7</v>
      </c>
      <c r="P530" s="19">
        <f>'EPA Data'!H531/SUM('EPA Data'!H:H)</f>
        <v>2.5417377948995005E-6</v>
      </c>
      <c r="Q530" s="19">
        <f>'EPA Data'!I531/SUM('EPA Data'!I:I)</f>
        <v>1.7078438346517531E-6</v>
      </c>
      <c r="R530" s="19">
        <f>'EPA Data'!J531/SUM('EPA Data'!J:J)</f>
        <v>7.3827719252504486E-7</v>
      </c>
      <c r="S530" s="19">
        <f>'EPA Data'!K531/SUM('EPA Data'!K:K)</f>
        <v>1.4832264306144186E-6</v>
      </c>
      <c r="T530" s="19">
        <f>'EPA Data'!L531/SUM('EPA Data'!L:L)</f>
        <v>1.1442903829285447E-6</v>
      </c>
      <c r="U530" s="19">
        <f>'EPA Data'!M531/SUM('EPA Data'!M:M)</f>
        <v>5.5838448477066389E-7</v>
      </c>
      <c r="V530" s="19">
        <f>'EPA Data'!N531/SUM('EPA Data'!N:N)</f>
        <v>1.2399193007781257E-6</v>
      </c>
      <c r="W530" s="19">
        <f>'EPA Data'!O531/SUM('EPA Data'!O:O)</f>
        <v>8.8778900690242417E-7</v>
      </c>
      <c r="X530" s="19">
        <f>'EPA Data'!P531/SUM('EPA Data'!P:P)</f>
        <v>4.7304003511722846E-6</v>
      </c>
    </row>
    <row r="531" spans="1:24" x14ac:dyDescent="0.35">
      <c r="A531" s="13" t="s">
        <v>987</v>
      </c>
      <c r="B531" s="13" t="s">
        <v>965</v>
      </c>
      <c r="C531" s="18" t="s">
        <v>988</v>
      </c>
      <c r="D531" s="14">
        <f>SUMIFS('Census Data'!G:G,'Census Data'!$A:$A,$A531)/SUMIFS('Census Data'!$F:$F,'Census Data'!$A:$A,$A531)</f>
        <v>0.51675977653631289</v>
      </c>
      <c r="E531" s="16">
        <f>SUMIFS('Census Data'!H:H,'Census Data'!$A:$A,$A531)/SUMIFS('Census Data'!$F:$F,'Census Data'!$A:$A,$A531)</f>
        <v>0.48324022346368717</v>
      </c>
      <c r="F531" s="14">
        <f>SUM(SUMIFS('Census Data'!I:I,'Census Data'!$A:$A,$A531),SUMIFS('Census Data'!J:J,'Census Data'!$A:$A,$A531))/SUMIFS('Census Data'!$F:$F,'Census Data'!$A:$A,$A531)</f>
        <v>0.94413407821229045</v>
      </c>
      <c r="G531" s="14">
        <f>SUM(SUMIFS('Census Data'!K:K,'Census Data'!$A:$A,$A531),SUMIFS('Census Data'!L:L,'Census Data'!$A:$A,$A531))/SUMIFS('Census Data'!$F:$F,'Census Data'!$A:$A,$A531)</f>
        <v>6.5176908752327747E-3</v>
      </c>
      <c r="H531" s="14">
        <f>SUM(SUMIFS('Census Data'!O:O,'Census Data'!$A:$A,$A531),SUMIFS('Census Data'!P:P,'Census Data'!$A:$A,$A531))/SUMIFS('Census Data'!$F:$F,'Census Data'!$A:$A,$A531)</f>
        <v>3.7243947858472998E-3</v>
      </c>
      <c r="I531" s="16">
        <f t="shared" si="16"/>
        <v>4.5623836126629458E-2</v>
      </c>
      <c r="J531" s="14">
        <f>SUM(SUMIFS('Census Data'!W:W,'Census Data'!$A:$A,$A531),SUMIFS('Census Data'!X:X,'Census Data'!$A:$A,$A531))/SUMIFS('Census Data'!$F:$F,'Census Data'!$A:$A,$A531)</f>
        <v>5.6797020484171325E-2</v>
      </c>
      <c r="K531" s="16">
        <f t="shared" si="17"/>
        <v>0.94320297951582865</v>
      </c>
      <c r="L531" s="19">
        <f>'EPA Data'!D532/SUM('EPA Data'!D:D)</f>
        <v>1.0495805479191771E-7</v>
      </c>
      <c r="M531" s="19">
        <f>'EPA Data'!E532/SUM('EPA Data'!E:E)</f>
        <v>2.4762792566084869E-7</v>
      </c>
      <c r="N531" s="19">
        <f>'EPA Data'!F532/SUM('EPA Data'!F:F)</f>
        <v>9.3735573459245951E-8</v>
      </c>
      <c r="O531" s="19">
        <f>'EPA Data'!G532/SUM('EPA Data'!G:G)</f>
        <v>2.8322584667066777E-7</v>
      </c>
      <c r="P531" s="19">
        <f>'EPA Data'!H532/SUM('EPA Data'!H:H)</f>
        <v>9.6539612872750711E-7</v>
      </c>
      <c r="Q531" s="19">
        <f>'EPA Data'!I532/SUM('EPA Data'!I:I)</f>
        <v>5.328002689431259E-7</v>
      </c>
      <c r="R531" s="19">
        <f>'EPA Data'!J532/SUM('EPA Data'!J:J)</f>
        <v>2.5760918060574723E-7</v>
      </c>
      <c r="S531" s="19">
        <f>'EPA Data'!K532/SUM('EPA Data'!K:K)</f>
        <v>4.7218130648054308E-7</v>
      </c>
      <c r="T531" s="19">
        <f>'EPA Data'!L532/SUM('EPA Data'!L:L)</f>
        <v>2.7711662013030909E-7</v>
      </c>
      <c r="U531" s="19">
        <f>'EPA Data'!M532/SUM('EPA Data'!M:M)</f>
        <v>2.1605931290666799E-7</v>
      </c>
      <c r="V531" s="19">
        <f>'EPA Data'!N532/SUM('EPA Data'!N:N)</f>
        <v>4.9845399237691711E-7</v>
      </c>
      <c r="W531" s="19">
        <f>'EPA Data'!O532/SUM('EPA Data'!O:O)</f>
        <v>2.8371209147983247E-7</v>
      </c>
      <c r="X531" s="19">
        <f>'EPA Data'!P532/SUM('EPA Data'!P:P)</f>
        <v>1.6790015208450858E-6</v>
      </c>
    </row>
    <row r="532" spans="1:24" x14ac:dyDescent="0.35">
      <c r="A532" s="13" t="s">
        <v>989</v>
      </c>
      <c r="B532" s="13" t="s">
        <v>965</v>
      </c>
      <c r="C532" s="18" t="s">
        <v>990</v>
      </c>
      <c r="D532" s="14">
        <f>SUMIFS('Census Data'!G:G,'Census Data'!$A:$A,$A532)/SUMIFS('Census Data'!$F:$F,'Census Data'!$A:$A,$A532)</f>
        <v>0.49827348962795648</v>
      </c>
      <c r="E532" s="16">
        <f>SUMIFS('Census Data'!H:H,'Census Data'!$A:$A,$A532)/SUMIFS('Census Data'!$F:$F,'Census Data'!$A:$A,$A532)</f>
        <v>0.50172651037204352</v>
      </c>
      <c r="F532" s="14">
        <f>SUM(SUMIFS('Census Data'!I:I,'Census Data'!$A:$A,$A532),SUMIFS('Census Data'!J:J,'Census Data'!$A:$A,$A532))/SUMIFS('Census Data'!$F:$F,'Census Data'!$A:$A,$A532)</f>
        <v>0.93023859594464786</v>
      </c>
      <c r="G532" s="14">
        <f>SUM(SUMIFS('Census Data'!K:K,'Census Data'!$A:$A,$A532),SUMIFS('Census Data'!L:L,'Census Data'!$A:$A,$A532))/SUMIFS('Census Data'!$F:$F,'Census Data'!$A:$A,$A532)</f>
        <v>8.6282247665532968E-3</v>
      </c>
      <c r="H532" s="14">
        <f>SUM(SUMIFS('Census Data'!O:O,'Census Data'!$A:$A,$A532),SUMIFS('Census Data'!P:P,'Census Data'!$A:$A,$A532))/SUMIFS('Census Data'!$F:$F,'Census Data'!$A:$A,$A532)</f>
        <v>1.1021107562894306E-2</v>
      </c>
      <c r="I532" s="16">
        <f t="shared" si="16"/>
        <v>5.0112071725904483E-2</v>
      </c>
      <c r="J532" s="14">
        <f>SUM(SUMIFS('Census Data'!W:W,'Census Data'!$A:$A,$A532),SUMIFS('Census Data'!X:X,'Census Data'!$A:$A,$A532))/SUMIFS('Census Data'!$F:$F,'Census Data'!$A:$A,$A532)</f>
        <v>0.25593460896054554</v>
      </c>
      <c r="K532" s="16">
        <f t="shared" si="17"/>
        <v>0.74406539103945446</v>
      </c>
      <c r="L532" s="19">
        <f>'EPA Data'!D533/SUM('EPA Data'!D:D)</f>
        <v>3.0348540075531431E-5</v>
      </c>
      <c r="M532" s="19">
        <f>'EPA Data'!E533/SUM('EPA Data'!E:E)</f>
        <v>4.5031351426737418E-5</v>
      </c>
      <c r="N532" s="19">
        <f>'EPA Data'!F533/SUM('EPA Data'!F:F)</f>
        <v>1.4157703733154892E-5</v>
      </c>
      <c r="O532" s="19">
        <f>'EPA Data'!G533/SUM('EPA Data'!G:G)</f>
        <v>1.0788405095452734E-4</v>
      </c>
      <c r="P532" s="19">
        <f>'EPA Data'!H533/SUM('EPA Data'!H:H)</f>
        <v>2.1760343631685694E-4</v>
      </c>
      <c r="Q532" s="19">
        <f>'EPA Data'!I533/SUM('EPA Data'!I:I)</f>
        <v>1.0936435373992962E-4</v>
      </c>
      <c r="R532" s="19">
        <f>'EPA Data'!J533/SUM('EPA Data'!J:J)</f>
        <v>1.5616213872233852E-4</v>
      </c>
      <c r="S532" s="19">
        <f>'EPA Data'!K533/SUM('EPA Data'!K:K)</f>
        <v>1.0044518232676102E-4</v>
      </c>
      <c r="T532" s="19">
        <f>'EPA Data'!L533/SUM('EPA Data'!L:L)</f>
        <v>4.5728465599993022E-5</v>
      </c>
      <c r="U532" s="19">
        <f>'EPA Data'!M533/SUM('EPA Data'!M:M)</f>
        <v>1.1028370611140877E-4</v>
      </c>
      <c r="V532" s="19">
        <f>'EPA Data'!N533/SUM('EPA Data'!N:N)</f>
        <v>1.2836032865011981E-4</v>
      </c>
      <c r="W532" s="19">
        <f>'EPA Data'!O533/SUM('EPA Data'!O:O)</f>
        <v>6.3765589914619063E-5</v>
      </c>
      <c r="X532" s="19">
        <f>'EPA Data'!P533/SUM('EPA Data'!P:P)</f>
        <v>3.2296977100968496E-4</v>
      </c>
    </row>
    <row r="533" spans="1:24" x14ac:dyDescent="0.35">
      <c r="A533" s="13" t="s">
        <v>991</v>
      </c>
      <c r="B533" s="13" t="s">
        <v>965</v>
      </c>
      <c r="C533" s="18" t="s">
        <v>992</v>
      </c>
      <c r="D533" s="14">
        <f>SUMIFS('Census Data'!G:G,'Census Data'!$A:$A,$A533)/SUMIFS('Census Data'!$F:$F,'Census Data'!$A:$A,$A533)</f>
        <v>0.51031734737441303</v>
      </c>
      <c r="E533" s="16">
        <f>SUMIFS('Census Data'!H:H,'Census Data'!$A:$A,$A533)/SUMIFS('Census Data'!$F:$F,'Census Data'!$A:$A,$A533)</f>
        <v>0.48968265262558702</v>
      </c>
      <c r="F533" s="14">
        <f>SUM(SUMIFS('Census Data'!I:I,'Census Data'!$A:$A,$A533),SUMIFS('Census Data'!J:J,'Census Data'!$A:$A,$A533))/SUMIFS('Census Data'!$F:$F,'Census Data'!$A:$A,$A533)</f>
        <v>0.97068450263270245</v>
      </c>
      <c r="G533" s="14">
        <f>SUM(SUMIFS('Census Data'!K:K,'Census Data'!$A:$A,$A533),SUMIFS('Census Data'!L:L,'Census Data'!$A:$A,$A533))/SUMIFS('Census Data'!$F:$F,'Census Data'!$A:$A,$A533)</f>
        <v>1.5653906361178312E-3</v>
      </c>
      <c r="H533" s="14">
        <f>SUM(SUMIFS('Census Data'!O:O,'Census Data'!$A:$A,$A533),SUMIFS('Census Data'!P:P,'Census Data'!$A:$A,$A533))/SUMIFS('Census Data'!$F:$F,'Census Data'!$A:$A,$A533)</f>
        <v>4.4115554290593429E-3</v>
      </c>
      <c r="I533" s="16">
        <f t="shared" si="16"/>
        <v>2.3338551302120369E-2</v>
      </c>
      <c r="J533" s="14">
        <f>SUM(SUMIFS('Census Data'!W:W,'Census Data'!$A:$A,$A533),SUMIFS('Census Data'!X:X,'Census Data'!$A:$A,$A533))/SUMIFS('Census Data'!$F:$F,'Census Data'!$A:$A,$A533)</f>
        <v>5.3934822826241638E-2</v>
      </c>
      <c r="K533" s="16">
        <f t="shared" si="17"/>
        <v>0.94606517717375838</v>
      </c>
      <c r="L533" s="19">
        <f>'EPA Data'!D534/SUM('EPA Data'!D:D)</f>
        <v>1.0880500291609069E-6</v>
      </c>
      <c r="M533" s="19">
        <f>'EPA Data'!E534/SUM('EPA Data'!E:E)</f>
        <v>3.1610596110127477E-6</v>
      </c>
      <c r="N533" s="19">
        <f>'EPA Data'!F534/SUM('EPA Data'!F:F)</f>
        <v>1.5958858760545418E-6</v>
      </c>
      <c r="O533" s="19">
        <f>'EPA Data'!G534/SUM('EPA Data'!G:G)</f>
        <v>2.7597458156775627E-6</v>
      </c>
      <c r="P533" s="19">
        <f>'EPA Data'!H534/SUM('EPA Data'!H:H)</f>
        <v>7.6564184901999006E-6</v>
      </c>
      <c r="Q533" s="19">
        <f>'EPA Data'!I534/SUM('EPA Data'!I:I)</f>
        <v>5.4307327332828781E-6</v>
      </c>
      <c r="R533" s="19">
        <f>'EPA Data'!J534/SUM('EPA Data'!J:J)</f>
        <v>3.7103888203350102E-6</v>
      </c>
      <c r="S533" s="19">
        <f>'EPA Data'!K534/SUM('EPA Data'!K:K)</f>
        <v>6.9006214207313188E-6</v>
      </c>
      <c r="T533" s="19">
        <f>'EPA Data'!L534/SUM('EPA Data'!L:L)</f>
        <v>4.7813537222431282E-6</v>
      </c>
      <c r="U533" s="19">
        <f>'EPA Data'!M534/SUM('EPA Data'!M:M)</f>
        <v>1.8102949067109217E-6</v>
      </c>
      <c r="V533" s="19">
        <f>'EPA Data'!N534/SUM('EPA Data'!N:N)</f>
        <v>4.0387072192067277E-6</v>
      </c>
      <c r="W533" s="19">
        <f>'EPA Data'!O534/SUM('EPA Data'!O:O)</f>
        <v>2.2676751704536588E-6</v>
      </c>
      <c r="X533" s="19">
        <f>'EPA Data'!P534/SUM('EPA Data'!P:P)</f>
        <v>1.0746192531536577E-5</v>
      </c>
    </row>
    <row r="534" spans="1:24" x14ac:dyDescent="0.35">
      <c r="A534" s="13" t="s">
        <v>993</v>
      </c>
      <c r="B534" s="13" t="s">
        <v>965</v>
      </c>
      <c r="C534" s="18" t="s">
        <v>994</v>
      </c>
      <c r="D534" s="14">
        <f>SUMIFS('Census Data'!G:G,'Census Data'!$A:$A,$A534)/SUMIFS('Census Data'!$F:$F,'Census Data'!$A:$A,$A534)</f>
        <v>0.51328365462497971</v>
      </c>
      <c r="E534" s="16">
        <f>SUMIFS('Census Data'!H:H,'Census Data'!$A:$A,$A534)/SUMIFS('Census Data'!$F:$F,'Census Data'!$A:$A,$A534)</f>
        <v>0.48671634537502023</v>
      </c>
      <c r="F534" s="14">
        <f>SUM(SUMIFS('Census Data'!I:I,'Census Data'!$A:$A,$A534),SUMIFS('Census Data'!J:J,'Census Data'!$A:$A,$A534))/SUMIFS('Census Data'!$F:$F,'Census Data'!$A:$A,$A534)</f>
        <v>0.94585290782439657</v>
      </c>
      <c r="G534" s="14">
        <f>SUM(SUMIFS('Census Data'!K:K,'Census Data'!$A:$A,$A534),SUMIFS('Census Data'!L:L,'Census Data'!$A:$A,$A534))/SUMIFS('Census Data'!$F:$F,'Census Data'!$A:$A,$A534)</f>
        <v>9.3957557103515315E-3</v>
      </c>
      <c r="H534" s="14">
        <f>SUM(SUMIFS('Census Data'!O:O,'Census Data'!$A:$A,$A534),SUMIFS('Census Data'!P:P,'Census Data'!$A:$A,$A534))/SUMIFS('Census Data'!$F:$F,'Census Data'!$A:$A,$A534)</f>
        <v>8.0187915114207035E-3</v>
      </c>
      <c r="I534" s="16">
        <f t="shared" si="16"/>
        <v>3.6732544953831159E-2</v>
      </c>
      <c r="J534" s="14">
        <f>SUM(SUMIFS('Census Data'!W:W,'Census Data'!$A:$A,$A534),SUMIFS('Census Data'!X:X,'Census Data'!$A:$A,$A534))/SUMIFS('Census Data'!$F:$F,'Census Data'!$A:$A,$A534)</f>
        <v>0.29005345861007614</v>
      </c>
      <c r="K534" s="16">
        <f t="shared" si="17"/>
        <v>0.70994654138992386</v>
      </c>
      <c r="L534" s="19">
        <f>'EPA Data'!D535/SUM('EPA Data'!D:D)</f>
        <v>3.5970178506394737E-6</v>
      </c>
      <c r="M534" s="19">
        <f>'EPA Data'!E535/SUM('EPA Data'!E:E)</f>
        <v>1.2498146738659272E-5</v>
      </c>
      <c r="N534" s="19">
        <f>'EPA Data'!F535/SUM('EPA Data'!F:F)</f>
        <v>3.8381117207302558E-6</v>
      </c>
      <c r="O534" s="19">
        <f>'EPA Data'!G535/SUM('EPA Data'!G:G)</f>
        <v>7.576802129363868E-6</v>
      </c>
      <c r="P534" s="19">
        <f>'EPA Data'!H535/SUM('EPA Data'!H:H)</f>
        <v>3.0175206543400409E-5</v>
      </c>
      <c r="Q534" s="19">
        <f>'EPA Data'!I535/SUM('EPA Data'!I:I)</f>
        <v>1.5924368403906023E-5</v>
      </c>
      <c r="R534" s="19">
        <f>'EPA Data'!J535/SUM('EPA Data'!J:J)</f>
        <v>9.9228813920983674E-6</v>
      </c>
      <c r="S534" s="19">
        <f>'EPA Data'!K535/SUM('EPA Data'!K:K)</f>
        <v>1.7409079010791157E-5</v>
      </c>
      <c r="T534" s="19">
        <f>'EPA Data'!L535/SUM('EPA Data'!L:L)</f>
        <v>9.2183898193220031E-6</v>
      </c>
      <c r="U534" s="19">
        <f>'EPA Data'!M535/SUM('EPA Data'!M:M)</f>
        <v>5.2881543758838736E-6</v>
      </c>
      <c r="V534" s="19">
        <f>'EPA Data'!N535/SUM('EPA Data'!N:N)</f>
        <v>1.5300653726524501E-5</v>
      </c>
      <c r="W534" s="19">
        <f>'EPA Data'!O535/SUM('EPA Data'!O:O)</f>
        <v>7.391990459937989E-6</v>
      </c>
      <c r="X534" s="19">
        <f>'EPA Data'!P535/SUM('EPA Data'!P:P)</f>
        <v>4.7401963930635658E-5</v>
      </c>
    </row>
    <row r="535" spans="1:24" x14ac:dyDescent="0.35">
      <c r="A535" s="13" t="s">
        <v>995</v>
      </c>
      <c r="B535" s="13" t="s">
        <v>965</v>
      </c>
      <c r="C535" s="18" t="s">
        <v>204</v>
      </c>
      <c r="D535" s="14">
        <f>SUMIFS('Census Data'!G:G,'Census Data'!$A:$A,$A535)/SUMIFS('Census Data'!$F:$F,'Census Data'!$A:$A,$A535)</f>
        <v>0.51964512040557664</v>
      </c>
      <c r="E535" s="16">
        <f>SUMIFS('Census Data'!H:H,'Census Data'!$A:$A,$A535)/SUMIFS('Census Data'!$F:$F,'Census Data'!$A:$A,$A535)</f>
        <v>0.4803548795944233</v>
      </c>
      <c r="F535" s="14">
        <f>SUM(SUMIFS('Census Data'!I:I,'Census Data'!$A:$A,$A535),SUMIFS('Census Data'!J:J,'Census Data'!$A:$A,$A535))/SUMIFS('Census Data'!$F:$F,'Census Data'!$A:$A,$A535)</f>
        <v>0.91128010139416982</v>
      </c>
      <c r="G535" s="14">
        <f>SUM(SUMIFS('Census Data'!K:K,'Census Data'!$A:$A,$A535),SUMIFS('Census Data'!L:L,'Census Data'!$A:$A,$A535))/SUMIFS('Census Data'!$F:$F,'Census Data'!$A:$A,$A535)</f>
        <v>2.1546261089987327E-2</v>
      </c>
      <c r="H535" s="14">
        <f>SUM(SUMIFS('Census Data'!O:O,'Census Data'!$A:$A,$A535),SUMIFS('Census Data'!P:P,'Census Data'!$A:$A,$A535))/SUMIFS('Census Data'!$F:$F,'Census Data'!$A:$A,$A535)</f>
        <v>8.8719898605830166E-3</v>
      </c>
      <c r="I535" s="16">
        <f t="shared" si="16"/>
        <v>5.8301647655259803E-2</v>
      </c>
      <c r="J535" s="14">
        <f>SUM(SUMIFS('Census Data'!W:W,'Census Data'!$A:$A,$A535),SUMIFS('Census Data'!X:X,'Census Data'!$A:$A,$A535))/SUMIFS('Census Data'!$F:$F,'Census Data'!$A:$A,$A535)</f>
        <v>0.38403041825095058</v>
      </c>
      <c r="K535" s="16">
        <f t="shared" si="17"/>
        <v>0.61596958174904937</v>
      </c>
      <c r="L535" s="19">
        <f>'EPA Data'!D536/SUM('EPA Data'!D:D)</f>
        <v>5.7260057909894306E-8</v>
      </c>
      <c r="M535" s="19">
        <f>'EPA Data'!E536/SUM('EPA Data'!E:E)</f>
        <v>1.825245799522975E-7</v>
      </c>
      <c r="N535" s="19">
        <f>'EPA Data'!F536/SUM('EPA Data'!F:F)</f>
        <v>8.6476734923371767E-8</v>
      </c>
      <c r="O535" s="19">
        <f>'EPA Data'!G536/SUM('EPA Data'!G:G)</f>
        <v>1.6723926963854847E-7</v>
      </c>
      <c r="P535" s="19">
        <f>'EPA Data'!H536/SUM('EPA Data'!H:H)</f>
        <v>5.3184035713308211E-7</v>
      </c>
      <c r="Q535" s="19">
        <f>'EPA Data'!I536/SUM('EPA Data'!I:I)</f>
        <v>3.462167843176721E-7</v>
      </c>
      <c r="R535" s="19">
        <f>'EPA Data'!J536/SUM('EPA Data'!J:J)</f>
        <v>1.3663359052878605E-7</v>
      </c>
      <c r="S535" s="19">
        <f>'EPA Data'!K536/SUM('EPA Data'!K:K)</f>
        <v>3.2937375874965763E-7</v>
      </c>
      <c r="T535" s="19">
        <f>'EPA Data'!L536/SUM('EPA Data'!L:L)</f>
        <v>2.6325933496247179E-7</v>
      </c>
      <c r="U535" s="19">
        <f>'EPA Data'!M536/SUM('EPA Data'!M:M)</f>
        <v>1.166720382085738E-7</v>
      </c>
      <c r="V535" s="19">
        <f>'EPA Data'!N536/SUM('EPA Data'!N:N)</f>
        <v>2.6354442841227133E-7</v>
      </c>
      <c r="W535" s="19">
        <f>'EPA Data'!O536/SUM('EPA Data'!O:O)</f>
        <v>1.8120051580663567E-7</v>
      </c>
      <c r="X535" s="19">
        <f>'EPA Data'!P536/SUM('EPA Data'!P:P)</f>
        <v>1.0670318618029652E-6</v>
      </c>
    </row>
    <row r="536" spans="1:24" x14ac:dyDescent="0.35">
      <c r="A536" s="13" t="s">
        <v>996</v>
      </c>
      <c r="B536" s="13" t="s">
        <v>965</v>
      </c>
      <c r="C536" s="18" t="s">
        <v>997</v>
      </c>
      <c r="D536" s="14">
        <f>SUMIFS('Census Data'!G:G,'Census Data'!$A:$A,$A536)/SUMIFS('Census Data'!$F:$F,'Census Data'!$A:$A,$A536)</f>
        <v>0.555224564619615</v>
      </c>
      <c r="E536" s="16">
        <f>SUMIFS('Census Data'!H:H,'Census Data'!$A:$A,$A536)/SUMIFS('Census Data'!$F:$F,'Census Data'!$A:$A,$A536)</f>
        <v>0.44477543538038494</v>
      </c>
      <c r="F536" s="14">
        <f>SUM(SUMIFS('Census Data'!I:I,'Census Data'!$A:$A,$A536),SUMIFS('Census Data'!J:J,'Census Data'!$A:$A,$A536))/SUMIFS('Census Data'!$F:$F,'Census Data'!$A:$A,$A536)</f>
        <v>0.93159945004582956</v>
      </c>
      <c r="G536" s="14">
        <f>SUM(SUMIFS('Census Data'!K:K,'Census Data'!$A:$A,$A536),SUMIFS('Census Data'!L:L,'Census Data'!$A:$A,$A536))/SUMIFS('Census Data'!$F:$F,'Census Data'!$A:$A,$A536)</f>
        <v>5.843263061411549E-3</v>
      </c>
      <c r="H536" s="14">
        <f>SUM(SUMIFS('Census Data'!O:O,'Census Data'!$A:$A,$A536),SUMIFS('Census Data'!P:P,'Census Data'!$A:$A,$A536))/SUMIFS('Census Data'!$F:$F,'Census Data'!$A:$A,$A536)</f>
        <v>7.6764436296975248E-3</v>
      </c>
      <c r="I536" s="16">
        <f t="shared" si="16"/>
        <v>5.4880843263061307E-2</v>
      </c>
      <c r="J536" s="14">
        <f>SUM(SUMIFS('Census Data'!W:W,'Census Data'!$A:$A,$A536),SUMIFS('Census Data'!X:X,'Census Data'!$A:$A,$A536))/SUMIFS('Census Data'!$F:$F,'Census Data'!$A:$A,$A536)</f>
        <v>3.654903758020165E-2</v>
      </c>
      <c r="K536" s="16">
        <f t="shared" si="17"/>
        <v>0.96345096241979833</v>
      </c>
      <c r="L536" s="19">
        <f>'EPA Data'!D537/SUM('EPA Data'!D:D)</f>
        <v>1.5195493892413853E-6</v>
      </c>
      <c r="M536" s="19">
        <f>'EPA Data'!E537/SUM('EPA Data'!E:E)</f>
        <v>2.0323650177986172E-6</v>
      </c>
      <c r="N536" s="19">
        <f>'EPA Data'!F537/SUM('EPA Data'!F:F)</f>
        <v>5.8349838750108709E-7</v>
      </c>
      <c r="O536" s="19">
        <f>'EPA Data'!G537/SUM('EPA Data'!G:G)</f>
        <v>3.193143078920924E-6</v>
      </c>
      <c r="P536" s="19">
        <f>'EPA Data'!H537/SUM('EPA Data'!H:H)</f>
        <v>1.240285708500753E-5</v>
      </c>
      <c r="Q536" s="19">
        <f>'EPA Data'!I537/SUM('EPA Data'!I:I)</f>
        <v>8.4598158854037779E-6</v>
      </c>
      <c r="R536" s="19">
        <f>'EPA Data'!J537/SUM('EPA Data'!J:J)</f>
        <v>2.6713316469036918E-6</v>
      </c>
      <c r="S536" s="19">
        <f>'EPA Data'!K537/SUM('EPA Data'!K:K)</f>
        <v>5.115829974534692E-6</v>
      </c>
      <c r="T536" s="19">
        <f>'EPA Data'!L537/SUM('EPA Data'!L:L)</f>
        <v>4.0605847826469356E-6</v>
      </c>
      <c r="U536" s="19">
        <f>'EPA Data'!M537/SUM('EPA Data'!M:M)</f>
        <v>4.1857496661818842E-6</v>
      </c>
      <c r="V536" s="19">
        <f>'EPA Data'!N537/SUM('EPA Data'!N:N)</f>
        <v>5.8606737566487423E-6</v>
      </c>
      <c r="W536" s="19">
        <f>'EPA Data'!O537/SUM('EPA Data'!O:O)</f>
        <v>5.5968515835759603E-6</v>
      </c>
      <c r="X536" s="19">
        <f>'EPA Data'!P537/SUM('EPA Data'!P:P)</f>
        <v>2.0333841288224113E-5</v>
      </c>
    </row>
    <row r="537" spans="1:24" x14ac:dyDescent="0.35">
      <c r="A537" s="13" t="s">
        <v>998</v>
      </c>
      <c r="B537" s="13" t="s">
        <v>965</v>
      </c>
      <c r="C537" s="18" t="s">
        <v>463</v>
      </c>
      <c r="D537" s="14">
        <f>SUMIFS('Census Data'!G:G,'Census Data'!$A:$A,$A537)/SUMIFS('Census Data'!$F:$F,'Census Data'!$A:$A,$A537)</f>
        <v>0.52348679598036929</v>
      </c>
      <c r="E537" s="16">
        <f>SUMIFS('Census Data'!H:H,'Census Data'!$A:$A,$A537)/SUMIFS('Census Data'!$F:$F,'Census Data'!$A:$A,$A537)</f>
        <v>0.47651320401963077</v>
      </c>
      <c r="F537" s="14">
        <f>SUM(SUMIFS('Census Data'!I:I,'Census Data'!$A:$A,$A537),SUMIFS('Census Data'!J:J,'Census Data'!$A:$A,$A537))/SUMIFS('Census Data'!$F:$F,'Census Data'!$A:$A,$A537)</f>
        <v>0.95676559943912132</v>
      </c>
      <c r="G537" s="14">
        <f>SUM(SUMIFS('Census Data'!K:K,'Census Data'!$A:$A,$A537),SUMIFS('Census Data'!L:L,'Census Data'!$A:$A,$A537))/SUMIFS('Census Data'!$F:$F,'Census Data'!$A:$A,$A537)</f>
        <v>5.3750876372984343E-3</v>
      </c>
      <c r="H537" s="14">
        <f>SUM(SUMIFS('Census Data'!O:O,'Census Data'!$A:$A,$A537),SUMIFS('Census Data'!P:P,'Census Data'!$A:$A,$A537))/SUMIFS('Census Data'!$F:$F,'Census Data'!$A:$A,$A537)</f>
        <v>3.5054919373685442E-3</v>
      </c>
      <c r="I537" s="16">
        <f t="shared" si="16"/>
        <v>3.4353820986211647E-2</v>
      </c>
      <c r="J537" s="14">
        <f>SUM(SUMIFS('Census Data'!W:W,'Census Data'!$A:$A,$A537),SUMIFS('Census Data'!X:X,'Census Data'!$A:$A,$A537))/SUMIFS('Census Data'!$F:$F,'Census Data'!$A:$A,$A537)</f>
        <v>3.7391913998597801E-2</v>
      </c>
      <c r="K537" s="16">
        <f t="shared" si="17"/>
        <v>0.96260808600140224</v>
      </c>
      <c r="L537" s="19">
        <f>'EPA Data'!D538/SUM('EPA Data'!D:D)</f>
        <v>4.4953230913455684E-7</v>
      </c>
      <c r="M537" s="19">
        <f>'EPA Data'!E538/SUM('EPA Data'!E:E)</f>
        <v>1.2839679093061665E-6</v>
      </c>
      <c r="N537" s="19">
        <f>'EPA Data'!F538/SUM('EPA Data'!F:F)</f>
        <v>4.708448865722681E-7</v>
      </c>
      <c r="O537" s="19">
        <f>'EPA Data'!G538/SUM('EPA Data'!G:G)</f>
        <v>1.0229424012940938E-6</v>
      </c>
      <c r="P537" s="19">
        <f>'EPA Data'!H538/SUM('EPA Data'!H:H)</f>
        <v>4.5661261591255421E-6</v>
      </c>
      <c r="Q537" s="19">
        <f>'EPA Data'!I538/SUM('EPA Data'!I:I)</f>
        <v>2.673082384526491E-6</v>
      </c>
      <c r="R537" s="19">
        <f>'EPA Data'!J538/SUM('EPA Data'!J:J)</f>
        <v>8.3561860026583697E-7</v>
      </c>
      <c r="S537" s="19">
        <f>'EPA Data'!K538/SUM('EPA Data'!K:K)</f>
        <v>2.3912168319368665E-6</v>
      </c>
      <c r="T537" s="19">
        <f>'EPA Data'!L538/SUM('EPA Data'!L:L)</f>
        <v>1.4421433874866478E-6</v>
      </c>
      <c r="U537" s="19">
        <f>'EPA Data'!M538/SUM('EPA Data'!M:M)</f>
        <v>8.5208795614838302E-7</v>
      </c>
      <c r="V537" s="19">
        <f>'EPA Data'!N538/SUM('EPA Data'!N:N)</f>
        <v>2.2661041707368614E-6</v>
      </c>
      <c r="W537" s="19">
        <f>'EPA Data'!O538/SUM('EPA Data'!O:O)</f>
        <v>1.4657904515041161E-6</v>
      </c>
      <c r="X537" s="19">
        <f>'EPA Data'!P538/SUM('EPA Data'!P:P)</f>
        <v>8.6727889729419451E-6</v>
      </c>
    </row>
    <row r="538" spans="1:24" x14ac:dyDescent="0.35">
      <c r="A538" s="13" t="s">
        <v>999</v>
      </c>
      <c r="B538" s="13" t="s">
        <v>965</v>
      </c>
      <c r="C538" s="18" t="s">
        <v>72</v>
      </c>
      <c r="D538" s="14">
        <f>SUMIFS('Census Data'!G:G,'Census Data'!$A:$A,$A538)/SUMIFS('Census Data'!$F:$F,'Census Data'!$A:$A,$A538)</f>
        <v>0.52635618349904068</v>
      </c>
      <c r="E538" s="16">
        <f>SUMIFS('Census Data'!H:H,'Census Data'!$A:$A,$A538)/SUMIFS('Census Data'!$F:$F,'Census Data'!$A:$A,$A538)</f>
        <v>0.47364381650095938</v>
      </c>
      <c r="F538" s="14">
        <f>SUM(SUMIFS('Census Data'!I:I,'Census Data'!$A:$A,$A538),SUMIFS('Census Data'!J:J,'Census Data'!$A:$A,$A538))/SUMIFS('Census Data'!$F:$F,'Census Data'!$A:$A,$A538)</f>
        <v>0.87957439386010816</v>
      </c>
      <c r="G538" s="14">
        <f>SUM(SUMIFS('Census Data'!K:K,'Census Data'!$A:$A,$A538),SUMIFS('Census Data'!L:L,'Census Data'!$A:$A,$A538))/SUMIFS('Census Data'!$F:$F,'Census Data'!$A:$A,$A538)</f>
        <v>3.108320251177394E-2</v>
      </c>
      <c r="H538" s="14">
        <f>SUM(SUMIFS('Census Data'!O:O,'Census Data'!$A:$A,$A538),SUMIFS('Census Data'!P:P,'Census Data'!$A:$A,$A538))/SUMIFS('Census Data'!$F:$F,'Census Data'!$A:$A,$A538)</f>
        <v>2.8955171812314669E-2</v>
      </c>
      <c r="I538" s="16">
        <f t="shared" si="16"/>
        <v>6.0387231815803188E-2</v>
      </c>
      <c r="J538" s="14">
        <f>SUM(SUMIFS('Census Data'!W:W,'Census Data'!$A:$A,$A538),SUMIFS('Census Data'!X:X,'Census Data'!$A:$A,$A538))/SUMIFS('Census Data'!$F:$F,'Census Data'!$A:$A,$A538)</f>
        <v>0.17749869178440608</v>
      </c>
      <c r="K538" s="16">
        <f t="shared" si="17"/>
        <v>0.82250130821559386</v>
      </c>
      <c r="L538" s="19">
        <f>'EPA Data'!D539/SUM('EPA Data'!D:D)</f>
        <v>2.8779023341945429E-6</v>
      </c>
      <c r="M538" s="19">
        <f>'EPA Data'!E539/SUM('EPA Data'!E:E)</f>
        <v>5.1787875694482164E-6</v>
      </c>
      <c r="N538" s="19">
        <f>'EPA Data'!F539/SUM('EPA Data'!F:F)</f>
        <v>2.0085998628011261E-6</v>
      </c>
      <c r="O538" s="19">
        <f>'EPA Data'!G539/SUM('EPA Data'!G:G)</f>
        <v>8.3837702689096171E-6</v>
      </c>
      <c r="P538" s="19">
        <f>'EPA Data'!H539/SUM('EPA Data'!H:H)</f>
        <v>2.1968255002050533E-5</v>
      </c>
      <c r="Q538" s="19">
        <f>'EPA Data'!I539/SUM('EPA Data'!I:I)</f>
        <v>1.2827397824844909E-5</v>
      </c>
      <c r="R538" s="19">
        <f>'EPA Data'!J539/SUM('EPA Data'!J:J)</f>
        <v>1.0139520046801582E-5</v>
      </c>
      <c r="S538" s="19">
        <f>'EPA Data'!K539/SUM('EPA Data'!K:K)</f>
        <v>1.0344943316030738E-5</v>
      </c>
      <c r="T538" s="19">
        <f>'EPA Data'!L539/SUM('EPA Data'!L:L)</f>
        <v>5.838387447844102E-6</v>
      </c>
      <c r="U538" s="19">
        <f>'EPA Data'!M539/SUM('EPA Data'!M:M)</f>
        <v>7.0234368392325646E-6</v>
      </c>
      <c r="V538" s="19">
        <f>'EPA Data'!N539/SUM('EPA Data'!N:N)</f>
        <v>1.3036201343578241E-5</v>
      </c>
      <c r="W538" s="19">
        <f>'EPA Data'!O539/SUM('EPA Data'!O:O)</f>
        <v>6.7468733006755866E-6</v>
      </c>
      <c r="X538" s="19">
        <f>'EPA Data'!P539/SUM('EPA Data'!P:P)</f>
        <v>3.4797037766153336E-5</v>
      </c>
    </row>
    <row r="539" spans="1:24" x14ac:dyDescent="0.35">
      <c r="A539" s="13" t="s">
        <v>1000</v>
      </c>
      <c r="B539" s="13" t="s">
        <v>965</v>
      </c>
      <c r="C539" s="18" t="s">
        <v>80</v>
      </c>
      <c r="D539" s="14">
        <f>SUMIFS('Census Data'!G:G,'Census Data'!$A:$A,$A539)/SUMIFS('Census Data'!$F:$F,'Census Data'!$A:$A,$A539)</f>
        <v>0.51430181766943783</v>
      </c>
      <c r="E539" s="16">
        <f>SUMIFS('Census Data'!H:H,'Census Data'!$A:$A,$A539)/SUMIFS('Census Data'!$F:$F,'Census Data'!$A:$A,$A539)</f>
        <v>0.48569818233056222</v>
      </c>
      <c r="F539" s="14">
        <f>SUM(SUMIFS('Census Data'!I:I,'Census Data'!$A:$A,$A539),SUMIFS('Census Data'!J:J,'Census Data'!$A:$A,$A539))/SUMIFS('Census Data'!$F:$F,'Census Data'!$A:$A,$A539)</f>
        <v>0.9671692264337044</v>
      </c>
      <c r="G539" s="14">
        <f>SUM(SUMIFS('Census Data'!K:K,'Census Data'!$A:$A,$A539),SUMIFS('Census Data'!L:L,'Census Data'!$A:$A,$A539))/SUMIFS('Census Data'!$F:$F,'Census Data'!$A:$A,$A539)</f>
        <v>3.8044244046780331E-3</v>
      </c>
      <c r="H539" s="14">
        <f>SUM(SUMIFS('Census Data'!O:O,'Census Data'!$A:$A,$A539),SUMIFS('Census Data'!P:P,'Census Data'!$A:$A,$A539))/SUMIFS('Census Data'!$F:$F,'Census Data'!$A:$A,$A539)</f>
        <v>2.6067352402423557E-3</v>
      </c>
      <c r="I539" s="16">
        <f t="shared" si="16"/>
        <v>2.6419613921375262E-2</v>
      </c>
      <c r="J539" s="14">
        <f>SUM(SUMIFS('Census Data'!W:W,'Census Data'!$A:$A,$A539),SUMIFS('Census Data'!X:X,'Census Data'!$A:$A,$A539))/SUMIFS('Census Data'!$F:$F,'Census Data'!$A:$A,$A539)</f>
        <v>7.0804565309285611E-2</v>
      </c>
      <c r="K539" s="16">
        <f t="shared" si="17"/>
        <v>0.92919543469071442</v>
      </c>
      <c r="L539" s="19">
        <f>'EPA Data'!D540/SUM('EPA Data'!D:D)</f>
        <v>2.3922722108195359E-6</v>
      </c>
      <c r="M539" s="19">
        <f>'EPA Data'!E540/SUM('EPA Data'!E:E)</f>
        <v>7.684347283081781E-6</v>
      </c>
      <c r="N539" s="19">
        <f>'EPA Data'!F540/SUM('EPA Data'!F:F)</f>
        <v>3.0439101147678623E-6</v>
      </c>
      <c r="O539" s="19">
        <f>'EPA Data'!G540/SUM('EPA Data'!G:G)</f>
        <v>6.1046297392215147E-6</v>
      </c>
      <c r="P539" s="19">
        <f>'EPA Data'!H540/SUM('EPA Data'!H:H)</f>
        <v>1.7034519066912218E-5</v>
      </c>
      <c r="Q539" s="19">
        <f>'EPA Data'!I540/SUM('EPA Data'!I:I)</f>
        <v>1.0774902561346078E-5</v>
      </c>
      <c r="R539" s="19">
        <f>'EPA Data'!J540/SUM('EPA Data'!J:J)</f>
        <v>5.2490460029294618E-6</v>
      </c>
      <c r="S539" s="19">
        <f>'EPA Data'!K540/SUM('EPA Data'!K:K)</f>
        <v>1.1948968836235565E-5</v>
      </c>
      <c r="T539" s="19">
        <f>'EPA Data'!L540/SUM('EPA Data'!L:L)</f>
        <v>7.2989332225278838E-6</v>
      </c>
      <c r="U539" s="19">
        <f>'EPA Data'!M540/SUM('EPA Data'!M:M)</f>
        <v>4.0939178661358464E-6</v>
      </c>
      <c r="V539" s="19">
        <f>'EPA Data'!N540/SUM('EPA Data'!N:N)</f>
        <v>9.560022083897819E-6</v>
      </c>
      <c r="W539" s="19">
        <f>'EPA Data'!O540/SUM('EPA Data'!O:O)</f>
        <v>4.0443940677320469E-6</v>
      </c>
      <c r="X539" s="19">
        <f>'EPA Data'!P540/SUM('EPA Data'!P:P)</f>
        <v>2.0115581553658972E-5</v>
      </c>
    </row>
    <row r="540" spans="1:24" x14ac:dyDescent="0.35">
      <c r="A540" s="13" t="s">
        <v>1001</v>
      </c>
      <c r="B540" s="13" t="s">
        <v>965</v>
      </c>
      <c r="C540" s="18" t="s">
        <v>479</v>
      </c>
      <c r="D540" s="14">
        <f>SUMIFS('Census Data'!G:G,'Census Data'!$A:$A,$A540)/SUMIFS('Census Data'!$F:$F,'Census Data'!$A:$A,$A540)</f>
        <v>0.52670501232539035</v>
      </c>
      <c r="E540" s="16">
        <f>SUMIFS('Census Data'!H:H,'Census Data'!$A:$A,$A540)/SUMIFS('Census Data'!$F:$F,'Census Data'!$A:$A,$A540)</f>
        <v>0.4732949876746097</v>
      </c>
      <c r="F540" s="14">
        <f>SUM(SUMIFS('Census Data'!I:I,'Census Data'!$A:$A,$A540),SUMIFS('Census Data'!J:J,'Census Data'!$A:$A,$A540))/SUMIFS('Census Data'!$F:$F,'Census Data'!$A:$A,$A540)</f>
        <v>0.95936356166430115</v>
      </c>
      <c r="G540" s="14">
        <f>SUM(SUMIFS('Census Data'!K:K,'Census Data'!$A:$A,$A540),SUMIFS('Census Data'!L:L,'Census Data'!$A:$A,$A540))/SUMIFS('Census Data'!$F:$F,'Census Data'!$A:$A,$A540)</f>
        <v>7.9181295286471949E-3</v>
      </c>
      <c r="H540" s="14">
        <f>SUM(SUMIFS('Census Data'!O:O,'Census Data'!$A:$A,$A540),SUMIFS('Census Data'!P:P,'Census Data'!$A:$A,$A540))/SUMIFS('Census Data'!$F:$F,'Census Data'!$A:$A,$A540)</f>
        <v>4.2578621050272649E-3</v>
      </c>
      <c r="I540" s="16">
        <f t="shared" si="16"/>
        <v>2.8460446702024411E-2</v>
      </c>
      <c r="J540" s="14">
        <f>SUM(SUMIFS('Census Data'!W:W,'Census Data'!$A:$A,$A540),SUMIFS('Census Data'!X:X,'Census Data'!$A:$A,$A540))/SUMIFS('Census Data'!$F:$F,'Census Data'!$A:$A,$A540)</f>
        <v>0.11802494957794876</v>
      </c>
      <c r="K540" s="16">
        <f t="shared" si="17"/>
        <v>0.88197505042205127</v>
      </c>
      <c r="L540" s="19">
        <f>'EPA Data'!D541/SUM('EPA Data'!D:D)</f>
        <v>1.2951486706618252E-6</v>
      </c>
      <c r="M540" s="19">
        <f>'EPA Data'!E541/SUM('EPA Data'!E:E)</f>
        <v>4.7889978006426057E-6</v>
      </c>
      <c r="N540" s="19">
        <f>'EPA Data'!F541/SUM('EPA Data'!F:F)</f>
        <v>2.2224787723544049E-6</v>
      </c>
      <c r="O540" s="19">
        <f>'EPA Data'!G541/SUM('EPA Data'!G:G)</f>
        <v>4.1289127560599357E-6</v>
      </c>
      <c r="P540" s="19">
        <f>'EPA Data'!H541/SUM('EPA Data'!H:H)</f>
        <v>1.3359077787202178E-5</v>
      </c>
      <c r="Q540" s="19">
        <f>'EPA Data'!I541/SUM('EPA Data'!I:I)</f>
        <v>7.814284251890836E-6</v>
      </c>
      <c r="R540" s="19">
        <f>'EPA Data'!J541/SUM('EPA Data'!J:J)</f>
        <v>3.6746404749153894E-6</v>
      </c>
      <c r="S540" s="19">
        <f>'EPA Data'!K541/SUM('EPA Data'!K:K)</f>
        <v>9.3564219020604408E-6</v>
      </c>
      <c r="T540" s="19">
        <f>'EPA Data'!L541/SUM('EPA Data'!L:L)</f>
        <v>6.9024210773338228E-6</v>
      </c>
      <c r="U540" s="19">
        <f>'EPA Data'!M541/SUM('EPA Data'!M:M)</f>
        <v>3.2985085736416871E-6</v>
      </c>
      <c r="V540" s="19">
        <f>'EPA Data'!N541/SUM('EPA Data'!N:N)</f>
        <v>6.9286351794142896E-6</v>
      </c>
      <c r="W540" s="19">
        <f>'EPA Data'!O541/SUM('EPA Data'!O:O)</f>
        <v>3.9221823529584235E-6</v>
      </c>
      <c r="X540" s="19">
        <f>'EPA Data'!P541/SUM('EPA Data'!P:P)</f>
        <v>2.5658995025582393E-5</v>
      </c>
    </row>
    <row r="541" spans="1:24" x14ac:dyDescent="0.35">
      <c r="A541" s="13" t="s">
        <v>1002</v>
      </c>
      <c r="B541" s="13" t="s">
        <v>965</v>
      </c>
      <c r="C541" s="18" t="s">
        <v>1003</v>
      </c>
      <c r="D541" s="14">
        <f>SUMIFS('Census Data'!G:G,'Census Data'!$A:$A,$A541)/SUMIFS('Census Data'!$F:$F,'Census Data'!$A:$A,$A541)</f>
        <v>0.5057002405606108</v>
      </c>
      <c r="E541" s="16">
        <f>SUMIFS('Census Data'!H:H,'Census Data'!$A:$A,$A541)/SUMIFS('Census Data'!$F:$F,'Census Data'!$A:$A,$A541)</f>
        <v>0.4942997594393892</v>
      </c>
      <c r="F541" s="14">
        <f>SUM(SUMIFS('Census Data'!I:I,'Census Data'!$A:$A,$A541),SUMIFS('Census Data'!J:J,'Census Data'!$A:$A,$A541))/SUMIFS('Census Data'!$F:$F,'Census Data'!$A:$A,$A541)</f>
        <v>0.950580483213053</v>
      </c>
      <c r="G541" s="14">
        <f>SUM(SUMIFS('Census Data'!K:K,'Census Data'!$A:$A,$A541),SUMIFS('Census Data'!L:L,'Census Data'!$A:$A,$A541))/SUMIFS('Census Data'!$F:$F,'Census Data'!$A:$A,$A541)</f>
        <v>2.7193808179060766E-3</v>
      </c>
      <c r="H541" s="14">
        <f>SUM(SUMIFS('Census Data'!O:O,'Census Data'!$A:$A,$A541),SUMIFS('Census Data'!P:P,'Census Data'!$A:$A,$A541))/SUMIFS('Census Data'!$F:$F,'Census Data'!$A:$A,$A541)</f>
        <v>1.0197678067147787E-2</v>
      </c>
      <c r="I541" s="16">
        <f t="shared" si="16"/>
        <v>3.6502457901893104E-2</v>
      </c>
      <c r="J541" s="14">
        <f>SUM(SUMIFS('Census Data'!W:W,'Census Data'!$A:$A,$A541),SUMIFS('Census Data'!X:X,'Census Data'!$A:$A,$A541))/SUMIFS('Census Data'!$F:$F,'Census Data'!$A:$A,$A541)</f>
        <v>8.9948750130739469E-2</v>
      </c>
      <c r="K541" s="16">
        <f t="shared" si="17"/>
        <v>0.91005124986926056</v>
      </c>
      <c r="L541" s="19">
        <f>'EPA Data'!D542/SUM('EPA Data'!D:D)</f>
        <v>8.9121998089449992E-6</v>
      </c>
      <c r="M541" s="19">
        <f>'EPA Data'!E542/SUM('EPA Data'!E:E)</f>
        <v>6.0755124225084739E-6</v>
      </c>
      <c r="N541" s="19">
        <f>'EPA Data'!F542/SUM('EPA Data'!F:F)</f>
        <v>2.0037447263657423E-6</v>
      </c>
      <c r="O541" s="19">
        <f>'EPA Data'!G542/SUM('EPA Data'!G:G)</f>
        <v>2.0495608167902492E-5</v>
      </c>
      <c r="P541" s="19">
        <f>'EPA Data'!H542/SUM('EPA Data'!H:H)</f>
        <v>3.1669789048720667E-5</v>
      </c>
      <c r="Q541" s="19">
        <f>'EPA Data'!I542/SUM('EPA Data'!I:I)</f>
        <v>1.7790618696526764E-5</v>
      </c>
      <c r="R541" s="19">
        <f>'EPA Data'!J542/SUM('EPA Data'!J:J)</f>
        <v>2.7689766618383224E-5</v>
      </c>
      <c r="S541" s="19">
        <f>'EPA Data'!K542/SUM('EPA Data'!K:K)</f>
        <v>1.4305184777773414E-5</v>
      </c>
      <c r="T541" s="19">
        <f>'EPA Data'!L542/SUM('EPA Data'!L:L)</f>
        <v>7.2123176458420201E-6</v>
      </c>
      <c r="U541" s="19">
        <f>'EPA Data'!M542/SUM('EPA Data'!M:M)</f>
        <v>2.0187097254113872E-5</v>
      </c>
      <c r="V541" s="19">
        <f>'EPA Data'!N542/SUM('EPA Data'!N:N)</f>
        <v>1.9227479899215612E-5</v>
      </c>
      <c r="W541" s="19">
        <f>'EPA Data'!O542/SUM('EPA Data'!O:O)</f>
        <v>1.0165308082194066E-5</v>
      </c>
      <c r="X541" s="19">
        <f>'EPA Data'!P542/SUM('EPA Data'!P:P)</f>
        <v>4.7201112259992566E-5</v>
      </c>
    </row>
    <row r="542" spans="1:24" x14ac:dyDescent="0.35">
      <c r="A542" s="13" t="s">
        <v>1004</v>
      </c>
      <c r="B542" s="13" t="s">
        <v>965</v>
      </c>
      <c r="C542" s="18" t="s">
        <v>1005</v>
      </c>
      <c r="D542" s="14">
        <f>SUMIFS('Census Data'!G:G,'Census Data'!$A:$A,$A542)/SUMIFS('Census Data'!$F:$F,'Census Data'!$A:$A,$A542)</f>
        <v>0.51330042945965004</v>
      </c>
      <c r="E542" s="16">
        <f>SUMIFS('Census Data'!H:H,'Census Data'!$A:$A,$A542)/SUMIFS('Census Data'!$F:$F,'Census Data'!$A:$A,$A542)</f>
        <v>0.48669957054034996</v>
      </c>
      <c r="F542" s="14">
        <f>SUM(SUMIFS('Census Data'!I:I,'Census Data'!$A:$A,$A542),SUMIFS('Census Data'!J:J,'Census Data'!$A:$A,$A542))/SUMIFS('Census Data'!$F:$F,'Census Data'!$A:$A,$A542)</f>
        <v>0.94109351964617649</v>
      </c>
      <c r="G542" s="14">
        <f>SUM(SUMIFS('Census Data'!K:K,'Census Data'!$A:$A,$A542),SUMIFS('Census Data'!L:L,'Census Data'!$A:$A,$A542))/SUMIFS('Census Data'!$F:$F,'Census Data'!$A:$A,$A542)</f>
        <v>5.5765656047689254E-3</v>
      </c>
      <c r="H542" s="14">
        <f>SUM(SUMIFS('Census Data'!O:O,'Census Data'!$A:$A,$A542),SUMIFS('Census Data'!P:P,'Census Data'!$A:$A,$A542))/SUMIFS('Census Data'!$F:$F,'Census Data'!$A:$A,$A542)</f>
        <v>8.3327991795397738E-3</v>
      </c>
      <c r="I542" s="16">
        <f t="shared" si="16"/>
        <v>4.4997115569514801E-2</v>
      </c>
      <c r="J542" s="14">
        <f>SUM(SUMIFS('Census Data'!W:W,'Census Data'!$A:$A,$A542),SUMIFS('Census Data'!X:X,'Census Data'!$A:$A,$A542))/SUMIFS('Census Data'!$F:$F,'Census Data'!$A:$A,$A542)</f>
        <v>0.30914684956092559</v>
      </c>
      <c r="K542" s="16">
        <f t="shared" si="17"/>
        <v>0.69085315043907447</v>
      </c>
      <c r="L542" s="19">
        <f>'EPA Data'!D543/SUM('EPA Data'!D:D)</f>
        <v>2.1122167585072612E-6</v>
      </c>
      <c r="M542" s="19">
        <f>'EPA Data'!E543/SUM('EPA Data'!E:E)</f>
        <v>4.7498054625545444E-6</v>
      </c>
      <c r="N542" s="19">
        <f>'EPA Data'!F543/SUM('EPA Data'!F:F)</f>
        <v>1.9671666020939941E-6</v>
      </c>
      <c r="O542" s="19">
        <f>'EPA Data'!G543/SUM('EPA Data'!G:G)</f>
        <v>7.0142161780392936E-6</v>
      </c>
      <c r="P542" s="19">
        <f>'EPA Data'!H543/SUM('EPA Data'!H:H)</f>
        <v>1.7812912077294304E-5</v>
      </c>
      <c r="Q542" s="19">
        <f>'EPA Data'!I543/SUM('EPA Data'!I:I)</f>
        <v>1.0629969194225302E-5</v>
      </c>
      <c r="R542" s="19">
        <f>'EPA Data'!J543/SUM('EPA Data'!J:J)</f>
        <v>7.4631992582581168E-6</v>
      </c>
      <c r="S542" s="19">
        <f>'EPA Data'!K543/SUM('EPA Data'!K:K)</f>
        <v>9.0119327952335978E-6</v>
      </c>
      <c r="T542" s="19">
        <f>'EPA Data'!L543/SUM('EPA Data'!L:L)</f>
        <v>5.8478635530414061E-6</v>
      </c>
      <c r="U542" s="19">
        <f>'EPA Data'!M543/SUM('EPA Data'!M:M)</f>
        <v>5.3661722962988729E-6</v>
      </c>
      <c r="V542" s="19">
        <f>'EPA Data'!N543/SUM('EPA Data'!N:N)</f>
        <v>9.4431213709216486E-6</v>
      </c>
      <c r="W542" s="19">
        <f>'EPA Data'!O543/SUM('EPA Data'!O:O)</f>
        <v>5.5439257633537751E-6</v>
      </c>
      <c r="X542" s="19">
        <f>'EPA Data'!P543/SUM('EPA Data'!P:P)</f>
        <v>2.9408802067156561E-5</v>
      </c>
    </row>
    <row r="543" spans="1:24" x14ac:dyDescent="0.35">
      <c r="A543" s="13" t="s">
        <v>1006</v>
      </c>
      <c r="B543" s="13" t="s">
        <v>965</v>
      </c>
      <c r="C543" s="18" t="s">
        <v>965</v>
      </c>
      <c r="D543" s="14">
        <f>SUMIFS('Census Data'!G:G,'Census Data'!$A:$A,$A543)/SUMIFS('Census Data'!$F:$F,'Census Data'!$A:$A,$A543)</f>
        <v>0.52789025200942774</v>
      </c>
      <c r="E543" s="16">
        <f>SUMIFS('Census Data'!H:H,'Census Data'!$A:$A,$A543)/SUMIFS('Census Data'!$F:$F,'Census Data'!$A:$A,$A543)</f>
        <v>0.47210974799057231</v>
      </c>
      <c r="F543" s="14">
        <f>SUM(SUMIFS('Census Data'!I:I,'Census Data'!$A:$A,$A543),SUMIFS('Census Data'!J:J,'Census Data'!$A:$A,$A543))/SUMIFS('Census Data'!$F:$F,'Census Data'!$A:$A,$A543)</f>
        <v>0.93183054330090043</v>
      </c>
      <c r="G543" s="14">
        <f>SUM(SUMIFS('Census Data'!K:K,'Census Data'!$A:$A,$A543),SUMIFS('Census Data'!L:L,'Census Data'!$A:$A,$A543))/SUMIFS('Census Data'!$F:$F,'Census Data'!$A:$A,$A543)</f>
        <v>5.4390523962047502E-3</v>
      </c>
      <c r="H543" s="14">
        <f>SUM(SUMIFS('Census Data'!O:O,'Census Data'!$A:$A,$A543),SUMIFS('Census Data'!P:P,'Census Data'!$A:$A,$A543))/SUMIFS('Census Data'!$F:$F,'Census Data'!$A:$A,$A543)</f>
        <v>5.8016558892850668E-3</v>
      </c>
      <c r="I543" s="16">
        <f t="shared" si="16"/>
        <v>5.6928748413609731E-2</v>
      </c>
      <c r="J543" s="14">
        <f>SUM(SUMIFS('Census Data'!W:W,'Census Data'!$A:$A,$A543),SUMIFS('Census Data'!X:X,'Census Data'!$A:$A,$A543))/SUMIFS('Census Data'!$F:$F,'Census Data'!$A:$A,$A543)</f>
        <v>3.6743820632138754E-2</v>
      </c>
      <c r="K543" s="16">
        <f t="shared" si="17"/>
        <v>0.96325617936786123</v>
      </c>
      <c r="L543" s="19">
        <f>'EPA Data'!D544/SUM('EPA Data'!D:D)</f>
        <v>2.7450495094089406E-6</v>
      </c>
      <c r="M543" s="19">
        <f>'EPA Data'!E544/SUM('EPA Data'!E:E)</f>
        <v>5.3356373178621829E-6</v>
      </c>
      <c r="N543" s="19">
        <f>'EPA Data'!F544/SUM('EPA Data'!F:F)</f>
        <v>1.4850074999296684E-6</v>
      </c>
      <c r="O543" s="19">
        <f>'EPA Data'!G544/SUM('EPA Data'!G:G)</f>
        <v>5.1097544181054999E-6</v>
      </c>
      <c r="P543" s="19">
        <f>'EPA Data'!H544/SUM('EPA Data'!H:H)</f>
        <v>2.6636929549973748E-5</v>
      </c>
      <c r="Q543" s="19">
        <f>'EPA Data'!I544/SUM('EPA Data'!I:I)</f>
        <v>1.5566994788103129E-5</v>
      </c>
      <c r="R543" s="19">
        <f>'EPA Data'!J544/SUM('EPA Data'!J:J)</f>
        <v>4.0093496641832332E-6</v>
      </c>
      <c r="S543" s="19">
        <f>'EPA Data'!K544/SUM('EPA Data'!K:K)</f>
        <v>1.2200652905356165E-5</v>
      </c>
      <c r="T543" s="19">
        <f>'EPA Data'!L544/SUM('EPA Data'!L:L)</f>
        <v>7.4264458836468133E-6</v>
      </c>
      <c r="U543" s="19">
        <f>'EPA Data'!M544/SUM('EPA Data'!M:M)</f>
        <v>6.3222997159479657E-6</v>
      </c>
      <c r="V543" s="19">
        <f>'EPA Data'!N544/SUM('EPA Data'!N:N)</f>
        <v>1.2850720126483285E-5</v>
      </c>
      <c r="W543" s="19">
        <f>'EPA Data'!O544/SUM('EPA Data'!O:O)</f>
        <v>9.7963185947524041E-6</v>
      </c>
      <c r="X543" s="19">
        <f>'EPA Data'!P544/SUM('EPA Data'!P:P)</f>
        <v>4.7344198331529727E-5</v>
      </c>
    </row>
    <row r="544" spans="1:24" x14ac:dyDescent="0.35">
      <c r="A544" s="13" t="s">
        <v>1007</v>
      </c>
      <c r="B544" s="13" t="s">
        <v>965</v>
      </c>
      <c r="C544" s="18" t="s">
        <v>94</v>
      </c>
      <c r="D544" s="14">
        <f>SUMIFS('Census Data'!G:G,'Census Data'!$A:$A,$A544)/SUMIFS('Census Data'!$F:$F,'Census Data'!$A:$A,$A544)</f>
        <v>0.51288442861767558</v>
      </c>
      <c r="E544" s="16">
        <f>SUMIFS('Census Data'!H:H,'Census Data'!$A:$A,$A544)/SUMIFS('Census Data'!$F:$F,'Census Data'!$A:$A,$A544)</f>
        <v>0.48711557138232436</v>
      </c>
      <c r="F544" s="14">
        <f>SUM(SUMIFS('Census Data'!I:I,'Census Data'!$A:$A,$A544),SUMIFS('Census Data'!J:J,'Census Data'!$A:$A,$A544))/SUMIFS('Census Data'!$F:$F,'Census Data'!$A:$A,$A544)</f>
        <v>0.95733247005503397</v>
      </c>
      <c r="G544" s="14">
        <f>SUM(SUMIFS('Census Data'!K:K,'Census Data'!$A:$A,$A544),SUMIFS('Census Data'!L:L,'Census Data'!$A:$A,$A544))/SUMIFS('Census Data'!$F:$F,'Census Data'!$A:$A,$A544)</f>
        <v>4.1437358368404016E-3</v>
      </c>
      <c r="H544" s="14">
        <f>SUM(SUMIFS('Census Data'!O:O,'Census Data'!$A:$A,$A544),SUMIFS('Census Data'!P:P,'Census Data'!$A:$A,$A544))/SUMIFS('Census Data'!$F:$F,'Census Data'!$A:$A,$A544)</f>
        <v>5.8271285205568147E-3</v>
      </c>
      <c r="I544" s="16">
        <f t="shared" si="16"/>
        <v>3.2696665587568896E-2</v>
      </c>
      <c r="J544" s="14">
        <f>SUM(SUMIFS('Census Data'!W:W,'Census Data'!$A:$A,$A544),SUMIFS('Census Data'!X:X,'Census Data'!$A:$A,$A544))/SUMIFS('Census Data'!$F:$F,'Census Data'!$A:$A,$A544)</f>
        <v>0.10540628034962771</v>
      </c>
      <c r="K544" s="16">
        <f t="shared" si="17"/>
        <v>0.89459371965037227</v>
      </c>
      <c r="L544" s="19">
        <f>'EPA Data'!D545/SUM('EPA Data'!D:D)</f>
        <v>2.0857098652926663E-6</v>
      </c>
      <c r="M544" s="19">
        <f>'EPA Data'!E545/SUM('EPA Data'!E:E)</f>
        <v>6.9385113968442724E-6</v>
      </c>
      <c r="N544" s="19">
        <f>'EPA Data'!F545/SUM('EPA Data'!F:F)</f>
        <v>3.0355852833833483E-6</v>
      </c>
      <c r="O544" s="19">
        <f>'EPA Data'!G545/SUM('EPA Data'!G:G)</f>
        <v>6.6199527512508289E-6</v>
      </c>
      <c r="P544" s="19">
        <f>'EPA Data'!H545/SUM('EPA Data'!H:H)</f>
        <v>2.0333242062953557E-5</v>
      </c>
      <c r="Q544" s="19">
        <f>'EPA Data'!I545/SUM('EPA Data'!I:I)</f>
        <v>1.2092092887625794E-5</v>
      </c>
      <c r="R544" s="19">
        <f>'EPA Data'!J545/SUM('EPA Data'!J:J)</f>
        <v>7.3369755416206959E-6</v>
      </c>
      <c r="S544" s="19">
        <f>'EPA Data'!K545/SUM('EPA Data'!K:K)</f>
        <v>1.2788808481608899E-5</v>
      </c>
      <c r="T544" s="19">
        <f>'EPA Data'!L545/SUM('EPA Data'!L:L)</f>
        <v>9.6628816039354502E-6</v>
      </c>
      <c r="U544" s="19">
        <f>'EPA Data'!M545/SUM('EPA Data'!M:M)</f>
        <v>5.6114355616296944E-6</v>
      </c>
      <c r="V544" s="19">
        <f>'EPA Data'!N545/SUM('EPA Data'!N:N)</f>
        <v>1.0289368756869454E-5</v>
      </c>
      <c r="W544" s="19">
        <f>'EPA Data'!O545/SUM('EPA Data'!O:O)</f>
        <v>6.1057869214716241E-6</v>
      </c>
      <c r="X544" s="19">
        <f>'EPA Data'!P545/SUM('EPA Data'!P:P)</f>
        <v>3.7388847138787574E-5</v>
      </c>
    </row>
    <row r="545" spans="1:24" x14ac:dyDescent="0.35">
      <c r="A545" s="13" t="s">
        <v>1008</v>
      </c>
      <c r="B545" s="13" t="s">
        <v>965</v>
      </c>
      <c r="C545" s="18" t="s">
        <v>1009</v>
      </c>
      <c r="D545" s="14">
        <f>SUMIFS('Census Data'!G:G,'Census Data'!$A:$A,$A545)/SUMIFS('Census Data'!$F:$F,'Census Data'!$A:$A,$A545)</f>
        <v>0.51740780463658109</v>
      </c>
      <c r="E545" s="16">
        <f>SUMIFS('Census Data'!H:H,'Census Data'!$A:$A,$A545)/SUMIFS('Census Data'!$F:$F,'Census Data'!$A:$A,$A545)</f>
        <v>0.48259219536341885</v>
      </c>
      <c r="F545" s="14">
        <f>SUM(SUMIFS('Census Data'!I:I,'Census Data'!$A:$A,$A545),SUMIFS('Census Data'!J:J,'Census Data'!$A:$A,$A545))/SUMIFS('Census Data'!$F:$F,'Census Data'!$A:$A,$A545)</f>
        <v>0.94645656298985237</v>
      </c>
      <c r="G545" s="14">
        <f>SUM(SUMIFS('Census Data'!K:K,'Census Data'!$A:$A,$A545),SUMIFS('Census Data'!L:L,'Census Data'!$A:$A,$A545))/SUMIFS('Census Data'!$F:$F,'Census Data'!$A:$A,$A545)</f>
        <v>7.7138849929873771E-3</v>
      </c>
      <c r="H545" s="14">
        <f>SUM(SUMIFS('Census Data'!O:O,'Census Data'!$A:$A,$A545),SUMIFS('Census Data'!P:P,'Census Data'!$A:$A,$A545))/SUMIFS('Census Data'!$F:$F,'Census Data'!$A:$A,$A545)</f>
        <v>5.4038445672799276E-3</v>
      </c>
      <c r="I545" s="16">
        <f t="shared" si="16"/>
        <v>4.0425707449880277E-2</v>
      </c>
      <c r="J545" s="14">
        <f>SUM(SUMIFS('Census Data'!W:W,'Census Data'!$A:$A,$A545),SUMIFS('Census Data'!X:X,'Census Data'!$A:$A,$A545))/SUMIFS('Census Data'!$F:$F,'Census Data'!$A:$A,$A545)</f>
        <v>0.37839287187525783</v>
      </c>
      <c r="K545" s="16">
        <f t="shared" si="17"/>
        <v>0.62160712812474217</v>
      </c>
      <c r="L545" s="19">
        <f>'EPA Data'!D546/SUM('EPA Data'!D:D)</f>
        <v>2.6386712275085219E-6</v>
      </c>
      <c r="M545" s="19">
        <f>'EPA Data'!E546/SUM('EPA Data'!E:E)</f>
        <v>6.9285358005408992E-6</v>
      </c>
      <c r="N545" s="19">
        <f>'EPA Data'!F546/SUM('EPA Data'!F:F)</f>
        <v>2.7171446531603898E-6</v>
      </c>
      <c r="O545" s="19">
        <f>'EPA Data'!G546/SUM('EPA Data'!G:G)</f>
        <v>9.2814287637203236E-6</v>
      </c>
      <c r="P545" s="19">
        <f>'EPA Data'!H546/SUM('EPA Data'!H:H)</f>
        <v>2.2685303664920548E-5</v>
      </c>
      <c r="Q545" s="19">
        <f>'EPA Data'!I546/SUM('EPA Data'!I:I)</f>
        <v>1.3252249611265765E-5</v>
      </c>
      <c r="R545" s="19">
        <f>'EPA Data'!J546/SUM('EPA Data'!J:J)</f>
        <v>1.1339339681142591E-5</v>
      </c>
      <c r="S545" s="19">
        <f>'EPA Data'!K546/SUM('EPA Data'!K:K)</f>
        <v>1.2459930708398507E-5</v>
      </c>
      <c r="T545" s="19">
        <f>'EPA Data'!L546/SUM('EPA Data'!L:L)</f>
        <v>8.1232857129958681E-6</v>
      </c>
      <c r="U545" s="19">
        <f>'EPA Data'!M546/SUM('EPA Data'!M:M)</f>
        <v>7.2236554134022127E-6</v>
      </c>
      <c r="V545" s="19">
        <f>'EPA Data'!N546/SUM('EPA Data'!N:N)</f>
        <v>1.1668588599227689E-5</v>
      </c>
      <c r="W545" s="19">
        <f>'EPA Data'!O546/SUM('EPA Data'!O:O)</f>
        <v>6.7301568558831312E-6</v>
      </c>
      <c r="X545" s="19">
        <f>'EPA Data'!P546/SUM('EPA Data'!P:P)</f>
        <v>3.7384989603936516E-5</v>
      </c>
    </row>
    <row r="546" spans="1:24" x14ac:dyDescent="0.35">
      <c r="A546" s="13" t="s">
        <v>1010</v>
      </c>
      <c r="B546" s="13" t="s">
        <v>965</v>
      </c>
      <c r="C546" s="18" t="s">
        <v>1011</v>
      </c>
      <c r="D546" s="14">
        <f>SUMIFS('Census Data'!G:G,'Census Data'!$A:$A,$A546)/SUMIFS('Census Data'!$F:$F,'Census Data'!$A:$A,$A546)</f>
        <v>0.49765118491156202</v>
      </c>
      <c r="E546" s="16">
        <f>SUMIFS('Census Data'!H:H,'Census Data'!$A:$A,$A546)/SUMIFS('Census Data'!$F:$F,'Census Data'!$A:$A,$A546)</f>
        <v>0.50234881508843798</v>
      </c>
      <c r="F546" s="14">
        <f>SUM(SUMIFS('Census Data'!I:I,'Census Data'!$A:$A,$A546),SUMIFS('Census Data'!J:J,'Census Data'!$A:$A,$A546))/SUMIFS('Census Data'!$F:$F,'Census Data'!$A:$A,$A546)</f>
        <v>0.94460297730548604</v>
      </c>
      <c r="G546" s="14">
        <f>SUM(SUMIFS('Census Data'!K:K,'Census Data'!$A:$A,$A546),SUMIFS('Census Data'!L:L,'Census Data'!$A:$A,$A546))/SUMIFS('Census Data'!$F:$F,'Census Data'!$A:$A,$A546)</f>
        <v>4.3766740778347722E-3</v>
      </c>
      <c r="H546" s="14">
        <f>SUM(SUMIFS('Census Data'!O:O,'Census Data'!$A:$A,$A546),SUMIFS('Census Data'!P:P,'Census Data'!$A:$A,$A546))/SUMIFS('Census Data'!$F:$F,'Census Data'!$A:$A,$A546)</f>
        <v>9.4186026155004283E-3</v>
      </c>
      <c r="I546" s="16">
        <f t="shared" si="16"/>
        <v>4.1601746001178719E-2</v>
      </c>
      <c r="J546" s="14">
        <f>SUM(SUMIFS('Census Data'!W:W,'Census Data'!$A:$A,$A546),SUMIFS('Census Data'!X:X,'Census Data'!$A:$A,$A546))/SUMIFS('Census Data'!$F:$F,'Census Data'!$A:$A,$A546)</f>
        <v>5.1102046532798796E-2</v>
      </c>
      <c r="K546" s="16">
        <f t="shared" si="17"/>
        <v>0.94889795346720118</v>
      </c>
      <c r="L546" s="19">
        <f>'EPA Data'!D547/SUM('EPA Data'!D:D)</f>
        <v>5.8076938086168211E-5</v>
      </c>
      <c r="M546" s="19">
        <f>'EPA Data'!E547/SUM('EPA Data'!E:E)</f>
        <v>3.0386360253884714E-5</v>
      </c>
      <c r="N546" s="19">
        <f>'EPA Data'!F547/SUM('EPA Data'!F:F)</f>
        <v>6.7782749612594632E-6</v>
      </c>
      <c r="O546" s="19">
        <f>'EPA Data'!G547/SUM('EPA Data'!G:G)</f>
        <v>1.6372011248591044E-4</v>
      </c>
      <c r="P546" s="19">
        <f>'EPA Data'!H547/SUM('EPA Data'!H:H)</f>
        <v>3.2388268706142707E-4</v>
      </c>
      <c r="Q546" s="19">
        <f>'EPA Data'!I547/SUM('EPA Data'!I:I)</f>
        <v>2.119392218941743E-4</v>
      </c>
      <c r="R546" s="19">
        <f>'EPA Data'!J547/SUM('EPA Data'!J:J)</f>
        <v>1.2331054191988157E-4</v>
      </c>
      <c r="S546" s="19">
        <f>'EPA Data'!K547/SUM('EPA Data'!K:K)</f>
        <v>9.8865756275161388E-5</v>
      </c>
      <c r="T546" s="19">
        <f>'EPA Data'!L547/SUM('EPA Data'!L:L)</f>
        <v>8.5631238943877387E-5</v>
      </c>
      <c r="U546" s="19">
        <f>'EPA Data'!M547/SUM('EPA Data'!M:M)</f>
        <v>2.5946364007584869E-4</v>
      </c>
      <c r="V546" s="19">
        <f>'EPA Data'!N547/SUM('EPA Data'!N:N)</f>
        <v>1.5889680837019582E-4</v>
      </c>
      <c r="W546" s="19">
        <f>'EPA Data'!O547/SUM('EPA Data'!O:O)</f>
        <v>1.4523456845785793E-4</v>
      </c>
      <c r="X546" s="19">
        <f>'EPA Data'!P547/SUM('EPA Data'!P:P)</f>
        <v>3.4805556074597353E-4</v>
      </c>
    </row>
    <row r="547" spans="1:24" x14ac:dyDescent="0.35">
      <c r="A547" s="13" t="s">
        <v>1012</v>
      </c>
      <c r="B547" s="13" t="s">
        <v>965</v>
      </c>
      <c r="C547" s="18" t="s">
        <v>1013</v>
      </c>
      <c r="D547" s="14">
        <f>SUMIFS('Census Data'!G:G,'Census Data'!$A:$A,$A547)/SUMIFS('Census Data'!$F:$F,'Census Data'!$A:$A,$A547)</f>
        <v>0.51008273663436476</v>
      </c>
      <c r="E547" s="16">
        <f>SUMIFS('Census Data'!H:H,'Census Data'!$A:$A,$A547)/SUMIFS('Census Data'!$F:$F,'Census Data'!$A:$A,$A547)</f>
        <v>0.48991726336563518</v>
      </c>
      <c r="F547" s="14">
        <f>SUM(SUMIFS('Census Data'!I:I,'Census Data'!$A:$A,$A547),SUMIFS('Census Data'!J:J,'Census Data'!$A:$A,$A547))/SUMIFS('Census Data'!$F:$F,'Census Data'!$A:$A,$A547)</f>
        <v>0.92270323609037774</v>
      </c>
      <c r="G547" s="14">
        <f>SUM(SUMIFS('Census Data'!K:K,'Census Data'!$A:$A,$A547),SUMIFS('Census Data'!L:L,'Census Data'!$A:$A,$A547))/SUMIFS('Census Data'!$F:$F,'Census Data'!$A:$A,$A547)</f>
        <v>1.0297801280267187E-2</v>
      </c>
      <c r="H547" s="14">
        <f>SUM(SUMIFS('Census Data'!O:O,'Census Data'!$A:$A,$A547),SUMIFS('Census Data'!P:P,'Census Data'!$A:$A,$A547))/SUMIFS('Census Data'!$F:$F,'Census Data'!$A:$A,$A547)</f>
        <v>2.5023404093818789E-2</v>
      </c>
      <c r="I547" s="16">
        <f t="shared" si="16"/>
        <v>4.1975558535536361E-2</v>
      </c>
      <c r="J547" s="14">
        <f>SUM(SUMIFS('Census Data'!W:W,'Census Data'!$A:$A,$A547),SUMIFS('Census Data'!X:X,'Census Data'!$A:$A,$A547))/SUMIFS('Census Data'!$F:$F,'Census Data'!$A:$A,$A547)</f>
        <v>5.1286592616957213E-2</v>
      </c>
      <c r="K547" s="16">
        <f t="shared" si="17"/>
        <v>0.94871340738304277</v>
      </c>
      <c r="L547" s="19">
        <f>'EPA Data'!D548/SUM('EPA Data'!D:D)</f>
        <v>4.9250242421303854E-6</v>
      </c>
      <c r="M547" s="19">
        <f>'EPA Data'!E548/SUM('EPA Data'!E:E)</f>
        <v>5.3913842721567903E-6</v>
      </c>
      <c r="N547" s="19">
        <f>'EPA Data'!F548/SUM('EPA Data'!F:F)</f>
        <v>1.0211502522100921E-6</v>
      </c>
      <c r="O547" s="19">
        <f>'EPA Data'!G548/SUM('EPA Data'!G:G)</f>
        <v>1.099936228377912E-5</v>
      </c>
      <c r="P547" s="19">
        <f>'EPA Data'!H548/SUM('EPA Data'!H:H)</f>
        <v>3.8467374484616225E-5</v>
      </c>
      <c r="Q547" s="19">
        <f>'EPA Data'!I548/SUM('EPA Data'!I:I)</f>
        <v>2.2324025794658007E-5</v>
      </c>
      <c r="R547" s="19">
        <f>'EPA Data'!J548/SUM('EPA Data'!J:J)</f>
        <v>8.4150720963675163E-6</v>
      </c>
      <c r="S547" s="19">
        <f>'EPA Data'!K548/SUM('EPA Data'!K:K)</f>
        <v>1.4580205479354417E-5</v>
      </c>
      <c r="T547" s="19">
        <f>'EPA Data'!L548/SUM('EPA Data'!L:L)</f>
        <v>9.9971250504867479E-6</v>
      </c>
      <c r="U547" s="19">
        <f>'EPA Data'!M548/SUM('EPA Data'!M:M)</f>
        <v>1.6719620504704093E-5</v>
      </c>
      <c r="V547" s="19">
        <f>'EPA Data'!N548/SUM('EPA Data'!N:N)</f>
        <v>1.8147825928630498E-5</v>
      </c>
      <c r="W547" s="19">
        <f>'EPA Data'!O548/SUM('EPA Data'!O:O)</f>
        <v>1.4937155099620389E-5</v>
      </c>
      <c r="X547" s="19">
        <f>'EPA Data'!P548/SUM('EPA Data'!P:P)</f>
        <v>5.9468667877341411E-5</v>
      </c>
    </row>
    <row r="548" spans="1:24" x14ac:dyDescent="0.35">
      <c r="A548" s="13" t="s">
        <v>1014</v>
      </c>
      <c r="B548" s="13" t="s">
        <v>965</v>
      </c>
      <c r="C548" s="18" t="s">
        <v>1015</v>
      </c>
      <c r="D548" s="14">
        <f>SUMIFS('Census Data'!G:G,'Census Data'!$A:$A,$A548)/SUMIFS('Census Data'!$F:$F,'Census Data'!$A:$A,$A548)</f>
        <v>0.50971299661611735</v>
      </c>
      <c r="E548" s="16">
        <f>SUMIFS('Census Data'!H:H,'Census Data'!$A:$A,$A548)/SUMIFS('Census Data'!$F:$F,'Census Data'!$A:$A,$A548)</f>
        <v>0.4902870033838827</v>
      </c>
      <c r="F548" s="14">
        <f>SUM(SUMIFS('Census Data'!I:I,'Census Data'!$A:$A,$A548),SUMIFS('Census Data'!J:J,'Census Data'!$A:$A,$A548))/SUMIFS('Census Data'!$F:$F,'Census Data'!$A:$A,$A548)</f>
        <v>0.95776413084346412</v>
      </c>
      <c r="G548" s="14">
        <f>SUM(SUMIFS('Census Data'!K:K,'Census Data'!$A:$A,$A548),SUMIFS('Census Data'!L:L,'Census Data'!$A:$A,$A548))/SUMIFS('Census Data'!$F:$F,'Census Data'!$A:$A,$A548)</f>
        <v>3.8851986464469232E-3</v>
      </c>
      <c r="H548" s="14">
        <f>SUM(SUMIFS('Census Data'!O:O,'Census Data'!$A:$A,$A548),SUMIFS('Census Data'!P:P,'Census Data'!$A:$A,$A548))/SUMIFS('Census Data'!$F:$F,'Census Data'!$A:$A,$A548)</f>
        <v>3.759869657851861E-3</v>
      </c>
      <c r="I548" s="16">
        <f t="shared" si="16"/>
        <v>3.4590800852237091E-2</v>
      </c>
      <c r="J548" s="14">
        <f>SUM(SUMIFS('Census Data'!W:W,'Census Data'!$A:$A,$A548),SUMIFS('Census Data'!X:X,'Census Data'!$A:$A,$A548))/SUMIFS('Census Data'!$F:$F,'Census Data'!$A:$A,$A548)</f>
        <v>3.3588168943476625E-2</v>
      </c>
      <c r="K548" s="16">
        <f t="shared" si="17"/>
        <v>0.9664118310565234</v>
      </c>
      <c r="L548" s="19">
        <f>'EPA Data'!D549/SUM('EPA Data'!D:D)</f>
        <v>1.0813533452427287E-6</v>
      </c>
      <c r="M548" s="19">
        <f>'EPA Data'!E549/SUM('EPA Data'!E:E)</f>
        <v>2.8187507020718959E-6</v>
      </c>
      <c r="N548" s="19">
        <f>'EPA Data'!F549/SUM('EPA Data'!F:F)</f>
        <v>1.1865856913817839E-6</v>
      </c>
      <c r="O548" s="19">
        <f>'EPA Data'!G549/SUM('EPA Data'!G:G)</f>
        <v>2.2473252844472053E-6</v>
      </c>
      <c r="P548" s="19">
        <f>'EPA Data'!H549/SUM('EPA Data'!H:H)</f>
        <v>1.0168404174490983E-5</v>
      </c>
      <c r="Q548" s="19">
        <f>'EPA Data'!I549/SUM('EPA Data'!I:I)</f>
        <v>6.8985155262232447E-6</v>
      </c>
      <c r="R548" s="19">
        <f>'EPA Data'!J549/SUM('EPA Data'!J:J)</f>
        <v>1.8496532351214744E-6</v>
      </c>
      <c r="S548" s="19">
        <f>'EPA Data'!K549/SUM('EPA Data'!K:K)</f>
        <v>5.3947539797843614E-6</v>
      </c>
      <c r="T548" s="19">
        <f>'EPA Data'!L549/SUM('EPA Data'!L:L)</f>
        <v>3.8955242812713484E-6</v>
      </c>
      <c r="U548" s="19">
        <f>'EPA Data'!M549/SUM('EPA Data'!M:M)</f>
        <v>2.1573017805147336E-6</v>
      </c>
      <c r="V548" s="19">
        <f>'EPA Data'!N549/SUM('EPA Data'!N:N)</f>
        <v>4.9890834319240951E-6</v>
      </c>
      <c r="W548" s="19">
        <f>'EPA Data'!O549/SUM('EPA Data'!O:O)</f>
        <v>3.9252396973547734E-6</v>
      </c>
      <c r="X548" s="19">
        <f>'EPA Data'!P549/SUM('EPA Data'!P:P)</f>
        <v>2.0922584231989258E-5</v>
      </c>
    </row>
    <row r="549" spans="1:24" x14ac:dyDescent="0.35">
      <c r="A549" s="13" t="s">
        <v>1016</v>
      </c>
      <c r="B549" s="13" t="s">
        <v>965</v>
      </c>
      <c r="C549" s="18" t="s">
        <v>1017</v>
      </c>
      <c r="D549" s="14">
        <f>SUMIFS('Census Data'!G:G,'Census Data'!$A:$A,$A549)/SUMIFS('Census Data'!$F:$F,'Census Data'!$A:$A,$A549)</f>
        <v>0.50709018718094157</v>
      </c>
      <c r="E549" s="16">
        <f>SUMIFS('Census Data'!H:H,'Census Data'!$A:$A,$A549)/SUMIFS('Census Data'!$F:$F,'Census Data'!$A:$A,$A549)</f>
        <v>0.49290981281905843</v>
      </c>
      <c r="F549" s="14">
        <f>SUM(SUMIFS('Census Data'!I:I,'Census Data'!$A:$A,$A549),SUMIFS('Census Data'!J:J,'Census Data'!$A:$A,$A549))/SUMIFS('Census Data'!$F:$F,'Census Data'!$A:$A,$A549)</f>
        <v>0.8737946681792399</v>
      </c>
      <c r="G549" s="14">
        <f>SUM(SUMIFS('Census Data'!K:K,'Census Data'!$A:$A,$A549),SUMIFS('Census Data'!L:L,'Census Data'!$A:$A,$A549))/SUMIFS('Census Data'!$F:$F,'Census Data'!$A:$A,$A549)</f>
        <v>7.3737946681792397E-3</v>
      </c>
      <c r="H549" s="14">
        <f>SUM(SUMIFS('Census Data'!O:O,'Census Data'!$A:$A,$A549),SUMIFS('Census Data'!P:P,'Census Data'!$A:$A,$A549))/SUMIFS('Census Data'!$F:$F,'Census Data'!$A:$A,$A549)</f>
        <v>1.5314804310833806E-2</v>
      </c>
      <c r="I549" s="16">
        <f t="shared" si="16"/>
        <v>0.10351673284174712</v>
      </c>
      <c r="J549" s="14">
        <f>SUM(SUMIFS('Census Data'!W:W,'Census Data'!$A:$A,$A549),SUMIFS('Census Data'!X:X,'Census Data'!$A:$A,$A549))/SUMIFS('Census Data'!$F:$F,'Census Data'!$A:$A,$A549)</f>
        <v>3.9421440726035165E-2</v>
      </c>
      <c r="K549" s="16">
        <f t="shared" si="17"/>
        <v>0.96057855927396485</v>
      </c>
      <c r="L549" s="19">
        <f>'EPA Data'!D550/SUM('EPA Data'!D:D)</f>
        <v>7.2284145979437156E-7</v>
      </c>
      <c r="M549" s="19">
        <f>'EPA Data'!E550/SUM('EPA Data'!E:E)</f>
        <v>8.5090129135317166E-7</v>
      </c>
      <c r="N549" s="19">
        <f>'EPA Data'!F550/SUM('EPA Data'!F:F)</f>
        <v>2.0586379172590414E-7</v>
      </c>
      <c r="O549" s="19">
        <f>'EPA Data'!G550/SUM('EPA Data'!G:G)</f>
        <v>1.4176318917386658E-6</v>
      </c>
      <c r="P549" s="19">
        <f>'EPA Data'!H550/SUM('EPA Data'!H:H)</f>
        <v>4.8710299771842045E-6</v>
      </c>
      <c r="Q549" s="19">
        <f>'EPA Data'!I550/SUM('EPA Data'!I:I)</f>
        <v>3.2689145085911158E-6</v>
      </c>
      <c r="R549" s="19">
        <f>'EPA Data'!J550/SUM('EPA Data'!J:J)</f>
        <v>1.1178642927247148E-6</v>
      </c>
      <c r="S549" s="19">
        <f>'EPA Data'!K550/SUM('EPA Data'!K:K)</f>
        <v>2.1003559929776055E-6</v>
      </c>
      <c r="T549" s="19">
        <f>'EPA Data'!L550/SUM('EPA Data'!L:L)</f>
        <v>1.4397810754979855E-6</v>
      </c>
      <c r="U549" s="19">
        <f>'EPA Data'!M550/SUM('EPA Data'!M:M)</f>
        <v>1.7737443417618615E-6</v>
      </c>
      <c r="V549" s="19">
        <f>'EPA Data'!N550/SUM('EPA Data'!N:N)</f>
        <v>2.3023824551974707E-6</v>
      </c>
      <c r="W549" s="19">
        <f>'EPA Data'!O550/SUM('EPA Data'!O:O)</f>
        <v>2.1424190629184831E-6</v>
      </c>
      <c r="X549" s="19">
        <f>'EPA Data'!P550/SUM('EPA Data'!P:P)</f>
        <v>8.4744972233095555E-6</v>
      </c>
    </row>
    <row r="550" spans="1:24" x14ac:dyDescent="0.35">
      <c r="A550" s="13" t="s">
        <v>1018</v>
      </c>
      <c r="B550" s="13" t="s">
        <v>965</v>
      </c>
      <c r="C550" s="18" t="s">
        <v>255</v>
      </c>
      <c r="D550" s="14">
        <f>SUMIFS('Census Data'!G:G,'Census Data'!$A:$A,$A550)/SUMIFS('Census Data'!$F:$F,'Census Data'!$A:$A,$A550)</f>
        <v>0.52057733567388331</v>
      </c>
      <c r="E550" s="16">
        <f>SUMIFS('Census Data'!H:H,'Census Data'!$A:$A,$A550)/SUMIFS('Census Data'!$F:$F,'Census Data'!$A:$A,$A550)</f>
        <v>0.47942266432611663</v>
      </c>
      <c r="F550" s="14">
        <f>SUM(SUMIFS('Census Data'!I:I,'Census Data'!$A:$A,$A550),SUMIFS('Census Data'!J:J,'Census Data'!$A:$A,$A550))/SUMIFS('Census Data'!$F:$F,'Census Data'!$A:$A,$A550)</f>
        <v>0.94265652428320656</v>
      </c>
      <c r="G550" s="14">
        <f>SUM(SUMIFS('Census Data'!K:K,'Census Data'!$A:$A,$A550),SUMIFS('Census Data'!L:L,'Census Data'!$A:$A,$A550))/SUMIFS('Census Data'!$F:$F,'Census Data'!$A:$A,$A550)</f>
        <v>5.071191730056563E-3</v>
      </c>
      <c r="H550" s="14">
        <f>SUM(SUMIFS('Census Data'!O:O,'Census Data'!$A:$A,$A550),SUMIFS('Census Data'!P:P,'Census Data'!$A:$A,$A550))/SUMIFS('Census Data'!$F:$F,'Census Data'!$A:$A,$A550)</f>
        <v>5.6563292373707818E-3</v>
      </c>
      <c r="I550" s="16">
        <f t="shared" si="16"/>
        <v>4.6615954749366084E-2</v>
      </c>
      <c r="J550" s="14">
        <f>SUM(SUMIFS('Census Data'!W:W,'Census Data'!$A:$A,$A550),SUMIFS('Census Data'!X:X,'Census Data'!$A:$A,$A550))/SUMIFS('Census Data'!$F:$F,'Census Data'!$A:$A,$A550)</f>
        <v>0.32104544567973475</v>
      </c>
      <c r="K550" s="16">
        <f t="shared" si="17"/>
        <v>0.6789545543202653</v>
      </c>
      <c r="L550" s="19">
        <f>'EPA Data'!D551/SUM('EPA Data'!D:D)</f>
        <v>5.8646150844895344E-7</v>
      </c>
      <c r="M550" s="19">
        <f>'EPA Data'!E551/SUM('EPA Data'!E:E)</f>
        <v>1.2751031922734887E-6</v>
      </c>
      <c r="N550" s="19">
        <f>'EPA Data'!F551/SUM('EPA Data'!F:F)</f>
        <v>6.1037353354823332E-7</v>
      </c>
      <c r="O550" s="19">
        <f>'EPA Data'!G551/SUM('EPA Data'!G:G)</f>
        <v>2.0909235303574392E-6</v>
      </c>
      <c r="P550" s="19">
        <f>'EPA Data'!H551/SUM('EPA Data'!H:H)</f>
        <v>4.5211969418436912E-6</v>
      </c>
      <c r="Q550" s="19">
        <f>'EPA Data'!I551/SUM('EPA Data'!I:I)</f>
        <v>3.0728547806489125E-6</v>
      </c>
      <c r="R550" s="19">
        <f>'EPA Data'!J551/SUM('EPA Data'!J:J)</f>
        <v>2.0963211778829262E-6</v>
      </c>
      <c r="S550" s="19">
        <f>'EPA Data'!K551/SUM('EPA Data'!K:K)</f>
        <v>2.364788402420758E-6</v>
      </c>
      <c r="T550" s="19">
        <f>'EPA Data'!L551/SUM('EPA Data'!L:L)</f>
        <v>1.8553837830912951E-6</v>
      </c>
      <c r="U550" s="19">
        <f>'EPA Data'!M551/SUM('EPA Data'!M:M)</f>
        <v>1.4731239626938397E-6</v>
      </c>
      <c r="V550" s="19">
        <f>'EPA Data'!N551/SUM('EPA Data'!N:N)</f>
        <v>2.2524442851943761E-6</v>
      </c>
      <c r="W550" s="19">
        <f>'EPA Data'!O551/SUM('EPA Data'!O:O)</f>
        <v>1.5794377481473456E-6</v>
      </c>
      <c r="X550" s="19">
        <f>'EPA Data'!P551/SUM('EPA Data'!P:P)</f>
        <v>7.5975958176755726E-6</v>
      </c>
    </row>
    <row r="551" spans="1:24" x14ac:dyDescent="0.35">
      <c r="A551" s="13" t="s">
        <v>1019</v>
      </c>
      <c r="B551" s="13" t="s">
        <v>965</v>
      </c>
      <c r="C551" s="18" t="s">
        <v>110</v>
      </c>
      <c r="D551" s="14">
        <f>SUMIFS('Census Data'!G:G,'Census Data'!$A:$A,$A551)/SUMIFS('Census Data'!$F:$F,'Census Data'!$A:$A,$A551)</f>
        <v>0.44902008958101036</v>
      </c>
      <c r="E551" s="16">
        <f>SUMIFS('Census Data'!H:H,'Census Data'!$A:$A,$A551)/SUMIFS('Census Data'!$F:$F,'Census Data'!$A:$A,$A551)</f>
        <v>0.55097991041898964</v>
      </c>
      <c r="F551" s="14">
        <f>SUM(SUMIFS('Census Data'!I:I,'Census Data'!$A:$A,$A551),SUMIFS('Census Data'!J:J,'Census Data'!$A:$A,$A551))/SUMIFS('Census Data'!$F:$F,'Census Data'!$A:$A,$A551)</f>
        <v>0.93956116644302912</v>
      </c>
      <c r="G551" s="14">
        <f>SUM(SUMIFS('Census Data'!K:K,'Census Data'!$A:$A,$A551),SUMIFS('Census Data'!L:L,'Census Data'!$A:$A,$A551))/SUMIFS('Census Data'!$F:$F,'Census Data'!$A:$A,$A551)</f>
        <v>9.6573620849318698E-3</v>
      </c>
      <c r="H551" s="14">
        <f>SUM(SUMIFS('Census Data'!O:O,'Census Data'!$A:$A,$A551),SUMIFS('Census Data'!P:P,'Census Data'!$A:$A,$A551))/SUMIFS('Census Data'!$F:$F,'Census Data'!$A:$A,$A551)</f>
        <v>1.5969610492695557E-2</v>
      </c>
      <c r="I551" s="16">
        <f t="shared" si="16"/>
        <v>3.4811860979343523E-2</v>
      </c>
      <c r="J551" s="14">
        <f>SUM(SUMIFS('Census Data'!W:W,'Census Data'!$A:$A,$A551),SUMIFS('Census Data'!X:X,'Census Data'!$A:$A,$A551))/SUMIFS('Census Data'!$F:$F,'Census Data'!$A:$A,$A551)</f>
        <v>9.8066637688280764E-2</v>
      </c>
      <c r="K551" s="16">
        <f t="shared" si="17"/>
        <v>0.90193336231171928</v>
      </c>
      <c r="L551" s="19">
        <f>'EPA Data'!D552/SUM('EPA Data'!D:D)</f>
        <v>1.9435228782649514E-6</v>
      </c>
      <c r="M551" s="19">
        <f>'EPA Data'!E552/SUM('EPA Data'!E:E)</f>
        <v>5.5701656980327102E-6</v>
      </c>
      <c r="N551" s="19">
        <f>'EPA Data'!F552/SUM('EPA Data'!F:F)</f>
        <v>3.1334386273717979E-6</v>
      </c>
      <c r="O551" s="19">
        <f>'EPA Data'!G552/SUM('EPA Data'!G:G)</f>
        <v>7.2740412954504959E-6</v>
      </c>
      <c r="P551" s="19">
        <f>'EPA Data'!H552/SUM('EPA Data'!H:H)</f>
        <v>1.6272934590786888E-5</v>
      </c>
      <c r="Q551" s="19">
        <f>'EPA Data'!I552/SUM('EPA Data'!I:I)</f>
        <v>1.1454179290091024E-5</v>
      </c>
      <c r="R551" s="19">
        <f>'EPA Data'!J552/SUM('EPA Data'!J:J)</f>
        <v>7.7707325432980497E-6</v>
      </c>
      <c r="S551" s="19">
        <f>'EPA Data'!K552/SUM('EPA Data'!K:K)</f>
        <v>1.1601980063166806E-5</v>
      </c>
      <c r="T551" s="19">
        <f>'EPA Data'!L552/SUM('EPA Data'!L:L)</f>
        <v>1.0141378867442586E-5</v>
      </c>
      <c r="U551" s="19">
        <f>'EPA Data'!M552/SUM('EPA Data'!M:M)</f>
        <v>5.8807336797696609E-6</v>
      </c>
      <c r="V551" s="19">
        <f>'EPA Data'!N552/SUM('EPA Data'!N:N)</f>
        <v>8.6760994619892001E-6</v>
      </c>
      <c r="W551" s="19">
        <f>'EPA Data'!O552/SUM('EPA Data'!O:O)</f>
        <v>5.5604326327076562E-6</v>
      </c>
      <c r="X551" s="19">
        <f>'EPA Data'!P552/SUM('EPA Data'!P:P)</f>
        <v>2.8661992388979006E-5</v>
      </c>
    </row>
    <row r="552" spans="1:24" x14ac:dyDescent="0.35">
      <c r="A552" s="13" t="s">
        <v>1020</v>
      </c>
      <c r="B552" s="13" t="s">
        <v>965</v>
      </c>
      <c r="C552" s="18" t="s">
        <v>1021</v>
      </c>
      <c r="D552" s="14">
        <f>SUMIFS('Census Data'!G:G,'Census Data'!$A:$A,$A552)/SUMIFS('Census Data'!$F:$F,'Census Data'!$A:$A,$A552)</f>
        <v>0.50426281160226116</v>
      </c>
      <c r="E552" s="16">
        <f>SUMIFS('Census Data'!H:H,'Census Data'!$A:$A,$A552)/SUMIFS('Census Data'!$F:$F,'Census Data'!$A:$A,$A552)</f>
        <v>0.49573718839773884</v>
      </c>
      <c r="F552" s="14">
        <f>SUM(SUMIFS('Census Data'!I:I,'Census Data'!$A:$A,$A552),SUMIFS('Census Data'!J:J,'Census Data'!$A:$A,$A552))/SUMIFS('Census Data'!$F:$F,'Census Data'!$A:$A,$A552)</f>
        <v>0.94254471318691502</v>
      </c>
      <c r="G552" s="14">
        <f>SUM(SUMIFS('Census Data'!K:K,'Census Data'!$A:$A,$A552),SUMIFS('Census Data'!L:L,'Census Data'!$A:$A,$A552))/SUMIFS('Census Data'!$F:$F,'Census Data'!$A:$A,$A552)</f>
        <v>8.1086090260402179E-3</v>
      </c>
      <c r="H552" s="14">
        <f>SUM(SUMIFS('Census Data'!O:O,'Census Data'!$A:$A,$A552),SUMIFS('Census Data'!P:P,'Census Data'!$A:$A,$A552))/SUMIFS('Census Data'!$F:$F,'Census Data'!$A:$A,$A552)</f>
        <v>6.6258919469928644E-3</v>
      </c>
      <c r="I552" s="16">
        <f t="shared" si="16"/>
        <v>4.27207858400519E-2</v>
      </c>
      <c r="J552" s="14">
        <f>SUM(SUMIFS('Census Data'!W:W,'Census Data'!$A:$A,$A552),SUMIFS('Census Data'!X:X,'Census Data'!$A:$A,$A552))/SUMIFS('Census Data'!$F:$F,'Census Data'!$A:$A,$A552)</f>
        <v>0.36484107126308962</v>
      </c>
      <c r="K552" s="16">
        <f t="shared" si="17"/>
        <v>0.63515892873691038</v>
      </c>
      <c r="L552" s="19">
        <f>'EPA Data'!D553/SUM('EPA Data'!D:D)</f>
        <v>2.8215865744096523E-6</v>
      </c>
      <c r="M552" s="19">
        <f>'EPA Data'!E553/SUM('EPA Data'!E:E)</f>
        <v>9.1896996979855401E-6</v>
      </c>
      <c r="N552" s="19">
        <f>'EPA Data'!F553/SUM('EPA Data'!F:F)</f>
        <v>3.1415384748848012E-6</v>
      </c>
      <c r="O552" s="19">
        <f>'EPA Data'!G553/SUM('EPA Data'!G:G)</f>
        <v>9.1040296082980872E-6</v>
      </c>
      <c r="P552" s="19">
        <f>'EPA Data'!H553/SUM('EPA Data'!H:H)</f>
        <v>2.8414575340363428E-5</v>
      </c>
      <c r="Q552" s="19">
        <f>'EPA Data'!I553/SUM('EPA Data'!I:I)</f>
        <v>1.4497835238047369E-5</v>
      </c>
      <c r="R552" s="19">
        <f>'EPA Data'!J553/SUM('EPA Data'!J:J)</f>
        <v>1.0172194055973415E-5</v>
      </c>
      <c r="S552" s="19">
        <f>'EPA Data'!K553/SUM('EPA Data'!K:K)</f>
        <v>1.641748990535967E-5</v>
      </c>
      <c r="T552" s="19">
        <f>'EPA Data'!L553/SUM('EPA Data'!L:L)</f>
        <v>9.2415206865303504E-6</v>
      </c>
      <c r="U552" s="19">
        <f>'EPA Data'!M553/SUM('EPA Data'!M:M)</f>
        <v>6.3373866597029684E-6</v>
      </c>
      <c r="V552" s="19">
        <f>'EPA Data'!N553/SUM('EPA Data'!N:N)</f>
        <v>1.4031874213332767E-5</v>
      </c>
      <c r="W552" s="19">
        <f>'EPA Data'!O553/SUM('EPA Data'!O:O)</f>
        <v>7.1755371086994863E-6</v>
      </c>
      <c r="X552" s="19">
        <f>'EPA Data'!P553/SUM('EPA Data'!P:P)</f>
        <v>4.7513236038875624E-5</v>
      </c>
    </row>
    <row r="553" spans="1:24" x14ac:dyDescent="0.35">
      <c r="A553" s="13" t="s">
        <v>1022</v>
      </c>
      <c r="B553" s="13" t="s">
        <v>965</v>
      </c>
      <c r="C553" s="18" t="s">
        <v>1023</v>
      </c>
      <c r="D553" s="14">
        <f>SUMIFS('Census Data'!G:G,'Census Data'!$A:$A,$A553)/SUMIFS('Census Data'!$F:$F,'Census Data'!$A:$A,$A553)</f>
        <v>0.49571167232900143</v>
      </c>
      <c r="E553" s="16">
        <f>SUMIFS('Census Data'!H:H,'Census Data'!$A:$A,$A553)/SUMIFS('Census Data'!$F:$F,'Census Data'!$A:$A,$A553)</f>
        <v>0.50428832767099852</v>
      </c>
      <c r="F553" s="14">
        <f>SUM(SUMIFS('Census Data'!I:I,'Census Data'!$A:$A,$A553),SUMIFS('Census Data'!J:J,'Census Data'!$A:$A,$A553))/SUMIFS('Census Data'!$F:$F,'Census Data'!$A:$A,$A553)</f>
        <v>0.89985982751657123</v>
      </c>
      <c r="G553" s="14">
        <f>SUM(SUMIFS('Census Data'!K:K,'Census Data'!$A:$A,$A553),SUMIFS('Census Data'!L:L,'Census Data'!$A:$A,$A553))/SUMIFS('Census Data'!$F:$F,'Census Data'!$A:$A,$A553)</f>
        <v>4.965432040103585E-3</v>
      </c>
      <c r="H553" s="14">
        <f>SUM(SUMIFS('Census Data'!O:O,'Census Data'!$A:$A,$A553),SUMIFS('Census Data'!P:P,'Census Data'!$A:$A,$A553))/SUMIFS('Census Data'!$F:$F,'Census Data'!$A:$A,$A553)</f>
        <v>8.6954455821909669E-3</v>
      </c>
      <c r="I553" s="16">
        <f t="shared" si="16"/>
        <v>8.6479294861134259E-2</v>
      </c>
      <c r="J553" s="14">
        <f>SUM(SUMIFS('Census Data'!W:W,'Census Data'!$A:$A,$A553),SUMIFS('Census Data'!X:X,'Census Data'!$A:$A,$A553))/SUMIFS('Census Data'!$F:$F,'Census Data'!$A:$A,$A553)</f>
        <v>3.9747214368867453E-2</v>
      </c>
      <c r="K553" s="16">
        <f t="shared" si="17"/>
        <v>0.96025278563113259</v>
      </c>
      <c r="L553" s="19">
        <f>'EPA Data'!D554/SUM('EPA Data'!D:D)</f>
        <v>1.2394911372801664E-5</v>
      </c>
      <c r="M553" s="19">
        <f>'EPA Data'!E554/SUM('EPA Data'!E:E)</f>
        <v>1.4343710037894006E-5</v>
      </c>
      <c r="N553" s="19">
        <f>'EPA Data'!F554/SUM('EPA Data'!F:F)</f>
        <v>2.7724452181422137E-6</v>
      </c>
      <c r="O553" s="19">
        <f>'EPA Data'!G554/SUM('EPA Data'!G:G)</f>
        <v>2.4666629971673857E-5</v>
      </c>
      <c r="P553" s="19">
        <f>'EPA Data'!H554/SUM('EPA Data'!H:H)</f>
        <v>8.5959419097416176E-5</v>
      </c>
      <c r="Q553" s="19">
        <f>'EPA Data'!I554/SUM('EPA Data'!I:I)</f>
        <v>5.0465460163256192E-5</v>
      </c>
      <c r="R553" s="19">
        <f>'EPA Data'!J554/SUM('EPA Data'!J:J)</f>
        <v>1.8764429580984813E-5</v>
      </c>
      <c r="S553" s="19">
        <f>'EPA Data'!K554/SUM('EPA Data'!K:K)</f>
        <v>3.6098011321401125E-5</v>
      </c>
      <c r="T553" s="19">
        <f>'EPA Data'!L554/SUM('EPA Data'!L:L)</f>
        <v>2.2134046025926192E-5</v>
      </c>
      <c r="U553" s="19">
        <f>'EPA Data'!M554/SUM('EPA Data'!M:M)</f>
        <v>3.0917167331319295E-5</v>
      </c>
      <c r="V553" s="19">
        <f>'EPA Data'!N554/SUM('EPA Data'!N:N)</f>
        <v>4.0413542278705136E-5</v>
      </c>
      <c r="W553" s="19">
        <f>'EPA Data'!O554/SUM('EPA Data'!O:O)</f>
        <v>3.3110547219688582E-5</v>
      </c>
      <c r="X553" s="19">
        <f>'EPA Data'!P554/SUM('EPA Data'!P:P)</f>
        <v>1.440820618031704E-4</v>
      </c>
    </row>
    <row r="554" spans="1:24" x14ac:dyDescent="0.35">
      <c r="A554" s="13" t="s">
        <v>1024</v>
      </c>
      <c r="B554" s="13" t="s">
        <v>965</v>
      </c>
      <c r="C554" s="18" t="s">
        <v>1025</v>
      </c>
      <c r="D554" s="14">
        <f>SUMIFS('Census Data'!G:G,'Census Data'!$A:$A,$A554)/SUMIFS('Census Data'!$F:$F,'Census Data'!$A:$A,$A554)</f>
        <v>0.50547525186158559</v>
      </c>
      <c r="E554" s="16">
        <f>SUMIFS('Census Data'!H:H,'Census Data'!$A:$A,$A554)/SUMIFS('Census Data'!$F:$F,'Census Data'!$A:$A,$A554)</f>
        <v>0.49452474813841435</v>
      </c>
      <c r="F554" s="14">
        <f>SUM(SUMIFS('Census Data'!I:I,'Census Data'!$A:$A,$A554),SUMIFS('Census Data'!J:J,'Census Data'!$A:$A,$A554))/SUMIFS('Census Data'!$F:$F,'Census Data'!$A:$A,$A554)</f>
        <v>0.97043363994743759</v>
      </c>
      <c r="G554" s="14">
        <f>SUM(SUMIFS('Census Data'!K:K,'Census Data'!$A:$A,$A554),SUMIFS('Census Data'!L:L,'Census Data'!$A:$A,$A554))/SUMIFS('Census Data'!$F:$F,'Census Data'!$A:$A,$A554)</f>
        <v>4.5992115637319315E-3</v>
      </c>
      <c r="H554" s="14">
        <f>SUM(SUMIFS('Census Data'!O:O,'Census Data'!$A:$A,$A554),SUMIFS('Census Data'!P:P,'Census Data'!$A:$A,$A554))/SUMIFS('Census Data'!$F:$F,'Census Data'!$A:$A,$A554)</f>
        <v>5.6942619360490585E-3</v>
      </c>
      <c r="I554" s="16">
        <f t="shared" si="16"/>
        <v>1.9272886552781476E-2</v>
      </c>
      <c r="J554" s="14">
        <f>SUM(SUMIFS('Census Data'!W:W,'Census Data'!$A:$A,$A554),SUMIFS('Census Data'!X:X,'Census Data'!$A:$A,$A554))/SUMIFS('Census Data'!$F:$F,'Census Data'!$A:$A,$A554)</f>
        <v>4.1611914148050808E-2</v>
      </c>
      <c r="K554" s="16">
        <f t="shared" si="17"/>
        <v>0.95838808585194923</v>
      </c>
      <c r="L554" s="19">
        <f>'EPA Data'!D555/SUM('EPA Data'!D:D)</f>
        <v>8.4150149652919308E-7</v>
      </c>
      <c r="M554" s="19">
        <f>'EPA Data'!E555/SUM('EPA Data'!E:E)</f>
        <v>2.6178586926866325E-6</v>
      </c>
      <c r="N554" s="19">
        <f>'EPA Data'!F555/SUM('EPA Data'!F:F)</f>
        <v>9.5841768410733474E-7</v>
      </c>
      <c r="O554" s="19">
        <f>'EPA Data'!G555/SUM('EPA Data'!G:G)</f>
        <v>1.6059367890631426E-6</v>
      </c>
      <c r="P554" s="19">
        <f>'EPA Data'!H555/SUM('EPA Data'!H:H)</f>
        <v>5.4645538949888423E-6</v>
      </c>
      <c r="Q554" s="19">
        <f>'EPA Data'!I555/SUM('EPA Data'!I:I)</f>
        <v>3.5689599842119121E-6</v>
      </c>
      <c r="R554" s="19">
        <f>'EPA Data'!J555/SUM('EPA Data'!J:J)</f>
        <v>1.6436634488202591E-6</v>
      </c>
      <c r="S554" s="19">
        <f>'EPA Data'!K555/SUM('EPA Data'!K:K)</f>
        <v>3.4133943322237209E-6</v>
      </c>
      <c r="T554" s="19">
        <f>'EPA Data'!L555/SUM('EPA Data'!L:L)</f>
        <v>2.1930026432893227E-6</v>
      </c>
      <c r="U554" s="19">
        <f>'EPA Data'!M555/SUM('EPA Data'!M:M)</f>
        <v>1.0157569191768594E-6</v>
      </c>
      <c r="V554" s="19">
        <f>'EPA Data'!N555/SUM('EPA Data'!N:N)</f>
        <v>2.8892238496948269E-6</v>
      </c>
      <c r="W554" s="19">
        <f>'EPA Data'!O555/SUM('EPA Data'!O:O)</f>
        <v>1.4564808944698959E-6</v>
      </c>
      <c r="X554" s="19">
        <f>'EPA Data'!P555/SUM('EPA Data'!P:P)</f>
        <v>7.4459525798329557E-6</v>
      </c>
    </row>
    <row r="555" spans="1:24" x14ac:dyDescent="0.35">
      <c r="A555" s="13" t="s">
        <v>1026</v>
      </c>
      <c r="B555" s="13" t="s">
        <v>965</v>
      </c>
      <c r="C555" s="18" t="s">
        <v>1027</v>
      </c>
      <c r="D555" s="14">
        <f>SUMIFS('Census Data'!G:G,'Census Data'!$A:$A,$A555)/SUMIFS('Census Data'!$F:$F,'Census Data'!$A:$A,$A555)</f>
        <v>0.5103650860260176</v>
      </c>
      <c r="E555" s="16">
        <f>SUMIFS('Census Data'!H:H,'Census Data'!$A:$A,$A555)/SUMIFS('Census Data'!$F:$F,'Census Data'!$A:$A,$A555)</f>
        <v>0.4896349139739824</v>
      </c>
      <c r="F555" s="14">
        <f>SUM(SUMIFS('Census Data'!I:I,'Census Data'!$A:$A,$A555),SUMIFS('Census Data'!J:J,'Census Data'!$A:$A,$A555))/SUMIFS('Census Data'!$F:$F,'Census Data'!$A:$A,$A555)</f>
        <v>0.91674360050356696</v>
      </c>
      <c r="G555" s="14">
        <f>SUM(SUMIFS('Census Data'!K:K,'Census Data'!$A:$A,$A555),SUMIFS('Census Data'!L:L,'Census Data'!$A:$A,$A555))/SUMIFS('Census Data'!$F:$F,'Census Data'!$A:$A,$A555)</f>
        <v>8.8124213176668069E-3</v>
      </c>
      <c r="H555" s="14">
        <f>SUM(SUMIFS('Census Data'!O:O,'Census Data'!$A:$A,$A555),SUMIFS('Census Data'!P:P,'Census Data'!$A:$A,$A555))/SUMIFS('Census Data'!$F:$F,'Census Data'!$A:$A,$A555)</f>
        <v>7.385648342425514E-3</v>
      </c>
      <c r="I555" s="16">
        <f t="shared" si="16"/>
        <v>6.7058329836340747E-2</v>
      </c>
      <c r="J555" s="14">
        <f>SUM(SUMIFS('Census Data'!W:W,'Census Data'!$A:$A,$A555),SUMIFS('Census Data'!X:X,'Census Data'!$A:$A,$A555))/SUMIFS('Census Data'!$F:$F,'Census Data'!$A:$A,$A555)</f>
        <v>0.24565673520772136</v>
      </c>
      <c r="K555" s="16">
        <f t="shared" si="17"/>
        <v>0.75434326479227864</v>
      </c>
      <c r="L555" s="19">
        <f>'EPA Data'!D556/SUM('EPA Data'!D:D)</f>
        <v>1.2247198995049534E-6</v>
      </c>
      <c r="M555" s="19">
        <f>'EPA Data'!E556/SUM('EPA Data'!E:E)</f>
        <v>3.257343810758618E-6</v>
      </c>
      <c r="N555" s="19">
        <f>'EPA Data'!F556/SUM('EPA Data'!F:F)</f>
        <v>1.1204172046053336E-6</v>
      </c>
      <c r="O555" s="19">
        <f>'EPA Data'!G556/SUM('EPA Data'!G:G)</f>
        <v>2.0823487916862081E-6</v>
      </c>
      <c r="P555" s="19">
        <f>'EPA Data'!H556/SUM('EPA Data'!H:H)</f>
        <v>1.0293954846042387E-5</v>
      </c>
      <c r="Q555" s="19">
        <f>'EPA Data'!I556/SUM('EPA Data'!I:I)</f>
        <v>6.0411922859839818E-6</v>
      </c>
      <c r="R555" s="19">
        <f>'EPA Data'!J556/SUM('EPA Data'!J:J)</f>
        <v>3.4953961462795347E-6</v>
      </c>
      <c r="S555" s="19">
        <f>'EPA Data'!K556/SUM('EPA Data'!K:K)</f>
        <v>5.0085857459520507E-6</v>
      </c>
      <c r="T555" s="19">
        <f>'EPA Data'!L556/SUM('EPA Data'!L:L)</f>
        <v>2.6754299760086149E-6</v>
      </c>
      <c r="U555" s="19">
        <f>'EPA Data'!M556/SUM('EPA Data'!M:M)</f>
        <v>1.9361275485024955E-6</v>
      </c>
      <c r="V555" s="19">
        <f>'EPA Data'!N556/SUM('EPA Data'!N:N)</f>
        <v>5.4338506308261439E-6</v>
      </c>
      <c r="W555" s="19">
        <f>'EPA Data'!O556/SUM('EPA Data'!O:O)</f>
        <v>3.2415257181004421E-6</v>
      </c>
      <c r="X555" s="19">
        <f>'EPA Data'!P556/SUM('EPA Data'!P:P)</f>
        <v>1.6607539387344345E-5</v>
      </c>
    </row>
    <row r="556" spans="1:24" x14ac:dyDescent="0.35">
      <c r="A556" s="13" t="s">
        <v>1028</v>
      </c>
      <c r="B556" s="13" t="s">
        <v>965</v>
      </c>
      <c r="C556" s="18" t="s">
        <v>1029</v>
      </c>
      <c r="D556" s="14">
        <f>SUMIFS('Census Data'!G:G,'Census Data'!$A:$A,$A556)/SUMIFS('Census Data'!$F:$F,'Census Data'!$A:$A,$A556)</f>
        <v>0.50301311591634168</v>
      </c>
      <c r="E556" s="16">
        <f>SUMIFS('Census Data'!H:H,'Census Data'!$A:$A,$A556)/SUMIFS('Census Data'!$F:$F,'Census Data'!$A:$A,$A556)</f>
        <v>0.49698688408365826</v>
      </c>
      <c r="F556" s="14">
        <f>SUM(SUMIFS('Census Data'!I:I,'Census Data'!$A:$A,$A556),SUMIFS('Census Data'!J:J,'Census Data'!$A:$A,$A556))/SUMIFS('Census Data'!$F:$F,'Census Data'!$A:$A,$A556)</f>
        <v>0.94076174721336014</v>
      </c>
      <c r="G556" s="14">
        <f>SUM(SUMIFS('Census Data'!K:K,'Census Data'!$A:$A,$A556),SUMIFS('Census Data'!L:L,'Census Data'!$A:$A,$A556))/SUMIFS('Census Data'!$F:$F,'Census Data'!$A:$A,$A556)</f>
        <v>4.608294930875576E-3</v>
      </c>
      <c r="H556" s="14">
        <f>SUM(SUMIFS('Census Data'!O:O,'Census Data'!$A:$A,$A556),SUMIFS('Census Data'!P:P,'Census Data'!$A:$A,$A556))/SUMIFS('Census Data'!$F:$F,'Census Data'!$A:$A,$A556)</f>
        <v>9.8073969041710986E-3</v>
      </c>
      <c r="I556" s="16">
        <f t="shared" si="16"/>
        <v>4.4822560951593204E-2</v>
      </c>
      <c r="J556" s="14">
        <f>SUM(SUMIFS('Census Data'!W:W,'Census Data'!$A:$A,$A556),SUMIFS('Census Data'!X:X,'Census Data'!$A:$A,$A556))/SUMIFS('Census Data'!$F:$F,'Census Data'!$A:$A,$A556)</f>
        <v>0.16853755563432982</v>
      </c>
      <c r="K556" s="16">
        <f t="shared" si="17"/>
        <v>0.83146244436567018</v>
      </c>
      <c r="L556" s="19">
        <f>'EPA Data'!D557/SUM('EPA Data'!D:D)</f>
        <v>9.0695143674242545E-6</v>
      </c>
      <c r="M556" s="19">
        <f>'EPA Data'!E557/SUM('EPA Data'!E:E)</f>
        <v>6.2384794821536208E-6</v>
      </c>
      <c r="N556" s="19">
        <f>'EPA Data'!F557/SUM('EPA Data'!F:F)</f>
        <v>1.6862910240842229E-6</v>
      </c>
      <c r="O556" s="19">
        <f>'EPA Data'!G557/SUM('EPA Data'!G:G)</f>
        <v>1.6843978628094639E-5</v>
      </c>
      <c r="P556" s="19">
        <f>'EPA Data'!H557/SUM('EPA Data'!H:H)</f>
        <v>3.189316978564747E-5</v>
      </c>
      <c r="Q556" s="19">
        <f>'EPA Data'!I557/SUM('EPA Data'!I:I)</f>
        <v>1.5416704956857154E-5</v>
      </c>
      <c r="R556" s="19">
        <f>'EPA Data'!J557/SUM('EPA Data'!J:J)</f>
        <v>2.2893572922180539E-5</v>
      </c>
      <c r="S556" s="19">
        <f>'EPA Data'!K557/SUM('EPA Data'!K:K)</f>
        <v>1.459443716755237E-5</v>
      </c>
      <c r="T556" s="19">
        <f>'EPA Data'!L557/SUM('EPA Data'!L:L)</f>
        <v>6.2255910400375954E-6</v>
      </c>
      <c r="U556" s="19">
        <f>'EPA Data'!M557/SUM('EPA Data'!M:M)</f>
        <v>1.7109529243533616E-5</v>
      </c>
      <c r="V556" s="19">
        <f>'EPA Data'!N557/SUM('EPA Data'!N:N)</f>
        <v>1.8719291586439681E-5</v>
      </c>
      <c r="W556" s="19">
        <f>'EPA Data'!O557/SUM('EPA Data'!O:O)</f>
        <v>9.0202459113958912E-6</v>
      </c>
      <c r="X556" s="19">
        <f>'EPA Data'!P557/SUM('EPA Data'!P:P)</f>
        <v>4.7034149487339313E-5</v>
      </c>
    </row>
    <row r="557" spans="1:24" x14ac:dyDescent="0.35">
      <c r="A557" s="13" t="s">
        <v>1030</v>
      </c>
      <c r="B557" s="13" t="s">
        <v>965</v>
      </c>
      <c r="C557" s="18" t="s">
        <v>1031</v>
      </c>
      <c r="D557" s="14">
        <f>SUMIFS('Census Data'!G:G,'Census Data'!$A:$A,$A557)/SUMIFS('Census Data'!$F:$F,'Census Data'!$A:$A,$A557)</f>
        <v>0.50749111223971555</v>
      </c>
      <c r="E557" s="16">
        <f>SUMIFS('Census Data'!H:H,'Census Data'!$A:$A,$A557)/SUMIFS('Census Data'!$F:$F,'Census Data'!$A:$A,$A557)</f>
        <v>0.4925088877602844</v>
      </c>
      <c r="F557" s="14">
        <f>SUM(SUMIFS('Census Data'!I:I,'Census Data'!$A:$A,$A557),SUMIFS('Census Data'!J:J,'Census Data'!$A:$A,$A557))/SUMIFS('Census Data'!$F:$F,'Census Data'!$A:$A,$A557)</f>
        <v>0.91950228542407308</v>
      </c>
      <c r="G557" s="14">
        <f>SUM(SUMIFS('Census Data'!K:K,'Census Data'!$A:$A,$A557),SUMIFS('Census Data'!L:L,'Census Data'!$A:$A,$A557))/SUMIFS('Census Data'!$F:$F,'Census Data'!$A:$A,$A557)</f>
        <v>1.11731843575419E-2</v>
      </c>
      <c r="H557" s="14">
        <f>SUM(SUMIFS('Census Data'!O:O,'Census Data'!$A:$A,$A557),SUMIFS('Census Data'!P:P,'Census Data'!$A:$A,$A557))/SUMIFS('Census Data'!$F:$F,'Census Data'!$A:$A,$A557)</f>
        <v>5.2056881665820216E-3</v>
      </c>
      <c r="I557" s="16">
        <f t="shared" si="16"/>
        <v>6.411884205180296E-2</v>
      </c>
      <c r="J557" s="14">
        <f>SUM(SUMIFS('Census Data'!W:W,'Census Data'!$A:$A,$A557),SUMIFS('Census Data'!X:X,'Census Data'!$A:$A,$A557))/SUMIFS('Census Data'!$F:$F,'Census Data'!$A:$A,$A557)</f>
        <v>0.33265617064499747</v>
      </c>
      <c r="K557" s="16">
        <f t="shared" si="17"/>
        <v>0.66734382935500247</v>
      </c>
      <c r="L557" s="19">
        <f>'EPA Data'!D558/SUM('EPA Data'!D:D)</f>
        <v>1.0461911129658378E-6</v>
      </c>
      <c r="M557" s="19">
        <f>'EPA Data'!E558/SUM('EPA Data'!E:E)</f>
        <v>2.6346789234322386E-6</v>
      </c>
      <c r="N557" s="19">
        <f>'EPA Data'!F558/SUM('EPA Data'!F:F)</f>
        <v>1.2580388895531155E-6</v>
      </c>
      <c r="O557" s="19">
        <f>'EPA Data'!G558/SUM('EPA Data'!G:G)</f>
        <v>2.5792057546056236E-6</v>
      </c>
      <c r="P557" s="19">
        <f>'EPA Data'!H558/SUM('EPA Data'!H:H)</f>
        <v>6.6052798966792857E-6</v>
      </c>
      <c r="Q557" s="19">
        <f>'EPA Data'!I558/SUM('EPA Data'!I:I)</f>
        <v>5.0788437247721774E-6</v>
      </c>
      <c r="R557" s="19">
        <f>'EPA Data'!J558/SUM('EPA Data'!J:J)</f>
        <v>2.8910406271269042E-6</v>
      </c>
      <c r="S557" s="19">
        <f>'EPA Data'!K558/SUM('EPA Data'!K:K)</f>
        <v>4.0763091962905638E-6</v>
      </c>
      <c r="T557" s="19">
        <f>'EPA Data'!L558/SUM('EPA Data'!L:L)</f>
        <v>3.4917953491935984E-6</v>
      </c>
      <c r="U557" s="19">
        <f>'EPA Data'!M558/SUM('EPA Data'!M:M)</f>
        <v>1.5841474905905746E-6</v>
      </c>
      <c r="V557" s="19">
        <f>'EPA Data'!N558/SUM('EPA Data'!N:N)</f>
        <v>3.3342861002084556E-6</v>
      </c>
      <c r="W557" s="19">
        <f>'EPA Data'!O558/SUM('EPA Data'!O:O)</f>
        <v>2.3002885199639237E-6</v>
      </c>
      <c r="X557" s="19">
        <f>'EPA Data'!P558/SUM('EPA Data'!P:P)</f>
        <v>1.0474085818935778E-5</v>
      </c>
    </row>
    <row r="558" spans="1:24" x14ac:dyDescent="0.35">
      <c r="A558" s="13" t="s">
        <v>1032</v>
      </c>
      <c r="B558" s="13" t="s">
        <v>965</v>
      </c>
      <c r="C558" s="18" t="s">
        <v>1033</v>
      </c>
      <c r="D558" s="14">
        <f>SUMIFS('Census Data'!G:G,'Census Data'!$A:$A,$A558)/SUMIFS('Census Data'!$F:$F,'Census Data'!$A:$A,$A558)</f>
        <v>0.50683475091130015</v>
      </c>
      <c r="E558" s="16">
        <f>SUMIFS('Census Data'!H:H,'Census Data'!$A:$A,$A558)/SUMIFS('Census Data'!$F:$F,'Census Data'!$A:$A,$A558)</f>
        <v>0.49316524908869985</v>
      </c>
      <c r="F558" s="14">
        <f>SUM(SUMIFS('Census Data'!I:I,'Census Data'!$A:$A,$A558),SUMIFS('Census Data'!J:J,'Census Data'!$A:$A,$A558))/SUMIFS('Census Data'!$F:$F,'Census Data'!$A:$A,$A558)</f>
        <v>0.94448663426488455</v>
      </c>
      <c r="G558" s="14">
        <f>SUM(SUMIFS('Census Data'!K:K,'Census Data'!$A:$A,$A558),SUMIFS('Census Data'!L:L,'Census Data'!$A:$A,$A558))/SUMIFS('Census Data'!$F:$F,'Census Data'!$A:$A,$A558)</f>
        <v>6.3791008505467801E-3</v>
      </c>
      <c r="H558" s="14">
        <f>SUM(SUMIFS('Census Data'!O:O,'Census Data'!$A:$A,$A558),SUMIFS('Census Data'!P:P,'Census Data'!$A:$A,$A558))/SUMIFS('Census Data'!$F:$F,'Census Data'!$A:$A,$A558)</f>
        <v>5.847509113001215E-3</v>
      </c>
      <c r="I558" s="16">
        <f t="shared" si="16"/>
        <v>4.3286755771567376E-2</v>
      </c>
      <c r="J558" s="14">
        <f>SUM(SUMIFS('Census Data'!W:W,'Census Data'!$A:$A,$A558),SUMIFS('Census Data'!X:X,'Census Data'!$A:$A,$A558))/SUMIFS('Census Data'!$F:$F,'Census Data'!$A:$A,$A558)</f>
        <v>3.5312879708383961E-2</v>
      </c>
      <c r="K558" s="16">
        <f t="shared" si="17"/>
        <v>0.96468712029161607</v>
      </c>
      <c r="L558" s="19">
        <f>'EPA Data'!D559/SUM('EPA Data'!D:D)</f>
        <v>3.5997656695463211E-6</v>
      </c>
      <c r="M558" s="19">
        <f>'EPA Data'!E559/SUM('EPA Data'!E:E)</f>
        <v>2.7308700021241253E-6</v>
      </c>
      <c r="N558" s="19">
        <f>'EPA Data'!F559/SUM('EPA Data'!F:F)</f>
        <v>9.0665595448567231E-7</v>
      </c>
      <c r="O558" s="19">
        <f>'EPA Data'!G559/SUM('EPA Data'!G:G)</f>
        <v>8.0840753311629545E-6</v>
      </c>
      <c r="P558" s="19">
        <f>'EPA Data'!H559/SUM('EPA Data'!H:H)</f>
        <v>2.2175290548455887E-5</v>
      </c>
      <c r="Q558" s="19">
        <f>'EPA Data'!I559/SUM('EPA Data'!I:I)</f>
        <v>1.7814947215943321E-5</v>
      </c>
      <c r="R558" s="19">
        <f>'EPA Data'!J559/SUM('EPA Data'!J:J)</f>
        <v>8.3682566878021242E-6</v>
      </c>
      <c r="S558" s="19">
        <f>'EPA Data'!K559/SUM('EPA Data'!K:K)</f>
        <v>7.8668200670168372E-6</v>
      </c>
      <c r="T558" s="19">
        <f>'EPA Data'!L559/SUM('EPA Data'!L:L)</f>
        <v>8.2683754367214329E-6</v>
      </c>
      <c r="U558" s="19">
        <f>'EPA Data'!M559/SUM('EPA Data'!M:M)</f>
        <v>1.098677998744324E-5</v>
      </c>
      <c r="V558" s="19">
        <f>'EPA Data'!N559/SUM('EPA Data'!N:N)</f>
        <v>1.0458169567172207E-5</v>
      </c>
      <c r="W558" s="19">
        <f>'EPA Data'!O559/SUM('EPA Data'!O:O)</f>
        <v>1.1957823574989726E-5</v>
      </c>
      <c r="X558" s="19">
        <f>'EPA Data'!P559/SUM('EPA Data'!P:P)</f>
        <v>2.9619637960786858E-5</v>
      </c>
    </row>
    <row r="559" spans="1:24" x14ac:dyDescent="0.35">
      <c r="A559" s="13" t="s">
        <v>1034</v>
      </c>
      <c r="B559" s="13" t="s">
        <v>965</v>
      </c>
      <c r="C559" s="18" t="s">
        <v>1035</v>
      </c>
      <c r="D559" s="14">
        <f>SUMIFS('Census Data'!G:G,'Census Data'!$A:$A,$A559)/SUMIFS('Census Data'!$F:$F,'Census Data'!$A:$A,$A559)</f>
        <v>0.52420256211847649</v>
      </c>
      <c r="E559" s="16">
        <f>SUMIFS('Census Data'!H:H,'Census Data'!$A:$A,$A559)/SUMIFS('Census Data'!$F:$F,'Census Data'!$A:$A,$A559)</f>
        <v>0.47579743788152351</v>
      </c>
      <c r="F559" s="14">
        <f>SUM(SUMIFS('Census Data'!I:I,'Census Data'!$A:$A,$A559),SUMIFS('Census Data'!J:J,'Census Data'!$A:$A,$A559))/SUMIFS('Census Data'!$F:$F,'Census Data'!$A:$A,$A559)</f>
        <v>0.96199810850313816</v>
      </c>
      <c r="G559" s="14">
        <f>SUM(SUMIFS('Census Data'!K:K,'Census Data'!$A:$A,$A559),SUMIFS('Census Data'!L:L,'Census Data'!$A:$A,$A559))/SUMIFS('Census Data'!$F:$F,'Census Data'!$A:$A,$A559)</f>
        <v>4.9866735448370735E-3</v>
      </c>
      <c r="H559" s="14">
        <f>SUM(SUMIFS('Census Data'!O:O,'Census Data'!$A:$A,$A559),SUMIFS('Census Data'!P:P,'Census Data'!$A:$A,$A559))/SUMIFS('Census Data'!$F:$F,'Census Data'!$A:$A,$A559)</f>
        <v>7.2220789270054167E-3</v>
      </c>
      <c r="I559" s="16">
        <f t="shared" si="16"/>
        <v>2.579313902501934E-2</v>
      </c>
      <c r="J559" s="14">
        <f>SUM(SUMIFS('Census Data'!W:W,'Census Data'!$A:$A,$A559),SUMIFS('Census Data'!X:X,'Census Data'!$A:$A,$A559))/SUMIFS('Census Data'!$F:$F,'Census Data'!$A:$A,$A559)</f>
        <v>0.17315793998796319</v>
      </c>
      <c r="K559" s="16">
        <f t="shared" si="17"/>
        <v>0.82684206001203675</v>
      </c>
      <c r="L559" s="19">
        <f>'EPA Data'!D560/SUM('EPA Data'!D:D)</f>
        <v>6.283953895964808E-7</v>
      </c>
      <c r="M559" s="19">
        <f>'EPA Data'!E560/SUM('EPA Data'!E:E)</f>
        <v>2.3261681310455784E-6</v>
      </c>
      <c r="N559" s="19">
        <f>'EPA Data'!F560/SUM('EPA Data'!F:F)</f>
        <v>1.0959308836375378E-6</v>
      </c>
      <c r="O559" s="19">
        <f>'EPA Data'!G560/SUM('EPA Data'!G:G)</f>
        <v>2.2929035933319254E-6</v>
      </c>
      <c r="P559" s="19">
        <f>'EPA Data'!H560/SUM('EPA Data'!H:H)</f>
        <v>6.2677969497151738E-6</v>
      </c>
      <c r="Q559" s="19">
        <f>'EPA Data'!I560/SUM('EPA Data'!I:I)</f>
        <v>3.6402184442608767E-6</v>
      </c>
      <c r="R559" s="19">
        <f>'EPA Data'!J560/SUM('EPA Data'!J:J)</f>
        <v>2.3247044134926405E-6</v>
      </c>
      <c r="S559" s="19">
        <f>'EPA Data'!K560/SUM('EPA Data'!K:K)</f>
        <v>5.0366567375455964E-6</v>
      </c>
      <c r="T559" s="19">
        <f>'EPA Data'!L560/SUM('EPA Data'!L:L)</f>
        <v>3.4154893550203993E-6</v>
      </c>
      <c r="U559" s="19">
        <f>'EPA Data'!M560/SUM('EPA Data'!M:M)</f>
        <v>1.8669087009654482E-6</v>
      </c>
      <c r="V559" s="19">
        <f>'EPA Data'!N560/SUM('EPA Data'!N:N)</f>
        <v>3.3544095590858892E-6</v>
      </c>
      <c r="W559" s="19">
        <f>'EPA Data'!O560/SUM('EPA Data'!O:O)</f>
        <v>1.7304344429017413E-6</v>
      </c>
      <c r="X559" s="19">
        <f>'EPA Data'!P560/SUM('EPA Data'!P:P)</f>
        <v>1.101334053645358E-5</v>
      </c>
    </row>
    <row r="560" spans="1:24" x14ac:dyDescent="0.35">
      <c r="A560" s="13" t="s">
        <v>1036</v>
      </c>
      <c r="B560" s="13" t="s">
        <v>965</v>
      </c>
      <c r="C560" s="18" t="s">
        <v>1037</v>
      </c>
      <c r="D560" s="14">
        <f>SUMIFS('Census Data'!G:G,'Census Data'!$A:$A,$A560)/SUMIFS('Census Data'!$F:$F,'Census Data'!$A:$A,$A560)</f>
        <v>0.49557463158946796</v>
      </c>
      <c r="E560" s="16">
        <f>SUMIFS('Census Data'!H:H,'Census Data'!$A:$A,$A560)/SUMIFS('Census Data'!$F:$F,'Census Data'!$A:$A,$A560)</f>
        <v>0.50442536841053209</v>
      </c>
      <c r="F560" s="14">
        <f>SUM(SUMIFS('Census Data'!I:I,'Census Data'!$A:$A,$A560),SUMIFS('Census Data'!J:J,'Census Data'!$A:$A,$A560))/SUMIFS('Census Data'!$F:$F,'Census Data'!$A:$A,$A560)</f>
        <v>0.9355795178180768</v>
      </c>
      <c r="G560" s="14">
        <f>SUM(SUMIFS('Census Data'!K:K,'Census Data'!$A:$A,$A560),SUMIFS('Census Data'!L:L,'Census Data'!$A:$A,$A560))/SUMIFS('Census Data'!$F:$F,'Census Data'!$A:$A,$A560)</f>
        <v>9.7835622827571658E-3</v>
      </c>
      <c r="H560" s="14">
        <f>SUM(SUMIFS('Census Data'!O:O,'Census Data'!$A:$A,$A560),SUMIFS('Census Data'!P:P,'Census Data'!$A:$A,$A560))/SUMIFS('Census Data'!$F:$F,'Census Data'!$A:$A,$A560)</f>
        <v>1.8112361047873934E-2</v>
      </c>
      <c r="I560" s="16">
        <f t="shared" si="16"/>
        <v>3.6524558851292133E-2</v>
      </c>
      <c r="J560" s="14">
        <f>SUM(SUMIFS('Census Data'!W:W,'Census Data'!$A:$A,$A560),SUMIFS('Census Data'!X:X,'Census Data'!$A:$A,$A560))/SUMIFS('Census Data'!$F:$F,'Census Data'!$A:$A,$A560)</f>
        <v>0.16904129973680995</v>
      </c>
      <c r="K560" s="16">
        <f t="shared" si="17"/>
        <v>0.83095870026319008</v>
      </c>
      <c r="L560" s="19">
        <f>'EPA Data'!D561/SUM('EPA Data'!D:D)</f>
        <v>1.2512029974916446E-5</v>
      </c>
      <c r="M560" s="19">
        <f>'EPA Data'!E561/SUM('EPA Data'!E:E)</f>
        <v>3.7737373938600077E-5</v>
      </c>
      <c r="N560" s="19">
        <f>'EPA Data'!F561/SUM('EPA Data'!F:F)</f>
        <v>1.2486197309126508E-5</v>
      </c>
      <c r="O560" s="19">
        <f>'EPA Data'!G561/SUM('EPA Data'!G:G)</f>
        <v>2.9934353686427681E-5</v>
      </c>
      <c r="P560" s="19">
        <f>'EPA Data'!H561/SUM('EPA Data'!H:H)</f>
        <v>1.0931913638059931E-4</v>
      </c>
      <c r="Q560" s="19">
        <f>'EPA Data'!I561/SUM('EPA Data'!I:I)</f>
        <v>6.0182854521832926E-5</v>
      </c>
      <c r="R560" s="19">
        <f>'EPA Data'!J561/SUM('EPA Data'!J:J)</f>
        <v>5.0176780367935733E-5</v>
      </c>
      <c r="S560" s="19">
        <f>'EPA Data'!K561/SUM('EPA Data'!K:K)</f>
        <v>6.0875543260367683E-5</v>
      </c>
      <c r="T560" s="19">
        <f>'EPA Data'!L561/SUM('EPA Data'!L:L)</f>
        <v>3.2786615547482507E-5</v>
      </c>
      <c r="U560" s="19">
        <f>'EPA Data'!M561/SUM('EPA Data'!M:M)</f>
        <v>2.5649702707085837E-5</v>
      </c>
      <c r="V560" s="19">
        <f>'EPA Data'!N561/SUM('EPA Data'!N:N)</f>
        <v>5.7481911387435817E-5</v>
      </c>
      <c r="W560" s="19">
        <f>'EPA Data'!O561/SUM('EPA Data'!O:O)</f>
        <v>3.0162082894753707E-5</v>
      </c>
      <c r="X560" s="19">
        <f>'EPA Data'!P561/SUM('EPA Data'!P:P)</f>
        <v>1.7646317124056518E-4</v>
      </c>
    </row>
    <row r="561" spans="1:24" x14ac:dyDescent="0.35">
      <c r="A561" s="13" t="s">
        <v>1038</v>
      </c>
      <c r="B561" s="13" t="s">
        <v>965</v>
      </c>
      <c r="C561" s="18" t="s">
        <v>1039</v>
      </c>
      <c r="D561" s="14">
        <f>SUMIFS('Census Data'!G:G,'Census Data'!$A:$A,$A561)/SUMIFS('Census Data'!$F:$F,'Census Data'!$A:$A,$A561)</f>
        <v>0.52026566757493187</v>
      </c>
      <c r="E561" s="16">
        <f>SUMIFS('Census Data'!H:H,'Census Data'!$A:$A,$A561)/SUMIFS('Census Data'!$F:$F,'Census Data'!$A:$A,$A561)</f>
        <v>0.47973433242506813</v>
      </c>
      <c r="F561" s="14">
        <f>SUM(SUMIFS('Census Data'!I:I,'Census Data'!$A:$A,$A561),SUMIFS('Census Data'!J:J,'Census Data'!$A:$A,$A561))/SUMIFS('Census Data'!$F:$F,'Census Data'!$A:$A,$A561)</f>
        <v>0.96134196185286103</v>
      </c>
      <c r="G561" s="14">
        <f>SUM(SUMIFS('Census Data'!K:K,'Census Data'!$A:$A,$A561),SUMIFS('Census Data'!L:L,'Census Data'!$A:$A,$A561))/SUMIFS('Census Data'!$F:$F,'Census Data'!$A:$A,$A561)</f>
        <v>4.0871934604904629E-3</v>
      </c>
      <c r="H561" s="14">
        <f>SUM(SUMIFS('Census Data'!O:O,'Census Data'!$A:$A,$A561),SUMIFS('Census Data'!P:P,'Census Data'!$A:$A,$A561))/SUMIFS('Census Data'!$F:$F,'Census Data'!$A:$A,$A561)</f>
        <v>5.2792915531335149E-3</v>
      </c>
      <c r="I561" s="16">
        <f t="shared" si="16"/>
        <v>2.9291553133514947E-2</v>
      </c>
      <c r="J561" s="14">
        <f>SUM(SUMIFS('Census Data'!W:W,'Census Data'!$A:$A,$A561),SUMIFS('Census Data'!X:X,'Census Data'!$A:$A,$A561))/SUMIFS('Census Data'!$F:$F,'Census Data'!$A:$A,$A561)</f>
        <v>4.8790871934604907E-2</v>
      </c>
      <c r="K561" s="16">
        <f t="shared" si="17"/>
        <v>0.95120912806539515</v>
      </c>
      <c r="L561" s="19">
        <f>'EPA Data'!D562/SUM('EPA Data'!D:D)</f>
        <v>1.1586461008487005E-6</v>
      </c>
      <c r="M561" s="19">
        <f>'EPA Data'!E562/SUM('EPA Data'!E:E)</f>
        <v>2.2111102450748854E-6</v>
      </c>
      <c r="N561" s="19">
        <f>'EPA Data'!F562/SUM('EPA Data'!F:F)</f>
        <v>6.9485762237980356E-7</v>
      </c>
      <c r="O561" s="19">
        <f>'EPA Data'!G562/SUM('EPA Data'!G:G)</f>
        <v>2.2092733372637846E-6</v>
      </c>
      <c r="P561" s="19">
        <f>'EPA Data'!H562/SUM('EPA Data'!H:H)</f>
        <v>1.0030624402248793E-5</v>
      </c>
      <c r="Q561" s="19">
        <f>'EPA Data'!I562/SUM('EPA Data'!I:I)</f>
        <v>5.7643039266134213E-6</v>
      </c>
      <c r="R561" s="19">
        <f>'EPA Data'!J562/SUM('EPA Data'!J:J)</f>
        <v>1.8201111281910429E-6</v>
      </c>
      <c r="S561" s="19">
        <f>'EPA Data'!K562/SUM('EPA Data'!K:K)</f>
        <v>4.8158353290392823E-6</v>
      </c>
      <c r="T561" s="19">
        <f>'EPA Data'!L562/SUM('EPA Data'!L:L)</f>
        <v>2.624460044780581E-6</v>
      </c>
      <c r="U561" s="19">
        <f>'EPA Data'!M562/SUM('EPA Data'!M:M)</f>
        <v>2.3125434715633677E-6</v>
      </c>
      <c r="V561" s="19">
        <f>'EPA Data'!N562/SUM('EPA Data'!N:N)</f>
        <v>5.1565375723715553E-6</v>
      </c>
      <c r="W561" s="19">
        <f>'EPA Data'!O562/SUM('EPA Data'!O:O)</f>
        <v>3.3602091320440543E-6</v>
      </c>
      <c r="X561" s="19">
        <f>'EPA Data'!P562/SUM('EPA Data'!P:P)</f>
        <v>1.7783861453761768E-5</v>
      </c>
    </row>
    <row r="562" spans="1:24" x14ac:dyDescent="0.35">
      <c r="A562" s="13" t="s">
        <v>1040</v>
      </c>
      <c r="B562" s="13" t="s">
        <v>965</v>
      </c>
      <c r="C562" s="18" t="s">
        <v>150</v>
      </c>
      <c r="D562" s="14">
        <f>SUMIFS('Census Data'!G:G,'Census Data'!$A:$A,$A562)/SUMIFS('Census Data'!$F:$F,'Census Data'!$A:$A,$A562)</f>
        <v>0.49914269384644694</v>
      </c>
      <c r="E562" s="16">
        <f>SUMIFS('Census Data'!H:H,'Census Data'!$A:$A,$A562)/SUMIFS('Census Data'!$F:$F,'Census Data'!$A:$A,$A562)</f>
        <v>0.50085730615355306</v>
      </c>
      <c r="F562" s="14">
        <f>SUM(SUMIFS('Census Data'!I:I,'Census Data'!$A:$A,$A562),SUMIFS('Census Data'!J:J,'Census Data'!$A:$A,$A562))/SUMIFS('Census Data'!$F:$F,'Census Data'!$A:$A,$A562)</f>
        <v>0.94322728138693079</v>
      </c>
      <c r="G562" s="14">
        <f>SUM(SUMIFS('Census Data'!K:K,'Census Data'!$A:$A,$A562),SUMIFS('Census Data'!L:L,'Census Data'!$A:$A,$A562))/SUMIFS('Census Data'!$F:$F,'Census Data'!$A:$A,$A562)</f>
        <v>6.0011430748714038E-3</v>
      </c>
      <c r="H562" s="14">
        <f>SUM(SUMIFS('Census Data'!O:O,'Census Data'!$A:$A,$A562),SUMIFS('Census Data'!P:P,'Census Data'!$A:$A,$A562))/SUMIFS('Census Data'!$F:$F,'Census Data'!$A:$A,$A562)</f>
        <v>9.8113926462183275E-3</v>
      </c>
      <c r="I562" s="16">
        <f t="shared" si="16"/>
        <v>4.0960182891979446E-2</v>
      </c>
      <c r="J562" s="14">
        <f>SUM(SUMIFS('Census Data'!W:W,'Census Data'!$A:$A,$A562),SUMIFS('Census Data'!X:X,'Census Data'!$A:$A,$A562))/SUMIFS('Census Data'!$F:$F,'Census Data'!$A:$A,$A562)</f>
        <v>0.15888740712516669</v>
      </c>
      <c r="K562" s="16">
        <f t="shared" si="17"/>
        <v>0.84111259287483331</v>
      </c>
      <c r="L562" s="19">
        <f>'EPA Data'!D563/SUM('EPA Data'!D:D)</f>
        <v>4.4428637096421778E-6</v>
      </c>
      <c r="M562" s="19">
        <f>'EPA Data'!E563/SUM('EPA Data'!E:E)</f>
        <v>3.2028315803793296E-6</v>
      </c>
      <c r="N562" s="19">
        <f>'EPA Data'!F563/SUM('EPA Data'!F:F)</f>
        <v>9.4453039934747586E-7</v>
      </c>
      <c r="O562" s="19">
        <f>'EPA Data'!G563/SUM('EPA Data'!G:G)</f>
        <v>5.8935373080837095E-6</v>
      </c>
      <c r="P562" s="19">
        <f>'EPA Data'!H563/SUM('EPA Data'!H:H)</f>
        <v>1.6662343262959843E-5</v>
      </c>
      <c r="Q562" s="19">
        <f>'EPA Data'!I563/SUM('EPA Data'!I:I)</f>
        <v>9.7368801678334191E-6</v>
      </c>
      <c r="R562" s="19">
        <f>'EPA Data'!J563/SUM('EPA Data'!J:J)</f>
        <v>6.5617980904357875E-6</v>
      </c>
      <c r="S562" s="19">
        <f>'EPA Data'!K563/SUM('EPA Data'!K:K)</f>
        <v>8.0936675779396023E-6</v>
      </c>
      <c r="T562" s="19">
        <f>'EPA Data'!L563/SUM('EPA Data'!L:L)</f>
        <v>3.9534262236420265E-6</v>
      </c>
      <c r="U562" s="19">
        <f>'EPA Data'!M563/SUM('EPA Data'!M:M)</f>
        <v>6.0946234286693093E-6</v>
      </c>
      <c r="V562" s="19">
        <f>'EPA Data'!N563/SUM('EPA Data'!N:N)</f>
        <v>9.2449147718524104E-6</v>
      </c>
      <c r="W562" s="19">
        <f>'EPA Data'!O563/SUM('EPA Data'!O:O)</f>
        <v>5.7530567274515239E-6</v>
      </c>
      <c r="X562" s="19">
        <f>'EPA Data'!P563/SUM('EPA Data'!P:P)</f>
        <v>2.5365374581742592E-5</v>
      </c>
    </row>
    <row r="563" spans="1:24" x14ac:dyDescent="0.35">
      <c r="A563" s="13" t="s">
        <v>1041</v>
      </c>
      <c r="B563" s="13" t="s">
        <v>1042</v>
      </c>
      <c r="C563" s="18" t="s">
        <v>435</v>
      </c>
      <c r="D563" s="14">
        <f>SUMIFS('Census Data'!G:G,'Census Data'!$A:$A,$A563)/SUMIFS('Census Data'!$F:$F,'Census Data'!$A:$A,$A563)</f>
        <v>0.49583897518599096</v>
      </c>
      <c r="E563" s="16">
        <f>SUMIFS('Census Data'!H:H,'Census Data'!$A:$A,$A563)/SUMIFS('Census Data'!$F:$F,'Census Data'!$A:$A,$A563)</f>
        <v>0.50416102481400904</v>
      </c>
      <c r="F563" s="14">
        <f>SUM(SUMIFS('Census Data'!I:I,'Census Data'!$A:$A,$A563),SUMIFS('Census Data'!J:J,'Census Data'!$A:$A,$A563))/SUMIFS('Census Data'!$F:$F,'Census Data'!$A:$A,$A563)</f>
        <v>0.92476684568455325</v>
      </c>
      <c r="G563" s="14">
        <f>SUM(SUMIFS('Census Data'!K:K,'Census Data'!$A:$A,$A563),SUMIFS('Census Data'!L:L,'Census Data'!$A:$A,$A563))/SUMIFS('Census Data'!$F:$F,'Census Data'!$A:$A,$A563)</f>
        <v>4.0956046798216919E-2</v>
      </c>
      <c r="H563" s="14">
        <f>SUM(SUMIFS('Census Data'!O:O,'Census Data'!$A:$A,$A563),SUMIFS('Census Data'!P:P,'Census Data'!$A:$A,$A563))/SUMIFS('Census Data'!$F:$F,'Census Data'!$A:$A,$A563)</f>
        <v>9.2653166790914211E-3</v>
      </c>
      <c r="I563" s="16">
        <f t="shared" si="16"/>
        <v>2.5011790838138315E-2</v>
      </c>
      <c r="J563" s="14">
        <f>SUM(SUMIFS('Census Data'!W:W,'Census Data'!$A:$A,$A563),SUMIFS('Census Data'!X:X,'Census Data'!$A:$A,$A563))/SUMIFS('Census Data'!$F:$F,'Census Data'!$A:$A,$A563)</f>
        <v>1.9534756348035115E-2</v>
      </c>
      <c r="K563" s="16">
        <f t="shared" si="17"/>
        <v>0.98046524365196486</v>
      </c>
      <c r="L563" s="19">
        <f>'EPA Data'!D564/SUM('EPA Data'!D:D)</f>
        <v>1.9591787655826208E-4</v>
      </c>
      <c r="M563" s="19">
        <f>'EPA Data'!E564/SUM('EPA Data'!E:E)</f>
        <v>5.5113589244940291E-4</v>
      </c>
      <c r="N563" s="19">
        <f>'EPA Data'!F564/SUM('EPA Data'!F:F)</f>
        <v>6.038527266330507E-4</v>
      </c>
      <c r="O563" s="19">
        <f>'EPA Data'!G564/SUM('EPA Data'!G:G)</f>
        <v>1.2675680466469016E-4</v>
      </c>
      <c r="P563" s="19">
        <f>'EPA Data'!H564/SUM('EPA Data'!H:H)</f>
        <v>3.5078149206989236E-4</v>
      </c>
      <c r="Q563" s="19">
        <f>'EPA Data'!I564/SUM('EPA Data'!I:I)</f>
        <v>1.6645220552165431E-4</v>
      </c>
      <c r="R563" s="19">
        <f>'EPA Data'!J564/SUM('EPA Data'!J:J)</f>
        <v>1.0664901371885841E-4</v>
      </c>
      <c r="S563" s="19">
        <f>'EPA Data'!K564/SUM('EPA Data'!K:K)</f>
        <v>3.7045719531613564E-4</v>
      </c>
      <c r="T563" s="19">
        <f>'EPA Data'!L564/SUM('EPA Data'!L:L)</f>
        <v>2.929413146140784E-4</v>
      </c>
      <c r="U563" s="19">
        <f>'EPA Data'!M564/SUM('EPA Data'!M:M)</f>
        <v>1.963822639464822E-4</v>
      </c>
      <c r="V563" s="19">
        <f>'EPA Data'!N564/SUM('EPA Data'!N:N)</f>
        <v>2.8702229143475036E-4</v>
      </c>
      <c r="W563" s="19">
        <f>'EPA Data'!O564/SUM('EPA Data'!O:O)</f>
        <v>3.4620516007282157E-4</v>
      </c>
      <c r="X563" s="19">
        <f>'EPA Data'!P564/SUM('EPA Data'!P:P)</f>
        <v>7.4689189159260906E-4</v>
      </c>
    </row>
    <row r="564" spans="1:24" x14ac:dyDescent="0.35">
      <c r="A564" s="13" t="s">
        <v>1043</v>
      </c>
      <c r="B564" s="13" t="s">
        <v>1042</v>
      </c>
      <c r="C564" s="18" t="s">
        <v>1044</v>
      </c>
      <c r="D564" s="14">
        <f>SUMIFS('Census Data'!G:G,'Census Data'!$A:$A,$A564)/SUMIFS('Census Data'!$F:$F,'Census Data'!$A:$A,$A564)</f>
        <v>0.49055163199083796</v>
      </c>
      <c r="E564" s="16">
        <f>SUMIFS('Census Data'!H:H,'Census Data'!$A:$A,$A564)/SUMIFS('Census Data'!$F:$F,'Census Data'!$A:$A,$A564)</f>
        <v>0.50944836800916204</v>
      </c>
      <c r="F564" s="14">
        <f>SUM(SUMIFS('Census Data'!I:I,'Census Data'!$A:$A,$A564),SUMIFS('Census Data'!J:J,'Census Data'!$A:$A,$A564))/SUMIFS('Census Data'!$F:$F,'Census Data'!$A:$A,$A564)</f>
        <v>0.64916968887192217</v>
      </c>
      <c r="G564" s="14">
        <f>SUM(SUMIFS('Census Data'!K:K,'Census Data'!$A:$A,$A564),SUMIFS('Census Data'!L:L,'Census Data'!$A:$A,$A564))/SUMIFS('Census Data'!$F:$F,'Census Data'!$A:$A,$A564)</f>
        <v>0.31150983012025196</v>
      </c>
      <c r="H564" s="14">
        <f>SUM(SUMIFS('Census Data'!O:O,'Census Data'!$A:$A,$A564),SUMIFS('Census Data'!P:P,'Census Data'!$A:$A,$A564))/SUMIFS('Census Data'!$F:$F,'Census Data'!$A:$A,$A564)</f>
        <v>2.8631418209581982E-3</v>
      </c>
      <c r="I564" s="16">
        <f t="shared" si="16"/>
        <v>3.6457339186867666E-2</v>
      </c>
      <c r="J564" s="14">
        <f>SUM(SUMIFS('Census Data'!W:W,'Census Data'!$A:$A,$A564),SUMIFS('Census Data'!X:X,'Census Data'!$A:$A,$A564))/SUMIFS('Census Data'!$F:$F,'Census Data'!$A:$A,$A564)</f>
        <v>1.794235541133804E-2</v>
      </c>
      <c r="K564" s="16">
        <f t="shared" si="17"/>
        <v>0.98205764458866196</v>
      </c>
      <c r="L564" s="19">
        <f>'EPA Data'!D565/SUM('EPA Data'!D:D)</f>
        <v>5.564440511409409E-5</v>
      </c>
      <c r="M564" s="19">
        <f>'EPA Data'!E565/SUM('EPA Data'!E:E)</f>
        <v>7.3113434602653713E-5</v>
      </c>
      <c r="N564" s="19">
        <f>'EPA Data'!F565/SUM('EPA Data'!F:F)</f>
        <v>8.8520019730976848E-5</v>
      </c>
      <c r="O564" s="19">
        <f>'EPA Data'!G565/SUM('EPA Data'!G:G)</f>
        <v>1.8847782848909481E-5</v>
      </c>
      <c r="P564" s="19">
        <f>'EPA Data'!H565/SUM('EPA Data'!H:H)</f>
        <v>3.3330656996752426E-5</v>
      </c>
      <c r="Q564" s="19">
        <f>'EPA Data'!I565/SUM('EPA Data'!I:I)</f>
        <v>2.4678241524806641E-5</v>
      </c>
      <c r="R564" s="19">
        <f>'EPA Data'!J565/SUM('EPA Data'!J:J)</f>
        <v>1.8087206831546541E-5</v>
      </c>
      <c r="S564" s="19">
        <f>'EPA Data'!K565/SUM('EPA Data'!K:K)</f>
        <v>3.7473878055708578E-5</v>
      </c>
      <c r="T564" s="19">
        <f>'EPA Data'!L565/SUM('EPA Data'!L:L)</f>
        <v>4.661331494476548E-5</v>
      </c>
      <c r="U564" s="19">
        <f>'EPA Data'!M565/SUM('EPA Data'!M:M)</f>
        <v>2.3876861571935137E-5</v>
      </c>
      <c r="V564" s="19">
        <f>'EPA Data'!N565/SUM('EPA Data'!N:N)</f>
        <v>2.256138448947763E-5</v>
      </c>
      <c r="W564" s="19">
        <f>'EPA Data'!O565/SUM('EPA Data'!O:O)</f>
        <v>4.1525481859703498E-5</v>
      </c>
      <c r="X564" s="19">
        <f>'EPA Data'!P565/SUM('EPA Data'!P:P)</f>
        <v>6.0087727767508234E-5</v>
      </c>
    </row>
    <row r="565" spans="1:24" x14ac:dyDescent="0.35">
      <c r="A565" s="13" t="s">
        <v>1045</v>
      </c>
      <c r="B565" s="13" t="s">
        <v>1042</v>
      </c>
      <c r="C565" s="18" t="s">
        <v>1046</v>
      </c>
      <c r="D565" s="14">
        <f>SUMIFS('Census Data'!G:G,'Census Data'!$A:$A,$A565)/SUMIFS('Census Data'!$F:$F,'Census Data'!$A:$A,$A565)</f>
        <v>0.5263976083707026</v>
      </c>
      <c r="E565" s="16">
        <f>SUMIFS('Census Data'!H:H,'Census Data'!$A:$A,$A565)/SUMIFS('Census Data'!$F:$F,'Census Data'!$A:$A,$A565)</f>
        <v>0.47360239162929746</v>
      </c>
      <c r="F565" s="14">
        <f>SUM(SUMIFS('Census Data'!I:I,'Census Data'!$A:$A,$A565),SUMIFS('Census Data'!J:J,'Census Data'!$A:$A,$A565))/SUMIFS('Census Data'!$F:$F,'Census Data'!$A:$A,$A565)</f>
        <v>0.90116591928251122</v>
      </c>
      <c r="G565" s="14">
        <f>SUM(SUMIFS('Census Data'!K:K,'Census Data'!$A:$A,$A565),SUMIFS('Census Data'!L:L,'Census Data'!$A:$A,$A565))/SUMIFS('Census Data'!$F:$F,'Census Data'!$A:$A,$A565)</f>
        <v>6.6905829596412558E-2</v>
      </c>
      <c r="H565" s="14">
        <f>SUM(SUMIFS('Census Data'!O:O,'Census Data'!$A:$A,$A565),SUMIFS('Census Data'!P:P,'Census Data'!$A:$A,$A565))/SUMIFS('Census Data'!$F:$F,'Census Data'!$A:$A,$A565)</f>
        <v>7.8325859491778782E-3</v>
      </c>
      <c r="I565" s="16">
        <f t="shared" si="16"/>
        <v>2.4095665171898317E-2</v>
      </c>
      <c r="J565" s="14">
        <f>SUM(SUMIFS('Census Data'!W:W,'Census Data'!$A:$A,$A565),SUMIFS('Census Data'!X:X,'Census Data'!$A:$A,$A565))/SUMIFS('Census Data'!$F:$F,'Census Data'!$A:$A,$A565)</f>
        <v>3.695067264573991E-2</v>
      </c>
      <c r="K565" s="16">
        <f t="shared" si="17"/>
        <v>0.96304932735426008</v>
      </c>
      <c r="L565" s="19">
        <f>'EPA Data'!D566/SUM('EPA Data'!D:D)</f>
        <v>8.0964824622165019E-5</v>
      </c>
      <c r="M565" s="19">
        <f>'EPA Data'!E566/SUM('EPA Data'!E:E)</f>
        <v>1.5971615762885191E-4</v>
      </c>
      <c r="N565" s="19">
        <f>'EPA Data'!F566/SUM('EPA Data'!F:F)</f>
        <v>1.6309471085169757E-4</v>
      </c>
      <c r="O565" s="19">
        <f>'EPA Data'!G566/SUM('EPA Data'!G:G)</f>
        <v>4.4052906020607976E-5</v>
      </c>
      <c r="P565" s="19">
        <f>'EPA Data'!H566/SUM('EPA Data'!H:H)</f>
        <v>8.4705974872835611E-5</v>
      </c>
      <c r="Q565" s="19">
        <f>'EPA Data'!I566/SUM('EPA Data'!I:I)</f>
        <v>4.4425836360515324E-5</v>
      </c>
      <c r="R565" s="19">
        <f>'EPA Data'!J566/SUM('EPA Data'!J:J)</f>
        <v>3.7394140671019817E-5</v>
      </c>
      <c r="S565" s="19">
        <f>'EPA Data'!K566/SUM('EPA Data'!K:K)</f>
        <v>9.8865407366407083E-5</v>
      </c>
      <c r="T565" s="19">
        <f>'EPA Data'!L566/SUM('EPA Data'!L:L)</f>
        <v>8.3066128329205099E-5</v>
      </c>
      <c r="U565" s="19">
        <f>'EPA Data'!M566/SUM('EPA Data'!M:M)</f>
        <v>5.5101552708822124E-5</v>
      </c>
      <c r="V565" s="19">
        <f>'EPA Data'!N566/SUM('EPA Data'!N:N)</f>
        <v>7.8839453221882735E-5</v>
      </c>
      <c r="W565" s="19">
        <f>'EPA Data'!O566/SUM('EPA Data'!O:O)</f>
        <v>8.0087223963609046E-5</v>
      </c>
      <c r="X565" s="19">
        <f>'EPA Data'!P566/SUM('EPA Data'!P:P)</f>
        <v>1.4784995386289348E-4</v>
      </c>
    </row>
    <row r="566" spans="1:24" x14ac:dyDescent="0.35">
      <c r="A566" s="13" t="s">
        <v>1047</v>
      </c>
      <c r="B566" s="13" t="s">
        <v>1042</v>
      </c>
      <c r="C566" s="18" t="s">
        <v>195</v>
      </c>
      <c r="D566" s="14">
        <f>SUMIFS('Census Data'!G:G,'Census Data'!$A:$A,$A566)/SUMIFS('Census Data'!$F:$F,'Census Data'!$A:$A,$A566)</f>
        <v>0.50311500252567776</v>
      </c>
      <c r="E566" s="16">
        <f>SUMIFS('Census Data'!H:H,'Census Data'!$A:$A,$A566)/SUMIFS('Census Data'!$F:$F,'Census Data'!$A:$A,$A566)</f>
        <v>0.4968849974743223</v>
      </c>
      <c r="F566" s="14">
        <f>SUM(SUMIFS('Census Data'!I:I,'Census Data'!$A:$A,$A566),SUMIFS('Census Data'!J:J,'Census Data'!$A:$A,$A566))/SUMIFS('Census Data'!$F:$F,'Census Data'!$A:$A,$A566)</f>
        <v>0.92417354212269176</v>
      </c>
      <c r="G566" s="14">
        <f>SUM(SUMIFS('Census Data'!K:K,'Census Data'!$A:$A,$A566),SUMIFS('Census Data'!L:L,'Census Data'!$A:$A,$A566))/SUMIFS('Census Data'!$F:$F,'Census Data'!$A:$A,$A566)</f>
        <v>2.8025668369160539E-2</v>
      </c>
      <c r="H566" s="14">
        <f>SUM(SUMIFS('Census Data'!O:O,'Census Data'!$A:$A,$A566),SUMIFS('Census Data'!P:P,'Census Data'!$A:$A,$A566))/SUMIFS('Census Data'!$F:$F,'Census Data'!$A:$A,$A566)</f>
        <v>1.4387008662139156E-2</v>
      </c>
      <c r="I566" s="16">
        <f t="shared" si="16"/>
        <v>3.3413780846008545E-2</v>
      </c>
      <c r="J566" s="14">
        <f>SUM(SUMIFS('Census Data'!W:W,'Census Data'!$A:$A,$A566),SUMIFS('Census Data'!X:X,'Census Data'!$A:$A,$A566))/SUMIFS('Census Data'!$F:$F,'Census Data'!$A:$A,$A566)</f>
        <v>0.24044451927933996</v>
      </c>
      <c r="K566" s="16">
        <f t="shared" si="17"/>
        <v>0.75955548072066004</v>
      </c>
      <c r="L566" s="19">
        <f>'EPA Data'!D567/SUM('EPA Data'!D:D)</f>
        <v>1.4627731748729302E-4</v>
      </c>
      <c r="M566" s="19">
        <f>'EPA Data'!E567/SUM('EPA Data'!E:E)</f>
        <v>2.6319012515282984E-4</v>
      </c>
      <c r="N566" s="19">
        <f>'EPA Data'!F567/SUM('EPA Data'!F:F)</f>
        <v>2.6736955091468572E-4</v>
      </c>
      <c r="O566" s="19">
        <f>'EPA Data'!G567/SUM('EPA Data'!G:G)</f>
        <v>1.8218572019725195E-4</v>
      </c>
      <c r="P566" s="19">
        <f>'EPA Data'!H567/SUM('EPA Data'!H:H)</f>
        <v>2.5352319272599555E-4</v>
      </c>
      <c r="Q566" s="19">
        <f>'EPA Data'!I567/SUM('EPA Data'!I:I)</f>
        <v>1.4797211109412767E-4</v>
      </c>
      <c r="R566" s="19">
        <f>'EPA Data'!J567/SUM('EPA Data'!J:J)</f>
        <v>1.5605275200648535E-4</v>
      </c>
      <c r="S566" s="19">
        <f>'EPA Data'!K567/SUM('EPA Data'!K:K)</f>
        <v>2.2550114291346659E-4</v>
      </c>
      <c r="T566" s="19">
        <f>'EPA Data'!L567/SUM('EPA Data'!L:L)</f>
        <v>2.0100923912179188E-4</v>
      </c>
      <c r="U566" s="19">
        <f>'EPA Data'!M567/SUM('EPA Data'!M:M)</f>
        <v>2.3514300319236748E-4</v>
      </c>
      <c r="V566" s="19">
        <f>'EPA Data'!N567/SUM('EPA Data'!N:N)</f>
        <v>3.3480428431207168E-4</v>
      </c>
      <c r="W566" s="19">
        <f>'EPA Data'!O567/SUM('EPA Data'!O:O)</f>
        <v>2.4172986517845263E-4</v>
      </c>
      <c r="X566" s="19">
        <f>'EPA Data'!P567/SUM('EPA Data'!P:P)</f>
        <v>3.8762477566179639E-4</v>
      </c>
    </row>
    <row r="567" spans="1:24" x14ac:dyDescent="0.35">
      <c r="A567" s="13" t="s">
        <v>1048</v>
      </c>
      <c r="B567" s="13" t="s">
        <v>1042</v>
      </c>
      <c r="C567" s="18" t="s">
        <v>1049</v>
      </c>
      <c r="D567" s="14">
        <f>SUMIFS('Census Data'!G:G,'Census Data'!$A:$A,$A567)/SUMIFS('Census Data'!$F:$F,'Census Data'!$A:$A,$A567)</f>
        <v>0.63301282051282048</v>
      </c>
      <c r="E567" s="16">
        <f>SUMIFS('Census Data'!H:H,'Census Data'!$A:$A,$A567)/SUMIFS('Census Data'!$F:$F,'Census Data'!$A:$A,$A567)</f>
        <v>0.36698717948717946</v>
      </c>
      <c r="F567" s="14">
        <f>SUM(SUMIFS('Census Data'!I:I,'Census Data'!$A:$A,$A567),SUMIFS('Census Data'!J:J,'Census Data'!$A:$A,$A567))/SUMIFS('Census Data'!$F:$F,'Census Data'!$A:$A,$A567)</f>
        <v>0.7975961538461539</v>
      </c>
      <c r="G567" s="14">
        <f>SUM(SUMIFS('Census Data'!K:K,'Census Data'!$A:$A,$A567),SUMIFS('Census Data'!L:L,'Census Data'!$A:$A,$A567))/SUMIFS('Census Data'!$F:$F,'Census Data'!$A:$A,$A567)</f>
        <v>0.18012820512820513</v>
      </c>
      <c r="H567" s="14">
        <f>SUM(SUMIFS('Census Data'!O:O,'Census Data'!$A:$A,$A567),SUMIFS('Census Data'!P:P,'Census Data'!$A:$A,$A567))/SUMIFS('Census Data'!$F:$F,'Census Data'!$A:$A,$A567)</f>
        <v>3.205128205128205E-3</v>
      </c>
      <c r="I567" s="16">
        <f t="shared" si="16"/>
        <v>1.9070512820512753E-2</v>
      </c>
      <c r="J567" s="14">
        <f>SUM(SUMIFS('Census Data'!W:W,'Census Data'!$A:$A,$A567),SUMIFS('Census Data'!X:X,'Census Data'!$A:$A,$A567))/SUMIFS('Census Data'!$F:$F,'Census Data'!$A:$A,$A567)</f>
        <v>4.7756410256410253E-2</v>
      </c>
      <c r="K567" s="16">
        <f t="shared" si="17"/>
        <v>0.95224358974358969</v>
      </c>
      <c r="L567" s="19">
        <f>'EPA Data'!D568/SUM('EPA Data'!D:D)</f>
        <v>1.5009850795892271E-5</v>
      </c>
      <c r="M567" s="19">
        <f>'EPA Data'!E568/SUM('EPA Data'!E:E)</f>
        <v>3.2474492405943352E-5</v>
      </c>
      <c r="N567" s="19">
        <f>'EPA Data'!F568/SUM('EPA Data'!F:F)</f>
        <v>4.3383572432509767E-5</v>
      </c>
      <c r="O567" s="19">
        <f>'EPA Data'!G568/SUM('EPA Data'!G:G)</f>
        <v>8.820218022463517E-6</v>
      </c>
      <c r="P567" s="19">
        <f>'EPA Data'!H568/SUM('EPA Data'!H:H)</f>
        <v>2.0226245134010888E-5</v>
      </c>
      <c r="Q567" s="19">
        <f>'EPA Data'!I568/SUM('EPA Data'!I:I)</f>
        <v>1.1871128270979735E-5</v>
      </c>
      <c r="R567" s="19">
        <f>'EPA Data'!J568/SUM('EPA Data'!J:J)</f>
        <v>7.5583464518330207E-6</v>
      </c>
      <c r="S567" s="19">
        <f>'EPA Data'!K568/SUM('EPA Data'!K:K)</f>
        <v>2.071723413511966E-5</v>
      </c>
      <c r="T567" s="19">
        <f>'EPA Data'!L568/SUM('EPA Data'!L:L)</f>
        <v>2.0953812491023467E-5</v>
      </c>
      <c r="U567" s="19">
        <f>'EPA Data'!M568/SUM('EPA Data'!M:M)</f>
        <v>1.3758758821973123E-5</v>
      </c>
      <c r="V567" s="19">
        <f>'EPA Data'!N568/SUM('EPA Data'!N:N)</f>
        <v>1.7710709741059497E-5</v>
      </c>
      <c r="W567" s="19">
        <f>'EPA Data'!O568/SUM('EPA Data'!O:O)</f>
        <v>2.3756928146676456E-5</v>
      </c>
      <c r="X567" s="19">
        <f>'EPA Data'!P568/SUM('EPA Data'!P:P)</f>
        <v>4.1685272408807356E-5</v>
      </c>
    </row>
    <row r="568" spans="1:24" x14ac:dyDescent="0.35">
      <c r="A568" s="13" t="s">
        <v>1050</v>
      </c>
      <c r="B568" s="13" t="s">
        <v>1042</v>
      </c>
      <c r="C568" s="18" t="s">
        <v>1051</v>
      </c>
      <c r="D568" s="14">
        <f>SUMIFS('Census Data'!G:G,'Census Data'!$A:$A,$A568)/SUMIFS('Census Data'!$F:$F,'Census Data'!$A:$A,$A568)</f>
        <v>0.49508167132930242</v>
      </c>
      <c r="E568" s="16">
        <f>SUMIFS('Census Data'!H:H,'Census Data'!$A:$A,$A568)/SUMIFS('Census Data'!$F:$F,'Census Data'!$A:$A,$A568)</f>
        <v>0.50491832867069764</v>
      </c>
      <c r="F568" s="14">
        <f>SUM(SUMIFS('Census Data'!I:I,'Census Data'!$A:$A,$A568),SUMIFS('Census Data'!J:J,'Census Data'!$A:$A,$A568))/SUMIFS('Census Data'!$F:$F,'Census Data'!$A:$A,$A568)</f>
        <v>0.95890864242096086</v>
      </c>
      <c r="G568" s="14">
        <f>SUM(SUMIFS('Census Data'!K:K,'Census Data'!$A:$A,$A568),SUMIFS('Census Data'!L:L,'Census Data'!$A:$A,$A568))/SUMIFS('Census Data'!$F:$F,'Census Data'!$A:$A,$A568)</f>
        <v>1.1641548596697049E-2</v>
      </c>
      <c r="H568" s="14">
        <f>SUM(SUMIFS('Census Data'!O:O,'Census Data'!$A:$A,$A568),SUMIFS('Census Data'!P:P,'Census Data'!$A:$A,$A568))/SUMIFS('Census Data'!$F:$F,'Census Data'!$A:$A,$A568)</f>
        <v>1.1100081220106488E-2</v>
      </c>
      <c r="I568" s="16">
        <f t="shared" si="16"/>
        <v>1.8349727762235535E-2</v>
      </c>
      <c r="J568" s="14">
        <f>SUM(SUMIFS('Census Data'!W:W,'Census Data'!$A:$A,$A568),SUMIFS('Census Data'!X:X,'Census Data'!$A:$A,$A568))/SUMIFS('Census Data'!$F:$F,'Census Data'!$A:$A,$A568)</f>
        <v>9.358361158740186E-2</v>
      </c>
      <c r="K568" s="16">
        <f t="shared" si="17"/>
        <v>0.9064163884125982</v>
      </c>
      <c r="L568" s="19">
        <f>'EPA Data'!D569/SUM('EPA Data'!D:D)</f>
        <v>1.1911762602268564E-4</v>
      </c>
      <c r="M568" s="19">
        <f>'EPA Data'!E569/SUM('EPA Data'!E:E)</f>
        <v>2.6920850894628822E-4</v>
      </c>
      <c r="N568" s="19">
        <f>'EPA Data'!F569/SUM('EPA Data'!F:F)</f>
        <v>2.6283522664578401E-4</v>
      </c>
      <c r="O568" s="19">
        <f>'EPA Data'!G569/SUM('EPA Data'!G:G)</f>
        <v>8.4013094853463581E-5</v>
      </c>
      <c r="P568" s="19">
        <f>'EPA Data'!H569/SUM('EPA Data'!H:H)</f>
        <v>1.9133442182795227E-4</v>
      </c>
      <c r="Q568" s="19">
        <f>'EPA Data'!I569/SUM('EPA Data'!I:I)</f>
        <v>9.5981596066587718E-5</v>
      </c>
      <c r="R568" s="19">
        <f>'EPA Data'!J569/SUM('EPA Data'!J:J)</f>
        <v>7.8540117863217155E-5</v>
      </c>
      <c r="S568" s="19">
        <f>'EPA Data'!K569/SUM('EPA Data'!K:K)</f>
        <v>1.8892012864229487E-4</v>
      </c>
      <c r="T568" s="19">
        <f>'EPA Data'!L569/SUM('EPA Data'!L:L)</f>
        <v>1.6264906116110695E-4</v>
      </c>
      <c r="U568" s="19">
        <f>'EPA Data'!M569/SUM('EPA Data'!M:M)</f>
        <v>1.2671500057723925E-4</v>
      </c>
      <c r="V568" s="19">
        <f>'EPA Data'!N569/SUM('EPA Data'!N:N)</f>
        <v>2.0729284850008365E-4</v>
      </c>
      <c r="W568" s="19">
        <f>'EPA Data'!O569/SUM('EPA Data'!O:O)</f>
        <v>1.7546648371087118E-4</v>
      </c>
      <c r="X568" s="19">
        <f>'EPA Data'!P569/SUM('EPA Data'!P:P)</f>
        <v>3.6211754072788344E-4</v>
      </c>
    </row>
    <row r="569" spans="1:24" x14ac:dyDescent="0.35">
      <c r="A569" s="13" t="s">
        <v>1052</v>
      </c>
      <c r="B569" s="13" t="s">
        <v>1042</v>
      </c>
      <c r="C569" s="18" t="s">
        <v>36</v>
      </c>
      <c r="D569" s="14">
        <f>SUMIFS('Census Data'!G:G,'Census Data'!$A:$A,$A569)/SUMIFS('Census Data'!$F:$F,'Census Data'!$A:$A,$A569)</f>
        <v>0.50721045515998198</v>
      </c>
      <c r="E569" s="16">
        <f>SUMIFS('Census Data'!H:H,'Census Data'!$A:$A,$A569)/SUMIFS('Census Data'!$F:$F,'Census Data'!$A:$A,$A569)</f>
        <v>0.49278954484001802</v>
      </c>
      <c r="F569" s="14">
        <f>SUM(SUMIFS('Census Data'!I:I,'Census Data'!$A:$A,$A569),SUMIFS('Census Data'!J:J,'Census Data'!$A:$A,$A569))/SUMIFS('Census Data'!$F:$F,'Census Data'!$A:$A,$A569)</f>
        <v>0.98062190175754849</v>
      </c>
      <c r="G569" s="14">
        <f>SUM(SUMIFS('Census Data'!K:K,'Census Data'!$A:$A,$A569),SUMIFS('Census Data'!L:L,'Census Data'!$A:$A,$A569))/SUMIFS('Census Data'!$F:$F,'Census Data'!$A:$A,$A569)</f>
        <v>5.4078413699864807E-3</v>
      </c>
      <c r="H569" s="14">
        <f>SUM(SUMIFS('Census Data'!O:O,'Census Data'!$A:$A,$A569),SUMIFS('Census Data'!P:P,'Census Data'!$A:$A,$A569))/SUMIFS('Census Data'!$F:$F,'Census Data'!$A:$A,$A569)</f>
        <v>3.1545741324921135E-3</v>
      </c>
      <c r="I569" s="16">
        <f t="shared" si="16"/>
        <v>1.0815682739972909E-2</v>
      </c>
      <c r="J569" s="14">
        <f>SUM(SUMIFS('Census Data'!W:W,'Census Data'!$A:$A,$A569),SUMIFS('Census Data'!X:X,'Census Data'!$A:$A,$A569))/SUMIFS('Census Data'!$F:$F,'Census Data'!$A:$A,$A569)</f>
        <v>1.5547543938711132E-2</v>
      </c>
      <c r="K569" s="16">
        <f t="shared" si="17"/>
        <v>0.98445245606128884</v>
      </c>
      <c r="L569" s="19">
        <f>'EPA Data'!D570/SUM('EPA Data'!D:D)</f>
        <v>2.1831949719708934E-5</v>
      </c>
      <c r="M569" s="19">
        <f>'EPA Data'!E570/SUM('EPA Data'!E:E)</f>
        <v>4.4715422718290962E-5</v>
      </c>
      <c r="N569" s="19">
        <f>'EPA Data'!F570/SUM('EPA Data'!F:F)</f>
        <v>5.5399123302509624E-5</v>
      </c>
      <c r="O569" s="19">
        <f>'EPA Data'!G570/SUM('EPA Data'!G:G)</f>
        <v>1.4400290623717591E-5</v>
      </c>
      <c r="P569" s="19">
        <f>'EPA Data'!H570/SUM('EPA Data'!H:H)</f>
        <v>2.4144322757849636E-5</v>
      </c>
      <c r="Q569" s="19">
        <f>'EPA Data'!I570/SUM('EPA Data'!I:I)</f>
        <v>1.3609724805849763E-5</v>
      </c>
      <c r="R569" s="19">
        <f>'EPA Data'!J570/SUM('EPA Data'!J:J)</f>
        <v>9.9762583292881373E-6</v>
      </c>
      <c r="S569" s="19">
        <f>'EPA Data'!K570/SUM('EPA Data'!K:K)</f>
        <v>2.413366688322616E-5</v>
      </c>
      <c r="T569" s="19">
        <f>'EPA Data'!L570/SUM('EPA Data'!L:L)</f>
        <v>2.2595507612169888E-5</v>
      </c>
      <c r="U569" s="19">
        <f>'EPA Data'!M570/SUM('EPA Data'!M:M)</f>
        <v>1.9051837058099156E-5</v>
      </c>
      <c r="V569" s="19">
        <f>'EPA Data'!N570/SUM('EPA Data'!N:N)</f>
        <v>2.101369773676524E-5</v>
      </c>
      <c r="W569" s="19">
        <f>'EPA Data'!O570/SUM('EPA Data'!O:O)</f>
        <v>2.312092989613128E-5</v>
      </c>
      <c r="X569" s="19">
        <f>'EPA Data'!P570/SUM('EPA Data'!P:P)</f>
        <v>4.2577057429891411E-5</v>
      </c>
    </row>
    <row r="570" spans="1:24" x14ac:dyDescent="0.35">
      <c r="A570" s="13" t="s">
        <v>1053</v>
      </c>
      <c r="B570" s="13" t="s">
        <v>1042</v>
      </c>
      <c r="C570" s="18" t="s">
        <v>200</v>
      </c>
      <c r="D570" s="14">
        <f>SUMIFS('Census Data'!G:G,'Census Data'!$A:$A,$A570)/SUMIFS('Census Data'!$F:$F,'Census Data'!$A:$A,$A570)</f>
        <v>0.53670338065830525</v>
      </c>
      <c r="E570" s="16">
        <f>SUMIFS('Census Data'!H:H,'Census Data'!$A:$A,$A570)/SUMIFS('Census Data'!$F:$F,'Census Data'!$A:$A,$A570)</f>
        <v>0.4632966193416948</v>
      </c>
      <c r="F570" s="14">
        <f>SUM(SUMIFS('Census Data'!I:I,'Census Data'!$A:$A,$A570),SUMIFS('Census Data'!J:J,'Census Data'!$A:$A,$A570))/SUMIFS('Census Data'!$F:$F,'Census Data'!$A:$A,$A570)</f>
        <v>0.93531546444260516</v>
      </c>
      <c r="G570" s="14">
        <f>SUM(SUMIFS('Census Data'!K:K,'Census Data'!$A:$A,$A570),SUMIFS('Census Data'!L:L,'Census Data'!$A:$A,$A570))/SUMIFS('Census Data'!$F:$F,'Census Data'!$A:$A,$A570)</f>
        <v>3.8326860635385498E-2</v>
      </c>
      <c r="H570" s="14">
        <f>SUM(SUMIFS('Census Data'!O:O,'Census Data'!$A:$A,$A570),SUMIFS('Census Data'!P:P,'Census Data'!$A:$A,$A570))/SUMIFS('Census Data'!$F:$F,'Census Data'!$A:$A,$A570)</f>
        <v>5.9209269752339725E-3</v>
      </c>
      <c r="I570" s="16">
        <f t="shared" si="16"/>
        <v>2.0436747946775413E-2</v>
      </c>
      <c r="J570" s="14">
        <f>SUM(SUMIFS('Census Data'!W:W,'Census Data'!$A:$A,$A570),SUMIFS('Census Data'!X:X,'Census Data'!$A:$A,$A570))/SUMIFS('Census Data'!$F:$F,'Census Data'!$A:$A,$A570)</f>
        <v>4.768574520914242E-2</v>
      </c>
      <c r="K570" s="16">
        <f t="shared" si="17"/>
        <v>0.95231425479085763</v>
      </c>
      <c r="L570" s="19">
        <f>'EPA Data'!D571/SUM('EPA Data'!D:D)</f>
        <v>4.4374129277398911E-5</v>
      </c>
      <c r="M570" s="19">
        <f>'EPA Data'!E571/SUM('EPA Data'!E:E)</f>
        <v>1.0624212303317423E-4</v>
      </c>
      <c r="N570" s="19">
        <f>'EPA Data'!F571/SUM('EPA Data'!F:F)</f>
        <v>1.0860993300686616E-4</v>
      </c>
      <c r="O570" s="19">
        <f>'EPA Data'!G571/SUM('EPA Data'!G:G)</f>
        <v>4.6224124974586327E-5</v>
      </c>
      <c r="P570" s="19">
        <f>'EPA Data'!H571/SUM('EPA Data'!H:H)</f>
        <v>8.8435480554585467E-5</v>
      </c>
      <c r="Q570" s="19">
        <f>'EPA Data'!I571/SUM('EPA Data'!I:I)</f>
        <v>4.4607934482084875E-5</v>
      </c>
      <c r="R570" s="19">
        <f>'EPA Data'!J571/SUM('EPA Data'!J:J)</f>
        <v>3.8183464671118278E-5</v>
      </c>
      <c r="S570" s="19">
        <f>'EPA Data'!K571/SUM('EPA Data'!K:K)</f>
        <v>8.4598280521057249E-5</v>
      </c>
      <c r="T570" s="19">
        <f>'EPA Data'!L571/SUM('EPA Data'!L:L)</f>
        <v>7.1610456244243558E-5</v>
      </c>
      <c r="U570" s="19">
        <f>'EPA Data'!M571/SUM('EPA Data'!M:M)</f>
        <v>6.7755055622594398E-5</v>
      </c>
      <c r="V570" s="19">
        <f>'EPA Data'!N571/SUM('EPA Data'!N:N)</f>
        <v>9.8633499031202187E-5</v>
      </c>
      <c r="W570" s="19">
        <f>'EPA Data'!O571/SUM('EPA Data'!O:O)</f>
        <v>8.6849112547853247E-5</v>
      </c>
      <c r="X570" s="19">
        <f>'EPA Data'!P571/SUM('EPA Data'!P:P)</f>
        <v>1.6925818286562925E-4</v>
      </c>
    </row>
    <row r="571" spans="1:24" x14ac:dyDescent="0.35">
      <c r="A571" s="13" t="s">
        <v>1054</v>
      </c>
      <c r="B571" s="13" t="s">
        <v>1042</v>
      </c>
      <c r="C571" s="18" t="s">
        <v>1055</v>
      </c>
      <c r="D571" s="14">
        <f>SUMIFS('Census Data'!G:G,'Census Data'!$A:$A,$A571)/SUMIFS('Census Data'!$F:$F,'Census Data'!$A:$A,$A571)</f>
        <v>0.50463637060311139</v>
      </c>
      <c r="E571" s="16">
        <f>SUMIFS('Census Data'!H:H,'Census Data'!$A:$A,$A571)/SUMIFS('Census Data'!$F:$F,'Census Data'!$A:$A,$A571)</f>
        <v>0.49536362939688866</v>
      </c>
      <c r="F571" s="14">
        <f>SUM(SUMIFS('Census Data'!I:I,'Census Data'!$A:$A,$A571),SUMIFS('Census Data'!J:J,'Census Data'!$A:$A,$A571))/SUMIFS('Census Data'!$F:$F,'Census Data'!$A:$A,$A571)</f>
        <v>0.91202390987815163</v>
      </c>
      <c r="G571" s="14">
        <f>SUM(SUMIFS('Census Data'!K:K,'Census Data'!$A:$A,$A571),SUMIFS('Census Data'!L:L,'Census Data'!$A:$A,$A571))/SUMIFS('Census Data'!$F:$F,'Census Data'!$A:$A,$A571)</f>
        <v>5.7322400183922137E-2</v>
      </c>
      <c r="H571" s="14">
        <f>SUM(SUMIFS('Census Data'!O:O,'Census Data'!$A:$A,$A571),SUMIFS('Census Data'!P:P,'Census Data'!$A:$A,$A571))/SUMIFS('Census Data'!$F:$F,'Census Data'!$A:$A,$A571)</f>
        <v>7.663422484481569E-3</v>
      </c>
      <c r="I571" s="16">
        <f t="shared" si="16"/>
        <v>2.2990267453444679E-2</v>
      </c>
      <c r="J571" s="14">
        <f>SUM(SUMIFS('Census Data'!W:W,'Census Data'!$A:$A,$A571),SUMIFS('Census Data'!X:X,'Census Data'!$A:$A,$A571))/SUMIFS('Census Data'!$F:$F,'Census Data'!$A:$A,$A571)</f>
        <v>0.21311977929343245</v>
      </c>
      <c r="K571" s="16">
        <f t="shared" si="17"/>
        <v>0.78688022070656749</v>
      </c>
      <c r="L571" s="19">
        <f>'EPA Data'!D572/SUM('EPA Data'!D:D)</f>
        <v>4.6698971813703673E-5</v>
      </c>
      <c r="M571" s="19">
        <f>'EPA Data'!E572/SUM('EPA Data'!E:E)</f>
        <v>9.7083825175561323E-5</v>
      </c>
      <c r="N571" s="19">
        <f>'EPA Data'!F572/SUM('EPA Data'!F:F)</f>
        <v>1.1992013214210598E-4</v>
      </c>
      <c r="O571" s="19">
        <f>'EPA Data'!G572/SUM('EPA Data'!G:G)</f>
        <v>2.6534092735395298E-5</v>
      </c>
      <c r="P571" s="19">
        <f>'EPA Data'!H572/SUM('EPA Data'!H:H)</f>
        <v>5.985950899526208E-5</v>
      </c>
      <c r="Q571" s="19">
        <f>'EPA Data'!I572/SUM('EPA Data'!I:I)</f>
        <v>3.3741974431681972E-5</v>
      </c>
      <c r="R571" s="19">
        <f>'EPA Data'!J572/SUM('EPA Data'!J:J)</f>
        <v>2.2226476392575711E-5</v>
      </c>
      <c r="S571" s="19">
        <f>'EPA Data'!K572/SUM('EPA Data'!K:K)</f>
        <v>6.1444475113818557E-5</v>
      </c>
      <c r="T571" s="19">
        <f>'EPA Data'!L572/SUM('EPA Data'!L:L)</f>
        <v>6.0165750609056976E-5</v>
      </c>
      <c r="U571" s="19">
        <f>'EPA Data'!M572/SUM('EPA Data'!M:M)</f>
        <v>3.9652188906449957E-5</v>
      </c>
      <c r="V571" s="19">
        <f>'EPA Data'!N572/SUM('EPA Data'!N:N)</f>
        <v>5.578472537614807E-5</v>
      </c>
      <c r="W571" s="19">
        <f>'EPA Data'!O572/SUM('EPA Data'!O:O)</f>
        <v>6.353233552434774E-5</v>
      </c>
      <c r="X571" s="19">
        <f>'EPA Data'!P572/SUM('EPA Data'!P:P)</f>
        <v>1.1855157339599098E-4</v>
      </c>
    </row>
    <row r="572" spans="1:24" x14ac:dyDescent="0.35">
      <c r="A572" s="13" t="s">
        <v>1056</v>
      </c>
      <c r="B572" s="13" t="s">
        <v>1042</v>
      </c>
      <c r="C572" s="18" t="s">
        <v>1057</v>
      </c>
      <c r="D572" s="14">
        <f>SUMIFS('Census Data'!G:G,'Census Data'!$A:$A,$A572)/SUMIFS('Census Data'!$F:$F,'Census Data'!$A:$A,$A572)</f>
        <v>0.49899695443307279</v>
      </c>
      <c r="E572" s="16">
        <f>SUMIFS('Census Data'!H:H,'Census Data'!$A:$A,$A572)/SUMIFS('Census Data'!$F:$F,'Census Data'!$A:$A,$A572)</f>
        <v>0.50100304556692721</v>
      </c>
      <c r="F572" s="14">
        <f>SUM(SUMIFS('Census Data'!I:I,'Census Data'!$A:$A,$A572),SUMIFS('Census Data'!J:J,'Census Data'!$A:$A,$A572))/SUMIFS('Census Data'!$F:$F,'Census Data'!$A:$A,$A572)</f>
        <v>0.71654369441354626</v>
      </c>
      <c r="G572" s="14">
        <f>SUM(SUMIFS('Census Data'!K:K,'Census Data'!$A:$A,$A572),SUMIFS('Census Data'!L:L,'Census Data'!$A:$A,$A572))/SUMIFS('Census Data'!$F:$F,'Census Data'!$A:$A,$A572)</f>
        <v>0.13988721201906029</v>
      </c>
      <c r="H572" s="14">
        <f>SUM(SUMIFS('Census Data'!O:O,'Census Data'!$A:$A,$A572),SUMIFS('Census Data'!P:P,'Census Data'!$A:$A,$A572))/SUMIFS('Census Data'!$F:$F,'Census Data'!$A:$A,$A572)</f>
        <v>0.10663370135957605</v>
      </c>
      <c r="I572" s="16">
        <f t="shared" si="16"/>
        <v>3.6935392207817386E-2</v>
      </c>
      <c r="J572" s="14">
        <f>SUM(SUMIFS('Census Data'!W:W,'Census Data'!$A:$A,$A572),SUMIFS('Census Data'!X:X,'Census Data'!$A:$A,$A572))/SUMIFS('Census Data'!$F:$F,'Census Data'!$A:$A,$A572)</f>
        <v>8.0535087165388375E-2</v>
      </c>
      <c r="K572" s="16">
        <f t="shared" si="17"/>
        <v>0.91946491283461163</v>
      </c>
      <c r="L572" s="19">
        <f>'EPA Data'!D573/SUM('EPA Data'!D:D)</f>
        <v>5.1187650916372938E-4</v>
      </c>
      <c r="M572" s="19">
        <f>'EPA Data'!E573/SUM('EPA Data'!E:E)</f>
        <v>8.5862063440962047E-4</v>
      </c>
      <c r="N572" s="19">
        <f>'EPA Data'!F573/SUM('EPA Data'!F:F)</f>
        <v>1.0075674672823001E-3</v>
      </c>
      <c r="O572" s="19">
        <f>'EPA Data'!G573/SUM('EPA Data'!G:G)</f>
        <v>3.0043336709467108E-4</v>
      </c>
      <c r="P572" s="19">
        <f>'EPA Data'!H573/SUM('EPA Data'!H:H)</f>
        <v>5.7233302886745656E-4</v>
      </c>
      <c r="Q572" s="19">
        <f>'EPA Data'!I573/SUM('EPA Data'!I:I)</f>
        <v>3.477312535122844E-4</v>
      </c>
      <c r="R572" s="19">
        <f>'EPA Data'!J573/SUM('EPA Data'!J:J)</f>
        <v>2.8969729682259504E-4</v>
      </c>
      <c r="S572" s="19">
        <f>'EPA Data'!K573/SUM('EPA Data'!K:K)</f>
        <v>6.7253016886189047E-4</v>
      </c>
      <c r="T572" s="19">
        <f>'EPA Data'!L573/SUM('EPA Data'!L:L)</f>
        <v>6.4447364680795735E-4</v>
      </c>
      <c r="U572" s="19">
        <f>'EPA Data'!M573/SUM('EPA Data'!M:M)</f>
        <v>4.5126160035981194E-4</v>
      </c>
      <c r="V572" s="19">
        <f>'EPA Data'!N573/SUM('EPA Data'!N:N)</f>
        <v>5.9779761555766046E-4</v>
      </c>
      <c r="W572" s="19">
        <f>'EPA Data'!O573/SUM('EPA Data'!O:O)</f>
        <v>6.4611662067834148E-4</v>
      </c>
      <c r="X572" s="19">
        <f>'EPA Data'!P573/SUM('EPA Data'!P:P)</f>
        <v>1.0441866835086879E-3</v>
      </c>
    </row>
    <row r="573" spans="1:24" x14ac:dyDescent="0.35">
      <c r="A573" s="13" t="s">
        <v>1058</v>
      </c>
      <c r="B573" s="13" t="s">
        <v>1042</v>
      </c>
      <c r="C573" s="18" t="s">
        <v>1059</v>
      </c>
      <c r="D573" s="14">
        <f>SUMIFS('Census Data'!G:G,'Census Data'!$A:$A,$A573)/SUMIFS('Census Data'!$F:$F,'Census Data'!$A:$A,$A573)</f>
        <v>0.53218367167073066</v>
      </c>
      <c r="E573" s="16">
        <f>SUMIFS('Census Data'!H:H,'Census Data'!$A:$A,$A573)/SUMIFS('Census Data'!$F:$F,'Census Data'!$A:$A,$A573)</f>
        <v>0.46781632832926939</v>
      </c>
      <c r="F573" s="14">
        <f>SUM(SUMIFS('Census Data'!I:I,'Census Data'!$A:$A,$A573),SUMIFS('Census Data'!J:J,'Census Data'!$A:$A,$A573))/SUMIFS('Census Data'!$F:$F,'Census Data'!$A:$A,$A573)</f>
        <v>0.95205499574018038</v>
      </c>
      <c r="G573" s="14">
        <f>SUM(SUMIFS('Census Data'!K:K,'Census Data'!$A:$A,$A573),SUMIFS('Census Data'!L:L,'Census Data'!$A:$A,$A573))/SUMIFS('Census Data'!$F:$F,'Census Data'!$A:$A,$A573)</f>
        <v>2.4648197655630307E-2</v>
      </c>
      <c r="H573" s="14">
        <f>SUM(SUMIFS('Census Data'!O:O,'Census Data'!$A:$A,$A573),SUMIFS('Census Data'!P:P,'Census Data'!$A:$A,$A573))/SUMIFS('Census Data'!$F:$F,'Census Data'!$A:$A,$A573)</f>
        <v>7.6676753136108583E-3</v>
      </c>
      <c r="I573" s="16">
        <f t="shared" si="16"/>
        <v>1.5629131290578413E-2</v>
      </c>
      <c r="J573" s="14">
        <f>SUM(SUMIFS('Census Data'!W:W,'Census Data'!$A:$A,$A573),SUMIFS('Census Data'!X:X,'Census Data'!$A:$A,$A573))/SUMIFS('Census Data'!$F:$F,'Census Data'!$A:$A,$A573)</f>
        <v>3.2227738770234146E-2</v>
      </c>
      <c r="K573" s="16">
        <f t="shared" si="17"/>
        <v>0.9677722612297659</v>
      </c>
      <c r="L573" s="19">
        <f>'EPA Data'!D574/SUM('EPA Data'!D:D)</f>
        <v>2.1219585242726648E-4</v>
      </c>
      <c r="M573" s="19">
        <f>'EPA Data'!E574/SUM('EPA Data'!E:E)</f>
        <v>3.2917996757938345E-4</v>
      </c>
      <c r="N573" s="19">
        <f>'EPA Data'!F574/SUM('EPA Data'!F:F)</f>
        <v>3.5379569906611159E-4</v>
      </c>
      <c r="O573" s="19">
        <f>'EPA Data'!G574/SUM('EPA Data'!G:G)</f>
        <v>8.6260254944976132E-5</v>
      </c>
      <c r="P573" s="19">
        <f>'EPA Data'!H574/SUM('EPA Data'!H:H)</f>
        <v>1.775389006662654E-4</v>
      </c>
      <c r="Q573" s="19">
        <f>'EPA Data'!I574/SUM('EPA Data'!I:I)</f>
        <v>1.0150670779455654E-4</v>
      </c>
      <c r="R573" s="19">
        <f>'EPA Data'!J574/SUM('EPA Data'!J:J)</f>
        <v>7.4398345210304503E-5</v>
      </c>
      <c r="S573" s="19">
        <f>'EPA Data'!K574/SUM('EPA Data'!K:K)</f>
        <v>1.9937925800058627E-4</v>
      </c>
      <c r="T573" s="19">
        <f>'EPA Data'!L574/SUM('EPA Data'!L:L)</f>
        <v>1.8945070528229656E-4</v>
      </c>
      <c r="U573" s="19">
        <f>'EPA Data'!M574/SUM('EPA Data'!M:M)</f>
        <v>1.2298686109833487E-4</v>
      </c>
      <c r="V573" s="19">
        <f>'EPA Data'!N574/SUM('EPA Data'!N:N)</f>
        <v>1.7072866786646846E-4</v>
      </c>
      <c r="W573" s="19">
        <f>'EPA Data'!O574/SUM('EPA Data'!O:O)</f>
        <v>1.8776696968243522E-4</v>
      </c>
      <c r="X573" s="19">
        <f>'EPA Data'!P574/SUM('EPA Data'!P:P)</f>
        <v>3.3553105038380409E-4</v>
      </c>
    </row>
    <row r="574" spans="1:24" x14ac:dyDescent="0.35">
      <c r="A574" s="13" t="s">
        <v>1060</v>
      </c>
      <c r="B574" s="13" t="s">
        <v>1042</v>
      </c>
      <c r="C574" s="18" t="s">
        <v>204</v>
      </c>
      <c r="D574" s="14">
        <f>SUMIFS('Census Data'!G:G,'Census Data'!$A:$A,$A574)/SUMIFS('Census Data'!$F:$F,'Census Data'!$A:$A,$A574)</f>
        <v>0.50300717842591991</v>
      </c>
      <c r="E574" s="16">
        <f>SUMIFS('Census Data'!H:H,'Census Data'!$A:$A,$A574)/SUMIFS('Census Data'!$F:$F,'Census Data'!$A:$A,$A574)</f>
        <v>0.49699282157408003</v>
      </c>
      <c r="F574" s="14">
        <f>SUM(SUMIFS('Census Data'!I:I,'Census Data'!$A:$A,$A574),SUMIFS('Census Data'!J:J,'Census Data'!$A:$A,$A574))/SUMIFS('Census Data'!$F:$F,'Census Data'!$A:$A,$A574)</f>
        <v>0.97523119705102501</v>
      </c>
      <c r="G574" s="14">
        <f>SUM(SUMIFS('Census Data'!K:K,'Census Data'!$A:$A,$A574),SUMIFS('Census Data'!L:L,'Census Data'!$A:$A,$A574))/SUMIFS('Census Data'!$F:$F,'Census Data'!$A:$A,$A574)</f>
        <v>8.8598590183017519E-3</v>
      </c>
      <c r="H574" s="14">
        <f>SUM(SUMIFS('Census Data'!O:O,'Census Data'!$A:$A,$A574),SUMIFS('Census Data'!P:P,'Census Data'!$A:$A,$A574))/SUMIFS('Census Data'!$F:$F,'Census Data'!$A:$A,$A574)</f>
        <v>3.7508892194270194E-3</v>
      </c>
      <c r="I574" s="16">
        <f t="shared" si="16"/>
        <v>1.2158054711246202E-2</v>
      </c>
      <c r="J574" s="14">
        <f>SUM(SUMIFS('Census Data'!W:W,'Census Data'!$A:$A,$A574),SUMIFS('Census Data'!X:X,'Census Data'!$A:$A,$A574))/SUMIFS('Census Data'!$F:$F,'Census Data'!$A:$A,$A574)</f>
        <v>1.7008342494988036E-2</v>
      </c>
      <c r="K574" s="16">
        <f t="shared" si="17"/>
        <v>0.98299165750501194</v>
      </c>
      <c r="L574" s="19">
        <f>'EPA Data'!D575/SUM('EPA Data'!D:D)</f>
        <v>1.0874227274256598E-4</v>
      </c>
      <c r="M574" s="19">
        <f>'EPA Data'!E575/SUM('EPA Data'!E:E)</f>
        <v>1.5400718738020711E-4</v>
      </c>
      <c r="N574" s="19">
        <f>'EPA Data'!F575/SUM('EPA Data'!F:F)</f>
        <v>1.7976347813741171E-4</v>
      </c>
      <c r="O574" s="19">
        <f>'EPA Data'!G575/SUM('EPA Data'!G:G)</f>
        <v>3.9023187902184611E-5</v>
      </c>
      <c r="P574" s="19">
        <f>'EPA Data'!H575/SUM('EPA Data'!H:H)</f>
        <v>8.4411675214394137E-5</v>
      </c>
      <c r="Q574" s="19">
        <f>'EPA Data'!I575/SUM('EPA Data'!I:I)</f>
        <v>5.4503976048919032E-5</v>
      </c>
      <c r="R574" s="19">
        <f>'EPA Data'!J575/SUM('EPA Data'!J:J)</f>
        <v>4.8359556649120206E-5</v>
      </c>
      <c r="S574" s="19">
        <f>'EPA Data'!K575/SUM('EPA Data'!K:K)</f>
        <v>1.1334174673375224E-4</v>
      </c>
      <c r="T574" s="19">
        <f>'EPA Data'!L575/SUM('EPA Data'!L:L)</f>
        <v>1.1230648210716003E-4</v>
      </c>
      <c r="U574" s="19">
        <f>'EPA Data'!M575/SUM('EPA Data'!M:M)</f>
        <v>6.2587874051452217E-5</v>
      </c>
      <c r="V574" s="19">
        <f>'EPA Data'!N575/SUM('EPA Data'!N:N)</f>
        <v>7.8877549537204679E-5</v>
      </c>
      <c r="W574" s="19">
        <f>'EPA Data'!O575/SUM('EPA Data'!O:O)</f>
        <v>9.4244144279454839E-5</v>
      </c>
      <c r="X574" s="19">
        <f>'EPA Data'!P575/SUM('EPA Data'!P:P)</f>
        <v>1.5634122682456206E-4</v>
      </c>
    </row>
    <row r="575" spans="1:24" x14ac:dyDescent="0.35">
      <c r="A575" s="13" t="s">
        <v>1061</v>
      </c>
      <c r="B575" s="13" t="s">
        <v>1042</v>
      </c>
      <c r="C575" s="18" t="s">
        <v>48</v>
      </c>
      <c r="D575" s="14">
        <f>SUMIFS('Census Data'!G:G,'Census Data'!$A:$A,$A575)/SUMIFS('Census Data'!$F:$F,'Census Data'!$A:$A,$A575)</f>
        <v>0.49702761682594626</v>
      </c>
      <c r="E575" s="16">
        <f>SUMIFS('Census Data'!H:H,'Census Data'!$A:$A,$A575)/SUMIFS('Census Data'!$F:$F,'Census Data'!$A:$A,$A575)</f>
        <v>0.50297238317405368</v>
      </c>
      <c r="F575" s="14">
        <f>SUM(SUMIFS('Census Data'!I:I,'Census Data'!$A:$A,$A575),SUMIFS('Census Data'!J:J,'Census Data'!$A:$A,$A575))/SUMIFS('Census Data'!$F:$F,'Census Data'!$A:$A,$A575)</f>
        <v>0.97072766950109113</v>
      </c>
      <c r="G575" s="14">
        <f>SUM(SUMIFS('Census Data'!K:K,'Census Data'!$A:$A,$A575),SUMIFS('Census Data'!L:L,'Census Data'!$A:$A,$A575))/SUMIFS('Census Data'!$F:$F,'Census Data'!$A:$A,$A575)</f>
        <v>6.2457671758597332E-3</v>
      </c>
      <c r="H575" s="14">
        <f>SUM(SUMIFS('Census Data'!O:O,'Census Data'!$A:$A,$A575),SUMIFS('Census Data'!P:P,'Census Data'!$A:$A,$A575))/SUMIFS('Census Data'!$F:$F,'Census Data'!$A:$A,$A575)</f>
        <v>8.9547746256302199E-3</v>
      </c>
      <c r="I575" s="16">
        <f t="shared" si="16"/>
        <v>1.4071788697418874E-2</v>
      </c>
      <c r="J575" s="14">
        <f>SUM(SUMIFS('Census Data'!W:W,'Census Data'!$A:$A,$A575),SUMIFS('Census Data'!X:X,'Census Data'!$A:$A,$A575))/SUMIFS('Census Data'!$F:$F,'Census Data'!$A:$A,$A575)</f>
        <v>1.7232297388817819E-2</v>
      </c>
      <c r="K575" s="16">
        <f t="shared" si="17"/>
        <v>0.98276770261118218</v>
      </c>
      <c r="L575" s="19">
        <f>'EPA Data'!D576/SUM('EPA Data'!D:D)</f>
        <v>8.0475849101480226E-5</v>
      </c>
      <c r="M575" s="19">
        <f>'EPA Data'!E576/SUM('EPA Data'!E:E)</f>
        <v>1.3323551891611461E-4</v>
      </c>
      <c r="N575" s="19">
        <f>'EPA Data'!F576/SUM('EPA Data'!F:F)</f>
        <v>1.4365555140573549E-4</v>
      </c>
      <c r="O575" s="19">
        <f>'EPA Data'!G576/SUM('EPA Data'!G:G)</f>
        <v>2.8459681755061069E-5</v>
      </c>
      <c r="P575" s="19">
        <f>'EPA Data'!H576/SUM('EPA Data'!H:H)</f>
        <v>7.1635807854579809E-5</v>
      </c>
      <c r="Q575" s="19">
        <f>'EPA Data'!I576/SUM('EPA Data'!I:I)</f>
        <v>4.0451913936363353E-5</v>
      </c>
      <c r="R575" s="19">
        <f>'EPA Data'!J576/SUM('EPA Data'!J:J)</f>
        <v>2.9608622965974367E-5</v>
      </c>
      <c r="S575" s="19">
        <f>'EPA Data'!K576/SUM('EPA Data'!K:K)</f>
        <v>9.1812014798975177E-5</v>
      </c>
      <c r="T575" s="19">
        <f>'EPA Data'!L576/SUM('EPA Data'!L:L)</f>
        <v>7.9230315738248777E-5</v>
      </c>
      <c r="U575" s="19">
        <f>'EPA Data'!M576/SUM('EPA Data'!M:M)</f>
        <v>4.5006832648414704E-5</v>
      </c>
      <c r="V575" s="19">
        <f>'EPA Data'!N576/SUM('EPA Data'!N:N)</f>
        <v>6.2410312029418559E-5</v>
      </c>
      <c r="W575" s="19">
        <f>'EPA Data'!O576/SUM('EPA Data'!O:O)</f>
        <v>7.2227129353206733E-5</v>
      </c>
      <c r="X575" s="19">
        <f>'EPA Data'!P576/SUM('EPA Data'!P:P)</f>
        <v>1.349860176737278E-4</v>
      </c>
    </row>
    <row r="576" spans="1:24" x14ac:dyDescent="0.35">
      <c r="A576" s="13" t="s">
        <v>1062</v>
      </c>
      <c r="B576" s="13" t="s">
        <v>1042</v>
      </c>
      <c r="C576" s="18" t="s">
        <v>1063</v>
      </c>
      <c r="D576" s="14">
        <f>SUMIFS('Census Data'!G:G,'Census Data'!$A:$A,$A576)/SUMIFS('Census Data'!$F:$F,'Census Data'!$A:$A,$A576)</f>
        <v>0.5184994443390345</v>
      </c>
      <c r="E576" s="16">
        <f>SUMIFS('Census Data'!H:H,'Census Data'!$A:$A,$A576)/SUMIFS('Census Data'!$F:$F,'Census Data'!$A:$A,$A576)</f>
        <v>0.4815005556609655</v>
      </c>
      <c r="F576" s="14">
        <f>SUM(SUMIFS('Census Data'!I:I,'Census Data'!$A:$A,$A576),SUMIFS('Census Data'!J:J,'Census Data'!$A:$A,$A576))/SUMIFS('Census Data'!$F:$F,'Census Data'!$A:$A,$A576)</f>
        <v>0.94286178949936306</v>
      </c>
      <c r="G576" s="14">
        <f>SUM(SUMIFS('Census Data'!K:K,'Census Data'!$A:$A,$A576),SUMIFS('Census Data'!L:L,'Census Data'!$A:$A,$A576))/SUMIFS('Census Data'!$F:$F,'Census Data'!$A:$A,$A576)</f>
        <v>3.2255441411649904E-2</v>
      </c>
      <c r="H576" s="14">
        <f>SUM(SUMIFS('Census Data'!O:O,'Census Data'!$A:$A,$A576),SUMIFS('Census Data'!P:P,'Census Data'!$A:$A,$A576))/SUMIFS('Census Data'!$F:$F,'Census Data'!$A:$A,$A576)</f>
        <v>6.1258233269183855E-3</v>
      </c>
      <c r="I576" s="16">
        <f t="shared" si="16"/>
        <v>1.8756945762068655E-2</v>
      </c>
      <c r="J576" s="14">
        <f>SUM(SUMIFS('Census Data'!W:W,'Census Data'!$A:$A,$A576),SUMIFS('Census Data'!X:X,'Census Data'!$A:$A,$A576))/SUMIFS('Census Data'!$F:$F,'Census Data'!$A:$A,$A576)</f>
        <v>3.7161521155774806E-2</v>
      </c>
      <c r="K576" s="16">
        <f t="shared" si="17"/>
        <v>0.96283847884422524</v>
      </c>
      <c r="L576" s="19">
        <f>'EPA Data'!D577/SUM('EPA Data'!D:D)</f>
        <v>1.8367331735757536E-4</v>
      </c>
      <c r="M576" s="19">
        <f>'EPA Data'!E577/SUM('EPA Data'!E:E)</f>
        <v>3.262425893139E-4</v>
      </c>
      <c r="N576" s="19">
        <f>'EPA Data'!F577/SUM('EPA Data'!F:F)</f>
        <v>3.7228064661579694E-4</v>
      </c>
      <c r="O576" s="19">
        <f>'EPA Data'!G577/SUM('EPA Data'!G:G)</f>
        <v>9.2882880153691313E-5</v>
      </c>
      <c r="P576" s="19">
        <f>'EPA Data'!H577/SUM('EPA Data'!H:H)</f>
        <v>1.6258975271974381E-4</v>
      </c>
      <c r="Q576" s="19">
        <f>'EPA Data'!I577/SUM('EPA Data'!I:I)</f>
        <v>9.7549031117155128E-5</v>
      </c>
      <c r="R576" s="19">
        <f>'EPA Data'!J577/SUM('EPA Data'!J:J)</f>
        <v>7.7944794222273761E-5</v>
      </c>
      <c r="S576" s="19">
        <f>'EPA Data'!K577/SUM('EPA Data'!K:K)</f>
        <v>1.8970160377124919E-4</v>
      </c>
      <c r="T576" s="19">
        <f>'EPA Data'!L577/SUM('EPA Data'!L:L)</f>
        <v>1.8163413835584841E-4</v>
      </c>
      <c r="U576" s="19">
        <f>'EPA Data'!M577/SUM('EPA Data'!M:M)</f>
        <v>1.1929910399872705E-4</v>
      </c>
      <c r="V576" s="19">
        <f>'EPA Data'!N577/SUM('EPA Data'!N:N)</f>
        <v>1.4543032846602334E-4</v>
      </c>
      <c r="W576" s="19">
        <f>'EPA Data'!O577/SUM('EPA Data'!O:O)</f>
        <v>1.7753498056612049E-4</v>
      </c>
      <c r="X576" s="19">
        <f>'EPA Data'!P577/SUM('EPA Data'!P:P)</f>
        <v>2.8649923627632512E-4</v>
      </c>
    </row>
    <row r="577" spans="1:24" x14ac:dyDescent="0.35">
      <c r="A577" s="13" t="s">
        <v>1064</v>
      </c>
      <c r="B577" s="13" t="s">
        <v>1042</v>
      </c>
      <c r="C577" s="18" t="s">
        <v>1065</v>
      </c>
      <c r="D577" s="14">
        <f>SUMIFS('Census Data'!G:G,'Census Data'!$A:$A,$A577)/SUMIFS('Census Data'!$F:$F,'Census Data'!$A:$A,$A577)</f>
        <v>0.49131529532263574</v>
      </c>
      <c r="E577" s="16">
        <f>SUMIFS('Census Data'!H:H,'Census Data'!$A:$A,$A577)/SUMIFS('Census Data'!$F:$F,'Census Data'!$A:$A,$A577)</f>
        <v>0.50868470467736426</v>
      </c>
      <c r="F577" s="14">
        <f>SUM(SUMIFS('Census Data'!I:I,'Census Data'!$A:$A,$A577),SUMIFS('Census Data'!J:J,'Census Data'!$A:$A,$A577))/SUMIFS('Census Data'!$F:$F,'Census Data'!$A:$A,$A577)</f>
        <v>0.92651075452372822</v>
      </c>
      <c r="G577" s="14">
        <f>SUM(SUMIFS('Census Data'!K:K,'Census Data'!$A:$A,$A577),SUMIFS('Census Data'!L:L,'Census Data'!$A:$A,$A577))/SUMIFS('Census Data'!$F:$F,'Census Data'!$A:$A,$A577)</f>
        <v>3.9049163537043359E-2</v>
      </c>
      <c r="H577" s="14">
        <f>SUM(SUMIFS('Census Data'!O:O,'Census Data'!$A:$A,$A577),SUMIFS('Census Data'!P:P,'Census Data'!$A:$A,$A577))/SUMIFS('Census Data'!$F:$F,'Census Data'!$A:$A,$A577)</f>
        <v>1.0434448617275521E-2</v>
      </c>
      <c r="I577" s="16">
        <f t="shared" si="16"/>
        <v>2.4005633321952935E-2</v>
      </c>
      <c r="J577" s="14">
        <f>SUM(SUMIFS('Census Data'!W:W,'Census Data'!$A:$A,$A577),SUMIFS('Census Data'!X:X,'Census Data'!$A:$A,$A577))/SUMIFS('Census Data'!$F:$F,'Census Data'!$A:$A,$A577)</f>
        <v>3.636053260498464E-2</v>
      </c>
      <c r="K577" s="16">
        <f t="shared" si="17"/>
        <v>0.96363946739501538</v>
      </c>
      <c r="L577" s="19">
        <f>'EPA Data'!D578/SUM('EPA Data'!D:D)</f>
        <v>2.1973512433493675E-4</v>
      </c>
      <c r="M577" s="19">
        <f>'EPA Data'!E578/SUM('EPA Data'!E:E)</f>
        <v>3.5517281698914345E-4</v>
      </c>
      <c r="N577" s="19">
        <f>'EPA Data'!F578/SUM('EPA Data'!F:F)</f>
        <v>4.0636491060622962E-4</v>
      </c>
      <c r="O577" s="19">
        <f>'EPA Data'!G578/SUM('EPA Data'!G:G)</f>
        <v>9.6913275375441212E-5</v>
      </c>
      <c r="P577" s="19">
        <f>'EPA Data'!H578/SUM('EPA Data'!H:H)</f>
        <v>2.1147075661742478E-4</v>
      </c>
      <c r="Q577" s="19">
        <f>'EPA Data'!I578/SUM('EPA Data'!I:I)</f>
        <v>1.2700631788891466E-4</v>
      </c>
      <c r="R577" s="19">
        <f>'EPA Data'!J578/SUM('EPA Data'!J:J)</f>
        <v>9.7304332226362918E-5</v>
      </c>
      <c r="S577" s="19">
        <f>'EPA Data'!K578/SUM('EPA Data'!K:K)</f>
        <v>2.6020568857454423E-4</v>
      </c>
      <c r="T577" s="19">
        <f>'EPA Data'!L578/SUM('EPA Data'!L:L)</f>
        <v>2.4583348356048667E-4</v>
      </c>
      <c r="U577" s="19">
        <f>'EPA Data'!M578/SUM('EPA Data'!M:M)</f>
        <v>1.5087740614226923E-4</v>
      </c>
      <c r="V577" s="19">
        <f>'EPA Data'!N578/SUM('EPA Data'!N:N)</f>
        <v>2.015500146294723E-4</v>
      </c>
      <c r="W577" s="19">
        <f>'EPA Data'!O578/SUM('EPA Data'!O:O)</f>
        <v>2.3353502619133791E-4</v>
      </c>
      <c r="X577" s="19">
        <f>'EPA Data'!P578/SUM('EPA Data'!P:P)</f>
        <v>3.9683934059251167E-4</v>
      </c>
    </row>
    <row r="578" spans="1:24" x14ac:dyDescent="0.35">
      <c r="A578" s="13" t="s">
        <v>1066</v>
      </c>
      <c r="B578" s="13" t="s">
        <v>1042</v>
      </c>
      <c r="C578" s="18" t="s">
        <v>760</v>
      </c>
      <c r="D578" s="14">
        <f>SUMIFS('Census Data'!G:G,'Census Data'!$A:$A,$A578)/SUMIFS('Census Data'!$F:$F,'Census Data'!$A:$A,$A578)</f>
        <v>0.48847429322602076</v>
      </c>
      <c r="E578" s="16">
        <f>SUMIFS('Census Data'!H:H,'Census Data'!$A:$A,$A578)/SUMIFS('Census Data'!$F:$F,'Census Data'!$A:$A,$A578)</f>
        <v>0.51152570677397924</v>
      </c>
      <c r="F578" s="14">
        <f>SUM(SUMIFS('Census Data'!I:I,'Census Data'!$A:$A,$A578),SUMIFS('Census Data'!J:J,'Census Data'!$A:$A,$A578))/SUMIFS('Census Data'!$F:$F,'Census Data'!$A:$A,$A578)</f>
        <v>0.65323155573205094</v>
      </c>
      <c r="G578" s="14">
        <f>SUM(SUMIFS('Census Data'!K:K,'Census Data'!$A:$A,$A578),SUMIFS('Census Data'!L:L,'Census Data'!$A:$A,$A578))/SUMIFS('Census Data'!$F:$F,'Census Data'!$A:$A,$A578)</f>
        <v>0.23702055992213142</v>
      </c>
      <c r="H578" s="14">
        <f>SUM(SUMIFS('Census Data'!O:O,'Census Data'!$A:$A,$A578),SUMIFS('Census Data'!P:P,'Census Data'!$A:$A,$A578))/SUMIFS('Census Data'!$F:$F,'Census Data'!$A:$A,$A578)</f>
        <v>8.0399692544196766E-2</v>
      </c>
      <c r="I578" s="16">
        <f t="shared" si="16"/>
        <v>2.9348191801620849E-2</v>
      </c>
      <c r="J578" s="14">
        <f>SUM(SUMIFS('Census Data'!W:W,'Census Data'!$A:$A,$A578),SUMIFS('Census Data'!X:X,'Census Data'!$A:$A,$A578))/SUMIFS('Census Data'!$F:$F,'Census Data'!$A:$A,$A578)</f>
        <v>0.26204787932264945</v>
      </c>
      <c r="K578" s="16">
        <f t="shared" si="17"/>
        <v>0.7379521206773505</v>
      </c>
      <c r="L578" s="19">
        <f>'EPA Data'!D579/SUM('EPA Data'!D:D)</f>
        <v>1.5592242314391134E-2</v>
      </c>
      <c r="M578" s="19">
        <f>'EPA Data'!E579/SUM('EPA Data'!E:E)</f>
        <v>1.6498051819405994E-2</v>
      </c>
      <c r="N578" s="19">
        <f>'EPA Data'!F579/SUM('EPA Data'!F:F)</f>
        <v>2.2565223896214223E-2</v>
      </c>
      <c r="O578" s="19">
        <f>'EPA Data'!G579/SUM('EPA Data'!G:G)</f>
        <v>4.1760311682150171E-2</v>
      </c>
      <c r="P578" s="19">
        <f>'EPA Data'!H579/SUM('EPA Data'!H:H)</f>
        <v>2.0302348101842151E-2</v>
      </c>
      <c r="Q578" s="19">
        <f>'EPA Data'!I579/SUM('EPA Data'!I:I)</f>
        <v>2.3264497723915898E-2</v>
      </c>
      <c r="R578" s="19">
        <f>'EPA Data'!J579/SUM('EPA Data'!J:J)</f>
        <v>2.9688919879472551E-2</v>
      </c>
      <c r="S578" s="19">
        <f>'EPA Data'!K579/SUM('EPA Data'!K:K)</f>
        <v>1.5756884635202358E-2</v>
      </c>
      <c r="T578" s="19">
        <f>'EPA Data'!L579/SUM('EPA Data'!L:L)</f>
        <v>2.1494999528927045E-2</v>
      </c>
      <c r="U578" s="19">
        <f>'EPA Data'!M579/SUM('EPA Data'!M:M)</f>
        <v>2.9747982813569936E-2</v>
      </c>
      <c r="V578" s="19">
        <f>'EPA Data'!N579/SUM('EPA Data'!N:N)</f>
        <v>3.2225215255594561E-2</v>
      </c>
      <c r="W578" s="19">
        <f>'EPA Data'!O579/SUM('EPA Data'!O:O)</f>
        <v>2.8411067453085873E-2</v>
      </c>
      <c r="X578" s="19">
        <f>'EPA Data'!P579/SUM('EPA Data'!P:P)</f>
        <v>2.1006192670758934E-2</v>
      </c>
    </row>
    <row r="579" spans="1:24" x14ac:dyDescent="0.35">
      <c r="A579" s="13" t="s">
        <v>1067</v>
      </c>
      <c r="B579" s="13" t="s">
        <v>1042</v>
      </c>
      <c r="C579" s="18" t="s">
        <v>216</v>
      </c>
      <c r="D579" s="14">
        <f>SUMIFS('Census Data'!G:G,'Census Data'!$A:$A,$A579)/SUMIFS('Census Data'!$F:$F,'Census Data'!$A:$A,$A579)</f>
        <v>0.52425832708578768</v>
      </c>
      <c r="E579" s="16">
        <f>SUMIFS('Census Data'!H:H,'Census Data'!$A:$A,$A579)/SUMIFS('Census Data'!$F:$F,'Census Data'!$A:$A,$A579)</f>
        <v>0.47574167291421227</v>
      </c>
      <c r="F579" s="14">
        <f>SUM(SUMIFS('Census Data'!I:I,'Census Data'!$A:$A,$A579),SUMIFS('Census Data'!J:J,'Census Data'!$A:$A,$A579))/SUMIFS('Census Data'!$F:$F,'Census Data'!$A:$A,$A579)</f>
        <v>0.92968833672485807</v>
      </c>
      <c r="G579" s="14">
        <f>SUM(SUMIFS('Census Data'!K:K,'Census Data'!$A:$A,$A579),SUMIFS('Census Data'!L:L,'Census Data'!$A:$A,$A579))/SUMIFS('Census Data'!$F:$F,'Census Data'!$A:$A,$A579)</f>
        <v>4.8141801435150476E-2</v>
      </c>
      <c r="H579" s="14">
        <f>SUM(SUMIFS('Census Data'!O:O,'Census Data'!$A:$A,$A579),SUMIFS('Census Data'!P:P,'Census Data'!$A:$A,$A579))/SUMIFS('Census Data'!$F:$F,'Census Data'!$A:$A,$A579)</f>
        <v>6.4795973010602975E-3</v>
      </c>
      <c r="I579" s="16">
        <f t="shared" ref="I579:I642" si="18">100%-SUM(F579:H579)</f>
        <v>1.5690264538931187E-2</v>
      </c>
      <c r="J579" s="14">
        <f>SUM(SUMIFS('Census Data'!W:W,'Census Data'!$A:$A,$A579),SUMIFS('Census Data'!X:X,'Census Data'!$A:$A,$A579))/SUMIFS('Census Data'!$F:$F,'Census Data'!$A:$A,$A579)</f>
        <v>2.3562172003855627E-2</v>
      </c>
      <c r="K579" s="16">
        <f t="shared" ref="K579:K642" si="19">100%-J579</f>
        <v>0.97643782799614443</v>
      </c>
      <c r="L579" s="19">
        <f>'EPA Data'!D580/SUM('EPA Data'!D:D)</f>
        <v>1.3976938210358199E-4</v>
      </c>
      <c r="M579" s="19">
        <f>'EPA Data'!E580/SUM('EPA Data'!E:E)</f>
        <v>1.8029305933777543E-4</v>
      </c>
      <c r="N579" s="19">
        <f>'EPA Data'!F580/SUM('EPA Data'!F:F)</f>
        <v>2.1276191541756343E-4</v>
      </c>
      <c r="O579" s="19">
        <f>'EPA Data'!G580/SUM('EPA Data'!G:G)</f>
        <v>4.0394948889905113E-5</v>
      </c>
      <c r="P579" s="19">
        <f>'EPA Data'!H580/SUM('EPA Data'!H:H)</f>
        <v>8.8645910959384629E-5</v>
      </c>
      <c r="Q579" s="19">
        <f>'EPA Data'!I580/SUM('EPA Data'!I:I)</f>
        <v>5.9817577396446444E-5</v>
      </c>
      <c r="R579" s="19">
        <f>'EPA Data'!J580/SUM('EPA Data'!J:J)</f>
        <v>5.4955983914220238E-5</v>
      </c>
      <c r="S579" s="19">
        <f>'EPA Data'!K580/SUM('EPA Data'!K:K)</f>
        <v>1.2579582881674017E-4</v>
      </c>
      <c r="T579" s="19">
        <f>'EPA Data'!L580/SUM('EPA Data'!L:L)</f>
        <v>1.2734959017813628E-4</v>
      </c>
      <c r="U579" s="19">
        <f>'EPA Data'!M580/SUM('EPA Data'!M:M)</f>
        <v>6.744786592790316E-5</v>
      </c>
      <c r="V579" s="19">
        <f>'EPA Data'!N580/SUM('EPA Data'!N:N)</f>
        <v>8.0311742177167716E-5</v>
      </c>
      <c r="W579" s="19">
        <f>'EPA Data'!O580/SUM('EPA Data'!O:O)</f>
        <v>1.0141846289774074E-4</v>
      </c>
      <c r="X579" s="19">
        <f>'EPA Data'!P580/SUM('EPA Data'!P:P)</f>
        <v>1.6590601762244748E-4</v>
      </c>
    </row>
    <row r="580" spans="1:24" x14ac:dyDescent="0.35">
      <c r="A580" s="13" t="s">
        <v>1068</v>
      </c>
      <c r="B580" s="13" t="s">
        <v>1042</v>
      </c>
      <c r="C580" s="18" t="s">
        <v>1069</v>
      </c>
      <c r="D580" s="14">
        <f>SUMIFS('Census Data'!G:G,'Census Data'!$A:$A,$A580)/SUMIFS('Census Data'!$F:$F,'Census Data'!$A:$A,$A580)</f>
        <v>0.50444848368889317</v>
      </c>
      <c r="E580" s="16">
        <f>SUMIFS('Census Data'!H:H,'Census Data'!$A:$A,$A580)/SUMIFS('Census Data'!$F:$F,'Census Data'!$A:$A,$A580)</f>
        <v>0.49555151631110683</v>
      </c>
      <c r="F580" s="14">
        <f>SUM(SUMIFS('Census Data'!I:I,'Census Data'!$A:$A,$A580),SUMIFS('Census Data'!J:J,'Census Data'!$A:$A,$A580))/SUMIFS('Census Data'!$F:$F,'Census Data'!$A:$A,$A580)</f>
        <v>0.9716827704965082</v>
      </c>
      <c r="G580" s="14">
        <f>SUM(SUMIFS('Census Data'!K:K,'Census Data'!$A:$A,$A580),SUMIFS('Census Data'!L:L,'Census Data'!$A:$A,$A580))/SUMIFS('Census Data'!$F:$F,'Census Data'!$A:$A,$A580)</f>
        <v>5.931311585190854E-3</v>
      </c>
      <c r="H580" s="14">
        <f>SUM(SUMIFS('Census Data'!O:O,'Census Data'!$A:$A,$A580),SUMIFS('Census Data'!P:P,'Census Data'!$A:$A,$A580))/SUMIFS('Census Data'!$F:$F,'Census Data'!$A:$A,$A580)</f>
        <v>6.6009757964220796E-3</v>
      </c>
      <c r="I580" s="16">
        <f t="shared" si="18"/>
        <v>1.5784942121878864E-2</v>
      </c>
      <c r="J580" s="14">
        <f>SUM(SUMIFS('Census Data'!W:W,'Census Data'!$A:$A,$A580),SUMIFS('Census Data'!X:X,'Census Data'!$A:$A,$A580))/SUMIFS('Census Data'!$F:$F,'Census Data'!$A:$A,$A580)</f>
        <v>1.2053955802162059E-2</v>
      </c>
      <c r="K580" s="16">
        <f t="shared" si="19"/>
        <v>0.98794604419783794</v>
      </c>
      <c r="L580" s="19">
        <f>'EPA Data'!D581/SUM('EPA Data'!D:D)</f>
        <v>5.9094710256035138E-5</v>
      </c>
      <c r="M580" s="19">
        <f>'EPA Data'!E581/SUM('EPA Data'!E:E)</f>
        <v>9.5945622187806881E-5</v>
      </c>
      <c r="N580" s="19">
        <f>'EPA Data'!F581/SUM('EPA Data'!F:F)</f>
        <v>1.0673862409174262E-4</v>
      </c>
      <c r="O580" s="19">
        <f>'EPA Data'!G581/SUM('EPA Data'!G:G)</f>
        <v>2.3962744298690418E-5</v>
      </c>
      <c r="P580" s="19">
        <f>'EPA Data'!H581/SUM('EPA Data'!H:H)</f>
        <v>5.4339475679806474E-5</v>
      </c>
      <c r="Q580" s="19">
        <f>'EPA Data'!I581/SUM('EPA Data'!I:I)</f>
        <v>3.193824722758664E-5</v>
      </c>
      <c r="R580" s="19">
        <f>'EPA Data'!J581/SUM('EPA Data'!J:J)</f>
        <v>2.4167210411770429E-5</v>
      </c>
      <c r="S580" s="19">
        <f>'EPA Data'!K581/SUM('EPA Data'!K:K)</f>
        <v>6.8564481850641123E-5</v>
      </c>
      <c r="T580" s="19">
        <f>'EPA Data'!L581/SUM('EPA Data'!L:L)</f>
        <v>6.291427048567478E-5</v>
      </c>
      <c r="U580" s="19">
        <f>'EPA Data'!M581/SUM('EPA Data'!M:M)</f>
        <v>3.7428169041536324E-5</v>
      </c>
      <c r="V580" s="19">
        <f>'EPA Data'!N581/SUM('EPA Data'!N:N)</f>
        <v>5.0041995993398796E-5</v>
      </c>
      <c r="W580" s="19">
        <f>'EPA Data'!O581/SUM('EPA Data'!O:O)</f>
        <v>5.7041219614532246E-5</v>
      </c>
      <c r="X580" s="19">
        <f>'EPA Data'!P581/SUM('EPA Data'!P:P)</f>
        <v>1.0241543935287655E-4</v>
      </c>
    </row>
    <row r="581" spans="1:24" x14ac:dyDescent="0.35">
      <c r="A581" s="13" t="s">
        <v>1070</v>
      </c>
      <c r="B581" s="13" t="s">
        <v>1042</v>
      </c>
      <c r="C581" s="18" t="s">
        <v>70</v>
      </c>
      <c r="D581" s="14">
        <f>SUMIFS('Census Data'!G:G,'Census Data'!$A:$A,$A581)/SUMIFS('Census Data'!$F:$F,'Census Data'!$A:$A,$A581)</f>
        <v>0.49788890880484354</v>
      </c>
      <c r="E581" s="16">
        <f>SUMIFS('Census Data'!H:H,'Census Data'!$A:$A,$A581)/SUMIFS('Census Data'!$F:$F,'Census Data'!$A:$A,$A581)</f>
        <v>0.5021110911951564</v>
      </c>
      <c r="F581" s="14">
        <f>SUM(SUMIFS('Census Data'!I:I,'Census Data'!$A:$A,$A581),SUMIFS('Census Data'!J:J,'Census Data'!$A:$A,$A581))/SUMIFS('Census Data'!$F:$F,'Census Data'!$A:$A,$A581)</f>
        <v>0.86107625819043632</v>
      </c>
      <c r="G581" s="14">
        <f>SUM(SUMIFS('Census Data'!K:K,'Census Data'!$A:$A,$A581),SUMIFS('Census Data'!L:L,'Census Data'!$A:$A,$A581))/SUMIFS('Census Data'!$F:$F,'Census Data'!$A:$A,$A581)</f>
        <v>8.3149110752623934E-2</v>
      </c>
      <c r="H581" s="14">
        <f>SUM(SUMIFS('Census Data'!O:O,'Census Data'!$A:$A,$A581),SUMIFS('Census Data'!P:P,'Census Data'!$A:$A,$A581))/SUMIFS('Census Data'!$F:$F,'Census Data'!$A:$A,$A581)</f>
        <v>2.7394395650355501E-2</v>
      </c>
      <c r="I581" s="16">
        <f t="shared" si="18"/>
        <v>2.8380235406584298E-2</v>
      </c>
      <c r="J581" s="14">
        <f>SUM(SUMIFS('Census Data'!W:W,'Census Data'!$A:$A,$A581),SUMIFS('Census Data'!X:X,'Census Data'!$A:$A,$A581))/SUMIFS('Census Data'!$F:$F,'Census Data'!$A:$A,$A581)</f>
        <v>0.13456214773655176</v>
      </c>
      <c r="K581" s="16">
        <f t="shared" si="19"/>
        <v>0.86543785226344827</v>
      </c>
      <c r="L581" s="19">
        <f>'EPA Data'!D582/SUM('EPA Data'!D:D)</f>
        <v>2.3400410256751162E-4</v>
      </c>
      <c r="M581" s="19">
        <f>'EPA Data'!E582/SUM('EPA Data'!E:E)</f>
        <v>4.1570939954052474E-4</v>
      </c>
      <c r="N581" s="19">
        <f>'EPA Data'!F582/SUM('EPA Data'!F:F)</f>
        <v>4.3068112376450378E-4</v>
      </c>
      <c r="O581" s="19">
        <f>'EPA Data'!G582/SUM('EPA Data'!G:G)</f>
        <v>2.4214326340541803E-4</v>
      </c>
      <c r="P581" s="19">
        <f>'EPA Data'!H582/SUM('EPA Data'!H:H)</f>
        <v>3.760558573093132E-4</v>
      </c>
      <c r="Q581" s="19">
        <f>'EPA Data'!I582/SUM('EPA Data'!I:I)</f>
        <v>2.2055995961846219E-4</v>
      </c>
      <c r="R581" s="19">
        <f>'EPA Data'!J582/SUM('EPA Data'!J:J)</f>
        <v>2.1376266804588065E-4</v>
      </c>
      <c r="S581" s="19">
        <f>'EPA Data'!K582/SUM('EPA Data'!K:K)</f>
        <v>3.4903705441555134E-4</v>
      </c>
      <c r="T581" s="19">
        <f>'EPA Data'!L582/SUM('EPA Data'!L:L)</f>
        <v>3.2147613751435305E-4</v>
      </c>
      <c r="U581" s="19">
        <f>'EPA Data'!M582/SUM('EPA Data'!M:M)</f>
        <v>2.8658581539794736E-4</v>
      </c>
      <c r="V581" s="19">
        <f>'EPA Data'!N582/SUM('EPA Data'!N:N)</f>
        <v>4.7679389177288778E-4</v>
      </c>
      <c r="W581" s="19">
        <f>'EPA Data'!O582/SUM('EPA Data'!O:O)</f>
        <v>3.6013299553991406E-4</v>
      </c>
      <c r="X581" s="19">
        <f>'EPA Data'!P582/SUM('EPA Data'!P:P)</f>
        <v>5.900527944144319E-4</v>
      </c>
    </row>
    <row r="582" spans="1:24" x14ac:dyDescent="0.35">
      <c r="A582" s="13" t="s">
        <v>1071</v>
      </c>
      <c r="B582" s="13" t="s">
        <v>1042</v>
      </c>
      <c r="C582" s="18" t="s">
        <v>1072</v>
      </c>
      <c r="D582" s="14">
        <f>SUMIFS('Census Data'!G:G,'Census Data'!$A:$A,$A582)/SUMIFS('Census Data'!$F:$F,'Census Data'!$A:$A,$A582)</f>
        <v>0.49935567010309279</v>
      </c>
      <c r="E582" s="16">
        <f>SUMIFS('Census Data'!H:H,'Census Data'!$A:$A,$A582)/SUMIFS('Census Data'!$F:$F,'Census Data'!$A:$A,$A582)</f>
        <v>0.50064432989690721</v>
      </c>
      <c r="F582" s="14">
        <f>SUM(SUMIFS('Census Data'!I:I,'Census Data'!$A:$A,$A582),SUMIFS('Census Data'!J:J,'Census Data'!$A:$A,$A582))/SUMIFS('Census Data'!$F:$F,'Census Data'!$A:$A,$A582)</f>
        <v>0.97003865979381443</v>
      </c>
      <c r="G582" s="14">
        <f>SUM(SUMIFS('Census Data'!K:K,'Census Data'!$A:$A,$A582),SUMIFS('Census Data'!L:L,'Census Data'!$A:$A,$A582))/SUMIFS('Census Data'!$F:$F,'Census Data'!$A:$A,$A582)</f>
        <v>9.3427835051546389E-3</v>
      </c>
      <c r="H582" s="14">
        <f>SUM(SUMIFS('Census Data'!O:O,'Census Data'!$A:$A,$A582),SUMIFS('Census Data'!P:P,'Census Data'!$A:$A,$A582))/SUMIFS('Census Data'!$F:$F,'Census Data'!$A:$A,$A582)</f>
        <v>4.6391752577319588E-3</v>
      </c>
      <c r="I582" s="16">
        <f t="shared" si="18"/>
        <v>1.5979381443299023E-2</v>
      </c>
      <c r="J582" s="14">
        <f>SUM(SUMIFS('Census Data'!W:W,'Census Data'!$A:$A,$A582),SUMIFS('Census Data'!X:X,'Census Data'!$A:$A,$A582))/SUMIFS('Census Data'!$F:$F,'Census Data'!$A:$A,$A582)</f>
        <v>3.21520618556701E-2</v>
      </c>
      <c r="K582" s="16">
        <f t="shared" si="19"/>
        <v>0.9678479381443299</v>
      </c>
      <c r="L582" s="19">
        <f>'EPA Data'!D583/SUM('EPA Data'!D:D)</f>
        <v>7.7851379577389848E-5</v>
      </c>
      <c r="M582" s="19">
        <f>'EPA Data'!E583/SUM('EPA Data'!E:E)</f>
        <v>1.3735027568752948E-4</v>
      </c>
      <c r="N582" s="19">
        <f>'EPA Data'!F583/SUM('EPA Data'!F:F)</f>
        <v>1.5001439174794598E-4</v>
      </c>
      <c r="O582" s="19">
        <f>'EPA Data'!G583/SUM('EPA Data'!G:G)</f>
        <v>4.1543410882476167E-5</v>
      </c>
      <c r="P582" s="19">
        <f>'EPA Data'!H583/SUM('EPA Data'!H:H)</f>
        <v>8.5366823434815866E-5</v>
      </c>
      <c r="Q582" s="19">
        <f>'EPA Data'!I583/SUM('EPA Data'!I:I)</f>
        <v>4.8284521858039699E-5</v>
      </c>
      <c r="R582" s="19">
        <f>'EPA Data'!J583/SUM('EPA Data'!J:J)</f>
        <v>4.0074138223977331E-5</v>
      </c>
      <c r="S582" s="19">
        <f>'EPA Data'!K583/SUM('EPA Data'!K:K)</f>
        <v>9.7379561898886988E-5</v>
      </c>
      <c r="T582" s="19">
        <f>'EPA Data'!L583/SUM('EPA Data'!L:L)</f>
        <v>9.2064095209436206E-5</v>
      </c>
      <c r="U582" s="19">
        <f>'EPA Data'!M583/SUM('EPA Data'!M:M)</f>
        <v>6.1704139668326293E-5</v>
      </c>
      <c r="V582" s="19">
        <f>'EPA Data'!N583/SUM('EPA Data'!N:N)</f>
        <v>8.803468204106389E-5</v>
      </c>
      <c r="W582" s="19">
        <f>'EPA Data'!O583/SUM('EPA Data'!O:O)</f>
        <v>9.1400023696825371E-5</v>
      </c>
      <c r="X582" s="19">
        <f>'EPA Data'!P583/SUM('EPA Data'!P:P)</f>
        <v>1.6330649636016228E-4</v>
      </c>
    </row>
    <row r="583" spans="1:24" x14ac:dyDescent="0.35">
      <c r="A583" s="13" t="s">
        <v>1073</v>
      </c>
      <c r="B583" s="13" t="s">
        <v>1042</v>
      </c>
      <c r="C583" s="18" t="s">
        <v>471</v>
      </c>
      <c r="D583" s="14">
        <f>SUMIFS('Census Data'!G:G,'Census Data'!$A:$A,$A583)/SUMIFS('Census Data'!$F:$F,'Census Data'!$A:$A,$A583)</f>
        <v>0.49989866234292663</v>
      </c>
      <c r="E583" s="16">
        <f>SUMIFS('Census Data'!H:H,'Census Data'!$A:$A,$A583)/SUMIFS('Census Data'!$F:$F,'Census Data'!$A:$A,$A583)</f>
        <v>0.50010133765707332</v>
      </c>
      <c r="F583" s="14">
        <f>SUM(SUMIFS('Census Data'!I:I,'Census Data'!$A:$A,$A583),SUMIFS('Census Data'!J:J,'Census Data'!$A:$A,$A583))/SUMIFS('Census Data'!$F:$F,'Census Data'!$A:$A,$A583)</f>
        <v>0.9656465342521281</v>
      </c>
      <c r="G583" s="14">
        <f>SUM(SUMIFS('Census Data'!K:K,'Census Data'!$A:$A,$A583),SUMIFS('Census Data'!L:L,'Census Data'!$A:$A,$A583))/SUMIFS('Census Data'!$F:$F,'Census Data'!$A:$A,$A583)</f>
        <v>8.360356708552898E-3</v>
      </c>
      <c r="H583" s="14">
        <f>SUM(SUMIFS('Census Data'!O:O,'Census Data'!$A:$A,$A583),SUMIFS('Census Data'!P:P,'Census Data'!$A:$A,$A583))/SUMIFS('Census Data'!$F:$F,'Census Data'!$A:$A,$A583)</f>
        <v>6.9922983380624236E-3</v>
      </c>
      <c r="I583" s="16">
        <f t="shared" si="18"/>
        <v>1.9000810701256476E-2</v>
      </c>
      <c r="J583" s="14">
        <f>SUM(SUMIFS('Census Data'!W:W,'Census Data'!$A:$A,$A583),SUMIFS('Census Data'!X:X,'Census Data'!$A:$A,$A583))/SUMIFS('Census Data'!$F:$F,'Census Data'!$A:$A,$A583)</f>
        <v>7.90433725172274E-2</v>
      </c>
      <c r="K583" s="16">
        <f t="shared" si="19"/>
        <v>0.92095662748277263</v>
      </c>
      <c r="L583" s="19">
        <f>'EPA Data'!D584/SUM('EPA Data'!D:D)</f>
        <v>8.4656903838757646E-5</v>
      </c>
      <c r="M583" s="19">
        <f>'EPA Data'!E584/SUM('EPA Data'!E:E)</f>
        <v>1.4947166084482868E-4</v>
      </c>
      <c r="N583" s="19">
        <f>'EPA Data'!F584/SUM('EPA Data'!F:F)</f>
        <v>1.6242586559411836E-4</v>
      </c>
      <c r="O583" s="19">
        <f>'EPA Data'!G584/SUM('EPA Data'!G:G)</f>
        <v>4.1771272727161767E-5</v>
      </c>
      <c r="P583" s="19">
        <f>'EPA Data'!H584/SUM('EPA Data'!H:H)</f>
        <v>9.3070734423052743E-5</v>
      </c>
      <c r="Q583" s="19">
        <f>'EPA Data'!I584/SUM('EPA Data'!I:I)</f>
        <v>5.2674357485366847E-5</v>
      </c>
      <c r="R583" s="19">
        <f>'EPA Data'!J584/SUM('EPA Data'!J:J)</f>
        <v>4.1847053746022438E-5</v>
      </c>
      <c r="S583" s="19">
        <f>'EPA Data'!K584/SUM('EPA Data'!K:K)</f>
        <v>1.152178484739025E-4</v>
      </c>
      <c r="T583" s="19">
        <f>'EPA Data'!L584/SUM('EPA Data'!L:L)</f>
        <v>1.0089298770686219E-4</v>
      </c>
      <c r="U583" s="19">
        <f>'EPA Data'!M584/SUM('EPA Data'!M:M)</f>
        <v>6.4387625405175434E-5</v>
      </c>
      <c r="V583" s="19">
        <f>'EPA Data'!N584/SUM('EPA Data'!N:N)</f>
        <v>9.1540942367534533E-5</v>
      </c>
      <c r="W583" s="19">
        <f>'EPA Data'!O584/SUM('EPA Data'!O:O)</f>
        <v>1.0229053292748658E-4</v>
      </c>
      <c r="X583" s="19">
        <f>'EPA Data'!P584/SUM('EPA Data'!P:P)</f>
        <v>1.7365140710350651E-4</v>
      </c>
    </row>
    <row r="584" spans="1:24" x14ac:dyDescent="0.35">
      <c r="A584" s="13" t="s">
        <v>1074</v>
      </c>
      <c r="B584" s="13" t="s">
        <v>1042</v>
      </c>
      <c r="C584" s="18" t="s">
        <v>1075</v>
      </c>
      <c r="D584" s="14">
        <f>SUMIFS('Census Data'!G:G,'Census Data'!$A:$A,$A584)/SUMIFS('Census Data'!$F:$F,'Census Data'!$A:$A,$A584)</f>
        <v>0.49524806942771021</v>
      </c>
      <c r="E584" s="16">
        <f>SUMIFS('Census Data'!H:H,'Census Data'!$A:$A,$A584)/SUMIFS('Census Data'!$F:$F,'Census Data'!$A:$A,$A584)</f>
        <v>0.50475193057228984</v>
      </c>
      <c r="F584" s="14">
        <f>SUM(SUMIFS('Census Data'!I:I,'Census Data'!$A:$A,$A584),SUMIFS('Census Data'!J:J,'Census Data'!$A:$A,$A584))/SUMIFS('Census Data'!$F:$F,'Census Data'!$A:$A,$A584)</f>
        <v>0.79112086818939975</v>
      </c>
      <c r="G584" s="14">
        <f>SUM(SUMIFS('Census Data'!K:K,'Census Data'!$A:$A,$A584),SUMIFS('Census Data'!L:L,'Census Data'!$A:$A,$A584))/SUMIFS('Census Data'!$F:$F,'Census Data'!$A:$A,$A584)</f>
        <v>5.3288511754944881E-2</v>
      </c>
      <c r="H584" s="14">
        <f>SUM(SUMIFS('Census Data'!O:O,'Census Data'!$A:$A,$A584),SUMIFS('Census Data'!P:P,'Census Data'!$A:$A,$A584))/SUMIFS('Census Data'!$F:$F,'Census Data'!$A:$A,$A584)</f>
        <v>0.129468401216014</v>
      </c>
      <c r="I584" s="16">
        <f t="shared" si="18"/>
        <v>2.6122218839641387E-2</v>
      </c>
      <c r="J584" s="14">
        <f>SUM(SUMIFS('Census Data'!W:W,'Census Data'!$A:$A,$A584),SUMIFS('Census Data'!X:X,'Census Data'!$A:$A,$A584))/SUMIFS('Census Data'!$F:$F,'Census Data'!$A:$A,$A584)</f>
        <v>0.15458942376544135</v>
      </c>
      <c r="K584" s="16">
        <f t="shared" si="19"/>
        <v>0.84541057623455862</v>
      </c>
      <c r="L584" s="19">
        <f>'EPA Data'!D585/SUM('EPA Data'!D:D)</f>
        <v>2.9883665623167471E-3</v>
      </c>
      <c r="M584" s="19">
        <f>'EPA Data'!E585/SUM('EPA Data'!E:E)</f>
        <v>3.8176438835096729E-3</v>
      </c>
      <c r="N584" s="19">
        <f>'EPA Data'!F585/SUM('EPA Data'!F:F)</f>
        <v>4.1547261037465262E-3</v>
      </c>
      <c r="O584" s="19">
        <f>'EPA Data'!G585/SUM('EPA Data'!G:G)</f>
        <v>6.0013584780619833E-3</v>
      </c>
      <c r="P584" s="19">
        <f>'EPA Data'!H585/SUM('EPA Data'!H:H)</f>
        <v>4.3770595963495513E-3</v>
      </c>
      <c r="Q584" s="19">
        <f>'EPA Data'!I585/SUM('EPA Data'!I:I)</f>
        <v>3.2748734881033496E-3</v>
      </c>
      <c r="R584" s="19">
        <f>'EPA Data'!J585/SUM('EPA Data'!J:J)</f>
        <v>4.1459090040336186E-3</v>
      </c>
      <c r="S584" s="19">
        <f>'EPA Data'!K585/SUM('EPA Data'!K:K)</f>
        <v>3.5665709630551029E-3</v>
      </c>
      <c r="T584" s="19">
        <f>'EPA Data'!L585/SUM('EPA Data'!L:L)</f>
        <v>3.5633584437683545E-3</v>
      </c>
      <c r="U584" s="19">
        <f>'EPA Data'!M585/SUM('EPA Data'!M:M)</f>
        <v>4.6382179317025016E-3</v>
      </c>
      <c r="V584" s="19">
        <f>'EPA Data'!N585/SUM('EPA Data'!N:N)</f>
        <v>6.667277808560408E-3</v>
      </c>
      <c r="W584" s="19">
        <f>'EPA Data'!O585/SUM('EPA Data'!O:O)</f>
        <v>4.5932259076979995E-3</v>
      </c>
      <c r="X584" s="19">
        <f>'EPA Data'!P585/SUM('EPA Data'!P:P)</f>
        <v>4.9862096195511909E-3</v>
      </c>
    </row>
    <row r="585" spans="1:24" x14ac:dyDescent="0.35">
      <c r="A585" s="13" t="s">
        <v>1076</v>
      </c>
      <c r="B585" s="13" t="s">
        <v>1042</v>
      </c>
      <c r="C585" s="18" t="s">
        <v>1077</v>
      </c>
      <c r="D585" s="14">
        <f>SUMIFS('Census Data'!G:G,'Census Data'!$A:$A,$A585)/SUMIFS('Census Data'!$F:$F,'Census Data'!$A:$A,$A585)</f>
        <v>0.49193165638348363</v>
      </c>
      <c r="E585" s="16">
        <f>SUMIFS('Census Data'!H:H,'Census Data'!$A:$A,$A585)/SUMIFS('Census Data'!$F:$F,'Census Data'!$A:$A,$A585)</f>
        <v>0.50806834361651643</v>
      </c>
      <c r="F585" s="14">
        <f>SUM(SUMIFS('Census Data'!I:I,'Census Data'!$A:$A,$A585),SUMIFS('Census Data'!J:J,'Census Data'!$A:$A,$A585))/SUMIFS('Census Data'!$F:$F,'Census Data'!$A:$A,$A585)</f>
        <v>0.97698149027052683</v>
      </c>
      <c r="G585" s="14">
        <f>SUM(SUMIFS('Census Data'!K:K,'Census Data'!$A:$A,$A585),SUMIFS('Census Data'!L:L,'Census Data'!$A:$A,$A585))/SUMIFS('Census Data'!$F:$F,'Census Data'!$A:$A,$A585)</f>
        <v>6.4665401044138584E-3</v>
      </c>
      <c r="H585" s="14">
        <f>SUM(SUMIFS('Census Data'!O:O,'Census Data'!$A:$A,$A585),SUMIFS('Census Data'!P:P,'Census Data'!$A:$A,$A585))/SUMIFS('Census Data'!$F:$F,'Census Data'!$A:$A,$A585)</f>
        <v>3.8561936402467965E-3</v>
      </c>
      <c r="I585" s="16">
        <f t="shared" si="18"/>
        <v>1.269577598481253E-2</v>
      </c>
      <c r="J585" s="14">
        <f>SUM(SUMIFS('Census Data'!W:W,'Census Data'!$A:$A,$A585),SUMIFS('Census Data'!X:X,'Census Data'!$A:$A,$A585))/SUMIFS('Census Data'!$F:$F,'Census Data'!$A:$A,$A585)</f>
        <v>1.3229710488846701E-2</v>
      </c>
      <c r="K585" s="16">
        <f t="shared" si="19"/>
        <v>0.98677028951115331</v>
      </c>
      <c r="L585" s="19">
        <f>'EPA Data'!D586/SUM('EPA Data'!D:D)</f>
        <v>1.1578238444379791E-4</v>
      </c>
      <c r="M585" s="19">
        <f>'EPA Data'!E586/SUM('EPA Data'!E:E)</f>
        <v>1.816653844948109E-4</v>
      </c>
      <c r="N585" s="19">
        <f>'EPA Data'!F586/SUM('EPA Data'!F:F)</f>
        <v>2.0047772877931401E-4</v>
      </c>
      <c r="O585" s="19">
        <f>'EPA Data'!G586/SUM('EPA Data'!G:G)</f>
        <v>4.8832293457453673E-5</v>
      </c>
      <c r="P585" s="19">
        <f>'EPA Data'!H586/SUM('EPA Data'!H:H)</f>
        <v>1.0789317405712183E-4</v>
      </c>
      <c r="Q585" s="19">
        <f>'EPA Data'!I586/SUM('EPA Data'!I:I)</f>
        <v>6.5071604270429092E-5</v>
      </c>
      <c r="R585" s="19">
        <f>'EPA Data'!J586/SUM('EPA Data'!J:J)</f>
        <v>5.4809904926280533E-5</v>
      </c>
      <c r="S585" s="19">
        <f>'EPA Data'!K586/SUM('EPA Data'!K:K)</f>
        <v>1.3700239785479056E-4</v>
      </c>
      <c r="T585" s="19">
        <f>'EPA Data'!L586/SUM('EPA Data'!L:L)</f>
        <v>1.2830506761672415E-4</v>
      </c>
      <c r="U585" s="19">
        <f>'EPA Data'!M586/SUM('EPA Data'!M:M)</f>
        <v>7.5959596973683305E-5</v>
      </c>
      <c r="V585" s="19">
        <f>'EPA Data'!N586/SUM('EPA Data'!N:N)</f>
        <v>1.0495038464965031E-4</v>
      </c>
      <c r="W585" s="19">
        <f>'EPA Data'!O586/SUM('EPA Data'!O:O)</f>
        <v>1.1545984639949863E-4</v>
      </c>
      <c r="X585" s="19">
        <f>'EPA Data'!P586/SUM('EPA Data'!P:P)</f>
        <v>1.9657187635187986E-4</v>
      </c>
    </row>
    <row r="586" spans="1:24" x14ac:dyDescent="0.35">
      <c r="A586" s="13" t="s">
        <v>1078</v>
      </c>
      <c r="B586" s="13" t="s">
        <v>1042</v>
      </c>
      <c r="C586" s="18" t="s">
        <v>1079</v>
      </c>
      <c r="D586" s="14">
        <f>SUMIFS('Census Data'!G:G,'Census Data'!$A:$A,$A586)/SUMIFS('Census Data'!$F:$F,'Census Data'!$A:$A,$A586)</f>
        <v>0.49079263410728585</v>
      </c>
      <c r="E586" s="16">
        <f>SUMIFS('Census Data'!H:H,'Census Data'!$A:$A,$A586)/SUMIFS('Census Data'!$F:$F,'Census Data'!$A:$A,$A586)</f>
        <v>0.5092073658927142</v>
      </c>
      <c r="F586" s="14">
        <f>SUM(SUMIFS('Census Data'!I:I,'Census Data'!$A:$A,$A586),SUMIFS('Census Data'!J:J,'Census Data'!$A:$A,$A586))/SUMIFS('Census Data'!$F:$F,'Census Data'!$A:$A,$A586)</f>
        <v>0.97149719775820653</v>
      </c>
      <c r="G586" s="14">
        <f>SUM(SUMIFS('Census Data'!K:K,'Census Data'!$A:$A,$A586),SUMIFS('Census Data'!L:L,'Census Data'!$A:$A,$A586))/SUMIFS('Census Data'!$F:$F,'Census Data'!$A:$A,$A586)</f>
        <v>5.2842273819055244E-3</v>
      </c>
      <c r="H586" s="14">
        <f>SUM(SUMIFS('Census Data'!O:O,'Census Data'!$A:$A,$A586),SUMIFS('Census Data'!P:P,'Census Data'!$A:$A,$A586))/SUMIFS('Census Data'!$F:$F,'Census Data'!$A:$A,$A586)</f>
        <v>4.6437149719775819E-3</v>
      </c>
      <c r="I586" s="16">
        <f t="shared" si="18"/>
        <v>1.8574859887910411E-2</v>
      </c>
      <c r="J586" s="14">
        <f>SUM(SUMIFS('Census Data'!W:W,'Census Data'!$A:$A,$A586),SUMIFS('Census Data'!X:X,'Census Data'!$A:$A,$A586))/SUMIFS('Census Data'!$F:$F,'Census Data'!$A:$A,$A586)</f>
        <v>1.1689351481184948E-2</v>
      </c>
      <c r="K586" s="16">
        <f t="shared" si="19"/>
        <v>0.988310648518815</v>
      </c>
      <c r="L586" s="19">
        <f>'EPA Data'!D587/SUM('EPA Data'!D:D)</f>
        <v>5.2800091627338308E-5</v>
      </c>
      <c r="M586" s="19">
        <f>'EPA Data'!E587/SUM('EPA Data'!E:E)</f>
        <v>6.1110608913545836E-5</v>
      </c>
      <c r="N586" s="19">
        <f>'EPA Data'!F587/SUM('EPA Data'!F:F)</f>
        <v>7.2851853748198627E-5</v>
      </c>
      <c r="O586" s="19">
        <f>'EPA Data'!G587/SUM('EPA Data'!G:G)</f>
        <v>1.281955482209961E-5</v>
      </c>
      <c r="P586" s="19">
        <f>'EPA Data'!H587/SUM('EPA Data'!H:H)</f>
        <v>2.820899361715747E-5</v>
      </c>
      <c r="Q586" s="19">
        <f>'EPA Data'!I587/SUM('EPA Data'!I:I)</f>
        <v>1.9516790024369645E-5</v>
      </c>
      <c r="R586" s="19">
        <f>'EPA Data'!J587/SUM('EPA Data'!J:J)</f>
        <v>1.5816147317398649E-5</v>
      </c>
      <c r="S586" s="19">
        <f>'EPA Data'!K587/SUM('EPA Data'!K:K)</f>
        <v>3.8157264805667148E-5</v>
      </c>
      <c r="T586" s="19">
        <f>'EPA Data'!L587/SUM('EPA Data'!L:L)</f>
        <v>4.0075548511292354E-5</v>
      </c>
      <c r="U586" s="19">
        <f>'EPA Data'!M587/SUM('EPA Data'!M:M)</f>
        <v>2.067044916273207E-5</v>
      </c>
      <c r="V586" s="19">
        <f>'EPA Data'!N587/SUM('EPA Data'!N:N)</f>
        <v>2.3783950463188174E-5</v>
      </c>
      <c r="W586" s="19">
        <f>'EPA Data'!O587/SUM('EPA Data'!O:O)</f>
        <v>3.280420967328212E-5</v>
      </c>
      <c r="X586" s="19">
        <f>'EPA Data'!P587/SUM('EPA Data'!P:P)</f>
        <v>5.2988526081211907E-5</v>
      </c>
    </row>
    <row r="587" spans="1:24" x14ac:dyDescent="0.35">
      <c r="A587" s="13" t="s">
        <v>1080</v>
      </c>
      <c r="B587" s="13" t="s">
        <v>1042</v>
      </c>
      <c r="C587" s="18" t="s">
        <v>785</v>
      </c>
      <c r="D587" s="14">
        <f>SUMIFS('Census Data'!G:G,'Census Data'!$A:$A,$A587)/SUMIFS('Census Data'!$F:$F,'Census Data'!$A:$A,$A587)</f>
        <v>0.50204752566616684</v>
      </c>
      <c r="E587" s="16">
        <f>SUMIFS('Census Data'!H:H,'Census Data'!$A:$A,$A587)/SUMIFS('Census Data'!$F:$F,'Census Data'!$A:$A,$A587)</f>
        <v>0.49795247433383322</v>
      </c>
      <c r="F587" s="14">
        <f>SUM(SUMIFS('Census Data'!I:I,'Census Data'!$A:$A,$A587),SUMIFS('Census Data'!J:J,'Census Data'!$A:$A,$A587))/SUMIFS('Census Data'!$F:$F,'Census Data'!$A:$A,$A587)</f>
        <v>0.97393009574345368</v>
      </c>
      <c r="G587" s="14">
        <f>SUM(SUMIFS('Census Data'!K:K,'Census Data'!$A:$A,$A587),SUMIFS('Census Data'!L:L,'Census Data'!$A:$A,$A587))/SUMIFS('Census Data'!$F:$F,'Census Data'!$A:$A,$A587)</f>
        <v>6.0849002191717613E-3</v>
      </c>
      <c r="H587" s="14">
        <f>SUM(SUMIFS('Census Data'!O:O,'Census Data'!$A:$A,$A587),SUMIFS('Census Data'!P:P,'Census Data'!$A:$A,$A587))/SUMIFS('Census Data'!$F:$F,'Census Data'!$A:$A,$A587)</f>
        <v>8.2477794439958473E-3</v>
      </c>
      <c r="I587" s="16">
        <f t="shared" si="18"/>
        <v>1.1737224593378781E-2</v>
      </c>
      <c r="J587" s="14">
        <f>SUM(SUMIFS('Census Data'!W:W,'Census Data'!$A:$A,$A587),SUMIFS('Census Data'!X:X,'Census Data'!$A:$A,$A587))/SUMIFS('Census Data'!$F:$F,'Census Data'!$A:$A,$A587)</f>
        <v>2.5031722228630753E-2</v>
      </c>
      <c r="K587" s="16">
        <f t="shared" si="19"/>
        <v>0.9749682777713693</v>
      </c>
      <c r="L587" s="19">
        <f>'EPA Data'!D588/SUM('EPA Data'!D:D)</f>
        <v>1.7784959684820248E-4</v>
      </c>
      <c r="M587" s="19">
        <f>'EPA Data'!E588/SUM('EPA Data'!E:E)</f>
        <v>2.8377568958282482E-4</v>
      </c>
      <c r="N587" s="19">
        <f>'EPA Data'!F588/SUM('EPA Data'!F:F)</f>
        <v>3.3253523782926395E-4</v>
      </c>
      <c r="O587" s="19">
        <f>'EPA Data'!G588/SUM('EPA Data'!G:G)</f>
        <v>7.333686184603462E-5</v>
      </c>
      <c r="P587" s="19">
        <f>'EPA Data'!H588/SUM('EPA Data'!H:H)</f>
        <v>1.5944257011911255E-4</v>
      </c>
      <c r="Q587" s="19">
        <f>'EPA Data'!I588/SUM('EPA Data'!I:I)</f>
        <v>9.6615931298263315E-5</v>
      </c>
      <c r="R587" s="19">
        <f>'EPA Data'!J588/SUM('EPA Data'!J:J)</f>
        <v>7.0436222871145192E-5</v>
      </c>
      <c r="S587" s="19">
        <f>'EPA Data'!K588/SUM('EPA Data'!K:K)</f>
        <v>1.9822748829989771E-4</v>
      </c>
      <c r="T587" s="19">
        <f>'EPA Data'!L588/SUM('EPA Data'!L:L)</f>
        <v>1.8760806506194712E-4</v>
      </c>
      <c r="U587" s="19">
        <f>'EPA Data'!M588/SUM('EPA Data'!M:M)</f>
        <v>1.1297465287381999E-4</v>
      </c>
      <c r="V587" s="19">
        <f>'EPA Data'!N588/SUM('EPA Data'!N:N)</f>
        <v>1.4378072243845138E-4</v>
      </c>
      <c r="W587" s="19">
        <f>'EPA Data'!O588/SUM('EPA Data'!O:O)</f>
        <v>1.7453651615470736E-4</v>
      </c>
      <c r="X587" s="19">
        <f>'EPA Data'!P588/SUM('EPA Data'!P:P)</f>
        <v>3.0028817456990791E-4</v>
      </c>
    </row>
    <row r="588" spans="1:24" x14ac:dyDescent="0.35">
      <c r="A588" s="13" t="s">
        <v>1081</v>
      </c>
      <c r="B588" s="13" t="s">
        <v>1042</v>
      </c>
      <c r="C588" s="18" t="s">
        <v>78</v>
      </c>
      <c r="D588" s="14">
        <f>SUMIFS('Census Data'!G:G,'Census Data'!$A:$A,$A588)/SUMIFS('Census Data'!$F:$F,'Census Data'!$A:$A,$A588)</f>
        <v>0.55144664619964645</v>
      </c>
      <c r="E588" s="16">
        <f>SUMIFS('Census Data'!H:H,'Census Data'!$A:$A,$A588)/SUMIFS('Census Data'!$F:$F,'Census Data'!$A:$A,$A588)</f>
        <v>0.44855335380035349</v>
      </c>
      <c r="F588" s="14">
        <f>SUM(SUMIFS('Census Data'!I:I,'Census Data'!$A:$A,$A588),SUMIFS('Census Data'!J:J,'Census Data'!$A:$A,$A588))/SUMIFS('Census Data'!$F:$F,'Census Data'!$A:$A,$A588)</f>
        <v>0.91236394083170524</v>
      </c>
      <c r="G588" s="14">
        <f>SUM(SUMIFS('Census Data'!K:K,'Census Data'!$A:$A,$A588),SUMIFS('Census Data'!L:L,'Census Data'!$A:$A,$A588))/SUMIFS('Census Data'!$F:$F,'Census Data'!$A:$A,$A588)</f>
        <v>6.7634198530095821E-2</v>
      </c>
      <c r="H588" s="14">
        <f>SUM(SUMIFS('Census Data'!O:O,'Census Data'!$A:$A,$A588),SUMIFS('Census Data'!P:P,'Census Data'!$A:$A,$A588))/SUMIFS('Census Data'!$F:$F,'Census Data'!$A:$A,$A588)</f>
        <v>4.1864359475300029E-3</v>
      </c>
      <c r="I588" s="16">
        <f t="shared" si="18"/>
        <v>1.5815424690668989E-2</v>
      </c>
      <c r="J588" s="14">
        <f>SUM(SUMIFS('Census Data'!W:W,'Census Data'!$A:$A,$A588),SUMIFS('Census Data'!X:X,'Census Data'!$A:$A,$A588))/SUMIFS('Census Data'!$F:$F,'Census Data'!$A:$A,$A588)</f>
        <v>2.9118987812819797E-2</v>
      </c>
      <c r="K588" s="16">
        <f t="shared" si="19"/>
        <v>0.97088101218718026</v>
      </c>
      <c r="L588" s="19">
        <f>'EPA Data'!D589/SUM('EPA Data'!D:D)</f>
        <v>9.9399704078663307E-5</v>
      </c>
      <c r="M588" s="19">
        <f>'EPA Data'!E589/SUM('EPA Data'!E:E)</f>
        <v>1.7422181068772283E-4</v>
      </c>
      <c r="N588" s="19">
        <f>'EPA Data'!F589/SUM('EPA Data'!F:F)</f>
        <v>1.8767462308710758E-4</v>
      </c>
      <c r="O588" s="19">
        <f>'EPA Data'!G589/SUM('EPA Data'!G:G)</f>
        <v>4.1674395499355929E-5</v>
      </c>
      <c r="P588" s="19">
        <f>'EPA Data'!H589/SUM('EPA Data'!H:H)</f>
        <v>9.5135891147447627E-5</v>
      </c>
      <c r="Q588" s="19">
        <f>'EPA Data'!I589/SUM('EPA Data'!I:I)</f>
        <v>5.3157835920885029E-5</v>
      </c>
      <c r="R588" s="19">
        <f>'EPA Data'!J589/SUM('EPA Data'!J:J)</f>
        <v>3.8620858885296502E-5</v>
      </c>
      <c r="S588" s="19">
        <f>'EPA Data'!K589/SUM('EPA Data'!K:K)</f>
        <v>1.1510946540650161E-4</v>
      </c>
      <c r="T588" s="19">
        <f>'EPA Data'!L589/SUM('EPA Data'!L:L)</f>
        <v>1.011490508812641E-4</v>
      </c>
      <c r="U588" s="19">
        <f>'EPA Data'!M589/SUM('EPA Data'!M:M)</f>
        <v>6.0781314904003636E-5</v>
      </c>
      <c r="V588" s="19">
        <f>'EPA Data'!N589/SUM('EPA Data'!N:N)</f>
        <v>8.5868882405820232E-5</v>
      </c>
      <c r="W588" s="19">
        <f>'EPA Data'!O589/SUM('EPA Data'!O:O)</f>
        <v>9.7743198995785835E-5</v>
      </c>
      <c r="X588" s="19">
        <f>'EPA Data'!P589/SUM('EPA Data'!P:P)</f>
        <v>1.7656785663225729E-4</v>
      </c>
    </row>
    <row r="589" spans="1:24" x14ac:dyDescent="0.35">
      <c r="A589" s="13" t="s">
        <v>1082</v>
      </c>
      <c r="B589" s="13" t="s">
        <v>1042</v>
      </c>
      <c r="C589" s="18" t="s">
        <v>1083</v>
      </c>
      <c r="D589" s="14">
        <f>SUMIFS('Census Data'!G:G,'Census Data'!$A:$A,$A589)/SUMIFS('Census Data'!$F:$F,'Census Data'!$A:$A,$A589)</f>
        <v>0.49585982552121838</v>
      </c>
      <c r="E589" s="16">
        <f>SUMIFS('Census Data'!H:H,'Census Data'!$A:$A,$A589)/SUMIFS('Census Data'!$F:$F,'Census Data'!$A:$A,$A589)</f>
        <v>0.50414017447878157</v>
      </c>
      <c r="F589" s="14">
        <f>SUM(SUMIFS('Census Data'!I:I,'Census Data'!$A:$A,$A589),SUMIFS('Census Data'!J:J,'Census Data'!$A:$A,$A589))/SUMIFS('Census Data'!$F:$F,'Census Data'!$A:$A,$A589)</f>
        <v>0.963108088126571</v>
      </c>
      <c r="G589" s="14">
        <f>SUM(SUMIFS('Census Data'!K:K,'Census Data'!$A:$A,$A589),SUMIFS('Census Data'!L:L,'Census Data'!$A:$A,$A589))/SUMIFS('Census Data'!$F:$F,'Census Data'!$A:$A,$A589)</f>
        <v>1.1015821381043915E-2</v>
      </c>
      <c r="H589" s="14">
        <f>SUM(SUMIFS('Census Data'!O:O,'Census Data'!$A:$A,$A589),SUMIFS('Census Data'!P:P,'Census Data'!$A:$A,$A589))/SUMIFS('Census Data'!$F:$F,'Census Data'!$A:$A,$A589)</f>
        <v>4.8794913499926066E-3</v>
      </c>
      <c r="I589" s="16">
        <f t="shared" si="18"/>
        <v>2.099659914239238E-2</v>
      </c>
      <c r="J589" s="14">
        <f>SUM(SUMIFS('Census Data'!W:W,'Census Data'!$A:$A,$A589),SUMIFS('Census Data'!X:X,'Census Data'!$A:$A,$A589))/SUMIFS('Census Data'!$F:$F,'Census Data'!$A:$A,$A589)</f>
        <v>4.0958154665089459E-2</v>
      </c>
      <c r="K589" s="16">
        <f t="shared" si="19"/>
        <v>0.95904184533491055</v>
      </c>
      <c r="L589" s="19">
        <f>'EPA Data'!D590/SUM('EPA Data'!D:D)</f>
        <v>7.1950792260963418E-5</v>
      </c>
      <c r="M589" s="19">
        <f>'EPA Data'!E590/SUM('EPA Data'!E:E)</f>
        <v>1.2087761451870238E-4</v>
      </c>
      <c r="N589" s="19">
        <f>'EPA Data'!F590/SUM('EPA Data'!F:F)</f>
        <v>1.4068430501239823E-4</v>
      </c>
      <c r="O589" s="19">
        <f>'EPA Data'!G590/SUM('EPA Data'!G:G)</f>
        <v>4.5652852654075745E-5</v>
      </c>
      <c r="P589" s="19">
        <f>'EPA Data'!H590/SUM('EPA Data'!H:H)</f>
        <v>8.6937885856354469E-5</v>
      </c>
      <c r="Q589" s="19">
        <f>'EPA Data'!I590/SUM('EPA Data'!I:I)</f>
        <v>5.3255057384522926E-5</v>
      </c>
      <c r="R589" s="19">
        <f>'EPA Data'!J590/SUM('EPA Data'!J:J)</f>
        <v>4.6197339702969596E-5</v>
      </c>
      <c r="S589" s="19">
        <f>'EPA Data'!K590/SUM('EPA Data'!K:K)</f>
        <v>9.3905930163623821E-5</v>
      </c>
      <c r="T589" s="19">
        <f>'EPA Data'!L590/SUM('EPA Data'!L:L)</f>
        <v>9.4405130183149893E-5</v>
      </c>
      <c r="U589" s="19">
        <f>'EPA Data'!M590/SUM('EPA Data'!M:M)</f>
        <v>6.584652884312594E-5</v>
      </c>
      <c r="V589" s="19">
        <f>'EPA Data'!N590/SUM('EPA Data'!N:N)</f>
        <v>9.6601719950908778E-5</v>
      </c>
      <c r="W589" s="19">
        <f>'EPA Data'!O590/SUM('EPA Data'!O:O)</f>
        <v>9.3683490648550113E-5</v>
      </c>
      <c r="X589" s="19">
        <f>'EPA Data'!P590/SUM('EPA Data'!P:P)</f>
        <v>1.5372707338224905E-4</v>
      </c>
    </row>
    <row r="590" spans="1:24" x14ac:dyDescent="0.35">
      <c r="A590" s="13" t="s">
        <v>1084</v>
      </c>
      <c r="B590" s="13" t="s">
        <v>1042</v>
      </c>
      <c r="C590" s="18" t="s">
        <v>80</v>
      </c>
      <c r="D590" s="14">
        <f>SUMIFS('Census Data'!G:G,'Census Data'!$A:$A,$A590)/SUMIFS('Census Data'!$F:$F,'Census Data'!$A:$A,$A590)</f>
        <v>0.49789699230219825</v>
      </c>
      <c r="E590" s="16">
        <f>SUMIFS('Census Data'!H:H,'Census Data'!$A:$A,$A590)/SUMIFS('Census Data'!$F:$F,'Census Data'!$A:$A,$A590)</f>
        <v>0.50210300769780181</v>
      </c>
      <c r="F590" s="14">
        <f>SUM(SUMIFS('Census Data'!I:I,'Census Data'!$A:$A,$A590),SUMIFS('Census Data'!J:J,'Census Data'!$A:$A,$A590))/SUMIFS('Census Data'!$F:$F,'Census Data'!$A:$A,$A590)</f>
        <v>0.97095468613602098</v>
      </c>
      <c r="G590" s="14">
        <f>SUM(SUMIFS('Census Data'!K:K,'Census Data'!$A:$A,$A590),SUMIFS('Census Data'!L:L,'Census Data'!$A:$A,$A590))/SUMIFS('Census Data'!$F:$F,'Census Data'!$A:$A,$A590)</f>
        <v>6.6661376081263391E-3</v>
      </c>
      <c r="H590" s="14">
        <f>SUM(SUMIFS('Census Data'!O:O,'Census Data'!$A:$A,$A590),SUMIFS('Census Data'!P:P,'Census Data'!$A:$A,$A590))/SUMIFS('Census Data'!$F:$F,'Census Data'!$A:$A,$A590)</f>
        <v>4.047297833505277E-3</v>
      </c>
      <c r="I590" s="16">
        <f t="shared" si="18"/>
        <v>1.8331878422347403E-2</v>
      </c>
      <c r="J590" s="14">
        <f>SUM(SUMIFS('Census Data'!W:W,'Census Data'!$A:$A,$A590),SUMIFS('Census Data'!X:X,'Census Data'!$A:$A,$A590))/SUMIFS('Census Data'!$F:$F,'Census Data'!$A:$A,$A590)</f>
        <v>1.7115043779594212E-2</v>
      </c>
      <c r="K590" s="16">
        <f t="shared" si="19"/>
        <v>0.98288495622040584</v>
      </c>
      <c r="L590" s="19">
        <f>'EPA Data'!D591/SUM('EPA Data'!D:D)</f>
        <v>2.8247962938683494E-4</v>
      </c>
      <c r="M590" s="19">
        <f>'EPA Data'!E591/SUM('EPA Data'!E:E)</f>
        <v>5.3179200695226624E-4</v>
      </c>
      <c r="N590" s="19">
        <f>'EPA Data'!F591/SUM('EPA Data'!F:F)</f>
        <v>5.1044824030470673E-4</v>
      </c>
      <c r="O590" s="19">
        <f>'EPA Data'!G591/SUM('EPA Data'!G:G)</f>
        <v>1.0255943268551186E-4</v>
      </c>
      <c r="P590" s="19">
        <f>'EPA Data'!H591/SUM('EPA Data'!H:H)</f>
        <v>2.6810147111074484E-4</v>
      </c>
      <c r="Q590" s="19">
        <f>'EPA Data'!I591/SUM('EPA Data'!I:I)</f>
        <v>1.3719418968752368E-4</v>
      </c>
      <c r="R590" s="19">
        <f>'EPA Data'!J591/SUM('EPA Data'!J:J)</f>
        <v>1.0141692178839752E-4</v>
      </c>
      <c r="S590" s="19">
        <f>'EPA Data'!K591/SUM('EPA Data'!K:K)</f>
        <v>3.2158169694114497E-4</v>
      </c>
      <c r="T590" s="19">
        <f>'EPA Data'!L591/SUM('EPA Data'!L:L)</f>
        <v>2.6572266103041831E-4</v>
      </c>
      <c r="U590" s="19">
        <f>'EPA Data'!M591/SUM('EPA Data'!M:M)</f>
        <v>1.6829845869547035E-4</v>
      </c>
      <c r="V590" s="19">
        <f>'EPA Data'!N591/SUM('EPA Data'!N:N)</f>
        <v>2.0854890107371214E-4</v>
      </c>
      <c r="W590" s="19">
        <f>'EPA Data'!O591/SUM('EPA Data'!O:O)</f>
        <v>2.5964452109897518E-4</v>
      </c>
      <c r="X590" s="19">
        <f>'EPA Data'!P591/SUM('EPA Data'!P:P)</f>
        <v>4.8072433160304448E-4</v>
      </c>
    </row>
    <row r="591" spans="1:24" x14ac:dyDescent="0.35">
      <c r="A591" s="13" t="s">
        <v>1085</v>
      </c>
      <c r="B591" s="13" t="s">
        <v>1042</v>
      </c>
      <c r="C591" s="18" t="s">
        <v>230</v>
      </c>
      <c r="D591" s="14">
        <f>SUMIFS('Census Data'!G:G,'Census Data'!$A:$A,$A591)/SUMIFS('Census Data'!$F:$F,'Census Data'!$A:$A,$A591)</f>
        <v>0.51862651749583433</v>
      </c>
      <c r="E591" s="16">
        <f>SUMIFS('Census Data'!H:H,'Census Data'!$A:$A,$A591)/SUMIFS('Census Data'!$F:$F,'Census Data'!$A:$A,$A591)</f>
        <v>0.48137348250416567</v>
      </c>
      <c r="F591" s="14">
        <f>SUM(SUMIFS('Census Data'!I:I,'Census Data'!$A:$A,$A591),SUMIFS('Census Data'!J:J,'Census Data'!$A:$A,$A591))/SUMIFS('Census Data'!$F:$F,'Census Data'!$A:$A,$A591)</f>
        <v>0.94432873125446326</v>
      </c>
      <c r="G591" s="14">
        <f>SUM(SUMIFS('Census Data'!K:K,'Census Data'!$A:$A,$A591),SUMIFS('Census Data'!L:L,'Census Data'!$A:$A,$A591))/SUMIFS('Census Data'!$F:$F,'Census Data'!$A:$A,$A591)</f>
        <v>3.5497500595096404E-2</v>
      </c>
      <c r="H591" s="14">
        <f>SUM(SUMIFS('Census Data'!O:O,'Census Data'!$A:$A,$A591),SUMIFS('Census Data'!P:P,'Census Data'!$A:$A,$A591))/SUMIFS('Census Data'!$F:$F,'Census Data'!$A:$A,$A591)</f>
        <v>3.0647464889312069E-3</v>
      </c>
      <c r="I591" s="16">
        <f t="shared" si="18"/>
        <v>1.7109021661509183E-2</v>
      </c>
      <c r="J591" s="14">
        <f>SUM(SUMIFS('Census Data'!W:W,'Census Data'!$A:$A,$A591),SUMIFS('Census Data'!X:X,'Census Data'!$A:$A,$A591))/SUMIFS('Census Data'!$F:$F,'Census Data'!$A:$A,$A591)</f>
        <v>2.3000476077124493E-2</v>
      </c>
      <c r="K591" s="16">
        <f t="shared" si="19"/>
        <v>0.97699952392287548</v>
      </c>
      <c r="L591" s="19">
        <f>'EPA Data'!D592/SUM('EPA Data'!D:D)</f>
        <v>1.3437431766600273E-4</v>
      </c>
      <c r="M591" s="19">
        <f>'EPA Data'!E592/SUM('EPA Data'!E:E)</f>
        <v>3.3374850198103809E-4</v>
      </c>
      <c r="N591" s="19">
        <f>'EPA Data'!F592/SUM('EPA Data'!F:F)</f>
        <v>3.3394142733477502E-4</v>
      </c>
      <c r="O591" s="19">
        <f>'EPA Data'!G592/SUM('EPA Data'!G:G)</f>
        <v>7.624548098648843E-5</v>
      </c>
      <c r="P591" s="19">
        <f>'EPA Data'!H592/SUM('EPA Data'!H:H)</f>
        <v>2.0215484820787345E-4</v>
      </c>
      <c r="Q591" s="19">
        <f>'EPA Data'!I592/SUM('EPA Data'!I:I)</f>
        <v>9.9700088991990153E-5</v>
      </c>
      <c r="R591" s="19">
        <f>'EPA Data'!J592/SUM('EPA Data'!J:J)</f>
        <v>6.5490072642298804E-5</v>
      </c>
      <c r="S591" s="19">
        <f>'EPA Data'!K592/SUM('EPA Data'!K:K)</f>
        <v>2.0559525361531621E-4</v>
      </c>
      <c r="T591" s="19">
        <f>'EPA Data'!L592/SUM('EPA Data'!L:L)</f>
        <v>1.7630502215402246E-4</v>
      </c>
      <c r="U591" s="19">
        <f>'EPA Data'!M592/SUM('EPA Data'!M:M)</f>
        <v>1.2077126045489874E-4</v>
      </c>
      <c r="V591" s="19">
        <f>'EPA Data'!N592/SUM('EPA Data'!N:N)</f>
        <v>1.9176256609589368E-4</v>
      </c>
      <c r="W591" s="19">
        <f>'EPA Data'!O592/SUM('EPA Data'!O:O)</f>
        <v>1.8937184276001813E-4</v>
      </c>
      <c r="X591" s="19">
        <f>'EPA Data'!P592/SUM('EPA Data'!P:P)</f>
        <v>4.102584248122213E-4</v>
      </c>
    </row>
    <row r="592" spans="1:24" x14ac:dyDescent="0.35">
      <c r="A592" s="13" t="s">
        <v>1086</v>
      </c>
      <c r="B592" s="13" t="s">
        <v>1042</v>
      </c>
      <c r="C592" s="18" t="s">
        <v>1087</v>
      </c>
      <c r="D592" s="14">
        <f>SUMIFS('Census Data'!G:G,'Census Data'!$A:$A,$A592)/SUMIFS('Census Data'!$F:$F,'Census Data'!$A:$A,$A592)</f>
        <v>0.49211165048543687</v>
      </c>
      <c r="E592" s="16">
        <f>SUMIFS('Census Data'!H:H,'Census Data'!$A:$A,$A592)/SUMIFS('Census Data'!$F:$F,'Census Data'!$A:$A,$A592)</f>
        <v>0.50788834951456308</v>
      </c>
      <c r="F592" s="14">
        <f>SUM(SUMIFS('Census Data'!I:I,'Census Data'!$A:$A,$A592),SUMIFS('Census Data'!J:J,'Census Data'!$A:$A,$A592))/SUMIFS('Census Data'!$F:$F,'Census Data'!$A:$A,$A592)</f>
        <v>0.96622168284789645</v>
      </c>
      <c r="G592" s="14">
        <f>SUM(SUMIFS('Census Data'!K:K,'Census Data'!$A:$A,$A592),SUMIFS('Census Data'!L:L,'Census Data'!$A:$A,$A592))/SUMIFS('Census Data'!$F:$F,'Census Data'!$A:$A,$A592)</f>
        <v>8.4951456310679609E-3</v>
      </c>
      <c r="H592" s="14">
        <f>SUM(SUMIFS('Census Data'!O:O,'Census Data'!$A:$A,$A592),SUMIFS('Census Data'!P:P,'Census Data'!$A:$A,$A592))/SUMIFS('Census Data'!$F:$F,'Census Data'!$A:$A,$A592)</f>
        <v>2.6294498381877023E-3</v>
      </c>
      <c r="I592" s="16">
        <f t="shared" si="18"/>
        <v>2.2653721682847849E-2</v>
      </c>
      <c r="J592" s="14">
        <f>SUM(SUMIFS('Census Data'!W:W,'Census Data'!$A:$A,$A592),SUMIFS('Census Data'!X:X,'Census Data'!$A:$A,$A592))/SUMIFS('Census Data'!$F:$F,'Census Data'!$A:$A,$A592)</f>
        <v>1.0720064724919093E-2</v>
      </c>
      <c r="K592" s="16">
        <f t="shared" si="19"/>
        <v>0.98927993527508096</v>
      </c>
      <c r="L592" s="19">
        <f>'EPA Data'!D593/SUM('EPA Data'!D:D)</f>
        <v>5.0483125594824021E-5</v>
      </c>
      <c r="M592" s="19">
        <f>'EPA Data'!E593/SUM('EPA Data'!E:E)</f>
        <v>5.398260212100817E-5</v>
      </c>
      <c r="N592" s="19">
        <f>'EPA Data'!F593/SUM('EPA Data'!F:F)</f>
        <v>6.9360684240185358E-5</v>
      </c>
      <c r="O592" s="19">
        <f>'EPA Data'!G593/SUM('EPA Data'!G:G)</f>
        <v>1.2038607121458544E-5</v>
      </c>
      <c r="P592" s="19">
        <f>'EPA Data'!H593/SUM('EPA Data'!H:H)</f>
        <v>2.5798757358704857E-5</v>
      </c>
      <c r="Q592" s="19">
        <f>'EPA Data'!I593/SUM('EPA Data'!I:I)</f>
        <v>1.9234473900433685E-5</v>
      </c>
      <c r="R592" s="19">
        <f>'EPA Data'!J593/SUM('EPA Data'!J:J)</f>
        <v>1.5401295644714118E-5</v>
      </c>
      <c r="S592" s="19">
        <f>'EPA Data'!K593/SUM('EPA Data'!K:K)</f>
        <v>3.2068289253663256E-5</v>
      </c>
      <c r="T592" s="19">
        <f>'EPA Data'!L593/SUM('EPA Data'!L:L)</f>
        <v>3.8878834290369356E-5</v>
      </c>
      <c r="U592" s="19">
        <f>'EPA Data'!M593/SUM('EPA Data'!M:M)</f>
        <v>1.8419409568340303E-5</v>
      </c>
      <c r="V592" s="19">
        <f>'EPA Data'!N593/SUM('EPA Data'!N:N)</f>
        <v>1.989136455185966E-5</v>
      </c>
      <c r="W592" s="19">
        <f>'EPA Data'!O593/SUM('EPA Data'!O:O)</f>
        <v>3.187279593873906E-5</v>
      </c>
      <c r="X592" s="19">
        <f>'EPA Data'!P593/SUM('EPA Data'!P:P)</f>
        <v>4.6553622074280806E-5</v>
      </c>
    </row>
    <row r="593" spans="1:24" x14ac:dyDescent="0.35">
      <c r="A593" s="13" t="s">
        <v>1088</v>
      </c>
      <c r="B593" s="13" t="s">
        <v>1042</v>
      </c>
      <c r="C593" s="18" t="s">
        <v>84</v>
      </c>
      <c r="D593" s="14">
        <f>SUMIFS('Census Data'!G:G,'Census Data'!$A:$A,$A593)/SUMIFS('Census Data'!$F:$F,'Census Data'!$A:$A,$A593)</f>
        <v>0.5027112705430884</v>
      </c>
      <c r="E593" s="16">
        <f>SUMIFS('Census Data'!H:H,'Census Data'!$A:$A,$A593)/SUMIFS('Census Data'!$F:$F,'Census Data'!$A:$A,$A593)</f>
        <v>0.49728872945691166</v>
      </c>
      <c r="F593" s="14">
        <f>SUM(SUMIFS('Census Data'!I:I,'Census Data'!$A:$A,$A593),SUMIFS('Census Data'!J:J,'Census Data'!$A:$A,$A593))/SUMIFS('Census Data'!$F:$F,'Census Data'!$A:$A,$A593)</f>
        <v>0.97964461499958289</v>
      </c>
      <c r="G593" s="14">
        <f>SUM(SUMIFS('Census Data'!K:K,'Census Data'!$A:$A,$A593),SUMIFS('Census Data'!L:L,'Census Data'!$A:$A,$A593))/SUMIFS('Census Data'!$F:$F,'Census Data'!$A:$A,$A593)</f>
        <v>7.341286393593059E-3</v>
      </c>
      <c r="H593" s="14">
        <f>SUM(SUMIFS('Census Data'!O:O,'Census Data'!$A:$A,$A593),SUMIFS('Census Data'!P:P,'Census Data'!$A:$A,$A593))/SUMIFS('Census Data'!$F:$F,'Census Data'!$A:$A,$A593)</f>
        <v>2.6695586885792941E-3</v>
      </c>
      <c r="I593" s="16">
        <f t="shared" si="18"/>
        <v>1.0344539918244688E-2</v>
      </c>
      <c r="J593" s="14">
        <f>SUM(SUMIFS('Census Data'!W:W,'Census Data'!$A:$A,$A593),SUMIFS('Census Data'!X:X,'Census Data'!$A:$A,$A593))/SUMIFS('Census Data'!$F:$F,'Census Data'!$A:$A,$A593)</f>
        <v>1.0010845082172353E-2</v>
      </c>
      <c r="K593" s="16">
        <f t="shared" si="19"/>
        <v>0.98998915491782769</v>
      </c>
      <c r="L593" s="19">
        <f>'EPA Data'!D594/SUM('EPA Data'!D:D)</f>
        <v>5.2609662084539819E-5</v>
      </c>
      <c r="M593" s="19">
        <f>'EPA Data'!E594/SUM('EPA Data'!E:E)</f>
        <v>1.2107455300371383E-4</v>
      </c>
      <c r="N593" s="19">
        <f>'EPA Data'!F594/SUM('EPA Data'!F:F)</f>
        <v>1.3285881376447404E-4</v>
      </c>
      <c r="O593" s="19">
        <f>'EPA Data'!G594/SUM('EPA Data'!G:G)</f>
        <v>3.1483679825127524E-5</v>
      </c>
      <c r="P593" s="19">
        <f>'EPA Data'!H594/SUM('EPA Data'!H:H)</f>
        <v>6.9621203082232498E-5</v>
      </c>
      <c r="Q593" s="19">
        <f>'EPA Data'!I594/SUM('EPA Data'!I:I)</f>
        <v>3.4852577695832663E-5</v>
      </c>
      <c r="R593" s="19">
        <f>'EPA Data'!J594/SUM('EPA Data'!J:J)</f>
        <v>2.4013706044645782E-5</v>
      </c>
      <c r="S593" s="19">
        <f>'EPA Data'!K594/SUM('EPA Data'!K:K)</f>
        <v>7.0327168611605573E-5</v>
      </c>
      <c r="T593" s="19">
        <f>'EPA Data'!L594/SUM('EPA Data'!L:L)</f>
        <v>5.9540488856085193E-5</v>
      </c>
      <c r="U593" s="19">
        <f>'EPA Data'!M594/SUM('EPA Data'!M:M)</f>
        <v>4.3127813230101026E-5</v>
      </c>
      <c r="V593" s="19">
        <f>'EPA Data'!N594/SUM('EPA Data'!N:N)</f>
        <v>6.3355942848317912E-5</v>
      </c>
      <c r="W593" s="19">
        <f>'EPA Data'!O594/SUM('EPA Data'!O:O)</f>
        <v>5.991330405762243E-5</v>
      </c>
      <c r="X593" s="19">
        <f>'EPA Data'!P594/SUM('EPA Data'!P:P)</f>
        <v>1.232293917080055E-4</v>
      </c>
    </row>
    <row r="594" spans="1:24" x14ac:dyDescent="0.35">
      <c r="A594" s="13" t="s">
        <v>1089</v>
      </c>
      <c r="B594" s="13" t="s">
        <v>1042</v>
      </c>
      <c r="C594" s="18" t="s">
        <v>1090</v>
      </c>
      <c r="D594" s="14">
        <f>SUMIFS('Census Data'!G:G,'Census Data'!$A:$A,$A594)/SUMIFS('Census Data'!$F:$F,'Census Data'!$A:$A,$A594)</f>
        <v>0.50069472201602616</v>
      </c>
      <c r="E594" s="16">
        <f>SUMIFS('Census Data'!H:H,'Census Data'!$A:$A,$A594)/SUMIFS('Census Data'!$F:$F,'Census Data'!$A:$A,$A594)</f>
        <v>0.49930527798397378</v>
      </c>
      <c r="F594" s="14">
        <f>SUM(SUMIFS('Census Data'!I:I,'Census Data'!$A:$A,$A594),SUMIFS('Census Data'!J:J,'Census Data'!$A:$A,$A594))/SUMIFS('Census Data'!$F:$F,'Census Data'!$A:$A,$A594)</f>
        <v>0.95407221302270695</v>
      </c>
      <c r="G594" s="14">
        <f>SUM(SUMIFS('Census Data'!K:K,'Census Data'!$A:$A,$A594),SUMIFS('Census Data'!L:L,'Census Data'!$A:$A,$A594))/SUMIFS('Census Data'!$F:$F,'Census Data'!$A:$A,$A594)</f>
        <v>1.9204781210148653E-2</v>
      </c>
      <c r="H594" s="14">
        <f>SUM(SUMIFS('Census Data'!O:O,'Census Data'!$A:$A,$A594),SUMIFS('Census Data'!P:P,'Census Data'!$A:$A,$A594))/SUMIFS('Census Data'!$F:$F,'Census Data'!$A:$A,$A594)</f>
        <v>9.1360703477416771E-3</v>
      </c>
      <c r="I594" s="16">
        <f t="shared" si="18"/>
        <v>1.7586935419402705E-2</v>
      </c>
      <c r="J594" s="14">
        <f>SUM(SUMIFS('Census Data'!W:W,'Census Data'!$A:$A,$A594),SUMIFS('Census Data'!X:X,'Census Data'!$A:$A,$A594))/SUMIFS('Census Data'!$F:$F,'Census Data'!$A:$A,$A594)</f>
        <v>0.10883343801747274</v>
      </c>
      <c r="K594" s="16">
        <f t="shared" si="19"/>
        <v>0.89116656198252731</v>
      </c>
      <c r="L594" s="19">
        <f>'EPA Data'!D595/SUM('EPA Data'!D:D)</f>
        <v>1.6535912704490112E-4</v>
      </c>
      <c r="M594" s="19">
        <f>'EPA Data'!E595/SUM('EPA Data'!E:E)</f>
        <v>2.8001799766507704E-4</v>
      </c>
      <c r="N594" s="19">
        <f>'EPA Data'!F595/SUM('EPA Data'!F:F)</f>
        <v>3.0465285621954756E-4</v>
      </c>
      <c r="O594" s="19">
        <f>'EPA Data'!G595/SUM('EPA Data'!G:G)</f>
        <v>1.3825344544937123E-4</v>
      </c>
      <c r="P594" s="19">
        <f>'EPA Data'!H595/SUM('EPA Data'!H:H)</f>
        <v>2.2996113191407655E-4</v>
      </c>
      <c r="Q594" s="19">
        <f>'EPA Data'!I595/SUM('EPA Data'!I:I)</f>
        <v>1.3798585123322925E-4</v>
      </c>
      <c r="R594" s="19">
        <f>'EPA Data'!J595/SUM('EPA Data'!J:J)</f>
        <v>1.3561065287136836E-4</v>
      </c>
      <c r="S594" s="19">
        <f>'EPA Data'!K595/SUM('EPA Data'!K:K)</f>
        <v>2.3021517961223733E-4</v>
      </c>
      <c r="T594" s="19">
        <f>'EPA Data'!L595/SUM('EPA Data'!L:L)</f>
        <v>2.3160217263350138E-4</v>
      </c>
      <c r="U594" s="19">
        <f>'EPA Data'!M595/SUM('EPA Data'!M:M)</f>
        <v>1.6960881150604793E-4</v>
      </c>
      <c r="V594" s="19">
        <f>'EPA Data'!N595/SUM('EPA Data'!N:N)</f>
        <v>2.7524194675008308E-4</v>
      </c>
      <c r="W594" s="19">
        <f>'EPA Data'!O595/SUM('EPA Data'!O:O)</f>
        <v>2.2810542845514532E-4</v>
      </c>
      <c r="X594" s="19">
        <f>'EPA Data'!P595/SUM('EPA Data'!P:P)</f>
        <v>3.6868238032549636E-4</v>
      </c>
    </row>
    <row r="595" spans="1:24" x14ac:dyDescent="0.35">
      <c r="A595" s="13" t="s">
        <v>1091</v>
      </c>
      <c r="B595" s="13" t="s">
        <v>1042</v>
      </c>
      <c r="C595" s="18" t="s">
        <v>620</v>
      </c>
      <c r="D595" s="14">
        <f>SUMIFS('Census Data'!G:G,'Census Data'!$A:$A,$A595)/SUMIFS('Census Data'!$F:$F,'Census Data'!$A:$A,$A595)</f>
        <v>0.49437218609304651</v>
      </c>
      <c r="E595" s="16">
        <f>SUMIFS('Census Data'!H:H,'Census Data'!$A:$A,$A595)/SUMIFS('Census Data'!$F:$F,'Census Data'!$A:$A,$A595)</f>
        <v>0.50562781390695344</v>
      </c>
      <c r="F595" s="14">
        <f>SUM(SUMIFS('Census Data'!I:I,'Census Data'!$A:$A,$A595),SUMIFS('Census Data'!J:J,'Census Data'!$A:$A,$A595))/SUMIFS('Census Data'!$F:$F,'Census Data'!$A:$A,$A595)</f>
        <v>0.96985992996498249</v>
      </c>
      <c r="G595" s="14">
        <f>SUM(SUMIFS('Census Data'!K:K,'Census Data'!$A:$A,$A595),SUMIFS('Census Data'!L:L,'Census Data'!$A:$A,$A595))/SUMIFS('Census Data'!$F:$F,'Census Data'!$A:$A,$A595)</f>
        <v>7.3786893446723366E-3</v>
      </c>
      <c r="H595" s="14">
        <f>SUM(SUMIFS('Census Data'!O:O,'Census Data'!$A:$A,$A595),SUMIFS('Census Data'!P:P,'Census Data'!$A:$A,$A595))/SUMIFS('Census Data'!$F:$F,'Census Data'!$A:$A,$A595)</f>
        <v>7.2536268134067031E-3</v>
      </c>
      <c r="I595" s="16">
        <f t="shared" si="18"/>
        <v>1.5507753876938479E-2</v>
      </c>
      <c r="J595" s="14">
        <f>SUM(SUMIFS('Census Data'!W:W,'Census Data'!$A:$A,$A595),SUMIFS('Census Data'!X:X,'Census Data'!$A:$A,$A595))/SUMIFS('Census Data'!$F:$F,'Census Data'!$A:$A,$A595)</f>
        <v>1.3506753376688344E-2</v>
      </c>
      <c r="K595" s="16">
        <f t="shared" si="19"/>
        <v>0.98649324662331161</v>
      </c>
      <c r="L595" s="19">
        <f>'EPA Data'!D596/SUM('EPA Data'!D:D)</f>
        <v>6.579702092333447E-5</v>
      </c>
      <c r="M595" s="19">
        <f>'EPA Data'!E596/SUM('EPA Data'!E:E)</f>
        <v>8.7376924074777538E-5</v>
      </c>
      <c r="N595" s="19">
        <f>'EPA Data'!F596/SUM('EPA Data'!F:F)</f>
        <v>1.0412255127432333E-4</v>
      </c>
      <c r="O595" s="19">
        <f>'EPA Data'!G596/SUM('EPA Data'!G:G)</f>
        <v>1.9142591018112164E-5</v>
      </c>
      <c r="P595" s="19">
        <f>'EPA Data'!H596/SUM('EPA Data'!H:H)</f>
        <v>4.2896880581051996E-5</v>
      </c>
      <c r="Q595" s="19">
        <f>'EPA Data'!I596/SUM('EPA Data'!I:I)</f>
        <v>2.7820999655766281E-5</v>
      </c>
      <c r="R595" s="19">
        <f>'EPA Data'!J596/SUM('EPA Data'!J:J)</f>
        <v>2.0959520733351862E-5</v>
      </c>
      <c r="S595" s="19">
        <f>'EPA Data'!K596/SUM('EPA Data'!K:K)</f>
        <v>5.3118777863740415E-5</v>
      </c>
      <c r="T595" s="19">
        <f>'EPA Data'!L596/SUM('EPA Data'!L:L)</f>
        <v>5.5047697163855498E-5</v>
      </c>
      <c r="U595" s="19">
        <f>'EPA Data'!M596/SUM('EPA Data'!M:M)</f>
        <v>3.1224891822554686E-5</v>
      </c>
      <c r="V595" s="19">
        <f>'EPA Data'!N596/SUM('EPA Data'!N:N)</f>
        <v>3.440165798361893E-5</v>
      </c>
      <c r="W595" s="19">
        <f>'EPA Data'!O596/SUM('EPA Data'!O:O)</f>
        <v>4.9415451358353871E-5</v>
      </c>
      <c r="X595" s="19">
        <f>'EPA Data'!P596/SUM('EPA Data'!P:P)</f>
        <v>7.8833202624805181E-5</v>
      </c>
    </row>
    <row r="596" spans="1:24" x14ac:dyDescent="0.35">
      <c r="A596" s="13" t="s">
        <v>1092</v>
      </c>
      <c r="B596" s="13" t="s">
        <v>1042</v>
      </c>
      <c r="C596" s="18" t="s">
        <v>818</v>
      </c>
      <c r="D596" s="14">
        <f>SUMIFS('Census Data'!G:G,'Census Data'!$A:$A,$A596)/SUMIFS('Census Data'!$F:$F,'Census Data'!$A:$A,$A596)</f>
        <v>0.4994606256742179</v>
      </c>
      <c r="E596" s="16">
        <f>SUMIFS('Census Data'!H:H,'Census Data'!$A:$A,$A596)/SUMIFS('Census Data'!$F:$F,'Census Data'!$A:$A,$A596)</f>
        <v>0.5005393743257821</v>
      </c>
      <c r="F596" s="14">
        <f>SUM(SUMIFS('Census Data'!I:I,'Census Data'!$A:$A,$A596),SUMIFS('Census Data'!J:J,'Census Data'!$A:$A,$A596))/SUMIFS('Census Data'!$F:$F,'Census Data'!$A:$A,$A596)</f>
        <v>0.97195253505933121</v>
      </c>
      <c r="G596" s="14">
        <f>SUM(SUMIFS('Census Data'!K:K,'Census Data'!$A:$A,$A596),SUMIFS('Census Data'!L:L,'Census Data'!$A:$A,$A596))/SUMIFS('Census Data'!$F:$F,'Census Data'!$A:$A,$A596)</f>
        <v>8.2893317435984784E-3</v>
      </c>
      <c r="H596" s="14">
        <f>SUM(SUMIFS('Census Data'!O:O,'Census Data'!$A:$A,$A596),SUMIFS('Census Data'!P:P,'Census Data'!$A:$A,$A596))/SUMIFS('Census Data'!$F:$F,'Census Data'!$A:$A,$A596)</f>
        <v>3.2930221995117245E-3</v>
      </c>
      <c r="I596" s="16">
        <f t="shared" si="18"/>
        <v>1.6465110997558541E-2</v>
      </c>
      <c r="J596" s="14">
        <f>SUM(SUMIFS('Census Data'!W:W,'Census Data'!$A:$A,$A596),SUMIFS('Census Data'!X:X,'Census Data'!$A:$A,$A596))/SUMIFS('Census Data'!$F:$F,'Census Data'!$A:$A,$A596)</f>
        <v>1.7032873445750298E-2</v>
      </c>
      <c r="K596" s="16">
        <f t="shared" si="19"/>
        <v>0.98296712655424967</v>
      </c>
      <c r="L596" s="19">
        <f>'EPA Data'!D597/SUM('EPA Data'!D:D)</f>
        <v>5.1896836606626422E-5</v>
      </c>
      <c r="M596" s="19">
        <f>'EPA Data'!E597/SUM('EPA Data'!E:E)</f>
        <v>1.4501924436603154E-4</v>
      </c>
      <c r="N596" s="19">
        <f>'EPA Data'!F597/SUM('EPA Data'!F:F)</f>
        <v>1.5511682403680695E-4</v>
      </c>
      <c r="O596" s="19">
        <f>'EPA Data'!G597/SUM('EPA Data'!G:G)</f>
        <v>3.4381289138185218E-5</v>
      </c>
      <c r="P596" s="19">
        <f>'EPA Data'!H597/SUM('EPA Data'!H:H)</f>
        <v>9.4452456358689373E-5</v>
      </c>
      <c r="Q596" s="19">
        <f>'EPA Data'!I597/SUM('EPA Data'!I:I)</f>
        <v>4.5193804561955456E-5</v>
      </c>
      <c r="R596" s="19">
        <f>'EPA Data'!J597/SUM('EPA Data'!J:J)</f>
        <v>2.8492139045133823E-5</v>
      </c>
      <c r="S596" s="19">
        <f>'EPA Data'!K597/SUM('EPA Data'!K:K)</f>
        <v>9.6045436195099998E-5</v>
      </c>
      <c r="T596" s="19">
        <f>'EPA Data'!L597/SUM('EPA Data'!L:L)</f>
        <v>7.8982894625363248E-5</v>
      </c>
      <c r="U596" s="19">
        <f>'EPA Data'!M597/SUM('EPA Data'!M:M)</f>
        <v>5.4097275297176278E-5</v>
      </c>
      <c r="V596" s="19">
        <f>'EPA Data'!N597/SUM('EPA Data'!N:N)</f>
        <v>7.9617047574541224E-5</v>
      </c>
      <c r="W596" s="19">
        <f>'EPA Data'!O597/SUM('EPA Data'!O:O)</f>
        <v>9.2740020146943124E-5</v>
      </c>
      <c r="X596" s="19">
        <f>'EPA Data'!P597/SUM('EPA Data'!P:P)</f>
        <v>2.0446490416320949E-4</v>
      </c>
    </row>
    <row r="597" spans="1:24" x14ac:dyDescent="0.35">
      <c r="A597" s="13" t="s">
        <v>1093</v>
      </c>
      <c r="B597" s="13" t="s">
        <v>1042</v>
      </c>
      <c r="C597" s="18" t="s">
        <v>1094</v>
      </c>
      <c r="D597" s="14">
        <f>SUMIFS('Census Data'!G:G,'Census Data'!$A:$A,$A597)/SUMIFS('Census Data'!$F:$F,'Census Data'!$A:$A,$A597)</f>
        <v>0.51329860159034824</v>
      </c>
      <c r="E597" s="16">
        <f>SUMIFS('Census Data'!H:H,'Census Data'!$A:$A,$A597)/SUMIFS('Census Data'!$F:$F,'Census Data'!$A:$A,$A597)</f>
        <v>0.48670139840965176</v>
      </c>
      <c r="F597" s="14">
        <f>SUM(SUMIFS('Census Data'!I:I,'Census Data'!$A:$A,$A597),SUMIFS('Census Data'!J:J,'Census Data'!$A:$A,$A597))/SUMIFS('Census Data'!$F:$F,'Census Data'!$A:$A,$A597)</f>
        <v>0.96051549218535781</v>
      </c>
      <c r="G597" s="14">
        <f>SUM(SUMIFS('Census Data'!K:K,'Census Data'!$A:$A,$A597),SUMIFS('Census Data'!L:L,'Census Data'!$A:$A,$A597))/SUMIFS('Census Data'!$F:$F,'Census Data'!$A:$A,$A597)</f>
        <v>9.5969289827255271E-3</v>
      </c>
      <c r="H597" s="14">
        <f>SUM(SUMIFS('Census Data'!O:O,'Census Data'!$A:$A,$A597),SUMIFS('Census Data'!P:P,'Census Data'!$A:$A,$A597))/SUMIFS('Census Data'!$F:$F,'Census Data'!$A:$A,$A597)</f>
        <v>5.2097614477652869E-3</v>
      </c>
      <c r="I597" s="16">
        <f t="shared" si="18"/>
        <v>2.4677817384151313E-2</v>
      </c>
      <c r="J597" s="14">
        <f>SUM(SUMIFS('Census Data'!W:W,'Census Data'!$A:$A,$A597),SUMIFS('Census Data'!X:X,'Census Data'!$A:$A,$A597))/SUMIFS('Census Data'!$F:$F,'Census Data'!$A:$A,$A597)</f>
        <v>1.8919659994516041E-2</v>
      </c>
      <c r="K597" s="16">
        <f t="shared" si="19"/>
        <v>0.98108034000548394</v>
      </c>
      <c r="L597" s="19">
        <f>'EPA Data'!D598/SUM('EPA Data'!D:D)</f>
        <v>4.4717389889059039E-5</v>
      </c>
      <c r="M597" s="19">
        <f>'EPA Data'!E598/SUM('EPA Data'!E:E)</f>
        <v>4.3387463070419605E-5</v>
      </c>
      <c r="N597" s="19">
        <f>'EPA Data'!F598/SUM('EPA Data'!F:F)</f>
        <v>5.7765464700409988E-5</v>
      </c>
      <c r="O597" s="19">
        <f>'EPA Data'!G598/SUM('EPA Data'!G:G)</f>
        <v>9.8785633521233185E-6</v>
      </c>
      <c r="P597" s="19">
        <f>'EPA Data'!H598/SUM('EPA Data'!H:H)</f>
        <v>2.0216594420261474E-5</v>
      </c>
      <c r="Q597" s="19">
        <f>'EPA Data'!I598/SUM('EPA Data'!I:I)</f>
        <v>1.5996425346101396E-5</v>
      </c>
      <c r="R597" s="19">
        <f>'EPA Data'!J598/SUM('EPA Data'!J:J)</f>
        <v>1.3022453839658203E-5</v>
      </c>
      <c r="S597" s="19">
        <f>'EPA Data'!K598/SUM('EPA Data'!K:K)</f>
        <v>2.4358183115145866E-5</v>
      </c>
      <c r="T597" s="19">
        <f>'EPA Data'!L598/SUM('EPA Data'!L:L)</f>
        <v>3.2107662441717748E-5</v>
      </c>
      <c r="U597" s="19">
        <f>'EPA Data'!M598/SUM('EPA Data'!M:M)</f>
        <v>1.3967269747789046E-5</v>
      </c>
      <c r="V597" s="19">
        <f>'EPA Data'!N598/SUM('EPA Data'!N:N)</f>
        <v>1.49112847699876E-5</v>
      </c>
      <c r="W597" s="19">
        <f>'EPA Data'!O598/SUM('EPA Data'!O:O)</f>
        <v>2.5998863108734377E-5</v>
      </c>
      <c r="X597" s="19">
        <f>'EPA Data'!P598/SUM('EPA Data'!P:P)</f>
        <v>3.5655487438075542E-5</v>
      </c>
    </row>
    <row r="598" spans="1:24" x14ac:dyDescent="0.35">
      <c r="A598" s="13" t="s">
        <v>1095</v>
      </c>
      <c r="B598" s="13" t="s">
        <v>1042</v>
      </c>
      <c r="C598" s="18" t="s">
        <v>1096</v>
      </c>
      <c r="D598" s="14">
        <f>SUMIFS('Census Data'!G:G,'Census Data'!$A:$A,$A598)/SUMIFS('Census Data'!$F:$F,'Census Data'!$A:$A,$A598)</f>
        <v>0.49788566953797964</v>
      </c>
      <c r="E598" s="16">
        <f>SUMIFS('Census Data'!H:H,'Census Data'!$A:$A,$A598)/SUMIFS('Census Data'!$F:$F,'Census Data'!$A:$A,$A598)</f>
        <v>0.50211433046202036</v>
      </c>
      <c r="F598" s="14">
        <f>SUM(SUMIFS('Census Data'!I:I,'Census Data'!$A:$A,$A598),SUMIFS('Census Data'!J:J,'Census Data'!$A:$A,$A598))/SUMIFS('Census Data'!$F:$F,'Census Data'!$A:$A,$A598)</f>
        <v>0.9713390759592796</v>
      </c>
      <c r="G598" s="14">
        <f>SUM(SUMIFS('Census Data'!K:K,'Census Data'!$A:$A,$A598),SUMIFS('Census Data'!L:L,'Census Data'!$A:$A,$A598))/SUMIFS('Census Data'!$F:$F,'Census Data'!$A:$A,$A598)</f>
        <v>5.4815974941268596E-3</v>
      </c>
      <c r="H598" s="14">
        <f>SUM(SUMIFS('Census Data'!O:O,'Census Data'!$A:$A,$A598),SUMIFS('Census Data'!P:P,'Census Data'!$A:$A,$A598))/SUMIFS('Census Data'!$F:$F,'Census Data'!$A:$A,$A598)</f>
        <v>5.4815974941268596E-3</v>
      </c>
      <c r="I598" s="16">
        <f t="shared" si="18"/>
        <v>1.7697729052466582E-2</v>
      </c>
      <c r="J598" s="14">
        <f>SUM(SUMIFS('Census Data'!W:W,'Census Data'!$A:$A,$A598),SUMIFS('Census Data'!X:X,'Census Data'!$A:$A,$A598))/SUMIFS('Census Data'!$F:$F,'Census Data'!$A:$A,$A598)</f>
        <v>1.8480814408770557E-2</v>
      </c>
      <c r="K598" s="16">
        <f t="shared" si="19"/>
        <v>0.98151918559122941</v>
      </c>
      <c r="L598" s="19">
        <f>'EPA Data'!D599/SUM('EPA Data'!D:D)</f>
        <v>2.3259960804672221E-5</v>
      </c>
      <c r="M598" s="19">
        <f>'EPA Data'!E599/SUM('EPA Data'!E:E)</f>
        <v>5.9622878697189852E-5</v>
      </c>
      <c r="N598" s="19">
        <f>'EPA Data'!F599/SUM('EPA Data'!F:F)</f>
        <v>6.4127476798943187E-5</v>
      </c>
      <c r="O598" s="19">
        <f>'EPA Data'!G599/SUM('EPA Data'!G:G)</f>
        <v>1.6642100752806872E-5</v>
      </c>
      <c r="P598" s="19">
        <f>'EPA Data'!H599/SUM('EPA Data'!H:H)</f>
        <v>3.9681348234006005E-5</v>
      </c>
      <c r="Q598" s="19">
        <f>'EPA Data'!I599/SUM('EPA Data'!I:I)</f>
        <v>1.9930462285730418E-5</v>
      </c>
      <c r="R598" s="19">
        <f>'EPA Data'!J599/SUM('EPA Data'!J:J)</f>
        <v>1.3212843651689175E-5</v>
      </c>
      <c r="S598" s="19">
        <f>'EPA Data'!K599/SUM('EPA Data'!K:K)</f>
        <v>3.8675112475527899E-5</v>
      </c>
      <c r="T598" s="19">
        <f>'EPA Data'!L599/SUM('EPA Data'!L:L)</f>
        <v>3.4449092009777491E-5</v>
      </c>
      <c r="U598" s="19">
        <f>'EPA Data'!M599/SUM('EPA Data'!M:M)</f>
        <v>2.4605271533961517E-5</v>
      </c>
      <c r="V598" s="19">
        <f>'EPA Data'!N599/SUM('EPA Data'!N:N)</f>
        <v>3.5246773816567411E-5</v>
      </c>
      <c r="W598" s="19">
        <f>'EPA Data'!O599/SUM('EPA Data'!O:O)</f>
        <v>3.9278800755698375E-5</v>
      </c>
      <c r="X598" s="19">
        <f>'EPA Data'!P599/SUM('EPA Data'!P:P)</f>
        <v>8.4169344857594128E-5</v>
      </c>
    </row>
    <row r="599" spans="1:24" x14ac:dyDescent="0.35">
      <c r="A599" s="13" t="s">
        <v>1097</v>
      </c>
      <c r="B599" s="13" t="s">
        <v>1042</v>
      </c>
      <c r="C599" s="18" t="s">
        <v>88</v>
      </c>
      <c r="D599" s="14">
        <f>SUMIFS('Census Data'!G:G,'Census Data'!$A:$A,$A599)/SUMIFS('Census Data'!$F:$F,'Census Data'!$A:$A,$A599)</f>
        <v>0.50150156243658939</v>
      </c>
      <c r="E599" s="16">
        <f>SUMIFS('Census Data'!H:H,'Census Data'!$A:$A,$A599)/SUMIFS('Census Data'!$F:$F,'Census Data'!$A:$A,$A599)</f>
        <v>0.49849843756341056</v>
      </c>
      <c r="F599" s="14">
        <f>SUM(SUMIFS('Census Data'!I:I,'Census Data'!$A:$A,$A599),SUMIFS('Census Data'!J:J,'Census Data'!$A:$A,$A599))/SUMIFS('Census Data'!$F:$F,'Census Data'!$A:$A,$A599)</f>
        <v>0.95428351122113553</v>
      </c>
      <c r="G599" s="14">
        <f>SUM(SUMIFS('Census Data'!K:K,'Census Data'!$A:$A,$A599),SUMIFS('Census Data'!L:L,'Census Data'!$A:$A,$A599))/SUMIFS('Census Data'!$F:$F,'Census Data'!$A:$A,$A599)</f>
        <v>2.0676920579521935E-2</v>
      </c>
      <c r="H599" s="14">
        <f>SUM(SUMIFS('Census Data'!O:O,'Census Data'!$A:$A,$A599),SUMIFS('Census Data'!P:P,'Census Data'!$A:$A,$A599))/SUMIFS('Census Data'!$F:$F,'Census Data'!$A:$A,$A599)</f>
        <v>4.8090580739418047E-3</v>
      </c>
      <c r="I599" s="16">
        <f t="shared" si="18"/>
        <v>2.0230510125400669E-2</v>
      </c>
      <c r="J599" s="14">
        <f>SUM(SUMIFS('Census Data'!W:W,'Census Data'!$A:$A,$A599),SUMIFS('Census Data'!X:X,'Census Data'!$A:$A,$A599))/SUMIFS('Census Data'!$F:$F,'Census Data'!$A:$A,$A599)</f>
        <v>6.4283105393449946E-2</v>
      </c>
      <c r="K599" s="16">
        <f t="shared" si="19"/>
        <v>0.93571689460655005</v>
      </c>
      <c r="L599" s="19">
        <f>'EPA Data'!D600/SUM('EPA Data'!D:D)</f>
        <v>1.4061252225843615E-4</v>
      </c>
      <c r="M599" s="19">
        <f>'EPA Data'!E600/SUM('EPA Data'!E:E)</f>
        <v>3.3804272412842957E-4</v>
      </c>
      <c r="N599" s="19">
        <f>'EPA Data'!F600/SUM('EPA Data'!F:F)</f>
        <v>3.4999458200877436E-4</v>
      </c>
      <c r="O599" s="19">
        <f>'EPA Data'!G600/SUM('EPA Data'!G:G)</f>
        <v>1.11389705007232E-4</v>
      </c>
      <c r="P599" s="19">
        <f>'EPA Data'!H600/SUM('EPA Data'!H:H)</f>
        <v>2.429887585805401E-4</v>
      </c>
      <c r="Q599" s="19">
        <f>'EPA Data'!I600/SUM('EPA Data'!I:I)</f>
        <v>1.2367731575282353E-4</v>
      </c>
      <c r="R599" s="19">
        <f>'EPA Data'!J600/SUM('EPA Data'!J:J)</f>
        <v>9.6498241233550832E-5</v>
      </c>
      <c r="S599" s="19">
        <f>'EPA Data'!K600/SUM('EPA Data'!K:K)</f>
        <v>2.3775009164751611E-4</v>
      </c>
      <c r="T599" s="19">
        <f>'EPA Data'!L600/SUM('EPA Data'!L:L)</f>
        <v>2.0843091271113433E-4</v>
      </c>
      <c r="U599" s="19">
        <f>'EPA Data'!M600/SUM('EPA Data'!M:M)</f>
        <v>1.7223014382526869E-4</v>
      </c>
      <c r="V599" s="19">
        <f>'EPA Data'!N600/SUM('EPA Data'!N:N)</f>
        <v>2.4869261422365052E-4</v>
      </c>
      <c r="W599" s="19">
        <f>'EPA Data'!O600/SUM('EPA Data'!O:O)</f>
        <v>2.36732458409576E-4</v>
      </c>
      <c r="X599" s="19">
        <f>'EPA Data'!P600/SUM('EPA Data'!P:P)</f>
        <v>4.8338842017879639E-4</v>
      </c>
    </row>
    <row r="600" spans="1:24" x14ac:dyDescent="0.35">
      <c r="A600" s="13" t="s">
        <v>1098</v>
      </c>
      <c r="B600" s="13" t="s">
        <v>1042</v>
      </c>
      <c r="C600" s="18" t="s">
        <v>1099</v>
      </c>
      <c r="D600" s="14">
        <f>SUMIFS('Census Data'!G:G,'Census Data'!$A:$A,$A600)/SUMIFS('Census Data'!$F:$F,'Census Data'!$A:$A,$A600)</f>
        <v>0.49324274425817888</v>
      </c>
      <c r="E600" s="16">
        <f>SUMIFS('Census Data'!H:H,'Census Data'!$A:$A,$A600)/SUMIFS('Census Data'!$F:$F,'Census Data'!$A:$A,$A600)</f>
        <v>0.50675725574182118</v>
      </c>
      <c r="F600" s="14">
        <f>SUM(SUMIFS('Census Data'!I:I,'Census Data'!$A:$A,$A600),SUMIFS('Census Data'!J:J,'Census Data'!$A:$A,$A600))/SUMIFS('Census Data'!$F:$F,'Census Data'!$A:$A,$A600)</f>
        <v>0.96359205376264678</v>
      </c>
      <c r="G600" s="14">
        <f>SUM(SUMIFS('Census Data'!K:K,'Census Data'!$A:$A,$A600),SUMIFS('Census Data'!L:L,'Census Data'!$A:$A,$A600))/SUMIFS('Census Data'!$F:$F,'Census Data'!$A:$A,$A600)</f>
        <v>1.2443689535484824E-2</v>
      </c>
      <c r="H600" s="14">
        <f>SUM(SUMIFS('Census Data'!O:O,'Census Data'!$A:$A,$A600),SUMIFS('Census Data'!P:P,'Census Data'!$A:$A,$A600))/SUMIFS('Census Data'!$F:$F,'Census Data'!$A:$A,$A600)</f>
        <v>5.5018093198434381E-3</v>
      </c>
      <c r="I600" s="16">
        <f t="shared" si="18"/>
        <v>1.846244738202496E-2</v>
      </c>
      <c r="J600" s="14">
        <f>SUM(SUMIFS('Census Data'!W:W,'Census Data'!$A:$A,$A600),SUMIFS('Census Data'!X:X,'Census Data'!$A:$A,$A600))/SUMIFS('Census Data'!$F:$F,'Census Data'!$A:$A,$A600)</f>
        <v>7.6914555793515985E-2</v>
      </c>
      <c r="K600" s="16">
        <f t="shared" si="19"/>
        <v>0.92308544420648397</v>
      </c>
      <c r="L600" s="19">
        <f>'EPA Data'!D601/SUM('EPA Data'!D:D)</f>
        <v>1.3679544661567936E-4</v>
      </c>
      <c r="M600" s="19">
        <f>'EPA Data'!E601/SUM('EPA Data'!E:E)</f>
        <v>2.1204594705047036E-4</v>
      </c>
      <c r="N600" s="19">
        <f>'EPA Data'!F601/SUM('EPA Data'!F:F)</f>
        <v>2.5936698882661371E-4</v>
      </c>
      <c r="O600" s="19">
        <f>'EPA Data'!G601/SUM('EPA Data'!G:G)</f>
        <v>9.0352564258888574E-5</v>
      </c>
      <c r="P600" s="19">
        <f>'EPA Data'!H601/SUM('EPA Data'!H:H)</f>
        <v>1.622976700092885E-4</v>
      </c>
      <c r="Q600" s="19">
        <f>'EPA Data'!I601/SUM('EPA Data'!I:I)</f>
        <v>1.0829737928526901E-4</v>
      </c>
      <c r="R600" s="19">
        <f>'EPA Data'!J601/SUM('EPA Data'!J:J)</f>
        <v>1.0192932142674345E-4</v>
      </c>
      <c r="S600" s="19">
        <f>'EPA Data'!K601/SUM('EPA Data'!K:K)</f>
        <v>1.7108954652761998E-4</v>
      </c>
      <c r="T600" s="19">
        <f>'EPA Data'!L601/SUM('EPA Data'!L:L)</f>
        <v>1.8829981175098482E-4</v>
      </c>
      <c r="U600" s="19">
        <f>'EPA Data'!M601/SUM('EPA Data'!M:M)</f>
        <v>1.2505669687813039E-4</v>
      </c>
      <c r="V600" s="19">
        <f>'EPA Data'!N601/SUM('EPA Data'!N:N)</f>
        <v>1.866363395199851E-4</v>
      </c>
      <c r="W600" s="19">
        <f>'EPA Data'!O601/SUM('EPA Data'!O:O)</f>
        <v>1.801253386920494E-4</v>
      </c>
      <c r="X600" s="19">
        <f>'EPA Data'!P601/SUM('EPA Data'!P:P)</f>
        <v>2.6881342205385591E-4</v>
      </c>
    </row>
    <row r="601" spans="1:24" x14ac:dyDescent="0.35">
      <c r="A601" s="13" t="s">
        <v>1100</v>
      </c>
      <c r="B601" s="13" t="s">
        <v>1042</v>
      </c>
      <c r="C601" s="18" t="s">
        <v>92</v>
      </c>
      <c r="D601" s="14">
        <f>SUMIFS('Census Data'!G:G,'Census Data'!$A:$A,$A601)/SUMIFS('Census Data'!$F:$F,'Census Data'!$A:$A,$A601)</f>
        <v>0.49824415662878074</v>
      </c>
      <c r="E601" s="16">
        <f>SUMIFS('Census Data'!H:H,'Census Data'!$A:$A,$A601)/SUMIFS('Census Data'!$F:$F,'Census Data'!$A:$A,$A601)</f>
        <v>0.50175584337121926</v>
      </c>
      <c r="F601" s="14">
        <f>SUM(SUMIFS('Census Data'!I:I,'Census Data'!$A:$A,$A601),SUMIFS('Census Data'!J:J,'Census Data'!$A:$A,$A601))/SUMIFS('Census Data'!$F:$F,'Census Data'!$A:$A,$A601)</f>
        <v>0.77468564739644297</v>
      </c>
      <c r="G601" s="14">
        <f>SUM(SUMIFS('Census Data'!K:K,'Census Data'!$A:$A,$A601),SUMIFS('Census Data'!L:L,'Census Data'!$A:$A,$A601))/SUMIFS('Census Data'!$F:$F,'Census Data'!$A:$A,$A601)</f>
        <v>0.15409885586980326</v>
      </c>
      <c r="H601" s="14">
        <f>SUM(SUMIFS('Census Data'!O:O,'Census Data'!$A:$A,$A601),SUMIFS('Census Data'!P:P,'Census Data'!$A:$A,$A601))/SUMIFS('Census Data'!$F:$F,'Census Data'!$A:$A,$A601)</f>
        <v>3.4456066155647017E-2</v>
      </c>
      <c r="I601" s="16">
        <f t="shared" si="18"/>
        <v>3.6759430578106711E-2</v>
      </c>
      <c r="J601" s="14">
        <f>SUM(SUMIFS('Census Data'!W:W,'Census Data'!$A:$A,$A601),SUMIFS('Census Data'!X:X,'Census Data'!$A:$A,$A601))/SUMIFS('Census Data'!$F:$F,'Census Data'!$A:$A,$A601)</f>
        <v>5.2637541064078842E-2</v>
      </c>
      <c r="K601" s="16">
        <f t="shared" si="19"/>
        <v>0.94736245893592119</v>
      </c>
      <c r="L601" s="19">
        <f>'EPA Data'!D602/SUM('EPA Data'!D:D)</f>
        <v>2.1803285106149003E-4</v>
      </c>
      <c r="M601" s="19">
        <f>'EPA Data'!E602/SUM('EPA Data'!E:E)</f>
        <v>3.4188053752995157E-4</v>
      </c>
      <c r="N601" s="19">
        <f>'EPA Data'!F602/SUM('EPA Data'!F:F)</f>
        <v>4.3287810613140264E-4</v>
      </c>
      <c r="O601" s="19">
        <f>'EPA Data'!G602/SUM('EPA Data'!G:G)</f>
        <v>8.6281563105028612E-5</v>
      </c>
      <c r="P601" s="19">
        <f>'EPA Data'!H602/SUM('EPA Data'!H:H)</f>
        <v>1.7199412985026365E-4</v>
      </c>
      <c r="Q601" s="19">
        <f>'EPA Data'!I602/SUM('EPA Data'!I:I)</f>
        <v>1.1630133017958644E-4</v>
      </c>
      <c r="R601" s="19">
        <f>'EPA Data'!J602/SUM('EPA Data'!J:J)</f>
        <v>8.8142583186150817E-5</v>
      </c>
      <c r="S601" s="19">
        <f>'EPA Data'!K602/SUM('EPA Data'!K:K)</f>
        <v>2.0590688940409042E-4</v>
      </c>
      <c r="T601" s="19">
        <f>'EPA Data'!L602/SUM('EPA Data'!L:L)</f>
        <v>2.2492558481426741E-4</v>
      </c>
      <c r="U601" s="19">
        <f>'EPA Data'!M602/SUM('EPA Data'!M:M)</f>
        <v>1.3084983687295672E-4</v>
      </c>
      <c r="V601" s="19">
        <f>'EPA Data'!N602/SUM('EPA Data'!N:N)</f>
        <v>1.2927335862508574E-4</v>
      </c>
      <c r="W601" s="19">
        <f>'EPA Data'!O602/SUM('EPA Data'!O:O)</f>
        <v>2.1702681041262063E-4</v>
      </c>
      <c r="X601" s="19">
        <f>'EPA Data'!P602/SUM('EPA Data'!P:P)</f>
        <v>3.1070825177050828E-4</v>
      </c>
    </row>
    <row r="602" spans="1:24" x14ac:dyDescent="0.35">
      <c r="A602" s="13" t="s">
        <v>1101</v>
      </c>
      <c r="B602" s="13" t="s">
        <v>1042</v>
      </c>
      <c r="C602" s="18" t="s">
        <v>833</v>
      </c>
      <c r="D602" s="14">
        <f>SUMIFS('Census Data'!G:G,'Census Data'!$A:$A,$A602)/SUMIFS('Census Data'!$F:$F,'Census Data'!$A:$A,$A602)</f>
        <v>0.50694519220415635</v>
      </c>
      <c r="E602" s="16">
        <f>SUMIFS('Census Data'!H:H,'Census Data'!$A:$A,$A602)/SUMIFS('Census Data'!$F:$F,'Census Data'!$A:$A,$A602)</f>
        <v>0.49305480779584365</v>
      </c>
      <c r="F602" s="14">
        <f>SUM(SUMIFS('Census Data'!I:I,'Census Data'!$A:$A,$A602),SUMIFS('Census Data'!J:J,'Census Data'!$A:$A,$A602))/SUMIFS('Census Data'!$F:$F,'Census Data'!$A:$A,$A602)</f>
        <v>0.9804027134704425</v>
      </c>
      <c r="G602" s="14">
        <f>SUM(SUMIFS('Census Data'!K:K,'Census Data'!$A:$A,$A602),SUMIFS('Census Data'!L:L,'Census Data'!$A:$A,$A602))/SUMIFS('Census Data'!$F:$F,'Census Data'!$A:$A,$A602)</f>
        <v>6.1376117153009585E-3</v>
      </c>
      <c r="H602" s="14">
        <f>SUM(SUMIFS('Census Data'!O:O,'Census Data'!$A:$A,$A602),SUMIFS('Census Data'!P:P,'Census Data'!$A:$A,$A602))/SUMIFS('Census Data'!$F:$F,'Census Data'!$A:$A,$A602)</f>
        <v>3.2303219554215569E-3</v>
      </c>
      <c r="I602" s="16">
        <f t="shared" si="18"/>
        <v>1.0229352858834972E-2</v>
      </c>
      <c r="J602" s="14">
        <f>SUM(SUMIFS('Census Data'!W:W,'Census Data'!$A:$A,$A602),SUMIFS('Census Data'!X:X,'Census Data'!$A:$A,$A602))/SUMIFS('Census Data'!$F:$F,'Census Data'!$A:$A,$A602)</f>
        <v>9.6909658662646704E-3</v>
      </c>
      <c r="K602" s="16">
        <f t="shared" si="19"/>
        <v>0.99030903413373528</v>
      </c>
      <c r="L602" s="19">
        <f>'EPA Data'!D603/SUM('EPA Data'!D:D)</f>
        <v>5.8793366574339213E-5</v>
      </c>
      <c r="M602" s="19">
        <f>'EPA Data'!E603/SUM('EPA Data'!E:E)</f>
        <v>9.7762186685944092E-5</v>
      </c>
      <c r="N602" s="19">
        <f>'EPA Data'!F603/SUM('EPA Data'!F:F)</f>
        <v>1.0121975093444154E-4</v>
      </c>
      <c r="O602" s="19">
        <f>'EPA Data'!G603/SUM('EPA Data'!G:G)</f>
        <v>2.01056449011011E-5</v>
      </c>
      <c r="P602" s="19">
        <f>'EPA Data'!H603/SUM('EPA Data'!H:H)</f>
        <v>5.1817721038382757E-5</v>
      </c>
      <c r="Q602" s="19">
        <f>'EPA Data'!I603/SUM('EPA Data'!I:I)</f>
        <v>2.9032202558830477E-5</v>
      </c>
      <c r="R602" s="19">
        <f>'EPA Data'!J603/SUM('EPA Data'!J:J)</f>
        <v>2.2287100414128871E-5</v>
      </c>
      <c r="S602" s="19">
        <f>'EPA Data'!K603/SUM('EPA Data'!K:K)</f>
        <v>6.8734596406705729E-5</v>
      </c>
      <c r="T602" s="19">
        <f>'EPA Data'!L603/SUM('EPA Data'!L:L)</f>
        <v>5.8326349386914369E-5</v>
      </c>
      <c r="U602" s="19">
        <f>'EPA Data'!M603/SUM('EPA Data'!M:M)</f>
        <v>3.1985684931973449E-5</v>
      </c>
      <c r="V602" s="19">
        <f>'EPA Data'!N603/SUM('EPA Data'!N:N)</f>
        <v>4.6434622665044176E-5</v>
      </c>
      <c r="W602" s="19">
        <f>'EPA Data'!O603/SUM('EPA Data'!O:O)</f>
        <v>5.0773395651303769E-5</v>
      </c>
      <c r="X602" s="19">
        <f>'EPA Data'!P603/SUM('EPA Data'!P:P)</f>
        <v>9.8557418203687038E-5</v>
      </c>
    </row>
    <row r="603" spans="1:24" x14ac:dyDescent="0.35">
      <c r="A603" s="13" t="s">
        <v>1102</v>
      </c>
      <c r="B603" s="13" t="s">
        <v>1042</v>
      </c>
      <c r="C603" s="18" t="s">
        <v>94</v>
      </c>
      <c r="D603" s="14">
        <f>SUMIFS('Census Data'!G:G,'Census Data'!$A:$A,$A603)/SUMIFS('Census Data'!$F:$F,'Census Data'!$A:$A,$A603)</f>
        <v>0.51153327943950422</v>
      </c>
      <c r="E603" s="16">
        <f>SUMIFS('Census Data'!H:H,'Census Data'!$A:$A,$A603)/SUMIFS('Census Data'!$F:$F,'Census Data'!$A:$A,$A603)</f>
        <v>0.48846672056049584</v>
      </c>
      <c r="F603" s="14">
        <f>SUM(SUMIFS('Census Data'!I:I,'Census Data'!$A:$A,$A603),SUMIFS('Census Data'!J:J,'Census Data'!$A:$A,$A603))/SUMIFS('Census Data'!$F:$F,'Census Data'!$A:$A,$A603)</f>
        <v>0.87682565346267849</v>
      </c>
      <c r="G603" s="14">
        <f>SUM(SUMIFS('Census Data'!K:K,'Census Data'!$A:$A,$A603),SUMIFS('Census Data'!L:L,'Census Data'!$A:$A,$A603))/SUMIFS('Census Data'!$F:$F,'Census Data'!$A:$A,$A603)</f>
        <v>8.3831851253031525E-2</v>
      </c>
      <c r="H603" s="14">
        <f>SUM(SUMIFS('Census Data'!O:O,'Census Data'!$A:$A,$A603),SUMIFS('Census Data'!P:P,'Census Data'!$A:$A,$A603))/SUMIFS('Census Data'!$F:$F,'Census Data'!$A:$A,$A603)</f>
        <v>1.2153058474804634E-2</v>
      </c>
      <c r="I603" s="16">
        <f t="shared" si="18"/>
        <v>2.7189436809485379E-2</v>
      </c>
      <c r="J603" s="14">
        <f>SUM(SUMIFS('Census Data'!W:W,'Census Data'!$A:$A,$A603),SUMIFS('Census Data'!X:X,'Census Data'!$A:$A,$A603))/SUMIFS('Census Data'!$F:$F,'Census Data'!$A:$A,$A603)</f>
        <v>2.5195365130692534E-2</v>
      </c>
      <c r="K603" s="16">
        <f t="shared" si="19"/>
        <v>0.97480463486930746</v>
      </c>
      <c r="L603" s="19">
        <f>'EPA Data'!D604/SUM('EPA Data'!D:D)</f>
        <v>2.3149825532035423E-4</v>
      </c>
      <c r="M603" s="19">
        <f>'EPA Data'!E604/SUM('EPA Data'!E:E)</f>
        <v>5.3970471649467133E-4</v>
      </c>
      <c r="N603" s="19">
        <f>'EPA Data'!F604/SUM('EPA Data'!F:F)</f>
        <v>4.3388903210038433E-4</v>
      </c>
      <c r="O603" s="19">
        <f>'EPA Data'!G604/SUM('EPA Data'!G:G)</f>
        <v>8.7915309320103156E-5</v>
      </c>
      <c r="P603" s="19">
        <f>'EPA Data'!H604/SUM('EPA Data'!H:H)</f>
        <v>2.7640047346392984E-4</v>
      </c>
      <c r="Q603" s="19">
        <f>'EPA Data'!I604/SUM('EPA Data'!I:I)</f>
        <v>1.1728562588231609E-4</v>
      </c>
      <c r="R603" s="19">
        <f>'EPA Data'!J604/SUM('EPA Data'!J:J)</f>
        <v>8.5393734288258439E-5</v>
      </c>
      <c r="S603" s="19">
        <f>'EPA Data'!K604/SUM('EPA Data'!K:K)</f>
        <v>3.3844740709754932E-4</v>
      </c>
      <c r="T603" s="19">
        <f>'EPA Data'!L604/SUM('EPA Data'!L:L)</f>
        <v>2.2583122577672318E-4</v>
      </c>
      <c r="U603" s="19">
        <f>'EPA Data'!M604/SUM('EPA Data'!M:M)</f>
        <v>1.3718552752826481E-4</v>
      </c>
      <c r="V603" s="19">
        <f>'EPA Data'!N604/SUM('EPA Data'!N:N)</f>
        <v>2.2312915172471309E-4</v>
      </c>
      <c r="W603" s="19">
        <f>'EPA Data'!O604/SUM('EPA Data'!O:O)</f>
        <v>2.1860215451205788E-4</v>
      </c>
      <c r="X603" s="19">
        <f>'EPA Data'!P604/SUM('EPA Data'!P:P)</f>
        <v>5.0433550537872266E-4</v>
      </c>
    </row>
    <row r="604" spans="1:24" x14ac:dyDescent="0.35">
      <c r="A604" s="13" t="s">
        <v>1103</v>
      </c>
      <c r="B604" s="13" t="s">
        <v>1042</v>
      </c>
      <c r="C604" s="18" t="s">
        <v>1104</v>
      </c>
      <c r="D604" s="14">
        <f>SUMIFS('Census Data'!G:G,'Census Data'!$A:$A,$A604)/SUMIFS('Census Data'!$F:$F,'Census Data'!$A:$A,$A604)</f>
        <v>0.49177432846918856</v>
      </c>
      <c r="E604" s="16">
        <f>SUMIFS('Census Data'!H:H,'Census Data'!$A:$A,$A604)/SUMIFS('Census Data'!$F:$F,'Census Data'!$A:$A,$A604)</f>
        <v>0.50822567153081144</v>
      </c>
      <c r="F604" s="14">
        <f>SUM(SUMIFS('Census Data'!I:I,'Census Data'!$A:$A,$A604),SUMIFS('Census Data'!J:J,'Census Data'!$A:$A,$A604))/SUMIFS('Census Data'!$F:$F,'Census Data'!$A:$A,$A604)</f>
        <v>0.9661678594664932</v>
      </c>
      <c r="G604" s="14">
        <f>SUM(SUMIFS('Census Data'!K:K,'Census Data'!$A:$A,$A604),SUMIFS('Census Data'!L:L,'Census Data'!$A:$A,$A604))/SUMIFS('Census Data'!$F:$F,'Census Data'!$A:$A,$A604)</f>
        <v>8.7368714564550615E-3</v>
      </c>
      <c r="H604" s="14">
        <f>SUM(SUMIFS('Census Data'!O:O,'Census Data'!$A:$A,$A604),SUMIFS('Census Data'!P:P,'Census Data'!$A:$A,$A604))/SUMIFS('Census Data'!$F:$F,'Census Data'!$A:$A,$A604)</f>
        <v>7.6679988846547077E-3</v>
      </c>
      <c r="I604" s="16">
        <f t="shared" si="18"/>
        <v>1.7427270192396982E-2</v>
      </c>
      <c r="J604" s="14">
        <f>SUM(SUMIFS('Census Data'!W:W,'Census Data'!$A:$A,$A604),SUMIFS('Census Data'!X:X,'Census Data'!$A:$A,$A604))/SUMIFS('Census Data'!$F:$F,'Census Data'!$A:$A,$A604)</f>
        <v>1.4778325123152709E-2</v>
      </c>
      <c r="K604" s="16">
        <f t="shared" si="19"/>
        <v>0.98522167487684731</v>
      </c>
      <c r="L604" s="19">
        <f>'EPA Data'!D605/SUM('EPA Data'!D:D)</f>
        <v>1.1697713908332716E-4</v>
      </c>
      <c r="M604" s="19">
        <f>'EPA Data'!E605/SUM('EPA Data'!E:E)</f>
        <v>2.2594110459493269E-4</v>
      </c>
      <c r="N604" s="19">
        <f>'EPA Data'!F605/SUM('EPA Data'!F:F)</f>
        <v>2.8126093257513623E-4</v>
      </c>
      <c r="O604" s="19">
        <f>'EPA Data'!G605/SUM('EPA Data'!G:G)</f>
        <v>9.4815326745277203E-5</v>
      </c>
      <c r="P604" s="19">
        <f>'EPA Data'!H605/SUM('EPA Data'!H:H)</f>
        <v>1.2777630031948111E-4</v>
      </c>
      <c r="Q604" s="19">
        <f>'EPA Data'!I605/SUM('EPA Data'!I:I)</f>
        <v>7.4341422829782701E-5</v>
      </c>
      <c r="R604" s="19">
        <f>'EPA Data'!J605/SUM('EPA Data'!J:J)</f>
        <v>6.1737209290119464E-5</v>
      </c>
      <c r="S604" s="19">
        <f>'EPA Data'!K605/SUM('EPA Data'!K:K)</f>
        <v>1.2455292661983405E-4</v>
      </c>
      <c r="T604" s="19">
        <f>'EPA Data'!L605/SUM('EPA Data'!L:L)</f>
        <v>1.2001829023685767E-4</v>
      </c>
      <c r="U604" s="19">
        <f>'EPA Data'!M605/SUM('EPA Data'!M:M)</f>
        <v>1.0905493373116562E-4</v>
      </c>
      <c r="V604" s="19">
        <f>'EPA Data'!N605/SUM('EPA Data'!N:N)</f>
        <v>1.2053041447223624E-4</v>
      </c>
      <c r="W604" s="19">
        <f>'EPA Data'!O605/SUM('EPA Data'!O:O)</f>
        <v>1.1827547434477413E-4</v>
      </c>
      <c r="X604" s="19">
        <f>'EPA Data'!P605/SUM('EPA Data'!P:P)</f>
        <v>2.0622356306971822E-4</v>
      </c>
    </row>
    <row r="605" spans="1:24" x14ac:dyDescent="0.35">
      <c r="A605" s="13" t="s">
        <v>1105</v>
      </c>
      <c r="B605" s="13" t="s">
        <v>1042</v>
      </c>
      <c r="C605" s="18" t="s">
        <v>1106</v>
      </c>
      <c r="D605" s="14">
        <f>SUMIFS('Census Data'!G:G,'Census Data'!$A:$A,$A605)/SUMIFS('Census Data'!$F:$F,'Census Data'!$A:$A,$A605)</f>
        <v>0.50396951413147029</v>
      </c>
      <c r="E605" s="16">
        <f>SUMIFS('Census Data'!H:H,'Census Data'!$A:$A,$A605)/SUMIFS('Census Data'!$F:$F,'Census Data'!$A:$A,$A605)</f>
        <v>0.49603048586852971</v>
      </c>
      <c r="F605" s="14">
        <f>SUM(SUMIFS('Census Data'!I:I,'Census Data'!$A:$A,$A605),SUMIFS('Census Data'!J:J,'Census Data'!$A:$A,$A605))/SUMIFS('Census Data'!$F:$F,'Census Data'!$A:$A,$A605)</f>
        <v>0.97205462051444902</v>
      </c>
      <c r="G605" s="14">
        <f>SUM(SUMIFS('Census Data'!K:K,'Census Data'!$A:$A,$A605),SUMIFS('Census Data'!L:L,'Census Data'!$A:$A,$A605))/SUMIFS('Census Data'!$F:$F,'Census Data'!$A:$A,$A605)</f>
        <v>7.6668330082112239E-3</v>
      </c>
      <c r="H605" s="14">
        <f>SUM(SUMIFS('Census Data'!O:O,'Census Data'!$A:$A,$A605),SUMIFS('Census Data'!P:P,'Census Data'!$A:$A,$A605))/SUMIFS('Census Data'!$F:$F,'Census Data'!$A:$A,$A605)</f>
        <v>4.5819534546114411E-3</v>
      </c>
      <c r="I605" s="16">
        <f t="shared" si="18"/>
        <v>1.56965930227283E-2</v>
      </c>
      <c r="J605" s="14">
        <f>SUM(SUMIFS('Census Data'!W:W,'Census Data'!$A:$A,$A605),SUMIFS('Census Data'!X:X,'Census Data'!$A:$A,$A605))/SUMIFS('Census Data'!$F:$F,'Census Data'!$A:$A,$A605)</f>
        <v>3.8787823798938435E-2</v>
      </c>
      <c r="K605" s="16">
        <f t="shared" si="19"/>
        <v>0.96121217620106159</v>
      </c>
      <c r="L605" s="19">
        <f>'EPA Data'!D606/SUM('EPA Data'!D:D)</f>
        <v>5.7006341835607857E-5</v>
      </c>
      <c r="M605" s="19">
        <f>'EPA Data'!E606/SUM('EPA Data'!E:E)</f>
        <v>1.4329841342000771E-4</v>
      </c>
      <c r="N605" s="19">
        <f>'EPA Data'!F606/SUM('EPA Data'!F:F)</f>
        <v>1.4478536272986137E-4</v>
      </c>
      <c r="O605" s="19">
        <f>'EPA Data'!G606/SUM('EPA Data'!G:G)</f>
        <v>6.0147134926388373E-5</v>
      </c>
      <c r="P605" s="19">
        <f>'EPA Data'!H606/SUM('EPA Data'!H:H)</f>
        <v>1.2124197404561664E-4</v>
      </c>
      <c r="Q605" s="19">
        <f>'EPA Data'!I606/SUM('EPA Data'!I:I)</f>
        <v>6.0179510614932688E-5</v>
      </c>
      <c r="R605" s="19">
        <f>'EPA Data'!J606/SUM('EPA Data'!J:J)</f>
        <v>5.0015548880112993E-5</v>
      </c>
      <c r="S605" s="19">
        <f>'EPA Data'!K606/SUM('EPA Data'!K:K)</f>
        <v>1.1436606747355712E-4</v>
      </c>
      <c r="T605" s="19">
        <f>'EPA Data'!L606/SUM('EPA Data'!L:L)</f>
        <v>9.5890301306588991E-5</v>
      </c>
      <c r="U605" s="19">
        <f>'EPA Data'!M606/SUM('EPA Data'!M:M)</f>
        <v>9.4146300645152562E-5</v>
      </c>
      <c r="V605" s="19">
        <f>'EPA Data'!N606/SUM('EPA Data'!N:N)</f>
        <v>1.3312821586305323E-4</v>
      </c>
      <c r="W605" s="19">
        <f>'EPA Data'!O606/SUM('EPA Data'!O:O)</f>
        <v>1.1920631868107239E-4</v>
      </c>
      <c r="X605" s="19">
        <f>'EPA Data'!P606/SUM('EPA Data'!P:P)</f>
        <v>2.3875234582219269E-4</v>
      </c>
    </row>
    <row r="606" spans="1:24" x14ac:dyDescent="0.35">
      <c r="A606" s="13" t="s">
        <v>1107</v>
      </c>
      <c r="B606" s="13" t="s">
        <v>1042</v>
      </c>
      <c r="C606" s="18" t="s">
        <v>249</v>
      </c>
      <c r="D606" s="14">
        <f>SUMIFS('Census Data'!G:G,'Census Data'!$A:$A,$A606)/SUMIFS('Census Data'!$F:$F,'Census Data'!$A:$A,$A606)</f>
        <v>0.59042393265183402</v>
      </c>
      <c r="E606" s="16">
        <f>SUMIFS('Census Data'!H:H,'Census Data'!$A:$A,$A606)/SUMIFS('Census Data'!$F:$F,'Census Data'!$A:$A,$A606)</f>
        <v>0.40957606734816598</v>
      </c>
      <c r="F606" s="14">
        <f>SUM(SUMIFS('Census Data'!I:I,'Census Data'!$A:$A,$A606),SUMIFS('Census Data'!J:J,'Census Data'!$A:$A,$A606))/SUMIFS('Census Data'!$F:$F,'Census Data'!$A:$A,$A606)</f>
        <v>0.85553217077570654</v>
      </c>
      <c r="G606" s="14">
        <f>SUM(SUMIFS('Census Data'!K:K,'Census Data'!$A:$A,$A606),SUMIFS('Census Data'!L:L,'Census Data'!$A:$A,$A606))/SUMIFS('Census Data'!$F:$F,'Census Data'!$A:$A,$A606)</f>
        <v>0.12469933854479856</v>
      </c>
      <c r="H606" s="14">
        <f>SUM(SUMIFS('Census Data'!O:O,'Census Data'!$A:$A,$A606),SUMIFS('Census Data'!P:P,'Census Data'!$A:$A,$A606))/SUMIFS('Census Data'!$F:$F,'Census Data'!$A:$A,$A606)</f>
        <v>3.3072760072158751E-3</v>
      </c>
      <c r="I606" s="16">
        <f t="shared" si="18"/>
        <v>1.6461214672279012E-2</v>
      </c>
      <c r="J606" s="14">
        <f>SUM(SUMIFS('Census Data'!W:W,'Census Data'!$A:$A,$A606),SUMIFS('Census Data'!X:X,'Census Data'!$A:$A,$A606))/SUMIFS('Census Data'!$F:$F,'Census Data'!$A:$A,$A606)</f>
        <v>4.0438965724594107E-2</v>
      </c>
      <c r="K606" s="16">
        <f t="shared" si="19"/>
        <v>0.95956103427540584</v>
      </c>
      <c r="L606" s="19">
        <f>'EPA Data'!D607/SUM('EPA Data'!D:D)</f>
        <v>8.8182707231693026E-5</v>
      </c>
      <c r="M606" s="19">
        <f>'EPA Data'!E607/SUM('EPA Data'!E:E)</f>
        <v>1.185741529052314E-4</v>
      </c>
      <c r="N606" s="19">
        <f>'EPA Data'!F607/SUM('EPA Data'!F:F)</f>
        <v>1.3385478849692981E-4</v>
      </c>
      <c r="O606" s="19">
        <f>'EPA Data'!G607/SUM('EPA Data'!G:G)</f>
        <v>2.4388144778470653E-5</v>
      </c>
      <c r="P606" s="19">
        <f>'EPA Data'!H607/SUM('EPA Data'!H:H)</f>
        <v>5.5682373091434313E-5</v>
      </c>
      <c r="Q606" s="19">
        <f>'EPA Data'!I607/SUM('EPA Data'!I:I)</f>
        <v>3.5508101742235221E-5</v>
      </c>
      <c r="R606" s="19">
        <f>'EPA Data'!J607/SUM('EPA Data'!J:J)</f>
        <v>2.594067192108746E-5</v>
      </c>
      <c r="S606" s="19">
        <f>'EPA Data'!K607/SUM('EPA Data'!K:K)</f>
        <v>6.5075084976687521E-5</v>
      </c>
      <c r="T606" s="19">
        <f>'EPA Data'!L607/SUM('EPA Data'!L:L)</f>
        <v>6.910735042993728E-5</v>
      </c>
      <c r="U606" s="19">
        <f>'EPA Data'!M607/SUM('EPA Data'!M:M)</f>
        <v>3.5411378124504408E-5</v>
      </c>
      <c r="V606" s="19">
        <f>'EPA Data'!N607/SUM('EPA Data'!N:N)</f>
        <v>3.9554131601218334E-5</v>
      </c>
      <c r="W606" s="19">
        <f>'EPA Data'!O607/SUM('EPA Data'!O:O)</f>
        <v>6.497679018240575E-5</v>
      </c>
      <c r="X606" s="19">
        <f>'EPA Data'!P607/SUM('EPA Data'!P:P)</f>
        <v>9.9071464780445902E-5</v>
      </c>
    </row>
    <row r="607" spans="1:24" x14ac:dyDescent="0.35">
      <c r="A607" s="13" t="s">
        <v>1108</v>
      </c>
      <c r="B607" s="13" t="s">
        <v>1042</v>
      </c>
      <c r="C607" s="18" t="s">
        <v>1109</v>
      </c>
      <c r="D607" s="14">
        <f>SUMIFS('Census Data'!G:G,'Census Data'!$A:$A,$A607)/SUMIFS('Census Data'!$F:$F,'Census Data'!$A:$A,$A607)</f>
        <v>0.50066793671444831</v>
      </c>
      <c r="E607" s="16">
        <f>SUMIFS('Census Data'!H:H,'Census Data'!$A:$A,$A607)/SUMIFS('Census Data'!$F:$F,'Census Data'!$A:$A,$A607)</f>
        <v>0.49933206328555163</v>
      </c>
      <c r="F607" s="14">
        <f>SUM(SUMIFS('Census Data'!I:I,'Census Data'!$A:$A,$A607),SUMIFS('Census Data'!J:J,'Census Data'!$A:$A,$A607))/SUMIFS('Census Data'!$F:$F,'Census Data'!$A:$A,$A607)</f>
        <v>0.86437012599803298</v>
      </c>
      <c r="G607" s="14">
        <f>SUM(SUMIFS('Census Data'!K:K,'Census Data'!$A:$A,$A607),SUMIFS('Census Data'!L:L,'Census Data'!$A:$A,$A607))/SUMIFS('Census Data'!$F:$F,'Census Data'!$A:$A,$A607)</f>
        <v>5.954123395983861E-2</v>
      </c>
      <c r="H607" s="14">
        <f>SUM(SUMIFS('Census Data'!O:O,'Census Data'!$A:$A,$A607),SUMIFS('Census Data'!P:P,'Census Data'!$A:$A,$A607))/SUMIFS('Census Data'!$F:$F,'Census Data'!$A:$A,$A607)</f>
        <v>4.4138032510125533E-2</v>
      </c>
      <c r="I607" s="16">
        <f t="shared" si="18"/>
        <v>3.1950607532002961E-2</v>
      </c>
      <c r="J607" s="14">
        <f>SUM(SUMIFS('Census Data'!W:W,'Census Data'!$A:$A,$A607),SUMIFS('Census Data'!X:X,'Census Data'!$A:$A,$A607))/SUMIFS('Census Data'!$F:$F,'Census Data'!$A:$A,$A607)</f>
        <v>0.32824733406128753</v>
      </c>
      <c r="K607" s="16">
        <f t="shared" si="19"/>
        <v>0.67175266593871252</v>
      </c>
      <c r="L607" s="19">
        <f>'EPA Data'!D608/SUM('EPA Data'!D:D)</f>
        <v>1.3088176504897698E-3</v>
      </c>
      <c r="M607" s="19">
        <f>'EPA Data'!E608/SUM('EPA Data'!E:E)</f>
        <v>1.9911542053628064E-3</v>
      </c>
      <c r="N607" s="19">
        <f>'EPA Data'!F608/SUM('EPA Data'!F:F)</f>
        <v>2.0866890489776874E-3</v>
      </c>
      <c r="O607" s="19">
        <f>'EPA Data'!G608/SUM('EPA Data'!G:G)</f>
        <v>1.8180791342691806E-3</v>
      </c>
      <c r="P607" s="19">
        <f>'EPA Data'!H608/SUM('EPA Data'!H:H)</f>
        <v>2.0283684868703852E-3</v>
      </c>
      <c r="Q607" s="19">
        <f>'EPA Data'!I608/SUM('EPA Data'!I:I)</f>
        <v>1.2778837961773836E-3</v>
      </c>
      <c r="R607" s="19">
        <f>'EPA Data'!J608/SUM('EPA Data'!J:J)</f>
        <v>1.414553346215478E-3</v>
      </c>
      <c r="S607" s="19">
        <f>'EPA Data'!K608/SUM('EPA Data'!K:K)</f>
        <v>1.7679839855576688E-3</v>
      </c>
      <c r="T607" s="19">
        <f>'EPA Data'!L608/SUM('EPA Data'!L:L)</f>
        <v>1.6484545231852195E-3</v>
      </c>
      <c r="U607" s="19">
        <f>'EPA Data'!M608/SUM('EPA Data'!M:M)</f>
        <v>1.6768286397405873E-3</v>
      </c>
      <c r="V607" s="19">
        <f>'EPA Data'!N608/SUM('EPA Data'!N:N)</f>
        <v>2.8306249249768394E-3</v>
      </c>
      <c r="W607" s="19">
        <f>'EPA Data'!O608/SUM('EPA Data'!O:O)</f>
        <v>1.9620978593728553E-3</v>
      </c>
      <c r="X607" s="19">
        <f>'EPA Data'!P608/SUM('EPA Data'!P:P)</f>
        <v>2.7555890834592019E-3</v>
      </c>
    </row>
    <row r="608" spans="1:24" x14ac:dyDescent="0.35">
      <c r="A608" s="13" t="s">
        <v>1110</v>
      </c>
      <c r="B608" s="13" t="s">
        <v>1042</v>
      </c>
      <c r="C608" s="18" t="s">
        <v>1111</v>
      </c>
      <c r="D608" s="14">
        <f>SUMIFS('Census Data'!G:G,'Census Data'!$A:$A,$A608)/SUMIFS('Census Data'!$F:$F,'Census Data'!$A:$A,$A608)</f>
        <v>0.49606548228071806</v>
      </c>
      <c r="E608" s="16">
        <f>SUMIFS('Census Data'!H:H,'Census Data'!$A:$A,$A608)/SUMIFS('Census Data'!$F:$F,'Census Data'!$A:$A,$A608)</f>
        <v>0.50393451771928188</v>
      </c>
      <c r="F608" s="14">
        <f>SUM(SUMIFS('Census Data'!I:I,'Census Data'!$A:$A,$A608),SUMIFS('Census Data'!J:J,'Census Data'!$A:$A,$A608))/SUMIFS('Census Data'!$F:$F,'Census Data'!$A:$A,$A608)</f>
        <v>0.81109664217282118</v>
      </c>
      <c r="G608" s="14">
        <f>SUM(SUMIFS('Census Data'!K:K,'Census Data'!$A:$A,$A608),SUMIFS('Census Data'!L:L,'Census Data'!$A:$A,$A608))/SUMIFS('Census Data'!$F:$F,'Census Data'!$A:$A,$A608)</f>
        <v>0.15193005301832388</v>
      </c>
      <c r="H608" s="14">
        <f>SUM(SUMIFS('Census Data'!O:O,'Census Data'!$A:$A,$A608),SUMIFS('Census Data'!P:P,'Census Data'!$A:$A,$A608))/SUMIFS('Census Data'!$F:$F,'Census Data'!$A:$A,$A608)</f>
        <v>1.0510650172077016E-2</v>
      </c>
      <c r="I608" s="16">
        <f t="shared" si="18"/>
        <v>2.6462654636777994E-2</v>
      </c>
      <c r="J608" s="14">
        <f>SUM(SUMIFS('Census Data'!W:W,'Census Data'!$A:$A,$A608),SUMIFS('Census Data'!X:X,'Census Data'!$A:$A,$A608))/SUMIFS('Census Data'!$F:$F,'Census Data'!$A:$A,$A608)</f>
        <v>0.1162682541158962</v>
      </c>
      <c r="K608" s="16">
        <f t="shared" si="19"/>
        <v>0.88373174588410386</v>
      </c>
      <c r="L608" s="19">
        <f>'EPA Data'!D609/SUM('EPA Data'!D:D)</f>
        <v>4.2145008814344325E-4</v>
      </c>
      <c r="M608" s="19">
        <f>'EPA Data'!E609/SUM('EPA Data'!E:E)</f>
        <v>6.8057827656459494E-4</v>
      </c>
      <c r="N608" s="19">
        <f>'EPA Data'!F609/SUM('EPA Data'!F:F)</f>
        <v>7.4934942345329712E-4</v>
      </c>
      <c r="O608" s="19">
        <f>'EPA Data'!G609/SUM('EPA Data'!G:G)</f>
        <v>3.5877659930283679E-4</v>
      </c>
      <c r="P608" s="19">
        <f>'EPA Data'!H609/SUM('EPA Data'!H:H)</f>
        <v>5.8527582074290702E-4</v>
      </c>
      <c r="Q608" s="19">
        <f>'EPA Data'!I609/SUM('EPA Data'!I:I)</f>
        <v>3.6987084362771327E-4</v>
      </c>
      <c r="R608" s="19">
        <f>'EPA Data'!J609/SUM('EPA Data'!J:J)</f>
        <v>3.9533266178685901E-4</v>
      </c>
      <c r="S608" s="19">
        <f>'EPA Data'!K609/SUM('EPA Data'!K:K)</f>
        <v>5.8424206699161777E-4</v>
      </c>
      <c r="T608" s="19">
        <f>'EPA Data'!L609/SUM('EPA Data'!L:L)</f>
        <v>6.1822117538040168E-4</v>
      </c>
      <c r="U608" s="19">
        <f>'EPA Data'!M609/SUM('EPA Data'!M:M)</f>
        <v>4.4321038859209717E-4</v>
      </c>
      <c r="V608" s="19">
        <f>'EPA Data'!N609/SUM('EPA Data'!N:N)</f>
        <v>7.268095367685243E-4</v>
      </c>
      <c r="W608" s="19">
        <f>'EPA Data'!O609/SUM('EPA Data'!O:O)</f>
        <v>5.8185583314216793E-4</v>
      </c>
      <c r="X608" s="19">
        <f>'EPA Data'!P609/SUM('EPA Data'!P:P)</f>
        <v>8.7931457270110981E-4</v>
      </c>
    </row>
    <row r="609" spans="1:24" x14ac:dyDescent="0.35">
      <c r="A609" s="13" t="s">
        <v>1112</v>
      </c>
      <c r="B609" s="13" t="s">
        <v>1042</v>
      </c>
      <c r="C609" s="18" t="s">
        <v>1113</v>
      </c>
      <c r="D609" s="14">
        <f>SUMIFS('Census Data'!G:G,'Census Data'!$A:$A,$A609)/SUMIFS('Census Data'!$F:$F,'Census Data'!$A:$A,$A609)</f>
        <v>0.4989610822944156</v>
      </c>
      <c r="E609" s="16">
        <f>SUMIFS('Census Data'!H:H,'Census Data'!$A:$A,$A609)/SUMIFS('Census Data'!$F:$F,'Census Data'!$A:$A,$A609)</f>
        <v>0.5010389177055844</v>
      </c>
      <c r="F609" s="14">
        <f>SUM(SUMIFS('Census Data'!I:I,'Census Data'!$A:$A,$A609),SUMIFS('Census Data'!J:J,'Census Data'!$A:$A,$A609))/SUMIFS('Census Data'!$F:$F,'Census Data'!$A:$A,$A609)</f>
        <v>0.85257985257985258</v>
      </c>
      <c r="G609" s="14">
        <f>SUM(SUMIFS('Census Data'!K:K,'Census Data'!$A:$A,$A609),SUMIFS('Census Data'!L:L,'Census Data'!$A:$A,$A609))/SUMIFS('Census Data'!$F:$F,'Census Data'!$A:$A,$A609)</f>
        <v>8.2612915946249282E-2</v>
      </c>
      <c r="H609" s="14">
        <f>SUM(SUMIFS('Census Data'!O:O,'Census Data'!$A:$A,$A609),SUMIFS('Census Data'!P:P,'Census Data'!$A:$A,$A609))/SUMIFS('Census Data'!$F:$F,'Census Data'!$A:$A,$A609)</f>
        <v>3.5573452240118909E-2</v>
      </c>
      <c r="I609" s="16">
        <f t="shared" si="18"/>
        <v>2.9233779233779233E-2</v>
      </c>
      <c r="J609" s="14">
        <f>SUM(SUMIFS('Census Data'!W:W,'Census Data'!$A:$A,$A609),SUMIFS('Census Data'!X:X,'Census Data'!$A:$A,$A609))/SUMIFS('Census Data'!$F:$F,'Census Data'!$A:$A,$A609)</f>
        <v>0.20574362241028907</v>
      </c>
      <c r="K609" s="16">
        <f t="shared" si="19"/>
        <v>0.7942563775897109</v>
      </c>
      <c r="L609" s="19">
        <f>'EPA Data'!D610/SUM('EPA Data'!D:D)</f>
        <v>3.2129048886018861E-4</v>
      </c>
      <c r="M609" s="19">
        <f>'EPA Data'!E610/SUM('EPA Data'!E:E)</f>
        <v>5.2873816660459335E-4</v>
      </c>
      <c r="N609" s="19">
        <f>'EPA Data'!F610/SUM('EPA Data'!F:F)</f>
        <v>5.0015605358490873E-4</v>
      </c>
      <c r="O609" s="19">
        <f>'EPA Data'!G610/SUM('EPA Data'!G:G)</f>
        <v>3.0199192026545096E-4</v>
      </c>
      <c r="P609" s="19">
        <f>'EPA Data'!H610/SUM('EPA Data'!H:H)</f>
        <v>4.7923435902346497E-4</v>
      </c>
      <c r="Q609" s="19">
        <f>'EPA Data'!I610/SUM('EPA Data'!I:I)</f>
        <v>2.6457066515820537E-4</v>
      </c>
      <c r="R609" s="19">
        <f>'EPA Data'!J610/SUM('EPA Data'!J:J)</f>
        <v>2.8201289315321387E-4</v>
      </c>
      <c r="S609" s="19">
        <f>'EPA Data'!K610/SUM('EPA Data'!K:K)</f>
        <v>4.6108166205842638E-4</v>
      </c>
      <c r="T609" s="19">
        <f>'EPA Data'!L610/SUM('EPA Data'!L:L)</f>
        <v>3.9766777131528219E-4</v>
      </c>
      <c r="U609" s="19">
        <f>'EPA Data'!M610/SUM('EPA Data'!M:M)</f>
        <v>3.2657444224069436E-4</v>
      </c>
      <c r="V609" s="19">
        <f>'EPA Data'!N610/SUM('EPA Data'!N:N)</f>
        <v>6.1079235418043951E-4</v>
      </c>
      <c r="W609" s="19">
        <f>'EPA Data'!O610/SUM('EPA Data'!O:O)</f>
        <v>4.1638159816097026E-4</v>
      </c>
      <c r="X609" s="19">
        <f>'EPA Data'!P610/SUM('EPA Data'!P:P)</f>
        <v>7.0979052859495889E-4</v>
      </c>
    </row>
    <row r="610" spans="1:24" x14ac:dyDescent="0.35">
      <c r="A610" s="13" t="s">
        <v>1114</v>
      </c>
      <c r="B610" s="13" t="s">
        <v>1042</v>
      </c>
      <c r="C610" s="18" t="s">
        <v>1115</v>
      </c>
      <c r="D610" s="14">
        <f>SUMIFS('Census Data'!G:G,'Census Data'!$A:$A,$A610)/SUMIFS('Census Data'!$F:$F,'Census Data'!$A:$A,$A610)</f>
        <v>0.50780655750830694</v>
      </c>
      <c r="E610" s="16">
        <f>SUMIFS('Census Data'!H:H,'Census Data'!$A:$A,$A610)/SUMIFS('Census Data'!$F:$F,'Census Data'!$A:$A,$A610)</f>
        <v>0.492193442491693</v>
      </c>
      <c r="F610" s="14">
        <f>SUM(SUMIFS('Census Data'!I:I,'Census Data'!$A:$A,$A610),SUMIFS('Census Data'!J:J,'Census Data'!$A:$A,$A610))/SUMIFS('Census Data'!$F:$F,'Census Data'!$A:$A,$A610)</f>
        <v>0.87315344889707358</v>
      </c>
      <c r="G610" s="14">
        <f>SUM(SUMIFS('Census Data'!K:K,'Census Data'!$A:$A,$A610),SUMIFS('Census Data'!L:L,'Census Data'!$A:$A,$A610))/SUMIFS('Census Data'!$F:$F,'Census Data'!$A:$A,$A610)</f>
        <v>8.4290804275591491E-2</v>
      </c>
      <c r="H610" s="14">
        <f>SUM(SUMIFS('Census Data'!O:O,'Census Data'!$A:$A,$A610),SUMIFS('Census Data'!P:P,'Census Data'!$A:$A,$A610))/SUMIFS('Census Data'!$F:$F,'Census Data'!$A:$A,$A610)</f>
        <v>9.1877176828535963E-3</v>
      </c>
      <c r="I610" s="16">
        <f t="shared" si="18"/>
        <v>3.3368029144481337E-2</v>
      </c>
      <c r="J610" s="14">
        <f>SUM(SUMIFS('Census Data'!W:W,'Census Data'!$A:$A,$A610),SUMIFS('Census Data'!X:X,'Census Data'!$A:$A,$A610))/SUMIFS('Census Data'!$F:$F,'Census Data'!$A:$A,$A610)</f>
        <v>6.1011249449537612E-2</v>
      </c>
      <c r="K610" s="16">
        <f t="shared" si="19"/>
        <v>0.93898875055046238</v>
      </c>
      <c r="L610" s="19">
        <f>'EPA Data'!D611/SUM('EPA Data'!D:D)</f>
        <v>1.9148210074570749E-4</v>
      </c>
      <c r="M610" s="19">
        <f>'EPA Data'!E611/SUM('EPA Data'!E:E)</f>
        <v>5.242194308262445E-4</v>
      </c>
      <c r="N610" s="19">
        <f>'EPA Data'!F611/SUM('EPA Data'!F:F)</f>
        <v>4.8210651476912424E-4</v>
      </c>
      <c r="O610" s="19">
        <f>'EPA Data'!G611/SUM('EPA Data'!G:G)</f>
        <v>1.3408110852033853E-4</v>
      </c>
      <c r="P610" s="19">
        <f>'EPA Data'!H611/SUM('EPA Data'!H:H)</f>
        <v>3.4362575803819495E-4</v>
      </c>
      <c r="Q610" s="19">
        <f>'EPA Data'!I611/SUM('EPA Data'!I:I)</f>
        <v>1.5467600148524161E-4</v>
      </c>
      <c r="R610" s="19">
        <f>'EPA Data'!J611/SUM('EPA Data'!J:J)</f>
        <v>1.0754296646656797E-4</v>
      </c>
      <c r="S610" s="19">
        <f>'EPA Data'!K611/SUM('EPA Data'!K:K)</f>
        <v>3.3813672411690224E-4</v>
      </c>
      <c r="T610" s="19">
        <f>'EPA Data'!L611/SUM('EPA Data'!L:L)</f>
        <v>2.6724859922282277E-4</v>
      </c>
      <c r="U610" s="19">
        <f>'EPA Data'!M611/SUM('EPA Data'!M:M)</f>
        <v>1.964729489557854E-4</v>
      </c>
      <c r="V610" s="19">
        <f>'EPA Data'!N611/SUM('EPA Data'!N:N)</f>
        <v>3.3097160465181565E-4</v>
      </c>
      <c r="W610" s="19">
        <f>'EPA Data'!O611/SUM('EPA Data'!O:O)</f>
        <v>2.9696330221449981E-4</v>
      </c>
      <c r="X610" s="19">
        <f>'EPA Data'!P611/SUM('EPA Data'!P:P)</f>
        <v>6.8888252520538519E-4</v>
      </c>
    </row>
    <row r="611" spans="1:24" x14ac:dyDescent="0.35">
      <c r="A611" s="13" t="s">
        <v>1116</v>
      </c>
      <c r="B611" s="13" t="s">
        <v>1042</v>
      </c>
      <c r="C611" s="18" t="s">
        <v>352</v>
      </c>
      <c r="D611" s="14">
        <f>SUMIFS('Census Data'!G:G,'Census Data'!$A:$A,$A611)/SUMIFS('Census Data'!$F:$F,'Census Data'!$A:$A,$A611)</f>
        <v>0.50342415893921066</v>
      </c>
      <c r="E611" s="16">
        <f>SUMIFS('Census Data'!H:H,'Census Data'!$A:$A,$A611)/SUMIFS('Census Data'!$F:$F,'Census Data'!$A:$A,$A611)</f>
        <v>0.49657584106078934</v>
      </c>
      <c r="F611" s="14">
        <f>SUM(SUMIFS('Census Data'!I:I,'Census Data'!$A:$A,$A611),SUMIFS('Census Data'!J:J,'Census Data'!$A:$A,$A611))/SUMIFS('Census Data'!$F:$F,'Census Data'!$A:$A,$A611)</f>
        <v>0.80571887739103165</v>
      </c>
      <c r="G611" s="14">
        <f>SUM(SUMIFS('Census Data'!K:K,'Census Data'!$A:$A,$A611),SUMIFS('Census Data'!L:L,'Census Data'!$A:$A,$A611))/SUMIFS('Census Data'!$F:$F,'Census Data'!$A:$A,$A611)</f>
        <v>7.5078114500739146E-2</v>
      </c>
      <c r="H611" s="14">
        <f>SUM(SUMIFS('Census Data'!O:O,'Census Data'!$A:$A,$A611),SUMIFS('Census Data'!P:P,'Census Data'!$A:$A,$A611))/SUMIFS('Census Data'!$F:$F,'Census Data'!$A:$A,$A611)</f>
        <v>8.6186332482193248E-2</v>
      </c>
      <c r="I611" s="16">
        <f t="shared" si="18"/>
        <v>3.3016675626035941E-2</v>
      </c>
      <c r="J611" s="14">
        <f>SUM(SUMIFS('Census Data'!W:W,'Census Data'!$A:$A,$A611),SUMIFS('Census Data'!X:X,'Census Data'!$A:$A,$A611))/SUMIFS('Census Data'!$F:$F,'Census Data'!$A:$A,$A611)</f>
        <v>0.24057586345921247</v>
      </c>
      <c r="K611" s="16">
        <f t="shared" si="19"/>
        <v>0.75942413654078755</v>
      </c>
      <c r="L611" s="19">
        <f>'EPA Data'!D612/SUM('EPA Data'!D:D)</f>
        <v>1.8345958201717509E-3</v>
      </c>
      <c r="M611" s="19">
        <f>'EPA Data'!E612/SUM('EPA Data'!E:E)</f>
        <v>2.6583080183354879E-3</v>
      </c>
      <c r="N611" s="19">
        <f>'EPA Data'!F612/SUM('EPA Data'!F:F)</f>
        <v>2.8157630670571647E-3</v>
      </c>
      <c r="O611" s="19">
        <f>'EPA Data'!G612/SUM('EPA Data'!G:G)</f>
        <v>4.7695734066526959E-3</v>
      </c>
      <c r="P611" s="19">
        <f>'EPA Data'!H612/SUM('EPA Data'!H:H)</f>
        <v>3.3394508018159603E-3</v>
      </c>
      <c r="Q611" s="19">
        <f>'EPA Data'!I612/SUM('EPA Data'!I:I)</f>
        <v>2.6700220064873586E-3</v>
      </c>
      <c r="R611" s="19">
        <f>'EPA Data'!J612/SUM('EPA Data'!J:J)</f>
        <v>3.2473361313185047E-3</v>
      </c>
      <c r="S611" s="19">
        <f>'EPA Data'!K612/SUM('EPA Data'!K:K)</f>
        <v>2.5644481550431979E-3</v>
      </c>
      <c r="T611" s="19">
        <f>'EPA Data'!L612/SUM('EPA Data'!L:L)</f>
        <v>2.4650640451643283E-3</v>
      </c>
      <c r="U611" s="19">
        <f>'EPA Data'!M612/SUM('EPA Data'!M:M)</f>
        <v>3.6154330780499744E-3</v>
      </c>
      <c r="V611" s="19">
        <f>'EPA Data'!N612/SUM('EPA Data'!N:N)</f>
        <v>5.4650309545537555E-3</v>
      </c>
      <c r="W611" s="19">
        <f>'EPA Data'!O612/SUM('EPA Data'!O:O)</f>
        <v>3.5148287851126505E-3</v>
      </c>
      <c r="X611" s="19">
        <f>'EPA Data'!P612/SUM('EPA Data'!P:P)</f>
        <v>3.4364640135024975E-3</v>
      </c>
    </row>
    <row r="612" spans="1:24" x14ac:dyDescent="0.35">
      <c r="A612" s="13" t="s">
        <v>1117</v>
      </c>
      <c r="B612" s="13" t="s">
        <v>1042</v>
      </c>
      <c r="C612" s="18" t="s">
        <v>1118</v>
      </c>
      <c r="D612" s="14">
        <f>SUMIFS('Census Data'!G:G,'Census Data'!$A:$A,$A612)/SUMIFS('Census Data'!$F:$F,'Census Data'!$A:$A,$A612)</f>
        <v>0.50790697674418606</v>
      </c>
      <c r="E612" s="16">
        <f>SUMIFS('Census Data'!H:H,'Census Data'!$A:$A,$A612)/SUMIFS('Census Data'!$F:$F,'Census Data'!$A:$A,$A612)</f>
        <v>0.49209302325581394</v>
      </c>
      <c r="F612" s="14">
        <f>SUM(SUMIFS('Census Data'!I:I,'Census Data'!$A:$A,$A612),SUMIFS('Census Data'!J:J,'Census Data'!$A:$A,$A612))/SUMIFS('Census Data'!$F:$F,'Census Data'!$A:$A,$A612)</f>
        <v>0.94416780665754674</v>
      </c>
      <c r="G612" s="14">
        <f>SUM(SUMIFS('Census Data'!K:K,'Census Data'!$A:$A,$A612),SUMIFS('Census Data'!L:L,'Census Data'!$A:$A,$A612))/SUMIFS('Census Data'!$F:$F,'Census Data'!$A:$A,$A612)</f>
        <v>2.7268581851345189E-2</v>
      </c>
      <c r="H612" s="14">
        <f>SUM(SUMIFS('Census Data'!O:O,'Census Data'!$A:$A,$A612),SUMIFS('Census Data'!P:P,'Census Data'!$A:$A,$A612))/SUMIFS('Census Data'!$F:$F,'Census Data'!$A:$A,$A612)</f>
        <v>1.0132238942088463E-2</v>
      </c>
      <c r="I612" s="16">
        <f t="shared" si="18"/>
        <v>1.8431372549019609E-2</v>
      </c>
      <c r="J612" s="14">
        <f>SUM(SUMIFS('Census Data'!W:W,'Census Data'!$A:$A,$A612),SUMIFS('Census Data'!X:X,'Census Data'!$A:$A,$A612))/SUMIFS('Census Data'!$F:$F,'Census Data'!$A:$A,$A612)</f>
        <v>0.10444140446876425</v>
      </c>
      <c r="K612" s="16">
        <f t="shared" si="19"/>
        <v>0.89555859553123573</v>
      </c>
      <c r="L612" s="19">
        <f>'EPA Data'!D613/SUM('EPA Data'!D:D)</f>
        <v>4.5318344284380401E-4</v>
      </c>
      <c r="M612" s="19">
        <f>'EPA Data'!E613/SUM('EPA Data'!E:E)</f>
        <v>8.655254316919745E-4</v>
      </c>
      <c r="N612" s="19">
        <f>'EPA Data'!F613/SUM('EPA Data'!F:F)</f>
        <v>8.8928535814958309E-4</v>
      </c>
      <c r="O612" s="19">
        <f>'EPA Data'!G613/SUM('EPA Data'!G:G)</f>
        <v>3.2874479197990604E-4</v>
      </c>
      <c r="P612" s="19">
        <f>'EPA Data'!H613/SUM('EPA Data'!H:H)</f>
        <v>6.4715777072882981E-4</v>
      </c>
      <c r="Q612" s="19">
        <f>'EPA Data'!I613/SUM('EPA Data'!I:I)</f>
        <v>3.5965162591922888E-4</v>
      </c>
      <c r="R612" s="19">
        <f>'EPA Data'!J613/SUM('EPA Data'!J:J)</f>
        <v>3.3356445059108306E-4</v>
      </c>
      <c r="S612" s="19">
        <f>'EPA Data'!K613/SUM('EPA Data'!K:K)</f>
        <v>6.5660638187787904E-4</v>
      </c>
      <c r="T612" s="19">
        <f>'EPA Data'!L613/SUM('EPA Data'!L:L)</f>
        <v>6.125250864495109E-4</v>
      </c>
      <c r="U612" s="19">
        <f>'EPA Data'!M613/SUM('EPA Data'!M:M)</f>
        <v>4.6464846046541971E-4</v>
      </c>
      <c r="V612" s="19">
        <f>'EPA Data'!N613/SUM('EPA Data'!N:N)</f>
        <v>7.4445394267678977E-4</v>
      </c>
      <c r="W612" s="19">
        <f>'EPA Data'!O613/SUM('EPA Data'!O:O)</f>
        <v>6.2228502087551517E-4</v>
      </c>
      <c r="X612" s="19">
        <f>'EPA Data'!P613/SUM('EPA Data'!P:P)</f>
        <v>1.1310780036795538E-3</v>
      </c>
    </row>
    <row r="613" spans="1:24" x14ac:dyDescent="0.35">
      <c r="A613" s="13" t="s">
        <v>1119</v>
      </c>
      <c r="B613" s="13" t="s">
        <v>1042</v>
      </c>
      <c r="C613" s="18" t="s">
        <v>100</v>
      </c>
      <c r="D613" s="14">
        <f>SUMIFS('Census Data'!G:G,'Census Data'!$A:$A,$A613)/SUMIFS('Census Data'!$F:$F,'Census Data'!$A:$A,$A613)</f>
        <v>0.55460371436044986</v>
      </c>
      <c r="E613" s="16">
        <f>SUMIFS('Census Data'!H:H,'Census Data'!$A:$A,$A613)/SUMIFS('Census Data'!$F:$F,'Census Data'!$A:$A,$A613)</f>
        <v>0.44539628563955008</v>
      </c>
      <c r="F613" s="14">
        <f>SUM(SUMIFS('Census Data'!I:I,'Census Data'!$A:$A,$A613),SUMIFS('Census Data'!J:J,'Census Data'!$A:$A,$A613))/SUMIFS('Census Data'!$F:$F,'Census Data'!$A:$A,$A613)</f>
        <v>0.88216060685325659</v>
      </c>
      <c r="G613" s="14">
        <f>SUM(SUMIFS('Census Data'!K:K,'Census Data'!$A:$A,$A613),SUMIFS('Census Data'!L:L,'Census Data'!$A:$A,$A613))/SUMIFS('Census Data'!$F:$F,'Census Data'!$A:$A,$A613)</f>
        <v>9.6259482082134445E-2</v>
      </c>
      <c r="H613" s="14">
        <f>SUM(SUMIFS('Census Data'!O:O,'Census Data'!$A:$A,$A613),SUMIFS('Census Data'!P:P,'Census Data'!$A:$A,$A613))/SUMIFS('Census Data'!$F:$F,'Census Data'!$A:$A,$A613)</f>
        <v>5.1007062516348414E-3</v>
      </c>
      <c r="I613" s="16">
        <f t="shared" si="18"/>
        <v>1.6479204812974158E-2</v>
      </c>
      <c r="J613" s="14">
        <f>SUM(SUMIFS('Census Data'!W:W,'Census Data'!$A:$A,$A613),SUMIFS('Census Data'!X:X,'Census Data'!$A:$A,$A613))/SUMIFS('Census Data'!$F:$F,'Census Data'!$A:$A,$A613)</f>
        <v>3.5312581742087366E-2</v>
      </c>
      <c r="K613" s="16">
        <f t="shared" si="19"/>
        <v>0.9646874182579126</v>
      </c>
      <c r="L613" s="19">
        <f>'EPA Data'!D614/SUM('EPA Data'!D:D)</f>
        <v>1.3854026895747539E-4</v>
      </c>
      <c r="M613" s="19">
        <f>'EPA Data'!E614/SUM('EPA Data'!E:E)</f>
        <v>1.7533475912090101E-4</v>
      </c>
      <c r="N613" s="19">
        <f>'EPA Data'!F614/SUM('EPA Data'!F:F)</f>
        <v>1.8411104996894553E-4</v>
      </c>
      <c r="O613" s="19">
        <f>'EPA Data'!G614/SUM('EPA Data'!G:G)</f>
        <v>3.3441990562291237E-5</v>
      </c>
      <c r="P613" s="19">
        <f>'EPA Data'!H614/SUM('EPA Data'!H:H)</f>
        <v>7.6839179980043307E-5</v>
      </c>
      <c r="Q613" s="19">
        <f>'EPA Data'!I614/SUM('EPA Data'!I:I)</f>
        <v>4.8662410563408164E-5</v>
      </c>
      <c r="R613" s="19">
        <f>'EPA Data'!J614/SUM('EPA Data'!J:J)</f>
        <v>4.3272474935143217E-5</v>
      </c>
      <c r="S613" s="19">
        <f>'EPA Data'!K614/SUM('EPA Data'!K:K)</f>
        <v>1.0855884699524697E-4</v>
      </c>
      <c r="T613" s="19">
        <f>'EPA Data'!L614/SUM('EPA Data'!L:L)</f>
        <v>1.0244187072000578E-4</v>
      </c>
      <c r="U613" s="19">
        <f>'EPA Data'!M614/SUM('EPA Data'!M:M)</f>
        <v>5.5746305340541654E-5</v>
      </c>
      <c r="V613" s="19">
        <f>'EPA Data'!N614/SUM('EPA Data'!N:N)</f>
        <v>6.6993080647175855E-5</v>
      </c>
      <c r="W613" s="19">
        <f>'EPA Data'!O614/SUM('EPA Data'!O:O)</f>
        <v>8.09044811710668E-5</v>
      </c>
      <c r="X613" s="19">
        <f>'EPA Data'!P614/SUM('EPA Data'!P:P)</f>
        <v>1.4296769687333248E-4</v>
      </c>
    </row>
    <row r="614" spans="1:24" x14ac:dyDescent="0.35">
      <c r="A614" s="13" t="s">
        <v>1120</v>
      </c>
      <c r="B614" s="13" t="s">
        <v>1042</v>
      </c>
      <c r="C614" s="18" t="s">
        <v>102</v>
      </c>
      <c r="D614" s="14">
        <f>SUMIFS('Census Data'!G:G,'Census Data'!$A:$A,$A614)/SUMIFS('Census Data'!$F:$F,'Census Data'!$A:$A,$A614)</f>
        <v>0.53014553014553012</v>
      </c>
      <c r="E614" s="16">
        <f>SUMIFS('Census Data'!H:H,'Census Data'!$A:$A,$A614)/SUMIFS('Census Data'!$F:$F,'Census Data'!$A:$A,$A614)</f>
        <v>0.46985446985446988</v>
      </c>
      <c r="F614" s="14">
        <f>SUM(SUMIFS('Census Data'!I:I,'Census Data'!$A:$A,$A614),SUMIFS('Census Data'!J:J,'Census Data'!$A:$A,$A614))/SUMIFS('Census Data'!$F:$F,'Census Data'!$A:$A,$A614)</f>
        <v>0.91909460923545427</v>
      </c>
      <c r="G614" s="14">
        <f>SUM(SUMIFS('Census Data'!K:K,'Census Data'!$A:$A,$A614),SUMIFS('Census Data'!L:L,'Census Data'!$A:$A,$A614))/SUMIFS('Census Data'!$F:$F,'Census Data'!$A:$A,$A614)</f>
        <v>5.2531404644080702E-2</v>
      </c>
      <c r="H614" s="14">
        <f>SUM(SUMIFS('Census Data'!O:O,'Census Data'!$A:$A,$A614),SUMIFS('Census Data'!P:P,'Census Data'!$A:$A,$A614))/SUMIFS('Census Data'!$F:$F,'Census Data'!$A:$A,$A614)</f>
        <v>7.9646276829375418E-3</v>
      </c>
      <c r="I614" s="16">
        <f t="shared" si="18"/>
        <v>2.0409358437527558E-2</v>
      </c>
      <c r="J614" s="14">
        <f>SUM(SUMIFS('Census Data'!W:W,'Census Data'!$A:$A,$A614),SUMIFS('Census Data'!X:X,'Census Data'!$A:$A,$A614))/SUMIFS('Census Data'!$F:$F,'Census Data'!$A:$A,$A614)</f>
        <v>6.8226406254575267E-2</v>
      </c>
      <c r="K614" s="16">
        <f t="shared" si="19"/>
        <v>0.93177359374542479</v>
      </c>
      <c r="L614" s="19">
        <f>'EPA Data'!D615/SUM('EPA Data'!D:D)</f>
        <v>1.0823155565531432E-4</v>
      </c>
      <c r="M614" s="19">
        <f>'EPA Data'!E615/SUM('EPA Data'!E:E)</f>
        <v>2.1674577894698109E-4</v>
      </c>
      <c r="N614" s="19">
        <f>'EPA Data'!F615/SUM('EPA Data'!F:F)</f>
        <v>2.2453528977952507E-4</v>
      </c>
      <c r="O614" s="19">
        <f>'EPA Data'!G615/SUM('EPA Data'!G:G)</f>
        <v>9.1082425758356339E-5</v>
      </c>
      <c r="P614" s="19">
        <f>'EPA Data'!H615/SUM('EPA Data'!H:H)</f>
        <v>1.7312466232703469E-4</v>
      </c>
      <c r="Q614" s="19">
        <f>'EPA Data'!I615/SUM('EPA Data'!I:I)</f>
        <v>9.4803096715869085E-5</v>
      </c>
      <c r="R614" s="19">
        <f>'EPA Data'!J615/SUM('EPA Data'!J:J)</f>
        <v>8.2213207375275054E-5</v>
      </c>
      <c r="S614" s="19">
        <f>'EPA Data'!K615/SUM('EPA Data'!K:K)</f>
        <v>1.6531120832778489E-4</v>
      </c>
      <c r="T614" s="19">
        <f>'EPA Data'!L615/SUM('EPA Data'!L:L)</f>
        <v>1.5269522005918905E-4</v>
      </c>
      <c r="U614" s="19">
        <f>'EPA Data'!M615/SUM('EPA Data'!M:M)</f>
        <v>1.2806678711395597E-4</v>
      </c>
      <c r="V614" s="19">
        <f>'EPA Data'!N615/SUM('EPA Data'!N:N)</f>
        <v>1.9844871147387715E-4</v>
      </c>
      <c r="W614" s="19">
        <f>'EPA Data'!O615/SUM('EPA Data'!O:O)</f>
        <v>1.6767640665301032E-4</v>
      </c>
      <c r="X614" s="19">
        <f>'EPA Data'!P615/SUM('EPA Data'!P:P)</f>
        <v>3.101911637360529E-4</v>
      </c>
    </row>
    <row r="615" spans="1:24" x14ac:dyDescent="0.35">
      <c r="A615" s="13" t="s">
        <v>1121</v>
      </c>
      <c r="B615" s="13" t="s">
        <v>1042</v>
      </c>
      <c r="C615" s="18" t="s">
        <v>1122</v>
      </c>
      <c r="D615" s="14">
        <f>SUMIFS('Census Data'!G:G,'Census Data'!$A:$A,$A615)/SUMIFS('Census Data'!$F:$F,'Census Data'!$A:$A,$A615)</f>
        <v>0.50685237390794657</v>
      </c>
      <c r="E615" s="16">
        <f>SUMIFS('Census Data'!H:H,'Census Data'!$A:$A,$A615)/SUMIFS('Census Data'!$F:$F,'Census Data'!$A:$A,$A615)</f>
        <v>0.49314762609205348</v>
      </c>
      <c r="F615" s="14">
        <f>SUM(SUMIFS('Census Data'!I:I,'Census Data'!$A:$A,$A615),SUMIFS('Census Data'!J:J,'Census Data'!$A:$A,$A615))/SUMIFS('Census Data'!$F:$F,'Census Data'!$A:$A,$A615)</f>
        <v>0.93672370000279115</v>
      </c>
      <c r="G615" s="14">
        <f>SUM(SUMIFS('Census Data'!K:K,'Census Data'!$A:$A,$A615),SUMIFS('Census Data'!L:L,'Census Data'!$A:$A,$A615))/SUMIFS('Census Data'!$F:$F,'Census Data'!$A:$A,$A615)</f>
        <v>3.5727244815362713E-2</v>
      </c>
      <c r="H615" s="14">
        <f>SUM(SUMIFS('Census Data'!O:O,'Census Data'!$A:$A,$A615),SUMIFS('Census Data'!P:P,'Census Data'!$A:$A,$A615))/SUMIFS('Census Data'!$F:$F,'Census Data'!$A:$A,$A615)</f>
        <v>7.061713233036537E-3</v>
      </c>
      <c r="I615" s="16">
        <f t="shared" si="18"/>
        <v>2.0487341948809634E-2</v>
      </c>
      <c r="J615" s="14">
        <f>SUM(SUMIFS('Census Data'!W:W,'Census Data'!$A:$A,$A615),SUMIFS('Census Data'!X:X,'Census Data'!$A:$A,$A615))/SUMIFS('Census Data'!$F:$F,'Census Data'!$A:$A,$A615)</f>
        <v>5.2334831272503976E-2</v>
      </c>
      <c r="K615" s="16">
        <f t="shared" si="19"/>
        <v>0.94766516872749607</v>
      </c>
      <c r="L615" s="19">
        <f>'EPA Data'!D616/SUM('EPA Data'!D:D)</f>
        <v>1.5046878959945124E-4</v>
      </c>
      <c r="M615" s="19">
        <f>'EPA Data'!E616/SUM('EPA Data'!E:E)</f>
        <v>2.7367652766500109E-4</v>
      </c>
      <c r="N615" s="19">
        <f>'EPA Data'!F616/SUM('EPA Data'!F:F)</f>
        <v>2.9406771067498437E-4</v>
      </c>
      <c r="O615" s="19">
        <f>'EPA Data'!G616/SUM('EPA Data'!G:G)</f>
        <v>9.6747309164006638E-5</v>
      </c>
      <c r="P615" s="19">
        <f>'EPA Data'!H616/SUM('EPA Data'!H:H)</f>
        <v>1.9679280642344123E-4</v>
      </c>
      <c r="Q615" s="19">
        <f>'EPA Data'!I616/SUM('EPA Data'!I:I)</f>
        <v>1.1249734912840291E-4</v>
      </c>
      <c r="R615" s="19">
        <f>'EPA Data'!J616/SUM('EPA Data'!J:J)</f>
        <v>9.7566611690796668E-5</v>
      </c>
      <c r="S615" s="19">
        <f>'EPA Data'!K616/SUM('EPA Data'!K:K)</f>
        <v>2.0611894799158522E-4</v>
      </c>
      <c r="T615" s="19">
        <f>'EPA Data'!L616/SUM('EPA Data'!L:L)</f>
        <v>1.998328777520227E-4</v>
      </c>
      <c r="U615" s="19">
        <f>'EPA Data'!M616/SUM('EPA Data'!M:M)</f>
        <v>1.3956685655243164E-4</v>
      </c>
      <c r="V615" s="19">
        <f>'EPA Data'!N616/SUM('EPA Data'!N:N)</f>
        <v>2.2137406301766599E-4</v>
      </c>
      <c r="W615" s="19">
        <f>'EPA Data'!O616/SUM('EPA Data'!O:O)</f>
        <v>1.9859998565911421E-4</v>
      </c>
      <c r="X615" s="19">
        <f>'EPA Data'!P616/SUM('EPA Data'!P:P)</f>
        <v>3.5040493074748209E-4</v>
      </c>
    </row>
    <row r="616" spans="1:24" x14ac:dyDescent="0.35">
      <c r="A616" s="13" t="s">
        <v>1123</v>
      </c>
      <c r="B616" s="13" t="s">
        <v>1042</v>
      </c>
      <c r="C616" s="18" t="s">
        <v>259</v>
      </c>
      <c r="D616" s="14">
        <f>SUMIFS('Census Data'!G:G,'Census Data'!$A:$A,$A616)/SUMIFS('Census Data'!$F:$F,'Census Data'!$A:$A,$A616)</f>
        <v>0.50984104304340061</v>
      </c>
      <c r="E616" s="16">
        <f>SUMIFS('Census Data'!H:H,'Census Data'!$A:$A,$A616)/SUMIFS('Census Data'!$F:$F,'Census Data'!$A:$A,$A616)</f>
        <v>0.49015895695659939</v>
      </c>
      <c r="F616" s="14">
        <f>SUM(SUMIFS('Census Data'!I:I,'Census Data'!$A:$A,$A616),SUMIFS('Census Data'!J:J,'Census Data'!$A:$A,$A616))/SUMIFS('Census Data'!$F:$F,'Census Data'!$A:$A,$A616)</f>
        <v>0.89851759242721918</v>
      </c>
      <c r="G616" s="14">
        <f>SUM(SUMIFS('Census Data'!K:K,'Census Data'!$A:$A,$A616),SUMIFS('Census Data'!L:L,'Census Data'!$A:$A,$A616))/SUMIFS('Census Data'!$F:$F,'Census Data'!$A:$A,$A616)</f>
        <v>7.3370244686551164E-2</v>
      </c>
      <c r="H616" s="14">
        <f>SUM(SUMIFS('Census Data'!O:O,'Census Data'!$A:$A,$A616),SUMIFS('Census Data'!P:P,'Census Data'!$A:$A,$A616))/SUMIFS('Census Data'!$F:$F,'Census Data'!$A:$A,$A616)</f>
        <v>7.2155742096802998E-3</v>
      </c>
      <c r="I616" s="16">
        <f t="shared" si="18"/>
        <v>2.089658867654931E-2</v>
      </c>
      <c r="J616" s="14">
        <f>SUM(SUMIFS('Census Data'!W:W,'Census Data'!$A:$A,$A616),SUMIFS('Census Data'!X:X,'Census Data'!$A:$A,$A616))/SUMIFS('Census Data'!$F:$F,'Census Data'!$A:$A,$A616)</f>
        <v>3.0398285408108589E-2</v>
      </c>
      <c r="K616" s="16">
        <f t="shared" si="19"/>
        <v>0.96960171459189137</v>
      </c>
      <c r="L616" s="19">
        <f>'EPA Data'!D617/SUM('EPA Data'!D:D)</f>
        <v>1.4310373533946348E-4</v>
      </c>
      <c r="M616" s="19">
        <f>'EPA Data'!E617/SUM('EPA Data'!E:E)</f>
        <v>2.6067663511718204E-4</v>
      </c>
      <c r="N616" s="19">
        <f>'EPA Data'!F617/SUM('EPA Data'!F:F)</f>
        <v>2.6946542206743052E-4</v>
      </c>
      <c r="O616" s="19">
        <f>'EPA Data'!G617/SUM('EPA Data'!G:G)</f>
        <v>7.0853082430523108E-5</v>
      </c>
      <c r="P616" s="19">
        <f>'EPA Data'!H617/SUM('EPA Data'!H:H)</f>
        <v>1.5105257837403534E-4</v>
      </c>
      <c r="Q616" s="19">
        <f>'EPA Data'!I617/SUM('EPA Data'!I:I)</f>
        <v>8.0361362944421437E-5</v>
      </c>
      <c r="R616" s="19">
        <f>'EPA Data'!J617/SUM('EPA Data'!J:J)</f>
        <v>6.113433209633371E-5</v>
      </c>
      <c r="S616" s="19">
        <f>'EPA Data'!K617/SUM('EPA Data'!K:K)</f>
        <v>1.638228657866237E-4</v>
      </c>
      <c r="T616" s="19">
        <f>'EPA Data'!L617/SUM('EPA Data'!L:L)</f>
        <v>1.4868690126676912E-4</v>
      </c>
      <c r="U616" s="19">
        <f>'EPA Data'!M617/SUM('EPA Data'!M:M)</f>
        <v>1.0690930965727559E-4</v>
      </c>
      <c r="V616" s="19">
        <f>'EPA Data'!N617/SUM('EPA Data'!N:N)</f>
        <v>1.5370662786729275E-4</v>
      </c>
      <c r="W616" s="19">
        <f>'EPA Data'!O617/SUM('EPA Data'!O:O)</f>
        <v>1.5496102090933422E-4</v>
      </c>
      <c r="X616" s="19">
        <f>'EPA Data'!P617/SUM('EPA Data'!P:P)</f>
        <v>2.9240161521607483E-4</v>
      </c>
    </row>
    <row r="617" spans="1:24" x14ac:dyDescent="0.35">
      <c r="A617" s="13" t="s">
        <v>1124</v>
      </c>
      <c r="B617" s="13" t="s">
        <v>1042</v>
      </c>
      <c r="C617" s="18" t="s">
        <v>1125</v>
      </c>
      <c r="D617" s="14">
        <f>SUMIFS('Census Data'!G:G,'Census Data'!$A:$A,$A617)/SUMIFS('Census Data'!$F:$F,'Census Data'!$A:$A,$A617)</f>
        <v>0.494051116333725</v>
      </c>
      <c r="E617" s="16">
        <f>SUMIFS('Census Data'!H:H,'Census Data'!$A:$A,$A617)/SUMIFS('Census Data'!$F:$F,'Census Data'!$A:$A,$A617)</f>
        <v>0.505948883666275</v>
      </c>
      <c r="F617" s="14">
        <f>SUM(SUMIFS('Census Data'!I:I,'Census Data'!$A:$A,$A617),SUMIFS('Census Data'!J:J,'Census Data'!$A:$A,$A617))/SUMIFS('Census Data'!$F:$F,'Census Data'!$A:$A,$A617)</f>
        <v>0.89864864864864868</v>
      </c>
      <c r="G617" s="14">
        <f>SUM(SUMIFS('Census Data'!K:K,'Census Data'!$A:$A,$A617),SUMIFS('Census Data'!L:L,'Census Data'!$A:$A,$A617))/SUMIFS('Census Data'!$F:$F,'Census Data'!$A:$A,$A617)</f>
        <v>5.4751762632197415E-2</v>
      </c>
      <c r="H617" s="14">
        <f>SUM(SUMIFS('Census Data'!O:O,'Census Data'!$A:$A,$A617),SUMIFS('Census Data'!P:P,'Census Data'!$A:$A,$A617))/SUMIFS('Census Data'!$F:$F,'Census Data'!$A:$A,$A617)</f>
        <v>2.4052585193889541E-2</v>
      </c>
      <c r="I617" s="16">
        <f t="shared" si="18"/>
        <v>2.2547003525264397E-2</v>
      </c>
      <c r="J617" s="14">
        <f>SUM(SUMIFS('Census Data'!W:W,'Census Data'!$A:$A,$A617),SUMIFS('Census Data'!X:X,'Census Data'!$A:$A,$A617))/SUMIFS('Census Data'!$F:$F,'Census Data'!$A:$A,$A617)</f>
        <v>3.3967391304347824E-2</v>
      </c>
      <c r="K617" s="16">
        <f t="shared" si="19"/>
        <v>0.96603260869565222</v>
      </c>
      <c r="L617" s="19">
        <f>'EPA Data'!D618/SUM('EPA Data'!D:D)</f>
        <v>7.2593095104077067E-5</v>
      </c>
      <c r="M617" s="19">
        <f>'EPA Data'!E618/SUM('EPA Data'!E:E)</f>
        <v>1.8587806164218942E-4</v>
      </c>
      <c r="N617" s="19">
        <f>'EPA Data'!F618/SUM('EPA Data'!F:F)</f>
        <v>2.041494881546762E-4</v>
      </c>
      <c r="O617" s="19">
        <f>'EPA Data'!G618/SUM('EPA Data'!G:G)</f>
        <v>4.5232355604052969E-5</v>
      </c>
      <c r="P617" s="19">
        <f>'EPA Data'!H618/SUM('EPA Data'!H:H)</f>
        <v>1.1943194000533895E-4</v>
      </c>
      <c r="Q617" s="19">
        <f>'EPA Data'!I618/SUM('EPA Data'!I:I)</f>
        <v>6.0178161466954843E-5</v>
      </c>
      <c r="R617" s="19">
        <f>'EPA Data'!J618/SUM('EPA Data'!J:J)</f>
        <v>3.8078758012858486E-5</v>
      </c>
      <c r="S617" s="19">
        <f>'EPA Data'!K618/SUM('EPA Data'!K:K)</f>
        <v>1.2070735653603734E-4</v>
      </c>
      <c r="T617" s="19">
        <f>'EPA Data'!L618/SUM('EPA Data'!L:L)</f>
        <v>1.0562770846692689E-4</v>
      </c>
      <c r="U617" s="19">
        <f>'EPA Data'!M618/SUM('EPA Data'!M:M)</f>
        <v>7.0692951431128401E-5</v>
      </c>
      <c r="V617" s="19">
        <f>'EPA Data'!N618/SUM('EPA Data'!N:N)</f>
        <v>1.0742422078172273E-4</v>
      </c>
      <c r="W617" s="19">
        <f>'EPA Data'!O618/SUM('EPA Data'!O:O)</f>
        <v>1.183566091603395E-4</v>
      </c>
      <c r="X617" s="19">
        <f>'EPA Data'!P618/SUM('EPA Data'!P:P)</f>
        <v>2.5101520353608403E-4</v>
      </c>
    </row>
    <row r="618" spans="1:24" x14ac:dyDescent="0.35">
      <c r="A618" s="13" t="s">
        <v>1126</v>
      </c>
      <c r="B618" s="13" t="s">
        <v>1042</v>
      </c>
      <c r="C618" s="18" t="s">
        <v>1127</v>
      </c>
      <c r="D618" s="14">
        <f>SUMIFS('Census Data'!G:G,'Census Data'!$A:$A,$A618)/SUMIFS('Census Data'!$F:$F,'Census Data'!$A:$A,$A618)</f>
        <v>0.50063021214455872</v>
      </c>
      <c r="E618" s="16">
        <f>SUMIFS('Census Data'!H:H,'Census Data'!$A:$A,$A618)/SUMIFS('Census Data'!$F:$F,'Census Data'!$A:$A,$A618)</f>
        <v>0.49936978785544128</v>
      </c>
      <c r="F618" s="14">
        <f>SUM(SUMIFS('Census Data'!I:I,'Census Data'!$A:$A,$A618),SUMIFS('Census Data'!J:J,'Census Data'!$A:$A,$A618))/SUMIFS('Census Data'!$F:$F,'Census Data'!$A:$A,$A618)</f>
        <v>0.92893270107958081</v>
      </c>
      <c r="G618" s="14">
        <f>SUM(SUMIFS('Census Data'!K:K,'Census Data'!$A:$A,$A618),SUMIFS('Census Data'!L:L,'Census Data'!$A:$A,$A618))/SUMIFS('Census Data'!$F:$F,'Census Data'!$A:$A,$A618)</f>
        <v>1.7807119624258173E-2</v>
      </c>
      <c r="H618" s="14">
        <f>SUM(SUMIFS('Census Data'!O:O,'Census Data'!$A:$A,$A618),SUMIFS('Census Data'!P:P,'Census Data'!$A:$A,$A618))/SUMIFS('Census Data'!$F:$F,'Census Data'!$A:$A,$A618)</f>
        <v>3.0147028009786823E-2</v>
      </c>
      <c r="I618" s="16">
        <f t="shared" si="18"/>
        <v>2.3113151286374145E-2</v>
      </c>
      <c r="J618" s="14">
        <f>SUM(SUMIFS('Census Data'!W:W,'Census Data'!$A:$A,$A618),SUMIFS('Census Data'!X:X,'Census Data'!$A:$A,$A618))/SUMIFS('Census Data'!$F:$F,'Census Data'!$A:$A,$A618)</f>
        <v>0.15031929674127131</v>
      </c>
      <c r="K618" s="16">
        <f t="shared" si="19"/>
        <v>0.84968070325872869</v>
      </c>
      <c r="L618" s="19">
        <f>'EPA Data'!D619/SUM('EPA Data'!D:D)</f>
        <v>8.1154956518972765E-4</v>
      </c>
      <c r="M618" s="19">
        <f>'EPA Data'!E619/SUM('EPA Data'!E:E)</f>
        <v>1.4190813137249978E-3</v>
      </c>
      <c r="N618" s="19">
        <f>'EPA Data'!F619/SUM('EPA Data'!F:F)</f>
        <v>1.4073799430095351E-3</v>
      </c>
      <c r="O618" s="19">
        <f>'EPA Data'!G619/SUM('EPA Data'!G:G)</f>
        <v>1.2673309086864261E-3</v>
      </c>
      <c r="P618" s="19">
        <f>'EPA Data'!H619/SUM('EPA Data'!H:H)</f>
        <v>1.4980569390973324E-3</v>
      </c>
      <c r="Q618" s="19">
        <f>'EPA Data'!I619/SUM('EPA Data'!I:I)</f>
        <v>8.9673530595714185E-4</v>
      </c>
      <c r="R618" s="19">
        <f>'EPA Data'!J619/SUM('EPA Data'!J:J)</f>
        <v>9.981677191502399E-4</v>
      </c>
      <c r="S618" s="19">
        <f>'EPA Data'!K619/SUM('EPA Data'!K:K)</f>
        <v>1.2787953288479895E-3</v>
      </c>
      <c r="T618" s="19">
        <f>'EPA Data'!L619/SUM('EPA Data'!L:L)</f>
        <v>1.1152330045619244E-3</v>
      </c>
      <c r="U618" s="19">
        <f>'EPA Data'!M619/SUM('EPA Data'!M:M)</f>
        <v>1.2704724009732552E-3</v>
      </c>
      <c r="V618" s="19">
        <f>'EPA Data'!N619/SUM('EPA Data'!N:N)</f>
        <v>2.1427865603480191E-3</v>
      </c>
      <c r="W618" s="19">
        <f>'EPA Data'!O619/SUM('EPA Data'!O:O)</f>
        <v>1.3907747727432336E-3</v>
      </c>
      <c r="X618" s="19">
        <f>'EPA Data'!P619/SUM('EPA Data'!P:P)</f>
        <v>2.0128165672227355E-3</v>
      </c>
    </row>
    <row r="619" spans="1:24" x14ac:dyDescent="0.35">
      <c r="A619" s="13" t="s">
        <v>1128</v>
      </c>
      <c r="B619" s="13" t="s">
        <v>1042</v>
      </c>
      <c r="C619" s="18" t="s">
        <v>1129</v>
      </c>
      <c r="D619" s="14">
        <f>SUMIFS('Census Data'!G:G,'Census Data'!$A:$A,$A619)/SUMIFS('Census Data'!$F:$F,'Census Data'!$A:$A,$A619)</f>
        <v>0.48854676056997121</v>
      </c>
      <c r="E619" s="16">
        <f>SUMIFS('Census Data'!H:H,'Census Data'!$A:$A,$A619)/SUMIFS('Census Data'!$F:$F,'Census Data'!$A:$A,$A619)</f>
        <v>0.51145323943002874</v>
      </c>
      <c r="F619" s="14">
        <f>SUM(SUMIFS('Census Data'!I:I,'Census Data'!$A:$A,$A619),SUMIFS('Census Data'!J:J,'Census Data'!$A:$A,$A619))/SUMIFS('Census Data'!$F:$F,'Census Data'!$A:$A,$A619)</f>
        <v>0.83470600622382363</v>
      </c>
      <c r="G619" s="14">
        <f>SUM(SUMIFS('Census Data'!K:K,'Census Data'!$A:$A,$A619),SUMIFS('Census Data'!L:L,'Census Data'!$A:$A,$A619))/SUMIFS('Census Data'!$F:$F,'Census Data'!$A:$A,$A619)</f>
        <v>8.5355296099581174E-2</v>
      </c>
      <c r="H619" s="14">
        <f>SUM(SUMIFS('Census Data'!O:O,'Census Data'!$A:$A,$A619),SUMIFS('Census Data'!P:P,'Census Data'!$A:$A,$A619))/SUMIFS('Census Data'!$F:$F,'Census Data'!$A:$A,$A619)</f>
        <v>5.010061068345071E-2</v>
      </c>
      <c r="I619" s="16">
        <f t="shared" si="18"/>
        <v>2.9838086993144497E-2</v>
      </c>
      <c r="J619" s="14">
        <f>SUM(SUMIFS('Census Data'!W:W,'Census Data'!$A:$A,$A619),SUMIFS('Census Data'!X:X,'Census Data'!$A:$A,$A619))/SUMIFS('Census Data'!$F:$F,'Census Data'!$A:$A,$A619)</f>
        <v>6.1278925571492081E-2</v>
      </c>
      <c r="K619" s="16">
        <f t="shared" si="19"/>
        <v>0.93872107442850794</v>
      </c>
      <c r="L619" s="19">
        <f>'EPA Data'!D620/SUM('EPA Data'!D:D)</f>
        <v>5.382916995409641E-4</v>
      </c>
      <c r="M619" s="19">
        <f>'EPA Data'!E620/SUM('EPA Data'!E:E)</f>
        <v>8.4855238162970812E-4</v>
      </c>
      <c r="N619" s="19">
        <f>'EPA Data'!F620/SUM('EPA Data'!F:F)</f>
        <v>9.4112959886699351E-4</v>
      </c>
      <c r="O619" s="19">
        <f>'EPA Data'!G620/SUM('EPA Data'!G:G)</f>
        <v>2.7693236224312213E-4</v>
      </c>
      <c r="P619" s="19">
        <f>'EPA Data'!H620/SUM('EPA Data'!H:H)</f>
        <v>5.4022017565222345E-4</v>
      </c>
      <c r="Q619" s="19">
        <f>'EPA Data'!I620/SUM('EPA Data'!I:I)</f>
        <v>3.1747474713825322E-4</v>
      </c>
      <c r="R619" s="19">
        <f>'EPA Data'!J620/SUM('EPA Data'!J:J)</f>
        <v>2.622058551021564E-4</v>
      </c>
      <c r="S619" s="19">
        <f>'EPA Data'!K620/SUM('EPA Data'!K:K)</f>
        <v>5.8430687135279053E-4</v>
      </c>
      <c r="T619" s="19">
        <f>'EPA Data'!L620/SUM('EPA Data'!L:L)</f>
        <v>5.8121108172008165E-4</v>
      </c>
      <c r="U619" s="19">
        <f>'EPA Data'!M620/SUM('EPA Data'!M:M)</f>
        <v>4.2168730478738182E-4</v>
      </c>
      <c r="V619" s="19">
        <f>'EPA Data'!N620/SUM('EPA Data'!N:N)</f>
        <v>5.7810518614262116E-4</v>
      </c>
      <c r="W619" s="19">
        <f>'EPA Data'!O620/SUM('EPA Data'!O:O)</f>
        <v>5.8907110638879018E-4</v>
      </c>
      <c r="X619" s="19">
        <f>'EPA Data'!P620/SUM('EPA Data'!P:P)</f>
        <v>1.0174588241773756E-3</v>
      </c>
    </row>
    <row r="620" spans="1:24" x14ac:dyDescent="0.35">
      <c r="A620" s="13" t="s">
        <v>1130</v>
      </c>
      <c r="B620" s="13" t="s">
        <v>1042</v>
      </c>
      <c r="C620" s="18" t="s">
        <v>108</v>
      </c>
      <c r="D620" s="14">
        <f>SUMIFS('Census Data'!G:G,'Census Data'!$A:$A,$A620)/SUMIFS('Census Data'!$F:$F,'Census Data'!$A:$A,$A620)</f>
        <v>0.48261270964763808</v>
      </c>
      <c r="E620" s="16">
        <f>SUMIFS('Census Data'!H:H,'Census Data'!$A:$A,$A620)/SUMIFS('Census Data'!$F:$F,'Census Data'!$A:$A,$A620)</f>
        <v>0.51738729035236186</v>
      </c>
      <c r="F620" s="14">
        <f>SUM(SUMIFS('Census Data'!I:I,'Census Data'!$A:$A,$A620),SUMIFS('Census Data'!J:J,'Census Data'!$A:$A,$A620))/SUMIFS('Census Data'!$F:$F,'Census Data'!$A:$A,$A620)</f>
        <v>0.77118595168487458</v>
      </c>
      <c r="G620" s="14">
        <f>SUM(SUMIFS('Census Data'!K:K,'Census Data'!$A:$A,$A620),SUMIFS('Census Data'!L:L,'Census Data'!$A:$A,$A620))/SUMIFS('Census Data'!$F:$F,'Census Data'!$A:$A,$A620)</f>
        <v>0.1806047084166795</v>
      </c>
      <c r="H620" s="14">
        <f>SUM(SUMIFS('Census Data'!O:O,'Census Data'!$A:$A,$A620),SUMIFS('Census Data'!P:P,'Census Data'!$A:$A,$A620))/SUMIFS('Census Data'!$F:$F,'Census Data'!$A:$A,$A620)</f>
        <v>1.1809509155254654E-2</v>
      </c>
      <c r="I620" s="16">
        <f t="shared" si="18"/>
        <v>3.6399830743191197E-2</v>
      </c>
      <c r="J620" s="14">
        <f>SUM(SUMIFS('Census Data'!W:W,'Census Data'!$A:$A,$A620),SUMIFS('Census Data'!X:X,'Census Data'!$A:$A,$A620))/SUMIFS('Census Data'!$F:$F,'Census Data'!$A:$A,$A620)</f>
        <v>2.61578704416064E-2</v>
      </c>
      <c r="K620" s="16">
        <f t="shared" si="19"/>
        <v>0.97384212955839355</v>
      </c>
      <c r="L620" s="19">
        <f>'EPA Data'!D621/SUM('EPA Data'!D:D)</f>
        <v>5.3257388736215657E-4</v>
      </c>
      <c r="M620" s="19">
        <f>'EPA Data'!E621/SUM('EPA Data'!E:E)</f>
        <v>8.9127665163167666E-4</v>
      </c>
      <c r="N620" s="19">
        <f>'EPA Data'!F621/SUM('EPA Data'!F:F)</f>
        <v>1.0199446160801785E-3</v>
      </c>
      <c r="O620" s="19">
        <f>'EPA Data'!G621/SUM('EPA Data'!G:G)</f>
        <v>2.8364276141338446E-4</v>
      </c>
      <c r="P620" s="19">
        <f>'EPA Data'!H621/SUM('EPA Data'!H:H)</f>
        <v>5.2952312334545956E-4</v>
      </c>
      <c r="Q620" s="19">
        <f>'EPA Data'!I621/SUM('EPA Data'!I:I)</f>
        <v>3.1334604384247288E-4</v>
      </c>
      <c r="R620" s="19">
        <f>'EPA Data'!J621/SUM('EPA Data'!J:J)</f>
        <v>2.5776202992079005E-4</v>
      </c>
      <c r="S620" s="19">
        <f>'EPA Data'!K621/SUM('EPA Data'!K:K)</f>
        <v>6.1373341033799881E-4</v>
      </c>
      <c r="T620" s="19">
        <f>'EPA Data'!L621/SUM('EPA Data'!L:L)</f>
        <v>6.0364544413219997E-4</v>
      </c>
      <c r="U620" s="19">
        <f>'EPA Data'!M621/SUM('EPA Data'!M:M)</f>
        <v>4.111896316693625E-4</v>
      </c>
      <c r="V620" s="19">
        <f>'EPA Data'!N621/SUM('EPA Data'!N:N)</f>
        <v>5.2957400553764477E-4</v>
      </c>
      <c r="W620" s="19">
        <f>'EPA Data'!O621/SUM('EPA Data'!O:O)</f>
        <v>5.9251485761311793E-4</v>
      </c>
      <c r="X620" s="19">
        <f>'EPA Data'!P621/SUM('EPA Data'!P:P)</f>
        <v>1.0091156102214867E-3</v>
      </c>
    </row>
    <row r="621" spans="1:24" x14ac:dyDescent="0.35">
      <c r="A621" s="13" t="s">
        <v>1131</v>
      </c>
      <c r="B621" s="13" t="s">
        <v>1042</v>
      </c>
      <c r="C621" s="18" t="s">
        <v>1132</v>
      </c>
      <c r="D621" s="14">
        <f>SUMIFS('Census Data'!G:G,'Census Data'!$A:$A,$A621)/SUMIFS('Census Data'!$F:$F,'Census Data'!$A:$A,$A621)</f>
        <v>0.49676472550196787</v>
      </c>
      <c r="E621" s="16">
        <f>SUMIFS('Census Data'!H:H,'Census Data'!$A:$A,$A621)/SUMIFS('Census Data'!$F:$F,'Census Data'!$A:$A,$A621)</f>
        <v>0.50323527449803218</v>
      </c>
      <c r="F621" s="14">
        <f>SUM(SUMIFS('Census Data'!I:I,'Census Data'!$A:$A,$A621),SUMIFS('Census Data'!J:J,'Census Data'!$A:$A,$A621))/SUMIFS('Census Data'!$F:$F,'Census Data'!$A:$A,$A621)</f>
        <v>0.96860338425277392</v>
      </c>
      <c r="G621" s="14">
        <f>SUM(SUMIFS('Census Data'!K:K,'Census Data'!$A:$A,$A621),SUMIFS('Census Data'!L:L,'Census Data'!$A:$A,$A621))/SUMIFS('Census Data'!$F:$F,'Census Data'!$A:$A,$A621)</f>
        <v>1.1295666288662087E-2</v>
      </c>
      <c r="H621" s="14">
        <f>SUM(SUMIFS('Census Data'!O:O,'Census Data'!$A:$A,$A621),SUMIFS('Census Data'!P:P,'Census Data'!$A:$A,$A621))/SUMIFS('Census Data'!$F:$F,'Census Data'!$A:$A,$A621)</f>
        <v>3.8689880595023682E-3</v>
      </c>
      <c r="I621" s="16">
        <f t="shared" si="18"/>
        <v>1.6231961399061579E-2</v>
      </c>
      <c r="J621" s="14">
        <f>SUM(SUMIFS('Census Data'!W:W,'Census Data'!$A:$A,$A621),SUMIFS('Census Data'!X:X,'Census Data'!$A:$A,$A621))/SUMIFS('Census Data'!$F:$F,'Census Data'!$A:$A,$A621)</f>
        <v>1.2429680030240366E-2</v>
      </c>
      <c r="K621" s="16">
        <f t="shared" si="19"/>
        <v>0.98757031996975964</v>
      </c>
      <c r="L621" s="19">
        <f>'EPA Data'!D622/SUM('EPA Data'!D:D)</f>
        <v>2.3249193544851442E-4</v>
      </c>
      <c r="M621" s="19">
        <f>'EPA Data'!E622/SUM('EPA Data'!E:E)</f>
        <v>4.5529859030755769E-4</v>
      </c>
      <c r="N621" s="19">
        <f>'EPA Data'!F622/SUM('EPA Data'!F:F)</f>
        <v>5.2884489171589881E-4</v>
      </c>
      <c r="O621" s="19">
        <f>'EPA Data'!G622/SUM('EPA Data'!G:G)</f>
        <v>1.5159388598291924E-4</v>
      </c>
      <c r="P621" s="19">
        <f>'EPA Data'!H622/SUM('EPA Data'!H:H)</f>
        <v>2.6796063597885484E-4</v>
      </c>
      <c r="Q621" s="19">
        <f>'EPA Data'!I622/SUM('EPA Data'!I:I)</f>
        <v>1.4438522035379155E-4</v>
      </c>
      <c r="R621" s="19">
        <f>'EPA Data'!J622/SUM('EPA Data'!J:J)</f>
        <v>1.1944583888414262E-4</v>
      </c>
      <c r="S621" s="19">
        <f>'EPA Data'!K622/SUM('EPA Data'!K:K)</f>
        <v>2.8133633740924316E-4</v>
      </c>
      <c r="T621" s="19">
        <f>'EPA Data'!L622/SUM('EPA Data'!L:L)</f>
        <v>2.5712464915578161E-4</v>
      </c>
      <c r="U621" s="19">
        <f>'EPA Data'!M622/SUM('EPA Data'!M:M)</f>
        <v>1.9162493663145441E-4</v>
      </c>
      <c r="V621" s="19">
        <f>'EPA Data'!N622/SUM('EPA Data'!N:N)</f>
        <v>2.5923377482430047E-4</v>
      </c>
      <c r="W621" s="19">
        <f>'EPA Data'!O622/SUM('EPA Data'!O:O)</f>
        <v>2.4710992905606588E-4</v>
      </c>
      <c r="X621" s="19">
        <f>'EPA Data'!P622/SUM('EPA Data'!P:P)</f>
        <v>4.5728732205579595E-4</v>
      </c>
    </row>
    <row r="622" spans="1:24" x14ac:dyDescent="0.35">
      <c r="A622" s="13" t="s">
        <v>1133</v>
      </c>
      <c r="B622" s="13" t="s">
        <v>1042</v>
      </c>
      <c r="C622" s="18" t="s">
        <v>110</v>
      </c>
      <c r="D622" s="14">
        <f>SUMIFS('Census Data'!G:G,'Census Data'!$A:$A,$A622)/SUMIFS('Census Data'!$F:$F,'Census Data'!$A:$A,$A622)</f>
        <v>0.48971670152105556</v>
      </c>
      <c r="E622" s="16">
        <f>SUMIFS('Census Data'!H:H,'Census Data'!$A:$A,$A622)/SUMIFS('Census Data'!$F:$F,'Census Data'!$A:$A,$A622)</f>
        <v>0.51028329847894449</v>
      </c>
      <c r="F622" s="14">
        <f>SUM(SUMIFS('Census Data'!I:I,'Census Data'!$A:$A,$A622),SUMIFS('Census Data'!J:J,'Census Data'!$A:$A,$A622))/SUMIFS('Census Data'!$F:$F,'Census Data'!$A:$A,$A622)</f>
        <v>0.87264732874960504</v>
      </c>
      <c r="G622" s="14">
        <f>SUM(SUMIFS('Census Data'!K:K,'Census Data'!$A:$A,$A622),SUMIFS('Census Data'!L:L,'Census Data'!$A:$A,$A622))/SUMIFS('Census Data'!$F:$F,'Census Data'!$A:$A,$A622)</f>
        <v>9.0447139181849642E-2</v>
      </c>
      <c r="H622" s="14">
        <f>SUM(SUMIFS('Census Data'!O:O,'Census Data'!$A:$A,$A622),SUMIFS('Census Data'!P:P,'Census Data'!$A:$A,$A622))/SUMIFS('Census Data'!$F:$F,'Census Data'!$A:$A,$A622)</f>
        <v>1.0689515097717664E-2</v>
      </c>
      <c r="I622" s="16">
        <f t="shared" si="18"/>
        <v>2.6216016970827649E-2</v>
      </c>
      <c r="J622" s="14">
        <f>SUM(SUMIFS('Census Data'!W:W,'Census Data'!$A:$A,$A622),SUMIFS('Census Data'!X:X,'Census Data'!$A:$A,$A622))/SUMIFS('Census Data'!$F:$F,'Census Data'!$A:$A,$A622)</f>
        <v>4.0347089533151789E-2</v>
      </c>
      <c r="K622" s="16">
        <f t="shared" si="19"/>
        <v>0.9596529104668482</v>
      </c>
      <c r="L622" s="19">
        <f>'EPA Data'!D623/SUM('EPA Data'!D:D)</f>
        <v>1.356700026640471E-3</v>
      </c>
      <c r="M622" s="19">
        <f>'EPA Data'!E623/SUM('EPA Data'!E:E)</f>
        <v>2.5594366632550815E-3</v>
      </c>
      <c r="N622" s="19">
        <f>'EPA Data'!F623/SUM('EPA Data'!F:F)</f>
        <v>2.9840420548689723E-3</v>
      </c>
      <c r="O622" s="19">
        <f>'EPA Data'!G623/SUM('EPA Data'!G:G)</f>
        <v>1.3309348568379576E-3</v>
      </c>
      <c r="P622" s="19">
        <f>'EPA Data'!H623/SUM('EPA Data'!H:H)</f>
        <v>1.449777951675877E-3</v>
      </c>
      <c r="Q622" s="19">
        <f>'EPA Data'!I623/SUM('EPA Data'!I:I)</f>
        <v>8.1612136482545799E-4</v>
      </c>
      <c r="R622" s="19">
        <f>'EPA Data'!J623/SUM('EPA Data'!J:J)</f>
        <v>8.7658512352955002E-4</v>
      </c>
      <c r="S622" s="19">
        <f>'EPA Data'!K623/SUM('EPA Data'!K:K)</f>
        <v>1.5303271450759054E-3</v>
      </c>
      <c r="T622" s="19">
        <f>'EPA Data'!L623/SUM('EPA Data'!L:L)</f>
        <v>1.384662487874714E-3</v>
      </c>
      <c r="U622" s="19">
        <f>'EPA Data'!M623/SUM('EPA Data'!M:M)</f>
        <v>1.3163220692012378E-3</v>
      </c>
      <c r="V622" s="19">
        <f>'EPA Data'!N623/SUM('EPA Data'!N:N)</f>
        <v>1.4275371937272922E-3</v>
      </c>
      <c r="W622" s="19">
        <f>'EPA Data'!O623/SUM('EPA Data'!O:O)</f>
        <v>1.3008836276978436E-3</v>
      </c>
      <c r="X622" s="19">
        <f>'EPA Data'!P623/SUM('EPA Data'!P:P)</f>
        <v>2.2422362039242263E-3</v>
      </c>
    </row>
    <row r="623" spans="1:24" x14ac:dyDescent="0.35">
      <c r="A623" s="13" t="s">
        <v>1134</v>
      </c>
      <c r="B623" s="13" t="s">
        <v>1042</v>
      </c>
      <c r="C623" s="18" t="s">
        <v>114</v>
      </c>
      <c r="D623" s="14">
        <f>SUMIFS('Census Data'!G:G,'Census Data'!$A:$A,$A623)/SUMIFS('Census Data'!$F:$F,'Census Data'!$A:$A,$A623)</f>
        <v>0.49398452406190374</v>
      </c>
      <c r="E623" s="16">
        <f>SUMIFS('Census Data'!H:H,'Census Data'!$A:$A,$A623)/SUMIFS('Census Data'!$F:$F,'Census Data'!$A:$A,$A623)</f>
        <v>0.50601547593809626</v>
      </c>
      <c r="F623" s="14">
        <f>SUM(SUMIFS('Census Data'!I:I,'Census Data'!$A:$A,$A623),SUMIFS('Census Data'!J:J,'Census Data'!$A:$A,$A623))/SUMIFS('Census Data'!$F:$F,'Census Data'!$A:$A,$A623)</f>
        <v>0.92643629425482299</v>
      </c>
      <c r="G623" s="14">
        <f>SUM(SUMIFS('Census Data'!K:K,'Census Data'!$A:$A,$A623),SUMIFS('Census Data'!L:L,'Census Data'!$A:$A,$A623))/SUMIFS('Census Data'!$F:$F,'Census Data'!$A:$A,$A623)</f>
        <v>4.3777824888700446E-2</v>
      </c>
      <c r="H623" s="14">
        <f>SUM(SUMIFS('Census Data'!O:O,'Census Data'!$A:$A,$A623),SUMIFS('Census Data'!P:P,'Census Data'!$A:$A,$A623))/SUMIFS('Census Data'!$F:$F,'Census Data'!$A:$A,$A623)</f>
        <v>6.3599745601017593E-3</v>
      </c>
      <c r="I623" s="16">
        <f t="shared" si="18"/>
        <v>2.3425906296374865E-2</v>
      </c>
      <c r="J623" s="14">
        <f>SUM(SUMIFS('Census Data'!W:W,'Census Data'!$A:$A,$A623),SUMIFS('Census Data'!X:X,'Census Data'!$A:$A,$A623))/SUMIFS('Census Data'!$F:$F,'Census Data'!$A:$A,$A623)</f>
        <v>1.9636421454314181E-2</v>
      </c>
      <c r="K623" s="16">
        <f t="shared" si="19"/>
        <v>0.98036357854568579</v>
      </c>
      <c r="L623" s="19">
        <f>'EPA Data'!D624/SUM('EPA Data'!D:D)</f>
        <v>2.3035681322282128E-4</v>
      </c>
      <c r="M623" s="19">
        <f>'EPA Data'!E624/SUM('EPA Data'!E:E)</f>
        <v>4.2044287275309981E-4</v>
      </c>
      <c r="N623" s="19">
        <f>'EPA Data'!F624/SUM('EPA Data'!F:F)</f>
        <v>4.4605228079633134E-4</v>
      </c>
      <c r="O623" s="19">
        <f>'EPA Data'!G624/SUM('EPA Data'!G:G)</f>
        <v>9.6210142375134376E-5</v>
      </c>
      <c r="P623" s="19">
        <f>'EPA Data'!H624/SUM('EPA Data'!H:H)</f>
        <v>2.2628619714592962E-4</v>
      </c>
      <c r="Q623" s="19">
        <f>'EPA Data'!I624/SUM('EPA Data'!I:I)</f>
        <v>1.2358998778520109E-4</v>
      </c>
      <c r="R623" s="19">
        <f>'EPA Data'!J624/SUM('EPA Data'!J:J)</f>
        <v>9.0025585298147235E-5</v>
      </c>
      <c r="S623" s="19">
        <f>'EPA Data'!K624/SUM('EPA Data'!K:K)</f>
        <v>2.7716357853680074E-4</v>
      </c>
      <c r="T623" s="19">
        <f>'EPA Data'!L624/SUM('EPA Data'!L:L)</f>
        <v>2.3638042488178195E-4</v>
      </c>
      <c r="U623" s="19">
        <f>'EPA Data'!M624/SUM('EPA Data'!M:M)</f>
        <v>1.4539622434228569E-4</v>
      </c>
      <c r="V623" s="19">
        <f>'EPA Data'!N624/SUM('EPA Data'!N:N)</f>
        <v>1.9515552610364995E-4</v>
      </c>
      <c r="W623" s="19">
        <f>'EPA Data'!O624/SUM('EPA Data'!O:O)</f>
        <v>2.2985308471188125E-4</v>
      </c>
      <c r="X623" s="19">
        <f>'EPA Data'!P624/SUM('EPA Data'!P:P)</f>
        <v>4.1635893718543687E-4</v>
      </c>
    </row>
    <row r="624" spans="1:24" x14ac:dyDescent="0.35">
      <c r="A624" s="13" t="s">
        <v>1135</v>
      </c>
      <c r="B624" s="13" t="s">
        <v>1042</v>
      </c>
      <c r="C624" s="18" t="s">
        <v>116</v>
      </c>
      <c r="D624" s="14">
        <f>SUMIFS('Census Data'!G:G,'Census Data'!$A:$A,$A624)/SUMIFS('Census Data'!$F:$F,'Census Data'!$A:$A,$A624)</f>
        <v>0.50170183798502388</v>
      </c>
      <c r="E624" s="16">
        <f>SUMIFS('Census Data'!H:H,'Census Data'!$A:$A,$A624)/SUMIFS('Census Data'!$F:$F,'Census Data'!$A:$A,$A624)</f>
        <v>0.49829816201497618</v>
      </c>
      <c r="F624" s="14">
        <f>SUM(SUMIFS('Census Data'!I:I,'Census Data'!$A:$A,$A624),SUMIFS('Census Data'!J:J,'Census Data'!$A:$A,$A624))/SUMIFS('Census Data'!$F:$F,'Census Data'!$A:$A,$A624)</f>
        <v>0.96860108917631038</v>
      </c>
      <c r="G624" s="14">
        <f>SUM(SUMIFS('Census Data'!K:K,'Census Data'!$A:$A,$A624),SUMIFS('Census Data'!L:L,'Census Data'!$A:$A,$A624))/SUMIFS('Census Data'!$F:$F,'Census Data'!$A:$A,$A624)</f>
        <v>7.9986385296119816E-3</v>
      </c>
      <c r="H624" s="14">
        <f>SUM(SUMIFS('Census Data'!O:O,'Census Data'!$A:$A,$A624),SUMIFS('Census Data'!P:P,'Census Data'!$A:$A,$A624))/SUMIFS('Census Data'!$F:$F,'Census Data'!$A:$A,$A624)</f>
        <v>4.8502382573179037E-3</v>
      </c>
      <c r="I624" s="16">
        <f t="shared" si="18"/>
        <v>1.8550034036759699E-2</v>
      </c>
      <c r="J624" s="14">
        <f>SUM(SUMIFS('Census Data'!W:W,'Census Data'!$A:$A,$A624),SUMIFS('Census Data'!X:X,'Census Data'!$A:$A,$A624))/SUMIFS('Census Data'!$F:$F,'Census Data'!$A:$A,$A624)</f>
        <v>2.9271613342409804E-2</v>
      </c>
      <c r="K624" s="16">
        <f t="shared" si="19"/>
        <v>0.9707283866575902</v>
      </c>
      <c r="L624" s="19">
        <f>'EPA Data'!D625/SUM('EPA Data'!D:D)</f>
        <v>6.2257189512810769E-5</v>
      </c>
      <c r="M624" s="19">
        <f>'EPA Data'!E625/SUM('EPA Data'!E:E)</f>
        <v>1.1652624640028534E-4</v>
      </c>
      <c r="N624" s="19">
        <f>'EPA Data'!F625/SUM('EPA Data'!F:F)</f>
        <v>1.1727099425088021E-4</v>
      </c>
      <c r="O624" s="19">
        <f>'EPA Data'!G625/SUM('EPA Data'!G:G)</f>
        <v>3.6227032717065653E-5</v>
      </c>
      <c r="P624" s="19">
        <f>'EPA Data'!H625/SUM('EPA Data'!H:H)</f>
        <v>7.3347736591056176E-5</v>
      </c>
      <c r="Q624" s="19">
        <f>'EPA Data'!I625/SUM('EPA Data'!I:I)</f>
        <v>3.9282666812541626E-5</v>
      </c>
      <c r="R624" s="19">
        <f>'EPA Data'!J625/SUM('EPA Data'!J:J)</f>
        <v>3.263683979628418E-5</v>
      </c>
      <c r="S624" s="19">
        <f>'EPA Data'!K625/SUM('EPA Data'!K:K)</f>
        <v>7.3771073830330693E-5</v>
      </c>
      <c r="T624" s="19">
        <f>'EPA Data'!L625/SUM('EPA Data'!L:L)</f>
        <v>6.8762871545979405E-5</v>
      </c>
      <c r="U624" s="19">
        <f>'EPA Data'!M625/SUM('EPA Data'!M:M)</f>
        <v>5.3637262662877764E-5</v>
      </c>
      <c r="V624" s="19">
        <f>'EPA Data'!N625/SUM('EPA Data'!N:N)</f>
        <v>7.9859729765813597E-5</v>
      </c>
      <c r="W624" s="19">
        <f>'EPA Data'!O625/SUM('EPA Data'!O:O)</f>
        <v>7.2349937684028061E-5</v>
      </c>
      <c r="X624" s="19">
        <f>'EPA Data'!P625/SUM('EPA Data'!P:P)</f>
        <v>1.373088956080055E-4</v>
      </c>
    </row>
    <row r="625" spans="1:24" x14ac:dyDescent="0.35">
      <c r="A625" s="13" t="s">
        <v>1136</v>
      </c>
      <c r="B625" s="13" t="s">
        <v>1042</v>
      </c>
      <c r="C625" s="18" t="s">
        <v>1137</v>
      </c>
      <c r="D625" s="14">
        <f>SUMIFS('Census Data'!G:G,'Census Data'!$A:$A,$A625)/SUMIFS('Census Data'!$F:$F,'Census Data'!$A:$A,$A625)</f>
        <v>0.49797570850202427</v>
      </c>
      <c r="E625" s="16">
        <f>SUMIFS('Census Data'!H:H,'Census Data'!$A:$A,$A625)/SUMIFS('Census Data'!$F:$F,'Census Data'!$A:$A,$A625)</f>
        <v>0.50202429149797567</v>
      </c>
      <c r="F625" s="14">
        <f>SUM(SUMIFS('Census Data'!I:I,'Census Data'!$A:$A,$A625),SUMIFS('Census Data'!J:J,'Census Data'!$A:$A,$A625))/SUMIFS('Census Data'!$F:$F,'Census Data'!$A:$A,$A625)</f>
        <v>0.97158353066992587</v>
      </c>
      <c r="G625" s="14">
        <f>SUM(SUMIFS('Census Data'!K:K,'Census Data'!$A:$A,$A625),SUMIFS('Census Data'!L:L,'Census Data'!$A:$A,$A625))/SUMIFS('Census Data'!$F:$F,'Census Data'!$A:$A,$A625)</f>
        <v>6.111068673134214E-3</v>
      </c>
      <c r="H625" s="14">
        <f>SUM(SUMIFS('Census Data'!O:O,'Census Data'!$A:$A,$A625),SUMIFS('Census Data'!P:P,'Census Data'!$A:$A,$A625))/SUMIFS('Census Data'!$F:$F,'Census Data'!$A:$A,$A625)</f>
        <v>5.652738522649148E-3</v>
      </c>
      <c r="I625" s="16">
        <f t="shared" si="18"/>
        <v>1.665266213429073E-2</v>
      </c>
      <c r="J625" s="14">
        <f>SUM(SUMIFS('Census Data'!W:W,'Census Data'!$A:$A,$A625),SUMIFS('Census Data'!X:X,'Census Data'!$A:$A,$A625))/SUMIFS('Census Data'!$F:$F,'Census Data'!$A:$A,$A625)</f>
        <v>1.2909632571996028E-2</v>
      </c>
      <c r="K625" s="16">
        <f t="shared" si="19"/>
        <v>0.98709036742800393</v>
      </c>
      <c r="L625" s="19">
        <f>'EPA Data'!D626/SUM('EPA Data'!D:D)</f>
        <v>6.5423559974346732E-5</v>
      </c>
      <c r="M625" s="19">
        <f>'EPA Data'!E626/SUM('EPA Data'!E:E)</f>
        <v>1.3134200730083111E-4</v>
      </c>
      <c r="N625" s="19">
        <f>'EPA Data'!F626/SUM('EPA Data'!F:F)</f>
        <v>1.4921777730211904E-4</v>
      </c>
      <c r="O625" s="19">
        <f>'EPA Data'!G626/SUM('EPA Data'!G:G)</f>
        <v>3.4109959175241405E-5</v>
      </c>
      <c r="P625" s="19">
        <f>'EPA Data'!H626/SUM('EPA Data'!H:H)</f>
        <v>7.8675009042128254E-5</v>
      </c>
      <c r="Q625" s="19">
        <f>'EPA Data'!I626/SUM('EPA Data'!I:I)</f>
        <v>4.3603304201154862E-5</v>
      </c>
      <c r="R625" s="19">
        <f>'EPA Data'!J626/SUM('EPA Data'!J:J)</f>
        <v>2.9712085219929101E-5</v>
      </c>
      <c r="S625" s="19">
        <f>'EPA Data'!K626/SUM('EPA Data'!K:K)</f>
        <v>8.1371739181909587E-5</v>
      </c>
      <c r="T625" s="19">
        <f>'EPA Data'!L626/SUM('EPA Data'!L:L)</f>
        <v>7.8628714418751337E-5</v>
      </c>
      <c r="U625" s="19">
        <f>'EPA Data'!M626/SUM('EPA Data'!M:M)</f>
        <v>5.3936149545957709E-5</v>
      </c>
      <c r="V625" s="19">
        <f>'EPA Data'!N626/SUM('EPA Data'!N:N)</f>
        <v>7.6727400486140845E-5</v>
      </c>
      <c r="W625" s="19">
        <f>'EPA Data'!O626/SUM('EPA Data'!O:O)</f>
        <v>8.239390171895731E-5</v>
      </c>
      <c r="X625" s="19">
        <f>'EPA Data'!P626/SUM('EPA Data'!P:P)</f>
        <v>1.5672835471762045E-4</v>
      </c>
    </row>
    <row r="626" spans="1:24" x14ac:dyDescent="0.35">
      <c r="A626" s="13" t="s">
        <v>1138</v>
      </c>
      <c r="B626" s="13" t="s">
        <v>1042</v>
      </c>
      <c r="C626" s="18" t="s">
        <v>1139</v>
      </c>
      <c r="D626" s="14">
        <f>SUMIFS('Census Data'!G:G,'Census Data'!$A:$A,$A626)/SUMIFS('Census Data'!$F:$F,'Census Data'!$A:$A,$A626)</f>
        <v>0.48461538461538461</v>
      </c>
      <c r="E626" s="16">
        <f>SUMIFS('Census Data'!H:H,'Census Data'!$A:$A,$A626)/SUMIFS('Census Data'!$F:$F,'Census Data'!$A:$A,$A626)</f>
        <v>0.51538461538461533</v>
      </c>
      <c r="F626" s="14">
        <f>SUM(SUMIFS('Census Data'!I:I,'Census Data'!$A:$A,$A626),SUMIFS('Census Data'!J:J,'Census Data'!$A:$A,$A626))/SUMIFS('Census Data'!$F:$F,'Census Data'!$A:$A,$A626)</f>
        <v>0.89880028228652087</v>
      </c>
      <c r="G626" s="14">
        <f>SUM(SUMIFS('Census Data'!K:K,'Census Data'!$A:$A,$A626),SUMIFS('Census Data'!L:L,'Census Data'!$A:$A,$A626))/SUMIFS('Census Data'!$F:$F,'Census Data'!$A:$A,$A626)</f>
        <v>6.4784756527875798E-2</v>
      </c>
      <c r="H626" s="14">
        <f>SUM(SUMIFS('Census Data'!O:O,'Census Data'!$A:$A,$A626),SUMIFS('Census Data'!P:P,'Census Data'!$A:$A,$A626))/SUMIFS('Census Data'!$F:$F,'Census Data'!$A:$A,$A626)</f>
        <v>5.2223006351446721E-3</v>
      </c>
      <c r="I626" s="16">
        <f t="shared" si="18"/>
        <v>3.1192660550458662E-2</v>
      </c>
      <c r="J626" s="14">
        <f>SUM(SUMIFS('Census Data'!W:W,'Census Data'!$A:$A,$A626),SUMIFS('Census Data'!X:X,'Census Data'!$A:$A,$A626))/SUMIFS('Census Data'!$F:$F,'Census Data'!$A:$A,$A626)</f>
        <v>2.5688073394495414E-2</v>
      </c>
      <c r="K626" s="16">
        <f t="shared" si="19"/>
        <v>0.97431192660550459</v>
      </c>
      <c r="L626" s="19">
        <f>'EPA Data'!D627/SUM('EPA Data'!D:D)</f>
        <v>2.1549367701395543E-4</v>
      </c>
      <c r="M626" s="19">
        <f>'EPA Data'!E627/SUM('EPA Data'!E:E)</f>
        <v>1.9184620345972603E-4</v>
      </c>
      <c r="N626" s="19">
        <f>'EPA Data'!F627/SUM('EPA Data'!F:F)</f>
        <v>2.0813526513739552E-4</v>
      </c>
      <c r="O626" s="19">
        <f>'EPA Data'!G627/SUM('EPA Data'!G:G)</f>
        <v>4.0415415635046236E-5</v>
      </c>
      <c r="P626" s="19">
        <f>'EPA Data'!H627/SUM('EPA Data'!H:H)</f>
        <v>7.9318948236663413E-5</v>
      </c>
      <c r="Q626" s="19">
        <f>'EPA Data'!I627/SUM('EPA Data'!I:I)</f>
        <v>5.4718994636916063E-5</v>
      </c>
      <c r="R626" s="19">
        <f>'EPA Data'!J627/SUM('EPA Data'!J:J)</f>
        <v>4.3742804860440701E-5</v>
      </c>
      <c r="S626" s="19">
        <f>'EPA Data'!K627/SUM('EPA Data'!K:K)</f>
        <v>9.2448532387162452E-5</v>
      </c>
      <c r="T626" s="19">
        <f>'EPA Data'!L627/SUM('EPA Data'!L:L)</f>
        <v>1.0732410877119979E-4</v>
      </c>
      <c r="U626" s="19">
        <f>'EPA Data'!M627/SUM('EPA Data'!M:M)</f>
        <v>5.0307834834353622E-5</v>
      </c>
      <c r="V626" s="19">
        <f>'EPA Data'!N627/SUM('EPA Data'!N:N)</f>
        <v>5.4810858734479012E-5</v>
      </c>
      <c r="W626" s="19">
        <f>'EPA Data'!O627/SUM('EPA Data'!O:O)</f>
        <v>8.9185872686492536E-5</v>
      </c>
      <c r="X626" s="19">
        <f>'EPA Data'!P627/SUM('EPA Data'!P:P)</f>
        <v>1.397893209927705E-4</v>
      </c>
    </row>
    <row r="627" spans="1:24" x14ac:dyDescent="0.35">
      <c r="A627" s="13" t="s">
        <v>1140</v>
      </c>
      <c r="B627" s="13" t="s">
        <v>1042</v>
      </c>
      <c r="C627" s="18" t="s">
        <v>1141</v>
      </c>
      <c r="D627" s="14">
        <f>SUMIFS('Census Data'!G:G,'Census Data'!$A:$A,$A627)/SUMIFS('Census Data'!$F:$F,'Census Data'!$A:$A,$A627)</f>
        <v>0.49263928426189507</v>
      </c>
      <c r="E627" s="16">
        <f>SUMIFS('Census Data'!H:H,'Census Data'!$A:$A,$A627)/SUMIFS('Census Data'!$F:$F,'Census Data'!$A:$A,$A627)</f>
        <v>0.50736071573810493</v>
      </c>
      <c r="F627" s="14">
        <f>SUM(SUMIFS('Census Data'!I:I,'Census Data'!$A:$A,$A627),SUMIFS('Census Data'!J:J,'Census Data'!$A:$A,$A627))/SUMIFS('Census Data'!$F:$F,'Census Data'!$A:$A,$A627)</f>
        <v>0.96697844652297682</v>
      </c>
      <c r="G627" s="14">
        <f>SUM(SUMIFS('Census Data'!K:K,'Census Data'!$A:$A,$A627),SUMIFS('Census Data'!L:L,'Census Data'!$A:$A,$A627))/SUMIFS('Census Data'!$F:$F,'Census Data'!$A:$A,$A627)</f>
        <v>9.2720618137454251E-3</v>
      </c>
      <c r="H627" s="14">
        <f>SUM(SUMIFS('Census Data'!O:O,'Census Data'!$A:$A,$A627),SUMIFS('Census Data'!P:P,'Census Data'!$A:$A,$A627))/SUMIFS('Census Data'!$F:$F,'Census Data'!$A:$A,$A627)</f>
        <v>4.1480276535176899E-3</v>
      </c>
      <c r="I627" s="16">
        <f t="shared" si="18"/>
        <v>1.9601464009760039E-2</v>
      </c>
      <c r="J627" s="14">
        <f>SUM(SUMIFS('Census Data'!W:W,'Census Data'!$A:$A,$A627),SUMIFS('Census Data'!X:X,'Census Data'!$A:$A,$A627))/SUMIFS('Census Data'!$F:$F,'Census Data'!$A:$A,$A627)</f>
        <v>1.4721431476209841E-2</v>
      </c>
      <c r="K627" s="16">
        <f t="shared" si="19"/>
        <v>0.98527856852379014</v>
      </c>
      <c r="L627" s="19">
        <f>'EPA Data'!D628/SUM('EPA Data'!D:D)</f>
        <v>5.8306804448769494E-5</v>
      </c>
      <c r="M627" s="19">
        <f>'EPA Data'!E628/SUM('EPA Data'!E:E)</f>
        <v>1.1273901585446301E-4</v>
      </c>
      <c r="N627" s="19">
        <f>'EPA Data'!F628/SUM('EPA Data'!F:F)</f>
        <v>1.3006112306495992E-4</v>
      </c>
      <c r="O627" s="19">
        <f>'EPA Data'!G628/SUM('EPA Data'!G:G)</f>
        <v>3.2217603190811203E-5</v>
      </c>
      <c r="P627" s="19">
        <f>'EPA Data'!H628/SUM('EPA Data'!H:H)</f>
        <v>6.7591577362363076E-5</v>
      </c>
      <c r="Q627" s="19">
        <f>'EPA Data'!I628/SUM('EPA Data'!I:I)</f>
        <v>3.7305906527317062E-5</v>
      </c>
      <c r="R627" s="19">
        <f>'EPA Data'!J628/SUM('EPA Data'!J:J)</f>
        <v>2.6581294422609026E-5</v>
      </c>
      <c r="S627" s="19">
        <f>'EPA Data'!K628/SUM('EPA Data'!K:K)</f>
        <v>7.0871020665083271E-5</v>
      </c>
      <c r="T627" s="19">
        <f>'EPA Data'!L628/SUM('EPA Data'!L:L)</f>
        <v>6.7773246001167763E-5</v>
      </c>
      <c r="U627" s="19">
        <f>'EPA Data'!M628/SUM('EPA Data'!M:M)</f>
        <v>4.8893961903394699E-5</v>
      </c>
      <c r="V627" s="19">
        <f>'EPA Data'!N628/SUM('EPA Data'!N:N)</f>
        <v>6.6489837768613725E-5</v>
      </c>
      <c r="W627" s="19">
        <f>'EPA Data'!O628/SUM('EPA Data'!O:O)</f>
        <v>7.0399486604488082E-5</v>
      </c>
      <c r="X627" s="19">
        <f>'EPA Data'!P628/SUM('EPA Data'!P:P)</f>
        <v>1.3177647531963059E-4</v>
      </c>
    </row>
    <row r="628" spans="1:24" x14ac:dyDescent="0.35">
      <c r="A628" s="13" t="s">
        <v>1142</v>
      </c>
      <c r="B628" s="13" t="s">
        <v>1042</v>
      </c>
      <c r="C628" s="18" t="s">
        <v>1143</v>
      </c>
      <c r="D628" s="14">
        <f>SUMIFS('Census Data'!G:G,'Census Data'!$A:$A,$A628)/SUMIFS('Census Data'!$F:$F,'Census Data'!$A:$A,$A628)</f>
        <v>0.50293030959357876</v>
      </c>
      <c r="E628" s="16">
        <f>SUMIFS('Census Data'!H:H,'Census Data'!$A:$A,$A628)/SUMIFS('Census Data'!$F:$F,'Census Data'!$A:$A,$A628)</f>
        <v>0.49706969040642118</v>
      </c>
      <c r="F628" s="14">
        <f>SUM(SUMIFS('Census Data'!I:I,'Census Data'!$A:$A,$A628),SUMIFS('Census Data'!J:J,'Census Data'!$A:$A,$A628))/SUMIFS('Census Data'!$F:$F,'Census Data'!$A:$A,$A628)</f>
        <v>0.97451904701235825</v>
      </c>
      <c r="G628" s="14">
        <f>SUM(SUMIFS('Census Data'!K:K,'Census Data'!$A:$A,$A628),SUMIFS('Census Data'!L:L,'Census Data'!$A:$A,$A628))/SUMIFS('Census Data'!$F:$F,'Census Data'!$A:$A,$A628)</f>
        <v>6.4339406293795389E-3</v>
      </c>
      <c r="H628" s="14">
        <f>SUM(SUMIFS('Census Data'!O:O,'Census Data'!$A:$A,$A628),SUMIFS('Census Data'!P:P,'Census Data'!$A:$A,$A628))/SUMIFS('Census Data'!$F:$F,'Census Data'!$A:$A,$A628)</f>
        <v>4.9050834501210344E-3</v>
      </c>
      <c r="I628" s="16">
        <f t="shared" si="18"/>
        <v>1.4141928908141144E-2</v>
      </c>
      <c r="J628" s="14">
        <f>SUM(SUMIFS('Census Data'!W:W,'Census Data'!$A:$A,$A628),SUMIFS('Census Data'!X:X,'Census Data'!$A:$A,$A628))/SUMIFS('Census Data'!$F:$F,'Census Data'!$A:$A,$A628)</f>
        <v>2.9557905465664416E-2</v>
      </c>
      <c r="K628" s="16">
        <f t="shared" si="19"/>
        <v>0.97044209453433561</v>
      </c>
      <c r="L628" s="19">
        <f>'EPA Data'!D629/SUM('EPA Data'!D:D)</f>
        <v>5.2154767901306516E-5</v>
      </c>
      <c r="M628" s="19">
        <f>'EPA Data'!E629/SUM('EPA Data'!E:E)</f>
        <v>1.3405257305189666E-4</v>
      </c>
      <c r="N628" s="19">
        <f>'EPA Data'!F629/SUM('EPA Data'!F:F)</f>
        <v>1.3064795517324176E-4</v>
      </c>
      <c r="O628" s="19">
        <f>'EPA Data'!G629/SUM('EPA Data'!G:G)</f>
        <v>3.6710230414405877E-5</v>
      </c>
      <c r="P628" s="19">
        <f>'EPA Data'!H629/SUM('EPA Data'!H:H)</f>
        <v>8.8073213630836283E-5</v>
      </c>
      <c r="Q628" s="19">
        <f>'EPA Data'!I629/SUM('EPA Data'!I:I)</f>
        <v>4.3286638460349319E-5</v>
      </c>
      <c r="R628" s="19">
        <f>'EPA Data'!J629/SUM('EPA Data'!J:J)</f>
        <v>3.0227659389075196E-5</v>
      </c>
      <c r="S628" s="19">
        <f>'EPA Data'!K629/SUM('EPA Data'!K:K)</f>
        <v>8.5119005685661207E-5</v>
      </c>
      <c r="T628" s="19">
        <f>'EPA Data'!L629/SUM('EPA Data'!L:L)</f>
        <v>7.3565997019596241E-5</v>
      </c>
      <c r="U628" s="19">
        <f>'EPA Data'!M629/SUM('EPA Data'!M:M)</f>
        <v>5.6674814114256491E-5</v>
      </c>
      <c r="V628" s="19">
        <f>'EPA Data'!N629/SUM('EPA Data'!N:N)</f>
        <v>8.2939196743993899E-5</v>
      </c>
      <c r="W628" s="19">
        <f>'EPA Data'!O629/SUM('EPA Data'!O:O)</f>
        <v>8.4944640961492343E-5</v>
      </c>
      <c r="X628" s="19">
        <f>'EPA Data'!P629/SUM('EPA Data'!P:P)</f>
        <v>1.8470344119019051E-4</v>
      </c>
    </row>
    <row r="629" spans="1:24" x14ac:dyDescent="0.35">
      <c r="A629" s="13" t="s">
        <v>1144</v>
      </c>
      <c r="B629" s="13" t="s">
        <v>1042</v>
      </c>
      <c r="C629" s="18" t="s">
        <v>120</v>
      </c>
      <c r="D629" s="14">
        <f>SUMIFS('Census Data'!G:G,'Census Data'!$A:$A,$A629)/SUMIFS('Census Data'!$F:$F,'Census Data'!$A:$A,$A629)</f>
        <v>0.50253197150459183</v>
      </c>
      <c r="E629" s="16">
        <f>SUMIFS('Census Data'!H:H,'Census Data'!$A:$A,$A629)/SUMIFS('Census Data'!$F:$F,'Census Data'!$A:$A,$A629)</f>
        <v>0.49746802849540811</v>
      </c>
      <c r="F629" s="14">
        <f>SUM(SUMIFS('Census Data'!I:I,'Census Data'!$A:$A,$A629),SUMIFS('Census Data'!J:J,'Census Data'!$A:$A,$A629))/SUMIFS('Census Data'!$F:$F,'Census Data'!$A:$A,$A629)</f>
        <v>0.97539553114181898</v>
      </c>
      <c r="G629" s="14">
        <f>SUM(SUMIFS('Census Data'!K:K,'Census Data'!$A:$A,$A629),SUMIFS('Census Data'!L:L,'Census Data'!$A:$A,$A629))/SUMIFS('Census Data'!$F:$F,'Census Data'!$A:$A,$A629)</f>
        <v>5.1783823992218123E-3</v>
      </c>
      <c r="H629" s="14">
        <f>SUM(SUMIFS('Census Data'!O:O,'Census Data'!$A:$A,$A629),SUMIFS('Census Data'!P:P,'Census Data'!$A:$A,$A629))/SUMIFS('Census Data'!$F:$F,'Census Data'!$A:$A,$A629)</f>
        <v>6.0938975195262207E-3</v>
      </c>
      <c r="I629" s="16">
        <f t="shared" si="18"/>
        <v>1.3332188939432887E-2</v>
      </c>
      <c r="J629" s="14">
        <f>SUM(SUMIFS('Census Data'!W:W,'Census Data'!$A:$A,$A629),SUMIFS('Census Data'!X:X,'Census Data'!$A:$A,$A629))/SUMIFS('Census Data'!$F:$F,'Census Data'!$A:$A,$A629)</f>
        <v>1.8195863016050126E-2</v>
      </c>
      <c r="K629" s="16">
        <f t="shared" si="19"/>
        <v>0.98180413698394986</v>
      </c>
      <c r="L629" s="19">
        <f>'EPA Data'!D630/SUM('EPA Data'!D:D)</f>
        <v>1.4590864926363348E-4</v>
      </c>
      <c r="M629" s="19">
        <f>'EPA Data'!E630/SUM('EPA Data'!E:E)</f>
        <v>3.1957043550550062E-4</v>
      </c>
      <c r="N629" s="19">
        <f>'EPA Data'!F630/SUM('EPA Data'!F:F)</f>
        <v>3.9537091983263739E-4</v>
      </c>
      <c r="O629" s="19">
        <f>'EPA Data'!G630/SUM('EPA Data'!G:G)</f>
        <v>8.9017369708956854E-5</v>
      </c>
      <c r="P629" s="19">
        <f>'EPA Data'!H630/SUM('EPA Data'!H:H)</f>
        <v>1.5859283281220395E-4</v>
      </c>
      <c r="Q629" s="19">
        <f>'EPA Data'!I630/SUM('EPA Data'!I:I)</f>
        <v>8.7899366627090388E-5</v>
      </c>
      <c r="R629" s="19">
        <f>'EPA Data'!J630/SUM('EPA Data'!J:J)</f>
        <v>7.9869866253993671E-5</v>
      </c>
      <c r="S629" s="19">
        <f>'EPA Data'!K630/SUM('EPA Data'!K:K)</f>
        <v>2.1204322390189738E-4</v>
      </c>
      <c r="T629" s="19">
        <f>'EPA Data'!L630/SUM('EPA Data'!L:L)</f>
        <v>1.668955981609424E-4</v>
      </c>
      <c r="U629" s="19">
        <f>'EPA Data'!M630/SUM('EPA Data'!M:M)</f>
        <v>1.3638616997806925E-4</v>
      </c>
      <c r="V629" s="19">
        <f>'EPA Data'!N630/SUM('EPA Data'!N:N)</f>
        <v>1.2962571715921463E-4</v>
      </c>
      <c r="W629" s="19">
        <f>'EPA Data'!O630/SUM('EPA Data'!O:O)</f>
        <v>1.4275832968123044E-4</v>
      </c>
      <c r="X629" s="19">
        <f>'EPA Data'!P630/SUM('EPA Data'!P:P)</f>
        <v>2.7248022721855871E-4</v>
      </c>
    </row>
    <row r="630" spans="1:24" x14ac:dyDescent="0.35">
      <c r="A630" s="13" t="s">
        <v>1145</v>
      </c>
      <c r="B630" s="13" t="s">
        <v>1042</v>
      </c>
      <c r="C630" s="18" t="s">
        <v>122</v>
      </c>
      <c r="D630" s="14">
        <f>SUMIFS('Census Data'!G:G,'Census Data'!$A:$A,$A630)/SUMIFS('Census Data'!$F:$F,'Census Data'!$A:$A,$A630)</f>
        <v>0.52646466075027398</v>
      </c>
      <c r="E630" s="16">
        <f>SUMIFS('Census Data'!H:H,'Census Data'!$A:$A,$A630)/SUMIFS('Census Data'!$F:$F,'Census Data'!$A:$A,$A630)</f>
        <v>0.47353533924972596</v>
      </c>
      <c r="F630" s="14">
        <f>SUM(SUMIFS('Census Data'!I:I,'Census Data'!$A:$A,$A630),SUMIFS('Census Data'!J:J,'Census Data'!$A:$A,$A630))/SUMIFS('Census Data'!$F:$F,'Census Data'!$A:$A,$A630)</f>
        <v>0.94866174026800554</v>
      </c>
      <c r="G630" s="14">
        <f>SUM(SUMIFS('Census Data'!K:K,'Census Data'!$A:$A,$A630),SUMIFS('Census Data'!L:L,'Census Data'!$A:$A,$A630))/SUMIFS('Census Data'!$F:$F,'Census Data'!$A:$A,$A630)</f>
        <v>3.4154792631616165E-2</v>
      </c>
      <c r="H630" s="14">
        <f>SUM(SUMIFS('Census Data'!O:O,'Census Data'!$A:$A,$A630),SUMIFS('Census Data'!P:P,'Census Data'!$A:$A,$A630))/SUMIFS('Census Data'!$F:$F,'Census Data'!$A:$A,$A630)</f>
        <v>4.6317575929003289E-3</v>
      </c>
      <c r="I630" s="16">
        <f t="shared" si="18"/>
        <v>1.2551709507477971E-2</v>
      </c>
      <c r="J630" s="14">
        <f>SUM(SUMIFS('Census Data'!W:W,'Census Data'!$A:$A,$A630),SUMIFS('Census Data'!X:X,'Census Data'!$A:$A,$A630))/SUMIFS('Census Data'!$F:$F,'Census Data'!$A:$A,$A630)</f>
        <v>2.0153449068344941E-2</v>
      </c>
      <c r="K630" s="16">
        <f t="shared" si="19"/>
        <v>0.97984655093165507</v>
      </c>
      <c r="L630" s="19">
        <f>'EPA Data'!D631/SUM('EPA Data'!D:D)</f>
        <v>1.8502973243748023E-4</v>
      </c>
      <c r="M630" s="19">
        <f>'EPA Data'!E631/SUM('EPA Data'!E:E)</f>
        <v>3.108729448132905E-4</v>
      </c>
      <c r="N630" s="19">
        <f>'EPA Data'!F631/SUM('EPA Data'!F:F)</f>
        <v>3.284589125330494E-4</v>
      </c>
      <c r="O630" s="19">
        <f>'EPA Data'!G631/SUM('EPA Data'!G:G)</f>
        <v>8.1733372625097687E-5</v>
      </c>
      <c r="P630" s="19">
        <f>'EPA Data'!H631/SUM('EPA Data'!H:H)</f>
        <v>1.6670366368326449E-4</v>
      </c>
      <c r="Q630" s="19">
        <f>'EPA Data'!I631/SUM('EPA Data'!I:I)</f>
        <v>9.0773893782400609E-5</v>
      </c>
      <c r="R630" s="19">
        <f>'EPA Data'!J631/SUM('EPA Data'!J:J)</f>
        <v>7.0646923362279541E-5</v>
      </c>
      <c r="S630" s="19">
        <f>'EPA Data'!K631/SUM('EPA Data'!K:K)</f>
        <v>1.8775573676945771E-4</v>
      </c>
      <c r="T630" s="19">
        <f>'EPA Data'!L631/SUM('EPA Data'!L:L)</f>
        <v>1.6897410359059214E-4</v>
      </c>
      <c r="U630" s="19">
        <f>'EPA Data'!M631/SUM('EPA Data'!M:M)</f>
        <v>1.0943488694545242E-4</v>
      </c>
      <c r="V630" s="19">
        <f>'EPA Data'!N631/SUM('EPA Data'!N:N)</f>
        <v>1.5793454188988839E-4</v>
      </c>
      <c r="W630" s="19">
        <f>'EPA Data'!O631/SUM('EPA Data'!O:O)</f>
        <v>1.6304973269731066E-4</v>
      </c>
      <c r="X630" s="19">
        <f>'EPA Data'!P631/SUM('EPA Data'!P:P)</f>
        <v>3.0075704277969696E-4</v>
      </c>
    </row>
    <row r="631" spans="1:24" x14ac:dyDescent="0.35">
      <c r="A631" s="13" t="s">
        <v>1146</v>
      </c>
      <c r="B631" s="13" t="s">
        <v>1042</v>
      </c>
      <c r="C631" s="18" t="s">
        <v>124</v>
      </c>
      <c r="D631" s="14">
        <f>SUMIFS('Census Data'!G:G,'Census Data'!$A:$A,$A631)/SUMIFS('Census Data'!$F:$F,'Census Data'!$A:$A,$A631)</f>
        <v>0.50601458080194406</v>
      </c>
      <c r="E631" s="16">
        <f>SUMIFS('Census Data'!H:H,'Census Data'!$A:$A,$A631)/SUMIFS('Census Data'!$F:$F,'Census Data'!$A:$A,$A631)</f>
        <v>0.49398541919805589</v>
      </c>
      <c r="F631" s="14">
        <f>SUM(SUMIFS('Census Data'!I:I,'Census Data'!$A:$A,$A631),SUMIFS('Census Data'!J:J,'Census Data'!$A:$A,$A631))/SUMIFS('Census Data'!$F:$F,'Census Data'!$A:$A,$A631)</f>
        <v>0.90531591737545569</v>
      </c>
      <c r="G631" s="14">
        <f>SUM(SUMIFS('Census Data'!K:K,'Census Data'!$A:$A,$A631),SUMIFS('Census Data'!L:L,'Census Data'!$A:$A,$A631))/SUMIFS('Census Data'!$F:$F,'Census Data'!$A:$A,$A631)</f>
        <v>6.2667071688942894E-2</v>
      </c>
      <c r="H631" s="14">
        <f>SUM(SUMIFS('Census Data'!O:O,'Census Data'!$A:$A,$A631),SUMIFS('Census Data'!P:P,'Census Data'!$A:$A,$A631))/SUMIFS('Census Data'!$F:$F,'Census Data'!$A:$A,$A631)</f>
        <v>8.2017010935601462E-3</v>
      </c>
      <c r="I631" s="16">
        <f t="shared" si="18"/>
        <v>2.3815309842041277E-2</v>
      </c>
      <c r="J631" s="14">
        <f>SUM(SUMIFS('Census Data'!W:W,'Census Data'!$A:$A,$A631),SUMIFS('Census Data'!X:X,'Census Data'!$A:$A,$A631))/SUMIFS('Census Data'!$F:$F,'Census Data'!$A:$A,$A631)</f>
        <v>2.6154313487241797E-2</v>
      </c>
      <c r="K631" s="16">
        <f t="shared" si="19"/>
        <v>0.97384568651275816</v>
      </c>
      <c r="L631" s="19">
        <f>'EPA Data'!D632/SUM('EPA Data'!D:D)</f>
        <v>1.3564794367158168E-4</v>
      </c>
      <c r="M631" s="19">
        <f>'EPA Data'!E632/SUM('EPA Data'!E:E)</f>
        <v>3.0579453187415433E-4</v>
      </c>
      <c r="N631" s="19">
        <f>'EPA Data'!F632/SUM('EPA Data'!F:F)</f>
        <v>3.3952731547851766E-4</v>
      </c>
      <c r="O631" s="19">
        <f>'EPA Data'!G632/SUM('EPA Data'!G:G)</f>
        <v>7.6919914043901576E-5</v>
      </c>
      <c r="P631" s="19">
        <f>'EPA Data'!H632/SUM('EPA Data'!H:H)</f>
        <v>1.8522527867872334E-4</v>
      </c>
      <c r="Q631" s="19">
        <f>'EPA Data'!I632/SUM('EPA Data'!I:I)</f>
        <v>9.3465805346301502E-5</v>
      </c>
      <c r="R631" s="19">
        <f>'EPA Data'!J632/SUM('EPA Data'!J:J)</f>
        <v>6.3057943534478903E-5</v>
      </c>
      <c r="S631" s="19">
        <f>'EPA Data'!K632/SUM('EPA Data'!K:K)</f>
        <v>1.9156019138669519E-4</v>
      </c>
      <c r="T631" s="19">
        <f>'EPA Data'!L632/SUM('EPA Data'!L:L)</f>
        <v>1.6598525063264705E-4</v>
      </c>
      <c r="U631" s="19">
        <f>'EPA Data'!M632/SUM('EPA Data'!M:M)</f>
        <v>1.1108973140982273E-4</v>
      </c>
      <c r="V631" s="19">
        <f>'EPA Data'!N632/SUM('EPA Data'!N:N)</f>
        <v>1.7189741043701625E-4</v>
      </c>
      <c r="W631" s="19">
        <f>'EPA Data'!O632/SUM('EPA Data'!O:O)</f>
        <v>1.7026775298295159E-4</v>
      </c>
      <c r="X631" s="19">
        <f>'EPA Data'!P632/SUM('EPA Data'!P:P)</f>
        <v>3.5152292052304044E-4</v>
      </c>
    </row>
    <row r="632" spans="1:24" x14ac:dyDescent="0.35">
      <c r="A632" s="13" t="s">
        <v>1147</v>
      </c>
      <c r="B632" s="13" t="s">
        <v>1042</v>
      </c>
      <c r="C632" s="18" t="s">
        <v>1148</v>
      </c>
      <c r="D632" s="14">
        <f>SUMIFS('Census Data'!G:G,'Census Data'!$A:$A,$A632)/SUMIFS('Census Data'!$F:$F,'Census Data'!$A:$A,$A632)</f>
        <v>0.49356370895573759</v>
      </c>
      <c r="E632" s="16">
        <f>SUMIFS('Census Data'!H:H,'Census Data'!$A:$A,$A632)/SUMIFS('Census Data'!$F:$F,'Census Data'!$A:$A,$A632)</f>
        <v>0.50643629104426235</v>
      </c>
      <c r="F632" s="14">
        <f>SUM(SUMIFS('Census Data'!I:I,'Census Data'!$A:$A,$A632),SUMIFS('Census Data'!J:J,'Census Data'!$A:$A,$A632))/SUMIFS('Census Data'!$F:$F,'Census Data'!$A:$A,$A632)</f>
        <v>0.97631995594410403</v>
      </c>
      <c r="G632" s="14">
        <f>SUM(SUMIFS('Census Data'!K:K,'Census Data'!$A:$A,$A632),SUMIFS('Census Data'!L:L,'Census Data'!$A:$A,$A632))/SUMIFS('Census Data'!$F:$F,'Census Data'!$A:$A,$A632)</f>
        <v>7.3655950987815792E-3</v>
      </c>
      <c r="H632" s="14">
        <f>SUM(SUMIFS('Census Data'!O:O,'Census Data'!$A:$A,$A632),SUMIFS('Census Data'!P:P,'Census Data'!$A:$A,$A632))/SUMIFS('Census Data'!$F:$F,'Census Data'!$A:$A,$A632)</f>
        <v>2.8911681696151994E-3</v>
      </c>
      <c r="I632" s="16">
        <f t="shared" si="18"/>
        <v>1.3423280787499214E-2</v>
      </c>
      <c r="J632" s="14">
        <f>SUM(SUMIFS('Census Data'!W:W,'Census Data'!$A:$A,$A632),SUMIFS('Census Data'!X:X,'Census Data'!$A:$A,$A632))/SUMIFS('Census Data'!$F:$F,'Census Data'!$A:$A,$A632)</f>
        <v>1.3836304811729882E-2</v>
      </c>
      <c r="K632" s="16">
        <f t="shared" si="19"/>
        <v>0.98616369518827007</v>
      </c>
      <c r="L632" s="19">
        <f>'EPA Data'!D633/SUM('EPA Data'!D:D)</f>
        <v>7.8515230734200765E-5</v>
      </c>
      <c r="M632" s="19">
        <f>'EPA Data'!E633/SUM('EPA Data'!E:E)</f>
        <v>1.363292767266223E-4</v>
      </c>
      <c r="N632" s="19">
        <f>'EPA Data'!F633/SUM('EPA Data'!F:F)</f>
        <v>1.5002622308544461E-4</v>
      </c>
      <c r="O632" s="19">
        <f>'EPA Data'!G633/SUM('EPA Data'!G:G)</f>
        <v>3.6485712389835891E-5</v>
      </c>
      <c r="P632" s="19">
        <f>'EPA Data'!H633/SUM('EPA Data'!H:H)</f>
        <v>8.1633215364134549E-5</v>
      </c>
      <c r="Q632" s="19">
        <f>'EPA Data'!I633/SUM('EPA Data'!I:I)</f>
        <v>4.6666989014800453E-5</v>
      </c>
      <c r="R632" s="19">
        <f>'EPA Data'!J633/SUM('EPA Data'!J:J)</f>
        <v>3.5366891177371163E-5</v>
      </c>
      <c r="S632" s="19">
        <f>'EPA Data'!K633/SUM('EPA Data'!K:K)</f>
        <v>9.7661389598022977E-5</v>
      </c>
      <c r="T632" s="19">
        <f>'EPA Data'!L633/SUM('EPA Data'!L:L)</f>
        <v>8.9692267222432504E-5</v>
      </c>
      <c r="U632" s="19">
        <f>'EPA Data'!M633/SUM('EPA Data'!M:M)</f>
        <v>5.5928142049750127E-5</v>
      </c>
      <c r="V632" s="19">
        <f>'EPA Data'!N633/SUM('EPA Data'!N:N)</f>
        <v>7.8883016932586948E-5</v>
      </c>
      <c r="W632" s="19">
        <f>'EPA Data'!O633/SUM('EPA Data'!O:O)</f>
        <v>8.8452457003148621E-5</v>
      </c>
      <c r="X632" s="19">
        <f>'EPA Data'!P633/SUM('EPA Data'!P:P)</f>
        <v>1.5503186212699767E-4</v>
      </c>
    </row>
    <row r="633" spans="1:24" x14ac:dyDescent="0.35">
      <c r="A633" s="13" t="s">
        <v>1149</v>
      </c>
      <c r="B633" s="13" t="s">
        <v>1042</v>
      </c>
      <c r="C633" s="18" t="s">
        <v>1150</v>
      </c>
      <c r="D633" s="14">
        <f>SUMIFS('Census Data'!G:G,'Census Data'!$A:$A,$A633)/SUMIFS('Census Data'!$F:$F,'Census Data'!$A:$A,$A633)</f>
        <v>0.49907300115874853</v>
      </c>
      <c r="E633" s="16">
        <f>SUMIFS('Census Data'!H:H,'Census Data'!$A:$A,$A633)/SUMIFS('Census Data'!$F:$F,'Census Data'!$A:$A,$A633)</f>
        <v>0.50092699884125147</v>
      </c>
      <c r="F633" s="14">
        <f>SUM(SUMIFS('Census Data'!I:I,'Census Data'!$A:$A,$A633),SUMIFS('Census Data'!J:J,'Census Data'!$A:$A,$A633))/SUMIFS('Census Data'!$F:$F,'Census Data'!$A:$A,$A633)</f>
        <v>0.96108536114329857</v>
      </c>
      <c r="G633" s="14">
        <f>SUM(SUMIFS('Census Data'!K:K,'Census Data'!$A:$A,$A633),SUMIFS('Census Data'!L:L,'Census Data'!$A:$A,$A633))/SUMIFS('Census Data'!$F:$F,'Census Data'!$A:$A,$A633)</f>
        <v>1.2746234067207415E-2</v>
      </c>
      <c r="H633" s="14">
        <f>SUM(SUMIFS('Census Data'!O:O,'Census Data'!$A:$A,$A633),SUMIFS('Census Data'!P:P,'Census Data'!$A:$A,$A633))/SUMIFS('Census Data'!$F:$F,'Census Data'!$A:$A,$A633)</f>
        <v>6.3151796060254926E-3</v>
      </c>
      <c r="I633" s="16">
        <f t="shared" si="18"/>
        <v>1.9853225183468548E-2</v>
      </c>
      <c r="J633" s="14">
        <f>SUM(SUMIFS('Census Data'!W:W,'Census Data'!$A:$A,$A633),SUMIFS('Census Data'!X:X,'Census Data'!$A:$A,$A633))/SUMIFS('Census Data'!$F:$F,'Census Data'!$A:$A,$A633)</f>
        <v>0.11183854770181537</v>
      </c>
      <c r="K633" s="16">
        <f t="shared" si="19"/>
        <v>0.88816145229818466</v>
      </c>
      <c r="L633" s="19">
        <f>'EPA Data'!D634/SUM('EPA Data'!D:D)</f>
        <v>1.4892211605986935E-4</v>
      </c>
      <c r="M633" s="19">
        <f>'EPA Data'!E634/SUM('EPA Data'!E:E)</f>
        <v>3.0071482834525138E-4</v>
      </c>
      <c r="N633" s="19">
        <f>'EPA Data'!F634/SUM('EPA Data'!F:F)</f>
        <v>3.0763849447480122E-4</v>
      </c>
      <c r="O633" s="19">
        <f>'EPA Data'!G634/SUM('EPA Data'!G:G)</f>
        <v>1.4560919230298294E-4</v>
      </c>
      <c r="P633" s="19">
        <f>'EPA Data'!H634/SUM('EPA Data'!H:H)</f>
        <v>2.5689670586503895E-4</v>
      </c>
      <c r="Q633" s="19">
        <f>'EPA Data'!I634/SUM('EPA Data'!I:I)</f>
        <v>1.3982034350671271E-4</v>
      </c>
      <c r="R633" s="19">
        <f>'EPA Data'!J634/SUM('EPA Data'!J:J)</f>
        <v>1.2293535466351114E-4</v>
      </c>
      <c r="S633" s="19">
        <f>'EPA Data'!K634/SUM('EPA Data'!K:K)</f>
        <v>2.3799817412301481E-4</v>
      </c>
      <c r="T633" s="19">
        <f>'EPA Data'!L634/SUM('EPA Data'!L:L)</f>
        <v>2.1386835799250595E-4</v>
      </c>
      <c r="U633" s="19">
        <f>'EPA Data'!M634/SUM('EPA Data'!M:M)</f>
        <v>2.040368401424456E-4</v>
      </c>
      <c r="V633" s="19">
        <f>'EPA Data'!N634/SUM('EPA Data'!N:N)</f>
        <v>3.0218417787100562E-4</v>
      </c>
      <c r="W633" s="19">
        <f>'EPA Data'!O634/SUM('EPA Data'!O:O)</f>
        <v>2.4615739417881664E-4</v>
      </c>
      <c r="X633" s="19">
        <f>'EPA Data'!P634/SUM('EPA Data'!P:P)</f>
        <v>4.5123267063722439E-4</v>
      </c>
    </row>
    <row r="634" spans="1:24" x14ac:dyDescent="0.35">
      <c r="A634" s="13" t="s">
        <v>1151</v>
      </c>
      <c r="B634" s="13" t="s">
        <v>1042</v>
      </c>
      <c r="C634" s="18" t="s">
        <v>1152</v>
      </c>
      <c r="D634" s="14">
        <f>SUMIFS('Census Data'!G:G,'Census Data'!$A:$A,$A634)/SUMIFS('Census Data'!$F:$F,'Census Data'!$A:$A,$A634)</f>
        <v>0.48795618029433113</v>
      </c>
      <c r="E634" s="16">
        <f>SUMIFS('Census Data'!H:H,'Census Data'!$A:$A,$A634)/SUMIFS('Census Data'!$F:$F,'Census Data'!$A:$A,$A634)</f>
        <v>0.51204381970566881</v>
      </c>
      <c r="F634" s="14">
        <f>SUM(SUMIFS('Census Data'!I:I,'Census Data'!$A:$A,$A634),SUMIFS('Census Data'!J:J,'Census Data'!$A:$A,$A634))/SUMIFS('Census Data'!$F:$F,'Census Data'!$A:$A,$A634)</f>
        <v>0.73111485074462701</v>
      </c>
      <c r="G634" s="14">
        <f>SUM(SUMIFS('Census Data'!K:K,'Census Data'!$A:$A,$A634),SUMIFS('Census Data'!L:L,'Census Data'!$A:$A,$A634))/SUMIFS('Census Data'!$F:$F,'Census Data'!$A:$A,$A634)</f>
        <v>0.18985789392639521</v>
      </c>
      <c r="H634" s="14">
        <f>SUM(SUMIFS('Census Data'!O:O,'Census Data'!$A:$A,$A634),SUMIFS('Census Data'!P:P,'Census Data'!$A:$A,$A634))/SUMIFS('Census Data'!$F:$F,'Census Data'!$A:$A,$A634)</f>
        <v>4.2417343100376162E-2</v>
      </c>
      <c r="I634" s="16">
        <f t="shared" si="18"/>
        <v>3.660991222860166E-2</v>
      </c>
      <c r="J634" s="14">
        <f>SUM(SUMIFS('Census Data'!W:W,'Census Data'!$A:$A,$A634),SUMIFS('Census Data'!X:X,'Census Data'!$A:$A,$A634))/SUMIFS('Census Data'!$F:$F,'Census Data'!$A:$A,$A634)</f>
        <v>5.5291581425020345E-2</v>
      </c>
      <c r="K634" s="16">
        <f t="shared" si="19"/>
        <v>0.94470841857497967</v>
      </c>
      <c r="L634" s="19">
        <f>'EPA Data'!D635/SUM('EPA Data'!D:D)</f>
        <v>6.6499046817658709E-4</v>
      </c>
      <c r="M634" s="19">
        <f>'EPA Data'!E635/SUM('EPA Data'!E:E)</f>
        <v>1.3127954647940599E-3</v>
      </c>
      <c r="N634" s="19">
        <f>'EPA Data'!F635/SUM('EPA Data'!F:F)</f>
        <v>1.3653362083684267E-3</v>
      </c>
      <c r="O634" s="19">
        <f>'EPA Data'!G635/SUM('EPA Data'!G:G)</f>
        <v>3.991884976180296E-4</v>
      </c>
      <c r="P634" s="19">
        <f>'EPA Data'!H635/SUM('EPA Data'!H:H)</f>
        <v>7.7960041275692183E-4</v>
      </c>
      <c r="Q634" s="19">
        <f>'EPA Data'!I635/SUM('EPA Data'!I:I)</f>
        <v>4.1983571836325649E-4</v>
      </c>
      <c r="R634" s="19">
        <f>'EPA Data'!J635/SUM('EPA Data'!J:J)</f>
        <v>3.2382777028168598E-4</v>
      </c>
      <c r="S634" s="19">
        <f>'EPA Data'!K635/SUM('EPA Data'!K:K)</f>
        <v>7.7920848828268456E-4</v>
      </c>
      <c r="T634" s="19">
        <f>'EPA Data'!L635/SUM('EPA Data'!L:L)</f>
        <v>7.3048792301520034E-4</v>
      </c>
      <c r="U634" s="19">
        <f>'EPA Data'!M635/SUM('EPA Data'!M:M)</f>
        <v>5.7623809851364805E-4</v>
      </c>
      <c r="V634" s="19">
        <f>'EPA Data'!N635/SUM('EPA Data'!N:N)</f>
        <v>8.0681888063019382E-4</v>
      </c>
      <c r="W634" s="19">
        <f>'EPA Data'!O635/SUM('EPA Data'!O:O)</f>
        <v>7.9229382198882001E-4</v>
      </c>
      <c r="X634" s="19">
        <f>'EPA Data'!P635/SUM('EPA Data'!P:P)</f>
        <v>1.5086059142315469E-3</v>
      </c>
    </row>
    <row r="635" spans="1:24" x14ac:dyDescent="0.35">
      <c r="A635" s="13" t="s">
        <v>1153</v>
      </c>
      <c r="B635" s="13" t="s">
        <v>1042</v>
      </c>
      <c r="C635" s="18" t="s">
        <v>126</v>
      </c>
      <c r="D635" s="14">
        <f>SUMIFS('Census Data'!G:G,'Census Data'!$A:$A,$A635)/SUMIFS('Census Data'!$F:$F,'Census Data'!$A:$A,$A635)</f>
        <v>0.54691753020390621</v>
      </c>
      <c r="E635" s="16">
        <f>SUMIFS('Census Data'!H:H,'Census Data'!$A:$A,$A635)/SUMIFS('Census Data'!$F:$F,'Census Data'!$A:$A,$A635)</f>
        <v>0.45308246979609379</v>
      </c>
      <c r="F635" s="14">
        <f>SUM(SUMIFS('Census Data'!I:I,'Census Data'!$A:$A,$A635),SUMIFS('Census Data'!J:J,'Census Data'!$A:$A,$A635))/SUMIFS('Census Data'!$F:$F,'Census Data'!$A:$A,$A635)</f>
        <v>0.88988109450360542</v>
      </c>
      <c r="G635" s="14">
        <f>SUM(SUMIFS('Census Data'!K:K,'Census Data'!$A:$A,$A635),SUMIFS('Census Data'!L:L,'Census Data'!$A:$A,$A635))/SUMIFS('Census Data'!$F:$F,'Census Data'!$A:$A,$A635)</f>
        <v>8.055966763764863E-2</v>
      </c>
      <c r="H635" s="14">
        <f>SUM(SUMIFS('Census Data'!O:O,'Census Data'!$A:$A,$A635),SUMIFS('Census Data'!P:P,'Census Data'!$A:$A,$A635))/SUMIFS('Census Data'!$F:$F,'Census Data'!$A:$A,$A635)</f>
        <v>5.6348789456090922E-3</v>
      </c>
      <c r="I635" s="16">
        <f t="shared" si="18"/>
        <v>2.3924358913136823E-2</v>
      </c>
      <c r="J635" s="14">
        <f>SUM(SUMIFS('Census Data'!W:W,'Census Data'!$A:$A,$A635),SUMIFS('Census Data'!X:X,'Census Data'!$A:$A,$A635))/SUMIFS('Census Data'!$F:$F,'Census Data'!$A:$A,$A635)</f>
        <v>3.3140728714006015E-2</v>
      </c>
      <c r="K635" s="16">
        <f t="shared" si="19"/>
        <v>0.96685927128599403</v>
      </c>
      <c r="L635" s="19">
        <f>'EPA Data'!D636/SUM('EPA Data'!D:D)</f>
        <v>1.1436096749114549E-4</v>
      </c>
      <c r="M635" s="19">
        <f>'EPA Data'!E636/SUM('EPA Data'!E:E)</f>
        <v>2.1885350735387251E-4</v>
      </c>
      <c r="N635" s="19">
        <f>'EPA Data'!F636/SUM('EPA Data'!F:F)</f>
        <v>2.3573911615353964E-4</v>
      </c>
      <c r="O635" s="19">
        <f>'EPA Data'!G636/SUM('EPA Data'!G:G)</f>
        <v>4.679201539842894E-5</v>
      </c>
      <c r="P635" s="19">
        <f>'EPA Data'!H636/SUM('EPA Data'!H:H)</f>
        <v>1.0298634870509394E-4</v>
      </c>
      <c r="Q635" s="19">
        <f>'EPA Data'!I636/SUM('EPA Data'!I:I)</f>
        <v>6.1545740785234581E-5</v>
      </c>
      <c r="R635" s="19">
        <f>'EPA Data'!J636/SUM('EPA Data'!J:J)</f>
        <v>4.619724766791537E-5</v>
      </c>
      <c r="S635" s="19">
        <f>'EPA Data'!K636/SUM('EPA Data'!K:K)</f>
        <v>1.2520082750987416E-4</v>
      </c>
      <c r="T635" s="19">
        <f>'EPA Data'!L636/SUM('EPA Data'!L:L)</f>
        <v>1.1887985443133031E-4</v>
      </c>
      <c r="U635" s="19">
        <f>'EPA Data'!M636/SUM('EPA Data'!M:M)</f>
        <v>6.9820595281410759E-5</v>
      </c>
      <c r="V635" s="19">
        <f>'EPA Data'!N636/SUM('EPA Data'!N:N)</f>
        <v>8.1074861861770919E-5</v>
      </c>
      <c r="W635" s="19">
        <f>'EPA Data'!O636/SUM('EPA Data'!O:O)</f>
        <v>1.1401809650824377E-4</v>
      </c>
      <c r="X635" s="19">
        <f>'EPA Data'!P636/SUM('EPA Data'!P:P)</f>
        <v>1.8694299880943371E-4</v>
      </c>
    </row>
    <row r="636" spans="1:24" x14ac:dyDescent="0.35">
      <c r="A636" s="13" t="s">
        <v>1154</v>
      </c>
      <c r="B636" s="13" t="s">
        <v>1042</v>
      </c>
      <c r="C636" s="18" t="s">
        <v>1155</v>
      </c>
      <c r="D636" s="14">
        <f>SUMIFS('Census Data'!G:G,'Census Data'!$A:$A,$A636)/SUMIFS('Census Data'!$F:$F,'Census Data'!$A:$A,$A636)</f>
        <v>0.49952026864955623</v>
      </c>
      <c r="E636" s="16">
        <f>SUMIFS('Census Data'!H:H,'Census Data'!$A:$A,$A636)/SUMIFS('Census Data'!$F:$F,'Census Data'!$A:$A,$A636)</f>
        <v>0.50047973135044377</v>
      </c>
      <c r="F636" s="14">
        <f>SUM(SUMIFS('Census Data'!I:I,'Census Data'!$A:$A,$A636),SUMIFS('Census Data'!J:J,'Census Data'!$A:$A,$A636))/SUMIFS('Census Data'!$F:$F,'Census Data'!$A:$A,$A636)</f>
        <v>0.97241544734948426</v>
      </c>
      <c r="G636" s="14">
        <f>SUM(SUMIFS('Census Data'!K:K,'Census Data'!$A:$A,$A636),SUMIFS('Census Data'!L:L,'Census Data'!$A:$A,$A636))/SUMIFS('Census Data'!$F:$F,'Census Data'!$A:$A,$A636)</f>
        <v>7.9755337011273679E-3</v>
      </c>
      <c r="H636" s="14">
        <f>SUM(SUMIFS('Census Data'!O:O,'Census Data'!$A:$A,$A636),SUMIFS('Census Data'!P:P,'Census Data'!$A:$A,$A636))/SUMIFS('Census Data'!$F:$F,'Census Data'!$A:$A,$A636)</f>
        <v>4.737347085632046E-3</v>
      </c>
      <c r="I636" s="16">
        <f t="shared" si="18"/>
        <v>1.4871671863756375E-2</v>
      </c>
      <c r="J636" s="14">
        <f>SUM(SUMIFS('Census Data'!W:W,'Census Data'!$A:$A,$A636),SUMIFS('Census Data'!X:X,'Census Data'!$A:$A,$A636))/SUMIFS('Census Data'!$F:$F,'Census Data'!$A:$A,$A636)</f>
        <v>1.4631806188534421E-2</v>
      </c>
      <c r="K636" s="16">
        <f t="shared" si="19"/>
        <v>0.98536819381146556</v>
      </c>
      <c r="L636" s="19">
        <f>'EPA Data'!D637/SUM('EPA Data'!D:D)</f>
        <v>7.8555269901102955E-5</v>
      </c>
      <c r="M636" s="19">
        <f>'EPA Data'!E637/SUM('EPA Data'!E:E)</f>
        <v>1.4051268960534787E-4</v>
      </c>
      <c r="N636" s="19">
        <f>'EPA Data'!F637/SUM('EPA Data'!F:F)</f>
        <v>1.5545481344615461E-4</v>
      </c>
      <c r="O636" s="19">
        <f>'EPA Data'!G637/SUM('EPA Data'!G:G)</f>
        <v>4.3774784443641972E-5</v>
      </c>
      <c r="P636" s="19">
        <f>'EPA Data'!H637/SUM('EPA Data'!H:H)</f>
        <v>8.9403889699877408E-5</v>
      </c>
      <c r="Q636" s="19">
        <f>'EPA Data'!I637/SUM('EPA Data'!I:I)</f>
        <v>5.0884523237238242E-5</v>
      </c>
      <c r="R636" s="19">
        <f>'EPA Data'!J637/SUM('EPA Data'!J:J)</f>
        <v>4.2754237352690173E-5</v>
      </c>
      <c r="S636" s="19">
        <f>'EPA Data'!K637/SUM('EPA Data'!K:K)</f>
        <v>1.0708909203634241E-4</v>
      </c>
      <c r="T636" s="19">
        <f>'EPA Data'!L637/SUM('EPA Data'!L:L)</f>
        <v>9.7960785902270606E-5</v>
      </c>
      <c r="U636" s="19">
        <f>'EPA Data'!M637/SUM('EPA Data'!M:M)</f>
        <v>6.5131172786883011E-5</v>
      </c>
      <c r="V636" s="19">
        <f>'EPA Data'!N637/SUM('EPA Data'!N:N)</f>
        <v>9.0913937715222218E-5</v>
      </c>
      <c r="W636" s="19">
        <f>'EPA Data'!O637/SUM('EPA Data'!O:O)</f>
        <v>9.6764380035761538E-5</v>
      </c>
      <c r="X636" s="19">
        <f>'EPA Data'!P637/SUM('EPA Data'!P:P)</f>
        <v>1.6843728417959621E-4</v>
      </c>
    </row>
    <row r="637" spans="1:24" x14ac:dyDescent="0.35">
      <c r="A637" s="13" t="s">
        <v>1156</v>
      </c>
      <c r="B637" s="13" t="s">
        <v>1042</v>
      </c>
      <c r="C637" s="18" t="s">
        <v>130</v>
      </c>
      <c r="D637" s="14">
        <f>SUMIFS('Census Data'!G:G,'Census Data'!$A:$A,$A637)/SUMIFS('Census Data'!$F:$F,'Census Data'!$A:$A,$A637)</f>
        <v>0.50006787023211619</v>
      </c>
      <c r="E637" s="16">
        <f>SUMIFS('Census Data'!H:H,'Census Data'!$A:$A,$A637)/SUMIFS('Census Data'!$F:$F,'Census Data'!$A:$A,$A637)</f>
        <v>0.49993212976788381</v>
      </c>
      <c r="F637" s="14">
        <f>SUM(SUMIFS('Census Data'!I:I,'Census Data'!$A:$A,$A637),SUMIFS('Census Data'!J:J,'Census Data'!$A:$A,$A637))/SUMIFS('Census Data'!$F:$F,'Census Data'!$A:$A,$A637)</f>
        <v>0.97577032713451883</v>
      </c>
      <c r="G637" s="14">
        <f>SUM(SUMIFS('Census Data'!K:K,'Census Data'!$A:$A,$A637),SUMIFS('Census Data'!L:L,'Census Data'!$A:$A,$A637))/SUMIFS('Census Data'!$F:$F,'Census Data'!$A:$A,$A637)</f>
        <v>9.7733134247319133E-3</v>
      </c>
      <c r="H637" s="14">
        <f>SUM(SUMIFS('Census Data'!O:O,'Census Data'!$A:$A,$A637),SUMIFS('Census Data'!P:P,'Census Data'!$A:$A,$A637))/SUMIFS('Census Data'!$F:$F,'Census Data'!$A:$A,$A637)</f>
        <v>3.0541604452287226E-3</v>
      </c>
      <c r="I637" s="16">
        <f t="shared" si="18"/>
        <v>1.1402198995520529E-2</v>
      </c>
      <c r="J637" s="14">
        <f>SUM(SUMIFS('Census Data'!W:W,'Census Data'!$A:$A,$A637),SUMIFS('Census Data'!X:X,'Census Data'!$A:$A,$A637))/SUMIFS('Census Data'!$F:$F,'Census Data'!$A:$A,$A637)</f>
        <v>1.7239038957513234E-2</v>
      </c>
      <c r="K637" s="16">
        <f t="shared" si="19"/>
        <v>0.98276096104248678</v>
      </c>
      <c r="L637" s="19">
        <f>'EPA Data'!D638/SUM('EPA Data'!D:D)</f>
        <v>5.6617304460651931E-5</v>
      </c>
      <c r="M637" s="19">
        <f>'EPA Data'!E638/SUM('EPA Data'!E:E)</f>
        <v>1.4265888368575336E-4</v>
      </c>
      <c r="N637" s="19">
        <f>'EPA Data'!F638/SUM('EPA Data'!F:F)</f>
        <v>1.6483619413604415E-4</v>
      </c>
      <c r="O637" s="19">
        <f>'EPA Data'!G638/SUM('EPA Data'!G:G)</f>
        <v>3.298314360265929E-5</v>
      </c>
      <c r="P637" s="19">
        <f>'EPA Data'!H638/SUM('EPA Data'!H:H)</f>
        <v>8.60235898427714E-5</v>
      </c>
      <c r="Q637" s="19">
        <f>'EPA Data'!I638/SUM('EPA Data'!I:I)</f>
        <v>4.2632005221092751E-5</v>
      </c>
      <c r="R637" s="19">
        <f>'EPA Data'!J638/SUM('EPA Data'!J:J)</f>
        <v>2.6918533432949429E-5</v>
      </c>
      <c r="S637" s="19">
        <f>'EPA Data'!K638/SUM('EPA Data'!K:K)</f>
        <v>9.0419776413633339E-5</v>
      </c>
      <c r="T637" s="19">
        <f>'EPA Data'!L638/SUM('EPA Data'!L:L)</f>
        <v>7.4733899808649456E-5</v>
      </c>
      <c r="U637" s="19">
        <f>'EPA Data'!M638/SUM('EPA Data'!M:M)</f>
        <v>4.7531972358124454E-5</v>
      </c>
      <c r="V637" s="19">
        <f>'EPA Data'!N638/SUM('EPA Data'!N:N)</f>
        <v>7.1400593623170531E-5</v>
      </c>
      <c r="W637" s="19">
        <f>'EPA Data'!O638/SUM('EPA Data'!O:O)</f>
        <v>8.1378140459324353E-5</v>
      </c>
      <c r="X637" s="19">
        <f>'EPA Data'!P638/SUM('EPA Data'!P:P)</f>
        <v>1.7102552814185606E-4</v>
      </c>
    </row>
    <row r="638" spans="1:24" x14ac:dyDescent="0.35">
      <c r="A638" s="13" t="s">
        <v>1157</v>
      </c>
      <c r="B638" s="13" t="s">
        <v>1042</v>
      </c>
      <c r="C638" s="18" t="s">
        <v>285</v>
      </c>
      <c r="D638" s="14">
        <f>SUMIFS('Census Data'!G:G,'Census Data'!$A:$A,$A638)/SUMIFS('Census Data'!$F:$F,'Census Data'!$A:$A,$A638)</f>
        <v>0.51567481402763016</v>
      </c>
      <c r="E638" s="16">
        <f>SUMIFS('Census Data'!H:H,'Census Data'!$A:$A,$A638)/SUMIFS('Census Data'!$F:$F,'Census Data'!$A:$A,$A638)</f>
        <v>0.48432518597236984</v>
      </c>
      <c r="F638" s="14">
        <f>SUM(SUMIFS('Census Data'!I:I,'Census Data'!$A:$A,$A638),SUMIFS('Census Data'!J:J,'Census Data'!$A:$A,$A638))/SUMIFS('Census Data'!$F:$F,'Census Data'!$A:$A,$A638)</f>
        <v>0.94367693942614239</v>
      </c>
      <c r="G638" s="14">
        <f>SUM(SUMIFS('Census Data'!K:K,'Census Data'!$A:$A,$A638),SUMIFS('Census Data'!L:L,'Census Data'!$A:$A,$A638))/SUMIFS('Census Data'!$F:$F,'Census Data'!$A:$A,$A638)</f>
        <v>2.948990435706695E-2</v>
      </c>
      <c r="H638" s="14">
        <f>SUM(SUMIFS('Census Data'!O:O,'Census Data'!$A:$A,$A638),SUMIFS('Census Data'!P:P,'Census Data'!$A:$A,$A638))/SUMIFS('Census Data'!$F:$F,'Census Data'!$A:$A,$A638)</f>
        <v>3.188097768331562E-3</v>
      </c>
      <c r="I638" s="16">
        <f t="shared" si="18"/>
        <v>2.36450584484591E-2</v>
      </c>
      <c r="J638" s="14">
        <f>SUM(SUMIFS('Census Data'!W:W,'Census Data'!$A:$A,$A638),SUMIFS('Census Data'!X:X,'Census Data'!$A:$A,$A638))/SUMIFS('Census Data'!$F:$F,'Census Data'!$A:$A,$A638)</f>
        <v>1.8331562167906483E-2</v>
      </c>
      <c r="K638" s="16">
        <f t="shared" si="19"/>
        <v>0.98166843783209357</v>
      </c>
      <c r="L638" s="19">
        <f>'EPA Data'!D639/SUM('EPA Data'!D:D)</f>
        <v>4.6844469715310708E-5</v>
      </c>
      <c r="M638" s="19">
        <f>'EPA Data'!E639/SUM('EPA Data'!E:E)</f>
        <v>4.5923187125253803E-5</v>
      </c>
      <c r="N638" s="19">
        <f>'EPA Data'!F639/SUM('EPA Data'!F:F)</f>
        <v>5.2244920498406316E-5</v>
      </c>
      <c r="O638" s="19">
        <f>'EPA Data'!G639/SUM('EPA Data'!G:G)</f>
        <v>8.8933062786810697E-6</v>
      </c>
      <c r="P638" s="19">
        <f>'EPA Data'!H639/SUM('EPA Data'!H:H)</f>
        <v>1.8833859032286938E-5</v>
      </c>
      <c r="Q638" s="19">
        <f>'EPA Data'!I639/SUM('EPA Data'!I:I)</f>
        <v>1.3132768603700156E-5</v>
      </c>
      <c r="R638" s="19">
        <f>'EPA Data'!J639/SUM('EPA Data'!J:J)</f>
        <v>1.0225844737802353E-5</v>
      </c>
      <c r="S638" s="19">
        <f>'EPA Data'!K639/SUM('EPA Data'!K:K)</f>
        <v>2.2740545410676494E-5</v>
      </c>
      <c r="T638" s="19">
        <f>'EPA Data'!L639/SUM('EPA Data'!L:L)</f>
        <v>2.6076919746050475E-5</v>
      </c>
      <c r="U638" s="19">
        <f>'EPA Data'!M639/SUM('EPA Data'!M:M)</f>
        <v>1.248956876449843E-5</v>
      </c>
      <c r="V638" s="19">
        <f>'EPA Data'!N639/SUM('EPA Data'!N:N)</f>
        <v>1.3529000291183333E-5</v>
      </c>
      <c r="W638" s="19">
        <f>'EPA Data'!O639/SUM('EPA Data'!O:O)</f>
        <v>2.2119069148757026E-5</v>
      </c>
      <c r="X638" s="19">
        <f>'EPA Data'!P639/SUM('EPA Data'!P:P)</f>
        <v>3.3262215411797003E-5</v>
      </c>
    </row>
    <row r="639" spans="1:24" x14ac:dyDescent="0.35">
      <c r="A639" s="13" t="s">
        <v>1158</v>
      </c>
      <c r="B639" s="13" t="s">
        <v>1042</v>
      </c>
      <c r="C639" s="18" t="s">
        <v>289</v>
      </c>
      <c r="D639" s="14">
        <f>SUMIFS('Census Data'!G:G,'Census Data'!$A:$A,$A639)/SUMIFS('Census Data'!$F:$F,'Census Data'!$A:$A,$A639)</f>
        <v>0.50712909441233145</v>
      </c>
      <c r="E639" s="16">
        <f>SUMIFS('Census Data'!H:H,'Census Data'!$A:$A,$A639)/SUMIFS('Census Data'!$F:$F,'Census Data'!$A:$A,$A639)</f>
        <v>0.49287090558766861</v>
      </c>
      <c r="F639" s="14">
        <f>SUM(SUMIFS('Census Data'!I:I,'Census Data'!$A:$A,$A639),SUMIFS('Census Data'!J:J,'Census Data'!$A:$A,$A639))/SUMIFS('Census Data'!$F:$F,'Census Data'!$A:$A,$A639)</f>
        <v>0.6448940269749518</v>
      </c>
      <c r="G639" s="14">
        <f>SUM(SUMIFS('Census Data'!K:K,'Census Data'!$A:$A,$A639),SUMIFS('Census Data'!L:L,'Census Data'!$A:$A,$A639))/SUMIFS('Census Data'!$F:$F,'Census Data'!$A:$A,$A639)</f>
        <v>0.30963391136801544</v>
      </c>
      <c r="H639" s="14">
        <f>SUM(SUMIFS('Census Data'!O:O,'Census Data'!$A:$A,$A639),SUMIFS('Census Data'!P:P,'Census Data'!$A:$A,$A639))/SUMIFS('Census Data'!$F:$F,'Census Data'!$A:$A,$A639)</f>
        <v>4.4315992292870907E-3</v>
      </c>
      <c r="I639" s="16">
        <f t="shared" si="18"/>
        <v>4.1040462427745728E-2</v>
      </c>
      <c r="J639" s="14">
        <f>SUM(SUMIFS('Census Data'!W:W,'Census Data'!$A:$A,$A639),SUMIFS('Census Data'!X:X,'Census Data'!$A:$A,$A639))/SUMIFS('Census Data'!$F:$F,'Census Data'!$A:$A,$A639)</f>
        <v>3.4489402697495182E-2</v>
      </c>
      <c r="K639" s="16">
        <f t="shared" si="19"/>
        <v>0.96551059730250477</v>
      </c>
      <c r="L639" s="19">
        <f>'EPA Data'!D640/SUM('EPA Data'!D:D)</f>
        <v>4.6122656697376758E-5</v>
      </c>
      <c r="M639" s="19">
        <f>'EPA Data'!E640/SUM('EPA Data'!E:E)</f>
        <v>5.7523985888147912E-5</v>
      </c>
      <c r="N639" s="19">
        <f>'EPA Data'!F640/SUM('EPA Data'!F:F)</f>
        <v>7.2163031748948055E-5</v>
      </c>
      <c r="O639" s="19">
        <f>'EPA Data'!G640/SUM('EPA Data'!G:G)</f>
        <v>1.4784507480390689E-5</v>
      </c>
      <c r="P639" s="19">
        <f>'EPA Data'!H640/SUM('EPA Data'!H:H)</f>
        <v>2.718905908031593E-5</v>
      </c>
      <c r="Q639" s="19">
        <f>'EPA Data'!I640/SUM('EPA Data'!I:I)</f>
        <v>2.0244982201560263E-5</v>
      </c>
      <c r="R639" s="19">
        <f>'EPA Data'!J640/SUM('EPA Data'!J:J)</f>
        <v>1.4681909853691433E-5</v>
      </c>
      <c r="S639" s="19">
        <f>'EPA Data'!K640/SUM('EPA Data'!K:K)</f>
        <v>3.0406877802327547E-5</v>
      </c>
      <c r="T639" s="19">
        <f>'EPA Data'!L640/SUM('EPA Data'!L:L)</f>
        <v>3.861368417339695E-5</v>
      </c>
      <c r="U639" s="19">
        <f>'EPA Data'!M640/SUM('EPA Data'!M:M)</f>
        <v>1.8420147594973661E-5</v>
      </c>
      <c r="V639" s="19">
        <f>'EPA Data'!N640/SUM('EPA Data'!N:N)</f>
        <v>1.8472979792719836E-5</v>
      </c>
      <c r="W639" s="19">
        <f>'EPA Data'!O640/SUM('EPA Data'!O:O)</f>
        <v>3.4596537708177482E-5</v>
      </c>
      <c r="X639" s="19">
        <f>'EPA Data'!P640/SUM('EPA Data'!P:P)</f>
        <v>4.8586962858282639E-5</v>
      </c>
    </row>
    <row r="640" spans="1:24" x14ac:dyDescent="0.35">
      <c r="A640" s="13" t="s">
        <v>1159</v>
      </c>
      <c r="B640" s="13" t="s">
        <v>1042</v>
      </c>
      <c r="C640" s="18" t="s">
        <v>672</v>
      </c>
      <c r="D640" s="14">
        <f>SUMIFS('Census Data'!G:G,'Census Data'!$A:$A,$A640)/SUMIFS('Census Data'!$F:$F,'Census Data'!$A:$A,$A640)</f>
        <v>0.5108232789212207</v>
      </c>
      <c r="E640" s="16">
        <f>SUMIFS('Census Data'!H:H,'Census Data'!$A:$A,$A640)/SUMIFS('Census Data'!$F:$F,'Census Data'!$A:$A,$A640)</f>
        <v>0.4891767210787793</v>
      </c>
      <c r="F640" s="14">
        <f>SUM(SUMIFS('Census Data'!I:I,'Census Data'!$A:$A,$A640),SUMIFS('Census Data'!J:J,'Census Data'!$A:$A,$A640))/SUMIFS('Census Data'!$F:$F,'Census Data'!$A:$A,$A640)</f>
        <v>0.97072391767210786</v>
      </c>
      <c r="G640" s="14">
        <f>SUM(SUMIFS('Census Data'!K:K,'Census Data'!$A:$A,$A640),SUMIFS('Census Data'!L:L,'Census Data'!$A:$A,$A640))/SUMIFS('Census Data'!$F:$F,'Census Data'!$A:$A,$A640)</f>
        <v>7.629524485450674E-3</v>
      </c>
      <c r="H640" s="14">
        <f>SUM(SUMIFS('Census Data'!O:O,'Census Data'!$A:$A,$A640),SUMIFS('Census Data'!P:P,'Census Data'!$A:$A,$A640))/SUMIFS('Census Data'!$F:$F,'Census Data'!$A:$A,$A640)</f>
        <v>5.8552164655784247E-3</v>
      </c>
      <c r="I640" s="16">
        <f t="shared" si="18"/>
        <v>1.5791341376863111E-2</v>
      </c>
      <c r="J640" s="14">
        <f>SUM(SUMIFS('Census Data'!W:W,'Census Data'!$A:$A,$A640),SUMIFS('Census Data'!X:X,'Census Data'!$A:$A,$A640))/SUMIFS('Census Data'!$F:$F,'Census Data'!$A:$A,$A640)</f>
        <v>6.2278211497515966E-2</v>
      </c>
      <c r="K640" s="16">
        <f t="shared" si="19"/>
        <v>0.937721788502484</v>
      </c>
      <c r="L640" s="19">
        <f>'EPA Data'!D641/SUM('EPA Data'!D:D)</f>
        <v>2.4228737227225308E-5</v>
      </c>
      <c r="M640" s="19">
        <f>'EPA Data'!E641/SUM('EPA Data'!E:E)</f>
        <v>4.4326798522491371E-5</v>
      </c>
      <c r="N640" s="19">
        <f>'EPA Data'!F641/SUM('EPA Data'!F:F)</f>
        <v>4.742453516432392E-5</v>
      </c>
      <c r="O640" s="19">
        <f>'EPA Data'!G641/SUM('EPA Data'!G:G)</f>
        <v>1.4351274998190305E-5</v>
      </c>
      <c r="P640" s="19">
        <f>'EPA Data'!H641/SUM('EPA Data'!H:H)</f>
        <v>2.9618726622368743E-5</v>
      </c>
      <c r="Q640" s="19">
        <f>'EPA Data'!I641/SUM('EPA Data'!I:I)</f>
        <v>1.6650368946391032E-5</v>
      </c>
      <c r="R640" s="19">
        <f>'EPA Data'!J641/SUM('EPA Data'!J:J)</f>
        <v>1.4009991927493466E-5</v>
      </c>
      <c r="S640" s="19">
        <f>'EPA Data'!K641/SUM('EPA Data'!K:K)</f>
        <v>2.949818785744434E-5</v>
      </c>
      <c r="T640" s="19">
        <f>'EPA Data'!L641/SUM('EPA Data'!L:L)</f>
        <v>2.916086876959669E-5</v>
      </c>
      <c r="U640" s="19">
        <f>'EPA Data'!M641/SUM('EPA Data'!M:M)</f>
        <v>2.1716621518392674E-5</v>
      </c>
      <c r="V640" s="19">
        <f>'EPA Data'!N641/SUM('EPA Data'!N:N)</f>
        <v>3.2495522257480229E-5</v>
      </c>
      <c r="W640" s="19">
        <f>'EPA Data'!O641/SUM('EPA Data'!O:O)</f>
        <v>3.0165317321077983E-5</v>
      </c>
      <c r="X640" s="19">
        <f>'EPA Data'!P641/SUM('EPA Data'!P:P)</f>
        <v>5.5183654643445996E-5</v>
      </c>
    </row>
    <row r="641" spans="1:24" x14ac:dyDescent="0.35">
      <c r="A641" s="13" t="s">
        <v>1160</v>
      </c>
      <c r="B641" s="13" t="s">
        <v>1042</v>
      </c>
      <c r="C641" s="18" t="s">
        <v>132</v>
      </c>
      <c r="D641" s="14">
        <f>SUMIFS('Census Data'!G:G,'Census Data'!$A:$A,$A641)/SUMIFS('Census Data'!$F:$F,'Census Data'!$A:$A,$A641)</f>
        <v>0.52920700172390933</v>
      </c>
      <c r="E641" s="16">
        <f>SUMIFS('Census Data'!H:H,'Census Data'!$A:$A,$A641)/SUMIFS('Census Data'!$F:$F,'Census Data'!$A:$A,$A641)</f>
        <v>0.47079299827609072</v>
      </c>
      <c r="F641" s="14">
        <f>SUM(SUMIFS('Census Data'!I:I,'Census Data'!$A:$A,$A641),SUMIFS('Census Data'!J:J,'Census Data'!$A:$A,$A641))/SUMIFS('Census Data'!$F:$F,'Census Data'!$A:$A,$A641)</f>
        <v>0.89722848428590374</v>
      </c>
      <c r="G641" s="14">
        <f>SUM(SUMIFS('Census Data'!K:K,'Census Data'!$A:$A,$A641),SUMIFS('Census Data'!L:L,'Census Data'!$A:$A,$A641))/SUMIFS('Census Data'!$F:$F,'Census Data'!$A:$A,$A641)</f>
        <v>7.959819652565972E-2</v>
      </c>
      <c r="H641" s="14">
        <f>SUM(SUMIFS('Census Data'!O:O,'Census Data'!$A:$A,$A641),SUMIFS('Census Data'!P:P,'Census Data'!$A:$A,$A641))/SUMIFS('Census Data'!$F:$F,'Census Data'!$A:$A,$A641)</f>
        <v>5.3706404986076121E-3</v>
      </c>
      <c r="I641" s="16">
        <f t="shared" si="18"/>
        <v>1.7802678689828988E-2</v>
      </c>
      <c r="J641" s="14">
        <f>SUM(SUMIFS('Census Data'!W:W,'Census Data'!$A:$A,$A641),SUMIFS('Census Data'!X:X,'Census Data'!$A:$A,$A641))/SUMIFS('Census Data'!$F:$F,'Census Data'!$A:$A,$A641)</f>
        <v>3.3781991778278744E-2</v>
      </c>
      <c r="K641" s="16">
        <f t="shared" si="19"/>
        <v>0.96621800822172121</v>
      </c>
      <c r="L641" s="19">
        <f>'EPA Data'!D642/SUM('EPA Data'!D:D)</f>
        <v>1.574204931634E-4</v>
      </c>
      <c r="M641" s="19">
        <f>'EPA Data'!E642/SUM('EPA Data'!E:E)</f>
        <v>3.2424963138512564E-4</v>
      </c>
      <c r="N641" s="19">
        <f>'EPA Data'!F642/SUM('EPA Data'!F:F)</f>
        <v>3.7214896891091693E-4</v>
      </c>
      <c r="O641" s="19">
        <f>'EPA Data'!G642/SUM('EPA Data'!G:G)</f>
        <v>7.2568477316438165E-5</v>
      </c>
      <c r="P641" s="19">
        <f>'EPA Data'!H642/SUM('EPA Data'!H:H)</f>
        <v>1.5379499304873193E-4</v>
      </c>
      <c r="Q641" s="19">
        <f>'EPA Data'!I642/SUM('EPA Data'!I:I)</f>
        <v>9.340935604363663E-5</v>
      </c>
      <c r="R641" s="19">
        <f>'EPA Data'!J642/SUM('EPA Data'!J:J)</f>
        <v>7.9627369615755024E-5</v>
      </c>
      <c r="S641" s="19">
        <f>'EPA Data'!K642/SUM('EPA Data'!K:K)</f>
        <v>2.1424991992194715E-4</v>
      </c>
      <c r="T641" s="19">
        <f>'EPA Data'!L642/SUM('EPA Data'!L:L)</f>
        <v>1.8615607743320184E-4</v>
      </c>
      <c r="U641" s="19">
        <f>'EPA Data'!M642/SUM('EPA Data'!M:M)</f>
        <v>1.0748089070620333E-4</v>
      </c>
      <c r="V641" s="19">
        <f>'EPA Data'!N642/SUM('EPA Data'!N:N)</f>
        <v>1.2011430517061409E-4</v>
      </c>
      <c r="W641" s="19">
        <f>'EPA Data'!O642/SUM('EPA Data'!O:O)</f>
        <v>1.5944766315664695E-4</v>
      </c>
      <c r="X641" s="19">
        <f>'EPA Data'!P642/SUM('EPA Data'!P:P)</f>
        <v>2.7885885652478886E-4</v>
      </c>
    </row>
    <row r="642" spans="1:24" x14ac:dyDescent="0.35">
      <c r="A642" s="13" t="s">
        <v>1161</v>
      </c>
      <c r="B642" s="13" t="s">
        <v>1042</v>
      </c>
      <c r="C642" s="18" t="s">
        <v>1162</v>
      </c>
      <c r="D642" s="14">
        <f>SUMIFS('Census Data'!G:G,'Census Data'!$A:$A,$A642)/SUMIFS('Census Data'!$F:$F,'Census Data'!$A:$A,$A642)</f>
        <v>0.49592056163430526</v>
      </c>
      <c r="E642" s="16">
        <f>SUMIFS('Census Data'!H:H,'Census Data'!$A:$A,$A642)/SUMIFS('Census Data'!$F:$F,'Census Data'!$A:$A,$A642)</f>
        <v>0.5040794383656948</v>
      </c>
      <c r="F642" s="14">
        <f>SUM(SUMIFS('Census Data'!I:I,'Census Data'!$A:$A,$A642),SUMIFS('Census Data'!J:J,'Census Data'!$A:$A,$A642))/SUMIFS('Census Data'!$F:$F,'Census Data'!$A:$A,$A642)</f>
        <v>0.96597305673265443</v>
      </c>
      <c r="G642" s="14">
        <f>SUM(SUMIFS('Census Data'!K:K,'Census Data'!$A:$A,$A642),SUMIFS('Census Data'!L:L,'Census Data'!$A:$A,$A642))/SUMIFS('Census Data'!$F:$F,'Census Data'!$A:$A,$A642)</f>
        <v>9.360571753842261E-3</v>
      </c>
      <c r="H642" s="14">
        <f>SUM(SUMIFS('Census Data'!O:O,'Census Data'!$A:$A,$A642),SUMIFS('Census Data'!P:P,'Census Data'!$A:$A,$A642))/SUMIFS('Census Data'!$F:$F,'Census Data'!$A:$A,$A642)</f>
        <v>8.9178420087281003E-3</v>
      </c>
      <c r="I642" s="16">
        <f t="shared" si="18"/>
        <v>1.5748529504775122E-2</v>
      </c>
      <c r="J642" s="14">
        <f>SUM(SUMIFS('Census Data'!W:W,'Census Data'!$A:$A,$A642),SUMIFS('Census Data'!X:X,'Census Data'!$A:$A,$A642))/SUMIFS('Census Data'!$F:$F,'Census Data'!$A:$A,$A642)</f>
        <v>1.7772436911011321E-2</v>
      </c>
      <c r="K642" s="16">
        <f t="shared" si="19"/>
        <v>0.98222756308898873</v>
      </c>
      <c r="L642" s="19">
        <f>'EPA Data'!D643/SUM('EPA Data'!D:D)</f>
        <v>1.2397194055931973E-4</v>
      </c>
      <c r="M642" s="19">
        <f>'EPA Data'!E643/SUM('EPA Data'!E:E)</f>
        <v>2.0870050140627729E-4</v>
      </c>
      <c r="N642" s="19">
        <f>'EPA Data'!F643/SUM('EPA Data'!F:F)</f>
        <v>1.9491802445930292E-4</v>
      </c>
      <c r="O642" s="19">
        <f>'EPA Data'!G643/SUM('EPA Data'!G:G)</f>
        <v>3.5550420959926372E-5</v>
      </c>
      <c r="P642" s="19">
        <f>'EPA Data'!H643/SUM('EPA Data'!H:H)</f>
        <v>1.0345295949690848E-4</v>
      </c>
      <c r="Q642" s="19">
        <f>'EPA Data'!I643/SUM('EPA Data'!I:I)</f>
        <v>5.3891221727588224E-5</v>
      </c>
      <c r="R642" s="19">
        <f>'EPA Data'!J643/SUM('EPA Data'!J:J)</f>
        <v>4.1860900230643484E-5</v>
      </c>
      <c r="S642" s="19">
        <f>'EPA Data'!K643/SUM('EPA Data'!K:K)</f>
        <v>1.4144694548071609E-4</v>
      </c>
      <c r="T642" s="19">
        <f>'EPA Data'!L643/SUM('EPA Data'!L:L)</f>
        <v>1.0908584715097264E-4</v>
      </c>
      <c r="U642" s="19">
        <f>'EPA Data'!M643/SUM('EPA Data'!M:M)</f>
        <v>5.7734216956336563E-5</v>
      </c>
      <c r="V642" s="19">
        <f>'EPA Data'!N643/SUM('EPA Data'!N:N)</f>
        <v>8.9539737831763187E-5</v>
      </c>
      <c r="W642" s="19">
        <f>'EPA Data'!O643/SUM('EPA Data'!O:O)</f>
        <v>9.2436179692766425E-5</v>
      </c>
      <c r="X642" s="19">
        <f>'EPA Data'!P643/SUM('EPA Data'!P:P)</f>
        <v>1.9712501072899791E-4</v>
      </c>
    </row>
    <row r="643" spans="1:24" x14ac:dyDescent="0.35">
      <c r="A643" s="13" t="s">
        <v>1163</v>
      </c>
      <c r="B643" s="13" t="s">
        <v>1042</v>
      </c>
      <c r="C643" s="18" t="s">
        <v>1164</v>
      </c>
      <c r="D643" s="14">
        <f>SUMIFS('Census Data'!G:G,'Census Data'!$A:$A,$A643)/SUMIFS('Census Data'!$F:$F,'Census Data'!$A:$A,$A643)</f>
        <v>0.49503342158197794</v>
      </c>
      <c r="E643" s="16">
        <f>SUMIFS('Census Data'!H:H,'Census Data'!$A:$A,$A643)/SUMIFS('Census Data'!$F:$F,'Census Data'!$A:$A,$A643)</f>
        <v>0.50496657841802206</v>
      </c>
      <c r="F643" s="14">
        <f>SUM(SUMIFS('Census Data'!I:I,'Census Data'!$A:$A,$A643),SUMIFS('Census Data'!J:J,'Census Data'!$A:$A,$A643))/SUMIFS('Census Data'!$F:$F,'Census Data'!$A:$A,$A643)</f>
        <v>0.82103727871594767</v>
      </c>
      <c r="G643" s="14">
        <f>SUM(SUMIFS('Census Data'!K:K,'Census Data'!$A:$A,$A643),SUMIFS('Census Data'!L:L,'Census Data'!$A:$A,$A643))/SUMIFS('Census Data'!$F:$F,'Census Data'!$A:$A,$A643)</f>
        <v>0.11376471482784602</v>
      </c>
      <c r="H643" s="14">
        <f>SUM(SUMIFS('Census Data'!O:O,'Census Data'!$A:$A,$A643),SUMIFS('Census Data'!P:P,'Census Data'!$A:$A,$A643))/SUMIFS('Census Data'!$F:$F,'Census Data'!$A:$A,$A643)</f>
        <v>2.6868601685249575E-2</v>
      </c>
      <c r="I643" s="16">
        <f t="shared" ref="I643:I706" si="20">100%-SUM(F643:H643)</f>
        <v>3.8329404770956699E-2</v>
      </c>
      <c r="J643" s="14">
        <f>SUM(SUMIFS('Census Data'!W:W,'Census Data'!$A:$A,$A643),SUMIFS('Census Data'!X:X,'Census Data'!$A:$A,$A643))/SUMIFS('Census Data'!$F:$F,'Census Data'!$A:$A,$A643)</f>
        <v>0.13695590563155385</v>
      </c>
      <c r="K643" s="16">
        <f t="shared" ref="K643:K706" si="21">100%-J643</f>
        <v>0.86304409436844609</v>
      </c>
      <c r="L643" s="19">
        <f>'EPA Data'!D644/SUM('EPA Data'!D:D)</f>
        <v>4.051093211459769E-4</v>
      </c>
      <c r="M643" s="19">
        <f>'EPA Data'!E644/SUM('EPA Data'!E:E)</f>
        <v>9.5769363506713703E-4</v>
      </c>
      <c r="N643" s="19">
        <f>'EPA Data'!F644/SUM('EPA Data'!F:F)</f>
        <v>9.9362906636287786E-4</v>
      </c>
      <c r="O643" s="19">
        <f>'EPA Data'!G644/SUM('EPA Data'!G:G)</f>
        <v>3.3782694852893888E-4</v>
      </c>
      <c r="P643" s="19">
        <f>'EPA Data'!H644/SUM('EPA Data'!H:H)</f>
        <v>6.7191378904151204E-4</v>
      </c>
      <c r="Q643" s="19">
        <f>'EPA Data'!I644/SUM('EPA Data'!I:I)</f>
        <v>3.5278736752666315E-4</v>
      </c>
      <c r="R643" s="19">
        <f>'EPA Data'!J644/SUM('EPA Data'!J:J)</f>
        <v>2.8650695212465214E-4</v>
      </c>
      <c r="S643" s="19">
        <f>'EPA Data'!K644/SUM('EPA Data'!K:K)</f>
        <v>6.5015330865147991E-4</v>
      </c>
      <c r="T643" s="19">
        <f>'EPA Data'!L644/SUM('EPA Data'!L:L)</f>
        <v>5.906871674790197E-4</v>
      </c>
      <c r="U643" s="19">
        <f>'EPA Data'!M644/SUM('EPA Data'!M:M)</f>
        <v>5.1941771525816226E-4</v>
      </c>
      <c r="V643" s="19">
        <f>'EPA Data'!N644/SUM('EPA Data'!N:N)</f>
        <v>6.7885887629813243E-4</v>
      </c>
      <c r="W643" s="19">
        <f>'EPA Data'!O644/SUM('EPA Data'!O:O)</f>
        <v>6.9237146102480232E-4</v>
      </c>
      <c r="X643" s="19">
        <f>'EPA Data'!P644/SUM('EPA Data'!P:P)</f>
        <v>1.380833230409078E-3</v>
      </c>
    </row>
    <row r="644" spans="1:24" x14ac:dyDescent="0.35">
      <c r="A644" s="13" t="s">
        <v>1165</v>
      </c>
      <c r="B644" s="13" t="s">
        <v>1042</v>
      </c>
      <c r="C644" s="18" t="s">
        <v>136</v>
      </c>
      <c r="D644" s="14">
        <f>SUMIFS('Census Data'!G:G,'Census Data'!$A:$A,$A644)/SUMIFS('Census Data'!$F:$F,'Census Data'!$A:$A,$A644)</f>
        <v>0.48543191459605611</v>
      </c>
      <c r="E644" s="16">
        <f>SUMIFS('Census Data'!H:H,'Census Data'!$A:$A,$A644)/SUMIFS('Census Data'!$F:$F,'Census Data'!$A:$A,$A644)</f>
        <v>0.51456808540394383</v>
      </c>
      <c r="F644" s="14">
        <f>SUM(SUMIFS('Census Data'!I:I,'Census Data'!$A:$A,$A644),SUMIFS('Census Data'!J:J,'Census Data'!$A:$A,$A644))/SUMIFS('Census Data'!$F:$F,'Census Data'!$A:$A,$A644)</f>
        <v>0.64591782822867616</v>
      </c>
      <c r="G644" s="14">
        <f>SUM(SUMIFS('Census Data'!K:K,'Census Data'!$A:$A,$A644),SUMIFS('Census Data'!L:L,'Census Data'!$A:$A,$A644))/SUMIFS('Census Data'!$F:$F,'Census Data'!$A:$A,$A644)</f>
        <v>0.30664460087330814</v>
      </c>
      <c r="H644" s="14">
        <f>SUM(SUMIFS('Census Data'!O:O,'Census Data'!$A:$A,$A644),SUMIFS('Census Data'!P:P,'Census Data'!$A:$A,$A644))/SUMIFS('Census Data'!$F:$F,'Census Data'!$A:$A,$A644)</f>
        <v>1.542274641430858E-2</v>
      </c>
      <c r="I644" s="16">
        <f t="shared" si="20"/>
        <v>3.2014824483707072E-2</v>
      </c>
      <c r="J644" s="14">
        <f>SUM(SUMIFS('Census Data'!W:W,'Census Data'!$A:$A,$A644),SUMIFS('Census Data'!X:X,'Census Data'!$A:$A,$A644))/SUMIFS('Census Data'!$F:$F,'Census Data'!$A:$A,$A644)</f>
        <v>4.8529206097617829E-2</v>
      </c>
      <c r="K644" s="16">
        <f t="shared" si="21"/>
        <v>0.95147079390238221</v>
      </c>
      <c r="L644" s="19">
        <f>'EPA Data'!D645/SUM('EPA Data'!D:D)</f>
        <v>1.1794842640701817E-3</v>
      </c>
      <c r="M644" s="19">
        <f>'EPA Data'!E645/SUM('EPA Data'!E:E)</f>
        <v>2.2422281849563794E-3</v>
      </c>
      <c r="N644" s="19">
        <f>'EPA Data'!F645/SUM('EPA Data'!F:F)</f>
        <v>2.7194572780933576E-3</v>
      </c>
      <c r="O644" s="19">
        <f>'EPA Data'!G645/SUM('EPA Data'!G:G)</f>
        <v>8.3515546535520161E-4</v>
      </c>
      <c r="P644" s="19">
        <f>'EPA Data'!H645/SUM('EPA Data'!H:H)</f>
        <v>1.115958198508198E-3</v>
      </c>
      <c r="Q644" s="19">
        <f>'EPA Data'!I645/SUM('EPA Data'!I:I)</f>
        <v>6.6616341175253506E-4</v>
      </c>
      <c r="R644" s="19">
        <f>'EPA Data'!J645/SUM('EPA Data'!J:J)</f>
        <v>6.1888140559630096E-4</v>
      </c>
      <c r="S644" s="19">
        <f>'EPA Data'!K645/SUM('EPA Data'!K:K)</f>
        <v>1.3173297108304237E-3</v>
      </c>
      <c r="T644" s="19">
        <f>'EPA Data'!L645/SUM('EPA Data'!L:L)</f>
        <v>1.196477337234349E-3</v>
      </c>
      <c r="U644" s="19">
        <f>'EPA Data'!M645/SUM('EPA Data'!M:M)</f>
        <v>9.6509634350821539E-4</v>
      </c>
      <c r="V644" s="19">
        <f>'EPA Data'!N645/SUM('EPA Data'!N:N)</f>
        <v>9.9403478991352714E-4</v>
      </c>
      <c r="W644" s="19">
        <f>'EPA Data'!O645/SUM('EPA Data'!O:O)</f>
        <v>1.087096751997352E-3</v>
      </c>
      <c r="X644" s="19">
        <f>'EPA Data'!P645/SUM('EPA Data'!P:P)</f>
        <v>1.8551542878822635E-3</v>
      </c>
    </row>
    <row r="645" spans="1:24" x14ac:dyDescent="0.35">
      <c r="A645" s="13" t="s">
        <v>1166</v>
      </c>
      <c r="B645" s="13" t="s">
        <v>1042</v>
      </c>
      <c r="C645" s="18" t="s">
        <v>294</v>
      </c>
      <c r="D645" s="14">
        <f>SUMIFS('Census Data'!G:G,'Census Data'!$A:$A,$A645)/SUMIFS('Census Data'!$F:$F,'Census Data'!$A:$A,$A645)</f>
        <v>0.48994615514050144</v>
      </c>
      <c r="E645" s="16">
        <f>SUMIFS('Census Data'!H:H,'Census Data'!$A:$A,$A645)/SUMIFS('Census Data'!$F:$F,'Census Data'!$A:$A,$A645)</f>
        <v>0.51005384485949856</v>
      </c>
      <c r="F645" s="14">
        <f>SUM(SUMIFS('Census Data'!I:I,'Census Data'!$A:$A,$A645),SUMIFS('Census Data'!J:J,'Census Data'!$A:$A,$A645))/SUMIFS('Census Data'!$F:$F,'Census Data'!$A:$A,$A645)</f>
        <v>0.93669022379269729</v>
      </c>
      <c r="G645" s="14">
        <f>SUM(SUMIFS('Census Data'!K:K,'Census Data'!$A:$A,$A645),SUMIFS('Census Data'!L:L,'Census Data'!$A:$A,$A645))/SUMIFS('Census Data'!$F:$F,'Census Data'!$A:$A,$A645)</f>
        <v>3.1086993101127378E-2</v>
      </c>
      <c r="H645" s="14">
        <f>SUM(SUMIFS('Census Data'!O:O,'Census Data'!$A:$A,$A645),SUMIFS('Census Data'!P:P,'Census Data'!$A:$A,$A645))/SUMIFS('Census Data'!$F:$F,'Census Data'!$A:$A,$A645)</f>
        <v>5.9313478041393237E-3</v>
      </c>
      <c r="I645" s="16">
        <f t="shared" si="20"/>
        <v>2.6291435302036037E-2</v>
      </c>
      <c r="J645" s="14">
        <f>SUM(SUMIFS('Census Data'!W:W,'Census Data'!$A:$A,$A645),SUMIFS('Census Data'!X:X,'Census Data'!$A:$A,$A645))/SUMIFS('Census Data'!$F:$F,'Census Data'!$A:$A,$A645)</f>
        <v>2.0065623422513883E-2</v>
      </c>
      <c r="K645" s="16">
        <f t="shared" si="21"/>
        <v>0.97993437657748617</v>
      </c>
      <c r="L645" s="19">
        <f>'EPA Data'!D646/SUM('EPA Data'!D:D)</f>
        <v>2.2681606284155381E-4</v>
      </c>
      <c r="M645" s="19">
        <f>'EPA Data'!E646/SUM('EPA Data'!E:E)</f>
        <v>3.2748160127714257E-4</v>
      </c>
      <c r="N645" s="19">
        <f>'EPA Data'!F646/SUM('EPA Data'!F:F)</f>
        <v>3.301943139921576E-4</v>
      </c>
      <c r="O645" s="19">
        <f>'EPA Data'!G646/SUM('EPA Data'!G:G)</f>
        <v>5.7981285235968701E-5</v>
      </c>
      <c r="P645" s="19">
        <f>'EPA Data'!H646/SUM('EPA Data'!H:H)</f>
        <v>1.5151645108305817E-4</v>
      </c>
      <c r="Q645" s="19">
        <f>'EPA Data'!I646/SUM('EPA Data'!I:I)</f>
        <v>8.669421882173865E-5</v>
      </c>
      <c r="R645" s="19">
        <f>'EPA Data'!J646/SUM('EPA Data'!J:J)</f>
        <v>6.5564257599544002E-5</v>
      </c>
      <c r="S645" s="19">
        <f>'EPA Data'!K646/SUM('EPA Data'!K:K)</f>
        <v>1.8579978953044368E-4</v>
      </c>
      <c r="T645" s="19">
        <f>'EPA Data'!L646/SUM('EPA Data'!L:L)</f>
        <v>1.7163211308383989E-4</v>
      </c>
      <c r="U645" s="19">
        <f>'EPA Data'!M646/SUM('EPA Data'!M:M)</f>
        <v>9.2919221097558416E-5</v>
      </c>
      <c r="V645" s="19">
        <f>'EPA Data'!N646/SUM('EPA Data'!N:N)</f>
        <v>1.1512936552612547E-4</v>
      </c>
      <c r="W645" s="19">
        <f>'EPA Data'!O646/SUM('EPA Data'!O:O)</f>
        <v>1.5273238163084031E-4</v>
      </c>
      <c r="X645" s="19">
        <f>'EPA Data'!P646/SUM('EPA Data'!P:P)</f>
        <v>2.717731820346552E-4</v>
      </c>
    </row>
    <row r="646" spans="1:24" x14ac:dyDescent="0.35">
      <c r="A646" s="13" t="s">
        <v>1167</v>
      </c>
      <c r="B646" s="13" t="s">
        <v>1042</v>
      </c>
      <c r="C646" s="18" t="s">
        <v>1168</v>
      </c>
      <c r="D646" s="14">
        <f>SUMIFS('Census Data'!G:G,'Census Data'!$A:$A,$A646)/SUMIFS('Census Data'!$F:$F,'Census Data'!$A:$A,$A646)</f>
        <v>0.48306263083105416</v>
      </c>
      <c r="E646" s="16">
        <f>SUMIFS('Census Data'!H:H,'Census Data'!$A:$A,$A646)/SUMIFS('Census Data'!$F:$F,'Census Data'!$A:$A,$A646)</f>
        <v>0.51693736916894584</v>
      </c>
      <c r="F646" s="14">
        <f>SUM(SUMIFS('Census Data'!I:I,'Census Data'!$A:$A,$A646),SUMIFS('Census Data'!J:J,'Census Data'!$A:$A,$A646))/SUMIFS('Census Data'!$F:$F,'Census Data'!$A:$A,$A646)</f>
        <v>0.81622279605380432</v>
      </c>
      <c r="G646" s="14">
        <f>SUM(SUMIFS('Census Data'!K:K,'Census Data'!$A:$A,$A646),SUMIFS('Census Data'!L:L,'Census Data'!$A:$A,$A646))/SUMIFS('Census Data'!$F:$F,'Census Data'!$A:$A,$A646)</f>
        <v>0.13228006376661014</v>
      </c>
      <c r="H646" s="14">
        <f>SUM(SUMIFS('Census Data'!O:O,'Census Data'!$A:$A,$A646),SUMIFS('Census Data'!P:P,'Census Data'!$A:$A,$A646))/SUMIFS('Census Data'!$F:$F,'Census Data'!$A:$A,$A646)</f>
        <v>2.2124772716854861E-2</v>
      </c>
      <c r="I646" s="16">
        <f t="shared" si="20"/>
        <v>2.9372367462730642E-2</v>
      </c>
      <c r="J646" s="14">
        <f>SUM(SUMIFS('Census Data'!W:W,'Census Data'!$A:$A,$A646),SUMIFS('Census Data'!X:X,'Census Data'!$A:$A,$A646))/SUMIFS('Census Data'!$F:$F,'Census Data'!$A:$A,$A646)</f>
        <v>2.6825777601214212E-2</v>
      </c>
      <c r="K646" s="16">
        <f t="shared" si="21"/>
        <v>0.97317422239878582</v>
      </c>
      <c r="L646" s="19">
        <f>'EPA Data'!D647/SUM('EPA Data'!D:D)</f>
        <v>8.2717582790204562E-4</v>
      </c>
      <c r="M646" s="19">
        <f>'EPA Data'!E647/SUM('EPA Data'!E:E)</f>
        <v>1.4579007700004543E-3</v>
      </c>
      <c r="N646" s="19">
        <f>'EPA Data'!F647/SUM('EPA Data'!F:F)</f>
        <v>1.6986561232487825E-3</v>
      </c>
      <c r="O646" s="19">
        <f>'EPA Data'!G647/SUM('EPA Data'!G:G)</f>
        <v>4.5172996721152978E-4</v>
      </c>
      <c r="P646" s="19">
        <f>'EPA Data'!H647/SUM('EPA Data'!H:H)</f>
        <v>8.4496066844645613E-4</v>
      </c>
      <c r="Q646" s="19">
        <f>'EPA Data'!I647/SUM('EPA Data'!I:I)</f>
        <v>4.7860980267942055E-4</v>
      </c>
      <c r="R646" s="19">
        <f>'EPA Data'!J647/SUM('EPA Data'!J:J)</f>
        <v>3.5887460143026829E-4</v>
      </c>
      <c r="S646" s="19">
        <f>'EPA Data'!K647/SUM('EPA Data'!K:K)</f>
        <v>9.0144715312900589E-4</v>
      </c>
      <c r="T646" s="19">
        <f>'EPA Data'!L647/SUM('EPA Data'!L:L)</f>
        <v>8.7618958463937737E-4</v>
      </c>
      <c r="U646" s="19">
        <f>'EPA Data'!M647/SUM('EPA Data'!M:M)</f>
        <v>6.5098645160181681E-4</v>
      </c>
      <c r="V646" s="19">
        <f>'EPA Data'!N647/SUM('EPA Data'!N:N)</f>
        <v>8.3188504222919527E-4</v>
      </c>
      <c r="W646" s="19">
        <f>'EPA Data'!O647/SUM('EPA Data'!O:O)</f>
        <v>8.9136505975380821E-4</v>
      </c>
      <c r="X646" s="19">
        <f>'EPA Data'!P647/SUM('EPA Data'!P:P)</f>
        <v>1.5965178036420197E-3</v>
      </c>
    </row>
    <row r="647" spans="1:24" x14ac:dyDescent="0.35">
      <c r="A647" s="13" t="s">
        <v>1169</v>
      </c>
      <c r="B647" s="13" t="s">
        <v>1042</v>
      </c>
      <c r="C647" s="18" t="s">
        <v>1170</v>
      </c>
      <c r="D647" s="14">
        <f>SUMIFS('Census Data'!G:G,'Census Data'!$A:$A,$A647)/SUMIFS('Census Data'!$F:$F,'Census Data'!$A:$A,$A647)</f>
        <v>0.53442527902594583</v>
      </c>
      <c r="E647" s="16">
        <f>SUMIFS('Census Data'!H:H,'Census Data'!$A:$A,$A647)/SUMIFS('Census Data'!$F:$F,'Census Data'!$A:$A,$A647)</f>
        <v>0.46557472097405422</v>
      </c>
      <c r="F647" s="14">
        <f>SUM(SUMIFS('Census Data'!I:I,'Census Data'!$A:$A,$A647),SUMIFS('Census Data'!J:J,'Census Data'!$A:$A,$A647))/SUMIFS('Census Data'!$F:$F,'Census Data'!$A:$A,$A647)</f>
        <v>0.93694738367879404</v>
      </c>
      <c r="G647" s="14">
        <f>SUM(SUMIFS('Census Data'!K:K,'Census Data'!$A:$A,$A647),SUMIFS('Census Data'!L:L,'Census Data'!$A:$A,$A647))/SUMIFS('Census Data'!$F:$F,'Census Data'!$A:$A,$A647)</f>
        <v>5.0297144513697635E-2</v>
      </c>
      <c r="H647" s="14">
        <f>SUM(SUMIFS('Census Data'!O:O,'Census Data'!$A:$A,$A647),SUMIFS('Census Data'!P:P,'Census Data'!$A:$A,$A647))/SUMIFS('Census Data'!$F:$F,'Census Data'!$A:$A,$A647)</f>
        <v>3.4787650384113639E-3</v>
      </c>
      <c r="I647" s="16">
        <f t="shared" si="20"/>
        <v>9.2767067690969762E-3</v>
      </c>
      <c r="J647" s="14">
        <f>SUM(SUMIFS('Census Data'!W:W,'Census Data'!$A:$A,$A647),SUMIFS('Census Data'!X:X,'Census Data'!$A:$A,$A647))/SUMIFS('Census Data'!$F:$F,'Census Data'!$A:$A,$A647)</f>
        <v>2.2032178576605305E-2</v>
      </c>
      <c r="K647" s="16">
        <f t="shared" si="21"/>
        <v>0.97796782142339467</v>
      </c>
      <c r="L647" s="19">
        <f>'EPA Data'!D648/SUM('EPA Data'!D:D)</f>
        <v>2.1347603621605273E-5</v>
      </c>
      <c r="M647" s="19">
        <f>'EPA Data'!E648/SUM('EPA Data'!E:E)</f>
        <v>4.9608621865145346E-5</v>
      </c>
      <c r="N647" s="19">
        <f>'EPA Data'!F648/SUM('EPA Data'!F:F)</f>
        <v>6.0196388371742133E-5</v>
      </c>
      <c r="O647" s="19">
        <f>'EPA Data'!G648/SUM('EPA Data'!G:G)</f>
        <v>1.2361483804297957E-5</v>
      </c>
      <c r="P647" s="19">
        <f>'EPA Data'!H648/SUM('EPA Data'!H:H)</f>
        <v>3.1138393321559545E-5</v>
      </c>
      <c r="Q647" s="19">
        <f>'EPA Data'!I648/SUM('EPA Data'!I:I)</f>
        <v>1.700616439344026E-5</v>
      </c>
      <c r="R647" s="19">
        <f>'EPA Data'!J648/SUM('EPA Data'!J:J)</f>
        <v>1.077003724221418E-5</v>
      </c>
      <c r="S647" s="19">
        <f>'EPA Data'!K648/SUM('EPA Data'!K:K)</f>
        <v>3.1969370499078688E-5</v>
      </c>
      <c r="T647" s="19">
        <f>'EPA Data'!L648/SUM('EPA Data'!L:L)</f>
        <v>3.0070486404139102E-5</v>
      </c>
      <c r="U647" s="19">
        <f>'EPA Data'!M648/SUM('EPA Data'!M:M)</f>
        <v>1.9367488760743188E-5</v>
      </c>
      <c r="V647" s="19">
        <f>'EPA Data'!N648/SUM('EPA Data'!N:N)</f>
        <v>2.7925769804275203E-5</v>
      </c>
      <c r="W647" s="19">
        <f>'EPA Data'!O648/SUM('EPA Data'!O:O)</f>
        <v>3.3597401118524731E-5</v>
      </c>
      <c r="X647" s="19">
        <f>'EPA Data'!P648/SUM('EPA Data'!P:P)</f>
        <v>6.4502125815610209E-5</v>
      </c>
    </row>
    <row r="648" spans="1:24" x14ac:dyDescent="0.35">
      <c r="A648" s="13" t="s">
        <v>1171</v>
      </c>
      <c r="B648" s="13" t="s">
        <v>1042</v>
      </c>
      <c r="C648" s="18" t="s">
        <v>296</v>
      </c>
      <c r="D648" s="14">
        <f>SUMIFS('Census Data'!G:G,'Census Data'!$A:$A,$A648)/SUMIFS('Census Data'!$F:$F,'Census Data'!$A:$A,$A648)</f>
        <v>0.49646250252678392</v>
      </c>
      <c r="E648" s="16">
        <f>SUMIFS('Census Data'!H:H,'Census Data'!$A:$A,$A648)/SUMIFS('Census Data'!$F:$F,'Census Data'!$A:$A,$A648)</f>
        <v>0.50353749747321608</v>
      </c>
      <c r="F648" s="14">
        <f>SUM(SUMIFS('Census Data'!I:I,'Census Data'!$A:$A,$A648),SUMIFS('Census Data'!J:J,'Census Data'!$A:$A,$A648))/SUMIFS('Census Data'!$F:$F,'Census Data'!$A:$A,$A648)</f>
        <v>0.96826359409743279</v>
      </c>
      <c r="G648" s="14">
        <f>SUM(SUMIFS('Census Data'!K:K,'Census Data'!$A:$A,$A648),SUMIFS('Census Data'!L:L,'Census Data'!$A:$A,$A648))/SUMIFS('Census Data'!$F:$F,'Census Data'!$A:$A,$A648)</f>
        <v>8.0857085102082078E-3</v>
      </c>
      <c r="H648" s="14">
        <f>SUM(SUMIFS('Census Data'!O:O,'Census Data'!$A:$A,$A648),SUMIFS('Census Data'!P:P,'Census Data'!$A:$A,$A648))/SUMIFS('Census Data'!$F:$F,'Census Data'!$A:$A,$A648)</f>
        <v>2.6278552658176675E-3</v>
      </c>
      <c r="I648" s="16">
        <f t="shared" si="20"/>
        <v>2.1022842126541375E-2</v>
      </c>
      <c r="J648" s="14">
        <f>SUM(SUMIFS('Census Data'!W:W,'Census Data'!$A:$A,$A648),SUMIFS('Census Data'!X:X,'Census Data'!$A:$A,$A648))/SUMIFS('Census Data'!$F:$F,'Census Data'!$A:$A,$A648)</f>
        <v>1.0915706488781079E-2</v>
      </c>
      <c r="K648" s="16">
        <f t="shared" si="21"/>
        <v>0.98908429351121896</v>
      </c>
      <c r="L648" s="19">
        <f>'EPA Data'!D649/SUM('EPA Data'!D:D)</f>
        <v>1.96200065466774E-5</v>
      </c>
      <c r="M648" s="19">
        <f>'EPA Data'!E649/SUM('EPA Data'!E:E)</f>
        <v>3.8577365905778692E-5</v>
      </c>
      <c r="N648" s="19">
        <f>'EPA Data'!F649/SUM('EPA Data'!F:F)</f>
        <v>5.1999275117739403E-5</v>
      </c>
      <c r="O648" s="19">
        <f>'EPA Data'!G649/SUM('EPA Data'!G:G)</f>
        <v>1.09074374218606E-5</v>
      </c>
      <c r="P648" s="19">
        <f>'EPA Data'!H649/SUM('EPA Data'!H:H)</f>
        <v>2.3170749245537296E-5</v>
      </c>
      <c r="Q648" s="19">
        <f>'EPA Data'!I649/SUM('EPA Data'!I:I)</f>
        <v>1.3876297848571122E-5</v>
      </c>
      <c r="R648" s="19">
        <f>'EPA Data'!J649/SUM('EPA Data'!J:J)</f>
        <v>8.9300157366069427E-6</v>
      </c>
      <c r="S648" s="19">
        <f>'EPA Data'!K649/SUM('EPA Data'!K:K)</f>
        <v>2.3404931495805933E-5</v>
      </c>
      <c r="T648" s="19">
        <f>'EPA Data'!L649/SUM('EPA Data'!L:L)</f>
        <v>2.4302179701395165E-5</v>
      </c>
      <c r="U648" s="19">
        <f>'EPA Data'!M649/SUM('EPA Data'!M:M)</f>
        <v>1.5742441895608365E-5</v>
      </c>
      <c r="V648" s="19">
        <f>'EPA Data'!N649/SUM('EPA Data'!N:N)</f>
        <v>2.0827136538321636E-5</v>
      </c>
      <c r="W648" s="19">
        <f>'EPA Data'!O649/SUM('EPA Data'!O:O)</f>
        <v>2.5309701728887208E-5</v>
      </c>
      <c r="X648" s="19">
        <f>'EPA Data'!P649/SUM('EPA Data'!P:P)</f>
        <v>4.4474130767274248E-5</v>
      </c>
    </row>
    <row r="649" spans="1:24" x14ac:dyDescent="0.35">
      <c r="A649" s="13" t="s">
        <v>1172</v>
      </c>
      <c r="B649" s="13" t="s">
        <v>1042</v>
      </c>
      <c r="C649" s="18" t="s">
        <v>138</v>
      </c>
      <c r="D649" s="14">
        <f>SUMIFS('Census Data'!G:G,'Census Data'!$A:$A,$A649)/SUMIFS('Census Data'!$F:$F,'Census Data'!$A:$A,$A649)</f>
        <v>0.50176274416388755</v>
      </c>
      <c r="E649" s="16">
        <f>SUMIFS('Census Data'!H:H,'Census Data'!$A:$A,$A649)/SUMIFS('Census Data'!$F:$F,'Census Data'!$A:$A,$A649)</f>
        <v>0.49823725583611245</v>
      </c>
      <c r="F649" s="14">
        <f>SUM(SUMIFS('Census Data'!I:I,'Census Data'!$A:$A,$A649),SUMIFS('Census Data'!J:J,'Census Data'!$A:$A,$A649))/SUMIFS('Census Data'!$F:$F,'Census Data'!$A:$A,$A649)</f>
        <v>0.97822772748928066</v>
      </c>
      <c r="G649" s="14">
        <f>SUM(SUMIFS('Census Data'!K:K,'Census Data'!$A:$A,$A649),SUMIFS('Census Data'!L:L,'Census Data'!$A:$A,$A649))/SUMIFS('Census Data'!$F:$F,'Census Data'!$A:$A,$A649)</f>
        <v>5.5264411624583133E-3</v>
      </c>
      <c r="H649" s="14">
        <f>SUM(SUMIFS('Census Data'!O:O,'Census Data'!$A:$A,$A649),SUMIFS('Census Data'!P:P,'Census Data'!$A:$A,$A649))/SUMIFS('Census Data'!$F:$F,'Census Data'!$A:$A,$A649)</f>
        <v>3.4302048594568842E-3</v>
      </c>
      <c r="I649" s="16">
        <f t="shared" si="20"/>
        <v>1.2815626488804188E-2</v>
      </c>
      <c r="J649" s="14">
        <f>SUM(SUMIFS('Census Data'!W:W,'Census Data'!$A:$A,$A649),SUMIFS('Census Data'!X:X,'Census Data'!$A:$A,$A649))/SUMIFS('Census Data'!$F:$F,'Census Data'!$A:$A,$A649)</f>
        <v>1.0576464983325392E-2</v>
      </c>
      <c r="K649" s="16">
        <f t="shared" si="21"/>
        <v>0.98942353501667457</v>
      </c>
      <c r="L649" s="19">
        <f>'EPA Data'!D650/SUM('EPA Data'!D:D)</f>
        <v>1.194595796424072E-4</v>
      </c>
      <c r="M649" s="19">
        <f>'EPA Data'!E650/SUM('EPA Data'!E:E)</f>
        <v>2.0027834967044358E-4</v>
      </c>
      <c r="N649" s="19">
        <f>'EPA Data'!F650/SUM('EPA Data'!F:F)</f>
        <v>2.1665276582930705E-4</v>
      </c>
      <c r="O649" s="19">
        <f>'EPA Data'!G650/SUM('EPA Data'!G:G)</f>
        <v>4.9712784763363804E-5</v>
      </c>
      <c r="P649" s="19">
        <f>'EPA Data'!H650/SUM('EPA Data'!H:H)</f>
        <v>1.128975127899249E-4</v>
      </c>
      <c r="Q649" s="19">
        <f>'EPA Data'!I650/SUM('EPA Data'!I:I)</f>
        <v>6.4328951676168952E-5</v>
      </c>
      <c r="R649" s="19">
        <f>'EPA Data'!J650/SUM('EPA Data'!J:J)</f>
        <v>4.6587145439118681E-5</v>
      </c>
      <c r="S649" s="19">
        <f>'EPA Data'!K650/SUM('EPA Data'!K:K)</f>
        <v>1.3499015367662414E-4</v>
      </c>
      <c r="T649" s="19">
        <f>'EPA Data'!L650/SUM('EPA Data'!L:L)</f>
        <v>1.2298562697396961E-4</v>
      </c>
      <c r="U649" s="19">
        <f>'EPA Data'!M650/SUM('EPA Data'!M:M)</f>
        <v>7.5065183700464766E-5</v>
      </c>
      <c r="V649" s="19">
        <f>'EPA Data'!N650/SUM('EPA Data'!N:N)</f>
        <v>1.0557470764066436E-4</v>
      </c>
      <c r="W649" s="19">
        <f>'EPA Data'!O650/SUM('EPA Data'!O:O)</f>
        <v>1.1804187064471857E-4</v>
      </c>
      <c r="X649" s="19">
        <f>'EPA Data'!P650/SUM('EPA Data'!P:P)</f>
        <v>2.1400171680894275E-4</v>
      </c>
    </row>
    <row r="650" spans="1:24" x14ac:dyDescent="0.35">
      <c r="A650" s="13" t="s">
        <v>1173</v>
      </c>
      <c r="B650" s="13" t="s">
        <v>1042</v>
      </c>
      <c r="C650" s="18" t="s">
        <v>1174</v>
      </c>
      <c r="D650" s="14">
        <f>SUMIFS('Census Data'!G:G,'Census Data'!$A:$A,$A650)/SUMIFS('Census Data'!$F:$F,'Census Data'!$A:$A,$A650)</f>
        <v>0.50101946246524565</v>
      </c>
      <c r="E650" s="16">
        <f>SUMIFS('Census Data'!H:H,'Census Data'!$A:$A,$A650)/SUMIFS('Census Data'!$F:$F,'Census Data'!$A:$A,$A650)</f>
        <v>0.49898053753475441</v>
      </c>
      <c r="F650" s="14">
        <f>SUM(SUMIFS('Census Data'!I:I,'Census Data'!$A:$A,$A650),SUMIFS('Census Data'!J:J,'Census Data'!$A:$A,$A650))/SUMIFS('Census Data'!$F:$F,'Census Data'!$A:$A,$A650)</f>
        <v>0.96404077849860981</v>
      </c>
      <c r="G650" s="14">
        <f>SUM(SUMIFS('Census Data'!K:K,'Census Data'!$A:$A,$A650),SUMIFS('Census Data'!L:L,'Census Data'!$A:$A,$A650))/SUMIFS('Census Data'!$F:$F,'Census Data'!$A:$A,$A650)</f>
        <v>9.2678405931417972E-3</v>
      </c>
      <c r="H650" s="14">
        <f>SUM(SUMIFS('Census Data'!O:O,'Census Data'!$A:$A,$A650),SUMIFS('Census Data'!P:P,'Census Data'!$A:$A,$A650))/SUMIFS('Census Data'!$F:$F,'Census Data'!$A:$A,$A650)</f>
        <v>7.2289156626506026E-3</v>
      </c>
      <c r="I650" s="16">
        <f t="shared" si="20"/>
        <v>1.9462465245597804E-2</v>
      </c>
      <c r="J650" s="14">
        <f>SUM(SUMIFS('Census Data'!W:W,'Census Data'!$A:$A,$A650),SUMIFS('Census Data'!X:X,'Census Data'!$A:$A,$A650))/SUMIFS('Census Data'!$F:$F,'Census Data'!$A:$A,$A650)</f>
        <v>2.205746061167748E-2</v>
      </c>
      <c r="K650" s="16">
        <f t="shared" si="21"/>
        <v>0.97794253938832254</v>
      </c>
      <c r="L650" s="19">
        <f>'EPA Data'!D651/SUM('EPA Data'!D:D)</f>
        <v>2.3924992644720165E-5</v>
      </c>
      <c r="M650" s="19">
        <f>'EPA Data'!E651/SUM('EPA Data'!E:E)</f>
        <v>4.8746043314196973E-5</v>
      </c>
      <c r="N650" s="19">
        <f>'EPA Data'!F651/SUM('EPA Data'!F:F)</f>
        <v>5.5642563242080587E-5</v>
      </c>
      <c r="O650" s="19">
        <f>'EPA Data'!G651/SUM('EPA Data'!G:G)</f>
        <v>1.7049533651981118E-5</v>
      </c>
      <c r="P650" s="19">
        <f>'EPA Data'!H651/SUM('EPA Data'!H:H)</f>
        <v>3.2281005242723266E-5</v>
      </c>
      <c r="Q650" s="19">
        <f>'EPA Data'!I651/SUM('EPA Data'!I:I)</f>
        <v>1.8376818057846912E-5</v>
      </c>
      <c r="R650" s="19">
        <f>'EPA Data'!J651/SUM('EPA Data'!J:J)</f>
        <v>1.4203793233631367E-5</v>
      </c>
      <c r="S650" s="19">
        <f>'EPA Data'!K651/SUM('EPA Data'!K:K)</f>
        <v>3.1382557522619243E-5</v>
      </c>
      <c r="T650" s="19">
        <f>'EPA Data'!L651/SUM('EPA Data'!L:L)</f>
        <v>3.1392367722424857E-5</v>
      </c>
      <c r="U650" s="19">
        <f>'EPA Data'!M651/SUM('EPA Data'!M:M)</f>
        <v>2.4531779004200508E-5</v>
      </c>
      <c r="V650" s="19">
        <f>'EPA Data'!N651/SUM('EPA Data'!N:N)</f>
        <v>3.3744298590743332E-5</v>
      </c>
      <c r="W650" s="19">
        <f>'EPA Data'!O651/SUM('EPA Data'!O:O)</f>
        <v>3.4456690779729814E-5</v>
      </c>
      <c r="X650" s="19">
        <f>'EPA Data'!P651/SUM('EPA Data'!P:P)</f>
        <v>6.2268134275189133E-5</v>
      </c>
    </row>
    <row r="651" spans="1:24" x14ac:dyDescent="0.35">
      <c r="A651" s="13" t="s">
        <v>1175</v>
      </c>
      <c r="B651" s="13" t="s">
        <v>1042</v>
      </c>
      <c r="C651" s="18" t="s">
        <v>1176</v>
      </c>
      <c r="D651" s="14">
        <f>SUMIFS('Census Data'!G:G,'Census Data'!$A:$A,$A651)/SUMIFS('Census Data'!$F:$F,'Census Data'!$A:$A,$A651)</f>
        <v>0.4887634155631736</v>
      </c>
      <c r="E651" s="16">
        <f>SUMIFS('Census Data'!H:H,'Census Data'!$A:$A,$A651)/SUMIFS('Census Data'!$F:$F,'Census Data'!$A:$A,$A651)</f>
        <v>0.5112365844368264</v>
      </c>
      <c r="F651" s="14">
        <f>SUM(SUMIFS('Census Data'!I:I,'Census Data'!$A:$A,$A651),SUMIFS('Census Data'!J:J,'Census Data'!$A:$A,$A651))/SUMIFS('Census Data'!$F:$F,'Census Data'!$A:$A,$A651)</f>
        <v>0.85057471264367812</v>
      </c>
      <c r="G651" s="14">
        <f>SUM(SUMIFS('Census Data'!K:K,'Census Data'!$A:$A,$A651),SUMIFS('Census Data'!L:L,'Census Data'!$A:$A,$A651))/SUMIFS('Census Data'!$F:$F,'Census Data'!$A:$A,$A651)</f>
        <v>0.10438932580493379</v>
      </c>
      <c r="H651" s="14">
        <f>SUM(SUMIFS('Census Data'!O:O,'Census Data'!$A:$A,$A651),SUMIFS('Census Data'!P:P,'Census Data'!$A:$A,$A651))/SUMIFS('Census Data'!$F:$F,'Census Data'!$A:$A,$A651)</f>
        <v>7.3939638367950524E-3</v>
      </c>
      <c r="I651" s="16">
        <f t="shared" si="20"/>
        <v>3.764199771459309E-2</v>
      </c>
      <c r="J651" s="14">
        <f>SUM(SUMIFS('Census Data'!W:W,'Census Data'!$A:$A,$A651),SUMIFS('Census Data'!X:X,'Census Data'!$A:$A,$A651))/SUMIFS('Census Data'!$F:$F,'Census Data'!$A:$A,$A651)</f>
        <v>4.9853241020815127E-2</v>
      </c>
      <c r="K651" s="16">
        <f t="shared" si="21"/>
        <v>0.95014675897918488</v>
      </c>
      <c r="L651" s="19">
        <f>'EPA Data'!D652/SUM('EPA Data'!D:D)</f>
        <v>1.2617602000080736E-4</v>
      </c>
      <c r="M651" s="19">
        <f>'EPA Data'!E652/SUM('EPA Data'!E:E)</f>
        <v>2.6481579620602695E-4</v>
      </c>
      <c r="N651" s="19">
        <f>'EPA Data'!F652/SUM('EPA Data'!F:F)</f>
        <v>2.9004172299670173E-4</v>
      </c>
      <c r="O651" s="19">
        <f>'EPA Data'!G652/SUM('EPA Data'!G:G)</f>
        <v>1.4064745371264114E-4</v>
      </c>
      <c r="P651" s="19">
        <f>'EPA Data'!H652/SUM('EPA Data'!H:H)</f>
        <v>2.3060571078321326E-4</v>
      </c>
      <c r="Q651" s="19">
        <f>'EPA Data'!I652/SUM('EPA Data'!I:I)</f>
        <v>1.2884792280965413E-4</v>
      </c>
      <c r="R651" s="19">
        <f>'EPA Data'!J652/SUM('EPA Data'!J:J)</f>
        <v>1.1159655065187386E-4</v>
      </c>
      <c r="S651" s="19">
        <f>'EPA Data'!K652/SUM('EPA Data'!K:K)</f>
        <v>2.117994833058797E-4</v>
      </c>
      <c r="T651" s="19">
        <f>'EPA Data'!L652/SUM('EPA Data'!L:L)</f>
        <v>1.9885756702206744E-4</v>
      </c>
      <c r="U651" s="19">
        <f>'EPA Data'!M652/SUM('EPA Data'!M:M)</f>
        <v>2.1162181703689075E-4</v>
      </c>
      <c r="V651" s="19">
        <f>'EPA Data'!N652/SUM('EPA Data'!N:N)</f>
        <v>2.6518327361711459E-4</v>
      </c>
      <c r="W651" s="19">
        <f>'EPA Data'!O652/SUM('EPA Data'!O:O)</f>
        <v>2.3747680235285053E-4</v>
      </c>
      <c r="X651" s="19">
        <f>'EPA Data'!P652/SUM('EPA Data'!P:P)</f>
        <v>4.2429283040971175E-4</v>
      </c>
    </row>
    <row r="652" spans="1:24" x14ac:dyDescent="0.35">
      <c r="A652" s="13" t="s">
        <v>1177</v>
      </c>
      <c r="B652" s="13" t="s">
        <v>1042</v>
      </c>
      <c r="C652" s="18" t="s">
        <v>1178</v>
      </c>
      <c r="D652" s="14">
        <f>SUMIFS('Census Data'!G:G,'Census Data'!$A:$A,$A652)/SUMIFS('Census Data'!$F:$F,'Census Data'!$A:$A,$A652)</f>
        <v>0.49593805437753635</v>
      </c>
      <c r="E652" s="16">
        <f>SUMIFS('Census Data'!H:H,'Census Data'!$A:$A,$A652)/SUMIFS('Census Data'!$F:$F,'Census Data'!$A:$A,$A652)</f>
        <v>0.50406194562246365</v>
      </c>
      <c r="F652" s="14">
        <f>SUM(SUMIFS('Census Data'!I:I,'Census Data'!$A:$A,$A652),SUMIFS('Census Data'!J:J,'Census Data'!$A:$A,$A652))/SUMIFS('Census Data'!$F:$F,'Census Data'!$A:$A,$A652)</f>
        <v>0.95755323927791014</v>
      </c>
      <c r="G652" s="14">
        <f>SUM(SUMIFS('Census Data'!K:K,'Census Data'!$A:$A,$A652),SUMIFS('Census Data'!L:L,'Census Data'!$A:$A,$A652))/SUMIFS('Census Data'!$F:$F,'Census Data'!$A:$A,$A652)</f>
        <v>1.4222520005177363E-2</v>
      </c>
      <c r="H652" s="14">
        <f>SUM(SUMIFS('Census Data'!O:O,'Census Data'!$A:$A,$A652),SUMIFS('Census Data'!P:P,'Census Data'!$A:$A,$A652))/SUMIFS('Census Data'!$F:$F,'Census Data'!$A:$A,$A652)</f>
        <v>9.4563007743202806E-3</v>
      </c>
      <c r="I652" s="16">
        <f t="shared" si="20"/>
        <v>1.8767939942592293E-2</v>
      </c>
      <c r="J652" s="14">
        <f>SUM(SUMIFS('Census Data'!W:W,'Census Data'!$A:$A,$A652),SUMIFS('Census Data'!X:X,'Census Data'!$A:$A,$A652))/SUMIFS('Census Data'!$F:$F,'Census Data'!$A:$A,$A652)</f>
        <v>2.4211784591254826E-2</v>
      </c>
      <c r="K652" s="16">
        <f t="shared" si="21"/>
        <v>0.97578821540874516</v>
      </c>
      <c r="L652" s="19">
        <f>'EPA Data'!D653/SUM('EPA Data'!D:D)</f>
        <v>7.6021010870228891E-4</v>
      </c>
      <c r="M652" s="19">
        <f>'EPA Data'!E653/SUM('EPA Data'!E:E)</f>
        <v>1.1628994995912286E-3</v>
      </c>
      <c r="N652" s="19">
        <f>'EPA Data'!F653/SUM('EPA Data'!F:F)</f>
        <v>1.1850748052225041E-3</v>
      </c>
      <c r="O652" s="19">
        <f>'EPA Data'!G653/SUM('EPA Data'!G:G)</f>
        <v>3.261713482339819E-4</v>
      </c>
      <c r="P652" s="19">
        <f>'EPA Data'!H653/SUM('EPA Data'!H:H)</f>
        <v>6.5722735248285847E-4</v>
      </c>
      <c r="Q652" s="19">
        <f>'EPA Data'!I653/SUM('EPA Data'!I:I)</f>
        <v>3.5848351294379642E-4</v>
      </c>
      <c r="R652" s="19">
        <f>'EPA Data'!J653/SUM('EPA Data'!J:J)</f>
        <v>2.7873755357452995E-4</v>
      </c>
      <c r="S652" s="19">
        <f>'EPA Data'!K653/SUM('EPA Data'!K:K)</f>
        <v>6.8442265176028687E-4</v>
      </c>
      <c r="T652" s="19">
        <f>'EPA Data'!L653/SUM('EPA Data'!L:L)</f>
        <v>6.4508081468978408E-4</v>
      </c>
      <c r="U652" s="19">
        <f>'EPA Data'!M653/SUM('EPA Data'!M:M)</f>
        <v>5.05090422552521E-4</v>
      </c>
      <c r="V652" s="19">
        <f>'EPA Data'!N653/SUM('EPA Data'!N:N)</f>
        <v>6.811700449356517E-4</v>
      </c>
      <c r="W652" s="19">
        <f>'EPA Data'!O653/SUM('EPA Data'!O:O)</f>
        <v>6.821941618533878E-4</v>
      </c>
      <c r="X652" s="19">
        <f>'EPA Data'!P653/SUM('EPA Data'!P:P)</f>
        <v>1.2789003963988492E-3</v>
      </c>
    </row>
    <row r="653" spans="1:24" x14ac:dyDescent="0.35">
      <c r="A653" s="13" t="s">
        <v>1179</v>
      </c>
      <c r="B653" s="13" t="s">
        <v>1042</v>
      </c>
      <c r="C653" s="18" t="s">
        <v>308</v>
      </c>
      <c r="D653" s="14">
        <f>SUMIFS('Census Data'!G:G,'Census Data'!$A:$A,$A653)/SUMIFS('Census Data'!$F:$F,'Census Data'!$A:$A,$A653)</f>
        <v>0.50728000464064038</v>
      </c>
      <c r="E653" s="16">
        <f>SUMIFS('Census Data'!H:H,'Census Data'!$A:$A,$A653)/SUMIFS('Census Data'!$F:$F,'Census Data'!$A:$A,$A653)</f>
        <v>0.49271999535935962</v>
      </c>
      <c r="F653" s="14">
        <f>SUM(SUMIFS('Census Data'!I:I,'Census Data'!$A:$A,$A653),SUMIFS('Census Data'!J:J,'Census Data'!$A:$A,$A653))/SUMIFS('Census Data'!$F:$F,'Census Data'!$A:$A,$A653)</f>
        <v>0.95069319566100119</v>
      </c>
      <c r="G653" s="14">
        <f>SUM(SUMIFS('Census Data'!K:K,'Census Data'!$A:$A,$A653),SUMIFS('Census Data'!L:L,'Census Data'!$A:$A,$A653))/SUMIFS('Census Data'!$F:$F,'Census Data'!$A:$A,$A653)</f>
        <v>1.9780729740704217E-2</v>
      </c>
      <c r="H653" s="14">
        <f>SUM(SUMIFS('Census Data'!O:O,'Census Data'!$A:$A,$A653),SUMIFS('Census Data'!P:P,'Census Data'!$A:$A,$A653))/SUMIFS('Census Data'!$F:$F,'Census Data'!$A:$A,$A653)</f>
        <v>4.8146644236904696E-3</v>
      </c>
      <c r="I653" s="16">
        <f t="shared" si="20"/>
        <v>2.4711410174604098E-2</v>
      </c>
      <c r="J653" s="14">
        <f>SUM(SUMIFS('Census Data'!W:W,'Census Data'!$A:$A,$A653),SUMIFS('Census Data'!X:X,'Census Data'!$A:$A,$A653))/SUMIFS('Census Data'!$F:$F,'Census Data'!$A:$A,$A653)</f>
        <v>5.0815012471721099E-2</v>
      </c>
      <c r="K653" s="16">
        <f t="shared" si="21"/>
        <v>0.94918498752827896</v>
      </c>
      <c r="L653" s="19">
        <f>'EPA Data'!D654/SUM('EPA Data'!D:D)</f>
        <v>1.2389459237089235E-4</v>
      </c>
      <c r="M653" s="19">
        <f>'EPA Data'!E654/SUM('EPA Data'!E:E)</f>
        <v>2.004551475153014E-4</v>
      </c>
      <c r="N653" s="19">
        <f>'EPA Data'!F654/SUM('EPA Data'!F:F)</f>
        <v>2.1975377533792607E-4</v>
      </c>
      <c r="O653" s="19">
        <f>'EPA Data'!G654/SUM('EPA Data'!G:G)</f>
        <v>4.3964137017176259E-5</v>
      </c>
      <c r="P653" s="19">
        <f>'EPA Data'!H654/SUM('EPA Data'!H:H)</f>
        <v>9.7917010811119609E-5</v>
      </c>
      <c r="Q653" s="19">
        <f>'EPA Data'!I654/SUM('EPA Data'!I:I)</f>
        <v>6.0212744638808024E-5</v>
      </c>
      <c r="R653" s="19">
        <f>'EPA Data'!J654/SUM('EPA Data'!J:J)</f>
        <v>4.5333726571617163E-5</v>
      </c>
      <c r="S653" s="19">
        <f>'EPA Data'!K654/SUM('EPA Data'!K:K)</f>
        <v>1.1428997271588305E-4</v>
      </c>
      <c r="T653" s="19">
        <f>'EPA Data'!L654/SUM('EPA Data'!L:L)</f>
        <v>1.1541182510950731E-4</v>
      </c>
      <c r="U653" s="19">
        <f>'EPA Data'!M654/SUM('EPA Data'!M:M)</f>
        <v>6.2293776262931615E-5</v>
      </c>
      <c r="V653" s="19">
        <f>'EPA Data'!N654/SUM('EPA Data'!N:N)</f>
        <v>6.8984693791878713E-5</v>
      </c>
      <c r="W653" s="19">
        <f>'EPA Data'!O654/SUM('EPA Data'!O:O)</f>
        <v>1.1132018118291753E-4</v>
      </c>
      <c r="X653" s="19">
        <f>'EPA Data'!P654/SUM('EPA Data'!P:P)</f>
        <v>1.7488088854669882E-4</v>
      </c>
    </row>
    <row r="654" spans="1:24" x14ac:dyDescent="0.35">
      <c r="A654" s="13" t="s">
        <v>1180</v>
      </c>
      <c r="B654" s="13" t="s">
        <v>1042</v>
      </c>
      <c r="C654" s="18" t="s">
        <v>1181</v>
      </c>
      <c r="D654" s="14">
        <f>SUMIFS('Census Data'!G:G,'Census Data'!$A:$A,$A654)/SUMIFS('Census Data'!$F:$F,'Census Data'!$A:$A,$A654)</f>
        <v>0.5007546762977737</v>
      </c>
      <c r="E654" s="16">
        <f>SUMIFS('Census Data'!H:H,'Census Data'!$A:$A,$A654)/SUMIFS('Census Data'!$F:$F,'Census Data'!$A:$A,$A654)</f>
        <v>0.4992453237022263</v>
      </c>
      <c r="F654" s="14">
        <f>SUM(SUMIFS('Census Data'!I:I,'Census Data'!$A:$A,$A654),SUMIFS('Census Data'!J:J,'Census Data'!$A:$A,$A654))/SUMIFS('Census Data'!$F:$F,'Census Data'!$A:$A,$A654)</f>
        <v>0.82130343377715487</v>
      </c>
      <c r="G654" s="14">
        <f>SUM(SUMIFS('Census Data'!K:K,'Census Data'!$A:$A,$A654),SUMIFS('Census Data'!L:L,'Census Data'!$A:$A,$A654))/SUMIFS('Census Data'!$F:$F,'Census Data'!$A:$A,$A654)</f>
        <v>0.13957468600075468</v>
      </c>
      <c r="H654" s="14">
        <f>SUM(SUMIFS('Census Data'!O:O,'Census Data'!$A:$A,$A654),SUMIFS('Census Data'!P:P,'Census Data'!$A:$A,$A654))/SUMIFS('Census Data'!$F:$F,'Census Data'!$A:$A,$A654)</f>
        <v>8.7461592366988306E-3</v>
      </c>
      <c r="I654" s="16">
        <f t="shared" si="20"/>
        <v>3.0375720985391652E-2</v>
      </c>
      <c r="J654" s="14">
        <f>SUM(SUMIFS('Census Data'!W:W,'Census Data'!$A:$A,$A654),SUMIFS('Census Data'!X:X,'Census Data'!$A:$A,$A654))/SUMIFS('Census Data'!$F:$F,'Census Data'!$A:$A,$A654)</f>
        <v>5.1681850035038543E-2</v>
      </c>
      <c r="K654" s="16">
        <f t="shared" si="21"/>
        <v>0.94831814996496144</v>
      </c>
      <c r="L654" s="19">
        <f>'EPA Data'!D655/SUM('EPA Data'!D:D)</f>
        <v>3.8602794896068011E-4</v>
      </c>
      <c r="M654" s="19">
        <f>'EPA Data'!E655/SUM('EPA Data'!E:E)</f>
        <v>6.4484819424803351E-4</v>
      </c>
      <c r="N654" s="19">
        <f>'EPA Data'!F655/SUM('EPA Data'!F:F)</f>
        <v>7.2372104763860365E-4</v>
      </c>
      <c r="O654" s="19">
        <f>'EPA Data'!G655/SUM('EPA Data'!G:G)</f>
        <v>2.1496541336739729E-4</v>
      </c>
      <c r="P654" s="19">
        <f>'EPA Data'!H655/SUM('EPA Data'!H:H)</f>
        <v>4.2835972475057071E-4</v>
      </c>
      <c r="Q654" s="19">
        <f>'EPA Data'!I655/SUM('EPA Data'!I:I)</f>
        <v>2.5824273818228347E-4</v>
      </c>
      <c r="R654" s="19">
        <f>'EPA Data'!J655/SUM('EPA Data'!J:J)</f>
        <v>2.2437507372531637E-4</v>
      </c>
      <c r="S654" s="19">
        <f>'EPA Data'!K655/SUM('EPA Data'!K:K)</f>
        <v>5.0141962054096076E-4</v>
      </c>
      <c r="T654" s="19">
        <f>'EPA Data'!L655/SUM('EPA Data'!L:L)</f>
        <v>4.8241201279349889E-4</v>
      </c>
      <c r="U654" s="19">
        <f>'EPA Data'!M655/SUM('EPA Data'!M:M)</f>
        <v>3.2945392470259748E-4</v>
      </c>
      <c r="V654" s="19">
        <f>'EPA Data'!N655/SUM('EPA Data'!N:N)</f>
        <v>4.4978564593052393E-4</v>
      </c>
      <c r="W654" s="19">
        <f>'EPA Data'!O655/SUM('EPA Data'!O:O)</f>
        <v>4.5221651108986267E-4</v>
      </c>
      <c r="X654" s="19">
        <f>'EPA Data'!P655/SUM('EPA Data'!P:P)</f>
        <v>7.5097432993178747E-4</v>
      </c>
    </row>
    <row r="655" spans="1:24" x14ac:dyDescent="0.35">
      <c r="A655" s="13" t="s">
        <v>1182</v>
      </c>
      <c r="B655" s="13" t="s">
        <v>1042</v>
      </c>
      <c r="C655" s="18" t="s">
        <v>1183</v>
      </c>
      <c r="D655" s="14">
        <f>SUMIFS('Census Data'!G:G,'Census Data'!$A:$A,$A655)/SUMIFS('Census Data'!$F:$F,'Census Data'!$A:$A,$A655)</f>
        <v>0.50255236754092592</v>
      </c>
      <c r="E655" s="16">
        <f>SUMIFS('Census Data'!H:H,'Census Data'!$A:$A,$A655)/SUMIFS('Census Data'!$F:$F,'Census Data'!$A:$A,$A655)</f>
        <v>0.49744763245907408</v>
      </c>
      <c r="F655" s="14">
        <f>SUM(SUMIFS('Census Data'!I:I,'Census Data'!$A:$A,$A655),SUMIFS('Census Data'!J:J,'Census Data'!$A:$A,$A655))/SUMIFS('Census Data'!$F:$F,'Census Data'!$A:$A,$A655)</f>
        <v>0.95625770110895969</v>
      </c>
      <c r="G655" s="14">
        <f>SUM(SUMIFS('Census Data'!K:K,'Census Data'!$A:$A,$A655),SUMIFS('Census Data'!L:L,'Census Data'!$A:$A,$A655))/SUMIFS('Census Data'!$F:$F,'Census Data'!$A:$A,$A655)</f>
        <v>1.196972364020419E-2</v>
      </c>
      <c r="H655" s="14">
        <f>SUM(SUMIFS('Census Data'!O:O,'Census Data'!$A:$A,$A655),SUMIFS('Census Data'!P:P,'Census Data'!$A:$A,$A655))/SUMIFS('Census Data'!$F:$F,'Census Data'!$A:$A,$A655)</f>
        <v>1.3906002464354868E-2</v>
      </c>
      <c r="I655" s="16">
        <f t="shared" si="20"/>
        <v>1.7866572786481183E-2</v>
      </c>
      <c r="J655" s="14">
        <f>SUM(SUMIFS('Census Data'!W:W,'Census Data'!$A:$A,$A655),SUMIFS('Census Data'!X:X,'Census Data'!$A:$A,$A655))/SUMIFS('Census Data'!$F:$F,'Census Data'!$A:$A,$A655)</f>
        <v>1.6898433374405913E-2</v>
      </c>
      <c r="K655" s="16">
        <f t="shared" si="21"/>
        <v>0.98310156662559411</v>
      </c>
      <c r="L655" s="19">
        <f>'EPA Data'!D656/SUM('EPA Data'!D:D)</f>
        <v>1.2327854467717654E-4</v>
      </c>
      <c r="M655" s="19">
        <f>'EPA Data'!E656/SUM('EPA Data'!E:E)</f>
        <v>1.4580987877338585E-4</v>
      </c>
      <c r="N655" s="19">
        <f>'EPA Data'!F656/SUM('EPA Data'!F:F)</f>
        <v>1.4918409932315757E-4</v>
      </c>
      <c r="O655" s="19">
        <f>'EPA Data'!G656/SUM('EPA Data'!G:G)</f>
        <v>2.6352782986546728E-5</v>
      </c>
      <c r="P655" s="19">
        <f>'EPA Data'!H656/SUM('EPA Data'!H:H)</f>
        <v>5.9976797877554197E-5</v>
      </c>
      <c r="Q655" s="19">
        <f>'EPA Data'!I656/SUM('EPA Data'!I:I)</f>
        <v>3.8360255428834244E-5</v>
      </c>
      <c r="R655" s="19">
        <f>'EPA Data'!J656/SUM('EPA Data'!J:J)</f>
        <v>3.4138825350630767E-5</v>
      </c>
      <c r="S655" s="19">
        <f>'EPA Data'!K656/SUM('EPA Data'!K:K)</f>
        <v>8.3467179629996566E-5</v>
      </c>
      <c r="T655" s="19">
        <f>'EPA Data'!L656/SUM('EPA Data'!L:L)</f>
        <v>8.0957446634372665E-5</v>
      </c>
      <c r="U655" s="19">
        <f>'EPA Data'!M656/SUM('EPA Data'!M:M)</f>
        <v>4.3870467890997863E-5</v>
      </c>
      <c r="V655" s="19">
        <f>'EPA Data'!N656/SUM('EPA Data'!N:N)</f>
        <v>5.0458350515368057E-5</v>
      </c>
      <c r="W655" s="19">
        <f>'EPA Data'!O656/SUM('EPA Data'!O:O)</f>
        <v>6.3219021878503504E-5</v>
      </c>
      <c r="X655" s="19">
        <f>'EPA Data'!P656/SUM('EPA Data'!P:P)</f>
        <v>1.1105478672240334E-4</v>
      </c>
    </row>
    <row r="656" spans="1:24" x14ac:dyDescent="0.35">
      <c r="A656" s="13" t="s">
        <v>1184</v>
      </c>
      <c r="B656" s="13" t="s">
        <v>1042</v>
      </c>
      <c r="C656" s="18" t="s">
        <v>946</v>
      </c>
      <c r="D656" s="14">
        <f>SUMIFS('Census Data'!G:G,'Census Data'!$A:$A,$A656)/SUMIFS('Census Data'!$F:$F,'Census Data'!$A:$A,$A656)</f>
        <v>0.49800986158141747</v>
      </c>
      <c r="E656" s="16">
        <f>SUMIFS('Census Data'!H:H,'Census Data'!$A:$A,$A656)/SUMIFS('Census Data'!$F:$F,'Census Data'!$A:$A,$A656)</f>
        <v>0.50199013841858253</v>
      </c>
      <c r="F656" s="14">
        <f>SUM(SUMIFS('Census Data'!I:I,'Census Data'!$A:$A,$A656),SUMIFS('Census Data'!J:J,'Census Data'!$A:$A,$A656))/SUMIFS('Census Data'!$F:$F,'Census Data'!$A:$A,$A656)</f>
        <v>0.92092912730945165</v>
      </c>
      <c r="G656" s="14">
        <f>SUM(SUMIFS('Census Data'!K:K,'Census Data'!$A:$A,$A656),SUMIFS('Census Data'!L:L,'Census Data'!$A:$A,$A656))/SUMIFS('Census Data'!$F:$F,'Census Data'!$A:$A,$A656)</f>
        <v>2.8871858848690073E-2</v>
      </c>
      <c r="H656" s="14">
        <f>SUM(SUMIFS('Census Data'!O:O,'Census Data'!$A:$A,$A656),SUMIFS('Census Data'!P:P,'Census Data'!$A:$A,$A656))/SUMIFS('Census Data'!$F:$F,'Census Data'!$A:$A,$A656)</f>
        <v>2.4000475256935782E-2</v>
      </c>
      <c r="I656" s="16">
        <f t="shared" si="20"/>
        <v>2.6198538584922493E-2</v>
      </c>
      <c r="J656" s="14">
        <f>SUM(SUMIFS('Census Data'!W:W,'Census Data'!$A:$A,$A656),SUMIFS('Census Data'!X:X,'Census Data'!$A:$A,$A656))/SUMIFS('Census Data'!$F:$F,'Census Data'!$A:$A,$A656)</f>
        <v>0.10610111091308738</v>
      </c>
      <c r="K656" s="16">
        <f t="shared" si="21"/>
        <v>0.89389888908691262</v>
      </c>
      <c r="L656" s="19">
        <f>'EPA Data'!D657/SUM('EPA Data'!D:D)</f>
        <v>4.6988837058778301E-5</v>
      </c>
      <c r="M656" s="19">
        <f>'EPA Data'!E657/SUM('EPA Data'!E:E)</f>
        <v>1.1975903592992121E-4</v>
      </c>
      <c r="N656" s="19">
        <f>'EPA Data'!F657/SUM('EPA Data'!F:F)</f>
        <v>1.267622719306259E-4</v>
      </c>
      <c r="O656" s="19">
        <f>'EPA Data'!G657/SUM('EPA Data'!G:G)</f>
        <v>3.3495693140443944E-5</v>
      </c>
      <c r="P656" s="19">
        <f>'EPA Data'!H657/SUM('EPA Data'!H:H)</f>
        <v>8.0335910638725799E-5</v>
      </c>
      <c r="Q656" s="19">
        <f>'EPA Data'!I657/SUM('EPA Data'!I:I)</f>
        <v>3.9842202972246604E-5</v>
      </c>
      <c r="R656" s="19">
        <f>'EPA Data'!J657/SUM('EPA Data'!J:J)</f>
        <v>2.6270719058956811E-5</v>
      </c>
      <c r="S656" s="19">
        <f>'EPA Data'!K657/SUM('EPA Data'!K:K)</f>
        <v>7.8386601560711757E-5</v>
      </c>
      <c r="T656" s="19">
        <f>'EPA Data'!L657/SUM('EPA Data'!L:L)</f>
        <v>6.9019320324687617E-5</v>
      </c>
      <c r="U656" s="19">
        <f>'EPA Data'!M657/SUM('EPA Data'!M:M)</f>
        <v>4.8741949907272822E-5</v>
      </c>
      <c r="V656" s="19">
        <f>'EPA Data'!N657/SUM('EPA Data'!N:N)</f>
        <v>7.3906702131553196E-5</v>
      </c>
      <c r="W656" s="19">
        <f>'EPA Data'!O657/SUM('EPA Data'!O:O)</f>
        <v>7.8043864524868385E-5</v>
      </c>
      <c r="X656" s="19">
        <f>'EPA Data'!P657/SUM('EPA Data'!P:P)</f>
        <v>1.6699575356817484E-4</v>
      </c>
    </row>
    <row r="657" spans="1:24" x14ac:dyDescent="0.35">
      <c r="A657" s="13" t="s">
        <v>1185</v>
      </c>
      <c r="B657" s="13" t="s">
        <v>1042</v>
      </c>
      <c r="C657" s="18" t="s">
        <v>150</v>
      </c>
      <c r="D657" s="14">
        <f>SUMIFS('Census Data'!G:G,'Census Data'!$A:$A,$A657)/SUMIFS('Census Data'!$F:$F,'Census Data'!$A:$A,$A657)</f>
        <v>0.50443378398022964</v>
      </c>
      <c r="E657" s="16">
        <f>SUMIFS('Census Data'!H:H,'Census Data'!$A:$A,$A657)/SUMIFS('Census Data'!$F:$F,'Census Data'!$A:$A,$A657)</f>
        <v>0.4955662160197703</v>
      </c>
      <c r="F657" s="14">
        <f>SUM(SUMIFS('Census Data'!I:I,'Census Data'!$A:$A,$A657),SUMIFS('Census Data'!J:J,'Census Data'!$A:$A,$A657))/SUMIFS('Census Data'!$F:$F,'Census Data'!$A:$A,$A657)</f>
        <v>0.97201628143625529</v>
      </c>
      <c r="G657" s="14">
        <f>SUM(SUMIFS('Census Data'!K:K,'Census Data'!$A:$A,$A657),SUMIFS('Census Data'!L:L,'Census Data'!$A:$A,$A657))/SUMIFS('Census Data'!$F:$F,'Census Data'!$A:$A,$A657)</f>
        <v>1.1920337258322431E-2</v>
      </c>
      <c r="H657" s="14">
        <f>SUM(SUMIFS('Census Data'!O:O,'Census Data'!$A:$A,$A657),SUMIFS('Census Data'!P:P,'Census Data'!$A:$A,$A657))/SUMIFS('Census Data'!$F:$F,'Census Data'!$A:$A,$A657)</f>
        <v>5.1606338130542233E-3</v>
      </c>
      <c r="I657" s="16">
        <f t="shared" si="20"/>
        <v>1.0902747492368081E-2</v>
      </c>
      <c r="J657" s="14">
        <f>SUM(SUMIFS('Census Data'!W:W,'Census Data'!$A:$A,$A657),SUMIFS('Census Data'!X:X,'Census Data'!$A:$A,$A657))/SUMIFS('Census Data'!$F:$F,'Census Data'!$A:$A,$A657)</f>
        <v>1.453699665649077E-2</v>
      </c>
      <c r="K657" s="16">
        <f t="shared" si="21"/>
        <v>0.98546300334350923</v>
      </c>
      <c r="L657" s="19">
        <f>'EPA Data'!D658/SUM('EPA Data'!D:D)</f>
        <v>7.9714880749991415E-5</v>
      </c>
      <c r="M657" s="19">
        <f>'EPA Data'!E658/SUM('EPA Data'!E:E)</f>
        <v>1.4527493606786681E-4</v>
      </c>
      <c r="N657" s="19">
        <f>'EPA Data'!F658/SUM('EPA Data'!F:F)</f>
        <v>1.6604897149135854E-4</v>
      </c>
      <c r="O657" s="19">
        <f>'EPA Data'!G658/SUM('EPA Data'!G:G)</f>
        <v>3.5437203539265357E-5</v>
      </c>
      <c r="P657" s="19">
        <f>'EPA Data'!H658/SUM('EPA Data'!H:H)</f>
        <v>6.8392341880539671E-5</v>
      </c>
      <c r="Q657" s="19">
        <f>'EPA Data'!I658/SUM('EPA Data'!I:I)</f>
        <v>4.2624753256065972E-5</v>
      </c>
      <c r="R657" s="19">
        <f>'EPA Data'!J658/SUM('EPA Data'!J:J)</f>
        <v>3.2511880654180799E-5</v>
      </c>
      <c r="S657" s="19">
        <f>'EPA Data'!K658/SUM('EPA Data'!K:K)</f>
        <v>8.1412906281323017E-5</v>
      </c>
      <c r="T657" s="19">
        <f>'EPA Data'!L658/SUM('EPA Data'!L:L)</f>
        <v>8.1056516386811069E-5</v>
      </c>
      <c r="U657" s="19">
        <f>'EPA Data'!M658/SUM('EPA Data'!M:M)</f>
        <v>4.8671034534094343E-5</v>
      </c>
      <c r="V657" s="19">
        <f>'EPA Data'!N658/SUM('EPA Data'!N:N)</f>
        <v>5.7265088904212485E-5</v>
      </c>
      <c r="W657" s="19">
        <f>'EPA Data'!O658/SUM('EPA Data'!O:O)</f>
        <v>7.7761815218466913E-5</v>
      </c>
      <c r="X657" s="19">
        <f>'EPA Data'!P658/SUM('EPA Data'!P:P)</f>
        <v>1.2376294960784437E-4</v>
      </c>
    </row>
    <row r="658" spans="1:24" x14ac:dyDescent="0.35">
      <c r="A658" s="13" t="s">
        <v>1186</v>
      </c>
      <c r="B658" s="13" t="s">
        <v>1042</v>
      </c>
      <c r="C658" s="18" t="s">
        <v>949</v>
      </c>
      <c r="D658" s="14">
        <f>SUMIFS('Census Data'!G:G,'Census Data'!$A:$A,$A658)/SUMIFS('Census Data'!$F:$F,'Census Data'!$A:$A,$A658)</f>
        <v>0.49650652321770855</v>
      </c>
      <c r="E658" s="16">
        <f>SUMIFS('Census Data'!H:H,'Census Data'!$A:$A,$A658)/SUMIFS('Census Data'!$F:$F,'Census Data'!$A:$A,$A658)</f>
        <v>0.5034934767822915</v>
      </c>
      <c r="F658" s="14">
        <f>SUM(SUMIFS('Census Data'!I:I,'Census Data'!$A:$A,$A658),SUMIFS('Census Data'!J:J,'Census Data'!$A:$A,$A658))/SUMIFS('Census Data'!$F:$F,'Census Data'!$A:$A,$A658)</f>
        <v>0.97483460087800655</v>
      </c>
      <c r="G658" s="14">
        <f>SUM(SUMIFS('Census Data'!K:K,'Census Data'!$A:$A,$A658),SUMIFS('Census Data'!L:L,'Census Data'!$A:$A,$A658))/SUMIFS('Census Data'!$F:$F,'Census Data'!$A:$A,$A658)</f>
        <v>6.6159648797378349E-3</v>
      </c>
      <c r="H658" s="14">
        <f>SUM(SUMIFS('Census Data'!O:O,'Census Data'!$A:$A,$A658),SUMIFS('Census Data'!P:P,'Census Data'!$A:$A,$A658))/SUMIFS('Census Data'!$F:$F,'Census Data'!$A:$A,$A658)</f>
        <v>5.8121560625734245E-3</v>
      </c>
      <c r="I658" s="16">
        <f t="shared" si="20"/>
        <v>1.2737278179682177E-2</v>
      </c>
      <c r="J658" s="14">
        <f>SUM(SUMIFS('Census Data'!W:W,'Census Data'!$A:$A,$A658),SUMIFS('Census Data'!X:X,'Census Data'!$A:$A,$A658))/SUMIFS('Census Data'!$F:$F,'Census Data'!$A:$A,$A658)</f>
        <v>1.187163791504359E-2</v>
      </c>
      <c r="K658" s="16">
        <f t="shared" si="21"/>
        <v>0.98812836208495636</v>
      </c>
      <c r="L658" s="19">
        <f>'EPA Data'!D659/SUM('EPA Data'!D:D)</f>
        <v>1.2566450002547501E-4</v>
      </c>
      <c r="M658" s="19">
        <f>'EPA Data'!E659/SUM('EPA Data'!E:E)</f>
        <v>1.9173041814716669E-4</v>
      </c>
      <c r="N658" s="19">
        <f>'EPA Data'!F659/SUM('EPA Data'!F:F)</f>
        <v>2.025062365994014E-4</v>
      </c>
      <c r="O658" s="19">
        <f>'EPA Data'!G659/SUM('EPA Data'!G:G)</f>
        <v>3.7457538969364301E-5</v>
      </c>
      <c r="P658" s="19">
        <f>'EPA Data'!H659/SUM('EPA Data'!H:H)</f>
        <v>9.6248931448335255E-5</v>
      </c>
      <c r="Q658" s="19">
        <f>'EPA Data'!I659/SUM('EPA Data'!I:I)</f>
        <v>5.5025670894396917E-5</v>
      </c>
      <c r="R658" s="19">
        <f>'EPA Data'!J659/SUM('EPA Data'!J:J)</f>
        <v>4.0926139975315749E-5</v>
      </c>
      <c r="S658" s="19">
        <f>'EPA Data'!K659/SUM('EPA Data'!K:K)</f>
        <v>1.239364569056048E-4</v>
      </c>
      <c r="T658" s="19">
        <f>'EPA Data'!L659/SUM('EPA Data'!L:L)</f>
        <v>1.089607336576986E-4</v>
      </c>
      <c r="U658" s="19">
        <f>'EPA Data'!M659/SUM('EPA Data'!M:M)</f>
        <v>5.9360863218956392E-5</v>
      </c>
      <c r="V658" s="19">
        <f>'EPA Data'!N659/SUM('EPA Data'!N:N)</f>
        <v>8.0381411537958566E-5</v>
      </c>
      <c r="W658" s="19">
        <f>'EPA Data'!O659/SUM('EPA Data'!O:O)</f>
        <v>9.6679668290538821E-5</v>
      </c>
      <c r="X658" s="19">
        <f>'EPA Data'!P659/SUM('EPA Data'!P:P)</f>
        <v>1.8036081965007116E-4</v>
      </c>
    </row>
    <row r="659" spans="1:24" x14ac:dyDescent="0.35">
      <c r="A659" s="13" t="s">
        <v>1187</v>
      </c>
      <c r="B659" s="13" t="s">
        <v>1042</v>
      </c>
      <c r="C659" s="18" t="s">
        <v>313</v>
      </c>
      <c r="D659" s="14">
        <f>SUMIFS('Census Data'!G:G,'Census Data'!$A:$A,$A659)/SUMIFS('Census Data'!$F:$F,'Census Data'!$A:$A,$A659)</f>
        <v>0.49134948096885811</v>
      </c>
      <c r="E659" s="16">
        <f>SUMIFS('Census Data'!H:H,'Census Data'!$A:$A,$A659)/SUMIFS('Census Data'!$F:$F,'Census Data'!$A:$A,$A659)</f>
        <v>0.50865051903114189</v>
      </c>
      <c r="F659" s="14">
        <f>SUM(SUMIFS('Census Data'!I:I,'Census Data'!$A:$A,$A659),SUMIFS('Census Data'!J:J,'Census Data'!$A:$A,$A659))/SUMIFS('Census Data'!$F:$F,'Census Data'!$A:$A,$A659)</f>
        <v>0.97440888119953861</v>
      </c>
      <c r="G659" s="14">
        <f>SUM(SUMIFS('Census Data'!K:K,'Census Data'!$A:$A,$A659),SUMIFS('Census Data'!L:L,'Census Data'!$A:$A,$A659))/SUMIFS('Census Data'!$F:$F,'Census Data'!$A:$A,$A659)</f>
        <v>6.0553633217993079E-3</v>
      </c>
      <c r="H659" s="14">
        <f>SUM(SUMIFS('Census Data'!O:O,'Census Data'!$A:$A,$A659),SUMIFS('Census Data'!P:P,'Census Data'!$A:$A,$A659))/SUMIFS('Census Data'!$F:$F,'Census Data'!$A:$A,$A659)</f>
        <v>4.9019607843137254E-3</v>
      </c>
      <c r="I659" s="16">
        <f t="shared" si="20"/>
        <v>1.4633794694348334E-2</v>
      </c>
      <c r="J659" s="14">
        <f>SUM(SUMIFS('Census Data'!W:W,'Census Data'!$A:$A,$A659),SUMIFS('Census Data'!X:X,'Census Data'!$A:$A,$A659))/SUMIFS('Census Data'!$F:$F,'Census Data'!$A:$A,$A659)</f>
        <v>1.3624567474048443E-2</v>
      </c>
      <c r="K659" s="16">
        <f t="shared" si="21"/>
        <v>0.9863754325259515</v>
      </c>
      <c r="L659" s="19">
        <f>'EPA Data'!D660/SUM('EPA Data'!D:D)</f>
        <v>1.4552009840957292E-4</v>
      </c>
      <c r="M659" s="19">
        <f>'EPA Data'!E660/SUM('EPA Data'!E:E)</f>
        <v>1.9380722949169664E-4</v>
      </c>
      <c r="N659" s="19">
        <f>'EPA Data'!F660/SUM('EPA Data'!F:F)</f>
        <v>2.0237710941956816E-4</v>
      </c>
      <c r="O659" s="19">
        <f>'EPA Data'!G660/SUM('EPA Data'!G:G)</f>
        <v>3.575773296008146E-5</v>
      </c>
      <c r="P659" s="19">
        <f>'EPA Data'!H660/SUM('EPA Data'!H:H)</f>
        <v>9.1505969914213139E-5</v>
      </c>
      <c r="Q659" s="19">
        <f>'EPA Data'!I660/SUM('EPA Data'!I:I)</f>
        <v>5.5188036194395111E-5</v>
      </c>
      <c r="R659" s="19">
        <f>'EPA Data'!J660/SUM('EPA Data'!J:J)</f>
        <v>4.4731867787163236E-5</v>
      </c>
      <c r="S659" s="19">
        <f>'EPA Data'!K660/SUM('EPA Data'!K:K)</f>
        <v>1.2147300961681671E-4</v>
      </c>
      <c r="T659" s="19">
        <f>'EPA Data'!L660/SUM('EPA Data'!L:L)</f>
        <v>1.1316931920088901E-4</v>
      </c>
      <c r="U659" s="19">
        <f>'EPA Data'!M660/SUM('EPA Data'!M:M)</f>
        <v>5.6253624313343269E-5</v>
      </c>
      <c r="V659" s="19">
        <f>'EPA Data'!N660/SUM('EPA Data'!N:N)</f>
        <v>7.3395030819111109E-5</v>
      </c>
      <c r="W659" s="19">
        <f>'EPA Data'!O660/SUM('EPA Data'!O:O)</f>
        <v>9.2655941794349484E-5</v>
      </c>
      <c r="X659" s="19">
        <f>'EPA Data'!P660/SUM('EPA Data'!P:P)</f>
        <v>1.6926598860655866E-4</v>
      </c>
    </row>
    <row r="660" spans="1:24" x14ac:dyDescent="0.35">
      <c r="A660" s="13" t="s">
        <v>1188</v>
      </c>
      <c r="B660" s="13" t="s">
        <v>1042</v>
      </c>
      <c r="C660" s="18" t="s">
        <v>1189</v>
      </c>
      <c r="D660" s="14">
        <f>SUMIFS('Census Data'!G:G,'Census Data'!$A:$A,$A660)/SUMIFS('Census Data'!$F:$F,'Census Data'!$A:$A,$A660)</f>
        <v>0.4979710561281287</v>
      </c>
      <c r="E660" s="16">
        <f>SUMIFS('Census Data'!H:H,'Census Data'!$A:$A,$A660)/SUMIFS('Census Data'!$F:$F,'Census Data'!$A:$A,$A660)</f>
        <v>0.50202894387187125</v>
      </c>
      <c r="F660" s="14">
        <f>SUM(SUMIFS('Census Data'!I:I,'Census Data'!$A:$A,$A660),SUMIFS('Census Data'!J:J,'Census Data'!$A:$A,$A660))/SUMIFS('Census Data'!$F:$F,'Census Data'!$A:$A,$A660)</f>
        <v>0.95324451466944371</v>
      </c>
      <c r="G660" s="14">
        <f>SUM(SUMIFS('Census Data'!K:K,'Census Data'!$A:$A,$A660),SUMIFS('Census Data'!L:L,'Census Data'!$A:$A,$A660))/SUMIFS('Census Data'!$F:$F,'Census Data'!$A:$A,$A660)</f>
        <v>1.8493913168384387E-2</v>
      </c>
      <c r="H660" s="14">
        <f>SUM(SUMIFS('Census Data'!O:O,'Census Data'!$A:$A,$A660),SUMIFS('Census Data'!P:P,'Census Data'!$A:$A,$A660))/SUMIFS('Census Data'!$F:$F,'Census Data'!$A:$A,$A660)</f>
        <v>6.0329658491040331E-3</v>
      </c>
      <c r="I660" s="16">
        <f t="shared" si="20"/>
        <v>2.2228606313067889E-2</v>
      </c>
      <c r="J660" s="14">
        <f>SUM(SUMIFS('Census Data'!W:W,'Census Data'!$A:$A,$A660),SUMIFS('Census Data'!X:X,'Census Data'!$A:$A,$A660))/SUMIFS('Census Data'!$F:$F,'Census Data'!$A:$A,$A660)</f>
        <v>0.12803892699393113</v>
      </c>
      <c r="K660" s="16">
        <f t="shared" si="21"/>
        <v>0.87196107300606884</v>
      </c>
      <c r="L660" s="19">
        <f>'EPA Data'!D661/SUM('EPA Data'!D:D)</f>
        <v>1.7014245157987489E-4</v>
      </c>
      <c r="M660" s="19">
        <f>'EPA Data'!E661/SUM('EPA Data'!E:E)</f>
        <v>4.1048527395858123E-4</v>
      </c>
      <c r="N660" s="19">
        <f>'EPA Data'!F661/SUM('EPA Data'!F:F)</f>
        <v>4.1071145443264653E-4</v>
      </c>
      <c r="O660" s="19">
        <f>'EPA Data'!G661/SUM('EPA Data'!G:G)</f>
        <v>1.5966110421729429E-4</v>
      </c>
      <c r="P660" s="19">
        <f>'EPA Data'!H661/SUM('EPA Data'!H:H)</f>
        <v>3.245105062587345E-4</v>
      </c>
      <c r="Q660" s="19">
        <f>'EPA Data'!I661/SUM('EPA Data'!I:I)</f>
        <v>1.604512742449899E-4</v>
      </c>
      <c r="R660" s="19">
        <f>'EPA Data'!J661/SUM('EPA Data'!J:J)</f>
        <v>1.3968921733828617E-4</v>
      </c>
      <c r="S660" s="19">
        <f>'EPA Data'!K661/SUM('EPA Data'!K:K)</f>
        <v>3.1587141558534756E-4</v>
      </c>
      <c r="T660" s="19">
        <f>'EPA Data'!L661/SUM('EPA Data'!L:L)</f>
        <v>2.6346099241446314E-4</v>
      </c>
      <c r="U660" s="19">
        <f>'EPA Data'!M661/SUM('EPA Data'!M:M)</f>
        <v>2.4384994286230671E-4</v>
      </c>
      <c r="V660" s="19">
        <f>'EPA Data'!N661/SUM('EPA Data'!N:N)</f>
        <v>3.5394977827397738E-4</v>
      </c>
      <c r="W660" s="19">
        <f>'EPA Data'!O661/SUM('EPA Data'!O:O)</f>
        <v>3.0732615180792313E-4</v>
      </c>
      <c r="X660" s="19">
        <f>'EPA Data'!P661/SUM('EPA Data'!P:P)</f>
        <v>6.2483797671106147E-4</v>
      </c>
    </row>
    <row r="661" spans="1:24" x14ac:dyDescent="0.35">
      <c r="A661" s="13" t="s">
        <v>1190</v>
      </c>
      <c r="B661" s="13" t="s">
        <v>1042</v>
      </c>
      <c r="C661" s="18" t="s">
        <v>1191</v>
      </c>
      <c r="D661" s="14">
        <f>SUMIFS('Census Data'!G:G,'Census Data'!$A:$A,$A661)/SUMIFS('Census Data'!$F:$F,'Census Data'!$A:$A,$A661)</f>
        <v>0.4987537609458223</v>
      </c>
      <c r="E661" s="16">
        <f>SUMIFS('Census Data'!H:H,'Census Data'!$A:$A,$A661)/SUMIFS('Census Data'!$F:$F,'Census Data'!$A:$A,$A661)</f>
        <v>0.50124623905417764</v>
      </c>
      <c r="F661" s="14">
        <f>SUM(SUMIFS('Census Data'!I:I,'Census Data'!$A:$A,$A661),SUMIFS('Census Data'!J:J,'Census Data'!$A:$A,$A661))/SUMIFS('Census Data'!$F:$F,'Census Data'!$A:$A,$A661)</f>
        <v>0.78881625933245181</v>
      </c>
      <c r="G661" s="14">
        <f>SUM(SUMIFS('Census Data'!K:K,'Census Data'!$A:$A,$A661),SUMIFS('Census Data'!L:L,'Census Data'!$A:$A,$A661))/SUMIFS('Census Data'!$F:$F,'Census Data'!$A:$A,$A661)</f>
        <v>0.1233332090440529</v>
      </c>
      <c r="H661" s="14">
        <f>SUM(SUMIFS('Census Data'!O:O,'Census Data'!$A:$A,$A661),SUMIFS('Census Data'!P:P,'Census Data'!$A:$A,$A661))/SUMIFS('Census Data'!$F:$F,'Census Data'!$A:$A,$A661)</f>
        <v>6.2010790221684271E-2</v>
      </c>
      <c r="I661" s="16">
        <f t="shared" si="20"/>
        <v>2.5839741401811001E-2</v>
      </c>
      <c r="J661" s="14">
        <f>SUM(SUMIFS('Census Data'!W:W,'Census Data'!$A:$A,$A661),SUMIFS('Census Data'!X:X,'Census Data'!$A:$A,$A661))/SUMIFS('Census Data'!$F:$F,'Census Data'!$A:$A,$A661)</f>
        <v>0.18781639987494586</v>
      </c>
      <c r="K661" s="16">
        <f t="shared" si="21"/>
        <v>0.81218360012505419</v>
      </c>
      <c r="L661" s="19">
        <f>'EPA Data'!D662/SUM('EPA Data'!D:D)</f>
        <v>2.3263198915490931E-3</v>
      </c>
      <c r="M661" s="19">
        <f>'EPA Data'!E662/SUM('EPA Data'!E:E)</f>
        <v>3.2053375779166962E-3</v>
      </c>
      <c r="N661" s="19">
        <f>'EPA Data'!F662/SUM('EPA Data'!F:F)</f>
        <v>3.574527124414674E-3</v>
      </c>
      <c r="O661" s="19">
        <f>'EPA Data'!G662/SUM('EPA Data'!G:G)</f>
        <v>2.7673587424312199E-3</v>
      </c>
      <c r="P661" s="19">
        <f>'EPA Data'!H662/SUM('EPA Data'!H:H)</f>
        <v>3.1255365070711628E-3</v>
      </c>
      <c r="Q661" s="19">
        <f>'EPA Data'!I662/SUM('EPA Data'!I:I)</f>
        <v>2.1442032548674851E-3</v>
      </c>
      <c r="R661" s="19">
        <f>'EPA Data'!J662/SUM('EPA Data'!J:J)</f>
        <v>2.5943065027915191E-3</v>
      </c>
      <c r="S661" s="19">
        <f>'EPA Data'!K662/SUM('EPA Data'!K:K)</f>
        <v>2.8825468749793057E-3</v>
      </c>
      <c r="T661" s="19">
        <f>'EPA Data'!L662/SUM('EPA Data'!L:L)</f>
        <v>3.1769612363014379E-3</v>
      </c>
      <c r="U661" s="19">
        <f>'EPA Data'!M662/SUM('EPA Data'!M:M)</f>
        <v>2.6197962849744518E-3</v>
      </c>
      <c r="V661" s="19">
        <f>'EPA Data'!N662/SUM('EPA Data'!N:N)</f>
        <v>4.191835691286454E-3</v>
      </c>
      <c r="W661" s="19">
        <f>'EPA Data'!O662/SUM('EPA Data'!O:O)</f>
        <v>3.157522024073801E-3</v>
      </c>
      <c r="X661" s="19">
        <f>'EPA Data'!P662/SUM('EPA Data'!P:P)</f>
        <v>4.1238474498351274E-3</v>
      </c>
    </row>
    <row r="662" spans="1:24" x14ac:dyDescent="0.35">
      <c r="A662" s="13" t="s">
        <v>1192</v>
      </c>
      <c r="B662" s="13" t="s">
        <v>1042</v>
      </c>
      <c r="C662" s="18" t="s">
        <v>1193</v>
      </c>
      <c r="D662" s="14">
        <f>SUMIFS('Census Data'!G:G,'Census Data'!$A:$A,$A662)/SUMIFS('Census Data'!$F:$F,'Census Data'!$A:$A,$A662)</f>
        <v>0.50275494400762455</v>
      </c>
      <c r="E662" s="16">
        <f>SUMIFS('Census Data'!H:H,'Census Data'!$A:$A,$A662)/SUMIFS('Census Data'!$F:$F,'Census Data'!$A:$A,$A662)</f>
        <v>0.49724505599237551</v>
      </c>
      <c r="F662" s="14">
        <f>SUM(SUMIFS('Census Data'!I:I,'Census Data'!$A:$A,$A662),SUMIFS('Census Data'!J:J,'Census Data'!$A:$A,$A662))/SUMIFS('Census Data'!$F:$F,'Census Data'!$A:$A,$A662)</f>
        <v>0.91420955444365026</v>
      </c>
      <c r="G662" s="14">
        <f>SUM(SUMIFS('Census Data'!K:K,'Census Data'!$A:$A,$A662),SUMIFS('Census Data'!L:L,'Census Data'!$A:$A,$A662))/SUMIFS('Census Data'!$F:$F,'Census Data'!$A:$A,$A662)</f>
        <v>4.8606147248034311E-2</v>
      </c>
      <c r="H662" s="14">
        <f>SUM(SUMIFS('Census Data'!O:O,'Census Data'!$A:$A,$A662),SUMIFS('Census Data'!P:P,'Census Data'!$A:$A,$A662))/SUMIFS('Census Data'!$F:$F,'Census Data'!$A:$A,$A662)</f>
        <v>1.3238622825827972E-2</v>
      </c>
      <c r="I662" s="16">
        <f t="shared" si="20"/>
        <v>2.3945675482487383E-2</v>
      </c>
      <c r="J662" s="14">
        <f>SUM(SUMIFS('Census Data'!W:W,'Census Data'!$A:$A,$A662),SUMIFS('Census Data'!X:X,'Census Data'!$A:$A,$A662))/SUMIFS('Census Data'!$F:$F,'Census Data'!$A:$A,$A662)</f>
        <v>2.689421015010722E-2</v>
      </c>
      <c r="K662" s="16">
        <f t="shared" si="21"/>
        <v>0.97310578984989282</v>
      </c>
      <c r="L662" s="19">
        <f>'EPA Data'!D663/SUM('EPA Data'!D:D)</f>
        <v>4.3530351062554814E-4</v>
      </c>
      <c r="M662" s="19">
        <f>'EPA Data'!E663/SUM('EPA Data'!E:E)</f>
        <v>6.5497507736026882E-4</v>
      </c>
      <c r="N662" s="19">
        <f>'EPA Data'!F663/SUM('EPA Data'!F:F)</f>
        <v>7.492092266074969E-4</v>
      </c>
      <c r="O662" s="19">
        <f>'EPA Data'!G663/SUM('EPA Data'!G:G)</f>
        <v>1.4417203644047526E-4</v>
      </c>
      <c r="P662" s="19">
        <f>'EPA Data'!H663/SUM('EPA Data'!H:H)</f>
        <v>3.2666676366408231E-4</v>
      </c>
      <c r="Q662" s="19">
        <f>'EPA Data'!I663/SUM('EPA Data'!I:I)</f>
        <v>2.0144218949946118E-4</v>
      </c>
      <c r="R662" s="19">
        <f>'EPA Data'!J663/SUM('EPA Data'!J:J)</f>
        <v>1.4711186083703499E-4</v>
      </c>
      <c r="S662" s="19">
        <f>'EPA Data'!K663/SUM('EPA Data'!K:K)</f>
        <v>3.8356410308883654E-4</v>
      </c>
      <c r="T662" s="19">
        <f>'EPA Data'!L663/SUM('EPA Data'!L:L)</f>
        <v>3.9051138545882454E-4</v>
      </c>
      <c r="U662" s="19">
        <f>'EPA Data'!M663/SUM('EPA Data'!M:M)</f>
        <v>2.3062938348472739E-4</v>
      </c>
      <c r="V662" s="19">
        <f>'EPA Data'!N663/SUM('EPA Data'!N:N)</f>
        <v>2.4486741934501418E-4</v>
      </c>
      <c r="W662" s="19">
        <f>'EPA Data'!O663/SUM('EPA Data'!O:O)</f>
        <v>3.8642750239365555E-4</v>
      </c>
      <c r="X662" s="19">
        <f>'EPA Data'!P663/SUM('EPA Data'!P:P)</f>
        <v>5.8250538896138858E-4</v>
      </c>
    </row>
    <row r="663" spans="1:24" x14ac:dyDescent="0.35">
      <c r="A663" s="13" t="s">
        <v>1194</v>
      </c>
      <c r="B663" s="13" t="s">
        <v>1042</v>
      </c>
      <c r="C663" s="18" t="s">
        <v>1195</v>
      </c>
      <c r="D663" s="14">
        <f>SUMIFS('Census Data'!G:G,'Census Data'!$A:$A,$A663)/SUMIFS('Census Data'!$F:$F,'Census Data'!$A:$A,$A663)</f>
        <v>0.49053575246112491</v>
      </c>
      <c r="E663" s="16">
        <f>SUMIFS('Census Data'!H:H,'Census Data'!$A:$A,$A663)/SUMIFS('Census Data'!$F:$F,'Census Data'!$A:$A,$A663)</f>
        <v>0.50946424753887509</v>
      </c>
      <c r="F663" s="14">
        <f>SUM(SUMIFS('Census Data'!I:I,'Census Data'!$A:$A,$A663),SUMIFS('Census Data'!J:J,'Census Data'!$A:$A,$A663))/SUMIFS('Census Data'!$F:$F,'Census Data'!$A:$A,$A663)</f>
        <v>0.7916463690303045</v>
      </c>
      <c r="G663" s="14">
        <f>SUM(SUMIFS('Census Data'!K:K,'Census Data'!$A:$A,$A663),SUMIFS('Census Data'!L:L,'Census Data'!$A:$A,$A663))/SUMIFS('Census Data'!$F:$F,'Census Data'!$A:$A,$A663)</f>
        <v>0.14233695595033241</v>
      </c>
      <c r="H663" s="14">
        <f>SUM(SUMIFS('Census Data'!O:O,'Census Data'!$A:$A,$A663),SUMIFS('Census Data'!P:P,'Census Data'!$A:$A,$A663))/SUMIFS('Census Data'!$F:$F,'Census Data'!$A:$A,$A663)</f>
        <v>2.8412018069861253E-2</v>
      </c>
      <c r="I663" s="16">
        <f t="shared" si="20"/>
        <v>3.760465694950188E-2</v>
      </c>
      <c r="J663" s="14">
        <f>SUM(SUMIFS('Census Data'!W:W,'Census Data'!$A:$A,$A663),SUMIFS('Census Data'!X:X,'Census Data'!$A:$A,$A663))/SUMIFS('Census Data'!$F:$F,'Census Data'!$A:$A,$A663)</f>
        <v>0.1433883443086596</v>
      </c>
      <c r="K663" s="16">
        <f t="shared" si="21"/>
        <v>0.85661165569134035</v>
      </c>
      <c r="L663" s="19">
        <f>'EPA Data'!D664/SUM('EPA Data'!D:D)</f>
        <v>8.0509185627344296E-4</v>
      </c>
      <c r="M663" s="19">
        <f>'EPA Data'!E664/SUM('EPA Data'!E:E)</f>
        <v>1.5088897657228228E-3</v>
      </c>
      <c r="N663" s="19">
        <f>'EPA Data'!F664/SUM('EPA Data'!F:F)</f>
        <v>1.5781450705239365E-3</v>
      </c>
      <c r="O663" s="19">
        <f>'EPA Data'!G664/SUM('EPA Data'!G:G)</f>
        <v>9.3379252269755377E-4</v>
      </c>
      <c r="P663" s="19">
        <f>'EPA Data'!H664/SUM('EPA Data'!H:H)</f>
        <v>1.3759818644688336E-3</v>
      </c>
      <c r="Q663" s="19">
        <f>'EPA Data'!I664/SUM('EPA Data'!I:I)</f>
        <v>7.9701080716575948E-4</v>
      </c>
      <c r="R663" s="19">
        <f>'EPA Data'!J664/SUM('EPA Data'!J:J)</f>
        <v>7.9669083593141812E-4</v>
      </c>
      <c r="S663" s="19">
        <f>'EPA Data'!K664/SUM('EPA Data'!K:K)</f>
        <v>1.2412524030439511E-3</v>
      </c>
      <c r="T663" s="19">
        <f>'EPA Data'!L664/SUM('EPA Data'!L:L)</f>
        <v>1.138456523408373E-3</v>
      </c>
      <c r="U663" s="19">
        <f>'EPA Data'!M664/SUM('EPA Data'!M:M)</f>
        <v>1.3381843577132191E-3</v>
      </c>
      <c r="V663" s="19">
        <f>'EPA Data'!N664/SUM('EPA Data'!N:N)</f>
        <v>1.7141682441837896E-3</v>
      </c>
      <c r="W663" s="19">
        <f>'EPA Data'!O664/SUM('EPA Data'!O:O)</f>
        <v>1.355582724643669E-3</v>
      </c>
      <c r="X663" s="19">
        <f>'EPA Data'!P664/SUM('EPA Data'!P:P)</f>
        <v>2.2913454847541823E-3</v>
      </c>
    </row>
    <row r="664" spans="1:24" x14ac:dyDescent="0.35">
      <c r="A664" s="13" t="s">
        <v>1196</v>
      </c>
      <c r="B664" s="13" t="s">
        <v>1042</v>
      </c>
      <c r="C664" s="18" t="s">
        <v>1197</v>
      </c>
      <c r="D664" s="14">
        <f>SUMIFS('Census Data'!G:G,'Census Data'!$A:$A,$A664)/SUMIFS('Census Data'!$F:$F,'Census Data'!$A:$A,$A664)</f>
        <v>0.50253477187053164</v>
      </c>
      <c r="E664" s="16">
        <f>SUMIFS('Census Data'!H:H,'Census Data'!$A:$A,$A664)/SUMIFS('Census Data'!$F:$F,'Census Data'!$A:$A,$A664)</f>
        <v>0.49746522812946836</v>
      </c>
      <c r="F664" s="14">
        <f>SUM(SUMIFS('Census Data'!I:I,'Census Data'!$A:$A,$A664),SUMIFS('Census Data'!J:J,'Census Data'!$A:$A,$A664))/SUMIFS('Census Data'!$F:$F,'Census Data'!$A:$A,$A664)</f>
        <v>0.97031067203951649</v>
      </c>
      <c r="G664" s="14">
        <f>SUM(SUMIFS('Census Data'!K:K,'Census Data'!$A:$A,$A664),SUMIFS('Census Data'!L:L,'Census Data'!$A:$A,$A664))/SUMIFS('Census Data'!$F:$F,'Census Data'!$A:$A,$A664)</f>
        <v>7.2273495385415309E-3</v>
      </c>
      <c r="H664" s="14">
        <f>SUM(SUMIFS('Census Data'!O:O,'Census Data'!$A:$A,$A664),SUMIFS('Census Data'!P:P,'Census Data'!$A:$A,$A664))/SUMIFS('Census Data'!$F:$F,'Census Data'!$A:$A,$A664)</f>
        <v>7.5133238008579231E-3</v>
      </c>
      <c r="I664" s="16">
        <f t="shared" si="20"/>
        <v>1.4948654621084079E-2</v>
      </c>
      <c r="J664" s="14">
        <f>SUM(SUMIFS('Census Data'!W:W,'Census Data'!$A:$A,$A664),SUMIFS('Census Data'!X:X,'Census Data'!$A:$A,$A664))/SUMIFS('Census Data'!$F:$F,'Census Data'!$A:$A,$A664)</f>
        <v>1.8952294293513583E-2</v>
      </c>
      <c r="K664" s="16">
        <f t="shared" si="21"/>
        <v>0.98104770570648636</v>
      </c>
      <c r="L664" s="19">
        <f>'EPA Data'!D665/SUM('EPA Data'!D:D)</f>
        <v>2.2240307809582717E-4</v>
      </c>
      <c r="M664" s="19">
        <f>'EPA Data'!E665/SUM('EPA Data'!E:E)</f>
        <v>3.4309957954212406E-4</v>
      </c>
      <c r="N664" s="19">
        <f>'EPA Data'!F665/SUM('EPA Data'!F:F)</f>
        <v>3.3652000474791672E-4</v>
      </c>
      <c r="O664" s="19">
        <f>'EPA Data'!G665/SUM('EPA Data'!G:G)</f>
        <v>1.0374218297883241E-4</v>
      </c>
      <c r="P664" s="19">
        <f>'EPA Data'!H665/SUM('EPA Data'!H:H)</f>
        <v>2.0367550909952044E-4</v>
      </c>
      <c r="Q664" s="19">
        <f>'EPA Data'!I665/SUM('EPA Data'!I:I)</f>
        <v>1.0975915696520141E-4</v>
      </c>
      <c r="R664" s="19">
        <f>'EPA Data'!J665/SUM('EPA Data'!J:J)</f>
        <v>9.1668233649718853E-5</v>
      </c>
      <c r="S664" s="19">
        <f>'EPA Data'!K665/SUM('EPA Data'!K:K)</f>
        <v>2.1092829175108302E-4</v>
      </c>
      <c r="T664" s="19">
        <f>'EPA Data'!L665/SUM('EPA Data'!L:L)</f>
        <v>1.9602746675997969E-4</v>
      </c>
      <c r="U664" s="19">
        <f>'EPA Data'!M665/SUM('EPA Data'!M:M)</f>
        <v>1.5931258466750199E-4</v>
      </c>
      <c r="V664" s="19">
        <f>'EPA Data'!N665/SUM('EPA Data'!N:N)</f>
        <v>2.2030615290306486E-4</v>
      </c>
      <c r="W664" s="19">
        <f>'EPA Data'!O665/SUM('EPA Data'!O:O)</f>
        <v>2.0449843075017084E-4</v>
      </c>
      <c r="X664" s="19">
        <f>'EPA Data'!P665/SUM('EPA Data'!P:P)</f>
        <v>3.8357843829931056E-4</v>
      </c>
    </row>
    <row r="665" spans="1:24" x14ac:dyDescent="0.35">
      <c r="A665" s="13" t="s">
        <v>1198</v>
      </c>
      <c r="B665" s="13" t="s">
        <v>1199</v>
      </c>
      <c r="C665" s="18" t="s">
        <v>435</v>
      </c>
      <c r="D665" s="14">
        <f>SUMIFS('Census Data'!G:G,'Census Data'!$A:$A,$A665)/SUMIFS('Census Data'!$F:$F,'Census Data'!$A:$A,$A665)</f>
        <v>0.50155006284038539</v>
      </c>
      <c r="E665" s="16">
        <f>SUMIFS('Census Data'!H:H,'Census Data'!$A:$A,$A665)/SUMIFS('Census Data'!$F:$F,'Census Data'!$A:$A,$A665)</f>
        <v>0.49844993715961455</v>
      </c>
      <c r="F665" s="14">
        <f>SUM(SUMIFS('Census Data'!I:I,'Census Data'!$A:$A,$A665),SUMIFS('Census Data'!J:J,'Census Data'!$A:$A,$A665))/SUMIFS('Census Data'!$F:$F,'Census Data'!$A:$A,$A665)</f>
        <v>0.97662337662337662</v>
      </c>
      <c r="G665" s="14">
        <f>SUM(SUMIFS('Census Data'!K:K,'Census Data'!$A:$A,$A665),SUMIFS('Census Data'!L:L,'Census Data'!$A:$A,$A665))/SUMIFS('Census Data'!$F:$F,'Census Data'!$A:$A,$A665)</f>
        <v>6.5074710236000559E-3</v>
      </c>
      <c r="H665" s="14">
        <f>SUM(SUMIFS('Census Data'!O:O,'Census Data'!$A:$A,$A665),SUMIFS('Census Data'!P:P,'Census Data'!$A:$A,$A665))/SUMIFS('Census Data'!$F:$F,'Census Data'!$A:$A,$A665)</f>
        <v>3.9379974863845832E-3</v>
      </c>
      <c r="I665" s="16">
        <f t="shared" si="20"/>
        <v>1.2931154866638761E-2</v>
      </c>
      <c r="J665" s="14">
        <f>SUM(SUMIFS('Census Data'!W:W,'Census Data'!$A:$A,$A665),SUMIFS('Census Data'!X:X,'Census Data'!$A:$A,$A665))/SUMIFS('Census Data'!$F:$F,'Census Data'!$A:$A,$A665)</f>
        <v>4.5636084345761767E-2</v>
      </c>
      <c r="K665" s="16">
        <f t="shared" si="21"/>
        <v>0.95436391565423828</v>
      </c>
      <c r="L665" s="19">
        <f>'EPA Data'!D666/SUM('EPA Data'!D:D)</f>
        <v>1.3161969272973325E-4</v>
      </c>
      <c r="M665" s="19">
        <f>'EPA Data'!E666/SUM('EPA Data'!E:E)</f>
        <v>1.9773575613193977E-4</v>
      </c>
      <c r="N665" s="19">
        <f>'EPA Data'!F666/SUM('EPA Data'!F:F)</f>
        <v>2.17044615601188E-4</v>
      </c>
      <c r="O665" s="19">
        <f>'EPA Data'!G666/SUM('EPA Data'!G:G)</f>
        <v>9.3456864233955539E-5</v>
      </c>
      <c r="P665" s="19">
        <f>'EPA Data'!H666/SUM('EPA Data'!H:H)</f>
        <v>1.6522490775377449E-4</v>
      </c>
      <c r="Q665" s="19">
        <f>'EPA Data'!I666/SUM('EPA Data'!I:I)</f>
        <v>1.0037347975251417E-4</v>
      </c>
      <c r="R665" s="19">
        <f>'EPA Data'!J666/SUM('EPA Data'!J:J)</f>
        <v>9.6692794772971612E-5</v>
      </c>
      <c r="S665" s="19">
        <f>'EPA Data'!K666/SUM('EPA Data'!K:K)</f>
        <v>1.6377142589963885E-4</v>
      </c>
      <c r="T665" s="19">
        <f>'EPA Data'!L666/SUM('EPA Data'!L:L)</f>
        <v>1.7492095983804453E-4</v>
      </c>
      <c r="U665" s="19">
        <f>'EPA Data'!M666/SUM('EPA Data'!M:M)</f>
        <v>1.5969763639197052E-4</v>
      </c>
      <c r="V665" s="19">
        <f>'EPA Data'!N666/SUM('EPA Data'!N:N)</f>
        <v>1.8113293457579419E-4</v>
      </c>
      <c r="W665" s="19">
        <f>'EPA Data'!O666/SUM('EPA Data'!O:O)</f>
        <v>1.5566409807066974E-4</v>
      </c>
      <c r="X665" s="19">
        <f>'EPA Data'!P666/SUM('EPA Data'!P:P)</f>
        <v>2.1979772298078674E-4</v>
      </c>
    </row>
    <row r="666" spans="1:24" x14ac:dyDescent="0.35">
      <c r="A666" s="13" t="s">
        <v>1200</v>
      </c>
      <c r="B666" s="13" t="s">
        <v>1199</v>
      </c>
      <c r="C666" s="18" t="s">
        <v>1201</v>
      </c>
      <c r="D666" s="14">
        <f>SUMIFS('Census Data'!G:G,'Census Data'!$A:$A,$A666)/SUMIFS('Census Data'!$F:$F,'Census Data'!$A:$A,$A666)</f>
        <v>0.49201855763192992</v>
      </c>
      <c r="E666" s="16">
        <f>SUMIFS('Census Data'!H:H,'Census Data'!$A:$A,$A666)/SUMIFS('Census Data'!$F:$F,'Census Data'!$A:$A,$A666)</f>
        <v>0.50798144236807008</v>
      </c>
      <c r="F666" s="14">
        <f>SUM(SUMIFS('Census Data'!I:I,'Census Data'!$A:$A,$A666),SUMIFS('Census Data'!J:J,'Census Data'!$A:$A,$A666))/SUMIFS('Census Data'!$F:$F,'Census Data'!$A:$A,$A666)</f>
        <v>0.7917144532608188</v>
      </c>
      <c r="G666" s="14">
        <f>SUM(SUMIFS('Census Data'!K:K,'Census Data'!$A:$A,$A666),SUMIFS('Census Data'!L:L,'Census Data'!$A:$A,$A666))/SUMIFS('Census Data'!$F:$F,'Census Data'!$A:$A,$A666)</f>
        <v>0.1206842867299439</v>
      </c>
      <c r="H666" s="14">
        <f>SUM(SUMIFS('Census Data'!O:O,'Census Data'!$A:$A,$A666),SUMIFS('Census Data'!P:P,'Census Data'!$A:$A,$A666))/SUMIFS('Census Data'!$F:$F,'Census Data'!$A:$A,$A666)</f>
        <v>4.7956117635458775E-2</v>
      </c>
      <c r="I666" s="16">
        <f t="shared" si="20"/>
        <v>3.9645142373778475E-2</v>
      </c>
      <c r="J666" s="14">
        <f>SUM(SUMIFS('Census Data'!W:W,'Census Data'!$A:$A,$A666),SUMIFS('Census Data'!X:X,'Census Data'!$A:$A,$A666))/SUMIFS('Census Data'!$F:$F,'Census Data'!$A:$A,$A666)</f>
        <v>8.5325666720291446E-2</v>
      </c>
      <c r="K666" s="16">
        <f t="shared" si="21"/>
        <v>0.9146743332797086</v>
      </c>
      <c r="L666" s="19">
        <f>'EPA Data'!D667/SUM('EPA Data'!D:D)</f>
        <v>1.2045542871927497E-3</v>
      </c>
      <c r="M666" s="19">
        <f>'EPA Data'!E667/SUM('EPA Data'!E:E)</f>
        <v>1.8877353207777841E-3</v>
      </c>
      <c r="N666" s="19">
        <f>'EPA Data'!F667/SUM('EPA Data'!F:F)</f>
        <v>1.9705740481039025E-3</v>
      </c>
      <c r="O666" s="19">
        <f>'EPA Data'!G667/SUM('EPA Data'!G:G)</f>
        <v>1.1529326839926505E-3</v>
      </c>
      <c r="P666" s="19">
        <f>'EPA Data'!H667/SUM('EPA Data'!H:H)</f>
        <v>1.6982054288361371E-3</v>
      </c>
      <c r="Q666" s="19">
        <f>'EPA Data'!I667/SUM('EPA Data'!I:I)</f>
        <v>9.7035953657914219E-4</v>
      </c>
      <c r="R666" s="19">
        <f>'EPA Data'!J667/SUM('EPA Data'!J:J)</f>
        <v>1.0313481509393047E-3</v>
      </c>
      <c r="S666" s="19">
        <f>'EPA Data'!K667/SUM('EPA Data'!K:K)</f>
        <v>1.6703475347143238E-3</v>
      </c>
      <c r="T666" s="19">
        <f>'EPA Data'!L667/SUM('EPA Data'!L:L)</f>
        <v>1.7050190231698717E-3</v>
      </c>
      <c r="U666" s="19">
        <f>'EPA Data'!M667/SUM('EPA Data'!M:M)</f>
        <v>1.7562421053170004E-3</v>
      </c>
      <c r="V666" s="19">
        <f>'EPA Data'!N667/SUM('EPA Data'!N:N)</f>
        <v>1.8775215766560934E-3</v>
      </c>
      <c r="W666" s="19">
        <f>'EPA Data'!O667/SUM('EPA Data'!O:O)</f>
        <v>1.4884087611262079E-3</v>
      </c>
      <c r="X666" s="19">
        <f>'EPA Data'!P667/SUM('EPA Data'!P:P)</f>
        <v>2.1965134593659448E-3</v>
      </c>
    </row>
    <row r="667" spans="1:24" x14ac:dyDescent="0.35">
      <c r="A667" s="13" t="s">
        <v>1202</v>
      </c>
      <c r="B667" s="13" t="s">
        <v>1199</v>
      </c>
      <c r="C667" s="18" t="s">
        <v>1203</v>
      </c>
      <c r="D667" s="14">
        <f>SUMIFS('Census Data'!G:G,'Census Data'!$A:$A,$A667)/SUMIFS('Census Data'!$F:$F,'Census Data'!$A:$A,$A667)</f>
        <v>0.50549196579533151</v>
      </c>
      <c r="E667" s="16">
        <f>SUMIFS('Census Data'!H:H,'Census Data'!$A:$A,$A667)/SUMIFS('Census Data'!$F:$F,'Census Data'!$A:$A,$A667)</f>
        <v>0.49450803420466849</v>
      </c>
      <c r="F667" s="14">
        <f>SUM(SUMIFS('Census Data'!I:I,'Census Data'!$A:$A,$A667),SUMIFS('Census Data'!J:J,'Census Data'!$A:$A,$A667))/SUMIFS('Census Data'!$F:$F,'Census Data'!$A:$A,$A667)</f>
        <v>0.86726837041271854</v>
      </c>
      <c r="G667" s="14">
        <f>SUM(SUMIFS('Census Data'!K:K,'Census Data'!$A:$A,$A667),SUMIFS('Census Data'!L:L,'Census Data'!$A:$A,$A667))/SUMIFS('Census Data'!$F:$F,'Census Data'!$A:$A,$A667)</f>
        <v>2.5422388731434965E-2</v>
      </c>
      <c r="H667" s="14">
        <f>SUM(SUMIFS('Census Data'!O:O,'Census Data'!$A:$A,$A667),SUMIFS('Census Data'!P:P,'Census Data'!$A:$A,$A667))/SUMIFS('Census Data'!$F:$F,'Census Data'!$A:$A,$A667)</f>
        <v>8.4100667793847533E-2</v>
      </c>
      <c r="I667" s="16">
        <f t="shared" si="20"/>
        <v>2.3208573061998972E-2</v>
      </c>
      <c r="J667" s="14">
        <f>SUM(SUMIFS('Census Data'!W:W,'Census Data'!$A:$A,$A667),SUMIFS('Census Data'!X:X,'Census Data'!$A:$A,$A667))/SUMIFS('Census Data'!$F:$F,'Census Data'!$A:$A,$A667)</f>
        <v>8.7506538054518246E-2</v>
      </c>
      <c r="K667" s="16">
        <f t="shared" si="21"/>
        <v>0.91249346194548175</v>
      </c>
      <c r="L667" s="19">
        <f>'EPA Data'!D668/SUM('EPA Data'!D:D)</f>
        <v>4.3033175318583786E-4</v>
      </c>
      <c r="M667" s="19">
        <f>'EPA Data'!E668/SUM('EPA Data'!E:E)</f>
        <v>6.4373107261502633E-4</v>
      </c>
      <c r="N667" s="19">
        <f>'EPA Data'!F668/SUM('EPA Data'!F:F)</f>
        <v>6.2654693206850903E-4</v>
      </c>
      <c r="O667" s="19">
        <f>'EPA Data'!G668/SUM('EPA Data'!G:G)</f>
        <v>2.1298814078164489E-4</v>
      </c>
      <c r="P667" s="19">
        <f>'EPA Data'!H668/SUM('EPA Data'!H:H)</f>
        <v>3.9756602803662003E-4</v>
      </c>
      <c r="Q667" s="19">
        <f>'EPA Data'!I668/SUM('EPA Data'!I:I)</f>
        <v>2.4539537527379167E-4</v>
      </c>
      <c r="R667" s="19">
        <f>'EPA Data'!J668/SUM('EPA Data'!J:J)</f>
        <v>2.1498956790606805E-4</v>
      </c>
      <c r="S667" s="19">
        <f>'EPA Data'!K668/SUM('EPA Data'!K:K)</f>
        <v>4.1569912630192563E-4</v>
      </c>
      <c r="T667" s="19">
        <f>'EPA Data'!L668/SUM('EPA Data'!L:L)</f>
        <v>4.2929404145758106E-4</v>
      </c>
      <c r="U667" s="19">
        <f>'EPA Data'!M668/SUM('EPA Data'!M:M)</f>
        <v>4.0008580534842163E-4</v>
      </c>
      <c r="V667" s="19">
        <f>'EPA Data'!N668/SUM('EPA Data'!N:N)</f>
        <v>3.9115209495759883E-4</v>
      </c>
      <c r="W667" s="19">
        <f>'EPA Data'!O668/SUM('EPA Data'!O:O)</f>
        <v>3.7405198245237876E-4</v>
      </c>
      <c r="X667" s="19">
        <f>'EPA Data'!P668/SUM('EPA Data'!P:P)</f>
        <v>5.6442361585995742E-4</v>
      </c>
    </row>
    <row r="668" spans="1:24" x14ac:dyDescent="0.35">
      <c r="A668" s="13" t="s">
        <v>1204</v>
      </c>
      <c r="B668" s="13" t="s">
        <v>1199</v>
      </c>
      <c r="C668" s="18" t="s">
        <v>193</v>
      </c>
      <c r="D668" s="14">
        <f>SUMIFS('Census Data'!G:G,'Census Data'!$A:$A,$A668)/SUMIFS('Census Data'!$F:$F,'Census Data'!$A:$A,$A668)</f>
        <v>0.50659630606860162</v>
      </c>
      <c r="E668" s="16">
        <f>SUMIFS('Census Data'!H:H,'Census Data'!$A:$A,$A668)/SUMIFS('Census Data'!$F:$F,'Census Data'!$A:$A,$A668)</f>
        <v>0.49340369393139843</v>
      </c>
      <c r="F668" s="14">
        <f>SUM(SUMIFS('Census Data'!I:I,'Census Data'!$A:$A,$A668),SUMIFS('Census Data'!J:J,'Census Data'!$A:$A,$A668))/SUMIFS('Census Data'!$F:$F,'Census Data'!$A:$A,$A668)</f>
        <v>0.969484914534817</v>
      </c>
      <c r="G668" s="14">
        <f>SUM(SUMIFS('Census Data'!K:K,'Census Data'!$A:$A,$A668),SUMIFS('Census Data'!L:L,'Census Data'!$A:$A,$A668))/SUMIFS('Census Data'!$F:$F,'Census Data'!$A:$A,$A668)</f>
        <v>9.9804978777102218E-3</v>
      </c>
      <c r="H668" s="14">
        <f>SUM(SUMIFS('Census Data'!O:O,'Census Data'!$A:$A,$A668),SUMIFS('Census Data'!P:P,'Census Data'!$A:$A,$A668))/SUMIFS('Census Data'!$F:$F,'Census Data'!$A:$A,$A668)</f>
        <v>2.0649305953883215E-3</v>
      </c>
      <c r="I668" s="16">
        <f t="shared" si="20"/>
        <v>1.846965699208436E-2</v>
      </c>
      <c r="J668" s="14">
        <f>SUM(SUMIFS('Census Data'!W:W,'Census Data'!$A:$A,$A668),SUMIFS('Census Data'!X:X,'Census Data'!$A:$A,$A668))/SUMIFS('Census Data'!$F:$F,'Census Data'!$A:$A,$A668)</f>
        <v>7.0781232075255246E-2</v>
      </c>
      <c r="K668" s="16">
        <f t="shared" si="21"/>
        <v>0.92921876792474478</v>
      </c>
      <c r="L668" s="19">
        <f>'EPA Data'!D669/SUM('EPA Data'!D:D)</f>
        <v>3.547432252144589E-5</v>
      </c>
      <c r="M668" s="19">
        <f>'EPA Data'!E669/SUM('EPA Data'!E:E)</f>
        <v>5.593056465622144E-5</v>
      </c>
      <c r="N668" s="19">
        <f>'EPA Data'!F669/SUM('EPA Data'!F:F)</f>
        <v>6.2003546267955372E-5</v>
      </c>
      <c r="O668" s="19">
        <f>'EPA Data'!G669/SUM('EPA Data'!G:G)</f>
        <v>2.0561035581405242E-5</v>
      </c>
      <c r="P668" s="19">
        <f>'EPA Data'!H669/SUM('EPA Data'!H:H)</f>
        <v>3.9969393145592141E-5</v>
      </c>
      <c r="Q668" s="19">
        <f>'EPA Data'!I669/SUM('EPA Data'!I:I)</f>
        <v>2.5233999743747295E-5</v>
      </c>
      <c r="R668" s="19">
        <f>'EPA Data'!J669/SUM('EPA Data'!J:J)</f>
        <v>2.5670387014376597E-5</v>
      </c>
      <c r="S668" s="19">
        <f>'EPA Data'!K669/SUM('EPA Data'!K:K)</f>
        <v>4.4127559965110738E-5</v>
      </c>
      <c r="T668" s="19">
        <f>'EPA Data'!L669/SUM('EPA Data'!L:L)</f>
        <v>4.7972010517987239E-5</v>
      </c>
      <c r="U668" s="19">
        <f>'EPA Data'!M669/SUM('EPA Data'!M:M)</f>
        <v>3.0388685889874429E-5</v>
      </c>
      <c r="V668" s="19">
        <f>'EPA Data'!N669/SUM('EPA Data'!N:N)</f>
        <v>4.4099352388300525E-5</v>
      </c>
      <c r="W668" s="19">
        <f>'EPA Data'!O669/SUM('EPA Data'!O:O)</f>
        <v>4.1071082222054259E-5</v>
      </c>
      <c r="X668" s="19">
        <f>'EPA Data'!P669/SUM('EPA Data'!P:P)</f>
        <v>6.5189272276557748E-5</v>
      </c>
    </row>
    <row r="669" spans="1:24" x14ac:dyDescent="0.35">
      <c r="A669" s="13" t="s">
        <v>1205</v>
      </c>
      <c r="B669" s="13" t="s">
        <v>1199</v>
      </c>
      <c r="C669" s="18" t="s">
        <v>1206</v>
      </c>
      <c r="D669" s="14">
        <f>SUMIFS('Census Data'!G:G,'Census Data'!$A:$A,$A669)/SUMIFS('Census Data'!$F:$F,'Census Data'!$A:$A,$A669)</f>
        <v>0.49359980180031382</v>
      </c>
      <c r="E669" s="16">
        <f>SUMIFS('Census Data'!H:H,'Census Data'!$A:$A,$A669)/SUMIFS('Census Data'!$F:$F,'Census Data'!$A:$A,$A669)</f>
        <v>0.50640019819968618</v>
      </c>
      <c r="F669" s="14">
        <f>SUM(SUMIFS('Census Data'!I:I,'Census Data'!$A:$A,$A669),SUMIFS('Census Data'!J:J,'Census Data'!$A:$A,$A669))/SUMIFS('Census Data'!$F:$F,'Census Data'!$A:$A,$A669)</f>
        <v>0.96754480138739785</v>
      </c>
      <c r="G669" s="14">
        <f>SUM(SUMIFS('Census Data'!K:K,'Census Data'!$A:$A,$A669),SUMIFS('Census Data'!L:L,'Census Data'!$A:$A,$A669))/SUMIFS('Census Data'!$F:$F,'Census Data'!$A:$A,$A669)</f>
        <v>8.3409034602361879E-3</v>
      </c>
      <c r="H669" s="14">
        <f>SUM(SUMIFS('Census Data'!O:O,'Census Data'!$A:$A,$A669),SUMIFS('Census Data'!P:P,'Census Data'!$A:$A,$A669))/SUMIFS('Census Data'!$F:$F,'Census Data'!$A:$A,$A669)</f>
        <v>5.3679081674787351E-3</v>
      </c>
      <c r="I669" s="16">
        <f t="shared" si="20"/>
        <v>1.8746386984887176E-2</v>
      </c>
      <c r="J669" s="14">
        <f>SUM(SUMIFS('Census Data'!W:W,'Census Data'!$A:$A,$A669),SUMIFS('Census Data'!X:X,'Census Data'!$A:$A,$A669))/SUMIFS('Census Data'!$F:$F,'Census Data'!$A:$A,$A669)</f>
        <v>1.9737385415806424E-2</v>
      </c>
      <c r="K669" s="16">
        <f t="shared" si="21"/>
        <v>0.98026261458419361</v>
      </c>
      <c r="L669" s="19">
        <f>'EPA Data'!D670/SUM('EPA Data'!D:D)</f>
        <v>6.4637318913858061E-5</v>
      </c>
      <c r="M669" s="19">
        <f>'EPA Data'!E670/SUM('EPA Data'!E:E)</f>
        <v>9.8272973906974337E-5</v>
      </c>
      <c r="N669" s="19">
        <f>'EPA Data'!F670/SUM('EPA Data'!F:F)</f>
        <v>1.0954078949378025E-4</v>
      </c>
      <c r="O669" s="19">
        <f>'EPA Data'!G670/SUM('EPA Data'!G:G)</f>
        <v>5.0459575881166029E-5</v>
      </c>
      <c r="P669" s="19">
        <f>'EPA Data'!H670/SUM('EPA Data'!H:H)</f>
        <v>8.148358266850354E-5</v>
      </c>
      <c r="Q669" s="19">
        <f>'EPA Data'!I670/SUM('EPA Data'!I:I)</f>
        <v>4.9112656974992203E-5</v>
      </c>
      <c r="R669" s="19">
        <f>'EPA Data'!J670/SUM('EPA Data'!J:J)</f>
        <v>4.7370533197670886E-5</v>
      </c>
      <c r="S669" s="19">
        <f>'EPA Data'!K670/SUM('EPA Data'!K:K)</f>
        <v>7.6817491856548796E-5</v>
      </c>
      <c r="T669" s="19">
        <f>'EPA Data'!L670/SUM('EPA Data'!L:L)</f>
        <v>8.458926644719589E-5</v>
      </c>
      <c r="U669" s="19">
        <f>'EPA Data'!M670/SUM('EPA Data'!M:M)</f>
        <v>8.1706192649026336E-5</v>
      </c>
      <c r="V669" s="19">
        <f>'EPA Data'!N670/SUM('EPA Data'!N:N)</f>
        <v>8.7299226956937475E-5</v>
      </c>
      <c r="W669" s="19">
        <f>'EPA Data'!O670/SUM('EPA Data'!O:O)</f>
        <v>7.5081293951403591E-5</v>
      </c>
      <c r="X669" s="19">
        <f>'EPA Data'!P670/SUM('EPA Data'!P:P)</f>
        <v>1.0818921900710832E-4</v>
      </c>
    </row>
    <row r="670" spans="1:24" x14ac:dyDescent="0.35">
      <c r="A670" s="13" t="s">
        <v>1207</v>
      </c>
      <c r="B670" s="13" t="s">
        <v>1199</v>
      </c>
      <c r="C670" s="18" t="s">
        <v>195</v>
      </c>
      <c r="D670" s="14">
        <f>SUMIFS('Census Data'!G:G,'Census Data'!$A:$A,$A670)/SUMIFS('Census Data'!$F:$F,'Census Data'!$A:$A,$A670)</f>
        <v>0.5007273086754509</v>
      </c>
      <c r="E670" s="16">
        <f>SUMIFS('Census Data'!H:H,'Census Data'!$A:$A,$A670)/SUMIFS('Census Data'!$F:$F,'Census Data'!$A:$A,$A670)</f>
        <v>0.49927269132454916</v>
      </c>
      <c r="F670" s="14">
        <f>SUM(SUMIFS('Census Data'!I:I,'Census Data'!$A:$A,$A670),SUMIFS('Census Data'!J:J,'Census Data'!$A:$A,$A670))/SUMIFS('Census Data'!$F:$F,'Census Data'!$A:$A,$A670)</f>
        <v>0.92095637560197152</v>
      </c>
      <c r="G670" s="14">
        <f>SUM(SUMIFS('Census Data'!K:K,'Census Data'!$A:$A,$A670),SUMIFS('Census Data'!L:L,'Census Data'!$A:$A,$A670))/SUMIFS('Census Data'!$F:$F,'Census Data'!$A:$A,$A670)</f>
        <v>2.3062040136140886E-2</v>
      </c>
      <c r="H670" s="14">
        <f>SUM(SUMIFS('Census Data'!O:O,'Census Data'!$A:$A,$A670),SUMIFS('Census Data'!P:P,'Census Data'!$A:$A,$A670))/SUMIFS('Census Data'!$F:$F,'Census Data'!$A:$A,$A670)</f>
        <v>3.5701676340578178E-2</v>
      </c>
      <c r="I670" s="16">
        <f t="shared" si="20"/>
        <v>2.0279907921309404E-2</v>
      </c>
      <c r="J670" s="14">
        <f>SUM(SUMIFS('Census Data'!W:W,'Census Data'!$A:$A,$A670),SUMIFS('Census Data'!X:X,'Census Data'!$A:$A,$A670))/SUMIFS('Census Data'!$F:$F,'Census Data'!$A:$A,$A670)</f>
        <v>3.89922185032976E-2</v>
      </c>
      <c r="K670" s="16">
        <f t="shared" si="21"/>
        <v>0.96100778149670241</v>
      </c>
      <c r="L670" s="19">
        <f>'EPA Data'!D671/SUM('EPA Data'!D:D)</f>
        <v>3.306293446338181E-4</v>
      </c>
      <c r="M670" s="19">
        <f>'EPA Data'!E671/SUM('EPA Data'!E:E)</f>
        <v>5.0164976779938913E-4</v>
      </c>
      <c r="N670" s="19">
        <f>'EPA Data'!F671/SUM('EPA Data'!F:F)</f>
        <v>5.2268558135535931E-4</v>
      </c>
      <c r="O670" s="19">
        <f>'EPA Data'!G671/SUM('EPA Data'!G:G)</f>
        <v>2.3585018034235215E-4</v>
      </c>
      <c r="P670" s="19">
        <f>'EPA Data'!H671/SUM('EPA Data'!H:H)</f>
        <v>3.4632592582899249E-4</v>
      </c>
      <c r="Q670" s="19">
        <f>'EPA Data'!I671/SUM('EPA Data'!I:I)</f>
        <v>2.0342784191668432E-4</v>
      </c>
      <c r="R670" s="19">
        <f>'EPA Data'!J671/SUM('EPA Data'!J:J)</f>
        <v>1.9821055120228492E-4</v>
      </c>
      <c r="S670" s="19">
        <f>'EPA Data'!K671/SUM('EPA Data'!K:K)</f>
        <v>3.5774423873133278E-4</v>
      </c>
      <c r="T670" s="19">
        <f>'EPA Data'!L671/SUM('EPA Data'!L:L)</f>
        <v>3.6215736237701652E-4</v>
      </c>
      <c r="U670" s="19">
        <f>'EPA Data'!M671/SUM('EPA Data'!M:M)</f>
        <v>3.3228250643504824E-4</v>
      </c>
      <c r="V670" s="19">
        <f>'EPA Data'!N671/SUM('EPA Data'!N:N)</f>
        <v>3.5220410395382412E-4</v>
      </c>
      <c r="W670" s="19">
        <f>'EPA Data'!O671/SUM('EPA Data'!O:O)</f>
        <v>3.0996653267562839E-4</v>
      </c>
      <c r="X670" s="19">
        <f>'EPA Data'!P671/SUM('EPA Data'!P:P)</f>
        <v>5.064447290451284E-4</v>
      </c>
    </row>
    <row r="671" spans="1:24" x14ac:dyDescent="0.35">
      <c r="A671" s="13" t="s">
        <v>1208</v>
      </c>
      <c r="B671" s="13" t="s">
        <v>1199</v>
      </c>
      <c r="C671" s="18" t="s">
        <v>1049</v>
      </c>
      <c r="D671" s="14">
        <f>SUMIFS('Census Data'!G:G,'Census Data'!$A:$A,$A671)/SUMIFS('Census Data'!$F:$F,'Census Data'!$A:$A,$A671)</f>
        <v>0.50226185860152517</v>
      </c>
      <c r="E671" s="16">
        <f>SUMIFS('Census Data'!H:H,'Census Data'!$A:$A,$A671)/SUMIFS('Census Data'!$F:$F,'Census Data'!$A:$A,$A671)</f>
        <v>0.49773814139847489</v>
      </c>
      <c r="F671" s="14">
        <f>SUM(SUMIFS('Census Data'!I:I,'Census Data'!$A:$A,$A671),SUMIFS('Census Data'!J:J,'Census Data'!$A:$A,$A671))/SUMIFS('Census Data'!$F:$F,'Census Data'!$A:$A,$A671)</f>
        <v>0.96523200206798498</v>
      </c>
      <c r="G671" s="14">
        <f>SUM(SUMIFS('Census Data'!K:K,'Census Data'!$A:$A,$A671),SUMIFS('Census Data'!L:L,'Census Data'!$A:$A,$A671))/SUMIFS('Census Data'!$F:$F,'Census Data'!$A:$A,$A671)</f>
        <v>8.465813622851235E-3</v>
      </c>
      <c r="H671" s="14">
        <f>SUM(SUMIFS('Census Data'!O:O,'Census Data'!$A:$A,$A671),SUMIFS('Census Data'!P:P,'Census Data'!$A:$A,$A671))/SUMIFS('Census Data'!$F:$F,'Census Data'!$A:$A,$A671)</f>
        <v>4.1359700142173973E-3</v>
      </c>
      <c r="I671" s="16">
        <f t="shared" si="20"/>
        <v>2.2166214294946363E-2</v>
      </c>
      <c r="J671" s="14">
        <f>SUM(SUMIFS('Census Data'!W:W,'Census Data'!$A:$A,$A671),SUMIFS('Census Data'!X:X,'Census Data'!$A:$A,$A671))/SUMIFS('Census Data'!$F:$F,'Census Data'!$A:$A,$A671)</f>
        <v>1.8611865063978286E-2</v>
      </c>
      <c r="K671" s="16">
        <f t="shared" si="21"/>
        <v>0.98138813493602173</v>
      </c>
      <c r="L671" s="19">
        <f>'EPA Data'!D672/SUM('EPA Data'!D:D)</f>
        <v>1.1797481270155507E-4</v>
      </c>
      <c r="M671" s="19">
        <f>'EPA Data'!E672/SUM('EPA Data'!E:E)</f>
        <v>1.6413309335231265E-4</v>
      </c>
      <c r="N671" s="19">
        <f>'EPA Data'!F672/SUM('EPA Data'!F:F)</f>
        <v>1.6339181436029091E-4</v>
      </c>
      <c r="O671" s="19">
        <f>'EPA Data'!G672/SUM('EPA Data'!G:G)</f>
        <v>5.1310602168231228E-5</v>
      </c>
      <c r="P671" s="19">
        <f>'EPA Data'!H672/SUM('EPA Data'!H:H)</f>
        <v>9.5433482303581153E-5</v>
      </c>
      <c r="Q671" s="19">
        <f>'EPA Data'!I672/SUM('EPA Data'!I:I)</f>
        <v>6.0186194351223323E-5</v>
      </c>
      <c r="R671" s="19">
        <f>'EPA Data'!J672/SUM('EPA Data'!J:J)</f>
        <v>5.6900265327876573E-5</v>
      </c>
      <c r="S671" s="19">
        <f>'EPA Data'!K672/SUM('EPA Data'!K:K)</f>
        <v>1.0504754708848962E-4</v>
      </c>
      <c r="T671" s="19">
        <f>'EPA Data'!L672/SUM('EPA Data'!L:L)</f>
        <v>1.097672612540065E-4</v>
      </c>
      <c r="U671" s="19">
        <f>'EPA Data'!M672/SUM('EPA Data'!M:M)</f>
        <v>1.0742428381606246E-4</v>
      </c>
      <c r="V671" s="19">
        <f>'EPA Data'!N672/SUM('EPA Data'!N:N)</f>
        <v>9.2207445671355946E-5</v>
      </c>
      <c r="W671" s="19">
        <f>'EPA Data'!O672/SUM('EPA Data'!O:O)</f>
        <v>9.5795754633355059E-5</v>
      </c>
      <c r="X671" s="19">
        <f>'EPA Data'!P672/SUM('EPA Data'!P:P)</f>
        <v>1.4162860128015846E-4</v>
      </c>
    </row>
    <row r="672" spans="1:24" x14ac:dyDescent="0.35">
      <c r="A672" s="13" t="s">
        <v>1209</v>
      </c>
      <c r="B672" s="13" t="s">
        <v>1199</v>
      </c>
      <c r="C672" s="18" t="s">
        <v>200</v>
      </c>
      <c r="D672" s="14">
        <f>SUMIFS('Census Data'!G:G,'Census Data'!$A:$A,$A672)/SUMIFS('Census Data'!$F:$F,'Census Data'!$A:$A,$A672)</f>
        <v>0.50714004333267682</v>
      </c>
      <c r="E672" s="16">
        <f>SUMIFS('Census Data'!H:H,'Census Data'!$A:$A,$A672)/SUMIFS('Census Data'!$F:$F,'Census Data'!$A:$A,$A672)</f>
        <v>0.49285995666732324</v>
      </c>
      <c r="F672" s="14">
        <f>SUM(SUMIFS('Census Data'!I:I,'Census Data'!$A:$A,$A672),SUMIFS('Census Data'!J:J,'Census Data'!$A:$A,$A672))/SUMIFS('Census Data'!$F:$F,'Census Data'!$A:$A,$A672)</f>
        <v>0.97094740988772898</v>
      </c>
      <c r="G672" s="14">
        <f>SUM(SUMIFS('Census Data'!K:K,'Census Data'!$A:$A,$A672),SUMIFS('Census Data'!L:L,'Census Data'!$A:$A,$A672))/SUMIFS('Census Data'!$F:$F,'Census Data'!$A:$A,$A672)</f>
        <v>1.0340752412842229E-2</v>
      </c>
      <c r="H672" s="14">
        <f>SUM(SUMIFS('Census Data'!O:O,'Census Data'!$A:$A,$A672),SUMIFS('Census Data'!P:P,'Census Data'!$A:$A,$A672))/SUMIFS('Census Data'!$F:$F,'Census Data'!$A:$A,$A672)</f>
        <v>2.2651171951940121E-3</v>
      </c>
      <c r="I672" s="16">
        <f t="shared" si="20"/>
        <v>1.644672050423468E-2</v>
      </c>
      <c r="J672" s="14">
        <f>SUM(SUMIFS('Census Data'!W:W,'Census Data'!$A:$A,$A672),SUMIFS('Census Data'!X:X,'Census Data'!$A:$A,$A672))/SUMIFS('Census Data'!$F:$F,'Census Data'!$A:$A,$A672)</f>
        <v>4.1510734685838095E-2</v>
      </c>
      <c r="K672" s="16">
        <f t="shared" si="21"/>
        <v>0.9584892653141619</v>
      </c>
      <c r="L672" s="19">
        <f>'EPA Data'!D673/SUM('EPA Data'!D:D)</f>
        <v>8.0905580541033214E-5</v>
      </c>
      <c r="M672" s="19">
        <f>'EPA Data'!E673/SUM('EPA Data'!E:E)</f>
        <v>1.4061932396760269E-4</v>
      </c>
      <c r="N672" s="19">
        <f>'EPA Data'!F673/SUM('EPA Data'!F:F)</f>
        <v>1.3778144407756521E-4</v>
      </c>
      <c r="O672" s="19">
        <f>'EPA Data'!G673/SUM('EPA Data'!G:G)</f>
        <v>5.8344340147007826E-5</v>
      </c>
      <c r="P672" s="19">
        <f>'EPA Data'!H673/SUM('EPA Data'!H:H)</f>
        <v>1.057794284414317E-4</v>
      </c>
      <c r="Q672" s="19">
        <f>'EPA Data'!I673/SUM('EPA Data'!I:I)</f>
        <v>5.7368005885576176E-5</v>
      </c>
      <c r="R672" s="19">
        <f>'EPA Data'!J673/SUM('EPA Data'!J:J)</f>
        <v>6.9937828392491069E-5</v>
      </c>
      <c r="S672" s="19">
        <f>'EPA Data'!K673/SUM('EPA Data'!K:K)</f>
        <v>1.107798719647158E-4</v>
      </c>
      <c r="T672" s="19">
        <f>'EPA Data'!L673/SUM('EPA Data'!L:L)</f>
        <v>1.0993006555637581E-4</v>
      </c>
      <c r="U672" s="19">
        <f>'EPA Data'!M673/SUM('EPA Data'!M:M)</f>
        <v>8.3869267829396552E-5</v>
      </c>
      <c r="V672" s="19">
        <f>'EPA Data'!N673/SUM('EPA Data'!N:N)</f>
        <v>1.1410223554859982E-4</v>
      </c>
      <c r="W672" s="19">
        <f>'EPA Data'!O673/SUM('EPA Data'!O:O)</f>
        <v>9.0232539726805538E-5</v>
      </c>
      <c r="X672" s="19">
        <f>'EPA Data'!P673/SUM('EPA Data'!P:P)</f>
        <v>1.5878235276963495E-4</v>
      </c>
    </row>
    <row r="673" spans="1:24" x14ac:dyDescent="0.35">
      <c r="A673" s="13" t="s">
        <v>1210</v>
      </c>
      <c r="B673" s="13" t="s">
        <v>1199</v>
      </c>
      <c r="C673" s="18" t="s">
        <v>1055</v>
      </c>
      <c r="D673" s="14">
        <f>SUMIFS('Census Data'!G:G,'Census Data'!$A:$A,$A673)/SUMIFS('Census Data'!$F:$F,'Census Data'!$A:$A,$A673)</f>
        <v>0.50038300007924141</v>
      </c>
      <c r="E673" s="16">
        <f>SUMIFS('Census Data'!H:H,'Census Data'!$A:$A,$A673)/SUMIFS('Census Data'!$F:$F,'Census Data'!$A:$A,$A673)</f>
        <v>0.49961699992075859</v>
      </c>
      <c r="F673" s="14">
        <f>SUM(SUMIFS('Census Data'!I:I,'Census Data'!$A:$A,$A673),SUMIFS('Census Data'!J:J,'Census Data'!$A:$A,$A673))/SUMIFS('Census Data'!$F:$F,'Census Data'!$A:$A,$A673)</f>
        <v>0.92561874323146409</v>
      </c>
      <c r="G673" s="14">
        <f>SUM(SUMIFS('Census Data'!K:K,'Census Data'!$A:$A,$A673),SUMIFS('Census Data'!L:L,'Census Data'!$A:$A,$A673))/SUMIFS('Census Data'!$F:$F,'Census Data'!$A:$A,$A673)</f>
        <v>2.2425314984547928E-2</v>
      </c>
      <c r="H673" s="14">
        <f>SUM(SUMIFS('Census Data'!O:O,'Census Data'!$A:$A,$A673),SUMIFS('Census Data'!P:P,'Census Data'!$A:$A,$A673))/SUMIFS('Census Data'!$F:$F,'Census Data'!$A:$A,$A673)</f>
        <v>2.1685728624633509E-2</v>
      </c>
      <c r="I673" s="16">
        <f t="shared" si="20"/>
        <v>3.027021315935452E-2</v>
      </c>
      <c r="J673" s="14">
        <f>SUM(SUMIFS('Census Data'!W:W,'Census Data'!$A:$A,$A673),SUMIFS('Census Data'!X:X,'Census Data'!$A:$A,$A673))/SUMIFS('Census Data'!$F:$F,'Census Data'!$A:$A,$A673)</f>
        <v>0.17594231226392668</v>
      </c>
      <c r="K673" s="16">
        <f t="shared" si="21"/>
        <v>0.82405768773607335</v>
      </c>
      <c r="L673" s="19">
        <f>'EPA Data'!D674/SUM('EPA Data'!D:D)</f>
        <v>1.6783247575589529E-4</v>
      </c>
      <c r="M673" s="19">
        <f>'EPA Data'!E674/SUM('EPA Data'!E:E)</f>
        <v>2.6638350962260131E-4</v>
      </c>
      <c r="N673" s="19">
        <f>'EPA Data'!F674/SUM('EPA Data'!F:F)</f>
        <v>2.7713016392767205E-4</v>
      </c>
      <c r="O673" s="19">
        <f>'EPA Data'!G674/SUM('EPA Data'!G:G)</f>
        <v>1.1146199585488543E-4</v>
      </c>
      <c r="P673" s="19">
        <f>'EPA Data'!H674/SUM('EPA Data'!H:H)</f>
        <v>2.1050487867616343E-4</v>
      </c>
      <c r="Q673" s="19">
        <f>'EPA Data'!I674/SUM('EPA Data'!I:I)</f>
        <v>1.2232652053656721E-4</v>
      </c>
      <c r="R673" s="19">
        <f>'EPA Data'!J674/SUM('EPA Data'!J:J)</f>
        <v>1.5040321129224763E-4</v>
      </c>
      <c r="S673" s="19">
        <f>'EPA Data'!K674/SUM('EPA Data'!K:K)</f>
        <v>2.154282870779852E-4</v>
      </c>
      <c r="T673" s="19">
        <f>'EPA Data'!L674/SUM('EPA Data'!L:L)</f>
        <v>2.3191020265013533E-4</v>
      </c>
      <c r="U673" s="19">
        <f>'EPA Data'!M674/SUM('EPA Data'!M:M)</f>
        <v>1.7713219211257963E-4</v>
      </c>
      <c r="V673" s="19">
        <f>'EPA Data'!N674/SUM('EPA Data'!N:N)</f>
        <v>2.3069575834700417E-4</v>
      </c>
      <c r="W673" s="19">
        <f>'EPA Data'!O674/SUM('EPA Data'!O:O)</f>
        <v>1.9144122377572607E-4</v>
      </c>
      <c r="X673" s="19">
        <f>'EPA Data'!P674/SUM('EPA Data'!P:P)</f>
        <v>3.088989464355682E-4</v>
      </c>
    </row>
    <row r="674" spans="1:24" x14ac:dyDescent="0.35">
      <c r="A674" s="13" t="s">
        <v>1211</v>
      </c>
      <c r="B674" s="13" t="s">
        <v>1199</v>
      </c>
      <c r="C674" s="18" t="s">
        <v>204</v>
      </c>
      <c r="D674" s="14">
        <f>SUMIFS('Census Data'!G:G,'Census Data'!$A:$A,$A674)/SUMIFS('Census Data'!$F:$F,'Census Data'!$A:$A,$A674)</f>
        <v>0.49048252169819889</v>
      </c>
      <c r="E674" s="16">
        <f>SUMIFS('Census Data'!H:H,'Census Data'!$A:$A,$A674)/SUMIFS('Census Data'!$F:$F,'Census Data'!$A:$A,$A674)</f>
        <v>0.50951747830180105</v>
      </c>
      <c r="F674" s="14">
        <f>SUM(SUMIFS('Census Data'!I:I,'Census Data'!$A:$A,$A674),SUMIFS('Census Data'!J:J,'Census Data'!$A:$A,$A674))/SUMIFS('Census Data'!$F:$F,'Census Data'!$A:$A,$A674)</f>
        <v>0.87045493959188391</v>
      </c>
      <c r="G674" s="14">
        <f>SUM(SUMIFS('Census Data'!K:K,'Census Data'!$A:$A,$A674),SUMIFS('Census Data'!L:L,'Census Data'!$A:$A,$A674))/SUMIFS('Census Data'!$F:$F,'Census Data'!$A:$A,$A674)</f>
        <v>8.4786073513745633E-2</v>
      </c>
      <c r="H674" s="14">
        <f>SUM(SUMIFS('Census Data'!O:O,'Census Data'!$A:$A,$A674),SUMIFS('Census Data'!P:P,'Census Data'!$A:$A,$A674))/SUMIFS('Census Data'!$F:$F,'Census Data'!$A:$A,$A674)</f>
        <v>1.2065106983888416E-2</v>
      </c>
      <c r="I674" s="16">
        <f t="shared" si="20"/>
        <v>3.2693879910482004E-2</v>
      </c>
      <c r="J674" s="14">
        <f>SUM(SUMIFS('Census Data'!W:W,'Census Data'!$A:$A,$A674),SUMIFS('Census Data'!X:X,'Census Data'!$A:$A,$A674))/SUMIFS('Census Data'!$F:$F,'Census Data'!$A:$A,$A674)</f>
        <v>6.4884014765510811E-2</v>
      </c>
      <c r="K674" s="16">
        <f t="shared" si="21"/>
        <v>0.93511598523448924</v>
      </c>
      <c r="L674" s="19">
        <f>'EPA Data'!D675/SUM('EPA Data'!D:D)</f>
        <v>6.6867721273299778E-4</v>
      </c>
      <c r="M674" s="19">
        <f>'EPA Data'!E675/SUM('EPA Data'!E:E)</f>
        <v>1.0405633076075247E-3</v>
      </c>
      <c r="N674" s="19">
        <f>'EPA Data'!F675/SUM('EPA Data'!F:F)</f>
        <v>9.7321968694787661E-4</v>
      </c>
      <c r="O674" s="19">
        <f>'EPA Data'!G675/SUM('EPA Data'!G:G)</f>
        <v>4.2914975563697734E-4</v>
      </c>
      <c r="P674" s="19">
        <f>'EPA Data'!H675/SUM('EPA Data'!H:H)</f>
        <v>6.7508732380150785E-4</v>
      </c>
      <c r="Q674" s="19">
        <f>'EPA Data'!I675/SUM('EPA Data'!I:I)</f>
        <v>4.401784406173409E-4</v>
      </c>
      <c r="R674" s="19">
        <f>'EPA Data'!J675/SUM('EPA Data'!J:J)</f>
        <v>4.8390805276027934E-4</v>
      </c>
      <c r="S674" s="19">
        <f>'EPA Data'!K675/SUM('EPA Data'!K:K)</f>
        <v>7.1358534540595599E-4</v>
      </c>
      <c r="T674" s="19">
        <f>'EPA Data'!L675/SUM('EPA Data'!L:L)</f>
        <v>6.8543410821692127E-4</v>
      </c>
      <c r="U674" s="19">
        <f>'EPA Data'!M675/SUM('EPA Data'!M:M)</f>
        <v>6.7164280123174606E-4</v>
      </c>
      <c r="V674" s="19">
        <f>'EPA Data'!N675/SUM('EPA Data'!N:N)</f>
        <v>5.9451454737483055E-4</v>
      </c>
      <c r="W674" s="19">
        <f>'EPA Data'!O675/SUM('EPA Data'!O:O)</f>
        <v>5.7014786591893575E-4</v>
      </c>
      <c r="X674" s="19">
        <f>'EPA Data'!P675/SUM('EPA Data'!P:P)</f>
        <v>8.7290913014295062E-4</v>
      </c>
    </row>
    <row r="675" spans="1:24" x14ac:dyDescent="0.35">
      <c r="A675" s="13" t="s">
        <v>1212</v>
      </c>
      <c r="B675" s="13" t="s">
        <v>1199</v>
      </c>
      <c r="C675" s="18" t="s">
        <v>48</v>
      </c>
      <c r="D675" s="14">
        <f>SUMIFS('Census Data'!G:G,'Census Data'!$A:$A,$A675)/SUMIFS('Census Data'!$F:$F,'Census Data'!$A:$A,$A675)</f>
        <v>0.49969767969163331</v>
      </c>
      <c r="E675" s="16">
        <f>SUMIFS('Census Data'!H:H,'Census Data'!$A:$A,$A675)/SUMIFS('Census Data'!$F:$F,'Census Data'!$A:$A,$A675)</f>
        <v>0.50030232030836674</v>
      </c>
      <c r="F675" s="14">
        <f>SUM(SUMIFS('Census Data'!I:I,'Census Data'!$A:$A,$A675),SUMIFS('Census Data'!J:J,'Census Data'!$A:$A,$A675))/SUMIFS('Census Data'!$F:$F,'Census Data'!$A:$A,$A675)</f>
        <v>0.97082609024261202</v>
      </c>
      <c r="G675" s="14">
        <f>SUM(SUMIFS('Census Data'!K:K,'Census Data'!$A:$A,$A675),SUMIFS('Census Data'!L:L,'Census Data'!$A:$A,$A675))/SUMIFS('Census Data'!$F:$F,'Census Data'!$A:$A,$A675)</f>
        <v>8.0114881717179356E-3</v>
      </c>
      <c r="H675" s="14">
        <f>SUM(SUMIFS('Census Data'!O:O,'Census Data'!$A:$A,$A675),SUMIFS('Census Data'!P:P,'Census Data'!$A:$A,$A675))/SUMIFS('Census Data'!$F:$F,'Census Data'!$A:$A,$A675)</f>
        <v>3.7034237774922528E-3</v>
      </c>
      <c r="I675" s="16">
        <f t="shared" si="20"/>
        <v>1.7458997808177834E-2</v>
      </c>
      <c r="J675" s="14">
        <f>SUM(SUMIFS('Census Data'!W:W,'Census Data'!$A:$A,$A675),SUMIFS('Census Data'!X:X,'Census Data'!$A:$A,$A675))/SUMIFS('Census Data'!$F:$F,'Census Data'!$A:$A,$A675)</f>
        <v>1.7232257576902728E-2</v>
      </c>
      <c r="K675" s="16">
        <f t="shared" si="21"/>
        <v>0.98276774242309728</v>
      </c>
      <c r="L675" s="19">
        <f>'EPA Data'!D676/SUM('EPA Data'!D:D)</f>
        <v>2.0208673172982189E-4</v>
      </c>
      <c r="M675" s="19">
        <f>'EPA Data'!E676/SUM('EPA Data'!E:E)</f>
        <v>2.3729244140349696E-4</v>
      </c>
      <c r="N675" s="19">
        <f>'EPA Data'!F676/SUM('EPA Data'!F:F)</f>
        <v>2.5638732144029139E-4</v>
      </c>
      <c r="O675" s="19">
        <f>'EPA Data'!G676/SUM('EPA Data'!G:G)</f>
        <v>6.6787095249842094E-5</v>
      </c>
      <c r="P675" s="19">
        <f>'EPA Data'!H676/SUM('EPA Data'!H:H)</f>
        <v>1.2553753302839936E-4</v>
      </c>
      <c r="Q675" s="19">
        <f>'EPA Data'!I676/SUM('EPA Data'!I:I)</f>
        <v>8.0111749907637323E-5</v>
      </c>
      <c r="R675" s="19">
        <f>'EPA Data'!J676/SUM('EPA Data'!J:J)</f>
        <v>8.7961652359082383E-5</v>
      </c>
      <c r="S675" s="19">
        <f>'EPA Data'!K676/SUM('EPA Data'!K:K)</f>
        <v>1.5251920359260439E-4</v>
      </c>
      <c r="T675" s="19">
        <f>'EPA Data'!L676/SUM('EPA Data'!L:L)</f>
        <v>1.595339919072059E-4</v>
      </c>
      <c r="U675" s="19">
        <f>'EPA Data'!M676/SUM('EPA Data'!M:M)</f>
        <v>1.2105963632579973E-4</v>
      </c>
      <c r="V675" s="19">
        <f>'EPA Data'!N676/SUM('EPA Data'!N:N)</f>
        <v>1.170680577920662E-4</v>
      </c>
      <c r="W675" s="19">
        <f>'EPA Data'!O676/SUM('EPA Data'!O:O)</f>
        <v>1.3206485300602737E-4</v>
      </c>
      <c r="X675" s="19">
        <f>'EPA Data'!P676/SUM('EPA Data'!P:P)</f>
        <v>2.1208650986530484E-4</v>
      </c>
    </row>
    <row r="676" spans="1:24" x14ac:dyDescent="0.35">
      <c r="A676" s="13" t="s">
        <v>1213</v>
      </c>
      <c r="B676" s="13" t="s">
        <v>1199</v>
      </c>
      <c r="C676" s="18" t="s">
        <v>1063</v>
      </c>
      <c r="D676" s="14">
        <f>SUMIFS('Census Data'!G:G,'Census Data'!$A:$A,$A676)/SUMIFS('Census Data'!$F:$F,'Census Data'!$A:$A,$A676)</f>
        <v>0.50067793546054418</v>
      </c>
      <c r="E676" s="16">
        <f>SUMIFS('Census Data'!H:H,'Census Data'!$A:$A,$A676)/SUMIFS('Census Data'!$F:$F,'Census Data'!$A:$A,$A676)</f>
        <v>0.49932206453945582</v>
      </c>
      <c r="F676" s="14">
        <f>SUM(SUMIFS('Census Data'!I:I,'Census Data'!$A:$A,$A676),SUMIFS('Census Data'!J:J,'Census Data'!$A:$A,$A676))/SUMIFS('Census Data'!$F:$F,'Census Data'!$A:$A,$A676)</f>
        <v>0.97134592786766705</v>
      </c>
      <c r="G676" s="14">
        <f>SUM(SUMIFS('Census Data'!K:K,'Census Data'!$A:$A,$A676),SUMIFS('Census Data'!L:L,'Census Data'!$A:$A,$A676))/SUMIFS('Census Data'!$F:$F,'Census Data'!$A:$A,$A676)</f>
        <v>8.0448341317906538E-3</v>
      </c>
      <c r="H676" s="14">
        <f>SUM(SUMIFS('Census Data'!O:O,'Census Data'!$A:$A,$A676),SUMIFS('Census Data'!P:P,'Census Data'!$A:$A,$A676))/SUMIFS('Census Data'!$F:$F,'Census Data'!$A:$A,$A676)</f>
        <v>4.6702220615264098E-3</v>
      </c>
      <c r="I676" s="16">
        <f t="shared" si="20"/>
        <v>1.593901593901581E-2</v>
      </c>
      <c r="J676" s="14">
        <f>SUM(SUMIFS('Census Data'!W:W,'Census Data'!$A:$A,$A676),SUMIFS('Census Data'!X:X,'Census Data'!$A:$A,$A676))/SUMIFS('Census Data'!$F:$F,'Census Data'!$A:$A,$A676)</f>
        <v>0.18445870619783664</v>
      </c>
      <c r="K676" s="16">
        <f t="shared" si="21"/>
        <v>0.81554129380216334</v>
      </c>
      <c r="L676" s="19">
        <f>'EPA Data'!D677/SUM('EPA Data'!D:D)</f>
        <v>1.5804633220357792E-4</v>
      </c>
      <c r="M676" s="19">
        <f>'EPA Data'!E677/SUM('EPA Data'!E:E)</f>
        <v>2.8032157788018466E-4</v>
      </c>
      <c r="N676" s="19">
        <f>'EPA Data'!F677/SUM('EPA Data'!F:F)</f>
        <v>2.674452108030032E-4</v>
      </c>
      <c r="O676" s="19">
        <f>'EPA Data'!G677/SUM('EPA Data'!G:G)</f>
        <v>1.1281471311764757E-4</v>
      </c>
      <c r="P676" s="19">
        <f>'EPA Data'!H677/SUM('EPA Data'!H:H)</f>
        <v>2.0091291047842725E-4</v>
      </c>
      <c r="Q676" s="19">
        <f>'EPA Data'!I677/SUM('EPA Data'!I:I)</f>
        <v>1.0569552455277156E-4</v>
      </c>
      <c r="R676" s="19">
        <f>'EPA Data'!J677/SUM('EPA Data'!J:J)</f>
        <v>1.0768027208764384E-4</v>
      </c>
      <c r="S676" s="19">
        <f>'EPA Data'!K677/SUM('EPA Data'!K:K)</f>
        <v>2.0921032514046421E-4</v>
      </c>
      <c r="T676" s="19">
        <f>'EPA Data'!L677/SUM('EPA Data'!L:L)</f>
        <v>1.9540624502299112E-4</v>
      </c>
      <c r="U676" s="19">
        <f>'EPA Data'!M677/SUM('EPA Data'!M:M)</f>
        <v>1.6028038244383477E-4</v>
      </c>
      <c r="V676" s="19">
        <f>'EPA Data'!N677/SUM('EPA Data'!N:N)</f>
        <v>2.0904518508953603E-4</v>
      </c>
      <c r="W676" s="19">
        <f>'EPA Data'!O677/SUM('EPA Data'!O:O)</f>
        <v>1.6449621031809338E-4</v>
      </c>
      <c r="X676" s="19">
        <f>'EPA Data'!P677/SUM('EPA Data'!P:P)</f>
        <v>2.9926498310311783E-4</v>
      </c>
    </row>
    <row r="677" spans="1:24" x14ac:dyDescent="0.35">
      <c r="A677" s="13" t="s">
        <v>1214</v>
      </c>
      <c r="B677" s="13" t="s">
        <v>1199</v>
      </c>
      <c r="C677" s="18" t="s">
        <v>216</v>
      </c>
      <c r="D677" s="14">
        <f>SUMIFS('Census Data'!G:G,'Census Data'!$A:$A,$A677)/SUMIFS('Census Data'!$F:$F,'Census Data'!$A:$A,$A677)</f>
        <v>0.51158814589665658</v>
      </c>
      <c r="E677" s="16">
        <f>SUMIFS('Census Data'!H:H,'Census Data'!$A:$A,$A677)/SUMIFS('Census Data'!$F:$F,'Census Data'!$A:$A,$A677)</f>
        <v>0.48841185410334348</v>
      </c>
      <c r="F677" s="14">
        <f>SUM(SUMIFS('Census Data'!I:I,'Census Data'!$A:$A,$A677),SUMIFS('Census Data'!J:J,'Census Data'!$A:$A,$A677))/SUMIFS('Census Data'!$F:$F,'Census Data'!$A:$A,$A677)</f>
        <v>0.96893996960486317</v>
      </c>
      <c r="G677" s="14">
        <f>SUM(SUMIFS('Census Data'!K:K,'Census Data'!$A:$A,$A677),SUMIFS('Census Data'!L:L,'Census Data'!$A:$A,$A677))/SUMIFS('Census Data'!$F:$F,'Census Data'!$A:$A,$A677)</f>
        <v>7.7887537993920975E-3</v>
      </c>
      <c r="H677" s="14">
        <f>SUM(SUMIFS('Census Data'!O:O,'Census Data'!$A:$A,$A677),SUMIFS('Census Data'!P:P,'Census Data'!$A:$A,$A677))/SUMIFS('Census Data'!$F:$F,'Census Data'!$A:$A,$A677)</f>
        <v>2.4696048632218844E-3</v>
      </c>
      <c r="I677" s="16">
        <f t="shared" si="20"/>
        <v>2.0801671732522786E-2</v>
      </c>
      <c r="J677" s="14">
        <f>SUM(SUMIFS('Census Data'!W:W,'Census Data'!$A:$A,$A677),SUMIFS('Census Data'!X:X,'Census Data'!$A:$A,$A677))/SUMIFS('Census Data'!$F:$F,'Census Data'!$A:$A,$A677)</f>
        <v>1.3297872340425532E-2</v>
      </c>
      <c r="K677" s="16">
        <f t="shared" si="21"/>
        <v>0.98670212765957444</v>
      </c>
      <c r="L677" s="19">
        <f>'EPA Data'!D678/SUM('EPA Data'!D:D)</f>
        <v>1.059798982566807E-4</v>
      </c>
      <c r="M677" s="19">
        <f>'EPA Data'!E678/SUM('EPA Data'!E:E)</f>
        <v>1.0951547508695597E-4</v>
      </c>
      <c r="N677" s="19">
        <f>'EPA Data'!F678/SUM('EPA Data'!F:F)</f>
        <v>1.1208522002020757E-4</v>
      </c>
      <c r="O677" s="19">
        <f>'EPA Data'!G678/SUM('EPA Data'!G:G)</f>
        <v>2.5709335221865478E-5</v>
      </c>
      <c r="P677" s="19">
        <f>'EPA Data'!H678/SUM('EPA Data'!H:H)</f>
        <v>5.2841265383217102E-5</v>
      </c>
      <c r="Q677" s="19">
        <f>'EPA Data'!I678/SUM('EPA Data'!I:I)</f>
        <v>3.8712503700193878E-5</v>
      </c>
      <c r="R677" s="19">
        <f>'EPA Data'!J678/SUM('EPA Data'!J:J)</f>
        <v>4.0788888919850078E-5</v>
      </c>
      <c r="S677" s="19">
        <f>'EPA Data'!K678/SUM('EPA Data'!K:K)</f>
        <v>6.1964960892609626E-5</v>
      </c>
      <c r="T677" s="19">
        <f>'EPA Data'!L678/SUM('EPA Data'!L:L)</f>
        <v>7.323573725781365E-5</v>
      </c>
      <c r="U677" s="19">
        <f>'EPA Data'!M678/SUM('EPA Data'!M:M)</f>
        <v>4.9308032463088007E-5</v>
      </c>
      <c r="V677" s="19">
        <f>'EPA Data'!N678/SUM('EPA Data'!N:N)</f>
        <v>4.4087313797274494E-5</v>
      </c>
      <c r="W677" s="19">
        <f>'EPA Data'!O678/SUM('EPA Data'!O:O)</f>
        <v>5.6151148284981731E-5</v>
      </c>
      <c r="X677" s="19">
        <f>'EPA Data'!P678/SUM('EPA Data'!P:P)</f>
        <v>8.1123590745566995E-5</v>
      </c>
    </row>
    <row r="678" spans="1:24" x14ac:dyDescent="0.35">
      <c r="A678" s="13" t="s">
        <v>1215</v>
      </c>
      <c r="B678" s="13" t="s">
        <v>1199</v>
      </c>
      <c r="C678" s="18" t="s">
        <v>1216</v>
      </c>
      <c r="D678" s="14">
        <f>SUMIFS('Census Data'!G:G,'Census Data'!$A:$A,$A678)/SUMIFS('Census Data'!$F:$F,'Census Data'!$A:$A,$A678)</f>
        <v>0.50554224086279209</v>
      </c>
      <c r="E678" s="16">
        <f>SUMIFS('Census Data'!H:H,'Census Data'!$A:$A,$A678)/SUMIFS('Census Data'!$F:$F,'Census Data'!$A:$A,$A678)</f>
        <v>0.49445775913720791</v>
      </c>
      <c r="F678" s="14">
        <f>SUM(SUMIFS('Census Data'!I:I,'Census Data'!$A:$A,$A678),SUMIFS('Census Data'!J:J,'Census Data'!$A:$A,$A678))/SUMIFS('Census Data'!$F:$F,'Census Data'!$A:$A,$A678)</f>
        <v>0.95209706411024564</v>
      </c>
      <c r="G678" s="14">
        <f>SUM(SUMIFS('Census Data'!K:K,'Census Data'!$A:$A,$A678),SUMIFS('Census Data'!L:L,'Census Data'!$A:$A,$A678))/SUMIFS('Census Data'!$F:$F,'Census Data'!$A:$A,$A678)</f>
        <v>2.3037747153984423E-2</v>
      </c>
      <c r="H678" s="14">
        <f>SUM(SUMIFS('Census Data'!O:O,'Census Data'!$A:$A,$A678),SUMIFS('Census Data'!P:P,'Census Data'!$A:$A,$A678))/SUMIFS('Census Data'!$F:$F,'Census Data'!$A:$A,$A678)</f>
        <v>4.9131216297183941E-3</v>
      </c>
      <c r="I678" s="16">
        <f t="shared" si="20"/>
        <v>1.9952067106051574E-2</v>
      </c>
      <c r="J678" s="14">
        <f>SUM(SUMIFS('Census Data'!W:W,'Census Data'!$A:$A,$A678),SUMIFS('Census Data'!X:X,'Census Data'!$A:$A,$A678))/SUMIFS('Census Data'!$F:$F,'Census Data'!$A:$A,$A678)</f>
        <v>6.2462552426602758E-2</v>
      </c>
      <c r="K678" s="16">
        <f t="shared" si="21"/>
        <v>0.9375374475733973</v>
      </c>
      <c r="L678" s="19">
        <f>'EPA Data'!D679/SUM('EPA Data'!D:D)</f>
        <v>3.9248118843276177E-4</v>
      </c>
      <c r="M678" s="19">
        <f>'EPA Data'!E679/SUM('EPA Data'!E:E)</f>
        <v>3.7380460584111473E-4</v>
      </c>
      <c r="N678" s="19">
        <f>'EPA Data'!F679/SUM('EPA Data'!F:F)</f>
        <v>3.5182625964275957E-4</v>
      </c>
      <c r="O678" s="19">
        <f>'EPA Data'!G679/SUM('EPA Data'!G:G)</f>
        <v>7.1988453238977913E-5</v>
      </c>
      <c r="P678" s="19">
        <f>'EPA Data'!H679/SUM('EPA Data'!H:H)</f>
        <v>1.4094986301866461E-4</v>
      </c>
      <c r="Q678" s="19">
        <f>'EPA Data'!I679/SUM('EPA Data'!I:I)</f>
        <v>9.4672120409531119E-5</v>
      </c>
      <c r="R678" s="19">
        <f>'EPA Data'!J679/SUM('EPA Data'!J:J)</f>
        <v>9.9231059047757595E-5</v>
      </c>
      <c r="S678" s="19">
        <f>'EPA Data'!K679/SUM('EPA Data'!K:K)</f>
        <v>1.7703755558425724E-4</v>
      </c>
      <c r="T678" s="19">
        <f>'EPA Data'!L679/SUM('EPA Data'!L:L)</f>
        <v>1.9337339701818359E-4</v>
      </c>
      <c r="U678" s="19">
        <f>'EPA Data'!M679/SUM('EPA Data'!M:M)</f>
        <v>1.3681815212165084E-4</v>
      </c>
      <c r="V678" s="19">
        <f>'EPA Data'!N679/SUM('EPA Data'!N:N)</f>
        <v>1.2192770173919021E-4</v>
      </c>
      <c r="W678" s="19">
        <f>'EPA Data'!O679/SUM('EPA Data'!O:O)</f>
        <v>1.4984854172206755E-4</v>
      </c>
      <c r="X678" s="19">
        <f>'EPA Data'!P679/SUM('EPA Data'!P:P)</f>
        <v>2.3852126899281728E-4</v>
      </c>
    </row>
    <row r="679" spans="1:24" x14ac:dyDescent="0.35">
      <c r="A679" s="13" t="s">
        <v>1217</v>
      </c>
      <c r="B679" s="13" t="s">
        <v>1199</v>
      </c>
      <c r="C679" s="18" t="s">
        <v>1218</v>
      </c>
      <c r="D679" s="14">
        <f>SUMIFS('Census Data'!G:G,'Census Data'!$A:$A,$A679)/SUMIFS('Census Data'!$F:$F,'Census Data'!$A:$A,$A679)</f>
        <v>0.50118399242244849</v>
      </c>
      <c r="E679" s="16">
        <f>SUMIFS('Census Data'!H:H,'Census Data'!$A:$A,$A679)/SUMIFS('Census Data'!$F:$F,'Census Data'!$A:$A,$A679)</f>
        <v>0.49881600757755151</v>
      </c>
      <c r="F679" s="14">
        <f>SUM(SUMIFS('Census Data'!I:I,'Census Data'!$A:$A,$A679),SUMIFS('Census Data'!J:J,'Census Data'!$A:$A,$A679))/SUMIFS('Census Data'!$F:$F,'Census Data'!$A:$A,$A679)</f>
        <v>0.97195911279501146</v>
      </c>
      <c r="G679" s="14">
        <f>SUM(SUMIFS('Census Data'!K:K,'Census Data'!$A:$A,$A679),SUMIFS('Census Data'!L:L,'Census Data'!$A:$A,$A679))/SUMIFS('Census Data'!$F:$F,'Census Data'!$A:$A,$A679)</f>
        <v>7.3012866050990608E-3</v>
      </c>
      <c r="H679" s="14">
        <f>SUM(SUMIFS('Census Data'!O:O,'Census Data'!$A:$A,$A679),SUMIFS('Census Data'!P:P,'Census Data'!$A:$A,$A679))/SUMIFS('Census Data'!$F:$F,'Census Data'!$A:$A,$A679)</f>
        <v>4.6767700686715609E-3</v>
      </c>
      <c r="I679" s="16">
        <f t="shared" si="20"/>
        <v>1.6062830531217931E-2</v>
      </c>
      <c r="J679" s="14">
        <f>SUM(SUMIFS('Census Data'!W:W,'Census Data'!$A:$A,$A679),SUMIFS('Census Data'!X:X,'Census Data'!$A:$A,$A679))/SUMIFS('Census Data'!$F:$F,'Census Data'!$A:$A,$A679)</f>
        <v>1.4109243034177914E-2</v>
      </c>
      <c r="K679" s="16">
        <f t="shared" si="21"/>
        <v>0.98589075696582207</v>
      </c>
      <c r="L679" s="19">
        <f>'EPA Data'!D680/SUM('EPA Data'!D:D)</f>
        <v>3.7431431859631821E-4</v>
      </c>
      <c r="M679" s="19">
        <f>'EPA Data'!E680/SUM('EPA Data'!E:E)</f>
        <v>4.8226306050505363E-4</v>
      </c>
      <c r="N679" s="19">
        <f>'EPA Data'!F680/SUM('EPA Data'!F:F)</f>
        <v>4.2053806631694996E-4</v>
      </c>
      <c r="O679" s="19">
        <f>'EPA Data'!G680/SUM('EPA Data'!G:G)</f>
        <v>1.4870985237353267E-4</v>
      </c>
      <c r="P679" s="19">
        <f>'EPA Data'!H680/SUM('EPA Data'!H:H)</f>
        <v>2.5677759500301363E-4</v>
      </c>
      <c r="Q679" s="19">
        <f>'EPA Data'!I680/SUM('EPA Data'!I:I)</f>
        <v>1.7951403744935631E-4</v>
      </c>
      <c r="R679" s="19">
        <f>'EPA Data'!J680/SUM('EPA Data'!J:J)</f>
        <v>1.542360975943767E-4</v>
      </c>
      <c r="S679" s="19">
        <f>'EPA Data'!K680/SUM('EPA Data'!K:K)</f>
        <v>2.5709430264054585E-4</v>
      </c>
      <c r="T679" s="19">
        <f>'EPA Data'!L680/SUM('EPA Data'!L:L)</f>
        <v>2.8454893838730685E-4</v>
      </c>
      <c r="U679" s="19">
        <f>'EPA Data'!M680/SUM('EPA Data'!M:M)</f>
        <v>2.8195190126844671E-4</v>
      </c>
      <c r="V679" s="19">
        <f>'EPA Data'!N680/SUM('EPA Data'!N:N)</f>
        <v>2.5336241851796587E-4</v>
      </c>
      <c r="W679" s="19">
        <f>'EPA Data'!O680/SUM('EPA Data'!O:O)</f>
        <v>2.5281362758000907E-4</v>
      </c>
      <c r="X679" s="19">
        <f>'EPA Data'!P680/SUM('EPA Data'!P:P)</f>
        <v>3.2461566008376016E-4</v>
      </c>
    </row>
    <row r="680" spans="1:24" x14ac:dyDescent="0.35">
      <c r="A680" s="13" t="s">
        <v>1219</v>
      </c>
      <c r="B680" s="13" t="s">
        <v>1199</v>
      </c>
      <c r="C680" s="18" t="s">
        <v>771</v>
      </c>
      <c r="D680" s="14">
        <f>SUMIFS('Census Data'!G:G,'Census Data'!$A:$A,$A680)/SUMIFS('Census Data'!$F:$F,'Census Data'!$A:$A,$A680)</f>
        <v>0.50171860245514632</v>
      </c>
      <c r="E680" s="16">
        <f>SUMIFS('Census Data'!H:H,'Census Data'!$A:$A,$A680)/SUMIFS('Census Data'!$F:$F,'Census Data'!$A:$A,$A680)</f>
        <v>0.49828139754485362</v>
      </c>
      <c r="F680" s="14">
        <f>SUM(SUMIFS('Census Data'!I:I,'Census Data'!$A:$A,$A680),SUMIFS('Census Data'!J:J,'Census Data'!$A:$A,$A680))/SUMIFS('Census Data'!$F:$F,'Census Data'!$A:$A,$A680)</f>
        <v>0.96562795089707276</v>
      </c>
      <c r="G680" s="14">
        <f>SUM(SUMIFS('Census Data'!K:K,'Census Data'!$A:$A,$A680),SUMIFS('Census Data'!L:L,'Census Data'!$A:$A,$A680))/SUMIFS('Census Data'!$F:$F,'Census Data'!$A:$A,$A680)</f>
        <v>6.9121813031161475E-3</v>
      </c>
      <c r="H680" s="14">
        <f>SUM(SUMIFS('Census Data'!O:O,'Census Data'!$A:$A,$A680),SUMIFS('Census Data'!P:P,'Census Data'!$A:$A,$A680))/SUMIFS('Census Data'!$F:$F,'Census Data'!$A:$A,$A680)</f>
        <v>1.3597733711048159E-2</v>
      </c>
      <c r="I680" s="16">
        <f t="shared" si="20"/>
        <v>1.3862134088763023E-2</v>
      </c>
      <c r="J680" s="14">
        <f>SUM(SUMIFS('Census Data'!W:W,'Census Data'!$A:$A,$A680),SUMIFS('Census Data'!X:X,'Census Data'!$A:$A,$A680))/SUMIFS('Census Data'!$F:$F,'Census Data'!$A:$A,$A680)</f>
        <v>2.2398489140698773E-2</v>
      </c>
      <c r="K680" s="16">
        <f t="shared" si="21"/>
        <v>0.97760151085930125</v>
      </c>
      <c r="L680" s="19">
        <f>'EPA Data'!D681/SUM('EPA Data'!D:D)</f>
        <v>1.4612478139084921E-4</v>
      </c>
      <c r="M680" s="19">
        <f>'EPA Data'!E681/SUM('EPA Data'!E:E)</f>
        <v>1.9947250407615049E-4</v>
      </c>
      <c r="N680" s="19">
        <f>'EPA Data'!F681/SUM('EPA Data'!F:F)</f>
        <v>2.1165713952503491E-4</v>
      </c>
      <c r="O680" s="19">
        <f>'EPA Data'!G681/SUM('EPA Data'!G:G)</f>
        <v>7.5653663284278442E-5</v>
      </c>
      <c r="P680" s="19">
        <f>'EPA Data'!H681/SUM('EPA Data'!H:H)</f>
        <v>1.2718986340908497E-4</v>
      </c>
      <c r="Q680" s="19">
        <f>'EPA Data'!I681/SUM('EPA Data'!I:I)</f>
        <v>8.7002892866349613E-5</v>
      </c>
      <c r="R680" s="19">
        <f>'EPA Data'!J681/SUM('EPA Data'!J:J)</f>
        <v>7.6827310173498676E-5</v>
      </c>
      <c r="S680" s="19">
        <f>'EPA Data'!K681/SUM('EPA Data'!K:K)</f>
        <v>1.2813146754177859E-4</v>
      </c>
      <c r="T680" s="19">
        <f>'EPA Data'!L681/SUM('EPA Data'!L:L)</f>
        <v>1.464409144439237E-4</v>
      </c>
      <c r="U680" s="19">
        <f>'EPA Data'!M681/SUM('EPA Data'!M:M)</f>
        <v>1.3168571151500502E-4</v>
      </c>
      <c r="V680" s="19">
        <f>'EPA Data'!N681/SUM('EPA Data'!N:N)</f>
        <v>1.2706567435809504E-4</v>
      </c>
      <c r="W680" s="19">
        <f>'EPA Data'!O681/SUM('EPA Data'!O:O)</f>
        <v>1.3066468627653658E-4</v>
      </c>
      <c r="X680" s="19">
        <f>'EPA Data'!P681/SUM('EPA Data'!P:P)</f>
        <v>1.7276174115820749E-4</v>
      </c>
    </row>
    <row r="681" spans="1:24" x14ac:dyDescent="0.35">
      <c r="A681" s="13" t="s">
        <v>1220</v>
      </c>
      <c r="B681" s="13" t="s">
        <v>1199</v>
      </c>
      <c r="C681" s="18" t="s">
        <v>70</v>
      </c>
      <c r="D681" s="14">
        <f>SUMIFS('Census Data'!G:G,'Census Data'!$A:$A,$A681)/SUMIFS('Census Data'!$F:$F,'Census Data'!$A:$A,$A681)</f>
        <v>0.49875173370319004</v>
      </c>
      <c r="E681" s="16">
        <f>SUMIFS('Census Data'!H:H,'Census Data'!$A:$A,$A681)/SUMIFS('Census Data'!$F:$F,'Census Data'!$A:$A,$A681)</f>
        <v>0.50124826629680996</v>
      </c>
      <c r="F681" s="14">
        <f>SUM(SUMIFS('Census Data'!I:I,'Census Data'!$A:$A,$A681),SUMIFS('Census Data'!J:J,'Census Data'!$A:$A,$A681))/SUMIFS('Census Data'!$F:$F,'Census Data'!$A:$A,$A681)</f>
        <v>0.97198335644937583</v>
      </c>
      <c r="G681" s="14">
        <f>SUM(SUMIFS('Census Data'!K:K,'Census Data'!$A:$A,$A681),SUMIFS('Census Data'!L:L,'Census Data'!$A:$A,$A681))/SUMIFS('Census Data'!$F:$F,'Census Data'!$A:$A,$A681)</f>
        <v>6.264447526583449E-3</v>
      </c>
      <c r="H681" s="14">
        <f>SUM(SUMIFS('Census Data'!O:O,'Census Data'!$A:$A,$A681),SUMIFS('Census Data'!P:P,'Census Data'!$A:$A,$A681))/SUMIFS('Census Data'!$F:$F,'Census Data'!$A:$A,$A681)</f>
        <v>5.0624133148404991E-3</v>
      </c>
      <c r="I681" s="16">
        <f t="shared" si="20"/>
        <v>1.6689782709200296E-2</v>
      </c>
      <c r="J681" s="14">
        <f>SUM(SUMIFS('Census Data'!W:W,'Census Data'!$A:$A,$A681),SUMIFS('Census Data'!X:X,'Census Data'!$A:$A,$A681))/SUMIFS('Census Data'!$F:$F,'Census Data'!$A:$A,$A681)</f>
        <v>2.7693018955154879E-2</v>
      </c>
      <c r="K681" s="16">
        <f t="shared" si="21"/>
        <v>0.97230698104484514</v>
      </c>
      <c r="L681" s="19">
        <f>'EPA Data'!D682/SUM('EPA Data'!D:D)</f>
        <v>1.6429416326314725E-4</v>
      </c>
      <c r="M681" s="19">
        <f>'EPA Data'!E682/SUM('EPA Data'!E:E)</f>
        <v>2.6325606130929874E-4</v>
      </c>
      <c r="N681" s="19">
        <f>'EPA Data'!F682/SUM('EPA Data'!F:F)</f>
        <v>2.6176728734610919E-4</v>
      </c>
      <c r="O681" s="19">
        <f>'EPA Data'!G682/SUM('EPA Data'!G:G)</f>
        <v>1.6487123210413027E-4</v>
      </c>
      <c r="P681" s="19">
        <f>'EPA Data'!H682/SUM('EPA Data'!H:H)</f>
        <v>2.459479587306231E-4</v>
      </c>
      <c r="Q681" s="19">
        <f>'EPA Data'!I682/SUM('EPA Data'!I:I)</f>
        <v>1.3435053352612385E-4</v>
      </c>
      <c r="R681" s="19">
        <f>'EPA Data'!J682/SUM('EPA Data'!J:J)</f>
        <v>1.486794359731574E-4</v>
      </c>
      <c r="S681" s="19">
        <f>'EPA Data'!K682/SUM('EPA Data'!K:K)</f>
        <v>2.3986430839931626E-4</v>
      </c>
      <c r="T681" s="19">
        <f>'EPA Data'!L682/SUM('EPA Data'!L:L)</f>
        <v>2.3711598194382907E-4</v>
      </c>
      <c r="U681" s="19">
        <f>'EPA Data'!M682/SUM('EPA Data'!M:M)</f>
        <v>2.5832795140986439E-4</v>
      </c>
      <c r="V681" s="19">
        <f>'EPA Data'!N682/SUM('EPA Data'!N:N)</f>
        <v>2.7535981139915168E-4</v>
      </c>
      <c r="W681" s="19">
        <f>'EPA Data'!O682/SUM('EPA Data'!O:O)</f>
        <v>2.0654622785523584E-4</v>
      </c>
      <c r="X681" s="19">
        <f>'EPA Data'!P682/SUM('EPA Data'!P:P)</f>
        <v>3.096968514405359E-4</v>
      </c>
    </row>
    <row r="682" spans="1:24" x14ac:dyDescent="0.35">
      <c r="A682" s="13" t="s">
        <v>1221</v>
      </c>
      <c r="B682" s="13" t="s">
        <v>1199</v>
      </c>
      <c r="C682" s="18" t="s">
        <v>571</v>
      </c>
      <c r="D682" s="14">
        <f>SUMIFS('Census Data'!G:G,'Census Data'!$A:$A,$A682)/SUMIFS('Census Data'!$F:$F,'Census Data'!$A:$A,$A682)</f>
        <v>0.48385741986792841</v>
      </c>
      <c r="E682" s="16">
        <f>SUMIFS('Census Data'!H:H,'Census Data'!$A:$A,$A682)/SUMIFS('Census Data'!$F:$F,'Census Data'!$A:$A,$A682)</f>
        <v>0.51614258013207159</v>
      </c>
      <c r="F682" s="14">
        <f>SUM(SUMIFS('Census Data'!I:I,'Census Data'!$A:$A,$A682),SUMIFS('Census Data'!J:J,'Census Data'!$A:$A,$A682))/SUMIFS('Census Data'!$F:$F,'Census Data'!$A:$A,$A682)</f>
        <v>0.8845579890804135</v>
      </c>
      <c r="G682" s="14">
        <f>SUM(SUMIFS('Census Data'!K:K,'Census Data'!$A:$A,$A682),SUMIFS('Census Data'!L:L,'Census Data'!$A:$A,$A682))/SUMIFS('Census Data'!$F:$F,'Census Data'!$A:$A,$A682)</f>
        <v>7.3264884861807364E-2</v>
      </c>
      <c r="H682" s="14">
        <f>SUM(SUMIFS('Census Data'!O:O,'Census Data'!$A:$A,$A682),SUMIFS('Census Data'!P:P,'Census Data'!$A:$A,$A682))/SUMIFS('Census Data'!$F:$F,'Census Data'!$A:$A,$A682)</f>
        <v>1.3680758473402497E-2</v>
      </c>
      <c r="I682" s="16">
        <f t="shared" si="20"/>
        <v>2.8496367584376681E-2</v>
      </c>
      <c r="J682" s="14">
        <f>SUM(SUMIFS('Census Data'!W:W,'Census Data'!$A:$A,$A682),SUMIFS('Census Data'!X:X,'Census Data'!$A:$A,$A682))/SUMIFS('Census Data'!$F:$F,'Census Data'!$A:$A,$A682)</f>
        <v>3.1052015476860664E-2</v>
      </c>
      <c r="K682" s="16">
        <f t="shared" si="21"/>
        <v>0.96894798452313935</v>
      </c>
      <c r="L682" s="19">
        <f>'EPA Data'!D683/SUM('EPA Data'!D:D)</f>
        <v>5.0100906117759106E-4</v>
      </c>
      <c r="M682" s="19">
        <f>'EPA Data'!E683/SUM('EPA Data'!E:E)</f>
        <v>8.4598171656699941E-4</v>
      </c>
      <c r="N682" s="19">
        <f>'EPA Data'!F683/SUM('EPA Data'!F:F)</f>
        <v>8.3364170535730629E-4</v>
      </c>
      <c r="O682" s="19">
        <f>'EPA Data'!G683/SUM('EPA Data'!G:G)</f>
        <v>4.0821001290637182E-4</v>
      </c>
      <c r="P682" s="19">
        <f>'EPA Data'!H683/SUM('EPA Data'!H:H)</f>
        <v>6.8889913643441409E-4</v>
      </c>
      <c r="Q682" s="19">
        <f>'EPA Data'!I683/SUM('EPA Data'!I:I)</f>
        <v>3.6858916228516036E-4</v>
      </c>
      <c r="R682" s="19">
        <f>'EPA Data'!J683/SUM('EPA Data'!J:J)</f>
        <v>3.5003309567255774E-4</v>
      </c>
      <c r="S682" s="19">
        <f>'EPA Data'!K683/SUM('EPA Data'!K:K)</f>
        <v>6.4030710443855417E-4</v>
      </c>
      <c r="T682" s="19">
        <f>'EPA Data'!L683/SUM('EPA Data'!L:L)</f>
        <v>6.2173919065340577E-4</v>
      </c>
      <c r="U682" s="19">
        <f>'EPA Data'!M683/SUM('EPA Data'!M:M)</f>
        <v>6.2646525393642396E-4</v>
      </c>
      <c r="V682" s="19">
        <f>'EPA Data'!N683/SUM('EPA Data'!N:N)</f>
        <v>7.2267984802053134E-4</v>
      </c>
      <c r="W682" s="19">
        <f>'EPA Data'!O683/SUM('EPA Data'!O:O)</f>
        <v>5.5288128494059311E-4</v>
      </c>
      <c r="X682" s="19">
        <f>'EPA Data'!P683/SUM('EPA Data'!P:P)</f>
        <v>8.9864006985246716E-4</v>
      </c>
    </row>
    <row r="683" spans="1:24" x14ac:dyDescent="0.35">
      <c r="A683" s="13" t="s">
        <v>1222</v>
      </c>
      <c r="B683" s="13" t="s">
        <v>1199</v>
      </c>
      <c r="C683" s="18" t="s">
        <v>1223</v>
      </c>
      <c r="D683" s="14">
        <f>SUMIFS('Census Data'!G:G,'Census Data'!$A:$A,$A683)/SUMIFS('Census Data'!$F:$F,'Census Data'!$A:$A,$A683)</f>
        <v>0.50512250464119546</v>
      </c>
      <c r="E683" s="16">
        <f>SUMIFS('Census Data'!H:H,'Census Data'!$A:$A,$A683)/SUMIFS('Census Data'!$F:$F,'Census Data'!$A:$A,$A683)</f>
        <v>0.49487749535880454</v>
      </c>
      <c r="F683" s="14">
        <f>SUM(SUMIFS('Census Data'!I:I,'Census Data'!$A:$A,$A683),SUMIFS('Census Data'!J:J,'Census Data'!$A:$A,$A683))/SUMIFS('Census Data'!$F:$F,'Census Data'!$A:$A,$A683)</f>
        <v>0.969562925442919</v>
      </c>
      <c r="G683" s="14">
        <f>SUM(SUMIFS('Census Data'!K:K,'Census Data'!$A:$A,$A683),SUMIFS('Census Data'!L:L,'Census Data'!$A:$A,$A683))/SUMIFS('Census Data'!$F:$F,'Census Data'!$A:$A,$A683)</f>
        <v>1.0313767733950631E-2</v>
      </c>
      <c r="H683" s="14">
        <f>SUM(SUMIFS('Census Data'!O:O,'Census Data'!$A:$A,$A683),SUMIFS('Census Data'!P:P,'Census Data'!$A:$A,$A683))/SUMIFS('Census Data'!$F:$F,'Census Data'!$A:$A,$A683)</f>
        <v>6.9446036075267586E-3</v>
      </c>
      <c r="I683" s="16">
        <f t="shared" si="20"/>
        <v>1.3178703215603549E-2</v>
      </c>
      <c r="J683" s="14">
        <f>SUM(SUMIFS('Census Data'!W:W,'Census Data'!$A:$A,$A683),SUMIFS('Census Data'!X:X,'Census Data'!$A:$A,$A683))/SUMIFS('Census Data'!$F:$F,'Census Data'!$A:$A,$A683)</f>
        <v>9.4817904700786132E-2</v>
      </c>
      <c r="K683" s="16">
        <f t="shared" si="21"/>
        <v>0.9051820952992139</v>
      </c>
      <c r="L683" s="19">
        <f>'EPA Data'!D684/SUM('EPA Data'!D:D)</f>
        <v>6.7227974769872988E-4</v>
      </c>
      <c r="M683" s="19">
        <f>'EPA Data'!E684/SUM('EPA Data'!E:E)</f>
        <v>5.5160466353917209E-4</v>
      </c>
      <c r="N683" s="19">
        <f>'EPA Data'!F684/SUM('EPA Data'!F:F)</f>
        <v>4.3605161559058287E-4</v>
      </c>
      <c r="O683" s="19">
        <f>'EPA Data'!G684/SUM('EPA Data'!G:G)</f>
        <v>9.16190592995189E-5</v>
      </c>
      <c r="P683" s="19">
        <f>'EPA Data'!H684/SUM('EPA Data'!H:H)</f>
        <v>1.93752002063894E-4</v>
      </c>
      <c r="Q683" s="19">
        <f>'EPA Data'!I684/SUM('EPA Data'!I:I)</f>
        <v>1.2504453336805783E-4</v>
      </c>
      <c r="R683" s="19">
        <f>'EPA Data'!J684/SUM('EPA Data'!J:J)</f>
        <v>1.4661257938696349E-4</v>
      </c>
      <c r="S683" s="19">
        <f>'EPA Data'!K684/SUM('EPA Data'!K:K)</f>
        <v>2.3673225557093339E-4</v>
      </c>
      <c r="T683" s="19">
        <f>'EPA Data'!L684/SUM('EPA Data'!L:L)</f>
        <v>2.5311798560526133E-4</v>
      </c>
      <c r="U683" s="19">
        <f>'EPA Data'!M684/SUM('EPA Data'!M:M)</f>
        <v>1.8168878432664259E-4</v>
      </c>
      <c r="V683" s="19">
        <f>'EPA Data'!N684/SUM('EPA Data'!N:N)</f>
        <v>1.6132043028796491E-4</v>
      </c>
      <c r="W683" s="19">
        <f>'EPA Data'!O684/SUM('EPA Data'!O:O)</f>
        <v>1.8953705568018717E-4</v>
      </c>
      <c r="X683" s="19">
        <f>'EPA Data'!P684/SUM('EPA Data'!P:P)</f>
        <v>3.1466399530094406E-4</v>
      </c>
    </row>
    <row r="684" spans="1:24" x14ac:dyDescent="0.35">
      <c r="A684" s="13" t="s">
        <v>1224</v>
      </c>
      <c r="B684" s="13" t="s">
        <v>1199</v>
      </c>
      <c r="C684" s="18" t="s">
        <v>1225</v>
      </c>
      <c r="D684" s="14">
        <f>SUMIFS('Census Data'!G:G,'Census Data'!$A:$A,$A684)/SUMIFS('Census Data'!$F:$F,'Census Data'!$A:$A,$A684)</f>
        <v>0.49538266858572494</v>
      </c>
      <c r="E684" s="16">
        <f>SUMIFS('Census Data'!H:H,'Census Data'!$A:$A,$A684)/SUMIFS('Census Data'!$F:$F,'Census Data'!$A:$A,$A684)</f>
        <v>0.50461733141427512</v>
      </c>
      <c r="F684" s="14">
        <f>SUM(SUMIFS('Census Data'!I:I,'Census Data'!$A:$A,$A684),SUMIFS('Census Data'!J:J,'Census Data'!$A:$A,$A684))/SUMIFS('Census Data'!$F:$F,'Census Data'!$A:$A,$A684)</f>
        <v>0.89391246389691181</v>
      </c>
      <c r="G684" s="14">
        <f>SUM(SUMIFS('Census Data'!K:K,'Census Data'!$A:$A,$A684),SUMIFS('Census Data'!L:L,'Census Data'!$A:$A,$A684))/SUMIFS('Census Data'!$F:$F,'Census Data'!$A:$A,$A684)</f>
        <v>6.0242651391478219E-2</v>
      </c>
      <c r="H684" s="14">
        <f>SUM(SUMIFS('Census Data'!O:O,'Census Data'!$A:$A,$A684),SUMIFS('Census Data'!P:P,'Census Data'!$A:$A,$A684))/SUMIFS('Census Data'!$F:$F,'Census Data'!$A:$A,$A684)</f>
        <v>1.2543106362837245E-2</v>
      </c>
      <c r="I684" s="16">
        <f t="shared" si="20"/>
        <v>3.3301778348772682E-2</v>
      </c>
      <c r="J684" s="14">
        <f>SUM(SUMIFS('Census Data'!W:W,'Census Data'!$A:$A,$A684),SUMIFS('Census Data'!X:X,'Census Data'!$A:$A,$A684))/SUMIFS('Census Data'!$F:$F,'Census Data'!$A:$A,$A684)</f>
        <v>0.19087062778319794</v>
      </c>
      <c r="K684" s="16">
        <f t="shared" si="21"/>
        <v>0.80912937221680203</v>
      </c>
      <c r="L684" s="19">
        <f>'EPA Data'!D685/SUM('EPA Data'!D:D)</f>
        <v>7.2200793081199539E-4</v>
      </c>
      <c r="M684" s="19">
        <f>'EPA Data'!E685/SUM('EPA Data'!E:E)</f>
        <v>9.7534316749394562E-4</v>
      </c>
      <c r="N684" s="19">
        <f>'EPA Data'!F685/SUM('EPA Data'!F:F)</f>
        <v>9.9438119352932095E-4</v>
      </c>
      <c r="O684" s="19">
        <f>'EPA Data'!G685/SUM('EPA Data'!G:G)</f>
        <v>6.5508169433711098E-4</v>
      </c>
      <c r="P684" s="19">
        <f>'EPA Data'!H685/SUM('EPA Data'!H:H)</f>
        <v>9.0998543897962911E-4</v>
      </c>
      <c r="Q684" s="19">
        <f>'EPA Data'!I685/SUM('EPA Data'!I:I)</f>
        <v>5.3668028010695704E-4</v>
      </c>
      <c r="R684" s="19">
        <f>'EPA Data'!J685/SUM('EPA Data'!J:J)</f>
        <v>6.6679768572765706E-4</v>
      </c>
      <c r="S684" s="19">
        <f>'EPA Data'!K685/SUM('EPA Data'!K:K)</f>
        <v>8.6909424879537986E-4</v>
      </c>
      <c r="T684" s="19">
        <f>'EPA Data'!L685/SUM('EPA Data'!L:L)</f>
        <v>9.8253011505646795E-4</v>
      </c>
      <c r="U684" s="19">
        <f>'EPA Data'!M685/SUM('EPA Data'!M:M)</f>
        <v>9.5403484131190326E-4</v>
      </c>
      <c r="V684" s="19">
        <f>'EPA Data'!N685/SUM('EPA Data'!N:N)</f>
        <v>1.0862594133688797E-3</v>
      </c>
      <c r="W684" s="19">
        <f>'EPA Data'!O685/SUM('EPA Data'!O:O)</f>
        <v>8.4257414388085733E-4</v>
      </c>
      <c r="X684" s="19">
        <f>'EPA Data'!P685/SUM('EPA Data'!P:P)</f>
        <v>1.1493155716280311E-3</v>
      </c>
    </row>
    <row r="685" spans="1:24" x14ac:dyDescent="0.35">
      <c r="A685" s="13" t="s">
        <v>1226</v>
      </c>
      <c r="B685" s="13" t="s">
        <v>1199</v>
      </c>
      <c r="C685" s="18" t="s">
        <v>78</v>
      </c>
      <c r="D685" s="14">
        <f>SUMIFS('Census Data'!G:G,'Census Data'!$A:$A,$A685)/SUMIFS('Census Data'!$F:$F,'Census Data'!$A:$A,$A685)</f>
        <v>0.49606804000341909</v>
      </c>
      <c r="E685" s="16">
        <f>SUMIFS('Census Data'!H:H,'Census Data'!$A:$A,$A685)/SUMIFS('Census Data'!$F:$F,'Census Data'!$A:$A,$A685)</f>
        <v>0.50393195999658091</v>
      </c>
      <c r="F685" s="14">
        <f>SUM(SUMIFS('Census Data'!I:I,'Census Data'!$A:$A,$A685),SUMIFS('Census Data'!J:J,'Census Data'!$A:$A,$A685))/SUMIFS('Census Data'!$F:$F,'Census Data'!$A:$A,$A685)</f>
        <v>0.96550987263868704</v>
      </c>
      <c r="G685" s="14">
        <f>SUM(SUMIFS('Census Data'!K:K,'Census Data'!$A:$A,$A685),SUMIFS('Census Data'!L:L,'Census Data'!$A:$A,$A685))/SUMIFS('Census Data'!$F:$F,'Census Data'!$A:$A,$A685)</f>
        <v>1.538593042140354E-2</v>
      </c>
      <c r="H685" s="14">
        <f>SUM(SUMIFS('Census Data'!O:O,'Census Data'!$A:$A,$A685),SUMIFS('Census Data'!P:P,'Census Data'!$A:$A,$A685))/SUMIFS('Census Data'!$F:$F,'Census Data'!$A:$A,$A685)</f>
        <v>3.718266518505855E-3</v>
      </c>
      <c r="I685" s="16">
        <f t="shared" si="20"/>
        <v>1.5385930421403571E-2</v>
      </c>
      <c r="J685" s="14">
        <f>SUM(SUMIFS('Census Data'!W:W,'Census Data'!$A:$A,$A685),SUMIFS('Census Data'!X:X,'Census Data'!$A:$A,$A685))/SUMIFS('Census Data'!$F:$F,'Census Data'!$A:$A,$A685)</f>
        <v>1.2522437815197881E-2</v>
      </c>
      <c r="K685" s="16">
        <f t="shared" si="21"/>
        <v>0.98747756218480209</v>
      </c>
      <c r="L685" s="19">
        <f>'EPA Data'!D686/SUM('EPA Data'!D:D)</f>
        <v>1.7067333034758835E-4</v>
      </c>
      <c r="M685" s="19">
        <f>'EPA Data'!E686/SUM('EPA Data'!E:E)</f>
        <v>2.4278381361771584E-4</v>
      </c>
      <c r="N685" s="19">
        <f>'EPA Data'!F686/SUM('EPA Data'!F:F)</f>
        <v>2.4799350950033093E-4</v>
      </c>
      <c r="O685" s="19">
        <f>'EPA Data'!G686/SUM('EPA Data'!G:G)</f>
        <v>8.8595715067022075E-5</v>
      </c>
      <c r="P685" s="19">
        <f>'EPA Data'!H686/SUM('EPA Data'!H:H)</f>
        <v>1.6543003110996678E-4</v>
      </c>
      <c r="Q685" s="19">
        <f>'EPA Data'!I686/SUM('EPA Data'!I:I)</f>
        <v>1.0485626976377436E-4</v>
      </c>
      <c r="R685" s="19">
        <f>'EPA Data'!J686/SUM('EPA Data'!J:J)</f>
        <v>9.1863224892066922E-5</v>
      </c>
      <c r="S685" s="19">
        <f>'EPA Data'!K686/SUM('EPA Data'!K:K)</f>
        <v>1.6280779262700586E-4</v>
      </c>
      <c r="T685" s="19">
        <f>'EPA Data'!L686/SUM('EPA Data'!L:L)</f>
        <v>1.7465182449925403E-4</v>
      </c>
      <c r="U685" s="19">
        <f>'EPA Data'!M686/SUM('EPA Data'!M:M)</f>
        <v>1.5115338207948221E-4</v>
      </c>
      <c r="V685" s="19">
        <f>'EPA Data'!N686/SUM('EPA Data'!N:N)</f>
        <v>1.7146021990680093E-4</v>
      </c>
      <c r="W685" s="19">
        <f>'EPA Data'!O686/SUM('EPA Data'!O:O)</f>
        <v>1.5637007043091777E-4</v>
      </c>
      <c r="X685" s="19">
        <f>'EPA Data'!P686/SUM('EPA Data'!P:P)</f>
        <v>2.193725920896059E-4</v>
      </c>
    </row>
    <row r="686" spans="1:24" x14ac:dyDescent="0.35">
      <c r="A686" s="13" t="s">
        <v>1227</v>
      </c>
      <c r="B686" s="13" t="s">
        <v>1199</v>
      </c>
      <c r="C686" s="18" t="s">
        <v>795</v>
      </c>
      <c r="D686" s="14">
        <f>SUMIFS('Census Data'!G:G,'Census Data'!$A:$A,$A686)/SUMIFS('Census Data'!$F:$F,'Census Data'!$A:$A,$A686)</f>
        <v>0.48835099839709739</v>
      </c>
      <c r="E686" s="16">
        <f>SUMIFS('Census Data'!H:H,'Census Data'!$A:$A,$A686)/SUMIFS('Census Data'!$F:$F,'Census Data'!$A:$A,$A686)</f>
        <v>0.51164900160290261</v>
      </c>
      <c r="F686" s="14">
        <f>SUM(SUMIFS('Census Data'!I:I,'Census Data'!$A:$A,$A686),SUMIFS('Census Data'!J:J,'Census Data'!$A:$A,$A686))/SUMIFS('Census Data'!$F:$F,'Census Data'!$A:$A,$A686)</f>
        <v>0.9020614073236497</v>
      </c>
      <c r="G686" s="14">
        <f>SUM(SUMIFS('Census Data'!K:K,'Census Data'!$A:$A,$A686),SUMIFS('Census Data'!L:L,'Census Data'!$A:$A,$A686))/SUMIFS('Census Data'!$F:$F,'Census Data'!$A:$A,$A686)</f>
        <v>5.6511636576001195E-2</v>
      </c>
      <c r="H686" s="14">
        <f>SUM(SUMIFS('Census Data'!O:O,'Census Data'!$A:$A,$A686),SUMIFS('Census Data'!P:P,'Census Data'!$A:$A,$A686))/SUMIFS('Census Data'!$F:$F,'Census Data'!$A:$A,$A686)</f>
        <v>1.2798369761055679E-2</v>
      </c>
      <c r="I686" s="16">
        <f t="shared" si="20"/>
        <v>2.8628586339293438E-2</v>
      </c>
      <c r="J686" s="14">
        <f>SUM(SUMIFS('Census Data'!W:W,'Census Data'!$A:$A,$A686),SUMIFS('Census Data'!X:X,'Census Data'!$A:$A,$A686))/SUMIFS('Census Data'!$F:$F,'Census Data'!$A:$A,$A686)</f>
        <v>3.8146597248971778E-2</v>
      </c>
      <c r="K686" s="16">
        <f t="shared" si="21"/>
        <v>0.96185340275102826</v>
      </c>
      <c r="L686" s="19">
        <f>'EPA Data'!D687/SUM('EPA Data'!D:D)</f>
        <v>4.7131801925224132E-4</v>
      </c>
      <c r="M686" s="19">
        <f>'EPA Data'!E687/SUM('EPA Data'!E:E)</f>
        <v>6.7792413775180432E-4</v>
      </c>
      <c r="N686" s="19">
        <f>'EPA Data'!F687/SUM('EPA Data'!F:F)</f>
        <v>6.6389226936079118E-4</v>
      </c>
      <c r="O686" s="19">
        <f>'EPA Data'!G687/SUM('EPA Data'!G:G)</f>
        <v>2.3157990838938169E-4</v>
      </c>
      <c r="P686" s="19">
        <f>'EPA Data'!H687/SUM('EPA Data'!H:H)</f>
        <v>4.2516127419210307E-4</v>
      </c>
      <c r="Q686" s="19">
        <f>'EPA Data'!I687/SUM('EPA Data'!I:I)</f>
        <v>2.8550197468457981E-4</v>
      </c>
      <c r="R686" s="19">
        <f>'EPA Data'!J687/SUM('EPA Data'!J:J)</f>
        <v>2.8513090269682774E-4</v>
      </c>
      <c r="S686" s="19">
        <f>'EPA Data'!K687/SUM('EPA Data'!K:K)</f>
        <v>4.6484026175643505E-4</v>
      </c>
      <c r="T686" s="19">
        <f>'EPA Data'!L687/SUM('EPA Data'!L:L)</f>
        <v>4.6521118641550628E-4</v>
      </c>
      <c r="U686" s="19">
        <f>'EPA Data'!M687/SUM('EPA Data'!M:M)</f>
        <v>4.2288665084475968E-4</v>
      </c>
      <c r="V686" s="19">
        <f>'EPA Data'!N687/SUM('EPA Data'!N:N)</f>
        <v>3.6312342693772842E-4</v>
      </c>
      <c r="W686" s="19">
        <f>'EPA Data'!O687/SUM('EPA Data'!O:O)</f>
        <v>3.7679741650012346E-4</v>
      </c>
      <c r="X686" s="19">
        <f>'EPA Data'!P687/SUM('EPA Data'!P:P)</f>
        <v>5.8104726131283423E-4</v>
      </c>
    </row>
    <row r="687" spans="1:24" x14ac:dyDescent="0.35">
      <c r="A687" s="13" t="s">
        <v>1228</v>
      </c>
      <c r="B687" s="13" t="s">
        <v>1199</v>
      </c>
      <c r="C687" s="18" t="s">
        <v>1229</v>
      </c>
      <c r="D687" s="14">
        <f>SUMIFS('Census Data'!G:G,'Census Data'!$A:$A,$A687)/SUMIFS('Census Data'!$F:$F,'Census Data'!$A:$A,$A687)</f>
        <v>0.50133495145631068</v>
      </c>
      <c r="E687" s="16">
        <f>SUMIFS('Census Data'!H:H,'Census Data'!$A:$A,$A687)/SUMIFS('Census Data'!$F:$F,'Census Data'!$A:$A,$A687)</f>
        <v>0.49866504854368932</v>
      </c>
      <c r="F687" s="14">
        <f>SUM(SUMIFS('Census Data'!I:I,'Census Data'!$A:$A,$A687),SUMIFS('Census Data'!J:J,'Census Data'!$A:$A,$A687))/SUMIFS('Census Data'!$F:$F,'Census Data'!$A:$A,$A687)</f>
        <v>0.97220873786407769</v>
      </c>
      <c r="G687" s="14">
        <f>SUM(SUMIFS('Census Data'!K:K,'Census Data'!$A:$A,$A687),SUMIFS('Census Data'!L:L,'Census Data'!$A:$A,$A687))/SUMIFS('Census Data'!$F:$F,'Census Data'!$A:$A,$A687)</f>
        <v>6.007281553398058E-3</v>
      </c>
      <c r="H687" s="14">
        <f>SUM(SUMIFS('Census Data'!O:O,'Census Data'!$A:$A,$A687),SUMIFS('Census Data'!P:P,'Census Data'!$A:$A,$A687))/SUMIFS('Census Data'!$F:$F,'Census Data'!$A:$A,$A687)</f>
        <v>4.6116504854368931E-3</v>
      </c>
      <c r="I687" s="16">
        <f t="shared" si="20"/>
        <v>1.7172330097087407E-2</v>
      </c>
      <c r="J687" s="14">
        <f>SUM(SUMIFS('Census Data'!W:W,'Census Data'!$A:$A,$A687),SUMIFS('Census Data'!X:X,'Census Data'!$A:$A,$A687))/SUMIFS('Census Data'!$F:$F,'Census Data'!$A:$A,$A687)</f>
        <v>2.6334951456310679E-2</v>
      </c>
      <c r="K687" s="16">
        <f t="shared" si="21"/>
        <v>0.97366504854368929</v>
      </c>
      <c r="L687" s="19">
        <f>'EPA Data'!D688/SUM('EPA Data'!D:D)</f>
        <v>9.8871699775422066E-5</v>
      </c>
      <c r="M687" s="19">
        <f>'EPA Data'!E688/SUM('EPA Data'!E:E)</f>
        <v>1.6170407213168993E-4</v>
      </c>
      <c r="N687" s="19">
        <f>'EPA Data'!F688/SUM('EPA Data'!F:F)</f>
        <v>1.5825938465820181E-4</v>
      </c>
      <c r="O687" s="19">
        <f>'EPA Data'!G688/SUM('EPA Data'!G:G)</f>
        <v>4.4539161299301012E-5</v>
      </c>
      <c r="P687" s="19">
        <f>'EPA Data'!H688/SUM('EPA Data'!H:H)</f>
        <v>9.3165533828745199E-5</v>
      </c>
      <c r="Q687" s="19">
        <f>'EPA Data'!I688/SUM('EPA Data'!I:I)</f>
        <v>5.4906467319283482E-5</v>
      </c>
      <c r="R687" s="19">
        <f>'EPA Data'!J688/SUM('EPA Data'!J:J)</f>
        <v>4.9507737984872138E-5</v>
      </c>
      <c r="S687" s="19">
        <f>'EPA Data'!K688/SUM('EPA Data'!K:K)</f>
        <v>1.0790371249440777E-4</v>
      </c>
      <c r="T687" s="19">
        <f>'EPA Data'!L688/SUM('EPA Data'!L:L)</f>
        <v>1.0751935605674032E-4</v>
      </c>
      <c r="U687" s="19">
        <f>'EPA Data'!M688/SUM('EPA Data'!M:M)</f>
        <v>7.1416388540791875E-5</v>
      </c>
      <c r="V687" s="19">
        <f>'EPA Data'!N688/SUM('EPA Data'!N:N)</f>
        <v>9.4986217331002792E-5</v>
      </c>
      <c r="W687" s="19">
        <f>'EPA Data'!O688/SUM('EPA Data'!O:O)</f>
        <v>9.1161519209734102E-5</v>
      </c>
      <c r="X687" s="19">
        <f>'EPA Data'!P688/SUM('EPA Data'!P:P)</f>
        <v>1.5675011156208337E-4</v>
      </c>
    </row>
    <row r="688" spans="1:24" x14ac:dyDescent="0.35">
      <c r="A688" s="13" t="s">
        <v>1230</v>
      </c>
      <c r="B688" s="13" t="s">
        <v>1199</v>
      </c>
      <c r="C688" s="18" t="s">
        <v>80</v>
      </c>
      <c r="D688" s="14">
        <f>SUMIFS('Census Data'!G:G,'Census Data'!$A:$A,$A688)/SUMIFS('Census Data'!$F:$F,'Census Data'!$A:$A,$A688)</f>
        <v>0.50151375542977494</v>
      </c>
      <c r="E688" s="16">
        <f>SUMIFS('Census Data'!H:H,'Census Data'!$A:$A,$A688)/SUMIFS('Census Data'!$F:$F,'Census Data'!$A:$A,$A688)</f>
        <v>0.49848624457022511</v>
      </c>
      <c r="F688" s="14">
        <f>SUM(SUMIFS('Census Data'!I:I,'Census Data'!$A:$A,$A688),SUMIFS('Census Data'!J:J,'Census Data'!$A:$A,$A688))/SUMIFS('Census Data'!$F:$F,'Census Data'!$A:$A,$A688)</f>
        <v>0.97771049975867663</v>
      </c>
      <c r="G688" s="14">
        <f>SUM(SUMIFS('Census Data'!K:K,'Census Data'!$A:$A,$A688),SUMIFS('Census Data'!L:L,'Census Data'!$A:$A,$A688))/SUMIFS('Census Data'!$F:$F,'Census Data'!$A:$A,$A688)</f>
        <v>3.4662805493396514E-3</v>
      </c>
      <c r="H688" s="14">
        <f>SUM(SUMIFS('Census Data'!O:O,'Census Data'!$A:$A,$A688),SUMIFS('Census Data'!P:P,'Census Data'!$A:$A,$A688))/SUMIFS('Census Data'!$F:$F,'Census Data'!$A:$A,$A688)</f>
        <v>7.3713307884691326E-3</v>
      </c>
      <c r="I688" s="16">
        <f t="shared" si="20"/>
        <v>1.1451888903514673E-2</v>
      </c>
      <c r="J688" s="14">
        <f>SUM(SUMIFS('Census Data'!W:W,'Census Data'!$A:$A,$A688),SUMIFS('Census Data'!X:X,'Census Data'!$A:$A,$A688))/SUMIFS('Census Data'!$F:$F,'Census Data'!$A:$A,$A688)</f>
        <v>1.0091702865166073E-2</v>
      </c>
      <c r="K688" s="16">
        <f t="shared" si="21"/>
        <v>0.98990829713483397</v>
      </c>
      <c r="L688" s="19">
        <f>'EPA Data'!D689/SUM('EPA Data'!D:D)</f>
        <v>1.4800294079492953E-4</v>
      </c>
      <c r="M688" s="19">
        <f>'EPA Data'!E689/SUM('EPA Data'!E:E)</f>
        <v>1.982560746715309E-4</v>
      </c>
      <c r="N688" s="19">
        <f>'EPA Data'!F689/SUM('EPA Data'!F:F)</f>
        <v>1.8474397803006621E-4</v>
      </c>
      <c r="O688" s="19">
        <f>'EPA Data'!G689/SUM('EPA Data'!G:G)</f>
        <v>6.6012237303645841E-5</v>
      </c>
      <c r="P688" s="19">
        <f>'EPA Data'!H689/SUM('EPA Data'!H:H)</f>
        <v>1.2065628598841087E-4</v>
      </c>
      <c r="Q688" s="19">
        <f>'EPA Data'!I689/SUM('EPA Data'!I:I)</f>
        <v>7.7635456386680209E-5</v>
      </c>
      <c r="R688" s="19">
        <f>'EPA Data'!J689/SUM('EPA Data'!J:J)</f>
        <v>6.8544806146652985E-5</v>
      </c>
      <c r="S688" s="19">
        <f>'EPA Data'!K689/SUM('EPA Data'!K:K)</f>
        <v>1.2050821552412313E-4</v>
      </c>
      <c r="T688" s="19">
        <f>'EPA Data'!L689/SUM('EPA Data'!L:L)</f>
        <v>1.2761114900143526E-4</v>
      </c>
      <c r="U688" s="19">
        <f>'EPA Data'!M689/SUM('EPA Data'!M:M)</f>
        <v>1.2203305333570139E-4</v>
      </c>
      <c r="V688" s="19">
        <f>'EPA Data'!N689/SUM('EPA Data'!N:N)</f>
        <v>1.2445276030205858E-4</v>
      </c>
      <c r="W688" s="19">
        <f>'EPA Data'!O689/SUM('EPA Data'!O:O)</f>
        <v>1.1456718844677808E-4</v>
      </c>
      <c r="X688" s="19">
        <f>'EPA Data'!P689/SUM('EPA Data'!P:P)</f>
        <v>1.5665601191047526E-4</v>
      </c>
    </row>
    <row r="689" spans="1:24" x14ac:dyDescent="0.35">
      <c r="A689" s="13" t="s">
        <v>1231</v>
      </c>
      <c r="B689" s="13" t="s">
        <v>1199</v>
      </c>
      <c r="C689" s="18" t="s">
        <v>230</v>
      </c>
      <c r="D689" s="14">
        <f>SUMIFS('Census Data'!G:G,'Census Data'!$A:$A,$A689)/SUMIFS('Census Data'!$F:$F,'Census Data'!$A:$A,$A689)</f>
        <v>0.5031007373406905</v>
      </c>
      <c r="E689" s="16">
        <f>SUMIFS('Census Data'!H:H,'Census Data'!$A:$A,$A689)/SUMIFS('Census Data'!$F:$F,'Census Data'!$A:$A,$A689)</f>
        <v>0.49689926265930956</v>
      </c>
      <c r="F689" s="14">
        <f>SUM(SUMIFS('Census Data'!I:I,'Census Data'!$A:$A,$A689),SUMIFS('Census Data'!J:J,'Census Data'!$A:$A,$A689))/SUMIFS('Census Data'!$F:$F,'Census Data'!$A:$A,$A689)</f>
        <v>0.96049611797451051</v>
      </c>
      <c r="G689" s="14">
        <f>SUM(SUMIFS('Census Data'!K:K,'Census Data'!$A:$A,$A689),SUMIFS('Census Data'!L:L,'Census Data'!$A:$A,$A689))/SUMIFS('Census Data'!$F:$F,'Census Data'!$A:$A,$A689)</f>
        <v>9.2777967674202849E-3</v>
      </c>
      <c r="H689" s="14">
        <f>SUM(SUMIFS('Census Data'!O:O,'Census Data'!$A:$A,$A689),SUMIFS('Census Data'!P:P,'Census Data'!$A:$A,$A689))/SUMIFS('Census Data'!$F:$F,'Census Data'!$A:$A,$A689)</f>
        <v>6.5432882464964114E-3</v>
      </c>
      <c r="I689" s="16">
        <f t="shared" si="20"/>
        <v>2.3682797011572831E-2</v>
      </c>
      <c r="J689" s="14">
        <f>SUM(SUMIFS('Census Data'!W:W,'Census Data'!$A:$A,$A689),SUMIFS('Census Data'!X:X,'Census Data'!$A:$A,$A689))/SUMIFS('Census Data'!$F:$F,'Census Data'!$A:$A,$A689)</f>
        <v>5.3078763611504466E-2</v>
      </c>
      <c r="K689" s="16">
        <f t="shared" si="21"/>
        <v>0.94692123638849557</v>
      </c>
      <c r="L689" s="19">
        <f>'EPA Data'!D690/SUM('EPA Data'!D:D)</f>
        <v>9.5022580070293258E-5</v>
      </c>
      <c r="M689" s="19">
        <f>'EPA Data'!E690/SUM('EPA Data'!E:E)</f>
        <v>1.36448156833135E-4</v>
      </c>
      <c r="N689" s="19">
        <f>'EPA Data'!F690/SUM('EPA Data'!F:F)</f>
        <v>1.4924926974842407E-4</v>
      </c>
      <c r="O689" s="19">
        <f>'EPA Data'!G690/SUM('EPA Data'!G:G)</f>
        <v>6.2356376052347042E-5</v>
      </c>
      <c r="P689" s="19">
        <f>'EPA Data'!H690/SUM('EPA Data'!H:H)</f>
        <v>1.1240537406430261E-4</v>
      </c>
      <c r="Q689" s="19">
        <f>'EPA Data'!I690/SUM('EPA Data'!I:I)</f>
        <v>7.0502417836675846E-5</v>
      </c>
      <c r="R689" s="19">
        <f>'EPA Data'!J690/SUM('EPA Data'!J:J)</f>
        <v>8.6791114477031969E-5</v>
      </c>
      <c r="S689" s="19">
        <f>'EPA Data'!K690/SUM('EPA Data'!K:K)</f>
        <v>1.1413651955663393E-4</v>
      </c>
      <c r="T689" s="19">
        <f>'EPA Data'!L690/SUM('EPA Data'!L:L)</f>
        <v>1.351946015044197E-4</v>
      </c>
      <c r="U689" s="19">
        <f>'EPA Data'!M690/SUM('EPA Data'!M:M)</f>
        <v>9.9405314258267901E-5</v>
      </c>
      <c r="V689" s="19">
        <f>'EPA Data'!N690/SUM('EPA Data'!N:N)</f>
        <v>1.2747715328604729E-4</v>
      </c>
      <c r="W689" s="19">
        <f>'EPA Data'!O690/SUM('EPA Data'!O:O)</f>
        <v>1.1031324583756412E-4</v>
      </c>
      <c r="X689" s="19">
        <f>'EPA Data'!P690/SUM('EPA Data'!P:P)</f>
        <v>1.6096658182972447E-4</v>
      </c>
    </row>
    <row r="690" spans="1:24" x14ac:dyDescent="0.35">
      <c r="A690" s="13" t="s">
        <v>1232</v>
      </c>
      <c r="B690" s="13" t="s">
        <v>1199</v>
      </c>
      <c r="C690" s="18" t="s">
        <v>1233</v>
      </c>
      <c r="D690" s="14">
        <f>SUMIFS('Census Data'!G:G,'Census Data'!$A:$A,$A690)/SUMIFS('Census Data'!$F:$F,'Census Data'!$A:$A,$A690)</f>
        <v>0.5040899175957344</v>
      </c>
      <c r="E690" s="16">
        <f>SUMIFS('Census Data'!H:H,'Census Data'!$A:$A,$A690)/SUMIFS('Census Data'!$F:$F,'Census Data'!$A:$A,$A690)</f>
        <v>0.49591008240426565</v>
      </c>
      <c r="F690" s="14">
        <f>SUM(SUMIFS('Census Data'!I:I,'Census Data'!$A:$A,$A690),SUMIFS('Census Data'!J:J,'Census Data'!$A:$A,$A690))/SUMIFS('Census Data'!$F:$F,'Census Data'!$A:$A,$A690)</f>
        <v>0.94065075133301013</v>
      </c>
      <c r="G690" s="14">
        <f>SUM(SUMIFS('Census Data'!K:K,'Census Data'!$A:$A,$A690),SUMIFS('Census Data'!L:L,'Census Data'!$A:$A,$A690))/SUMIFS('Census Data'!$F:$F,'Census Data'!$A:$A,$A690)</f>
        <v>2.7872031022782354E-2</v>
      </c>
      <c r="H690" s="14">
        <f>SUM(SUMIFS('Census Data'!O:O,'Census Data'!$A:$A,$A690),SUMIFS('Census Data'!P:P,'Census Data'!$A:$A,$A690))/SUMIFS('Census Data'!$F:$F,'Census Data'!$A:$A,$A690)</f>
        <v>5.7561803199224432E-3</v>
      </c>
      <c r="I690" s="16">
        <f t="shared" si="20"/>
        <v>2.5721037324285101E-2</v>
      </c>
      <c r="J690" s="14">
        <f>SUM(SUMIFS('Census Data'!W:W,'Census Data'!$A:$A,$A690),SUMIFS('Census Data'!X:X,'Census Data'!$A:$A,$A690))/SUMIFS('Census Data'!$F:$F,'Census Data'!$A:$A,$A690)</f>
        <v>1.9783082888996606E-2</v>
      </c>
      <c r="K690" s="16">
        <f t="shared" si="21"/>
        <v>0.98021691711100334</v>
      </c>
      <c r="L690" s="19">
        <f>'EPA Data'!D691/SUM('EPA Data'!D:D)</f>
        <v>4.6854358553652733E-4</v>
      </c>
      <c r="M690" s="19">
        <f>'EPA Data'!E691/SUM('EPA Data'!E:E)</f>
        <v>4.7857198343966543E-4</v>
      </c>
      <c r="N690" s="19">
        <f>'EPA Data'!F691/SUM('EPA Data'!F:F)</f>
        <v>4.0270741799943924E-4</v>
      </c>
      <c r="O690" s="19">
        <f>'EPA Data'!G691/SUM('EPA Data'!G:G)</f>
        <v>8.623540832751567E-5</v>
      </c>
      <c r="P690" s="19">
        <f>'EPA Data'!H691/SUM('EPA Data'!H:H)</f>
        <v>1.5899370947406716E-4</v>
      </c>
      <c r="Q690" s="19">
        <f>'EPA Data'!I691/SUM('EPA Data'!I:I)</f>
        <v>9.766696202780793E-5</v>
      </c>
      <c r="R690" s="19">
        <f>'EPA Data'!J691/SUM('EPA Data'!J:J)</f>
        <v>1.0627500931772883E-4</v>
      </c>
      <c r="S690" s="19">
        <f>'EPA Data'!K691/SUM('EPA Data'!K:K)</f>
        <v>2.1255100419017068E-4</v>
      </c>
      <c r="T690" s="19">
        <f>'EPA Data'!L691/SUM('EPA Data'!L:L)</f>
        <v>2.1190909094905098E-4</v>
      </c>
      <c r="U690" s="19">
        <f>'EPA Data'!M691/SUM('EPA Data'!M:M)</f>
        <v>1.3617663700047977E-4</v>
      </c>
      <c r="V690" s="19">
        <f>'EPA Data'!N691/SUM('EPA Data'!N:N)</f>
        <v>1.3088701887023328E-4</v>
      </c>
      <c r="W690" s="19">
        <f>'EPA Data'!O691/SUM('EPA Data'!O:O)</f>
        <v>1.5467105673299306E-4</v>
      </c>
      <c r="X690" s="19">
        <f>'EPA Data'!P691/SUM('EPA Data'!P:P)</f>
        <v>2.7462011600566048E-4</v>
      </c>
    </row>
    <row r="691" spans="1:24" x14ac:dyDescent="0.35">
      <c r="A691" s="13" t="s">
        <v>1234</v>
      </c>
      <c r="B691" s="13" t="s">
        <v>1199</v>
      </c>
      <c r="C691" s="18" t="s">
        <v>234</v>
      </c>
      <c r="D691" s="14">
        <f>SUMIFS('Census Data'!G:G,'Census Data'!$A:$A,$A691)/SUMIFS('Census Data'!$F:$F,'Census Data'!$A:$A,$A691)</f>
        <v>0.4816736652669466</v>
      </c>
      <c r="E691" s="16">
        <f>SUMIFS('Census Data'!H:H,'Census Data'!$A:$A,$A691)/SUMIFS('Census Data'!$F:$F,'Census Data'!$A:$A,$A691)</f>
        <v>0.51832633473305334</v>
      </c>
      <c r="F691" s="14">
        <f>SUM(SUMIFS('Census Data'!I:I,'Census Data'!$A:$A,$A691),SUMIFS('Census Data'!J:J,'Census Data'!$A:$A,$A691))/SUMIFS('Census Data'!$F:$F,'Census Data'!$A:$A,$A691)</f>
        <v>0.8820485902819436</v>
      </c>
      <c r="G691" s="14">
        <f>SUM(SUMIFS('Census Data'!K:K,'Census Data'!$A:$A,$A691),SUMIFS('Census Data'!L:L,'Census Data'!$A:$A,$A691))/SUMIFS('Census Data'!$F:$F,'Census Data'!$A:$A,$A691)</f>
        <v>7.6919616076784644E-2</v>
      </c>
      <c r="H691" s="14">
        <f>SUM(SUMIFS('Census Data'!O:O,'Census Data'!$A:$A,$A691),SUMIFS('Census Data'!P:P,'Census Data'!$A:$A,$A691))/SUMIFS('Census Data'!$F:$F,'Census Data'!$A:$A,$A691)</f>
        <v>9.0281943611277751E-3</v>
      </c>
      <c r="I691" s="16">
        <f t="shared" si="20"/>
        <v>3.2003599280143957E-2</v>
      </c>
      <c r="J691" s="14">
        <f>SUM(SUMIFS('Census Data'!W:W,'Census Data'!$A:$A,$A691),SUMIFS('Census Data'!X:X,'Census Data'!$A:$A,$A691))/SUMIFS('Census Data'!$F:$F,'Census Data'!$A:$A,$A691)</f>
        <v>5.0794841031793644E-2</v>
      </c>
      <c r="K691" s="16">
        <f t="shared" si="21"/>
        <v>0.94920515896820634</v>
      </c>
      <c r="L691" s="19">
        <f>'EPA Data'!D692/SUM('EPA Data'!D:D)</f>
        <v>3.0298102434580306E-4</v>
      </c>
      <c r="M691" s="19">
        <f>'EPA Data'!E692/SUM('EPA Data'!E:E)</f>
        <v>4.6283902091590864E-4</v>
      </c>
      <c r="N691" s="19">
        <f>'EPA Data'!F692/SUM('EPA Data'!F:F)</f>
        <v>5.1204119385272876E-4</v>
      </c>
      <c r="O691" s="19">
        <f>'EPA Data'!G692/SUM('EPA Data'!G:G)</f>
        <v>2.4400486297291524E-4</v>
      </c>
      <c r="P691" s="19">
        <f>'EPA Data'!H692/SUM('EPA Data'!H:H)</f>
        <v>3.8863941620519317E-4</v>
      </c>
      <c r="Q691" s="19">
        <f>'EPA Data'!I692/SUM('EPA Data'!I:I)</f>
        <v>2.3103081068585505E-4</v>
      </c>
      <c r="R691" s="19">
        <f>'EPA Data'!J692/SUM('EPA Data'!J:J)</f>
        <v>2.2837035878383666E-4</v>
      </c>
      <c r="S691" s="19">
        <f>'EPA Data'!K692/SUM('EPA Data'!K:K)</f>
        <v>3.63871917748232E-4</v>
      </c>
      <c r="T691" s="19">
        <f>'EPA Data'!L692/SUM('EPA Data'!L:L)</f>
        <v>3.9952945119488205E-4</v>
      </c>
      <c r="U691" s="19">
        <f>'EPA Data'!M692/SUM('EPA Data'!M:M)</f>
        <v>3.7684405600446776E-4</v>
      </c>
      <c r="V691" s="19">
        <f>'EPA Data'!N692/SUM('EPA Data'!N:N)</f>
        <v>4.1707626900178418E-4</v>
      </c>
      <c r="W691" s="19">
        <f>'EPA Data'!O692/SUM('EPA Data'!O:O)</f>
        <v>3.4933320130423414E-4</v>
      </c>
      <c r="X691" s="19">
        <f>'EPA Data'!P692/SUM('EPA Data'!P:P)</f>
        <v>5.2090161197775042E-4</v>
      </c>
    </row>
    <row r="692" spans="1:24" x14ac:dyDescent="0.35">
      <c r="A692" s="13" t="s">
        <v>1235</v>
      </c>
      <c r="B692" s="13" t="s">
        <v>1199</v>
      </c>
      <c r="C692" s="18" t="s">
        <v>84</v>
      </c>
      <c r="D692" s="14">
        <f>SUMIFS('Census Data'!G:G,'Census Data'!$A:$A,$A692)/SUMIFS('Census Data'!$F:$F,'Census Data'!$A:$A,$A692)</f>
        <v>0.50386413819976617</v>
      </c>
      <c r="E692" s="16">
        <f>SUMIFS('Census Data'!H:H,'Census Data'!$A:$A,$A692)/SUMIFS('Census Data'!$F:$F,'Census Data'!$A:$A,$A692)</f>
        <v>0.49613586180023378</v>
      </c>
      <c r="F692" s="14">
        <f>SUM(SUMIFS('Census Data'!I:I,'Census Data'!$A:$A,$A692),SUMIFS('Census Data'!J:J,'Census Data'!$A:$A,$A692))/SUMIFS('Census Data'!$F:$F,'Census Data'!$A:$A,$A692)</f>
        <v>0.97668528380309128</v>
      </c>
      <c r="G692" s="14">
        <f>SUM(SUMIFS('Census Data'!K:K,'Census Data'!$A:$A,$A692),SUMIFS('Census Data'!L:L,'Census Data'!$A:$A,$A692))/SUMIFS('Census Data'!$F:$F,'Census Data'!$A:$A,$A692)</f>
        <v>3.1497597090531237E-3</v>
      </c>
      <c r="H692" s="14">
        <f>SUM(SUMIFS('Census Data'!O:O,'Census Data'!$A:$A,$A692),SUMIFS('Census Data'!P:P,'Census Data'!$A:$A,$A692))/SUMIFS('Census Data'!$F:$F,'Census Data'!$A:$A,$A692)</f>
        <v>4.188855695544876E-3</v>
      </c>
      <c r="I692" s="16">
        <f t="shared" si="20"/>
        <v>1.5976100792310821E-2</v>
      </c>
      <c r="J692" s="14">
        <f>SUM(SUMIFS('Census Data'!W:W,'Census Data'!$A:$A,$A692),SUMIFS('Census Data'!X:X,'Census Data'!$A:$A,$A692))/SUMIFS('Census Data'!$F:$F,'Census Data'!$A:$A,$A692)</f>
        <v>1.7826990518249122E-2</v>
      </c>
      <c r="K692" s="16">
        <f t="shared" si="21"/>
        <v>0.9821730094817509</v>
      </c>
      <c r="L692" s="19">
        <f>'EPA Data'!D693/SUM('EPA Data'!D:D)</f>
        <v>3.2461601809520926E-4</v>
      </c>
      <c r="M692" s="19">
        <f>'EPA Data'!E693/SUM('EPA Data'!E:E)</f>
        <v>3.9942744254294001E-4</v>
      </c>
      <c r="N692" s="19">
        <f>'EPA Data'!F693/SUM('EPA Data'!F:F)</f>
        <v>3.8132194629571519E-4</v>
      </c>
      <c r="O692" s="19">
        <f>'EPA Data'!G693/SUM('EPA Data'!G:G)</f>
        <v>8.3958488149704711E-5</v>
      </c>
      <c r="P692" s="19">
        <f>'EPA Data'!H693/SUM('EPA Data'!H:H)</f>
        <v>1.8362568228665204E-4</v>
      </c>
      <c r="Q692" s="19">
        <f>'EPA Data'!I693/SUM('EPA Data'!I:I)</f>
        <v>1.1314871663220427E-4</v>
      </c>
      <c r="R692" s="19">
        <f>'EPA Data'!J693/SUM('EPA Data'!J:J)</f>
        <v>1.1644773871430235E-4</v>
      </c>
      <c r="S692" s="19">
        <f>'EPA Data'!K693/SUM('EPA Data'!K:K)</f>
        <v>2.2921207727823081E-4</v>
      </c>
      <c r="T692" s="19">
        <f>'EPA Data'!L693/SUM('EPA Data'!L:L)</f>
        <v>2.2760860859627393E-4</v>
      </c>
      <c r="U692" s="19">
        <f>'EPA Data'!M693/SUM('EPA Data'!M:M)</f>
        <v>1.7096240798857609E-4</v>
      </c>
      <c r="V692" s="19">
        <f>'EPA Data'!N693/SUM('EPA Data'!N:N)</f>
        <v>1.654452005969274E-4</v>
      </c>
      <c r="W692" s="19">
        <f>'EPA Data'!O693/SUM('EPA Data'!O:O)</f>
        <v>1.8303515533036433E-4</v>
      </c>
      <c r="X692" s="19">
        <f>'EPA Data'!P693/SUM('EPA Data'!P:P)</f>
        <v>3.1019911304682048E-4</v>
      </c>
    </row>
    <row r="693" spans="1:24" x14ac:dyDescent="0.35">
      <c r="A693" s="13" t="s">
        <v>1236</v>
      </c>
      <c r="B693" s="13" t="s">
        <v>1199</v>
      </c>
      <c r="C693" s="18" t="s">
        <v>620</v>
      </c>
      <c r="D693" s="14">
        <f>SUMIFS('Census Data'!G:G,'Census Data'!$A:$A,$A693)/SUMIFS('Census Data'!$F:$F,'Census Data'!$A:$A,$A693)</f>
        <v>0.49168127228616076</v>
      </c>
      <c r="E693" s="16">
        <f>SUMIFS('Census Data'!H:H,'Census Data'!$A:$A,$A693)/SUMIFS('Census Data'!$F:$F,'Census Data'!$A:$A,$A693)</f>
        <v>0.50831872771383924</v>
      </c>
      <c r="F693" s="14">
        <f>SUM(SUMIFS('Census Data'!I:I,'Census Data'!$A:$A,$A693),SUMIFS('Census Data'!J:J,'Census Data'!$A:$A,$A693))/SUMIFS('Census Data'!$F:$F,'Census Data'!$A:$A,$A693)</f>
        <v>0.86113581355459046</v>
      </c>
      <c r="G693" s="14">
        <f>SUM(SUMIFS('Census Data'!K:K,'Census Data'!$A:$A,$A693),SUMIFS('Census Data'!L:L,'Census Data'!$A:$A,$A693))/SUMIFS('Census Data'!$F:$F,'Census Data'!$A:$A,$A693)</f>
        <v>4.635233646742587E-2</v>
      </c>
      <c r="H693" s="14">
        <f>SUM(SUMIFS('Census Data'!O:O,'Census Data'!$A:$A,$A693),SUMIFS('Census Data'!P:P,'Census Data'!$A:$A,$A693))/SUMIFS('Census Data'!$F:$F,'Census Data'!$A:$A,$A693)</f>
        <v>6.7441987630551217E-2</v>
      </c>
      <c r="I693" s="16">
        <f t="shared" si="20"/>
        <v>2.506986234743247E-2</v>
      </c>
      <c r="J693" s="14">
        <f>SUM(SUMIFS('Census Data'!W:W,'Census Data'!$A:$A,$A693),SUMIFS('Census Data'!X:X,'Census Data'!$A:$A,$A693))/SUMIFS('Census Data'!$F:$F,'Census Data'!$A:$A,$A693)</f>
        <v>5.1961469944081344E-2</v>
      </c>
      <c r="K693" s="16">
        <f t="shared" si="21"/>
        <v>0.94803853005591865</v>
      </c>
      <c r="L693" s="19">
        <f>'EPA Data'!D694/SUM('EPA Data'!D:D)</f>
        <v>1.0421298953012387E-3</v>
      </c>
      <c r="M693" s="19">
        <f>'EPA Data'!E694/SUM('EPA Data'!E:E)</f>
        <v>1.4984552773731779E-3</v>
      </c>
      <c r="N693" s="19">
        <f>'EPA Data'!F694/SUM('EPA Data'!F:F)</f>
        <v>1.6042870987258912E-3</v>
      </c>
      <c r="O693" s="19">
        <f>'EPA Data'!G694/SUM('EPA Data'!G:G)</f>
        <v>1.3095497337157383E-3</v>
      </c>
      <c r="P693" s="19">
        <f>'EPA Data'!H694/SUM('EPA Data'!H:H)</f>
        <v>1.2125025537265105E-3</v>
      </c>
      <c r="Q693" s="19">
        <f>'EPA Data'!I694/SUM('EPA Data'!I:I)</f>
        <v>7.3219613656626064E-4</v>
      </c>
      <c r="R693" s="19">
        <f>'EPA Data'!J694/SUM('EPA Data'!J:J)</f>
        <v>8.2170208832317289E-4</v>
      </c>
      <c r="S693" s="19">
        <f>'EPA Data'!K694/SUM('EPA Data'!K:K)</f>
        <v>1.0934113505916296E-3</v>
      </c>
      <c r="T693" s="19">
        <f>'EPA Data'!L694/SUM('EPA Data'!L:L)</f>
        <v>1.1628814552624381E-3</v>
      </c>
      <c r="U693" s="19">
        <f>'EPA Data'!M694/SUM('EPA Data'!M:M)</f>
        <v>1.3632530352863527E-3</v>
      </c>
      <c r="V693" s="19">
        <f>'EPA Data'!N694/SUM('EPA Data'!N:N)</f>
        <v>1.2568755698635541E-3</v>
      </c>
      <c r="W693" s="19">
        <f>'EPA Data'!O694/SUM('EPA Data'!O:O)</f>
        <v>1.0149556200252936E-3</v>
      </c>
      <c r="X693" s="19">
        <f>'EPA Data'!P694/SUM('EPA Data'!P:P)</f>
        <v>1.5422815283431472E-3</v>
      </c>
    </row>
    <row r="694" spans="1:24" x14ac:dyDescent="0.35">
      <c r="A694" s="13" t="s">
        <v>1237</v>
      </c>
      <c r="B694" s="13" t="s">
        <v>1199</v>
      </c>
      <c r="C694" s="18" t="s">
        <v>818</v>
      </c>
      <c r="D694" s="14">
        <f>SUMIFS('Census Data'!G:G,'Census Data'!$A:$A,$A694)/SUMIFS('Census Data'!$F:$F,'Census Data'!$A:$A,$A694)</f>
        <v>0.49512763345775196</v>
      </c>
      <c r="E694" s="16">
        <f>SUMIFS('Census Data'!H:H,'Census Data'!$A:$A,$A694)/SUMIFS('Census Data'!$F:$F,'Census Data'!$A:$A,$A694)</f>
        <v>0.5048723665422481</v>
      </c>
      <c r="F694" s="14">
        <f>SUM(SUMIFS('Census Data'!I:I,'Census Data'!$A:$A,$A694),SUMIFS('Census Data'!J:J,'Census Data'!$A:$A,$A694))/SUMIFS('Census Data'!$F:$F,'Census Data'!$A:$A,$A694)</f>
        <v>0.93495578546556779</v>
      </c>
      <c r="G694" s="14">
        <f>SUM(SUMIFS('Census Data'!K:K,'Census Data'!$A:$A,$A694),SUMIFS('Census Data'!L:L,'Census Data'!$A:$A,$A694))/SUMIFS('Census Data'!$F:$F,'Census Data'!$A:$A,$A694)</f>
        <v>3.4219294070492748E-2</v>
      </c>
      <c r="H694" s="14">
        <f>SUM(SUMIFS('Census Data'!O:O,'Census Data'!$A:$A,$A694),SUMIFS('Census Data'!P:P,'Census Data'!$A:$A,$A694))/SUMIFS('Census Data'!$F:$F,'Census Data'!$A:$A,$A694)</f>
        <v>9.5693779904306216E-3</v>
      </c>
      <c r="I694" s="16">
        <f t="shared" si="20"/>
        <v>2.1255542473508804E-2</v>
      </c>
      <c r="J694" s="14">
        <f>SUM(SUMIFS('Census Data'!W:W,'Census Data'!$A:$A,$A694),SUMIFS('Census Data'!X:X,'Census Data'!$A:$A,$A694))/SUMIFS('Census Data'!$F:$F,'Census Data'!$A:$A,$A694)</f>
        <v>2.7643478043037149E-2</v>
      </c>
      <c r="K694" s="16">
        <f t="shared" si="21"/>
        <v>0.97235652195696287</v>
      </c>
      <c r="L694" s="19">
        <f>'EPA Data'!D695/SUM('EPA Data'!D:D)</f>
        <v>3.8963353654882058E-4</v>
      </c>
      <c r="M694" s="19">
        <f>'EPA Data'!E695/SUM('EPA Data'!E:E)</f>
        <v>5.9463398677028572E-4</v>
      </c>
      <c r="N694" s="19">
        <f>'EPA Data'!F695/SUM('EPA Data'!F:F)</f>
        <v>5.8871564096231194E-4</v>
      </c>
      <c r="O694" s="19">
        <f>'EPA Data'!G695/SUM('EPA Data'!G:G)</f>
        <v>4.6007900009443055E-4</v>
      </c>
      <c r="P694" s="19">
        <f>'EPA Data'!H695/SUM('EPA Data'!H:H)</f>
        <v>4.781548514690217E-4</v>
      </c>
      <c r="Q694" s="19">
        <f>'EPA Data'!I695/SUM('EPA Data'!I:I)</f>
        <v>2.7164935796447311E-4</v>
      </c>
      <c r="R694" s="19">
        <f>'EPA Data'!J695/SUM('EPA Data'!J:J)</f>
        <v>2.9905184616061862E-4</v>
      </c>
      <c r="S694" s="19">
        <f>'EPA Data'!K695/SUM('EPA Data'!K:K)</f>
        <v>4.2600628800698218E-4</v>
      </c>
      <c r="T694" s="19">
        <f>'EPA Data'!L695/SUM('EPA Data'!L:L)</f>
        <v>4.2051778635322806E-4</v>
      </c>
      <c r="U694" s="19">
        <f>'EPA Data'!M695/SUM('EPA Data'!M:M)</f>
        <v>5.0470675597278898E-4</v>
      </c>
      <c r="V694" s="19">
        <f>'EPA Data'!N695/SUM('EPA Data'!N:N)</f>
        <v>4.89732274958154E-4</v>
      </c>
      <c r="W694" s="19">
        <f>'EPA Data'!O695/SUM('EPA Data'!O:O)</f>
        <v>3.7156739259380794E-4</v>
      </c>
      <c r="X694" s="19">
        <f>'EPA Data'!P695/SUM('EPA Data'!P:P)</f>
        <v>5.8617397716708959E-4</v>
      </c>
    </row>
    <row r="695" spans="1:24" x14ac:dyDescent="0.35">
      <c r="A695" s="13" t="s">
        <v>1238</v>
      </c>
      <c r="B695" s="13" t="s">
        <v>1199</v>
      </c>
      <c r="C695" s="18" t="s">
        <v>1239</v>
      </c>
      <c r="D695" s="14">
        <f>SUMIFS('Census Data'!G:G,'Census Data'!$A:$A,$A695)/SUMIFS('Census Data'!$F:$F,'Census Data'!$A:$A,$A695)</f>
        <v>0.50105910833165224</v>
      </c>
      <c r="E695" s="16">
        <f>SUMIFS('Census Data'!H:H,'Census Data'!$A:$A,$A695)/SUMIFS('Census Data'!$F:$F,'Census Data'!$A:$A,$A695)</f>
        <v>0.49894089166834776</v>
      </c>
      <c r="F695" s="14">
        <f>SUM(SUMIFS('Census Data'!I:I,'Census Data'!$A:$A,$A695),SUMIFS('Census Data'!J:J,'Census Data'!$A:$A,$A695))/SUMIFS('Census Data'!$F:$F,'Census Data'!$A:$A,$A695)</f>
        <v>0.96915977405688924</v>
      </c>
      <c r="G695" s="14">
        <f>SUM(SUMIFS('Census Data'!K:K,'Census Data'!$A:$A,$A695),SUMIFS('Census Data'!L:L,'Census Data'!$A:$A,$A695))/SUMIFS('Census Data'!$F:$F,'Census Data'!$A:$A,$A695)</f>
        <v>7.7920112971555378E-3</v>
      </c>
      <c r="H695" s="14">
        <f>SUM(SUMIFS('Census Data'!O:O,'Census Data'!$A:$A,$A695),SUMIFS('Census Data'!P:P,'Census Data'!$A:$A,$A695))/SUMIFS('Census Data'!$F:$F,'Census Data'!$A:$A,$A695)</f>
        <v>5.1946741981036921E-3</v>
      </c>
      <c r="I695" s="16">
        <f t="shared" si="20"/>
        <v>1.7853540447851479E-2</v>
      </c>
      <c r="J695" s="14">
        <f>SUM(SUMIFS('Census Data'!W:W,'Census Data'!$A:$A,$A695),SUMIFS('Census Data'!X:X,'Census Data'!$A:$A,$A695))/SUMIFS('Census Data'!$F:$F,'Census Data'!$A:$A,$A695)</f>
        <v>2.26447448053258E-2</v>
      </c>
      <c r="K695" s="16">
        <f t="shared" si="21"/>
        <v>0.97735525519467426</v>
      </c>
      <c r="L695" s="19">
        <f>'EPA Data'!D696/SUM('EPA Data'!D:D)</f>
        <v>2.887619343154185E-4</v>
      </c>
      <c r="M695" s="19">
        <f>'EPA Data'!E696/SUM('EPA Data'!E:E)</f>
        <v>3.4188640483157772E-4</v>
      </c>
      <c r="N695" s="19">
        <f>'EPA Data'!F696/SUM('EPA Data'!F:F)</f>
        <v>3.7474199380988589E-4</v>
      </c>
      <c r="O695" s="19">
        <f>'EPA Data'!G696/SUM('EPA Data'!G:G)</f>
        <v>9.9803032471334899E-5</v>
      </c>
      <c r="P695" s="19">
        <f>'EPA Data'!H696/SUM('EPA Data'!H:H)</f>
        <v>1.9903947502025406E-4</v>
      </c>
      <c r="Q695" s="19">
        <f>'EPA Data'!I696/SUM('EPA Data'!I:I)</f>
        <v>1.4758758545672717E-4</v>
      </c>
      <c r="R695" s="19">
        <f>'EPA Data'!J696/SUM('EPA Data'!J:J)</f>
        <v>1.3888317310595149E-4</v>
      </c>
      <c r="S695" s="19">
        <f>'EPA Data'!K696/SUM('EPA Data'!K:K)</f>
        <v>2.2584870949418008E-4</v>
      </c>
      <c r="T695" s="19">
        <f>'EPA Data'!L696/SUM('EPA Data'!L:L)</f>
        <v>2.6008794178348691E-4</v>
      </c>
      <c r="U695" s="19">
        <f>'EPA Data'!M696/SUM('EPA Data'!M:M)</f>
        <v>1.8358171438356957E-4</v>
      </c>
      <c r="V695" s="19">
        <f>'EPA Data'!N696/SUM('EPA Data'!N:N)</f>
        <v>1.6539494408906162E-4</v>
      </c>
      <c r="W695" s="19">
        <f>'EPA Data'!O696/SUM('EPA Data'!O:O)</f>
        <v>2.0353192015871879E-4</v>
      </c>
      <c r="X695" s="19">
        <f>'EPA Data'!P696/SUM('EPA Data'!P:P)</f>
        <v>2.9024202641248848E-4</v>
      </c>
    </row>
    <row r="696" spans="1:24" x14ac:dyDescent="0.35">
      <c r="A696" s="13" t="s">
        <v>1240</v>
      </c>
      <c r="B696" s="13" t="s">
        <v>1199</v>
      </c>
      <c r="C696" s="18" t="s">
        <v>1241</v>
      </c>
      <c r="D696" s="14">
        <f>SUMIFS('Census Data'!G:G,'Census Data'!$A:$A,$A696)/SUMIFS('Census Data'!$F:$F,'Census Data'!$A:$A,$A696)</f>
        <v>0.50097838400714045</v>
      </c>
      <c r="E696" s="16">
        <f>SUMIFS('Census Data'!H:H,'Census Data'!$A:$A,$A696)/SUMIFS('Census Data'!$F:$F,'Census Data'!$A:$A,$A696)</f>
        <v>0.49902161599285949</v>
      </c>
      <c r="F696" s="14">
        <f>SUM(SUMIFS('Census Data'!I:I,'Census Data'!$A:$A,$A696),SUMIFS('Census Data'!J:J,'Census Data'!$A:$A,$A696))/SUMIFS('Census Data'!$F:$F,'Census Data'!$A:$A,$A696)</f>
        <v>0.86010825161061466</v>
      </c>
      <c r="G696" s="14">
        <f>SUM(SUMIFS('Census Data'!K:K,'Census Data'!$A:$A,$A696),SUMIFS('Census Data'!L:L,'Census Data'!$A:$A,$A696))/SUMIFS('Census Data'!$F:$F,'Census Data'!$A:$A,$A696)</f>
        <v>8.1812356246209472E-2</v>
      </c>
      <c r="H696" s="14">
        <f>SUM(SUMIFS('Census Data'!O:O,'Census Data'!$A:$A,$A696),SUMIFS('Census Data'!P:P,'Census Data'!$A:$A,$A696))/SUMIFS('Census Data'!$F:$F,'Census Data'!$A:$A,$A696)</f>
        <v>3.2366773850255756E-2</v>
      </c>
      <c r="I696" s="16">
        <f t="shared" si="20"/>
        <v>2.5712618292920153E-2</v>
      </c>
      <c r="J696" s="14">
        <f>SUM(SUMIFS('Census Data'!W:W,'Census Data'!$A:$A,$A696),SUMIFS('Census Data'!X:X,'Census Data'!$A:$A,$A696))/SUMIFS('Census Data'!$F:$F,'Census Data'!$A:$A,$A696)</f>
        <v>4.5858174369771937E-2</v>
      </c>
      <c r="K696" s="16">
        <f t="shared" si="21"/>
        <v>0.95414182563022809</v>
      </c>
      <c r="L696" s="19">
        <f>'EPA Data'!D697/SUM('EPA Data'!D:D)</f>
        <v>8.219020021391786E-4</v>
      </c>
      <c r="M696" s="19">
        <f>'EPA Data'!E697/SUM('EPA Data'!E:E)</f>
        <v>1.145503998775789E-3</v>
      </c>
      <c r="N696" s="19">
        <f>'EPA Data'!F697/SUM('EPA Data'!F:F)</f>
        <v>1.1708106977844533E-3</v>
      </c>
      <c r="O696" s="19">
        <f>'EPA Data'!G697/SUM('EPA Data'!G:G)</f>
        <v>4.721076196266784E-4</v>
      </c>
      <c r="P696" s="19">
        <f>'EPA Data'!H697/SUM('EPA Data'!H:H)</f>
        <v>7.440651324378539E-4</v>
      </c>
      <c r="Q696" s="19">
        <f>'EPA Data'!I697/SUM('EPA Data'!I:I)</f>
        <v>4.427746291959744E-4</v>
      </c>
      <c r="R696" s="19">
        <f>'EPA Data'!J697/SUM('EPA Data'!J:J)</f>
        <v>4.2443361332428843E-4</v>
      </c>
      <c r="S696" s="19">
        <f>'EPA Data'!K697/SUM('EPA Data'!K:K)</f>
        <v>7.9668349569079176E-4</v>
      </c>
      <c r="T696" s="19">
        <f>'EPA Data'!L697/SUM('EPA Data'!L:L)</f>
        <v>7.9313110555530818E-4</v>
      </c>
      <c r="U696" s="19">
        <f>'EPA Data'!M697/SUM('EPA Data'!M:M)</f>
        <v>7.477477355026759E-4</v>
      </c>
      <c r="V696" s="19">
        <f>'EPA Data'!N697/SUM('EPA Data'!N:N)</f>
        <v>7.3734409612327245E-4</v>
      </c>
      <c r="W696" s="19">
        <f>'EPA Data'!O697/SUM('EPA Data'!O:O)</f>
        <v>6.8523797710464979E-4</v>
      </c>
      <c r="X696" s="19">
        <f>'EPA Data'!P697/SUM('EPA Data'!P:P)</f>
        <v>1.1033615025565224E-3</v>
      </c>
    </row>
    <row r="697" spans="1:24" x14ac:dyDescent="0.35">
      <c r="A697" s="13" t="s">
        <v>1242</v>
      </c>
      <c r="B697" s="13" t="s">
        <v>1199</v>
      </c>
      <c r="C697" s="18" t="s">
        <v>88</v>
      </c>
      <c r="D697" s="14">
        <f>SUMIFS('Census Data'!G:G,'Census Data'!$A:$A,$A697)/SUMIFS('Census Data'!$F:$F,'Census Data'!$A:$A,$A697)</f>
        <v>0.52651809445921083</v>
      </c>
      <c r="E697" s="16">
        <f>SUMIFS('Census Data'!H:H,'Census Data'!$A:$A,$A697)/SUMIFS('Census Data'!$F:$F,'Census Data'!$A:$A,$A697)</f>
        <v>0.47348190554078923</v>
      </c>
      <c r="F697" s="14">
        <f>SUM(SUMIFS('Census Data'!I:I,'Census Data'!$A:$A,$A697),SUMIFS('Census Data'!J:J,'Census Data'!$A:$A,$A697))/SUMIFS('Census Data'!$F:$F,'Census Data'!$A:$A,$A697)</f>
        <v>0.95101206297280716</v>
      </c>
      <c r="G697" s="14">
        <f>SUM(SUMIFS('Census Data'!K:K,'Census Data'!$A:$A,$A697),SUMIFS('Census Data'!L:L,'Census Data'!$A:$A,$A697))/SUMIFS('Census Data'!$F:$F,'Census Data'!$A:$A,$A697)</f>
        <v>2.7131465957881823E-2</v>
      </c>
      <c r="H697" s="14">
        <f>SUM(SUMIFS('Census Data'!O:O,'Census Data'!$A:$A,$A697),SUMIFS('Census Data'!P:P,'Census Data'!$A:$A,$A697))/SUMIFS('Census Data'!$F:$F,'Census Data'!$A:$A,$A697)</f>
        <v>4.6616233898998157E-3</v>
      </c>
      <c r="I697" s="16">
        <f t="shared" si="20"/>
        <v>1.7194847679411152E-2</v>
      </c>
      <c r="J697" s="14">
        <f>SUM(SUMIFS('Census Data'!W:W,'Census Data'!$A:$A,$A697),SUMIFS('Census Data'!X:X,'Census Data'!$A:$A,$A697))/SUMIFS('Census Data'!$F:$F,'Census Data'!$A:$A,$A697)</f>
        <v>2.0466162338989981E-2</v>
      </c>
      <c r="K697" s="16">
        <f t="shared" si="21"/>
        <v>0.97953383766100999</v>
      </c>
      <c r="L697" s="19">
        <f>'EPA Data'!D698/SUM('EPA Data'!D:D)</f>
        <v>2.8079078861122331E-4</v>
      </c>
      <c r="M697" s="19">
        <f>'EPA Data'!E698/SUM('EPA Data'!E:E)</f>
        <v>4.2817715893228022E-4</v>
      </c>
      <c r="N697" s="19">
        <f>'EPA Data'!F698/SUM('EPA Data'!F:F)</f>
        <v>4.4783874903035433E-4</v>
      </c>
      <c r="O697" s="19">
        <f>'EPA Data'!G698/SUM('EPA Data'!G:G)</f>
        <v>2.0520196696297683E-4</v>
      </c>
      <c r="P697" s="19">
        <f>'EPA Data'!H698/SUM('EPA Data'!H:H)</f>
        <v>3.3065847758824343E-4</v>
      </c>
      <c r="Q697" s="19">
        <f>'EPA Data'!I698/SUM('EPA Data'!I:I)</f>
        <v>1.9505152623537297E-4</v>
      </c>
      <c r="R697" s="19">
        <f>'EPA Data'!J698/SUM('EPA Data'!J:J)</f>
        <v>1.7850814614662648E-4</v>
      </c>
      <c r="S697" s="19">
        <f>'EPA Data'!K698/SUM('EPA Data'!K:K)</f>
        <v>3.076286719360726E-4</v>
      </c>
      <c r="T697" s="19">
        <f>'EPA Data'!L698/SUM('EPA Data'!L:L)</f>
        <v>3.2180939241411416E-4</v>
      </c>
      <c r="U697" s="19">
        <f>'EPA Data'!M698/SUM('EPA Data'!M:M)</f>
        <v>3.0897286815825494E-4</v>
      </c>
      <c r="V697" s="19">
        <f>'EPA Data'!N698/SUM('EPA Data'!N:N)</f>
        <v>3.4198675503242321E-4</v>
      </c>
      <c r="W697" s="19">
        <f>'EPA Data'!O698/SUM('EPA Data'!O:O)</f>
        <v>2.8692628258530223E-4</v>
      </c>
      <c r="X697" s="19">
        <f>'EPA Data'!P698/SUM('EPA Data'!P:P)</f>
        <v>4.2780670196343186E-4</v>
      </c>
    </row>
    <row r="698" spans="1:24" x14ac:dyDescent="0.35">
      <c r="A698" s="13" t="s">
        <v>1243</v>
      </c>
      <c r="B698" s="13" t="s">
        <v>1199</v>
      </c>
      <c r="C698" s="18" t="s">
        <v>241</v>
      </c>
      <c r="D698" s="14">
        <f>SUMIFS('Census Data'!G:G,'Census Data'!$A:$A,$A698)/SUMIFS('Census Data'!$F:$F,'Census Data'!$A:$A,$A698)</f>
        <v>0.48777251864601262</v>
      </c>
      <c r="E698" s="16">
        <f>SUMIFS('Census Data'!H:H,'Census Data'!$A:$A,$A698)/SUMIFS('Census Data'!$F:$F,'Census Data'!$A:$A,$A698)</f>
        <v>0.51222748135398732</v>
      </c>
      <c r="F698" s="14">
        <f>SUM(SUMIFS('Census Data'!I:I,'Census Data'!$A:$A,$A698),SUMIFS('Census Data'!J:J,'Census Data'!$A:$A,$A698))/SUMIFS('Census Data'!$F:$F,'Census Data'!$A:$A,$A698)</f>
        <v>0.87003968253968256</v>
      </c>
      <c r="G698" s="14">
        <f>SUM(SUMIFS('Census Data'!K:K,'Census Data'!$A:$A,$A698),SUMIFS('Census Data'!L:L,'Census Data'!$A:$A,$A698))/SUMIFS('Census Data'!$F:$F,'Census Data'!$A:$A,$A698)</f>
        <v>8.2221744119334486E-2</v>
      </c>
      <c r="H698" s="14">
        <f>SUM(SUMIFS('Census Data'!O:O,'Census Data'!$A:$A,$A698),SUMIFS('Census Data'!P:P,'Census Data'!$A:$A,$A698))/SUMIFS('Census Data'!$F:$F,'Census Data'!$A:$A,$A698)</f>
        <v>1.3817173455727673E-2</v>
      </c>
      <c r="I698" s="16">
        <f t="shared" si="20"/>
        <v>3.3921399885255332E-2</v>
      </c>
      <c r="J698" s="14">
        <f>SUM(SUMIFS('Census Data'!W:W,'Census Data'!$A:$A,$A698),SUMIFS('Census Data'!X:X,'Census Data'!$A:$A,$A698))/SUMIFS('Census Data'!$F:$F,'Census Data'!$A:$A,$A698)</f>
        <v>3.6634633773187993E-2</v>
      </c>
      <c r="K698" s="16">
        <f t="shared" si="21"/>
        <v>0.96336536622681201</v>
      </c>
      <c r="L698" s="19">
        <f>'EPA Data'!D699/SUM('EPA Data'!D:D)</f>
        <v>4.2628476541463432E-4</v>
      </c>
      <c r="M698" s="19">
        <f>'EPA Data'!E699/SUM('EPA Data'!E:E)</f>
        <v>6.7861585562415403E-4</v>
      </c>
      <c r="N698" s="19">
        <f>'EPA Data'!F699/SUM('EPA Data'!F:F)</f>
        <v>7.1771681458692414E-4</v>
      </c>
      <c r="O698" s="19">
        <f>'EPA Data'!G699/SUM('EPA Data'!G:G)</f>
        <v>3.2276832380859899E-4</v>
      </c>
      <c r="P698" s="19">
        <f>'EPA Data'!H699/SUM('EPA Data'!H:H)</f>
        <v>5.413561280153996E-4</v>
      </c>
      <c r="Q698" s="19">
        <f>'EPA Data'!I699/SUM('EPA Data'!I:I)</f>
        <v>3.1156046256302386E-4</v>
      </c>
      <c r="R698" s="19">
        <f>'EPA Data'!J699/SUM('EPA Data'!J:J)</f>
        <v>3.1439579344004644E-4</v>
      </c>
      <c r="S698" s="19">
        <f>'EPA Data'!K699/SUM('EPA Data'!K:K)</f>
        <v>5.287779951504781E-4</v>
      </c>
      <c r="T698" s="19">
        <f>'EPA Data'!L699/SUM('EPA Data'!L:L)</f>
        <v>5.5822360637948997E-4</v>
      </c>
      <c r="U698" s="19">
        <f>'EPA Data'!M699/SUM('EPA Data'!M:M)</f>
        <v>4.8188032483035165E-4</v>
      </c>
      <c r="V698" s="19">
        <f>'EPA Data'!N699/SUM('EPA Data'!N:N)</f>
        <v>5.7745558885788177E-4</v>
      </c>
      <c r="W698" s="19">
        <f>'EPA Data'!O699/SUM('EPA Data'!O:O)</f>
        <v>4.7605747522798121E-4</v>
      </c>
      <c r="X698" s="19">
        <f>'EPA Data'!P699/SUM('EPA Data'!P:P)</f>
        <v>7.6379964218089961E-4</v>
      </c>
    </row>
    <row r="699" spans="1:24" x14ac:dyDescent="0.35">
      <c r="A699" s="13" t="s">
        <v>1244</v>
      </c>
      <c r="B699" s="13" t="s">
        <v>1199</v>
      </c>
      <c r="C699" s="18" t="s">
        <v>1245</v>
      </c>
      <c r="D699" s="14">
        <f>SUMIFS('Census Data'!G:G,'Census Data'!$A:$A,$A699)/SUMIFS('Census Data'!$F:$F,'Census Data'!$A:$A,$A699)</f>
        <v>0.49717745234394173</v>
      </c>
      <c r="E699" s="16">
        <f>SUMIFS('Census Data'!H:H,'Census Data'!$A:$A,$A699)/SUMIFS('Census Data'!$F:$F,'Census Data'!$A:$A,$A699)</f>
        <v>0.50282254765605827</v>
      </c>
      <c r="F699" s="14">
        <f>SUM(SUMIFS('Census Data'!I:I,'Census Data'!$A:$A,$A699),SUMIFS('Census Data'!J:J,'Census Data'!$A:$A,$A699))/SUMIFS('Census Data'!$F:$F,'Census Data'!$A:$A,$A699)</f>
        <v>0.9672202678011399</v>
      </c>
      <c r="G699" s="14">
        <f>SUM(SUMIFS('Census Data'!K:K,'Census Data'!$A:$A,$A699),SUMIFS('Census Data'!L:L,'Census Data'!$A:$A,$A699))/SUMIFS('Census Data'!$F:$F,'Census Data'!$A:$A,$A699)</f>
        <v>7.3086258147208811E-3</v>
      </c>
      <c r="H699" s="14">
        <f>SUM(SUMIFS('Census Data'!O:O,'Census Data'!$A:$A,$A699),SUMIFS('Census Data'!P:P,'Census Data'!$A:$A,$A699))/SUMIFS('Census Data'!$F:$F,'Census Data'!$A:$A,$A699)</f>
        <v>6.5723090348795985E-3</v>
      </c>
      <c r="I699" s="16">
        <f t="shared" si="20"/>
        <v>1.8898797349259588E-2</v>
      </c>
      <c r="J699" s="14">
        <f>SUM(SUMIFS('Census Data'!W:W,'Census Data'!$A:$A,$A699),SUMIFS('Census Data'!X:X,'Census Data'!$A:$A,$A699))/SUMIFS('Census Data'!$F:$F,'Census Data'!$A:$A,$A699)</f>
        <v>2.8143663585044588E-2</v>
      </c>
      <c r="K699" s="16">
        <f t="shared" si="21"/>
        <v>0.97185633641495539</v>
      </c>
      <c r="L699" s="19">
        <f>'EPA Data'!D700/SUM('EPA Data'!D:D)</f>
        <v>1.6268683805787624E-4</v>
      </c>
      <c r="M699" s="19">
        <f>'EPA Data'!E700/SUM('EPA Data'!E:E)</f>
        <v>2.7224200921526946E-4</v>
      </c>
      <c r="N699" s="19">
        <f>'EPA Data'!F700/SUM('EPA Data'!F:F)</f>
        <v>2.7525083398791876E-4</v>
      </c>
      <c r="O699" s="19">
        <f>'EPA Data'!G700/SUM('EPA Data'!G:G)</f>
        <v>1.2149320325625929E-4</v>
      </c>
      <c r="P699" s="19">
        <f>'EPA Data'!H700/SUM('EPA Data'!H:H)</f>
        <v>2.3309524477875188E-4</v>
      </c>
      <c r="Q699" s="19">
        <f>'EPA Data'!I700/SUM('EPA Data'!I:I)</f>
        <v>1.2798815991530181E-4</v>
      </c>
      <c r="R699" s="19">
        <f>'EPA Data'!J700/SUM('EPA Data'!J:J)</f>
        <v>1.3101182032928995E-4</v>
      </c>
      <c r="S699" s="19">
        <f>'EPA Data'!K700/SUM('EPA Data'!K:K)</f>
        <v>2.255411733805933E-4</v>
      </c>
      <c r="T699" s="19">
        <f>'EPA Data'!L700/SUM('EPA Data'!L:L)</f>
        <v>2.2831353009728929E-4</v>
      </c>
      <c r="U699" s="19">
        <f>'EPA Data'!M700/SUM('EPA Data'!M:M)</f>
        <v>2.0266213334538562E-4</v>
      </c>
      <c r="V699" s="19">
        <f>'EPA Data'!N700/SUM('EPA Data'!N:N)</f>
        <v>2.5291296887291131E-4</v>
      </c>
      <c r="W699" s="19">
        <f>'EPA Data'!O700/SUM('EPA Data'!O:O)</f>
        <v>1.9793267312082129E-4</v>
      </c>
      <c r="X699" s="19">
        <f>'EPA Data'!P700/SUM('EPA Data'!P:P)</f>
        <v>3.1694739281898441E-4</v>
      </c>
    </row>
    <row r="700" spans="1:24" x14ac:dyDescent="0.35">
      <c r="A700" s="13" t="s">
        <v>1246</v>
      </c>
      <c r="B700" s="13" t="s">
        <v>1199</v>
      </c>
      <c r="C700" s="18" t="s">
        <v>92</v>
      </c>
      <c r="D700" s="14">
        <f>SUMIFS('Census Data'!G:G,'Census Data'!$A:$A,$A700)/SUMIFS('Census Data'!$F:$F,'Census Data'!$A:$A,$A700)</f>
        <v>0.50501765871306747</v>
      </c>
      <c r="E700" s="16">
        <f>SUMIFS('Census Data'!H:H,'Census Data'!$A:$A,$A700)/SUMIFS('Census Data'!$F:$F,'Census Data'!$A:$A,$A700)</f>
        <v>0.49498234128693253</v>
      </c>
      <c r="F700" s="14">
        <f>SUM(SUMIFS('Census Data'!I:I,'Census Data'!$A:$A,$A700),SUMIFS('Census Data'!J:J,'Census Data'!$A:$A,$A700))/SUMIFS('Census Data'!$F:$F,'Census Data'!$A:$A,$A700)</f>
        <v>0.9313463691963132</v>
      </c>
      <c r="G700" s="14">
        <f>SUM(SUMIFS('Census Data'!K:K,'Census Data'!$A:$A,$A700),SUMIFS('Census Data'!L:L,'Census Data'!$A:$A,$A700))/SUMIFS('Census Data'!$F:$F,'Census Data'!$A:$A,$A700)</f>
        <v>1.5957446808510637E-2</v>
      </c>
      <c r="H700" s="14">
        <f>SUM(SUMIFS('Census Data'!O:O,'Census Data'!$A:$A,$A700),SUMIFS('Census Data'!P:P,'Census Data'!$A:$A,$A700))/SUMIFS('Census Data'!$F:$F,'Census Data'!$A:$A,$A700)</f>
        <v>2.5368248772504091E-2</v>
      </c>
      <c r="I700" s="16">
        <f t="shared" si="20"/>
        <v>2.7327935222672073E-2</v>
      </c>
      <c r="J700" s="14">
        <f>SUM(SUMIFS('Census Data'!W:W,'Census Data'!$A:$A,$A700),SUMIFS('Census Data'!X:X,'Census Data'!$A:$A,$A700))/SUMIFS('Census Data'!$F:$F,'Census Data'!$A:$A,$A700)</f>
        <v>0.13455077956757688</v>
      </c>
      <c r="K700" s="16">
        <f t="shared" si="21"/>
        <v>0.86544922043242312</v>
      </c>
      <c r="L700" s="19">
        <f>'EPA Data'!D701/SUM('EPA Data'!D:D)</f>
        <v>2.7812142090287136E-4</v>
      </c>
      <c r="M700" s="19">
        <f>'EPA Data'!E701/SUM('EPA Data'!E:E)</f>
        <v>4.0058377893925032E-4</v>
      </c>
      <c r="N700" s="19">
        <f>'EPA Data'!F701/SUM('EPA Data'!F:F)</f>
        <v>3.9296286834125346E-4</v>
      </c>
      <c r="O700" s="19">
        <f>'EPA Data'!G701/SUM('EPA Data'!G:G)</f>
        <v>1.1006203185892884E-4</v>
      </c>
      <c r="P700" s="19">
        <f>'EPA Data'!H701/SUM('EPA Data'!H:H)</f>
        <v>2.2664141844820374E-4</v>
      </c>
      <c r="Q700" s="19">
        <f>'EPA Data'!I701/SUM('EPA Data'!I:I)</f>
        <v>1.4841816587397329E-4</v>
      </c>
      <c r="R700" s="19">
        <f>'EPA Data'!J701/SUM('EPA Data'!J:J)</f>
        <v>1.3039547517584119E-4</v>
      </c>
      <c r="S700" s="19">
        <f>'EPA Data'!K701/SUM('EPA Data'!K:K)</f>
        <v>2.5332915750944218E-4</v>
      </c>
      <c r="T700" s="19">
        <f>'EPA Data'!L701/SUM('EPA Data'!L:L)</f>
        <v>2.6556968690321107E-4</v>
      </c>
      <c r="U700" s="19">
        <f>'EPA Data'!M701/SUM('EPA Data'!M:M)</f>
        <v>2.3450541171987746E-4</v>
      </c>
      <c r="V700" s="19">
        <f>'EPA Data'!N701/SUM('EPA Data'!N:N)</f>
        <v>2.1228279910908901E-4</v>
      </c>
      <c r="W700" s="19">
        <f>'EPA Data'!O701/SUM('EPA Data'!O:O)</f>
        <v>2.218856662722239E-4</v>
      </c>
      <c r="X700" s="19">
        <f>'EPA Data'!P701/SUM('EPA Data'!P:P)</f>
        <v>3.3427348813783891E-4</v>
      </c>
    </row>
    <row r="701" spans="1:24" x14ac:dyDescent="0.35">
      <c r="A701" s="13" t="s">
        <v>1247</v>
      </c>
      <c r="B701" s="13" t="s">
        <v>1199</v>
      </c>
      <c r="C701" s="18" t="s">
        <v>833</v>
      </c>
      <c r="D701" s="14">
        <f>SUMIFS('Census Data'!G:G,'Census Data'!$A:$A,$A701)/SUMIFS('Census Data'!$F:$F,'Census Data'!$A:$A,$A701)</f>
        <v>0.50136670108728665</v>
      </c>
      <c r="E701" s="16">
        <f>SUMIFS('Census Data'!H:H,'Census Data'!$A:$A,$A701)/SUMIFS('Census Data'!$F:$F,'Census Data'!$A:$A,$A701)</f>
        <v>0.49863329891271335</v>
      </c>
      <c r="F701" s="14">
        <f>SUM(SUMIFS('Census Data'!I:I,'Census Data'!$A:$A,$A701),SUMIFS('Census Data'!J:J,'Census Data'!$A:$A,$A701))/SUMIFS('Census Data'!$F:$F,'Census Data'!$A:$A,$A701)</f>
        <v>0.97205855554880638</v>
      </c>
      <c r="G701" s="14">
        <f>SUM(SUMIFS('Census Data'!K:K,'Census Data'!$A:$A,$A701),SUMIFS('Census Data'!L:L,'Census Data'!$A:$A,$A701))/SUMIFS('Census Data'!$F:$F,'Census Data'!$A:$A,$A701)</f>
        <v>6.3171961367915934E-3</v>
      </c>
      <c r="H701" s="14">
        <f>SUM(SUMIFS('Census Data'!O:O,'Census Data'!$A:$A,$A701),SUMIFS('Census Data'!P:P,'Census Data'!$A:$A,$A701))/SUMIFS('Census Data'!$F:$F,'Census Data'!$A:$A,$A701)</f>
        <v>4.9808661847779868E-3</v>
      </c>
      <c r="I701" s="16">
        <f t="shared" si="20"/>
        <v>1.6643382129624018E-2</v>
      </c>
      <c r="J701" s="14">
        <f>SUM(SUMIFS('Census Data'!W:W,'Census Data'!$A:$A,$A701),SUMIFS('Census Data'!X:X,'Census Data'!$A:$A,$A701))/SUMIFS('Census Data'!$F:$F,'Census Data'!$A:$A,$A701)</f>
        <v>7.0734374050902021E-2</v>
      </c>
      <c r="K701" s="16">
        <f t="shared" si="21"/>
        <v>0.92926562594909801</v>
      </c>
      <c r="L701" s="19">
        <f>'EPA Data'!D702/SUM('EPA Data'!D:D)</f>
        <v>1.7301630296174701E-4</v>
      </c>
      <c r="M701" s="19">
        <f>'EPA Data'!E702/SUM('EPA Data'!E:E)</f>
        <v>2.456067722024786E-4</v>
      </c>
      <c r="N701" s="19">
        <f>'EPA Data'!F702/SUM('EPA Data'!F:F)</f>
        <v>2.4651584105662446E-4</v>
      </c>
      <c r="O701" s="19">
        <f>'EPA Data'!G702/SUM('EPA Data'!G:G)</f>
        <v>1.086937814688215E-4</v>
      </c>
      <c r="P701" s="19">
        <f>'EPA Data'!H702/SUM('EPA Data'!H:H)</f>
        <v>1.9450533839026132E-4</v>
      </c>
      <c r="Q701" s="19">
        <f>'EPA Data'!I702/SUM('EPA Data'!I:I)</f>
        <v>1.1927832899474191E-4</v>
      </c>
      <c r="R701" s="19">
        <f>'EPA Data'!J702/SUM('EPA Data'!J:J)</f>
        <v>1.6478318579790598E-4</v>
      </c>
      <c r="S701" s="19">
        <f>'EPA Data'!K702/SUM('EPA Data'!K:K)</f>
        <v>2.1108634711732431E-4</v>
      </c>
      <c r="T701" s="19">
        <f>'EPA Data'!L702/SUM('EPA Data'!L:L)</f>
        <v>2.4218978223835097E-4</v>
      </c>
      <c r="U701" s="19">
        <f>'EPA Data'!M702/SUM('EPA Data'!M:M)</f>
        <v>1.5374909828234812E-4</v>
      </c>
      <c r="V701" s="19">
        <f>'EPA Data'!N702/SUM('EPA Data'!N:N)</f>
        <v>2.2852884269637417E-4</v>
      </c>
      <c r="W701" s="19">
        <f>'EPA Data'!O702/SUM('EPA Data'!O:O)</f>
        <v>1.8605424568734723E-4</v>
      </c>
      <c r="X701" s="19">
        <f>'EPA Data'!P702/SUM('EPA Data'!P:P)</f>
        <v>2.8919731525604321E-4</v>
      </c>
    </row>
    <row r="702" spans="1:24" x14ac:dyDescent="0.35">
      <c r="A702" s="13" t="s">
        <v>1248</v>
      </c>
      <c r="B702" s="13" t="s">
        <v>1199</v>
      </c>
      <c r="C702" s="18" t="s">
        <v>1249</v>
      </c>
      <c r="D702" s="14">
        <f>SUMIFS('Census Data'!G:G,'Census Data'!$A:$A,$A702)/SUMIFS('Census Data'!$F:$F,'Census Data'!$A:$A,$A702)</f>
        <v>0.50310194909872508</v>
      </c>
      <c r="E702" s="16">
        <f>SUMIFS('Census Data'!H:H,'Census Data'!$A:$A,$A702)/SUMIFS('Census Data'!$F:$F,'Census Data'!$A:$A,$A702)</f>
        <v>0.49689805090127498</v>
      </c>
      <c r="F702" s="14">
        <f>SUM(SUMIFS('Census Data'!I:I,'Census Data'!$A:$A,$A702),SUMIFS('Census Data'!J:J,'Census Data'!$A:$A,$A702))/SUMIFS('Census Data'!$F:$F,'Census Data'!$A:$A,$A702)</f>
        <v>0.97484246006545849</v>
      </c>
      <c r="G702" s="14">
        <f>SUM(SUMIFS('Census Data'!K:K,'Census Data'!$A:$A,$A702),SUMIFS('Census Data'!L:L,'Census Data'!$A:$A,$A702))/SUMIFS('Census Data'!$F:$F,'Census Data'!$A:$A,$A702)</f>
        <v>5.7154022763909922E-3</v>
      </c>
      <c r="H702" s="14">
        <f>SUM(SUMIFS('Census Data'!O:O,'Census Data'!$A:$A,$A702),SUMIFS('Census Data'!P:P,'Census Data'!$A:$A,$A702))/SUMIFS('Census Data'!$F:$F,'Census Data'!$A:$A,$A702)</f>
        <v>4.2010649211079087E-3</v>
      </c>
      <c r="I702" s="16">
        <f t="shared" si="20"/>
        <v>1.524107273704256E-2</v>
      </c>
      <c r="J702" s="14">
        <f>SUM(SUMIFS('Census Data'!W:W,'Census Data'!$A:$A,$A702),SUMIFS('Census Data'!X:X,'Census Data'!$A:$A,$A702))/SUMIFS('Census Data'!$F:$F,'Census Data'!$A:$A,$A702)</f>
        <v>4.5381271066386598E-2</v>
      </c>
      <c r="K702" s="16">
        <f t="shared" si="21"/>
        <v>0.95461872893361344</v>
      </c>
      <c r="L702" s="19">
        <f>'EPA Data'!D703/SUM('EPA Data'!D:D)</f>
        <v>1.0064277229981265E-4</v>
      </c>
      <c r="M702" s="19">
        <f>'EPA Data'!E703/SUM('EPA Data'!E:E)</f>
        <v>1.5219966308070419E-4</v>
      </c>
      <c r="N702" s="19">
        <f>'EPA Data'!F703/SUM('EPA Data'!F:F)</f>
        <v>1.6678652919663493E-4</v>
      </c>
      <c r="O702" s="19">
        <f>'EPA Data'!G703/SUM('EPA Data'!G:G)</f>
        <v>7.2716179819070116E-5</v>
      </c>
      <c r="P702" s="19">
        <f>'EPA Data'!H703/SUM('EPA Data'!H:H)</f>
        <v>1.2221818963673308E-4</v>
      </c>
      <c r="Q702" s="19">
        <f>'EPA Data'!I703/SUM('EPA Data'!I:I)</f>
        <v>7.4112375027305812E-5</v>
      </c>
      <c r="R702" s="19">
        <f>'EPA Data'!J703/SUM('EPA Data'!J:J)</f>
        <v>7.038631002448853E-5</v>
      </c>
      <c r="S702" s="19">
        <f>'EPA Data'!K703/SUM('EPA Data'!K:K)</f>
        <v>1.1960813072910905E-4</v>
      </c>
      <c r="T702" s="19">
        <f>'EPA Data'!L703/SUM('EPA Data'!L:L)</f>
        <v>1.2745611683361984E-4</v>
      </c>
      <c r="U702" s="19">
        <f>'EPA Data'!M703/SUM('EPA Data'!M:M)</f>
        <v>1.1571258930788798E-4</v>
      </c>
      <c r="V702" s="19">
        <f>'EPA Data'!N703/SUM('EPA Data'!N:N)</f>
        <v>1.3182203225666812E-4</v>
      </c>
      <c r="W702" s="19">
        <f>'EPA Data'!O703/SUM('EPA Data'!O:O)</f>
        <v>1.1404110099569508E-4</v>
      </c>
      <c r="X702" s="19">
        <f>'EPA Data'!P703/SUM('EPA Data'!P:P)</f>
        <v>1.6186386656594155E-4</v>
      </c>
    </row>
    <row r="703" spans="1:24" x14ac:dyDescent="0.35">
      <c r="A703" s="13" t="s">
        <v>1250</v>
      </c>
      <c r="B703" s="13" t="s">
        <v>1199</v>
      </c>
      <c r="C703" s="18" t="s">
        <v>94</v>
      </c>
      <c r="D703" s="14">
        <f>SUMIFS('Census Data'!G:G,'Census Data'!$A:$A,$A703)/SUMIFS('Census Data'!$F:$F,'Census Data'!$A:$A,$A703)</f>
        <v>0.48314877953112273</v>
      </c>
      <c r="E703" s="16">
        <f>SUMIFS('Census Data'!H:H,'Census Data'!$A:$A,$A703)/SUMIFS('Census Data'!$F:$F,'Census Data'!$A:$A,$A703)</f>
        <v>0.51685122046887733</v>
      </c>
      <c r="F703" s="14">
        <f>SUM(SUMIFS('Census Data'!I:I,'Census Data'!$A:$A,$A703),SUMIFS('Census Data'!J:J,'Census Data'!$A:$A,$A703))/SUMIFS('Census Data'!$F:$F,'Census Data'!$A:$A,$A703)</f>
        <v>0.94964245843767914</v>
      </c>
      <c r="G703" s="14">
        <f>SUM(SUMIFS('Census Data'!K:K,'Census Data'!$A:$A,$A703),SUMIFS('Census Data'!L:L,'Census Data'!$A:$A,$A703))/SUMIFS('Census Data'!$F:$F,'Census Data'!$A:$A,$A703)</f>
        <v>2.1935250279093623E-2</v>
      </c>
      <c r="H703" s="14">
        <f>SUM(SUMIFS('Census Data'!O:O,'Census Data'!$A:$A,$A703),SUMIFS('Census Data'!P:P,'Census Data'!$A:$A,$A703))/SUMIFS('Census Data'!$F:$F,'Census Data'!$A:$A,$A703)</f>
        <v>8.3275503122831364E-3</v>
      </c>
      <c r="I703" s="16">
        <f t="shared" si="20"/>
        <v>2.0094740970944103E-2</v>
      </c>
      <c r="J703" s="14">
        <f>SUM(SUMIFS('Census Data'!W:W,'Census Data'!$A:$A,$A703),SUMIFS('Census Data'!X:X,'Census Data'!$A:$A,$A703))/SUMIFS('Census Data'!$F:$F,'Census Data'!$A:$A,$A703)</f>
        <v>3.3370545816612862E-2</v>
      </c>
      <c r="K703" s="16">
        <f t="shared" si="21"/>
        <v>0.96662945418338708</v>
      </c>
      <c r="L703" s="19">
        <f>'EPA Data'!D704/SUM('EPA Data'!D:D)</f>
        <v>2.4360720443797847E-4</v>
      </c>
      <c r="M703" s="19">
        <f>'EPA Data'!E704/SUM('EPA Data'!E:E)</f>
        <v>4.0796670659346061E-4</v>
      </c>
      <c r="N703" s="19">
        <f>'EPA Data'!F704/SUM('EPA Data'!F:F)</f>
        <v>3.4185437966816382E-4</v>
      </c>
      <c r="O703" s="19">
        <f>'EPA Data'!G704/SUM('EPA Data'!G:G)</f>
        <v>1.1848439693325708E-4</v>
      </c>
      <c r="P703" s="19">
        <f>'EPA Data'!H704/SUM('EPA Data'!H:H)</f>
        <v>2.1927273916286897E-4</v>
      </c>
      <c r="Q703" s="19">
        <f>'EPA Data'!I704/SUM('EPA Data'!I:I)</f>
        <v>1.4505829018209623E-4</v>
      </c>
      <c r="R703" s="19">
        <f>'EPA Data'!J704/SUM('EPA Data'!J:J)</f>
        <v>1.3267947584116657E-4</v>
      </c>
      <c r="S703" s="19">
        <f>'EPA Data'!K704/SUM('EPA Data'!K:K)</f>
        <v>2.2877933676788517E-4</v>
      </c>
      <c r="T703" s="19">
        <f>'EPA Data'!L704/SUM('EPA Data'!L:L)</f>
        <v>2.3349891718696579E-4</v>
      </c>
      <c r="U703" s="19">
        <f>'EPA Data'!M704/SUM('EPA Data'!M:M)</f>
        <v>2.0801945531022937E-4</v>
      </c>
      <c r="V703" s="19">
        <f>'EPA Data'!N704/SUM('EPA Data'!N:N)</f>
        <v>2.0125019600998039E-4</v>
      </c>
      <c r="W703" s="19">
        <f>'EPA Data'!O704/SUM('EPA Data'!O:O)</f>
        <v>1.9986530472334226E-4</v>
      </c>
      <c r="X703" s="19">
        <f>'EPA Data'!P704/SUM('EPA Data'!P:P)</f>
        <v>2.8721234023803936E-4</v>
      </c>
    </row>
    <row r="704" spans="1:24" x14ac:dyDescent="0.35">
      <c r="A704" s="13" t="s">
        <v>1251</v>
      </c>
      <c r="B704" s="13" t="s">
        <v>1199</v>
      </c>
      <c r="C704" s="18" t="s">
        <v>1252</v>
      </c>
      <c r="D704" s="14">
        <f>SUMIFS('Census Data'!G:G,'Census Data'!$A:$A,$A704)/SUMIFS('Census Data'!$F:$F,'Census Data'!$A:$A,$A704)</f>
        <v>0.50512476911375903</v>
      </c>
      <c r="E704" s="16">
        <f>SUMIFS('Census Data'!H:H,'Census Data'!$A:$A,$A704)/SUMIFS('Census Data'!$F:$F,'Census Data'!$A:$A,$A704)</f>
        <v>0.49487523088624097</v>
      </c>
      <c r="F704" s="14">
        <f>SUM(SUMIFS('Census Data'!I:I,'Census Data'!$A:$A,$A704),SUMIFS('Census Data'!J:J,'Census Data'!$A:$A,$A704))/SUMIFS('Census Data'!$F:$F,'Census Data'!$A:$A,$A704)</f>
        <v>0.96874434102350515</v>
      </c>
      <c r="G704" s="14">
        <f>SUM(SUMIFS('Census Data'!K:K,'Census Data'!$A:$A,$A704),SUMIFS('Census Data'!L:L,'Census Data'!$A:$A,$A704))/SUMIFS('Census Data'!$F:$F,'Census Data'!$A:$A,$A704)</f>
        <v>8.8732751439643612E-3</v>
      </c>
      <c r="H704" s="14">
        <f>SUM(SUMIFS('Census Data'!O:O,'Census Data'!$A:$A,$A704),SUMIFS('Census Data'!P:P,'Census Data'!$A:$A,$A704))/SUMIFS('Census Data'!$F:$F,'Census Data'!$A:$A,$A704)</f>
        <v>3.6217449567201476E-3</v>
      </c>
      <c r="I704" s="16">
        <f t="shared" si="20"/>
        <v>1.8760638875810254E-2</v>
      </c>
      <c r="J704" s="14">
        <f>SUM(SUMIFS('Census Data'!W:W,'Census Data'!$A:$A,$A704),SUMIFS('Census Data'!X:X,'Census Data'!$A:$A,$A704))/SUMIFS('Census Data'!$F:$F,'Census Data'!$A:$A,$A704)</f>
        <v>3.0784832132121256E-2</v>
      </c>
      <c r="K704" s="16">
        <f t="shared" si="21"/>
        <v>0.96921516786787876</v>
      </c>
      <c r="L704" s="19">
        <f>'EPA Data'!D705/SUM('EPA Data'!D:D)</f>
        <v>1.5987511455046658E-4</v>
      </c>
      <c r="M704" s="19">
        <f>'EPA Data'!E705/SUM('EPA Data'!E:E)</f>
        <v>2.649044555353687E-4</v>
      </c>
      <c r="N704" s="19">
        <f>'EPA Data'!F705/SUM('EPA Data'!F:F)</f>
        <v>2.3521777101315685E-4</v>
      </c>
      <c r="O704" s="19">
        <f>'EPA Data'!G705/SUM('EPA Data'!G:G)</f>
        <v>7.4527649643800926E-5</v>
      </c>
      <c r="P704" s="19">
        <f>'EPA Data'!H705/SUM('EPA Data'!H:H)</f>
        <v>1.5444795144056728E-4</v>
      </c>
      <c r="Q704" s="19">
        <f>'EPA Data'!I705/SUM('EPA Data'!I:I)</f>
        <v>9.5291918765979982E-5</v>
      </c>
      <c r="R704" s="19">
        <f>'EPA Data'!J705/SUM('EPA Data'!J:J)</f>
        <v>8.0850175551825911E-5</v>
      </c>
      <c r="S704" s="19">
        <f>'EPA Data'!K705/SUM('EPA Data'!K:K)</f>
        <v>1.6195390565076133E-4</v>
      </c>
      <c r="T704" s="19">
        <f>'EPA Data'!L705/SUM('EPA Data'!L:L)</f>
        <v>1.6084529260406626E-4</v>
      </c>
      <c r="U704" s="19">
        <f>'EPA Data'!M705/SUM('EPA Data'!M:M)</f>
        <v>1.4357165416138424E-4</v>
      </c>
      <c r="V704" s="19">
        <f>'EPA Data'!N705/SUM('EPA Data'!N:N)</f>
        <v>1.4773256020395628E-4</v>
      </c>
      <c r="W704" s="19">
        <f>'EPA Data'!O705/SUM('EPA Data'!O:O)</f>
        <v>1.4011240823641211E-4</v>
      </c>
      <c r="X704" s="19">
        <f>'EPA Data'!P705/SUM('EPA Data'!P:P)</f>
        <v>2.1374626005985745E-4</v>
      </c>
    </row>
    <row r="705" spans="1:24" x14ac:dyDescent="0.35">
      <c r="A705" s="13" t="s">
        <v>1253</v>
      </c>
      <c r="B705" s="13" t="s">
        <v>1199</v>
      </c>
      <c r="C705" s="18" t="s">
        <v>249</v>
      </c>
      <c r="D705" s="14">
        <f>SUMIFS('Census Data'!G:G,'Census Data'!$A:$A,$A705)/SUMIFS('Census Data'!$F:$F,'Census Data'!$A:$A,$A705)</f>
        <v>0.49615795948393637</v>
      </c>
      <c r="E705" s="16">
        <f>SUMIFS('Census Data'!H:H,'Census Data'!$A:$A,$A705)/SUMIFS('Census Data'!$F:$F,'Census Data'!$A:$A,$A705)</f>
        <v>0.50384204051606363</v>
      </c>
      <c r="F705" s="14">
        <f>SUM(SUMIFS('Census Data'!I:I,'Census Data'!$A:$A,$A705),SUMIFS('Census Data'!J:J,'Census Data'!$A:$A,$A705))/SUMIFS('Census Data'!$F:$F,'Census Data'!$A:$A,$A705)</f>
        <v>0.90555936771696866</v>
      </c>
      <c r="G705" s="14">
        <f>SUM(SUMIFS('Census Data'!K:K,'Census Data'!$A:$A,$A705),SUMIFS('Census Data'!L:L,'Census Data'!$A:$A,$A705))/SUMIFS('Census Data'!$F:$F,'Census Data'!$A:$A,$A705)</f>
        <v>2.7670109975705199E-2</v>
      </c>
      <c r="H705" s="14">
        <f>SUM(SUMIFS('Census Data'!O:O,'Census Data'!$A:$A,$A705),SUMIFS('Census Data'!P:P,'Census Data'!$A:$A,$A705))/SUMIFS('Census Data'!$F:$F,'Census Data'!$A:$A,$A705)</f>
        <v>4.3656460377218521E-2</v>
      </c>
      <c r="I705" s="16">
        <f t="shared" si="20"/>
        <v>2.3114061930107677E-2</v>
      </c>
      <c r="J705" s="14">
        <f>SUM(SUMIFS('Census Data'!W:W,'Census Data'!$A:$A,$A705),SUMIFS('Census Data'!X:X,'Census Data'!$A:$A,$A705))/SUMIFS('Census Data'!$F:$F,'Census Data'!$A:$A,$A705)</f>
        <v>3.9335323899779305E-2</v>
      </c>
      <c r="K705" s="16">
        <f t="shared" si="21"/>
        <v>0.96066467610022066</v>
      </c>
      <c r="L705" s="19">
        <f>'EPA Data'!D706/SUM('EPA Data'!D:D)</f>
        <v>9.1666287443786917E-4</v>
      </c>
      <c r="M705" s="19">
        <f>'EPA Data'!E706/SUM('EPA Data'!E:E)</f>
        <v>1.3350144125867478E-3</v>
      </c>
      <c r="N705" s="19">
        <f>'EPA Data'!F706/SUM('EPA Data'!F:F)</f>
        <v>1.2421054888702742E-3</v>
      </c>
      <c r="O705" s="19">
        <f>'EPA Data'!G706/SUM('EPA Data'!G:G)</f>
        <v>5.2679103848950334E-4</v>
      </c>
      <c r="P705" s="19">
        <f>'EPA Data'!H706/SUM('EPA Data'!H:H)</f>
        <v>8.7593419030935604E-4</v>
      </c>
      <c r="Q705" s="19">
        <f>'EPA Data'!I706/SUM('EPA Data'!I:I)</f>
        <v>4.918809895618515E-4</v>
      </c>
      <c r="R705" s="19">
        <f>'EPA Data'!J706/SUM('EPA Data'!J:J)</f>
        <v>4.6900337785167547E-4</v>
      </c>
      <c r="S705" s="19">
        <f>'EPA Data'!K706/SUM('EPA Data'!K:K)</f>
        <v>8.9076044255199298E-4</v>
      </c>
      <c r="T705" s="19">
        <f>'EPA Data'!L706/SUM('EPA Data'!L:L)</f>
        <v>8.5202787676686657E-4</v>
      </c>
      <c r="U705" s="19">
        <f>'EPA Data'!M706/SUM('EPA Data'!M:M)</f>
        <v>8.6718461811387368E-4</v>
      </c>
      <c r="V705" s="19">
        <f>'EPA Data'!N706/SUM('EPA Data'!N:N)</f>
        <v>8.6777013042303492E-4</v>
      </c>
      <c r="W705" s="19">
        <f>'EPA Data'!O706/SUM('EPA Data'!O:O)</f>
        <v>7.4998031336189343E-4</v>
      </c>
      <c r="X705" s="19">
        <f>'EPA Data'!P706/SUM('EPA Data'!P:P)</f>
        <v>1.2242140211831177E-3</v>
      </c>
    </row>
    <row r="706" spans="1:24" x14ac:dyDescent="0.35">
      <c r="A706" s="13" t="s">
        <v>1254</v>
      </c>
      <c r="B706" s="13" t="s">
        <v>1199</v>
      </c>
      <c r="C706" s="18" t="s">
        <v>1115</v>
      </c>
      <c r="D706" s="14">
        <f>SUMIFS('Census Data'!G:G,'Census Data'!$A:$A,$A706)/SUMIFS('Census Data'!$F:$F,'Census Data'!$A:$A,$A706)</f>
        <v>0.50814296343244514</v>
      </c>
      <c r="E706" s="16">
        <f>SUMIFS('Census Data'!H:H,'Census Data'!$A:$A,$A706)/SUMIFS('Census Data'!$F:$F,'Census Data'!$A:$A,$A706)</f>
        <v>0.49185703656755492</v>
      </c>
      <c r="F706" s="14">
        <f>SUM(SUMIFS('Census Data'!I:I,'Census Data'!$A:$A,$A706),SUMIFS('Census Data'!J:J,'Census Data'!$A:$A,$A706))/SUMIFS('Census Data'!$F:$F,'Census Data'!$A:$A,$A706)</f>
        <v>0.94268235553473501</v>
      </c>
      <c r="G706" s="14">
        <f>SUM(SUMIFS('Census Data'!K:K,'Census Data'!$A:$A,$A706),SUMIFS('Census Data'!L:L,'Census Data'!$A:$A,$A706))/SUMIFS('Census Data'!$F:$F,'Census Data'!$A:$A,$A706)</f>
        <v>2.9017057510540383E-2</v>
      </c>
      <c r="H706" s="14">
        <f>SUM(SUMIFS('Census Data'!O:O,'Census Data'!$A:$A,$A706),SUMIFS('Census Data'!P:P,'Census Data'!$A:$A,$A706))/SUMIFS('Census Data'!$F:$F,'Census Data'!$A:$A,$A706)</f>
        <v>9.5345697043181122E-3</v>
      </c>
      <c r="I706" s="16">
        <f t="shared" si="20"/>
        <v>1.8766017250406497E-2</v>
      </c>
      <c r="J706" s="14">
        <f>SUM(SUMIFS('Census Data'!W:W,'Census Data'!$A:$A,$A706),SUMIFS('Census Data'!X:X,'Census Data'!$A:$A,$A706))/SUMIFS('Census Data'!$F:$F,'Census Data'!$A:$A,$A706)</f>
        <v>2.7308550800518062E-2</v>
      </c>
      <c r="K706" s="16">
        <f t="shared" si="21"/>
        <v>0.97269144919948192</v>
      </c>
      <c r="L706" s="19">
        <f>'EPA Data'!D707/SUM('EPA Data'!D:D)</f>
        <v>4.4121722212028006E-4</v>
      </c>
      <c r="M706" s="19">
        <f>'EPA Data'!E707/SUM('EPA Data'!E:E)</f>
        <v>5.5469248489190145E-4</v>
      </c>
      <c r="N706" s="19">
        <f>'EPA Data'!F707/SUM('EPA Data'!F:F)</f>
        <v>4.5476610008423073E-4</v>
      </c>
      <c r="O706" s="19">
        <f>'EPA Data'!G707/SUM('EPA Data'!G:G)</f>
        <v>8.5596771972119934E-5</v>
      </c>
      <c r="P706" s="19">
        <f>'EPA Data'!H707/SUM('EPA Data'!H:H)</f>
        <v>1.9697541059673722E-4</v>
      </c>
      <c r="Q706" s="19">
        <f>'EPA Data'!I707/SUM('EPA Data'!I:I)</f>
        <v>1.1235867898703361E-4</v>
      </c>
      <c r="R706" s="19">
        <f>'EPA Data'!J707/SUM('EPA Data'!J:J)</f>
        <v>1.126637348836789E-4</v>
      </c>
      <c r="S706" s="19">
        <f>'EPA Data'!K707/SUM('EPA Data'!K:K)</f>
        <v>2.6693981480603135E-4</v>
      </c>
      <c r="T706" s="19">
        <f>'EPA Data'!L707/SUM('EPA Data'!L:L)</f>
        <v>2.3652509801295443E-4</v>
      </c>
      <c r="U706" s="19">
        <f>'EPA Data'!M707/SUM('EPA Data'!M:M)</f>
        <v>1.4609754538448175E-4</v>
      </c>
      <c r="V706" s="19">
        <f>'EPA Data'!N707/SUM('EPA Data'!N:N)</f>
        <v>1.6874374174440129E-4</v>
      </c>
      <c r="W706" s="19">
        <f>'EPA Data'!O707/SUM('EPA Data'!O:O)</f>
        <v>1.8170008829197995E-4</v>
      </c>
      <c r="X706" s="19">
        <f>'EPA Data'!P707/SUM('EPA Data'!P:P)</f>
        <v>3.476863231706538E-4</v>
      </c>
    </row>
    <row r="707" spans="1:24" x14ac:dyDescent="0.35">
      <c r="A707" s="13" t="s">
        <v>1255</v>
      </c>
      <c r="B707" s="13" t="s">
        <v>1199</v>
      </c>
      <c r="C707" s="18" t="s">
        <v>1256</v>
      </c>
      <c r="D707" s="14">
        <f>SUMIFS('Census Data'!G:G,'Census Data'!$A:$A,$A707)/SUMIFS('Census Data'!$F:$F,'Census Data'!$A:$A,$A707)</f>
        <v>0.50162651278152381</v>
      </c>
      <c r="E707" s="16">
        <f>SUMIFS('Census Data'!H:H,'Census Data'!$A:$A,$A707)/SUMIFS('Census Data'!$F:$F,'Census Data'!$A:$A,$A707)</f>
        <v>0.49837348721847619</v>
      </c>
      <c r="F707" s="14">
        <f>SUM(SUMIFS('Census Data'!I:I,'Census Data'!$A:$A,$A707),SUMIFS('Census Data'!J:J,'Census Data'!$A:$A,$A707))/SUMIFS('Census Data'!$F:$F,'Census Data'!$A:$A,$A707)</f>
        <v>0.95141649944536533</v>
      </c>
      <c r="G707" s="14">
        <f>SUM(SUMIFS('Census Data'!K:K,'Census Data'!$A:$A,$A707),SUMIFS('Census Data'!L:L,'Census Data'!$A:$A,$A707))/SUMIFS('Census Data'!$F:$F,'Census Data'!$A:$A,$A707)</f>
        <v>1.155384941358294E-2</v>
      </c>
      <c r="H707" s="14">
        <f>SUM(SUMIFS('Census Data'!O:O,'Census Data'!$A:$A,$A707),SUMIFS('Census Data'!P:P,'Census Data'!$A:$A,$A707))/SUMIFS('Census Data'!$F:$F,'Census Data'!$A:$A,$A707)</f>
        <v>1.7561352560667057E-2</v>
      </c>
      <c r="I707" s="16">
        <f t="shared" ref="I707:I770" si="22">100%-SUM(F707:H707)</f>
        <v>1.946829858038468E-2</v>
      </c>
      <c r="J707" s="14">
        <f>SUM(SUMIFS('Census Data'!W:W,'Census Data'!$A:$A,$A707),SUMIFS('Census Data'!X:X,'Census Data'!$A:$A,$A707))/SUMIFS('Census Data'!$F:$F,'Census Data'!$A:$A,$A707)</f>
        <v>9.3091371380853272E-2</v>
      </c>
      <c r="K707" s="16">
        <f t="shared" ref="K707:K770" si="23">100%-J707</f>
        <v>0.90690862861914678</v>
      </c>
      <c r="L707" s="19">
        <f>'EPA Data'!D708/SUM('EPA Data'!D:D)</f>
        <v>3.0099111960501211E-4</v>
      </c>
      <c r="M707" s="19">
        <f>'EPA Data'!E708/SUM('EPA Data'!E:E)</f>
        <v>4.953141518665822E-4</v>
      </c>
      <c r="N707" s="19">
        <f>'EPA Data'!F708/SUM('EPA Data'!F:F)</f>
        <v>4.7384023484271391E-4</v>
      </c>
      <c r="O707" s="19">
        <f>'EPA Data'!G708/SUM('EPA Data'!G:G)</f>
        <v>2.3086597567185678E-4</v>
      </c>
      <c r="P707" s="19">
        <f>'EPA Data'!H708/SUM('EPA Data'!H:H)</f>
        <v>4.3500708413731382E-4</v>
      </c>
      <c r="Q707" s="19">
        <f>'EPA Data'!I708/SUM('EPA Data'!I:I)</f>
        <v>2.3531150421866209E-4</v>
      </c>
      <c r="R707" s="19">
        <f>'EPA Data'!J708/SUM('EPA Data'!J:J)</f>
        <v>2.6915871631614564E-4</v>
      </c>
      <c r="S707" s="19">
        <f>'EPA Data'!K708/SUM('EPA Data'!K:K)</f>
        <v>4.3084418924051426E-4</v>
      </c>
      <c r="T707" s="19">
        <f>'EPA Data'!L708/SUM('EPA Data'!L:L)</f>
        <v>4.4360718592867458E-4</v>
      </c>
      <c r="U707" s="19">
        <f>'EPA Data'!M708/SUM('EPA Data'!M:M)</f>
        <v>3.744533364813067E-4</v>
      </c>
      <c r="V707" s="19">
        <f>'EPA Data'!N708/SUM('EPA Data'!N:N)</f>
        <v>4.9226664535796205E-4</v>
      </c>
      <c r="W707" s="19">
        <f>'EPA Data'!O708/SUM('EPA Data'!O:O)</f>
        <v>3.6634824783683364E-4</v>
      </c>
      <c r="X707" s="19">
        <f>'EPA Data'!P708/SUM('EPA Data'!P:P)</f>
        <v>5.9119310903588476E-4</v>
      </c>
    </row>
    <row r="708" spans="1:24" x14ac:dyDescent="0.35">
      <c r="A708" s="13" t="s">
        <v>1257</v>
      </c>
      <c r="B708" s="13" t="s">
        <v>1199</v>
      </c>
      <c r="C708" s="18" t="s">
        <v>1258</v>
      </c>
      <c r="D708" s="14">
        <f>SUMIFS('Census Data'!G:G,'Census Data'!$A:$A,$A708)/SUMIFS('Census Data'!$F:$F,'Census Data'!$A:$A,$A708)</f>
        <v>0.51054309939930287</v>
      </c>
      <c r="E708" s="16">
        <f>SUMIFS('Census Data'!H:H,'Census Data'!$A:$A,$A708)/SUMIFS('Census Data'!$F:$F,'Census Data'!$A:$A,$A708)</f>
        <v>0.48945690060069713</v>
      </c>
      <c r="F708" s="14">
        <f>SUM(SUMIFS('Census Data'!I:I,'Census Data'!$A:$A,$A708),SUMIFS('Census Data'!J:J,'Census Data'!$A:$A,$A708))/SUMIFS('Census Data'!$F:$F,'Census Data'!$A:$A,$A708)</f>
        <v>0.97968012261142556</v>
      </c>
      <c r="G708" s="14">
        <f>SUM(SUMIFS('Census Data'!K:K,'Census Data'!$A:$A,$A708),SUMIFS('Census Data'!L:L,'Census Data'!$A:$A,$A708))/SUMIFS('Census Data'!$F:$F,'Census Data'!$A:$A,$A708)</f>
        <v>5.1912095518255753E-3</v>
      </c>
      <c r="H708" s="14">
        <f>SUM(SUMIFS('Census Data'!O:O,'Census Data'!$A:$A,$A708),SUMIFS('Census Data'!P:P,'Census Data'!$A:$A,$A708))/SUMIFS('Census Data'!$F:$F,'Census Data'!$A:$A,$A708)</f>
        <v>3.8563270956418561E-3</v>
      </c>
      <c r="I708" s="16">
        <f t="shared" si="22"/>
        <v>1.1272340741106945E-2</v>
      </c>
      <c r="J708" s="14">
        <f>SUM(SUMIFS('Census Data'!W:W,'Census Data'!$A:$A,$A708),SUMIFS('Census Data'!X:X,'Census Data'!$A:$A,$A708))/SUMIFS('Census Data'!$F:$F,'Census Data'!$A:$A,$A708)</f>
        <v>4.2790398734333671E-2</v>
      </c>
      <c r="K708" s="16">
        <f t="shared" si="23"/>
        <v>0.95720960126566634</v>
      </c>
      <c r="L708" s="19">
        <f>'EPA Data'!D709/SUM('EPA Data'!D:D)</f>
        <v>9.9076905405826184E-5</v>
      </c>
      <c r="M708" s="19">
        <f>'EPA Data'!E709/SUM('EPA Data'!E:E)</f>
        <v>1.5299004421320833E-4</v>
      </c>
      <c r="N708" s="19">
        <f>'EPA Data'!F709/SUM('EPA Data'!F:F)</f>
        <v>1.524285026030739E-4</v>
      </c>
      <c r="O708" s="19">
        <f>'EPA Data'!G709/SUM('EPA Data'!G:G)</f>
        <v>9.2121447153857501E-5</v>
      </c>
      <c r="P708" s="19">
        <f>'EPA Data'!H709/SUM('EPA Data'!H:H)</f>
        <v>1.4370566142204609E-4</v>
      </c>
      <c r="Q708" s="19">
        <f>'EPA Data'!I709/SUM('EPA Data'!I:I)</f>
        <v>8.0346964562592551E-5</v>
      </c>
      <c r="R708" s="19">
        <f>'EPA Data'!J709/SUM('EPA Data'!J:J)</f>
        <v>8.9520475831354241E-5</v>
      </c>
      <c r="S708" s="19">
        <f>'EPA Data'!K709/SUM('EPA Data'!K:K)</f>
        <v>1.3595880053033198E-4</v>
      </c>
      <c r="T708" s="19">
        <f>'EPA Data'!L709/SUM('EPA Data'!L:L)</f>
        <v>1.4381233534947171E-4</v>
      </c>
      <c r="U708" s="19">
        <f>'EPA Data'!M709/SUM('EPA Data'!M:M)</f>
        <v>1.5535512376592999E-4</v>
      </c>
      <c r="V708" s="19">
        <f>'EPA Data'!N709/SUM('EPA Data'!N:N)</f>
        <v>1.6796126586734715E-4</v>
      </c>
      <c r="W708" s="19">
        <f>'EPA Data'!O709/SUM('EPA Data'!O:O)</f>
        <v>1.2565686240185279E-4</v>
      </c>
      <c r="X708" s="19">
        <f>'EPA Data'!P709/SUM('EPA Data'!P:P)</f>
        <v>1.8209747959918246E-4</v>
      </c>
    </row>
    <row r="709" spans="1:24" x14ac:dyDescent="0.35">
      <c r="A709" s="13" t="s">
        <v>1259</v>
      </c>
      <c r="B709" s="13" t="s">
        <v>1199</v>
      </c>
      <c r="C709" s="18" t="s">
        <v>352</v>
      </c>
      <c r="D709" s="14">
        <f>SUMIFS('Census Data'!G:G,'Census Data'!$A:$A,$A709)/SUMIFS('Census Data'!$F:$F,'Census Data'!$A:$A,$A709)</f>
        <v>0.48671459079014651</v>
      </c>
      <c r="E709" s="16">
        <f>SUMIFS('Census Data'!H:H,'Census Data'!$A:$A,$A709)/SUMIFS('Census Data'!$F:$F,'Census Data'!$A:$A,$A709)</f>
        <v>0.51328540920985355</v>
      </c>
      <c r="F709" s="14">
        <f>SUM(SUMIFS('Census Data'!I:I,'Census Data'!$A:$A,$A709),SUMIFS('Census Data'!J:J,'Census Data'!$A:$A,$A709))/SUMIFS('Census Data'!$F:$F,'Census Data'!$A:$A,$A709)</f>
        <v>0.7095878324861391</v>
      </c>
      <c r="G709" s="14">
        <f>SUM(SUMIFS('Census Data'!K:K,'Census Data'!$A:$A,$A709),SUMIFS('Census Data'!L:L,'Census Data'!$A:$A,$A709))/SUMIFS('Census Data'!$F:$F,'Census Data'!$A:$A,$A709)</f>
        <v>0.24699170852507996</v>
      </c>
      <c r="H709" s="14">
        <f>SUM(SUMIFS('Census Data'!O:O,'Census Data'!$A:$A,$A709),SUMIFS('Census Data'!P:P,'Census Data'!$A:$A,$A709))/SUMIFS('Census Data'!$F:$F,'Census Data'!$A:$A,$A709)</f>
        <v>1.6625058902557624E-2</v>
      </c>
      <c r="I709" s="16">
        <f t="shared" si="22"/>
        <v>2.6795400086223387E-2</v>
      </c>
      <c r="J709" s="14">
        <f>SUM(SUMIFS('Census Data'!W:W,'Census Data'!$A:$A,$A709),SUMIFS('Census Data'!X:X,'Census Data'!$A:$A,$A709))/SUMIFS('Census Data'!$F:$F,'Census Data'!$A:$A,$A709)</f>
        <v>0.2003468984670296</v>
      </c>
      <c r="K709" s="16">
        <f t="shared" si="23"/>
        <v>0.79965310153297042</v>
      </c>
      <c r="L709" s="19">
        <f>'EPA Data'!D710/SUM('EPA Data'!D:D)</f>
        <v>2.3767054799688045E-3</v>
      </c>
      <c r="M709" s="19">
        <f>'EPA Data'!E710/SUM('EPA Data'!E:E)</f>
        <v>2.7958602084604354E-3</v>
      </c>
      <c r="N709" s="19">
        <f>'EPA Data'!F710/SUM('EPA Data'!F:F)</f>
        <v>3.1044640244791881E-3</v>
      </c>
      <c r="O709" s="19">
        <f>'EPA Data'!G710/SUM('EPA Data'!G:G)</f>
        <v>2.8887942754668339E-3</v>
      </c>
      <c r="P709" s="19">
        <f>'EPA Data'!H710/SUM('EPA Data'!H:H)</f>
        <v>2.7645037853518406E-3</v>
      </c>
      <c r="Q709" s="19">
        <f>'EPA Data'!I710/SUM('EPA Data'!I:I)</f>
        <v>2.2015194729644578E-3</v>
      </c>
      <c r="R709" s="19">
        <f>'EPA Data'!J710/SUM('EPA Data'!J:J)</f>
        <v>3.7814645576446262E-3</v>
      </c>
      <c r="S709" s="19">
        <f>'EPA Data'!K710/SUM('EPA Data'!K:K)</f>
        <v>2.7632083325464974E-3</v>
      </c>
      <c r="T709" s="19">
        <f>'EPA Data'!L710/SUM('EPA Data'!L:L)</f>
        <v>3.8078897179778803E-3</v>
      </c>
      <c r="U709" s="19">
        <f>'EPA Data'!M710/SUM('EPA Data'!M:M)</f>
        <v>2.7782861974215548E-3</v>
      </c>
      <c r="V709" s="19">
        <f>'EPA Data'!N710/SUM('EPA Data'!N:N)</f>
        <v>3.7770989692935044E-3</v>
      </c>
      <c r="W709" s="19">
        <f>'EPA Data'!O710/SUM('EPA Data'!O:O)</f>
        <v>2.9383591612039458E-3</v>
      </c>
      <c r="X709" s="19">
        <f>'EPA Data'!P710/SUM('EPA Data'!P:P)</f>
        <v>3.3779226296473271E-3</v>
      </c>
    </row>
    <row r="710" spans="1:24" x14ac:dyDescent="0.35">
      <c r="A710" s="13" t="s">
        <v>1260</v>
      </c>
      <c r="B710" s="13" t="s">
        <v>1199</v>
      </c>
      <c r="C710" s="18" t="s">
        <v>1261</v>
      </c>
      <c r="D710" s="14">
        <f>SUMIFS('Census Data'!G:G,'Census Data'!$A:$A,$A710)/SUMIFS('Census Data'!$F:$F,'Census Data'!$A:$A,$A710)</f>
        <v>0.51707234617985121</v>
      </c>
      <c r="E710" s="16">
        <f>SUMIFS('Census Data'!H:H,'Census Data'!$A:$A,$A710)/SUMIFS('Census Data'!$F:$F,'Census Data'!$A:$A,$A710)</f>
        <v>0.48292765382014874</v>
      </c>
      <c r="F710" s="14">
        <f>SUM(SUMIFS('Census Data'!I:I,'Census Data'!$A:$A,$A710),SUMIFS('Census Data'!J:J,'Census Data'!$A:$A,$A710))/SUMIFS('Census Data'!$F:$F,'Census Data'!$A:$A,$A710)</f>
        <v>0.84588626739261952</v>
      </c>
      <c r="G710" s="14">
        <f>SUM(SUMIFS('Census Data'!K:K,'Census Data'!$A:$A,$A710),SUMIFS('Census Data'!L:L,'Census Data'!$A:$A,$A710))/SUMIFS('Census Data'!$F:$F,'Census Data'!$A:$A,$A710)</f>
        <v>0.11678410020995694</v>
      </c>
      <c r="H710" s="14">
        <f>SUM(SUMIFS('Census Data'!O:O,'Census Data'!$A:$A,$A710),SUMIFS('Census Data'!P:P,'Census Data'!$A:$A,$A710))/SUMIFS('Census Data'!$F:$F,'Census Data'!$A:$A,$A710)</f>
        <v>6.4410519198605035E-3</v>
      </c>
      <c r="I710" s="16">
        <f t="shared" si="22"/>
        <v>3.0888580477562932E-2</v>
      </c>
      <c r="J710" s="14">
        <f>SUM(SUMIFS('Census Data'!W:W,'Census Data'!$A:$A,$A710),SUMIFS('Census Data'!X:X,'Census Data'!$A:$A,$A710))/SUMIFS('Census Data'!$F:$F,'Census Data'!$A:$A,$A710)</f>
        <v>7.0922742962883881E-2</v>
      </c>
      <c r="K710" s="16">
        <f t="shared" si="23"/>
        <v>0.92907725703711608</v>
      </c>
      <c r="L710" s="19">
        <f>'EPA Data'!D711/SUM('EPA Data'!D:D)</f>
        <v>5.7392231123744243E-4</v>
      </c>
      <c r="M710" s="19">
        <f>'EPA Data'!E711/SUM('EPA Data'!E:E)</f>
        <v>7.1707063221564137E-4</v>
      </c>
      <c r="N710" s="19">
        <f>'EPA Data'!F711/SUM('EPA Data'!F:F)</f>
        <v>7.3410310726796659E-4</v>
      </c>
      <c r="O710" s="19">
        <f>'EPA Data'!G711/SUM('EPA Data'!G:G)</f>
        <v>4.9037607880829154E-4</v>
      </c>
      <c r="P710" s="19">
        <f>'EPA Data'!H711/SUM('EPA Data'!H:H)</f>
        <v>6.6066922010800996E-4</v>
      </c>
      <c r="Q710" s="19">
        <f>'EPA Data'!I711/SUM('EPA Data'!I:I)</f>
        <v>4.369772673258892E-4</v>
      </c>
      <c r="R710" s="19">
        <f>'EPA Data'!J711/SUM('EPA Data'!J:J)</f>
        <v>8.7521758936242818E-4</v>
      </c>
      <c r="S710" s="19">
        <f>'EPA Data'!K711/SUM('EPA Data'!K:K)</f>
        <v>7.2923654950014165E-4</v>
      </c>
      <c r="T710" s="19">
        <f>'EPA Data'!L711/SUM('EPA Data'!L:L)</f>
        <v>9.9940759986205186E-4</v>
      </c>
      <c r="U710" s="19">
        <f>'EPA Data'!M711/SUM('EPA Data'!M:M)</f>
        <v>6.5586835483080253E-4</v>
      </c>
      <c r="V710" s="19">
        <f>'EPA Data'!N711/SUM('EPA Data'!N:N)</f>
        <v>8.3987297211482155E-4</v>
      </c>
      <c r="W710" s="19">
        <f>'EPA Data'!O711/SUM('EPA Data'!O:O)</f>
        <v>6.3958448617170989E-4</v>
      </c>
      <c r="X710" s="19">
        <f>'EPA Data'!P711/SUM('EPA Data'!P:P)</f>
        <v>8.2110985366270486E-4</v>
      </c>
    </row>
    <row r="711" spans="1:24" x14ac:dyDescent="0.35">
      <c r="A711" s="13" t="s">
        <v>1262</v>
      </c>
      <c r="B711" s="13" t="s">
        <v>1199</v>
      </c>
      <c r="C711" s="18" t="s">
        <v>100</v>
      </c>
      <c r="D711" s="14">
        <f>SUMIFS('Census Data'!G:G,'Census Data'!$A:$A,$A711)/SUMIFS('Census Data'!$F:$F,'Census Data'!$A:$A,$A711)</f>
        <v>0.4996556703321115</v>
      </c>
      <c r="E711" s="16">
        <f>SUMIFS('Census Data'!H:H,'Census Data'!$A:$A,$A711)/SUMIFS('Census Data'!$F:$F,'Census Data'!$A:$A,$A711)</f>
        <v>0.50034432966788844</v>
      </c>
      <c r="F711" s="14">
        <f>SUM(SUMIFS('Census Data'!I:I,'Census Data'!$A:$A,$A711),SUMIFS('Census Data'!J:J,'Census Data'!$A:$A,$A711))/SUMIFS('Census Data'!$F:$F,'Census Data'!$A:$A,$A711)</f>
        <v>0.96965455959124736</v>
      </c>
      <c r="G711" s="14">
        <f>SUM(SUMIFS('Census Data'!K:K,'Census Data'!$A:$A,$A711),SUMIFS('Census Data'!L:L,'Census Data'!$A:$A,$A711))/SUMIFS('Census Data'!$F:$F,'Census Data'!$A:$A,$A711)</f>
        <v>5.5759191380650892E-3</v>
      </c>
      <c r="H711" s="14">
        <f>SUM(SUMIFS('Census Data'!O:O,'Census Data'!$A:$A,$A711),SUMIFS('Census Data'!P:P,'Census Data'!$A:$A,$A711))/SUMIFS('Census Data'!$F:$F,'Census Data'!$A:$A,$A711)</f>
        <v>6.5533710985227148E-3</v>
      </c>
      <c r="I711" s="16">
        <f t="shared" si="22"/>
        <v>1.8216150172164824E-2</v>
      </c>
      <c r="J711" s="14">
        <f>SUM(SUMIFS('Census Data'!W:W,'Census Data'!$A:$A,$A711),SUMIFS('Census Data'!X:X,'Census Data'!$A:$A,$A711))/SUMIFS('Census Data'!$F:$F,'Census Data'!$A:$A,$A711)</f>
        <v>1.7349772298122849E-2</v>
      </c>
      <c r="K711" s="16">
        <f t="shared" si="23"/>
        <v>0.98265022770187715</v>
      </c>
      <c r="L711" s="19">
        <f>'EPA Data'!D712/SUM('EPA Data'!D:D)</f>
        <v>4.2851590209111993E-4</v>
      </c>
      <c r="M711" s="19">
        <f>'EPA Data'!E712/SUM('EPA Data'!E:E)</f>
        <v>5.4000124743685347E-4</v>
      </c>
      <c r="N711" s="19">
        <f>'EPA Data'!F712/SUM('EPA Data'!F:F)</f>
        <v>5.2336498100764221E-4</v>
      </c>
      <c r="O711" s="19">
        <f>'EPA Data'!G712/SUM('EPA Data'!G:G)</f>
        <v>1.2457164301331327E-4</v>
      </c>
      <c r="P711" s="19">
        <f>'EPA Data'!H712/SUM('EPA Data'!H:H)</f>
        <v>2.6792462205407514E-4</v>
      </c>
      <c r="Q711" s="19">
        <f>'EPA Data'!I712/SUM('EPA Data'!I:I)</f>
        <v>1.7615522168928081E-4</v>
      </c>
      <c r="R711" s="19">
        <f>'EPA Data'!J712/SUM('EPA Data'!J:J)</f>
        <v>1.6956199746606576E-4</v>
      </c>
      <c r="S711" s="19">
        <f>'EPA Data'!K712/SUM('EPA Data'!K:K)</f>
        <v>3.1821896783225688E-4</v>
      </c>
      <c r="T711" s="19">
        <f>'EPA Data'!L712/SUM('EPA Data'!L:L)</f>
        <v>3.3612090441292213E-4</v>
      </c>
      <c r="U711" s="19">
        <f>'EPA Data'!M712/SUM('EPA Data'!M:M)</f>
        <v>2.7542592891042025E-4</v>
      </c>
      <c r="V711" s="19">
        <f>'EPA Data'!N712/SUM('EPA Data'!N:N)</f>
        <v>2.4167931381488737E-4</v>
      </c>
      <c r="W711" s="19">
        <f>'EPA Data'!O712/SUM('EPA Data'!O:O)</f>
        <v>2.7310321877150771E-4</v>
      </c>
      <c r="X711" s="19">
        <f>'EPA Data'!P712/SUM('EPA Data'!P:P)</f>
        <v>4.2254635104562176E-4</v>
      </c>
    </row>
    <row r="712" spans="1:24" x14ac:dyDescent="0.35">
      <c r="A712" s="13" t="s">
        <v>1263</v>
      </c>
      <c r="B712" s="13" t="s">
        <v>1199</v>
      </c>
      <c r="C712" s="18" t="s">
        <v>110</v>
      </c>
      <c r="D712" s="14">
        <f>SUMIFS('Census Data'!G:G,'Census Data'!$A:$A,$A712)/SUMIFS('Census Data'!$F:$F,'Census Data'!$A:$A,$A712)</f>
        <v>0.50454576893814218</v>
      </c>
      <c r="E712" s="16">
        <f>SUMIFS('Census Data'!H:H,'Census Data'!$A:$A,$A712)/SUMIFS('Census Data'!$F:$F,'Census Data'!$A:$A,$A712)</f>
        <v>0.49545423106185782</v>
      </c>
      <c r="F712" s="14">
        <f>SUM(SUMIFS('Census Data'!I:I,'Census Data'!$A:$A,$A712),SUMIFS('Census Data'!J:J,'Census Data'!$A:$A,$A712))/SUMIFS('Census Data'!$F:$F,'Census Data'!$A:$A,$A712)</f>
        <v>0.881948340390867</v>
      </c>
      <c r="G712" s="14">
        <f>SUM(SUMIFS('Census Data'!K:K,'Census Data'!$A:$A,$A712),SUMIFS('Census Data'!L:L,'Census Data'!$A:$A,$A712))/SUMIFS('Census Data'!$F:$F,'Census Data'!$A:$A,$A712)</f>
        <v>8.5697158798349229E-2</v>
      </c>
      <c r="H712" s="14">
        <f>SUM(SUMIFS('Census Data'!O:O,'Census Data'!$A:$A,$A712),SUMIFS('Census Data'!P:P,'Census Data'!$A:$A,$A712))/SUMIFS('Census Data'!$F:$F,'Census Data'!$A:$A,$A712)</f>
        <v>6.0482166598781134E-3</v>
      </c>
      <c r="I712" s="16">
        <f t="shared" si="22"/>
        <v>2.6306284150905634E-2</v>
      </c>
      <c r="J712" s="14">
        <f>SUM(SUMIFS('Census Data'!W:W,'Census Data'!$A:$A,$A712),SUMIFS('Census Data'!X:X,'Census Data'!$A:$A,$A712))/SUMIFS('Census Data'!$F:$F,'Census Data'!$A:$A,$A712)</f>
        <v>4.7893883385464298E-2</v>
      </c>
      <c r="K712" s="16">
        <f t="shared" si="23"/>
        <v>0.9521061166145357</v>
      </c>
      <c r="L712" s="19">
        <f>'EPA Data'!D713/SUM('EPA Data'!D:D)</f>
        <v>6.8276876113773069E-4</v>
      </c>
      <c r="M712" s="19">
        <f>'EPA Data'!E713/SUM('EPA Data'!E:E)</f>
        <v>1.0967223355021567E-3</v>
      </c>
      <c r="N712" s="19">
        <f>'EPA Data'!F713/SUM('EPA Data'!F:F)</f>
        <v>1.0995013173037711E-3</v>
      </c>
      <c r="O712" s="19">
        <f>'EPA Data'!G713/SUM('EPA Data'!G:G)</f>
        <v>7.2337695821028008E-4</v>
      </c>
      <c r="P712" s="19">
        <f>'EPA Data'!H713/SUM('EPA Data'!H:H)</f>
        <v>9.1646837831070669E-4</v>
      </c>
      <c r="Q712" s="19">
        <f>'EPA Data'!I713/SUM('EPA Data'!I:I)</f>
        <v>5.0035544963775288E-4</v>
      </c>
      <c r="R712" s="19">
        <f>'EPA Data'!J713/SUM('EPA Data'!J:J)</f>
        <v>5.2131810297086295E-4</v>
      </c>
      <c r="S712" s="19">
        <f>'EPA Data'!K713/SUM('EPA Data'!K:K)</f>
        <v>8.2135228313748678E-4</v>
      </c>
      <c r="T712" s="19">
        <f>'EPA Data'!L713/SUM('EPA Data'!L:L)</f>
        <v>8.1466202136947082E-4</v>
      </c>
      <c r="U712" s="19">
        <f>'EPA Data'!M713/SUM('EPA Data'!M:M)</f>
        <v>8.919079479930088E-4</v>
      </c>
      <c r="V712" s="19">
        <f>'EPA Data'!N713/SUM('EPA Data'!N:N)</f>
        <v>9.5910854747034322E-4</v>
      </c>
      <c r="W712" s="19">
        <f>'EPA Data'!O713/SUM('EPA Data'!O:O)</f>
        <v>7.1653917260976457E-4</v>
      </c>
      <c r="X712" s="19">
        <f>'EPA Data'!P713/SUM('EPA Data'!P:P)</f>
        <v>1.1581077211373623E-3</v>
      </c>
    </row>
    <row r="713" spans="1:24" x14ac:dyDescent="0.35">
      <c r="A713" s="13" t="s">
        <v>1264</v>
      </c>
      <c r="B713" s="13" t="s">
        <v>1199</v>
      </c>
      <c r="C713" s="18" t="s">
        <v>114</v>
      </c>
      <c r="D713" s="14">
        <f>SUMIFS('Census Data'!G:G,'Census Data'!$A:$A,$A713)/SUMIFS('Census Data'!$F:$F,'Census Data'!$A:$A,$A713)</f>
        <v>0.48486597448633956</v>
      </c>
      <c r="E713" s="16">
        <f>SUMIFS('Census Data'!H:H,'Census Data'!$A:$A,$A713)/SUMIFS('Census Data'!$F:$F,'Census Data'!$A:$A,$A713)</f>
        <v>0.51513402551366039</v>
      </c>
      <c r="F713" s="14">
        <f>SUM(SUMIFS('Census Data'!I:I,'Census Data'!$A:$A,$A713),SUMIFS('Census Data'!J:J,'Census Data'!$A:$A,$A713))/SUMIFS('Census Data'!$F:$F,'Census Data'!$A:$A,$A713)</f>
        <v>0.63305437360955052</v>
      </c>
      <c r="G713" s="14">
        <f>SUM(SUMIFS('Census Data'!K:K,'Census Data'!$A:$A,$A713),SUMIFS('Census Data'!L:L,'Census Data'!$A:$A,$A713))/SUMIFS('Census Data'!$F:$F,'Census Data'!$A:$A,$A713)</f>
        <v>0.29032994201812934</v>
      </c>
      <c r="H713" s="14">
        <f>SUM(SUMIFS('Census Data'!O:O,'Census Data'!$A:$A,$A713),SUMIFS('Census Data'!P:P,'Census Data'!$A:$A,$A713))/SUMIFS('Census Data'!$F:$F,'Census Data'!$A:$A,$A713)</f>
        <v>3.9194557522395576E-2</v>
      </c>
      <c r="I713" s="16">
        <f t="shared" si="22"/>
        <v>3.7421126849924602E-2</v>
      </c>
      <c r="J713" s="14">
        <f>SUM(SUMIFS('Census Data'!W:W,'Census Data'!$A:$A,$A713),SUMIFS('Census Data'!X:X,'Census Data'!$A:$A,$A713))/SUMIFS('Census Data'!$F:$F,'Census Data'!$A:$A,$A713)</f>
        <v>0.1321477033407627</v>
      </c>
      <c r="K713" s="16">
        <f t="shared" si="23"/>
        <v>0.86785229665923724</v>
      </c>
      <c r="L713" s="19">
        <f>'EPA Data'!D714/SUM('EPA Data'!D:D)</f>
        <v>4.2494935169498788E-3</v>
      </c>
      <c r="M713" s="19">
        <f>'EPA Data'!E714/SUM('EPA Data'!E:E)</f>
        <v>5.6248492827665223E-3</v>
      </c>
      <c r="N713" s="19">
        <f>'EPA Data'!F714/SUM('EPA Data'!F:F)</f>
        <v>5.8772696426833216E-3</v>
      </c>
      <c r="O713" s="19">
        <f>'EPA Data'!G714/SUM('EPA Data'!G:G)</f>
        <v>4.4977656267768283E-3</v>
      </c>
      <c r="P713" s="19">
        <f>'EPA Data'!H714/SUM('EPA Data'!H:H)</f>
        <v>4.1884533786634773E-3</v>
      </c>
      <c r="Q713" s="19">
        <f>'EPA Data'!I714/SUM('EPA Data'!I:I)</f>
        <v>2.5862633886342894E-3</v>
      </c>
      <c r="R713" s="19">
        <f>'EPA Data'!J714/SUM('EPA Data'!J:J)</f>
        <v>2.8664137134411711E-3</v>
      </c>
      <c r="S713" s="19">
        <f>'EPA Data'!K714/SUM('EPA Data'!K:K)</f>
        <v>3.9253965397130219E-3</v>
      </c>
      <c r="T713" s="19">
        <f>'EPA Data'!L714/SUM('EPA Data'!L:L)</f>
        <v>4.1144290818092306E-3</v>
      </c>
      <c r="U713" s="19">
        <f>'EPA Data'!M714/SUM('EPA Data'!M:M)</f>
        <v>4.9777345459214315E-3</v>
      </c>
      <c r="V713" s="19">
        <f>'EPA Data'!N714/SUM('EPA Data'!N:N)</f>
        <v>4.2461500542720727E-3</v>
      </c>
      <c r="W713" s="19">
        <f>'EPA Data'!O714/SUM('EPA Data'!O:O)</f>
        <v>3.6151714778516328E-3</v>
      </c>
      <c r="X713" s="19">
        <f>'EPA Data'!P714/SUM('EPA Data'!P:P)</f>
        <v>5.4280566229034108E-3</v>
      </c>
    </row>
    <row r="714" spans="1:24" x14ac:dyDescent="0.35">
      <c r="A714" s="13" t="s">
        <v>1265</v>
      </c>
      <c r="B714" s="13" t="s">
        <v>1199</v>
      </c>
      <c r="C714" s="18" t="s">
        <v>116</v>
      </c>
      <c r="D714" s="14">
        <f>SUMIFS('Census Data'!G:G,'Census Data'!$A:$A,$A714)/SUMIFS('Census Data'!$F:$F,'Census Data'!$A:$A,$A714)</f>
        <v>0.50385157860475205</v>
      </c>
      <c r="E714" s="16">
        <f>SUMIFS('Census Data'!H:H,'Census Data'!$A:$A,$A714)/SUMIFS('Census Data'!$F:$F,'Census Data'!$A:$A,$A714)</f>
        <v>0.4961484213952479</v>
      </c>
      <c r="F714" s="14">
        <f>SUM(SUMIFS('Census Data'!I:I,'Census Data'!$A:$A,$A714),SUMIFS('Census Data'!J:J,'Census Data'!$A:$A,$A714))/SUMIFS('Census Data'!$F:$F,'Census Data'!$A:$A,$A714)</f>
        <v>0.96504285559292613</v>
      </c>
      <c r="G714" s="14">
        <f>SUM(SUMIFS('Census Data'!K:K,'Census Data'!$A:$A,$A714),SUMIFS('Census Data'!L:L,'Census Data'!$A:$A,$A714))/SUMIFS('Census Data'!$F:$F,'Census Data'!$A:$A,$A714)</f>
        <v>7.9418465878268417E-3</v>
      </c>
      <c r="H714" s="14">
        <f>SUM(SUMIFS('Census Data'!O:O,'Census Data'!$A:$A,$A714),SUMIFS('Census Data'!P:P,'Census Data'!$A:$A,$A714))/SUMIFS('Census Data'!$F:$F,'Census Data'!$A:$A,$A714)</f>
        <v>6.7267006618205493E-3</v>
      </c>
      <c r="I714" s="16">
        <f t="shared" si="22"/>
        <v>2.028859715742648E-2</v>
      </c>
      <c r="J714" s="14">
        <f>SUM(SUMIFS('Census Data'!W:W,'Census Data'!$A:$A,$A714),SUMIFS('Census Data'!X:X,'Census Data'!$A:$A,$A714))/SUMIFS('Census Data'!$F:$F,'Census Data'!$A:$A,$A714)</f>
        <v>0.11344255180644461</v>
      </c>
      <c r="K714" s="16">
        <f t="shared" si="23"/>
        <v>0.88655744819355542</v>
      </c>
      <c r="L714" s="19">
        <f>'EPA Data'!D715/SUM('EPA Data'!D:D)</f>
        <v>2.0751089691114884E-4</v>
      </c>
      <c r="M714" s="19">
        <f>'EPA Data'!E715/SUM('EPA Data'!E:E)</f>
        <v>3.1106142478291106E-4</v>
      </c>
      <c r="N714" s="19">
        <f>'EPA Data'!F715/SUM('EPA Data'!F:F)</f>
        <v>3.0371767653394595E-4</v>
      </c>
      <c r="O714" s="19">
        <f>'EPA Data'!G715/SUM('EPA Data'!G:G)</f>
        <v>1.4851213739674102E-4</v>
      </c>
      <c r="P714" s="19">
        <f>'EPA Data'!H715/SUM('EPA Data'!H:H)</f>
        <v>2.6887450947108452E-4</v>
      </c>
      <c r="Q714" s="19">
        <f>'EPA Data'!I715/SUM('EPA Data'!I:I)</f>
        <v>1.5565735849892783E-4</v>
      </c>
      <c r="R714" s="19">
        <f>'EPA Data'!J715/SUM('EPA Data'!J:J)</f>
        <v>2.0598361473366664E-4</v>
      </c>
      <c r="S714" s="19">
        <f>'EPA Data'!K715/SUM('EPA Data'!K:K)</f>
        <v>2.7840714826122095E-4</v>
      </c>
      <c r="T714" s="19">
        <f>'EPA Data'!L715/SUM('EPA Data'!L:L)</f>
        <v>3.0918795031777233E-4</v>
      </c>
      <c r="U714" s="19">
        <f>'EPA Data'!M715/SUM('EPA Data'!M:M)</f>
        <v>2.3544180084867459E-4</v>
      </c>
      <c r="V714" s="19">
        <f>'EPA Data'!N715/SUM('EPA Data'!N:N)</f>
        <v>3.1472242236764669E-4</v>
      </c>
      <c r="W714" s="19">
        <f>'EPA Data'!O715/SUM('EPA Data'!O:O)</f>
        <v>2.4158435951550535E-4</v>
      </c>
      <c r="X714" s="19">
        <f>'EPA Data'!P715/SUM('EPA Data'!P:P)</f>
        <v>3.674498987287526E-4</v>
      </c>
    </row>
    <row r="715" spans="1:24" x14ac:dyDescent="0.35">
      <c r="A715" s="13" t="s">
        <v>1266</v>
      </c>
      <c r="B715" s="13" t="s">
        <v>1199</v>
      </c>
      <c r="C715" s="18" t="s">
        <v>651</v>
      </c>
      <c r="D715" s="14">
        <f>SUMIFS('Census Data'!G:G,'Census Data'!$A:$A,$A715)/SUMIFS('Census Data'!$F:$F,'Census Data'!$A:$A,$A715)</f>
        <v>0.51065130975435735</v>
      </c>
      <c r="E715" s="16">
        <f>SUMIFS('Census Data'!H:H,'Census Data'!$A:$A,$A715)/SUMIFS('Census Data'!$F:$F,'Census Data'!$A:$A,$A715)</f>
        <v>0.48934869024564265</v>
      </c>
      <c r="F715" s="14">
        <f>SUM(SUMIFS('Census Data'!I:I,'Census Data'!$A:$A,$A715),SUMIFS('Census Data'!J:J,'Census Data'!$A:$A,$A715))/SUMIFS('Census Data'!$F:$F,'Census Data'!$A:$A,$A715)</f>
        <v>0.97828967485475482</v>
      </c>
      <c r="G715" s="14">
        <f>SUM(SUMIFS('Census Data'!K:K,'Census Data'!$A:$A,$A715),SUMIFS('Census Data'!L:L,'Census Data'!$A:$A,$A715))/SUMIFS('Census Data'!$F:$F,'Census Data'!$A:$A,$A715)</f>
        <v>2.9558658648455817E-3</v>
      </c>
      <c r="H715" s="14">
        <f>SUM(SUMIFS('Census Data'!O:O,'Census Data'!$A:$A,$A715),SUMIFS('Census Data'!P:P,'Census Data'!$A:$A,$A715))/SUMIFS('Census Data'!$F:$F,'Census Data'!$A:$A,$A715)</f>
        <v>5.0963204566303131E-3</v>
      </c>
      <c r="I715" s="16">
        <f t="shared" si="22"/>
        <v>1.3658138823769317E-2</v>
      </c>
      <c r="J715" s="14">
        <f>SUM(SUMIFS('Census Data'!W:W,'Census Data'!$A:$A,$A715),SUMIFS('Census Data'!X:X,'Census Data'!$A:$A,$A715))/SUMIFS('Census Data'!$F:$F,'Census Data'!$A:$A,$A715)</f>
        <v>1.090612577718887E-2</v>
      </c>
      <c r="K715" s="16">
        <f t="shared" si="23"/>
        <v>0.98909387422281114</v>
      </c>
      <c r="L715" s="19">
        <f>'EPA Data'!D716/SUM('EPA Data'!D:D)</f>
        <v>1.1116666814289142E-4</v>
      </c>
      <c r="M715" s="19">
        <f>'EPA Data'!E716/SUM('EPA Data'!E:E)</f>
        <v>1.1056607788109082E-4</v>
      </c>
      <c r="N715" s="19">
        <f>'EPA Data'!F716/SUM('EPA Data'!F:F)</f>
        <v>1.0789166330195221E-4</v>
      </c>
      <c r="O715" s="19">
        <f>'EPA Data'!G716/SUM('EPA Data'!G:G)</f>
        <v>2.3726299862490547E-5</v>
      </c>
      <c r="P715" s="19">
        <f>'EPA Data'!H716/SUM('EPA Data'!H:H)</f>
        <v>4.7015612571991683E-5</v>
      </c>
      <c r="Q715" s="19">
        <f>'EPA Data'!I716/SUM('EPA Data'!I:I)</f>
        <v>3.2405282983115577E-5</v>
      </c>
      <c r="R715" s="19">
        <f>'EPA Data'!J716/SUM('EPA Data'!J:J)</f>
        <v>3.3133138432892126E-5</v>
      </c>
      <c r="S715" s="19">
        <f>'EPA Data'!K716/SUM('EPA Data'!K:K)</f>
        <v>5.6846268496879831E-5</v>
      </c>
      <c r="T715" s="19">
        <f>'EPA Data'!L716/SUM('EPA Data'!L:L)</f>
        <v>6.4160341767646365E-5</v>
      </c>
      <c r="U715" s="19">
        <f>'EPA Data'!M716/SUM('EPA Data'!M:M)</f>
        <v>4.780050145078407E-5</v>
      </c>
      <c r="V715" s="19">
        <f>'EPA Data'!N716/SUM('EPA Data'!N:N)</f>
        <v>4.102849051964308E-5</v>
      </c>
      <c r="W715" s="19">
        <f>'EPA Data'!O716/SUM('EPA Data'!O:O)</f>
        <v>5.0512497209737514E-5</v>
      </c>
      <c r="X715" s="19">
        <f>'EPA Data'!P716/SUM('EPA Data'!P:P)</f>
        <v>7.7258646372144961E-5</v>
      </c>
    </row>
    <row r="716" spans="1:24" x14ac:dyDescent="0.35">
      <c r="A716" s="13" t="s">
        <v>1267</v>
      </c>
      <c r="B716" s="13" t="s">
        <v>1199</v>
      </c>
      <c r="C716" s="18" t="s">
        <v>1268</v>
      </c>
      <c r="D716" s="14">
        <f>SUMIFS('Census Data'!G:G,'Census Data'!$A:$A,$A716)/SUMIFS('Census Data'!$F:$F,'Census Data'!$A:$A,$A716)</f>
        <v>0.54158440619525627</v>
      </c>
      <c r="E716" s="16">
        <f>SUMIFS('Census Data'!H:H,'Census Data'!$A:$A,$A716)/SUMIFS('Census Data'!$F:$F,'Census Data'!$A:$A,$A716)</f>
        <v>0.45841559380474378</v>
      </c>
      <c r="F716" s="14">
        <f>SUM(SUMIFS('Census Data'!I:I,'Census Data'!$A:$A,$A716),SUMIFS('Census Data'!J:J,'Census Data'!$A:$A,$A716))/SUMIFS('Census Data'!$F:$F,'Census Data'!$A:$A,$A716)</f>
        <v>0.91335539304284963</v>
      </c>
      <c r="G716" s="14">
        <f>SUM(SUMIFS('Census Data'!K:K,'Census Data'!$A:$A,$A716),SUMIFS('Census Data'!L:L,'Census Data'!$A:$A,$A716))/SUMIFS('Census Data'!$F:$F,'Census Data'!$A:$A,$A716)</f>
        <v>4.9995829046520036E-2</v>
      </c>
      <c r="H716" s="14">
        <f>SUM(SUMIFS('Census Data'!O:O,'Census Data'!$A:$A,$A716),SUMIFS('Census Data'!P:P,'Census Data'!$A:$A,$A716))/SUMIFS('Census Data'!$F:$F,'Census Data'!$A:$A,$A716)</f>
        <v>4.6714678975613823E-3</v>
      </c>
      <c r="I716" s="16">
        <f t="shared" si="22"/>
        <v>3.1977310013069027E-2</v>
      </c>
      <c r="J716" s="14">
        <f>SUM(SUMIFS('Census Data'!W:W,'Census Data'!$A:$A,$A716),SUMIFS('Census Data'!X:X,'Census Data'!$A:$A,$A716))/SUMIFS('Census Data'!$F:$F,'Census Data'!$A:$A,$A716)</f>
        <v>3.3840335900786916E-2</v>
      </c>
      <c r="K716" s="16">
        <f t="shared" si="23"/>
        <v>0.96615966409921306</v>
      </c>
      <c r="L716" s="19">
        <f>'EPA Data'!D717/SUM('EPA Data'!D:D)</f>
        <v>1.5878169236610462E-4</v>
      </c>
      <c r="M716" s="19">
        <f>'EPA Data'!E717/SUM('EPA Data'!E:E)</f>
        <v>2.2423294309931123E-4</v>
      </c>
      <c r="N716" s="19">
        <f>'EPA Data'!F717/SUM('EPA Data'!F:F)</f>
        <v>2.6291852984033025E-4</v>
      </c>
      <c r="O716" s="19">
        <f>'EPA Data'!G717/SUM('EPA Data'!G:G)</f>
        <v>1.1242769712572317E-4</v>
      </c>
      <c r="P716" s="19">
        <f>'EPA Data'!H717/SUM('EPA Data'!H:H)</f>
        <v>1.8445803713032255E-4</v>
      </c>
      <c r="Q716" s="19">
        <f>'EPA Data'!I717/SUM('EPA Data'!I:I)</f>
        <v>1.189697660584407E-4</v>
      </c>
      <c r="R716" s="19">
        <f>'EPA Data'!J717/SUM('EPA Data'!J:J)</f>
        <v>1.3017818047119146E-4</v>
      </c>
      <c r="S716" s="19">
        <f>'EPA Data'!K717/SUM('EPA Data'!K:K)</f>
        <v>1.8119094202043672E-4</v>
      </c>
      <c r="T716" s="19">
        <f>'EPA Data'!L717/SUM('EPA Data'!L:L)</f>
        <v>2.1791891915902002E-4</v>
      </c>
      <c r="U716" s="19">
        <f>'EPA Data'!M717/SUM('EPA Data'!M:M)</f>
        <v>1.8051710688556382E-4</v>
      </c>
      <c r="V716" s="19">
        <f>'EPA Data'!N717/SUM('EPA Data'!N:N)</f>
        <v>2.0285553396617888E-4</v>
      </c>
      <c r="W716" s="19">
        <f>'EPA Data'!O717/SUM('EPA Data'!O:O)</f>
        <v>1.8431277078820107E-4</v>
      </c>
      <c r="X716" s="19">
        <f>'EPA Data'!P717/SUM('EPA Data'!P:P)</f>
        <v>2.6011536160072592E-4</v>
      </c>
    </row>
    <row r="717" spans="1:24" x14ac:dyDescent="0.35">
      <c r="A717" s="13" t="s">
        <v>1269</v>
      </c>
      <c r="B717" s="13" t="s">
        <v>1199</v>
      </c>
      <c r="C717" s="18" t="s">
        <v>120</v>
      </c>
      <c r="D717" s="14">
        <f>SUMIFS('Census Data'!G:G,'Census Data'!$A:$A,$A717)/SUMIFS('Census Data'!$F:$F,'Census Data'!$A:$A,$A717)</f>
        <v>0.49955264796615872</v>
      </c>
      <c r="E717" s="16">
        <f>SUMIFS('Census Data'!H:H,'Census Data'!$A:$A,$A717)/SUMIFS('Census Data'!$F:$F,'Census Data'!$A:$A,$A717)</f>
        <v>0.50044735203384128</v>
      </c>
      <c r="F717" s="14">
        <f>SUM(SUMIFS('Census Data'!I:I,'Census Data'!$A:$A,$A717),SUMIFS('Census Data'!J:J,'Census Data'!$A:$A,$A717))/SUMIFS('Census Data'!$F:$F,'Census Data'!$A:$A,$A717)</f>
        <v>0.86104172184008421</v>
      </c>
      <c r="G717" s="14">
        <f>SUM(SUMIFS('Census Data'!K:K,'Census Data'!$A:$A,$A717),SUMIFS('Census Data'!L:L,'Census Data'!$A:$A,$A717))/SUMIFS('Census Data'!$F:$F,'Census Data'!$A:$A,$A717)</f>
        <v>3.8236073036482451E-2</v>
      </c>
      <c r="H717" s="14">
        <f>SUM(SUMIFS('Census Data'!O:O,'Census Data'!$A:$A,$A717),SUMIFS('Census Data'!P:P,'Census Data'!$A:$A,$A717))/SUMIFS('Census Data'!$F:$F,'Census Data'!$A:$A,$A717)</f>
        <v>6.8384021301114442E-2</v>
      </c>
      <c r="I717" s="16">
        <f t="shared" si="22"/>
        <v>3.23381838223189E-2</v>
      </c>
      <c r="J717" s="14">
        <f>SUM(SUMIFS('Census Data'!W:W,'Census Data'!$A:$A,$A717),SUMIFS('Census Data'!X:X,'Census Data'!$A:$A,$A717))/SUMIFS('Census Data'!$F:$F,'Census Data'!$A:$A,$A717)</f>
        <v>4.4813937342084734E-2</v>
      </c>
      <c r="K717" s="16">
        <f t="shared" si="23"/>
        <v>0.95518606265791528</v>
      </c>
      <c r="L717" s="19">
        <f>'EPA Data'!D718/SUM('EPA Data'!D:D)</f>
        <v>6.1344877467204369E-4</v>
      </c>
      <c r="M717" s="19">
        <f>'EPA Data'!E718/SUM('EPA Data'!E:E)</f>
        <v>7.9841918036420206E-4</v>
      </c>
      <c r="N717" s="19">
        <f>'EPA Data'!F718/SUM('EPA Data'!F:F)</f>
        <v>8.0548131764372126E-4</v>
      </c>
      <c r="O717" s="19">
        <f>'EPA Data'!G718/SUM('EPA Data'!G:G)</f>
        <v>2.2037525076950391E-4</v>
      </c>
      <c r="P717" s="19">
        <f>'EPA Data'!H718/SUM('EPA Data'!H:H)</f>
        <v>4.2829957467777806E-4</v>
      </c>
      <c r="Q717" s="19">
        <f>'EPA Data'!I718/SUM('EPA Data'!I:I)</f>
        <v>2.7503165877009757E-4</v>
      </c>
      <c r="R717" s="19">
        <f>'EPA Data'!J718/SUM('EPA Data'!J:J)</f>
        <v>2.6251427191336291E-4</v>
      </c>
      <c r="S717" s="19">
        <f>'EPA Data'!K718/SUM('EPA Data'!K:K)</f>
        <v>4.9281353943791874E-4</v>
      </c>
      <c r="T717" s="19">
        <f>'EPA Data'!L718/SUM('EPA Data'!L:L)</f>
        <v>5.2211735420278776E-4</v>
      </c>
      <c r="U717" s="19">
        <f>'EPA Data'!M718/SUM('EPA Data'!M:M)</f>
        <v>4.7950844998554282E-4</v>
      </c>
      <c r="V717" s="19">
        <f>'EPA Data'!N718/SUM('EPA Data'!N:N)</f>
        <v>4.0354521239146238E-4</v>
      </c>
      <c r="W717" s="19">
        <f>'EPA Data'!O718/SUM('EPA Data'!O:O)</f>
        <v>4.4630022723614397E-4</v>
      </c>
      <c r="X717" s="19">
        <f>'EPA Data'!P718/SUM('EPA Data'!P:P)</f>
        <v>6.732226924012235E-4</v>
      </c>
    </row>
    <row r="718" spans="1:24" x14ac:dyDescent="0.35">
      <c r="A718" s="13" t="s">
        <v>1270</v>
      </c>
      <c r="B718" s="13" t="s">
        <v>1199</v>
      </c>
      <c r="C718" s="18" t="s">
        <v>122</v>
      </c>
      <c r="D718" s="14">
        <f>SUMIFS('Census Data'!G:G,'Census Data'!$A:$A,$A718)/SUMIFS('Census Data'!$F:$F,'Census Data'!$A:$A,$A718)</f>
        <v>0.50875296598998154</v>
      </c>
      <c r="E718" s="16">
        <f>SUMIFS('Census Data'!H:H,'Census Data'!$A:$A,$A718)/SUMIFS('Census Data'!$F:$F,'Census Data'!$A:$A,$A718)</f>
        <v>0.49124703401001846</v>
      </c>
      <c r="F718" s="14">
        <f>SUM(SUMIFS('Census Data'!I:I,'Census Data'!$A:$A,$A718),SUMIFS('Census Data'!J:J,'Census Data'!$A:$A,$A718))/SUMIFS('Census Data'!$F:$F,'Census Data'!$A:$A,$A718)</f>
        <v>0.96082256788821518</v>
      </c>
      <c r="G718" s="14">
        <f>SUM(SUMIFS('Census Data'!K:K,'Census Data'!$A:$A,$A718),SUMIFS('Census Data'!L:L,'Census Data'!$A:$A,$A718))/SUMIFS('Census Data'!$F:$F,'Census Data'!$A:$A,$A718)</f>
        <v>1.1705773793830742E-2</v>
      </c>
      <c r="H718" s="14">
        <f>SUM(SUMIFS('Census Data'!O:O,'Census Data'!$A:$A,$A718),SUMIFS('Census Data'!P:P,'Census Data'!$A:$A,$A718))/SUMIFS('Census Data'!$F:$F,'Census Data'!$A:$A,$A718)</f>
        <v>9.3593461639862909E-3</v>
      </c>
      <c r="I718" s="16">
        <f t="shared" si="22"/>
        <v>1.8112312153967802E-2</v>
      </c>
      <c r="J718" s="14">
        <f>SUM(SUMIFS('Census Data'!W:W,'Census Data'!$A:$A,$A718),SUMIFS('Census Data'!X:X,'Census Data'!$A:$A,$A718))/SUMIFS('Census Data'!$F:$F,'Census Data'!$A:$A,$A718)</f>
        <v>5.955707882942262E-2</v>
      </c>
      <c r="K718" s="16">
        <f t="shared" si="23"/>
        <v>0.94044292117057737</v>
      </c>
      <c r="L718" s="19">
        <f>'EPA Data'!D719/SUM('EPA Data'!D:D)</f>
        <v>2.0969551379244298E-4</v>
      </c>
      <c r="M718" s="19">
        <f>'EPA Data'!E719/SUM('EPA Data'!E:E)</f>
        <v>3.1937594053687933E-4</v>
      </c>
      <c r="N718" s="19">
        <f>'EPA Data'!F719/SUM('EPA Data'!F:F)</f>
        <v>3.3536709111561423E-4</v>
      </c>
      <c r="O718" s="19">
        <f>'EPA Data'!G719/SUM('EPA Data'!G:G)</f>
        <v>1.0144539073872245E-4</v>
      </c>
      <c r="P718" s="19">
        <f>'EPA Data'!H719/SUM('EPA Data'!H:H)</f>
        <v>1.9647513850437528E-4</v>
      </c>
      <c r="Q718" s="19">
        <f>'EPA Data'!I719/SUM('EPA Data'!I:I)</f>
        <v>1.178989777573864E-4</v>
      </c>
      <c r="R718" s="19">
        <f>'EPA Data'!J719/SUM('EPA Data'!J:J)</f>
        <v>1.1050716463500592E-4</v>
      </c>
      <c r="S718" s="19">
        <f>'EPA Data'!K719/SUM('EPA Data'!K:K)</f>
        <v>2.1905199585961184E-4</v>
      </c>
      <c r="T718" s="19">
        <f>'EPA Data'!L719/SUM('EPA Data'!L:L)</f>
        <v>2.2452452355990567E-4</v>
      </c>
      <c r="U718" s="19">
        <f>'EPA Data'!M719/SUM('EPA Data'!M:M)</f>
        <v>1.6453203851472643E-4</v>
      </c>
      <c r="V718" s="19">
        <f>'EPA Data'!N719/SUM('EPA Data'!N:N)</f>
        <v>1.9839965126753882E-4</v>
      </c>
      <c r="W718" s="19">
        <f>'EPA Data'!O719/SUM('EPA Data'!O:O)</f>
        <v>1.8970524868896016E-4</v>
      </c>
      <c r="X718" s="19">
        <f>'EPA Data'!P719/SUM('EPA Data'!P:P)</f>
        <v>3.1428603825690783E-4</v>
      </c>
    </row>
    <row r="719" spans="1:24" x14ac:dyDescent="0.35">
      <c r="A719" s="13" t="s">
        <v>1271</v>
      </c>
      <c r="B719" s="13" t="s">
        <v>1199</v>
      </c>
      <c r="C719" s="18" t="s">
        <v>124</v>
      </c>
      <c r="D719" s="14">
        <f>SUMIFS('Census Data'!G:G,'Census Data'!$A:$A,$A719)/SUMIFS('Census Data'!$F:$F,'Census Data'!$A:$A,$A719)</f>
        <v>0.49988854213107448</v>
      </c>
      <c r="E719" s="16">
        <f>SUMIFS('Census Data'!H:H,'Census Data'!$A:$A,$A719)/SUMIFS('Census Data'!$F:$F,'Census Data'!$A:$A,$A719)</f>
        <v>0.50011145786892552</v>
      </c>
      <c r="F719" s="14">
        <f>SUM(SUMIFS('Census Data'!I:I,'Census Data'!$A:$A,$A719),SUMIFS('Census Data'!J:J,'Census Data'!$A:$A,$A719))/SUMIFS('Census Data'!$F:$F,'Census Data'!$A:$A,$A719)</f>
        <v>0.97089556397681676</v>
      </c>
      <c r="G719" s="14">
        <f>SUM(SUMIFS('Census Data'!K:K,'Census Data'!$A:$A,$A719),SUMIFS('Census Data'!L:L,'Census Data'!$A:$A,$A719))/SUMIFS('Census Data'!$F:$F,'Census Data'!$A:$A,$A719)</f>
        <v>5.7818769505127059E-3</v>
      </c>
      <c r="H719" s="14">
        <f>SUM(SUMIFS('Census Data'!O:O,'Census Data'!$A:$A,$A719),SUMIFS('Census Data'!P:P,'Census Data'!$A:$A,$A719))/SUMIFS('Census Data'!$F:$F,'Census Data'!$A:$A,$A719)</f>
        <v>7.2168970129291125E-3</v>
      </c>
      <c r="I719" s="16">
        <f t="shared" si="22"/>
        <v>1.6105662059741399E-2</v>
      </c>
      <c r="J719" s="14">
        <f>SUM(SUMIFS('Census Data'!W:W,'Census Data'!$A:$A,$A719),SUMIFS('Census Data'!X:X,'Census Data'!$A:$A,$A719))/SUMIFS('Census Data'!$F:$F,'Census Data'!$A:$A,$A719)</f>
        <v>1.7721801159161835E-2</v>
      </c>
      <c r="K719" s="16">
        <f t="shared" si="23"/>
        <v>0.98227819884083811</v>
      </c>
      <c r="L719" s="19">
        <f>'EPA Data'!D720/SUM('EPA Data'!D:D)</f>
        <v>4.6805002940114403E-4</v>
      </c>
      <c r="M719" s="19">
        <f>'EPA Data'!E720/SUM('EPA Data'!E:E)</f>
        <v>6.9338122276743825E-4</v>
      </c>
      <c r="N719" s="19">
        <f>'EPA Data'!F720/SUM('EPA Data'!F:F)</f>
        <v>6.2242834450034553E-4</v>
      </c>
      <c r="O719" s="19">
        <f>'EPA Data'!G720/SUM('EPA Data'!G:G)</f>
        <v>2.1000283747971111E-4</v>
      </c>
      <c r="P719" s="19">
        <f>'EPA Data'!H720/SUM('EPA Data'!H:H)</f>
        <v>4.1743327177761461E-4</v>
      </c>
      <c r="Q719" s="19">
        <f>'EPA Data'!I720/SUM('EPA Data'!I:I)</f>
        <v>2.2608168039682115E-4</v>
      </c>
      <c r="R719" s="19">
        <f>'EPA Data'!J720/SUM('EPA Data'!J:J)</f>
        <v>2.1419918642360194E-4</v>
      </c>
      <c r="S719" s="19">
        <f>'EPA Data'!K720/SUM('EPA Data'!K:K)</f>
        <v>4.5729091311757098E-4</v>
      </c>
      <c r="T719" s="19">
        <f>'EPA Data'!L720/SUM('EPA Data'!L:L)</f>
        <v>4.1422329405903626E-4</v>
      </c>
      <c r="U719" s="19">
        <f>'EPA Data'!M720/SUM('EPA Data'!M:M)</f>
        <v>3.9795989214660402E-4</v>
      </c>
      <c r="V719" s="19">
        <f>'EPA Data'!N720/SUM('EPA Data'!N:N)</f>
        <v>4.0385730293378638E-4</v>
      </c>
      <c r="W719" s="19">
        <f>'EPA Data'!O720/SUM('EPA Data'!O:O)</f>
        <v>3.6317093232835369E-4</v>
      </c>
      <c r="X719" s="19">
        <f>'EPA Data'!P720/SUM('EPA Data'!P:P)</f>
        <v>6.310584931607723E-4</v>
      </c>
    </row>
    <row r="720" spans="1:24" x14ac:dyDescent="0.35">
      <c r="A720" s="13" t="s">
        <v>1272</v>
      </c>
      <c r="B720" s="13" t="s">
        <v>1199</v>
      </c>
      <c r="C720" s="18" t="s">
        <v>273</v>
      </c>
      <c r="D720" s="14">
        <f>SUMIFS('Census Data'!G:G,'Census Data'!$A:$A,$A720)/SUMIFS('Census Data'!$F:$F,'Census Data'!$A:$A,$A720)</f>
        <v>0.51015540296349837</v>
      </c>
      <c r="E720" s="16">
        <f>SUMIFS('Census Data'!H:H,'Census Data'!$A:$A,$A720)/SUMIFS('Census Data'!$F:$F,'Census Data'!$A:$A,$A720)</f>
        <v>0.48984459703650163</v>
      </c>
      <c r="F720" s="14">
        <f>SUM(SUMIFS('Census Data'!I:I,'Census Data'!$A:$A,$A720),SUMIFS('Census Data'!J:J,'Census Data'!$A:$A,$A720))/SUMIFS('Census Data'!$F:$F,'Census Data'!$A:$A,$A720)</f>
        <v>0.96458258041199851</v>
      </c>
      <c r="G720" s="14">
        <f>SUM(SUMIFS('Census Data'!K:K,'Census Data'!$A:$A,$A720),SUMIFS('Census Data'!L:L,'Census Data'!$A:$A,$A720))/SUMIFS('Census Data'!$F:$F,'Census Data'!$A:$A,$A720)</f>
        <v>1.1131189013371883E-2</v>
      </c>
      <c r="H720" s="14">
        <f>SUM(SUMIFS('Census Data'!O:O,'Census Data'!$A:$A,$A720),SUMIFS('Census Data'!P:P,'Census Data'!$A:$A,$A720))/SUMIFS('Census Data'!$F:$F,'Census Data'!$A:$A,$A720)</f>
        <v>4.9873509215757139E-3</v>
      </c>
      <c r="I720" s="16">
        <f t="shared" si="22"/>
        <v>1.929887965305388E-2</v>
      </c>
      <c r="J720" s="14">
        <f>SUM(SUMIFS('Census Data'!W:W,'Census Data'!$A:$A,$A720),SUMIFS('Census Data'!X:X,'Census Data'!$A:$A,$A720))/SUMIFS('Census Data'!$F:$F,'Census Data'!$A:$A,$A720)</f>
        <v>7.4159739790386703E-2</v>
      </c>
      <c r="K720" s="16">
        <f t="shared" si="23"/>
        <v>0.9258402602096133</v>
      </c>
      <c r="L720" s="19">
        <f>'EPA Data'!D721/SUM('EPA Data'!D:D)</f>
        <v>7.106519150789793E-5</v>
      </c>
      <c r="M720" s="19">
        <f>'EPA Data'!E721/SUM('EPA Data'!E:E)</f>
        <v>1.0653154047399528E-4</v>
      </c>
      <c r="N720" s="19">
        <f>'EPA Data'!F721/SUM('EPA Data'!F:F)</f>
        <v>1.1784862196597999E-4</v>
      </c>
      <c r="O720" s="19">
        <f>'EPA Data'!G721/SUM('EPA Data'!G:G)</f>
        <v>4.8569928030412075E-5</v>
      </c>
      <c r="P720" s="19">
        <f>'EPA Data'!H721/SUM('EPA Data'!H:H)</f>
        <v>8.5592273693077821E-5</v>
      </c>
      <c r="Q720" s="19">
        <f>'EPA Data'!I721/SUM('EPA Data'!I:I)</f>
        <v>5.5792486712564563E-5</v>
      </c>
      <c r="R720" s="19">
        <f>'EPA Data'!J721/SUM('EPA Data'!J:J)</f>
        <v>6.6068924628897554E-5</v>
      </c>
      <c r="S720" s="19">
        <f>'EPA Data'!K721/SUM('EPA Data'!K:K)</f>
        <v>9.0979995671802829E-5</v>
      </c>
      <c r="T720" s="19">
        <f>'EPA Data'!L721/SUM('EPA Data'!L:L)</f>
        <v>1.0242141754878834E-4</v>
      </c>
      <c r="U720" s="19">
        <f>'EPA Data'!M721/SUM('EPA Data'!M:M)</f>
        <v>6.6461722143521968E-5</v>
      </c>
      <c r="V720" s="19">
        <f>'EPA Data'!N721/SUM('EPA Data'!N:N)</f>
        <v>1.0144796347797712E-4</v>
      </c>
      <c r="W720" s="19">
        <f>'EPA Data'!O721/SUM('EPA Data'!O:O)</f>
        <v>8.7265729798734911E-5</v>
      </c>
      <c r="X720" s="19">
        <f>'EPA Data'!P721/SUM('EPA Data'!P:P)</f>
        <v>1.3070561025061838E-4</v>
      </c>
    </row>
    <row r="721" spans="1:24" x14ac:dyDescent="0.35">
      <c r="A721" s="13" t="s">
        <v>1273</v>
      </c>
      <c r="B721" s="13" t="s">
        <v>1199</v>
      </c>
      <c r="C721" s="18" t="s">
        <v>1274</v>
      </c>
      <c r="D721" s="14">
        <f>SUMIFS('Census Data'!G:G,'Census Data'!$A:$A,$A721)/SUMIFS('Census Data'!$F:$F,'Census Data'!$A:$A,$A721)</f>
        <v>0.50549913615102604</v>
      </c>
      <c r="E721" s="16">
        <f>SUMIFS('Census Data'!H:H,'Census Data'!$A:$A,$A721)/SUMIFS('Census Data'!$F:$F,'Census Data'!$A:$A,$A721)</f>
        <v>0.4945008638489739</v>
      </c>
      <c r="F721" s="14">
        <f>SUM(SUMIFS('Census Data'!I:I,'Census Data'!$A:$A,$A721),SUMIFS('Census Data'!J:J,'Census Data'!$A:$A,$A721))/SUMIFS('Census Data'!$F:$F,'Census Data'!$A:$A,$A721)</f>
        <v>0.9662677510429396</v>
      </c>
      <c r="G721" s="14">
        <f>SUM(SUMIFS('Census Data'!K:K,'Census Data'!$A:$A,$A721),SUMIFS('Census Data'!L:L,'Census Data'!$A:$A,$A721))/SUMIFS('Census Data'!$F:$F,'Census Data'!$A:$A,$A721)</f>
        <v>1.0597952045847204E-2</v>
      </c>
      <c r="H721" s="14">
        <f>SUM(SUMIFS('Census Data'!O:O,'Census Data'!$A:$A,$A721),SUMIFS('Census Data'!P:P,'Census Data'!$A:$A,$A721))/SUMIFS('Census Data'!$F:$F,'Census Data'!$A:$A,$A721)</f>
        <v>5.4148582023513551E-3</v>
      </c>
      <c r="I721" s="16">
        <f t="shared" si="22"/>
        <v>1.7719438708861834E-2</v>
      </c>
      <c r="J721" s="14">
        <f>SUM(SUMIFS('Census Data'!W:W,'Census Data'!$A:$A,$A721),SUMIFS('Census Data'!X:X,'Census Data'!$A:$A,$A721))/SUMIFS('Census Data'!$F:$F,'Census Data'!$A:$A,$A721)</f>
        <v>0.11036197378955796</v>
      </c>
      <c r="K721" s="16">
        <f t="shared" si="23"/>
        <v>0.88963802621044208</v>
      </c>
      <c r="L721" s="19">
        <f>'EPA Data'!D722/SUM('EPA Data'!D:D)</f>
        <v>1.7906163863783917E-4</v>
      </c>
      <c r="M721" s="19">
        <f>'EPA Data'!E722/SUM('EPA Data'!E:E)</f>
        <v>3.164906572157522E-4</v>
      </c>
      <c r="N721" s="19">
        <f>'EPA Data'!F722/SUM('EPA Data'!F:F)</f>
        <v>2.8615687142792985E-4</v>
      </c>
      <c r="O721" s="19">
        <f>'EPA Data'!G722/SUM('EPA Data'!G:G)</f>
        <v>1.561540783634028E-4</v>
      </c>
      <c r="P721" s="19">
        <f>'EPA Data'!H722/SUM('EPA Data'!H:H)</f>
        <v>2.9181337826931461E-4</v>
      </c>
      <c r="Q721" s="19">
        <f>'EPA Data'!I722/SUM('EPA Data'!I:I)</f>
        <v>1.4595061714428348E-4</v>
      </c>
      <c r="R721" s="19">
        <f>'EPA Data'!J722/SUM('EPA Data'!J:J)</f>
        <v>1.6102429212817463E-4</v>
      </c>
      <c r="S721" s="19">
        <f>'EPA Data'!K722/SUM('EPA Data'!K:K)</f>
        <v>2.8368931415197142E-4</v>
      </c>
      <c r="T721" s="19">
        <f>'EPA Data'!L722/SUM('EPA Data'!L:L)</f>
        <v>2.6696524883871252E-4</v>
      </c>
      <c r="U721" s="19">
        <f>'EPA Data'!M722/SUM('EPA Data'!M:M)</f>
        <v>2.7080447325634885E-4</v>
      </c>
      <c r="V721" s="19">
        <f>'EPA Data'!N722/SUM('EPA Data'!N:N)</f>
        <v>3.2788748056651834E-4</v>
      </c>
      <c r="W721" s="19">
        <f>'EPA Data'!O722/SUM('EPA Data'!O:O)</f>
        <v>2.2677802504575973E-4</v>
      </c>
      <c r="X721" s="19">
        <f>'EPA Data'!P722/SUM('EPA Data'!P:P)</f>
        <v>3.8012900495221083E-4</v>
      </c>
    </row>
    <row r="722" spans="1:24" x14ac:dyDescent="0.35">
      <c r="A722" s="13" t="s">
        <v>1275</v>
      </c>
      <c r="B722" s="13" t="s">
        <v>1199</v>
      </c>
      <c r="C722" s="18" t="s">
        <v>1276</v>
      </c>
      <c r="D722" s="14">
        <f>SUMIFS('Census Data'!G:G,'Census Data'!$A:$A,$A722)/SUMIFS('Census Data'!$F:$F,'Census Data'!$A:$A,$A722)</f>
        <v>0.49738837405223252</v>
      </c>
      <c r="E722" s="16">
        <f>SUMIFS('Census Data'!H:H,'Census Data'!$A:$A,$A722)/SUMIFS('Census Data'!$F:$F,'Census Data'!$A:$A,$A722)</f>
        <v>0.50261162594776743</v>
      </c>
      <c r="F722" s="14">
        <f>SUM(SUMIFS('Census Data'!I:I,'Census Data'!$A:$A,$A722),SUMIFS('Census Data'!J:J,'Census Data'!$A:$A,$A722))/SUMIFS('Census Data'!$F:$F,'Census Data'!$A:$A,$A722)</f>
        <v>0.97438921651221566</v>
      </c>
      <c r="G722" s="14">
        <f>SUM(SUMIFS('Census Data'!K:K,'Census Data'!$A:$A,$A722),SUMIFS('Census Data'!L:L,'Census Data'!$A:$A,$A722))/SUMIFS('Census Data'!$F:$F,'Census Data'!$A:$A,$A722)</f>
        <v>7.0766638584667226E-3</v>
      </c>
      <c r="H722" s="14">
        <f>SUM(SUMIFS('Census Data'!O:O,'Census Data'!$A:$A,$A722),SUMIFS('Census Data'!P:P,'Census Data'!$A:$A,$A722))/SUMIFS('Census Data'!$F:$F,'Census Data'!$A:$A,$A722)</f>
        <v>2.8643639427127212E-3</v>
      </c>
      <c r="I722" s="16">
        <f t="shared" si="22"/>
        <v>1.5669755686604891E-2</v>
      </c>
      <c r="J722" s="14">
        <f>SUM(SUMIFS('Census Data'!W:W,'Census Data'!$A:$A,$A722),SUMIFS('Census Data'!X:X,'Census Data'!$A:$A,$A722))/SUMIFS('Census Data'!$F:$F,'Census Data'!$A:$A,$A722)</f>
        <v>1.4658803706823926E-2</v>
      </c>
      <c r="K722" s="16">
        <f t="shared" si="23"/>
        <v>0.98534119629317607</v>
      </c>
      <c r="L722" s="19">
        <f>'EPA Data'!D723/SUM('EPA Data'!D:D)</f>
        <v>5.2575727976043539E-5</v>
      </c>
      <c r="M722" s="19">
        <f>'EPA Data'!E723/SUM('EPA Data'!E:E)</f>
        <v>7.2291886671106399E-5</v>
      </c>
      <c r="N722" s="19">
        <f>'EPA Data'!F723/SUM('EPA Data'!F:F)</f>
        <v>5.8420418442258572E-5</v>
      </c>
      <c r="O722" s="19">
        <f>'EPA Data'!G723/SUM('EPA Data'!G:G)</f>
        <v>1.9232675289695911E-5</v>
      </c>
      <c r="P722" s="19">
        <f>'EPA Data'!H723/SUM('EPA Data'!H:H)</f>
        <v>3.5099300109496049E-5</v>
      </c>
      <c r="Q722" s="19">
        <f>'EPA Data'!I723/SUM('EPA Data'!I:I)</f>
        <v>2.4818876874439953E-5</v>
      </c>
      <c r="R722" s="19">
        <f>'EPA Data'!J723/SUM('EPA Data'!J:J)</f>
        <v>2.2002009381904681E-5</v>
      </c>
      <c r="S722" s="19">
        <f>'EPA Data'!K723/SUM('EPA Data'!K:K)</f>
        <v>3.5936182616858053E-5</v>
      </c>
      <c r="T722" s="19">
        <f>'EPA Data'!L723/SUM('EPA Data'!L:L)</f>
        <v>3.937097525196205E-5</v>
      </c>
      <c r="U722" s="19">
        <f>'EPA Data'!M723/SUM('EPA Data'!M:M)</f>
        <v>3.4781087977598037E-5</v>
      </c>
      <c r="V722" s="19">
        <f>'EPA Data'!N723/SUM('EPA Data'!N:N)</f>
        <v>3.3142795391839085E-5</v>
      </c>
      <c r="W722" s="19">
        <f>'EPA Data'!O723/SUM('EPA Data'!O:O)</f>
        <v>3.4256733501282715E-5</v>
      </c>
      <c r="X722" s="19">
        <f>'EPA Data'!P723/SUM('EPA Data'!P:P)</f>
        <v>4.438576034817652E-5</v>
      </c>
    </row>
    <row r="723" spans="1:24" x14ac:dyDescent="0.35">
      <c r="A723" s="13" t="s">
        <v>1277</v>
      </c>
      <c r="B723" s="13" t="s">
        <v>1199</v>
      </c>
      <c r="C723" s="18" t="s">
        <v>377</v>
      </c>
      <c r="D723" s="14">
        <f>SUMIFS('Census Data'!G:G,'Census Data'!$A:$A,$A723)/SUMIFS('Census Data'!$F:$F,'Census Data'!$A:$A,$A723)</f>
        <v>0.5033215903371917</v>
      </c>
      <c r="E723" s="16">
        <f>SUMIFS('Census Data'!H:H,'Census Data'!$A:$A,$A723)/SUMIFS('Census Data'!$F:$F,'Census Data'!$A:$A,$A723)</f>
        <v>0.49667840966280824</v>
      </c>
      <c r="F723" s="14">
        <f>SUM(SUMIFS('Census Data'!I:I,'Census Data'!$A:$A,$A723),SUMIFS('Census Data'!J:J,'Census Data'!$A:$A,$A723))/SUMIFS('Census Data'!$F:$F,'Census Data'!$A:$A,$A723)</f>
        <v>0.96134876698540517</v>
      </c>
      <c r="G723" s="14">
        <f>SUM(SUMIFS('Census Data'!K:K,'Census Data'!$A:$A,$A723),SUMIFS('Census Data'!L:L,'Census Data'!$A:$A,$A723))/SUMIFS('Census Data'!$F:$F,'Census Data'!$A:$A,$A723)</f>
        <v>1.6054353296426772E-2</v>
      </c>
      <c r="H723" s="14">
        <f>SUM(SUMIFS('Census Data'!O:O,'Census Data'!$A:$A,$A723),SUMIFS('Census Data'!P:P,'Census Data'!$A:$A,$A723))/SUMIFS('Census Data'!$F:$F,'Census Data'!$A:$A,$A723)</f>
        <v>4.4791142425767488E-3</v>
      </c>
      <c r="I723" s="16">
        <f t="shared" si="22"/>
        <v>1.8117765475591296E-2</v>
      </c>
      <c r="J723" s="14">
        <f>SUM(SUMIFS('Census Data'!W:W,'Census Data'!$A:$A,$A723),SUMIFS('Census Data'!X:X,'Census Data'!$A:$A,$A723))/SUMIFS('Census Data'!$F:$F,'Census Data'!$A:$A,$A723)</f>
        <v>1.6557624559637645E-2</v>
      </c>
      <c r="K723" s="16">
        <f t="shared" si="23"/>
        <v>0.98344237544036239</v>
      </c>
      <c r="L723" s="19">
        <f>'EPA Data'!D724/SUM('EPA Data'!D:D)</f>
        <v>1.7999427560409933E-4</v>
      </c>
      <c r="M723" s="19">
        <f>'EPA Data'!E724/SUM('EPA Data'!E:E)</f>
        <v>2.1163918136713475E-4</v>
      </c>
      <c r="N723" s="19">
        <f>'EPA Data'!F724/SUM('EPA Data'!F:F)</f>
        <v>2.012921823753657E-4</v>
      </c>
      <c r="O723" s="19">
        <f>'EPA Data'!G724/SUM('EPA Data'!G:G)</f>
        <v>4.6529106910318314E-5</v>
      </c>
      <c r="P723" s="19">
        <f>'EPA Data'!H724/SUM('EPA Data'!H:H)</f>
        <v>1.0036126446278115E-4</v>
      </c>
      <c r="Q723" s="19">
        <f>'EPA Data'!I724/SUM('EPA Data'!I:I)</f>
        <v>6.7430247777482583E-5</v>
      </c>
      <c r="R723" s="19">
        <f>'EPA Data'!J724/SUM('EPA Data'!J:J)</f>
        <v>6.821062624845938E-5</v>
      </c>
      <c r="S723" s="19">
        <f>'EPA Data'!K724/SUM('EPA Data'!K:K)</f>
        <v>1.1783626390483656E-4</v>
      </c>
      <c r="T723" s="19">
        <f>'EPA Data'!L724/SUM('EPA Data'!L:L)</f>
        <v>1.2827031184773876E-4</v>
      </c>
      <c r="U723" s="19">
        <f>'EPA Data'!M724/SUM('EPA Data'!M:M)</f>
        <v>9.6739290473088911E-5</v>
      </c>
      <c r="V723" s="19">
        <f>'EPA Data'!N724/SUM('EPA Data'!N:N)</f>
        <v>8.6464645383792419E-5</v>
      </c>
      <c r="W723" s="19">
        <f>'EPA Data'!O724/SUM('EPA Data'!O:O)</f>
        <v>1.0099948161738943E-4</v>
      </c>
      <c r="X723" s="19">
        <f>'EPA Data'!P724/SUM('EPA Data'!P:P)</f>
        <v>1.5670238324839387E-4</v>
      </c>
    </row>
    <row r="724" spans="1:24" x14ac:dyDescent="0.35">
      <c r="A724" s="13" t="s">
        <v>1278</v>
      </c>
      <c r="B724" s="13" t="s">
        <v>1199</v>
      </c>
      <c r="C724" s="18" t="s">
        <v>1279</v>
      </c>
      <c r="D724" s="14">
        <f>SUMIFS('Census Data'!G:G,'Census Data'!$A:$A,$A724)/SUMIFS('Census Data'!$F:$F,'Census Data'!$A:$A,$A724)</f>
        <v>0.50649411544052136</v>
      </c>
      <c r="E724" s="16">
        <f>SUMIFS('Census Data'!H:H,'Census Data'!$A:$A,$A724)/SUMIFS('Census Data'!$F:$F,'Census Data'!$A:$A,$A724)</f>
        <v>0.49350588455947858</v>
      </c>
      <c r="F724" s="14">
        <f>SUM(SUMIFS('Census Data'!I:I,'Census Data'!$A:$A,$A724),SUMIFS('Census Data'!J:J,'Census Data'!$A:$A,$A724))/SUMIFS('Census Data'!$F:$F,'Census Data'!$A:$A,$A724)</f>
        <v>0.97163220331035771</v>
      </c>
      <c r="G724" s="14">
        <f>SUM(SUMIFS('Census Data'!K:K,'Census Data'!$A:$A,$A724),SUMIFS('Census Data'!L:L,'Census Data'!$A:$A,$A724))/SUMIFS('Census Data'!$F:$F,'Census Data'!$A:$A,$A724)</f>
        <v>5.1577812162985886E-3</v>
      </c>
      <c r="H724" s="14">
        <f>SUM(SUMIFS('Census Data'!O:O,'Census Data'!$A:$A,$A724),SUMIFS('Census Data'!P:P,'Census Data'!$A:$A,$A724))/SUMIFS('Census Data'!$F:$F,'Census Data'!$A:$A,$A724)</f>
        <v>5.5328925774839402E-3</v>
      </c>
      <c r="I724" s="16">
        <f t="shared" si="22"/>
        <v>1.7677122895859765E-2</v>
      </c>
      <c r="J724" s="14">
        <f>SUM(SUMIFS('Census Data'!W:W,'Census Data'!$A:$A,$A724),SUMIFS('Census Data'!X:X,'Census Data'!$A:$A,$A724))/SUMIFS('Census Data'!$F:$F,'Census Data'!$A:$A,$A724)</f>
        <v>1.3316453322079992E-2</v>
      </c>
      <c r="K724" s="16">
        <f t="shared" si="23"/>
        <v>0.98668354667792002</v>
      </c>
      <c r="L724" s="19">
        <f>'EPA Data'!D725/SUM('EPA Data'!D:D)</f>
        <v>1.7525200254440033E-4</v>
      </c>
      <c r="M724" s="19">
        <f>'EPA Data'!E725/SUM('EPA Data'!E:E)</f>
        <v>2.170775010957645E-4</v>
      </c>
      <c r="N724" s="19">
        <f>'EPA Data'!F725/SUM('EPA Data'!F:F)</f>
        <v>2.2713579342678448E-4</v>
      </c>
      <c r="O724" s="19">
        <f>'EPA Data'!G725/SUM('EPA Data'!G:G)</f>
        <v>5.6166766013930717E-5</v>
      </c>
      <c r="P724" s="19">
        <f>'EPA Data'!H725/SUM('EPA Data'!H:H)</f>
        <v>1.1496451198764638E-4</v>
      </c>
      <c r="Q724" s="19">
        <f>'EPA Data'!I725/SUM('EPA Data'!I:I)</f>
        <v>7.3559052363757541E-5</v>
      </c>
      <c r="R724" s="19">
        <f>'EPA Data'!J725/SUM('EPA Data'!J:J)</f>
        <v>6.9085988714104139E-5</v>
      </c>
      <c r="S724" s="19">
        <f>'EPA Data'!K725/SUM('EPA Data'!K:K)</f>
        <v>1.3561717716620354E-4</v>
      </c>
      <c r="T724" s="19">
        <f>'EPA Data'!L725/SUM('EPA Data'!L:L)</f>
        <v>1.4304321469988556E-4</v>
      </c>
      <c r="U724" s="19">
        <f>'EPA Data'!M725/SUM('EPA Data'!M:M)</f>
        <v>1.165778229005039E-4</v>
      </c>
      <c r="V724" s="19">
        <f>'EPA Data'!N725/SUM('EPA Data'!N:N)</f>
        <v>1.0754692850000535E-4</v>
      </c>
      <c r="W724" s="19">
        <f>'EPA Data'!O725/SUM('EPA Data'!O:O)</f>
        <v>1.1998111805834695E-4</v>
      </c>
      <c r="X724" s="19">
        <f>'EPA Data'!P725/SUM('EPA Data'!P:P)</f>
        <v>1.8883158354667863E-4</v>
      </c>
    </row>
    <row r="725" spans="1:24" x14ac:dyDescent="0.35">
      <c r="A725" s="13" t="s">
        <v>1280</v>
      </c>
      <c r="B725" s="13" t="s">
        <v>1199</v>
      </c>
      <c r="C725" s="18" t="s">
        <v>1281</v>
      </c>
      <c r="D725" s="14">
        <f>SUMIFS('Census Data'!G:G,'Census Data'!$A:$A,$A725)/SUMIFS('Census Data'!$F:$F,'Census Data'!$A:$A,$A725)</f>
        <v>0.48126586982101938</v>
      </c>
      <c r="E725" s="16">
        <f>SUMIFS('Census Data'!H:H,'Census Data'!$A:$A,$A725)/SUMIFS('Census Data'!$F:$F,'Census Data'!$A:$A,$A725)</f>
        <v>0.51873413017898062</v>
      </c>
      <c r="F725" s="14">
        <f>SUM(SUMIFS('Census Data'!I:I,'Census Data'!$A:$A,$A725),SUMIFS('Census Data'!J:J,'Census Data'!$A:$A,$A725))/SUMIFS('Census Data'!$F:$F,'Census Data'!$A:$A,$A725)</f>
        <v>0.96246980863318266</v>
      </c>
      <c r="G725" s="14">
        <f>SUM(SUMIFS('Census Data'!K:K,'Census Data'!$A:$A,$A725),SUMIFS('Census Data'!L:L,'Census Data'!$A:$A,$A725))/SUMIFS('Census Data'!$F:$F,'Census Data'!$A:$A,$A725)</f>
        <v>2.0994612002229518E-2</v>
      </c>
      <c r="H725" s="14">
        <f>SUM(SUMIFS('Census Data'!O:O,'Census Data'!$A:$A,$A725),SUMIFS('Census Data'!P:P,'Census Data'!$A:$A,$A725))/SUMIFS('Census Data'!$F:$F,'Census Data'!$A:$A,$A725)</f>
        <v>1.9817922833962965E-3</v>
      </c>
      <c r="I725" s="16">
        <f t="shared" si="22"/>
        <v>1.4553787081191483E-2</v>
      </c>
      <c r="J725" s="14">
        <f>SUM(SUMIFS('Census Data'!W:W,'Census Data'!$A:$A,$A725),SUMIFS('Census Data'!X:X,'Census Data'!$A:$A,$A725))/SUMIFS('Census Data'!$F:$F,'Census Data'!$A:$A,$A725)</f>
        <v>1.4987304143184492E-2</v>
      </c>
      <c r="K725" s="16">
        <f t="shared" si="23"/>
        <v>0.9850126958568155</v>
      </c>
      <c r="L725" s="19">
        <f>'EPA Data'!D726/SUM('EPA Data'!D:D)</f>
        <v>1.0656486145111349E-4</v>
      </c>
      <c r="M725" s="19">
        <f>'EPA Data'!E726/SUM('EPA Data'!E:E)</f>
        <v>1.4412939403211027E-4</v>
      </c>
      <c r="N725" s="19">
        <f>'EPA Data'!F726/SUM('EPA Data'!F:F)</f>
        <v>1.4653187503952869E-4</v>
      </c>
      <c r="O725" s="19">
        <f>'EPA Data'!G726/SUM('EPA Data'!G:G)</f>
        <v>4.0501239067211981E-5</v>
      </c>
      <c r="P725" s="19">
        <f>'EPA Data'!H726/SUM('EPA Data'!H:H)</f>
        <v>7.8583584219711036E-5</v>
      </c>
      <c r="Q725" s="19">
        <f>'EPA Data'!I726/SUM('EPA Data'!I:I)</f>
        <v>4.8491820905975798E-5</v>
      </c>
      <c r="R725" s="19">
        <f>'EPA Data'!J726/SUM('EPA Data'!J:J)</f>
        <v>4.5022896334026956E-5</v>
      </c>
      <c r="S725" s="19">
        <f>'EPA Data'!K726/SUM('EPA Data'!K:K)</f>
        <v>9.3278834535619114E-5</v>
      </c>
      <c r="T725" s="19">
        <f>'EPA Data'!L726/SUM('EPA Data'!L:L)</f>
        <v>9.546306267977934E-5</v>
      </c>
      <c r="U725" s="19">
        <f>'EPA Data'!M726/SUM('EPA Data'!M:M)</f>
        <v>6.7537058439641026E-5</v>
      </c>
      <c r="V725" s="19">
        <f>'EPA Data'!N726/SUM('EPA Data'!N:N)</f>
        <v>7.6557832140051817E-5</v>
      </c>
      <c r="W725" s="19">
        <f>'EPA Data'!O726/SUM('EPA Data'!O:O)</f>
        <v>8.0593920562982457E-5</v>
      </c>
      <c r="X725" s="19">
        <f>'EPA Data'!P726/SUM('EPA Data'!P:P)</f>
        <v>1.3271131191933269E-4</v>
      </c>
    </row>
    <row r="726" spans="1:24" x14ac:dyDescent="0.35">
      <c r="A726" s="13" t="s">
        <v>1282</v>
      </c>
      <c r="B726" s="13" t="s">
        <v>1199</v>
      </c>
      <c r="C726" s="18" t="s">
        <v>126</v>
      </c>
      <c r="D726" s="14">
        <f>SUMIFS('Census Data'!G:G,'Census Data'!$A:$A,$A726)/SUMIFS('Census Data'!$F:$F,'Census Data'!$A:$A,$A726)</f>
        <v>0.54324465310380798</v>
      </c>
      <c r="E726" s="16">
        <f>SUMIFS('Census Data'!H:H,'Census Data'!$A:$A,$A726)/SUMIFS('Census Data'!$F:$F,'Census Data'!$A:$A,$A726)</f>
        <v>0.45675534689619196</v>
      </c>
      <c r="F726" s="14">
        <f>SUM(SUMIFS('Census Data'!I:I,'Census Data'!$A:$A,$A726),SUMIFS('Census Data'!J:J,'Census Data'!$A:$A,$A726))/SUMIFS('Census Data'!$F:$F,'Census Data'!$A:$A,$A726)</f>
        <v>0.94913928012519566</v>
      </c>
      <c r="G726" s="14">
        <f>SUM(SUMIFS('Census Data'!K:K,'Census Data'!$A:$A,$A726),SUMIFS('Census Data'!L:L,'Census Data'!$A:$A,$A726))/SUMIFS('Census Data'!$F:$F,'Census Data'!$A:$A,$A726)</f>
        <v>2.9577464788732393E-2</v>
      </c>
      <c r="H726" s="14">
        <f>SUM(SUMIFS('Census Data'!O:O,'Census Data'!$A:$A,$A726),SUMIFS('Census Data'!P:P,'Census Data'!$A:$A,$A726))/SUMIFS('Census Data'!$F:$F,'Census Data'!$A:$A,$A726)</f>
        <v>7.3552425665101718E-3</v>
      </c>
      <c r="I726" s="16">
        <f t="shared" si="22"/>
        <v>1.3928012519561772E-2</v>
      </c>
      <c r="J726" s="14">
        <f>SUM(SUMIFS('Census Data'!W:W,'Census Data'!$A:$A,$A726),SUMIFS('Census Data'!X:X,'Census Data'!$A:$A,$A726))/SUMIFS('Census Data'!$F:$F,'Census Data'!$A:$A,$A726)</f>
        <v>1.2206572769953052E-2</v>
      </c>
      <c r="K726" s="16">
        <f t="shared" si="23"/>
        <v>0.98779342723004693</v>
      </c>
      <c r="L726" s="19">
        <f>'EPA Data'!D727/SUM('EPA Data'!D:D)</f>
        <v>2.0526479280562554E-4</v>
      </c>
      <c r="M726" s="19">
        <f>'EPA Data'!E727/SUM('EPA Data'!E:E)</f>
        <v>1.9647609622239107E-4</v>
      </c>
      <c r="N726" s="19">
        <f>'EPA Data'!F727/SUM('EPA Data'!F:F)</f>
        <v>1.8871582713419463E-4</v>
      </c>
      <c r="O726" s="19">
        <f>'EPA Data'!G727/SUM('EPA Data'!G:G)</f>
        <v>4.1733720022317717E-5</v>
      </c>
      <c r="P726" s="19">
        <f>'EPA Data'!H727/SUM('EPA Data'!H:H)</f>
        <v>9.2403413436303763E-5</v>
      </c>
      <c r="Q726" s="19">
        <f>'EPA Data'!I727/SUM('EPA Data'!I:I)</f>
        <v>6.3446352965137046E-5</v>
      </c>
      <c r="R726" s="19">
        <f>'EPA Data'!J727/SUM('EPA Data'!J:J)</f>
        <v>7.8982083884979241E-5</v>
      </c>
      <c r="S726" s="19">
        <f>'EPA Data'!K727/SUM('EPA Data'!K:K)</f>
        <v>1.1464688112186212E-4</v>
      </c>
      <c r="T726" s="19">
        <f>'EPA Data'!L727/SUM('EPA Data'!L:L)</f>
        <v>1.2675079199449607E-4</v>
      </c>
      <c r="U726" s="19">
        <f>'EPA Data'!M727/SUM('EPA Data'!M:M)</f>
        <v>7.3935391416559269E-5</v>
      </c>
      <c r="V726" s="19">
        <f>'EPA Data'!N727/SUM('EPA Data'!N:N)</f>
        <v>7.4493291556671024E-5</v>
      </c>
      <c r="W726" s="19">
        <f>'EPA Data'!O727/SUM('EPA Data'!O:O)</f>
        <v>9.2147652561934513E-5</v>
      </c>
      <c r="X726" s="19">
        <f>'EPA Data'!P727/SUM('EPA Data'!P:P)</f>
        <v>1.4570353558313303E-4</v>
      </c>
    </row>
    <row r="727" spans="1:24" x14ac:dyDescent="0.35">
      <c r="A727" s="13" t="s">
        <v>1283</v>
      </c>
      <c r="B727" s="13" t="s">
        <v>1199</v>
      </c>
      <c r="C727" s="18" t="s">
        <v>130</v>
      </c>
      <c r="D727" s="14">
        <f>SUMIFS('Census Data'!G:G,'Census Data'!$A:$A,$A727)/SUMIFS('Census Data'!$F:$F,'Census Data'!$A:$A,$A727)</f>
        <v>0.5036317636497184</v>
      </c>
      <c r="E727" s="16">
        <f>SUMIFS('Census Data'!H:H,'Census Data'!$A:$A,$A727)/SUMIFS('Census Data'!$F:$F,'Census Data'!$A:$A,$A727)</f>
        <v>0.49636823635028154</v>
      </c>
      <c r="F727" s="14">
        <f>SUM(SUMIFS('Census Data'!I:I,'Census Data'!$A:$A,$A727),SUMIFS('Census Data'!J:J,'Census Data'!$A:$A,$A727))/SUMIFS('Census Data'!$F:$F,'Census Data'!$A:$A,$A727)</f>
        <v>0.97347588345711256</v>
      </c>
      <c r="G727" s="14">
        <f>SUM(SUMIFS('Census Data'!K:K,'Census Data'!$A:$A,$A727),SUMIFS('Census Data'!L:L,'Census Data'!$A:$A,$A727))/SUMIFS('Census Data'!$F:$F,'Census Data'!$A:$A,$A727)</f>
        <v>7.01868930057945E-3</v>
      </c>
      <c r="H727" s="14">
        <f>SUM(SUMIFS('Census Data'!O:O,'Census Data'!$A:$A,$A727),SUMIFS('Census Data'!P:P,'Census Data'!$A:$A,$A727))/SUMIFS('Census Data'!$F:$F,'Census Data'!$A:$A,$A727)</f>
        <v>5.1415979760058763E-3</v>
      </c>
      <c r="I727" s="16">
        <f t="shared" si="22"/>
        <v>1.4363829266302086E-2</v>
      </c>
      <c r="J727" s="14">
        <f>SUM(SUMIFS('Census Data'!W:W,'Census Data'!$A:$A,$A727),SUMIFS('Census Data'!X:X,'Census Data'!$A:$A,$A727))/SUMIFS('Census Data'!$F:$F,'Census Data'!$A:$A,$A727)</f>
        <v>1.5588019260589243E-2</v>
      </c>
      <c r="K727" s="16">
        <f t="shared" si="23"/>
        <v>0.98441198073941072</v>
      </c>
      <c r="L727" s="19">
        <f>'EPA Data'!D728/SUM('EPA Data'!D:D)</f>
        <v>2.4506927622453976E-4</v>
      </c>
      <c r="M727" s="19">
        <f>'EPA Data'!E728/SUM('EPA Data'!E:E)</f>
        <v>2.0481047360379256E-4</v>
      </c>
      <c r="N727" s="19">
        <f>'EPA Data'!F728/SUM('EPA Data'!F:F)</f>
        <v>1.5142118649815348E-4</v>
      </c>
      <c r="O727" s="19">
        <f>'EPA Data'!G728/SUM('EPA Data'!G:G)</f>
        <v>2.9984597160449876E-5</v>
      </c>
      <c r="P727" s="19">
        <f>'EPA Data'!H728/SUM('EPA Data'!H:H)</f>
        <v>5.9389228543676243E-5</v>
      </c>
      <c r="Q727" s="19">
        <f>'EPA Data'!I728/SUM('EPA Data'!I:I)</f>
        <v>3.6826634636338622E-5</v>
      </c>
      <c r="R727" s="19">
        <f>'EPA Data'!J728/SUM('EPA Data'!J:J)</f>
        <v>4.4735874512150911E-5</v>
      </c>
      <c r="S727" s="19">
        <f>'EPA Data'!K728/SUM('EPA Data'!K:K)</f>
        <v>7.5158637188173902E-5</v>
      </c>
      <c r="T727" s="19">
        <f>'EPA Data'!L728/SUM('EPA Data'!L:L)</f>
        <v>7.7654960768250248E-5</v>
      </c>
      <c r="U727" s="19">
        <f>'EPA Data'!M728/SUM('EPA Data'!M:M)</f>
        <v>5.2398286310993613E-5</v>
      </c>
      <c r="V727" s="19">
        <f>'EPA Data'!N728/SUM('EPA Data'!N:N)</f>
        <v>4.9273858892002246E-5</v>
      </c>
      <c r="W727" s="19">
        <f>'EPA Data'!O728/SUM('EPA Data'!O:O)</f>
        <v>5.7197394048442918E-5</v>
      </c>
      <c r="X727" s="19">
        <f>'EPA Data'!P728/SUM('EPA Data'!P:P)</f>
        <v>9.9093504216065095E-5</v>
      </c>
    </row>
    <row r="728" spans="1:24" x14ac:dyDescent="0.35">
      <c r="A728" s="13" t="s">
        <v>1284</v>
      </c>
      <c r="B728" s="13" t="s">
        <v>1199</v>
      </c>
      <c r="C728" s="18" t="s">
        <v>1285</v>
      </c>
      <c r="D728" s="14">
        <f>SUMIFS('Census Data'!G:G,'Census Data'!$A:$A,$A728)/SUMIFS('Census Data'!$F:$F,'Census Data'!$A:$A,$A728)</f>
        <v>0.49570167487457206</v>
      </c>
      <c r="E728" s="16">
        <f>SUMIFS('Census Data'!H:H,'Census Data'!$A:$A,$A728)/SUMIFS('Census Data'!$F:$F,'Census Data'!$A:$A,$A728)</f>
        <v>0.50429832512542794</v>
      </c>
      <c r="F728" s="14">
        <f>SUM(SUMIFS('Census Data'!I:I,'Census Data'!$A:$A,$A728),SUMIFS('Census Data'!J:J,'Census Data'!$A:$A,$A728))/SUMIFS('Census Data'!$F:$F,'Census Data'!$A:$A,$A728)</f>
        <v>0.91777468578059773</v>
      </c>
      <c r="G728" s="14">
        <f>SUM(SUMIFS('Census Data'!K:K,'Census Data'!$A:$A,$A728),SUMIFS('Census Data'!L:L,'Census Data'!$A:$A,$A728))/SUMIFS('Census Data'!$F:$F,'Census Data'!$A:$A,$A728)</f>
        <v>4.5512017412691175E-2</v>
      </c>
      <c r="H728" s="14">
        <f>SUM(SUMIFS('Census Data'!O:O,'Census Data'!$A:$A,$A728),SUMIFS('Census Data'!P:P,'Census Data'!$A:$A,$A728))/SUMIFS('Census Data'!$F:$F,'Census Data'!$A:$A,$A728)</f>
        <v>1.4803096872528246E-2</v>
      </c>
      <c r="I728" s="16">
        <f t="shared" si="22"/>
        <v>2.1910199934182861E-2</v>
      </c>
      <c r="J728" s="14">
        <f>SUM(SUMIFS('Census Data'!W:W,'Census Data'!$A:$A,$A728),SUMIFS('Census Data'!X:X,'Census Data'!$A:$A,$A728))/SUMIFS('Census Data'!$F:$F,'Census Data'!$A:$A,$A728)</f>
        <v>0.10897942923784835</v>
      </c>
      <c r="K728" s="16">
        <f t="shared" si="23"/>
        <v>0.89102057076215169</v>
      </c>
      <c r="L728" s="19">
        <f>'EPA Data'!D729/SUM('EPA Data'!D:D)</f>
        <v>9.3107054041345453E-4</v>
      </c>
      <c r="M728" s="19">
        <f>'EPA Data'!E729/SUM('EPA Data'!E:E)</f>
        <v>1.0194951677019836E-3</v>
      </c>
      <c r="N728" s="19">
        <f>'EPA Data'!F729/SUM('EPA Data'!F:F)</f>
        <v>1.0814440145870696E-3</v>
      </c>
      <c r="O728" s="19">
        <f>'EPA Data'!G729/SUM('EPA Data'!G:G)</f>
        <v>8.517851778603537E-4</v>
      </c>
      <c r="P728" s="19">
        <f>'EPA Data'!H729/SUM('EPA Data'!H:H)</f>
        <v>9.5990555771288395E-4</v>
      </c>
      <c r="Q728" s="19">
        <f>'EPA Data'!I729/SUM('EPA Data'!I:I)</f>
        <v>6.8617675633680637E-4</v>
      </c>
      <c r="R728" s="19">
        <f>'EPA Data'!J729/SUM('EPA Data'!J:J)</f>
        <v>1.5912901810758307E-3</v>
      </c>
      <c r="S728" s="19">
        <f>'EPA Data'!K729/SUM('EPA Data'!K:K)</f>
        <v>1.0608215299862194E-3</v>
      </c>
      <c r="T728" s="19">
        <f>'EPA Data'!L729/SUM('EPA Data'!L:L)</f>
        <v>1.6345858885436853E-3</v>
      </c>
      <c r="U728" s="19">
        <f>'EPA Data'!M729/SUM('EPA Data'!M:M)</f>
        <v>9.8041268007425576E-4</v>
      </c>
      <c r="V728" s="19">
        <f>'EPA Data'!N729/SUM('EPA Data'!N:N)</f>
        <v>1.2584548286038242E-3</v>
      </c>
      <c r="W728" s="19">
        <f>'EPA Data'!O729/SUM('EPA Data'!O:O)</f>
        <v>9.6821292233501075E-4</v>
      </c>
      <c r="X728" s="19">
        <f>'EPA Data'!P729/SUM('EPA Data'!P:P)</f>
        <v>1.1809514219282657E-3</v>
      </c>
    </row>
    <row r="729" spans="1:24" x14ac:dyDescent="0.35">
      <c r="A729" s="13" t="s">
        <v>1286</v>
      </c>
      <c r="B729" s="13" t="s">
        <v>1199</v>
      </c>
      <c r="C729" s="18" t="s">
        <v>1287</v>
      </c>
      <c r="D729" s="14">
        <f>SUMIFS('Census Data'!G:G,'Census Data'!$A:$A,$A729)/SUMIFS('Census Data'!$F:$F,'Census Data'!$A:$A,$A729)</f>
        <v>0.50273614085177254</v>
      </c>
      <c r="E729" s="16">
        <f>SUMIFS('Census Data'!H:H,'Census Data'!$A:$A,$A729)/SUMIFS('Census Data'!$F:$F,'Census Data'!$A:$A,$A729)</f>
        <v>0.49726385914822746</v>
      </c>
      <c r="F729" s="14">
        <f>SUM(SUMIFS('Census Data'!I:I,'Census Data'!$A:$A,$A729),SUMIFS('Census Data'!J:J,'Census Data'!$A:$A,$A729))/SUMIFS('Census Data'!$F:$F,'Census Data'!$A:$A,$A729)</f>
        <v>0.96764216036164641</v>
      </c>
      <c r="G729" s="14">
        <f>SUM(SUMIFS('Census Data'!K:K,'Census Data'!$A:$A,$A729),SUMIFS('Census Data'!L:L,'Census Data'!$A:$A,$A729))/SUMIFS('Census Data'!$F:$F,'Census Data'!$A:$A,$A729)</f>
        <v>1.0706638115631691E-2</v>
      </c>
      <c r="H729" s="14">
        <f>SUM(SUMIFS('Census Data'!O:O,'Census Data'!$A:$A,$A729),SUMIFS('Census Data'!P:P,'Census Data'!$A:$A,$A729))/SUMIFS('Census Data'!$F:$F,'Census Data'!$A:$A,$A729)</f>
        <v>5.6705527797604885E-3</v>
      </c>
      <c r="I729" s="16">
        <f t="shared" si="22"/>
        <v>1.5980648742961456E-2</v>
      </c>
      <c r="J729" s="14">
        <f>SUM(SUMIFS('Census Data'!W:W,'Census Data'!$A:$A,$A729),SUMIFS('Census Data'!X:X,'Census Data'!$A:$A,$A729))/SUMIFS('Census Data'!$F:$F,'Census Data'!$A:$A,$A729)</f>
        <v>1.4473788563724324E-2</v>
      </c>
      <c r="K729" s="16">
        <f t="shared" si="23"/>
        <v>0.98552621143627572</v>
      </c>
      <c r="L729" s="19">
        <f>'EPA Data'!D730/SUM('EPA Data'!D:D)</f>
        <v>2.175512089971666E-4</v>
      </c>
      <c r="M729" s="19">
        <f>'EPA Data'!E730/SUM('EPA Data'!E:E)</f>
        <v>2.5536931222985371E-4</v>
      </c>
      <c r="N729" s="19">
        <f>'EPA Data'!F730/SUM('EPA Data'!F:F)</f>
        <v>2.5939981055621991E-4</v>
      </c>
      <c r="O729" s="19">
        <f>'EPA Data'!G730/SUM('EPA Data'!G:G)</f>
        <v>4.9748261295256521E-5</v>
      </c>
      <c r="P729" s="19">
        <f>'EPA Data'!H730/SUM('EPA Data'!H:H)</f>
        <v>1.1328983811304673E-4</v>
      </c>
      <c r="Q729" s="19">
        <f>'EPA Data'!I730/SUM('EPA Data'!I:I)</f>
        <v>7.105528818011042E-5</v>
      </c>
      <c r="R729" s="19">
        <f>'EPA Data'!J730/SUM('EPA Data'!J:J)</f>
        <v>6.6672213145800449E-5</v>
      </c>
      <c r="S729" s="19">
        <f>'EPA Data'!K730/SUM('EPA Data'!K:K)</f>
        <v>1.5369695082384933E-4</v>
      </c>
      <c r="T729" s="19">
        <f>'EPA Data'!L730/SUM('EPA Data'!L:L)</f>
        <v>1.538111185595929E-4</v>
      </c>
      <c r="U729" s="19">
        <f>'EPA Data'!M730/SUM('EPA Data'!M:M)</f>
        <v>7.996612172440684E-5</v>
      </c>
      <c r="V729" s="19">
        <f>'EPA Data'!N730/SUM('EPA Data'!N:N)</f>
        <v>8.9859502106658546E-5</v>
      </c>
      <c r="W729" s="19">
        <f>'EPA Data'!O730/SUM('EPA Data'!O:O)</f>
        <v>1.1381433995709453E-4</v>
      </c>
      <c r="X729" s="19">
        <f>'EPA Data'!P730/SUM('EPA Data'!P:P)</f>
        <v>2.028912284686475E-4</v>
      </c>
    </row>
    <row r="730" spans="1:24" x14ac:dyDescent="0.35">
      <c r="A730" s="13" t="s">
        <v>1288</v>
      </c>
      <c r="B730" s="13" t="s">
        <v>1199</v>
      </c>
      <c r="C730" s="18" t="s">
        <v>289</v>
      </c>
      <c r="D730" s="14">
        <f>SUMIFS('Census Data'!G:G,'Census Data'!$A:$A,$A730)/SUMIFS('Census Data'!$F:$F,'Census Data'!$A:$A,$A730)</f>
        <v>0.50823078152469237</v>
      </c>
      <c r="E730" s="16">
        <f>SUMIFS('Census Data'!H:H,'Census Data'!$A:$A,$A730)/SUMIFS('Census Data'!$F:$F,'Census Data'!$A:$A,$A730)</f>
        <v>0.49176921847530763</v>
      </c>
      <c r="F730" s="14">
        <f>SUM(SUMIFS('Census Data'!I:I,'Census Data'!$A:$A,$A730),SUMIFS('Census Data'!J:J,'Census Data'!$A:$A,$A730))/SUMIFS('Census Data'!$F:$F,'Census Data'!$A:$A,$A730)</f>
        <v>0.96683714240051144</v>
      </c>
      <c r="G730" s="14">
        <f>SUM(SUMIFS('Census Data'!K:K,'Census Data'!$A:$A,$A730),SUMIFS('Census Data'!L:L,'Census Data'!$A:$A,$A730))/SUMIFS('Census Data'!$F:$F,'Census Data'!$A:$A,$A730)</f>
        <v>8.6303340258910028E-3</v>
      </c>
      <c r="H730" s="14">
        <f>SUM(SUMIFS('Census Data'!O:O,'Census Data'!$A:$A,$A730),SUMIFS('Census Data'!P:P,'Census Data'!$A:$A,$A730))/SUMIFS('Census Data'!$F:$F,'Census Data'!$A:$A,$A730)</f>
        <v>7.4316765222950292E-3</v>
      </c>
      <c r="I730" s="16">
        <f t="shared" si="22"/>
        <v>1.7100847051302548E-2</v>
      </c>
      <c r="J730" s="14">
        <f>SUM(SUMIFS('Census Data'!W:W,'Census Data'!$A:$A,$A730),SUMIFS('Census Data'!X:X,'Census Data'!$A:$A,$A730))/SUMIFS('Census Data'!$F:$F,'Census Data'!$A:$A,$A730)</f>
        <v>3.6119546108358637E-2</v>
      </c>
      <c r="K730" s="16">
        <f t="shared" si="23"/>
        <v>0.96388045389164134</v>
      </c>
      <c r="L730" s="19">
        <f>'EPA Data'!D731/SUM('EPA Data'!D:D)</f>
        <v>7.5540315120572281E-5</v>
      </c>
      <c r="M730" s="19">
        <f>'EPA Data'!E731/SUM('EPA Data'!E:E)</f>
        <v>1.002167878397516E-4</v>
      </c>
      <c r="N730" s="19">
        <f>'EPA Data'!F731/SUM('EPA Data'!F:F)</f>
        <v>1.0823764006403172E-4</v>
      </c>
      <c r="O730" s="19">
        <f>'EPA Data'!G731/SUM('EPA Data'!G:G)</f>
        <v>4.5748685484763248E-5</v>
      </c>
      <c r="P730" s="19">
        <f>'EPA Data'!H731/SUM('EPA Data'!H:H)</f>
        <v>8.0109208821453891E-5</v>
      </c>
      <c r="Q730" s="19">
        <f>'EPA Data'!I731/SUM('EPA Data'!I:I)</f>
        <v>5.1307460077381373E-5</v>
      </c>
      <c r="R730" s="19">
        <f>'EPA Data'!J731/SUM('EPA Data'!J:J)</f>
        <v>7.5732013505871469E-5</v>
      </c>
      <c r="S730" s="19">
        <f>'EPA Data'!K731/SUM('EPA Data'!K:K)</f>
        <v>8.3807183178386785E-5</v>
      </c>
      <c r="T730" s="19">
        <f>'EPA Data'!L731/SUM('EPA Data'!L:L)</f>
        <v>1.0356878563079746E-4</v>
      </c>
      <c r="U730" s="19">
        <f>'EPA Data'!M731/SUM('EPA Data'!M:M)</f>
        <v>6.8624223912975698E-5</v>
      </c>
      <c r="V730" s="19">
        <f>'EPA Data'!N731/SUM('EPA Data'!N:N)</f>
        <v>9.2249937119574246E-5</v>
      </c>
      <c r="W730" s="19">
        <f>'EPA Data'!O731/SUM('EPA Data'!O:O)</f>
        <v>8.0417418917403383E-5</v>
      </c>
      <c r="X730" s="19">
        <f>'EPA Data'!P731/SUM('EPA Data'!P:P)</f>
        <v>1.1678317745335795E-4</v>
      </c>
    </row>
    <row r="731" spans="1:24" x14ac:dyDescent="0.35">
      <c r="A731" s="13" t="s">
        <v>1289</v>
      </c>
      <c r="B731" s="13" t="s">
        <v>1199</v>
      </c>
      <c r="C731" s="18" t="s">
        <v>672</v>
      </c>
      <c r="D731" s="14">
        <f>SUMIFS('Census Data'!G:G,'Census Data'!$A:$A,$A731)/SUMIFS('Census Data'!$F:$F,'Census Data'!$A:$A,$A731)</f>
        <v>0.5255077040344095</v>
      </c>
      <c r="E731" s="16">
        <f>SUMIFS('Census Data'!H:H,'Census Data'!$A:$A,$A731)/SUMIFS('Census Data'!$F:$F,'Census Data'!$A:$A,$A731)</f>
        <v>0.47449229596559045</v>
      </c>
      <c r="F731" s="14">
        <f>SUM(SUMIFS('Census Data'!I:I,'Census Data'!$A:$A,$A731),SUMIFS('Census Data'!J:J,'Census Data'!$A:$A,$A731))/SUMIFS('Census Data'!$F:$F,'Census Data'!$A:$A,$A731)</f>
        <v>0.93284150922850761</v>
      </c>
      <c r="G731" s="14">
        <f>SUM(SUMIFS('Census Data'!K:K,'Census Data'!$A:$A,$A731),SUMIFS('Census Data'!L:L,'Census Data'!$A:$A,$A731))/SUMIFS('Census Data'!$F:$F,'Census Data'!$A:$A,$A731)</f>
        <v>3.4736211683998479E-2</v>
      </c>
      <c r="H731" s="14">
        <f>SUM(SUMIFS('Census Data'!O:O,'Census Data'!$A:$A,$A731),SUMIFS('Census Data'!P:P,'Census Data'!$A:$A,$A731))/SUMIFS('Census Data'!$F:$F,'Census Data'!$A:$A,$A731)</f>
        <v>1.2958022540425763E-2</v>
      </c>
      <c r="I731" s="16">
        <f t="shared" si="22"/>
        <v>1.9464256547068182E-2</v>
      </c>
      <c r="J731" s="14">
        <f>SUM(SUMIFS('Census Data'!W:W,'Census Data'!$A:$A,$A731),SUMIFS('Census Data'!X:X,'Census Data'!$A:$A,$A731))/SUMIFS('Census Data'!$F:$F,'Census Data'!$A:$A,$A731)</f>
        <v>2.0988729787118202E-2</v>
      </c>
      <c r="K731" s="16">
        <f t="shared" si="23"/>
        <v>0.97901127021288181</v>
      </c>
      <c r="L731" s="19">
        <f>'EPA Data'!D732/SUM('EPA Data'!D:D)</f>
        <v>2.2436684943520079E-4</v>
      </c>
      <c r="M731" s="19">
        <f>'EPA Data'!E732/SUM('EPA Data'!E:E)</f>
        <v>2.9226317205286449E-4</v>
      </c>
      <c r="N731" s="19">
        <f>'EPA Data'!F732/SUM('EPA Data'!F:F)</f>
        <v>3.1502921018847598E-4</v>
      </c>
      <c r="O731" s="19">
        <f>'EPA Data'!G732/SUM('EPA Data'!G:G)</f>
        <v>9.0473701416004732E-5</v>
      </c>
      <c r="P731" s="19">
        <f>'EPA Data'!H732/SUM('EPA Data'!H:H)</f>
        <v>1.7146248331625764E-4</v>
      </c>
      <c r="Q731" s="19">
        <f>'EPA Data'!I732/SUM('EPA Data'!I:I)</f>
        <v>1.0799302251441813E-4</v>
      </c>
      <c r="R731" s="19">
        <f>'EPA Data'!J732/SUM('EPA Data'!J:J)</f>
        <v>1.000835392964423E-4</v>
      </c>
      <c r="S731" s="19">
        <f>'EPA Data'!K732/SUM('EPA Data'!K:K)</f>
        <v>1.9620175720696048E-4</v>
      </c>
      <c r="T731" s="19">
        <f>'EPA Data'!L732/SUM('EPA Data'!L:L)</f>
        <v>2.0539370544795152E-4</v>
      </c>
      <c r="U731" s="19">
        <f>'EPA Data'!M732/SUM('EPA Data'!M:M)</f>
        <v>1.6213846668531055E-4</v>
      </c>
      <c r="V731" s="19">
        <f>'EPA Data'!N732/SUM('EPA Data'!N:N)</f>
        <v>1.6600890982764873E-4</v>
      </c>
      <c r="W731" s="19">
        <f>'EPA Data'!O732/SUM('EPA Data'!O:O)</f>
        <v>1.7456543937684047E-4</v>
      </c>
      <c r="X731" s="19">
        <f>'EPA Data'!P732/SUM('EPA Data'!P:P)</f>
        <v>2.7563463407326945E-4</v>
      </c>
    </row>
    <row r="732" spans="1:24" x14ac:dyDescent="0.35">
      <c r="A732" s="13" t="s">
        <v>1290</v>
      </c>
      <c r="B732" s="13" t="s">
        <v>1199</v>
      </c>
      <c r="C732" s="18" t="s">
        <v>132</v>
      </c>
      <c r="D732" s="14">
        <f>SUMIFS('Census Data'!G:G,'Census Data'!$A:$A,$A732)/SUMIFS('Census Data'!$F:$F,'Census Data'!$A:$A,$A732)</f>
        <v>0.49853109188836298</v>
      </c>
      <c r="E732" s="16">
        <f>SUMIFS('Census Data'!H:H,'Census Data'!$A:$A,$A732)/SUMIFS('Census Data'!$F:$F,'Census Data'!$A:$A,$A732)</f>
        <v>0.50146890811163702</v>
      </c>
      <c r="F732" s="14">
        <f>SUM(SUMIFS('Census Data'!I:I,'Census Data'!$A:$A,$A732),SUMIFS('Census Data'!J:J,'Census Data'!$A:$A,$A732))/SUMIFS('Census Data'!$F:$F,'Census Data'!$A:$A,$A732)</f>
        <v>0.96939774767422882</v>
      </c>
      <c r="G732" s="14">
        <f>SUM(SUMIFS('Census Data'!K:K,'Census Data'!$A:$A,$A732),SUMIFS('Census Data'!L:L,'Census Data'!$A:$A,$A732))/SUMIFS('Census Data'!$F:$F,'Census Data'!$A:$A,$A732)</f>
        <v>7.7525705891953647E-3</v>
      </c>
      <c r="H732" s="14">
        <f>SUM(SUMIFS('Census Data'!O:O,'Census Data'!$A:$A,$A732),SUMIFS('Census Data'!P:P,'Census Data'!$A:$A,$A732))/SUMIFS('Census Data'!$F:$F,'Census Data'!$A:$A,$A732)</f>
        <v>3.9170882976987103E-3</v>
      </c>
      <c r="I732" s="16">
        <f t="shared" si="22"/>
        <v>1.893259343887721E-2</v>
      </c>
      <c r="J732" s="14">
        <f>SUM(SUMIFS('Census Data'!W:W,'Census Data'!$A:$A,$A732),SUMIFS('Census Data'!X:X,'Census Data'!$A:$A,$A732))/SUMIFS('Census Data'!$F:$F,'Census Data'!$A:$A,$A732)</f>
        <v>4.6964256569283498E-2</v>
      </c>
      <c r="K732" s="16">
        <f t="shared" si="23"/>
        <v>0.95303574343071651</v>
      </c>
      <c r="L732" s="19">
        <f>'EPA Data'!D733/SUM('EPA Data'!D:D)</f>
        <v>1.3687219724579325E-4</v>
      </c>
      <c r="M732" s="19">
        <f>'EPA Data'!E733/SUM('EPA Data'!E:E)</f>
        <v>2.1598743839531184E-4</v>
      </c>
      <c r="N732" s="19">
        <f>'EPA Data'!F733/SUM('EPA Data'!F:F)</f>
        <v>2.2377902660591337E-4</v>
      </c>
      <c r="O732" s="19">
        <f>'EPA Data'!G733/SUM('EPA Data'!G:G)</f>
        <v>9.6292162584149451E-5</v>
      </c>
      <c r="P732" s="19">
        <f>'EPA Data'!H733/SUM('EPA Data'!H:H)</f>
        <v>1.6487024692335707E-4</v>
      </c>
      <c r="Q732" s="19">
        <f>'EPA Data'!I733/SUM('EPA Data'!I:I)</f>
        <v>9.595235508961428E-5</v>
      </c>
      <c r="R732" s="19">
        <f>'EPA Data'!J733/SUM('EPA Data'!J:J)</f>
        <v>8.8332260166102075E-5</v>
      </c>
      <c r="S732" s="19">
        <f>'EPA Data'!K733/SUM('EPA Data'!K:K)</f>
        <v>1.5867152955160635E-4</v>
      </c>
      <c r="T732" s="19">
        <f>'EPA Data'!L733/SUM('EPA Data'!L:L)</f>
        <v>1.624959045417843E-4</v>
      </c>
      <c r="U732" s="19">
        <f>'EPA Data'!M733/SUM('EPA Data'!M:M)</f>
        <v>1.4819789513323425E-4</v>
      </c>
      <c r="V732" s="19">
        <f>'EPA Data'!N733/SUM('EPA Data'!N:N)</f>
        <v>1.7490813400737482E-4</v>
      </c>
      <c r="W732" s="19">
        <f>'EPA Data'!O733/SUM('EPA Data'!O:O)</f>
        <v>1.4622213706007078E-4</v>
      </c>
      <c r="X732" s="19">
        <f>'EPA Data'!P733/SUM('EPA Data'!P:P)</f>
        <v>2.1578971652034615E-4</v>
      </c>
    </row>
    <row r="733" spans="1:24" x14ac:dyDescent="0.35">
      <c r="A733" s="13" t="s">
        <v>1291</v>
      </c>
      <c r="B733" s="13" t="s">
        <v>1199</v>
      </c>
      <c r="C733" s="18" t="s">
        <v>1292</v>
      </c>
      <c r="D733" s="14">
        <f>SUMIFS('Census Data'!G:G,'Census Data'!$A:$A,$A733)/SUMIFS('Census Data'!$F:$F,'Census Data'!$A:$A,$A733)</f>
        <v>0.5013282732447818</v>
      </c>
      <c r="E733" s="16">
        <f>SUMIFS('Census Data'!H:H,'Census Data'!$A:$A,$A733)/SUMIFS('Census Data'!$F:$F,'Census Data'!$A:$A,$A733)</f>
        <v>0.4986717267552182</v>
      </c>
      <c r="F733" s="14">
        <f>SUM(SUMIFS('Census Data'!I:I,'Census Data'!$A:$A,$A733),SUMIFS('Census Data'!J:J,'Census Data'!$A:$A,$A733))/SUMIFS('Census Data'!$F:$F,'Census Data'!$A:$A,$A733)</f>
        <v>0.97181300672761772</v>
      </c>
      <c r="G733" s="14">
        <f>SUM(SUMIFS('Census Data'!K:K,'Census Data'!$A:$A,$A733),SUMIFS('Census Data'!L:L,'Census Data'!$A:$A,$A733))/SUMIFS('Census Data'!$F:$F,'Census Data'!$A:$A,$A733)</f>
        <v>4.7265827151975158E-3</v>
      </c>
      <c r="H733" s="14">
        <f>SUM(SUMIFS('Census Data'!O:O,'Census Data'!$A:$A,$A733),SUMIFS('Census Data'!P:P,'Census Data'!$A:$A,$A733))/SUMIFS('Census Data'!$F:$F,'Census Data'!$A:$A,$A733)</f>
        <v>7.8661376574090044E-3</v>
      </c>
      <c r="I733" s="16">
        <f t="shared" si="22"/>
        <v>1.5594272899775774E-2</v>
      </c>
      <c r="J733" s="14">
        <f>SUM(SUMIFS('Census Data'!W:W,'Census Data'!$A:$A,$A733),SUMIFS('Census Data'!X:X,'Census Data'!$A:$A,$A733))/SUMIFS('Census Data'!$F:$F,'Census Data'!$A:$A,$A733)</f>
        <v>1.8147317578057615E-2</v>
      </c>
      <c r="K733" s="16">
        <f t="shared" si="23"/>
        <v>0.98185268242194235</v>
      </c>
      <c r="L733" s="19">
        <f>'EPA Data'!D734/SUM('EPA Data'!D:D)</f>
        <v>2.0042412863406712E-4</v>
      </c>
      <c r="M733" s="19">
        <f>'EPA Data'!E734/SUM('EPA Data'!E:E)</f>
        <v>3.2442750539914752E-4</v>
      </c>
      <c r="N733" s="19">
        <f>'EPA Data'!F734/SUM('EPA Data'!F:F)</f>
        <v>2.7505407392401464E-4</v>
      </c>
      <c r="O733" s="19">
        <f>'EPA Data'!G734/SUM('EPA Data'!G:G)</f>
        <v>8.9303973392252728E-5</v>
      </c>
      <c r="P733" s="19">
        <f>'EPA Data'!H734/SUM('EPA Data'!H:H)</f>
        <v>1.7542452786916782E-4</v>
      </c>
      <c r="Q733" s="19">
        <f>'EPA Data'!I734/SUM('EPA Data'!I:I)</f>
        <v>1.14359760014019E-4</v>
      </c>
      <c r="R733" s="19">
        <f>'EPA Data'!J734/SUM('EPA Data'!J:J)</f>
        <v>9.5644845141870042E-5</v>
      </c>
      <c r="S733" s="19">
        <f>'EPA Data'!K734/SUM('EPA Data'!K:K)</f>
        <v>1.7880844300362613E-4</v>
      </c>
      <c r="T733" s="19">
        <f>'EPA Data'!L734/SUM('EPA Data'!L:L)</f>
        <v>1.8638830953760527E-4</v>
      </c>
      <c r="U733" s="19">
        <f>'EPA Data'!M734/SUM('EPA Data'!M:M)</f>
        <v>1.6922700865773052E-4</v>
      </c>
      <c r="V733" s="19">
        <f>'EPA Data'!N734/SUM('EPA Data'!N:N)</f>
        <v>1.6985198296609697E-4</v>
      </c>
      <c r="W733" s="19">
        <f>'EPA Data'!O734/SUM('EPA Data'!O:O)</f>
        <v>1.6561862883173674E-4</v>
      </c>
      <c r="X733" s="19">
        <f>'EPA Data'!P734/SUM('EPA Data'!P:P)</f>
        <v>2.31655826563815E-4</v>
      </c>
    </row>
    <row r="734" spans="1:24" x14ac:dyDescent="0.35">
      <c r="A734" s="13" t="s">
        <v>1293</v>
      </c>
      <c r="B734" s="13" t="s">
        <v>1199</v>
      </c>
      <c r="C734" s="18" t="s">
        <v>1294</v>
      </c>
      <c r="D734" s="14">
        <f>SUMIFS('Census Data'!G:G,'Census Data'!$A:$A,$A734)/SUMIFS('Census Data'!$F:$F,'Census Data'!$A:$A,$A734)</f>
        <v>0.49522331024599953</v>
      </c>
      <c r="E734" s="16">
        <f>SUMIFS('Census Data'!H:H,'Census Data'!$A:$A,$A734)/SUMIFS('Census Data'!$F:$F,'Census Data'!$A:$A,$A734)</f>
        <v>0.50477668975400047</v>
      </c>
      <c r="F734" s="14">
        <f>SUM(SUMIFS('Census Data'!I:I,'Census Data'!$A:$A,$A734),SUMIFS('Census Data'!J:J,'Census Data'!$A:$A,$A734))/SUMIFS('Census Data'!$F:$F,'Census Data'!$A:$A,$A734)</f>
        <v>0.96913064246477187</v>
      </c>
      <c r="G734" s="14">
        <f>SUM(SUMIFS('Census Data'!K:K,'Census Data'!$A:$A,$A734),SUMIFS('Census Data'!L:L,'Census Data'!$A:$A,$A734))/SUMIFS('Census Data'!$F:$F,'Census Data'!$A:$A,$A734)</f>
        <v>1.0031048483401002E-2</v>
      </c>
      <c r="H734" s="14">
        <f>SUM(SUMIFS('Census Data'!O:O,'Census Data'!$A:$A,$A734),SUMIFS('Census Data'!P:P,'Census Data'!$A:$A,$A734))/SUMIFS('Census Data'!$F:$F,'Census Data'!$A:$A,$A734)</f>
        <v>3.881060425125388E-3</v>
      </c>
      <c r="I734" s="16">
        <f t="shared" si="22"/>
        <v>1.6957248626701782E-2</v>
      </c>
      <c r="J734" s="14">
        <f>SUM(SUMIFS('Census Data'!W:W,'Census Data'!$A:$A,$A734),SUMIFS('Census Data'!X:X,'Census Data'!$A:$A,$A734))/SUMIFS('Census Data'!$F:$F,'Census Data'!$A:$A,$A734)</f>
        <v>1.6240745163601623E-2</v>
      </c>
      <c r="K734" s="16">
        <f t="shared" si="23"/>
        <v>0.98375925483639837</v>
      </c>
      <c r="L734" s="19">
        <f>'EPA Data'!D735/SUM('EPA Data'!D:D)</f>
        <v>1.0040393679612781E-4</v>
      </c>
      <c r="M734" s="19">
        <f>'EPA Data'!E735/SUM('EPA Data'!E:E)</f>
        <v>1.5559460445648235E-4</v>
      </c>
      <c r="N734" s="19">
        <f>'EPA Data'!F735/SUM('EPA Data'!F:F)</f>
        <v>1.5033591579236542E-4</v>
      </c>
      <c r="O734" s="19">
        <f>'EPA Data'!G735/SUM('EPA Data'!G:G)</f>
        <v>5.9765183212172316E-5</v>
      </c>
      <c r="P734" s="19">
        <f>'EPA Data'!H735/SUM('EPA Data'!H:H)</f>
        <v>1.0953978514196469E-4</v>
      </c>
      <c r="Q734" s="19">
        <f>'EPA Data'!I735/SUM('EPA Data'!I:I)</f>
        <v>6.3554229029962322E-5</v>
      </c>
      <c r="R734" s="19">
        <f>'EPA Data'!J735/SUM('EPA Data'!J:J)</f>
        <v>5.9869999178307881E-5</v>
      </c>
      <c r="S734" s="19">
        <f>'EPA Data'!K735/SUM('EPA Data'!K:K)</f>
        <v>1.0743425313658117E-4</v>
      </c>
      <c r="T734" s="19">
        <f>'EPA Data'!L735/SUM('EPA Data'!L:L)</f>
        <v>1.0613196940674135E-4</v>
      </c>
      <c r="U734" s="19">
        <f>'EPA Data'!M735/SUM('EPA Data'!M:M)</f>
        <v>9.5250725545305338E-5</v>
      </c>
      <c r="V734" s="19">
        <f>'EPA Data'!N735/SUM('EPA Data'!N:N)</f>
        <v>1.1129689646027395E-4</v>
      </c>
      <c r="W734" s="19">
        <f>'EPA Data'!O735/SUM('EPA Data'!O:O)</f>
        <v>9.4393299250240746E-5</v>
      </c>
      <c r="X734" s="19">
        <f>'EPA Data'!P735/SUM('EPA Data'!P:P)</f>
        <v>1.4676130631731627E-4</v>
      </c>
    </row>
    <row r="735" spans="1:24" x14ac:dyDescent="0.35">
      <c r="A735" s="13" t="s">
        <v>1295</v>
      </c>
      <c r="B735" s="13" t="s">
        <v>1199</v>
      </c>
      <c r="C735" s="18" t="s">
        <v>1296</v>
      </c>
      <c r="D735" s="14">
        <f>SUMIFS('Census Data'!G:G,'Census Data'!$A:$A,$A735)/SUMIFS('Census Data'!$F:$F,'Census Data'!$A:$A,$A735)</f>
        <v>0.48963417315217872</v>
      </c>
      <c r="E735" s="16">
        <f>SUMIFS('Census Data'!H:H,'Census Data'!$A:$A,$A735)/SUMIFS('Census Data'!$F:$F,'Census Data'!$A:$A,$A735)</f>
        <v>0.51036582684782128</v>
      </c>
      <c r="F735" s="14">
        <f>SUM(SUMIFS('Census Data'!I:I,'Census Data'!$A:$A,$A735),SUMIFS('Census Data'!J:J,'Census Data'!$A:$A,$A735))/SUMIFS('Census Data'!$F:$F,'Census Data'!$A:$A,$A735)</f>
        <v>0.79452652098081455</v>
      </c>
      <c r="G735" s="14">
        <f>SUM(SUMIFS('Census Data'!K:K,'Census Data'!$A:$A,$A735),SUMIFS('Census Data'!L:L,'Census Data'!$A:$A,$A735))/SUMIFS('Census Data'!$F:$F,'Census Data'!$A:$A,$A735)</f>
        <v>0.13876430843189846</v>
      </c>
      <c r="H735" s="14">
        <f>SUM(SUMIFS('Census Data'!O:O,'Census Data'!$A:$A,$A735),SUMIFS('Census Data'!P:P,'Census Data'!$A:$A,$A735))/SUMIFS('Census Data'!$F:$F,'Census Data'!$A:$A,$A735)</f>
        <v>2.7107241788682231E-2</v>
      </c>
      <c r="I735" s="16">
        <f t="shared" si="22"/>
        <v>3.9601928798604802E-2</v>
      </c>
      <c r="J735" s="14">
        <f>SUM(SUMIFS('Census Data'!W:W,'Census Data'!$A:$A,$A735),SUMIFS('Census Data'!X:X,'Census Data'!$A:$A,$A735))/SUMIFS('Census Data'!$F:$F,'Census Data'!$A:$A,$A735)</f>
        <v>9.7095809699687813E-2</v>
      </c>
      <c r="K735" s="16">
        <f t="shared" si="23"/>
        <v>0.90290419030031221</v>
      </c>
      <c r="L735" s="19">
        <f>'EPA Data'!D736/SUM('EPA Data'!D:D)</f>
        <v>1.1817083838170852E-3</v>
      </c>
      <c r="M735" s="19">
        <f>'EPA Data'!E736/SUM('EPA Data'!E:E)</f>
        <v>1.450883950630025E-3</v>
      </c>
      <c r="N735" s="19">
        <f>'EPA Data'!F736/SUM('EPA Data'!F:F)</f>
        <v>1.5086569685667215E-3</v>
      </c>
      <c r="O735" s="19">
        <f>'EPA Data'!G736/SUM('EPA Data'!G:G)</f>
        <v>9.8390912833060942E-4</v>
      </c>
      <c r="P735" s="19">
        <f>'EPA Data'!H736/SUM('EPA Data'!H:H)</f>
        <v>1.3321202889983194E-3</v>
      </c>
      <c r="Q735" s="19">
        <f>'EPA Data'!I736/SUM('EPA Data'!I:I)</f>
        <v>8.5217874264038179E-4</v>
      </c>
      <c r="R735" s="19">
        <f>'EPA Data'!J736/SUM('EPA Data'!J:J)</f>
        <v>1.1918330040795895E-3</v>
      </c>
      <c r="S735" s="19">
        <f>'EPA Data'!K736/SUM('EPA Data'!K:K)</f>
        <v>1.3362846101720111E-3</v>
      </c>
      <c r="T735" s="19">
        <f>'EPA Data'!L736/SUM('EPA Data'!L:L)</f>
        <v>1.6265485424110911E-3</v>
      </c>
      <c r="U735" s="19">
        <f>'EPA Data'!M736/SUM('EPA Data'!M:M)</f>
        <v>1.3852119434345752E-3</v>
      </c>
      <c r="V735" s="19">
        <f>'EPA Data'!N736/SUM('EPA Data'!N:N)</f>
        <v>1.6507523926201082E-3</v>
      </c>
      <c r="W735" s="19">
        <f>'EPA Data'!O736/SUM('EPA Data'!O:O)</f>
        <v>1.3161610083117878E-3</v>
      </c>
      <c r="X735" s="19">
        <f>'EPA Data'!P736/SUM('EPA Data'!P:P)</f>
        <v>1.6707278006270047E-3</v>
      </c>
    </row>
    <row r="736" spans="1:24" x14ac:dyDescent="0.35">
      <c r="A736" s="13" t="s">
        <v>1297</v>
      </c>
      <c r="B736" s="13" t="s">
        <v>1199</v>
      </c>
      <c r="C736" s="18" t="s">
        <v>296</v>
      </c>
      <c r="D736" s="14">
        <f>SUMIFS('Census Data'!G:G,'Census Data'!$A:$A,$A736)/SUMIFS('Census Data'!$F:$F,'Census Data'!$A:$A,$A736)</f>
        <v>0.4922912907987535</v>
      </c>
      <c r="E736" s="16">
        <f>SUMIFS('Census Data'!H:H,'Census Data'!$A:$A,$A736)/SUMIFS('Census Data'!$F:$F,'Census Data'!$A:$A,$A736)</f>
        <v>0.50770870920124656</v>
      </c>
      <c r="F736" s="14">
        <f>SUM(SUMIFS('Census Data'!I:I,'Census Data'!$A:$A,$A736),SUMIFS('Census Data'!J:J,'Census Data'!$A:$A,$A736))/SUMIFS('Census Data'!$F:$F,'Census Data'!$A:$A,$A736)</f>
        <v>0.97109234049532556</v>
      </c>
      <c r="G736" s="14">
        <f>SUM(SUMIFS('Census Data'!K:K,'Census Data'!$A:$A,$A736),SUMIFS('Census Data'!L:L,'Census Data'!$A:$A,$A736))/SUMIFS('Census Data'!$F:$F,'Census Data'!$A:$A,$A736)</f>
        <v>5.4535017221584384E-3</v>
      </c>
      <c r="H736" s="14">
        <f>SUM(SUMIFS('Census Data'!O:O,'Census Data'!$A:$A,$A736),SUMIFS('Census Data'!P:P,'Census Data'!$A:$A,$A736))/SUMIFS('Census Data'!$F:$F,'Census Data'!$A:$A,$A736)</f>
        <v>9.3488600951287526E-3</v>
      </c>
      <c r="I736" s="16">
        <f t="shared" si="22"/>
        <v>1.4105297687387219E-2</v>
      </c>
      <c r="J736" s="14">
        <f>SUM(SUMIFS('Census Data'!W:W,'Census Data'!$A:$A,$A736),SUMIFS('Census Data'!X:X,'Census Data'!$A:$A,$A736))/SUMIFS('Census Data'!$F:$F,'Census Data'!$A:$A,$A736)</f>
        <v>2.2880104969657207E-2</v>
      </c>
      <c r="K736" s="16">
        <f t="shared" si="23"/>
        <v>0.9771198950303428</v>
      </c>
      <c r="L736" s="19">
        <f>'EPA Data'!D737/SUM('EPA Data'!D:D)</f>
        <v>1.7968664702083188E-4</v>
      </c>
      <c r="M736" s="19">
        <f>'EPA Data'!E737/SUM('EPA Data'!E:E)</f>
        <v>2.7292774565052322E-4</v>
      </c>
      <c r="N736" s="19">
        <f>'EPA Data'!F737/SUM('EPA Data'!F:F)</f>
        <v>2.6241806941725183E-4</v>
      </c>
      <c r="O736" s="19">
        <f>'EPA Data'!G737/SUM('EPA Data'!G:G)</f>
        <v>8.8317513655640837E-5</v>
      </c>
      <c r="P736" s="19">
        <f>'EPA Data'!H737/SUM('EPA Data'!H:H)</f>
        <v>1.647989330030304E-4</v>
      </c>
      <c r="Q736" s="19">
        <f>'EPA Data'!I737/SUM('EPA Data'!I:I)</f>
        <v>1.0897259054592692E-4</v>
      </c>
      <c r="R736" s="19">
        <f>'EPA Data'!J737/SUM('EPA Data'!J:J)</f>
        <v>9.9379234376267307E-5</v>
      </c>
      <c r="S736" s="19">
        <f>'EPA Data'!K737/SUM('EPA Data'!K:K)</f>
        <v>1.7536449291572233E-4</v>
      </c>
      <c r="T736" s="19">
        <f>'EPA Data'!L737/SUM('EPA Data'!L:L)</f>
        <v>1.813670799301655E-4</v>
      </c>
      <c r="U736" s="19">
        <f>'EPA Data'!M737/SUM('EPA Data'!M:M)</f>
        <v>1.6650177753694918E-4</v>
      </c>
      <c r="V736" s="19">
        <f>'EPA Data'!N737/SUM('EPA Data'!N:N)</f>
        <v>1.4865052831755275E-4</v>
      </c>
      <c r="W736" s="19">
        <f>'EPA Data'!O737/SUM('EPA Data'!O:O)</f>
        <v>1.5149158461887207E-4</v>
      </c>
      <c r="X736" s="19">
        <f>'EPA Data'!P737/SUM('EPA Data'!P:P)</f>
        <v>2.2695081065641039E-4</v>
      </c>
    </row>
    <row r="737" spans="1:24" x14ac:dyDescent="0.35">
      <c r="A737" s="13" t="s">
        <v>1298</v>
      </c>
      <c r="B737" s="13" t="s">
        <v>1199</v>
      </c>
      <c r="C737" s="18" t="s">
        <v>138</v>
      </c>
      <c r="D737" s="14">
        <f>SUMIFS('Census Data'!G:G,'Census Data'!$A:$A,$A737)/SUMIFS('Census Data'!$F:$F,'Census Data'!$A:$A,$A737)</f>
        <v>0.49921196918910521</v>
      </c>
      <c r="E737" s="16">
        <f>SUMIFS('Census Data'!H:H,'Census Data'!$A:$A,$A737)/SUMIFS('Census Data'!$F:$F,'Census Data'!$A:$A,$A737)</f>
        <v>0.50078803081089485</v>
      </c>
      <c r="F737" s="14">
        <f>SUM(SUMIFS('Census Data'!I:I,'Census Data'!$A:$A,$A737),SUMIFS('Census Data'!J:J,'Census Data'!$A:$A,$A737))/SUMIFS('Census Data'!$F:$F,'Census Data'!$A:$A,$A737)</f>
        <v>0.95955515105773714</v>
      </c>
      <c r="G737" s="14">
        <f>SUM(SUMIFS('Census Data'!K:K,'Census Data'!$A:$A,$A737),SUMIFS('Census Data'!L:L,'Census Data'!$A:$A,$A737))/SUMIFS('Census Data'!$F:$F,'Census Data'!$A:$A,$A737)</f>
        <v>1.4450931208239917E-2</v>
      </c>
      <c r="H737" s="14">
        <f>SUM(SUMIFS('Census Data'!O:O,'Census Data'!$A:$A,$A737),SUMIFS('Census Data'!P:P,'Census Data'!$A:$A,$A737))/SUMIFS('Census Data'!$F:$F,'Census Data'!$A:$A,$A737)</f>
        <v>8.057892517037004E-3</v>
      </c>
      <c r="I737" s="16">
        <f t="shared" si="22"/>
        <v>1.7936025216985896E-2</v>
      </c>
      <c r="J737" s="14">
        <f>SUM(SUMIFS('Census Data'!W:W,'Census Data'!$A:$A,$A737),SUMIFS('Census Data'!X:X,'Census Data'!$A:$A,$A737))/SUMIFS('Census Data'!$F:$F,'Census Data'!$A:$A,$A737)</f>
        <v>5.2542786743323938E-2</v>
      </c>
      <c r="K737" s="16">
        <f t="shared" si="23"/>
        <v>0.94745721325667609</v>
      </c>
      <c r="L737" s="19">
        <f>'EPA Data'!D738/SUM('EPA Data'!D:D)</f>
        <v>2.4596561576899998E-4</v>
      </c>
      <c r="M737" s="19">
        <f>'EPA Data'!E738/SUM('EPA Data'!E:E)</f>
        <v>3.450361731534819E-4</v>
      </c>
      <c r="N737" s="19">
        <f>'EPA Data'!F738/SUM('EPA Data'!F:F)</f>
        <v>3.588533347793779E-4</v>
      </c>
      <c r="O737" s="19">
        <f>'EPA Data'!G738/SUM('EPA Data'!G:G)</f>
        <v>1.635894670182061E-4</v>
      </c>
      <c r="P737" s="19">
        <f>'EPA Data'!H738/SUM('EPA Data'!H:H)</f>
        <v>2.3862753205750804E-4</v>
      </c>
      <c r="Q737" s="19">
        <f>'EPA Data'!I738/SUM('EPA Data'!I:I)</f>
        <v>1.4872190615256297E-4</v>
      </c>
      <c r="R737" s="19">
        <f>'EPA Data'!J738/SUM('EPA Data'!J:J)</f>
        <v>1.4483659479816333E-4</v>
      </c>
      <c r="S737" s="19">
        <f>'EPA Data'!K738/SUM('EPA Data'!K:K)</f>
        <v>2.3299689165567704E-4</v>
      </c>
      <c r="T737" s="19">
        <f>'EPA Data'!L738/SUM('EPA Data'!L:L)</f>
        <v>2.5047517224545087E-4</v>
      </c>
      <c r="U737" s="19">
        <f>'EPA Data'!M738/SUM('EPA Data'!M:M)</f>
        <v>2.4820059980684548E-4</v>
      </c>
      <c r="V737" s="19">
        <f>'EPA Data'!N738/SUM('EPA Data'!N:N)</f>
        <v>2.4082680393747597E-4</v>
      </c>
      <c r="W737" s="19">
        <f>'EPA Data'!O738/SUM('EPA Data'!O:O)</f>
        <v>2.2053901236804651E-4</v>
      </c>
      <c r="X737" s="19">
        <f>'EPA Data'!P738/SUM('EPA Data'!P:P)</f>
        <v>3.2228392859874882E-4</v>
      </c>
    </row>
    <row r="738" spans="1:24" x14ac:dyDescent="0.35">
      <c r="A738" s="13" t="s">
        <v>1299</v>
      </c>
      <c r="B738" s="13" t="s">
        <v>1199</v>
      </c>
      <c r="C738" s="18" t="s">
        <v>1300</v>
      </c>
      <c r="D738" s="14">
        <f>SUMIFS('Census Data'!G:G,'Census Data'!$A:$A,$A738)/SUMIFS('Census Data'!$F:$F,'Census Data'!$A:$A,$A738)</f>
        <v>0.50807591358772464</v>
      </c>
      <c r="E738" s="16">
        <f>SUMIFS('Census Data'!H:H,'Census Data'!$A:$A,$A738)/SUMIFS('Census Data'!$F:$F,'Census Data'!$A:$A,$A738)</f>
        <v>0.49192408641227536</v>
      </c>
      <c r="F738" s="14">
        <f>SUM(SUMIFS('Census Data'!I:I,'Census Data'!$A:$A,$A738),SUMIFS('Census Data'!J:J,'Census Data'!$A:$A,$A738))/SUMIFS('Census Data'!$F:$F,'Census Data'!$A:$A,$A738)</f>
        <v>0.97143145568342415</v>
      </c>
      <c r="G738" s="14">
        <f>SUM(SUMIFS('Census Data'!K:K,'Census Data'!$A:$A,$A738),SUMIFS('Census Data'!L:L,'Census Data'!$A:$A,$A738))/SUMIFS('Census Data'!$F:$F,'Census Data'!$A:$A,$A738)</f>
        <v>9.6910963052695333E-3</v>
      </c>
      <c r="H738" s="14">
        <f>SUM(SUMIFS('Census Data'!O:O,'Census Data'!$A:$A,$A738),SUMIFS('Census Data'!P:P,'Census Data'!$A:$A,$A738))/SUMIFS('Census Data'!$F:$F,'Census Data'!$A:$A,$A738)</f>
        <v>3.4322632747829599E-3</v>
      </c>
      <c r="I738" s="16">
        <f t="shared" si="22"/>
        <v>1.5445184736523343E-2</v>
      </c>
      <c r="J738" s="14">
        <f>SUM(SUMIFS('Census Data'!W:W,'Census Data'!$A:$A,$A738),SUMIFS('Census Data'!X:X,'Census Data'!$A:$A,$A738))/SUMIFS('Census Data'!$F:$F,'Census Data'!$A:$A,$A738)</f>
        <v>3.3212194629517466E-2</v>
      </c>
      <c r="K738" s="16">
        <f t="shared" si="23"/>
        <v>0.96678780537048259</v>
      </c>
      <c r="L738" s="19">
        <f>'EPA Data'!D739/SUM('EPA Data'!D:D)</f>
        <v>2.6620351683955695E-4</v>
      </c>
      <c r="M738" s="19">
        <f>'EPA Data'!E739/SUM('EPA Data'!E:E)</f>
        <v>2.2847869462805755E-4</v>
      </c>
      <c r="N738" s="19">
        <f>'EPA Data'!F739/SUM('EPA Data'!F:F)</f>
        <v>1.8366356789501187E-4</v>
      </c>
      <c r="O738" s="19">
        <f>'EPA Data'!G739/SUM('EPA Data'!G:G)</f>
        <v>4.1079376212072031E-5</v>
      </c>
      <c r="P738" s="19">
        <f>'EPA Data'!H739/SUM('EPA Data'!H:H)</f>
        <v>9.0645767230023745E-5</v>
      </c>
      <c r="Q738" s="19">
        <f>'EPA Data'!I739/SUM('EPA Data'!I:I)</f>
        <v>5.5925588994879112E-5</v>
      </c>
      <c r="R738" s="19">
        <f>'EPA Data'!J739/SUM('EPA Data'!J:J)</f>
        <v>6.5811615932649729E-5</v>
      </c>
      <c r="S738" s="19">
        <f>'EPA Data'!K739/SUM('EPA Data'!K:K)</f>
        <v>1.1200296279816539E-4</v>
      </c>
      <c r="T738" s="19">
        <f>'EPA Data'!L739/SUM('EPA Data'!L:L)</f>
        <v>1.1691274745795613E-4</v>
      </c>
      <c r="U738" s="19">
        <f>'EPA Data'!M739/SUM('EPA Data'!M:M)</f>
        <v>6.9974715303688397E-5</v>
      </c>
      <c r="V738" s="19">
        <f>'EPA Data'!N739/SUM('EPA Data'!N:N)</f>
        <v>7.1947871319723994E-5</v>
      </c>
      <c r="W738" s="19">
        <f>'EPA Data'!O739/SUM('EPA Data'!O:O)</f>
        <v>8.3077413857008563E-5</v>
      </c>
      <c r="X738" s="19">
        <f>'EPA Data'!P739/SUM('EPA Data'!P:P)</f>
        <v>1.4755105390908496E-4</v>
      </c>
    </row>
    <row r="739" spans="1:24" x14ac:dyDescent="0.35">
      <c r="A739" s="13" t="s">
        <v>1301</v>
      </c>
      <c r="B739" s="13" t="s">
        <v>1199</v>
      </c>
      <c r="C739" s="18" t="s">
        <v>1302</v>
      </c>
      <c r="D739" s="14">
        <f>SUMIFS('Census Data'!G:G,'Census Data'!$A:$A,$A739)/SUMIFS('Census Data'!$F:$F,'Census Data'!$A:$A,$A739)</f>
        <v>0.50271564812042935</v>
      </c>
      <c r="E739" s="16">
        <f>SUMIFS('Census Data'!H:H,'Census Data'!$A:$A,$A739)/SUMIFS('Census Data'!$F:$F,'Census Data'!$A:$A,$A739)</f>
        <v>0.49728435187957065</v>
      </c>
      <c r="F739" s="14">
        <f>SUM(SUMIFS('Census Data'!I:I,'Census Data'!$A:$A,$A739),SUMIFS('Census Data'!J:J,'Census Data'!$A:$A,$A739))/SUMIFS('Census Data'!$F:$F,'Census Data'!$A:$A,$A739)</f>
        <v>0.97523842107514003</v>
      </c>
      <c r="G739" s="14">
        <f>SUM(SUMIFS('Census Data'!K:K,'Census Data'!$A:$A,$A739),SUMIFS('Census Data'!L:L,'Census Data'!$A:$A,$A739))/SUMIFS('Census Data'!$F:$F,'Census Data'!$A:$A,$A739)</f>
        <v>4.2766112132746016E-3</v>
      </c>
      <c r="H739" s="14">
        <f>SUM(SUMIFS('Census Data'!O:O,'Census Data'!$A:$A,$A739),SUMIFS('Census Data'!P:P,'Census Data'!$A:$A,$A739))/SUMIFS('Census Data'!$F:$F,'Census Data'!$A:$A,$A739)</f>
        <v>2.779797288628491E-3</v>
      </c>
      <c r="I739" s="16">
        <f t="shared" si="22"/>
        <v>1.7705170422956829E-2</v>
      </c>
      <c r="J739" s="14">
        <f>SUM(SUMIFS('Census Data'!W:W,'Census Data'!$A:$A,$A739),SUMIFS('Census Data'!X:X,'Census Data'!$A:$A,$A739))/SUMIFS('Census Data'!$F:$F,'Census Data'!$A:$A,$A739)</f>
        <v>3.9130992601462598E-2</v>
      </c>
      <c r="K739" s="16">
        <f t="shared" si="23"/>
        <v>0.96086900739853742</v>
      </c>
      <c r="L739" s="19">
        <f>'EPA Data'!D740/SUM('EPA Data'!D:D)</f>
        <v>1.2821091768102874E-4</v>
      </c>
      <c r="M739" s="19">
        <f>'EPA Data'!E740/SUM('EPA Data'!E:E)</f>
        <v>1.5898410238344393E-4</v>
      </c>
      <c r="N739" s="19">
        <f>'EPA Data'!F740/SUM('EPA Data'!F:F)</f>
        <v>1.7400237738537738E-4</v>
      </c>
      <c r="O739" s="19">
        <f>'EPA Data'!G740/SUM('EPA Data'!G:G)</f>
        <v>8.5703698400615378E-5</v>
      </c>
      <c r="P739" s="19">
        <f>'EPA Data'!H740/SUM('EPA Data'!H:H)</f>
        <v>1.3480479967713788E-4</v>
      </c>
      <c r="Q739" s="19">
        <f>'EPA Data'!I740/SUM('EPA Data'!I:I)</f>
        <v>9.0076885992710156E-5</v>
      </c>
      <c r="R739" s="19">
        <f>'EPA Data'!J740/SUM('EPA Data'!J:J)</f>
        <v>1.4135138194514241E-4</v>
      </c>
      <c r="S739" s="19">
        <f>'EPA Data'!K740/SUM('EPA Data'!K:K)</f>
        <v>1.4321942233060325E-4</v>
      </c>
      <c r="T739" s="19">
        <f>'EPA Data'!L740/SUM('EPA Data'!L:L)</f>
        <v>1.9285381748741448E-4</v>
      </c>
      <c r="U739" s="19">
        <f>'EPA Data'!M740/SUM('EPA Data'!M:M)</f>
        <v>1.2858174921699444E-4</v>
      </c>
      <c r="V739" s="19">
        <f>'EPA Data'!N740/SUM('EPA Data'!N:N)</f>
        <v>1.6134660493257683E-4</v>
      </c>
      <c r="W739" s="19">
        <f>'EPA Data'!O740/SUM('EPA Data'!O:O)</f>
        <v>1.3832924985151824E-4</v>
      </c>
      <c r="X739" s="19">
        <f>'EPA Data'!P740/SUM('EPA Data'!P:P)</f>
        <v>1.8507896148619256E-4</v>
      </c>
    </row>
    <row r="740" spans="1:24" x14ac:dyDescent="0.35">
      <c r="A740" s="13" t="s">
        <v>1303</v>
      </c>
      <c r="B740" s="13" t="s">
        <v>1199</v>
      </c>
      <c r="C740" s="18" t="s">
        <v>1304</v>
      </c>
      <c r="D740" s="14">
        <f>SUMIFS('Census Data'!G:G,'Census Data'!$A:$A,$A740)/SUMIFS('Census Data'!$F:$F,'Census Data'!$A:$A,$A740)</f>
        <v>0.51125177850692527</v>
      </c>
      <c r="E740" s="16">
        <f>SUMIFS('Census Data'!H:H,'Census Data'!$A:$A,$A740)/SUMIFS('Census Data'!$F:$F,'Census Data'!$A:$A,$A740)</f>
        <v>0.48874822149307473</v>
      </c>
      <c r="F740" s="14">
        <f>SUM(SUMIFS('Census Data'!I:I,'Census Data'!$A:$A,$A740),SUMIFS('Census Data'!J:J,'Census Data'!$A:$A,$A740))/SUMIFS('Census Data'!$F:$F,'Census Data'!$A:$A,$A740)</f>
        <v>0.9671302883358982</v>
      </c>
      <c r="G740" s="14">
        <f>SUM(SUMIFS('Census Data'!K:K,'Census Data'!$A:$A,$A740),SUMIFS('Census Data'!L:L,'Census Data'!$A:$A,$A740))/SUMIFS('Census Data'!$F:$F,'Census Data'!$A:$A,$A740)</f>
        <v>9.4950492174569537E-3</v>
      </c>
      <c r="H740" s="14">
        <f>SUM(SUMIFS('Census Data'!O:O,'Census Data'!$A:$A,$A740),SUMIFS('Census Data'!P:P,'Census Data'!$A:$A,$A740))/SUMIFS('Census Data'!$F:$F,'Census Data'!$A:$A,$A740)</f>
        <v>7.1140277011527628E-3</v>
      </c>
      <c r="I740" s="16">
        <f t="shared" si="22"/>
        <v>1.6260634745492109E-2</v>
      </c>
      <c r="J740" s="14">
        <f>SUM(SUMIFS('Census Data'!W:W,'Census Data'!$A:$A,$A740),SUMIFS('Census Data'!X:X,'Census Data'!$A:$A,$A740))/SUMIFS('Census Data'!$F:$F,'Census Data'!$A:$A,$A740)</f>
        <v>4.1087139580127184E-2</v>
      </c>
      <c r="K740" s="16">
        <f t="shared" si="23"/>
        <v>0.95891286041987278</v>
      </c>
      <c r="L740" s="19">
        <f>'EPA Data'!D741/SUM('EPA Data'!D:D)</f>
        <v>1.2824531329073415E-4</v>
      </c>
      <c r="M740" s="19">
        <f>'EPA Data'!E741/SUM('EPA Data'!E:E)</f>
        <v>1.887455552504837E-4</v>
      </c>
      <c r="N740" s="19">
        <f>'EPA Data'!F741/SUM('EPA Data'!F:F)</f>
        <v>2.0187646234092003E-4</v>
      </c>
      <c r="O740" s="19">
        <f>'EPA Data'!G741/SUM('EPA Data'!G:G)</f>
        <v>1.1313010287839547E-4</v>
      </c>
      <c r="P740" s="19">
        <f>'EPA Data'!H741/SUM('EPA Data'!H:H)</f>
        <v>1.7482113669610384E-4</v>
      </c>
      <c r="Q740" s="19">
        <f>'EPA Data'!I741/SUM('EPA Data'!I:I)</f>
        <v>1.0498525650134361E-4</v>
      </c>
      <c r="R740" s="19">
        <f>'EPA Data'!J741/SUM('EPA Data'!J:J)</f>
        <v>1.1072900558321247E-4</v>
      </c>
      <c r="S740" s="19">
        <f>'EPA Data'!K741/SUM('EPA Data'!K:K)</f>
        <v>1.6723342460363432E-4</v>
      </c>
      <c r="T740" s="19">
        <f>'EPA Data'!L741/SUM('EPA Data'!L:L)</f>
        <v>1.847553790621132E-4</v>
      </c>
      <c r="U740" s="19">
        <f>'EPA Data'!M741/SUM('EPA Data'!M:M)</f>
        <v>2.0504356419597376E-4</v>
      </c>
      <c r="V740" s="19">
        <f>'EPA Data'!N741/SUM('EPA Data'!N:N)</f>
        <v>2.0262878531223307E-4</v>
      </c>
      <c r="W740" s="19">
        <f>'EPA Data'!O741/SUM('EPA Data'!O:O)</f>
        <v>1.6335994879082758E-4</v>
      </c>
      <c r="X740" s="19">
        <f>'EPA Data'!P741/SUM('EPA Data'!P:P)</f>
        <v>2.2091209819145654E-4</v>
      </c>
    </row>
    <row r="741" spans="1:24" x14ac:dyDescent="0.35">
      <c r="A741" s="13" t="s">
        <v>1305</v>
      </c>
      <c r="B741" s="13" t="s">
        <v>1199</v>
      </c>
      <c r="C741" s="18" t="s">
        <v>1306</v>
      </c>
      <c r="D741" s="14">
        <f>SUMIFS('Census Data'!G:G,'Census Data'!$A:$A,$A741)/SUMIFS('Census Data'!$F:$F,'Census Data'!$A:$A,$A741)</f>
        <v>0.54812358848685794</v>
      </c>
      <c r="E741" s="16">
        <f>SUMIFS('Census Data'!H:H,'Census Data'!$A:$A,$A741)/SUMIFS('Census Data'!$F:$F,'Census Data'!$A:$A,$A741)</f>
        <v>0.45187641151314206</v>
      </c>
      <c r="F741" s="14">
        <f>SUM(SUMIFS('Census Data'!I:I,'Census Data'!$A:$A,$A741),SUMIFS('Census Data'!J:J,'Census Data'!$A:$A,$A741))/SUMIFS('Census Data'!$F:$F,'Census Data'!$A:$A,$A741)</f>
        <v>0.93128633895536017</v>
      </c>
      <c r="G741" s="14">
        <f>SUM(SUMIFS('Census Data'!K:K,'Census Data'!$A:$A,$A741),SUMIFS('Census Data'!L:L,'Census Data'!$A:$A,$A741))/SUMIFS('Census Data'!$F:$F,'Census Data'!$A:$A,$A741)</f>
        <v>4.8003459708807844E-2</v>
      </c>
      <c r="H741" s="14">
        <f>SUM(SUMIFS('Census Data'!O:O,'Census Data'!$A:$A,$A741),SUMIFS('Census Data'!P:P,'Census Data'!$A:$A,$A741))/SUMIFS('Census Data'!$F:$F,'Census Data'!$A:$A,$A741)</f>
        <v>2.5947816058815051E-3</v>
      </c>
      <c r="I741" s="16">
        <f t="shared" si="22"/>
        <v>1.8115419729950455E-2</v>
      </c>
      <c r="J741" s="14">
        <f>SUM(SUMIFS('Census Data'!W:W,'Census Data'!$A:$A,$A741),SUMIFS('Census Data'!X:X,'Census Data'!$A:$A,$A741))/SUMIFS('Census Data'!$F:$F,'Census Data'!$A:$A,$A741)</f>
        <v>1.7010234971889866E-2</v>
      </c>
      <c r="K741" s="16">
        <f t="shared" si="23"/>
        <v>0.98298976502811009</v>
      </c>
      <c r="L741" s="19">
        <f>'EPA Data'!D742/SUM('EPA Data'!D:D)</f>
        <v>1.6886104670875895E-4</v>
      </c>
      <c r="M741" s="19">
        <f>'EPA Data'!E742/SUM('EPA Data'!E:E)</f>
        <v>2.0063986510474803E-4</v>
      </c>
      <c r="N741" s="19">
        <f>'EPA Data'!F742/SUM('EPA Data'!F:F)</f>
        <v>2.2508311184583205E-4</v>
      </c>
      <c r="O741" s="19">
        <f>'EPA Data'!G742/SUM('EPA Data'!G:G)</f>
        <v>4.5687403648030194E-5</v>
      </c>
      <c r="P741" s="19">
        <f>'EPA Data'!H742/SUM('EPA Data'!H:H)</f>
        <v>9.3958632721402057E-5</v>
      </c>
      <c r="Q741" s="19">
        <f>'EPA Data'!I742/SUM('EPA Data'!I:I)</f>
        <v>6.3110015517846052E-5</v>
      </c>
      <c r="R741" s="19">
        <f>'EPA Data'!J742/SUM('EPA Data'!J:J)</f>
        <v>7.3197042482254989E-5</v>
      </c>
      <c r="S741" s="19">
        <f>'EPA Data'!K742/SUM('EPA Data'!K:K)</f>
        <v>1.3062329798061405E-4</v>
      </c>
      <c r="T741" s="19">
        <f>'EPA Data'!L742/SUM('EPA Data'!L:L)</f>
        <v>1.3509780601758434E-4</v>
      </c>
      <c r="U741" s="19">
        <f>'EPA Data'!M742/SUM('EPA Data'!M:M)</f>
        <v>8.1939217039436122E-5</v>
      </c>
      <c r="V741" s="19">
        <f>'EPA Data'!N742/SUM('EPA Data'!N:N)</f>
        <v>8.5356449497648644E-5</v>
      </c>
      <c r="W741" s="19">
        <f>'EPA Data'!O742/SUM('EPA Data'!O:O)</f>
        <v>1.0486874716446243E-4</v>
      </c>
      <c r="X741" s="19">
        <f>'EPA Data'!P742/SUM('EPA Data'!P:P)</f>
        <v>1.6806678182384026E-4</v>
      </c>
    </row>
    <row r="742" spans="1:24" x14ac:dyDescent="0.35">
      <c r="A742" s="13" t="s">
        <v>1307</v>
      </c>
      <c r="B742" s="13" t="s">
        <v>1199</v>
      </c>
      <c r="C742" s="18" t="s">
        <v>1308</v>
      </c>
      <c r="D742" s="14">
        <f>SUMIFS('Census Data'!G:G,'Census Data'!$A:$A,$A742)/SUMIFS('Census Data'!$F:$F,'Census Data'!$A:$A,$A742)</f>
        <v>0.52233606557377055</v>
      </c>
      <c r="E742" s="16">
        <f>SUMIFS('Census Data'!H:H,'Census Data'!$A:$A,$A742)/SUMIFS('Census Data'!$F:$F,'Census Data'!$A:$A,$A742)</f>
        <v>0.47766393442622951</v>
      </c>
      <c r="F742" s="14">
        <f>SUM(SUMIFS('Census Data'!I:I,'Census Data'!$A:$A,$A742),SUMIFS('Census Data'!J:J,'Census Data'!$A:$A,$A742))/SUMIFS('Census Data'!$F:$F,'Census Data'!$A:$A,$A742)</f>
        <v>0.97038934426229506</v>
      </c>
      <c r="G742" s="14">
        <f>SUM(SUMIFS('Census Data'!K:K,'Census Data'!$A:$A,$A742),SUMIFS('Census Data'!L:L,'Census Data'!$A:$A,$A742))/SUMIFS('Census Data'!$F:$F,'Census Data'!$A:$A,$A742)</f>
        <v>1.2500000000000001E-2</v>
      </c>
      <c r="H742" s="14">
        <f>SUM(SUMIFS('Census Data'!O:O,'Census Data'!$A:$A,$A742),SUMIFS('Census Data'!P:P,'Census Data'!$A:$A,$A742))/SUMIFS('Census Data'!$F:$F,'Census Data'!$A:$A,$A742)</f>
        <v>3.8934426229508198E-3</v>
      </c>
      <c r="I742" s="16">
        <f t="shared" si="22"/>
        <v>1.3217213114754212E-2</v>
      </c>
      <c r="J742" s="14">
        <f>SUM(SUMIFS('Census Data'!W:W,'Census Data'!$A:$A,$A742),SUMIFS('Census Data'!X:X,'Census Data'!$A:$A,$A742))/SUMIFS('Census Data'!$F:$F,'Census Data'!$A:$A,$A742)</f>
        <v>1.1065573770491803E-2</v>
      </c>
      <c r="K742" s="16">
        <f t="shared" si="23"/>
        <v>0.98893442622950822</v>
      </c>
      <c r="L742" s="19">
        <f>'EPA Data'!D743/SUM('EPA Data'!D:D)</f>
        <v>9.0259203118947827E-5</v>
      </c>
      <c r="M742" s="19">
        <f>'EPA Data'!E743/SUM('EPA Data'!E:E)</f>
        <v>1.131603916203395E-4</v>
      </c>
      <c r="N742" s="19">
        <f>'EPA Data'!F743/SUM('EPA Data'!F:F)</f>
        <v>9.7704687653982434E-5</v>
      </c>
      <c r="O742" s="19">
        <f>'EPA Data'!G743/SUM('EPA Data'!G:G)</f>
        <v>3.2077601952586665E-5</v>
      </c>
      <c r="P742" s="19">
        <f>'EPA Data'!H743/SUM('EPA Data'!H:H)</f>
        <v>5.47672879217241E-5</v>
      </c>
      <c r="Q742" s="19">
        <f>'EPA Data'!I743/SUM('EPA Data'!I:I)</f>
        <v>4.1364243812821351E-5</v>
      </c>
      <c r="R742" s="19">
        <f>'EPA Data'!J743/SUM('EPA Data'!J:J)</f>
        <v>3.7758635256173674E-5</v>
      </c>
      <c r="S742" s="19">
        <f>'EPA Data'!K743/SUM('EPA Data'!K:K)</f>
        <v>5.6814501826871258E-5</v>
      </c>
      <c r="T742" s="19">
        <f>'EPA Data'!L743/SUM('EPA Data'!L:L)</f>
        <v>6.6262038818952674E-5</v>
      </c>
      <c r="U742" s="19">
        <f>'EPA Data'!M743/SUM('EPA Data'!M:M)</f>
        <v>5.2428894586838323E-5</v>
      </c>
      <c r="V742" s="19">
        <f>'EPA Data'!N743/SUM('EPA Data'!N:N)</f>
        <v>5.0731520369032795E-5</v>
      </c>
      <c r="W742" s="19">
        <f>'EPA Data'!O743/SUM('EPA Data'!O:O)</f>
        <v>5.6821169311721751E-5</v>
      </c>
      <c r="X742" s="19">
        <f>'EPA Data'!P743/SUM('EPA Data'!P:P)</f>
        <v>6.9539399238616775E-5</v>
      </c>
    </row>
    <row r="743" spans="1:24" x14ac:dyDescent="0.35">
      <c r="A743" s="13" t="s">
        <v>1309</v>
      </c>
      <c r="B743" s="13" t="s">
        <v>1199</v>
      </c>
      <c r="C743" s="18" t="s">
        <v>1310</v>
      </c>
      <c r="D743" s="14">
        <f>SUMIFS('Census Data'!G:G,'Census Data'!$A:$A,$A743)/SUMIFS('Census Data'!$F:$F,'Census Data'!$A:$A,$A743)</f>
        <v>0.51304931411237287</v>
      </c>
      <c r="E743" s="16">
        <f>SUMIFS('Census Data'!H:H,'Census Data'!$A:$A,$A743)/SUMIFS('Census Data'!$F:$F,'Census Data'!$A:$A,$A743)</f>
        <v>0.48695068588762719</v>
      </c>
      <c r="F743" s="14">
        <f>SUM(SUMIFS('Census Data'!I:I,'Census Data'!$A:$A,$A743),SUMIFS('Census Data'!J:J,'Census Data'!$A:$A,$A743))/SUMIFS('Census Data'!$F:$F,'Census Data'!$A:$A,$A743)</f>
        <v>0.82845561192988104</v>
      </c>
      <c r="G743" s="14">
        <f>SUM(SUMIFS('Census Data'!K:K,'Census Data'!$A:$A,$A743),SUMIFS('Census Data'!L:L,'Census Data'!$A:$A,$A743))/SUMIFS('Census Data'!$F:$F,'Census Data'!$A:$A,$A743)</f>
        <v>6.0932592413626481E-2</v>
      </c>
      <c r="H743" s="14">
        <f>SUM(SUMIFS('Census Data'!O:O,'Census Data'!$A:$A,$A743),SUMIFS('Census Data'!P:P,'Census Data'!$A:$A,$A743))/SUMIFS('Census Data'!$F:$F,'Census Data'!$A:$A,$A743)</f>
        <v>8.2628654264315052E-2</v>
      </c>
      <c r="I743" s="16">
        <f t="shared" si="22"/>
        <v>2.7983141392177391E-2</v>
      </c>
      <c r="J743" s="14">
        <f>SUM(SUMIFS('Census Data'!W:W,'Census Data'!$A:$A,$A743),SUMIFS('Census Data'!X:X,'Census Data'!$A:$A,$A743))/SUMIFS('Census Data'!$F:$F,'Census Data'!$A:$A,$A743)</f>
        <v>9.952484497060482E-2</v>
      </c>
      <c r="K743" s="16">
        <f t="shared" si="23"/>
        <v>0.90047515502939524</v>
      </c>
      <c r="L743" s="19">
        <f>'EPA Data'!D744/SUM('EPA Data'!D:D)</f>
        <v>5.3283743952704929E-4</v>
      </c>
      <c r="M743" s="19">
        <f>'EPA Data'!E744/SUM('EPA Data'!E:E)</f>
        <v>8.8616500608326254E-4</v>
      </c>
      <c r="N743" s="19">
        <f>'EPA Data'!F744/SUM('EPA Data'!F:F)</f>
        <v>9.0720498390743198E-4</v>
      </c>
      <c r="O743" s="19">
        <f>'EPA Data'!G744/SUM('EPA Data'!G:G)</f>
        <v>3.3532895467498666E-4</v>
      </c>
      <c r="P743" s="19">
        <f>'EPA Data'!H744/SUM('EPA Data'!H:H)</f>
        <v>6.0469505619070425E-4</v>
      </c>
      <c r="Q743" s="19">
        <f>'EPA Data'!I744/SUM('EPA Data'!I:I)</f>
        <v>3.4577456078403485E-4</v>
      </c>
      <c r="R743" s="19">
        <f>'EPA Data'!J744/SUM('EPA Data'!J:J)</f>
        <v>3.7356350401353841E-4</v>
      </c>
      <c r="S743" s="19">
        <f>'EPA Data'!K744/SUM('EPA Data'!K:K)</f>
        <v>6.5713904399382979E-4</v>
      </c>
      <c r="T743" s="19">
        <f>'EPA Data'!L744/SUM('EPA Data'!L:L)</f>
        <v>6.7102372869030133E-4</v>
      </c>
      <c r="U743" s="19">
        <f>'EPA Data'!M744/SUM('EPA Data'!M:M)</f>
        <v>4.7827974109008179E-4</v>
      </c>
      <c r="V743" s="19">
        <f>'EPA Data'!N744/SUM('EPA Data'!N:N)</f>
        <v>6.393302194090078E-4</v>
      </c>
      <c r="W743" s="19">
        <f>'EPA Data'!O744/SUM('EPA Data'!O:O)</f>
        <v>5.5558110424624399E-4</v>
      </c>
      <c r="X743" s="19">
        <f>'EPA Data'!P744/SUM('EPA Data'!P:P)</f>
        <v>9.5420348243658345E-4</v>
      </c>
    </row>
    <row r="744" spans="1:24" x14ac:dyDescent="0.35">
      <c r="A744" s="13" t="s">
        <v>1311</v>
      </c>
      <c r="B744" s="13" t="s">
        <v>1199</v>
      </c>
      <c r="C744" s="18" t="s">
        <v>1312</v>
      </c>
      <c r="D744" s="14">
        <f>SUMIFS('Census Data'!G:G,'Census Data'!$A:$A,$A744)/SUMIFS('Census Data'!$F:$F,'Census Data'!$A:$A,$A744)</f>
        <v>0.5031581689131992</v>
      </c>
      <c r="E744" s="16">
        <f>SUMIFS('Census Data'!H:H,'Census Data'!$A:$A,$A744)/SUMIFS('Census Data'!$F:$F,'Census Data'!$A:$A,$A744)</f>
        <v>0.4968418310868008</v>
      </c>
      <c r="F744" s="14">
        <f>SUM(SUMIFS('Census Data'!I:I,'Census Data'!$A:$A,$A744),SUMIFS('Census Data'!J:J,'Census Data'!$A:$A,$A744))/SUMIFS('Census Data'!$F:$F,'Census Data'!$A:$A,$A744)</f>
        <v>0.96972064856417273</v>
      </c>
      <c r="G744" s="14">
        <f>SUM(SUMIFS('Census Data'!K:K,'Census Data'!$A:$A,$A744),SUMIFS('Census Data'!L:L,'Census Data'!$A:$A,$A744))/SUMIFS('Census Data'!$F:$F,'Census Data'!$A:$A,$A744)</f>
        <v>6.9675066744806927E-3</v>
      </c>
      <c r="H744" s="14">
        <f>SUM(SUMIFS('Census Data'!O:O,'Census Data'!$A:$A,$A744),SUMIFS('Census Data'!P:P,'Census Data'!$A:$A,$A744))/SUMIFS('Census Data'!$F:$F,'Census Data'!$A:$A,$A744)</f>
        <v>8.4651950250699999E-3</v>
      </c>
      <c r="I744" s="16">
        <f t="shared" si="22"/>
        <v>1.4846649736276585E-2</v>
      </c>
      <c r="J744" s="14">
        <f>SUM(SUMIFS('Census Data'!W:W,'Census Data'!$A:$A,$A744),SUMIFS('Census Data'!X:X,'Census Data'!$A:$A,$A744))/SUMIFS('Census Data'!$F:$F,'Census Data'!$A:$A,$A744)</f>
        <v>2.9563065702936771E-2</v>
      </c>
      <c r="K744" s="16">
        <f t="shared" si="23"/>
        <v>0.97043693429706324</v>
      </c>
      <c r="L744" s="19">
        <f>'EPA Data'!D745/SUM('EPA Data'!D:D)</f>
        <v>9.3359971295076986E-5</v>
      </c>
      <c r="M744" s="19">
        <f>'EPA Data'!E745/SUM('EPA Data'!E:E)</f>
        <v>1.5092109897097764E-4</v>
      </c>
      <c r="N744" s="19">
        <f>'EPA Data'!F745/SUM('EPA Data'!F:F)</f>
        <v>1.5273905311497622E-4</v>
      </c>
      <c r="O744" s="19">
        <f>'EPA Data'!G745/SUM('EPA Data'!G:G)</f>
        <v>8.4759384223920251E-5</v>
      </c>
      <c r="P744" s="19">
        <f>'EPA Data'!H745/SUM('EPA Data'!H:H)</f>
        <v>1.2107297092257045E-4</v>
      </c>
      <c r="Q744" s="19">
        <f>'EPA Data'!I745/SUM('EPA Data'!I:I)</f>
        <v>6.6871526621200929E-5</v>
      </c>
      <c r="R744" s="19">
        <f>'EPA Data'!J745/SUM('EPA Data'!J:J)</f>
        <v>6.7989934418383384E-5</v>
      </c>
      <c r="S744" s="19">
        <f>'EPA Data'!K745/SUM('EPA Data'!K:K)</f>
        <v>1.1455696662809733E-4</v>
      </c>
      <c r="T744" s="19">
        <f>'EPA Data'!L745/SUM('EPA Data'!L:L)</f>
        <v>1.1501318088551938E-4</v>
      </c>
      <c r="U744" s="19">
        <f>'EPA Data'!M745/SUM('EPA Data'!M:M)</f>
        <v>1.0917913679263402E-4</v>
      </c>
      <c r="V744" s="19">
        <f>'EPA Data'!N745/SUM('EPA Data'!N:N)</f>
        <v>1.271318544406086E-4</v>
      </c>
      <c r="W744" s="19">
        <f>'EPA Data'!O745/SUM('EPA Data'!O:O)</f>
        <v>9.9191308620464314E-5</v>
      </c>
      <c r="X744" s="19">
        <f>'EPA Data'!P745/SUM('EPA Data'!P:P)</f>
        <v>1.6455370240652033E-4</v>
      </c>
    </row>
    <row r="745" spans="1:24" x14ac:dyDescent="0.35">
      <c r="A745" s="13" t="s">
        <v>1313</v>
      </c>
      <c r="B745" s="13" t="s">
        <v>1199</v>
      </c>
      <c r="C745" s="18" t="s">
        <v>308</v>
      </c>
      <c r="D745" s="14">
        <f>SUMIFS('Census Data'!G:G,'Census Data'!$A:$A,$A745)/SUMIFS('Census Data'!$F:$F,'Census Data'!$A:$A,$A745)</f>
        <v>0.49520316027088035</v>
      </c>
      <c r="E745" s="16">
        <f>SUMIFS('Census Data'!H:H,'Census Data'!$A:$A,$A745)/SUMIFS('Census Data'!$F:$F,'Census Data'!$A:$A,$A745)</f>
        <v>0.5047968397291196</v>
      </c>
      <c r="F745" s="14">
        <f>SUM(SUMIFS('Census Data'!I:I,'Census Data'!$A:$A,$A745),SUMIFS('Census Data'!J:J,'Census Data'!$A:$A,$A745))/SUMIFS('Census Data'!$F:$F,'Census Data'!$A:$A,$A745)</f>
        <v>0.96839729119638829</v>
      </c>
      <c r="G745" s="14">
        <f>SUM(SUMIFS('Census Data'!K:K,'Census Data'!$A:$A,$A745),SUMIFS('Census Data'!L:L,'Census Data'!$A:$A,$A745))/SUMIFS('Census Data'!$F:$F,'Census Data'!$A:$A,$A745)</f>
        <v>9.1704288939051925E-3</v>
      </c>
      <c r="H745" s="14">
        <f>SUM(SUMIFS('Census Data'!O:O,'Census Data'!$A:$A,$A745),SUMIFS('Census Data'!P:P,'Census Data'!$A:$A,$A745))/SUMIFS('Census Data'!$F:$F,'Census Data'!$A:$A,$A745)</f>
        <v>4.0914221218961624E-3</v>
      </c>
      <c r="I745" s="16">
        <f t="shared" si="22"/>
        <v>1.8340857787810361E-2</v>
      </c>
      <c r="J745" s="14">
        <f>SUM(SUMIFS('Census Data'!W:W,'Census Data'!$A:$A,$A745),SUMIFS('Census Data'!X:X,'Census Data'!$A:$A,$A745))/SUMIFS('Census Data'!$F:$F,'Census Data'!$A:$A,$A745)</f>
        <v>9.4525959367945823E-3</v>
      </c>
      <c r="K745" s="16">
        <f t="shared" si="23"/>
        <v>0.99054740406320541</v>
      </c>
      <c r="L745" s="19">
        <f>'EPA Data'!D746/SUM('EPA Data'!D:D)</f>
        <v>4.7319040305755497E-5</v>
      </c>
      <c r="M745" s="19">
        <f>'EPA Data'!E746/SUM('EPA Data'!E:E)</f>
        <v>5.8760861127149181E-5</v>
      </c>
      <c r="N745" s="19">
        <f>'EPA Data'!F746/SUM('EPA Data'!F:F)</f>
        <v>6.2454698845641372E-5</v>
      </c>
      <c r="O745" s="19">
        <f>'EPA Data'!G746/SUM('EPA Data'!G:G)</f>
        <v>2.2549704056059425E-5</v>
      </c>
      <c r="P745" s="19">
        <f>'EPA Data'!H746/SUM('EPA Data'!H:H)</f>
        <v>3.8802588220861511E-5</v>
      </c>
      <c r="Q745" s="19">
        <f>'EPA Data'!I746/SUM('EPA Data'!I:I)</f>
        <v>2.6371161481274054E-5</v>
      </c>
      <c r="R745" s="19">
        <f>'EPA Data'!J746/SUM('EPA Data'!J:J)</f>
        <v>2.346547812237929E-5</v>
      </c>
      <c r="S745" s="19">
        <f>'EPA Data'!K746/SUM('EPA Data'!K:K)</f>
        <v>3.7955349022587041E-5</v>
      </c>
      <c r="T745" s="19">
        <f>'EPA Data'!L746/SUM('EPA Data'!L:L)</f>
        <v>4.3906048188007637E-5</v>
      </c>
      <c r="U745" s="19">
        <f>'EPA Data'!M746/SUM('EPA Data'!M:M)</f>
        <v>4.0401253429030814E-5</v>
      </c>
      <c r="V745" s="19">
        <f>'EPA Data'!N746/SUM('EPA Data'!N:N)</f>
        <v>4.1348294101655326E-5</v>
      </c>
      <c r="W745" s="19">
        <f>'EPA Data'!O746/SUM('EPA Data'!O:O)</f>
        <v>3.9476436724978216E-5</v>
      </c>
      <c r="X745" s="19">
        <f>'EPA Data'!P746/SUM('EPA Data'!P:P)</f>
        <v>5.0028976410297751E-5</v>
      </c>
    </row>
    <row r="746" spans="1:24" x14ac:dyDescent="0.35">
      <c r="A746" s="13" t="s">
        <v>1314</v>
      </c>
      <c r="B746" s="13" t="s">
        <v>1199</v>
      </c>
      <c r="C746" s="18" t="s">
        <v>1315</v>
      </c>
      <c r="D746" s="14">
        <f>SUMIFS('Census Data'!G:G,'Census Data'!$A:$A,$A746)/SUMIFS('Census Data'!$F:$F,'Census Data'!$A:$A,$A746)</f>
        <v>0.48818062710961097</v>
      </c>
      <c r="E746" s="16">
        <f>SUMIFS('Census Data'!H:H,'Census Data'!$A:$A,$A746)/SUMIFS('Census Data'!$F:$F,'Census Data'!$A:$A,$A746)</f>
        <v>0.51181937289038903</v>
      </c>
      <c r="F746" s="14">
        <f>SUM(SUMIFS('Census Data'!I:I,'Census Data'!$A:$A,$A746),SUMIFS('Census Data'!J:J,'Census Data'!$A:$A,$A746))/SUMIFS('Census Data'!$F:$F,'Census Data'!$A:$A,$A746)</f>
        <v>0.84970687511103216</v>
      </c>
      <c r="G746" s="14">
        <f>SUM(SUMIFS('Census Data'!K:K,'Census Data'!$A:$A,$A746),SUMIFS('Census Data'!L:L,'Census Data'!$A:$A,$A746))/SUMIFS('Census Data'!$F:$F,'Census Data'!$A:$A,$A746)</f>
        <v>0.10124467045656423</v>
      </c>
      <c r="H746" s="14">
        <f>SUM(SUMIFS('Census Data'!O:O,'Census Data'!$A:$A,$A746),SUMIFS('Census Data'!P:P,'Census Data'!$A:$A,$A746))/SUMIFS('Census Data'!$F:$F,'Census Data'!$A:$A,$A746)</f>
        <v>1.4400870492094511E-2</v>
      </c>
      <c r="I746" s="16">
        <f t="shared" si="22"/>
        <v>3.464758394030909E-2</v>
      </c>
      <c r="J746" s="14">
        <f>SUM(SUMIFS('Census Data'!W:W,'Census Data'!$A:$A,$A746),SUMIFS('Census Data'!X:X,'Census Data'!$A:$A,$A746))/SUMIFS('Census Data'!$F:$F,'Census Data'!$A:$A,$A746)</f>
        <v>3.4630929117072301E-2</v>
      </c>
      <c r="K746" s="16">
        <f t="shared" si="23"/>
        <v>0.96536907088292767</v>
      </c>
      <c r="L746" s="19">
        <f>'EPA Data'!D747/SUM('EPA Data'!D:D)</f>
        <v>1.860114486813044E-3</v>
      </c>
      <c r="M746" s="19">
        <f>'EPA Data'!E747/SUM('EPA Data'!E:E)</f>
        <v>1.926893400668774E-3</v>
      </c>
      <c r="N746" s="19">
        <f>'EPA Data'!F747/SUM('EPA Data'!F:F)</f>
        <v>1.8930678646195739E-3</v>
      </c>
      <c r="O746" s="19">
        <f>'EPA Data'!G747/SUM('EPA Data'!G:G)</f>
        <v>4.7187193211544365E-4</v>
      </c>
      <c r="P746" s="19">
        <f>'EPA Data'!H747/SUM('EPA Data'!H:H)</f>
        <v>8.0599650736224023E-4</v>
      </c>
      <c r="Q746" s="19">
        <f>'EPA Data'!I747/SUM('EPA Data'!I:I)</f>
        <v>5.1770925248933845E-4</v>
      </c>
      <c r="R746" s="19">
        <f>'EPA Data'!J747/SUM('EPA Data'!J:J)</f>
        <v>5.7370763203268228E-4</v>
      </c>
      <c r="S746" s="19">
        <f>'EPA Data'!K747/SUM('EPA Data'!K:K)</f>
        <v>1.046848989210735E-3</v>
      </c>
      <c r="T746" s="19">
        <f>'EPA Data'!L747/SUM('EPA Data'!L:L)</f>
        <v>1.1510975148173945E-3</v>
      </c>
      <c r="U746" s="19">
        <f>'EPA Data'!M747/SUM('EPA Data'!M:M)</f>
        <v>6.8034329312730674E-4</v>
      </c>
      <c r="V746" s="19">
        <f>'EPA Data'!N747/SUM('EPA Data'!N:N)</f>
        <v>6.4157110887288061E-4</v>
      </c>
      <c r="W746" s="19">
        <f>'EPA Data'!O747/SUM('EPA Data'!O:O)</f>
        <v>8.0173244402042838E-4</v>
      </c>
      <c r="X746" s="19">
        <f>'EPA Data'!P747/SUM('EPA Data'!P:P)</f>
        <v>1.3666428757857598E-3</v>
      </c>
    </row>
    <row r="747" spans="1:24" x14ac:dyDescent="0.35">
      <c r="A747" s="13" t="s">
        <v>1316</v>
      </c>
      <c r="B747" s="13" t="s">
        <v>1199</v>
      </c>
      <c r="C747" s="18" t="s">
        <v>1317</v>
      </c>
      <c r="D747" s="14">
        <f>SUMIFS('Census Data'!G:G,'Census Data'!$A:$A,$A747)/SUMIFS('Census Data'!$F:$F,'Census Data'!$A:$A,$A747)</f>
        <v>0.50178074208379198</v>
      </c>
      <c r="E747" s="16">
        <f>SUMIFS('Census Data'!H:H,'Census Data'!$A:$A,$A747)/SUMIFS('Census Data'!$F:$F,'Census Data'!$A:$A,$A747)</f>
        <v>0.49821925791620797</v>
      </c>
      <c r="F747" s="14">
        <f>SUM(SUMIFS('Census Data'!I:I,'Census Data'!$A:$A,$A747),SUMIFS('Census Data'!J:J,'Census Data'!$A:$A,$A747))/SUMIFS('Census Data'!$F:$F,'Census Data'!$A:$A,$A747)</f>
        <v>0.97267370329599168</v>
      </c>
      <c r="G747" s="14">
        <f>SUM(SUMIFS('Census Data'!K:K,'Census Data'!$A:$A,$A747),SUMIFS('Census Data'!L:L,'Census Data'!$A:$A,$A747))/SUMIFS('Census Data'!$F:$F,'Census Data'!$A:$A,$A747)</f>
        <v>6.7991970472058537E-3</v>
      </c>
      <c r="H747" s="14">
        <f>SUM(SUMIFS('Census Data'!O:O,'Census Data'!$A:$A,$A747),SUMIFS('Census Data'!P:P,'Census Data'!$A:$A,$A747))/SUMIFS('Census Data'!$F:$F,'Census Data'!$A:$A,$A747)</f>
        <v>3.1082043644369618E-3</v>
      </c>
      <c r="I747" s="16">
        <f t="shared" si="22"/>
        <v>1.741889529236551E-2</v>
      </c>
      <c r="J747" s="14">
        <f>SUM(SUMIFS('Census Data'!W:W,'Census Data'!$A:$A,$A747),SUMIFS('Census Data'!X:X,'Census Data'!$A:$A,$A747))/SUMIFS('Census Data'!$F:$F,'Census Data'!$A:$A,$A747)</f>
        <v>1.1655766366638606E-2</v>
      </c>
      <c r="K747" s="16">
        <f t="shared" si="23"/>
        <v>0.98834423363336144</v>
      </c>
      <c r="L747" s="19">
        <f>'EPA Data'!D748/SUM('EPA Data'!D:D)</f>
        <v>1.0952008306474899E-4</v>
      </c>
      <c r="M747" s="19">
        <f>'EPA Data'!E748/SUM('EPA Data'!E:E)</f>
        <v>1.5102319573452412E-4</v>
      </c>
      <c r="N747" s="19">
        <f>'EPA Data'!F748/SUM('EPA Data'!F:F)</f>
        <v>1.7718816824569198E-4</v>
      </c>
      <c r="O747" s="19">
        <f>'EPA Data'!G748/SUM('EPA Data'!G:G)</f>
        <v>4.5396033634268639E-5</v>
      </c>
      <c r="P747" s="19">
        <f>'EPA Data'!H748/SUM('EPA Data'!H:H)</f>
        <v>8.7751431602339704E-5</v>
      </c>
      <c r="Q747" s="19">
        <f>'EPA Data'!I748/SUM('EPA Data'!I:I)</f>
        <v>5.9042945015881705E-5</v>
      </c>
      <c r="R747" s="19">
        <f>'EPA Data'!J748/SUM('EPA Data'!J:J)</f>
        <v>5.1740462084917079E-5</v>
      </c>
      <c r="S747" s="19">
        <f>'EPA Data'!K748/SUM('EPA Data'!K:K)</f>
        <v>1.0665090637096636E-4</v>
      </c>
      <c r="T747" s="19">
        <f>'EPA Data'!L748/SUM('EPA Data'!L:L)</f>
        <v>1.1670551338122761E-4</v>
      </c>
      <c r="U747" s="19">
        <f>'EPA Data'!M748/SUM('EPA Data'!M:M)</f>
        <v>7.2192675599350514E-5</v>
      </c>
      <c r="V747" s="19">
        <f>'EPA Data'!N748/SUM('EPA Data'!N:N)</f>
        <v>8.7570811255430892E-5</v>
      </c>
      <c r="W747" s="19">
        <f>'EPA Data'!O748/SUM('EPA Data'!O:O)</f>
        <v>1.0080675554828058E-4</v>
      </c>
      <c r="X747" s="19">
        <f>'EPA Data'!P748/SUM('EPA Data'!P:P)</f>
        <v>1.5387720443471099E-4</v>
      </c>
    </row>
    <row r="748" spans="1:24" x14ac:dyDescent="0.35">
      <c r="A748" s="13" t="s">
        <v>1318</v>
      </c>
      <c r="B748" s="13" t="s">
        <v>1199</v>
      </c>
      <c r="C748" s="18" t="s">
        <v>1319</v>
      </c>
      <c r="D748" s="14">
        <f>SUMIFS('Census Data'!G:G,'Census Data'!$A:$A,$A748)/SUMIFS('Census Data'!$F:$F,'Census Data'!$A:$A,$A748)</f>
        <v>0.50483241960097214</v>
      </c>
      <c r="E748" s="16">
        <f>SUMIFS('Census Data'!H:H,'Census Data'!$A:$A,$A748)/SUMIFS('Census Data'!$F:$F,'Census Data'!$A:$A,$A748)</f>
        <v>0.49516758039902786</v>
      </c>
      <c r="F748" s="14">
        <f>SUM(SUMIFS('Census Data'!I:I,'Census Data'!$A:$A,$A748),SUMIFS('Census Data'!J:J,'Census Data'!$A:$A,$A748))/SUMIFS('Census Data'!$F:$F,'Census Data'!$A:$A,$A748)</f>
        <v>0.87806853934701101</v>
      </c>
      <c r="G748" s="14">
        <f>SUM(SUMIFS('Census Data'!K:K,'Census Data'!$A:$A,$A748),SUMIFS('Census Data'!L:L,'Census Data'!$A:$A,$A748))/SUMIFS('Census Data'!$F:$F,'Census Data'!$A:$A,$A748)</f>
        <v>7.1233444488404074E-2</v>
      </c>
      <c r="H748" s="14">
        <f>SUM(SUMIFS('Census Data'!O:O,'Census Data'!$A:$A,$A748),SUMIFS('Census Data'!P:P,'Census Data'!$A:$A,$A748))/SUMIFS('Census Data'!$F:$F,'Census Data'!$A:$A,$A748)</f>
        <v>2.1515100133762882E-2</v>
      </c>
      <c r="I748" s="16">
        <f t="shared" si="22"/>
        <v>2.9182916030822015E-2</v>
      </c>
      <c r="J748" s="14">
        <f>SUM(SUMIFS('Census Data'!W:W,'Census Data'!$A:$A,$A748),SUMIFS('Census Data'!X:X,'Census Data'!$A:$A,$A748))/SUMIFS('Census Data'!$F:$F,'Census Data'!$A:$A,$A748)</f>
        <v>3.0162587840765653E-2</v>
      </c>
      <c r="K748" s="16">
        <f t="shared" si="23"/>
        <v>0.96983741215923436</v>
      </c>
      <c r="L748" s="19">
        <f>'EPA Data'!D749/SUM('EPA Data'!D:D)</f>
        <v>7.0763821829509599E-4</v>
      </c>
      <c r="M748" s="19">
        <f>'EPA Data'!E749/SUM('EPA Data'!E:E)</f>
        <v>9.0578376615432527E-4</v>
      </c>
      <c r="N748" s="19">
        <f>'EPA Data'!F749/SUM('EPA Data'!F:F)</f>
        <v>9.7150511587052173E-4</v>
      </c>
      <c r="O748" s="19">
        <f>'EPA Data'!G749/SUM('EPA Data'!G:G)</f>
        <v>2.4602418642067085E-4</v>
      </c>
      <c r="P748" s="19">
        <f>'EPA Data'!H749/SUM('EPA Data'!H:H)</f>
        <v>4.8532517505634214E-4</v>
      </c>
      <c r="Q748" s="19">
        <f>'EPA Data'!I749/SUM('EPA Data'!I:I)</f>
        <v>3.0111400408394532E-4</v>
      </c>
      <c r="R748" s="19">
        <f>'EPA Data'!J749/SUM('EPA Data'!J:J)</f>
        <v>3.2239619756504806E-4</v>
      </c>
      <c r="S748" s="19">
        <f>'EPA Data'!K749/SUM('EPA Data'!K:K)</f>
        <v>6.285910189542639E-4</v>
      </c>
      <c r="T748" s="19">
        <f>'EPA Data'!L749/SUM('EPA Data'!L:L)</f>
        <v>6.1634001606322058E-4</v>
      </c>
      <c r="U748" s="19">
        <f>'EPA Data'!M749/SUM('EPA Data'!M:M)</f>
        <v>4.115242965426242E-4</v>
      </c>
      <c r="V748" s="19">
        <f>'EPA Data'!N749/SUM('EPA Data'!N:N)</f>
        <v>4.5434903693174385E-4</v>
      </c>
      <c r="W748" s="19">
        <f>'EPA Data'!O749/SUM('EPA Data'!O:O)</f>
        <v>5.0536133228570521E-4</v>
      </c>
      <c r="X748" s="19">
        <f>'EPA Data'!P749/SUM('EPA Data'!P:P)</f>
        <v>8.5132953894515116E-4</v>
      </c>
    </row>
    <row r="749" spans="1:24" x14ac:dyDescent="0.35">
      <c r="A749" s="13" t="s">
        <v>1320</v>
      </c>
      <c r="B749" s="13" t="s">
        <v>1199</v>
      </c>
      <c r="C749" s="18" t="s">
        <v>1183</v>
      </c>
      <c r="D749" s="14">
        <f>SUMIFS('Census Data'!G:G,'Census Data'!$A:$A,$A749)/SUMIFS('Census Data'!$F:$F,'Census Data'!$A:$A,$A749)</f>
        <v>0.48829928020399599</v>
      </c>
      <c r="E749" s="16">
        <f>SUMIFS('Census Data'!H:H,'Census Data'!$A:$A,$A749)/SUMIFS('Census Data'!$F:$F,'Census Data'!$A:$A,$A749)</f>
        <v>0.51170071979600396</v>
      </c>
      <c r="F749" s="14">
        <f>SUM(SUMIFS('Census Data'!I:I,'Census Data'!$A:$A,$A749),SUMIFS('Census Data'!J:J,'Census Data'!$A:$A,$A749))/SUMIFS('Census Data'!$F:$F,'Census Data'!$A:$A,$A749)</f>
        <v>0.96691520609405768</v>
      </c>
      <c r="G749" s="14">
        <f>SUM(SUMIFS('Census Data'!K:K,'Census Data'!$A:$A,$A749),SUMIFS('Census Data'!L:L,'Census Data'!$A:$A,$A749))/SUMIFS('Census Data'!$F:$F,'Census Data'!$A:$A,$A749)</f>
        <v>8.392240405409767E-3</v>
      </c>
      <c r="H749" s="14">
        <f>SUM(SUMIFS('Census Data'!O:O,'Census Data'!$A:$A,$A749),SUMIFS('Census Data'!P:P,'Census Data'!$A:$A,$A749))/SUMIFS('Census Data'!$F:$F,'Census Data'!$A:$A,$A749)</f>
        <v>5.7131790452212648E-3</v>
      </c>
      <c r="I749" s="16">
        <f t="shared" si="22"/>
        <v>1.8979374455311282E-2</v>
      </c>
      <c r="J749" s="14">
        <f>SUM(SUMIFS('Census Data'!W:W,'Census Data'!$A:$A,$A749),SUMIFS('Census Data'!X:X,'Census Data'!$A:$A,$A749))/SUMIFS('Census Data'!$F:$F,'Census Data'!$A:$A,$A749)</f>
        <v>2.8920951550950584E-2</v>
      </c>
      <c r="K749" s="16">
        <f t="shared" si="23"/>
        <v>0.97107904844904946</v>
      </c>
      <c r="L749" s="19">
        <f>'EPA Data'!D750/SUM('EPA Data'!D:D)</f>
        <v>1.685008125202979E-4</v>
      </c>
      <c r="M749" s="19">
        <f>'EPA Data'!E750/SUM('EPA Data'!E:E)</f>
        <v>2.7955450039289769E-4</v>
      </c>
      <c r="N749" s="19">
        <f>'EPA Data'!F750/SUM('EPA Data'!F:F)</f>
        <v>2.8156710172811447E-4</v>
      </c>
      <c r="O749" s="19">
        <f>'EPA Data'!G750/SUM('EPA Data'!G:G)</f>
        <v>1.2237234182344399E-4</v>
      </c>
      <c r="P749" s="19">
        <f>'EPA Data'!H750/SUM('EPA Data'!H:H)</f>
        <v>2.363831248283504E-4</v>
      </c>
      <c r="Q749" s="19">
        <f>'EPA Data'!I750/SUM('EPA Data'!I:I)</f>
        <v>1.3064423768174304E-4</v>
      </c>
      <c r="R749" s="19">
        <f>'EPA Data'!J750/SUM('EPA Data'!J:J)</f>
        <v>1.3687909003183503E-4</v>
      </c>
      <c r="S749" s="19">
        <f>'EPA Data'!K750/SUM('EPA Data'!K:K)</f>
        <v>2.3058057635181437E-4</v>
      </c>
      <c r="T749" s="19">
        <f>'EPA Data'!L750/SUM('EPA Data'!L:L)</f>
        <v>2.3610849910626037E-4</v>
      </c>
      <c r="U749" s="19">
        <f>'EPA Data'!M750/SUM('EPA Data'!M:M)</f>
        <v>1.9878888615768885E-4</v>
      </c>
      <c r="V749" s="19">
        <f>'EPA Data'!N750/SUM('EPA Data'!N:N)</f>
        <v>2.582400322004814E-4</v>
      </c>
      <c r="W749" s="19">
        <f>'EPA Data'!O750/SUM('EPA Data'!O:O)</f>
        <v>2.0155424915683975E-4</v>
      </c>
      <c r="X749" s="19">
        <f>'EPA Data'!P750/SUM('EPA Data'!P:P)</f>
        <v>3.2754929654744242E-4</v>
      </c>
    </row>
    <row r="750" spans="1:24" x14ac:dyDescent="0.35">
      <c r="A750" s="13" t="s">
        <v>1321</v>
      </c>
      <c r="B750" s="13" t="s">
        <v>1199</v>
      </c>
      <c r="C750" s="18" t="s">
        <v>946</v>
      </c>
      <c r="D750" s="14">
        <f>SUMIFS('Census Data'!G:G,'Census Data'!$A:$A,$A750)/SUMIFS('Census Data'!$F:$F,'Census Data'!$A:$A,$A750)</f>
        <v>0.50165994783021106</v>
      </c>
      <c r="E750" s="16">
        <f>SUMIFS('Census Data'!H:H,'Census Data'!$A:$A,$A750)/SUMIFS('Census Data'!$F:$F,'Census Data'!$A:$A,$A750)</f>
        <v>0.49834005216978894</v>
      </c>
      <c r="F750" s="14">
        <f>SUM(SUMIFS('Census Data'!I:I,'Census Data'!$A:$A,$A750),SUMIFS('Census Data'!J:J,'Census Data'!$A:$A,$A750))/SUMIFS('Census Data'!$F:$F,'Census Data'!$A:$A,$A750)</f>
        <v>0.97344083471662324</v>
      </c>
      <c r="G750" s="14">
        <f>SUM(SUMIFS('Census Data'!K:K,'Census Data'!$A:$A,$A750),SUMIFS('Census Data'!L:L,'Census Data'!$A:$A,$A750))/SUMIFS('Census Data'!$F:$F,'Census Data'!$A:$A,$A750)</f>
        <v>4.624140384159355E-3</v>
      </c>
      <c r="H750" s="14">
        <f>SUM(SUMIFS('Census Data'!O:O,'Census Data'!$A:$A,$A750),SUMIFS('Census Data'!P:P,'Census Data'!$A:$A,$A750))/SUMIFS('Census Data'!$F:$F,'Census Data'!$A:$A,$A750)</f>
        <v>5.3355465971069481E-3</v>
      </c>
      <c r="I750" s="16">
        <f t="shared" si="22"/>
        <v>1.6599478302110393E-2</v>
      </c>
      <c r="J750" s="14">
        <f>SUM(SUMIFS('Census Data'!W:W,'Census Data'!$A:$A,$A750),SUMIFS('Census Data'!X:X,'Census Data'!$A:$A,$A750))/SUMIFS('Census Data'!$F:$F,'Census Data'!$A:$A,$A750)</f>
        <v>2.169788949490159E-2</v>
      </c>
      <c r="K750" s="16">
        <f t="shared" si="23"/>
        <v>0.97830211050509841</v>
      </c>
      <c r="L750" s="19">
        <f>'EPA Data'!D751/SUM('EPA Data'!D:D)</f>
        <v>3.4926632256690515E-5</v>
      </c>
      <c r="M750" s="19">
        <f>'EPA Data'!E751/SUM('EPA Data'!E:E)</f>
        <v>6.0494235254132297E-5</v>
      </c>
      <c r="N750" s="19">
        <f>'EPA Data'!F751/SUM('EPA Data'!F:F)</f>
        <v>6.1341566591615023E-5</v>
      </c>
      <c r="O750" s="19">
        <f>'EPA Data'!G751/SUM('EPA Data'!G:G)</f>
        <v>1.8549809664174412E-5</v>
      </c>
      <c r="P750" s="19">
        <f>'EPA Data'!H751/SUM('EPA Data'!H:H)</f>
        <v>3.9495632043124381E-5</v>
      </c>
      <c r="Q750" s="19">
        <f>'EPA Data'!I751/SUM('EPA Data'!I:I)</f>
        <v>2.2733225034568092E-5</v>
      </c>
      <c r="R750" s="19">
        <f>'EPA Data'!J751/SUM('EPA Data'!J:J)</f>
        <v>2.1141147199156164E-5</v>
      </c>
      <c r="S750" s="19">
        <f>'EPA Data'!K751/SUM('EPA Data'!K:K)</f>
        <v>4.5079188099203429E-5</v>
      </c>
      <c r="T750" s="19">
        <f>'EPA Data'!L751/SUM('EPA Data'!L:L)</f>
        <v>4.372376159483301E-5</v>
      </c>
      <c r="U750" s="19">
        <f>'EPA Data'!M751/SUM('EPA Data'!M:M)</f>
        <v>2.8567186373358E-5</v>
      </c>
      <c r="V750" s="19">
        <f>'EPA Data'!N751/SUM('EPA Data'!N:N)</f>
        <v>4.1766580984050141E-5</v>
      </c>
      <c r="W750" s="19">
        <f>'EPA Data'!O751/SUM('EPA Data'!O:O)</f>
        <v>3.7853115792287744E-5</v>
      </c>
      <c r="X750" s="19">
        <f>'EPA Data'!P751/SUM('EPA Data'!P:P)</f>
        <v>6.6432518375978119E-5</v>
      </c>
    </row>
    <row r="751" spans="1:24" x14ac:dyDescent="0.35">
      <c r="A751" s="13" t="s">
        <v>1322</v>
      </c>
      <c r="B751" s="13" t="s">
        <v>1199</v>
      </c>
      <c r="C751" s="18" t="s">
        <v>1323</v>
      </c>
      <c r="D751" s="14">
        <f>SUMIFS('Census Data'!G:G,'Census Data'!$A:$A,$A751)/SUMIFS('Census Data'!$F:$F,'Census Data'!$A:$A,$A751)</f>
        <v>0.49434984035560009</v>
      </c>
      <c r="E751" s="16">
        <f>SUMIFS('Census Data'!H:H,'Census Data'!$A:$A,$A751)/SUMIFS('Census Data'!$F:$F,'Census Data'!$A:$A,$A751)</f>
        <v>0.50565015964439997</v>
      </c>
      <c r="F751" s="14">
        <f>SUM(SUMIFS('Census Data'!I:I,'Census Data'!$A:$A,$A751),SUMIFS('Census Data'!J:J,'Census Data'!$A:$A,$A751))/SUMIFS('Census Data'!$F:$F,'Census Data'!$A:$A,$A751)</f>
        <v>0.93406060226632437</v>
      </c>
      <c r="G751" s="14">
        <f>SUM(SUMIFS('Census Data'!K:K,'Census Data'!$A:$A,$A751),SUMIFS('Census Data'!L:L,'Census Data'!$A:$A,$A751))/SUMIFS('Census Data'!$F:$F,'Census Data'!$A:$A,$A751)</f>
        <v>1.837475740311776E-2</v>
      </c>
      <c r="H751" s="14">
        <f>SUM(SUMIFS('Census Data'!O:O,'Census Data'!$A:$A,$A751),SUMIFS('Census Data'!P:P,'Census Data'!$A:$A,$A751))/SUMIFS('Census Data'!$F:$F,'Census Data'!$A:$A,$A751)</f>
        <v>2.7624741751706004E-2</v>
      </c>
      <c r="I751" s="16">
        <f t="shared" si="22"/>
        <v>1.9939898578851811E-2</v>
      </c>
      <c r="J751" s="14">
        <f>SUM(SUMIFS('Census Data'!W:W,'Census Data'!$A:$A,$A751),SUMIFS('Census Data'!X:X,'Census Data'!$A:$A,$A751))/SUMIFS('Census Data'!$F:$F,'Census Data'!$A:$A,$A751)</f>
        <v>2.1520691166343205E-2</v>
      </c>
      <c r="K751" s="16">
        <f t="shared" si="23"/>
        <v>0.97847930883365675</v>
      </c>
      <c r="L751" s="19">
        <f>'EPA Data'!D752/SUM('EPA Data'!D:D)</f>
        <v>1.1205432834168207E-3</v>
      </c>
      <c r="M751" s="19">
        <f>'EPA Data'!E752/SUM('EPA Data'!E:E)</f>
        <v>8.8394289106921058E-4</v>
      </c>
      <c r="N751" s="19">
        <f>'EPA Data'!F752/SUM('EPA Data'!F:F)</f>
        <v>6.8714785870637579E-4</v>
      </c>
      <c r="O751" s="19">
        <f>'EPA Data'!G752/SUM('EPA Data'!G:G)</f>
        <v>1.7836861143892695E-4</v>
      </c>
      <c r="P751" s="19">
        <f>'EPA Data'!H752/SUM('EPA Data'!H:H)</f>
        <v>3.1198665979853313E-4</v>
      </c>
      <c r="Q751" s="19">
        <f>'EPA Data'!I752/SUM('EPA Data'!I:I)</f>
        <v>1.8975088833064849E-4</v>
      </c>
      <c r="R751" s="19">
        <f>'EPA Data'!J752/SUM('EPA Data'!J:J)</f>
        <v>2.4501298811981179E-4</v>
      </c>
      <c r="S751" s="19">
        <f>'EPA Data'!K752/SUM('EPA Data'!K:K)</f>
        <v>3.8470959756185325E-4</v>
      </c>
      <c r="T751" s="19">
        <f>'EPA Data'!L752/SUM('EPA Data'!L:L)</f>
        <v>4.1293534501650795E-4</v>
      </c>
      <c r="U751" s="19">
        <f>'EPA Data'!M752/SUM('EPA Data'!M:M)</f>
        <v>2.6618245292632015E-4</v>
      </c>
      <c r="V751" s="19">
        <f>'EPA Data'!N752/SUM('EPA Data'!N:N)</f>
        <v>2.5095530273303978E-4</v>
      </c>
      <c r="W751" s="19">
        <f>'EPA Data'!O752/SUM('EPA Data'!O:O)</f>
        <v>2.8744335152987847E-4</v>
      </c>
      <c r="X751" s="19">
        <f>'EPA Data'!P752/SUM('EPA Data'!P:P)</f>
        <v>5.0764246407557375E-4</v>
      </c>
    </row>
    <row r="752" spans="1:24" x14ac:dyDescent="0.35">
      <c r="A752" s="13" t="s">
        <v>1324</v>
      </c>
      <c r="B752" s="13" t="s">
        <v>1199</v>
      </c>
      <c r="C752" s="18" t="s">
        <v>150</v>
      </c>
      <c r="D752" s="14">
        <f>SUMIFS('Census Data'!G:G,'Census Data'!$A:$A,$A752)/SUMIFS('Census Data'!$F:$F,'Census Data'!$A:$A,$A752)</f>
        <v>0.50195257029253049</v>
      </c>
      <c r="E752" s="16">
        <f>SUMIFS('Census Data'!H:H,'Census Data'!$A:$A,$A752)/SUMIFS('Census Data'!$F:$F,'Census Data'!$A:$A,$A752)</f>
        <v>0.49804742970746946</v>
      </c>
      <c r="F752" s="14">
        <f>SUM(SUMIFS('Census Data'!I:I,'Census Data'!$A:$A,$A752),SUMIFS('Census Data'!J:J,'Census Data'!$A:$A,$A752))/SUMIFS('Census Data'!$F:$F,'Census Data'!$A:$A,$A752)</f>
        <v>0.97823771655779612</v>
      </c>
      <c r="G752" s="14">
        <f>SUM(SUMIFS('Census Data'!K:K,'Census Data'!$A:$A,$A752),SUMIFS('Census Data'!L:L,'Census Data'!$A:$A,$A752))/SUMIFS('Census Data'!$F:$F,'Census Data'!$A:$A,$A752)</f>
        <v>5.751207043453564E-3</v>
      </c>
      <c r="H752" s="14">
        <f>SUM(SUMIFS('Census Data'!O:O,'Census Data'!$A:$A,$A752),SUMIFS('Census Data'!P:P,'Census Data'!$A:$A,$A752))/SUMIFS('Census Data'!$F:$F,'Census Data'!$A:$A,$A752)</f>
        <v>2.7335984095427437E-3</v>
      </c>
      <c r="I752" s="16">
        <f t="shared" si="22"/>
        <v>1.3277477989207531E-2</v>
      </c>
      <c r="J752" s="14">
        <f>SUM(SUMIFS('Census Data'!W:W,'Census Data'!$A:$A,$A752),SUMIFS('Census Data'!X:X,'Census Data'!$A:$A,$A752))/SUMIFS('Census Data'!$F:$F,'Census Data'!$A:$A,$A752)</f>
        <v>1.3561488213575688E-2</v>
      </c>
      <c r="K752" s="16">
        <f t="shared" si="23"/>
        <v>0.98643851178642428</v>
      </c>
      <c r="L752" s="19">
        <f>'EPA Data'!D753/SUM('EPA Data'!D:D)</f>
        <v>1.9181067812255236E-4</v>
      </c>
      <c r="M752" s="19">
        <f>'EPA Data'!E753/SUM('EPA Data'!E:E)</f>
        <v>2.5840630386409917E-4</v>
      </c>
      <c r="N752" s="19">
        <f>'EPA Data'!F753/SUM('EPA Data'!F:F)</f>
        <v>2.6089174277675413E-4</v>
      </c>
      <c r="O752" s="19">
        <f>'EPA Data'!G753/SUM('EPA Data'!G:G)</f>
        <v>6.9663725794063766E-5</v>
      </c>
      <c r="P752" s="19">
        <f>'EPA Data'!H753/SUM('EPA Data'!H:H)</f>
        <v>1.4467750737720981E-4</v>
      </c>
      <c r="Q752" s="19">
        <f>'EPA Data'!I753/SUM('EPA Data'!I:I)</f>
        <v>9.9101248080257887E-5</v>
      </c>
      <c r="R752" s="19">
        <f>'EPA Data'!J753/SUM('EPA Data'!J:J)</f>
        <v>8.9500412987996239E-5</v>
      </c>
      <c r="S752" s="19">
        <f>'EPA Data'!K753/SUM('EPA Data'!K:K)</f>
        <v>1.6161372853226423E-4</v>
      </c>
      <c r="T752" s="19">
        <f>'EPA Data'!L753/SUM('EPA Data'!L:L)</f>
        <v>1.759133222518517E-4</v>
      </c>
      <c r="U752" s="19">
        <f>'EPA Data'!M753/SUM('EPA Data'!M:M)</f>
        <v>1.4702941363978737E-4</v>
      </c>
      <c r="V752" s="19">
        <f>'EPA Data'!N753/SUM('EPA Data'!N:N)</f>
        <v>1.2765764806416092E-4</v>
      </c>
      <c r="W752" s="19">
        <f>'EPA Data'!O753/SUM('EPA Data'!O:O)</f>
        <v>1.4275641121326736E-4</v>
      </c>
      <c r="X752" s="19">
        <f>'EPA Data'!P753/SUM('EPA Data'!P:P)</f>
        <v>2.1346215821268377E-4</v>
      </c>
    </row>
    <row r="753" spans="1:24" x14ac:dyDescent="0.35">
      <c r="A753" s="13" t="s">
        <v>1325</v>
      </c>
      <c r="B753" s="13" t="s">
        <v>1199</v>
      </c>
      <c r="C753" s="18" t="s">
        <v>949</v>
      </c>
      <c r="D753" s="14">
        <f>SUMIFS('Census Data'!G:G,'Census Data'!$A:$A,$A753)/SUMIFS('Census Data'!$F:$F,'Census Data'!$A:$A,$A753)</f>
        <v>0.48655716024706575</v>
      </c>
      <c r="E753" s="16">
        <f>SUMIFS('Census Data'!H:H,'Census Data'!$A:$A,$A753)/SUMIFS('Census Data'!$F:$F,'Census Data'!$A:$A,$A753)</f>
        <v>0.51344283975293425</v>
      </c>
      <c r="F753" s="14">
        <f>SUM(SUMIFS('Census Data'!I:I,'Census Data'!$A:$A,$A753),SUMIFS('Census Data'!J:J,'Census Data'!$A:$A,$A753))/SUMIFS('Census Data'!$F:$F,'Census Data'!$A:$A,$A753)</f>
        <v>0.9018199305691228</v>
      </c>
      <c r="G753" s="14">
        <f>SUM(SUMIFS('Census Data'!K:K,'Census Data'!$A:$A,$A753),SUMIFS('Census Data'!L:L,'Census Data'!$A:$A,$A753))/SUMIFS('Census Data'!$F:$F,'Census Data'!$A:$A,$A753)</f>
        <v>5.0931004944320041E-2</v>
      </c>
      <c r="H753" s="14">
        <f>SUM(SUMIFS('Census Data'!O:O,'Census Data'!$A:$A,$A753),SUMIFS('Census Data'!P:P,'Census Data'!$A:$A,$A753))/SUMIFS('Census Data'!$F:$F,'Census Data'!$A:$A,$A753)</f>
        <v>1.0940623074495424E-2</v>
      </c>
      <c r="I753" s="16">
        <f t="shared" si="22"/>
        <v>3.6308441412061798E-2</v>
      </c>
      <c r="J753" s="14">
        <f>SUM(SUMIFS('Census Data'!W:W,'Census Data'!$A:$A,$A753),SUMIFS('Census Data'!X:X,'Census Data'!$A:$A,$A753))/SUMIFS('Census Data'!$F:$F,'Census Data'!$A:$A,$A753)</f>
        <v>3.7165056130806569E-2</v>
      </c>
      <c r="K753" s="16">
        <f t="shared" si="23"/>
        <v>0.96283494386919344</v>
      </c>
      <c r="L753" s="19">
        <f>'EPA Data'!D754/SUM('EPA Data'!D:D)</f>
        <v>4.0902298282757935E-4</v>
      </c>
      <c r="M753" s="19">
        <f>'EPA Data'!E754/SUM('EPA Data'!E:E)</f>
        <v>6.0659287504492441E-4</v>
      </c>
      <c r="N753" s="19">
        <f>'EPA Data'!F754/SUM('EPA Data'!F:F)</f>
        <v>6.262637583522477E-4</v>
      </c>
      <c r="O753" s="19">
        <f>'EPA Data'!G754/SUM('EPA Data'!G:G)</f>
        <v>2.3722645243332645E-4</v>
      </c>
      <c r="P753" s="19">
        <f>'EPA Data'!H754/SUM('EPA Data'!H:H)</f>
        <v>4.3217024863123279E-4</v>
      </c>
      <c r="Q753" s="19">
        <f>'EPA Data'!I754/SUM('EPA Data'!I:I)</f>
        <v>2.6270463336994053E-4</v>
      </c>
      <c r="R753" s="19">
        <f>'EPA Data'!J754/SUM('EPA Data'!J:J)</f>
        <v>2.3149703528039774E-4</v>
      </c>
      <c r="S753" s="19">
        <f>'EPA Data'!K754/SUM('EPA Data'!K:K)</f>
        <v>4.1560372167530254E-4</v>
      </c>
      <c r="T753" s="19">
        <f>'EPA Data'!L754/SUM('EPA Data'!L:L)</f>
        <v>4.3875711495640698E-4</v>
      </c>
      <c r="U753" s="19">
        <f>'EPA Data'!M754/SUM('EPA Data'!M:M)</f>
        <v>3.913873327993594E-4</v>
      </c>
      <c r="V753" s="19">
        <f>'EPA Data'!N754/SUM('EPA Data'!N:N)</f>
        <v>4.552880804082568E-4</v>
      </c>
      <c r="W753" s="19">
        <f>'EPA Data'!O754/SUM('EPA Data'!O:O)</f>
        <v>3.9559923824223741E-4</v>
      </c>
      <c r="X753" s="19">
        <f>'EPA Data'!P754/SUM('EPA Data'!P:P)</f>
        <v>5.629738144822846E-4</v>
      </c>
    </row>
    <row r="754" spans="1:24" x14ac:dyDescent="0.35">
      <c r="A754" s="13" t="s">
        <v>1326</v>
      </c>
      <c r="B754" s="13" t="s">
        <v>1199</v>
      </c>
      <c r="C754" s="18" t="s">
        <v>1327</v>
      </c>
      <c r="D754" s="14">
        <f>SUMIFS('Census Data'!G:G,'Census Data'!$A:$A,$A754)/SUMIFS('Census Data'!$F:$F,'Census Data'!$A:$A,$A754)</f>
        <v>0.49717774858887431</v>
      </c>
      <c r="E754" s="16">
        <f>SUMIFS('Census Data'!H:H,'Census Data'!$A:$A,$A754)/SUMIFS('Census Data'!$F:$F,'Census Data'!$A:$A,$A754)</f>
        <v>0.50282225141112569</v>
      </c>
      <c r="F754" s="14">
        <f>SUM(SUMIFS('Census Data'!I:I,'Census Data'!$A:$A,$A754),SUMIFS('Census Data'!J:J,'Census Data'!$A:$A,$A754))/SUMIFS('Census Data'!$F:$F,'Census Data'!$A:$A,$A754)</f>
        <v>0.96847598423799208</v>
      </c>
      <c r="G754" s="14">
        <f>SUM(SUMIFS('Census Data'!K:K,'Census Data'!$A:$A,$A754),SUMIFS('Census Data'!L:L,'Census Data'!$A:$A,$A754))/SUMIFS('Census Data'!$F:$F,'Census Data'!$A:$A,$A754)</f>
        <v>9.3010046505023255E-3</v>
      </c>
      <c r="H754" s="14">
        <f>SUM(SUMIFS('Census Data'!O:O,'Census Data'!$A:$A,$A754),SUMIFS('Census Data'!P:P,'Census Data'!$A:$A,$A754))/SUMIFS('Census Data'!$F:$F,'Census Data'!$A:$A,$A754)</f>
        <v>6.3900031950015973E-3</v>
      </c>
      <c r="I754" s="16">
        <f t="shared" si="22"/>
        <v>1.5833007916503994E-2</v>
      </c>
      <c r="J754" s="14">
        <f>SUM(SUMIFS('Census Data'!W:W,'Census Data'!$A:$A,$A754),SUMIFS('Census Data'!X:X,'Census Data'!$A:$A,$A754))/SUMIFS('Census Data'!$F:$F,'Census Data'!$A:$A,$A754)</f>
        <v>3.5748517874258937E-2</v>
      </c>
      <c r="K754" s="16">
        <f t="shared" si="23"/>
        <v>0.96425148212574108</v>
      </c>
      <c r="L754" s="19">
        <f>'EPA Data'!D755/SUM('EPA Data'!D:D)</f>
        <v>1.1825711203078285E-4</v>
      </c>
      <c r="M754" s="19">
        <f>'EPA Data'!E755/SUM('EPA Data'!E:E)</f>
        <v>2.1352256039705727E-4</v>
      </c>
      <c r="N754" s="19">
        <f>'EPA Data'!F755/SUM('EPA Data'!F:F)</f>
        <v>1.9978968985121659E-4</v>
      </c>
      <c r="O754" s="19">
        <f>'EPA Data'!G755/SUM('EPA Data'!G:G)</f>
        <v>8.7803604237063771E-5</v>
      </c>
      <c r="P754" s="19">
        <f>'EPA Data'!H755/SUM('EPA Data'!H:H)</f>
        <v>1.8078464281444617E-4</v>
      </c>
      <c r="Q754" s="19">
        <f>'EPA Data'!I755/SUM('EPA Data'!I:I)</f>
        <v>9.2029535463652364E-5</v>
      </c>
      <c r="R754" s="19">
        <f>'EPA Data'!J755/SUM('EPA Data'!J:J)</f>
        <v>8.9847713574956972E-5</v>
      </c>
      <c r="S754" s="19">
        <f>'EPA Data'!K755/SUM('EPA Data'!K:K)</f>
        <v>1.7570035816356721E-4</v>
      </c>
      <c r="T754" s="19">
        <f>'EPA Data'!L755/SUM('EPA Data'!L:L)</f>
        <v>1.6109535080544897E-4</v>
      </c>
      <c r="U754" s="19">
        <f>'EPA Data'!M755/SUM('EPA Data'!M:M)</f>
        <v>1.4820747455913274E-4</v>
      </c>
      <c r="V754" s="19">
        <f>'EPA Data'!N755/SUM('EPA Data'!N:N)</f>
        <v>1.9427806351375964E-4</v>
      </c>
      <c r="W754" s="19">
        <f>'EPA Data'!O755/SUM('EPA Data'!O:O)</f>
        <v>1.4228344643675393E-4</v>
      </c>
      <c r="X754" s="19">
        <f>'EPA Data'!P755/SUM('EPA Data'!P:P)</f>
        <v>2.4375435493029595E-4</v>
      </c>
    </row>
    <row r="755" spans="1:24" x14ac:dyDescent="0.35">
      <c r="A755" s="13" t="s">
        <v>1328</v>
      </c>
      <c r="B755" s="13" t="s">
        <v>1199</v>
      </c>
      <c r="C755" s="18" t="s">
        <v>313</v>
      </c>
      <c r="D755" s="14">
        <f>SUMIFS('Census Data'!G:G,'Census Data'!$A:$A,$A755)/SUMIFS('Census Data'!$F:$F,'Census Data'!$A:$A,$A755)</f>
        <v>0.50182200987934245</v>
      </c>
      <c r="E755" s="16">
        <f>SUMIFS('Census Data'!H:H,'Census Data'!$A:$A,$A755)/SUMIFS('Census Data'!$F:$F,'Census Data'!$A:$A,$A755)</f>
        <v>0.49817799012065755</v>
      </c>
      <c r="F755" s="14">
        <f>SUM(SUMIFS('Census Data'!I:I,'Census Data'!$A:$A,$A755),SUMIFS('Census Data'!J:J,'Census Data'!$A:$A,$A755))/SUMIFS('Census Data'!$F:$F,'Census Data'!$A:$A,$A755)</f>
        <v>0.96355980241315087</v>
      </c>
      <c r="G755" s="14">
        <f>SUM(SUMIFS('Census Data'!K:K,'Census Data'!$A:$A,$A755),SUMIFS('Census Data'!L:L,'Census Data'!$A:$A,$A755))/SUMIFS('Census Data'!$F:$F,'Census Data'!$A:$A,$A755)</f>
        <v>1.1255972143493401E-2</v>
      </c>
      <c r="H755" s="14">
        <f>SUM(SUMIFS('Census Data'!O:O,'Census Data'!$A:$A,$A755),SUMIFS('Census Data'!P:P,'Census Data'!$A:$A,$A755))/SUMIFS('Census Data'!$F:$F,'Census Data'!$A:$A,$A755)</f>
        <v>4.9396712284395499E-3</v>
      </c>
      <c r="I755" s="16">
        <f t="shared" si="22"/>
        <v>2.0244554214916222E-2</v>
      </c>
      <c r="J755" s="14">
        <f>SUM(SUMIFS('Census Data'!W:W,'Census Data'!$A:$A,$A755),SUMIFS('Census Data'!X:X,'Census Data'!$A:$A,$A755))/SUMIFS('Census Data'!$F:$F,'Census Data'!$A:$A,$A755)</f>
        <v>9.8914891894080495E-2</v>
      </c>
      <c r="K755" s="16">
        <f t="shared" si="23"/>
        <v>0.90108510810591946</v>
      </c>
      <c r="L755" s="19">
        <f>'EPA Data'!D756/SUM('EPA Data'!D:D)</f>
        <v>1.2370320678013589E-4</v>
      </c>
      <c r="M755" s="19">
        <f>'EPA Data'!E756/SUM('EPA Data'!E:E)</f>
        <v>2.1150974837778536E-4</v>
      </c>
      <c r="N755" s="19">
        <f>'EPA Data'!F756/SUM('EPA Data'!F:F)</f>
        <v>1.9712640213735016E-4</v>
      </c>
      <c r="O755" s="19">
        <f>'EPA Data'!G756/SUM('EPA Data'!G:G)</f>
        <v>7.6876797193238533E-5</v>
      </c>
      <c r="P755" s="19">
        <f>'EPA Data'!H756/SUM('EPA Data'!H:H)</f>
        <v>1.5756107383491812E-4</v>
      </c>
      <c r="Q755" s="19">
        <f>'EPA Data'!I756/SUM('EPA Data'!I:I)</f>
        <v>8.4987935384909575E-5</v>
      </c>
      <c r="R755" s="19">
        <f>'EPA Data'!J756/SUM('EPA Data'!J:J)</f>
        <v>1.1630465907563818E-4</v>
      </c>
      <c r="S755" s="19">
        <f>'EPA Data'!K756/SUM('EPA Data'!K:K)</f>
        <v>1.7030481123187307E-4</v>
      </c>
      <c r="T755" s="19">
        <f>'EPA Data'!L756/SUM('EPA Data'!L:L)</f>
        <v>1.6833254537298661E-4</v>
      </c>
      <c r="U755" s="19">
        <f>'EPA Data'!M756/SUM('EPA Data'!M:M)</f>
        <v>1.1284497708938361E-4</v>
      </c>
      <c r="V755" s="19">
        <f>'EPA Data'!N756/SUM('EPA Data'!N:N)</f>
        <v>1.7347803439076023E-4</v>
      </c>
      <c r="W755" s="19">
        <f>'EPA Data'!O756/SUM('EPA Data'!O:O)</f>
        <v>1.3499270102286981E-4</v>
      </c>
      <c r="X755" s="19">
        <f>'EPA Data'!P756/SUM('EPA Data'!P:P)</f>
        <v>2.4350355988115641E-4</v>
      </c>
    </row>
    <row r="756" spans="1:24" x14ac:dyDescent="0.35">
      <c r="A756" s="13" t="s">
        <v>1329</v>
      </c>
      <c r="B756" s="13" t="s">
        <v>1199</v>
      </c>
      <c r="C756" s="18" t="s">
        <v>1330</v>
      </c>
      <c r="D756" s="14">
        <f>SUMIFS('Census Data'!G:G,'Census Data'!$A:$A,$A756)/SUMIFS('Census Data'!$F:$F,'Census Data'!$A:$A,$A756)</f>
        <v>0.50352535034083268</v>
      </c>
      <c r="E756" s="16">
        <f>SUMIFS('Census Data'!H:H,'Census Data'!$A:$A,$A756)/SUMIFS('Census Data'!$F:$F,'Census Data'!$A:$A,$A756)</f>
        <v>0.49647464965916738</v>
      </c>
      <c r="F756" s="14">
        <f>SUM(SUMIFS('Census Data'!I:I,'Census Data'!$A:$A,$A756),SUMIFS('Census Data'!J:J,'Census Data'!$A:$A,$A756))/SUMIFS('Census Data'!$F:$F,'Census Data'!$A:$A,$A756)</f>
        <v>0.97141686902080104</v>
      </c>
      <c r="G756" s="14">
        <f>SUM(SUMIFS('Census Data'!K:K,'Census Data'!$A:$A,$A756),SUMIFS('Census Data'!L:L,'Census Data'!$A:$A,$A756))/SUMIFS('Census Data'!$F:$F,'Census Data'!$A:$A,$A756)</f>
        <v>5.4416196132354233E-3</v>
      </c>
      <c r="H756" s="14">
        <f>SUM(SUMIFS('Census Data'!O:O,'Census Data'!$A:$A,$A756),SUMIFS('Census Data'!P:P,'Census Data'!$A:$A,$A756))/SUMIFS('Census Data'!$F:$F,'Census Data'!$A:$A,$A756)</f>
        <v>5.2660834966794419E-3</v>
      </c>
      <c r="I756" s="16">
        <f t="shared" si="22"/>
        <v>1.7875427869284088E-2</v>
      </c>
      <c r="J756" s="14">
        <f>SUM(SUMIFS('Census Data'!W:W,'Census Data'!$A:$A,$A756),SUMIFS('Census Data'!X:X,'Census Data'!$A:$A,$A756))/SUMIFS('Census Data'!$F:$F,'Census Data'!$A:$A,$A756)</f>
        <v>2.4165472045873437E-2</v>
      </c>
      <c r="K756" s="16">
        <f t="shared" si="23"/>
        <v>0.97583452795412651</v>
      </c>
      <c r="L756" s="19">
        <f>'EPA Data'!D757/SUM('EPA Data'!D:D)</f>
        <v>1.2262682694542701E-4</v>
      </c>
      <c r="M756" s="19">
        <f>'EPA Data'!E757/SUM('EPA Data'!E:E)</f>
        <v>2.041145642112427E-4</v>
      </c>
      <c r="N756" s="19">
        <f>'EPA Data'!F757/SUM('EPA Data'!F:F)</f>
        <v>2.022642633349678E-4</v>
      </c>
      <c r="O756" s="19">
        <f>'EPA Data'!G757/SUM('EPA Data'!G:G)</f>
        <v>9.7688436732841329E-5</v>
      </c>
      <c r="P756" s="19">
        <f>'EPA Data'!H757/SUM('EPA Data'!H:H)</f>
        <v>1.8120346562560823E-4</v>
      </c>
      <c r="Q756" s="19">
        <f>'EPA Data'!I757/SUM('EPA Data'!I:I)</f>
        <v>9.8643389976186134E-5</v>
      </c>
      <c r="R756" s="19">
        <f>'EPA Data'!J757/SUM('EPA Data'!J:J)</f>
        <v>1.0651372802520464E-4</v>
      </c>
      <c r="S756" s="19">
        <f>'EPA Data'!K757/SUM('EPA Data'!K:K)</f>
        <v>1.7729221648904542E-4</v>
      </c>
      <c r="T756" s="19">
        <f>'EPA Data'!L757/SUM('EPA Data'!L:L)</f>
        <v>1.8049764310934462E-4</v>
      </c>
      <c r="U756" s="19">
        <f>'EPA Data'!M757/SUM('EPA Data'!M:M)</f>
        <v>1.6678312846364716E-4</v>
      </c>
      <c r="V756" s="19">
        <f>'EPA Data'!N757/SUM('EPA Data'!N:N)</f>
        <v>2.0070964299261735E-4</v>
      </c>
      <c r="W756" s="19">
        <f>'EPA Data'!O757/SUM('EPA Data'!O:O)</f>
        <v>1.5305545660296028E-4</v>
      </c>
      <c r="X756" s="19">
        <f>'EPA Data'!P757/SUM('EPA Data'!P:P)</f>
        <v>2.4327507913277229E-4</v>
      </c>
    </row>
    <row r="757" spans="1:24" x14ac:dyDescent="0.35">
      <c r="A757" s="13" t="s">
        <v>1331</v>
      </c>
      <c r="B757" s="13" t="s">
        <v>1332</v>
      </c>
      <c r="C757" s="18" t="s">
        <v>1333</v>
      </c>
      <c r="D757" s="14">
        <f>SUMIFS('Census Data'!G:G,'Census Data'!$A:$A,$A757)/SUMIFS('Census Data'!$F:$F,'Census Data'!$A:$A,$A757)</f>
        <v>0.50286781379218359</v>
      </c>
      <c r="E757" s="16">
        <f>SUMIFS('Census Data'!H:H,'Census Data'!$A:$A,$A757)/SUMIFS('Census Data'!$F:$F,'Census Data'!$A:$A,$A757)</f>
        <v>0.49713218620781646</v>
      </c>
      <c r="F757" s="14">
        <f>SUM(SUMIFS('Census Data'!I:I,'Census Data'!$A:$A,$A757),SUMIFS('Census Data'!J:J,'Census Data'!$A:$A,$A757))/SUMIFS('Census Data'!$F:$F,'Census Data'!$A:$A,$A757)</f>
        <v>0.97185540883019872</v>
      </c>
      <c r="G757" s="14">
        <f>SUM(SUMIFS('Census Data'!K:K,'Census Data'!$A:$A,$A757),SUMIFS('Census Data'!L:L,'Census Data'!$A:$A,$A757))/SUMIFS('Census Data'!$F:$F,'Census Data'!$A:$A,$A757)</f>
        <v>7.2028811524609843E-3</v>
      </c>
      <c r="H757" s="14">
        <f>SUM(SUMIFS('Census Data'!O:O,'Census Data'!$A:$A,$A757),SUMIFS('Census Data'!P:P,'Census Data'!$A:$A,$A757))/SUMIFS('Census Data'!$F:$F,'Census Data'!$A:$A,$A757)</f>
        <v>4.8019207683073226E-3</v>
      </c>
      <c r="I757" s="16">
        <f t="shared" si="22"/>
        <v>1.6139789249032921E-2</v>
      </c>
      <c r="J757" s="14">
        <f>SUM(SUMIFS('Census Data'!W:W,'Census Data'!$A:$A,$A757),SUMIFS('Census Data'!X:X,'Census Data'!$A:$A,$A757))/SUMIFS('Census Data'!$F:$F,'Census Data'!$A:$A,$A757)</f>
        <v>2.4543150593570762E-2</v>
      </c>
      <c r="K757" s="16">
        <f t="shared" si="23"/>
        <v>0.97545684940642929</v>
      </c>
      <c r="L757" s="19">
        <f>'EPA Data'!D758/SUM('EPA Data'!D:D)</f>
        <v>1.605379474203586E-5</v>
      </c>
      <c r="M757" s="19">
        <f>'EPA Data'!E758/SUM('EPA Data'!E:E)</f>
        <v>4.6604873941981557E-5</v>
      </c>
      <c r="N757" s="19">
        <f>'EPA Data'!F758/SUM('EPA Data'!F:F)</f>
        <v>4.6051312763354661E-5</v>
      </c>
      <c r="O757" s="19">
        <f>'EPA Data'!G758/SUM('EPA Data'!G:G)</f>
        <v>1.3976573147740975E-5</v>
      </c>
      <c r="P757" s="19">
        <f>'EPA Data'!H758/SUM('EPA Data'!H:H)</f>
        <v>3.2331019654476688E-5</v>
      </c>
      <c r="Q757" s="19">
        <f>'EPA Data'!I758/SUM('EPA Data'!I:I)</f>
        <v>1.6776602216891843E-5</v>
      </c>
      <c r="R757" s="19">
        <f>'EPA Data'!J758/SUM('EPA Data'!J:J)</f>
        <v>8.8372737295217053E-6</v>
      </c>
      <c r="S757" s="19">
        <f>'EPA Data'!K758/SUM('EPA Data'!K:K)</f>
        <v>3.2725902913044166E-5</v>
      </c>
      <c r="T757" s="19">
        <f>'EPA Data'!L758/SUM('EPA Data'!L:L)</f>
        <v>2.5064081138131959E-5</v>
      </c>
      <c r="U757" s="19">
        <f>'EPA Data'!M758/SUM('EPA Data'!M:M)</f>
        <v>1.9423368728008379E-5</v>
      </c>
      <c r="V757" s="19">
        <f>'EPA Data'!N758/SUM('EPA Data'!N:N)</f>
        <v>2.2781519622197925E-5</v>
      </c>
      <c r="W757" s="19">
        <f>'EPA Data'!O758/SUM('EPA Data'!O:O)</f>
        <v>2.4810412514565392E-5</v>
      </c>
      <c r="X757" s="19">
        <f>'EPA Data'!P758/SUM('EPA Data'!P:P)</f>
        <v>8.7580684515158435E-5</v>
      </c>
    </row>
    <row r="758" spans="1:24" x14ac:dyDescent="0.35">
      <c r="A758" s="13" t="s">
        <v>1334</v>
      </c>
      <c r="B758" s="13" t="s">
        <v>1332</v>
      </c>
      <c r="C758" s="18" t="s">
        <v>435</v>
      </c>
      <c r="D758" s="14">
        <f>SUMIFS('Census Data'!G:G,'Census Data'!$A:$A,$A758)/SUMIFS('Census Data'!$F:$F,'Census Data'!$A:$A,$A758)</f>
        <v>0.50202319935257622</v>
      </c>
      <c r="E758" s="16">
        <f>SUMIFS('Census Data'!H:H,'Census Data'!$A:$A,$A758)/SUMIFS('Census Data'!$F:$F,'Census Data'!$A:$A,$A758)</f>
        <v>0.49797680064742378</v>
      </c>
      <c r="F758" s="14">
        <f>SUM(SUMIFS('Census Data'!I:I,'Census Data'!$A:$A,$A758),SUMIFS('Census Data'!J:J,'Census Data'!$A:$A,$A758))/SUMIFS('Census Data'!$F:$F,'Census Data'!$A:$A,$A758)</f>
        <v>0.97302400863231719</v>
      </c>
      <c r="G758" s="14">
        <f>SUM(SUMIFS('Census Data'!K:K,'Census Data'!$A:$A,$A758),SUMIFS('Census Data'!L:L,'Census Data'!$A:$A,$A758))/SUMIFS('Census Data'!$F:$F,'Census Data'!$A:$A,$A758)</f>
        <v>6.2044780145670353E-3</v>
      </c>
      <c r="H758" s="14">
        <f>SUM(SUMIFS('Census Data'!O:O,'Census Data'!$A:$A,$A758),SUMIFS('Census Data'!P:P,'Census Data'!$A:$A,$A758))/SUMIFS('Census Data'!$F:$F,'Census Data'!$A:$A,$A758)</f>
        <v>6.4742379282438627E-3</v>
      </c>
      <c r="I758" s="16">
        <f t="shared" si="22"/>
        <v>1.4297275424871914E-2</v>
      </c>
      <c r="J758" s="14">
        <f>SUM(SUMIFS('Census Data'!W:W,'Census Data'!$A:$A,$A758),SUMIFS('Census Data'!X:X,'Census Data'!$A:$A,$A758))/SUMIFS('Census Data'!$F:$F,'Census Data'!$A:$A,$A758)</f>
        <v>1.4297275424871863E-2</v>
      </c>
      <c r="K758" s="16">
        <f t="shared" si="23"/>
        <v>0.98570272457512809</v>
      </c>
      <c r="L758" s="19">
        <f>'EPA Data'!D759/SUM('EPA Data'!D:D)</f>
        <v>8.2244905397416844E-6</v>
      </c>
      <c r="M758" s="19">
        <f>'EPA Data'!E759/SUM('EPA Data'!E:E)</f>
        <v>2.0847839801402683E-5</v>
      </c>
      <c r="N758" s="19">
        <f>'EPA Data'!F759/SUM('EPA Data'!F:F)</f>
        <v>2.2833771828046391E-5</v>
      </c>
      <c r="O758" s="19">
        <f>'EPA Data'!G759/SUM('EPA Data'!G:G)</f>
        <v>6.6851501119683932E-6</v>
      </c>
      <c r="P758" s="19">
        <f>'EPA Data'!H759/SUM('EPA Data'!H:H)</f>
        <v>1.4007806639614001E-5</v>
      </c>
      <c r="Q758" s="19">
        <f>'EPA Data'!I759/SUM('EPA Data'!I:I)</f>
        <v>8.1481811384066395E-6</v>
      </c>
      <c r="R758" s="19">
        <f>'EPA Data'!J759/SUM('EPA Data'!J:J)</f>
        <v>4.3258344853179751E-6</v>
      </c>
      <c r="S758" s="19">
        <f>'EPA Data'!K759/SUM('EPA Data'!K:K)</f>
        <v>1.4562817590666959E-5</v>
      </c>
      <c r="T758" s="19">
        <f>'EPA Data'!L759/SUM('EPA Data'!L:L)</f>
        <v>1.212216744246082E-5</v>
      </c>
      <c r="U758" s="19">
        <f>'EPA Data'!M759/SUM('EPA Data'!M:M)</f>
        <v>8.6613053502481134E-6</v>
      </c>
      <c r="V758" s="19">
        <f>'EPA Data'!N759/SUM('EPA Data'!N:N)</f>
        <v>9.5495902953439124E-6</v>
      </c>
      <c r="W758" s="19">
        <f>'EPA Data'!O759/SUM('EPA Data'!O:O)</f>
        <v>1.1382337915299772E-5</v>
      </c>
      <c r="X758" s="19">
        <f>'EPA Data'!P759/SUM('EPA Data'!P:P)</f>
        <v>3.7950282235283844E-5</v>
      </c>
    </row>
    <row r="759" spans="1:24" x14ac:dyDescent="0.35">
      <c r="A759" s="13" t="s">
        <v>1335</v>
      </c>
      <c r="B759" s="13" t="s">
        <v>1332</v>
      </c>
      <c r="C759" s="18" t="s">
        <v>1336</v>
      </c>
      <c r="D759" s="14">
        <f>SUMIFS('Census Data'!G:G,'Census Data'!$A:$A,$A759)/SUMIFS('Census Data'!$F:$F,'Census Data'!$A:$A,$A759)</f>
        <v>0.51457622298065986</v>
      </c>
      <c r="E759" s="16">
        <f>SUMIFS('Census Data'!H:H,'Census Data'!$A:$A,$A759)/SUMIFS('Census Data'!$F:$F,'Census Data'!$A:$A,$A759)</f>
        <v>0.48542377701934014</v>
      </c>
      <c r="F759" s="14">
        <f>SUM(SUMIFS('Census Data'!I:I,'Census Data'!$A:$A,$A759),SUMIFS('Census Data'!J:J,'Census Data'!$A:$A,$A759))/SUMIFS('Census Data'!$F:$F,'Census Data'!$A:$A,$A759)</f>
        <v>0.95875995449374285</v>
      </c>
      <c r="G759" s="14">
        <f>SUM(SUMIFS('Census Data'!K:K,'Census Data'!$A:$A,$A759),SUMIFS('Census Data'!L:L,'Census Data'!$A:$A,$A759))/SUMIFS('Census Data'!$F:$F,'Census Data'!$A:$A,$A759)</f>
        <v>1.7775881683731513E-2</v>
      </c>
      <c r="H759" s="14">
        <f>SUM(SUMIFS('Census Data'!O:O,'Census Data'!$A:$A,$A759),SUMIFS('Census Data'!P:P,'Census Data'!$A:$A,$A759))/SUMIFS('Census Data'!$F:$F,'Census Data'!$A:$A,$A759)</f>
        <v>4.8350398179749718E-3</v>
      </c>
      <c r="I759" s="16">
        <f t="shared" si="22"/>
        <v>1.8629124004550635E-2</v>
      </c>
      <c r="J759" s="14">
        <f>SUM(SUMIFS('Census Data'!W:W,'Census Data'!$A:$A,$A759),SUMIFS('Census Data'!X:X,'Census Data'!$A:$A,$A759))/SUMIFS('Census Data'!$F:$F,'Census Data'!$A:$A,$A759)</f>
        <v>8.6177474402730381E-2</v>
      </c>
      <c r="K759" s="16">
        <f t="shared" si="23"/>
        <v>0.91382252559726962</v>
      </c>
      <c r="L759" s="19">
        <f>'EPA Data'!D760/SUM('EPA Data'!D:D)</f>
        <v>2.174921568472039E-5</v>
      </c>
      <c r="M759" s="19">
        <f>'EPA Data'!E760/SUM('EPA Data'!E:E)</f>
        <v>6.4253270103528732E-5</v>
      </c>
      <c r="N759" s="19">
        <f>'EPA Data'!F760/SUM('EPA Data'!F:F)</f>
        <v>6.5286735306142321E-5</v>
      </c>
      <c r="O759" s="19">
        <f>'EPA Data'!G760/SUM('EPA Data'!G:G)</f>
        <v>2.4865490019841259E-5</v>
      </c>
      <c r="P759" s="19">
        <f>'EPA Data'!H760/SUM('EPA Data'!H:H)</f>
        <v>5.6849534670540641E-5</v>
      </c>
      <c r="Q759" s="19">
        <f>'EPA Data'!I760/SUM('EPA Data'!I:I)</f>
        <v>2.837178557783142E-5</v>
      </c>
      <c r="R759" s="19">
        <f>'EPA Data'!J760/SUM('EPA Data'!J:J)</f>
        <v>2.0967485438019159E-5</v>
      </c>
      <c r="S759" s="19">
        <f>'EPA Data'!K760/SUM('EPA Data'!K:K)</f>
        <v>5.09515929299678E-5</v>
      </c>
      <c r="T759" s="19">
        <f>'EPA Data'!L760/SUM('EPA Data'!L:L)</f>
        <v>4.3550768644859033E-5</v>
      </c>
      <c r="U759" s="19">
        <f>'EPA Data'!M760/SUM('EPA Data'!M:M)</f>
        <v>5.1521409325365781E-5</v>
      </c>
      <c r="V759" s="19">
        <f>'EPA Data'!N760/SUM('EPA Data'!N:N)</f>
        <v>5.722082022395417E-5</v>
      </c>
      <c r="W759" s="19">
        <f>'EPA Data'!O760/SUM('EPA Data'!O:O)</f>
        <v>5.6004866034514008E-5</v>
      </c>
      <c r="X759" s="19">
        <f>'EPA Data'!P760/SUM('EPA Data'!P:P)</f>
        <v>1.2723647054107716E-4</v>
      </c>
    </row>
    <row r="760" spans="1:24" x14ac:dyDescent="0.35">
      <c r="A760" s="13" t="s">
        <v>1337</v>
      </c>
      <c r="B760" s="13" t="s">
        <v>1332</v>
      </c>
      <c r="C760" s="18" t="s">
        <v>1338</v>
      </c>
      <c r="D760" s="14">
        <f>SUMIFS('Census Data'!G:G,'Census Data'!$A:$A,$A760)/SUMIFS('Census Data'!$F:$F,'Census Data'!$A:$A,$A760)</f>
        <v>0.50081195193244565</v>
      </c>
      <c r="E760" s="16">
        <f>SUMIFS('Census Data'!H:H,'Census Data'!$A:$A,$A760)/SUMIFS('Census Data'!$F:$F,'Census Data'!$A:$A,$A760)</f>
        <v>0.4991880480675544</v>
      </c>
      <c r="F760" s="14">
        <f>SUM(SUMIFS('Census Data'!I:I,'Census Data'!$A:$A,$A760),SUMIFS('Census Data'!J:J,'Census Data'!$A:$A,$A760))/SUMIFS('Census Data'!$F:$F,'Census Data'!$A:$A,$A760)</f>
        <v>0.96200064956154596</v>
      </c>
      <c r="G760" s="14">
        <f>SUM(SUMIFS('Census Data'!K:K,'Census Data'!$A:$A,$A760),SUMIFS('Census Data'!L:L,'Census Data'!$A:$A,$A760))/SUMIFS('Census Data'!$F:$F,'Census Data'!$A:$A,$A760)</f>
        <v>8.6878856771679114E-3</v>
      </c>
      <c r="H760" s="14">
        <f>SUM(SUMIFS('Census Data'!O:O,'Census Data'!$A:$A,$A760),SUMIFS('Census Data'!P:P,'Census Data'!$A:$A,$A760))/SUMIFS('Census Data'!$F:$F,'Census Data'!$A:$A,$A760)</f>
        <v>8.6878856771679114E-3</v>
      </c>
      <c r="I760" s="16">
        <f t="shared" si="22"/>
        <v>2.062357908411816E-2</v>
      </c>
      <c r="J760" s="14">
        <f>SUM(SUMIFS('Census Data'!W:W,'Census Data'!$A:$A,$A760),SUMIFS('Census Data'!X:X,'Census Data'!$A:$A,$A760))/SUMIFS('Census Data'!$F:$F,'Census Data'!$A:$A,$A760)</f>
        <v>1.932445599220526E-2</v>
      </c>
      <c r="K760" s="16">
        <f t="shared" si="23"/>
        <v>0.98067554400779477</v>
      </c>
      <c r="L760" s="19">
        <f>'EPA Data'!D761/SUM('EPA Data'!D:D)</f>
        <v>2.9563029837696466E-5</v>
      </c>
      <c r="M760" s="19">
        <f>'EPA Data'!E761/SUM('EPA Data'!E:E)</f>
        <v>8.6228864669600069E-5</v>
      </c>
      <c r="N760" s="19">
        <f>'EPA Data'!F761/SUM('EPA Data'!F:F)</f>
        <v>9.167814388192772E-5</v>
      </c>
      <c r="O760" s="19">
        <f>'EPA Data'!G761/SUM('EPA Data'!G:G)</f>
        <v>2.0864292500420761E-5</v>
      </c>
      <c r="P760" s="19">
        <f>'EPA Data'!H761/SUM('EPA Data'!H:H)</f>
        <v>6.1230542420468996E-5</v>
      </c>
      <c r="Q760" s="19">
        <f>'EPA Data'!I761/SUM('EPA Data'!I:I)</f>
        <v>2.9517679564226491E-5</v>
      </c>
      <c r="R760" s="19">
        <f>'EPA Data'!J761/SUM('EPA Data'!J:J)</f>
        <v>1.5918821193269308E-5</v>
      </c>
      <c r="S760" s="19">
        <f>'EPA Data'!K761/SUM('EPA Data'!K:K)</f>
        <v>6.1922984679012747E-5</v>
      </c>
      <c r="T760" s="19">
        <f>'EPA Data'!L761/SUM('EPA Data'!L:L)</f>
        <v>4.8595567260352208E-5</v>
      </c>
      <c r="U760" s="19">
        <f>'EPA Data'!M761/SUM('EPA Data'!M:M)</f>
        <v>3.2269731663201846E-5</v>
      </c>
      <c r="V760" s="19">
        <f>'EPA Data'!N761/SUM('EPA Data'!N:N)</f>
        <v>4.6139839415676203E-5</v>
      </c>
      <c r="W760" s="19">
        <f>'EPA Data'!O761/SUM('EPA Data'!O:O)</f>
        <v>5.2823967814801776E-5</v>
      </c>
      <c r="X760" s="19">
        <f>'EPA Data'!P761/SUM('EPA Data'!P:P)</f>
        <v>1.4923096419951971E-4</v>
      </c>
    </row>
    <row r="761" spans="1:24" x14ac:dyDescent="0.35">
      <c r="A761" s="13" t="s">
        <v>1339</v>
      </c>
      <c r="B761" s="13" t="s">
        <v>1332</v>
      </c>
      <c r="C761" s="18" t="s">
        <v>1340</v>
      </c>
      <c r="D761" s="14">
        <f>SUMIFS('Census Data'!G:G,'Census Data'!$A:$A,$A761)/SUMIFS('Census Data'!$F:$F,'Census Data'!$A:$A,$A761)</f>
        <v>0.49101479915433405</v>
      </c>
      <c r="E761" s="16">
        <f>SUMIFS('Census Data'!H:H,'Census Data'!$A:$A,$A761)/SUMIFS('Census Data'!$F:$F,'Census Data'!$A:$A,$A761)</f>
        <v>0.50898520084566601</v>
      </c>
      <c r="F761" s="14">
        <f>SUM(SUMIFS('Census Data'!I:I,'Census Data'!$A:$A,$A761),SUMIFS('Census Data'!J:J,'Census Data'!$A:$A,$A761))/SUMIFS('Census Data'!$F:$F,'Census Data'!$A:$A,$A761)</f>
        <v>0.97480620155038755</v>
      </c>
      <c r="G761" s="14">
        <f>SUM(SUMIFS('Census Data'!K:K,'Census Data'!$A:$A,$A761),SUMIFS('Census Data'!L:L,'Census Data'!$A:$A,$A761))/SUMIFS('Census Data'!$F:$F,'Census Data'!$A:$A,$A761)</f>
        <v>7.0472163495419312E-3</v>
      </c>
      <c r="H761" s="14">
        <f>SUM(SUMIFS('Census Data'!O:O,'Census Data'!$A:$A,$A761),SUMIFS('Census Data'!P:P,'Census Data'!$A:$A,$A761))/SUMIFS('Census Data'!$F:$F,'Census Data'!$A:$A,$A761)</f>
        <v>6.3424947145877377E-3</v>
      </c>
      <c r="I761" s="16">
        <f t="shared" si="22"/>
        <v>1.1804087385482775E-2</v>
      </c>
      <c r="J761" s="14">
        <f>SUM(SUMIFS('Census Data'!W:W,'Census Data'!$A:$A,$A761),SUMIFS('Census Data'!X:X,'Census Data'!$A:$A,$A761))/SUMIFS('Census Data'!$F:$F,'Census Data'!$A:$A,$A761)</f>
        <v>1.6913319238900635E-2</v>
      </c>
      <c r="K761" s="16">
        <f t="shared" si="23"/>
        <v>0.9830866807610994</v>
      </c>
      <c r="L761" s="19">
        <f>'EPA Data'!D762/SUM('EPA Data'!D:D)</f>
        <v>1.0506584439792393E-5</v>
      </c>
      <c r="M761" s="19">
        <f>'EPA Data'!E762/SUM('EPA Data'!E:E)</f>
        <v>3.5725416138990103E-5</v>
      </c>
      <c r="N761" s="19">
        <f>'EPA Data'!F762/SUM('EPA Data'!F:F)</f>
        <v>3.0677429978250987E-5</v>
      </c>
      <c r="O761" s="19">
        <f>'EPA Data'!G762/SUM('EPA Data'!G:G)</f>
        <v>9.5985447858478645E-6</v>
      </c>
      <c r="P761" s="19">
        <f>'EPA Data'!H762/SUM('EPA Data'!H:H)</f>
        <v>2.2428481257207211E-5</v>
      </c>
      <c r="Q761" s="19">
        <f>'EPA Data'!I762/SUM('EPA Data'!I:I)</f>
        <v>1.1104024284727445E-5</v>
      </c>
      <c r="R761" s="19">
        <f>'EPA Data'!J762/SUM('EPA Data'!J:J)</f>
        <v>5.9105724602046358E-6</v>
      </c>
      <c r="S761" s="19">
        <f>'EPA Data'!K762/SUM('EPA Data'!K:K)</f>
        <v>2.2704161422921106E-5</v>
      </c>
      <c r="T761" s="19">
        <f>'EPA Data'!L762/SUM('EPA Data'!L:L)</f>
        <v>1.6379428106101991E-5</v>
      </c>
      <c r="U761" s="19">
        <f>'EPA Data'!M762/SUM('EPA Data'!M:M)</f>
        <v>1.3999763587076928E-5</v>
      </c>
      <c r="V761" s="19">
        <f>'EPA Data'!N762/SUM('EPA Data'!N:N)</f>
        <v>1.5608600132712084E-5</v>
      </c>
      <c r="W761" s="19">
        <f>'EPA Data'!O762/SUM('EPA Data'!O:O)</f>
        <v>1.6203665065460319E-5</v>
      </c>
      <c r="X761" s="19">
        <f>'EPA Data'!P762/SUM('EPA Data'!P:P)</f>
        <v>6.3522976808796886E-5</v>
      </c>
    </row>
    <row r="762" spans="1:24" x14ac:dyDescent="0.35">
      <c r="A762" s="13" t="s">
        <v>1341</v>
      </c>
      <c r="B762" s="13" t="s">
        <v>1332</v>
      </c>
      <c r="C762" s="18" t="s">
        <v>193</v>
      </c>
      <c r="D762" s="14">
        <f>SUMIFS('Census Data'!G:G,'Census Data'!$A:$A,$A762)/SUMIFS('Census Data'!$F:$F,'Census Data'!$A:$A,$A762)</f>
        <v>0.50375234521575984</v>
      </c>
      <c r="E762" s="16">
        <f>SUMIFS('Census Data'!H:H,'Census Data'!$A:$A,$A762)/SUMIFS('Census Data'!$F:$F,'Census Data'!$A:$A,$A762)</f>
        <v>0.49624765478424016</v>
      </c>
      <c r="F762" s="14">
        <f>SUM(SUMIFS('Census Data'!I:I,'Census Data'!$A:$A,$A762),SUMIFS('Census Data'!J:J,'Census Data'!$A:$A,$A762))/SUMIFS('Census Data'!$F:$F,'Census Data'!$A:$A,$A762)</f>
        <v>0.9717010631644778</v>
      </c>
      <c r="G762" s="14">
        <f>SUM(SUMIFS('Census Data'!K:K,'Census Data'!$A:$A,$A762),SUMIFS('Census Data'!L:L,'Census Data'!$A:$A,$A762))/SUMIFS('Census Data'!$F:$F,'Census Data'!$A:$A,$A762)</f>
        <v>8.0909943714821755E-3</v>
      </c>
      <c r="H762" s="14">
        <f>SUM(SUMIFS('Census Data'!O:O,'Census Data'!$A:$A,$A762),SUMIFS('Census Data'!P:P,'Census Data'!$A:$A,$A762))/SUMIFS('Census Data'!$F:$F,'Census Data'!$A:$A,$A762)</f>
        <v>4.7295184490306445E-3</v>
      </c>
      <c r="I762" s="16">
        <f t="shared" si="22"/>
        <v>1.5478424015009318E-2</v>
      </c>
      <c r="J762" s="14">
        <f>SUM(SUMIFS('Census Data'!W:W,'Census Data'!$A:$A,$A762),SUMIFS('Census Data'!X:X,'Census Data'!$A:$A,$A762))/SUMIFS('Census Data'!$F:$F,'Census Data'!$A:$A,$A762)</f>
        <v>1.7432770481550969E-2</v>
      </c>
      <c r="K762" s="16">
        <f t="shared" si="23"/>
        <v>0.98256722951844899</v>
      </c>
      <c r="L762" s="19">
        <f>'EPA Data'!D763/SUM('EPA Data'!D:D)</f>
        <v>4.5401239244072606E-5</v>
      </c>
      <c r="M762" s="19">
        <f>'EPA Data'!E763/SUM('EPA Data'!E:E)</f>
        <v>1.2182176178907964E-4</v>
      </c>
      <c r="N762" s="19">
        <f>'EPA Data'!F763/SUM('EPA Data'!F:F)</f>
        <v>1.2058991173217551E-4</v>
      </c>
      <c r="O762" s="19">
        <f>'EPA Data'!G763/SUM('EPA Data'!G:G)</f>
        <v>4.0970931284847391E-5</v>
      </c>
      <c r="P762" s="19">
        <f>'EPA Data'!H763/SUM('EPA Data'!H:H)</f>
        <v>9.7821793560564182E-5</v>
      </c>
      <c r="Q762" s="19">
        <f>'EPA Data'!I763/SUM('EPA Data'!I:I)</f>
        <v>4.5379913565095799E-5</v>
      </c>
      <c r="R762" s="19">
        <f>'EPA Data'!J763/SUM('EPA Data'!J:J)</f>
        <v>2.931876815168252E-5</v>
      </c>
      <c r="S762" s="19">
        <f>'EPA Data'!K763/SUM('EPA Data'!K:K)</f>
        <v>8.9742277693506518E-5</v>
      </c>
      <c r="T762" s="19">
        <f>'EPA Data'!L763/SUM('EPA Data'!L:L)</f>
        <v>7.0722646036813338E-5</v>
      </c>
      <c r="U762" s="19">
        <f>'EPA Data'!M763/SUM('EPA Data'!M:M)</f>
        <v>6.9281465072770513E-5</v>
      </c>
      <c r="V762" s="19">
        <f>'EPA Data'!N763/SUM('EPA Data'!N:N)</f>
        <v>8.8061874855675245E-5</v>
      </c>
      <c r="W762" s="19">
        <f>'EPA Data'!O763/SUM('EPA Data'!O:O)</f>
        <v>9.2057998372094309E-5</v>
      </c>
      <c r="X762" s="19">
        <f>'EPA Data'!P763/SUM('EPA Data'!P:P)</f>
        <v>2.2887952929111441E-4</v>
      </c>
    </row>
    <row r="763" spans="1:24" x14ac:dyDescent="0.35">
      <c r="A763" s="13" t="s">
        <v>1342</v>
      </c>
      <c r="B763" s="13" t="s">
        <v>1332</v>
      </c>
      <c r="C763" s="18" t="s">
        <v>1343</v>
      </c>
      <c r="D763" s="14">
        <f>SUMIFS('Census Data'!G:G,'Census Data'!$A:$A,$A763)/SUMIFS('Census Data'!$F:$F,'Census Data'!$A:$A,$A763)</f>
        <v>0.49423911302928863</v>
      </c>
      <c r="E763" s="16">
        <f>SUMIFS('Census Data'!H:H,'Census Data'!$A:$A,$A763)/SUMIFS('Census Data'!$F:$F,'Census Data'!$A:$A,$A763)</f>
        <v>0.50576088697071131</v>
      </c>
      <c r="F763" s="14">
        <f>SUM(SUMIFS('Census Data'!I:I,'Census Data'!$A:$A,$A763),SUMIFS('Census Data'!J:J,'Census Data'!$A:$A,$A763))/SUMIFS('Census Data'!$F:$F,'Census Data'!$A:$A,$A763)</f>
        <v>0.84074636084274423</v>
      </c>
      <c r="G763" s="14">
        <f>SUM(SUMIFS('Census Data'!K:K,'Census Data'!$A:$A,$A763),SUMIFS('Census Data'!L:L,'Census Data'!$A:$A,$A763))/SUMIFS('Census Data'!$F:$F,'Census Data'!$A:$A,$A763)</f>
        <v>9.7031484715158267E-2</v>
      </c>
      <c r="H763" s="14">
        <f>SUM(SUMIFS('Census Data'!O:O,'Census Data'!$A:$A,$A763),SUMIFS('Census Data'!P:P,'Census Data'!$A:$A,$A763))/SUMIFS('Census Data'!$F:$F,'Census Data'!$A:$A,$A763)</f>
        <v>2.7001059911699443E-2</v>
      </c>
      <c r="I763" s="16">
        <f t="shared" si="22"/>
        <v>3.5221094530398123E-2</v>
      </c>
      <c r="J763" s="14">
        <f>SUM(SUMIFS('Census Data'!W:W,'Census Data'!$A:$A,$A763),SUMIFS('Census Data'!X:X,'Census Data'!$A:$A,$A763))/SUMIFS('Census Data'!$F:$F,'Census Data'!$A:$A,$A763)</f>
        <v>4.8809315022532655E-2</v>
      </c>
      <c r="K763" s="16">
        <f t="shared" si="23"/>
        <v>0.95119068497746739</v>
      </c>
      <c r="L763" s="19">
        <f>'EPA Data'!D764/SUM('EPA Data'!D:D)</f>
        <v>1.9889081584380789E-4</v>
      </c>
      <c r="M763" s="19">
        <f>'EPA Data'!E764/SUM('EPA Data'!E:E)</f>
        <v>5.69236108309819E-4</v>
      </c>
      <c r="N763" s="19">
        <f>'EPA Data'!F764/SUM('EPA Data'!F:F)</f>
        <v>5.453632263128955E-4</v>
      </c>
      <c r="O763" s="19">
        <f>'EPA Data'!G764/SUM('EPA Data'!G:G)</f>
        <v>2.1104528299988577E-4</v>
      </c>
      <c r="P763" s="19">
        <f>'EPA Data'!H764/SUM('EPA Data'!H:H)</f>
        <v>4.8319603818512252E-4</v>
      </c>
      <c r="Q763" s="19">
        <f>'EPA Data'!I764/SUM('EPA Data'!I:I)</f>
        <v>2.1513883037423785E-4</v>
      </c>
      <c r="R763" s="19">
        <f>'EPA Data'!J764/SUM('EPA Data'!J:J)</f>
        <v>1.5108462522980646E-4</v>
      </c>
      <c r="S763" s="19">
        <f>'EPA Data'!K764/SUM('EPA Data'!K:K)</f>
        <v>4.3977288576038773E-4</v>
      </c>
      <c r="T763" s="19">
        <f>'EPA Data'!L764/SUM('EPA Data'!L:L)</f>
        <v>3.3106775432343639E-4</v>
      </c>
      <c r="U763" s="19">
        <f>'EPA Data'!M764/SUM('EPA Data'!M:M)</f>
        <v>3.7291308252297164E-4</v>
      </c>
      <c r="V763" s="19">
        <f>'EPA Data'!N764/SUM('EPA Data'!N:N)</f>
        <v>4.4468915546347484E-4</v>
      </c>
      <c r="W763" s="19">
        <f>'EPA Data'!O764/SUM('EPA Data'!O:O)</f>
        <v>4.6873280160274016E-4</v>
      </c>
      <c r="X763" s="19">
        <f>'EPA Data'!P764/SUM('EPA Data'!P:P)</f>
        <v>1.1580373995040165E-3</v>
      </c>
    </row>
    <row r="764" spans="1:24" x14ac:dyDescent="0.35">
      <c r="A764" s="13" t="s">
        <v>1344</v>
      </c>
      <c r="B764" s="13" t="s">
        <v>1332</v>
      </c>
      <c r="C764" s="18" t="s">
        <v>195</v>
      </c>
      <c r="D764" s="14">
        <f>SUMIFS('Census Data'!G:G,'Census Data'!$A:$A,$A764)/SUMIFS('Census Data'!$F:$F,'Census Data'!$A:$A,$A764)</f>
        <v>0.50911677711632786</v>
      </c>
      <c r="E764" s="16">
        <f>SUMIFS('Census Data'!H:H,'Census Data'!$A:$A,$A764)/SUMIFS('Census Data'!$F:$F,'Census Data'!$A:$A,$A764)</f>
        <v>0.49088322288367214</v>
      </c>
      <c r="F764" s="14">
        <f>SUM(SUMIFS('Census Data'!I:I,'Census Data'!$A:$A,$A764),SUMIFS('Census Data'!J:J,'Census Data'!$A:$A,$A764))/SUMIFS('Census Data'!$F:$F,'Census Data'!$A:$A,$A764)</f>
        <v>0.96495563293271935</v>
      </c>
      <c r="G764" s="14">
        <f>SUM(SUMIFS('Census Data'!K:K,'Census Data'!$A:$A,$A764),SUMIFS('Census Data'!L:L,'Census Data'!$A:$A,$A764))/SUMIFS('Census Data'!$F:$F,'Census Data'!$A:$A,$A764)</f>
        <v>1.1644015125987495E-2</v>
      </c>
      <c r="H764" s="14">
        <f>SUM(SUMIFS('Census Data'!O:O,'Census Data'!$A:$A,$A764),SUMIFS('Census Data'!P:P,'Census Data'!$A:$A,$A764))/SUMIFS('Census Data'!$F:$F,'Census Data'!$A:$A,$A764)</f>
        <v>5.2042382717436067E-3</v>
      </c>
      <c r="I764" s="16">
        <f t="shared" si="22"/>
        <v>1.8196113669549541E-2</v>
      </c>
      <c r="J764" s="14">
        <f>SUM(SUMIFS('Census Data'!W:W,'Census Data'!$A:$A,$A764),SUMIFS('Census Data'!X:X,'Census Data'!$A:$A,$A764))/SUMIFS('Census Data'!$F:$F,'Census Data'!$A:$A,$A764)</f>
        <v>2.714440825190011E-2</v>
      </c>
      <c r="K764" s="16">
        <f t="shared" si="23"/>
        <v>0.97285559174809988</v>
      </c>
      <c r="L764" s="19">
        <f>'EPA Data'!D765/SUM('EPA Data'!D:D)</f>
        <v>4.30130407846995E-5</v>
      </c>
      <c r="M764" s="19">
        <f>'EPA Data'!E765/SUM('EPA Data'!E:E)</f>
        <v>1.4034136183593593E-4</v>
      </c>
      <c r="N764" s="19">
        <f>'EPA Data'!F765/SUM('EPA Data'!F:F)</f>
        <v>1.2570184484736558E-4</v>
      </c>
      <c r="O764" s="19">
        <f>'EPA Data'!G765/SUM('EPA Data'!G:G)</f>
        <v>5.1018765414176198E-5</v>
      </c>
      <c r="P764" s="19">
        <f>'EPA Data'!H765/SUM('EPA Data'!H:H)</f>
        <v>1.1168715419055453E-4</v>
      </c>
      <c r="Q764" s="19">
        <f>'EPA Data'!I765/SUM('EPA Data'!I:I)</f>
        <v>5.0223981817208694E-5</v>
      </c>
      <c r="R764" s="19">
        <f>'EPA Data'!J765/SUM('EPA Data'!J:J)</f>
        <v>3.067956726270363E-5</v>
      </c>
      <c r="S764" s="19">
        <f>'EPA Data'!K765/SUM('EPA Data'!K:K)</f>
        <v>1.0867320537227512E-4</v>
      </c>
      <c r="T764" s="19">
        <f>'EPA Data'!L765/SUM('EPA Data'!L:L)</f>
        <v>7.2644562656587247E-5</v>
      </c>
      <c r="U764" s="19">
        <f>'EPA Data'!M765/SUM('EPA Data'!M:M)</f>
        <v>7.8138866930622724E-5</v>
      </c>
      <c r="V764" s="19">
        <f>'EPA Data'!N765/SUM('EPA Data'!N:N)</f>
        <v>8.8218407321183985E-5</v>
      </c>
      <c r="W764" s="19">
        <f>'EPA Data'!O765/SUM('EPA Data'!O:O)</f>
        <v>8.3662319679794788E-5</v>
      </c>
      <c r="X764" s="19">
        <f>'EPA Data'!P765/SUM('EPA Data'!P:P)</f>
        <v>2.9301078885980865E-4</v>
      </c>
    </row>
    <row r="765" spans="1:24" x14ac:dyDescent="0.35">
      <c r="A765" s="13" t="s">
        <v>1345</v>
      </c>
      <c r="B765" s="13" t="s">
        <v>1332</v>
      </c>
      <c r="C765" s="18" t="s">
        <v>1346</v>
      </c>
      <c r="D765" s="14">
        <f>SUMIFS('Census Data'!G:G,'Census Data'!$A:$A,$A765)/SUMIFS('Census Data'!$F:$F,'Census Data'!$A:$A,$A765)</f>
        <v>0.4996798719487795</v>
      </c>
      <c r="E765" s="16">
        <f>SUMIFS('Census Data'!H:H,'Census Data'!$A:$A,$A765)/SUMIFS('Census Data'!$F:$F,'Census Data'!$A:$A,$A765)</f>
        <v>0.5003201280512205</v>
      </c>
      <c r="F765" s="14">
        <f>SUM(SUMIFS('Census Data'!I:I,'Census Data'!$A:$A,$A765),SUMIFS('Census Data'!J:J,'Census Data'!$A:$A,$A765))/SUMIFS('Census Data'!$F:$F,'Census Data'!$A:$A,$A765)</f>
        <v>0.95910364145658267</v>
      </c>
      <c r="G765" s="14">
        <f>SUM(SUMIFS('Census Data'!K:K,'Census Data'!$A:$A,$A765),SUMIFS('Census Data'!L:L,'Census Data'!$A:$A,$A765))/SUMIFS('Census Data'!$F:$F,'Census Data'!$A:$A,$A765)</f>
        <v>1.3845538215286115E-2</v>
      </c>
      <c r="H765" s="14">
        <f>SUM(SUMIFS('Census Data'!O:O,'Census Data'!$A:$A,$A765),SUMIFS('Census Data'!P:P,'Census Data'!$A:$A,$A765))/SUMIFS('Census Data'!$F:$F,'Census Data'!$A:$A,$A765)</f>
        <v>1.2805122048819529E-2</v>
      </c>
      <c r="I765" s="16">
        <f t="shared" si="22"/>
        <v>1.4245698279311658E-2</v>
      </c>
      <c r="J765" s="14">
        <f>SUM(SUMIFS('Census Data'!W:W,'Census Data'!$A:$A,$A765),SUMIFS('Census Data'!X:X,'Census Data'!$A:$A,$A765))/SUMIFS('Census Data'!$F:$F,'Census Data'!$A:$A,$A765)</f>
        <v>1.9847939175670268E-2</v>
      </c>
      <c r="K765" s="16">
        <f t="shared" si="23"/>
        <v>0.98015206082432971</v>
      </c>
      <c r="L765" s="19">
        <f>'EPA Data'!D766/SUM('EPA Data'!D:D)</f>
        <v>3.4434369724316391E-5</v>
      </c>
      <c r="M765" s="19">
        <f>'EPA Data'!E766/SUM('EPA Data'!E:E)</f>
        <v>1.0125935439052735E-4</v>
      </c>
      <c r="N765" s="19">
        <f>'EPA Data'!F766/SUM('EPA Data'!F:F)</f>
        <v>9.8128576297524194E-5</v>
      </c>
      <c r="O765" s="19">
        <f>'EPA Data'!G766/SUM('EPA Data'!G:G)</f>
        <v>3.9107906519321817E-5</v>
      </c>
      <c r="P765" s="19">
        <f>'EPA Data'!H766/SUM('EPA Data'!H:H)</f>
        <v>8.808712914013279E-5</v>
      </c>
      <c r="Q765" s="19">
        <f>'EPA Data'!I766/SUM('EPA Data'!I:I)</f>
        <v>4.0042718663248547E-5</v>
      </c>
      <c r="R765" s="19">
        <f>'EPA Data'!J766/SUM('EPA Data'!J:J)</f>
        <v>2.8546378508543652E-5</v>
      </c>
      <c r="S765" s="19">
        <f>'EPA Data'!K766/SUM('EPA Data'!K:K)</f>
        <v>7.9929623926163257E-5</v>
      </c>
      <c r="T765" s="19">
        <f>'EPA Data'!L766/SUM('EPA Data'!L:L)</f>
        <v>6.1178612737928256E-5</v>
      </c>
      <c r="U765" s="19">
        <f>'EPA Data'!M766/SUM('EPA Data'!M:M)</f>
        <v>7.5719622184019635E-5</v>
      </c>
      <c r="V765" s="19">
        <f>'EPA Data'!N766/SUM('EPA Data'!N:N)</f>
        <v>8.3250655913714826E-5</v>
      </c>
      <c r="W765" s="19">
        <f>'EPA Data'!O766/SUM('EPA Data'!O:O)</f>
        <v>8.7693172282308837E-5</v>
      </c>
      <c r="X765" s="19">
        <f>'EPA Data'!P766/SUM('EPA Data'!P:P)</f>
        <v>2.130186231658228E-4</v>
      </c>
    </row>
    <row r="766" spans="1:24" x14ac:dyDescent="0.35">
      <c r="A766" s="13" t="s">
        <v>1347</v>
      </c>
      <c r="B766" s="13" t="s">
        <v>1332</v>
      </c>
      <c r="C766" s="18" t="s">
        <v>1348</v>
      </c>
      <c r="D766" s="14">
        <f>SUMIFS('Census Data'!G:G,'Census Data'!$A:$A,$A766)/SUMIFS('Census Data'!$F:$F,'Census Data'!$A:$A,$A766)</f>
        <v>0.50213986966248414</v>
      </c>
      <c r="E766" s="16">
        <f>SUMIFS('Census Data'!H:H,'Census Data'!$A:$A,$A766)/SUMIFS('Census Data'!$F:$F,'Census Data'!$A:$A,$A766)</f>
        <v>0.4978601303375158</v>
      </c>
      <c r="F766" s="14">
        <f>SUM(SUMIFS('Census Data'!I:I,'Census Data'!$A:$A,$A766),SUMIFS('Census Data'!J:J,'Census Data'!$A:$A,$A766))/SUMIFS('Census Data'!$F:$F,'Census Data'!$A:$A,$A766)</f>
        <v>0.97359206302888823</v>
      </c>
      <c r="G766" s="14">
        <f>SUM(SUMIFS('Census Data'!K:K,'Census Data'!$A:$A,$A766),SUMIFS('Census Data'!L:L,'Census Data'!$A:$A,$A766))/SUMIFS('Census Data'!$F:$F,'Census Data'!$A:$A,$A766)</f>
        <v>5.8360081704114386E-3</v>
      </c>
      <c r="H766" s="14">
        <f>SUM(SUMIFS('Census Data'!O:O,'Census Data'!$A:$A,$A766),SUMIFS('Census Data'!P:P,'Census Data'!$A:$A,$A766))/SUMIFS('Census Data'!$F:$F,'Census Data'!$A:$A,$A766)</f>
        <v>5.7387413675712481E-3</v>
      </c>
      <c r="I766" s="16">
        <f t="shared" si="22"/>
        <v>1.4833187433129114E-2</v>
      </c>
      <c r="J766" s="14">
        <f>SUM(SUMIFS('Census Data'!W:W,'Census Data'!$A:$A,$A766),SUMIFS('Census Data'!X:X,'Census Data'!$A:$A,$A766))/SUMIFS('Census Data'!$F:$F,'Census Data'!$A:$A,$A766)</f>
        <v>1.7021690497033361E-2</v>
      </c>
      <c r="K766" s="16">
        <f t="shared" si="23"/>
        <v>0.98297830950296661</v>
      </c>
      <c r="L766" s="19">
        <f>'EPA Data'!D767/SUM('EPA Data'!D:D)</f>
        <v>3.7048087941346996E-5</v>
      </c>
      <c r="M766" s="19">
        <f>'EPA Data'!E767/SUM('EPA Data'!E:E)</f>
        <v>9.6913509473525662E-5</v>
      </c>
      <c r="N766" s="19">
        <f>'EPA Data'!F767/SUM('EPA Data'!F:F)</f>
        <v>1.0538283080034771E-4</v>
      </c>
      <c r="O766" s="19">
        <f>'EPA Data'!G767/SUM('EPA Data'!G:G)</f>
        <v>4.2210909398633611E-5</v>
      </c>
      <c r="P766" s="19">
        <f>'EPA Data'!H767/SUM('EPA Data'!H:H)</f>
        <v>8.2195970660775791E-5</v>
      </c>
      <c r="Q766" s="19">
        <f>'EPA Data'!I767/SUM('EPA Data'!I:I)</f>
        <v>4.2341402090478711E-5</v>
      </c>
      <c r="R766" s="19">
        <f>'EPA Data'!J767/SUM('EPA Data'!J:J)</f>
        <v>3.0971674506180888E-5</v>
      </c>
      <c r="S766" s="19">
        <f>'EPA Data'!K767/SUM('EPA Data'!K:K)</f>
        <v>7.345311787090965E-5</v>
      </c>
      <c r="T766" s="19">
        <f>'EPA Data'!L767/SUM('EPA Data'!L:L)</f>
        <v>6.4642878490485796E-5</v>
      </c>
      <c r="U766" s="19">
        <f>'EPA Data'!M767/SUM('EPA Data'!M:M)</f>
        <v>7.2287358963277269E-5</v>
      </c>
      <c r="V766" s="19">
        <f>'EPA Data'!N767/SUM('EPA Data'!N:N)</f>
        <v>7.9172176582966192E-5</v>
      </c>
      <c r="W766" s="19">
        <f>'EPA Data'!O767/SUM('EPA Data'!O:O)</f>
        <v>8.991047716860965E-5</v>
      </c>
      <c r="X766" s="19">
        <f>'EPA Data'!P767/SUM('EPA Data'!P:P)</f>
        <v>1.8897201768409944E-4</v>
      </c>
    </row>
    <row r="767" spans="1:24" x14ac:dyDescent="0.35">
      <c r="A767" s="13" t="s">
        <v>1349</v>
      </c>
      <c r="B767" s="13" t="s">
        <v>1332</v>
      </c>
      <c r="C767" s="18" t="s">
        <v>1350</v>
      </c>
      <c r="D767" s="14">
        <f>SUMIFS('Census Data'!G:G,'Census Data'!$A:$A,$A767)/SUMIFS('Census Data'!$F:$F,'Census Data'!$A:$A,$A767)</f>
        <v>0.51102040816326533</v>
      </c>
      <c r="E767" s="16">
        <f>SUMIFS('Census Data'!H:H,'Census Data'!$A:$A,$A767)/SUMIFS('Census Data'!$F:$F,'Census Data'!$A:$A,$A767)</f>
        <v>0.48897959183673467</v>
      </c>
      <c r="F767" s="14">
        <f>SUM(SUMIFS('Census Data'!I:I,'Census Data'!$A:$A,$A767),SUMIFS('Census Data'!J:J,'Census Data'!$A:$A,$A767))/SUMIFS('Census Data'!$F:$F,'Census Data'!$A:$A,$A767)</f>
        <v>0.81507803121248501</v>
      </c>
      <c r="G767" s="14">
        <f>SUM(SUMIFS('Census Data'!K:K,'Census Data'!$A:$A,$A767),SUMIFS('Census Data'!L:L,'Census Data'!$A:$A,$A767))/SUMIFS('Census Data'!$F:$F,'Census Data'!$A:$A,$A767)</f>
        <v>3.5102040816326528E-2</v>
      </c>
      <c r="H767" s="14">
        <f>SUM(SUMIFS('Census Data'!O:O,'Census Data'!$A:$A,$A767),SUMIFS('Census Data'!P:P,'Census Data'!$A:$A,$A767))/SUMIFS('Census Data'!$F:$F,'Census Data'!$A:$A,$A767)</f>
        <v>0.10890756302521008</v>
      </c>
      <c r="I767" s="16">
        <f t="shared" si="22"/>
        <v>4.0912364945978386E-2</v>
      </c>
      <c r="J767" s="14">
        <f>SUM(SUMIFS('Census Data'!W:W,'Census Data'!$A:$A,$A767),SUMIFS('Census Data'!X:X,'Census Data'!$A:$A,$A767))/SUMIFS('Census Data'!$F:$F,'Census Data'!$A:$A,$A767)</f>
        <v>0.28321728691476589</v>
      </c>
      <c r="K767" s="16">
        <f t="shared" si="23"/>
        <v>0.71678271308523411</v>
      </c>
      <c r="L767" s="19">
        <f>'EPA Data'!D768/SUM('EPA Data'!D:D)</f>
        <v>2.4931020254546273E-5</v>
      </c>
      <c r="M767" s="19">
        <f>'EPA Data'!E768/SUM('EPA Data'!E:E)</f>
        <v>9.0050361285805641E-5</v>
      </c>
      <c r="N767" s="19">
        <f>'EPA Data'!F768/SUM('EPA Data'!F:F)</f>
        <v>7.1807658336606013E-5</v>
      </c>
      <c r="O767" s="19">
        <f>'EPA Data'!G768/SUM('EPA Data'!G:G)</f>
        <v>2.4594711534803339E-5</v>
      </c>
      <c r="P767" s="19">
        <f>'EPA Data'!H768/SUM('EPA Data'!H:H)</f>
        <v>5.9821129725831038E-5</v>
      </c>
      <c r="Q767" s="19">
        <f>'EPA Data'!I768/SUM('EPA Data'!I:I)</f>
        <v>2.740149667295482E-5</v>
      </c>
      <c r="R767" s="19">
        <f>'EPA Data'!J768/SUM('EPA Data'!J:J)</f>
        <v>1.5550189747031545E-5</v>
      </c>
      <c r="S767" s="19">
        <f>'EPA Data'!K768/SUM('EPA Data'!K:K)</f>
        <v>5.8285214185058858E-5</v>
      </c>
      <c r="T767" s="19">
        <f>'EPA Data'!L768/SUM('EPA Data'!L:L)</f>
        <v>4.0906924353815337E-5</v>
      </c>
      <c r="U767" s="19">
        <f>'EPA Data'!M768/SUM('EPA Data'!M:M)</f>
        <v>4.7229948476818947E-5</v>
      </c>
      <c r="V767" s="19">
        <f>'EPA Data'!N768/SUM('EPA Data'!N:N)</f>
        <v>4.3007959297908047E-5</v>
      </c>
      <c r="W767" s="19">
        <f>'EPA Data'!O768/SUM('EPA Data'!O:O)</f>
        <v>4.4451916035385063E-5</v>
      </c>
      <c r="X767" s="19">
        <f>'EPA Data'!P768/SUM('EPA Data'!P:P)</f>
        <v>1.8275796484311312E-4</v>
      </c>
    </row>
    <row r="768" spans="1:24" x14ac:dyDescent="0.35">
      <c r="A768" s="13" t="s">
        <v>1351</v>
      </c>
      <c r="B768" s="13" t="s">
        <v>1332</v>
      </c>
      <c r="C768" s="18" t="s">
        <v>34</v>
      </c>
      <c r="D768" s="14">
        <f>SUMIFS('Census Data'!G:G,'Census Data'!$A:$A,$A768)/SUMIFS('Census Data'!$F:$F,'Census Data'!$A:$A,$A768)</f>
        <v>0.50045343564701783</v>
      </c>
      <c r="E768" s="16">
        <f>SUMIFS('Census Data'!H:H,'Census Data'!$A:$A,$A768)/SUMIFS('Census Data'!$F:$F,'Census Data'!$A:$A,$A768)</f>
        <v>0.49954656435298223</v>
      </c>
      <c r="F768" s="14">
        <f>SUM(SUMIFS('Census Data'!I:I,'Census Data'!$A:$A,$A768),SUMIFS('Census Data'!J:J,'Census Data'!$A:$A,$A768))/SUMIFS('Census Data'!$F:$F,'Census Data'!$A:$A,$A768)</f>
        <v>0.97418904778514126</v>
      </c>
      <c r="G768" s="14">
        <f>SUM(SUMIFS('Census Data'!K:K,'Census Data'!$A:$A,$A768),SUMIFS('Census Data'!L:L,'Census Data'!$A:$A,$A768))/SUMIFS('Census Data'!$F:$F,'Census Data'!$A:$A,$A768)</f>
        <v>3.4182071852110218E-3</v>
      </c>
      <c r="H768" s="14">
        <f>SUM(SUMIFS('Census Data'!O:O,'Census Data'!$A:$A,$A768),SUMIFS('Census Data'!P:P,'Census Data'!$A:$A,$A768))/SUMIFS('Census Data'!$F:$F,'Census Data'!$A:$A,$A768)</f>
        <v>9.8360655737704927E-3</v>
      </c>
      <c r="I768" s="16">
        <f t="shared" si="22"/>
        <v>1.255667945587724E-2</v>
      </c>
      <c r="J768" s="14">
        <f>SUM(SUMIFS('Census Data'!W:W,'Census Data'!$A:$A,$A768),SUMIFS('Census Data'!X:X,'Census Data'!$A:$A,$A768))/SUMIFS('Census Data'!$F:$F,'Census Data'!$A:$A,$A768)</f>
        <v>1.3603069410533658E-2</v>
      </c>
      <c r="K768" s="16">
        <f t="shared" si="23"/>
        <v>0.98639693058946631</v>
      </c>
      <c r="L768" s="19">
        <f>'EPA Data'!D769/SUM('EPA Data'!D:D)</f>
        <v>3.1079521843604263E-5</v>
      </c>
      <c r="M768" s="19">
        <f>'EPA Data'!E769/SUM('EPA Data'!E:E)</f>
        <v>8.1013635404924387E-5</v>
      </c>
      <c r="N768" s="19">
        <f>'EPA Data'!F769/SUM('EPA Data'!F:F)</f>
        <v>8.1791768059643152E-5</v>
      </c>
      <c r="O768" s="19">
        <f>'EPA Data'!G769/SUM('EPA Data'!G:G)</f>
        <v>3.0469677649076998E-5</v>
      </c>
      <c r="P768" s="19">
        <f>'EPA Data'!H769/SUM('EPA Data'!H:H)</f>
        <v>7.0175574220125183E-5</v>
      </c>
      <c r="Q768" s="19">
        <f>'EPA Data'!I769/SUM('EPA Data'!I:I)</f>
        <v>3.335736560684835E-5</v>
      </c>
      <c r="R768" s="19">
        <f>'EPA Data'!J769/SUM('EPA Data'!J:J)</f>
        <v>2.216655232037743E-5</v>
      </c>
      <c r="S768" s="19">
        <f>'EPA Data'!K769/SUM('EPA Data'!K:K)</f>
        <v>6.3581667508964295E-5</v>
      </c>
      <c r="T768" s="19">
        <f>'EPA Data'!L769/SUM('EPA Data'!L:L)</f>
        <v>5.0787719528022735E-5</v>
      </c>
      <c r="U768" s="19">
        <f>'EPA Data'!M769/SUM('EPA Data'!M:M)</f>
        <v>5.9613614812757704E-5</v>
      </c>
      <c r="V768" s="19">
        <f>'EPA Data'!N769/SUM('EPA Data'!N:N)</f>
        <v>6.2569181960775932E-5</v>
      </c>
      <c r="W768" s="19">
        <f>'EPA Data'!O769/SUM('EPA Data'!O:O)</f>
        <v>6.6746545922148403E-5</v>
      </c>
      <c r="X768" s="19">
        <f>'EPA Data'!P769/SUM('EPA Data'!P:P)</f>
        <v>1.7564190074880726E-4</v>
      </c>
    </row>
    <row r="769" spans="1:24" x14ac:dyDescent="0.35">
      <c r="A769" s="13" t="s">
        <v>1352</v>
      </c>
      <c r="B769" s="13" t="s">
        <v>1332</v>
      </c>
      <c r="C769" s="18" t="s">
        <v>36</v>
      </c>
      <c r="D769" s="14">
        <f>SUMIFS('Census Data'!G:G,'Census Data'!$A:$A,$A769)/SUMIFS('Census Data'!$F:$F,'Census Data'!$A:$A,$A769)</f>
        <v>0.52321015003524318</v>
      </c>
      <c r="E769" s="16">
        <f>SUMIFS('Census Data'!H:H,'Census Data'!$A:$A,$A769)/SUMIFS('Census Data'!$F:$F,'Census Data'!$A:$A,$A769)</f>
        <v>0.47678984996475682</v>
      </c>
      <c r="F769" s="14">
        <f>SUM(SUMIFS('Census Data'!I:I,'Census Data'!$A:$A,$A769),SUMIFS('Census Data'!J:J,'Census Data'!$A:$A,$A769))/SUMIFS('Census Data'!$F:$F,'Census Data'!$A:$A,$A769)</f>
        <v>0.95690262813412541</v>
      </c>
      <c r="G769" s="14">
        <f>SUM(SUMIFS('Census Data'!K:K,'Census Data'!$A:$A,$A769),SUMIFS('Census Data'!L:L,'Census Data'!$A:$A,$A769))/SUMIFS('Census Data'!$F:$F,'Census Data'!$A:$A,$A769)</f>
        <v>2.3864666196757627E-2</v>
      </c>
      <c r="H769" s="14">
        <f>SUM(SUMIFS('Census Data'!O:O,'Census Data'!$A:$A,$A769),SUMIFS('Census Data'!P:P,'Census Data'!$A:$A,$A769))/SUMIFS('Census Data'!$F:$F,'Census Data'!$A:$A,$A769)</f>
        <v>3.6250125868492601E-3</v>
      </c>
      <c r="I769" s="16">
        <f t="shared" si="22"/>
        <v>1.5607693082267726E-2</v>
      </c>
      <c r="J769" s="14">
        <f>SUM(SUMIFS('Census Data'!W:W,'Census Data'!$A:$A,$A769),SUMIFS('Census Data'!X:X,'Census Data'!$A:$A,$A769))/SUMIFS('Census Data'!$F:$F,'Census Data'!$A:$A,$A769)</f>
        <v>2.2857718255966167E-2</v>
      </c>
      <c r="K769" s="16">
        <f t="shared" si="23"/>
        <v>0.97714228174403384</v>
      </c>
      <c r="L769" s="19">
        <f>'EPA Data'!D770/SUM('EPA Data'!D:D)</f>
        <v>1.7434852501849051E-5</v>
      </c>
      <c r="M769" s="19">
        <f>'EPA Data'!E770/SUM('EPA Data'!E:E)</f>
        <v>5.9333936237562204E-5</v>
      </c>
      <c r="N769" s="19">
        <f>'EPA Data'!F770/SUM('EPA Data'!F:F)</f>
        <v>5.1986931727701435E-5</v>
      </c>
      <c r="O769" s="19">
        <f>'EPA Data'!G770/SUM('EPA Data'!G:G)</f>
        <v>1.8446294125095738E-5</v>
      </c>
      <c r="P769" s="19">
        <f>'EPA Data'!H770/SUM('EPA Data'!H:H)</f>
        <v>4.2467466098372956E-5</v>
      </c>
      <c r="Q769" s="19">
        <f>'EPA Data'!I770/SUM('EPA Data'!I:I)</f>
        <v>1.99439523539956E-5</v>
      </c>
      <c r="R769" s="19">
        <f>'EPA Data'!J770/SUM('EPA Data'!J:J)</f>
        <v>1.1140958369919679E-5</v>
      </c>
      <c r="S769" s="19">
        <f>'EPA Data'!K770/SUM('EPA Data'!K:K)</f>
        <v>4.1175691409558294E-5</v>
      </c>
      <c r="T769" s="19">
        <f>'EPA Data'!L770/SUM('EPA Data'!L:L)</f>
        <v>3.0075222300133213E-5</v>
      </c>
      <c r="U769" s="19">
        <f>'EPA Data'!M770/SUM('EPA Data'!M:M)</f>
        <v>3.1536622302948089E-5</v>
      </c>
      <c r="V769" s="19">
        <f>'EPA Data'!N770/SUM('EPA Data'!N:N)</f>
        <v>3.1463223912374678E-5</v>
      </c>
      <c r="W769" s="19">
        <f>'EPA Data'!O770/SUM('EPA Data'!O:O)</f>
        <v>3.2778187548434028E-5</v>
      </c>
      <c r="X769" s="19">
        <f>'EPA Data'!P770/SUM('EPA Data'!P:P)</f>
        <v>1.2307447293772721E-4</v>
      </c>
    </row>
    <row r="770" spans="1:24" x14ac:dyDescent="0.35">
      <c r="A770" s="13" t="s">
        <v>1353</v>
      </c>
      <c r="B770" s="13" t="s">
        <v>1332</v>
      </c>
      <c r="C770" s="18" t="s">
        <v>200</v>
      </c>
      <c r="D770" s="14">
        <f>SUMIFS('Census Data'!G:G,'Census Data'!$A:$A,$A770)/SUMIFS('Census Data'!$F:$F,'Census Data'!$A:$A,$A770)</f>
        <v>0.49997591406137099</v>
      </c>
      <c r="E770" s="16">
        <f>SUMIFS('Census Data'!H:H,'Census Data'!$A:$A,$A770)/SUMIFS('Census Data'!$F:$F,'Census Data'!$A:$A,$A770)</f>
        <v>0.50002408593862901</v>
      </c>
      <c r="F770" s="14">
        <f>SUM(SUMIFS('Census Data'!I:I,'Census Data'!$A:$A,$A770),SUMIFS('Census Data'!J:J,'Census Data'!$A:$A,$A770))/SUMIFS('Census Data'!$F:$F,'Census Data'!$A:$A,$A770)</f>
        <v>0.96709860783274726</v>
      </c>
      <c r="G770" s="14">
        <f>SUM(SUMIFS('Census Data'!K:K,'Census Data'!$A:$A,$A770),SUMIFS('Census Data'!L:L,'Census Data'!$A:$A,$A770))/SUMIFS('Census Data'!$F:$F,'Census Data'!$A:$A,$A770)</f>
        <v>1.3825328773062286E-2</v>
      </c>
      <c r="H770" s="14">
        <f>SUM(SUMIFS('Census Data'!O:O,'Census Data'!$A:$A,$A770),SUMIFS('Census Data'!P:P,'Census Data'!$A:$A,$A770))/SUMIFS('Census Data'!$F:$F,'Census Data'!$A:$A,$A770)</f>
        <v>5.6842815164506958E-3</v>
      </c>
      <c r="I770" s="16">
        <f t="shared" si="22"/>
        <v>1.3391781877739706E-2</v>
      </c>
      <c r="J770" s="14">
        <f>SUM(SUMIFS('Census Data'!W:W,'Census Data'!$A:$A,$A770),SUMIFS('Census Data'!X:X,'Census Data'!$A:$A,$A770))/SUMIFS('Census Data'!$F:$F,'Census Data'!$A:$A,$A770)</f>
        <v>2.8854954477575991E-2</v>
      </c>
      <c r="K770" s="16">
        <f t="shared" si="23"/>
        <v>0.97114504552242398</v>
      </c>
      <c r="L770" s="19">
        <f>'EPA Data'!D771/SUM('EPA Data'!D:D)</f>
        <v>3.5232438942962006E-5</v>
      </c>
      <c r="M770" s="19">
        <f>'EPA Data'!E771/SUM('EPA Data'!E:E)</f>
        <v>1.2596178728118454E-4</v>
      </c>
      <c r="N770" s="19">
        <f>'EPA Data'!F771/SUM('EPA Data'!F:F)</f>
        <v>1.0314686899858825E-4</v>
      </c>
      <c r="O770" s="19">
        <f>'EPA Data'!G771/SUM('EPA Data'!G:G)</f>
        <v>3.5630188769385508E-5</v>
      </c>
      <c r="P770" s="19">
        <f>'EPA Data'!H771/SUM('EPA Data'!H:H)</f>
        <v>8.3237776271824005E-5</v>
      </c>
      <c r="Q770" s="19">
        <f>'EPA Data'!I771/SUM('EPA Data'!I:I)</f>
        <v>3.8168137242260089E-5</v>
      </c>
      <c r="R770" s="19">
        <f>'EPA Data'!J771/SUM('EPA Data'!J:J)</f>
        <v>2.0712094399204034E-5</v>
      </c>
      <c r="S770" s="19">
        <f>'EPA Data'!K771/SUM('EPA Data'!K:K)</f>
        <v>8.2865057593842578E-5</v>
      </c>
      <c r="T770" s="19">
        <f>'EPA Data'!L771/SUM('EPA Data'!L:L)</f>
        <v>5.7136255681890492E-5</v>
      </c>
      <c r="U770" s="19">
        <f>'EPA Data'!M771/SUM('EPA Data'!M:M)</f>
        <v>5.3281881969481206E-5</v>
      </c>
      <c r="V770" s="19">
        <f>'EPA Data'!N771/SUM('EPA Data'!N:N)</f>
        <v>5.9113640031395587E-5</v>
      </c>
      <c r="W770" s="19">
        <f>'EPA Data'!O771/SUM('EPA Data'!O:O)</f>
        <v>5.8768250373120732E-5</v>
      </c>
      <c r="X770" s="19">
        <f>'EPA Data'!P771/SUM('EPA Data'!P:P)</f>
        <v>2.3950074296395329E-4</v>
      </c>
    </row>
    <row r="771" spans="1:24" x14ac:dyDescent="0.35">
      <c r="A771" s="13" t="s">
        <v>1354</v>
      </c>
      <c r="B771" s="13" t="s">
        <v>1332</v>
      </c>
      <c r="C771" s="18" t="s">
        <v>1055</v>
      </c>
      <c r="D771" s="14">
        <f>SUMIFS('Census Data'!G:G,'Census Data'!$A:$A,$A771)/SUMIFS('Census Data'!$F:$F,'Census Data'!$A:$A,$A771)</f>
        <v>0.49634536317953404</v>
      </c>
      <c r="E771" s="16">
        <f>SUMIFS('Census Data'!H:H,'Census Data'!$A:$A,$A771)/SUMIFS('Census Data'!$F:$F,'Census Data'!$A:$A,$A771)</f>
        <v>0.50365463682046596</v>
      </c>
      <c r="F771" s="14">
        <f>SUM(SUMIFS('Census Data'!I:I,'Census Data'!$A:$A,$A771),SUMIFS('Census Data'!J:J,'Census Data'!$A:$A,$A771))/SUMIFS('Census Data'!$F:$F,'Census Data'!$A:$A,$A771)</f>
        <v>0.97061062890208616</v>
      </c>
      <c r="G771" s="14">
        <f>SUM(SUMIFS('Census Data'!K:K,'Census Data'!$A:$A,$A771),SUMIFS('Census Data'!L:L,'Census Data'!$A:$A,$A771))/SUMIFS('Census Data'!$F:$F,'Census Data'!$A:$A,$A771)</f>
        <v>4.6444342926754987E-3</v>
      </c>
      <c r="H771" s="14">
        <f>SUM(SUMIFS('Census Data'!O:O,'Census Data'!$A:$A,$A771),SUMIFS('Census Data'!P:P,'Census Data'!$A:$A,$A771))/SUMIFS('Census Data'!$F:$F,'Census Data'!$A:$A,$A771)</f>
        <v>4.416019491396376E-3</v>
      </c>
      <c r="I771" s="16">
        <f t="shared" ref="I771:I834" si="24">100%-SUM(F771:H771)</f>
        <v>2.032891731384201E-2</v>
      </c>
      <c r="J771" s="14">
        <f>SUM(SUMIFS('Census Data'!W:W,'Census Data'!$A:$A,$A771),SUMIFS('Census Data'!X:X,'Census Data'!$A:$A,$A771))/SUMIFS('Census Data'!$F:$F,'Census Data'!$A:$A,$A771)</f>
        <v>2.4744936805238312E-2</v>
      </c>
      <c r="K771" s="16">
        <f t="shared" ref="K771:K834" si="25">100%-J771</f>
        <v>0.97525506319476174</v>
      </c>
      <c r="L771" s="19">
        <f>'EPA Data'!D772/SUM('EPA Data'!D:D)</f>
        <v>3.186736712564727E-5</v>
      </c>
      <c r="M771" s="19">
        <f>'EPA Data'!E772/SUM('EPA Data'!E:E)</f>
        <v>9.7237866327570639E-5</v>
      </c>
      <c r="N771" s="19">
        <f>'EPA Data'!F772/SUM('EPA Data'!F:F)</f>
        <v>9.0017351115685126E-5</v>
      </c>
      <c r="O771" s="19">
        <f>'EPA Data'!G772/SUM('EPA Data'!G:G)</f>
        <v>2.896772473742398E-5</v>
      </c>
      <c r="P771" s="19">
        <f>'EPA Data'!H772/SUM('EPA Data'!H:H)</f>
        <v>6.0314638167407975E-5</v>
      </c>
      <c r="Q771" s="19">
        <f>'EPA Data'!I772/SUM('EPA Data'!I:I)</f>
        <v>3.2078232073497985E-5</v>
      </c>
      <c r="R771" s="19">
        <f>'EPA Data'!J772/SUM('EPA Data'!J:J)</f>
        <v>1.758271859110681E-5</v>
      </c>
      <c r="S771" s="19">
        <f>'EPA Data'!K772/SUM('EPA Data'!K:K)</f>
        <v>6.2160822460059274E-5</v>
      </c>
      <c r="T771" s="19">
        <f>'EPA Data'!L772/SUM('EPA Data'!L:L)</f>
        <v>4.6677568647771259E-5</v>
      </c>
      <c r="U771" s="19">
        <f>'EPA Data'!M772/SUM('EPA Data'!M:M)</f>
        <v>3.7227688282198516E-5</v>
      </c>
      <c r="V771" s="19">
        <f>'EPA Data'!N772/SUM('EPA Data'!N:N)</f>
        <v>4.0695810887132224E-5</v>
      </c>
      <c r="W771" s="19">
        <f>'EPA Data'!O772/SUM('EPA Data'!O:O)</f>
        <v>4.4261967205555307E-5</v>
      </c>
      <c r="X771" s="19">
        <f>'EPA Data'!P772/SUM('EPA Data'!P:P)</f>
        <v>1.6653424548443215E-4</v>
      </c>
    </row>
    <row r="772" spans="1:24" x14ac:dyDescent="0.35">
      <c r="A772" s="13" t="s">
        <v>1355</v>
      </c>
      <c r="B772" s="13" t="s">
        <v>1332</v>
      </c>
      <c r="C772" s="18" t="s">
        <v>1356</v>
      </c>
      <c r="D772" s="14">
        <f>SUMIFS('Census Data'!G:G,'Census Data'!$A:$A,$A772)/SUMIFS('Census Data'!$F:$F,'Census Data'!$A:$A,$A772)</f>
        <v>0.50129729729729733</v>
      </c>
      <c r="E772" s="16">
        <f>SUMIFS('Census Data'!H:H,'Census Data'!$A:$A,$A772)/SUMIFS('Census Data'!$F:$F,'Census Data'!$A:$A,$A772)</f>
        <v>0.49870270270270273</v>
      </c>
      <c r="F772" s="14">
        <f>SUM(SUMIFS('Census Data'!I:I,'Census Data'!$A:$A,$A772),SUMIFS('Census Data'!J:J,'Census Data'!$A:$A,$A772))/SUMIFS('Census Data'!$F:$F,'Census Data'!$A:$A,$A772)</f>
        <v>0.9696756756756757</v>
      </c>
      <c r="G772" s="14">
        <f>SUM(SUMIFS('Census Data'!K:K,'Census Data'!$A:$A,$A772),SUMIFS('Census Data'!L:L,'Census Data'!$A:$A,$A772))/SUMIFS('Census Data'!$F:$F,'Census Data'!$A:$A,$A772)</f>
        <v>8.1081081081081086E-3</v>
      </c>
      <c r="H772" s="14">
        <f>SUM(SUMIFS('Census Data'!O:O,'Census Data'!$A:$A,$A772),SUMIFS('Census Data'!P:P,'Census Data'!$A:$A,$A772))/SUMIFS('Census Data'!$F:$F,'Census Data'!$A:$A,$A772)</f>
        <v>5.3513513513513515E-3</v>
      </c>
      <c r="I772" s="16">
        <f t="shared" si="24"/>
        <v>1.6864864864864826E-2</v>
      </c>
      <c r="J772" s="14">
        <f>SUM(SUMIFS('Census Data'!W:W,'Census Data'!$A:$A,$A772),SUMIFS('Census Data'!X:X,'Census Data'!$A:$A,$A772))/SUMIFS('Census Data'!$F:$F,'Census Data'!$A:$A,$A772)</f>
        <v>2.4216216216216217E-2</v>
      </c>
      <c r="K772" s="16">
        <f t="shared" si="25"/>
        <v>0.97578378378378383</v>
      </c>
      <c r="L772" s="19">
        <f>'EPA Data'!D773/SUM('EPA Data'!D:D)</f>
        <v>4.3352390111988748E-5</v>
      </c>
      <c r="M772" s="19">
        <f>'EPA Data'!E773/SUM('EPA Data'!E:E)</f>
        <v>1.0616611565818922E-4</v>
      </c>
      <c r="N772" s="19">
        <f>'EPA Data'!F773/SUM('EPA Data'!F:F)</f>
        <v>1.0742972828857882E-4</v>
      </c>
      <c r="O772" s="19">
        <f>'EPA Data'!G773/SUM('EPA Data'!G:G)</f>
        <v>3.9408173491389724E-5</v>
      </c>
      <c r="P772" s="19">
        <f>'EPA Data'!H773/SUM('EPA Data'!H:H)</f>
        <v>7.5672104180440076E-5</v>
      </c>
      <c r="Q772" s="19">
        <f>'EPA Data'!I773/SUM('EPA Data'!I:I)</f>
        <v>3.9139988164279298E-5</v>
      </c>
      <c r="R772" s="19">
        <f>'EPA Data'!J773/SUM('EPA Data'!J:J)</f>
        <v>3.0313113218547008E-5</v>
      </c>
      <c r="S772" s="19">
        <f>'EPA Data'!K773/SUM('EPA Data'!K:K)</f>
        <v>7.0597267316560057E-5</v>
      </c>
      <c r="T772" s="19">
        <f>'EPA Data'!L773/SUM('EPA Data'!L:L)</f>
        <v>6.3816003092643397E-5</v>
      </c>
      <c r="U772" s="19">
        <f>'EPA Data'!M773/SUM('EPA Data'!M:M)</f>
        <v>5.8720557704993671E-5</v>
      </c>
      <c r="V772" s="19">
        <f>'EPA Data'!N773/SUM('EPA Data'!N:N)</f>
        <v>7.3580365214028748E-5</v>
      </c>
      <c r="W772" s="19">
        <f>'EPA Data'!O773/SUM('EPA Data'!O:O)</f>
        <v>7.6189452788869941E-5</v>
      </c>
      <c r="X772" s="19">
        <f>'EPA Data'!P773/SUM('EPA Data'!P:P)</f>
        <v>1.617812629301209E-4</v>
      </c>
    </row>
    <row r="773" spans="1:24" x14ac:dyDescent="0.35">
      <c r="A773" s="13" t="s">
        <v>1357</v>
      </c>
      <c r="B773" s="13" t="s">
        <v>1332</v>
      </c>
      <c r="C773" s="18" t="s">
        <v>1358</v>
      </c>
      <c r="D773" s="14">
        <f>SUMIFS('Census Data'!G:G,'Census Data'!$A:$A,$A773)/SUMIFS('Census Data'!$F:$F,'Census Data'!$A:$A,$A773)</f>
        <v>0.49117762990099467</v>
      </c>
      <c r="E773" s="16">
        <f>SUMIFS('Census Data'!H:H,'Census Data'!$A:$A,$A773)/SUMIFS('Census Data'!$F:$F,'Census Data'!$A:$A,$A773)</f>
        <v>0.50882237009900533</v>
      </c>
      <c r="F773" s="14">
        <f>SUM(SUMIFS('Census Data'!I:I,'Census Data'!$A:$A,$A773),SUMIFS('Census Data'!J:J,'Census Data'!$A:$A,$A773))/SUMIFS('Census Data'!$F:$F,'Census Data'!$A:$A,$A773)</f>
        <v>0.94168656820236962</v>
      </c>
      <c r="G773" s="14">
        <f>SUM(SUMIFS('Census Data'!K:K,'Census Data'!$A:$A,$A773),SUMIFS('Census Data'!L:L,'Census Data'!$A:$A,$A773))/SUMIFS('Census Data'!$F:$F,'Census Data'!$A:$A,$A773)</f>
        <v>2.1029933455447611E-2</v>
      </c>
      <c r="H773" s="14">
        <f>SUM(SUMIFS('Census Data'!O:O,'Census Data'!$A:$A,$A773),SUMIFS('Census Data'!P:P,'Census Data'!$A:$A,$A773))/SUMIFS('Census Data'!$F:$F,'Census Data'!$A:$A,$A773)</f>
        <v>1.1987293932157018E-2</v>
      </c>
      <c r="I773" s="16">
        <f t="shared" si="24"/>
        <v>2.529620441002578E-2</v>
      </c>
      <c r="J773" s="14">
        <f>SUM(SUMIFS('Census Data'!W:W,'Census Data'!$A:$A,$A773),SUMIFS('Census Data'!X:X,'Census Data'!$A:$A,$A773))/SUMIFS('Census Data'!$F:$F,'Census Data'!$A:$A,$A773)</f>
        <v>5.2354564214333744E-2</v>
      </c>
      <c r="K773" s="16">
        <f t="shared" si="25"/>
        <v>0.94764543578566629</v>
      </c>
      <c r="L773" s="19">
        <f>'EPA Data'!D774/SUM('EPA Data'!D:D)</f>
        <v>7.6500714748727749E-5</v>
      </c>
      <c r="M773" s="19">
        <f>'EPA Data'!E774/SUM('EPA Data'!E:E)</f>
        <v>1.8725358186166905E-4</v>
      </c>
      <c r="N773" s="19">
        <f>'EPA Data'!F774/SUM('EPA Data'!F:F)</f>
        <v>1.9594850867629213E-4</v>
      </c>
      <c r="O773" s="19">
        <f>'EPA Data'!G774/SUM('EPA Data'!G:G)</f>
        <v>8.0627978961544681E-5</v>
      </c>
      <c r="P773" s="19">
        <f>'EPA Data'!H774/SUM('EPA Data'!H:H)</f>
        <v>1.6438425848464076E-4</v>
      </c>
      <c r="Q773" s="19">
        <f>'EPA Data'!I774/SUM('EPA Data'!I:I)</f>
        <v>8.3815346930790461E-5</v>
      </c>
      <c r="R773" s="19">
        <f>'EPA Data'!J774/SUM('EPA Data'!J:J)</f>
        <v>5.7671052229480964E-5</v>
      </c>
      <c r="S773" s="19">
        <f>'EPA Data'!K774/SUM('EPA Data'!K:K)</f>
        <v>1.4842442813154131E-4</v>
      </c>
      <c r="T773" s="19">
        <f>'EPA Data'!L774/SUM('EPA Data'!L:L)</f>
        <v>1.2635103483061839E-4</v>
      </c>
      <c r="U773" s="19">
        <f>'EPA Data'!M774/SUM('EPA Data'!M:M)</f>
        <v>1.7029300238993693E-4</v>
      </c>
      <c r="V773" s="19">
        <f>'EPA Data'!N774/SUM('EPA Data'!N:N)</f>
        <v>1.4444740736976869E-4</v>
      </c>
      <c r="W773" s="19">
        <f>'EPA Data'!O774/SUM('EPA Data'!O:O)</f>
        <v>1.60179946324011E-4</v>
      </c>
      <c r="X773" s="19">
        <f>'EPA Data'!P774/SUM('EPA Data'!P:P)</f>
        <v>4.2680913861337566E-4</v>
      </c>
    </row>
    <row r="774" spans="1:24" x14ac:dyDescent="0.35">
      <c r="A774" s="13" t="s">
        <v>1359</v>
      </c>
      <c r="B774" s="13" t="s">
        <v>1332</v>
      </c>
      <c r="C774" s="18" t="s">
        <v>40</v>
      </c>
      <c r="D774" s="14">
        <f>SUMIFS('Census Data'!G:G,'Census Data'!$A:$A,$A774)/SUMIFS('Census Data'!$F:$F,'Census Data'!$A:$A,$A774)</f>
        <v>0.49978553658745817</v>
      </c>
      <c r="E774" s="16">
        <f>SUMIFS('Census Data'!H:H,'Census Data'!$A:$A,$A774)/SUMIFS('Census Data'!$F:$F,'Census Data'!$A:$A,$A774)</f>
        <v>0.50021446341254183</v>
      </c>
      <c r="F774" s="14">
        <f>SUM(SUMIFS('Census Data'!I:I,'Census Data'!$A:$A,$A774),SUMIFS('Census Data'!J:J,'Census Data'!$A:$A,$A774))/SUMIFS('Census Data'!$F:$F,'Census Data'!$A:$A,$A774)</f>
        <v>0.96611478081839242</v>
      </c>
      <c r="G774" s="14">
        <f>SUM(SUMIFS('Census Data'!K:K,'Census Data'!$A:$A,$A774),SUMIFS('Census Data'!L:L,'Census Data'!$A:$A,$A774))/SUMIFS('Census Data'!$F:$F,'Census Data'!$A:$A,$A774)</f>
        <v>1.1409453547224844E-2</v>
      </c>
      <c r="H774" s="14">
        <f>SUM(SUMIFS('Census Data'!O:O,'Census Data'!$A:$A,$A774),SUMIFS('Census Data'!P:P,'Census Data'!$A:$A,$A774))/SUMIFS('Census Data'!$F:$F,'Census Data'!$A:$A,$A774)</f>
        <v>7.0343999313717083E-3</v>
      </c>
      <c r="I774" s="16">
        <f t="shared" si="24"/>
        <v>1.5441365703011023E-2</v>
      </c>
      <c r="J774" s="14">
        <f>SUM(SUMIFS('Census Data'!W:W,'Census Data'!$A:$A,$A774),SUMIFS('Census Data'!X:X,'Census Data'!$A:$A,$A774))/SUMIFS('Census Data'!$F:$F,'Census Data'!$A:$A,$A774)</f>
        <v>4.5123101998799008E-2</v>
      </c>
      <c r="K774" s="16">
        <f t="shared" si="25"/>
        <v>0.95487689800120101</v>
      </c>
      <c r="L774" s="19">
        <f>'EPA Data'!D775/SUM('EPA Data'!D:D)</f>
        <v>2.7492422336386807E-5</v>
      </c>
      <c r="M774" s="19">
        <f>'EPA Data'!E775/SUM('EPA Data'!E:E)</f>
        <v>9.667171781856408E-5</v>
      </c>
      <c r="N774" s="19">
        <f>'EPA Data'!F775/SUM('EPA Data'!F:F)</f>
        <v>6.255689254915606E-5</v>
      </c>
      <c r="O774" s="19">
        <f>'EPA Data'!G775/SUM('EPA Data'!G:G)</f>
        <v>2.1309921489649542E-5</v>
      </c>
      <c r="P774" s="19">
        <f>'EPA Data'!H775/SUM('EPA Data'!H:H)</f>
        <v>5.3116810699067716E-5</v>
      </c>
      <c r="Q774" s="19">
        <f>'EPA Data'!I775/SUM('EPA Data'!I:I)</f>
        <v>2.253445617433078E-5</v>
      </c>
      <c r="R774" s="19">
        <f>'EPA Data'!J775/SUM('EPA Data'!J:J)</f>
        <v>1.3023079060174547E-5</v>
      </c>
      <c r="S774" s="19">
        <f>'EPA Data'!K775/SUM('EPA Data'!K:K)</f>
        <v>5.2685313199156586E-5</v>
      </c>
      <c r="T774" s="19">
        <f>'EPA Data'!L775/SUM('EPA Data'!L:L)</f>
        <v>3.2792546291868703E-5</v>
      </c>
      <c r="U774" s="19">
        <f>'EPA Data'!M775/SUM('EPA Data'!M:M)</f>
        <v>3.6300279065622032E-5</v>
      </c>
      <c r="V774" s="19">
        <f>'EPA Data'!N775/SUM('EPA Data'!N:N)</f>
        <v>3.6280596133799224E-5</v>
      </c>
      <c r="W774" s="19">
        <f>'EPA Data'!O775/SUM('EPA Data'!O:O)</f>
        <v>3.434806491710063E-5</v>
      </c>
      <c r="X774" s="19">
        <f>'EPA Data'!P775/SUM('EPA Data'!P:P)</f>
        <v>1.6521753412713957E-4</v>
      </c>
    </row>
    <row r="775" spans="1:24" x14ac:dyDescent="0.35">
      <c r="A775" s="13" t="s">
        <v>1360</v>
      </c>
      <c r="B775" s="13" t="s">
        <v>1332</v>
      </c>
      <c r="C775" s="18" t="s">
        <v>1361</v>
      </c>
      <c r="D775" s="14">
        <f>SUMIFS('Census Data'!G:G,'Census Data'!$A:$A,$A775)/SUMIFS('Census Data'!$F:$F,'Census Data'!$A:$A,$A775)</f>
        <v>0.5091166430771793</v>
      </c>
      <c r="E775" s="16">
        <f>SUMIFS('Census Data'!H:H,'Census Data'!$A:$A,$A775)/SUMIFS('Census Data'!$F:$F,'Census Data'!$A:$A,$A775)</f>
        <v>0.49088335692282076</v>
      </c>
      <c r="F775" s="14">
        <f>SUM(SUMIFS('Census Data'!I:I,'Census Data'!$A:$A,$A775),SUMIFS('Census Data'!J:J,'Census Data'!$A:$A,$A775))/SUMIFS('Census Data'!$F:$F,'Census Data'!$A:$A,$A775)</f>
        <v>0.9772708350678545</v>
      </c>
      <c r="G775" s="14">
        <f>SUM(SUMIFS('Census Data'!K:K,'Census Data'!$A:$A,$A775),SUMIFS('Census Data'!L:L,'Census Data'!$A:$A,$A775))/SUMIFS('Census Data'!$F:$F,'Census Data'!$A:$A,$A775)</f>
        <v>8.9085005411705942E-3</v>
      </c>
      <c r="H775" s="14">
        <f>SUM(SUMIFS('Census Data'!O:O,'Census Data'!$A:$A,$A775),SUMIFS('Census Data'!P:P,'Census Data'!$A:$A,$A775))/SUMIFS('Census Data'!$F:$F,'Census Data'!$A:$A,$A775)</f>
        <v>3.6633086337523935E-3</v>
      </c>
      <c r="I775" s="16">
        <f t="shared" si="24"/>
        <v>1.015735575722243E-2</v>
      </c>
      <c r="J775" s="14">
        <f>SUM(SUMIFS('Census Data'!W:W,'Census Data'!$A:$A,$A775),SUMIFS('Census Data'!X:X,'Census Data'!$A:$A,$A775))/SUMIFS('Census Data'!$F:$F,'Census Data'!$A:$A,$A775)</f>
        <v>3.9214053784031304E-2</v>
      </c>
      <c r="K775" s="16">
        <f t="shared" si="25"/>
        <v>0.96078594621596869</v>
      </c>
      <c r="L775" s="19">
        <f>'EPA Data'!D776/SUM('EPA Data'!D:D)</f>
        <v>2.1150338698250723E-5</v>
      </c>
      <c r="M775" s="19">
        <f>'EPA Data'!E776/SUM('EPA Data'!E:E)</f>
        <v>5.9750619837833406E-5</v>
      </c>
      <c r="N775" s="19">
        <f>'EPA Data'!F776/SUM('EPA Data'!F:F)</f>
        <v>6.1174527671991084E-5</v>
      </c>
      <c r="O775" s="19">
        <f>'EPA Data'!G776/SUM('EPA Data'!G:G)</f>
        <v>2.3690840587304033E-5</v>
      </c>
      <c r="P775" s="19">
        <f>'EPA Data'!H776/SUM('EPA Data'!H:H)</f>
        <v>5.2646564283103429E-5</v>
      </c>
      <c r="Q775" s="19">
        <f>'EPA Data'!I776/SUM('EPA Data'!I:I)</f>
        <v>2.5719391298835299E-5</v>
      </c>
      <c r="R775" s="19">
        <f>'EPA Data'!J776/SUM('EPA Data'!J:J)</f>
        <v>1.8110285851820771E-5</v>
      </c>
      <c r="S775" s="19">
        <f>'EPA Data'!K776/SUM('EPA Data'!K:K)</f>
        <v>4.7449679764795267E-5</v>
      </c>
      <c r="T775" s="19">
        <f>'EPA Data'!L776/SUM('EPA Data'!L:L)</f>
        <v>3.911725199682421E-5</v>
      </c>
      <c r="U775" s="19">
        <f>'EPA Data'!M776/SUM('EPA Data'!M:M)</f>
        <v>4.9845443353676743E-5</v>
      </c>
      <c r="V775" s="19">
        <f>'EPA Data'!N776/SUM('EPA Data'!N:N)</f>
        <v>5.0347399275171171E-5</v>
      </c>
      <c r="W775" s="19">
        <f>'EPA Data'!O776/SUM('EPA Data'!O:O)</f>
        <v>5.371015133316254E-5</v>
      </c>
      <c r="X775" s="19">
        <f>'EPA Data'!P776/SUM('EPA Data'!P:P)</f>
        <v>1.281867925644868E-4</v>
      </c>
    </row>
    <row r="776" spans="1:24" x14ac:dyDescent="0.35">
      <c r="A776" s="13" t="s">
        <v>1362</v>
      </c>
      <c r="B776" s="13" t="s">
        <v>1332</v>
      </c>
      <c r="C776" s="18" t="s">
        <v>46</v>
      </c>
      <c r="D776" s="14">
        <f>SUMIFS('Census Data'!G:G,'Census Data'!$A:$A,$A776)/SUMIFS('Census Data'!$F:$F,'Census Data'!$A:$A,$A776)</f>
        <v>0.51332786549108056</v>
      </c>
      <c r="E776" s="16">
        <f>SUMIFS('Census Data'!H:H,'Census Data'!$A:$A,$A776)/SUMIFS('Census Data'!$F:$F,'Census Data'!$A:$A,$A776)</f>
        <v>0.48667213450891944</v>
      </c>
      <c r="F776" s="14">
        <f>SUM(SUMIFS('Census Data'!I:I,'Census Data'!$A:$A,$A776),SUMIFS('Census Data'!J:J,'Census Data'!$A:$A,$A776))/SUMIFS('Census Data'!$F:$F,'Census Data'!$A:$A,$A776)</f>
        <v>0.95140455197867546</v>
      </c>
      <c r="G776" s="14">
        <f>SUM(SUMIFS('Census Data'!K:K,'Census Data'!$A:$A,$A776),SUMIFS('Census Data'!L:L,'Census Data'!$A:$A,$A776))/SUMIFS('Census Data'!$F:$F,'Census Data'!$A:$A,$A776)</f>
        <v>1.1277424646298955E-2</v>
      </c>
      <c r="H776" s="14">
        <f>SUM(SUMIFS('Census Data'!O:O,'Census Data'!$A:$A,$A776),SUMIFS('Census Data'!P:P,'Census Data'!$A:$A,$A776))/SUMIFS('Census Data'!$F:$F,'Census Data'!$A:$A,$A776)</f>
        <v>9.2269838015173258E-3</v>
      </c>
      <c r="I776" s="16">
        <f t="shared" si="24"/>
        <v>2.8091039573508225E-2</v>
      </c>
      <c r="J776" s="14">
        <f>SUM(SUMIFS('Census Data'!W:W,'Census Data'!$A:$A,$A776),SUMIFS('Census Data'!X:X,'Census Data'!$A:$A,$A776))/SUMIFS('Census Data'!$F:$F,'Census Data'!$A:$A,$A776)</f>
        <v>0.1581915111749026</v>
      </c>
      <c r="K776" s="16">
        <f t="shared" si="25"/>
        <v>0.8418084888250974</v>
      </c>
      <c r="L776" s="19">
        <f>'EPA Data'!D777/SUM('EPA Data'!D:D)</f>
        <v>1.8277221545680159E-5</v>
      </c>
      <c r="M776" s="19">
        <f>'EPA Data'!E777/SUM('EPA Data'!E:E)</f>
        <v>4.8086704192721381E-5</v>
      </c>
      <c r="N776" s="19">
        <f>'EPA Data'!F777/SUM('EPA Data'!F:F)</f>
        <v>5.5136352793932979E-5</v>
      </c>
      <c r="O776" s="19">
        <f>'EPA Data'!G777/SUM('EPA Data'!G:G)</f>
        <v>1.5857251289536747E-5</v>
      </c>
      <c r="P776" s="19">
        <f>'EPA Data'!H777/SUM('EPA Data'!H:H)</f>
        <v>3.5634873769307719E-5</v>
      </c>
      <c r="Q776" s="19">
        <f>'EPA Data'!I777/SUM('EPA Data'!I:I)</f>
        <v>1.9617109230215373E-5</v>
      </c>
      <c r="R776" s="19">
        <f>'EPA Data'!J777/SUM('EPA Data'!J:J)</f>
        <v>1.0169073958729871E-5</v>
      </c>
      <c r="S776" s="19">
        <f>'EPA Data'!K777/SUM('EPA Data'!K:K)</f>
        <v>3.5358811725072564E-5</v>
      </c>
      <c r="T776" s="19">
        <f>'EPA Data'!L777/SUM('EPA Data'!L:L)</f>
        <v>3.0296669056258555E-5</v>
      </c>
      <c r="U776" s="19">
        <f>'EPA Data'!M777/SUM('EPA Data'!M:M)</f>
        <v>2.1936561597140419E-5</v>
      </c>
      <c r="V776" s="19">
        <f>'EPA Data'!N777/SUM('EPA Data'!N:N)</f>
        <v>2.6007944172563582E-5</v>
      </c>
      <c r="W776" s="19">
        <f>'EPA Data'!O777/SUM('EPA Data'!O:O)</f>
        <v>3.0990546454994271E-5</v>
      </c>
      <c r="X776" s="19">
        <f>'EPA Data'!P777/SUM('EPA Data'!P:P)</f>
        <v>9.1324087216497217E-5</v>
      </c>
    </row>
    <row r="777" spans="1:24" x14ac:dyDescent="0.35">
      <c r="A777" s="13" t="s">
        <v>1363</v>
      </c>
      <c r="B777" s="13" t="s">
        <v>1332</v>
      </c>
      <c r="C777" s="18" t="s">
        <v>48</v>
      </c>
      <c r="D777" s="14">
        <f>SUMIFS('Census Data'!G:G,'Census Data'!$A:$A,$A777)/SUMIFS('Census Data'!$F:$F,'Census Data'!$A:$A,$A777)</f>
        <v>0.4968864468864469</v>
      </c>
      <c r="E777" s="16">
        <f>SUMIFS('Census Data'!H:H,'Census Data'!$A:$A,$A777)/SUMIFS('Census Data'!$F:$F,'Census Data'!$A:$A,$A777)</f>
        <v>0.5031135531135531</v>
      </c>
      <c r="F777" s="14">
        <f>SUM(SUMIFS('Census Data'!I:I,'Census Data'!$A:$A,$A777),SUMIFS('Census Data'!J:J,'Census Data'!$A:$A,$A777))/SUMIFS('Census Data'!$F:$F,'Census Data'!$A:$A,$A777)</f>
        <v>0.965995115995116</v>
      </c>
      <c r="G777" s="14">
        <f>SUM(SUMIFS('Census Data'!K:K,'Census Data'!$A:$A,$A777),SUMIFS('Census Data'!L:L,'Census Data'!$A:$A,$A777))/SUMIFS('Census Data'!$F:$F,'Census Data'!$A:$A,$A777)</f>
        <v>8.1807081807081811E-3</v>
      </c>
      <c r="H777" s="14">
        <f>SUM(SUMIFS('Census Data'!O:O,'Census Data'!$A:$A,$A777),SUMIFS('Census Data'!P:P,'Census Data'!$A:$A,$A777))/SUMIFS('Census Data'!$F:$F,'Census Data'!$A:$A,$A777)</f>
        <v>8.0586080586080595E-3</v>
      </c>
      <c r="I777" s="16">
        <f t="shared" si="24"/>
        <v>1.7765567765567813E-2</v>
      </c>
      <c r="J777" s="14">
        <f>SUM(SUMIFS('Census Data'!W:W,'Census Data'!$A:$A,$A777),SUMIFS('Census Data'!X:X,'Census Data'!$A:$A,$A777))/SUMIFS('Census Data'!$F:$F,'Census Data'!$A:$A,$A777)</f>
        <v>4.2124542124542128E-2</v>
      </c>
      <c r="K777" s="16">
        <f t="shared" si="25"/>
        <v>0.95787545787545791</v>
      </c>
      <c r="L777" s="19">
        <f>'EPA Data'!D778/SUM('EPA Data'!D:D)</f>
        <v>2.3994597538501624E-5</v>
      </c>
      <c r="M777" s="19">
        <f>'EPA Data'!E778/SUM('EPA Data'!E:E)</f>
        <v>9.3374481786813695E-5</v>
      </c>
      <c r="N777" s="19">
        <f>'EPA Data'!F778/SUM('EPA Data'!F:F)</f>
        <v>7.3411132881354323E-5</v>
      </c>
      <c r="O777" s="19">
        <f>'EPA Data'!G778/SUM('EPA Data'!G:G)</f>
        <v>2.6635375270366561E-5</v>
      </c>
      <c r="P777" s="19">
        <f>'EPA Data'!H778/SUM('EPA Data'!H:H)</f>
        <v>6.6020790374097653E-5</v>
      </c>
      <c r="Q777" s="19">
        <f>'EPA Data'!I778/SUM('EPA Data'!I:I)</f>
        <v>2.9344766414230544E-5</v>
      </c>
      <c r="R777" s="19">
        <f>'EPA Data'!J778/SUM('EPA Data'!J:J)</f>
        <v>1.6876970620558708E-5</v>
      </c>
      <c r="S777" s="19">
        <f>'EPA Data'!K778/SUM('EPA Data'!K:K)</f>
        <v>6.3609477574770454E-5</v>
      </c>
      <c r="T777" s="19">
        <f>'EPA Data'!L778/SUM('EPA Data'!L:L)</f>
        <v>4.3159124327291292E-5</v>
      </c>
      <c r="U777" s="19">
        <f>'EPA Data'!M778/SUM('EPA Data'!M:M)</f>
        <v>6.013908699385489E-5</v>
      </c>
      <c r="V777" s="19">
        <f>'EPA Data'!N778/SUM('EPA Data'!N:N)</f>
        <v>4.851675507733942E-5</v>
      </c>
      <c r="W777" s="19">
        <f>'EPA Data'!O778/SUM('EPA Data'!O:O)</f>
        <v>4.9293612604209951E-5</v>
      </c>
      <c r="X777" s="19">
        <f>'EPA Data'!P778/SUM('EPA Data'!P:P)</f>
        <v>2.0432203359746761E-4</v>
      </c>
    </row>
    <row r="778" spans="1:24" x14ac:dyDescent="0.35">
      <c r="A778" s="13" t="s">
        <v>1364</v>
      </c>
      <c r="B778" s="13" t="s">
        <v>1332</v>
      </c>
      <c r="C778" s="18" t="s">
        <v>750</v>
      </c>
      <c r="D778" s="14">
        <f>SUMIFS('Census Data'!G:G,'Census Data'!$A:$A,$A778)/SUMIFS('Census Data'!$F:$F,'Census Data'!$A:$A,$A778)</f>
        <v>0.51000175984044116</v>
      </c>
      <c r="E778" s="16">
        <f>SUMIFS('Census Data'!H:H,'Census Data'!$A:$A,$A778)/SUMIFS('Census Data'!$F:$F,'Census Data'!$A:$A,$A778)</f>
        <v>0.48999824015955884</v>
      </c>
      <c r="F778" s="14">
        <f>SUM(SUMIFS('Census Data'!I:I,'Census Data'!$A:$A,$A778),SUMIFS('Census Data'!J:J,'Census Data'!$A:$A,$A778))/SUMIFS('Census Data'!$F:$F,'Census Data'!$A:$A,$A778)</f>
        <v>0.97424766821141551</v>
      </c>
      <c r="G778" s="14">
        <f>SUM(SUMIFS('Census Data'!K:K,'Census Data'!$A:$A,$A778),SUMIFS('Census Data'!L:L,'Census Data'!$A:$A,$A778))/SUMIFS('Census Data'!$F:$F,'Census Data'!$A:$A,$A778)</f>
        <v>9.0925089458555753E-3</v>
      </c>
      <c r="H778" s="14">
        <f>SUM(SUMIFS('Census Data'!O:O,'Census Data'!$A:$A,$A778),SUMIFS('Census Data'!P:P,'Census Data'!$A:$A,$A778))/SUMIFS('Census Data'!$F:$F,'Census Data'!$A:$A,$A778)</f>
        <v>2.6397606617000057E-3</v>
      </c>
      <c r="I778" s="16">
        <f t="shared" si="24"/>
        <v>1.4020062181028914E-2</v>
      </c>
      <c r="J778" s="14">
        <f>SUM(SUMIFS('Census Data'!W:W,'Census Data'!$A:$A,$A778),SUMIFS('Census Data'!X:X,'Census Data'!$A:$A,$A778))/SUMIFS('Census Data'!$F:$F,'Census Data'!$A:$A,$A778)</f>
        <v>2.1059423945562268E-2</v>
      </c>
      <c r="K778" s="16">
        <f t="shared" si="25"/>
        <v>0.97894057605443774</v>
      </c>
      <c r="L778" s="19">
        <f>'EPA Data'!D779/SUM('EPA Data'!D:D)</f>
        <v>3.0331908037195323E-5</v>
      </c>
      <c r="M778" s="19">
        <f>'EPA Data'!E779/SUM('EPA Data'!E:E)</f>
        <v>9.5842061538825124E-5</v>
      </c>
      <c r="N778" s="19">
        <f>'EPA Data'!F779/SUM('EPA Data'!F:F)</f>
        <v>8.8321942346895581E-5</v>
      </c>
      <c r="O778" s="19">
        <f>'EPA Data'!G779/SUM('EPA Data'!G:G)</f>
        <v>3.3315321613441623E-5</v>
      </c>
      <c r="P778" s="19">
        <f>'EPA Data'!H779/SUM('EPA Data'!H:H)</f>
        <v>8.2591199086842412E-5</v>
      </c>
      <c r="Q778" s="19">
        <f>'EPA Data'!I779/SUM('EPA Data'!I:I)</f>
        <v>3.6788047623488568E-5</v>
      </c>
      <c r="R778" s="19">
        <f>'EPA Data'!J779/SUM('EPA Data'!J:J)</f>
        <v>2.6972482036304815E-5</v>
      </c>
      <c r="S778" s="19">
        <f>'EPA Data'!K779/SUM('EPA Data'!K:K)</f>
        <v>7.5125020769963166E-5</v>
      </c>
      <c r="T778" s="19">
        <f>'EPA Data'!L779/SUM('EPA Data'!L:L)</f>
        <v>5.6861084901718207E-5</v>
      </c>
      <c r="U778" s="19">
        <f>'EPA Data'!M779/SUM('EPA Data'!M:M)</f>
        <v>6.2610350881632911E-5</v>
      </c>
      <c r="V778" s="19">
        <f>'EPA Data'!N779/SUM('EPA Data'!N:N)</f>
        <v>8.235823675280543E-5</v>
      </c>
      <c r="W778" s="19">
        <f>'EPA Data'!O779/SUM('EPA Data'!O:O)</f>
        <v>7.3270326824786901E-5</v>
      </c>
      <c r="X778" s="19">
        <f>'EPA Data'!P779/SUM('EPA Data'!P:P)</f>
        <v>1.843988750100945E-4</v>
      </c>
    </row>
    <row r="779" spans="1:24" x14ac:dyDescent="0.35">
      <c r="A779" s="13" t="s">
        <v>1365</v>
      </c>
      <c r="B779" s="13" t="s">
        <v>1332</v>
      </c>
      <c r="C779" s="18" t="s">
        <v>1063</v>
      </c>
      <c r="D779" s="14">
        <f>SUMIFS('Census Data'!G:G,'Census Data'!$A:$A,$A779)/SUMIFS('Census Data'!$F:$F,'Census Data'!$A:$A,$A779)</f>
        <v>0.49516778234572417</v>
      </c>
      <c r="E779" s="16">
        <f>SUMIFS('Census Data'!H:H,'Census Data'!$A:$A,$A779)/SUMIFS('Census Data'!$F:$F,'Census Data'!$A:$A,$A779)</f>
        <v>0.50483221765427577</v>
      </c>
      <c r="F779" s="14">
        <f>SUM(SUMIFS('Census Data'!I:I,'Census Data'!$A:$A,$A779),SUMIFS('Census Data'!J:J,'Census Data'!$A:$A,$A779))/SUMIFS('Census Data'!$F:$F,'Census Data'!$A:$A,$A779)</f>
        <v>0.93467358315934479</v>
      </c>
      <c r="G779" s="14">
        <f>SUM(SUMIFS('Census Data'!K:K,'Census Data'!$A:$A,$A779),SUMIFS('Census Data'!L:L,'Census Data'!$A:$A,$A779))/SUMIFS('Census Data'!$F:$F,'Census Data'!$A:$A,$A779)</f>
        <v>3.0198669794872898E-2</v>
      </c>
      <c r="H779" s="14">
        <f>SUM(SUMIFS('Census Data'!O:O,'Census Data'!$A:$A,$A779),SUMIFS('Census Data'!P:P,'Census Data'!$A:$A,$A779))/SUMIFS('Census Data'!$F:$F,'Census Data'!$A:$A,$A779)</f>
        <v>7.2752319249230505E-3</v>
      </c>
      <c r="I779" s="16">
        <f t="shared" si="24"/>
        <v>2.7852515120859289E-2</v>
      </c>
      <c r="J779" s="14">
        <f>SUM(SUMIFS('Census Data'!W:W,'Census Data'!$A:$A,$A779),SUMIFS('Census Data'!X:X,'Census Data'!$A:$A,$A779))/SUMIFS('Census Data'!$F:$F,'Census Data'!$A:$A,$A779)</f>
        <v>3.3125982048688093E-2</v>
      </c>
      <c r="K779" s="16">
        <f t="shared" si="25"/>
        <v>0.96687401795131189</v>
      </c>
      <c r="L779" s="19">
        <f>'EPA Data'!D780/SUM('EPA Data'!D:D)</f>
        <v>1.2143572197792962E-4</v>
      </c>
      <c r="M779" s="19">
        <f>'EPA Data'!E780/SUM('EPA Data'!E:E)</f>
        <v>2.9690053735516103E-4</v>
      </c>
      <c r="N779" s="19">
        <f>'EPA Data'!F780/SUM('EPA Data'!F:F)</f>
        <v>3.1107039188540731E-4</v>
      </c>
      <c r="O779" s="19">
        <f>'EPA Data'!G780/SUM('EPA Data'!G:G)</f>
        <v>1.304994770791659E-4</v>
      </c>
      <c r="P779" s="19">
        <f>'EPA Data'!H780/SUM('EPA Data'!H:H)</f>
        <v>2.3396617486745196E-4</v>
      </c>
      <c r="Q779" s="19">
        <f>'EPA Data'!I780/SUM('EPA Data'!I:I)</f>
        <v>1.1965139880577864E-4</v>
      </c>
      <c r="R779" s="19">
        <f>'EPA Data'!J780/SUM('EPA Data'!J:J)</f>
        <v>1.0973719683317371E-4</v>
      </c>
      <c r="S779" s="19">
        <f>'EPA Data'!K780/SUM('EPA Data'!K:K)</f>
        <v>2.2561636585133663E-4</v>
      </c>
      <c r="T779" s="19">
        <f>'EPA Data'!L780/SUM('EPA Data'!L:L)</f>
        <v>1.9685280729086639E-4</v>
      </c>
      <c r="U779" s="19">
        <f>'EPA Data'!M780/SUM('EPA Data'!M:M)</f>
        <v>1.8788246661645647E-4</v>
      </c>
      <c r="V779" s="19">
        <f>'EPA Data'!N780/SUM('EPA Data'!N:N)</f>
        <v>2.5011616692104279E-4</v>
      </c>
      <c r="W779" s="19">
        <f>'EPA Data'!O780/SUM('EPA Data'!O:O)</f>
        <v>2.4422189301133153E-4</v>
      </c>
      <c r="X779" s="19">
        <f>'EPA Data'!P780/SUM('EPA Data'!P:P)</f>
        <v>4.7125670268088502E-4</v>
      </c>
    </row>
    <row r="780" spans="1:24" x14ac:dyDescent="0.35">
      <c r="A780" s="13" t="s">
        <v>1366</v>
      </c>
      <c r="B780" s="13" t="s">
        <v>1332</v>
      </c>
      <c r="C780" s="18" t="s">
        <v>216</v>
      </c>
      <c r="D780" s="14">
        <f>SUMIFS('Census Data'!G:G,'Census Data'!$A:$A,$A780)/SUMIFS('Census Data'!$F:$F,'Census Data'!$A:$A,$A780)</f>
        <v>0.51298504752103635</v>
      </c>
      <c r="E780" s="16">
        <f>SUMIFS('Census Data'!H:H,'Census Data'!$A:$A,$A780)/SUMIFS('Census Data'!$F:$F,'Census Data'!$A:$A,$A780)</f>
        <v>0.48701495247896359</v>
      </c>
      <c r="F780" s="14">
        <f>SUM(SUMIFS('Census Data'!I:I,'Census Data'!$A:$A,$A780),SUMIFS('Census Data'!J:J,'Census Data'!$A:$A,$A780))/SUMIFS('Census Data'!$F:$F,'Census Data'!$A:$A,$A780)</f>
        <v>0.90889279012046731</v>
      </c>
      <c r="G780" s="14">
        <f>SUM(SUMIFS('Census Data'!K:K,'Census Data'!$A:$A,$A780),SUMIFS('Census Data'!L:L,'Census Data'!$A:$A,$A780))/SUMIFS('Census Data'!$F:$F,'Census Data'!$A:$A,$A780)</f>
        <v>3.553483867062171E-2</v>
      </c>
      <c r="H780" s="14">
        <f>SUM(SUMIFS('Census Data'!O:O,'Census Data'!$A:$A,$A780),SUMIFS('Census Data'!P:P,'Census Data'!$A:$A,$A780))/SUMIFS('Census Data'!$F:$F,'Census Data'!$A:$A,$A780)</f>
        <v>2.7725649252376052E-2</v>
      </c>
      <c r="I780" s="16">
        <f t="shared" si="24"/>
        <v>2.7846721956534926E-2</v>
      </c>
      <c r="J780" s="14">
        <f>SUM(SUMIFS('Census Data'!W:W,'Census Data'!$A:$A,$A780),SUMIFS('Census Data'!X:X,'Census Data'!$A:$A,$A780))/SUMIFS('Census Data'!$F:$F,'Census Data'!$A:$A,$A780)</f>
        <v>0.29729402506204977</v>
      </c>
      <c r="K780" s="16">
        <f t="shared" si="25"/>
        <v>0.70270597493795028</v>
      </c>
      <c r="L780" s="19">
        <f>'EPA Data'!D781/SUM('EPA Data'!D:D)</f>
        <v>2.618892303221358E-5</v>
      </c>
      <c r="M780" s="19">
        <f>'EPA Data'!E781/SUM('EPA Data'!E:E)</f>
        <v>9.2362424959801799E-5</v>
      </c>
      <c r="N780" s="19">
        <f>'EPA Data'!F781/SUM('EPA Data'!F:F)</f>
        <v>7.121440648980598E-5</v>
      </c>
      <c r="O780" s="19">
        <f>'EPA Data'!G781/SUM('EPA Data'!G:G)</f>
        <v>2.3786053938258972E-5</v>
      </c>
      <c r="P780" s="19">
        <f>'EPA Data'!H781/SUM('EPA Data'!H:H)</f>
        <v>5.4052902175264355E-5</v>
      </c>
      <c r="Q780" s="19">
        <f>'EPA Data'!I781/SUM('EPA Data'!I:I)</f>
        <v>2.5319382061293623E-5</v>
      </c>
      <c r="R780" s="19">
        <f>'EPA Data'!J781/SUM('EPA Data'!J:J)</f>
        <v>1.3692410211749165E-5</v>
      </c>
      <c r="S780" s="19">
        <f>'EPA Data'!K781/SUM('EPA Data'!K:K)</f>
        <v>5.4253959031208306E-5</v>
      </c>
      <c r="T780" s="19">
        <f>'EPA Data'!L781/SUM('EPA Data'!L:L)</f>
        <v>3.6936161327745488E-5</v>
      </c>
      <c r="U780" s="19">
        <f>'EPA Data'!M781/SUM('EPA Data'!M:M)</f>
        <v>3.2905757484278689E-5</v>
      </c>
      <c r="V780" s="19">
        <f>'EPA Data'!N781/SUM('EPA Data'!N:N)</f>
        <v>3.6070728045735981E-5</v>
      </c>
      <c r="W780" s="19">
        <f>'EPA Data'!O781/SUM('EPA Data'!O:O)</f>
        <v>3.621662465945433E-5</v>
      </c>
      <c r="X780" s="19">
        <f>'EPA Data'!P781/SUM('EPA Data'!P:P)</f>
        <v>1.5842524491520562E-4</v>
      </c>
    </row>
    <row r="781" spans="1:24" x14ac:dyDescent="0.35">
      <c r="A781" s="13" t="s">
        <v>1367</v>
      </c>
      <c r="B781" s="13" t="s">
        <v>1332</v>
      </c>
      <c r="C781" s="18" t="s">
        <v>68</v>
      </c>
      <c r="D781" s="14">
        <f>SUMIFS('Census Data'!G:G,'Census Data'!$A:$A,$A781)/SUMIFS('Census Data'!$F:$F,'Census Data'!$A:$A,$A781)</f>
        <v>0.4965808366422011</v>
      </c>
      <c r="E781" s="16">
        <f>SUMIFS('Census Data'!H:H,'Census Data'!$A:$A,$A781)/SUMIFS('Census Data'!$F:$F,'Census Data'!$A:$A,$A781)</f>
        <v>0.5034191633577989</v>
      </c>
      <c r="F781" s="14">
        <f>SUM(SUMIFS('Census Data'!I:I,'Census Data'!$A:$A,$A781),SUMIFS('Census Data'!J:J,'Census Data'!$A:$A,$A781))/SUMIFS('Census Data'!$F:$F,'Census Data'!$A:$A,$A781)</f>
        <v>0.89803673845907028</v>
      </c>
      <c r="G781" s="14">
        <f>SUM(SUMIFS('Census Data'!K:K,'Census Data'!$A:$A,$A781),SUMIFS('Census Data'!L:L,'Census Data'!$A:$A,$A781))/SUMIFS('Census Data'!$F:$F,'Census Data'!$A:$A,$A781)</f>
        <v>2.8456262784261822E-2</v>
      </c>
      <c r="H781" s="14">
        <f>SUM(SUMIFS('Census Data'!O:O,'Census Data'!$A:$A,$A781),SUMIFS('Census Data'!P:P,'Census Data'!$A:$A,$A781))/SUMIFS('Census Data'!$F:$F,'Census Data'!$A:$A,$A781)</f>
        <v>5.2450567520956164E-2</v>
      </c>
      <c r="I781" s="16">
        <f t="shared" si="24"/>
        <v>2.105643123571177E-2</v>
      </c>
      <c r="J781" s="14">
        <f>SUM(SUMIFS('Census Data'!W:W,'Census Data'!$A:$A,$A781),SUMIFS('Census Data'!X:X,'Census Data'!$A:$A,$A781))/SUMIFS('Census Data'!$F:$F,'Census Data'!$A:$A,$A781)</f>
        <v>6.5104480006417192E-2</v>
      </c>
      <c r="K781" s="16">
        <f t="shared" si="25"/>
        <v>0.93489551999358278</v>
      </c>
      <c r="L781" s="19">
        <f>'EPA Data'!D782/SUM('EPA Data'!D:D)</f>
        <v>7.4316349122013212E-5</v>
      </c>
      <c r="M781" s="19">
        <f>'EPA Data'!E782/SUM('EPA Data'!E:E)</f>
        <v>2.4176401561129548E-4</v>
      </c>
      <c r="N781" s="19">
        <f>'EPA Data'!F782/SUM('EPA Data'!F:F)</f>
        <v>2.2069499281451521E-4</v>
      </c>
      <c r="O781" s="19">
        <f>'EPA Data'!G782/SUM('EPA Data'!G:G)</f>
        <v>7.7116948648246422E-5</v>
      </c>
      <c r="P781" s="19">
        <f>'EPA Data'!H782/SUM('EPA Data'!H:H)</f>
        <v>1.8393271518965274E-4</v>
      </c>
      <c r="Q781" s="19">
        <f>'EPA Data'!I782/SUM('EPA Data'!I:I)</f>
        <v>8.4595804506407157E-5</v>
      </c>
      <c r="R781" s="19">
        <f>'EPA Data'!J782/SUM('EPA Data'!J:J)</f>
        <v>4.9235914195208045E-5</v>
      </c>
      <c r="S781" s="19">
        <f>'EPA Data'!K782/SUM('EPA Data'!K:K)</f>
        <v>1.8153205872561357E-4</v>
      </c>
      <c r="T781" s="19">
        <f>'EPA Data'!L782/SUM('EPA Data'!L:L)</f>
        <v>1.2520755064637917E-4</v>
      </c>
      <c r="U781" s="19">
        <f>'EPA Data'!M782/SUM('EPA Data'!M:M)</f>
        <v>1.2234710657434988E-4</v>
      </c>
      <c r="V781" s="19">
        <f>'EPA Data'!N782/SUM('EPA Data'!N:N)</f>
        <v>1.4019709276977602E-4</v>
      </c>
      <c r="W781" s="19">
        <f>'EPA Data'!O782/SUM('EPA Data'!O:O)</f>
        <v>1.3490283751758415E-4</v>
      </c>
      <c r="X781" s="19">
        <f>'EPA Data'!P782/SUM('EPA Data'!P:P)</f>
        <v>4.8672719860015537E-4</v>
      </c>
    </row>
    <row r="782" spans="1:24" x14ac:dyDescent="0.35">
      <c r="A782" s="13" t="s">
        <v>1368</v>
      </c>
      <c r="B782" s="13" t="s">
        <v>1332</v>
      </c>
      <c r="C782" s="18" t="s">
        <v>1369</v>
      </c>
      <c r="D782" s="14">
        <f>SUMIFS('Census Data'!G:G,'Census Data'!$A:$A,$A782)/SUMIFS('Census Data'!$F:$F,'Census Data'!$A:$A,$A782)</f>
        <v>0.50247008453178177</v>
      </c>
      <c r="E782" s="16">
        <f>SUMIFS('Census Data'!H:H,'Census Data'!$A:$A,$A782)/SUMIFS('Census Data'!$F:$F,'Census Data'!$A:$A,$A782)</f>
        <v>0.49752991546821823</v>
      </c>
      <c r="F782" s="14">
        <f>SUM(SUMIFS('Census Data'!I:I,'Census Data'!$A:$A,$A782),SUMIFS('Census Data'!J:J,'Census Data'!$A:$A,$A782))/SUMIFS('Census Data'!$F:$F,'Census Data'!$A:$A,$A782)</f>
        <v>0.98045888681523763</v>
      </c>
      <c r="G782" s="14">
        <f>SUM(SUMIFS('Census Data'!K:K,'Census Data'!$A:$A,$A782),SUMIFS('Census Data'!L:L,'Census Data'!$A:$A,$A782))/SUMIFS('Census Data'!$F:$F,'Census Data'!$A:$A,$A782)</f>
        <v>2.4151937644088265E-3</v>
      </c>
      <c r="H782" s="14">
        <f>SUM(SUMIFS('Census Data'!O:O,'Census Data'!$A:$A,$A782),SUMIFS('Census Data'!P:P,'Census Data'!$A:$A,$A782))/SUMIFS('Census Data'!$F:$F,'Census Data'!$A:$A,$A782)</f>
        <v>4.2814798550883737E-3</v>
      </c>
      <c r="I782" s="16">
        <f t="shared" si="24"/>
        <v>1.2844439565265153E-2</v>
      </c>
      <c r="J782" s="14">
        <f>SUM(SUMIFS('Census Data'!W:W,'Census Data'!$A:$A,$A782),SUMIFS('Census Data'!X:X,'Census Data'!$A:$A,$A782))/SUMIFS('Census Data'!$F:$F,'Census Data'!$A:$A,$A782)</f>
        <v>1.6577011746624216E-2</v>
      </c>
      <c r="K782" s="16">
        <f t="shared" si="25"/>
        <v>0.98342298825337582</v>
      </c>
      <c r="L782" s="19">
        <f>'EPA Data'!D783/SUM('EPA Data'!D:D)</f>
        <v>1.6015291593180325E-5</v>
      </c>
      <c r="M782" s="19">
        <f>'EPA Data'!E783/SUM('EPA Data'!E:E)</f>
        <v>4.0663192648052438E-5</v>
      </c>
      <c r="N782" s="19">
        <f>'EPA Data'!F783/SUM('EPA Data'!F:F)</f>
        <v>4.606229955165958E-5</v>
      </c>
      <c r="O782" s="19">
        <f>'EPA Data'!G783/SUM('EPA Data'!G:G)</f>
        <v>9.8988272868042901E-6</v>
      </c>
      <c r="P782" s="19">
        <f>'EPA Data'!H783/SUM('EPA Data'!H:H)</f>
        <v>2.7176132981177731E-5</v>
      </c>
      <c r="Q782" s="19">
        <f>'EPA Data'!I783/SUM('EPA Data'!I:I)</f>
        <v>1.405107616520045E-5</v>
      </c>
      <c r="R782" s="19">
        <f>'EPA Data'!J783/SUM('EPA Data'!J:J)</f>
        <v>7.8314274534465757E-6</v>
      </c>
      <c r="S782" s="19">
        <f>'EPA Data'!K783/SUM('EPA Data'!K:K)</f>
        <v>2.6867353165120384E-5</v>
      </c>
      <c r="T782" s="19">
        <f>'EPA Data'!L783/SUM('EPA Data'!L:L)</f>
        <v>2.3574342505519052E-5</v>
      </c>
      <c r="U782" s="19">
        <f>'EPA Data'!M783/SUM('EPA Data'!M:M)</f>
        <v>1.5813934696475959E-5</v>
      </c>
      <c r="V782" s="19">
        <f>'EPA Data'!N783/SUM('EPA Data'!N:N)</f>
        <v>2.1263250129786566E-5</v>
      </c>
      <c r="W782" s="19">
        <f>'EPA Data'!O783/SUM('EPA Data'!O:O)</f>
        <v>2.6871248902030846E-5</v>
      </c>
      <c r="X782" s="19">
        <f>'EPA Data'!P783/SUM('EPA Data'!P:P)</f>
        <v>6.4846211219060467E-5</v>
      </c>
    </row>
    <row r="783" spans="1:24" x14ac:dyDescent="0.35">
      <c r="A783" s="13" t="s">
        <v>1370</v>
      </c>
      <c r="B783" s="13" t="s">
        <v>1332</v>
      </c>
      <c r="C783" s="18" t="s">
        <v>771</v>
      </c>
      <c r="D783" s="14">
        <f>SUMIFS('Census Data'!G:G,'Census Data'!$A:$A,$A783)/SUMIFS('Census Data'!$F:$F,'Census Data'!$A:$A,$A783)</f>
        <v>0.50890052356020943</v>
      </c>
      <c r="E783" s="16">
        <f>SUMIFS('Census Data'!H:H,'Census Data'!$A:$A,$A783)/SUMIFS('Census Data'!$F:$F,'Census Data'!$A:$A,$A783)</f>
        <v>0.49109947643979057</v>
      </c>
      <c r="F783" s="14">
        <f>SUM(SUMIFS('Census Data'!I:I,'Census Data'!$A:$A,$A783),SUMIFS('Census Data'!J:J,'Census Data'!$A:$A,$A783))/SUMIFS('Census Data'!$F:$F,'Census Data'!$A:$A,$A783)</f>
        <v>0.94764397905759157</v>
      </c>
      <c r="G783" s="14">
        <f>SUM(SUMIFS('Census Data'!K:K,'Census Data'!$A:$A,$A783),SUMIFS('Census Data'!L:L,'Census Data'!$A:$A,$A783))/SUMIFS('Census Data'!$F:$F,'Census Data'!$A:$A,$A783)</f>
        <v>2.0157068062827226E-2</v>
      </c>
      <c r="H783" s="14">
        <f>SUM(SUMIFS('Census Data'!O:O,'Census Data'!$A:$A,$A783),SUMIFS('Census Data'!P:P,'Census Data'!$A:$A,$A783))/SUMIFS('Census Data'!$F:$F,'Census Data'!$A:$A,$A783)</f>
        <v>9.0314136125654448E-3</v>
      </c>
      <c r="I783" s="16">
        <f t="shared" si="24"/>
        <v>2.3167539267015758E-2</v>
      </c>
      <c r="J783" s="14">
        <f>SUM(SUMIFS('Census Data'!W:W,'Census Data'!$A:$A,$A783),SUMIFS('Census Data'!X:X,'Census Data'!$A:$A,$A783))/SUMIFS('Census Data'!$F:$F,'Census Data'!$A:$A,$A783)</f>
        <v>2.9973821989528797E-2</v>
      </c>
      <c r="K783" s="16">
        <f t="shared" si="25"/>
        <v>0.9700261780104712</v>
      </c>
      <c r="L783" s="19">
        <f>'EPA Data'!D784/SUM('EPA Data'!D:D)</f>
        <v>1.5742315784281515E-5</v>
      </c>
      <c r="M783" s="19">
        <f>'EPA Data'!E784/SUM('EPA Data'!E:E)</f>
        <v>4.0485311883633241E-5</v>
      </c>
      <c r="N783" s="19">
        <f>'EPA Data'!F784/SUM('EPA Data'!F:F)</f>
        <v>4.8044689874300497E-5</v>
      </c>
      <c r="O783" s="19">
        <f>'EPA Data'!G784/SUM('EPA Data'!G:G)</f>
        <v>1.2227134639657667E-5</v>
      </c>
      <c r="P783" s="19">
        <f>'EPA Data'!H784/SUM('EPA Data'!H:H)</f>
        <v>2.9398478577193163E-5</v>
      </c>
      <c r="Q783" s="19">
        <f>'EPA Data'!I784/SUM('EPA Data'!I:I)</f>
        <v>1.6589467060104175E-5</v>
      </c>
      <c r="R783" s="19">
        <f>'EPA Data'!J784/SUM('EPA Data'!J:J)</f>
        <v>8.3564003947193644E-6</v>
      </c>
      <c r="S783" s="19">
        <f>'EPA Data'!K784/SUM('EPA Data'!K:K)</f>
        <v>2.9852435156035004E-5</v>
      </c>
      <c r="T783" s="19">
        <f>'EPA Data'!L784/SUM('EPA Data'!L:L)</f>
        <v>2.57130560539155E-5</v>
      </c>
      <c r="U783" s="19">
        <f>'EPA Data'!M784/SUM('EPA Data'!M:M)</f>
        <v>1.7354564774430229E-5</v>
      </c>
      <c r="V783" s="19">
        <f>'EPA Data'!N784/SUM('EPA Data'!N:N)</f>
        <v>2.1146783174234609E-5</v>
      </c>
      <c r="W783" s="19">
        <f>'EPA Data'!O784/SUM('EPA Data'!O:O)</f>
        <v>2.5840334346249376E-5</v>
      </c>
      <c r="X783" s="19">
        <f>'EPA Data'!P784/SUM('EPA Data'!P:P)</f>
        <v>7.4831680655701604E-5</v>
      </c>
    </row>
    <row r="784" spans="1:24" x14ac:dyDescent="0.35">
      <c r="A784" s="13" t="s">
        <v>1371</v>
      </c>
      <c r="B784" s="13" t="s">
        <v>1332</v>
      </c>
      <c r="C784" s="18" t="s">
        <v>571</v>
      </c>
      <c r="D784" s="14">
        <f>SUMIFS('Census Data'!G:G,'Census Data'!$A:$A,$A784)/SUMIFS('Census Data'!$F:$F,'Census Data'!$A:$A,$A784)</f>
        <v>0.50829329672843748</v>
      </c>
      <c r="E784" s="16">
        <f>SUMIFS('Census Data'!H:H,'Census Data'!$A:$A,$A784)/SUMIFS('Census Data'!$F:$F,'Census Data'!$A:$A,$A784)</f>
        <v>0.49170670327156257</v>
      </c>
      <c r="F784" s="14">
        <f>SUM(SUMIFS('Census Data'!I:I,'Census Data'!$A:$A,$A784),SUMIFS('Census Data'!J:J,'Census Data'!$A:$A,$A784))/SUMIFS('Census Data'!$F:$F,'Census Data'!$A:$A,$A784)</f>
        <v>0.97740791580873942</v>
      </c>
      <c r="G784" s="14">
        <f>SUM(SUMIFS('Census Data'!K:K,'Census Data'!$A:$A,$A784),SUMIFS('Census Data'!L:L,'Census Data'!$A:$A,$A784))/SUMIFS('Census Data'!$F:$F,'Census Data'!$A:$A,$A784)</f>
        <v>8.8080530770990612E-3</v>
      </c>
      <c r="H784" s="14">
        <f>SUM(SUMIFS('Census Data'!O:O,'Census Data'!$A:$A,$A784),SUMIFS('Census Data'!P:P,'Census Data'!$A:$A,$A784))/SUMIFS('Census Data'!$F:$F,'Census Data'!$A:$A,$A784)</f>
        <v>3.6032944406314345E-3</v>
      </c>
      <c r="I784" s="16">
        <f t="shared" si="24"/>
        <v>1.0180736673530033E-2</v>
      </c>
      <c r="J784" s="14">
        <f>SUM(SUMIFS('Census Data'!W:W,'Census Data'!$A:$A,$A784),SUMIFS('Census Data'!X:X,'Census Data'!$A:$A,$A784))/SUMIFS('Census Data'!$F:$F,'Census Data'!$A:$A,$A784)</f>
        <v>1.4985129261038664E-2</v>
      </c>
      <c r="K784" s="16">
        <f t="shared" si="25"/>
        <v>0.98501487073896132</v>
      </c>
      <c r="L784" s="19">
        <f>'EPA Data'!D785/SUM('EPA Data'!D:D)</f>
        <v>3.1920288178606228E-5</v>
      </c>
      <c r="M784" s="19">
        <f>'EPA Data'!E785/SUM('EPA Data'!E:E)</f>
        <v>8.4861669843288651E-5</v>
      </c>
      <c r="N784" s="19">
        <f>'EPA Data'!F785/SUM('EPA Data'!F:F)</f>
        <v>8.8913257677202581E-5</v>
      </c>
      <c r="O784" s="19">
        <f>'EPA Data'!G785/SUM('EPA Data'!G:G)</f>
        <v>3.7006681539965392E-5</v>
      </c>
      <c r="P784" s="19">
        <f>'EPA Data'!H785/SUM('EPA Data'!H:H)</f>
        <v>7.1295242156543543E-5</v>
      </c>
      <c r="Q784" s="19">
        <f>'EPA Data'!I785/SUM('EPA Data'!I:I)</f>
        <v>3.6564664036714108E-5</v>
      </c>
      <c r="R784" s="19">
        <f>'EPA Data'!J785/SUM('EPA Data'!J:J)</f>
        <v>2.8295976843879267E-5</v>
      </c>
      <c r="S784" s="19">
        <f>'EPA Data'!K785/SUM('EPA Data'!K:K)</f>
        <v>6.3973787911050713E-5</v>
      </c>
      <c r="T784" s="19">
        <f>'EPA Data'!L785/SUM('EPA Data'!L:L)</f>
        <v>5.5791743986413778E-5</v>
      </c>
      <c r="U784" s="19">
        <f>'EPA Data'!M785/SUM('EPA Data'!M:M)</f>
        <v>6.0176030951228161E-5</v>
      </c>
      <c r="V784" s="19">
        <f>'EPA Data'!N785/SUM('EPA Data'!N:N)</f>
        <v>7.1354087529838041E-5</v>
      </c>
      <c r="W784" s="19">
        <f>'EPA Data'!O785/SUM('EPA Data'!O:O)</f>
        <v>7.1978364016161758E-5</v>
      </c>
      <c r="X784" s="19">
        <f>'EPA Data'!P785/SUM('EPA Data'!P:P)</f>
        <v>1.5642979830365284E-4</v>
      </c>
    </row>
    <row r="785" spans="1:24" x14ac:dyDescent="0.35">
      <c r="A785" s="13" t="s">
        <v>1372</v>
      </c>
      <c r="B785" s="13" t="s">
        <v>1332</v>
      </c>
      <c r="C785" s="18" t="s">
        <v>1373</v>
      </c>
      <c r="D785" s="14">
        <f>SUMIFS('Census Data'!G:G,'Census Data'!$A:$A,$A785)/SUMIFS('Census Data'!$F:$F,'Census Data'!$A:$A,$A785)</f>
        <v>0.49013107170393216</v>
      </c>
      <c r="E785" s="16">
        <f>SUMIFS('Census Data'!H:H,'Census Data'!$A:$A,$A785)/SUMIFS('Census Data'!$F:$F,'Census Data'!$A:$A,$A785)</f>
        <v>0.50986892829606789</v>
      </c>
      <c r="F785" s="14">
        <f>SUM(SUMIFS('Census Data'!I:I,'Census Data'!$A:$A,$A785),SUMIFS('Census Data'!J:J,'Census Data'!$A:$A,$A785))/SUMIFS('Census Data'!$F:$F,'Census Data'!$A:$A,$A785)</f>
        <v>0.89041377537907995</v>
      </c>
      <c r="G785" s="14">
        <f>SUM(SUMIFS('Census Data'!K:K,'Census Data'!$A:$A,$A785),SUMIFS('Census Data'!L:L,'Census Data'!$A:$A,$A785))/SUMIFS('Census Data'!$F:$F,'Census Data'!$A:$A,$A785)</f>
        <v>6.3248522230789E-2</v>
      </c>
      <c r="H785" s="14">
        <f>SUM(SUMIFS('Census Data'!O:O,'Census Data'!$A:$A,$A785),SUMIFS('Census Data'!P:P,'Census Data'!$A:$A,$A785))/SUMIFS('Census Data'!$F:$F,'Census Data'!$A:$A,$A785)</f>
        <v>1.1436648676432794E-2</v>
      </c>
      <c r="I785" s="16">
        <f t="shared" si="24"/>
        <v>3.4901053713698227E-2</v>
      </c>
      <c r="J785" s="14">
        <f>SUM(SUMIFS('Census Data'!W:W,'Census Data'!$A:$A,$A785),SUMIFS('Census Data'!X:X,'Census Data'!$A:$A,$A785))/SUMIFS('Census Data'!$F:$F,'Census Data'!$A:$A,$A785)</f>
        <v>3.2690824980724752E-2</v>
      </c>
      <c r="K785" s="16">
        <f t="shared" si="25"/>
        <v>0.96730917501927527</v>
      </c>
      <c r="L785" s="19">
        <f>'EPA Data'!D786/SUM('EPA Data'!D:D)</f>
        <v>1.150618586796304E-4</v>
      </c>
      <c r="M785" s="19">
        <f>'EPA Data'!E786/SUM('EPA Data'!E:E)</f>
        <v>3.2115686454396535E-4</v>
      </c>
      <c r="N785" s="19">
        <f>'EPA Data'!F786/SUM('EPA Data'!F:F)</f>
        <v>3.1070626626884465E-4</v>
      </c>
      <c r="O785" s="19">
        <f>'EPA Data'!G786/SUM('EPA Data'!G:G)</f>
        <v>8.4707105985829556E-5</v>
      </c>
      <c r="P785" s="19">
        <f>'EPA Data'!H786/SUM('EPA Data'!H:H)</f>
        <v>2.1283452952705482E-4</v>
      </c>
      <c r="Q785" s="19">
        <f>'EPA Data'!I786/SUM('EPA Data'!I:I)</f>
        <v>9.7685156136356391E-5</v>
      </c>
      <c r="R785" s="19">
        <f>'EPA Data'!J786/SUM('EPA Data'!J:J)</f>
        <v>6.7747589671802828E-5</v>
      </c>
      <c r="S785" s="19">
        <f>'EPA Data'!K786/SUM('EPA Data'!K:K)</f>
        <v>2.0749286449015094E-4</v>
      </c>
      <c r="T785" s="19">
        <f>'EPA Data'!L786/SUM('EPA Data'!L:L)</f>
        <v>1.6733338878013269E-4</v>
      </c>
      <c r="U785" s="19">
        <f>'EPA Data'!M786/SUM('EPA Data'!M:M)</f>
        <v>1.2620736525984224E-4</v>
      </c>
      <c r="V785" s="19">
        <f>'EPA Data'!N786/SUM('EPA Data'!N:N)</f>
        <v>1.8395334482550535E-4</v>
      </c>
      <c r="W785" s="19">
        <f>'EPA Data'!O786/SUM('EPA Data'!O:O)</f>
        <v>1.9140882118555544E-4</v>
      </c>
      <c r="X785" s="19">
        <f>'EPA Data'!P786/SUM('EPA Data'!P:P)</f>
        <v>4.5808693083354665E-4</v>
      </c>
    </row>
    <row r="786" spans="1:24" x14ac:dyDescent="0.35">
      <c r="A786" s="13" t="s">
        <v>1374</v>
      </c>
      <c r="B786" s="13" t="s">
        <v>1332</v>
      </c>
      <c r="C786" s="18" t="s">
        <v>1375</v>
      </c>
      <c r="D786" s="14">
        <f>SUMIFS('Census Data'!G:G,'Census Data'!$A:$A,$A786)/SUMIFS('Census Data'!$F:$F,'Census Data'!$A:$A,$A786)</f>
        <v>0.49985878099757103</v>
      </c>
      <c r="E786" s="16">
        <f>SUMIFS('Census Data'!H:H,'Census Data'!$A:$A,$A786)/SUMIFS('Census Data'!$F:$F,'Census Data'!$A:$A,$A786)</f>
        <v>0.50014121900242892</v>
      </c>
      <c r="F786" s="14">
        <f>SUM(SUMIFS('Census Data'!I:I,'Census Data'!$A:$A,$A786),SUMIFS('Census Data'!J:J,'Census Data'!$A:$A,$A786))/SUMIFS('Census Data'!$F:$F,'Census Data'!$A:$A,$A786)</f>
        <v>0.96791504264813877</v>
      </c>
      <c r="G786" s="14">
        <f>SUM(SUMIFS('Census Data'!K:K,'Census Data'!$A:$A,$A786),SUMIFS('Census Data'!L:L,'Census Data'!$A:$A,$A786))/SUMIFS('Census Data'!$F:$F,'Census Data'!$A:$A,$A786)</f>
        <v>6.947974919505169E-3</v>
      </c>
      <c r="H786" s="14">
        <f>SUM(SUMIFS('Census Data'!O:O,'Census Data'!$A:$A,$A786),SUMIFS('Census Data'!P:P,'Census Data'!$A:$A,$A786))/SUMIFS('Census Data'!$F:$F,'Census Data'!$A:$A,$A786)</f>
        <v>9.1509913573970519E-3</v>
      </c>
      <c r="I786" s="16">
        <f t="shared" si="24"/>
        <v>1.5985991074959016E-2</v>
      </c>
      <c r="J786" s="14">
        <f>SUM(SUMIFS('Census Data'!W:W,'Census Data'!$A:$A,$A786),SUMIFS('Census Data'!X:X,'Census Data'!$A:$A,$A786))/SUMIFS('Census Data'!$F:$F,'Census Data'!$A:$A,$A786)</f>
        <v>2.4063718013895948E-2</v>
      </c>
      <c r="K786" s="16">
        <f t="shared" si="25"/>
        <v>0.97593628198610405</v>
      </c>
      <c r="L786" s="19">
        <f>'EPA Data'!D787/SUM('EPA Data'!D:D)</f>
        <v>2.5091804042192558E-5</v>
      </c>
      <c r="M786" s="19">
        <f>'EPA Data'!E787/SUM('EPA Data'!E:E)</f>
        <v>9.4295829082072721E-5</v>
      </c>
      <c r="N786" s="19">
        <f>'EPA Data'!F787/SUM('EPA Data'!F:F)</f>
        <v>7.9266201755731204E-5</v>
      </c>
      <c r="O786" s="19">
        <f>'EPA Data'!G787/SUM('EPA Data'!G:G)</f>
        <v>3.1179337806512595E-5</v>
      </c>
      <c r="P786" s="19">
        <f>'EPA Data'!H787/SUM('EPA Data'!H:H)</f>
        <v>7.016753347545696E-5</v>
      </c>
      <c r="Q786" s="19">
        <f>'EPA Data'!I787/SUM('EPA Data'!I:I)</f>
        <v>3.2874774481412397E-5</v>
      </c>
      <c r="R786" s="19">
        <f>'EPA Data'!J787/SUM('EPA Data'!J:J)</f>
        <v>1.9563155555846933E-5</v>
      </c>
      <c r="S786" s="19">
        <f>'EPA Data'!K787/SUM('EPA Data'!K:K)</f>
        <v>6.6030886850526694E-5</v>
      </c>
      <c r="T786" s="19">
        <f>'EPA Data'!L787/SUM('EPA Data'!L:L)</f>
        <v>4.7896835131675948E-5</v>
      </c>
      <c r="U786" s="19">
        <f>'EPA Data'!M787/SUM('EPA Data'!M:M)</f>
        <v>8.7144601886511285E-5</v>
      </c>
      <c r="V786" s="19">
        <f>'EPA Data'!N787/SUM('EPA Data'!N:N)</f>
        <v>5.2830349486085919E-5</v>
      </c>
      <c r="W786" s="19">
        <f>'EPA Data'!O787/SUM('EPA Data'!O:O)</f>
        <v>5.7642709440584019E-5</v>
      </c>
      <c r="X786" s="19">
        <f>'EPA Data'!P787/SUM('EPA Data'!P:P)</f>
        <v>2.1846545326654356E-4</v>
      </c>
    </row>
    <row r="787" spans="1:24" x14ac:dyDescent="0.35">
      <c r="A787" s="13" t="s">
        <v>1376</v>
      </c>
      <c r="B787" s="13" t="s">
        <v>1332</v>
      </c>
      <c r="C787" s="18" t="s">
        <v>1377</v>
      </c>
      <c r="D787" s="14">
        <f>SUMIFS('Census Data'!G:G,'Census Data'!$A:$A,$A787)/SUMIFS('Census Data'!$F:$F,'Census Data'!$A:$A,$A787)</f>
        <v>0.49638881893729542</v>
      </c>
      <c r="E787" s="16">
        <f>SUMIFS('Census Data'!H:H,'Census Data'!$A:$A,$A787)/SUMIFS('Census Data'!$F:$F,'Census Data'!$A:$A,$A787)</f>
        <v>0.50361118106270464</v>
      </c>
      <c r="F787" s="14">
        <f>SUM(SUMIFS('Census Data'!I:I,'Census Data'!$A:$A,$A787),SUMIFS('Census Data'!J:J,'Census Data'!$A:$A,$A787))/SUMIFS('Census Data'!$F:$F,'Census Data'!$A:$A,$A787)</f>
        <v>0.92156131956685972</v>
      </c>
      <c r="G787" s="14">
        <f>SUM(SUMIFS('Census Data'!K:K,'Census Data'!$A:$A,$A787),SUMIFS('Census Data'!L:L,'Census Data'!$A:$A,$A787))/SUMIFS('Census Data'!$F:$F,'Census Data'!$A:$A,$A787)</f>
        <v>3.7703349282296648E-2</v>
      </c>
      <c r="H787" s="14">
        <f>SUM(SUMIFS('Census Data'!O:O,'Census Data'!$A:$A,$A787),SUMIFS('Census Data'!P:P,'Census Data'!$A:$A,$A787))/SUMIFS('Census Data'!$F:$F,'Census Data'!$A:$A,$A787)</f>
        <v>1.330647192143037E-2</v>
      </c>
      <c r="I787" s="16">
        <f t="shared" si="24"/>
        <v>2.7428859229413183E-2</v>
      </c>
      <c r="J787" s="14">
        <f>SUM(SUMIFS('Census Data'!W:W,'Census Data'!$A:$A,$A787),SUMIFS('Census Data'!X:X,'Census Data'!$A:$A,$A787))/SUMIFS('Census Data'!$F:$F,'Census Data'!$A:$A,$A787)</f>
        <v>2.9796021153361874E-2</v>
      </c>
      <c r="K787" s="16">
        <f t="shared" si="25"/>
        <v>0.97020397884663812</v>
      </c>
      <c r="L787" s="19">
        <f>'EPA Data'!D788/SUM('EPA Data'!D:D)</f>
        <v>1.6966044862210355E-4</v>
      </c>
      <c r="M787" s="19">
        <f>'EPA Data'!E788/SUM('EPA Data'!E:E)</f>
        <v>4.6965290681330824E-4</v>
      </c>
      <c r="N787" s="19">
        <f>'EPA Data'!F788/SUM('EPA Data'!F:F)</f>
        <v>4.672447623916759E-4</v>
      </c>
      <c r="O787" s="19">
        <f>'EPA Data'!G788/SUM('EPA Data'!G:G)</f>
        <v>1.8407068293624655E-4</v>
      </c>
      <c r="P787" s="19">
        <f>'EPA Data'!H788/SUM('EPA Data'!H:H)</f>
        <v>3.8900277399516505E-4</v>
      </c>
      <c r="Q787" s="19">
        <f>'EPA Data'!I788/SUM('EPA Data'!I:I)</f>
        <v>1.8980395861357789E-4</v>
      </c>
      <c r="R787" s="19">
        <f>'EPA Data'!J788/SUM('EPA Data'!J:J)</f>
        <v>1.4757433477790994E-4</v>
      </c>
      <c r="S787" s="19">
        <f>'EPA Data'!K788/SUM('EPA Data'!K:K)</f>
        <v>3.5743874234232196E-4</v>
      </c>
      <c r="T787" s="19">
        <f>'EPA Data'!L788/SUM('EPA Data'!L:L)</f>
        <v>3.0035719442759713E-4</v>
      </c>
      <c r="U787" s="19">
        <f>'EPA Data'!M788/SUM('EPA Data'!M:M)</f>
        <v>3.129019254552357E-4</v>
      </c>
      <c r="V787" s="19">
        <f>'EPA Data'!N788/SUM('EPA Data'!N:N)</f>
        <v>4.0261010801843715E-4</v>
      </c>
      <c r="W787" s="19">
        <f>'EPA Data'!O788/SUM('EPA Data'!O:O)</f>
        <v>3.7825240057975235E-4</v>
      </c>
      <c r="X787" s="19">
        <f>'EPA Data'!P788/SUM('EPA Data'!P:P)</f>
        <v>8.2487927937605868E-4</v>
      </c>
    </row>
    <row r="788" spans="1:24" x14ac:dyDescent="0.35">
      <c r="A788" s="13" t="s">
        <v>1378</v>
      </c>
      <c r="B788" s="13" t="s">
        <v>1332</v>
      </c>
      <c r="C788" s="18" t="s">
        <v>1379</v>
      </c>
      <c r="D788" s="14">
        <f>SUMIFS('Census Data'!G:G,'Census Data'!$A:$A,$A788)/SUMIFS('Census Data'!$F:$F,'Census Data'!$A:$A,$A788)</f>
        <v>0.51187054189289893</v>
      </c>
      <c r="E788" s="16">
        <f>SUMIFS('Census Data'!H:H,'Census Data'!$A:$A,$A788)/SUMIFS('Census Data'!$F:$F,'Census Data'!$A:$A,$A788)</f>
        <v>0.48812945810710101</v>
      </c>
      <c r="F788" s="14">
        <f>SUM(SUMIFS('Census Data'!I:I,'Census Data'!$A:$A,$A788),SUMIFS('Census Data'!J:J,'Census Data'!$A:$A,$A788))/SUMIFS('Census Data'!$F:$F,'Census Data'!$A:$A,$A788)</f>
        <v>0.94432023847546043</v>
      </c>
      <c r="G788" s="14">
        <f>SUM(SUMIFS('Census Data'!K:K,'Census Data'!$A:$A,$A788),SUMIFS('Census Data'!L:L,'Census Data'!$A:$A,$A788))/SUMIFS('Census Data'!$F:$F,'Census Data'!$A:$A,$A788)</f>
        <v>1.1817310763334398E-2</v>
      </c>
      <c r="H788" s="14">
        <f>SUM(SUMIFS('Census Data'!O:O,'Census Data'!$A:$A,$A788),SUMIFS('Census Data'!P:P,'Census Data'!$A:$A,$A788))/SUMIFS('Census Data'!$F:$F,'Census Data'!$A:$A,$A788)</f>
        <v>6.3877355477483235E-3</v>
      </c>
      <c r="I788" s="16">
        <f t="shared" si="24"/>
        <v>3.7474715213456911E-2</v>
      </c>
      <c r="J788" s="14">
        <f>SUM(SUMIFS('Census Data'!W:W,'Census Data'!$A:$A,$A788),SUMIFS('Census Data'!X:X,'Census Data'!$A:$A,$A788))/SUMIFS('Census Data'!$F:$F,'Census Data'!$A:$A,$A788)</f>
        <v>9.5709570957095716E-2</v>
      </c>
      <c r="K788" s="16">
        <f t="shared" si="25"/>
        <v>0.90429042904290424</v>
      </c>
      <c r="L788" s="19">
        <f>'EPA Data'!D789/SUM('EPA Data'!D:D)</f>
        <v>1.2783114919448994E-5</v>
      </c>
      <c r="M788" s="19">
        <f>'EPA Data'!E789/SUM('EPA Data'!E:E)</f>
        <v>4.6231115569859914E-5</v>
      </c>
      <c r="N788" s="19">
        <f>'EPA Data'!F789/SUM('EPA Data'!F:F)</f>
        <v>4.0564609313261372E-5</v>
      </c>
      <c r="O788" s="19">
        <f>'EPA Data'!G789/SUM('EPA Data'!G:G)</f>
        <v>1.5921179211921435E-5</v>
      </c>
      <c r="P788" s="19">
        <f>'EPA Data'!H789/SUM('EPA Data'!H:H)</f>
        <v>3.7015187318771541E-5</v>
      </c>
      <c r="Q788" s="19">
        <f>'EPA Data'!I789/SUM('EPA Data'!I:I)</f>
        <v>1.7192134313285365E-5</v>
      </c>
      <c r="R788" s="19">
        <f>'EPA Data'!J789/SUM('EPA Data'!J:J)</f>
        <v>1.0606219347733416E-5</v>
      </c>
      <c r="S788" s="19">
        <f>'EPA Data'!K789/SUM('EPA Data'!K:K)</f>
        <v>3.4760650146343994E-5</v>
      </c>
      <c r="T788" s="19">
        <f>'EPA Data'!L789/SUM('EPA Data'!L:L)</f>
        <v>2.5435888862626833E-5</v>
      </c>
      <c r="U788" s="19">
        <f>'EPA Data'!M789/SUM('EPA Data'!M:M)</f>
        <v>4.9556904984724547E-5</v>
      </c>
      <c r="V788" s="19">
        <f>'EPA Data'!N789/SUM('EPA Data'!N:N)</f>
        <v>2.933928317639049E-5</v>
      </c>
      <c r="W788" s="19">
        <f>'EPA Data'!O789/SUM('EPA Data'!O:O)</f>
        <v>3.155905694352503E-5</v>
      </c>
      <c r="X788" s="19">
        <f>'EPA Data'!P789/SUM('EPA Data'!P:P)</f>
        <v>1.1148574921118194E-4</v>
      </c>
    </row>
    <row r="789" spans="1:24" x14ac:dyDescent="0.35">
      <c r="A789" s="13" t="s">
        <v>1380</v>
      </c>
      <c r="B789" s="13" t="s">
        <v>1332</v>
      </c>
      <c r="C789" s="18" t="s">
        <v>78</v>
      </c>
      <c r="D789" s="14">
        <f>SUMIFS('Census Data'!G:G,'Census Data'!$A:$A,$A789)/SUMIFS('Census Data'!$F:$F,'Census Data'!$A:$A,$A789)</f>
        <v>0.50589441312147621</v>
      </c>
      <c r="E789" s="16">
        <f>SUMIFS('Census Data'!H:H,'Census Data'!$A:$A,$A789)/SUMIFS('Census Data'!$F:$F,'Census Data'!$A:$A,$A789)</f>
        <v>0.49410558687852385</v>
      </c>
      <c r="F789" s="14">
        <f>SUM(SUMIFS('Census Data'!I:I,'Census Data'!$A:$A,$A789),SUMIFS('Census Data'!J:J,'Census Data'!$A:$A,$A789))/SUMIFS('Census Data'!$F:$F,'Census Data'!$A:$A,$A789)</f>
        <v>0.95679138903126604</v>
      </c>
      <c r="G789" s="14">
        <f>SUM(SUMIFS('Census Data'!K:K,'Census Data'!$A:$A,$A789),SUMIFS('Census Data'!L:L,'Census Data'!$A:$A,$A789))/SUMIFS('Census Data'!$F:$F,'Census Data'!$A:$A,$A789)</f>
        <v>1.4710404920553562E-2</v>
      </c>
      <c r="H789" s="14">
        <f>SUM(SUMIFS('Census Data'!O:O,'Census Data'!$A:$A,$A789),SUMIFS('Census Data'!P:P,'Census Data'!$A:$A,$A789))/SUMIFS('Census Data'!$F:$F,'Census Data'!$A:$A,$A789)</f>
        <v>1.071245515120451E-2</v>
      </c>
      <c r="I789" s="16">
        <f t="shared" si="24"/>
        <v>1.7785750896975872E-2</v>
      </c>
      <c r="J789" s="14">
        <f>SUM(SUMIFS('Census Data'!W:W,'Census Data'!$A:$A,$A789),SUMIFS('Census Data'!X:X,'Census Data'!$A:$A,$A789))/SUMIFS('Census Data'!$F:$F,'Census Data'!$A:$A,$A789)</f>
        <v>2.7524346488980011E-2</v>
      </c>
      <c r="K789" s="16">
        <f t="shared" si="25"/>
        <v>0.97247565351101994</v>
      </c>
      <c r="L789" s="19">
        <f>'EPA Data'!D790/SUM('EPA Data'!D:D)</f>
        <v>3.7889529070154369E-5</v>
      </c>
      <c r="M789" s="19">
        <f>'EPA Data'!E790/SUM('EPA Data'!E:E)</f>
        <v>1.1283914197121124E-4</v>
      </c>
      <c r="N789" s="19">
        <f>'EPA Data'!F790/SUM('EPA Data'!F:F)</f>
        <v>1.1161526295653829E-4</v>
      </c>
      <c r="O789" s="19">
        <f>'EPA Data'!G790/SUM('EPA Data'!G:G)</f>
        <v>4.2722842194767283E-5</v>
      </c>
      <c r="P789" s="19">
        <f>'EPA Data'!H790/SUM('EPA Data'!H:H)</f>
        <v>9.8210661640858553E-5</v>
      </c>
      <c r="Q789" s="19">
        <f>'EPA Data'!I790/SUM('EPA Data'!I:I)</f>
        <v>4.6185022343998788E-5</v>
      </c>
      <c r="R789" s="19">
        <f>'EPA Data'!J790/SUM('EPA Data'!J:J)</f>
        <v>3.2915843030096421E-5</v>
      </c>
      <c r="S789" s="19">
        <f>'EPA Data'!K790/SUM('EPA Data'!K:K)</f>
        <v>8.8680939898586191E-5</v>
      </c>
      <c r="T789" s="19">
        <f>'EPA Data'!L790/SUM('EPA Data'!L:L)</f>
        <v>7.0618737808464112E-5</v>
      </c>
      <c r="U789" s="19">
        <f>'EPA Data'!M790/SUM('EPA Data'!M:M)</f>
        <v>8.3193252388589779E-5</v>
      </c>
      <c r="V789" s="19">
        <f>'EPA Data'!N790/SUM('EPA Data'!N:N)</f>
        <v>9.5994130922115396E-5</v>
      </c>
      <c r="W789" s="19">
        <f>'EPA Data'!O790/SUM('EPA Data'!O:O)</f>
        <v>9.7206678728142148E-5</v>
      </c>
      <c r="X789" s="19">
        <f>'EPA Data'!P790/SUM('EPA Data'!P:P)</f>
        <v>2.2932695091197963E-4</v>
      </c>
    </row>
    <row r="790" spans="1:24" x14ac:dyDescent="0.35">
      <c r="A790" s="13" t="s">
        <v>1381</v>
      </c>
      <c r="B790" s="13" t="s">
        <v>1332</v>
      </c>
      <c r="C790" s="18" t="s">
        <v>795</v>
      </c>
      <c r="D790" s="14">
        <f>SUMIFS('Census Data'!G:G,'Census Data'!$A:$A,$A790)/SUMIFS('Census Data'!$F:$F,'Census Data'!$A:$A,$A790)</f>
        <v>0.49763396853817626</v>
      </c>
      <c r="E790" s="16">
        <f>SUMIFS('Census Data'!H:H,'Census Data'!$A:$A,$A790)/SUMIFS('Census Data'!$F:$F,'Census Data'!$A:$A,$A790)</f>
        <v>0.50236603146182379</v>
      </c>
      <c r="F790" s="14">
        <f>SUM(SUMIFS('Census Data'!I:I,'Census Data'!$A:$A,$A790),SUMIFS('Census Data'!J:J,'Census Data'!$A:$A,$A790))/SUMIFS('Census Data'!$F:$F,'Census Data'!$A:$A,$A790)</f>
        <v>0.93880291597390975</v>
      </c>
      <c r="G790" s="14">
        <f>SUM(SUMIFS('Census Data'!K:K,'Census Data'!$A:$A,$A790),SUMIFS('Census Data'!L:L,'Census Data'!$A:$A,$A790))/SUMIFS('Census Data'!$F:$F,'Census Data'!$A:$A,$A790)</f>
        <v>2.5834505691264869E-2</v>
      </c>
      <c r="H790" s="14">
        <f>SUM(SUMIFS('Census Data'!O:O,'Census Data'!$A:$A,$A790),SUMIFS('Census Data'!P:P,'Census Data'!$A:$A,$A790))/SUMIFS('Census Data'!$F:$F,'Census Data'!$A:$A,$A790)</f>
        <v>1.5922752270111269E-2</v>
      </c>
      <c r="I790" s="16">
        <f t="shared" si="24"/>
        <v>1.9439826064714061E-2</v>
      </c>
      <c r="J790" s="14">
        <f>SUM(SUMIFS('Census Data'!W:W,'Census Data'!$A:$A,$A790),SUMIFS('Census Data'!X:X,'Census Data'!$A:$A,$A790))/SUMIFS('Census Data'!$F:$F,'Census Data'!$A:$A,$A790)</f>
        <v>3.6385727075073537E-2</v>
      </c>
      <c r="K790" s="16">
        <f t="shared" si="25"/>
        <v>0.96361427292492641</v>
      </c>
      <c r="L790" s="19">
        <f>'EPA Data'!D791/SUM('EPA Data'!D:D)</f>
        <v>3.0767826910007568E-5</v>
      </c>
      <c r="M790" s="19">
        <f>'EPA Data'!E791/SUM('EPA Data'!E:E)</f>
        <v>8.3910977786761634E-5</v>
      </c>
      <c r="N790" s="19">
        <f>'EPA Data'!F791/SUM('EPA Data'!F:F)</f>
        <v>7.9912343503326955E-5</v>
      </c>
      <c r="O790" s="19">
        <f>'EPA Data'!G791/SUM('EPA Data'!G:G)</f>
        <v>3.1809065068173729E-5</v>
      </c>
      <c r="P790" s="19">
        <f>'EPA Data'!H791/SUM('EPA Data'!H:H)</f>
        <v>7.405376621080054E-5</v>
      </c>
      <c r="Q790" s="19">
        <f>'EPA Data'!I791/SUM('EPA Data'!I:I)</f>
        <v>3.382549053052742E-5</v>
      </c>
      <c r="R790" s="19">
        <f>'EPA Data'!J791/SUM('EPA Data'!J:J)</f>
        <v>2.3568602047990416E-5</v>
      </c>
      <c r="S790" s="19">
        <f>'EPA Data'!K791/SUM('EPA Data'!K:K)</f>
        <v>6.7622427196170959E-5</v>
      </c>
      <c r="T790" s="19">
        <f>'EPA Data'!L791/SUM('EPA Data'!L:L)</f>
        <v>5.1279541029868064E-5</v>
      </c>
      <c r="U790" s="19">
        <f>'EPA Data'!M791/SUM('EPA Data'!M:M)</f>
        <v>6.6466488207859322E-5</v>
      </c>
      <c r="V790" s="19">
        <f>'EPA Data'!N791/SUM('EPA Data'!N:N)</f>
        <v>6.7043012953843064E-5</v>
      </c>
      <c r="W790" s="19">
        <f>'EPA Data'!O791/SUM('EPA Data'!O:O)</f>
        <v>6.6617622096735456E-5</v>
      </c>
      <c r="X790" s="19">
        <f>'EPA Data'!P791/SUM('EPA Data'!P:P)</f>
        <v>1.863119847846938E-4</v>
      </c>
    </row>
    <row r="791" spans="1:24" x14ac:dyDescent="0.35">
      <c r="A791" s="13" t="s">
        <v>1382</v>
      </c>
      <c r="B791" s="13" t="s">
        <v>1332</v>
      </c>
      <c r="C791" s="18" t="s">
        <v>80</v>
      </c>
      <c r="D791" s="14">
        <f>SUMIFS('Census Data'!G:G,'Census Data'!$A:$A,$A791)/SUMIFS('Census Data'!$F:$F,'Census Data'!$A:$A,$A791)</f>
        <v>0.51422297634494463</v>
      </c>
      <c r="E791" s="16">
        <f>SUMIFS('Census Data'!H:H,'Census Data'!$A:$A,$A791)/SUMIFS('Census Data'!$F:$F,'Census Data'!$A:$A,$A791)</f>
        <v>0.48577702365505537</v>
      </c>
      <c r="F791" s="14">
        <f>SUM(SUMIFS('Census Data'!I:I,'Census Data'!$A:$A,$A791),SUMIFS('Census Data'!J:J,'Census Data'!$A:$A,$A791))/SUMIFS('Census Data'!$F:$F,'Census Data'!$A:$A,$A791)</f>
        <v>0.95648268290248528</v>
      </c>
      <c r="G791" s="14">
        <f>SUM(SUMIFS('Census Data'!K:K,'Census Data'!$A:$A,$A791),SUMIFS('Census Data'!L:L,'Census Data'!$A:$A,$A791))/SUMIFS('Census Data'!$F:$F,'Census Data'!$A:$A,$A791)</f>
        <v>1.3174967561632897E-2</v>
      </c>
      <c r="H791" s="14">
        <f>SUM(SUMIFS('Census Data'!O:O,'Census Data'!$A:$A,$A791),SUMIFS('Census Data'!P:P,'Census Data'!$A:$A,$A791))/SUMIFS('Census Data'!$F:$F,'Census Data'!$A:$A,$A791)</f>
        <v>6.387863060185647E-3</v>
      </c>
      <c r="I791" s="16">
        <f t="shared" si="24"/>
        <v>2.3954486475696091E-2</v>
      </c>
      <c r="J791" s="14">
        <f>SUM(SUMIFS('Census Data'!W:W,'Census Data'!$A:$A,$A791),SUMIFS('Census Data'!X:X,'Census Data'!$A:$A,$A791))/SUMIFS('Census Data'!$F:$F,'Census Data'!$A:$A,$A791)</f>
        <v>0.16079449046811059</v>
      </c>
      <c r="K791" s="16">
        <f t="shared" si="25"/>
        <v>0.83920550953188944</v>
      </c>
      <c r="L791" s="19">
        <f>'EPA Data'!D792/SUM('EPA Data'!D:D)</f>
        <v>1.8462025146749873E-5</v>
      </c>
      <c r="M791" s="19">
        <f>'EPA Data'!E792/SUM('EPA Data'!E:E)</f>
        <v>5.0459961082330194E-5</v>
      </c>
      <c r="N791" s="19">
        <f>'EPA Data'!F792/SUM('EPA Data'!F:F)</f>
        <v>5.0786729830486964E-5</v>
      </c>
      <c r="O791" s="19">
        <f>'EPA Data'!G792/SUM('EPA Data'!G:G)</f>
        <v>1.9711806552612277E-5</v>
      </c>
      <c r="P791" s="19">
        <f>'EPA Data'!H792/SUM('EPA Data'!H:H)</f>
        <v>4.3787576942606272E-5</v>
      </c>
      <c r="Q791" s="19">
        <f>'EPA Data'!I792/SUM('EPA Data'!I:I)</f>
        <v>2.105217977225137E-5</v>
      </c>
      <c r="R791" s="19">
        <f>'EPA Data'!J792/SUM('EPA Data'!J:J)</f>
        <v>1.4007354249339562E-5</v>
      </c>
      <c r="S791" s="19">
        <f>'EPA Data'!K792/SUM('EPA Data'!K:K)</f>
        <v>3.9742823497050688E-5</v>
      </c>
      <c r="T791" s="19">
        <f>'EPA Data'!L792/SUM('EPA Data'!L:L)</f>
        <v>3.1527218153321984E-5</v>
      </c>
      <c r="U791" s="19">
        <f>'EPA Data'!M792/SUM('EPA Data'!M:M)</f>
        <v>3.6732375166634074E-5</v>
      </c>
      <c r="V791" s="19">
        <f>'EPA Data'!N792/SUM('EPA Data'!N:N)</f>
        <v>3.7618519654002539E-5</v>
      </c>
      <c r="W791" s="19">
        <f>'EPA Data'!O792/SUM('EPA Data'!O:O)</f>
        <v>4.041881255703799E-5</v>
      </c>
      <c r="X791" s="19">
        <f>'EPA Data'!P792/SUM('EPA Data'!P:P)</f>
        <v>1.1230060757900805E-4</v>
      </c>
    </row>
    <row r="792" spans="1:24" x14ac:dyDescent="0.35">
      <c r="A792" s="13" t="s">
        <v>1383</v>
      </c>
      <c r="B792" s="13" t="s">
        <v>1332</v>
      </c>
      <c r="C792" s="18" t="s">
        <v>479</v>
      </c>
      <c r="D792" s="14">
        <f>SUMIFS('Census Data'!G:G,'Census Data'!$A:$A,$A792)/SUMIFS('Census Data'!$F:$F,'Census Data'!$A:$A,$A792)</f>
        <v>0.50878787878787879</v>
      </c>
      <c r="E792" s="16">
        <f>SUMIFS('Census Data'!H:H,'Census Data'!$A:$A,$A792)/SUMIFS('Census Data'!$F:$F,'Census Data'!$A:$A,$A792)</f>
        <v>0.49121212121212121</v>
      </c>
      <c r="F792" s="14">
        <f>SUM(SUMIFS('Census Data'!I:I,'Census Data'!$A:$A,$A792),SUMIFS('Census Data'!J:J,'Census Data'!$A:$A,$A792))/SUMIFS('Census Data'!$F:$F,'Census Data'!$A:$A,$A792)</f>
        <v>0.9684848484848485</v>
      </c>
      <c r="G792" s="14">
        <f>SUM(SUMIFS('Census Data'!K:K,'Census Data'!$A:$A,$A792),SUMIFS('Census Data'!L:L,'Census Data'!$A:$A,$A792))/SUMIFS('Census Data'!$F:$F,'Census Data'!$A:$A,$A792)</f>
        <v>7.575757575757576E-3</v>
      </c>
      <c r="H792" s="14">
        <f>SUM(SUMIFS('Census Data'!O:O,'Census Data'!$A:$A,$A792),SUMIFS('Census Data'!P:P,'Census Data'!$A:$A,$A792))/SUMIFS('Census Data'!$F:$F,'Census Data'!$A:$A,$A792)</f>
        <v>4.0909090909090912E-3</v>
      </c>
      <c r="I792" s="16">
        <f t="shared" si="24"/>
        <v>1.9848484848484782E-2</v>
      </c>
      <c r="J792" s="14">
        <f>SUM(SUMIFS('Census Data'!W:W,'Census Data'!$A:$A,$A792),SUMIFS('Census Data'!X:X,'Census Data'!$A:$A,$A792))/SUMIFS('Census Data'!$F:$F,'Census Data'!$A:$A,$A792)</f>
        <v>3.1363636363636364E-2</v>
      </c>
      <c r="K792" s="16">
        <f t="shared" si="25"/>
        <v>0.96863636363636363</v>
      </c>
      <c r="L792" s="19">
        <f>'EPA Data'!D793/SUM('EPA Data'!D:D)</f>
        <v>1.8570034069533517E-5</v>
      </c>
      <c r="M792" s="19">
        <f>'EPA Data'!E793/SUM('EPA Data'!E:E)</f>
        <v>4.9935693360436966E-5</v>
      </c>
      <c r="N792" s="19">
        <f>'EPA Data'!F793/SUM('EPA Data'!F:F)</f>
        <v>4.5247927500690274E-5</v>
      </c>
      <c r="O792" s="19">
        <f>'EPA Data'!G793/SUM('EPA Data'!G:G)</f>
        <v>1.329424304153771E-5</v>
      </c>
      <c r="P792" s="19">
        <f>'EPA Data'!H793/SUM('EPA Data'!H:H)</f>
        <v>2.8469134817558147E-5</v>
      </c>
      <c r="Q792" s="19">
        <f>'EPA Data'!I793/SUM('EPA Data'!I:I)</f>
        <v>1.5473291726721314E-5</v>
      </c>
      <c r="R792" s="19">
        <f>'EPA Data'!J793/SUM('EPA Data'!J:J)</f>
        <v>8.2066085375613714E-6</v>
      </c>
      <c r="S792" s="19">
        <f>'EPA Data'!K793/SUM('EPA Data'!K:K)</f>
        <v>3.3025849792020379E-5</v>
      </c>
      <c r="T792" s="19">
        <f>'EPA Data'!L793/SUM('EPA Data'!L:L)</f>
        <v>2.2628222402369007E-5</v>
      </c>
      <c r="U792" s="19">
        <f>'EPA Data'!M793/SUM('EPA Data'!M:M)</f>
        <v>1.532415861685067E-5</v>
      </c>
      <c r="V792" s="19">
        <f>'EPA Data'!N793/SUM('EPA Data'!N:N)</f>
        <v>1.7460498721397742E-5</v>
      </c>
      <c r="W792" s="19">
        <f>'EPA Data'!O793/SUM('EPA Data'!O:O)</f>
        <v>1.8502368969368662E-5</v>
      </c>
      <c r="X792" s="19">
        <f>'EPA Data'!P793/SUM('EPA Data'!P:P)</f>
        <v>7.9778035941861975E-5</v>
      </c>
    </row>
    <row r="793" spans="1:24" x14ac:dyDescent="0.35">
      <c r="A793" s="13" t="s">
        <v>1384</v>
      </c>
      <c r="B793" s="13" t="s">
        <v>1332</v>
      </c>
      <c r="C793" s="18" t="s">
        <v>84</v>
      </c>
      <c r="D793" s="14">
        <f>SUMIFS('Census Data'!G:G,'Census Data'!$A:$A,$A793)/SUMIFS('Census Data'!$F:$F,'Census Data'!$A:$A,$A793)</f>
        <v>0.49920127795527158</v>
      </c>
      <c r="E793" s="16">
        <f>SUMIFS('Census Data'!H:H,'Census Data'!$A:$A,$A793)/SUMIFS('Census Data'!$F:$F,'Census Data'!$A:$A,$A793)</f>
        <v>0.50079872204472842</v>
      </c>
      <c r="F793" s="14">
        <f>SUM(SUMIFS('Census Data'!I:I,'Census Data'!$A:$A,$A793),SUMIFS('Census Data'!J:J,'Census Data'!$A:$A,$A793))/SUMIFS('Census Data'!$F:$F,'Census Data'!$A:$A,$A793)</f>
        <v>0.96793701506161567</v>
      </c>
      <c r="G793" s="14">
        <f>SUM(SUMIFS('Census Data'!K:K,'Census Data'!$A:$A,$A793),SUMIFS('Census Data'!L:L,'Census Data'!$A:$A,$A793))/SUMIFS('Census Data'!$F:$F,'Census Data'!$A:$A,$A793)</f>
        <v>6.9602921040620722E-3</v>
      </c>
      <c r="H793" s="14">
        <f>SUM(SUMIFS('Census Data'!O:O,'Census Data'!$A:$A,$A793),SUMIFS('Census Data'!P:P,'Census Data'!$A:$A,$A793))/SUMIFS('Census Data'!$F:$F,'Census Data'!$A:$A,$A793)</f>
        <v>6.6179826563213147E-3</v>
      </c>
      <c r="I793" s="16">
        <f t="shared" si="24"/>
        <v>1.8484710178000907E-2</v>
      </c>
      <c r="J793" s="14">
        <f>SUM(SUMIFS('Census Data'!W:W,'Census Data'!$A:$A,$A793),SUMIFS('Census Data'!X:X,'Census Data'!$A:$A,$A793))/SUMIFS('Census Data'!$F:$F,'Census Data'!$A:$A,$A793)</f>
        <v>2.9666818804198997E-2</v>
      </c>
      <c r="K793" s="16">
        <f t="shared" si="25"/>
        <v>0.97033318119580103</v>
      </c>
      <c r="L793" s="19">
        <f>'EPA Data'!D794/SUM('EPA Data'!D:D)</f>
        <v>1.7053333249231278E-5</v>
      </c>
      <c r="M793" s="19">
        <f>'EPA Data'!E794/SUM('EPA Data'!E:E)</f>
        <v>5.554816719261755E-5</v>
      </c>
      <c r="N793" s="19">
        <f>'EPA Data'!F794/SUM('EPA Data'!F:F)</f>
        <v>5.1288493462625302E-5</v>
      </c>
      <c r="O793" s="19">
        <f>'EPA Data'!G794/SUM('EPA Data'!G:G)</f>
        <v>1.8015418753689506E-5</v>
      </c>
      <c r="P793" s="19">
        <f>'EPA Data'!H794/SUM('EPA Data'!H:H)</f>
        <v>4.0683323708690011E-5</v>
      </c>
      <c r="Q793" s="19">
        <f>'EPA Data'!I794/SUM('EPA Data'!I:I)</f>
        <v>1.9628398874412479E-5</v>
      </c>
      <c r="R793" s="19">
        <f>'EPA Data'!J794/SUM('EPA Data'!J:J)</f>
        <v>1.0889494183806837E-5</v>
      </c>
      <c r="S793" s="19">
        <f>'EPA Data'!K794/SUM('EPA Data'!K:K)</f>
        <v>3.9740461039523923E-5</v>
      </c>
      <c r="T793" s="19">
        <f>'EPA Data'!L794/SUM('EPA Data'!L:L)</f>
        <v>2.9248391069094332E-5</v>
      </c>
      <c r="U793" s="19">
        <f>'EPA Data'!M794/SUM('EPA Data'!M:M)</f>
        <v>2.830341749357999E-5</v>
      </c>
      <c r="V793" s="19">
        <f>'EPA Data'!N794/SUM('EPA Data'!N:N)</f>
        <v>3.0407861699788013E-5</v>
      </c>
      <c r="W793" s="19">
        <f>'EPA Data'!O794/SUM('EPA Data'!O:O)</f>
        <v>3.1694005114586189E-5</v>
      </c>
      <c r="X793" s="19">
        <f>'EPA Data'!P794/SUM('EPA Data'!P:P)</f>
        <v>1.1337709415715222E-4</v>
      </c>
    </row>
    <row r="794" spans="1:24" x14ac:dyDescent="0.35">
      <c r="A794" s="13" t="s">
        <v>1385</v>
      </c>
      <c r="B794" s="13" t="s">
        <v>1332</v>
      </c>
      <c r="C794" s="18" t="s">
        <v>1090</v>
      </c>
      <c r="D794" s="14">
        <f>SUMIFS('Census Data'!G:G,'Census Data'!$A:$A,$A794)/SUMIFS('Census Data'!$F:$F,'Census Data'!$A:$A,$A794)</f>
        <v>0.50162258640272595</v>
      </c>
      <c r="E794" s="16">
        <f>SUMIFS('Census Data'!H:H,'Census Data'!$A:$A,$A794)/SUMIFS('Census Data'!$F:$F,'Census Data'!$A:$A,$A794)</f>
        <v>0.49837741359727405</v>
      </c>
      <c r="F794" s="14">
        <f>SUM(SUMIFS('Census Data'!I:I,'Census Data'!$A:$A,$A794),SUMIFS('Census Data'!J:J,'Census Data'!$A:$A,$A794))/SUMIFS('Census Data'!$F:$F,'Census Data'!$A:$A,$A794)</f>
        <v>0.97728379036183677</v>
      </c>
      <c r="G794" s="14">
        <f>SUM(SUMIFS('Census Data'!K:K,'Census Data'!$A:$A,$A794),SUMIFS('Census Data'!L:L,'Census Data'!$A:$A,$A794))/SUMIFS('Census Data'!$F:$F,'Census Data'!$A:$A,$A794)</f>
        <v>6.8959922115852668E-3</v>
      </c>
      <c r="H794" s="14">
        <f>SUM(SUMIFS('Census Data'!O:O,'Census Data'!$A:$A,$A794),SUMIFS('Census Data'!P:P,'Census Data'!$A:$A,$A794))/SUMIFS('Census Data'!$F:$F,'Census Data'!$A:$A,$A794)</f>
        <v>3.6508194061333765E-3</v>
      </c>
      <c r="I794" s="16">
        <f t="shared" si="24"/>
        <v>1.2169398020444699E-2</v>
      </c>
      <c r="J794" s="14">
        <f>SUM(SUMIFS('Census Data'!W:W,'Census Data'!$A:$A,$A794),SUMIFS('Census Data'!X:X,'Census Data'!$A:$A,$A794))/SUMIFS('Census Data'!$F:$F,'Census Data'!$A:$A,$A794)</f>
        <v>1.2250527340580885E-2</v>
      </c>
      <c r="K794" s="16">
        <f t="shared" si="25"/>
        <v>0.98774947265941915</v>
      </c>
      <c r="L794" s="19">
        <f>'EPA Data'!D795/SUM('EPA Data'!D:D)</f>
        <v>2.7565891075402228E-5</v>
      </c>
      <c r="M794" s="19">
        <f>'EPA Data'!E795/SUM('EPA Data'!E:E)</f>
        <v>5.9053170903369702E-5</v>
      </c>
      <c r="N794" s="19">
        <f>'EPA Data'!F795/SUM('EPA Data'!F:F)</f>
        <v>6.3457592034155789E-5</v>
      </c>
      <c r="O794" s="19">
        <f>'EPA Data'!G795/SUM('EPA Data'!G:G)</f>
        <v>2.3497719532596833E-5</v>
      </c>
      <c r="P794" s="19">
        <f>'EPA Data'!H795/SUM('EPA Data'!H:H)</f>
        <v>5.0125676783350599E-5</v>
      </c>
      <c r="Q794" s="19">
        <f>'EPA Data'!I795/SUM('EPA Data'!I:I)</f>
        <v>2.5057860303300503E-5</v>
      </c>
      <c r="R794" s="19">
        <f>'EPA Data'!J795/SUM('EPA Data'!J:J)</f>
        <v>1.6678844310064736E-5</v>
      </c>
      <c r="S794" s="19">
        <f>'EPA Data'!K795/SUM('EPA Data'!K:K)</f>
        <v>4.4991398524119958E-5</v>
      </c>
      <c r="T794" s="19">
        <f>'EPA Data'!L795/SUM('EPA Data'!L:L)</f>
        <v>3.8262005004269061E-5</v>
      </c>
      <c r="U794" s="19">
        <f>'EPA Data'!M795/SUM('EPA Data'!M:M)</f>
        <v>4.1402135401930541E-5</v>
      </c>
      <c r="V794" s="19">
        <f>'EPA Data'!N795/SUM('EPA Data'!N:N)</f>
        <v>4.3892271418234675E-5</v>
      </c>
      <c r="W794" s="19">
        <f>'EPA Data'!O795/SUM('EPA Data'!O:O)</f>
        <v>4.9393985012259813E-5</v>
      </c>
      <c r="X794" s="19">
        <f>'EPA Data'!P795/SUM('EPA Data'!P:P)</f>
        <v>1.2356999198062245E-4</v>
      </c>
    </row>
    <row r="795" spans="1:24" x14ac:dyDescent="0.35">
      <c r="A795" s="13" t="s">
        <v>1386</v>
      </c>
      <c r="B795" s="13" t="s">
        <v>1332</v>
      </c>
      <c r="C795" s="18" t="s">
        <v>1387</v>
      </c>
      <c r="D795" s="14">
        <f>SUMIFS('Census Data'!G:G,'Census Data'!$A:$A,$A795)/SUMIFS('Census Data'!$F:$F,'Census Data'!$A:$A,$A795)</f>
        <v>0.50296582242726673</v>
      </c>
      <c r="E795" s="16">
        <f>SUMIFS('Census Data'!H:H,'Census Data'!$A:$A,$A795)/SUMIFS('Census Data'!$F:$F,'Census Data'!$A:$A,$A795)</f>
        <v>0.49703417757273327</v>
      </c>
      <c r="F795" s="14">
        <f>SUM(SUMIFS('Census Data'!I:I,'Census Data'!$A:$A,$A795),SUMIFS('Census Data'!J:J,'Census Data'!$A:$A,$A795))/SUMIFS('Census Data'!$F:$F,'Census Data'!$A:$A,$A795)</f>
        <v>0.97231899067884375</v>
      </c>
      <c r="G795" s="14">
        <f>SUM(SUMIFS('Census Data'!K:K,'Census Data'!$A:$A,$A795),SUMIFS('Census Data'!L:L,'Census Data'!$A:$A,$A795))/SUMIFS('Census Data'!$F:$F,'Census Data'!$A:$A,$A795)</f>
        <v>6.6848695979662932E-3</v>
      </c>
      <c r="H795" s="14">
        <f>SUM(SUMIFS('Census Data'!O:O,'Census Data'!$A:$A,$A795),SUMIFS('Census Data'!P:P,'Census Data'!$A:$A,$A795))/SUMIFS('Census Data'!$F:$F,'Census Data'!$A:$A,$A795)</f>
        <v>3.4836644383768006E-3</v>
      </c>
      <c r="I795" s="16">
        <f t="shared" si="24"/>
        <v>1.7512475284813145E-2</v>
      </c>
      <c r="J795" s="14">
        <f>SUM(SUMIFS('Census Data'!W:W,'Census Data'!$A:$A,$A795),SUMIFS('Census Data'!X:X,'Census Data'!$A:$A,$A795))/SUMIFS('Census Data'!$F:$F,'Census Data'!$A:$A,$A795)</f>
        <v>2.739855004236889E-2</v>
      </c>
      <c r="K795" s="16">
        <f t="shared" si="25"/>
        <v>0.97260144995763109</v>
      </c>
      <c r="L795" s="19">
        <f>'EPA Data'!D796/SUM('EPA Data'!D:D)</f>
        <v>1.7839143892711172E-5</v>
      </c>
      <c r="M795" s="19">
        <f>'EPA Data'!E796/SUM('EPA Data'!E:E)</f>
        <v>5.4727657626091678E-5</v>
      </c>
      <c r="N795" s="19">
        <f>'EPA Data'!F796/SUM('EPA Data'!F:F)</f>
        <v>5.2898518385223047E-5</v>
      </c>
      <c r="O795" s="19">
        <f>'EPA Data'!G796/SUM('EPA Data'!G:G)</f>
        <v>1.6418207992846102E-5</v>
      </c>
      <c r="P795" s="19">
        <f>'EPA Data'!H796/SUM('EPA Data'!H:H)</f>
        <v>3.8334022328615752E-5</v>
      </c>
      <c r="Q795" s="19">
        <f>'EPA Data'!I796/SUM('EPA Data'!I:I)</f>
        <v>1.9696598085911609E-5</v>
      </c>
      <c r="R795" s="19">
        <f>'EPA Data'!J796/SUM('EPA Data'!J:J)</f>
        <v>1.0456155880853989E-5</v>
      </c>
      <c r="S795" s="19">
        <f>'EPA Data'!K796/SUM('EPA Data'!K:K)</f>
        <v>3.8030283096650817E-5</v>
      </c>
      <c r="T795" s="19">
        <f>'EPA Data'!L796/SUM('EPA Data'!L:L)</f>
        <v>2.9390363517903535E-5</v>
      </c>
      <c r="U795" s="19">
        <f>'EPA Data'!M796/SUM('EPA Data'!M:M)</f>
        <v>2.583657280576934E-5</v>
      </c>
      <c r="V795" s="19">
        <f>'EPA Data'!N796/SUM('EPA Data'!N:N)</f>
        <v>2.7882059510849819E-5</v>
      </c>
      <c r="W795" s="19">
        <f>'EPA Data'!O796/SUM('EPA Data'!O:O)</f>
        <v>3.0239229478026855E-5</v>
      </c>
      <c r="X795" s="19">
        <f>'EPA Data'!P796/SUM('EPA Data'!P:P)</f>
        <v>1.0636926083486557E-4</v>
      </c>
    </row>
    <row r="796" spans="1:24" x14ac:dyDescent="0.35">
      <c r="A796" s="13" t="s">
        <v>1388</v>
      </c>
      <c r="B796" s="13" t="s">
        <v>1332</v>
      </c>
      <c r="C796" s="18" t="s">
        <v>620</v>
      </c>
      <c r="D796" s="14">
        <f>SUMIFS('Census Data'!G:G,'Census Data'!$A:$A,$A796)/SUMIFS('Census Data'!$F:$F,'Census Data'!$A:$A,$A796)</f>
        <v>0.50382390104409125</v>
      </c>
      <c r="E796" s="16">
        <f>SUMIFS('Census Data'!H:H,'Census Data'!$A:$A,$A796)/SUMIFS('Census Data'!$F:$F,'Census Data'!$A:$A,$A796)</f>
        <v>0.49617609895590875</v>
      </c>
      <c r="F796" s="14">
        <f>SUM(SUMIFS('Census Data'!I:I,'Census Data'!$A:$A,$A796),SUMIFS('Census Data'!J:J,'Census Data'!$A:$A,$A796))/SUMIFS('Census Data'!$F:$F,'Census Data'!$A:$A,$A796)</f>
        <v>0.93808605439914872</v>
      </c>
      <c r="G796" s="14">
        <f>SUM(SUMIFS('Census Data'!K:K,'Census Data'!$A:$A,$A796),SUMIFS('Census Data'!L:L,'Census Data'!$A:$A,$A796))/SUMIFS('Census Data'!$F:$F,'Census Data'!$A:$A,$A796)</f>
        <v>1.4098556892997273E-2</v>
      </c>
      <c r="H796" s="14">
        <f>SUM(SUMIFS('Census Data'!O:O,'Census Data'!$A:$A,$A796),SUMIFS('Census Data'!P:P,'Census Data'!$A:$A,$A796))/SUMIFS('Census Data'!$F:$F,'Census Data'!$A:$A,$A796)</f>
        <v>2.4007448294207621E-2</v>
      </c>
      <c r="I796" s="16">
        <f t="shared" si="24"/>
        <v>2.3807940413646311E-2</v>
      </c>
      <c r="J796" s="14">
        <f>SUM(SUMIFS('Census Data'!W:W,'Census Data'!$A:$A,$A796),SUMIFS('Census Data'!X:X,'Census Data'!$A:$A,$A796))/SUMIFS('Census Data'!$F:$F,'Census Data'!$A:$A,$A796)</f>
        <v>9.6694819445368091E-2</v>
      </c>
      <c r="K796" s="16">
        <f t="shared" si="25"/>
        <v>0.90330518055463194</v>
      </c>
      <c r="L796" s="19">
        <f>'EPA Data'!D797/SUM('EPA Data'!D:D)</f>
        <v>2.6600852651304806E-5</v>
      </c>
      <c r="M796" s="19">
        <f>'EPA Data'!E797/SUM('EPA Data'!E:E)</f>
        <v>8.4406044328901801E-5</v>
      </c>
      <c r="N796" s="19">
        <f>'EPA Data'!F797/SUM('EPA Data'!F:F)</f>
        <v>7.6430394378838694E-5</v>
      </c>
      <c r="O796" s="19">
        <f>'EPA Data'!G797/SUM('EPA Data'!G:G)</f>
        <v>3.1356711825398548E-5</v>
      </c>
      <c r="P796" s="19">
        <f>'EPA Data'!H797/SUM('EPA Data'!H:H)</f>
        <v>7.0341021996833726E-5</v>
      </c>
      <c r="Q796" s="19">
        <f>'EPA Data'!I797/SUM('EPA Data'!I:I)</f>
        <v>3.12478299933675E-5</v>
      </c>
      <c r="R796" s="19">
        <f>'EPA Data'!J797/SUM('EPA Data'!J:J)</f>
        <v>2.0230242855083629E-5</v>
      </c>
      <c r="S796" s="19">
        <f>'EPA Data'!K797/SUM('EPA Data'!K:K)</f>
        <v>6.7039513369267188E-5</v>
      </c>
      <c r="T796" s="19">
        <f>'EPA Data'!L797/SUM('EPA Data'!L:L)</f>
        <v>4.5358758556591545E-5</v>
      </c>
      <c r="U796" s="19">
        <f>'EPA Data'!M797/SUM('EPA Data'!M:M)</f>
        <v>5.0721688948749136E-5</v>
      </c>
      <c r="V796" s="19">
        <f>'EPA Data'!N797/SUM('EPA Data'!N:N)</f>
        <v>5.7323417732723866E-5</v>
      </c>
      <c r="W796" s="19">
        <f>'EPA Data'!O797/SUM('EPA Data'!O:O)</f>
        <v>5.5880194572134026E-5</v>
      </c>
      <c r="X796" s="19">
        <f>'EPA Data'!P797/SUM('EPA Data'!P:P)</f>
        <v>1.8306494522400983E-4</v>
      </c>
    </row>
    <row r="797" spans="1:24" x14ac:dyDescent="0.35">
      <c r="A797" s="13" t="s">
        <v>1389</v>
      </c>
      <c r="B797" s="13" t="s">
        <v>1332</v>
      </c>
      <c r="C797" s="18" t="s">
        <v>818</v>
      </c>
      <c r="D797" s="14">
        <f>SUMIFS('Census Data'!G:G,'Census Data'!$A:$A,$A797)/SUMIFS('Census Data'!$F:$F,'Census Data'!$A:$A,$A797)</f>
        <v>0.50421725831865793</v>
      </c>
      <c r="E797" s="16">
        <f>SUMIFS('Census Data'!H:H,'Census Data'!$A:$A,$A797)/SUMIFS('Census Data'!$F:$F,'Census Data'!$A:$A,$A797)</f>
        <v>0.49578274168134212</v>
      </c>
      <c r="F797" s="14">
        <f>SUM(SUMIFS('Census Data'!I:I,'Census Data'!$A:$A,$A797),SUMIFS('Census Data'!J:J,'Census Data'!$A:$A,$A797))/SUMIFS('Census Data'!$F:$F,'Census Data'!$A:$A,$A797)</f>
        <v>0.97135971823153211</v>
      </c>
      <c r="G797" s="14">
        <f>SUM(SUMIFS('Census Data'!K:K,'Census Data'!$A:$A,$A797),SUMIFS('Census Data'!L:L,'Census Data'!$A:$A,$A797))/SUMIFS('Census Data'!$F:$F,'Census Data'!$A:$A,$A797)</f>
        <v>9.6394475855037538E-3</v>
      </c>
      <c r="H797" s="14">
        <f>SUM(SUMIFS('Census Data'!O:O,'Census Data'!$A:$A,$A797),SUMIFS('Census Data'!P:P,'Census Data'!$A:$A,$A797))/SUMIFS('Census Data'!$F:$F,'Census Data'!$A:$A,$A797)</f>
        <v>6.0246547409398459E-3</v>
      </c>
      <c r="I797" s="16">
        <f t="shared" si="24"/>
        <v>1.2976179442024338E-2</v>
      </c>
      <c r="J797" s="14">
        <f>SUM(SUMIFS('Census Data'!W:W,'Census Data'!$A:$A,$A797),SUMIFS('Census Data'!X:X,'Census Data'!$A:$A,$A797))/SUMIFS('Census Data'!$F:$F,'Census Data'!$A:$A,$A797)</f>
        <v>5.6353693576791174E-2</v>
      </c>
      <c r="K797" s="16">
        <f t="shared" si="25"/>
        <v>0.94364630642320879</v>
      </c>
      <c r="L797" s="19">
        <f>'EPA Data'!D798/SUM('EPA Data'!D:D)</f>
        <v>1.6445707468931094E-5</v>
      </c>
      <c r="M797" s="19">
        <f>'EPA Data'!E798/SUM('EPA Data'!E:E)</f>
        <v>5.4901484442320834E-5</v>
      </c>
      <c r="N797" s="19">
        <f>'EPA Data'!F798/SUM('EPA Data'!F:F)</f>
        <v>4.9083101056550434E-5</v>
      </c>
      <c r="O797" s="19">
        <f>'EPA Data'!G798/SUM('EPA Data'!G:G)</f>
        <v>1.8673873248808776E-5</v>
      </c>
      <c r="P797" s="19">
        <f>'EPA Data'!H798/SUM('EPA Data'!H:H)</f>
        <v>4.6844092907654525E-5</v>
      </c>
      <c r="Q797" s="19">
        <f>'EPA Data'!I798/SUM('EPA Data'!I:I)</f>
        <v>2.0800754208313432E-5</v>
      </c>
      <c r="R797" s="19">
        <f>'EPA Data'!J798/SUM('EPA Data'!J:J)</f>
        <v>1.3206328271738089E-5</v>
      </c>
      <c r="S797" s="19">
        <f>'EPA Data'!K798/SUM('EPA Data'!K:K)</f>
        <v>4.4085455028907717E-5</v>
      </c>
      <c r="T797" s="19">
        <f>'EPA Data'!L798/SUM('EPA Data'!L:L)</f>
        <v>3.1220865270457785E-5</v>
      </c>
      <c r="U797" s="19">
        <f>'EPA Data'!M798/SUM('EPA Data'!M:M)</f>
        <v>4.374181712547352E-5</v>
      </c>
      <c r="V797" s="19">
        <f>'EPA Data'!N798/SUM('EPA Data'!N:N)</f>
        <v>3.9262385796144595E-5</v>
      </c>
      <c r="W797" s="19">
        <f>'EPA Data'!O798/SUM('EPA Data'!O:O)</f>
        <v>3.8819611805176665E-5</v>
      </c>
      <c r="X797" s="19">
        <f>'EPA Data'!P798/SUM('EPA Data'!P:P)</f>
        <v>1.2844100211133246E-4</v>
      </c>
    </row>
    <row r="798" spans="1:24" x14ac:dyDescent="0.35">
      <c r="A798" s="13" t="s">
        <v>1390</v>
      </c>
      <c r="B798" s="13" t="s">
        <v>1332</v>
      </c>
      <c r="C798" s="18" t="s">
        <v>1094</v>
      </c>
      <c r="D798" s="14">
        <f>SUMIFS('Census Data'!G:G,'Census Data'!$A:$A,$A798)/SUMIFS('Census Data'!$F:$F,'Census Data'!$A:$A,$A798)</f>
        <v>0.50109603649505308</v>
      </c>
      <c r="E798" s="16">
        <f>SUMIFS('Census Data'!H:H,'Census Data'!$A:$A,$A798)/SUMIFS('Census Data'!$F:$F,'Census Data'!$A:$A,$A798)</f>
        <v>0.49890396350494698</v>
      </c>
      <c r="F798" s="14">
        <f>SUM(SUMIFS('Census Data'!I:I,'Census Data'!$A:$A,$A798),SUMIFS('Census Data'!J:J,'Census Data'!$A:$A,$A798))/SUMIFS('Census Data'!$F:$F,'Census Data'!$A:$A,$A798)</f>
        <v>0.9591800462112684</v>
      </c>
      <c r="G798" s="14">
        <f>SUM(SUMIFS('Census Data'!K:K,'Census Data'!$A:$A,$A798),SUMIFS('Census Data'!L:L,'Census Data'!$A:$A,$A798))/SUMIFS('Census Data'!$F:$F,'Census Data'!$A:$A,$A798)</f>
        <v>1.3507909236329167E-2</v>
      </c>
      <c r="H798" s="14">
        <f>SUM(SUMIFS('Census Data'!O:O,'Census Data'!$A:$A,$A798),SUMIFS('Census Data'!P:P,'Census Data'!$A:$A,$A798))/SUMIFS('Census Data'!$F:$F,'Census Data'!$A:$A,$A798)</f>
        <v>1.0071686711298062E-2</v>
      </c>
      <c r="I798" s="16">
        <f t="shared" si="24"/>
        <v>1.7240357841104337E-2</v>
      </c>
      <c r="J798" s="14">
        <f>SUM(SUMIFS('Census Data'!W:W,'Census Data'!$A:$A,$A798),SUMIFS('Census Data'!X:X,'Census Data'!$A:$A,$A798))/SUMIFS('Census Data'!$F:$F,'Census Data'!$A:$A,$A798)</f>
        <v>4.798862491853783E-2</v>
      </c>
      <c r="K798" s="16">
        <f t="shared" si="25"/>
        <v>0.95201137508146216</v>
      </c>
      <c r="L798" s="19">
        <f>'EPA Data'!D799/SUM('EPA Data'!D:D)</f>
        <v>3.7111255536875999E-5</v>
      </c>
      <c r="M798" s="19">
        <f>'EPA Data'!E799/SUM('EPA Data'!E:E)</f>
        <v>8.8517457564125877E-5</v>
      </c>
      <c r="N798" s="19">
        <f>'EPA Data'!F799/SUM('EPA Data'!F:F)</f>
        <v>9.3859110254214501E-5</v>
      </c>
      <c r="O798" s="19">
        <f>'EPA Data'!G799/SUM('EPA Data'!G:G)</f>
        <v>4.0153547471667535E-5</v>
      </c>
      <c r="P798" s="19">
        <f>'EPA Data'!H799/SUM('EPA Data'!H:H)</f>
        <v>7.6118371726057723E-5</v>
      </c>
      <c r="Q798" s="19">
        <f>'EPA Data'!I799/SUM('EPA Data'!I:I)</f>
        <v>3.8208562779671664E-5</v>
      </c>
      <c r="R798" s="19">
        <f>'EPA Data'!J799/SUM('EPA Data'!J:J)</f>
        <v>2.6633322833938406E-5</v>
      </c>
      <c r="S798" s="19">
        <f>'EPA Data'!K799/SUM('EPA Data'!K:K)</f>
        <v>6.8071738109658984E-5</v>
      </c>
      <c r="T798" s="19">
        <f>'EPA Data'!L799/SUM('EPA Data'!L:L)</f>
        <v>5.6192753240392036E-5</v>
      </c>
      <c r="U798" s="19">
        <f>'EPA Data'!M799/SUM('EPA Data'!M:M)</f>
        <v>6.2741674105676784E-5</v>
      </c>
      <c r="V798" s="19">
        <f>'EPA Data'!N799/SUM('EPA Data'!N:N)</f>
        <v>6.5026659610512353E-5</v>
      </c>
      <c r="W798" s="19">
        <f>'EPA Data'!O799/SUM('EPA Data'!O:O)</f>
        <v>7.3533973077581676E-5</v>
      </c>
      <c r="X798" s="19">
        <f>'EPA Data'!P799/SUM('EPA Data'!P:P)</f>
        <v>1.8906158196059137E-4</v>
      </c>
    </row>
    <row r="799" spans="1:24" x14ac:dyDescent="0.35">
      <c r="A799" s="13" t="s">
        <v>1391</v>
      </c>
      <c r="B799" s="13" t="s">
        <v>1332</v>
      </c>
      <c r="C799" s="18" t="s">
        <v>1239</v>
      </c>
      <c r="D799" s="14">
        <f>SUMIFS('Census Data'!G:G,'Census Data'!$A:$A,$A799)/SUMIFS('Census Data'!$F:$F,'Census Data'!$A:$A,$A799)</f>
        <v>0.50699492525030865</v>
      </c>
      <c r="E799" s="16">
        <f>SUMIFS('Census Data'!H:H,'Census Data'!$A:$A,$A799)/SUMIFS('Census Data'!$F:$F,'Census Data'!$A:$A,$A799)</f>
        <v>0.49300507474969141</v>
      </c>
      <c r="F799" s="14">
        <f>SUM(SUMIFS('Census Data'!I:I,'Census Data'!$A:$A,$A799),SUMIFS('Census Data'!J:J,'Census Data'!$A:$A,$A799))/SUMIFS('Census Data'!$F:$F,'Census Data'!$A:$A,$A799)</f>
        <v>0.97476340694006314</v>
      </c>
      <c r="G799" s="14">
        <f>SUM(SUMIFS('Census Data'!K:K,'Census Data'!$A:$A,$A799),SUMIFS('Census Data'!L:L,'Census Data'!$A:$A,$A799))/SUMIFS('Census Data'!$F:$F,'Census Data'!$A:$A,$A799)</f>
        <v>4.5261281031408586E-3</v>
      </c>
      <c r="H799" s="14">
        <f>SUM(SUMIFS('Census Data'!O:O,'Census Data'!$A:$A,$A799),SUMIFS('Census Data'!P:P,'Census Data'!$A:$A,$A799))/SUMIFS('Census Data'!$F:$F,'Census Data'!$A:$A,$A799)</f>
        <v>3.7031957207516114E-3</v>
      </c>
      <c r="I799" s="16">
        <f t="shared" si="24"/>
        <v>1.7007269236044342E-2</v>
      </c>
      <c r="J799" s="14">
        <f>SUM(SUMIFS('Census Data'!W:W,'Census Data'!$A:$A,$A799),SUMIFS('Census Data'!X:X,'Census Data'!$A:$A,$A799))/SUMIFS('Census Data'!$F:$F,'Census Data'!$A:$A,$A799)</f>
        <v>1.9407488684679741E-2</v>
      </c>
      <c r="K799" s="16">
        <f t="shared" si="25"/>
        <v>0.98059251131532021</v>
      </c>
      <c r="L799" s="19">
        <f>'EPA Data'!D800/SUM('EPA Data'!D:D)</f>
        <v>3.0458089267515762E-5</v>
      </c>
      <c r="M799" s="19">
        <f>'EPA Data'!E800/SUM('EPA Data'!E:E)</f>
        <v>1.0099462050144912E-4</v>
      </c>
      <c r="N799" s="19">
        <f>'EPA Data'!F800/SUM('EPA Data'!F:F)</f>
        <v>8.1448150578311657E-5</v>
      </c>
      <c r="O799" s="19">
        <f>'EPA Data'!G800/SUM('EPA Data'!G:G)</f>
        <v>3.4529195959354925E-5</v>
      </c>
      <c r="P799" s="19">
        <f>'EPA Data'!H800/SUM('EPA Data'!H:H)</f>
        <v>5.8003191811376556E-5</v>
      </c>
      <c r="Q799" s="19">
        <f>'EPA Data'!I800/SUM('EPA Data'!I:I)</f>
        <v>3.0388504172146202E-5</v>
      </c>
      <c r="R799" s="19">
        <f>'EPA Data'!J800/SUM('EPA Data'!J:J)</f>
        <v>1.8740075060983606E-5</v>
      </c>
      <c r="S799" s="19">
        <f>'EPA Data'!K800/SUM('EPA Data'!K:K)</f>
        <v>5.9124916941266437E-5</v>
      </c>
      <c r="T799" s="19">
        <f>'EPA Data'!L800/SUM('EPA Data'!L:L)</f>
        <v>4.0189715076378384E-5</v>
      </c>
      <c r="U799" s="19">
        <f>'EPA Data'!M800/SUM('EPA Data'!M:M)</f>
        <v>3.7957283500859252E-5</v>
      </c>
      <c r="V799" s="19">
        <f>'EPA Data'!N800/SUM('EPA Data'!N:N)</f>
        <v>3.7089869959004327E-5</v>
      </c>
      <c r="W799" s="19">
        <f>'EPA Data'!O800/SUM('EPA Data'!O:O)</f>
        <v>3.6165116221340267E-5</v>
      </c>
      <c r="X799" s="19">
        <f>'EPA Data'!P800/SUM('EPA Data'!P:P)</f>
        <v>1.6350116179092807E-4</v>
      </c>
    </row>
    <row r="800" spans="1:24" x14ac:dyDescent="0.35">
      <c r="A800" s="13" t="s">
        <v>1392</v>
      </c>
      <c r="B800" s="13" t="s">
        <v>1332</v>
      </c>
      <c r="C800" s="18" t="s">
        <v>88</v>
      </c>
      <c r="D800" s="14">
        <f>SUMIFS('Census Data'!G:G,'Census Data'!$A:$A,$A800)/SUMIFS('Census Data'!$F:$F,'Census Data'!$A:$A,$A800)</f>
        <v>0.52231227419197346</v>
      </c>
      <c r="E800" s="16">
        <f>SUMIFS('Census Data'!H:H,'Census Data'!$A:$A,$A800)/SUMIFS('Census Data'!$F:$F,'Census Data'!$A:$A,$A800)</f>
        <v>0.47768772580802654</v>
      </c>
      <c r="F800" s="14">
        <f>SUM(SUMIFS('Census Data'!I:I,'Census Data'!$A:$A,$A800),SUMIFS('Census Data'!J:J,'Census Data'!$A:$A,$A800))/SUMIFS('Census Data'!$F:$F,'Census Data'!$A:$A,$A800)</f>
        <v>0.92071086807928915</v>
      </c>
      <c r="G800" s="14">
        <f>SUM(SUMIFS('Census Data'!K:K,'Census Data'!$A:$A,$A800),SUMIFS('Census Data'!L:L,'Census Data'!$A:$A,$A800))/SUMIFS('Census Data'!$F:$F,'Census Data'!$A:$A,$A800)</f>
        <v>3.0758714969241284E-2</v>
      </c>
      <c r="H800" s="14">
        <f>SUM(SUMIFS('Census Data'!O:O,'Census Data'!$A:$A,$A800),SUMIFS('Census Data'!P:P,'Census Data'!$A:$A,$A800))/SUMIFS('Census Data'!$F:$F,'Census Data'!$A:$A,$A800)</f>
        <v>2.5339322331803533E-2</v>
      </c>
      <c r="I800" s="16">
        <f t="shared" si="24"/>
        <v>2.3191094619665953E-2</v>
      </c>
      <c r="J800" s="14">
        <f>SUM(SUMIFS('Census Data'!W:W,'Census Data'!$A:$A,$A800),SUMIFS('Census Data'!X:X,'Census Data'!$A:$A,$A800))/SUMIFS('Census Data'!$F:$F,'Census Data'!$A:$A,$A800)</f>
        <v>5.2436285518992286E-2</v>
      </c>
      <c r="K800" s="16">
        <f t="shared" si="25"/>
        <v>0.94756371448100774</v>
      </c>
      <c r="L800" s="19">
        <f>'EPA Data'!D801/SUM('EPA Data'!D:D)</f>
        <v>4.8359462121623529E-5</v>
      </c>
      <c r="M800" s="19">
        <f>'EPA Data'!E801/SUM('EPA Data'!E:E)</f>
        <v>1.2833648077662389E-4</v>
      </c>
      <c r="N800" s="19">
        <f>'EPA Data'!F801/SUM('EPA Data'!F:F)</f>
        <v>1.322662165628287E-4</v>
      </c>
      <c r="O800" s="19">
        <f>'EPA Data'!G801/SUM('EPA Data'!G:G)</f>
        <v>3.4066263276676605E-5</v>
      </c>
      <c r="P800" s="19">
        <f>'EPA Data'!H801/SUM('EPA Data'!H:H)</f>
        <v>8.7620402080422361E-5</v>
      </c>
      <c r="Q800" s="19">
        <f>'EPA Data'!I801/SUM('EPA Data'!I:I)</f>
        <v>4.1830023773963264E-5</v>
      </c>
      <c r="R800" s="19">
        <f>'EPA Data'!J801/SUM('EPA Data'!J:J)</f>
        <v>2.6740841148874313E-5</v>
      </c>
      <c r="S800" s="19">
        <f>'EPA Data'!K801/SUM('EPA Data'!K:K)</f>
        <v>8.5265151549430412E-5</v>
      </c>
      <c r="T800" s="19">
        <f>'EPA Data'!L801/SUM('EPA Data'!L:L)</f>
        <v>7.0725682039329769E-5</v>
      </c>
      <c r="U800" s="19">
        <f>'EPA Data'!M801/SUM('EPA Data'!M:M)</f>
        <v>5.2502449494900454E-5</v>
      </c>
      <c r="V800" s="19">
        <f>'EPA Data'!N801/SUM('EPA Data'!N:N)</f>
        <v>7.387404737981122E-5</v>
      </c>
      <c r="W800" s="19">
        <f>'EPA Data'!O801/SUM('EPA Data'!O:O)</f>
        <v>8.1834078184521753E-5</v>
      </c>
      <c r="X800" s="19">
        <f>'EPA Data'!P801/SUM('EPA Data'!P:P)</f>
        <v>1.9544572986235264E-4</v>
      </c>
    </row>
    <row r="801" spans="1:24" x14ac:dyDescent="0.35">
      <c r="A801" s="13" t="s">
        <v>1393</v>
      </c>
      <c r="B801" s="13" t="s">
        <v>1332</v>
      </c>
      <c r="C801" s="18" t="s">
        <v>241</v>
      </c>
      <c r="D801" s="14">
        <f>SUMIFS('Census Data'!G:G,'Census Data'!$A:$A,$A801)/SUMIFS('Census Data'!$F:$F,'Census Data'!$A:$A,$A801)</f>
        <v>0.50311674590596933</v>
      </c>
      <c r="E801" s="16">
        <f>SUMIFS('Census Data'!H:H,'Census Data'!$A:$A,$A801)/SUMIFS('Census Data'!$F:$F,'Census Data'!$A:$A,$A801)</f>
        <v>0.49688325409403061</v>
      </c>
      <c r="F801" s="14">
        <f>SUM(SUMIFS('Census Data'!I:I,'Census Data'!$A:$A,$A801),SUMIFS('Census Data'!J:J,'Census Data'!$A:$A,$A801))/SUMIFS('Census Data'!$F:$F,'Census Data'!$A:$A,$A801)</f>
        <v>0.97083993660855783</v>
      </c>
      <c r="G801" s="14">
        <f>SUM(SUMIFS('Census Data'!K:K,'Census Data'!$A:$A,$A801),SUMIFS('Census Data'!L:L,'Census Data'!$A:$A,$A801))/SUMIFS('Census Data'!$F:$F,'Census Data'!$A:$A,$A801)</f>
        <v>6.6561014263074487E-3</v>
      </c>
      <c r="H801" s="14">
        <f>SUM(SUMIFS('Census Data'!O:O,'Census Data'!$A:$A,$A801),SUMIFS('Census Data'!P:P,'Census Data'!$A:$A,$A801))/SUMIFS('Census Data'!$F:$F,'Census Data'!$A:$A,$A801)</f>
        <v>4.226096143687269E-3</v>
      </c>
      <c r="I801" s="16">
        <f t="shared" si="24"/>
        <v>1.8277865821447414E-2</v>
      </c>
      <c r="J801" s="14">
        <f>SUM(SUMIFS('Census Data'!W:W,'Census Data'!$A:$A,$A801),SUMIFS('Census Data'!X:X,'Census Data'!$A:$A,$A801))/SUMIFS('Census Data'!$F:$F,'Census Data'!$A:$A,$A801)</f>
        <v>2.873745377707343E-2</v>
      </c>
      <c r="K801" s="16">
        <f t="shared" si="25"/>
        <v>0.97126254622292651</v>
      </c>
      <c r="L801" s="19">
        <f>'EPA Data'!D802/SUM('EPA Data'!D:D)</f>
        <v>1.3583504108339067E-5</v>
      </c>
      <c r="M801" s="19">
        <f>'EPA Data'!E802/SUM('EPA Data'!E:E)</f>
        <v>4.235975301935069E-5</v>
      </c>
      <c r="N801" s="19">
        <f>'EPA Data'!F802/SUM('EPA Data'!F:F)</f>
        <v>4.0017219147294969E-5</v>
      </c>
      <c r="O801" s="19">
        <f>'EPA Data'!G802/SUM('EPA Data'!G:G)</f>
        <v>1.5953779936676218E-5</v>
      </c>
      <c r="P801" s="19">
        <f>'EPA Data'!H802/SUM('EPA Data'!H:H)</f>
        <v>3.7859599989765463E-5</v>
      </c>
      <c r="Q801" s="19">
        <f>'EPA Data'!I802/SUM('EPA Data'!I:I)</f>
        <v>1.7522438344261279E-5</v>
      </c>
      <c r="R801" s="19">
        <f>'EPA Data'!J802/SUM('EPA Data'!J:J)</f>
        <v>1.2764952322731018E-5</v>
      </c>
      <c r="S801" s="19">
        <f>'EPA Data'!K802/SUM('EPA Data'!K:K)</f>
        <v>3.44007235903112E-5</v>
      </c>
      <c r="T801" s="19">
        <f>'EPA Data'!L802/SUM('EPA Data'!L:L)</f>
        <v>2.6341864932367672E-5</v>
      </c>
      <c r="U801" s="19">
        <f>'EPA Data'!M802/SUM('EPA Data'!M:M)</f>
        <v>3.5478640210997133E-5</v>
      </c>
      <c r="V801" s="19">
        <f>'EPA Data'!N802/SUM('EPA Data'!N:N)</f>
        <v>3.6394867969514429E-5</v>
      </c>
      <c r="W801" s="19">
        <f>'EPA Data'!O802/SUM('EPA Data'!O:O)</f>
        <v>3.5214792642165159E-5</v>
      </c>
      <c r="X801" s="19">
        <f>'EPA Data'!P802/SUM('EPA Data'!P:P)</f>
        <v>9.2218242787874159E-5</v>
      </c>
    </row>
    <row r="802" spans="1:24" x14ac:dyDescent="0.35">
      <c r="A802" s="13" t="s">
        <v>1394</v>
      </c>
      <c r="B802" s="13" t="s">
        <v>1332</v>
      </c>
      <c r="C802" s="18" t="s">
        <v>342</v>
      </c>
      <c r="D802" s="14">
        <f>SUMIFS('Census Data'!G:G,'Census Data'!$A:$A,$A802)/SUMIFS('Census Data'!$F:$F,'Census Data'!$A:$A,$A802)</f>
        <v>0.49744765079695802</v>
      </c>
      <c r="E802" s="16">
        <f>SUMIFS('Census Data'!H:H,'Census Data'!$A:$A,$A802)/SUMIFS('Census Data'!$F:$F,'Census Data'!$A:$A,$A802)</f>
        <v>0.50255234920304204</v>
      </c>
      <c r="F802" s="14">
        <f>SUM(SUMIFS('Census Data'!I:I,'Census Data'!$A:$A,$A802),SUMIFS('Census Data'!J:J,'Census Data'!$A:$A,$A802))/SUMIFS('Census Data'!$F:$F,'Census Data'!$A:$A,$A802)</f>
        <v>0.96843421189707257</v>
      </c>
      <c r="G802" s="14">
        <f>SUM(SUMIFS('Census Data'!K:K,'Census Data'!$A:$A,$A802),SUMIFS('Census Data'!L:L,'Census Data'!$A:$A,$A802))/SUMIFS('Census Data'!$F:$F,'Census Data'!$A:$A,$A802)</f>
        <v>8.8550890717783107E-3</v>
      </c>
      <c r="H802" s="14">
        <f>SUM(SUMIFS('Census Data'!O:O,'Census Data'!$A:$A,$A802),SUMIFS('Census Data'!P:P,'Census Data'!$A:$A,$A802))/SUMIFS('Census Data'!$F:$F,'Census Data'!$A:$A,$A802)</f>
        <v>5.1046984060839672E-3</v>
      </c>
      <c r="I802" s="16">
        <f t="shared" si="24"/>
        <v>1.7606000625065121E-2</v>
      </c>
      <c r="J802" s="14">
        <f>SUM(SUMIFS('Census Data'!W:W,'Census Data'!$A:$A,$A802),SUMIFS('Census Data'!X:X,'Census Data'!$A:$A,$A802))/SUMIFS('Census Data'!$F:$F,'Census Data'!$A:$A,$A802)</f>
        <v>4.6358995728721743E-2</v>
      </c>
      <c r="K802" s="16">
        <f t="shared" si="25"/>
        <v>0.95364100427127829</v>
      </c>
      <c r="L802" s="19">
        <f>'EPA Data'!D803/SUM('EPA Data'!D:D)</f>
        <v>1.4224504923131566E-5</v>
      </c>
      <c r="M802" s="19">
        <f>'EPA Data'!E803/SUM('EPA Data'!E:E)</f>
        <v>4.5466434949015716E-5</v>
      </c>
      <c r="N802" s="19">
        <f>'EPA Data'!F803/SUM('EPA Data'!F:F)</f>
        <v>4.4148302056766513E-5</v>
      </c>
      <c r="O802" s="19">
        <f>'EPA Data'!G803/SUM('EPA Data'!G:G)</f>
        <v>1.5952783495739928E-5</v>
      </c>
      <c r="P802" s="19">
        <f>'EPA Data'!H803/SUM('EPA Data'!H:H)</f>
        <v>3.6286033980992497E-5</v>
      </c>
      <c r="Q802" s="19">
        <f>'EPA Data'!I803/SUM('EPA Data'!I:I)</f>
        <v>1.7923394975130318E-5</v>
      </c>
      <c r="R802" s="19">
        <f>'EPA Data'!J803/SUM('EPA Data'!J:J)</f>
        <v>1.1315213646430645E-5</v>
      </c>
      <c r="S802" s="19">
        <f>'EPA Data'!K803/SUM('EPA Data'!K:K)</f>
        <v>3.4367836360816518E-5</v>
      </c>
      <c r="T802" s="19">
        <f>'EPA Data'!L803/SUM('EPA Data'!L:L)</f>
        <v>2.6781007094898958E-5</v>
      </c>
      <c r="U802" s="19">
        <f>'EPA Data'!M803/SUM('EPA Data'!M:M)</f>
        <v>3.2778565860123132E-5</v>
      </c>
      <c r="V802" s="19">
        <f>'EPA Data'!N803/SUM('EPA Data'!N:N)</f>
        <v>2.8856445665420051E-5</v>
      </c>
      <c r="W802" s="19">
        <f>'EPA Data'!O803/SUM('EPA Data'!O:O)</f>
        <v>3.1594534136451109E-5</v>
      </c>
      <c r="X802" s="19">
        <f>'EPA Data'!P803/SUM('EPA Data'!P:P)</f>
        <v>1.036539293336455E-4</v>
      </c>
    </row>
    <row r="803" spans="1:24" x14ac:dyDescent="0.35">
      <c r="A803" s="13" t="s">
        <v>1395</v>
      </c>
      <c r="B803" s="13" t="s">
        <v>1332</v>
      </c>
      <c r="C803" s="18" t="s">
        <v>1396</v>
      </c>
      <c r="D803" s="14">
        <f>SUMIFS('Census Data'!G:G,'Census Data'!$A:$A,$A803)/SUMIFS('Census Data'!$F:$F,'Census Data'!$A:$A,$A803)</f>
        <v>0.50207054119662997</v>
      </c>
      <c r="E803" s="16">
        <f>SUMIFS('Census Data'!H:H,'Census Data'!$A:$A,$A803)/SUMIFS('Census Data'!$F:$F,'Census Data'!$A:$A,$A803)</f>
        <v>0.49792945880336997</v>
      </c>
      <c r="F803" s="14">
        <f>SUM(SUMIFS('Census Data'!I:I,'Census Data'!$A:$A,$A803),SUMIFS('Census Data'!J:J,'Census Data'!$A:$A,$A803))/SUMIFS('Census Data'!$F:$F,'Census Data'!$A:$A,$A803)</f>
        <v>0.97186919891475088</v>
      </c>
      <c r="G803" s="14">
        <f>SUM(SUMIFS('Census Data'!K:K,'Census Data'!$A:$A,$A803),SUMIFS('Census Data'!L:L,'Census Data'!$A:$A,$A803))/SUMIFS('Census Data'!$F:$F,'Census Data'!$A:$A,$A803)</f>
        <v>5.8546337284021135E-3</v>
      </c>
      <c r="H803" s="14">
        <f>SUM(SUMIFS('Census Data'!O:O,'Census Data'!$A:$A,$A803),SUMIFS('Census Data'!P:P,'Census Data'!$A:$A,$A803))/SUMIFS('Census Data'!$F:$F,'Census Data'!$A:$A,$A803)</f>
        <v>5.7118377838069395E-3</v>
      </c>
      <c r="I803" s="16">
        <f t="shared" si="24"/>
        <v>1.6564329573040104E-2</v>
      </c>
      <c r="J803" s="14">
        <f>SUM(SUMIFS('Census Data'!W:W,'Census Data'!$A:$A,$A803),SUMIFS('Census Data'!X:X,'Census Data'!$A:$A,$A803))/SUMIFS('Census Data'!$F:$F,'Census Data'!$A:$A,$A803)</f>
        <v>3.5413394259603027E-2</v>
      </c>
      <c r="K803" s="16">
        <f t="shared" si="25"/>
        <v>0.96458660574039701</v>
      </c>
      <c r="L803" s="19">
        <f>'EPA Data'!D804/SUM('EPA Data'!D:D)</f>
        <v>1.4909525286750861E-5</v>
      </c>
      <c r="M803" s="19">
        <f>'EPA Data'!E804/SUM('EPA Data'!E:E)</f>
        <v>4.137441898957438E-5</v>
      </c>
      <c r="N803" s="19">
        <f>'EPA Data'!F804/SUM('EPA Data'!F:F)</f>
        <v>3.2667946134212186E-5</v>
      </c>
      <c r="O803" s="19">
        <f>'EPA Data'!G804/SUM('EPA Data'!G:G)</f>
        <v>1.1070746364916003E-5</v>
      </c>
      <c r="P803" s="19">
        <f>'EPA Data'!H804/SUM('EPA Data'!H:H)</f>
        <v>2.2944725063676511E-5</v>
      </c>
      <c r="Q803" s="19">
        <f>'EPA Data'!I804/SUM('EPA Data'!I:I)</f>
        <v>1.1475585714558935E-5</v>
      </c>
      <c r="R803" s="19">
        <f>'EPA Data'!J804/SUM('EPA Data'!J:J)</f>
        <v>6.6740592538942394E-6</v>
      </c>
      <c r="S803" s="19">
        <f>'EPA Data'!K804/SUM('EPA Data'!K:K)</f>
        <v>2.2429204417580246E-5</v>
      </c>
      <c r="T803" s="19">
        <f>'EPA Data'!L804/SUM('EPA Data'!L:L)</f>
        <v>1.6825302260257278E-5</v>
      </c>
      <c r="U803" s="19">
        <f>'EPA Data'!M804/SUM('EPA Data'!M:M)</f>
        <v>1.6689295779594341E-5</v>
      </c>
      <c r="V803" s="19">
        <f>'EPA Data'!N804/SUM('EPA Data'!N:N)</f>
        <v>1.5575246701527997E-5</v>
      </c>
      <c r="W803" s="19">
        <f>'EPA Data'!O804/SUM('EPA Data'!O:O)</f>
        <v>1.6996500064278985E-5</v>
      </c>
      <c r="X803" s="19">
        <f>'EPA Data'!P804/SUM('EPA Data'!P:P)</f>
        <v>6.9708113022812671E-5</v>
      </c>
    </row>
    <row r="804" spans="1:24" x14ac:dyDescent="0.35">
      <c r="A804" s="13" t="s">
        <v>1397</v>
      </c>
      <c r="B804" s="13" t="s">
        <v>1332</v>
      </c>
      <c r="C804" s="18" t="s">
        <v>1332</v>
      </c>
      <c r="D804" s="14">
        <f>SUMIFS('Census Data'!G:G,'Census Data'!$A:$A,$A804)/SUMIFS('Census Data'!$F:$F,'Census Data'!$A:$A,$A804)</f>
        <v>0.50495049504950495</v>
      </c>
      <c r="E804" s="16">
        <f>SUMIFS('Census Data'!H:H,'Census Data'!$A:$A,$A804)/SUMIFS('Census Data'!$F:$F,'Census Data'!$A:$A,$A804)</f>
        <v>0.49504950495049505</v>
      </c>
      <c r="F804" s="14">
        <f>SUM(SUMIFS('Census Data'!I:I,'Census Data'!$A:$A,$A804),SUMIFS('Census Data'!J:J,'Census Data'!$A:$A,$A804))/SUMIFS('Census Data'!$F:$F,'Census Data'!$A:$A,$A804)</f>
        <v>0.9714371437143714</v>
      </c>
      <c r="G804" s="14">
        <f>SUM(SUMIFS('Census Data'!K:K,'Census Data'!$A:$A,$A804),SUMIFS('Census Data'!L:L,'Census Data'!$A:$A,$A804))/SUMIFS('Census Data'!$F:$F,'Census Data'!$A:$A,$A804)</f>
        <v>7.3807380738073807E-3</v>
      </c>
      <c r="H804" s="14">
        <f>SUM(SUMIFS('Census Data'!O:O,'Census Data'!$A:$A,$A804),SUMIFS('Census Data'!P:P,'Census Data'!$A:$A,$A804))/SUMIFS('Census Data'!$F:$F,'Census Data'!$A:$A,$A804)</f>
        <v>5.5805580558055809E-3</v>
      </c>
      <c r="I804" s="16">
        <f t="shared" si="24"/>
        <v>1.5601560156015659E-2</v>
      </c>
      <c r="J804" s="14">
        <f>SUM(SUMIFS('Census Data'!W:W,'Census Data'!$A:$A,$A804),SUMIFS('Census Data'!X:X,'Census Data'!$A:$A,$A804))/SUMIFS('Census Data'!$F:$F,'Census Data'!$A:$A,$A804)</f>
        <v>3.1323132313231326E-2</v>
      </c>
      <c r="K804" s="16">
        <f t="shared" si="25"/>
        <v>0.96867686768676864</v>
      </c>
      <c r="L804" s="19">
        <f>'EPA Data'!D805/SUM('EPA Data'!D:D)</f>
        <v>3.8751240784123457E-5</v>
      </c>
      <c r="M804" s="19">
        <f>'EPA Data'!E805/SUM('EPA Data'!E:E)</f>
        <v>9.5234138478430752E-5</v>
      </c>
      <c r="N804" s="19">
        <f>'EPA Data'!F805/SUM('EPA Data'!F:F)</f>
        <v>9.8838740708838562E-5</v>
      </c>
      <c r="O804" s="19">
        <f>'EPA Data'!G805/SUM('EPA Data'!G:G)</f>
        <v>2.9100932546380563E-5</v>
      </c>
      <c r="P804" s="19">
        <f>'EPA Data'!H805/SUM('EPA Data'!H:H)</f>
        <v>7.0677375644081854E-5</v>
      </c>
      <c r="Q804" s="19">
        <f>'EPA Data'!I805/SUM('EPA Data'!I:I)</f>
        <v>3.4876921557271279E-5</v>
      </c>
      <c r="R804" s="19">
        <f>'EPA Data'!J805/SUM('EPA Data'!J:J)</f>
        <v>2.1439988014823438E-5</v>
      </c>
      <c r="S804" s="19">
        <f>'EPA Data'!K805/SUM('EPA Data'!K:K)</f>
        <v>6.6775633228032642E-5</v>
      </c>
      <c r="T804" s="19">
        <f>'EPA Data'!L805/SUM('EPA Data'!L:L)</f>
        <v>5.5491303861295637E-5</v>
      </c>
      <c r="U804" s="19">
        <f>'EPA Data'!M805/SUM('EPA Data'!M:M)</f>
        <v>4.7651541970864334E-5</v>
      </c>
      <c r="V804" s="19">
        <f>'EPA Data'!N805/SUM('EPA Data'!N:N)</f>
        <v>6.1844178028027595E-5</v>
      </c>
      <c r="W804" s="19">
        <f>'EPA Data'!O805/SUM('EPA Data'!O:O)</f>
        <v>6.8221626492117688E-5</v>
      </c>
      <c r="X804" s="19">
        <f>'EPA Data'!P805/SUM('EPA Data'!P:P)</f>
        <v>1.6566243099153691E-4</v>
      </c>
    </row>
    <row r="805" spans="1:24" x14ac:dyDescent="0.35">
      <c r="A805" s="13" t="s">
        <v>1398</v>
      </c>
      <c r="B805" s="13" t="s">
        <v>1332</v>
      </c>
      <c r="C805" s="18" t="s">
        <v>92</v>
      </c>
      <c r="D805" s="14">
        <f>SUMIFS('Census Data'!G:G,'Census Data'!$A:$A,$A805)/SUMIFS('Census Data'!$F:$F,'Census Data'!$A:$A,$A805)</f>
        <v>0.50556838593790099</v>
      </c>
      <c r="E805" s="16">
        <f>SUMIFS('Census Data'!H:H,'Census Data'!$A:$A,$A805)/SUMIFS('Census Data'!$F:$F,'Census Data'!$A:$A,$A805)</f>
        <v>0.49443161406209907</v>
      </c>
      <c r="F805" s="14">
        <f>SUM(SUMIFS('Census Data'!I:I,'Census Data'!$A:$A,$A805),SUMIFS('Census Data'!J:J,'Census Data'!$A:$A,$A805))/SUMIFS('Census Data'!$F:$F,'Census Data'!$A:$A,$A805)</f>
        <v>0.96443418013856808</v>
      </c>
      <c r="G805" s="14">
        <f>SUM(SUMIFS('Census Data'!K:K,'Census Data'!$A:$A,$A805),SUMIFS('Census Data'!L:L,'Census Data'!$A:$A,$A805))/SUMIFS('Census Data'!$F:$F,'Census Data'!$A:$A,$A805)</f>
        <v>7.9548370541442127E-3</v>
      </c>
      <c r="H805" s="14">
        <f>SUM(SUMIFS('Census Data'!O:O,'Census Data'!$A:$A,$A805),SUMIFS('Census Data'!P:P,'Census Data'!$A:$A,$A805))/SUMIFS('Census Data'!$F:$F,'Census Data'!$A:$A,$A805)</f>
        <v>4.926866820631255E-3</v>
      </c>
      <c r="I805" s="16">
        <f t="shared" si="24"/>
        <v>2.2684115986656428E-2</v>
      </c>
      <c r="J805" s="14">
        <f>SUM(SUMIFS('Census Data'!W:W,'Census Data'!$A:$A,$A805),SUMIFS('Census Data'!X:X,'Census Data'!$A:$A,$A805))/SUMIFS('Census Data'!$F:$F,'Census Data'!$A:$A,$A805)</f>
        <v>1.2727739286630742E-2</v>
      </c>
      <c r="K805" s="16">
        <f t="shared" si="25"/>
        <v>0.98727226071336927</v>
      </c>
      <c r="L805" s="19">
        <f>'EPA Data'!D806/SUM('EPA Data'!D:D)</f>
        <v>4.8930196574411426E-5</v>
      </c>
      <c r="M805" s="19">
        <f>'EPA Data'!E806/SUM('EPA Data'!E:E)</f>
        <v>1.2019554319154957E-4</v>
      </c>
      <c r="N805" s="19">
        <f>'EPA Data'!F806/SUM('EPA Data'!F:F)</f>
        <v>1.2928036167186949E-4</v>
      </c>
      <c r="O805" s="19">
        <f>'EPA Data'!G806/SUM('EPA Data'!G:G)</f>
        <v>4.9247482144406422E-5</v>
      </c>
      <c r="P805" s="19">
        <f>'EPA Data'!H806/SUM('EPA Data'!H:H)</f>
        <v>9.7963741430505801E-5</v>
      </c>
      <c r="Q805" s="19">
        <f>'EPA Data'!I806/SUM('EPA Data'!I:I)</f>
        <v>5.1256502162252155E-5</v>
      </c>
      <c r="R805" s="19">
        <f>'EPA Data'!J806/SUM('EPA Data'!J:J)</f>
        <v>4.3128288521345065E-5</v>
      </c>
      <c r="S805" s="19">
        <f>'EPA Data'!K806/SUM('EPA Data'!K:K)</f>
        <v>9.2640441428249281E-5</v>
      </c>
      <c r="T805" s="19">
        <f>'EPA Data'!L806/SUM('EPA Data'!L:L)</f>
        <v>8.3022535437344546E-5</v>
      </c>
      <c r="U805" s="19">
        <f>'EPA Data'!M806/SUM('EPA Data'!M:M)</f>
        <v>7.7374104045302425E-5</v>
      </c>
      <c r="V805" s="19">
        <f>'EPA Data'!N806/SUM('EPA Data'!N:N)</f>
        <v>1.0515162914963152E-4</v>
      </c>
      <c r="W805" s="19">
        <f>'EPA Data'!O806/SUM('EPA Data'!O:O)</f>
        <v>1.0500588841128451E-4</v>
      </c>
      <c r="X805" s="19">
        <f>'EPA Data'!P806/SUM('EPA Data'!P:P)</f>
        <v>2.0002586702788994E-4</v>
      </c>
    </row>
    <row r="806" spans="1:24" x14ac:dyDescent="0.35">
      <c r="A806" s="13" t="s">
        <v>1399</v>
      </c>
      <c r="B806" s="13" t="s">
        <v>1332</v>
      </c>
      <c r="C806" s="18" t="s">
        <v>833</v>
      </c>
      <c r="D806" s="14">
        <f>SUMIFS('Census Data'!G:G,'Census Data'!$A:$A,$A806)/SUMIFS('Census Data'!$F:$F,'Census Data'!$A:$A,$A806)</f>
        <v>0.51723317021557991</v>
      </c>
      <c r="E806" s="16">
        <f>SUMIFS('Census Data'!H:H,'Census Data'!$A:$A,$A806)/SUMIFS('Census Data'!$F:$F,'Census Data'!$A:$A,$A806)</f>
        <v>0.48276682978442004</v>
      </c>
      <c r="F806" s="14">
        <f>SUM(SUMIFS('Census Data'!I:I,'Census Data'!$A:$A,$A806),SUMIFS('Census Data'!J:J,'Census Data'!$A:$A,$A806))/SUMIFS('Census Data'!$F:$F,'Census Data'!$A:$A,$A806)</f>
        <v>0.95251950800158713</v>
      </c>
      <c r="G806" s="14">
        <f>SUM(SUMIFS('Census Data'!K:K,'Census Data'!$A:$A,$A806),SUMIFS('Census Data'!L:L,'Census Data'!$A:$A,$A806))/SUMIFS('Census Data'!$F:$F,'Census Data'!$A:$A,$A806)</f>
        <v>2.3700568707842876E-2</v>
      </c>
      <c r="H806" s="14">
        <f>SUM(SUMIFS('Census Data'!O:O,'Census Data'!$A:$A,$A806),SUMIFS('Census Data'!P:P,'Census Data'!$A:$A,$A806))/SUMIFS('Census Data'!$F:$F,'Census Data'!$A:$A,$A806)</f>
        <v>6.5864303663536565E-3</v>
      </c>
      <c r="I806" s="16">
        <f t="shared" si="24"/>
        <v>1.7193492924216347E-2</v>
      </c>
      <c r="J806" s="14">
        <f>SUM(SUMIFS('Census Data'!W:W,'Census Data'!$A:$A,$A806),SUMIFS('Census Data'!X:X,'Census Data'!$A:$A,$A806))/SUMIFS('Census Data'!$F:$F,'Census Data'!$A:$A,$A806)</f>
        <v>2.8514746726623463E-2</v>
      </c>
      <c r="K806" s="16">
        <f t="shared" si="25"/>
        <v>0.97148525327337654</v>
      </c>
      <c r="L806" s="19">
        <f>'EPA Data'!D807/SUM('EPA Data'!D:D)</f>
        <v>7.4293490122518351E-5</v>
      </c>
      <c r="M806" s="19">
        <f>'EPA Data'!E807/SUM('EPA Data'!E:E)</f>
        <v>2.0608310355565949E-4</v>
      </c>
      <c r="N806" s="19">
        <f>'EPA Data'!F807/SUM('EPA Data'!F:F)</f>
        <v>1.8929774007663837E-4</v>
      </c>
      <c r="O806" s="19">
        <f>'EPA Data'!G807/SUM('EPA Data'!G:G)</f>
        <v>8.3363446743973366E-5</v>
      </c>
      <c r="P806" s="19">
        <f>'EPA Data'!H807/SUM('EPA Data'!H:H)</f>
        <v>1.6817044644350712E-4</v>
      </c>
      <c r="Q806" s="19">
        <f>'EPA Data'!I807/SUM('EPA Data'!I:I)</f>
        <v>7.3630394887540322E-5</v>
      </c>
      <c r="R806" s="19">
        <f>'EPA Data'!J807/SUM('EPA Data'!J:J)</f>
        <v>5.0165939687072984E-5</v>
      </c>
      <c r="S806" s="19">
        <f>'EPA Data'!K807/SUM('EPA Data'!K:K)</f>
        <v>1.5764780922007532E-4</v>
      </c>
      <c r="T806" s="19">
        <f>'EPA Data'!L807/SUM('EPA Data'!L:L)</f>
        <v>1.0932183243997701E-4</v>
      </c>
      <c r="U806" s="19">
        <f>'EPA Data'!M807/SUM('EPA Data'!M:M)</f>
        <v>1.1374019457359872E-4</v>
      </c>
      <c r="V806" s="19">
        <f>'EPA Data'!N807/SUM('EPA Data'!N:N)</f>
        <v>1.3907653627354163E-4</v>
      </c>
      <c r="W806" s="19">
        <f>'EPA Data'!O807/SUM('EPA Data'!O:O)</f>
        <v>1.2826456692695658E-4</v>
      </c>
      <c r="X806" s="19">
        <f>'EPA Data'!P807/SUM('EPA Data'!P:P)</f>
        <v>4.0179221396944491E-4</v>
      </c>
    </row>
    <row r="807" spans="1:24" x14ac:dyDescent="0.35">
      <c r="A807" s="13" t="s">
        <v>1400</v>
      </c>
      <c r="B807" s="13" t="s">
        <v>1332</v>
      </c>
      <c r="C807" s="18" t="s">
        <v>94</v>
      </c>
      <c r="D807" s="14">
        <f>SUMIFS('Census Data'!G:G,'Census Data'!$A:$A,$A807)/SUMIFS('Census Data'!$F:$F,'Census Data'!$A:$A,$A807)</f>
        <v>0.52805617618895628</v>
      </c>
      <c r="E807" s="16">
        <f>SUMIFS('Census Data'!H:H,'Census Data'!$A:$A,$A807)/SUMIFS('Census Data'!$F:$F,'Census Data'!$A:$A,$A807)</f>
        <v>0.47194382381104372</v>
      </c>
      <c r="F807" s="14">
        <f>SUM(SUMIFS('Census Data'!I:I,'Census Data'!$A:$A,$A807),SUMIFS('Census Data'!J:J,'Census Data'!$A:$A,$A807))/SUMIFS('Census Data'!$F:$F,'Census Data'!$A:$A,$A807)</f>
        <v>0.86939036067666775</v>
      </c>
      <c r="G807" s="14">
        <f>SUM(SUMIFS('Census Data'!K:K,'Census Data'!$A:$A,$A807),SUMIFS('Census Data'!L:L,'Census Data'!$A:$A,$A807))/SUMIFS('Census Data'!$F:$F,'Census Data'!$A:$A,$A807)</f>
        <v>2.4194063198212577E-2</v>
      </c>
      <c r="H807" s="14">
        <f>SUM(SUMIFS('Census Data'!O:O,'Census Data'!$A:$A,$A807),SUMIFS('Census Data'!P:P,'Census Data'!$A:$A,$A807))/SUMIFS('Census Data'!$F:$F,'Census Data'!$A:$A,$A807)</f>
        <v>8.1072454516437922E-2</v>
      </c>
      <c r="I807" s="16">
        <f t="shared" si="24"/>
        <v>2.5343121608681685E-2</v>
      </c>
      <c r="J807" s="14">
        <f>SUM(SUMIFS('Census Data'!W:W,'Census Data'!$A:$A,$A807),SUMIFS('Census Data'!X:X,'Census Data'!$A:$A,$A807))/SUMIFS('Census Data'!$F:$F,'Census Data'!$A:$A,$A807)</f>
        <v>3.9706351739546758E-2</v>
      </c>
      <c r="K807" s="16">
        <f t="shared" si="25"/>
        <v>0.96029364826045327</v>
      </c>
      <c r="L807" s="19">
        <f>'EPA Data'!D808/SUM('EPA Data'!D:D)</f>
        <v>4.5804057550672585E-5</v>
      </c>
      <c r="M807" s="19">
        <f>'EPA Data'!E808/SUM('EPA Data'!E:E)</f>
        <v>1.0553230393455038E-4</v>
      </c>
      <c r="N807" s="19">
        <f>'EPA Data'!F808/SUM('EPA Data'!F:F)</f>
        <v>1.0903283298409358E-4</v>
      </c>
      <c r="O807" s="19">
        <f>'EPA Data'!G808/SUM('EPA Data'!G:G)</f>
        <v>2.6602009058154584E-5</v>
      </c>
      <c r="P807" s="19">
        <f>'EPA Data'!H808/SUM('EPA Data'!H:H)</f>
        <v>7.0355623825659152E-5</v>
      </c>
      <c r="Q807" s="19">
        <f>'EPA Data'!I808/SUM('EPA Data'!I:I)</f>
        <v>3.4021546140533383E-5</v>
      </c>
      <c r="R807" s="19">
        <f>'EPA Data'!J808/SUM('EPA Data'!J:J)</f>
        <v>2.0790144787310575E-5</v>
      </c>
      <c r="S807" s="19">
        <f>'EPA Data'!K808/SUM('EPA Data'!K:K)</f>
        <v>6.9096160711205347E-5</v>
      </c>
      <c r="T807" s="19">
        <f>'EPA Data'!L808/SUM('EPA Data'!L:L)</f>
        <v>5.6926256273773839E-5</v>
      </c>
      <c r="U807" s="19">
        <f>'EPA Data'!M808/SUM('EPA Data'!M:M)</f>
        <v>4.168551627345427E-5</v>
      </c>
      <c r="V807" s="19">
        <f>'EPA Data'!N808/SUM('EPA Data'!N:N)</f>
        <v>5.8001437822678742E-5</v>
      </c>
      <c r="W807" s="19">
        <f>'EPA Data'!O808/SUM('EPA Data'!O:O)</f>
        <v>6.6364980468763528E-5</v>
      </c>
      <c r="X807" s="19">
        <f>'EPA Data'!P808/SUM('EPA Data'!P:P)</f>
        <v>1.6285271574969048E-4</v>
      </c>
    </row>
    <row r="808" spans="1:24" x14ac:dyDescent="0.35">
      <c r="A808" s="13" t="s">
        <v>1401</v>
      </c>
      <c r="B808" s="13" t="s">
        <v>1332</v>
      </c>
      <c r="C808" s="18" t="s">
        <v>249</v>
      </c>
      <c r="D808" s="14">
        <f>SUMIFS('Census Data'!G:G,'Census Data'!$A:$A,$A808)/SUMIFS('Census Data'!$F:$F,'Census Data'!$A:$A,$A808)</f>
        <v>0.4973636351742094</v>
      </c>
      <c r="E808" s="16">
        <f>SUMIFS('Census Data'!H:H,'Census Data'!$A:$A,$A808)/SUMIFS('Census Data'!$F:$F,'Census Data'!$A:$A,$A808)</f>
        <v>0.50263636482579055</v>
      </c>
      <c r="F808" s="14">
        <f>SUM(SUMIFS('Census Data'!I:I,'Census Data'!$A:$A,$A808),SUMIFS('Census Data'!J:J,'Census Data'!$A:$A,$A808))/SUMIFS('Census Data'!$F:$F,'Census Data'!$A:$A,$A808)</f>
        <v>0.82463921707160703</v>
      </c>
      <c r="G808" s="14">
        <f>SUM(SUMIFS('Census Data'!K:K,'Census Data'!$A:$A,$A808),SUMIFS('Census Data'!L:L,'Census Data'!$A:$A,$A808))/SUMIFS('Census Data'!$F:$F,'Census Data'!$A:$A,$A808)</f>
        <v>8.0098389396972433E-2</v>
      </c>
      <c r="H808" s="14">
        <f>SUM(SUMIFS('Census Data'!O:O,'Census Data'!$A:$A,$A808),SUMIFS('Census Data'!P:P,'Census Data'!$A:$A,$A808))/SUMIFS('Census Data'!$F:$F,'Census Data'!$A:$A,$A808)</f>
        <v>6.5025971137365732E-2</v>
      </c>
      <c r="I808" s="16">
        <f t="shared" si="24"/>
        <v>3.0236422394054774E-2</v>
      </c>
      <c r="J808" s="14">
        <f>SUM(SUMIFS('Census Data'!W:W,'Census Data'!$A:$A,$A808),SUMIFS('Census Data'!X:X,'Census Data'!$A:$A,$A808))/SUMIFS('Census Data'!$F:$F,'Census Data'!$A:$A,$A808)</f>
        <v>6.6216587510303404E-2</v>
      </c>
      <c r="K808" s="16">
        <f t="shared" si="25"/>
        <v>0.93378341248969665</v>
      </c>
      <c r="L808" s="19">
        <f>'EPA Data'!D809/SUM('EPA Data'!D:D)</f>
        <v>1.697288114844752E-4</v>
      </c>
      <c r="M808" s="19">
        <f>'EPA Data'!E809/SUM('EPA Data'!E:E)</f>
        <v>4.2632527736308109E-4</v>
      </c>
      <c r="N808" s="19">
        <f>'EPA Data'!F809/SUM('EPA Data'!F:F)</f>
        <v>4.4431622062578836E-4</v>
      </c>
      <c r="O808" s="19">
        <f>'EPA Data'!G809/SUM('EPA Data'!G:G)</f>
        <v>1.5034533653114382E-4</v>
      </c>
      <c r="P808" s="19">
        <f>'EPA Data'!H809/SUM('EPA Data'!H:H)</f>
        <v>3.1515036926467015E-4</v>
      </c>
      <c r="Q808" s="19">
        <f>'EPA Data'!I809/SUM('EPA Data'!I:I)</f>
        <v>1.5893298087514695E-4</v>
      </c>
      <c r="R808" s="19">
        <f>'EPA Data'!J809/SUM('EPA Data'!J:J)</f>
        <v>1.0964781333658642E-4</v>
      </c>
      <c r="S808" s="19">
        <f>'EPA Data'!K809/SUM('EPA Data'!K:K)</f>
        <v>2.9396323691199122E-4</v>
      </c>
      <c r="T808" s="19">
        <f>'EPA Data'!L809/SUM('EPA Data'!L:L)</f>
        <v>2.5461656336391253E-4</v>
      </c>
      <c r="U808" s="19">
        <f>'EPA Data'!M809/SUM('EPA Data'!M:M)</f>
        <v>2.3135328390465145E-4</v>
      </c>
      <c r="V808" s="19">
        <f>'EPA Data'!N809/SUM('EPA Data'!N:N)</f>
        <v>2.8987481018794638E-4</v>
      </c>
      <c r="W808" s="19">
        <f>'EPA Data'!O809/SUM('EPA Data'!O:O)</f>
        <v>3.0947605620309696E-4</v>
      </c>
      <c r="X808" s="19">
        <f>'EPA Data'!P809/SUM('EPA Data'!P:P)</f>
        <v>7.050886741581774E-4</v>
      </c>
    </row>
    <row r="809" spans="1:24" x14ac:dyDescent="0.35">
      <c r="A809" s="13" t="s">
        <v>1402</v>
      </c>
      <c r="B809" s="13" t="s">
        <v>1332</v>
      </c>
      <c r="C809" s="18" t="s">
        <v>841</v>
      </c>
      <c r="D809" s="14">
        <f>SUMIFS('Census Data'!G:G,'Census Data'!$A:$A,$A809)/SUMIFS('Census Data'!$F:$F,'Census Data'!$A:$A,$A809)</f>
        <v>0.52509203642704905</v>
      </c>
      <c r="E809" s="16">
        <f>SUMIFS('Census Data'!H:H,'Census Data'!$A:$A,$A809)/SUMIFS('Census Data'!$F:$F,'Census Data'!$A:$A,$A809)</f>
        <v>0.47490796357295095</v>
      </c>
      <c r="F809" s="14">
        <f>SUM(SUMIFS('Census Data'!I:I,'Census Data'!$A:$A,$A809),SUMIFS('Census Data'!J:J,'Census Data'!$A:$A,$A809))/SUMIFS('Census Data'!$F:$F,'Census Data'!$A:$A,$A809)</f>
        <v>0.95495059097074209</v>
      </c>
      <c r="G809" s="14">
        <f>SUM(SUMIFS('Census Data'!K:K,'Census Data'!$A:$A,$A809),SUMIFS('Census Data'!L:L,'Census Data'!$A:$A,$A809))/SUMIFS('Census Data'!$F:$F,'Census Data'!$A:$A,$A809)</f>
        <v>2.5188916876574308E-2</v>
      </c>
      <c r="H809" s="14">
        <f>SUM(SUMIFS('Census Data'!O:O,'Census Data'!$A:$A,$A809),SUMIFS('Census Data'!P:P,'Census Data'!$A:$A,$A809))/SUMIFS('Census Data'!$F:$F,'Census Data'!$A:$A,$A809)</f>
        <v>6.1519085448556478E-3</v>
      </c>
      <c r="I809" s="16">
        <f t="shared" si="24"/>
        <v>1.3708583607827896E-2</v>
      </c>
      <c r="J809" s="14">
        <f>SUM(SUMIFS('Census Data'!W:W,'Census Data'!$A:$A,$A809),SUMIFS('Census Data'!X:X,'Census Data'!$A:$A,$A809))/SUMIFS('Census Data'!$F:$F,'Census Data'!$A:$A,$A809)</f>
        <v>2.3299748110831235E-2</v>
      </c>
      <c r="K809" s="16">
        <f t="shared" si="25"/>
        <v>0.97670025188916876</v>
      </c>
      <c r="L809" s="19">
        <f>'EPA Data'!D810/SUM('EPA Data'!D:D)</f>
        <v>4.4941460406703643E-5</v>
      </c>
      <c r="M809" s="19">
        <f>'EPA Data'!E810/SUM('EPA Data'!E:E)</f>
        <v>1.2230215535316162E-4</v>
      </c>
      <c r="N809" s="19">
        <f>'EPA Data'!F810/SUM('EPA Data'!F:F)</f>
        <v>1.186238917976931E-4</v>
      </c>
      <c r="O809" s="19">
        <f>'EPA Data'!G810/SUM('EPA Data'!G:G)</f>
        <v>4.7689688409863203E-5</v>
      </c>
      <c r="P809" s="19">
        <f>'EPA Data'!H810/SUM('EPA Data'!H:H)</f>
        <v>9.586434250994814E-5</v>
      </c>
      <c r="Q809" s="19">
        <f>'EPA Data'!I810/SUM('EPA Data'!I:I)</f>
        <v>4.6615108055202861E-5</v>
      </c>
      <c r="R809" s="19">
        <f>'EPA Data'!J810/SUM('EPA Data'!J:J)</f>
        <v>3.7369365682404463E-5</v>
      </c>
      <c r="S809" s="19">
        <f>'EPA Data'!K810/SUM('EPA Data'!K:K)</f>
        <v>8.8127506738696636E-5</v>
      </c>
      <c r="T809" s="19">
        <f>'EPA Data'!L810/SUM('EPA Data'!L:L)</f>
        <v>7.3085641265031035E-5</v>
      </c>
      <c r="U809" s="19">
        <f>'EPA Data'!M810/SUM('EPA Data'!M:M)</f>
        <v>7.3034336719168992E-5</v>
      </c>
      <c r="V809" s="19">
        <f>'EPA Data'!N810/SUM('EPA Data'!N:N)</f>
        <v>9.564457739432042E-5</v>
      </c>
      <c r="W809" s="19">
        <f>'EPA Data'!O810/SUM('EPA Data'!O:O)</f>
        <v>9.0896171111297784E-5</v>
      </c>
      <c r="X809" s="19">
        <f>'EPA Data'!P810/SUM('EPA Data'!P:P)</f>
        <v>2.0463364866622307E-4</v>
      </c>
    </row>
    <row r="810" spans="1:24" x14ac:dyDescent="0.35">
      <c r="A810" s="13" t="s">
        <v>1403</v>
      </c>
      <c r="B810" s="13" t="s">
        <v>1332</v>
      </c>
      <c r="C810" s="18" t="s">
        <v>1404</v>
      </c>
      <c r="D810" s="14">
        <f>SUMIFS('Census Data'!G:G,'Census Data'!$A:$A,$A810)/SUMIFS('Census Data'!$F:$F,'Census Data'!$A:$A,$A810)</f>
        <v>0.51147017753840018</v>
      </c>
      <c r="E810" s="16">
        <f>SUMIFS('Census Data'!H:H,'Census Data'!$A:$A,$A810)/SUMIFS('Census Data'!$F:$F,'Census Data'!$A:$A,$A810)</f>
        <v>0.48852982246159982</v>
      </c>
      <c r="F810" s="14">
        <f>SUM(SUMIFS('Census Data'!I:I,'Census Data'!$A:$A,$A810),SUMIFS('Census Data'!J:J,'Census Data'!$A:$A,$A810))/SUMIFS('Census Data'!$F:$F,'Census Data'!$A:$A,$A810)</f>
        <v>0.97666068222621183</v>
      </c>
      <c r="G810" s="14">
        <f>SUM(SUMIFS('Census Data'!K:K,'Census Data'!$A:$A,$A810),SUMIFS('Census Data'!L:L,'Census Data'!$A:$A,$A810))/SUMIFS('Census Data'!$F:$F,'Census Data'!$A:$A,$A810)</f>
        <v>6.6826251745461798E-3</v>
      </c>
      <c r="H810" s="14">
        <f>SUM(SUMIFS('Census Data'!O:O,'Census Data'!$A:$A,$A810),SUMIFS('Census Data'!P:P,'Census Data'!$A:$A,$A810))/SUMIFS('Census Data'!$F:$F,'Census Data'!$A:$A,$A810)</f>
        <v>3.1917015759026532E-3</v>
      </c>
      <c r="I810" s="16">
        <f t="shared" si="24"/>
        <v>1.3464991023339312E-2</v>
      </c>
      <c r="J810" s="14">
        <f>SUM(SUMIFS('Census Data'!W:W,'Census Data'!$A:$A,$A810),SUMIFS('Census Data'!X:X,'Census Data'!$A:$A,$A810))/SUMIFS('Census Data'!$F:$F,'Census Data'!$A:$A,$A810)</f>
        <v>2.2541392379812487E-2</v>
      </c>
      <c r="K810" s="16">
        <f t="shared" si="25"/>
        <v>0.97745860762018755</v>
      </c>
      <c r="L810" s="19">
        <f>'EPA Data'!D811/SUM('EPA Data'!D:D)</f>
        <v>3.0382034916275056E-5</v>
      </c>
      <c r="M810" s="19">
        <f>'EPA Data'!E811/SUM('EPA Data'!E:E)</f>
        <v>5.8406357176229548E-5</v>
      </c>
      <c r="N810" s="19">
        <f>'EPA Data'!F811/SUM('EPA Data'!F:F)</f>
        <v>6.5756910995297697E-5</v>
      </c>
      <c r="O810" s="19">
        <f>'EPA Data'!G811/SUM('EPA Data'!G:G)</f>
        <v>1.7491994852187591E-5</v>
      </c>
      <c r="P810" s="19">
        <f>'EPA Data'!H811/SUM('EPA Data'!H:H)</f>
        <v>3.9784184335046898E-5</v>
      </c>
      <c r="Q810" s="19">
        <f>'EPA Data'!I811/SUM('EPA Data'!I:I)</f>
        <v>2.153035182376403E-5</v>
      </c>
      <c r="R810" s="19">
        <f>'EPA Data'!J811/SUM('EPA Data'!J:J)</f>
        <v>1.3346748809426782E-5</v>
      </c>
      <c r="S810" s="19">
        <f>'EPA Data'!K811/SUM('EPA Data'!K:K)</f>
        <v>3.8072066068825335E-5</v>
      </c>
      <c r="T810" s="19">
        <f>'EPA Data'!L811/SUM('EPA Data'!L:L)</f>
        <v>3.5069274707217666E-5</v>
      </c>
      <c r="U810" s="19">
        <f>'EPA Data'!M811/SUM('EPA Data'!M:M)</f>
        <v>2.796250947246129E-5</v>
      </c>
      <c r="V810" s="19">
        <f>'EPA Data'!N811/SUM('EPA Data'!N:N)</f>
        <v>3.3611695084703059E-5</v>
      </c>
      <c r="W810" s="19">
        <f>'EPA Data'!O811/SUM('EPA Data'!O:O)</f>
        <v>4.1328140817513488E-5</v>
      </c>
      <c r="X810" s="19">
        <f>'EPA Data'!P811/SUM('EPA Data'!P:P)</f>
        <v>9.3887396952245844E-5</v>
      </c>
    </row>
    <row r="811" spans="1:24" x14ac:dyDescent="0.35">
      <c r="A811" s="13" t="s">
        <v>1405</v>
      </c>
      <c r="B811" s="13" t="s">
        <v>1332</v>
      </c>
      <c r="C811" s="18" t="s">
        <v>1406</v>
      </c>
      <c r="D811" s="14">
        <f>SUMIFS('Census Data'!G:G,'Census Data'!$A:$A,$A811)/SUMIFS('Census Data'!$F:$F,'Census Data'!$A:$A,$A811)</f>
        <v>0.50674490759476598</v>
      </c>
      <c r="E811" s="16">
        <f>SUMIFS('Census Data'!H:H,'Census Data'!$A:$A,$A811)/SUMIFS('Census Data'!$F:$F,'Census Data'!$A:$A,$A811)</f>
        <v>0.49325509240523407</v>
      </c>
      <c r="F811" s="14">
        <f>SUM(SUMIFS('Census Data'!I:I,'Census Data'!$A:$A,$A811),SUMIFS('Census Data'!J:J,'Census Data'!$A:$A,$A811))/SUMIFS('Census Data'!$F:$F,'Census Data'!$A:$A,$A811)</f>
        <v>0.96668015648185623</v>
      </c>
      <c r="G811" s="14">
        <f>SUM(SUMIFS('Census Data'!K:K,'Census Data'!$A:$A,$A811),SUMIFS('Census Data'!L:L,'Census Data'!$A:$A,$A811))/SUMIFS('Census Data'!$F:$F,'Census Data'!$A:$A,$A811)</f>
        <v>1.0387157695939566E-2</v>
      </c>
      <c r="H811" s="14">
        <f>SUM(SUMIFS('Census Data'!O:O,'Census Data'!$A:$A,$A811),SUMIFS('Census Data'!P:P,'Census Data'!$A:$A,$A811))/SUMIFS('Census Data'!$F:$F,'Census Data'!$A:$A,$A811)</f>
        <v>6.205314987184676E-3</v>
      </c>
      <c r="I811" s="16">
        <f t="shared" si="24"/>
        <v>1.6727370835019517E-2</v>
      </c>
      <c r="J811" s="14">
        <f>SUM(SUMIFS('Census Data'!W:W,'Census Data'!$A:$A,$A811),SUMIFS('Census Data'!X:X,'Census Data'!$A:$A,$A811))/SUMIFS('Census Data'!$F:$F,'Census Data'!$A:$A,$A811)</f>
        <v>3.9592607581276133E-2</v>
      </c>
      <c r="K811" s="16">
        <f t="shared" si="25"/>
        <v>0.96040739241872386</v>
      </c>
      <c r="L811" s="19">
        <f>'EPA Data'!D812/SUM('EPA Data'!D:D)</f>
        <v>2.0686543754428939E-5</v>
      </c>
      <c r="M811" s="19">
        <f>'EPA Data'!E812/SUM('EPA Data'!E:E)</f>
        <v>7.8325005397453446E-5</v>
      </c>
      <c r="N811" s="19">
        <f>'EPA Data'!F812/SUM('EPA Data'!F:F)</f>
        <v>6.4823353344235855E-5</v>
      </c>
      <c r="O811" s="19">
        <f>'EPA Data'!G812/SUM('EPA Data'!G:G)</f>
        <v>2.4331586505054678E-5</v>
      </c>
      <c r="P811" s="19">
        <f>'EPA Data'!H812/SUM('EPA Data'!H:H)</f>
        <v>6.4654322784924421E-5</v>
      </c>
      <c r="Q811" s="19">
        <f>'EPA Data'!I812/SUM('EPA Data'!I:I)</f>
        <v>2.7369661015433486E-5</v>
      </c>
      <c r="R811" s="19">
        <f>'EPA Data'!J812/SUM('EPA Data'!J:J)</f>
        <v>1.7085586713460252E-5</v>
      </c>
      <c r="S811" s="19">
        <f>'EPA Data'!K812/SUM('EPA Data'!K:K)</f>
        <v>6.1844685709340098E-5</v>
      </c>
      <c r="T811" s="19">
        <f>'EPA Data'!L812/SUM('EPA Data'!L:L)</f>
        <v>4.0761175027771991E-5</v>
      </c>
      <c r="U811" s="19">
        <f>'EPA Data'!M812/SUM('EPA Data'!M:M)</f>
        <v>6.6003747462224885E-5</v>
      </c>
      <c r="V811" s="19">
        <f>'EPA Data'!N812/SUM('EPA Data'!N:N)</f>
        <v>5.2411402357570632E-5</v>
      </c>
      <c r="W811" s="19">
        <f>'EPA Data'!O812/SUM('EPA Data'!O:O)</f>
        <v>5.0418088716778516E-5</v>
      </c>
      <c r="X811" s="19">
        <f>'EPA Data'!P812/SUM('EPA Data'!P:P)</f>
        <v>1.8661207064580952E-4</v>
      </c>
    </row>
    <row r="812" spans="1:24" x14ac:dyDescent="0.35">
      <c r="A812" s="13" t="s">
        <v>1407</v>
      </c>
      <c r="B812" s="13" t="s">
        <v>1332</v>
      </c>
      <c r="C812" s="18" t="s">
        <v>102</v>
      </c>
      <c r="D812" s="14">
        <f>SUMIFS('Census Data'!G:G,'Census Data'!$A:$A,$A812)/SUMIFS('Census Data'!$F:$F,'Census Data'!$A:$A,$A812)</f>
        <v>0.50326291009863222</v>
      </c>
      <c r="E812" s="16">
        <f>SUMIFS('Census Data'!H:H,'Census Data'!$A:$A,$A812)/SUMIFS('Census Data'!$F:$F,'Census Data'!$A:$A,$A812)</f>
        <v>0.49673708990136772</v>
      </c>
      <c r="F812" s="14">
        <f>SUM(SUMIFS('Census Data'!I:I,'Census Data'!$A:$A,$A812),SUMIFS('Census Data'!J:J,'Census Data'!$A:$A,$A812))/SUMIFS('Census Data'!$F:$F,'Census Data'!$A:$A,$A812)</f>
        <v>0.93909234482553117</v>
      </c>
      <c r="G812" s="14">
        <f>SUM(SUMIFS('Census Data'!K:K,'Census Data'!$A:$A,$A812),SUMIFS('Census Data'!L:L,'Census Data'!$A:$A,$A812))/SUMIFS('Census Data'!$F:$F,'Census Data'!$A:$A,$A812)</f>
        <v>2.9232098691856133E-2</v>
      </c>
      <c r="H812" s="14">
        <f>SUM(SUMIFS('Census Data'!O:O,'Census Data'!$A:$A,$A812),SUMIFS('Census Data'!P:P,'Census Data'!$A:$A,$A812))/SUMIFS('Census Data'!$F:$F,'Census Data'!$A:$A,$A812)</f>
        <v>6.287434071337048E-3</v>
      </c>
      <c r="I812" s="16">
        <f t="shared" si="24"/>
        <v>2.5388122411275638E-2</v>
      </c>
      <c r="J812" s="14">
        <f>SUM(SUMIFS('Census Data'!W:W,'Census Data'!$A:$A,$A812),SUMIFS('Census Data'!X:X,'Census Data'!$A:$A,$A812))/SUMIFS('Census Data'!$F:$F,'Census Data'!$A:$A,$A812)</f>
        <v>3.3344259364105011E-2</v>
      </c>
      <c r="K812" s="16">
        <f t="shared" si="25"/>
        <v>0.96665574063589499</v>
      </c>
      <c r="L812" s="19">
        <f>'EPA Data'!D813/SUM('EPA Data'!D:D)</f>
        <v>1.0052600512391115E-4</v>
      </c>
      <c r="M812" s="19">
        <f>'EPA Data'!E813/SUM('EPA Data'!E:E)</f>
        <v>2.5665615331384005E-4</v>
      </c>
      <c r="N812" s="19">
        <f>'EPA Data'!F813/SUM('EPA Data'!F:F)</f>
        <v>2.9390001776051223E-4</v>
      </c>
      <c r="O812" s="19">
        <f>'EPA Data'!G813/SUM('EPA Data'!G:G)</f>
        <v>7.0073205003645195E-5</v>
      </c>
      <c r="P812" s="19">
        <f>'EPA Data'!H813/SUM('EPA Data'!H:H)</f>
        <v>1.7195447461695074E-4</v>
      </c>
      <c r="Q812" s="19">
        <f>'EPA Data'!I813/SUM('EPA Data'!I:I)</f>
        <v>8.8540190858903744E-5</v>
      </c>
      <c r="R812" s="19">
        <f>'EPA Data'!J813/SUM('EPA Data'!J:J)</f>
        <v>5.5689616971365993E-5</v>
      </c>
      <c r="S812" s="19">
        <f>'EPA Data'!K813/SUM('EPA Data'!K:K)</f>
        <v>1.6852407910543574E-4</v>
      </c>
      <c r="T812" s="19">
        <f>'EPA Data'!L813/SUM('EPA Data'!L:L)</f>
        <v>1.5263759348779199E-4</v>
      </c>
      <c r="U812" s="19">
        <f>'EPA Data'!M813/SUM('EPA Data'!M:M)</f>
        <v>1.0489625431393557E-4</v>
      </c>
      <c r="V812" s="19">
        <f>'EPA Data'!N813/SUM('EPA Data'!N:N)</f>
        <v>1.4190493019484353E-4</v>
      </c>
      <c r="W812" s="19">
        <f>'EPA Data'!O813/SUM('EPA Data'!O:O)</f>
        <v>1.7655123854568513E-4</v>
      </c>
      <c r="X812" s="19">
        <f>'EPA Data'!P813/SUM('EPA Data'!P:P)</f>
        <v>3.8104465322743821E-4</v>
      </c>
    </row>
    <row r="813" spans="1:24" x14ac:dyDescent="0.35">
      <c r="A813" s="13" t="s">
        <v>1408</v>
      </c>
      <c r="B813" s="13" t="s">
        <v>1332</v>
      </c>
      <c r="C813" s="18" t="s">
        <v>1409</v>
      </c>
      <c r="D813" s="14">
        <f>SUMIFS('Census Data'!G:G,'Census Data'!$A:$A,$A813)/SUMIFS('Census Data'!$F:$F,'Census Data'!$A:$A,$A813)</f>
        <v>0.49508024455483379</v>
      </c>
      <c r="E813" s="16">
        <f>SUMIFS('Census Data'!H:H,'Census Data'!$A:$A,$A813)/SUMIFS('Census Data'!$F:$F,'Census Data'!$A:$A,$A813)</f>
        <v>0.50491975544516621</v>
      </c>
      <c r="F813" s="14">
        <f>SUM(SUMIFS('Census Data'!I:I,'Census Data'!$A:$A,$A813),SUMIFS('Census Data'!J:J,'Census Data'!$A:$A,$A813))/SUMIFS('Census Data'!$F:$F,'Census Data'!$A:$A,$A813)</f>
        <v>0.87660228575398613</v>
      </c>
      <c r="G813" s="14">
        <f>SUM(SUMIFS('Census Data'!K:K,'Census Data'!$A:$A,$A813),SUMIFS('Census Data'!L:L,'Census Data'!$A:$A,$A813))/SUMIFS('Census Data'!$F:$F,'Census Data'!$A:$A,$A813)</f>
        <v>6.317087574252267E-2</v>
      </c>
      <c r="H813" s="14">
        <f>SUM(SUMIFS('Census Data'!O:O,'Census Data'!$A:$A,$A813),SUMIFS('Census Data'!P:P,'Census Data'!$A:$A,$A813))/SUMIFS('Census Data'!$F:$F,'Census Data'!$A:$A,$A813)</f>
        <v>2.6400805919338591E-2</v>
      </c>
      <c r="I813" s="16">
        <f t="shared" si="24"/>
        <v>3.3826032584152621E-2</v>
      </c>
      <c r="J813" s="14">
        <f>SUM(SUMIFS('Census Data'!W:W,'Census Data'!$A:$A,$A813),SUMIFS('Census Data'!X:X,'Census Data'!$A:$A,$A813))/SUMIFS('Census Data'!$F:$F,'Census Data'!$A:$A,$A813)</f>
        <v>3.8554729565428839E-2</v>
      </c>
      <c r="K813" s="16">
        <f t="shared" si="25"/>
        <v>0.96144527043457118</v>
      </c>
      <c r="L813" s="19">
        <f>'EPA Data'!D814/SUM('EPA Data'!D:D)</f>
        <v>3.5103210999918471E-4</v>
      </c>
      <c r="M813" s="19">
        <f>'EPA Data'!E814/SUM('EPA Data'!E:E)</f>
        <v>9.7661753992330175E-4</v>
      </c>
      <c r="N813" s="19">
        <f>'EPA Data'!F814/SUM('EPA Data'!F:F)</f>
        <v>9.3919667384405575E-4</v>
      </c>
      <c r="O813" s="19">
        <f>'EPA Data'!G814/SUM('EPA Data'!G:G)</f>
        <v>3.9456275834064299E-4</v>
      </c>
      <c r="P813" s="19">
        <f>'EPA Data'!H814/SUM('EPA Data'!H:H)</f>
        <v>7.8612735356548523E-4</v>
      </c>
      <c r="Q813" s="19">
        <f>'EPA Data'!I814/SUM('EPA Data'!I:I)</f>
        <v>3.6794281121095692E-4</v>
      </c>
      <c r="R813" s="19">
        <f>'EPA Data'!J814/SUM('EPA Data'!J:J)</f>
        <v>2.8792552467357609E-4</v>
      </c>
      <c r="S813" s="19">
        <f>'EPA Data'!K814/SUM('EPA Data'!K:K)</f>
        <v>7.1648787960634287E-4</v>
      </c>
      <c r="T813" s="19">
        <f>'EPA Data'!L814/SUM('EPA Data'!L:L)</f>
        <v>5.6247151359942258E-4</v>
      </c>
      <c r="U813" s="19">
        <f>'EPA Data'!M814/SUM('EPA Data'!M:M)</f>
        <v>5.9390359225340063E-4</v>
      </c>
      <c r="V813" s="19">
        <f>'EPA Data'!N814/SUM('EPA Data'!N:N)</f>
        <v>7.4889048333200777E-4</v>
      </c>
      <c r="W813" s="19">
        <f>'EPA Data'!O814/SUM('EPA Data'!O:O)</f>
        <v>7.1501125427767714E-4</v>
      </c>
      <c r="X813" s="19">
        <f>'EPA Data'!P814/SUM('EPA Data'!P:P)</f>
        <v>1.7391543735916809E-3</v>
      </c>
    </row>
    <row r="814" spans="1:24" x14ac:dyDescent="0.35">
      <c r="A814" s="13" t="s">
        <v>1410</v>
      </c>
      <c r="B814" s="13" t="s">
        <v>1332</v>
      </c>
      <c r="C814" s="18" t="s">
        <v>1411</v>
      </c>
      <c r="D814" s="14">
        <f>SUMIFS('Census Data'!G:G,'Census Data'!$A:$A,$A814)/SUMIFS('Census Data'!$F:$F,'Census Data'!$A:$A,$A814)</f>
        <v>0.51283471837488459</v>
      </c>
      <c r="E814" s="16">
        <f>SUMIFS('Census Data'!H:H,'Census Data'!$A:$A,$A814)/SUMIFS('Census Data'!$F:$F,'Census Data'!$A:$A,$A814)</f>
        <v>0.48716528162511541</v>
      </c>
      <c r="F814" s="14">
        <f>SUM(SUMIFS('Census Data'!I:I,'Census Data'!$A:$A,$A814),SUMIFS('Census Data'!J:J,'Census Data'!$A:$A,$A814))/SUMIFS('Census Data'!$F:$F,'Census Data'!$A:$A,$A814)</f>
        <v>0.9263157894736842</v>
      </c>
      <c r="G814" s="14">
        <f>SUM(SUMIFS('Census Data'!K:K,'Census Data'!$A:$A,$A814),SUMIFS('Census Data'!L:L,'Census Data'!$A:$A,$A814))/SUMIFS('Census Data'!$F:$F,'Census Data'!$A:$A,$A814)</f>
        <v>1.3481071098799631E-2</v>
      </c>
      <c r="H814" s="14">
        <f>SUM(SUMIFS('Census Data'!O:O,'Census Data'!$A:$A,$A814),SUMIFS('Census Data'!P:P,'Census Data'!$A:$A,$A814))/SUMIFS('Census Data'!$F:$F,'Census Data'!$A:$A,$A814)</f>
        <v>3.7580794090489381E-2</v>
      </c>
      <c r="I814" s="16">
        <f t="shared" si="24"/>
        <v>2.2622345337026784E-2</v>
      </c>
      <c r="J814" s="14">
        <f>SUM(SUMIFS('Census Data'!W:W,'Census Data'!$A:$A,$A814),SUMIFS('Census Data'!X:X,'Census Data'!$A:$A,$A814))/SUMIFS('Census Data'!$F:$F,'Census Data'!$A:$A,$A814)</f>
        <v>0.15974145891043398</v>
      </c>
      <c r="K814" s="16">
        <f t="shared" si="25"/>
        <v>0.84025854108956599</v>
      </c>
      <c r="L814" s="19">
        <f>'EPA Data'!D815/SUM('EPA Data'!D:D)</f>
        <v>2.7512927901471154E-5</v>
      </c>
      <c r="M814" s="19">
        <f>'EPA Data'!E815/SUM('EPA Data'!E:E)</f>
        <v>6.2527555936056921E-5</v>
      </c>
      <c r="N814" s="19">
        <f>'EPA Data'!F815/SUM('EPA Data'!F:F)</f>
        <v>6.8569139077858266E-5</v>
      </c>
      <c r="O814" s="19">
        <f>'EPA Data'!G815/SUM('EPA Data'!G:G)</f>
        <v>1.9111903186885017E-5</v>
      </c>
      <c r="P814" s="19">
        <f>'EPA Data'!H815/SUM('EPA Data'!H:H)</f>
        <v>4.084135339610378E-5</v>
      </c>
      <c r="Q814" s="19">
        <f>'EPA Data'!I815/SUM('EPA Data'!I:I)</f>
        <v>2.2414803808961292E-5</v>
      </c>
      <c r="R814" s="19">
        <f>'EPA Data'!J815/SUM('EPA Data'!J:J)</f>
        <v>1.5066772363588587E-5</v>
      </c>
      <c r="S814" s="19">
        <f>'EPA Data'!K815/SUM('EPA Data'!K:K)</f>
        <v>3.8696789355504372E-5</v>
      </c>
      <c r="T814" s="19">
        <f>'EPA Data'!L815/SUM('EPA Data'!L:L)</f>
        <v>3.7580551877733267E-5</v>
      </c>
      <c r="U814" s="19">
        <f>'EPA Data'!M815/SUM('EPA Data'!M:M)</f>
        <v>2.9894063987712056E-5</v>
      </c>
      <c r="V814" s="19">
        <f>'EPA Data'!N815/SUM('EPA Data'!N:N)</f>
        <v>3.6744429679144701E-5</v>
      </c>
      <c r="W814" s="19">
        <f>'EPA Data'!O815/SUM('EPA Data'!O:O)</f>
        <v>4.361268566073138E-5</v>
      </c>
      <c r="X814" s="19">
        <f>'EPA Data'!P815/SUM('EPA Data'!P:P)</f>
        <v>8.9350456401308175E-5</v>
      </c>
    </row>
    <row r="815" spans="1:24" x14ac:dyDescent="0.35">
      <c r="A815" s="13" t="s">
        <v>1412</v>
      </c>
      <c r="B815" s="13" t="s">
        <v>1332</v>
      </c>
      <c r="C815" s="18" t="s">
        <v>1413</v>
      </c>
      <c r="D815" s="14">
        <f>SUMIFS('Census Data'!G:G,'Census Data'!$A:$A,$A815)/SUMIFS('Census Data'!$F:$F,'Census Data'!$A:$A,$A815)</f>
        <v>0.51256805282057227</v>
      </c>
      <c r="E815" s="16">
        <f>SUMIFS('Census Data'!H:H,'Census Data'!$A:$A,$A815)/SUMIFS('Census Data'!$F:$F,'Census Data'!$A:$A,$A815)</f>
        <v>0.48743194717942778</v>
      </c>
      <c r="F815" s="14">
        <f>SUM(SUMIFS('Census Data'!I:I,'Census Data'!$A:$A,$A815),SUMIFS('Census Data'!J:J,'Census Data'!$A:$A,$A815))/SUMIFS('Census Data'!$F:$F,'Census Data'!$A:$A,$A815)</f>
        <v>0.97555890188810379</v>
      </c>
      <c r="G815" s="14">
        <f>SUM(SUMIFS('Census Data'!K:K,'Census Data'!$A:$A,$A815),SUMIFS('Census Data'!L:L,'Census Data'!$A:$A,$A815))/SUMIFS('Census Data'!$F:$F,'Census Data'!$A:$A,$A815)</f>
        <v>5.0967218811537127E-3</v>
      </c>
      <c r="H815" s="14">
        <f>SUM(SUMIFS('Census Data'!O:O,'Census Data'!$A:$A,$A815),SUMIFS('Census Data'!P:P,'Census Data'!$A:$A,$A815))/SUMIFS('Census Data'!$F:$F,'Census Data'!$A:$A,$A815)</f>
        <v>3.9383759990733232E-3</v>
      </c>
      <c r="I815" s="16">
        <f t="shared" si="24"/>
        <v>1.5406000231669159E-2</v>
      </c>
      <c r="J815" s="14">
        <f>SUM(SUMIFS('Census Data'!W:W,'Census Data'!$A:$A,$A815),SUMIFS('Census Data'!X:X,'Census Data'!$A:$A,$A815))/SUMIFS('Census Data'!$F:$F,'Census Data'!$A:$A,$A815)</f>
        <v>2.4441098111896212E-2</v>
      </c>
      <c r="K815" s="16">
        <f t="shared" si="25"/>
        <v>0.97555890188810379</v>
      </c>
      <c r="L815" s="19">
        <f>'EPA Data'!D816/SUM('EPA Data'!D:D)</f>
        <v>1.9044768927066946E-5</v>
      </c>
      <c r="M815" s="19">
        <f>'EPA Data'!E816/SUM('EPA Data'!E:E)</f>
        <v>4.7974134106439568E-5</v>
      </c>
      <c r="N815" s="19">
        <f>'EPA Data'!F816/SUM('EPA Data'!F:F)</f>
        <v>5.7334399831160473E-5</v>
      </c>
      <c r="O815" s="19">
        <f>'EPA Data'!G816/SUM('EPA Data'!G:G)</f>
        <v>1.6193025573841126E-5</v>
      </c>
      <c r="P815" s="19">
        <f>'EPA Data'!H816/SUM('EPA Data'!H:H)</f>
        <v>3.5920025438869173E-5</v>
      </c>
      <c r="Q815" s="19">
        <f>'EPA Data'!I816/SUM('EPA Data'!I:I)</f>
        <v>1.9984658331008746E-5</v>
      </c>
      <c r="R815" s="19">
        <f>'EPA Data'!J816/SUM('EPA Data'!J:J)</f>
        <v>1.0570572320290115E-5</v>
      </c>
      <c r="S815" s="19">
        <f>'EPA Data'!K816/SUM('EPA Data'!K:K)</f>
        <v>3.4984275420696587E-5</v>
      </c>
      <c r="T815" s="19">
        <f>'EPA Data'!L816/SUM('EPA Data'!L:L)</f>
        <v>3.1638136313884508E-5</v>
      </c>
      <c r="U815" s="19">
        <f>'EPA Data'!M816/SUM('EPA Data'!M:M)</f>
        <v>2.2889689006145375E-5</v>
      </c>
      <c r="V815" s="19">
        <f>'EPA Data'!N816/SUM('EPA Data'!N:N)</f>
        <v>2.7078314352050755E-5</v>
      </c>
      <c r="W815" s="19">
        <f>'EPA Data'!O816/SUM('EPA Data'!O:O)</f>
        <v>3.3655048225639006E-5</v>
      </c>
      <c r="X815" s="19">
        <f>'EPA Data'!P816/SUM('EPA Data'!P:P)</f>
        <v>8.9555201460120727E-5</v>
      </c>
    </row>
    <row r="816" spans="1:24" x14ac:dyDescent="0.35">
      <c r="A816" s="13" t="s">
        <v>1414</v>
      </c>
      <c r="B816" s="13" t="s">
        <v>1332</v>
      </c>
      <c r="C816" s="18" t="s">
        <v>1415</v>
      </c>
      <c r="D816" s="14">
        <f>SUMIFS('Census Data'!G:G,'Census Data'!$A:$A,$A816)/SUMIFS('Census Data'!$F:$F,'Census Data'!$A:$A,$A816)</f>
        <v>0.51223190348525471</v>
      </c>
      <c r="E816" s="16">
        <f>SUMIFS('Census Data'!H:H,'Census Data'!$A:$A,$A816)/SUMIFS('Census Data'!$F:$F,'Census Data'!$A:$A,$A816)</f>
        <v>0.48776809651474529</v>
      </c>
      <c r="F816" s="14">
        <f>SUM(SUMIFS('Census Data'!I:I,'Census Data'!$A:$A,$A816),SUMIFS('Census Data'!J:J,'Census Data'!$A:$A,$A816))/SUMIFS('Census Data'!$F:$F,'Census Data'!$A:$A,$A816)</f>
        <v>0.97335790884718498</v>
      </c>
      <c r="G816" s="14">
        <f>SUM(SUMIFS('Census Data'!K:K,'Census Data'!$A:$A,$A816),SUMIFS('Census Data'!L:L,'Census Data'!$A:$A,$A816))/SUMIFS('Census Data'!$F:$F,'Census Data'!$A:$A,$A816)</f>
        <v>4.0214477211796247E-3</v>
      </c>
      <c r="H816" s="14">
        <f>SUM(SUMIFS('Census Data'!O:O,'Census Data'!$A:$A,$A816),SUMIFS('Census Data'!P:P,'Census Data'!$A:$A,$A816))/SUMIFS('Census Data'!$F:$F,'Census Data'!$A:$A,$A816)</f>
        <v>3.770107238605898E-3</v>
      </c>
      <c r="I816" s="16">
        <f t="shared" si="24"/>
        <v>1.8850536193029455E-2</v>
      </c>
      <c r="J816" s="14">
        <f>SUM(SUMIFS('Census Data'!W:W,'Census Data'!$A:$A,$A816),SUMIFS('Census Data'!X:X,'Census Data'!$A:$A,$A816))/SUMIFS('Census Data'!$F:$F,'Census Data'!$A:$A,$A816)</f>
        <v>3.2674262734584451E-2</v>
      </c>
      <c r="K816" s="16">
        <f t="shared" si="25"/>
        <v>0.9673257372654156</v>
      </c>
      <c r="L816" s="19">
        <f>'EPA Data'!D817/SUM('EPA Data'!D:D)</f>
        <v>1.1336668707943773E-5</v>
      </c>
      <c r="M816" s="19">
        <f>'EPA Data'!E817/SUM('EPA Data'!E:E)</f>
        <v>4.550906307467395E-5</v>
      </c>
      <c r="N816" s="19">
        <f>'EPA Data'!F817/SUM('EPA Data'!F:F)</f>
        <v>3.5758363988522874E-5</v>
      </c>
      <c r="O816" s="19">
        <f>'EPA Data'!G817/SUM('EPA Data'!G:G)</f>
        <v>1.5028361800222903E-5</v>
      </c>
      <c r="P816" s="19">
        <f>'EPA Data'!H817/SUM('EPA Data'!H:H)</f>
        <v>3.1020449651731632E-5</v>
      </c>
      <c r="Q816" s="19">
        <f>'EPA Data'!I817/SUM('EPA Data'!I:I)</f>
        <v>1.4323294913705903E-5</v>
      </c>
      <c r="R816" s="19">
        <f>'EPA Data'!J817/SUM('EPA Data'!J:J)</f>
        <v>7.4499991452405442E-6</v>
      </c>
      <c r="S816" s="19">
        <f>'EPA Data'!K817/SUM('EPA Data'!K:K)</f>
        <v>2.9273613418588096E-5</v>
      </c>
      <c r="T816" s="19">
        <f>'EPA Data'!L817/SUM('EPA Data'!L:L)</f>
        <v>1.9852513757128761E-5</v>
      </c>
      <c r="U816" s="19">
        <f>'EPA Data'!M817/SUM('EPA Data'!M:M)</f>
        <v>2.8126812857942118E-5</v>
      </c>
      <c r="V816" s="19">
        <f>'EPA Data'!N817/SUM('EPA Data'!N:N)</f>
        <v>2.0612657512518192E-5</v>
      </c>
      <c r="W816" s="19">
        <f>'EPA Data'!O817/SUM('EPA Data'!O:O)</f>
        <v>2.211711155272545E-5</v>
      </c>
      <c r="X816" s="19">
        <f>'EPA Data'!P817/SUM('EPA Data'!P:P)</f>
        <v>1.025867952497795E-4</v>
      </c>
    </row>
    <row r="817" spans="1:24" x14ac:dyDescent="0.35">
      <c r="A817" s="13" t="s">
        <v>1416</v>
      </c>
      <c r="B817" s="13" t="s">
        <v>1332</v>
      </c>
      <c r="C817" s="18" t="s">
        <v>110</v>
      </c>
      <c r="D817" s="14">
        <f>SUMIFS('Census Data'!G:G,'Census Data'!$A:$A,$A817)/SUMIFS('Census Data'!$F:$F,'Census Data'!$A:$A,$A817)</f>
        <v>0.50320319110359002</v>
      </c>
      <c r="E817" s="16">
        <f>SUMIFS('Census Data'!H:H,'Census Data'!$A:$A,$A817)/SUMIFS('Census Data'!$F:$F,'Census Data'!$A:$A,$A817)</f>
        <v>0.49679680889641004</v>
      </c>
      <c r="F817" s="14">
        <f>SUM(SUMIFS('Census Data'!I:I,'Census Data'!$A:$A,$A817),SUMIFS('Census Data'!J:J,'Census Data'!$A:$A,$A817))/SUMIFS('Census Data'!$F:$F,'Census Data'!$A:$A,$A817)</f>
        <v>0.96778677626012333</v>
      </c>
      <c r="G817" s="14">
        <f>SUM(SUMIFS('Census Data'!K:K,'Census Data'!$A:$A,$A817),SUMIFS('Census Data'!L:L,'Census Data'!$A:$A,$A817))/SUMIFS('Census Data'!$F:$F,'Census Data'!$A:$A,$A817)</f>
        <v>6.1041943672186629E-3</v>
      </c>
      <c r="H817" s="14">
        <f>SUM(SUMIFS('Census Data'!O:O,'Census Data'!$A:$A,$A817),SUMIFS('Census Data'!P:P,'Census Data'!$A:$A,$A817))/SUMIFS('Census Data'!$F:$F,'Census Data'!$A:$A,$A817)</f>
        <v>8.6425722228937515E-3</v>
      </c>
      <c r="I817" s="16">
        <f t="shared" si="24"/>
        <v>1.7466457149764247E-2</v>
      </c>
      <c r="J817" s="14">
        <f>SUM(SUMIFS('Census Data'!W:W,'Census Data'!$A:$A,$A817),SUMIFS('Census Data'!X:X,'Census Data'!$A:$A,$A817))/SUMIFS('Census Data'!$F:$F,'Census Data'!$A:$A,$A817)</f>
        <v>1.9883959869454852E-2</v>
      </c>
      <c r="K817" s="16">
        <f t="shared" si="25"/>
        <v>0.9801160401305451</v>
      </c>
      <c r="L817" s="19">
        <f>'EPA Data'!D818/SUM('EPA Data'!D:D)</f>
        <v>2.5273350326239548E-5</v>
      </c>
      <c r="M817" s="19">
        <f>'EPA Data'!E818/SUM('EPA Data'!E:E)</f>
        <v>8.0931545445552292E-5</v>
      </c>
      <c r="N817" s="19">
        <f>'EPA Data'!F818/SUM('EPA Data'!F:F)</f>
        <v>7.5406604985915629E-5</v>
      </c>
      <c r="O817" s="19">
        <f>'EPA Data'!G818/SUM('EPA Data'!G:G)</f>
        <v>2.3045475364480655E-5</v>
      </c>
      <c r="P817" s="19">
        <f>'EPA Data'!H818/SUM('EPA Data'!H:H)</f>
        <v>6.0147659304373742E-5</v>
      </c>
      <c r="Q817" s="19">
        <f>'EPA Data'!I818/SUM('EPA Data'!I:I)</f>
        <v>2.7694691058645667E-5</v>
      </c>
      <c r="R817" s="19">
        <f>'EPA Data'!J818/SUM('EPA Data'!J:J)</f>
        <v>1.5040780289403713E-5</v>
      </c>
      <c r="S817" s="19">
        <f>'EPA Data'!K818/SUM('EPA Data'!K:K)</f>
        <v>6.0559291027880154E-5</v>
      </c>
      <c r="T817" s="19">
        <f>'EPA Data'!L818/SUM('EPA Data'!L:L)</f>
        <v>4.1999491747922143E-5</v>
      </c>
      <c r="U817" s="19">
        <f>'EPA Data'!M818/SUM('EPA Data'!M:M)</f>
        <v>3.3965280603332593E-5</v>
      </c>
      <c r="V817" s="19">
        <f>'EPA Data'!N818/SUM('EPA Data'!N:N)</f>
        <v>4.3837759939055017E-5</v>
      </c>
      <c r="W817" s="19">
        <f>'EPA Data'!O818/SUM('EPA Data'!O:O)</f>
        <v>4.3360947545734202E-5</v>
      </c>
      <c r="X817" s="19">
        <f>'EPA Data'!P818/SUM('EPA Data'!P:P)</f>
        <v>1.5737613932532215E-4</v>
      </c>
    </row>
    <row r="818" spans="1:24" x14ac:dyDescent="0.35">
      <c r="A818" s="13" t="s">
        <v>1417</v>
      </c>
      <c r="B818" s="13" t="s">
        <v>1332</v>
      </c>
      <c r="C818" s="18" t="s">
        <v>1418</v>
      </c>
      <c r="D818" s="14">
        <f>SUMIFS('Census Data'!G:G,'Census Data'!$A:$A,$A818)/SUMIFS('Census Data'!$F:$F,'Census Data'!$A:$A,$A818)</f>
        <v>0.50982424515547542</v>
      </c>
      <c r="E818" s="16">
        <f>SUMIFS('Census Data'!H:H,'Census Data'!$A:$A,$A818)/SUMIFS('Census Data'!$F:$F,'Census Data'!$A:$A,$A818)</f>
        <v>0.49017575484452458</v>
      </c>
      <c r="F818" s="14">
        <f>SUM(SUMIFS('Census Data'!I:I,'Census Data'!$A:$A,$A818),SUMIFS('Census Data'!J:J,'Census Data'!$A:$A,$A818))/SUMIFS('Census Data'!$F:$F,'Census Data'!$A:$A,$A818)</f>
        <v>0.94574132492113561</v>
      </c>
      <c r="G818" s="14">
        <f>SUM(SUMIFS('Census Data'!K:K,'Census Data'!$A:$A,$A818),SUMIFS('Census Data'!L:L,'Census Data'!$A:$A,$A818))/SUMIFS('Census Data'!$F:$F,'Census Data'!$A:$A,$A818)</f>
        <v>1.9287967552951781E-2</v>
      </c>
      <c r="H818" s="14">
        <f>SUM(SUMIFS('Census Data'!O:O,'Census Data'!$A:$A,$A818),SUMIFS('Census Data'!P:P,'Census Data'!$A:$A,$A818))/SUMIFS('Census Data'!$F:$F,'Census Data'!$A:$A,$A818)</f>
        <v>1.8341595313204145E-2</v>
      </c>
      <c r="I818" s="16">
        <f t="shared" si="24"/>
        <v>1.6629112212708463E-2</v>
      </c>
      <c r="J818" s="14">
        <f>SUM(SUMIFS('Census Data'!W:W,'Census Data'!$A:$A,$A818),SUMIFS('Census Data'!X:X,'Census Data'!$A:$A,$A818))/SUMIFS('Census Data'!$F:$F,'Census Data'!$A:$A,$A818)</f>
        <v>2.2622803064443444E-2</v>
      </c>
      <c r="K818" s="16">
        <f t="shared" si="25"/>
        <v>0.97737719693555658</v>
      </c>
      <c r="L818" s="19">
        <f>'EPA Data'!D819/SUM('EPA Data'!D:D)</f>
        <v>5.2354552249939003E-5</v>
      </c>
      <c r="M818" s="19">
        <f>'EPA Data'!E819/SUM('EPA Data'!E:E)</f>
        <v>1.2059464606339403E-4</v>
      </c>
      <c r="N818" s="19">
        <f>'EPA Data'!F819/SUM('EPA Data'!F:F)</f>
        <v>1.314018926537989E-4</v>
      </c>
      <c r="O818" s="19">
        <f>'EPA Data'!G819/SUM('EPA Data'!G:G)</f>
        <v>3.786205824611662E-5</v>
      </c>
      <c r="P818" s="19">
        <f>'EPA Data'!H819/SUM('EPA Data'!H:H)</f>
        <v>8.785487573346921E-5</v>
      </c>
      <c r="Q818" s="19">
        <f>'EPA Data'!I819/SUM('EPA Data'!I:I)</f>
        <v>4.4583701421328412E-5</v>
      </c>
      <c r="R818" s="19">
        <f>'EPA Data'!J819/SUM('EPA Data'!J:J)</f>
        <v>2.8464611187262842E-5</v>
      </c>
      <c r="S818" s="19">
        <f>'EPA Data'!K819/SUM('EPA Data'!K:K)</f>
        <v>8.4924524862657922E-5</v>
      </c>
      <c r="T818" s="19">
        <f>'EPA Data'!L819/SUM('EPA Data'!L:L)</f>
        <v>7.3531531529681907E-5</v>
      </c>
      <c r="U818" s="19">
        <f>'EPA Data'!M819/SUM('EPA Data'!M:M)</f>
        <v>5.7760677401219512E-5</v>
      </c>
      <c r="V818" s="19">
        <f>'EPA Data'!N819/SUM('EPA Data'!N:N)</f>
        <v>7.1088525930145457E-5</v>
      </c>
      <c r="W818" s="19">
        <f>'EPA Data'!O819/SUM('EPA Data'!O:O)</f>
        <v>8.2034232064450943E-5</v>
      </c>
      <c r="X818" s="19">
        <f>'EPA Data'!P819/SUM('EPA Data'!P:P)</f>
        <v>2.1128050948559924E-4</v>
      </c>
    </row>
    <row r="819" spans="1:24" x14ac:dyDescent="0.35">
      <c r="A819" s="13" t="s">
        <v>1419</v>
      </c>
      <c r="B819" s="13" t="s">
        <v>1332</v>
      </c>
      <c r="C819" s="18" t="s">
        <v>114</v>
      </c>
      <c r="D819" s="14">
        <f>SUMIFS('Census Data'!G:G,'Census Data'!$A:$A,$A819)/SUMIFS('Census Data'!$F:$F,'Census Data'!$A:$A,$A819)</f>
        <v>0.50266323538212943</v>
      </c>
      <c r="E819" s="16">
        <f>SUMIFS('Census Data'!H:H,'Census Data'!$A:$A,$A819)/SUMIFS('Census Data'!$F:$F,'Census Data'!$A:$A,$A819)</f>
        <v>0.49733676461787063</v>
      </c>
      <c r="F819" s="14">
        <f>SUM(SUMIFS('Census Data'!I:I,'Census Data'!$A:$A,$A819),SUMIFS('Census Data'!J:J,'Census Data'!$A:$A,$A819))/SUMIFS('Census Data'!$F:$F,'Census Data'!$A:$A,$A819)</f>
        <v>0.9600215452750015</v>
      </c>
      <c r="G819" s="14">
        <f>SUM(SUMIFS('Census Data'!K:K,'Census Data'!$A:$A,$A819),SUMIFS('Census Data'!L:L,'Census Data'!$A:$A,$A819))/SUMIFS('Census Data'!$F:$F,'Census Data'!$A:$A,$A819)</f>
        <v>9.0968938895206169E-3</v>
      </c>
      <c r="H819" s="14">
        <f>SUM(SUMIFS('Census Data'!O:O,'Census Data'!$A:$A,$A819),SUMIFS('Census Data'!P:P,'Census Data'!$A:$A,$A819))/SUMIFS('Census Data'!$F:$F,'Census Data'!$A:$A,$A819)</f>
        <v>1.43335926746065E-2</v>
      </c>
      <c r="I819" s="16">
        <f t="shared" si="24"/>
        <v>1.654796816087134E-2</v>
      </c>
      <c r="J819" s="14">
        <f>SUM(SUMIFS('Census Data'!W:W,'Census Data'!$A:$A,$A819),SUMIFS('Census Data'!X:X,'Census Data'!$A:$A,$A819))/SUMIFS('Census Data'!$F:$F,'Census Data'!$A:$A,$A819)</f>
        <v>2.1066491112574061E-2</v>
      </c>
      <c r="K819" s="16">
        <f t="shared" si="25"/>
        <v>0.97893350888742592</v>
      </c>
      <c r="L819" s="19">
        <f>'EPA Data'!D820/SUM('EPA Data'!D:D)</f>
        <v>6.4283846910891088E-5</v>
      </c>
      <c r="M819" s="19">
        <f>'EPA Data'!E820/SUM('EPA Data'!E:E)</f>
        <v>1.7202177138279481E-4</v>
      </c>
      <c r="N819" s="19">
        <f>'EPA Data'!F820/SUM('EPA Data'!F:F)</f>
        <v>1.8104507202899658E-4</v>
      </c>
      <c r="O819" s="19">
        <f>'EPA Data'!G820/SUM('EPA Data'!G:G)</f>
        <v>5.8436242554078589E-5</v>
      </c>
      <c r="P819" s="19">
        <f>'EPA Data'!H820/SUM('EPA Data'!H:H)</f>
        <v>1.3237483440985638E-4</v>
      </c>
      <c r="Q819" s="19">
        <f>'EPA Data'!I820/SUM('EPA Data'!I:I)</f>
        <v>6.4782089984189131E-5</v>
      </c>
      <c r="R819" s="19">
        <f>'EPA Data'!J820/SUM('EPA Data'!J:J)</f>
        <v>3.8925600075753171E-5</v>
      </c>
      <c r="S819" s="19">
        <f>'EPA Data'!K820/SUM('EPA Data'!K:K)</f>
        <v>1.2789432611024526E-4</v>
      </c>
      <c r="T819" s="19">
        <f>'EPA Data'!L820/SUM('EPA Data'!L:L)</f>
        <v>1.0238362573754857E-4</v>
      </c>
      <c r="U819" s="19">
        <f>'EPA Data'!M820/SUM('EPA Data'!M:M)</f>
        <v>8.6859701355730616E-5</v>
      </c>
      <c r="V819" s="19">
        <f>'EPA Data'!N820/SUM('EPA Data'!N:N)</f>
        <v>1.037744124710437E-4</v>
      </c>
      <c r="W819" s="19">
        <f>'EPA Data'!O820/SUM('EPA Data'!O:O)</f>
        <v>1.1311154853032915E-4</v>
      </c>
      <c r="X819" s="19">
        <f>'EPA Data'!P820/SUM('EPA Data'!P:P)</f>
        <v>3.2326226213615956E-4</v>
      </c>
    </row>
    <row r="820" spans="1:24" x14ac:dyDescent="0.35">
      <c r="A820" s="13" t="s">
        <v>1420</v>
      </c>
      <c r="B820" s="13" t="s">
        <v>1332</v>
      </c>
      <c r="C820" s="18" t="s">
        <v>116</v>
      </c>
      <c r="D820" s="14">
        <f>SUMIFS('Census Data'!G:G,'Census Data'!$A:$A,$A820)/SUMIFS('Census Data'!$F:$F,'Census Data'!$A:$A,$A820)</f>
        <v>0.50760484715503917</v>
      </c>
      <c r="E820" s="16">
        <f>SUMIFS('Census Data'!H:H,'Census Data'!$A:$A,$A820)/SUMIFS('Census Data'!$F:$F,'Census Data'!$A:$A,$A820)</f>
        <v>0.49239515284496083</v>
      </c>
      <c r="F820" s="14">
        <f>SUM(SUMIFS('Census Data'!I:I,'Census Data'!$A:$A,$A820),SUMIFS('Census Data'!J:J,'Census Data'!$A:$A,$A820))/SUMIFS('Census Data'!$F:$F,'Census Data'!$A:$A,$A820)</f>
        <v>0.91021293572034112</v>
      </c>
      <c r="G820" s="14">
        <f>SUM(SUMIFS('Census Data'!K:K,'Census Data'!$A:$A,$A820),SUMIFS('Census Data'!L:L,'Census Data'!$A:$A,$A820))/SUMIFS('Census Data'!$F:$F,'Census Data'!$A:$A,$A820)</f>
        <v>2.2365730813344635E-2</v>
      </c>
      <c r="H820" s="14">
        <f>SUM(SUMIFS('Census Data'!O:O,'Census Data'!$A:$A,$A820),SUMIFS('Census Data'!P:P,'Census Data'!$A:$A,$A820))/SUMIFS('Census Data'!$F:$F,'Census Data'!$A:$A,$A820)</f>
        <v>3.8672517827756443E-2</v>
      </c>
      <c r="I820" s="16">
        <f t="shared" si="24"/>
        <v>2.8748815638557801E-2</v>
      </c>
      <c r="J820" s="14">
        <f>SUM(SUMIFS('Census Data'!W:W,'Census Data'!$A:$A,$A820),SUMIFS('Census Data'!X:X,'Census Data'!$A:$A,$A820))/SUMIFS('Census Data'!$F:$F,'Census Data'!$A:$A,$A820)</f>
        <v>0.22874382885353811</v>
      </c>
      <c r="K820" s="16">
        <f t="shared" si="25"/>
        <v>0.77125617114646183</v>
      </c>
      <c r="L820" s="19">
        <f>'EPA Data'!D821/SUM('EPA Data'!D:D)</f>
        <v>1.0273044803203248E-4</v>
      </c>
      <c r="M820" s="19">
        <f>'EPA Data'!E821/SUM('EPA Data'!E:E)</f>
        <v>2.4230219289438345E-4</v>
      </c>
      <c r="N820" s="19">
        <f>'EPA Data'!F821/SUM('EPA Data'!F:F)</f>
        <v>2.2468378965245599E-4</v>
      </c>
      <c r="O820" s="19">
        <f>'EPA Data'!G821/SUM('EPA Data'!G:G)</f>
        <v>9.7387397361883016E-5</v>
      </c>
      <c r="P820" s="19">
        <f>'EPA Data'!H821/SUM('EPA Data'!H:H)</f>
        <v>2.0451939347249765E-4</v>
      </c>
      <c r="Q820" s="19">
        <f>'EPA Data'!I821/SUM('EPA Data'!I:I)</f>
        <v>8.8480373390201116E-5</v>
      </c>
      <c r="R820" s="19">
        <f>'EPA Data'!J821/SUM('EPA Data'!J:J)</f>
        <v>5.9358705686595473E-5</v>
      </c>
      <c r="S820" s="19">
        <f>'EPA Data'!K821/SUM('EPA Data'!K:K)</f>
        <v>1.8662859035501023E-4</v>
      </c>
      <c r="T820" s="19">
        <f>'EPA Data'!L821/SUM('EPA Data'!L:L)</f>
        <v>1.3187356531949531E-4</v>
      </c>
      <c r="U820" s="19">
        <f>'EPA Data'!M821/SUM('EPA Data'!M:M)</f>
        <v>1.4054482379441746E-4</v>
      </c>
      <c r="V820" s="19">
        <f>'EPA Data'!N821/SUM('EPA Data'!N:N)</f>
        <v>1.7262473171831974E-4</v>
      </c>
      <c r="W820" s="19">
        <f>'EPA Data'!O821/SUM('EPA Data'!O:O)</f>
        <v>1.6669039839729046E-4</v>
      </c>
      <c r="X820" s="19">
        <f>'EPA Data'!P821/SUM('EPA Data'!P:P)</f>
        <v>4.915777477458136E-4</v>
      </c>
    </row>
    <row r="821" spans="1:24" x14ac:dyDescent="0.35">
      <c r="A821" s="13" t="s">
        <v>1421</v>
      </c>
      <c r="B821" s="13" t="s">
        <v>1332</v>
      </c>
      <c r="C821" s="18" t="s">
        <v>1422</v>
      </c>
      <c r="D821" s="14">
        <f>SUMIFS('Census Data'!G:G,'Census Data'!$A:$A,$A821)/SUMIFS('Census Data'!$F:$F,'Census Data'!$A:$A,$A821)</f>
        <v>0.50162259200441894</v>
      </c>
      <c r="E821" s="16">
        <f>SUMIFS('Census Data'!H:H,'Census Data'!$A:$A,$A821)/SUMIFS('Census Data'!$F:$F,'Census Data'!$A:$A,$A821)</f>
        <v>0.498377407995581</v>
      </c>
      <c r="F821" s="14">
        <f>SUM(SUMIFS('Census Data'!I:I,'Census Data'!$A:$A,$A821),SUMIFS('Census Data'!J:J,'Census Data'!$A:$A,$A821))/SUMIFS('Census Data'!$F:$F,'Census Data'!$A:$A,$A821)</f>
        <v>0.96961955395981492</v>
      </c>
      <c r="G821" s="14">
        <f>SUM(SUMIFS('Census Data'!K:K,'Census Data'!$A:$A,$A821),SUMIFS('Census Data'!L:L,'Census Data'!$A:$A,$A821))/SUMIFS('Census Data'!$F:$F,'Census Data'!$A:$A,$A821)</f>
        <v>7.1117862321342261E-3</v>
      </c>
      <c r="H821" s="14">
        <f>SUM(SUMIFS('Census Data'!O:O,'Census Data'!$A:$A,$A821),SUMIFS('Census Data'!P:P,'Census Data'!$A:$A,$A821))/SUMIFS('Census Data'!$F:$F,'Census Data'!$A:$A,$A821)</f>
        <v>4.004695159842574E-3</v>
      </c>
      <c r="I821" s="16">
        <f t="shared" si="24"/>
        <v>1.9263964648208232E-2</v>
      </c>
      <c r="J821" s="14">
        <f>SUM(SUMIFS('Census Data'!W:W,'Census Data'!$A:$A,$A821),SUMIFS('Census Data'!X:X,'Census Data'!$A:$A,$A821))/SUMIFS('Census Data'!$F:$F,'Census Data'!$A:$A,$A821)</f>
        <v>3.2728025961472069E-2</v>
      </c>
      <c r="K821" s="16">
        <f t="shared" si="25"/>
        <v>0.96727197403852794</v>
      </c>
      <c r="L821" s="19">
        <f>'EPA Data'!D822/SUM('EPA Data'!D:D)</f>
        <v>2.8793989882371103E-5</v>
      </c>
      <c r="M821" s="19">
        <f>'EPA Data'!E822/SUM('EPA Data'!E:E)</f>
        <v>8.4530218296815729E-5</v>
      </c>
      <c r="N821" s="19">
        <f>'EPA Data'!F822/SUM('EPA Data'!F:F)</f>
        <v>7.5295340005066816E-5</v>
      </c>
      <c r="O821" s="19">
        <f>'EPA Data'!G822/SUM('EPA Data'!G:G)</f>
        <v>2.7151865687194602E-5</v>
      </c>
      <c r="P821" s="19">
        <f>'EPA Data'!H822/SUM('EPA Data'!H:H)</f>
        <v>4.8832222213068925E-5</v>
      </c>
      <c r="Q821" s="19">
        <f>'EPA Data'!I822/SUM('EPA Data'!I:I)</f>
        <v>2.7114719364494806E-5</v>
      </c>
      <c r="R821" s="19">
        <f>'EPA Data'!J822/SUM('EPA Data'!J:J)</f>
        <v>1.5403745641267973E-5</v>
      </c>
      <c r="S821" s="19">
        <f>'EPA Data'!K822/SUM('EPA Data'!K:K)</f>
        <v>5.5220408500125609E-5</v>
      </c>
      <c r="T821" s="19">
        <f>'EPA Data'!L822/SUM('EPA Data'!L:L)</f>
        <v>3.7854398157453615E-5</v>
      </c>
      <c r="U821" s="19">
        <f>'EPA Data'!M822/SUM('EPA Data'!M:M)</f>
        <v>2.9637205884869081E-5</v>
      </c>
      <c r="V821" s="19">
        <f>'EPA Data'!N822/SUM('EPA Data'!N:N)</f>
        <v>3.0207876590931923E-5</v>
      </c>
      <c r="W821" s="19">
        <f>'EPA Data'!O822/SUM('EPA Data'!O:O)</f>
        <v>3.1758445076109841E-5</v>
      </c>
      <c r="X821" s="19">
        <f>'EPA Data'!P822/SUM('EPA Data'!P:P)</f>
        <v>1.3578806948702683E-4</v>
      </c>
    </row>
    <row r="822" spans="1:24" x14ac:dyDescent="0.35">
      <c r="A822" s="13" t="s">
        <v>1423</v>
      </c>
      <c r="B822" s="13" t="s">
        <v>1332</v>
      </c>
      <c r="C822" s="18" t="s">
        <v>866</v>
      </c>
      <c r="D822" s="14">
        <f>SUMIFS('Census Data'!G:G,'Census Data'!$A:$A,$A822)/SUMIFS('Census Data'!$F:$F,'Census Data'!$A:$A,$A822)</f>
        <v>0.49990539262062439</v>
      </c>
      <c r="E822" s="16">
        <f>SUMIFS('Census Data'!H:H,'Census Data'!$A:$A,$A822)/SUMIFS('Census Data'!$F:$F,'Census Data'!$A:$A,$A822)</f>
        <v>0.50009460737937561</v>
      </c>
      <c r="F822" s="14">
        <f>SUM(SUMIFS('Census Data'!I:I,'Census Data'!$A:$A,$A822),SUMIFS('Census Data'!J:J,'Census Data'!$A:$A,$A822))/SUMIFS('Census Data'!$F:$F,'Census Data'!$A:$A,$A822)</f>
        <v>0.97928098391674545</v>
      </c>
      <c r="G822" s="14">
        <f>SUM(SUMIFS('Census Data'!K:K,'Census Data'!$A:$A,$A822),SUMIFS('Census Data'!L:L,'Census Data'!$A:$A,$A822))/SUMIFS('Census Data'!$F:$F,'Census Data'!$A:$A,$A822)</f>
        <v>5.4872280037842952E-3</v>
      </c>
      <c r="H822" s="14">
        <f>SUM(SUMIFS('Census Data'!O:O,'Census Data'!$A:$A,$A822),SUMIFS('Census Data'!P:P,'Census Data'!$A:$A,$A822))/SUMIFS('Census Data'!$F:$F,'Census Data'!$A:$A,$A822)</f>
        <v>4.9195837275307474E-3</v>
      </c>
      <c r="I822" s="16">
        <f t="shared" si="24"/>
        <v>1.0312204351939469E-2</v>
      </c>
      <c r="J822" s="14">
        <f>SUM(SUMIFS('Census Data'!W:W,'Census Data'!$A:$A,$A822),SUMIFS('Census Data'!X:X,'Census Data'!$A:$A,$A822))/SUMIFS('Census Data'!$F:$F,'Census Data'!$A:$A,$A822)</f>
        <v>1.6840113528855252E-2</v>
      </c>
      <c r="K822" s="16">
        <f t="shared" si="25"/>
        <v>0.98315988647114472</v>
      </c>
      <c r="L822" s="19">
        <f>'EPA Data'!D823/SUM('EPA Data'!D:D)</f>
        <v>1.9195774570347279E-5</v>
      </c>
      <c r="M822" s="19">
        <f>'EPA Data'!E823/SUM('EPA Data'!E:E)</f>
        <v>5.4422371736227211E-5</v>
      </c>
      <c r="N822" s="19">
        <f>'EPA Data'!F823/SUM('EPA Data'!F:F)</f>
        <v>5.0902298339909467E-5</v>
      </c>
      <c r="O822" s="19">
        <f>'EPA Data'!G823/SUM('EPA Data'!G:G)</f>
        <v>2.1277067281343538E-5</v>
      </c>
      <c r="P822" s="19">
        <f>'EPA Data'!H823/SUM('EPA Data'!H:H)</f>
        <v>4.8745993941373659E-5</v>
      </c>
      <c r="Q822" s="19">
        <f>'EPA Data'!I823/SUM('EPA Data'!I:I)</f>
        <v>2.2409633126473776E-5</v>
      </c>
      <c r="R822" s="19">
        <f>'EPA Data'!J823/SUM('EPA Data'!J:J)</f>
        <v>1.6633807502549038E-5</v>
      </c>
      <c r="S822" s="19">
        <f>'EPA Data'!K823/SUM('EPA Data'!K:K)</f>
        <v>4.4511583995697254E-5</v>
      </c>
      <c r="T822" s="19">
        <f>'EPA Data'!L823/SUM('EPA Data'!L:L)</f>
        <v>3.3616272418981305E-5</v>
      </c>
      <c r="U822" s="19">
        <f>'EPA Data'!M823/SUM('EPA Data'!M:M)</f>
        <v>4.9107060975826685E-5</v>
      </c>
      <c r="V822" s="19">
        <f>'EPA Data'!N823/SUM('EPA Data'!N:N)</f>
        <v>4.4970947147012924E-5</v>
      </c>
      <c r="W822" s="19">
        <f>'EPA Data'!O823/SUM('EPA Data'!O:O)</f>
        <v>4.3566222859983895E-5</v>
      </c>
      <c r="X822" s="19">
        <f>'EPA Data'!P823/SUM('EPA Data'!P:P)</f>
        <v>1.2233805652822337E-4</v>
      </c>
    </row>
    <row r="823" spans="1:24" x14ac:dyDescent="0.35">
      <c r="A823" s="13" t="s">
        <v>1424</v>
      </c>
      <c r="B823" s="13" t="s">
        <v>1332</v>
      </c>
      <c r="C823" s="18" t="s">
        <v>1425</v>
      </c>
      <c r="D823" s="14">
        <f>SUMIFS('Census Data'!G:G,'Census Data'!$A:$A,$A823)/SUMIFS('Census Data'!$F:$F,'Census Data'!$A:$A,$A823)</f>
        <v>0.4905746601165315</v>
      </c>
      <c r="E823" s="16">
        <f>SUMIFS('Census Data'!H:H,'Census Data'!$A:$A,$A823)/SUMIFS('Census Data'!$F:$F,'Census Data'!$A:$A,$A823)</f>
        <v>0.5094253398834685</v>
      </c>
      <c r="F823" s="14">
        <f>SUM(SUMIFS('Census Data'!I:I,'Census Data'!$A:$A,$A823),SUMIFS('Census Data'!J:J,'Census Data'!$A:$A,$A823))/SUMIFS('Census Data'!$F:$F,'Census Data'!$A:$A,$A823)</f>
        <v>0.96149891465783155</v>
      </c>
      <c r="G823" s="14">
        <f>SUM(SUMIFS('Census Data'!K:K,'Census Data'!$A:$A,$A823),SUMIFS('Census Data'!L:L,'Census Data'!$A:$A,$A823))/SUMIFS('Census Data'!$F:$F,'Census Data'!$A:$A,$A823)</f>
        <v>6.1693133782703075E-3</v>
      </c>
      <c r="H823" s="14">
        <f>SUM(SUMIFS('Census Data'!O:O,'Census Data'!$A:$A,$A823),SUMIFS('Census Data'!P:P,'Census Data'!$A:$A,$A823))/SUMIFS('Census Data'!$F:$F,'Census Data'!$A:$A,$A823)</f>
        <v>3.0846566891351537E-3</v>
      </c>
      <c r="I823" s="16">
        <f t="shared" si="24"/>
        <v>2.924711527476298E-2</v>
      </c>
      <c r="J823" s="14">
        <f>SUM(SUMIFS('Census Data'!W:W,'Census Data'!$A:$A,$A823),SUMIFS('Census Data'!X:X,'Census Data'!$A:$A,$A823))/SUMIFS('Census Data'!$F:$F,'Census Data'!$A:$A,$A823)</f>
        <v>2.5705472409459616E-2</v>
      </c>
      <c r="K823" s="16">
        <f t="shared" si="25"/>
        <v>0.97429452759054036</v>
      </c>
      <c r="L823" s="19">
        <f>'EPA Data'!D824/SUM('EPA Data'!D:D)</f>
        <v>2.2921817352935923E-5</v>
      </c>
      <c r="M823" s="19">
        <f>'EPA Data'!E824/SUM('EPA Data'!E:E)</f>
        <v>7.678391163061224E-5</v>
      </c>
      <c r="N823" s="19">
        <f>'EPA Data'!F824/SUM('EPA Data'!F:F)</f>
        <v>5.9279973472899519E-5</v>
      </c>
      <c r="O823" s="19">
        <f>'EPA Data'!G824/SUM('EPA Data'!G:G)</f>
        <v>2.0086017269914716E-5</v>
      </c>
      <c r="P823" s="19">
        <f>'EPA Data'!H824/SUM('EPA Data'!H:H)</f>
        <v>4.4548627824363069E-5</v>
      </c>
      <c r="Q823" s="19">
        <f>'EPA Data'!I824/SUM('EPA Data'!I:I)</f>
        <v>2.1119931454266001E-5</v>
      </c>
      <c r="R823" s="19">
        <f>'EPA Data'!J824/SUM('EPA Data'!J:J)</f>
        <v>1.1503160687313415E-5</v>
      </c>
      <c r="S823" s="19">
        <f>'EPA Data'!K824/SUM('EPA Data'!K:K)</f>
        <v>4.4984923161653988E-5</v>
      </c>
      <c r="T823" s="19">
        <f>'EPA Data'!L824/SUM('EPA Data'!L:L)</f>
        <v>2.982586409831797E-5</v>
      </c>
      <c r="U823" s="19">
        <f>'EPA Data'!M824/SUM('EPA Data'!M:M)</f>
        <v>2.6116007361090103E-5</v>
      </c>
      <c r="V823" s="19">
        <f>'EPA Data'!N824/SUM('EPA Data'!N:N)</f>
        <v>2.8371102186226271E-5</v>
      </c>
      <c r="W823" s="19">
        <f>'EPA Data'!O824/SUM('EPA Data'!O:O)</f>
        <v>2.7738041070567148E-5</v>
      </c>
      <c r="X823" s="19">
        <f>'EPA Data'!P824/SUM('EPA Data'!P:P)</f>
        <v>1.3344898722966687E-4</v>
      </c>
    </row>
    <row r="824" spans="1:24" x14ac:dyDescent="0.35">
      <c r="A824" s="13" t="s">
        <v>1426</v>
      </c>
      <c r="B824" s="13" t="s">
        <v>1332</v>
      </c>
      <c r="C824" s="18" t="s">
        <v>120</v>
      </c>
      <c r="D824" s="14">
        <f>SUMIFS('Census Data'!G:G,'Census Data'!$A:$A,$A824)/SUMIFS('Census Data'!$F:$F,'Census Data'!$A:$A,$A824)</f>
        <v>0.49828269484808452</v>
      </c>
      <c r="E824" s="16">
        <f>SUMIFS('Census Data'!H:H,'Census Data'!$A:$A,$A824)/SUMIFS('Census Data'!$F:$F,'Census Data'!$A:$A,$A824)</f>
        <v>0.50171730515191548</v>
      </c>
      <c r="F824" s="14">
        <f>SUM(SUMIFS('Census Data'!I:I,'Census Data'!$A:$A,$A824),SUMIFS('Census Data'!J:J,'Census Data'!$A:$A,$A824))/SUMIFS('Census Data'!$F:$F,'Census Data'!$A:$A,$A824)</f>
        <v>0.97107001321003961</v>
      </c>
      <c r="G824" s="14">
        <f>SUM(SUMIFS('Census Data'!K:K,'Census Data'!$A:$A,$A824),SUMIFS('Census Data'!L:L,'Census Data'!$A:$A,$A824))/SUMIFS('Census Data'!$F:$F,'Census Data'!$A:$A,$A824)</f>
        <v>8.8507265521796559E-3</v>
      </c>
      <c r="H824" s="14">
        <f>SUM(SUMIFS('Census Data'!O:O,'Census Data'!$A:$A,$A824),SUMIFS('Census Data'!P:P,'Census Data'!$A:$A,$A824))/SUMIFS('Census Data'!$F:$F,'Census Data'!$A:$A,$A824)</f>
        <v>4.0951122853368563E-3</v>
      </c>
      <c r="I824" s="16">
        <f t="shared" si="24"/>
        <v>1.598414795244385E-2</v>
      </c>
      <c r="J824" s="14">
        <f>SUM(SUMIFS('Census Data'!W:W,'Census Data'!$A:$A,$A824),SUMIFS('Census Data'!X:X,'Census Data'!$A:$A,$A824))/SUMIFS('Census Data'!$F:$F,'Census Data'!$A:$A,$A824)</f>
        <v>1.7437252311756937E-2</v>
      </c>
      <c r="K824" s="16">
        <f t="shared" si="25"/>
        <v>0.98256274768824303</v>
      </c>
      <c r="L824" s="19">
        <f>'EPA Data'!D825/SUM('EPA Data'!D:D)</f>
        <v>1.8779801433785697E-5</v>
      </c>
      <c r="M824" s="19">
        <f>'EPA Data'!E825/SUM('EPA Data'!E:E)</f>
        <v>5.1363115543847469E-5</v>
      </c>
      <c r="N824" s="19">
        <f>'EPA Data'!F825/SUM('EPA Data'!F:F)</f>
        <v>5.4108678593383848E-5</v>
      </c>
      <c r="O824" s="19">
        <f>'EPA Data'!G825/SUM('EPA Data'!G:G)</f>
        <v>1.4327072014934701E-5</v>
      </c>
      <c r="P824" s="19">
        <f>'EPA Data'!H825/SUM('EPA Data'!H:H)</f>
        <v>3.7399763395621625E-5</v>
      </c>
      <c r="Q824" s="19">
        <f>'EPA Data'!I825/SUM('EPA Data'!I:I)</f>
        <v>1.7980001794152958E-5</v>
      </c>
      <c r="R824" s="19">
        <f>'EPA Data'!J825/SUM('EPA Data'!J:J)</f>
        <v>1.077691928381139E-5</v>
      </c>
      <c r="S824" s="19">
        <f>'EPA Data'!K825/SUM('EPA Data'!K:K)</f>
        <v>3.7272069612057057E-5</v>
      </c>
      <c r="T824" s="19">
        <f>'EPA Data'!L825/SUM('EPA Data'!L:L)</f>
        <v>3.0023433619912719E-5</v>
      </c>
      <c r="U824" s="19">
        <f>'EPA Data'!M825/SUM('EPA Data'!M:M)</f>
        <v>2.0893703772849339E-5</v>
      </c>
      <c r="V824" s="19">
        <f>'EPA Data'!N825/SUM('EPA Data'!N:N)</f>
        <v>2.869734165130761E-5</v>
      </c>
      <c r="W824" s="19">
        <f>'EPA Data'!O825/SUM('EPA Data'!O:O)</f>
        <v>3.220447054507625E-5</v>
      </c>
      <c r="X824" s="19">
        <f>'EPA Data'!P825/SUM('EPA Data'!P:P)</f>
        <v>9.0802043874242607E-5</v>
      </c>
    </row>
    <row r="825" spans="1:24" x14ac:dyDescent="0.35">
      <c r="A825" s="13" t="s">
        <v>1427</v>
      </c>
      <c r="B825" s="13" t="s">
        <v>1332</v>
      </c>
      <c r="C825" s="18" t="s">
        <v>122</v>
      </c>
      <c r="D825" s="14">
        <f>SUMIFS('Census Data'!G:G,'Census Data'!$A:$A,$A825)/SUMIFS('Census Data'!$F:$F,'Census Data'!$A:$A,$A825)</f>
        <v>0.49210959434601609</v>
      </c>
      <c r="E825" s="16">
        <f>SUMIFS('Census Data'!H:H,'Census Data'!$A:$A,$A825)/SUMIFS('Census Data'!$F:$F,'Census Data'!$A:$A,$A825)</f>
        <v>0.50789040565398391</v>
      </c>
      <c r="F825" s="14">
        <f>SUM(SUMIFS('Census Data'!I:I,'Census Data'!$A:$A,$A825),SUMIFS('Census Data'!J:J,'Census Data'!$A:$A,$A825))/SUMIFS('Census Data'!$F:$F,'Census Data'!$A:$A,$A825)</f>
        <v>0.97027785845677217</v>
      </c>
      <c r="G825" s="14">
        <f>SUM(SUMIFS('Census Data'!K:K,'Census Data'!$A:$A,$A825),SUMIFS('Census Data'!L:L,'Census Data'!$A:$A,$A825))/SUMIFS('Census Data'!$F:$F,'Census Data'!$A:$A,$A825)</f>
        <v>5.6152580114241452E-3</v>
      </c>
      <c r="H825" s="14">
        <f>SUM(SUMIFS('Census Data'!O:O,'Census Data'!$A:$A,$A825),SUMIFS('Census Data'!P:P,'Census Data'!$A:$A,$A825))/SUMIFS('Census Data'!$F:$F,'Census Data'!$A:$A,$A825)</f>
        <v>3.775776938716236E-3</v>
      </c>
      <c r="I825" s="16">
        <f t="shared" si="24"/>
        <v>2.0331106593087456E-2</v>
      </c>
      <c r="J825" s="14">
        <f>SUM(SUMIFS('Census Data'!W:W,'Census Data'!$A:$A,$A825),SUMIFS('Census Data'!X:X,'Census Data'!$A:$A,$A825))/SUMIFS('Census Data'!$F:$F,'Census Data'!$A:$A,$A825)</f>
        <v>3.7370510213960692E-2</v>
      </c>
      <c r="K825" s="16">
        <f t="shared" si="25"/>
        <v>0.96262948978603935</v>
      </c>
      <c r="L825" s="19">
        <f>'EPA Data'!D826/SUM('EPA Data'!D:D)</f>
        <v>2.6583413489083372E-5</v>
      </c>
      <c r="M825" s="19">
        <f>'EPA Data'!E826/SUM('EPA Data'!E:E)</f>
        <v>8.3793178016986056E-5</v>
      </c>
      <c r="N825" s="19">
        <f>'EPA Data'!F826/SUM('EPA Data'!F:F)</f>
        <v>7.4221600224313577E-5</v>
      </c>
      <c r="O825" s="19">
        <f>'EPA Data'!G826/SUM('EPA Data'!G:G)</f>
        <v>2.3462933564220256E-5</v>
      </c>
      <c r="P825" s="19">
        <f>'EPA Data'!H826/SUM('EPA Data'!H:H)</f>
        <v>5.2162802694478946E-5</v>
      </c>
      <c r="Q825" s="19">
        <f>'EPA Data'!I826/SUM('EPA Data'!I:I)</f>
        <v>2.6305411683092946E-5</v>
      </c>
      <c r="R825" s="19">
        <f>'EPA Data'!J826/SUM('EPA Data'!J:J)</f>
        <v>1.4400324358934425E-5</v>
      </c>
      <c r="S825" s="19">
        <f>'EPA Data'!K826/SUM('EPA Data'!K:K)</f>
        <v>5.7278872079855578E-5</v>
      </c>
      <c r="T825" s="19">
        <f>'EPA Data'!L826/SUM('EPA Data'!L:L)</f>
        <v>3.8219444475170903E-5</v>
      </c>
      <c r="U825" s="19">
        <f>'EPA Data'!M826/SUM('EPA Data'!M:M)</f>
        <v>2.796346596481266E-5</v>
      </c>
      <c r="V825" s="19">
        <f>'EPA Data'!N826/SUM('EPA Data'!N:N)</f>
        <v>3.3499453438946315E-5</v>
      </c>
      <c r="W825" s="19">
        <f>'EPA Data'!O826/SUM('EPA Data'!O:O)</f>
        <v>3.4188013980187313E-5</v>
      </c>
      <c r="X825" s="19">
        <f>'EPA Data'!P826/SUM('EPA Data'!P:P)</f>
        <v>1.433335455694537E-4</v>
      </c>
    </row>
    <row r="826" spans="1:24" x14ac:dyDescent="0.35">
      <c r="A826" s="13" t="s">
        <v>1428</v>
      </c>
      <c r="B826" s="13" t="s">
        <v>1332</v>
      </c>
      <c r="C826" s="18" t="s">
        <v>1429</v>
      </c>
      <c r="D826" s="14">
        <f>SUMIFS('Census Data'!G:G,'Census Data'!$A:$A,$A826)/SUMIFS('Census Data'!$F:$F,'Census Data'!$A:$A,$A826)</f>
        <v>0.50215078630897314</v>
      </c>
      <c r="E826" s="16">
        <f>SUMIFS('Census Data'!H:H,'Census Data'!$A:$A,$A826)/SUMIFS('Census Data'!$F:$F,'Census Data'!$A:$A,$A826)</f>
        <v>0.4978492136910268</v>
      </c>
      <c r="F826" s="14">
        <f>SUM(SUMIFS('Census Data'!I:I,'Census Data'!$A:$A,$A826),SUMIFS('Census Data'!J:J,'Census Data'!$A:$A,$A826))/SUMIFS('Census Data'!$F:$F,'Census Data'!$A:$A,$A826)</f>
        <v>0.93290934320074004</v>
      </c>
      <c r="G826" s="14">
        <f>SUM(SUMIFS('Census Data'!K:K,'Census Data'!$A:$A,$A826),SUMIFS('Census Data'!L:L,'Census Data'!$A:$A,$A826))/SUMIFS('Census Data'!$F:$F,'Census Data'!$A:$A,$A826)</f>
        <v>3.2030527289546716E-2</v>
      </c>
      <c r="H826" s="14">
        <f>SUM(SUMIFS('Census Data'!O:O,'Census Data'!$A:$A,$A826),SUMIFS('Census Data'!P:P,'Census Data'!$A:$A,$A826))/SUMIFS('Census Data'!$F:$F,'Census Data'!$A:$A,$A826)</f>
        <v>1.123959296947271E-2</v>
      </c>
      <c r="I826" s="16">
        <f t="shared" si="24"/>
        <v>2.3820536540240522E-2</v>
      </c>
      <c r="J826" s="14">
        <f>SUM(SUMIFS('Census Data'!W:W,'Census Data'!$A:$A,$A826),SUMIFS('Census Data'!X:X,'Census Data'!$A:$A,$A826))/SUMIFS('Census Data'!$F:$F,'Census Data'!$A:$A,$A826)</f>
        <v>0.18008788159111933</v>
      </c>
      <c r="K826" s="16">
        <f t="shared" si="25"/>
        <v>0.81991211840888067</v>
      </c>
      <c r="L826" s="19">
        <f>'EPA Data'!D827/SUM('EPA Data'!D:D)</f>
        <v>1.1446566914775824E-4</v>
      </c>
      <c r="M826" s="19">
        <f>'EPA Data'!E827/SUM('EPA Data'!E:E)</f>
        <v>2.910801986837874E-4</v>
      </c>
      <c r="N826" s="19">
        <f>'EPA Data'!F827/SUM('EPA Data'!F:F)</f>
        <v>2.6509196278136972E-4</v>
      </c>
      <c r="O826" s="19">
        <f>'EPA Data'!G827/SUM('EPA Data'!G:G)</f>
        <v>8.0687726819928524E-5</v>
      </c>
      <c r="P826" s="19">
        <f>'EPA Data'!H827/SUM('EPA Data'!H:H)</f>
        <v>1.837309931328384E-4</v>
      </c>
      <c r="Q826" s="19">
        <f>'EPA Data'!I827/SUM('EPA Data'!I:I)</f>
        <v>9.0354383975169879E-5</v>
      </c>
      <c r="R826" s="19">
        <f>'EPA Data'!J827/SUM('EPA Data'!J:J)</f>
        <v>6.6855544931563248E-5</v>
      </c>
      <c r="S826" s="19">
        <f>'EPA Data'!K827/SUM('EPA Data'!K:K)</f>
        <v>1.7720543006466763E-4</v>
      </c>
      <c r="T826" s="19">
        <f>'EPA Data'!L827/SUM('EPA Data'!L:L)</f>
        <v>1.5108268883317225E-4</v>
      </c>
      <c r="U826" s="19">
        <f>'EPA Data'!M827/SUM('EPA Data'!M:M)</f>
        <v>1.2718441308204198E-4</v>
      </c>
      <c r="V826" s="19">
        <f>'EPA Data'!N827/SUM('EPA Data'!N:N)</f>
        <v>1.7314576190217886E-4</v>
      </c>
      <c r="W826" s="19">
        <f>'EPA Data'!O827/SUM('EPA Data'!O:O)</f>
        <v>1.761006584936923E-4</v>
      </c>
      <c r="X826" s="19">
        <f>'EPA Data'!P827/SUM('EPA Data'!P:P)</f>
        <v>3.9717390820339233E-4</v>
      </c>
    </row>
    <row r="827" spans="1:24" x14ac:dyDescent="0.35">
      <c r="A827" s="13" t="s">
        <v>1430</v>
      </c>
      <c r="B827" s="13" t="s">
        <v>1332</v>
      </c>
      <c r="C827" s="18" t="s">
        <v>1431</v>
      </c>
      <c r="D827" s="14">
        <f>SUMIFS('Census Data'!G:G,'Census Data'!$A:$A,$A827)/SUMIFS('Census Data'!$F:$F,'Census Data'!$A:$A,$A827)</f>
        <v>0.50715746421267893</v>
      </c>
      <c r="E827" s="16">
        <f>SUMIFS('Census Data'!H:H,'Census Data'!$A:$A,$A827)/SUMIFS('Census Data'!$F:$F,'Census Data'!$A:$A,$A827)</f>
        <v>0.49284253578732107</v>
      </c>
      <c r="F827" s="14">
        <f>SUM(SUMIFS('Census Data'!I:I,'Census Data'!$A:$A,$A827),SUMIFS('Census Data'!J:J,'Census Data'!$A:$A,$A827))/SUMIFS('Census Data'!$F:$F,'Census Data'!$A:$A,$A827)</f>
        <v>0.96206191382836193</v>
      </c>
      <c r="G827" s="14">
        <f>SUM(SUMIFS('Census Data'!K:K,'Census Data'!$A:$A,$A827),SUMIFS('Census Data'!L:L,'Census Data'!$A:$A,$A827))/SUMIFS('Census Data'!$F:$F,'Census Data'!$A:$A,$A827)</f>
        <v>1.5020097313306537E-2</v>
      </c>
      <c r="H827" s="14">
        <f>SUM(SUMIFS('Census Data'!O:O,'Census Data'!$A:$A,$A827),SUMIFS('Census Data'!P:P,'Census Data'!$A:$A,$A827))/SUMIFS('Census Data'!$F:$F,'Census Data'!$A:$A,$A827)</f>
        <v>7.8273746562301672E-3</v>
      </c>
      <c r="I827" s="16">
        <f t="shared" si="24"/>
        <v>1.5090614202101338E-2</v>
      </c>
      <c r="J827" s="14">
        <f>SUM(SUMIFS('Census Data'!W:W,'Census Data'!$A:$A,$A827),SUMIFS('Census Data'!X:X,'Census Data'!$A:$A,$A827))/SUMIFS('Census Data'!$F:$F,'Census Data'!$A:$A,$A827)</f>
        <v>6.8683449686199841E-2</v>
      </c>
      <c r="K827" s="16">
        <f t="shared" si="25"/>
        <v>0.93131655031380012</v>
      </c>
      <c r="L827" s="19">
        <f>'EPA Data'!D828/SUM('EPA Data'!D:D)</f>
        <v>2.23552902119069E-5</v>
      </c>
      <c r="M827" s="19">
        <f>'EPA Data'!E828/SUM('EPA Data'!E:E)</f>
        <v>8.3448431280697778E-5</v>
      </c>
      <c r="N827" s="19">
        <f>'EPA Data'!F828/SUM('EPA Data'!F:F)</f>
        <v>6.2957570820672143E-5</v>
      </c>
      <c r="O827" s="19">
        <f>'EPA Data'!G828/SUM('EPA Data'!G:G)</f>
        <v>2.3014900903075306E-5</v>
      </c>
      <c r="P827" s="19">
        <f>'EPA Data'!H828/SUM('EPA Data'!H:H)</f>
        <v>5.2637701347406093E-5</v>
      </c>
      <c r="Q827" s="19">
        <f>'EPA Data'!I828/SUM('EPA Data'!I:I)</f>
        <v>2.4072709814047596E-5</v>
      </c>
      <c r="R827" s="19">
        <f>'EPA Data'!J828/SUM('EPA Data'!J:J)</f>
        <v>1.3472891423983849E-5</v>
      </c>
      <c r="S827" s="19">
        <f>'EPA Data'!K828/SUM('EPA Data'!K:K)</f>
        <v>5.0640078026494665E-5</v>
      </c>
      <c r="T827" s="19">
        <f>'EPA Data'!L828/SUM('EPA Data'!L:L)</f>
        <v>3.4718551077778403E-5</v>
      </c>
      <c r="U827" s="19">
        <f>'EPA Data'!M828/SUM('EPA Data'!M:M)</f>
        <v>4.4336113841744087E-5</v>
      </c>
      <c r="V827" s="19">
        <f>'EPA Data'!N828/SUM('EPA Data'!N:N)</f>
        <v>3.6750067482531775E-5</v>
      </c>
      <c r="W827" s="19">
        <f>'EPA Data'!O828/SUM('EPA Data'!O:O)</f>
        <v>3.8219968056789428E-5</v>
      </c>
      <c r="X827" s="19">
        <f>'EPA Data'!P828/SUM('EPA Data'!P:P)</f>
        <v>1.6673772215775948E-4</v>
      </c>
    </row>
    <row r="828" spans="1:24" x14ac:dyDescent="0.35">
      <c r="A828" s="13" t="s">
        <v>1432</v>
      </c>
      <c r="B828" s="13" t="s">
        <v>1332</v>
      </c>
      <c r="C828" s="18" t="s">
        <v>663</v>
      </c>
      <c r="D828" s="14">
        <f>SUMIFS('Census Data'!G:G,'Census Data'!$A:$A,$A828)/SUMIFS('Census Data'!$F:$F,'Census Data'!$A:$A,$A828)</f>
        <v>0.51348732030366662</v>
      </c>
      <c r="E828" s="16">
        <f>SUMIFS('Census Data'!H:H,'Census Data'!$A:$A,$A828)/SUMIFS('Census Data'!$F:$F,'Census Data'!$A:$A,$A828)</f>
        <v>0.48651267969633338</v>
      </c>
      <c r="F828" s="14">
        <f>SUM(SUMIFS('Census Data'!I:I,'Census Data'!$A:$A,$A828),SUMIFS('Census Data'!J:J,'Census Data'!$A:$A,$A828))/SUMIFS('Census Data'!$F:$F,'Census Data'!$A:$A,$A828)</f>
        <v>0.96058795025036348</v>
      </c>
      <c r="G828" s="14">
        <f>SUM(SUMIFS('Census Data'!K:K,'Census Data'!$A:$A,$A828),SUMIFS('Census Data'!L:L,'Census Data'!$A:$A,$A828))/SUMIFS('Census Data'!$F:$F,'Census Data'!$A:$A,$A828)</f>
        <v>8.3992892909061541E-3</v>
      </c>
      <c r="H828" s="14">
        <f>SUM(SUMIFS('Census Data'!O:O,'Census Data'!$A:$A,$A828),SUMIFS('Census Data'!P:P,'Census Data'!$A:$A,$A828))/SUMIFS('Census Data'!$F:$F,'Census Data'!$A:$A,$A828)</f>
        <v>8.7223388790179292E-3</v>
      </c>
      <c r="I828" s="16">
        <f t="shared" si="24"/>
        <v>2.2290421579712394E-2</v>
      </c>
      <c r="J828" s="14">
        <f>SUM(SUMIFS('Census Data'!W:W,'Census Data'!$A:$A,$A828),SUMIFS('Census Data'!X:X,'Census Data'!$A:$A,$A828))/SUMIFS('Census Data'!$F:$F,'Census Data'!$A:$A,$A828)</f>
        <v>9.5784202875141333E-2</v>
      </c>
      <c r="K828" s="16">
        <f t="shared" si="25"/>
        <v>0.90421579712485867</v>
      </c>
      <c r="L828" s="19">
        <f>'EPA Data'!D829/SUM('EPA Data'!D:D)</f>
        <v>6.6176802809078074E-6</v>
      </c>
      <c r="M828" s="19">
        <f>'EPA Data'!E829/SUM('EPA Data'!E:E)</f>
        <v>2.3793411640250234E-5</v>
      </c>
      <c r="N828" s="19">
        <f>'EPA Data'!F829/SUM('EPA Data'!F:F)</f>
        <v>2.0449636343955092E-5</v>
      </c>
      <c r="O828" s="19">
        <f>'EPA Data'!G829/SUM('EPA Data'!G:G)</f>
        <v>8.0693986727440808E-6</v>
      </c>
      <c r="P828" s="19">
        <f>'EPA Data'!H829/SUM('EPA Data'!H:H)</f>
        <v>1.6369761749948101E-5</v>
      </c>
      <c r="Q828" s="19">
        <f>'EPA Data'!I829/SUM('EPA Data'!I:I)</f>
        <v>8.1960284827669372E-6</v>
      </c>
      <c r="R828" s="19">
        <f>'EPA Data'!J829/SUM('EPA Data'!J:J)</f>
        <v>4.5761801331316926E-6</v>
      </c>
      <c r="S828" s="19">
        <f>'EPA Data'!K829/SUM('EPA Data'!K:K)</f>
        <v>1.5241471732874265E-5</v>
      </c>
      <c r="T828" s="19">
        <f>'EPA Data'!L829/SUM('EPA Data'!L:L)</f>
        <v>1.1709897125395282E-5</v>
      </c>
      <c r="U828" s="19">
        <f>'EPA Data'!M829/SUM('EPA Data'!M:M)</f>
        <v>1.8324501260184784E-5</v>
      </c>
      <c r="V828" s="19">
        <f>'EPA Data'!N829/SUM('EPA Data'!N:N)</f>
        <v>1.1681455848344115E-5</v>
      </c>
      <c r="W828" s="19">
        <f>'EPA Data'!O829/SUM('EPA Data'!O:O)</f>
        <v>1.3537188250547806E-5</v>
      </c>
      <c r="X828" s="19">
        <f>'EPA Data'!P829/SUM('EPA Data'!P:P)</f>
        <v>5.2322068670163372E-5</v>
      </c>
    </row>
    <row r="829" spans="1:24" x14ac:dyDescent="0.35">
      <c r="A829" s="13" t="s">
        <v>1433</v>
      </c>
      <c r="B829" s="13" t="s">
        <v>1332</v>
      </c>
      <c r="C829" s="18" t="s">
        <v>1434</v>
      </c>
      <c r="D829" s="14">
        <f>SUMIFS('Census Data'!G:G,'Census Data'!$A:$A,$A829)/SUMIFS('Census Data'!$F:$F,'Census Data'!$A:$A,$A829)</f>
        <v>0.52804629446965212</v>
      </c>
      <c r="E829" s="16">
        <f>SUMIFS('Census Data'!H:H,'Census Data'!$A:$A,$A829)/SUMIFS('Census Data'!$F:$F,'Census Data'!$A:$A,$A829)</f>
        <v>0.47195370553034788</v>
      </c>
      <c r="F829" s="14">
        <f>SUM(SUMIFS('Census Data'!I:I,'Census Data'!$A:$A,$A829),SUMIFS('Census Data'!J:J,'Census Data'!$A:$A,$A829))/SUMIFS('Census Data'!$F:$F,'Census Data'!$A:$A,$A829)</f>
        <v>0.94186887617544557</v>
      </c>
      <c r="G829" s="14">
        <f>SUM(SUMIFS('Census Data'!K:K,'Census Data'!$A:$A,$A829),SUMIFS('Census Data'!L:L,'Census Data'!$A:$A,$A829))/SUMIFS('Census Data'!$F:$F,'Census Data'!$A:$A,$A829)</f>
        <v>2.3673308344841191E-2</v>
      </c>
      <c r="H829" s="14">
        <f>SUM(SUMIFS('Census Data'!O:O,'Census Data'!$A:$A,$A829),SUMIFS('Census Data'!P:P,'Census Data'!$A:$A,$A829))/SUMIFS('Census Data'!$F:$F,'Census Data'!$A:$A,$A829)</f>
        <v>1.0521470375484974E-2</v>
      </c>
      <c r="I829" s="16">
        <f t="shared" si="24"/>
        <v>2.3936345104228263E-2</v>
      </c>
      <c r="J829" s="14">
        <f>SUM(SUMIFS('Census Data'!W:W,'Census Data'!$A:$A,$A829),SUMIFS('Census Data'!X:X,'Census Data'!$A:$A,$A829))/SUMIFS('Census Data'!$F:$F,'Census Data'!$A:$A,$A829)</f>
        <v>3.2156243835075954E-2</v>
      </c>
      <c r="K829" s="16">
        <f t="shared" si="25"/>
        <v>0.96784375616492402</v>
      </c>
      <c r="L829" s="19">
        <f>'EPA Data'!D830/SUM('EPA Data'!D:D)</f>
        <v>3.7476847978783334E-5</v>
      </c>
      <c r="M829" s="19">
        <f>'EPA Data'!E830/SUM('EPA Data'!E:E)</f>
        <v>1.1682860525153864E-4</v>
      </c>
      <c r="N829" s="19">
        <f>'EPA Data'!F830/SUM('EPA Data'!F:F)</f>
        <v>1.0284428560320274E-4</v>
      </c>
      <c r="O829" s="19">
        <f>'EPA Data'!G830/SUM('EPA Data'!G:G)</f>
        <v>2.991140140183185E-5</v>
      </c>
      <c r="P829" s="19">
        <f>'EPA Data'!H830/SUM('EPA Data'!H:H)</f>
        <v>7.4260820218834201E-5</v>
      </c>
      <c r="Q829" s="19">
        <f>'EPA Data'!I830/SUM('EPA Data'!I:I)</f>
        <v>3.6030017060418154E-5</v>
      </c>
      <c r="R829" s="19">
        <f>'EPA Data'!J830/SUM('EPA Data'!J:J)</f>
        <v>1.9303253175359934E-5</v>
      </c>
      <c r="S829" s="19">
        <f>'EPA Data'!K830/SUM('EPA Data'!K:K)</f>
        <v>8.4256530875197766E-5</v>
      </c>
      <c r="T829" s="19">
        <f>'EPA Data'!L830/SUM('EPA Data'!L:L)</f>
        <v>5.3268438437861055E-5</v>
      </c>
      <c r="U829" s="19">
        <f>'EPA Data'!M830/SUM('EPA Data'!M:M)</f>
        <v>3.5929227740622416E-5</v>
      </c>
      <c r="V829" s="19">
        <f>'EPA Data'!N830/SUM('EPA Data'!N:N)</f>
        <v>4.7143502210763006E-5</v>
      </c>
      <c r="W829" s="19">
        <f>'EPA Data'!O830/SUM('EPA Data'!O:O)</f>
        <v>4.620440574273272E-5</v>
      </c>
      <c r="X829" s="19">
        <f>'EPA Data'!P830/SUM('EPA Data'!P:P)</f>
        <v>2.0157974523494872E-4</v>
      </c>
    </row>
    <row r="830" spans="1:24" x14ac:dyDescent="0.35">
      <c r="A830" s="13" t="s">
        <v>1435</v>
      </c>
      <c r="B830" s="13" t="s">
        <v>1332</v>
      </c>
      <c r="C830" s="18" t="s">
        <v>1436</v>
      </c>
      <c r="D830" s="14">
        <f>SUMIFS('Census Data'!G:G,'Census Data'!$A:$A,$A830)/SUMIFS('Census Data'!$F:$F,'Census Data'!$A:$A,$A830)</f>
        <v>0.5032243718034245</v>
      </c>
      <c r="E830" s="16">
        <f>SUMIFS('Census Data'!H:H,'Census Data'!$A:$A,$A830)/SUMIFS('Census Data'!$F:$F,'Census Data'!$A:$A,$A830)</f>
        <v>0.4967756281965755</v>
      </c>
      <c r="F830" s="14">
        <f>SUM(SUMIFS('Census Data'!I:I,'Census Data'!$A:$A,$A830),SUMIFS('Census Data'!J:J,'Census Data'!$A:$A,$A830))/SUMIFS('Census Data'!$F:$F,'Census Data'!$A:$A,$A830)</f>
        <v>0.9528574605292417</v>
      </c>
      <c r="G830" s="14">
        <f>SUM(SUMIFS('Census Data'!K:K,'Census Data'!$A:$A,$A830),SUMIFS('Census Data'!L:L,'Census Data'!$A:$A,$A830))/SUMIFS('Census Data'!$F:$F,'Census Data'!$A:$A,$A830)</f>
        <v>2.0013342228152101E-2</v>
      </c>
      <c r="H830" s="14">
        <f>SUM(SUMIFS('Census Data'!O:O,'Census Data'!$A:$A,$A830),SUMIFS('Census Data'!P:P,'Census Data'!$A:$A,$A830))/SUMIFS('Census Data'!$F:$F,'Census Data'!$A:$A,$A830)</f>
        <v>9.228374471870136E-3</v>
      </c>
      <c r="I830" s="16">
        <f t="shared" si="24"/>
        <v>1.7900822770736124E-2</v>
      </c>
      <c r="J830" s="14">
        <f>SUM(SUMIFS('Census Data'!W:W,'Census Data'!$A:$A,$A830),SUMIFS('Census Data'!X:X,'Census Data'!$A:$A,$A830))/SUMIFS('Census Data'!$F:$F,'Census Data'!$A:$A,$A830)</f>
        <v>3.1354236157438292E-2</v>
      </c>
      <c r="K830" s="16">
        <f t="shared" si="25"/>
        <v>0.96864576384256174</v>
      </c>
      <c r="L830" s="19">
        <f>'EPA Data'!D831/SUM('EPA Data'!D:D)</f>
        <v>1.3088929691643381E-5</v>
      </c>
      <c r="M830" s="19">
        <f>'EPA Data'!E831/SUM('EPA Data'!E:E)</f>
        <v>4.3692115353756096E-5</v>
      </c>
      <c r="N830" s="19">
        <f>'EPA Data'!F831/SUM('EPA Data'!F:F)</f>
        <v>4.1172341219586703E-5</v>
      </c>
      <c r="O830" s="19">
        <f>'EPA Data'!G831/SUM('EPA Data'!G:G)</f>
        <v>1.5004360631608959E-5</v>
      </c>
      <c r="P830" s="19">
        <f>'EPA Data'!H831/SUM('EPA Data'!H:H)</f>
        <v>3.38326157251235E-5</v>
      </c>
      <c r="Q830" s="19">
        <f>'EPA Data'!I831/SUM('EPA Data'!I:I)</f>
        <v>1.6873325547782704E-5</v>
      </c>
      <c r="R830" s="19">
        <f>'EPA Data'!J831/SUM('EPA Data'!J:J)</f>
        <v>1.0057708235908188E-5</v>
      </c>
      <c r="S830" s="19">
        <f>'EPA Data'!K831/SUM('EPA Data'!K:K)</f>
        <v>3.175293447517241E-5</v>
      </c>
      <c r="T830" s="19">
        <f>'EPA Data'!L831/SUM('EPA Data'!L:L)</f>
        <v>2.5173179078193966E-5</v>
      </c>
      <c r="U830" s="19">
        <f>'EPA Data'!M831/SUM('EPA Data'!M:M)</f>
        <v>3.6565392911237508E-5</v>
      </c>
      <c r="V830" s="19">
        <f>'EPA Data'!N831/SUM('EPA Data'!N:N)</f>
        <v>2.6311644248674492E-5</v>
      </c>
      <c r="W830" s="19">
        <f>'EPA Data'!O831/SUM('EPA Data'!O:O)</f>
        <v>2.9703087314289411E-5</v>
      </c>
      <c r="X830" s="19">
        <f>'EPA Data'!P831/SUM('EPA Data'!P:P)</f>
        <v>1.0162968249199545E-4</v>
      </c>
    </row>
    <row r="831" spans="1:24" x14ac:dyDescent="0.35">
      <c r="A831" s="13" t="s">
        <v>1437</v>
      </c>
      <c r="B831" s="13" t="s">
        <v>1332</v>
      </c>
      <c r="C831" s="18" t="s">
        <v>1438</v>
      </c>
      <c r="D831" s="14">
        <f>SUMIFS('Census Data'!G:G,'Census Data'!$A:$A,$A831)/SUMIFS('Census Data'!$F:$F,'Census Data'!$A:$A,$A831)</f>
        <v>0.50472781042063897</v>
      </c>
      <c r="E831" s="16">
        <f>SUMIFS('Census Data'!H:H,'Census Data'!$A:$A,$A831)/SUMIFS('Census Data'!$F:$F,'Census Data'!$A:$A,$A831)</f>
        <v>0.49527218957936109</v>
      </c>
      <c r="F831" s="14">
        <f>SUM(SUMIFS('Census Data'!I:I,'Census Data'!$A:$A,$A831),SUMIFS('Census Data'!J:J,'Census Data'!$A:$A,$A831))/SUMIFS('Census Data'!$F:$F,'Census Data'!$A:$A,$A831)</f>
        <v>0.95046499863807932</v>
      </c>
      <c r="G831" s="14">
        <f>SUM(SUMIFS('Census Data'!K:K,'Census Data'!$A:$A,$A831),SUMIFS('Census Data'!L:L,'Census Data'!$A:$A,$A831))/SUMIFS('Census Data'!$F:$F,'Census Data'!$A:$A,$A831)</f>
        <v>1.7743881084867116E-2</v>
      </c>
      <c r="H831" s="14">
        <f>SUM(SUMIFS('Census Data'!O:O,'Census Data'!$A:$A,$A831),SUMIFS('Census Data'!P:P,'Census Data'!$A:$A,$A831))/SUMIFS('Census Data'!$F:$F,'Census Data'!$A:$A,$A831)</f>
        <v>6.5761313669792602E-3</v>
      </c>
      <c r="I831" s="16">
        <f t="shared" si="24"/>
        <v>2.5214988910074343E-2</v>
      </c>
      <c r="J831" s="14">
        <f>SUM(SUMIFS('Census Data'!W:W,'Census Data'!$A:$A,$A831),SUMIFS('Census Data'!X:X,'Census Data'!$A:$A,$A831))/SUMIFS('Census Data'!$F:$F,'Census Data'!$A:$A,$A831)</f>
        <v>5.7784349585586987E-2</v>
      </c>
      <c r="K831" s="16">
        <f t="shared" si="25"/>
        <v>0.94221565041441302</v>
      </c>
      <c r="L831" s="19">
        <f>'EPA Data'!D832/SUM('EPA Data'!D:D)</f>
        <v>4.3989006735956684E-5</v>
      </c>
      <c r="M831" s="19">
        <f>'EPA Data'!E832/SUM('EPA Data'!E:E)</f>
        <v>1.3682400548501608E-4</v>
      </c>
      <c r="N831" s="19">
        <f>'EPA Data'!F832/SUM('EPA Data'!F:F)</f>
        <v>1.022533424775445E-4</v>
      </c>
      <c r="O831" s="19">
        <f>'EPA Data'!G832/SUM('EPA Data'!G:G)</f>
        <v>3.5501551284689947E-5</v>
      </c>
      <c r="P831" s="19">
        <f>'EPA Data'!H832/SUM('EPA Data'!H:H)</f>
        <v>7.6377075587225909E-5</v>
      </c>
      <c r="Q831" s="19">
        <f>'EPA Data'!I832/SUM('EPA Data'!I:I)</f>
        <v>3.6195268028296574E-5</v>
      </c>
      <c r="R831" s="19">
        <f>'EPA Data'!J832/SUM('EPA Data'!J:J)</f>
        <v>2.0138169477373859E-5</v>
      </c>
      <c r="S831" s="19">
        <f>'EPA Data'!K832/SUM('EPA Data'!K:K)</f>
        <v>7.5307706529894596E-5</v>
      </c>
      <c r="T831" s="19">
        <f>'EPA Data'!L832/SUM('EPA Data'!L:L)</f>
        <v>5.216762605896921E-5</v>
      </c>
      <c r="U831" s="19">
        <f>'EPA Data'!M832/SUM('EPA Data'!M:M)</f>
        <v>5.4187840735476051E-5</v>
      </c>
      <c r="V831" s="19">
        <f>'EPA Data'!N832/SUM('EPA Data'!N:N)</f>
        <v>4.9322632875953663E-5</v>
      </c>
      <c r="W831" s="19">
        <f>'EPA Data'!O832/SUM('EPA Data'!O:O)</f>
        <v>5.2004321874918068E-5</v>
      </c>
      <c r="X831" s="19">
        <f>'EPA Data'!P832/SUM('EPA Data'!P:P)</f>
        <v>2.4906164058421823E-4</v>
      </c>
    </row>
    <row r="832" spans="1:24" x14ac:dyDescent="0.35">
      <c r="A832" s="13" t="s">
        <v>1439</v>
      </c>
      <c r="B832" s="13" t="s">
        <v>1332</v>
      </c>
      <c r="C832" s="18" t="s">
        <v>1440</v>
      </c>
      <c r="D832" s="14">
        <f>SUMIFS('Census Data'!G:G,'Census Data'!$A:$A,$A832)/SUMIFS('Census Data'!$F:$F,'Census Data'!$A:$A,$A832)</f>
        <v>0.50120141342756186</v>
      </c>
      <c r="E832" s="16">
        <f>SUMIFS('Census Data'!H:H,'Census Data'!$A:$A,$A832)/SUMIFS('Census Data'!$F:$F,'Census Data'!$A:$A,$A832)</f>
        <v>0.49879858657243814</v>
      </c>
      <c r="F832" s="14">
        <f>SUM(SUMIFS('Census Data'!I:I,'Census Data'!$A:$A,$A832),SUMIFS('Census Data'!J:J,'Census Data'!$A:$A,$A832))/SUMIFS('Census Data'!$F:$F,'Census Data'!$A:$A,$A832)</f>
        <v>0.96070671378091876</v>
      </c>
      <c r="G832" s="14">
        <f>SUM(SUMIFS('Census Data'!K:K,'Census Data'!$A:$A,$A832),SUMIFS('Census Data'!L:L,'Census Data'!$A:$A,$A832))/SUMIFS('Census Data'!$F:$F,'Census Data'!$A:$A,$A832)</f>
        <v>9.893992932862191E-3</v>
      </c>
      <c r="H832" s="14">
        <f>SUM(SUMIFS('Census Data'!O:O,'Census Data'!$A:$A,$A832),SUMIFS('Census Data'!P:P,'Census Data'!$A:$A,$A832))/SUMIFS('Census Data'!$F:$F,'Census Data'!$A:$A,$A832)</f>
        <v>4.5229681978798588E-3</v>
      </c>
      <c r="I832" s="16">
        <f t="shared" si="24"/>
        <v>2.4876325088339146E-2</v>
      </c>
      <c r="J832" s="14">
        <f>SUM(SUMIFS('Census Data'!W:W,'Census Data'!$A:$A,$A832),SUMIFS('Census Data'!X:X,'Census Data'!$A:$A,$A832))/SUMIFS('Census Data'!$F:$F,'Census Data'!$A:$A,$A832)</f>
        <v>4.9469964664310952E-2</v>
      </c>
      <c r="K832" s="16">
        <f t="shared" si="25"/>
        <v>0.95053003533568903</v>
      </c>
      <c r="L832" s="19">
        <f>'EPA Data'!D833/SUM('EPA Data'!D:D)</f>
        <v>1.0206104804959214E-5</v>
      </c>
      <c r="M832" s="19">
        <f>'EPA Data'!E833/SUM('EPA Data'!E:E)</f>
        <v>3.5132429353179619E-5</v>
      </c>
      <c r="N832" s="19">
        <f>'EPA Data'!F833/SUM('EPA Data'!F:F)</f>
        <v>3.1358152903033795E-5</v>
      </c>
      <c r="O832" s="19">
        <f>'EPA Data'!G833/SUM('EPA Data'!G:G)</f>
        <v>1.0907227873877517E-5</v>
      </c>
      <c r="P832" s="19">
        <f>'EPA Data'!H833/SUM('EPA Data'!H:H)</f>
        <v>2.6044159951616822E-5</v>
      </c>
      <c r="Q832" s="19">
        <f>'EPA Data'!I833/SUM('EPA Data'!I:I)</f>
        <v>1.237878887972317E-5</v>
      </c>
      <c r="R832" s="19">
        <f>'EPA Data'!J833/SUM('EPA Data'!J:J)</f>
        <v>7.1460013977945785E-6</v>
      </c>
      <c r="S832" s="19">
        <f>'EPA Data'!K833/SUM('EPA Data'!K:K)</f>
        <v>2.4957959303657326E-5</v>
      </c>
      <c r="T832" s="19">
        <f>'EPA Data'!L833/SUM('EPA Data'!L:L)</f>
        <v>1.8621605691494095E-5</v>
      </c>
      <c r="U832" s="19">
        <f>'EPA Data'!M833/SUM('EPA Data'!M:M)</f>
        <v>2.2124065395028223E-5</v>
      </c>
      <c r="V832" s="19">
        <f>'EPA Data'!N833/SUM('EPA Data'!N:N)</f>
        <v>1.9694071872383175E-5</v>
      </c>
      <c r="W832" s="19">
        <f>'EPA Data'!O833/SUM('EPA Data'!O:O)</f>
        <v>2.1018615402661398E-5</v>
      </c>
      <c r="X832" s="19">
        <f>'EPA Data'!P833/SUM('EPA Data'!P:P)</f>
        <v>7.7294301748240295E-5</v>
      </c>
    </row>
    <row r="833" spans="1:24" x14ac:dyDescent="0.35">
      <c r="A833" s="13" t="s">
        <v>1441</v>
      </c>
      <c r="B833" s="13" t="s">
        <v>1332</v>
      </c>
      <c r="C833" s="18" t="s">
        <v>283</v>
      </c>
      <c r="D833" s="14">
        <f>SUMIFS('Census Data'!G:G,'Census Data'!$A:$A,$A833)/SUMIFS('Census Data'!$F:$F,'Census Data'!$A:$A,$A833)</f>
        <v>0.49587132673991186</v>
      </c>
      <c r="E833" s="16">
        <f>SUMIFS('Census Data'!H:H,'Census Data'!$A:$A,$A833)/SUMIFS('Census Data'!$F:$F,'Census Data'!$A:$A,$A833)</f>
        <v>0.50412867326008814</v>
      </c>
      <c r="F833" s="14">
        <f>SUM(SUMIFS('Census Data'!I:I,'Census Data'!$A:$A,$A833),SUMIFS('Census Data'!J:J,'Census Data'!$A:$A,$A833))/SUMIFS('Census Data'!$F:$F,'Census Data'!$A:$A,$A833)</f>
        <v>0.84515952153693064</v>
      </c>
      <c r="G833" s="14">
        <f>SUM(SUMIFS('Census Data'!K:K,'Census Data'!$A:$A,$A833),SUMIFS('Census Data'!L:L,'Census Data'!$A:$A,$A833))/SUMIFS('Census Data'!$F:$F,'Census Data'!$A:$A,$A833)</f>
        <v>7.3046851201234747E-2</v>
      </c>
      <c r="H833" s="14">
        <f>SUM(SUMIFS('Census Data'!O:O,'Census Data'!$A:$A,$A833),SUMIFS('Census Data'!P:P,'Census Data'!$A:$A,$A833))/SUMIFS('Census Data'!$F:$F,'Census Data'!$A:$A,$A833)</f>
        <v>5.1473365691192298E-2</v>
      </c>
      <c r="I833" s="16">
        <f t="shared" si="24"/>
        <v>3.0320261570642271E-2</v>
      </c>
      <c r="J833" s="14">
        <f>SUM(SUMIFS('Census Data'!W:W,'Census Data'!$A:$A,$A833),SUMIFS('Census Data'!X:X,'Census Data'!$A:$A,$A833))/SUMIFS('Census Data'!$F:$F,'Census Data'!$A:$A,$A833)</f>
        <v>9.7400540200239638E-2</v>
      </c>
      <c r="K833" s="16">
        <f t="shared" si="25"/>
        <v>0.90259945979976042</v>
      </c>
      <c r="L833" s="19">
        <f>'EPA Data'!D834/SUM('EPA Data'!D:D)</f>
        <v>6.2646079509630977E-4</v>
      </c>
      <c r="M833" s="19">
        <f>'EPA Data'!E834/SUM('EPA Data'!E:E)</f>
        <v>1.7787066221700595E-3</v>
      </c>
      <c r="N833" s="19">
        <f>'EPA Data'!F834/SUM('EPA Data'!F:F)</f>
        <v>1.6536645695938669E-3</v>
      </c>
      <c r="O833" s="19">
        <f>'EPA Data'!G834/SUM('EPA Data'!G:G)</f>
        <v>8.9529799824278648E-4</v>
      </c>
      <c r="P833" s="19">
        <f>'EPA Data'!H834/SUM('EPA Data'!H:H)</f>
        <v>1.457787092863014E-3</v>
      </c>
      <c r="Q833" s="19">
        <f>'EPA Data'!I834/SUM('EPA Data'!I:I)</f>
        <v>6.779070720793896E-4</v>
      </c>
      <c r="R833" s="19">
        <f>'EPA Data'!J834/SUM('EPA Data'!J:J)</f>
        <v>4.9538172444049222E-4</v>
      </c>
      <c r="S833" s="19">
        <f>'EPA Data'!K834/SUM('EPA Data'!K:K)</f>
        <v>1.3706138207641519E-3</v>
      </c>
      <c r="T833" s="19">
        <f>'EPA Data'!L834/SUM('EPA Data'!L:L)</f>
        <v>9.4878398650867068E-4</v>
      </c>
      <c r="U833" s="19">
        <f>'EPA Data'!M834/SUM('EPA Data'!M:M)</f>
        <v>1.1103741646741134E-3</v>
      </c>
      <c r="V833" s="19">
        <f>'EPA Data'!N834/SUM('EPA Data'!N:N)</f>
        <v>1.1921563715334182E-3</v>
      </c>
      <c r="W833" s="19">
        <f>'EPA Data'!O834/SUM('EPA Data'!O:O)</f>
        <v>1.0851492168375664E-3</v>
      </c>
      <c r="X833" s="19">
        <f>'EPA Data'!P834/SUM('EPA Data'!P:P)</f>
        <v>3.5569822051917171E-3</v>
      </c>
    </row>
    <row r="834" spans="1:24" x14ac:dyDescent="0.35">
      <c r="A834" s="13" t="s">
        <v>1442</v>
      </c>
      <c r="B834" s="13" t="s">
        <v>1332</v>
      </c>
      <c r="C834" s="18" t="s">
        <v>1443</v>
      </c>
      <c r="D834" s="14">
        <f>SUMIFS('Census Data'!G:G,'Census Data'!$A:$A,$A834)/SUMIFS('Census Data'!$F:$F,'Census Data'!$A:$A,$A834)</f>
        <v>0.49682915892639806</v>
      </c>
      <c r="E834" s="16">
        <f>SUMIFS('Census Data'!H:H,'Census Data'!$A:$A,$A834)/SUMIFS('Census Data'!$F:$F,'Census Data'!$A:$A,$A834)</f>
        <v>0.50317084107360199</v>
      </c>
      <c r="F834" s="14">
        <f>SUM(SUMIFS('Census Data'!I:I,'Census Data'!$A:$A,$A834),SUMIFS('Census Data'!J:J,'Census Data'!$A:$A,$A834))/SUMIFS('Census Data'!$F:$F,'Census Data'!$A:$A,$A834)</f>
        <v>0.94115260606837059</v>
      </c>
      <c r="G834" s="14">
        <f>SUM(SUMIFS('Census Data'!K:K,'Census Data'!$A:$A,$A834),SUMIFS('Census Data'!L:L,'Census Data'!$A:$A,$A834))/SUMIFS('Census Data'!$F:$F,'Census Data'!$A:$A,$A834)</f>
        <v>1.8843550487903829E-2</v>
      </c>
      <c r="H834" s="14">
        <f>SUM(SUMIFS('Census Data'!O:O,'Census Data'!$A:$A,$A834),SUMIFS('Census Data'!P:P,'Census Data'!$A:$A,$A834))/SUMIFS('Census Data'!$F:$F,'Census Data'!$A:$A,$A834)</f>
        <v>9.9075438259347039E-3</v>
      </c>
      <c r="I834" s="16">
        <f t="shared" si="24"/>
        <v>3.0096299617790812E-2</v>
      </c>
      <c r="J834" s="14">
        <f>SUM(SUMIFS('Census Data'!W:W,'Census Data'!$A:$A,$A834),SUMIFS('Census Data'!X:X,'Census Data'!$A:$A,$A834))/SUMIFS('Census Data'!$F:$F,'Census Data'!$A:$A,$A834)</f>
        <v>8.1918732517669166E-2</v>
      </c>
      <c r="K834" s="16">
        <f t="shared" si="25"/>
        <v>0.91808126748233088</v>
      </c>
      <c r="L834" s="19">
        <f>'EPA Data'!D835/SUM('EPA Data'!D:D)</f>
        <v>1.664950193499524E-4</v>
      </c>
      <c r="M834" s="19">
        <f>'EPA Data'!E835/SUM('EPA Data'!E:E)</f>
        <v>6.363044722322536E-4</v>
      </c>
      <c r="N834" s="19">
        <f>'EPA Data'!F835/SUM('EPA Data'!F:F)</f>
        <v>4.4474450910582603E-4</v>
      </c>
      <c r="O834" s="19">
        <f>'EPA Data'!G835/SUM('EPA Data'!G:G)</f>
        <v>2.0381772237469616E-4</v>
      </c>
      <c r="P834" s="19">
        <f>'EPA Data'!H835/SUM('EPA Data'!H:H)</f>
        <v>3.5189215292222249E-4</v>
      </c>
      <c r="Q834" s="19">
        <f>'EPA Data'!I835/SUM('EPA Data'!I:I)</f>
        <v>1.6935200109803548E-4</v>
      </c>
      <c r="R834" s="19">
        <f>'EPA Data'!J835/SUM('EPA Data'!J:J)</f>
        <v>1.0897035760847684E-4</v>
      </c>
      <c r="S834" s="19">
        <f>'EPA Data'!K835/SUM('EPA Data'!K:K)</f>
        <v>3.8413585032708074E-4</v>
      </c>
      <c r="T834" s="19">
        <f>'EPA Data'!L835/SUM('EPA Data'!L:L)</f>
        <v>2.181152165557991E-4</v>
      </c>
      <c r="U834" s="19">
        <f>'EPA Data'!M835/SUM('EPA Data'!M:M)</f>
        <v>2.0743605415430119E-4</v>
      </c>
      <c r="V834" s="19">
        <f>'EPA Data'!N835/SUM('EPA Data'!N:N)</f>
        <v>2.2417231316301876E-4</v>
      </c>
      <c r="W834" s="19">
        <f>'EPA Data'!O835/SUM('EPA Data'!O:O)</f>
        <v>1.9401505262224564E-4</v>
      </c>
      <c r="X834" s="19">
        <f>'EPA Data'!P835/SUM('EPA Data'!P:P)</f>
        <v>9.5938550908084843E-4</v>
      </c>
    </row>
    <row r="835" spans="1:24" x14ac:dyDescent="0.35">
      <c r="A835" s="13" t="s">
        <v>1444</v>
      </c>
      <c r="B835" s="13" t="s">
        <v>1332</v>
      </c>
      <c r="C835" s="18" t="s">
        <v>1445</v>
      </c>
      <c r="D835" s="14">
        <f>SUMIFS('Census Data'!G:G,'Census Data'!$A:$A,$A835)/SUMIFS('Census Data'!$F:$F,'Census Data'!$A:$A,$A835)</f>
        <v>0.4907551315718956</v>
      </c>
      <c r="E835" s="16">
        <f>SUMIFS('Census Data'!H:H,'Census Data'!$A:$A,$A835)/SUMIFS('Census Data'!$F:$F,'Census Data'!$A:$A,$A835)</f>
        <v>0.50924486842810435</v>
      </c>
      <c r="F835" s="14">
        <f>SUM(SUMIFS('Census Data'!I:I,'Census Data'!$A:$A,$A835),SUMIFS('Census Data'!J:J,'Census Data'!$A:$A,$A835))/SUMIFS('Census Data'!$F:$F,'Census Data'!$A:$A,$A835)</f>
        <v>0.94367329438876679</v>
      </c>
      <c r="G835" s="14">
        <f>SUM(SUMIFS('Census Data'!K:K,'Census Data'!$A:$A,$A835),SUMIFS('Census Data'!L:L,'Census Data'!$A:$A,$A835))/SUMIFS('Census Data'!$F:$F,'Census Data'!$A:$A,$A835)</f>
        <v>1.5756471407899673E-2</v>
      </c>
      <c r="H835" s="14">
        <f>SUM(SUMIFS('Census Data'!O:O,'Census Data'!$A:$A,$A835),SUMIFS('Census Data'!P:P,'Census Data'!$A:$A,$A835))/SUMIFS('Census Data'!$F:$F,'Census Data'!$A:$A,$A835)</f>
        <v>2.0258320381585294E-2</v>
      </c>
      <c r="I835" s="16">
        <f t="shared" ref="I835:I898" si="26">100%-SUM(F835:H835)</f>
        <v>2.031191382174824E-2</v>
      </c>
      <c r="J835" s="14">
        <f>SUM(SUMIFS('Census Data'!W:W,'Census Data'!$A:$A,$A835),SUMIFS('Census Data'!X:X,'Census Data'!$A:$A,$A835))/SUMIFS('Census Data'!$F:$F,'Census Data'!$A:$A,$A835)</f>
        <v>2.9476392089608231E-2</v>
      </c>
      <c r="K835" s="16">
        <f t="shared" ref="K835:K898" si="27">100%-J835</f>
        <v>0.97052360791039172</v>
      </c>
      <c r="L835" s="19">
        <f>'EPA Data'!D836/SUM('EPA Data'!D:D)</f>
        <v>4.8482778663102686E-5</v>
      </c>
      <c r="M835" s="19">
        <f>'EPA Data'!E836/SUM('EPA Data'!E:E)</f>
        <v>1.2910651293836922E-4</v>
      </c>
      <c r="N835" s="19">
        <f>'EPA Data'!F836/SUM('EPA Data'!F:F)</f>
        <v>1.2269246248668026E-4</v>
      </c>
      <c r="O835" s="19">
        <f>'EPA Data'!G836/SUM('EPA Data'!G:G)</f>
        <v>3.8345095547576381E-5</v>
      </c>
      <c r="P835" s="19">
        <f>'EPA Data'!H836/SUM('EPA Data'!H:H)</f>
        <v>9.9102007187403668E-5</v>
      </c>
      <c r="Q835" s="19">
        <f>'EPA Data'!I836/SUM('EPA Data'!I:I)</f>
        <v>4.4060265657318451E-5</v>
      </c>
      <c r="R835" s="19">
        <f>'EPA Data'!J836/SUM('EPA Data'!J:J)</f>
        <v>2.7037146841723753E-5</v>
      </c>
      <c r="S835" s="19">
        <f>'EPA Data'!K836/SUM('EPA Data'!K:K)</f>
        <v>9.3981682113921492E-5</v>
      </c>
      <c r="T835" s="19">
        <f>'EPA Data'!L836/SUM('EPA Data'!L:L)</f>
        <v>6.9823745478640311E-5</v>
      </c>
      <c r="U835" s="19">
        <f>'EPA Data'!M836/SUM('EPA Data'!M:M)</f>
        <v>6.1142685909989971E-5</v>
      </c>
      <c r="V835" s="19">
        <f>'EPA Data'!N836/SUM('EPA Data'!N:N)</f>
        <v>8.311514029520615E-5</v>
      </c>
      <c r="W835" s="19">
        <f>'EPA Data'!O836/SUM('EPA Data'!O:O)</f>
        <v>8.3065403536747859E-5</v>
      </c>
      <c r="X835" s="19">
        <f>'EPA Data'!P836/SUM('EPA Data'!P:P)</f>
        <v>2.3735382922690892E-4</v>
      </c>
    </row>
    <row r="836" spans="1:24" x14ac:dyDescent="0.35">
      <c r="A836" s="13" t="s">
        <v>1446</v>
      </c>
      <c r="B836" s="13" t="s">
        <v>1332</v>
      </c>
      <c r="C836" s="18" t="s">
        <v>1447</v>
      </c>
      <c r="D836" s="14">
        <f>SUMIFS('Census Data'!G:G,'Census Data'!$A:$A,$A836)/SUMIFS('Census Data'!$F:$F,'Census Data'!$A:$A,$A836)</f>
        <v>0.49914163090128755</v>
      </c>
      <c r="E836" s="16">
        <f>SUMIFS('Census Data'!H:H,'Census Data'!$A:$A,$A836)/SUMIFS('Census Data'!$F:$F,'Census Data'!$A:$A,$A836)</f>
        <v>0.5008583690987124</v>
      </c>
      <c r="F836" s="14">
        <f>SUM(SUMIFS('Census Data'!I:I,'Census Data'!$A:$A,$A836),SUMIFS('Census Data'!J:J,'Census Data'!$A:$A,$A836))/SUMIFS('Census Data'!$F:$F,'Census Data'!$A:$A,$A836)</f>
        <v>0.97124463519313309</v>
      </c>
      <c r="G836" s="14">
        <f>SUM(SUMIFS('Census Data'!K:K,'Census Data'!$A:$A,$A836),SUMIFS('Census Data'!L:L,'Census Data'!$A:$A,$A836))/SUMIFS('Census Data'!$F:$F,'Census Data'!$A:$A,$A836)</f>
        <v>6.8669527896995704E-3</v>
      </c>
      <c r="H836" s="14">
        <f>SUM(SUMIFS('Census Data'!O:O,'Census Data'!$A:$A,$A836),SUMIFS('Census Data'!P:P,'Census Data'!$A:$A,$A836))/SUMIFS('Census Data'!$F:$F,'Census Data'!$A:$A,$A836)</f>
        <v>7.5107296137339056E-3</v>
      </c>
      <c r="I836" s="16">
        <f t="shared" si="26"/>
        <v>1.4377682403433401E-2</v>
      </c>
      <c r="J836" s="14">
        <f>SUM(SUMIFS('Census Data'!W:W,'Census Data'!$A:$A,$A836),SUMIFS('Census Data'!X:X,'Census Data'!$A:$A,$A836))/SUMIFS('Census Data'!$F:$F,'Census Data'!$A:$A,$A836)</f>
        <v>1.6094420600858368E-2</v>
      </c>
      <c r="K836" s="16">
        <f t="shared" si="27"/>
        <v>0.98390557939914158</v>
      </c>
      <c r="L836" s="19">
        <f>'EPA Data'!D837/SUM('EPA Data'!D:D)</f>
        <v>1.1206968504109716E-5</v>
      </c>
      <c r="M836" s="19">
        <f>'EPA Data'!E837/SUM('EPA Data'!E:E)</f>
        <v>2.9660336450089926E-5</v>
      </c>
      <c r="N836" s="19">
        <f>'EPA Data'!F837/SUM('EPA Data'!F:F)</f>
        <v>3.2287473443101385E-5</v>
      </c>
      <c r="O836" s="19">
        <f>'EPA Data'!G837/SUM('EPA Data'!G:G)</f>
        <v>8.3288045125809681E-6</v>
      </c>
      <c r="P836" s="19">
        <f>'EPA Data'!H837/SUM('EPA Data'!H:H)</f>
        <v>2.0898059087161933E-5</v>
      </c>
      <c r="Q836" s="19">
        <f>'EPA Data'!I837/SUM('EPA Data'!I:I)</f>
        <v>1.1268251040247968E-5</v>
      </c>
      <c r="R836" s="19">
        <f>'EPA Data'!J837/SUM('EPA Data'!J:J)</f>
        <v>5.7623139180590761E-6</v>
      </c>
      <c r="S836" s="19">
        <f>'EPA Data'!K837/SUM('EPA Data'!K:K)</f>
        <v>2.1982968381892538E-5</v>
      </c>
      <c r="T836" s="19">
        <f>'EPA Data'!L837/SUM('EPA Data'!L:L)</f>
        <v>1.7161820972220531E-5</v>
      </c>
      <c r="U836" s="19">
        <f>'EPA Data'!M837/SUM('EPA Data'!M:M)</f>
        <v>1.1568762486373496E-5</v>
      </c>
      <c r="V836" s="19">
        <f>'EPA Data'!N837/SUM('EPA Data'!N:N)</f>
        <v>1.458902901153142E-5</v>
      </c>
      <c r="W836" s="19">
        <f>'EPA Data'!O837/SUM('EPA Data'!O:O)</f>
        <v>1.6454669095902844E-5</v>
      </c>
      <c r="X836" s="19">
        <f>'EPA Data'!P837/SUM('EPA Data'!P:P)</f>
        <v>5.4250402197976134E-5</v>
      </c>
    </row>
    <row r="837" spans="1:24" x14ac:dyDescent="0.35">
      <c r="A837" s="13" t="s">
        <v>1448</v>
      </c>
      <c r="B837" s="13" t="s">
        <v>1332</v>
      </c>
      <c r="C837" s="18" t="s">
        <v>1449</v>
      </c>
      <c r="D837" s="14">
        <f>SUMIFS('Census Data'!G:G,'Census Data'!$A:$A,$A837)/SUMIFS('Census Data'!$F:$F,'Census Data'!$A:$A,$A837)</f>
        <v>0.49989818774180411</v>
      </c>
      <c r="E837" s="16">
        <f>SUMIFS('Census Data'!H:H,'Census Data'!$A:$A,$A837)/SUMIFS('Census Data'!$F:$F,'Census Data'!$A:$A,$A837)</f>
        <v>0.50010181225819583</v>
      </c>
      <c r="F837" s="14">
        <f>SUM(SUMIFS('Census Data'!I:I,'Census Data'!$A:$A,$A837),SUMIFS('Census Data'!J:J,'Census Data'!$A:$A,$A837))/SUMIFS('Census Data'!$F:$F,'Census Data'!$A:$A,$A837)</f>
        <v>0.97342700061087351</v>
      </c>
      <c r="G837" s="14">
        <f>SUM(SUMIFS('Census Data'!K:K,'Census Data'!$A:$A,$A837),SUMIFS('Census Data'!L:L,'Census Data'!$A:$A,$A837))/SUMIFS('Census Data'!$F:$F,'Census Data'!$A:$A,$A837)</f>
        <v>4.3779271024231318E-3</v>
      </c>
      <c r="H837" s="14">
        <f>SUM(SUMIFS('Census Data'!O:O,'Census Data'!$A:$A,$A837),SUMIFS('Census Data'!P:P,'Census Data'!$A:$A,$A837))/SUMIFS('Census Data'!$F:$F,'Census Data'!$A:$A,$A837)</f>
        <v>5.1924251679902264E-3</v>
      </c>
      <c r="I837" s="16">
        <f t="shared" si="26"/>
        <v>1.7002647118713132E-2</v>
      </c>
      <c r="J837" s="14">
        <f>SUM(SUMIFS('Census Data'!W:W,'Census Data'!$A:$A,$A837),SUMIFS('Census Data'!X:X,'Census Data'!$A:$A,$A837))/SUMIFS('Census Data'!$F:$F,'Census Data'!$A:$A,$A837)</f>
        <v>3.7466911016086339E-2</v>
      </c>
      <c r="K837" s="16">
        <f t="shared" si="27"/>
        <v>0.96253308898391365</v>
      </c>
      <c r="L837" s="19">
        <f>'EPA Data'!D838/SUM('EPA Data'!D:D)</f>
        <v>1.9710650373258029E-5</v>
      </c>
      <c r="M837" s="19">
        <f>'EPA Data'!E838/SUM('EPA Data'!E:E)</f>
        <v>6.9953085804559285E-5</v>
      </c>
      <c r="N837" s="19">
        <f>'EPA Data'!F838/SUM('EPA Data'!F:F)</f>
        <v>5.402163921428467E-5</v>
      </c>
      <c r="O837" s="19">
        <f>'EPA Data'!G838/SUM('EPA Data'!G:G)</f>
        <v>1.8393587788896462E-5</v>
      </c>
      <c r="P837" s="19">
        <f>'EPA Data'!H838/SUM('EPA Data'!H:H)</f>
        <v>4.4392579533431441E-5</v>
      </c>
      <c r="Q837" s="19">
        <f>'EPA Data'!I838/SUM('EPA Data'!I:I)</f>
        <v>1.990465461597867E-5</v>
      </c>
      <c r="R837" s="19">
        <f>'EPA Data'!J838/SUM('EPA Data'!J:J)</f>
        <v>1.1139360039729465E-5</v>
      </c>
      <c r="S837" s="19">
        <f>'EPA Data'!K838/SUM('EPA Data'!K:K)</f>
        <v>4.3837275389232374E-5</v>
      </c>
      <c r="T837" s="19">
        <f>'EPA Data'!L838/SUM('EPA Data'!L:L)</f>
        <v>2.9895534973487931E-5</v>
      </c>
      <c r="U837" s="19">
        <f>'EPA Data'!M838/SUM('EPA Data'!M:M)</f>
        <v>3.0246666930791119E-5</v>
      </c>
      <c r="V837" s="19">
        <f>'EPA Data'!N838/SUM('EPA Data'!N:N)</f>
        <v>3.1186983789285641E-5</v>
      </c>
      <c r="W837" s="19">
        <f>'EPA Data'!O838/SUM('EPA Data'!O:O)</f>
        <v>3.1168831527606384E-5</v>
      </c>
      <c r="X837" s="19">
        <f>'EPA Data'!P838/SUM('EPA Data'!P:P)</f>
        <v>1.3223344249272339E-4</v>
      </c>
    </row>
    <row r="838" spans="1:24" x14ac:dyDescent="0.35">
      <c r="A838" s="13" t="s">
        <v>1450</v>
      </c>
      <c r="B838" s="13" t="s">
        <v>1332</v>
      </c>
      <c r="C838" s="18" t="s">
        <v>296</v>
      </c>
      <c r="D838" s="14">
        <f>SUMIFS('Census Data'!G:G,'Census Data'!$A:$A,$A838)/SUMIFS('Census Data'!$F:$F,'Census Data'!$A:$A,$A838)</f>
        <v>0.49365378339850347</v>
      </c>
      <c r="E838" s="16">
        <f>SUMIFS('Census Data'!H:H,'Census Data'!$A:$A,$A838)/SUMIFS('Census Data'!$F:$F,'Census Data'!$A:$A,$A838)</f>
        <v>0.50634621660149648</v>
      </c>
      <c r="F838" s="14">
        <f>SUM(SUMIFS('Census Data'!I:I,'Census Data'!$A:$A,$A838),SUMIFS('Census Data'!J:J,'Census Data'!$A:$A,$A838))/SUMIFS('Census Data'!$F:$F,'Census Data'!$A:$A,$A838)</f>
        <v>0.851818561753239</v>
      </c>
      <c r="G838" s="14">
        <f>SUM(SUMIFS('Census Data'!K:K,'Census Data'!$A:$A,$A838),SUMIFS('Census Data'!L:L,'Census Data'!$A:$A,$A838))/SUMIFS('Census Data'!$F:$F,'Census Data'!$A:$A,$A838)</f>
        <v>8.065448757950662E-2</v>
      </c>
      <c r="H838" s="14">
        <f>SUM(SUMIFS('Census Data'!O:O,'Census Data'!$A:$A,$A838),SUMIFS('Census Data'!P:P,'Census Data'!$A:$A,$A838))/SUMIFS('Census Data'!$F:$F,'Census Data'!$A:$A,$A838)</f>
        <v>3.0594660819483487E-2</v>
      </c>
      <c r="I838" s="16">
        <f t="shared" si="26"/>
        <v>3.6932289847770861E-2</v>
      </c>
      <c r="J838" s="14">
        <f>SUM(SUMIFS('Census Data'!W:W,'Census Data'!$A:$A,$A838),SUMIFS('Census Data'!X:X,'Census Data'!$A:$A,$A838))/SUMIFS('Census Data'!$F:$F,'Census Data'!$A:$A,$A838)</f>
        <v>6.9376141431605698E-2</v>
      </c>
      <c r="K838" s="16">
        <f t="shared" si="27"/>
        <v>0.93062385856839436</v>
      </c>
      <c r="L838" s="19">
        <f>'EPA Data'!D839/SUM('EPA Data'!D:D)</f>
        <v>3.7976427747977033E-4</v>
      </c>
      <c r="M838" s="19">
        <f>'EPA Data'!E839/SUM('EPA Data'!E:E)</f>
        <v>9.2049951878625123E-4</v>
      </c>
      <c r="N838" s="19">
        <f>'EPA Data'!F839/SUM('EPA Data'!F:F)</f>
        <v>9.3524502243577993E-4</v>
      </c>
      <c r="O838" s="19">
        <f>'EPA Data'!G839/SUM('EPA Data'!G:G)</f>
        <v>3.7534237989319462E-4</v>
      </c>
      <c r="P838" s="19">
        <f>'EPA Data'!H839/SUM('EPA Data'!H:H)</f>
        <v>6.7382022864396313E-4</v>
      </c>
      <c r="Q838" s="19">
        <f>'EPA Data'!I839/SUM('EPA Data'!I:I)</f>
        <v>3.4356911706211706E-4</v>
      </c>
      <c r="R838" s="19">
        <f>'EPA Data'!J839/SUM('EPA Data'!J:J)</f>
        <v>3.0875591035175944E-4</v>
      </c>
      <c r="S838" s="19">
        <f>'EPA Data'!K839/SUM('EPA Data'!K:K)</f>
        <v>6.5320021643712391E-4</v>
      </c>
      <c r="T838" s="19">
        <f>'EPA Data'!L839/SUM('EPA Data'!L:L)</f>
        <v>5.7288218047649002E-4</v>
      </c>
      <c r="U838" s="19">
        <f>'EPA Data'!M839/SUM('EPA Data'!M:M)</f>
        <v>5.4198111644047117E-4</v>
      </c>
      <c r="V838" s="19">
        <f>'EPA Data'!N839/SUM('EPA Data'!N:N)</f>
        <v>6.9344384361039212E-4</v>
      </c>
      <c r="W838" s="19">
        <f>'EPA Data'!O839/SUM('EPA Data'!O:O)</f>
        <v>6.7805925572602668E-4</v>
      </c>
      <c r="X838" s="19">
        <f>'EPA Data'!P839/SUM('EPA Data'!P:P)</f>
        <v>1.3757956043099098E-3</v>
      </c>
    </row>
    <row r="839" spans="1:24" x14ac:dyDescent="0.35">
      <c r="A839" s="13" t="s">
        <v>1451</v>
      </c>
      <c r="B839" s="13" t="s">
        <v>1332</v>
      </c>
      <c r="C839" s="18" t="s">
        <v>138</v>
      </c>
      <c r="D839" s="14">
        <f>SUMIFS('Census Data'!G:G,'Census Data'!$A:$A,$A839)/SUMIFS('Census Data'!$F:$F,'Census Data'!$A:$A,$A839)</f>
        <v>0.49914965986394561</v>
      </c>
      <c r="E839" s="16">
        <f>SUMIFS('Census Data'!H:H,'Census Data'!$A:$A,$A839)/SUMIFS('Census Data'!$F:$F,'Census Data'!$A:$A,$A839)</f>
        <v>0.50085034013605445</v>
      </c>
      <c r="F839" s="14">
        <f>SUM(SUMIFS('Census Data'!I:I,'Census Data'!$A:$A,$A839),SUMIFS('Census Data'!J:J,'Census Data'!$A:$A,$A839))/SUMIFS('Census Data'!$F:$F,'Census Data'!$A:$A,$A839)</f>
        <v>0.96598639455782309</v>
      </c>
      <c r="G839" s="14">
        <f>SUM(SUMIFS('Census Data'!K:K,'Census Data'!$A:$A,$A839),SUMIFS('Census Data'!L:L,'Census Data'!$A:$A,$A839))/SUMIFS('Census Data'!$F:$F,'Census Data'!$A:$A,$A839)</f>
        <v>1.1309523809523809E-2</v>
      </c>
      <c r="H839" s="14">
        <f>SUM(SUMIFS('Census Data'!O:O,'Census Data'!$A:$A,$A839),SUMIFS('Census Data'!P:P,'Census Data'!$A:$A,$A839))/SUMIFS('Census Data'!$F:$F,'Census Data'!$A:$A,$A839)</f>
        <v>5.8673469387755103E-3</v>
      </c>
      <c r="I839" s="16">
        <f t="shared" si="26"/>
        <v>1.6836734693877586E-2</v>
      </c>
      <c r="J839" s="14">
        <f>SUM(SUMIFS('Census Data'!W:W,'Census Data'!$A:$A,$A839),SUMIFS('Census Data'!X:X,'Census Data'!$A:$A,$A839))/SUMIFS('Census Data'!$F:$F,'Census Data'!$A:$A,$A839)</f>
        <v>3.3928571428571426E-2</v>
      </c>
      <c r="K839" s="16">
        <f t="shared" si="27"/>
        <v>0.96607142857142858</v>
      </c>
      <c r="L839" s="19">
        <f>'EPA Data'!D840/SUM('EPA Data'!D:D)</f>
        <v>2.3163996705924766E-5</v>
      </c>
      <c r="M839" s="19">
        <f>'EPA Data'!E840/SUM('EPA Data'!E:E)</f>
        <v>9.4333434088758746E-5</v>
      </c>
      <c r="N839" s="19">
        <f>'EPA Data'!F840/SUM('EPA Data'!F:F)</f>
        <v>6.5329287937563398E-5</v>
      </c>
      <c r="O839" s="19">
        <f>'EPA Data'!G840/SUM('EPA Data'!G:G)</f>
        <v>2.1848643923472254E-5</v>
      </c>
      <c r="P839" s="19">
        <f>'EPA Data'!H840/SUM('EPA Data'!H:H)</f>
        <v>5.1903020618467519E-5</v>
      </c>
      <c r="Q839" s="19">
        <f>'EPA Data'!I840/SUM('EPA Data'!I:I)</f>
        <v>2.2972302374339915E-5</v>
      </c>
      <c r="R839" s="19">
        <f>'EPA Data'!J840/SUM('EPA Data'!J:J)</f>
        <v>1.2831729867451482E-5</v>
      </c>
      <c r="S839" s="19">
        <f>'EPA Data'!K840/SUM('EPA Data'!K:K)</f>
        <v>5.4249493791812935E-5</v>
      </c>
      <c r="T839" s="19">
        <f>'EPA Data'!L840/SUM('EPA Data'!L:L)</f>
        <v>3.2783041743977891E-5</v>
      </c>
      <c r="U839" s="19">
        <f>'EPA Data'!M840/SUM('EPA Data'!M:M)</f>
        <v>2.8626513810883763E-5</v>
      </c>
      <c r="V839" s="19">
        <f>'EPA Data'!N840/SUM('EPA Data'!N:N)</f>
        <v>3.4135417533759111E-5</v>
      </c>
      <c r="W839" s="19">
        <f>'EPA Data'!O840/SUM('EPA Data'!O:O)</f>
        <v>3.1140303431539433E-5</v>
      </c>
      <c r="X839" s="19">
        <f>'EPA Data'!P840/SUM('EPA Data'!P:P)</f>
        <v>1.468945472983721E-4</v>
      </c>
    </row>
    <row r="840" spans="1:24" x14ac:dyDescent="0.35">
      <c r="A840" s="13" t="s">
        <v>1452</v>
      </c>
      <c r="B840" s="13" t="s">
        <v>1332</v>
      </c>
      <c r="C840" s="18" t="s">
        <v>1453</v>
      </c>
      <c r="D840" s="14">
        <f>SUMIFS('Census Data'!G:G,'Census Data'!$A:$A,$A840)/SUMIFS('Census Data'!$F:$F,'Census Data'!$A:$A,$A840)</f>
        <v>0.50394557064383905</v>
      </c>
      <c r="E840" s="16">
        <f>SUMIFS('Census Data'!H:H,'Census Data'!$A:$A,$A840)/SUMIFS('Census Data'!$F:$F,'Census Data'!$A:$A,$A840)</f>
        <v>0.49605442935616095</v>
      </c>
      <c r="F840" s="14">
        <f>SUM(SUMIFS('Census Data'!I:I,'Census Data'!$A:$A,$A840),SUMIFS('Census Data'!J:J,'Census Data'!$A:$A,$A840))/SUMIFS('Census Data'!$F:$F,'Census Data'!$A:$A,$A840)</f>
        <v>0.96718065973287237</v>
      </c>
      <c r="G840" s="14">
        <f>SUM(SUMIFS('Census Data'!K:K,'Census Data'!$A:$A,$A840),SUMIFS('Census Data'!L:L,'Census Data'!$A:$A,$A840))/SUMIFS('Census Data'!$F:$F,'Census Data'!$A:$A,$A840)</f>
        <v>8.6997741404790455E-3</v>
      </c>
      <c r="H840" s="14">
        <f>SUM(SUMIFS('Census Data'!O:O,'Census Data'!$A:$A,$A840),SUMIFS('Census Data'!P:P,'Census Data'!$A:$A,$A840))/SUMIFS('Census Data'!$F:$F,'Census Data'!$A:$A,$A840)</f>
        <v>8.644006357527257E-3</v>
      </c>
      <c r="I840" s="16">
        <f t="shared" si="26"/>
        <v>1.5475559769121294E-2</v>
      </c>
      <c r="J840" s="14">
        <f>SUM(SUMIFS('Census Data'!W:W,'Census Data'!$A:$A,$A840),SUMIFS('Census Data'!X:X,'Census Data'!$A:$A,$A840))/SUMIFS('Census Data'!$F:$F,'Census Data'!$A:$A,$A840)</f>
        <v>0.13638011320859939</v>
      </c>
      <c r="K840" s="16">
        <f t="shared" si="27"/>
        <v>0.86361988679140067</v>
      </c>
      <c r="L840" s="19">
        <f>'EPA Data'!D841/SUM('EPA Data'!D:D)</f>
        <v>3.5952090220180072E-5</v>
      </c>
      <c r="M840" s="19">
        <f>'EPA Data'!E841/SUM('EPA Data'!E:E)</f>
        <v>1.460433064366078E-4</v>
      </c>
      <c r="N840" s="19">
        <f>'EPA Data'!F841/SUM('EPA Data'!F:F)</f>
        <v>1.0126856528225053E-4</v>
      </c>
      <c r="O840" s="19">
        <f>'EPA Data'!G841/SUM('EPA Data'!G:G)</f>
        <v>3.9014598614887324E-5</v>
      </c>
      <c r="P840" s="19">
        <f>'EPA Data'!H841/SUM('EPA Data'!H:H)</f>
        <v>9.0531511802415069E-5</v>
      </c>
      <c r="Q840" s="19">
        <f>'EPA Data'!I841/SUM('EPA Data'!I:I)</f>
        <v>3.8131225134111147E-5</v>
      </c>
      <c r="R840" s="19">
        <f>'EPA Data'!J841/SUM('EPA Data'!J:J)</f>
        <v>2.0380796986283753E-5</v>
      </c>
      <c r="S840" s="19">
        <f>'EPA Data'!K841/SUM('EPA Data'!K:K)</f>
        <v>8.8377597956961463E-5</v>
      </c>
      <c r="T840" s="19">
        <f>'EPA Data'!L841/SUM('EPA Data'!L:L)</f>
        <v>5.4202512323847321E-5</v>
      </c>
      <c r="U840" s="19">
        <f>'EPA Data'!M841/SUM('EPA Data'!M:M)</f>
        <v>6.3875826951947804E-5</v>
      </c>
      <c r="V840" s="19">
        <f>'EPA Data'!N841/SUM('EPA Data'!N:N)</f>
        <v>5.9206223224223958E-5</v>
      </c>
      <c r="W840" s="19">
        <f>'EPA Data'!O841/SUM('EPA Data'!O:O)</f>
        <v>5.7306397940283898E-5</v>
      </c>
      <c r="X840" s="19">
        <f>'EPA Data'!P841/SUM('EPA Data'!P:P)</f>
        <v>2.9641211690513902E-4</v>
      </c>
    </row>
    <row r="841" spans="1:24" x14ac:dyDescent="0.35">
      <c r="A841" s="13" t="s">
        <v>1454</v>
      </c>
      <c r="B841" s="13" t="s">
        <v>1332</v>
      </c>
      <c r="C841" s="18" t="s">
        <v>1455</v>
      </c>
      <c r="D841" s="14">
        <f>SUMIFS('Census Data'!G:G,'Census Data'!$A:$A,$A841)/SUMIFS('Census Data'!$F:$F,'Census Data'!$A:$A,$A841)</f>
        <v>0.52460596957364536</v>
      </c>
      <c r="E841" s="16">
        <f>SUMIFS('Census Data'!H:H,'Census Data'!$A:$A,$A841)/SUMIFS('Census Data'!$F:$F,'Census Data'!$A:$A,$A841)</f>
        <v>0.47539403042635464</v>
      </c>
      <c r="F841" s="14">
        <f>SUM(SUMIFS('Census Data'!I:I,'Census Data'!$A:$A,$A841),SUMIFS('Census Data'!J:J,'Census Data'!$A:$A,$A841))/SUMIFS('Census Data'!$F:$F,'Census Data'!$A:$A,$A841)</f>
        <v>0.86616666497518602</v>
      </c>
      <c r="G841" s="14">
        <f>SUM(SUMIFS('Census Data'!K:K,'Census Data'!$A:$A,$A841),SUMIFS('Census Data'!L:L,'Census Data'!$A:$A,$A841))/SUMIFS('Census Data'!$F:$F,'Census Data'!$A:$A,$A841)</f>
        <v>3.0395907969918708E-2</v>
      </c>
      <c r="H841" s="14">
        <f>SUM(SUMIFS('Census Data'!O:O,'Census Data'!$A:$A,$A841),SUMIFS('Census Data'!P:P,'Census Data'!$A:$A,$A841))/SUMIFS('Census Data'!$F:$F,'Census Data'!$A:$A,$A841)</f>
        <v>8.0561842225447308E-2</v>
      </c>
      <c r="I841" s="16">
        <f t="shared" si="26"/>
        <v>2.2875584829447959E-2</v>
      </c>
      <c r="J841" s="14">
        <f>SUM(SUMIFS('Census Data'!W:W,'Census Data'!$A:$A,$A841),SUMIFS('Census Data'!X:X,'Census Data'!$A:$A,$A841))/SUMIFS('Census Data'!$F:$F,'Census Data'!$A:$A,$A841)</f>
        <v>5.0551591852475819E-2</v>
      </c>
      <c r="K841" s="16">
        <f t="shared" si="27"/>
        <v>0.94944840814752418</v>
      </c>
      <c r="L841" s="19">
        <f>'EPA Data'!D842/SUM('EPA Data'!D:D)</f>
        <v>9.0950382150658437E-5</v>
      </c>
      <c r="M841" s="19">
        <f>'EPA Data'!E842/SUM('EPA Data'!E:E)</f>
        <v>2.4388405602883615E-4</v>
      </c>
      <c r="N841" s="19">
        <f>'EPA Data'!F842/SUM('EPA Data'!F:F)</f>
        <v>2.291204514684802E-4</v>
      </c>
      <c r="O841" s="19">
        <f>'EPA Data'!G842/SUM('EPA Data'!G:G)</f>
        <v>1.3156194778038568E-4</v>
      </c>
      <c r="P841" s="19">
        <f>'EPA Data'!H842/SUM('EPA Data'!H:H)</f>
        <v>2.0864086556186305E-4</v>
      </c>
      <c r="Q841" s="19">
        <f>'EPA Data'!I842/SUM('EPA Data'!I:I)</f>
        <v>9.6738415933923081E-5</v>
      </c>
      <c r="R841" s="19">
        <f>'EPA Data'!J842/SUM('EPA Data'!J:J)</f>
        <v>7.185186640897187E-5</v>
      </c>
      <c r="S841" s="19">
        <f>'EPA Data'!K842/SUM('EPA Data'!K:K)</f>
        <v>1.9015806740728858E-4</v>
      </c>
      <c r="T841" s="19">
        <f>'EPA Data'!L842/SUM('EPA Data'!L:L)</f>
        <v>1.3370785202482566E-4</v>
      </c>
      <c r="U841" s="19">
        <f>'EPA Data'!M842/SUM('EPA Data'!M:M)</f>
        <v>1.6158961688270899E-4</v>
      </c>
      <c r="V841" s="19">
        <f>'EPA Data'!N842/SUM('EPA Data'!N:N)</f>
        <v>1.7645627193229875E-4</v>
      </c>
      <c r="W841" s="19">
        <f>'EPA Data'!O842/SUM('EPA Data'!O:O)</f>
        <v>1.6874218377665944E-4</v>
      </c>
      <c r="X841" s="19">
        <f>'EPA Data'!P842/SUM('EPA Data'!P:P)</f>
        <v>5.0297006524154344E-4</v>
      </c>
    </row>
    <row r="842" spans="1:24" x14ac:dyDescent="0.35">
      <c r="A842" s="13" t="s">
        <v>1456</v>
      </c>
      <c r="B842" s="13" t="s">
        <v>1332</v>
      </c>
      <c r="C842" s="18" t="s">
        <v>1457</v>
      </c>
      <c r="D842" s="14">
        <f>SUMIFS('Census Data'!G:G,'Census Data'!$A:$A,$A842)/SUMIFS('Census Data'!$F:$F,'Census Data'!$A:$A,$A842)</f>
        <v>0.50353119710500205</v>
      </c>
      <c r="E842" s="16">
        <f>SUMIFS('Census Data'!H:H,'Census Data'!$A:$A,$A842)/SUMIFS('Census Data'!$F:$F,'Census Data'!$A:$A,$A842)</f>
        <v>0.49646880289499795</v>
      </c>
      <c r="F842" s="14">
        <f>SUM(SUMIFS('Census Data'!I:I,'Census Data'!$A:$A,$A842),SUMIFS('Census Data'!J:J,'Census Data'!$A:$A,$A842))/SUMIFS('Census Data'!$F:$F,'Census Data'!$A:$A,$A842)</f>
        <v>0.86949162435066829</v>
      </c>
      <c r="G842" s="14">
        <f>SUM(SUMIFS('Census Data'!K:K,'Census Data'!$A:$A,$A842),SUMIFS('Census Data'!L:L,'Census Data'!$A:$A,$A842))/SUMIFS('Census Data'!$F:$F,'Census Data'!$A:$A,$A842)</f>
        <v>1.068114165645246E-2</v>
      </c>
      <c r="H842" s="14">
        <f>SUM(SUMIFS('Census Data'!O:O,'Census Data'!$A:$A,$A842),SUMIFS('Census Data'!P:P,'Census Data'!$A:$A,$A842))/SUMIFS('Census Data'!$F:$F,'Census Data'!$A:$A,$A842)</f>
        <v>4.6693515438043544E-3</v>
      </c>
      <c r="I842" s="16">
        <f t="shared" si="26"/>
        <v>0.11515788244907488</v>
      </c>
      <c r="J842" s="14">
        <f>SUM(SUMIFS('Census Data'!W:W,'Census Data'!$A:$A,$A842),SUMIFS('Census Data'!X:X,'Census Data'!$A:$A,$A842))/SUMIFS('Census Data'!$F:$F,'Census Data'!$A:$A,$A842)</f>
        <v>0.10704488414171481</v>
      </c>
      <c r="K842" s="16">
        <f t="shared" si="27"/>
        <v>0.89295511585828513</v>
      </c>
      <c r="L842" s="19">
        <f>'EPA Data'!D843/SUM('EPA Data'!D:D)</f>
        <v>4.2129596875638449E-5</v>
      </c>
      <c r="M842" s="19">
        <f>'EPA Data'!E843/SUM('EPA Data'!E:E)</f>
        <v>9.6258680152832898E-5</v>
      </c>
      <c r="N842" s="19">
        <f>'EPA Data'!F843/SUM('EPA Data'!F:F)</f>
        <v>9.7851315534191341E-5</v>
      </c>
      <c r="O842" s="19">
        <f>'EPA Data'!G843/SUM('EPA Data'!G:G)</f>
        <v>3.3778225727999376E-5</v>
      </c>
      <c r="P842" s="19">
        <f>'EPA Data'!H843/SUM('EPA Data'!H:H)</f>
        <v>7.8670484827704992E-5</v>
      </c>
      <c r="Q842" s="19">
        <f>'EPA Data'!I843/SUM('EPA Data'!I:I)</f>
        <v>3.6946365159245311E-5</v>
      </c>
      <c r="R842" s="19">
        <f>'EPA Data'!J843/SUM('EPA Data'!J:J)</f>
        <v>2.3010800172503206E-5</v>
      </c>
      <c r="S842" s="19">
        <f>'EPA Data'!K843/SUM('EPA Data'!K:K)</f>
        <v>7.1793081071674786E-5</v>
      </c>
      <c r="T842" s="19">
        <f>'EPA Data'!L843/SUM('EPA Data'!L:L)</f>
        <v>5.7477842732304668E-5</v>
      </c>
      <c r="U842" s="19">
        <f>'EPA Data'!M843/SUM('EPA Data'!M:M)</f>
        <v>5.59738485488965E-5</v>
      </c>
      <c r="V842" s="19">
        <f>'EPA Data'!N843/SUM('EPA Data'!N:N)</f>
        <v>6.8187414287459999E-5</v>
      </c>
      <c r="W842" s="19">
        <f>'EPA Data'!O843/SUM('EPA Data'!O:O)</f>
        <v>7.2572059557915656E-5</v>
      </c>
      <c r="X842" s="19">
        <f>'EPA Data'!P843/SUM('EPA Data'!P:P)</f>
        <v>1.8951662109433271E-4</v>
      </c>
    </row>
    <row r="843" spans="1:24" x14ac:dyDescent="0.35">
      <c r="A843" s="13" t="s">
        <v>1458</v>
      </c>
      <c r="B843" s="13" t="s">
        <v>1332</v>
      </c>
      <c r="C843" s="18" t="s">
        <v>687</v>
      </c>
      <c r="D843" s="14">
        <f>SUMIFS('Census Data'!G:G,'Census Data'!$A:$A,$A843)/SUMIFS('Census Data'!$F:$F,'Census Data'!$A:$A,$A843)</f>
        <v>0.51315119633463435</v>
      </c>
      <c r="E843" s="16">
        <f>SUMIFS('Census Data'!H:H,'Census Data'!$A:$A,$A843)/SUMIFS('Census Data'!$F:$F,'Census Data'!$A:$A,$A843)</f>
        <v>0.4868488036653657</v>
      </c>
      <c r="F843" s="14">
        <f>SUM(SUMIFS('Census Data'!I:I,'Census Data'!$A:$A,$A843),SUMIFS('Census Data'!J:J,'Census Data'!$A:$A,$A843))/SUMIFS('Census Data'!$F:$F,'Census Data'!$A:$A,$A843)</f>
        <v>0.97352791447480058</v>
      </c>
      <c r="G843" s="14">
        <f>SUM(SUMIFS('Census Data'!K:K,'Census Data'!$A:$A,$A843),SUMIFS('Census Data'!L:L,'Census Data'!$A:$A,$A843))/SUMIFS('Census Data'!$F:$F,'Census Data'!$A:$A,$A843)</f>
        <v>6.6180213812998476E-3</v>
      </c>
      <c r="H843" s="14">
        <f>SUM(SUMIFS('Census Data'!O:O,'Census Data'!$A:$A,$A843),SUMIFS('Census Data'!P:P,'Census Data'!$A:$A,$A843))/SUMIFS('Census Data'!$F:$F,'Census Data'!$A:$A,$A843)</f>
        <v>4.5817071101306632E-3</v>
      </c>
      <c r="I843" s="16">
        <f t="shared" si="26"/>
        <v>1.5272357033768946E-2</v>
      </c>
      <c r="J843" s="14">
        <f>SUM(SUMIFS('Census Data'!W:W,'Census Data'!$A:$A,$A843),SUMIFS('Census Data'!X:X,'Census Data'!$A:$A,$A843))/SUMIFS('Census Data'!$F:$F,'Census Data'!$A:$A,$A843)</f>
        <v>6.8895299507890723E-2</v>
      </c>
      <c r="K843" s="16">
        <f t="shared" si="27"/>
        <v>0.93110470049210925</v>
      </c>
      <c r="L843" s="19">
        <f>'EPA Data'!D844/SUM('EPA Data'!D:D)</f>
        <v>1.3643033282254658E-5</v>
      </c>
      <c r="M843" s="19">
        <f>'EPA Data'!E844/SUM('EPA Data'!E:E)</f>
        <v>3.6484128913883981E-5</v>
      </c>
      <c r="N843" s="19">
        <f>'EPA Data'!F844/SUM('EPA Data'!F:F)</f>
        <v>3.746069245261685E-5</v>
      </c>
      <c r="O843" s="19">
        <f>'EPA Data'!G844/SUM('EPA Data'!G:G)</f>
        <v>1.0225758328246146E-5</v>
      </c>
      <c r="P843" s="19">
        <f>'EPA Data'!H844/SUM('EPA Data'!H:H)</f>
        <v>2.4618200000418046E-5</v>
      </c>
      <c r="Q843" s="19">
        <f>'EPA Data'!I844/SUM('EPA Data'!I:I)</f>
        <v>1.3204262319249553E-5</v>
      </c>
      <c r="R843" s="19">
        <f>'EPA Data'!J844/SUM('EPA Data'!J:J)</f>
        <v>6.9739353813665524E-6</v>
      </c>
      <c r="S843" s="19">
        <f>'EPA Data'!K844/SUM('EPA Data'!K:K)</f>
        <v>2.6789203999855806E-5</v>
      </c>
      <c r="T843" s="19">
        <f>'EPA Data'!L844/SUM('EPA Data'!L:L)</f>
        <v>1.97371015725834E-5</v>
      </c>
      <c r="U843" s="19">
        <f>'EPA Data'!M844/SUM('EPA Data'!M:M)</f>
        <v>1.3440056680525348E-5</v>
      </c>
      <c r="V843" s="19">
        <f>'EPA Data'!N844/SUM('EPA Data'!N:N)</f>
        <v>1.653691268282383E-5</v>
      </c>
      <c r="W843" s="19">
        <f>'EPA Data'!O844/SUM('EPA Data'!O:O)</f>
        <v>1.8056871395377433E-5</v>
      </c>
      <c r="X843" s="19">
        <f>'EPA Data'!P844/SUM('EPA Data'!P:P)</f>
        <v>6.5209003765339296E-5</v>
      </c>
    </row>
    <row r="844" spans="1:24" x14ac:dyDescent="0.35">
      <c r="A844" s="13" t="s">
        <v>1459</v>
      </c>
      <c r="B844" s="13" t="s">
        <v>1332</v>
      </c>
      <c r="C844" s="18" t="s">
        <v>308</v>
      </c>
      <c r="D844" s="14">
        <f>SUMIFS('Census Data'!G:G,'Census Data'!$A:$A,$A844)/SUMIFS('Census Data'!$F:$F,'Census Data'!$A:$A,$A844)</f>
        <v>0.48929336188436828</v>
      </c>
      <c r="E844" s="16">
        <f>SUMIFS('Census Data'!H:H,'Census Data'!$A:$A,$A844)/SUMIFS('Census Data'!$F:$F,'Census Data'!$A:$A,$A844)</f>
        <v>0.51070663811563166</v>
      </c>
      <c r="F844" s="14">
        <f>SUM(SUMIFS('Census Data'!I:I,'Census Data'!$A:$A,$A844),SUMIFS('Census Data'!J:J,'Census Data'!$A:$A,$A844))/SUMIFS('Census Data'!$F:$F,'Census Data'!$A:$A,$A844)</f>
        <v>0.96293856036896719</v>
      </c>
      <c r="G844" s="14">
        <f>SUM(SUMIFS('Census Data'!K:K,'Census Data'!$A:$A,$A844),SUMIFS('Census Data'!L:L,'Census Data'!$A:$A,$A844))/SUMIFS('Census Data'!$F:$F,'Census Data'!$A:$A,$A844)</f>
        <v>1.4248064569263712E-2</v>
      </c>
      <c r="H844" s="14">
        <f>SUM(SUMIFS('Census Data'!O:O,'Census Data'!$A:$A,$A844),SUMIFS('Census Data'!P:P,'Census Data'!$A:$A,$A844))/SUMIFS('Census Data'!$F:$F,'Census Data'!$A:$A,$A844)</f>
        <v>7.4122879262065559E-3</v>
      </c>
      <c r="I844" s="16">
        <f t="shared" si="26"/>
        <v>1.5401087135562541E-2</v>
      </c>
      <c r="J844" s="14">
        <f>SUM(SUMIFS('Census Data'!W:W,'Census Data'!$A:$A,$A844),SUMIFS('Census Data'!X:X,'Census Data'!$A:$A,$A844))/SUMIFS('Census Data'!$F:$F,'Census Data'!$A:$A,$A844)</f>
        <v>3.1625761818481306E-2</v>
      </c>
      <c r="K844" s="16">
        <f t="shared" si="27"/>
        <v>0.96837423818151869</v>
      </c>
      <c r="L844" s="19">
        <f>'EPA Data'!D845/SUM('EPA Data'!D:D)</f>
        <v>2.4157011549734994E-5</v>
      </c>
      <c r="M844" s="19">
        <f>'EPA Data'!E845/SUM('EPA Data'!E:E)</f>
        <v>6.7540743113671313E-5</v>
      </c>
      <c r="N844" s="19">
        <f>'EPA Data'!F845/SUM('EPA Data'!F:F)</f>
        <v>6.975934655631123E-5</v>
      </c>
      <c r="O844" s="19">
        <f>'EPA Data'!G845/SUM('EPA Data'!G:G)</f>
        <v>1.9702935565608422E-5</v>
      </c>
      <c r="P844" s="19">
        <f>'EPA Data'!H845/SUM('EPA Data'!H:H)</f>
        <v>4.8122811995257333E-5</v>
      </c>
      <c r="Q844" s="19">
        <f>'EPA Data'!I845/SUM('EPA Data'!I:I)</f>
        <v>2.4907477915697733E-5</v>
      </c>
      <c r="R844" s="19">
        <f>'EPA Data'!J845/SUM('EPA Data'!J:J)</f>
        <v>1.2992803429919921E-5</v>
      </c>
      <c r="S844" s="19">
        <f>'EPA Data'!K845/SUM('EPA Data'!K:K)</f>
        <v>4.9615599756105719E-5</v>
      </c>
      <c r="T844" s="19">
        <f>'EPA Data'!L845/SUM('EPA Data'!L:L)</f>
        <v>3.7824110035226091E-5</v>
      </c>
      <c r="U844" s="19">
        <f>'EPA Data'!M845/SUM('EPA Data'!M:M)</f>
        <v>2.7026673316262339E-5</v>
      </c>
      <c r="V844" s="19">
        <f>'EPA Data'!N845/SUM('EPA Data'!N:N)</f>
        <v>3.3874593675287439E-5</v>
      </c>
      <c r="W844" s="19">
        <f>'EPA Data'!O845/SUM('EPA Data'!O:O)</f>
        <v>3.7061292815977259E-5</v>
      </c>
      <c r="X844" s="19">
        <f>'EPA Data'!P845/SUM('EPA Data'!P:P)</f>
        <v>1.2681135932433114E-4</v>
      </c>
    </row>
    <row r="845" spans="1:24" x14ac:dyDescent="0.35">
      <c r="A845" s="13" t="s">
        <v>1460</v>
      </c>
      <c r="B845" s="13" t="s">
        <v>1332</v>
      </c>
      <c r="C845" s="18" t="s">
        <v>310</v>
      </c>
      <c r="D845" s="14">
        <f>SUMIFS('Census Data'!G:G,'Census Data'!$A:$A,$A845)/SUMIFS('Census Data'!$F:$F,'Census Data'!$A:$A,$A845)</f>
        <v>0.51026922009436582</v>
      </c>
      <c r="E845" s="16">
        <f>SUMIFS('Census Data'!H:H,'Census Data'!$A:$A,$A845)/SUMIFS('Census Data'!$F:$F,'Census Data'!$A:$A,$A845)</f>
        <v>0.48973077990563418</v>
      </c>
      <c r="F845" s="14">
        <f>SUM(SUMIFS('Census Data'!I:I,'Census Data'!$A:$A,$A845),SUMIFS('Census Data'!J:J,'Census Data'!$A:$A,$A845))/SUMIFS('Census Data'!$F:$F,'Census Data'!$A:$A,$A845)</f>
        <v>0.97779628087704695</v>
      </c>
      <c r="G845" s="14">
        <f>SUM(SUMIFS('Census Data'!K:K,'Census Data'!$A:$A,$A845),SUMIFS('Census Data'!L:L,'Census Data'!$A:$A,$A845))/SUMIFS('Census Data'!$F:$F,'Census Data'!$A:$A,$A845)</f>
        <v>2.0815986677768525E-3</v>
      </c>
      <c r="H845" s="14">
        <f>SUM(SUMIFS('Census Data'!O:O,'Census Data'!$A:$A,$A845),SUMIFS('Census Data'!P:P,'Census Data'!$A:$A,$A845))/SUMIFS('Census Data'!$F:$F,'Census Data'!$A:$A,$A845)</f>
        <v>5.8284762697751874E-3</v>
      </c>
      <c r="I845" s="16">
        <f t="shared" si="26"/>
        <v>1.4293644185400911E-2</v>
      </c>
      <c r="J845" s="14">
        <f>SUM(SUMIFS('Census Data'!W:W,'Census Data'!$A:$A,$A845),SUMIFS('Census Data'!X:X,'Census Data'!$A:$A,$A845))/SUMIFS('Census Data'!$F:$F,'Census Data'!$A:$A,$A845)</f>
        <v>1.6097696364140993E-2</v>
      </c>
      <c r="K845" s="16">
        <f t="shared" si="27"/>
        <v>0.98390230363585895</v>
      </c>
      <c r="L845" s="19">
        <f>'EPA Data'!D846/SUM('EPA Data'!D:D)</f>
        <v>1.9714565841353903E-5</v>
      </c>
      <c r="M845" s="19">
        <f>'EPA Data'!E846/SUM('EPA Data'!E:E)</f>
        <v>4.6692223318410252E-5</v>
      </c>
      <c r="N845" s="19">
        <f>'EPA Data'!F846/SUM('EPA Data'!F:F)</f>
        <v>5.6337399275312865E-5</v>
      </c>
      <c r="O845" s="19">
        <f>'EPA Data'!G846/SUM('EPA Data'!G:G)</f>
        <v>1.2275388519238049E-5</v>
      </c>
      <c r="P845" s="19">
        <f>'EPA Data'!H846/SUM('EPA Data'!H:H)</f>
        <v>3.1162364710513679E-5</v>
      </c>
      <c r="Q845" s="19">
        <f>'EPA Data'!I846/SUM('EPA Data'!I:I)</f>
        <v>1.6991623364287862E-5</v>
      </c>
      <c r="R845" s="19">
        <f>'EPA Data'!J846/SUM('EPA Data'!J:J)</f>
        <v>9.7059894672605735E-6</v>
      </c>
      <c r="S845" s="19">
        <f>'EPA Data'!K846/SUM('EPA Data'!K:K)</f>
        <v>3.0403163537467372E-5</v>
      </c>
      <c r="T845" s="19">
        <f>'EPA Data'!L846/SUM('EPA Data'!L:L)</f>
        <v>2.878659748629174E-5</v>
      </c>
      <c r="U845" s="19">
        <f>'EPA Data'!M846/SUM('EPA Data'!M:M)</f>
        <v>1.9297480520244012E-5</v>
      </c>
      <c r="V845" s="19">
        <f>'EPA Data'!N846/SUM('EPA Data'!N:N)</f>
        <v>2.5237896789906535E-5</v>
      </c>
      <c r="W845" s="19">
        <f>'EPA Data'!O846/SUM('EPA Data'!O:O)</f>
        <v>3.3778485972821651E-5</v>
      </c>
      <c r="X845" s="19">
        <f>'EPA Data'!P846/SUM('EPA Data'!P:P)</f>
        <v>7.2341102283235054E-5</v>
      </c>
    </row>
    <row r="846" spans="1:24" x14ac:dyDescent="0.35">
      <c r="A846" s="13" t="s">
        <v>1461</v>
      </c>
      <c r="B846" s="13" t="s">
        <v>1332</v>
      </c>
      <c r="C846" s="18" t="s">
        <v>1462</v>
      </c>
      <c r="D846" s="14">
        <f>SUMIFS('Census Data'!G:G,'Census Data'!$A:$A,$A846)/SUMIFS('Census Data'!$F:$F,'Census Data'!$A:$A,$A846)</f>
        <v>0.50378146517665656</v>
      </c>
      <c r="E846" s="16">
        <f>SUMIFS('Census Data'!H:H,'Census Data'!$A:$A,$A846)/SUMIFS('Census Data'!$F:$F,'Census Data'!$A:$A,$A846)</f>
        <v>0.49621853482334349</v>
      </c>
      <c r="F846" s="14">
        <f>SUM(SUMIFS('Census Data'!I:I,'Census Data'!$A:$A,$A846),SUMIFS('Census Data'!J:J,'Census Data'!$A:$A,$A846))/SUMIFS('Census Data'!$F:$F,'Census Data'!$A:$A,$A846)</f>
        <v>0.90182300485382094</v>
      </c>
      <c r="G846" s="14">
        <f>SUM(SUMIFS('Census Data'!K:K,'Census Data'!$A:$A,$A846),SUMIFS('Census Data'!L:L,'Census Data'!$A:$A,$A846))/SUMIFS('Census Data'!$F:$F,'Census Data'!$A:$A,$A846)</f>
        <v>4.1708996500733717E-2</v>
      </c>
      <c r="H846" s="14">
        <f>SUM(SUMIFS('Census Data'!O:O,'Census Data'!$A:$A,$A846),SUMIFS('Census Data'!P:P,'Census Data'!$A:$A,$A846))/SUMIFS('Census Data'!$F:$F,'Census Data'!$A:$A,$A846)</f>
        <v>1.831470820634383E-2</v>
      </c>
      <c r="I846" s="16">
        <f t="shared" si="26"/>
        <v>3.8153290439101539E-2</v>
      </c>
      <c r="J846" s="14">
        <f>SUM(SUMIFS('Census Data'!W:W,'Census Data'!$A:$A,$A846),SUMIFS('Census Data'!X:X,'Census Data'!$A:$A,$A846))/SUMIFS('Census Data'!$F:$F,'Census Data'!$A:$A,$A846)</f>
        <v>0.12174060277683711</v>
      </c>
      <c r="K846" s="16">
        <f t="shared" si="27"/>
        <v>0.87825939722316293</v>
      </c>
      <c r="L846" s="19">
        <f>'EPA Data'!D847/SUM('EPA Data'!D:D)</f>
        <v>1.0806561634058986E-4</v>
      </c>
      <c r="M846" s="19">
        <f>'EPA Data'!E847/SUM('EPA Data'!E:E)</f>
        <v>2.3925508438183619E-4</v>
      </c>
      <c r="N846" s="19">
        <f>'EPA Data'!F847/SUM('EPA Data'!F:F)</f>
        <v>2.4391365311444139E-4</v>
      </c>
      <c r="O846" s="19">
        <f>'EPA Data'!G847/SUM('EPA Data'!G:G)</f>
        <v>6.0879251834996498E-5</v>
      </c>
      <c r="P846" s="19">
        <f>'EPA Data'!H847/SUM('EPA Data'!H:H)</f>
        <v>1.594552188471328E-4</v>
      </c>
      <c r="Q846" s="19">
        <f>'EPA Data'!I847/SUM('EPA Data'!I:I)</f>
        <v>7.6510198114669781E-5</v>
      </c>
      <c r="R846" s="19">
        <f>'EPA Data'!J847/SUM('EPA Data'!J:J)</f>
        <v>4.7804168446290321E-5</v>
      </c>
      <c r="S846" s="19">
        <f>'EPA Data'!K847/SUM('EPA Data'!K:K)</f>
        <v>1.5717524092952501E-4</v>
      </c>
      <c r="T846" s="19">
        <f>'EPA Data'!L847/SUM('EPA Data'!L:L)</f>
        <v>1.2881400884190222E-4</v>
      </c>
      <c r="U846" s="19">
        <f>'EPA Data'!M847/SUM('EPA Data'!M:M)</f>
        <v>9.3556470440979842E-5</v>
      </c>
      <c r="V846" s="19">
        <f>'EPA Data'!N847/SUM('EPA Data'!N:N)</f>
        <v>1.2701165416005895E-4</v>
      </c>
      <c r="W846" s="19">
        <f>'EPA Data'!O847/SUM('EPA Data'!O:O)</f>
        <v>1.4455552060393525E-4</v>
      </c>
      <c r="X846" s="19">
        <f>'EPA Data'!P847/SUM('EPA Data'!P:P)</f>
        <v>3.7875485269590718E-4</v>
      </c>
    </row>
    <row r="847" spans="1:24" x14ac:dyDescent="0.35">
      <c r="A847" s="13" t="s">
        <v>1463</v>
      </c>
      <c r="B847" s="13" t="s">
        <v>1332</v>
      </c>
      <c r="C847" s="18" t="s">
        <v>946</v>
      </c>
      <c r="D847" s="14">
        <f>SUMIFS('Census Data'!G:G,'Census Data'!$A:$A,$A847)/SUMIFS('Census Data'!$F:$F,'Census Data'!$A:$A,$A847)</f>
        <v>0.49599221344326122</v>
      </c>
      <c r="E847" s="16">
        <f>SUMIFS('Census Data'!H:H,'Census Data'!$A:$A,$A847)/SUMIFS('Census Data'!$F:$F,'Census Data'!$A:$A,$A847)</f>
        <v>0.50400778655673883</v>
      </c>
      <c r="F847" s="14">
        <f>SUM(SUMIFS('Census Data'!I:I,'Census Data'!$A:$A,$A847),SUMIFS('Census Data'!J:J,'Census Data'!$A:$A,$A847))/SUMIFS('Census Data'!$F:$F,'Census Data'!$A:$A,$A847)</f>
        <v>0.96362456582312306</v>
      </c>
      <c r="G847" s="14">
        <f>SUM(SUMIFS('Census Data'!K:K,'Census Data'!$A:$A,$A847),SUMIFS('Census Data'!L:L,'Census Data'!$A:$A,$A847))/SUMIFS('Census Data'!$F:$F,'Census Data'!$A:$A,$A847)</f>
        <v>9.6759418298408336E-3</v>
      </c>
      <c r="H847" s="14">
        <f>SUM(SUMIFS('Census Data'!O:O,'Census Data'!$A:$A,$A847),SUMIFS('Census Data'!P:P,'Census Data'!$A:$A,$A847))/SUMIFS('Census Data'!$F:$F,'Census Data'!$A:$A,$A847)</f>
        <v>7.7293026451391274E-3</v>
      </c>
      <c r="I847" s="16">
        <f t="shared" si="26"/>
        <v>1.89701897018969E-2</v>
      </c>
      <c r="J847" s="14">
        <f>SUM(SUMIFS('Census Data'!W:W,'Census Data'!$A:$A,$A847),SUMIFS('Census Data'!X:X,'Census Data'!$A:$A,$A847))/SUMIFS('Census Data'!$F:$F,'Census Data'!$A:$A,$A847)</f>
        <v>3.1489751517233482E-2</v>
      </c>
      <c r="K847" s="16">
        <f t="shared" si="27"/>
        <v>0.96851024848276657</v>
      </c>
      <c r="L847" s="19">
        <f>'EPA Data'!D848/SUM('EPA Data'!D:D)</f>
        <v>7.721505678290131E-5</v>
      </c>
      <c r="M847" s="19">
        <f>'EPA Data'!E848/SUM('EPA Data'!E:E)</f>
        <v>2.7041820126458011E-4</v>
      </c>
      <c r="N847" s="19">
        <f>'EPA Data'!F848/SUM('EPA Data'!F:F)</f>
        <v>2.2561115433556464E-4</v>
      </c>
      <c r="O847" s="19">
        <f>'EPA Data'!G848/SUM('EPA Data'!G:G)</f>
        <v>7.591889850095269E-5</v>
      </c>
      <c r="P847" s="19">
        <f>'EPA Data'!H848/SUM('EPA Data'!H:H)</f>
        <v>2.1121623305727288E-4</v>
      </c>
      <c r="Q847" s="19">
        <f>'EPA Data'!I848/SUM('EPA Data'!I:I)</f>
        <v>8.3359844405746822E-5</v>
      </c>
      <c r="R847" s="19">
        <f>'EPA Data'!J848/SUM('EPA Data'!J:J)</f>
        <v>4.7228418708494697E-5</v>
      </c>
      <c r="S847" s="19">
        <f>'EPA Data'!K848/SUM('EPA Data'!K:K)</f>
        <v>2.1055852465812338E-4</v>
      </c>
      <c r="T847" s="19">
        <f>'EPA Data'!L848/SUM('EPA Data'!L:L)</f>
        <v>1.268704452744197E-4</v>
      </c>
      <c r="U847" s="19">
        <f>'EPA Data'!M848/SUM('EPA Data'!M:M)</f>
        <v>1.103788575514626E-4</v>
      </c>
      <c r="V847" s="19">
        <f>'EPA Data'!N848/SUM('EPA Data'!N:N)</f>
        <v>1.5897818827010507E-4</v>
      </c>
      <c r="W847" s="19">
        <f>'EPA Data'!O848/SUM('EPA Data'!O:O)</f>
        <v>1.3709349891261586E-4</v>
      </c>
      <c r="X847" s="19">
        <f>'EPA Data'!P848/SUM('EPA Data'!P:P)</f>
        <v>5.2538623735557451E-4</v>
      </c>
    </row>
    <row r="848" spans="1:24" x14ac:dyDescent="0.35">
      <c r="A848" s="13" t="s">
        <v>1464</v>
      </c>
      <c r="B848" s="13" t="s">
        <v>1332</v>
      </c>
      <c r="C848" s="18" t="s">
        <v>150</v>
      </c>
      <c r="D848" s="14">
        <f>SUMIFS('Census Data'!G:G,'Census Data'!$A:$A,$A848)/SUMIFS('Census Data'!$F:$F,'Census Data'!$A:$A,$A848)</f>
        <v>0.49867056633873968</v>
      </c>
      <c r="E848" s="16">
        <f>SUMIFS('Census Data'!H:H,'Census Data'!$A:$A,$A848)/SUMIFS('Census Data'!$F:$F,'Census Data'!$A:$A,$A848)</f>
        <v>0.50132943366126026</v>
      </c>
      <c r="F848" s="14">
        <f>SUM(SUMIFS('Census Data'!I:I,'Census Data'!$A:$A,$A848),SUMIFS('Census Data'!J:J,'Census Data'!$A:$A,$A848))/SUMIFS('Census Data'!$F:$F,'Census Data'!$A:$A,$A848)</f>
        <v>0.96184525392182929</v>
      </c>
      <c r="G848" s="14">
        <f>SUM(SUMIFS('Census Data'!K:K,'Census Data'!$A:$A,$A848),SUMIFS('Census Data'!L:L,'Census Data'!$A:$A,$A848))/SUMIFS('Census Data'!$F:$F,'Census Data'!$A:$A,$A848)</f>
        <v>1.2009217406718072E-2</v>
      </c>
      <c r="H848" s="14">
        <f>SUM(SUMIFS('Census Data'!O:O,'Census Data'!$A:$A,$A848),SUMIFS('Census Data'!P:P,'Census Data'!$A:$A,$A848))/SUMIFS('Census Data'!$F:$F,'Census Data'!$A:$A,$A848)</f>
        <v>6.248338207923425E-3</v>
      </c>
      <c r="I848" s="16">
        <f t="shared" si="26"/>
        <v>1.9897190463529113E-2</v>
      </c>
      <c r="J848" s="14">
        <f>SUM(SUMIFS('Census Data'!W:W,'Census Data'!$A:$A,$A848),SUMIFS('Census Data'!X:X,'Census Data'!$A:$A,$A848))/SUMIFS('Census Data'!$F:$F,'Census Data'!$A:$A,$A848)</f>
        <v>7.1124700877426214E-2</v>
      </c>
      <c r="K848" s="16">
        <f t="shared" si="27"/>
        <v>0.92887529912257383</v>
      </c>
      <c r="L848" s="19">
        <f>'EPA Data'!D849/SUM('EPA Data'!D:D)</f>
        <v>5.6675640555038342E-5</v>
      </c>
      <c r="M848" s="19">
        <f>'EPA Data'!E849/SUM('EPA Data'!E:E)</f>
        <v>1.4372532503060381E-4</v>
      </c>
      <c r="N848" s="19">
        <f>'EPA Data'!F849/SUM('EPA Data'!F:F)</f>
        <v>1.4730008539866259E-4</v>
      </c>
      <c r="O848" s="19">
        <f>'EPA Data'!G849/SUM('EPA Data'!G:G)</f>
        <v>4.0335598829302503E-5</v>
      </c>
      <c r="P848" s="19">
        <f>'EPA Data'!H849/SUM('EPA Data'!H:H)</f>
        <v>1.0001056568676403E-4</v>
      </c>
      <c r="Q848" s="19">
        <f>'EPA Data'!I849/SUM('EPA Data'!I:I)</f>
        <v>4.922223204977797E-5</v>
      </c>
      <c r="R848" s="19">
        <f>'EPA Data'!J849/SUM('EPA Data'!J:J)</f>
        <v>3.0688365814746288E-5</v>
      </c>
      <c r="S848" s="19">
        <f>'EPA Data'!K849/SUM('EPA Data'!K:K)</f>
        <v>9.6914108189309725E-5</v>
      </c>
      <c r="T848" s="19">
        <f>'EPA Data'!L849/SUM('EPA Data'!L:L)</f>
        <v>8.0646243605440304E-5</v>
      </c>
      <c r="U848" s="19">
        <f>'EPA Data'!M849/SUM('EPA Data'!M:M)</f>
        <v>6.4473939020490004E-5</v>
      </c>
      <c r="V848" s="19">
        <f>'EPA Data'!N849/SUM('EPA Data'!N:N)</f>
        <v>8.6915134882072786E-5</v>
      </c>
      <c r="W848" s="19">
        <f>'EPA Data'!O849/SUM('EPA Data'!O:O)</f>
        <v>9.5758415378557343E-5</v>
      </c>
      <c r="X848" s="19">
        <f>'EPA Data'!P849/SUM('EPA Data'!P:P)</f>
        <v>2.2814227282399863E-4</v>
      </c>
    </row>
    <row r="849" spans="1:24" x14ac:dyDescent="0.35">
      <c r="A849" s="13" t="s">
        <v>1465</v>
      </c>
      <c r="B849" s="13" t="s">
        <v>1332</v>
      </c>
      <c r="C849" s="18" t="s">
        <v>949</v>
      </c>
      <c r="D849" s="14">
        <f>SUMIFS('Census Data'!G:G,'Census Data'!$A:$A,$A849)/SUMIFS('Census Data'!$F:$F,'Census Data'!$A:$A,$A849)</f>
        <v>0.49953860350661333</v>
      </c>
      <c r="E849" s="16">
        <f>SUMIFS('Census Data'!H:H,'Census Data'!$A:$A,$A849)/SUMIFS('Census Data'!$F:$F,'Census Data'!$A:$A,$A849)</f>
        <v>0.50046139649338661</v>
      </c>
      <c r="F849" s="14">
        <f>SUM(SUMIFS('Census Data'!I:I,'Census Data'!$A:$A,$A849),SUMIFS('Census Data'!J:J,'Census Data'!$A:$A,$A849))/SUMIFS('Census Data'!$F:$F,'Census Data'!$A:$A,$A849)</f>
        <v>0.97323900338357427</v>
      </c>
      <c r="G849" s="14">
        <f>SUM(SUMIFS('Census Data'!K:K,'Census Data'!$A:$A,$A849),SUMIFS('Census Data'!L:L,'Census Data'!$A:$A,$A849))/SUMIFS('Census Data'!$F:$F,'Census Data'!$A:$A,$A849)</f>
        <v>5.38295908951092E-3</v>
      </c>
      <c r="H849" s="14">
        <f>SUM(SUMIFS('Census Data'!O:O,'Census Data'!$A:$A,$A849),SUMIFS('Census Data'!P:P,'Census Data'!$A:$A,$A849))/SUMIFS('Census Data'!$F:$F,'Census Data'!$A:$A,$A849)</f>
        <v>5.5367579206398029E-3</v>
      </c>
      <c r="I849" s="16">
        <f t="shared" si="26"/>
        <v>1.5841279606275016E-2</v>
      </c>
      <c r="J849" s="14">
        <f>SUM(SUMIFS('Census Data'!W:W,'Census Data'!$A:$A,$A849),SUMIFS('Census Data'!X:X,'Census Data'!$A:$A,$A849))/SUMIFS('Census Data'!$F:$F,'Census Data'!$A:$A,$A849)</f>
        <v>1.0150722854506305E-2</v>
      </c>
      <c r="K849" s="16">
        <f t="shared" si="27"/>
        <v>0.98984927714549364</v>
      </c>
      <c r="L849" s="19">
        <f>'EPA Data'!D850/SUM('EPA Data'!D:D)</f>
        <v>1.2851484005914565E-5</v>
      </c>
      <c r="M849" s="19">
        <f>'EPA Data'!E850/SUM('EPA Data'!E:E)</f>
        <v>3.2886267483035378E-5</v>
      </c>
      <c r="N849" s="19">
        <f>'EPA Data'!F850/SUM('EPA Data'!F:F)</f>
        <v>4.0166931700652591E-5</v>
      </c>
      <c r="O849" s="19">
        <f>'EPA Data'!G850/SUM('EPA Data'!G:G)</f>
        <v>9.7983358630637316E-6</v>
      </c>
      <c r="P849" s="19">
        <f>'EPA Data'!H850/SUM('EPA Data'!H:H)</f>
        <v>2.3951719123396053E-5</v>
      </c>
      <c r="Q849" s="19">
        <f>'EPA Data'!I850/SUM('EPA Data'!I:I)</f>
        <v>1.3527856929220538E-5</v>
      </c>
      <c r="R849" s="19">
        <f>'EPA Data'!J850/SUM('EPA Data'!J:J)</f>
        <v>6.8469751704188995E-6</v>
      </c>
      <c r="S849" s="19">
        <f>'EPA Data'!K850/SUM('EPA Data'!K:K)</f>
        <v>2.3933669295223684E-5</v>
      </c>
      <c r="T849" s="19">
        <f>'EPA Data'!L850/SUM('EPA Data'!L:L)</f>
        <v>2.1475495929860638E-5</v>
      </c>
      <c r="U849" s="19">
        <f>'EPA Data'!M850/SUM('EPA Data'!M:M)</f>
        <v>1.4357672112832674E-5</v>
      </c>
      <c r="V849" s="19">
        <f>'EPA Data'!N850/SUM('EPA Data'!N:N)</f>
        <v>1.7732402237268225E-5</v>
      </c>
      <c r="W849" s="19">
        <f>'EPA Data'!O850/SUM('EPA Data'!O:O)</f>
        <v>2.2560390669493657E-5</v>
      </c>
      <c r="X849" s="19">
        <f>'EPA Data'!P850/SUM('EPA Data'!P:P)</f>
        <v>5.987047797336976E-5</v>
      </c>
    </row>
    <row r="850" spans="1:24" x14ac:dyDescent="0.35">
      <c r="A850" s="13" t="s">
        <v>1466</v>
      </c>
      <c r="B850" s="13" t="s">
        <v>1332</v>
      </c>
      <c r="C850" s="18" t="s">
        <v>951</v>
      </c>
      <c r="D850" s="14">
        <f>SUMIFS('Census Data'!G:G,'Census Data'!$A:$A,$A850)/SUMIFS('Census Data'!$F:$F,'Census Data'!$A:$A,$A850)</f>
        <v>0.51848548727095833</v>
      </c>
      <c r="E850" s="16">
        <f>SUMIFS('Census Data'!H:H,'Census Data'!$A:$A,$A850)/SUMIFS('Census Data'!$F:$F,'Census Data'!$A:$A,$A850)</f>
        <v>0.48151451272904167</v>
      </c>
      <c r="F850" s="14">
        <f>SUM(SUMIFS('Census Data'!I:I,'Census Data'!$A:$A,$A850),SUMIFS('Census Data'!J:J,'Census Data'!$A:$A,$A850))/SUMIFS('Census Data'!$F:$F,'Census Data'!$A:$A,$A850)</f>
        <v>0.912815523485217</v>
      </c>
      <c r="G850" s="14">
        <f>SUM(SUMIFS('Census Data'!K:K,'Census Data'!$A:$A,$A850),SUMIFS('Census Data'!L:L,'Census Data'!$A:$A,$A850))/SUMIFS('Census Data'!$F:$F,'Census Data'!$A:$A,$A850)</f>
        <v>4.6348846008323875E-2</v>
      </c>
      <c r="H850" s="14">
        <f>SUM(SUMIFS('Census Data'!O:O,'Census Data'!$A:$A,$A850),SUMIFS('Census Data'!P:P,'Census Data'!$A:$A,$A850))/SUMIFS('Census Data'!$F:$F,'Census Data'!$A:$A,$A850)</f>
        <v>1.1323712231771256E-2</v>
      </c>
      <c r="I850" s="16">
        <f t="shared" si="26"/>
        <v>2.9511918274687798E-2</v>
      </c>
      <c r="J850" s="14">
        <f>SUM(SUMIFS('Census Data'!W:W,'Census Data'!$A:$A,$A850),SUMIFS('Census Data'!X:X,'Census Data'!$A:$A,$A850))/SUMIFS('Census Data'!$F:$F,'Census Data'!$A:$A,$A850)</f>
        <v>5.6105075401329661E-2</v>
      </c>
      <c r="K850" s="16">
        <f t="shared" si="27"/>
        <v>0.9438949245986703</v>
      </c>
      <c r="L850" s="19">
        <f>'EPA Data'!D851/SUM('EPA Data'!D:D)</f>
        <v>5.734065960691255E-5</v>
      </c>
      <c r="M850" s="19">
        <f>'EPA Data'!E851/SUM('EPA Data'!E:E)</f>
        <v>2.2591237200211345E-4</v>
      </c>
      <c r="N850" s="19">
        <f>'EPA Data'!F851/SUM('EPA Data'!F:F)</f>
        <v>1.7409190637654486E-4</v>
      </c>
      <c r="O850" s="19">
        <f>'EPA Data'!G851/SUM('EPA Data'!G:G)</f>
        <v>6.3742407507504331E-5</v>
      </c>
      <c r="P850" s="19">
        <f>'EPA Data'!H851/SUM('EPA Data'!H:H)</f>
        <v>1.7583309842208257E-4</v>
      </c>
      <c r="Q850" s="19">
        <f>'EPA Data'!I851/SUM('EPA Data'!I:I)</f>
        <v>6.9162115508132179E-5</v>
      </c>
      <c r="R850" s="19">
        <f>'EPA Data'!J851/SUM('EPA Data'!J:J)</f>
        <v>4.3009523203374994E-5</v>
      </c>
      <c r="S850" s="19">
        <f>'EPA Data'!K851/SUM('EPA Data'!K:K)</f>
        <v>1.7448311363404522E-4</v>
      </c>
      <c r="T850" s="19">
        <f>'EPA Data'!L851/SUM('EPA Data'!L:L)</f>
        <v>1.0250813003968692E-4</v>
      </c>
      <c r="U850" s="19">
        <f>'EPA Data'!M851/SUM('EPA Data'!M:M)</f>
        <v>1.1269953849321591E-4</v>
      </c>
      <c r="V850" s="19">
        <f>'EPA Data'!N851/SUM('EPA Data'!N:N)</f>
        <v>1.3534928412096986E-4</v>
      </c>
      <c r="W850" s="19">
        <f>'EPA Data'!O851/SUM('EPA Data'!O:O)</f>
        <v>1.1826981146612403E-4</v>
      </c>
      <c r="X850" s="19">
        <f>'EPA Data'!P851/SUM('EPA Data'!P:P)</f>
        <v>4.8905325002823806E-4</v>
      </c>
    </row>
    <row r="851" spans="1:24" x14ac:dyDescent="0.35">
      <c r="A851" s="13" t="s">
        <v>1467</v>
      </c>
      <c r="B851" s="13" t="s">
        <v>1332</v>
      </c>
      <c r="C851" s="18" t="s">
        <v>1195</v>
      </c>
      <c r="D851" s="14">
        <f>SUMIFS('Census Data'!G:G,'Census Data'!$A:$A,$A851)/SUMIFS('Census Data'!$F:$F,'Census Data'!$A:$A,$A851)</f>
        <v>0.49976598333801364</v>
      </c>
      <c r="E851" s="16">
        <f>SUMIFS('Census Data'!H:H,'Census Data'!$A:$A,$A851)/SUMIFS('Census Data'!$F:$F,'Census Data'!$A:$A,$A851)</f>
        <v>0.5002340166619863</v>
      </c>
      <c r="F851" s="14">
        <f>SUM(SUMIFS('Census Data'!I:I,'Census Data'!$A:$A,$A851),SUMIFS('Census Data'!J:J,'Census Data'!$A:$A,$A851))/SUMIFS('Census Data'!$F:$F,'Census Data'!$A:$A,$A851)</f>
        <v>0.95544322755780209</v>
      </c>
      <c r="G851" s="14">
        <f>SUM(SUMIFS('Census Data'!K:K,'Census Data'!$A:$A,$A851),SUMIFS('Census Data'!L:L,'Census Data'!$A:$A,$A851))/SUMIFS('Census Data'!$F:$F,'Census Data'!$A:$A,$A851)</f>
        <v>1.7036412992605072E-2</v>
      </c>
      <c r="H851" s="14">
        <f>SUM(SUMIFS('Census Data'!O:O,'Census Data'!$A:$A,$A851),SUMIFS('Census Data'!P:P,'Census Data'!$A:$A,$A851))/SUMIFS('Census Data'!$F:$F,'Census Data'!$A:$A,$A851)</f>
        <v>8.8926331554806705E-3</v>
      </c>
      <c r="I851" s="16">
        <f t="shared" si="26"/>
        <v>1.8627726294112135E-2</v>
      </c>
      <c r="J851" s="14">
        <f>SUM(SUMIFS('Census Data'!W:W,'Census Data'!$A:$A,$A851),SUMIFS('Census Data'!X:X,'Census Data'!$A:$A,$A851))/SUMIFS('Census Data'!$F:$F,'Census Data'!$A:$A,$A851)</f>
        <v>5.5040718899185624E-2</v>
      </c>
      <c r="K851" s="16">
        <f t="shared" si="27"/>
        <v>0.9449592811008144</v>
      </c>
      <c r="L851" s="19">
        <f>'EPA Data'!D852/SUM('EPA Data'!D:D)</f>
        <v>1.5033367317217866E-5</v>
      </c>
      <c r="M851" s="19">
        <f>'EPA Data'!E852/SUM('EPA Data'!E:E)</f>
        <v>4.4021394210100074E-5</v>
      </c>
      <c r="N851" s="19">
        <f>'EPA Data'!F852/SUM('EPA Data'!F:F)</f>
        <v>4.4216090765666357E-5</v>
      </c>
      <c r="O851" s="19">
        <f>'EPA Data'!G852/SUM('EPA Data'!G:G)</f>
        <v>1.7650820941233533E-5</v>
      </c>
      <c r="P851" s="19">
        <f>'EPA Data'!H852/SUM('EPA Data'!H:H)</f>
        <v>3.8099590878383002E-5</v>
      </c>
      <c r="Q851" s="19">
        <f>'EPA Data'!I852/SUM('EPA Data'!I:I)</f>
        <v>1.9352940962573847E-5</v>
      </c>
      <c r="R851" s="19">
        <f>'EPA Data'!J852/SUM('EPA Data'!J:J)</f>
        <v>1.2617656711831961E-5</v>
      </c>
      <c r="S851" s="19">
        <f>'EPA Data'!K852/SUM('EPA Data'!K:K)</f>
        <v>3.4913785804973082E-5</v>
      </c>
      <c r="T851" s="19">
        <f>'EPA Data'!L852/SUM('EPA Data'!L:L)</f>
        <v>2.8739934163631338E-5</v>
      </c>
      <c r="U851" s="19">
        <f>'EPA Data'!M852/SUM('EPA Data'!M:M)</f>
        <v>5.1614955405682645E-5</v>
      </c>
      <c r="V851" s="19">
        <f>'EPA Data'!N852/SUM('EPA Data'!N:N)</f>
        <v>3.2964929159598571E-5</v>
      </c>
      <c r="W851" s="19">
        <f>'EPA Data'!O852/SUM('EPA Data'!O:O)</f>
        <v>3.6806589077659285E-5</v>
      </c>
      <c r="X851" s="19">
        <f>'EPA Data'!P852/SUM('EPA Data'!P:P)</f>
        <v>1.0474333933305871E-4</v>
      </c>
    </row>
    <row r="852" spans="1:24" x14ac:dyDescent="0.35">
      <c r="A852" s="13" t="s">
        <v>1468</v>
      </c>
      <c r="B852" s="13" t="s">
        <v>1332</v>
      </c>
      <c r="C852" s="18" t="s">
        <v>1469</v>
      </c>
      <c r="D852" s="14">
        <f>SUMIFS('Census Data'!G:G,'Census Data'!$A:$A,$A852)/SUMIFS('Census Data'!$F:$F,'Census Data'!$A:$A,$A852)</f>
        <v>0.50323963317384368</v>
      </c>
      <c r="E852" s="16">
        <f>SUMIFS('Census Data'!H:H,'Census Data'!$A:$A,$A852)/SUMIFS('Census Data'!$F:$F,'Census Data'!$A:$A,$A852)</f>
        <v>0.49676036682615632</v>
      </c>
      <c r="F852" s="14">
        <f>SUM(SUMIFS('Census Data'!I:I,'Census Data'!$A:$A,$A852),SUMIFS('Census Data'!J:J,'Census Data'!$A:$A,$A852))/SUMIFS('Census Data'!$F:$F,'Census Data'!$A:$A,$A852)</f>
        <v>0.97104266347687396</v>
      </c>
      <c r="G852" s="14">
        <f>SUM(SUMIFS('Census Data'!K:K,'Census Data'!$A:$A,$A852),SUMIFS('Census Data'!L:L,'Census Data'!$A:$A,$A852))/SUMIFS('Census Data'!$F:$F,'Census Data'!$A:$A,$A852)</f>
        <v>8.2236842105263153E-3</v>
      </c>
      <c r="H852" s="14">
        <f>SUM(SUMIFS('Census Data'!O:O,'Census Data'!$A:$A,$A852),SUMIFS('Census Data'!P:P,'Census Data'!$A:$A,$A852))/SUMIFS('Census Data'!$F:$F,'Census Data'!$A:$A,$A852)</f>
        <v>1.076555023923445E-2</v>
      </c>
      <c r="I852" s="16">
        <f t="shared" si="26"/>
        <v>9.9681020733652925E-3</v>
      </c>
      <c r="J852" s="14">
        <f>SUM(SUMIFS('Census Data'!W:W,'Census Data'!$A:$A,$A852),SUMIFS('Census Data'!X:X,'Census Data'!$A:$A,$A852))/SUMIFS('Census Data'!$F:$F,'Census Data'!$A:$A,$A852)</f>
        <v>2.8658293460925039E-2</v>
      </c>
      <c r="K852" s="16">
        <f t="shared" si="27"/>
        <v>0.97134170653907492</v>
      </c>
      <c r="L852" s="19">
        <f>'EPA Data'!D853/SUM('EPA Data'!D:D)</f>
        <v>2.8255307423889777E-5</v>
      </c>
      <c r="M852" s="19">
        <f>'EPA Data'!E853/SUM('EPA Data'!E:E)</f>
        <v>9.1230989553376217E-5</v>
      </c>
      <c r="N852" s="19">
        <f>'EPA Data'!F853/SUM('EPA Data'!F:F)</f>
        <v>8.5266429106578009E-5</v>
      </c>
      <c r="O852" s="19">
        <f>'EPA Data'!G853/SUM('EPA Data'!G:G)</f>
        <v>3.2827068449269388E-5</v>
      </c>
      <c r="P852" s="19">
        <f>'EPA Data'!H853/SUM('EPA Data'!H:H)</f>
        <v>8.0965006580675873E-5</v>
      </c>
      <c r="Q852" s="19">
        <f>'EPA Data'!I853/SUM('EPA Data'!I:I)</f>
        <v>3.6936830508301325E-5</v>
      </c>
      <c r="R852" s="19">
        <f>'EPA Data'!J853/SUM('EPA Data'!J:J)</f>
        <v>2.7126054575973888E-5</v>
      </c>
      <c r="S852" s="19">
        <f>'EPA Data'!K853/SUM('EPA Data'!K:K)</f>
        <v>7.3374514673185857E-5</v>
      </c>
      <c r="T852" s="19">
        <f>'EPA Data'!L853/SUM('EPA Data'!L:L)</f>
        <v>5.6066874254765426E-5</v>
      </c>
      <c r="U852" s="19">
        <f>'EPA Data'!M853/SUM('EPA Data'!M:M)</f>
        <v>7.0095005580819781E-5</v>
      </c>
      <c r="V852" s="19">
        <f>'EPA Data'!N853/SUM('EPA Data'!N:N)</f>
        <v>7.9673641457987199E-5</v>
      </c>
      <c r="W852" s="19">
        <f>'EPA Data'!O853/SUM('EPA Data'!O:O)</f>
        <v>7.4559033056611365E-5</v>
      </c>
      <c r="X852" s="19">
        <f>'EPA Data'!P853/SUM('EPA Data'!P:P)</f>
        <v>1.9001034213814513E-4</v>
      </c>
    </row>
    <row r="853" spans="1:24" x14ac:dyDescent="0.35">
      <c r="A853" s="13" t="s">
        <v>1470</v>
      </c>
      <c r="B853" s="13" t="s">
        <v>1332</v>
      </c>
      <c r="C853" s="18" t="s">
        <v>1471</v>
      </c>
      <c r="D853" s="14">
        <f>SUMIFS('Census Data'!G:G,'Census Data'!$A:$A,$A853)/SUMIFS('Census Data'!$F:$F,'Census Data'!$A:$A,$A853)</f>
        <v>0.50229849252871939</v>
      </c>
      <c r="E853" s="16">
        <f>SUMIFS('Census Data'!H:H,'Census Data'!$A:$A,$A853)/SUMIFS('Census Data'!$F:$F,'Census Data'!$A:$A,$A853)</f>
        <v>0.49770150747128067</v>
      </c>
      <c r="F853" s="14">
        <f>SUM(SUMIFS('Census Data'!I:I,'Census Data'!$A:$A,$A853),SUMIFS('Census Data'!J:J,'Census Data'!$A:$A,$A853))/SUMIFS('Census Data'!$F:$F,'Census Data'!$A:$A,$A853)</f>
        <v>0.85280208421827652</v>
      </c>
      <c r="G853" s="14">
        <f>SUM(SUMIFS('Census Data'!K:K,'Census Data'!$A:$A,$A853),SUMIFS('Census Data'!L:L,'Census Data'!$A:$A,$A853))/SUMIFS('Census Data'!$F:$F,'Census Data'!$A:$A,$A853)</f>
        <v>5.0595153814931237E-2</v>
      </c>
      <c r="H853" s="14">
        <f>SUM(SUMIFS('Census Data'!O:O,'Census Data'!$A:$A,$A853),SUMIFS('Census Data'!P:P,'Census Data'!$A:$A,$A853))/SUMIFS('Census Data'!$F:$F,'Census Data'!$A:$A,$A853)</f>
        <v>2.9875683176167418E-2</v>
      </c>
      <c r="I853" s="16">
        <f t="shared" si="26"/>
        <v>6.6727078790624783E-2</v>
      </c>
      <c r="J853" s="14">
        <f>SUM(SUMIFS('Census Data'!W:W,'Census Data'!$A:$A,$A853),SUMIFS('Census Data'!X:X,'Census Data'!$A:$A,$A853))/SUMIFS('Census Data'!$F:$F,'Census Data'!$A:$A,$A853)</f>
        <v>0.17696032622546937</v>
      </c>
      <c r="K853" s="16">
        <f t="shared" si="27"/>
        <v>0.82303967377453069</v>
      </c>
      <c r="L853" s="19">
        <f>'EPA Data'!D854/SUM('EPA Data'!D:D)</f>
        <v>1.7819682422787593E-4</v>
      </c>
      <c r="M853" s="19">
        <f>'EPA Data'!E854/SUM('EPA Data'!E:E)</f>
        <v>5.9245175521612523E-4</v>
      </c>
      <c r="N853" s="19">
        <f>'EPA Data'!F854/SUM('EPA Data'!F:F)</f>
        <v>3.7191688489648554E-4</v>
      </c>
      <c r="O853" s="19">
        <f>'EPA Data'!G854/SUM('EPA Data'!G:G)</f>
        <v>1.2783442663850299E-4</v>
      </c>
      <c r="P853" s="19">
        <f>'EPA Data'!H854/SUM('EPA Data'!H:H)</f>
        <v>3.0932584205487103E-4</v>
      </c>
      <c r="Q853" s="19">
        <f>'EPA Data'!I854/SUM('EPA Data'!I:I)</f>
        <v>1.2845342498259249E-4</v>
      </c>
      <c r="R853" s="19">
        <f>'EPA Data'!J854/SUM('EPA Data'!J:J)</f>
        <v>7.450759658902209E-5</v>
      </c>
      <c r="S853" s="19">
        <f>'EPA Data'!K854/SUM('EPA Data'!K:K)</f>
        <v>3.1456304308810293E-4</v>
      </c>
      <c r="T853" s="19">
        <f>'EPA Data'!L854/SUM('EPA Data'!L:L)</f>
        <v>1.8447253720109966E-4</v>
      </c>
      <c r="U853" s="19">
        <f>'EPA Data'!M854/SUM('EPA Data'!M:M)</f>
        <v>1.7815138333629514E-4</v>
      </c>
      <c r="V853" s="19">
        <f>'EPA Data'!N854/SUM('EPA Data'!N:N)</f>
        <v>1.98428864196385E-4</v>
      </c>
      <c r="W853" s="19">
        <f>'EPA Data'!O854/SUM('EPA Data'!O:O)</f>
        <v>1.7818390512823102E-4</v>
      </c>
      <c r="X853" s="19">
        <f>'EPA Data'!P854/SUM('EPA Data'!P:P)</f>
        <v>9.6253768166854514E-4</v>
      </c>
    </row>
    <row r="854" spans="1:24" x14ac:dyDescent="0.35">
      <c r="A854" s="13" t="s">
        <v>1472</v>
      </c>
      <c r="B854" s="13" t="s">
        <v>1332</v>
      </c>
      <c r="C854" s="18" t="s">
        <v>963</v>
      </c>
      <c r="D854" s="14">
        <f>SUMIFS('Census Data'!G:G,'Census Data'!$A:$A,$A854)/SUMIFS('Census Data'!$F:$F,'Census Data'!$A:$A,$A854)</f>
        <v>0.51202149093351246</v>
      </c>
      <c r="E854" s="16">
        <f>SUMIFS('Census Data'!H:H,'Census Data'!$A:$A,$A854)/SUMIFS('Census Data'!$F:$F,'Census Data'!$A:$A,$A854)</f>
        <v>0.4879785090664876</v>
      </c>
      <c r="F854" s="14">
        <f>SUM(SUMIFS('Census Data'!I:I,'Census Data'!$A:$A,$A854),SUMIFS('Census Data'!J:J,'Census Data'!$A:$A,$A854))/SUMIFS('Census Data'!$F:$F,'Census Data'!$A:$A,$A854)</f>
        <v>0.96843519140362655</v>
      </c>
      <c r="G854" s="14">
        <f>SUM(SUMIFS('Census Data'!K:K,'Census Data'!$A:$A,$A854),SUMIFS('Census Data'!L:L,'Census Data'!$A:$A,$A854))/SUMIFS('Census Data'!$F:$F,'Census Data'!$A:$A,$A854)</f>
        <v>8.8650100738750844E-3</v>
      </c>
      <c r="H854" s="14">
        <f>SUM(SUMIFS('Census Data'!O:O,'Census Data'!$A:$A,$A854),SUMIFS('Census Data'!P:P,'Census Data'!$A:$A,$A854))/SUMIFS('Census Data'!$F:$F,'Census Data'!$A:$A,$A854)</f>
        <v>6.5815983881799866E-3</v>
      </c>
      <c r="I854" s="16">
        <f t="shared" si="26"/>
        <v>1.6118200134318417E-2</v>
      </c>
      <c r="J854" s="14">
        <f>SUM(SUMIFS('Census Data'!W:W,'Census Data'!$A:$A,$A854),SUMIFS('Census Data'!X:X,'Census Data'!$A:$A,$A854))/SUMIFS('Census Data'!$F:$F,'Census Data'!$A:$A,$A854)</f>
        <v>3.0758898589657489E-2</v>
      </c>
      <c r="K854" s="16">
        <f t="shared" si="27"/>
        <v>0.96924110141034248</v>
      </c>
      <c r="L854" s="19">
        <f>'EPA Data'!D855/SUM('EPA Data'!D:D)</f>
        <v>1.1649269180781336E-5</v>
      </c>
      <c r="M854" s="19">
        <f>'EPA Data'!E855/SUM('EPA Data'!E:E)</f>
        <v>2.8746336794874991E-5</v>
      </c>
      <c r="N854" s="19">
        <f>'EPA Data'!F855/SUM('EPA Data'!F:F)</f>
        <v>2.9954559521622409E-5</v>
      </c>
      <c r="O854" s="19">
        <f>'EPA Data'!G855/SUM('EPA Data'!G:G)</f>
        <v>1.2888532665772468E-5</v>
      </c>
      <c r="P854" s="19">
        <f>'EPA Data'!H855/SUM('EPA Data'!H:H)</f>
        <v>2.5541661366822339E-5</v>
      </c>
      <c r="Q854" s="19">
        <f>'EPA Data'!I855/SUM('EPA Data'!I:I)</f>
        <v>1.327398290574636E-5</v>
      </c>
      <c r="R854" s="19">
        <f>'EPA Data'!J855/SUM('EPA Data'!J:J)</f>
        <v>9.4670750052714243E-6</v>
      </c>
      <c r="S854" s="19">
        <f>'EPA Data'!K855/SUM('EPA Data'!K:K)</f>
        <v>2.2989337785028067E-5</v>
      </c>
      <c r="T854" s="19">
        <f>'EPA Data'!L855/SUM('EPA Data'!L:L)</f>
        <v>1.9817515821264761E-5</v>
      </c>
      <c r="U854" s="19">
        <f>'EPA Data'!M855/SUM('EPA Data'!M:M)</f>
        <v>3.2356803210235227E-5</v>
      </c>
      <c r="V854" s="19">
        <f>'EPA Data'!N855/SUM('EPA Data'!N:N)</f>
        <v>2.2932561900920073E-5</v>
      </c>
      <c r="W854" s="19">
        <f>'EPA Data'!O855/SUM('EPA Data'!O:O)</f>
        <v>2.5372479425083319E-5</v>
      </c>
      <c r="X854" s="19">
        <f>'EPA Data'!P855/SUM('EPA Data'!P:P)</f>
        <v>6.6381159980459924E-5</v>
      </c>
    </row>
    <row r="855" spans="1:24" x14ac:dyDescent="0.35">
      <c r="A855" s="13" t="s">
        <v>1473</v>
      </c>
      <c r="B855" s="13" t="s">
        <v>1332</v>
      </c>
      <c r="C855" s="18" t="s">
        <v>1474</v>
      </c>
      <c r="D855" s="14">
        <f>SUMIFS('Census Data'!G:G,'Census Data'!$A:$A,$A855)/SUMIFS('Census Data'!$F:$F,'Census Data'!$A:$A,$A855)</f>
        <v>0.50958120846855204</v>
      </c>
      <c r="E855" s="16">
        <f>SUMIFS('Census Data'!H:H,'Census Data'!$A:$A,$A855)/SUMIFS('Census Data'!$F:$F,'Census Data'!$A:$A,$A855)</f>
        <v>0.49041879153144802</v>
      </c>
      <c r="F855" s="14">
        <f>SUM(SUMIFS('Census Data'!I:I,'Census Data'!$A:$A,$A855),SUMIFS('Census Data'!J:J,'Census Data'!$A:$A,$A855))/SUMIFS('Census Data'!$F:$F,'Census Data'!$A:$A,$A855)</f>
        <v>0.95935713181888427</v>
      </c>
      <c r="G855" s="14">
        <f>SUM(SUMIFS('Census Data'!K:K,'Census Data'!$A:$A,$A855),SUMIFS('Census Data'!L:L,'Census Data'!$A:$A,$A855))/SUMIFS('Census Data'!$F:$F,'Census Data'!$A:$A,$A855)</f>
        <v>1.1049296862926905E-2</v>
      </c>
      <c r="H855" s="14">
        <f>SUM(SUMIFS('Census Data'!O:O,'Census Data'!$A:$A,$A855),SUMIFS('Census Data'!P:P,'Census Data'!$A:$A,$A855))/SUMIFS('Census Data'!$F:$F,'Census Data'!$A:$A,$A855)</f>
        <v>5.8723535774996135E-3</v>
      </c>
      <c r="I855" s="16">
        <f t="shared" si="26"/>
        <v>2.3721217740689249E-2</v>
      </c>
      <c r="J855" s="14">
        <f>SUM(SUMIFS('Census Data'!W:W,'Census Data'!$A:$A,$A855),SUMIFS('Census Data'!X:X,'Census Data'!$A:$A,$A855))/SUMIFS('Census Data'!$F:$F,'Census Data'!$A:$A,$A855)</f>
        <v>0.18382012053778396</v>
      </c>
      <c r="K855" s="16">
        <f t="shared" si="27"/>
        <v>0.81617987946221604</v>
      </c>
      <c r="L855" s="19">
        <f>'EPA Data'!D856/SUM('EPA Data'!D:D)</f>
        <v>1.938157828061958E-5</v>
      </c>
      <c r="M855" s="19">
        <f>'EPA Data'!E856/SUM('EPA Data'!E:E)</f>
        <v>6.5554801912108145E-5</v>
      </c>
      <c r="N855" s="19">
        <f>'EPA Data'!F856/SUM('EPA Data'!F:F)</f>
        <v>5.7967593185293361E-5</v>
      </c>
      <c r="O855" s="19">
        <f>'EPA Data'!G856/SUM('EPA Data'!G:G)</f>
        <v>2.2123412517107179E-5</v>
      </c>
      <c r="P855" s="19">
        <f>'EPA Data'!H856/SUM('EPA Data'!H:H)</f>
        <v>5.5110907428767739E-5</v>
      </c>
      <c r="Q855" s="19">
        <f>'EPA Data'!I856/SUM('EPA Data'!I:I)</f>
        <v>2.3959613721421284E-5</v>
      </c>
      <c r="R855" s="19">
        <f>'EPA Data'!J856/SUM('EPA Data'!J:J)</f>
        <v>1.5495566874464528E-5</v>
      </c>
      <c r="S855" s="19">
        <f>'EPA Data'!K856/SUM('EPA Data'!K:K)</f>
        <v>5.2412740900645867E-5</v>
      </c>
      <c r="T855" s="19">
        <f>'EPA Data'!L856/SUM('EPA Data'!L:L)</f>
        <v>3.5690549786299852E-5</v>
      </c>
      <c r="U855" s="19">
        <f>'EPA Data'!M856/SUM('EPA Data'!M:M)</f>
        <v>4.2611066933773359E-5</v>
      </c>
      <c r="V855" s="19">
        <f>'EPA Data'!N856/SUM('EPA Data'!N:N)</f>
        <v>4.522753715319951E-5</v>
      </c>
      <c r="W855" s="19">
        <f>'EPA Data'!O856/SUM('EPA Data'!O:O)</f>
        <v>4.3724108949802471E-5</v>
      </c>
      <c r="X855" s="19">
        <f>'EPA Data'!P856/SUM('EPA Data'!P:P)</f>
        <v>1.4854713556340058E-4</v>
      </c>
    </row>
    <row r="856" spans="1:24" x14ac:dyDescent="0.35">
      <c r="A856" s="13" t="s">
        <v>1475</v>
      </c>
      <c r="B856" s="13" t="s">
        <v>1476</v>
      </c>
      <c r="C856" s="18" t="s">
        <v>1201</v>
      </c>
      <c r="D856" s="14">
        <f>SUMIFS('Census Data'!G:G,'Census Data'!$A:$A,$A856)/SUMIFS('Census Data'!$F:$F,'Census Data'!$A:$A,$A856)</f>
        <v>0.49552787094713302</v>
      </c>
      <c r="E856" s="16">
        <f>SUMIFS('Census Data'!H:H,'Census Data'!$A:$A,$A856)/SUMIFS('Census Data'!$F:$F,'Census Data'!$A:$A,$A856)</f>
        <v>0.50447212905286698</v>
      </c>
      <c r="F856" s="14">
        <f>SUM(SUMIFS('Census Data'!I:I,'Census Data'!$A:$A,$A856),SUMIFS('Census Data'!J:J,'Census Data'!$A:$A,$A856))/SUMIFS('Census Data'!$F:$F,'Census Data'!$A:$A,$A856)</f>
        <v>0.92700846510142154</v>
      </c>
      <c r="G856" s="14">
        <f>SUM(SUMIFS('Census Data'!K:K,'Census Data'!$A:$A,$A856),SUMIFS('Census Data'!L:L,'Census Data'!$A:$A,$A856))/SUMIFS('Census Data'!$F:$F,'Census Data'!$A:$A,$A856)</f>
        <v>2.2440504711707394E-2</v>
      </c>
      <c r="H856" s="14">
        <f>SUM(SUMIFS('Census Data'!O:O,'Census Data'!$A:$A,$A856),SUMIFS('Census Data'!P:P,'Census Data'!$A:$A,$A856))/SUMIFS('Census Data'!$F:$F,'Census Data'!$A:$A,$A856)</f>
        <v>9.9824309215780227E-3</v>
      </c>
      <c r="I856" s="16">
        <f t="shared" si="26"/>
        <v>4.0568599265292993E-2</v>
      </c>
      <c r="J856" s="14">
        <f>SUM(SUMIFS('Census Data'!W:W,'Census Data'!$A:$A,$A856),SUMIFS('Census Data'!X:X,'Census Data'!$A:$A,$A856))/SUMIFS('Census Data'!$F:$F,'Census Data'!$A:$A,$A856)</f>
        <v>4.064845871266571E-2</v>
      </c>
      <c r="K856" s="16">
        <f t="shared" si="27"/>
        <v>0.95935154128733424</v>
      </c>
      <c r="L856" s="19">
        <f>'EPA Data'!D857/SUM('EPA Data'!D:D)</f>
        <v>3.7138032927301608E-5</v>
      </c>
      <c r="M856" s="19">
        <f>'EPA Data'!E857/SUM('EPA Data'!E:E)</f>
        <v>7.9796088657577732E-5</v>
      </c>
      <c r="N856" s="19">
        <f>'EPA Data'!F857/SUM('EPA Data'!F:F)</f>
        <v>8.5681182587087832E-5</v>
      </c>
      <c r="O856" s="19">
        <f>'EPA Data'!G857/SUM('EPA Data'!G:G)</f>
        <v>2.2990352195907019E-5</v>
      </c>
      <c r="P856" s="19">
        <f>'EPA Data'!H857/SUM('EPA Data'!H:H)</f>
        <v>5.695928154656433E-5</v>
      </c>
      <c r="Q856" s="19">
        <f>'EPA Data'!I857/SUM('EPA Data'!I:I)</f>
        <v>3.3620817708102456E-5</v>
      </c>
      <c r="R856" s="19">
        <f>'EPA Data'!J857/SUM('EPA Data'!J:J)</f>
        <v>2.7327535599064856E-5</v>
      </c>
      <c r="S856" s="19">
        <f>'EPA Data'!K857/SUM('EPA Data'!K:K)</f>
        <v>1.1795201595344961E-4</v>
      </c>
      <c r="T856" s="19">
        <f>'EPA Data'!L857/SUM('EPA Data'!L:L)</f>
        <v>5.5867337372309084E-5</v>
      </c>
      <c r="U856" s="19">
        <f>'EPA Data'!M857/SUM('EPA Data'!M:M)</f>
        <v>2.5459181431228698E-5</v>
      </c>
      <c r="V856" s="19">
        <f>'EPA Data'!N857/SUM('EPA Data'!N:N)</f>
        <v>3.3518875625980225E-5</v>
      </c>
      <c r="W856" s="19">
        <f>'EPA Data'!O857/SUM('EPA Data'!O:O)</f>
        <v>3.138558320476083E-5</v>
      </c>
      <c r="X856" s="19">
        <f>'EPA Data'!P857/SUM('EPA Data'!P:P)</f>
        <v>1.4391174269646754E-4</v>
      </c>
    </row>
    <row r="857" spans="1:24" x14ac:dyDescent="0.35">
      <c r="A857" s="13" t="s">
        <v>1477</v>
      </c>
      <c r="B857" s="13" t="s">
        <v>1476</v>
      </c>
      <c r="C857" s="18" t="s">
        <v>1478</v>
      </c>
      <c r="D857" s="14">
        <f>SUMIFS('Census Data'!G:G,'Census Data'!$A:$A,$A857)/SUMIFS('Census Data'!$F:$F,'Census Data'!$A:$A,$A857)</f>
        <v>0.50472300229767675</v>
      </c>
      <c r="E857" s="16">
        <f>SUMIFS('Census Data'!H:H,'Census Data'!$A:$A,$A857)/SUMIFS('Census Data'!$F:$F,'Census Data'!$A:$A,$A857)</f>
        <v>0.4952769977023232</v>
      </c>
      <c r="F857" s="14">
        <f>SUM(SUMIFS('Census Data'!I:I,'Census Data'!$A:$A,$A857),SUMIFS('Census Data'!J:J,'Census Data'!$A:$A,$A857))/SUMIFS('Census Data'!$F:$F,'Census Data'!$A:$A,$A857)</f>
        <v>0.95634414092417663</v>
      </c>
      <c r="G857" s="14">
        <f>SUM(SUMIFS('Census Data'!K:K,'Census Data'!$A:$A,$A857),SUMIFS('Census Data'!L:L,'Census Data'!$A:$A,$A857))/SUMIFS('Census Data'!$F:$F,'Census Data'!$A:$A,$A857)</f>
        <v>7.5312739341332653E-3</v>
      </c>
      <c r="H857" s="14">
        <f>SUM(SUMIFS('Census Data'!O:O,'Census Data'!$A:$A,$A857),SUMIFS('Census Data'!P:P,'Census Data'!$A:$A,$A857))/SUMIFS('Census Data'!$F:$F,'Census Data'!$A:$A,$A857)</f>
        <v>7.7865713556293081E-3</v>
      </c>
      <c r="I857" s="16">
        <f t="shared" si="26"/>
        <v>2.8338013786060823E-2</v>
      </c>
      <c r="J857" s="14">
        <f>SUM(SUMIFS('Census Data'!W:W,'Census Data'!$A:$A,$A857),SUMIFS('Census Data'!X:X,'Census Data'!$A:$A,$A857))/SUMIFS('Census Data'!$F:$F,'Census Data'!$A:$A,$A857)</f>
        <v>2.1700280827163645E-2</v>
      </c>
      <c r="K857" s="16">
        <f t="shared" si="27"/>
        <v>0.97829971917283631</v>
      </c>
      <c r="L857" s="19">
        <f>'EPA Data'!D858/SUM('EPA Data'!D:D)</f>
        <v>1.698058770919478E-5</v>
      </c>
      <c r="M857" s="19">
        <f>'EPA Data'!E858/SUM('EPA Data'!E:E)</f>
        <v>4.2785787179642932E-5</v>
      </c>
      <c r="N857" s="19">
        <f>'EPA Data'!F858/SUM('EPA Data'!F:F)</f>
        <v>3.9781198985705325E-5</v>
      </c>
      <c r="O857" s="19">
        <f>'EPA Data'!G858/SUM('EPA Data'!G:G)</f>
        <v>1.0997099095020184E-5</v>
      </c>
      <c r="P857" s="19">
        <f>'EPA Data'!H858/SUM('EPA Data'!H:H)</f>
        <v>3.0330611159176865E-5</v>
      </c>
      <c r="Q857" s="19">
        <f>'EPA Data'!I858/SUM('EPA Data'!I:I)</f>
        <v>1.543536027935034E-5</v>
      </c>
      <c r="R857" s="19">
        <f>'EPA Data'!J858/SUM('EPA Data'!J:J)</f>
        <v>1.1324127904820929E-5</v>
      </c>
      <c r="S857" s="19">
        <f>'EPA Data'!K858/SUM('EPA Data'!K:K)</f>
        <v>5.9630621981308739E-5</v>
      </c>
      <c r="T857" s="19">
        <f>'EPA Data'!L858/SUM('EPA Data'!L:L)</f>
        <v>2.5223602284581002E-5</v>
      </c>
      <c r="U857" s="19">
        <f>'EPA Data'!M858/SUM('EPA Data'!M:M)</f>
        <v>1.2173237674047933E-5</v>
      </c>
      <c r="V857" s="19">
        <f>'EPA Data'!N858/SUM('EPA Data'!N:N)</f>
        <v>1.7972469521505029E-5</v>
      </c>
      <c r="W857" s="19">
        <f>'EPA Data'!O858/SUM('EPA Data'!O:O)</f>
        <v>1.5121242641229555E-5</v>
      </c>
      <c r="X857" s="19">
        <f>'EPA Data'!P858/SUM('EPA Data'!P:P)</f>
        <v>7.7195870888376966E-5</v>
      </c>
    </row>
    <row r="858" spans="1:24" x14ac:dyDescent="0.35">
      <c r="A858" s="13" t="s">
        <v>1479</v>
      </c>
      <c r="B858" s="13" t="s">
        <v>1476</v>
      </c>
      <c r="C858" s="18" t="s">
        <v>1480</v>
      </c>
      <c r="D858" s="14">
        <f>SUMIFS('Census Data'!G:G,'Census Data'!$A:$A,$A858)/SUMIFS('Census Data'!$F:$F,'Census Data'!$A:$A,$A858)</f>
        <v>0.48718419281825409</v>
      </c>
      <c r="E858" s="16">
        <f>SUMIFS('Census Data'!H:H,'Census Data'!$A:$A,$A858)/SUMIFS('Census Data'!$F:$F,'Census Data'!$A:$A,$A858)</f>
        <v>0.51281580718174591</v>
      </c>
      <c r="F858" s="14">
        <f>SUM(SUMIFS('Census Data'!I:I,'Census Data'!$A:$A,$A858),SUMIFS('Census Data'!J:J,'Census Data'!$A:$A,$A858))/SUMIFS('Census Data'!$F:$F,'Census Data'!$A:$A,$A858)</f>
        <v>0.90750596439713704</v>
      </c>
      <c r="G858" s="14">
        <f>SUM(SUMIFS('Census Data'!K:K,'Census Data'!$A:$A,$A858),SUMIFS('Census Data'!L:L,'Census Data'!$A:$A,$A858))/SUMIFS('Census Data'!$F:$F,'Census Data'!$A:$A,$A858)</f>
        <v>4.7959870312595583E-2</v>
      </c>
      <c r="H858" s="14">
        <f>SUM(SUMIFS('Census Data'!O:O,'Census Data'!$A:$A,$A858),SUMIFS('Census Data'!P:P,'Census Data'!$A:$A,$A858))/SUMIFS('Census Data'!$F:$F,'Census Data'!$A:$A,$A858)</f>
        <v>6.239677004955038E-3</v>
      </c>
      <c r="I858" s="16">
        <f t="shared" si="26"/>
        <v>3.8294488285312234E-2</v>
      </c>
      <c r="J858" s="14">
        <f>SUM(SUMIFS('Census Data'!W:W,'Census Data'!$A:$A,$A858),SUMIFS('Census Data'!X:X,'Census Data'!$A:$A,$A858))/SUMIFS('Census Data'!$F:$F,'Census Data'!$A:$A,$A858)</f>
        <v>3.4868783262984031E-2</v>
      </c>
      <c r="K858" s="16">
        <f t="shared" si="27"/>
        <v>0.96513121673701596</v>
      </c>
      <c r="L858" s="19">
        <f>'EPA Data'!D859/SUM('EPA Data'!D:D)</f>
        <v>3.5100009006260269E-5</v>
      </c>
      <c r="M858" s="19">
        <f>'EPA Data'!E859/SUM('EPA Data'!E:E)</f>
        <v>9.3687807519426855E-5</v>
      </c>
      <c r="N858" s="19">
        <f>'EPA Data'!F859/SUM('EPA Data'!F:F)</f>
        <v>8.0258035767718014E-5</v>
      </c>
      <c r="O858" s="19">
        <f>'EPA Data'!G859/SUM('EPA Data'!G:G)</f>
        <v>2.8794526184728577E-5</v>
      </c>
      <c r="P858" s="19">
        <f>'EPA Data'!H859/SUM('EPA Data'!H:H)</f>
        <v>6.3988091277389738E-5</v>
      </c>
      <c r="Q858" s="19">
        <f>'EPA Data'!I859/SUM('EPA Data'!I:I)</f>
        <v>3.1356028481945307E-5</v>
      </c>
      <c r="R858" s="19">
        <f>'EPA Data'!J859/SUM('EPA Data'!J:J)</f>
        <v>2.1149541337027891E-5</v>
      </c>
      <c r="S858" s="19">
        <f>'EPA Data'!K859/SUM('EPA Data'!K:K)</f>
        <v>8.3188557123736159E-5</v>
      </c>
      <c r="T858" s="19">
        <f>'EPA Data'!L859/SUM('EPA Data'!L:L)</f>
        <v>4.6071665974196315E-5</v>
      </c>
      <c r="U858" s="19">
        <f>'EPA Data'!M859/SUM('EPA Data'!M:M)</f>
        <v>3.3685915358996751E-5</v>
      </c>
      <c r="V858" s="19">
        <f>'EPA Data'!N859/SUM('EPA Data'!N:N)</f>
        <v>4.0827410460602357E-5</v>
      </c>
      <c r="W858" s="19">
        <f>'EPA Data'!O859/SUM('EPA Data'!O:O)</f>
        <v>3.3871541053483742E-5</v>
      </c>
      <c r="X858" s="19">
        <f>'EPA Data'!P859/SUM('EPA Data'!P:P)</f>
        <v>1.5682903052401516E-4</v>
      </c>
    </row>
    <row r="859" spans="1:24" x14ac:dyDescent="0.35">
      <c r="A859" s="13" t="s">
        <v>1481</v>
      </c>
      <c r="B859" s="13" t="s">
        <v>1476</v>
      </c>
      <c r="C859" s="18" t="s">
        <v>1482</v>
      </c>
      <c r="D859" s="14">
        <f>SUMIFS('Census Data'!G:G,'Census Data'!$A:$A,$A859)/SUMIFS('Census Data'!$F:$F,'Census Data'!$A:$A,$A859)</f>
        <v>0.50827814569536423</v>
      </c>
      <c r="E859" s="16">
        <f>SUMIFS('Census Data'!H:H,'Census Data'!$A:$A,$A859)/SUMIFS('Census Data'!$F:$F,'Census Data'!$A:$A,$A859)</f>
        <v>0.49172185430463577</v>
      </c>
      <c r="F859" s="14">
        <f>SUM(SUMIFS('Census Data'!I:I,'Census Data'!$A:$A,$A859),SUMIFS('Census Data'!J:J,'Census Data'!$A:$A,$A859))/SUMIFS('Census Data'!$F:$F,'Census Data'!$A:$A,$A859)</f>
        <v>0.95009460737937557</v>
      </c>
      <c r="G859" s="14">
        <f>SUM(SUMIFS('Census Data'!K:K,'Census Data'!$A:$A,$A859),SUMIFS('Census Data'!L:L,'Census Data'!$A:$A,$A859))/SUMIFS('Census Data'!$F:$F,'Census Data'!$A:$A,$A859)</f>
        <v>9.4607379375591296E-3</v>
      </c>
      <c r="H859" s="14">
        <f>SUM(SUMIFS('Census Data'!O:O,'Census Data'!$A:$A,$A859),SUMIFS('Census Data'!P:P,'Census Data'!$A:$A,$A859))/SUMIFS('Census Data'!$F:$F,'Census Data'!$A:$A,$A859)</f>
        <v>4.9668874172185433E-3</v>
      </c>
      <c r="I859" s="16">
        <f t="shared" si="26"/>
        <v>3.5477767265846838E-2</v>
      </c>
      <c r="J859" s="14">
        <f>SUM(SUMIFS('Census Data'!W:W,'Census Data'!$A:$A,$A859),SUMIFS('Census Data'!X:X,'Census Data'!$A:$A,$A859))/SUMIFS('Census Data'!$F:$F,'Census Data'!$A:$A,$A859)</f>
        <v>3.9262062440870389E-2</v>
      </c>
      <c r="K859" s="16">
        <f t="shared" si="27"/>
        <v>0.96073793755912962</v>
      </c>
      <c r="L859" s="19">
        <f>'EPA Data'!D860/SUM('EPA Data'!D:D)</f>
        <v>5.0615447410477279E-6</v>
      </c>
      <c r="M859" s="19">
        <f>'EPA Data'!E860/SUM('EPA Data'!E:E)</f>
        <v>1.4434267744136809E-5</v>
      </c>
      <c r="N859" s="19">
        <f>'EPA Data'!F860/SUM('EPA Data'!F:F)</f>
        <v>1.8180265385968889E-5</v>
      </c>
      <c r="O859" s="19">
        <f>'EPA Data'!G860/SUM('EPA Data'!G:G)</f>
        <v>5.0552492518327329E-6</v>
      </c>
      <c r="P859" s="19">
        <f>'EPA Data'!H860/SUM('EPA Data'!H:H)</f>
        <v>1.2882887766745177E-5</v>
      </c>
      <c r="Q859" s="19">
        <f>'EPA Data'!I860/SUM('EPA Data'!I:I)</f>
        <v>8.90521742812237E-6</v>
      </c>
      <c r="R859" s="19">
        <f>'EPA Data'!J860/SUM('EPA Data'!J:J)</f>
        <v>6.7360878775442675E-6</v>
      </c>
      <c r="S859" s="19">
        <f>'EPA Data'!K860/SUM('EPA Data'!K:K)</f>
        <v>4.5847904990024072E-5</v>
      </c>
      <c r="T859" s="19">
        <f>'EPA Data'!L860/SUM('EPA Data'!L:L)</f>
        <v>1.648414571908527E-5</v>
      </c>
      <c r="U859" s="19">
        <f>'EPA Data'!M860/SUM('EPA Data'!M:M)</f>
        <v>3.2862113470893308E-6</v>
      </c>
      <c r="V859" s="19">
        <f>'EPA Data'!N860/SUM('EPA Data'!N:N)</f>
        <v>6.0761180140580011E-6</v>
      </c>
      <c r="W859" s="19">
        <f>'EPA Data'!O860/SUM('EPA Data'!O:O)</f>
        <v>5.2731413305993243E-6</v>
      </c>
      <c r="X859" s="19">
        <f>'EPA Data'!P860/SUM('EPA Data'!P:P)</f>
        <v>4.6426488774023668E-5</v>
      </c>
    </row>
    <row r="860" spans="1:24" x14ac:dyDescent="0.35">
      <c r="A860" s="13" t="s">
        <v>1483</v>
      </c>
      <c r="B860" s="13" t="s">
        <v>1476</v>
      </c>
      <c r="C860" s="18" t="s">
        <v>1484</v>
      </c>
      <c r="D860" s="14">
        <f>SUMIFS('Census Data'!G:G,'Census Data'!$A:$A,$A860)/SUMIFS('Census Data'!$F:$F,'Census Data'!$A:$A,$A860)</f>
        <v>0.49664719030626248</v>
      </c>
      <c r="E860" s="16">
        <f>SUMIFS('Census Data'!H:H,'Census Data'!$A:$A,$A860)/SUMIFS('Census Data'!$F:$F,'Census Data'!$A:$A,$A860)</f>
        <v>0.50335280969373752</v>
      </c>
      <c r="F860" s="14">
        <f>SUM(SUMIFS('Census Data'!I:I,'Census Data'!$A:$A,$A860),SUMIFS('Census Data'!J:J,'Census Data'!$A:$A,$A860))/SUMIFS('Census Data'!$F:$F,'Census Data'!$A:$A,$A860)</f>
        <v>0.94659032979098856</v>
      </c>
      <c r="G860" s="14">
        <f>SUM(SUMIFS('Census Data'!K:K,'Census Data'!$A:$A,$A860),SUMIFS('Census Data'!L:L,'Census Data'!$A:$A,$A860))/SUMIFS('Census Data'!$F:$F,'Census Data'!$A:$A,$A860)</f>
        <v>1.9489431786988747E-2</v>
      </c>
      <c r="H860" s="14">
        <f>SUM(SUMIFS('Census Data'!O:O,'Census Data'!$A:$A,$A860),SUMIFS('Census Data'!P:P,'Census Data'!$A:$A,$A860))/SUMIFS('Census Data'!$F:$F,'Census Data'!$A:$A,$A860)</f>
        <v>3.0587035802517549E-3</v>
      </c>
      <c r="I860" s="16">
        <f t="shared" si="26"/>
        <v>3.086153484177101E-2</v>
      </c>
      <c r="J860" s="14">
        <f>SUM(SUMIFS('Census Data'!W:W,'Census Data'!$A:$A,$A860),SUMIFS('Census Data'!X:X,'Census Data'!$A:$A,$A860))/SUMIFS('Census Data'!$F:$F,'Census Data'!$A:$A,$A860)</f>
        <v>0.16132700678404768</v>
      </c>
      <c r="K860" s="16">
        <f t="shared" si="27"/>
        <v>0.83867299321595234</v>
      </c>
      <c r="L860" s="19">
        <f>'EPA Data'!D861/SUM('EPA Data'!D:D)</f>
        <v>2.1374291100696552E-5</v>
      </c>
      <c r="M860" s="19">
        <f>'EPA Data'!E861/SUM('EPA Data'!E:E)</f>
        <v>8.1099058313580273E-5</v>
      </c>
      <c r="N860" s="19">
        <f>'EPA Data'!F861/SUM('EPA Data'!F:F)</f>
        <v>8.5990917480524315E-5</v>
      </c>
      <c r="O860" s="19">
        <f>'EPA Data'!G861/SUM('EPA Data'!G:G)</f>
        <v>2.2777029392487792E-5</v>
      </c>
      <c r="P860" s="19">
        <f>'EPA Data'!H861/SUM('EPA Data'!H:H)</f>
        <v>6.8640927589733993E-5</v>
      </c>
      <c r="Q860" s="19">
        <f>'EPA Data'!I861/SUM('EPA Data'!I:I)</f>
        <v>3.8192407879904998E-5</v>
      </c>
      <c r="R860" s="19">
        <f>'EPA Data'!J861/SUM('EPA Data'!J:J)</f>
        <v>2.0940536180821143E-5</v>
      </c>
      <c r="S860" s="19">
        <f>'EPA Data'!K861/SUM('EPA Data'!K:K)</f>
        <v>1.7747086746959395E-4</v>
      </c>
      <c r="T860" s="19">
        <f>'EPA Data'!L861/SUM('EPA Data'!L:L)</f>
        <v>6.6118611926514525E-5</v>
      </c>
      <c r="U860" s="19">
        <f>'EPA Data'!M861/SUM('EPA Data'!M:M)</f>
        <v>1.9955262310324176E-5</v>
      </c>
      <c r="V860" s="19">
        <f>'EPA Data'!N861/SUM('EPA Data'!N:N)</f>
        <v>3.4055344825080102E-5</v>
      </c>
      <c r="W860" s="19">
        <f>'EPA Data'!O861/SUM('EPA Data'!O:O)</f>
        <v>2.5906223418122719E-5</v>
      </c>
      <c r="X860" s="19">
        <f>'EPA Data'!P861/SUM('EPA Data'!P:P)</f>
        <v>2.6316892379860037E-4</v>
      </c>
    </row>
    <row r="861" spans="1:24" x14ac:dyDescent="0.35">
      <c r="A861" s="13" t="s">
        <v>1485</v>
      </c>
      <c r="B861" s="13" t="s">
        <v>1476</v>
      </c>
      <c r="C861" s="18" t="s">
        <v>1486</v>
      </c>
      <c r="D861" s="14">
        <f>SUMIFS('Census Data'!G:G,'Census Data'!$A:$A,$A861)/SUMIFS('Census Data'!$F:$F,'Census Data'!$A:$A,$A861)</f>
        <v>0.49909483358863665</v>
      </c>
      <c r="E861" s="16">
        <f>SUMIFS('Census Data'!H:H,'Census Data'!$A:$A,$A861)/SUMIFS('Census Data'!$F:$F,'Census Data'!$A:$A,$A861)</f>
        <v>0.50090516641136329</v>
      </c>
      <c r="F861" s="14">
        <f>SUM(SUMIFS('Census Data'!I:I,'Census Data'!$A:$A,$A861),SUMIFS('Census Data'!J:J,'Census Data'!$A:$A,$A861))/SUMIFS('Census Data'!$F:$F,'Census Data'!$A:$A,$A861)</f>
        <v>0.9147054727753795</v>
      </c>
      <c r="G861" s="14">
        <f>SUM(SUMIFS('Census Data'!K:K,'Census Data'!$A:$A,$A861),SUMIFS('Census Data'!L:L,'Census Data'!$A:$A,$A861))/SUMIFS('Census Data'!$F:$F,'Census Data'!$A:$A,$A861)</f>
        <v>3.3491157220442838E-2</v>
      </c>
      <c r="H861" s="14">
        <f>SUM(SUMIFS('Census Data'!O:O,'Census Data'!$A:$A,$A861),SUMIFS('Census Data'!P:P,'Census Data'!$A:$A,$A861))/SUMIFS('Census Data'!$F:$F,'Census Data'!$A:$A,$A861)</f>
        <v>1.1767163347723158E-2</v>
      </c>
      <c r="I861" s="16">
        <f t="shared" si="26"/>
        <v>4.0036206656454465E-2</v>
      </c>
      <c r="J861" s="14">
        <f>SUM(SUMIFS('Census Data'!W:W,'Census Data'!$A:$A,$A861),SUMIFS('Census Data'!X:X,'Census Data'!$A:$A,$A861))/SUMIFS('Census Data'!$F:$F,'Census Data'!$A:$A,$A861)</f>
        <v>2.7920902381283943E-2</v>
      </c>
      <c r="K861" s="16">
        <f t="shared" si="27"/>
        <v>0.97207909761871603</v>
      </c>
      <c r="L861" s="19">
        <f>'EPA Data'!D862/SUM('EPA Data'!D:D)</f>
        <v>4.1397854819077018E-5</v>
      </c>
      <c r="M861" s="19">
        <f>'EPA Data'!E862/SUM('EPA Data'!E:E)</f>
        <v>9.171841261237827E-5</v>
      </c>
      <c r="N861" s="19">
        <f>'EPA Data'!F862/SUM('EPA Data'!F:F)</f>
        <v>9.4069162375363165E-5</v>
      </c>
      <c r="O861" s="19">
        <f>'EPA Data'!G862/SUM('EPA Data'!G:G)</f>
        <v>2.5606413473795368E-5</v>
      </c>
      <c r="P861" s="19">
        <f>'EPA Data'!H862/SUM('EPA Data'!H:H)</f>
        <v>6.2892837185560453E-5</v>
      </c>
      <c r="Q861" s="19">
        <f>'EPA Data'!I862/SUM('EPA Data'!I:I)</f>
        <v>3.5772109260204673E-5</v>
      </c>
      <c r="R861" s="19">
        <f>'EPA Data'!J862/SUM('EPA Data'!J:J)</f>
        <v>2.5921943193389424E-5</v>
      </c>
      <c r="S861" s="19">
        <f>'EPA Data'!K862/SUM('EPA Data'!K:K)</f>
        <v>1.1098406732043149E-4</v>
      </c>
      <c r="T861" s="19">
        <f>'EPA Data'!L862/SUM('EPA Data'!L:L)</f>
        <v>5.8983129543710761E-5</v>
      </c>
      <c r="U861" s="19">
        <f>'EPA Data'!M862/SUM('EPA Data'!M:M)</f>
        <v>3.0005619426316708E-5</v>
      </c>
      <c r="V861" s="19">
        <f>'EPA Data'!N862/SUM('EPA Data'!N:N)</f>
        <v>3.7371811652549043E-5</v>
      </c>
      <c r="W861" s="19">
        <f>'EPA Data'!O862/SUM('EPA Data'!O:O)</f>
        <v>3.5633664618904829E-5</v>
      </c>
      <c r="X861" s="19">
        <f>'EPA Data'!P862/SUM('EPA Data'!P:P)</f>
        <v>1.5142448487513065E-4</v>
      </c>
    </row>
    <row r="862" spans="1:24" x14ac:dyDescent="0.35">
      <c r="A862" s="13" t="s">
        <v>1487</v>
      </c>
      <c r="B862" s="13" t="s">
        <v>1476</v>
      </c>
      <c r="C862" s="18" t="s">
        <v>1049</v>
      </c>
      <c r="D862" s="14">
        <f>SUMIFS('Census Data'!G:G,'Census Data'!$A:$A,$A862)/SUMIFS('Census Data'!$F:$F,'Census Data'!$A:$A,$A862)</f>
        <v>0.49626355120513632</v>
      </c>
      <c r="E862" s="16">
        <f>SUMIFS('Census Data'!H:H,'Census Data'!$A:$A,$A862)/SUMIFS('Census Data'!$F:$F,'Census Data'!$A:$A,$A862)</f>
        <v>0.50373644879486368</v>
      </c>
      <c r="F862" s="14">
        <f>SUM(SUMIFS('Census Data'!I:I,'Census Data'!$A:$A,$A862),SUMIFS('Census Data'!J:J,'Census Data'!$A:$A,$A862))/SUMIFS('Census Data'!$F:$F,'Census Data'!$A:$A,$A862)</f>
        <v>0.85380486264603728</v>
      </c>
      <c r="G862" s="14">
        <f>SUM(SUMIFS('Census Data'!K:K,'Census Data'!$A:$A,$A862),SUMIFS('Census Data'!L:L,'Census Data'!$A:$A,$A862))/SUMIFS('Census Data'!$F:$F,'Census Data'!$A:$A,$A862)</f>
        <v>1.7050836754025894E-2</v>
      </c>
      <c r="H862" s="14">
        <f>SUM(SUMIFS('Census Data'!O:O,'Census Data'!$A:$A,$A862),SUMIFS('Census Data'!P:P,'Census Data'!$A:$A,$A862))/SUMIFS('Census Data'!$F:$F,'Census Data'!$A:$A,$A862)</f>
        <v>7.8939059046416165E-3</v>
      </c>
      <c r="I862" s="16">
        <f t="shared" si="26"/>
        <v>0.1212503946952953</v>
      </c>
      <c r="J862" s="14">
        <f>SUM(SUMIFS('Census Data'!W:W,'Census Data'!$A:$A,$A862),SUMIFS('Census Data'!X:X,'Census Data'!$A:$A,$A862))/SUMIFS('Census Data'!$F:$F,'Census Data'!$A:$A,$A862)</f>
        <v>4.0943058625407855E-2</v>
      </c>
      <c r="K862" s="16">
        <f t="shared" si="27"/>
        <v>0.95905694137459219</v>
      </c>
      <c r="L862" s="19">
        <f>'EPA Data'!D863/SUM('EPA Data'!D:D)</f>
        <v>2.106584854618953E-5</v>
      </c>
      <c r="M862" s="19">
        <f>'EPA Data'!E863/SUM('EPA Data'!E:E)</f>
        <v>6.1608163274438292E-5</v>
      </c>
      <c r="N862" s="19">
        <f>'EPA Data'!F863/SUM('EPA Data'!F:F)</f>
        <v>5.2212585222102923E-5</v>
      </c>
      <c r="O862" s="19">
        <f>'EPA Data'!G863/SUM('EPA Data'!G:G)</f>
        <v>1.5658037591511963E-5</v>
      </c>
      <c r="P862" s="19">
        <f>'EPA Data'!H863/SUM('EPA Data'!H:H)</f>
        <v>4.0616472800189311E-5</v>
      </c>
      <c r="Q862" s="19">
        <f>'EPA Data'!I863/SUM('EPA Data'!I:I)</f>
        <v>1.9403484772688955E-5</v>
      </c>
      <c r="R862" s="19">
        <f>'EPA Data'!J863/SUM('EPA Data'!J:J)</f>
        <v>1.1182264150449211E-5</v>
      </c>
      <c r="S862" s="19">
        <f>'EPA Data'!K863/SUM('EPA Data'!K:K)</f>
        <v>5.298924812246448E-5</v>
      </c>
      <c r="T862" s="19">
        <f>'EPA Data'!L863/SUM('EPA Data'!L:L)</f>
        <v>2.9357651950953625E-5</v>
      </c>
      <c r="U862" s="19">
        <f>'EPA Data'!M863/SUM('EPA Data'!M:M)</f>
        <v>1.8072812567012021E-5</v>
      </c>
      <c r="V862" s="19">
        <f>'EPA Data'!N863/SUM('EPA Data'!N:N)</f>
        <v>2.5140392987595828E-5</v>
      </c>
      <c r="W862" s="19">
        <f>'EPA Data'!O863/SUM('EPA Data'!O:O)</f>
        <v>2.1614344231534529E-5</v>
      </c>
      <c r="X862" s="19">
        <f>'EPA Data'!P863/SUM('EPA Data'!P:P)</f>
        <v>1.0788131035590351E-4</v>
      </c>
    </row>
    <row r="863" spans="1:24" x14ac:dyDescent="0.35">
      <c r="A863" s="13" t="s">
        <v>1488</v>
      </c>
      <c r="B863" s="13" t="s">
        <v>1476</v>
      </c>
      <c r="C863" s="18" t="s">
        <v>34</v>
      </c>
      <c r="D863" s="14">
        <f>SUMIFS('Census Data'!G:G,'Census Data'!$A:$A,$A863)/SUMIFS('Census Data'!$F:$F,'Census Data'!$A:$A,$A863)</f>
        <v>0.51049335074804081</v>
      </c>
      <c r="E863" s="16">
        <f>SUMIFS('Census Data'!H:H,'Census Data'!$A:$A,$A863)/SUMIFS('Census Data'!$F:$F,'Census Data'!$A:$A,$A863)</f>
        <v>0.48950664925195914</v>
      </c>
      <c r="F863" s="14">
        <f>SUM(SUMIFS('Census Data'!I:I,'Census Data'!$A:$A,$A863),SUMIFS('Census Data'!J:J,'Census Data'!$A:$A,$A863))/SUMIFS('Census Data'!$F:$F,'Census Data'!$A:$A,$A863)</f>
        <v>0.92210876276418907</v>
      </c>
      <c r="G863" s="14">
        <f>SUM(SUMIFS('Census Data'!K:K,'Census Data'!$A:$A,$A863),SUMIFS('Census Data'!L:L,'Census Data'!$A:$A,$A863))/SUMIFS('Census Data'!$F:$F,'Census Data'!$A:$A,$A863)</f>
        <v>2.4311327475658989E-2</v>
      </c>
      <c r="H863" s="14">
        <f>SUM(SUMIFS('Census Data'!O:O,'Census Data'!$A:$A,$A863),SUMIFS('Census Data'!P:P,'Census Data'!$A:$A,$A863))/SUMIFS('Census Data'!$F:$F,'Census Data'!$A:$A,$A863)</f>
        <v>1.4619449061980528E-2</v>
      </c>
      <c r="I863" s="16">
        <f t="shared" si="26"/>
        <v>3.8960460698171384E-2</v>
      </c>
      <c r="J863" s="14">
        <f>SUM(SUMIFS('Census Data'!W:W,'Census Data'!$A:$A,$A863),SUMIFS('Census Data'!X:X,'Census Data'!$A:$A,$A863))/SUMIFS('Census Data'!$F:$F,'Census Data'!$A:$A,$A863)</f>
        <v>5.3208857753502731E-2</v>
      </c>
      <c r="K863" s="16">
        <f t="shared" si="27"/>
        <v>0.9467911422464973</v>
      </c>
      <c r="L863" s="19">
        <f>'EPA Data'!D864/SUM('EPA Data'!D:D)</f>
        <v>1.0185354087958896E-4</v>
      </c>
      <c r="M863" s="19">
        <f>'EPA Data'!E864/SUM('EPA Data'!E:E)</f>
        <v>2.8854829839796754E-4</v>
      </c>
      <c r="N863" s="19">
        <f>'EPA Data'!F864/SUM('EPA Data'!F:F)</f>
        <v>2.6706047943769994E-4</v>
      </c>
      <c r="O863" s="19">
        <f>'EPA Data'!G864/SUM('EPA Data'!G:G)</f>
        <v>1.141981766993484E-4</v>
      </c>
      <c r="P863" s="19">
        <f>'EPA Data'!H864/SUM('EPA Data'!H:H)</f>
        <v>2.5057948865371213E-4</v>
      </c>
      <c r="Q863" s="19">
        <f>'EPA Data'!I864/SUM('EPA Data'!I:I)</f>
        <v>1.3176060095469039E-4</v>
      </c>
      <c r="R863" s="19">
        <f>'EPA Data'!J864/SUM('EPA Data'!J:J)</f>
        <v>9.6485824760176531E-5</v>
      </c>
      <c r="S863" s="19">
        <f>'EPA Data'!K864/SUM('EPA Data'!K:K)</f>
        <v>5.312556047927762E-4</v>
      </c>
      <c r="T863" s="19">
        <f>'EPA Data'!L864/SUM('EPA Data'!L:L)</f>
        <v>2.1959390100431E-4</v>
      </c>
      <c r="U863" s="19">
        <f>'EPA Data'!M864/SUM('EPA Data'!M:M)</f>
        <v>9.4046531490512829E-5</v>
      </c>
      <c r="V863" s="19">
        <f>'EPA Data'!N864/SUM('EPA Data'!N:N)</f>
        <v>1.4097566567745299E-4</v>
      </c>
      <c r="W863" s="19">
        <f>'EPA Data'!O864/SUM('EPA Data'!O:O)</f>
        <v>9.2582841648001038E-5</v>
      </c>
      <c r="X863" s="19">
        <f>'EPA Data'!P864/SUM('EPA Data'!P:P)</f>
        <v>6.7818474812934111E-4</v>
      </c>
    </row>
    <row r="864" spans="1:24" x14ac:dyDescent="0.35">
      <c r="A864" s="13" t="s">
        <v>1489</v>
      </c>
      <c r="B864" s="13" t="s">
        <v>1476</v>
      </c>
      <c r="C864" s="18" t="s">
        <v>1490</v>
      </c>
      <c r="D864" s="14">
        <f>SUMIFS('Census Data'!G:G,'Census Data'!$A:$A,$A864)/SUMIFS('Census Data'!$F:$F,'Census Data'!$A:$A,$A864)</f>
        <v>0.52157015157403808</v>
      </c>
      <c r="E864" s="16">
        <f>SUMIFS('Census Data'!H:H,'Census Data'!$A:$A,$A864)/SUMIFS('Census Data'!$F:$F,'Census Data'!$A:$A,$A864)</f>
        <v>0.47842984842596192</v>
      </c>
      <c r="F864" s="14">
        <f>SUM(SUMIFS('Census Data'!I:I,'Census Data'!$A:$A,$A864),SUMIFS('Census Data'!J:J,'Census Data'!$A:$A,$A864))/SUMIFS('Census Data'!$F:$F,'Census Data'!$A:$A,$A864)</f>
        <v>0.95102992615623783</v>
      </c>
      <c r="G864" s="14">
        <f>SUM(SUMIFS('Census Data'!K:K,'Census Data'!$A:$A,$A864),SUMIFS('Census Data'!L:L,'Census Data'!$A:$A,$A864))/SUMIFS('Census Data'!$F:$F,'Census Data'!$A:$A,$A864)</f>
        <v>1.7489312087057909E-2</v>
      </c>
      <c r="H864" s="14">
        <f>SUM(SUMIFS('Census Data'!O:O,'Census Data'!$A:$A,$A864),SUMIFS('Census Data'!P:P,'Census Data'!$A:$A,$A864))/SUMIFS('Census Data'!$F:$F,'Census Data'!$A:$A,$A864)</f>
        <v>3.1092110376991838E-3</v>
      </c>
      <c r="I864" s="16">
        <f t="shared" si="26"/>
        <v>2.837155071900499E-2</v>
      </c>
      <c r="J864" s="14">
        <f>SUM(SUMIFS('Census Data'!W:W,'Census Data'!$A:$A,$A864),SUMIFS('Census Data'!X:X,'Census Data'!$A:$A,$A864))/SUMIFS('Census Data'!$F:$F,'Census Data'!$A:$A,$A864)</f>
        <v>7.6175670423630007E-2</v>
      </c>
      <c r="K864" s="16">
        <f t="shared" si="27"/>
        <v>0.92382432957636995</v>
      </c>
      <c r="L864" s="19">
        <f>'EPA Data'!D865/SUM('EPA Data'!D:D)</f>
        <v>4.6934177868522504E-6</v>
      </c>
      <c r="M864" s="19">
        <f>'EPA Data'!E865/SUM('EPA Data'!E:E)</f>
        <v>1.2250956508097182E-5</v>
      </c>
      <c r="N864" s="19">
        <f>'EPA Data'!F865/SUM('EPA Data'!F:F)</f>
        <v>1.2735047009343305E-5</v>
      </c>
      <c r="O864" s="19">
        <f>'EPA Data'!G865/SUM('EPA Data'!G:G)</f>
        <v>4.0723046802640405E-6</v>
      </c>
      <c r="P864" s="19">
        <f>'EPA Data'!H865/SUM('EPA Data'!H:H)</f>
        <v>1.0166984081128583E-5</v>
      </c>
      <c r="Q864" s="19">
        <f>'EPA Data'!I865/SUM('EPA Data'!I:I)</f>
        <v>5.6159716662009294E-6</v>
      </c>
      <c r="R864" s="19">
        <f>'EPA Data'!J865/SUM('EPA Data'!J:J)</f>
        <v>3.5479795288779243E-6</v>
      </c>
      <c r="S864" s="19">
        <f>'EPA Data'!K865/SUM('EPA Data'!K:K)</f>
        <v>1.9590882947988144E-5</v>
      </c>
      <c r="T864" s="19">
        <f>'EPA Data'!L865/SUM('EPA Data'!L:L)</f>
        <v>9.3070317995980508E-6</v>
      </c>
      <c r="U864" s="19">
        <f>'EPA Data'!M865/SUM('EPA Data'!M:M)</f>
        <v>3.6960150415593586E-6</v>
      </c>
      <c r="V864" s="19">
        <f>'EPA Data'!N865/SUM('EPA Data'!N:N)</f>
        <v>5.6333351116061706E-6</v>
      </c>
      <c r="W864" s="19">
        <f>'EPA Data'!O865/SUM('EPA Data'!O:O)</f>
        <v>4.6053093642103101E-6</v>
      </c>
      <c r="X864" s="19">
        <f>'EPA Data'!P865/SUM('EPA Data'!P:P)</f>
        <v>2.8606971600250802E-5</v>
      </c>
    </row>
    <row r="865" spans="1:24" x14ac:dyDescent="0.35">
      <c r="A865" s="13" t="s">
        <v>1491</v>
      </c>
      <c r="B865" s="13" t="s">
        <v>1476</v>
      </c>
      <c r="C865" s="18" t="s">
        <v>1492</v>
      </c>
      <c r="D865" s="14">
        <f>SUMIFS('Census Data'!G:G,'Census Data'!$A:$A,$A865)/SUMIFS('Census Data'!$F:$F,'Census Data'!$A:$A,$A865)</f>
        <v>0.51654846335697402</v>
      </c>
      <c r="E865" s="16">
        <f>SUMIFS('Census Data'!H:H,'Census Data'!$A:$A,$A865)/SUMIFS('Census Data'!$F:$F,'Census Data'!$A:$A,$A865)</f>
        <v>0.48345153664302598</v>
      </c>
      <c r="F865" s="14">
        <f>SUM(SUMIFS('Census Data'!I:I,'Census Data'!$A:$A,$A865),SUMIFS('Census Data'!J:J,'Census Data'!$A:$A,$A865))/SUMIFS('Census Data'!$F:$F,'Census Data'!$A:$A,$A865)</f>
        <v>0.87263593380614657</v>
      </c>
      <c r="G865" s="14">
        <f>SUM(SUMIFS('Census Data'!K:K,'Census Data'!$A:$A,$A865),SUMIFS('Census Data'!L:L,'Census Data'!$A:$A,$A865))/SUMIFS('Census Data'!$F:$F,'Census Data'!$A:$A,$A865)</f>
        <v>1.6548463356973995E-2</v>
      </c>
      <c r="H865" s="14">
        <f>SUM(SUMIFS('Census Data'!O:O,'Census Data'!$A:$A,$A865),SUMIFS('Census Data'!P:P,'Census Data'!$A:$A,$A865))/SUMIFS('Census Data'!$F:$F,'Census Data'!$A:$A,$A865)</f>
        <v>2.3640661938534278E-3</v>
      </c>
      <c r="I865" s="16">
        <f t="shared" si="26"/>
        <v>0.10845153664302598</v>
      </c>
      <c r="J865" s="14">
        <f>SUM(SUMIFS('Census Data'!W:W,'Census Data'!$A:$A,$A865),SUMIFS('Census Data'!X:X,'Census Data'!$A:$A,$A865))/SUMIFS('Census Data'!$F:$F,'Census Data'!$A:$A,$A865)</f>
        <v>4.4326241134751775E-2</v>
      </c>
      <c r="K865" s="16">
        <f t="shared" si="27"/>
        <v>0.95567375886524819</v>
      </c>
      <c r="L865" s="19">
        <f>'EPA Data'!D866/SUM('EPA Data'!D:D)</f>
        <v>8.3567088705706488E-6</v>
      </c>
      <c r="M865" s="19">
        <f>'EPA Data'!E866/SUM('EPA Data'!E:E)</f>
        <v>1.8425401170456996E-5</v>
      </c>
      <c r="N865" s="19">
        <f>'EPA Data'!F866/SUM('EPA Data'!F:F)</f>
        <v>1.9513139005546502E-5</v>
      </c>
      <c r="O865" s="19">
        <f>'EPA Data'!G866/SUM('EPA Data'!G:G)</f>
        <v>5.7227130043106074E-6</v>
      </c>
      <c r="P865" s="19">
        <f>'EPA Data'!H866/SUM('EPA Data'!H:H)</f>
        <v>1.4396868462125372E-5</v>
      </c>
      <c r="Q865" s="19">
        <f>'EPA Data'!I866/SUM('EPA Data'!I:I)</f>
        <v>8.9795353226950856E-6</v>
      </c>
      <c r="R865" s="19">
        <f>'EPA Data'!J866/SUM('EPA Data'!J:J)</f>
        <v>6.6610260524393995E-6</v>
      </c>
      <c r="S865" s="19">
        <f>'EPA Data'!K866/SUM('EPA Data'!K:K)</f>
        <v>3.0884517193599577E-5</v>
      </c>
      <c r="T865" s="19">
        <f>'EPA Data'!L866/SUM('EPA Data'!L:L)</f>
        <v>1.5034461194870285E-5</v>
      </c>
      <c r="U865" s="19">
        <f>'EPA Data'!M866/SUM('EPA Data'!M:M)</f>
        <v>4.6158246483334451E-6</v>
      </c>
      <c r="V865" s="19">
        <f>'EPA Data'!N866/SUM('EPA Data'!N:N)</f>
        <v>8.2786976484957675E-6</v>
      </c>
      <c r="W865" s="19">
        <f>'EPA Data'!O866/SUM('EPA Data'!O:O)</f>
        <v>6.4849095423443761E-6</v>
      </c>
      <c r="X865" s="19">
        <f>'EPA Data'!P866/SUM('EPA Data'!P:P)</f>
        <v>3.6893266941969093E-5</v>
      </c>
    </row>
    <row r="866" spans="1:24" x14ac:dyDescent="0.35">
      <c r="A866" s="13" t="s">
        <v>1493</v>
      </c>
      <c r="B866" s="13" t="s">
        <v>1476</v>
      </c>
      <c r="C866" s="18" t="s">
        <v>40</v>
      </c>
      <c r="D866" s="14">
        <f>SUMIFS('Census Data'!G:G,'Census Data'!$A:$A,$A866)/SUMIFS('Census Data'!$F:$F,'Census Data'!$A:$A,$A866)</f>
        <v>0.49734083750709973</v>
      </c>
      <c r="E866" s="16">
        <f>SUMIFS('Census Data'!H:H,'Census Data'!$A:$A,$A866)/SUMIFS('Census Data'!$F:$F,'Census Data'!$A:$A,$A866)</f>
        <v>0.50265916249290032</v>
      </c>
      <c r="F866" s="14">
        <f>SUM(SUMIFS('Census Data'!I:I,'Census Data'!$A:$A,$A866),SUMIFS('Census Data'!J:J,'Census Data'!$A:$A,$A866))/SUMIFS('Census Data'!$F:$F,'Census Data'!$A:$A,$A866)</f>
        <v>0.89043217844787526</v>
      </c>
      <c r="G866" s="14">
        <f>SUM(SUMIFS('Census Data'!K:K,'Census Data'!$A:$A,$A866),SUMIFS('Census Data'!L:L,'Census Data'!$A:$A,$A866))/SUMIFS('Census Data'!$F:$F,'Census Data'!$A:$A,$A866)</f>
        <v>9.3457943925233638E-3</v>
      </c>
      <c r="H866" s="14">
        <f>SUM(SUMIFS('Census Data'!O:O,'Census Data'!$A:$A,$A866),SUMIFS('Census Data'!P:P,'Census Data'!$A:$A,$A866))/SUMIFS('Census Data'!$F:$F,'Census Data'!$A:$A,$A866)</f>
        <v>5.369959208963701E-3</v>
      </c>
      <c r="I866" s="16">
        <f t="shared" si="26"/>
        <v>9.485206795063772E-2</v>
      </c>
      <c r="J866" s="14">
        <f>SUM(SUMIFS('Census Data'!W:W,'Census Data'!$A:$A,$A866),SUMIFS('Census Data'!X:X,'Census Data'!$A:$A,$A866))/SUMIFS('Census Data'!$F:$F,'Census Data'!$A:$A,$A866)</f>
        <v>2.6746527598492279E-2</v>
      </c>
      <c r="K866" s="16">
        <f t="shared" si="27"/>
        <v>0.97325347240150772</v>
      </c>
      <c r="L866" s="19">
        <f>'EPA Data'!D867/SUM('EPA Data'!D:D)</f>
        <v>6.9527920209291931E-5</v>
      </c>
      <c r="M866" s="19">
        <f>'EPA Data'!E867/SUM('EPA Data'!E:E)</f>
        <v>1.6470021672530461E-4</v>
      </c>
      <c r="N866" s="19">
        <f>'EPA Data'!F867/SUM('EPA Data'!F:F)</f>
        <v>1.4661131209117164E-4</v>
      </c>
      <c r="O866" s="19">
        <f>'EPA Data'!G867/SUM('EPA Data'!G:G)</f>
        <v>4.1163117047257153E-5</v>
      </c>
      <c r="P866" s="19">
        <f>'EPA Data'!H867/SUM('EPA Data'!H:H)</f>
        <v>1.0722346566303947E-4</v>
      </c>
      <c r="Q866" s="19">
        <f>'EPA Data'!I867/SUM('EPA Data'!I:I)</f>
        <v>5.6959811094907731E-5</v>
      </c>
      <c r="R866" s="19">
        <f>'EPA Data'!J867/SUM('EPA Data'!J:J)</f>
        <v>4.6032453581580609E-5</v>
      </c>
      <c r="S866" s="19">
        <f>'EPA Data'!K867/SUM('EPA Data'!K:K)</f>
        <v>1.8455560852397317E-4</v>
      </c>
      <c r="T866" s="19">
        <f>'EPA Data'!L867/SUM('EPA Data'!L:L)</f>
        <v>9.6052647837251015E-5</v>
      </c>
      <c r="U866" s="19">
        <f>'EPA Data'!M867/SUM('EPA Data'!M:M)</f>
        <v>4.2446204133289252E-5</v>
      </c>
      <c r="V866" s="19">
        <f>'EPA Data'!N867/SUM('EPA Data'!N:N)</f>
        <v>6.1004549198883135E-5</v>
      </c>
      <c r="W866" s="19">
        <f>'EPA Data'!O867/SUM('EPA Data'!O:O)</f>
        <v>5.1381989176028273E-5</v>
      </c>
      <c r="X866" s="19">
        <f>'EPA Data'!P867/SUM('EPA Data'!P:P)</f>
        <v>2.4111537052619154E-4</v>
      </c>
    </row>
    <row r="867" spans="1:24" x14ac:dyDescent="0.35">
      <c r="A867" s="13" t="s">
        <v>1494</v>
      </c>
      <c r="B867" s="13" t="s">
        <v>1476</v>
      </c>
      <c r="C867" s="18" t="s">
        <v>453</v>
      </c>
      <c r="D867" s="14">
        <f>SUMIFS('Census Data'!G:G,'Census Data'!$A:$A,$A867)/SUMIFS('Census Data'!$F:$F,'Census Data'!$A:$A,$A867)</f>
        <v>0.50879204892966357</v>
      </c>
      <c r="E867" s="16">
        <f>SUMIFS('Census Data'!H:H,'Census Data'!$A:$A,$A867)/SUMIFS('Census Data'!$F:$F,'Census Data'!$A:$A,$A867)</f>
        <v>0.49120795107033638</v>
      </c>
      <c r="F867" s="14">
        <f>SUM(SUMIFS('Census Data'!I:I,'Census Data'!$A:$A,$A867),SUMIFS('Census Data'!J:J,'Census Data'!$A:$A,$A867))/SUMIFS('Census Data'!$F:$F,'Census Data'!$A:$A,$A867)</f>
        <v>0.96980122324159024</v>
      </c>
      <c r="G867" s="14">
        <f>SUM(SUMIFS('Census Data'!K:K,'Census Data'!$A:$A,$A867),SUMIFS('Census Data'!L:L,'Census Data'!$A:$A,$A867))/SUMIFS('Census Data'!$F:$F,'Census Data'!$A:$A,$A867)</f>
        <v>4.2048929663608559E-3</v>
      </c>
      <c r="H867" s="14">
        <f>SUM(SUMIFS('Census Data'!O:O,'Census Data'!$A:$A,$A867),SUMIFS('Census Data'!P:P,'Census Data'!$A:$A,$A867))/SUMIFS('Census Data'!$F:$F,'Census Data'!$A:$A,$A867)</f>
        <v>1.1085626911314985E-2</v>
      </c>
      <c r="I867" s="16">
        <f t="shared" si="26"/>
        <v>1.4908256880733939E-2</v>
      </c>
      <c r="J867" s="14">
        <f>SUM(SUMIFS('Census Data'!W:W,'Census Data'!$A:$A,$A867),SUMIFS('Census Data'!X:X,'Census Data'!$A:$A,$A867))/SUMIFS('Census Data'!$F:$F,'Census Data'!$A:$A,$A867)</f>
        <v>8.8685015290519878E-2</v>
      </c>
      <c r="K867" s="16">
        <f t="shared" si="27"/>
        <v>0.91131498470948014</v>
      </c>
      <c r="L867" s="19">
        <f>'EPA Data'!D868/SUM('EPA Data'!D:D)</f>
        <v>1.444820516596733E-6</v>
      </c>
      <c r="M867" s="19">
        <f>'EPA Data'!E868/SUM('EPA Data'!E:E)</f>
        <v>8.8386621828387481E-6</v>
      </c>
      <c r="N867" s="19">
        <f>'EPA Data'!F868/SUM('EPA Data'!F:F)</f>
        <v>7.6994580406069829E-6</v>
      </c>
      <c r="O867" s="19">
        <f>'EPA Data'!G868/SUM('EPA Data'!G:G)</f>
        <v>1.8443071984431034E-6</v>
      </c>
      <c r="P867" s="19">
        <f>'EPA Data'!H868/SUM('EPA Data'!H:H)</f>
        <v>7.2793447668019131E-6</v>
      </c>
      <c r="Q867" s="19">
        <f>'EPA Data'!I868/SUM('EPA Data'!I:I)</f>
        <v>3.4527954629875016E-6</v>
      </c>
      <c r="R867" s="19">
        <f>'EPA Data'!J868/SUM('EPA Data'!J:J)</f>
        <v>1.5299660538557662E-6</v>
      </c>
      <c r="S867" s="19">
        <f>'EPA Data'!K868/SUM('EPA Data'!K:K)</f>
        <v>1.5296329658989817E-5</v>
      </c>
      <c r="T867" s="19">
        <f>'EPA Data'!L868/SUM('EPA Data'!L:L)</f>
        <v>5.1075559456802477E-6</v>
      </c>
      <c r="U867" s="19">
        <f>'EPA Data'!M868/SUM('EPA Data'!M:M)</f>
        <v>1.2170769774609432E-6</v>
      </c>
      <c r="V867" s="19">
        <f>'EPA Data'!N868/SUM('EPA Data'!N:N)</f>
        <v>3.7482535577077313E-6</v>
      </c>
      <c r="W867" s="19">
        <f>'EPA Data'!O868/SUM('EPA Data'!O:O)</f>
        <v>1.831791313852961E-6</v>
      </c>
      <c r="X867" s="19">
        <f>'EPA Data'!P868/SUM('EPA Data'!P:P)</f>
        <v>2.9566736613487764E-5</v>
      </c>
    </row>
    <row r="868" spans="1:24" x14ac:dyDescent="0.35">
      <c r="A868" s="13" t="s">
        <v>1495</v>
      </c>
      <c r="B868" s="13" t="s">
        <v>1476</v>
      </c>
      <c r="C868" s="18" t="s">
        <v>204</v>
      </c>
      <c r="D868" s="14">
        <f>SUMIFS('Census Data'!G:G,'Census Data'!$A:$A,$A868)/SUMIFS('Census Data'!$F:$F,'Census Data'!$A:$A,$A868)</f>
        <v>0.49196787148594379</v>
      </c>
      <c r="E868" s="16">
        <f>SUMIFS('Census Data'!H:H,'Census Data'!$A:$A,$A868)/SUMIFS('Census Data'!$F:$F,'Census Data'!$A:$A,$A868)</f>
        <v>0.50803212851405621</v>
      </c>
      <c r="F868" s="14">
        <f>SUM(SUMIFS('Census Data'!I:I,'Census Data'!$A:$A,$A868),SUMIFS('Census Data'!J:J,'Census Data'!$A:$A,$A868))/SUMIFS('Census Data'!$F:$F,'Census Data'!$A:$A,$A868)</f>
        <v>0.93825301204819278</v>
      </c>
      <c r="G868" s="14">
        <f>SUM(SUMIFS('Census Data'!K:K,'Census Data'!$A:$A,$A868),SUMIFS('Census Data'!L:L,'Census Data'!$A:$A,$A868))/SUMIFS('Census Data'!$F:$F,'Census Data'!$A:$A,$A868)</f>
        <v>3.5140562248995983E-3</v>
      </c>
      <c r="H868" s="14">
        <f>SUM(SUMIFS('Census Data'!O:O,'Census Data'!$A:$A,$A868),SUMIFS('Census Data'!P:P,'Census Data'!$A:$A,$A868))/SUMIFS('Census Data'!$F:$F,'Census Data'!$A:$A,$A868)</f>
        <v>1.5060240963855422E-2</v>
      </c>
      <c r="I868" s="16">
        <f t="shared" si="26"/>
        <v>4.3172690763052191E-2</v>
      </c>
      <c r="J868" s="14">
        <f>SUM(SUMIFS('Census Data'!W:W,'Census Data'!$A:$A,$A868),SUMIFS('Census Data'!X:X,'Census Data'!$A:$A,$A868))/SUMIFS('Census Data'!$F:$F,'Census Data'!$A:$A,$A868)</f>
        <v>0.11144578313253012</v>
      </c>
      <c r="K868" s="16">
        <f t="shared" si="27"/>
        <v>0.88855421686746983</v>
      </c>
      <c r="L868" s="19">
        <f>'EPA Data'!D869/SUM('EPA Data'!D:D)</f>
        <v>1.4680983024484694E-6</v>
      </c>
      <c r="M868" s="19">
        <f>'EPA Data'!E869/SUM('EPA Data'!E:E)</f>
        <v>5.4198601298290471E-6</v>
      </c>
      <c r="N868" s="19">
        <f>'EPA Data'!F869/SUM('EPA Data'!F:F)</f>
        <v>6.5261466956062991E-6</v>
      </c>
      <c r="O868" s="19">
        <f>'EPA Data'!G869/SUM('EPA Data'!G:G)</f>
        <v>1.4611782223807657E-6</v>
      </c>
      <c r="P868" s="19">
        <f>'EPA Data'!H869/SUM('EPA Data'!H:H)</f>
        <v>4.5424261111767125E-6</v>
      </c>
      <c r="Q868" s="19">
        <f>'EPA Data'!I869/SUM('EPA Data'!I:I)</f>
        <v>2.9587021072463556E-6</v>
      </c>
      <c r="R868" s="19">
        <f>'EPA Data'!J869/SUM('EPA Data'!J:J)</f>
        <v>1.8170054200246585E-6</v>
      </c>
      <c r="S868" s="19">
        <f>'EPA Data'!K869/SUM('EPA Data'!K:K)</f>
        <v>1.6205616744885002E-5</v>
      </c>
      <c r="T868" s="19">
        <f>'EPA Data'!L869/SUM('EPA Data'!L:L)</f>
        <v>5.7027919696863252E-6</v>
      </c>
      <c r="U868" s="19">
        <f>'EPA Data'!M869/SUM('EPA Data'!M:M)</f>
        <v>9.7923590861906833E-7</v>
      </c>
      <c r="V868" s="19">
        <f>'EPA Data'!N869/SUM('EPA Data'!N:N)</f>
        <v>2.0583815846029923E-6</v>
      </c>
      <c r="W868" s="19">
        <f>'EPA Data'!O869/SUM('EPA Data'!O:O)</f>
        <v>1.6217055584925993E-6</v>
      </c>
      <c r="X868" s="19">
        <f>'EPA Data'!P869/SUM('EPA Data'!P:P)</f>
        <v>1.8322270612122509E-5</v>
      </c>
    </row>
    <row r="869" spans="1:24" x14ac:dyDescent="0.35">
      <c r="A869" s="13" t="s">
        <v>1496</v>
      </c>
      <c r="B869" s="13" t="s">
        <v>1476</v>
      </c>
      <c r="C869" s="18" t="s">
        <v>48</v>
      </c>
      <c r="D869" s="14">
        <f>SUMIFS('Census Data'!G:G,'Census Data'!$A:$A,$A869)/SUMIFS('Census Data'!$F:$F,'Census Data'!$A:$A,$A869)</f>
        <v>0.50295930949445133</v>
      </c>
      <c r="E869" s="16">
        <f>SUMIFS('Census Data'!H:H,'Census Data'!$A:$A,$A869)/SUMIFS('Census Data'!$F:$F,'Census Data'!$A:$A,$A869)</f>
        <v>0.49704069050554872</v>
      </c>
      <c r="F869" s="14">
        <f>SUM(SUMIFS('Census Data'!I:I,'Census Data'!$A:$A,$A869),SUMIFS('Census Data'!J:J,'Census Data'!$A:$A,$A869))/SUMIFS('Census Data'!$F:$F,'Census Data'!$A:$A,$A869)</f>
        <v>0.95252774352651048</v>
      </c>
      <c r="G869" s="14">
        <f>SUM(SUMIFS('Census Data'!K:K,'Census Data'!$A:$A,$A869),SUMIFS('Census Data'!L:L,'Census Data'!$A:$A,$A869))/SUMIFS('Census Data'!$F:$F,'Census Data'!$A:$A,$A869)</f>
        <v>1.4796547472256474E-2</v>
      </c>
      <c r="H869" s="14">
        <f>SUM(SUMIFS('Census Data'!O:O,'Census Data'!$A:$A,$A869),SUMIFS('Census Data'!P:P,'Census Data'!$A:$A,$A869))/SUMIFS('Census Data'!$F:$F,'Census Data'!$A:$A,$A869)</f>
        <v>5.6720098643649819E-3</v>
      </c>
      <c r="I869" s="16">
        <f t="shared" si="26"/>
        <v>2.7003699136868065E-2</v>
      </c>
      <c r="J869" s="14">
        <f>SUM(SUMIFS('Census Data'!W:W,'Census Data'!$A:$A,$A869),SUMIFS('Census Data'!X:X,'Census Data'!$A:$A,$A869))/SUMIFS('Census Data'!$F:$F,'Census Data'!$A:$A,$A869)</f>
        <v>2.7866831072749693E-2</v>
      </c>
      <c r="K869" s="16">
        <f t="shared" si="27"/>
        <v>0.97213316892725032</v>
      </c>
      <c r="L869" s="19">
        <f>'EPA Data'!D870/SUM('EPA Data'!D:D)</f>
        <v>1.1400486531443876E-5</v>
      </c>
      <c r="M869" s="19">
        <f>'EPA Data'!E870/SUM('EPA Data'!E:E)</f>
        <v>4.087919330669922E-5</v>
      </c>
      <c r="N869" s="19">
        <f>'EPA Data'!F870/SUM('EPA Data'!F:F)</f>
        <v>3.5666318800336912E-5</v>
      </c>
      <c r="O869" s="19">
        <f>'EPA Data'!G870/SUM('EPA Data'!G:G)</f>
        <v>1.0189615460552377E-5</v>
      </c>
      <c r="P869" s="19">
        <f>'EPA Data'!H870/SUM('EPA Data'!H:H)</f>
        <v>3.172284775442843E-5</v>
      </c>
      <c r="Q869" s="19">
        <f>'EPA Data'!I870/SUM('EPA Data'!I:I)</f>
        <v>1.4580262871707331E-5</v>
      </c>
      <c r="R869" s="19">
        <f>'EPA Data'!J870/SUM('EPA Data'!J:J)</f>
        <v>7.9429059979254837E-6</v>
      </c>
      <c r="S869" s="19">
        <f>'EPA Data'!K870/SUM('EPA Data'!K:K)</f>
        <v>5.6145422612359813E-5</v>
      </c>
      <c r="T869" s="19">
        <f>'EPA Data'!L870/SUM('EPA Data'!L:L)</f>
        <v>2.3522990621373718E-5</v>
      </c>
      <c r="U869" s="19">
        <f>'EPA Data'!M870/SUM('EPA Data'!M:M)</f>
        <v>1.0131948702696915E-5</v>
      </c>
      <c r="V869" s="19">
        <f>'EPA Data'!N870/SUM('EPA Data'!N:N)</f>
        <v>1.7325422028995891E-5</v>
      </c>
      <c r="W869" s="19">
        <f>'EPA Data'!O870/SUM('EPA Data'!O:O)</f>
        <v>1.2820965917595687E-5</v>
      </c>
      <c r="X869" s="19">
        <f>'EPA Data'!P870/SUM('EPA Data'!P:P)</f>
        <v>1.0181151467305282E-4</v>
      </c>
    </row>
    <row r="870" spans="1:24" x14ac:dyDescent="0.35">
      <c r="A870" s="13" t="s">
        <v>1497</v>
      </c>
      <c r="B870" s="13" t="s">
        <v>1476</v>
      </c>
      <c r="C870" s="18" t="s">
        <v>1498</v>
      </c>
      <c r="D870" s="14">
        <f>SUMIFS('Census Data'!G:G,'Census Data'!$A:$A,$A870)/SUMIFS('Census Data'!$F:$F,'Census Data'!$A:$A,$A870)</f>
        <v>0.50736026563364689</v>
      </c>
      <c r="E870" s="16">
        <f>SUMIFS('Census Data'!H:H,'Census Data'!$A:$A,$A870)/SUMIFS('Census Data'!$F:$F,'Census Data'!$A:$A,$A870)</f>
        <v>0.49263973436635305</v>
      </c>
      <c r="F870" s="14">
        <f>SUM(SUMIFS('Census Data'!I:I,'Census Data'!$A:$A,$A870),SUMIFS('Census Data'!J:J,'Census Data'!$A:$A,$A870))/SUMIFS('Census Data'!$F:$F,'Census Data'!$A:$A,$A870)</f>
        <v>0.94709463198671828</v>
      </c>
      <c r="G870" s="14">
        <f>SUM(SUMIFS('Census Data'!K:K,'Census Data'!$A:$A,$A870),SUMIFS('Census Data'!L:L,'Census Data'!$A:$A,$A870))/SUMIFS('Census Data'!$F:$F,'Census Data'!$A:$A,$A870)</f>
        <v>1.5938018815716659E-2</v>
      </c>
      <c r="H870" s="14">
        <f>SUM(SUMIFS('Census Data'!O:O,'Census Data'!$A:$A,$A870),SUMIFS('Census Data'!P:P,'Census Data'!$A:$A,$A870))/SUMIFS('Census Data'!$F:$F,'Census Data'!$A:$A,$A870)</f>
        <v>1.0071942446043165E-2</v>
      </c>
      <c r="I870" s="16">
        <f t="shared" si="26"/>
        <v>2.6895406751521911E-2</v>
      </c>
      <c r="J870" s="14">
        <f>SUM(SUMIFS('Census Data'!W:W,'Census Data'!$A:$A,$A870),SUMIFS('Census Data'!X:X,'Census Data'!$A:$A,$A870))/SUMIFS('Census Data'!$F:$F,'Census Data'!$A:$A,$A870)</f>
        <v>3.6303265080243501E-2</v>
      </c>
      <c r="K870" s="16">
        <f t="shared" si="27"/>
        <v>0.96369673491975649</v>
      </c>
      <c r="L870" s="19">
        <f>'EPA Data'!D871/SUM('EPA Data'!D:D)</f>
        <v>1.1270226079407979E-5</v>
      </c>
      <c r="M870" s="19">
        <f>'EPA Data'!E871/SUM('EPA Data'!E:E)</f>
        <v>4.0144140472297423E-5</v>
      </c>
      <c r="N870" s="19">
        <f>'EPA Data'!F871/SUM('EPA Data'!F:F)</f>
        <v>4.0265448958479166E-5</v>
      </c>
      <c r="O870" s="19">
        <f>'EPA Data'!G871/SUM('EPA Data'!G:G)</f>
        <v>1.0687369659787284E-5</v>
      </c>
      <c r="P870" s="19">
        <f>'EPA Data'!H871/SUM('EPA Data'!H:H)</f>
        <v>3.1650965060264439E-5</v>
      </c>
      <c r="Q870" s="19">
        <f>'EPA Data'!I871/SUM('EPA Data'!I:I)</f>
        <v>1.6185696892045361E-5</v>
      </c>
      <c r="R870" s="19">
        <f>'EPA Data'!J871/SUM('EPA Data'!J:J)</f>
        <v>8.498196612460239E-6</v>
      </c>
      <c r="S870" s="19">
        <f>'EPA Data'!K871/SUM('EPA Data'!K:K)</f>
        <v>5.7646202092436308E-5</v>
      </c>
      <c r="T870" s="19">
        <f>'EPA Data'!L871/SUM('EPA Data'!L:L)</f>
        <v>2.6447164022955323E-5</v>
      </c>
      <c r="U870" s="19">
        <f>'EPA Data'!M871/SUM('EPA Data'!M:M)</f>
        <v>1.026041506246507E-5</v>
      </c>
      <c r="V870" s="19">
        <f>'EPA Data'!N871/SUM('EPA Data'!N:N)</f>
        <v>1.6725309032084187E-5</v>
      </c>
      <c r="W870" s="19">
        <f>'EPA Data'!O871/SUM('EPA Data'!O:O)</f>
        <v>1.3879730880294344E-5</v>
      </c>
      <c r="X870" s="19">
        <f>'EPA Data'!P871/SUM('EPA Data'!P:P)</f>
        <v>1.0990151561273857E-4</v>
      </c>
    </row>
    <row r="871" spans="1:24" x14ac:dyDescent="0.35">
      <c r="A871" s="13" t="s">
        <v>1499</v>
      </c>
      <c r="B871" s="13" t="s">
        <v>1476</v>
      </c>
      <c r="C871" s="18" t="s">
        <v>1500</v>
      </c>
      <c r="D871" s="14">
        <f>SUMIFS('Census Data'!G:G,'Census Data'!$A:$A,$A871)/SUMIFS('Census Data'!$F:$F,'Census Data'!$A:$A,$A871)</f>
        <v>0.49814571120947482</v>
      </c>
      <c r="E871" s="16">
        <f>SUMIFS('Census Data'!H:H,'Census Data'!$A:$A,$A871)/SUMIFS('Census Data'!$F:$F,'Census Data'!$A:$A,$A871)</f>
        <v>0.50185428879052518</v>
      </c>
      <c r="F871" s="14">
        <f>SUM(SUMIFS('Census Data'!I:I,'Census Data'!$A:$A,$A871),SUMIFS('Census Data'!J:J,'Census Data'!$A:$A,$A871))/SUMIFS('Census Data'!$F:$F,'Census Data'!$A:$A,$A871)</f>
        <v>0.95346333293456154</v>
      </c>
      <c r="G871" s="14">
        <f>SUM(SUMIFS('Census Data'!K:K,'Census Data'!$A:$A,$A871),SUMIFS('Census Data'!L:L,'Census Data'!$A:$A,$A871))/SUMIFS('Census Data'!$F:$F,'Census Data'!$A:$A,$A871)</f>
        <v>8.733102045699246E-3</v>
      </c>
      <c r="H871" s="14">
        <f>SUM(SUMIFS('Census Data'!O:O,'Census Data'!$A:$A,$A871),SUMIFS('Census Data'!P:P,'Census Data'!$A:$A,$A871))/SUMIFS('Census Data'!$F:$F,'Census Data'!$A:$A,$A871)</f>
        <v>8.9723651154444313E-3</v>
      </c>
      <c r="I871" s="16">
        <f t="shared" si="26"/>
        <v>2.8831199904294835E-2</v>
      </c>
      <c r="J871" s="14">
        <f>SUM(SUMIFS('Census Data'!W:W,'Census Data'!$A:$A,$A871),SUMIFS('Census Data'!X:X,'Census Data'!$A:$A,$A871))/SUMIFS('Census Data'!$F:$F,'Census Data'!$A:$A,$A871)</f>
        <v>2.8472305299676995E-2</v>
      </c>
      <c r="K871" s="16">
        <f t="shared" si="27"/>
        <v>0.97152769470032296</v>
      </c>
      <c r="L871" s="19">
        <f>'EPA Data'!D872/SUM('EPA Data'!D:D)</f>
        <v>1.8562838146531057E-5</v>
      </c>
      <c r="M871" s="19">
        <f>'EPA Data'!E872/SUM('EPA Data'!E:E)</f>
        <v>4.1750461107803001E-5</v>
      </c>
      <c r="N871" s="19">
        <f>'EPA Data'!F872/SUM('EPA Data'!F:F)</f>
        <v>4.5592860051350592E-5</v>
      </c>
      <c r="O871" s="19">
        <f>'EPA Data'!G872/SUM('EPA Data'!G:G)</f>
        <v>1.2516980988352606E-5</v>
      </c>
      <c r="P871" s="19">
        <f>'EPA Data'!H872/SUM('EPA Data'!H:H)</f>
        <v>3.1023493596193098E-5</v>
      </c>
      <c r="Q871" s="19">
        <f>'EPA Data'!I872/SUM('EPA Data'!I:I)</f>
        <v>1.8430995635378492E-5</v>
      </c>
      <c r="R871" s="19">
        <f>'EPA Data'!J872/SUM('EPA Data'!J:J)</f>
        <v>1.2531211896383478E-5</v>
      </c>
      <c r="S871" s="19">
        <f>'EPA Data'!K872/SUM('EPA Data'!K:K)</f>
        <v>6.056221078242074E-5</v>
      </c>
      <c r="T871" s="19">
        <f>'EPA Data'!L872/SUM('EPA Data'!L:L)</f>
        <v>3.0083471238366952E-5</v>
      </c>
      <c r="U871" s="19">
        <f>'EPA Data'!M872/SUM('EPA Data'!M:M)</f>
        <v>1.2947301401670588E-5</v>
      </c>
      <c r="V871" s="19">
        <f>'EPA Data'!N872/SUM('EPA Data'!N:N)</f>
        <v>1.8064224536232989E-5</v>
      </c>
      <c r="W871" s="19">
        <f>'EPA Data'!O872/SUM('EPA Data'!O:O)</f>
        <v>1.7017160275502546E-5</v>
      </c>
      <c r="X871" s="19">
        <f>'EPA Data'!P872/SUM('EPA Data'!P:P)</f>
        <v>8.3266270158239975E-5</v>
      </c>
    </row>
    <row r="872" spans="1:24" x14ac:dyDescent="0.35">
      <c r="A872" s="13" t="s">
        <v>1501</v>
      </c>
      <c r="B872" s="13" t="s">
        <v>1476</v>
      </c>
      <c r="C872" s="18" t="s">
        <v>1502</v>
      </c>
      <c r="D872" s="14">
        <f>SUMIFS('Census Data'!G:G,'Census Data'!$A:$A,$A872)/SUMIFS('Census Data'!$F:$F,'Census Data'!$A:$A,$A872)</f>
        <v>0.49376854599406528</v>
      </c>
      <c r="E872" s="16">
        <f>SUMIFS('Census Data'!H:H,'Census Data'!$A:$A,$A872)/SUMIFS('Census Data'!$F:$F,'Census Data'!$A:$A,$A872)</f>
        <v>0.50623145400593472</v>
      </c>
      <c r="F872" s="14">
        <f>SUM(SUMIFS('Census Data'!I:I,'Census Data'!$A:$A,$A872),SUMIFS('Census Data'!J:J,'Census Data'!$A:$A,$A872))/SUMIFS('Census Data'!$F:$F,'Census Data'!$A:$A,$A872)</f>
        <v>0.95845697329376855</v>
      </c>
      <c r="G872" s="14">
        <f>SUM(SUMIFS('Census Data'!K:K,'Census Data'!$A:$A,$A872),SUMIFS('Census Data'!L:L,'Census Data'!$A:$A,$A872))/SUMIFS('Census Data'!$F:$F,'Census Data'!$A:$A,$A872)</f>
        <v>5.341246290801187E-3</v>
      </c>
      <c r="H872" s="14">
        <f>SUM(SUMIFS('Census Data'!O:O,'Census Data'!$A:$A,$A872),SUMIFS('Census Data'!P:P,'Census Data'!$A:$A,$A872))/SUMIFS('Census Data'!$F:$F,'Census Data'!$A:$A,$A872)</f>
        <v>3.5608308605341245E-3</v>
      </c>
      <c r="I872" s="16">
        <f t="shared" si="26"/>
        <v>3.2640949554896048E-2</v>
      </c>
      <c r="J872" s="14">
        <f>SUM(SUMIFS('Census Data'!W:W,'Census Data'!$A:$A,$A872),SUMIFS('Census Data'!X:X,'Census Data'!$A:$A,$A872))/SUMIFS('Census Data'!$F:$F,'Census Data'!$A:$A,$A872)</f>
        <v>6.2314540059347182E-2</v>
      </c>
      <c r="K872" s="16">
        <f t="shared" si="27"/>
        <v>0.93768545994065278</v>
      </c>
      <c r="L872" s="19">
        <f>'EPA Data'!D873/SUM('EPA Data'!D:D)</f>
        <v>1.8288442054648279E-6</v>
      </c>
      <c r="M872" s="19">
        <f>'EPA Data'!E873/SUM('EPA Data'!E:E)</f>
        <v>5.5475772879164315E-6</v>
      </c>
      <c r="N872" s="19">
        <f>'EPA Data'!F873/SUM('EPA Data'!F:F)</f>
        <v>7.4217999377161824E-6</v>
      </c>
      <c r="O872" s="19">
        <f>'EPA Data'!G873/SUM('EPA Data'!G:G)</f>
        <v>1.7629917899556449E-6</v>
      </c>
      <c r="P872" s="19">
        <f>'EPA Data'!H873/SUM('EPA Data'!H:H)</f>
        <v>4.7986883305572131E-6</v>
      </c>
      <c r="Q872" s="19">
        <f>'EPA Data'!I873/SUM('EPA Data'!I:I)</f>
        <v>3.4845868148457923E-6</v>
      </c>
      <c r="R872" s="19">
        <f>'EPA Data'!J873/SUM('EPA Data'!J:J)</f>
        <v>2.3043324871142824E-6</v>
      </c>
      <c r="S872" s="19">
        <f>'EPA Data'!K873/SUM('EPA Data'!K:K)</f>
        <v>1.6953578780540999E-5</v>
      </c>
      <c r="T872" s="19">
        <f>'EPA Data'!L873/SUM('EPA Data'!L:L)</f>
        <v>6.5541535574209591E-6</v>
      </c>
      <c r="U872" s="19">
        <f>'EPA Data'!M873/SUM('EPA Data'!M:M)</f>
        <v>1.1573741166066393E-6</v>
      </c>
      <c r="V872" s="19">
        <f>'EPA Data'!N873/SUM('EPA Data'!N:N)</f>
        <v>2.2057059731439819E-6</v>
      </c>
      <c r="W872" s="19">
        <f>'EPA Data'!O873/SUM('EPA Data'!O:O)</f>
        <v>1.9949593613026184E-6</v>
      </c>
      <c r="X872" s="19">
        <f>'EPA Data'!P873/SUM('EPA Data'!P:P)</f>
        <v>1.8531944951281868E-5</v>
      </c>
    </row>
    <row r="873" spans="1:24" x14ac:dyDescent="0.35">
      <c r="A873" s="13" t="s">
        <v>1503</v>
      </c>
      <c r="B873" s="13" t="s">
        <v>1476</v>
      </c>
      <c r="C873" s="18" t="s">
        <v>1504</v>
      </c>
      <c r="D873" s="14">
        <f>SUMIFS('Census Data'!G:G,'Census Data'!$A:$A,$A873)/SUMIFS('Census Data'!$F:$F,'Census Data'!$A:$A,$A873)</f>
        <v>0.50402268912426929</v>
      </c>
      <c r="E873" s="16">
        <f>SUMIFS('Census Data'!H:H,'Census Data'!$A:$A,$A873)/SUMIFS('Census Data'!$F:$F,'Census Data'!$A:$A,$A873)</f>
        <v>0.49597731087573071</v>
      </c>
      <c r="F873" s="14">
        <f>SUM(SUMIFS('Census Data'!I:I,'Census Data'!$A:$A,$A873),SUMIFS('Census Data'!J:J,'Census Data'!$A:$A,$A873))/SUMIFS('Census Data'!$F:$F,'Census Data'!$A:$A,$A873)</f>
        <v>0.88478902587254726</v>
      </c>
      <c r="G873" s="14">
        <f>SUM(SUMIFS('Census Data'!K:K,'Census Data'!$A:$A,$A873),SUMIFS('Census Data'!L:L,'Census Data'!$A:$A,$A873))/SUMIFS('Census Data'!$F:$F,'Census Data'!$A:$A,$A873)</f>
        <v>2.8882329108062741E-2</v>
      </c>
      <c r="H873" s="14">
        <f>SUM(SUMIFS('Census Data'!O:O,'Census Data'!$A:$A,$A873),SUMIFS('Census Data'!P:P,'Census Data'!$A:$A,$A873))/SUMIFS('Census Data'!$F:$F,'Census Data'!$A:$A,$A873)</f>
        <v>2.0836950859524223E-2</v>
      </c>
      <c r="I873" s="16">
        <f t="shared" si="26"/>
        <v>6.5491694159865776E-2</v>
      </c>
      <c r="J873" s="14">
        <f>SUM(SUMIFS('Census Data'!W:W,'Census Data'!$A:$A,$A873),SUMIFS('Census Data'!X:X,'Census Data'!$A:$A,$A873))/SUMIFS('Census Data'!$F:$F,'Census Data'!$A:$A,$A873)</f>
        <v>0.11495051224170863</v>
      </c>
      <c r="K873" s="16">
        <f t="shared" si="27"/>
        <v>0.8850494877582914</v>
      </c>
      <c r="L873" s="19">
        <f>'EPA Data'!D874/SUM('EPA Data'!D:D)</f>
        <v>6.6732151204999582E-5</v>
      </c>
      <c r="M873" s="19">
        <f>'EPA Data'!E874/SUM('EPA Data'!E:E)</f>
        <v>1.5426491454116644E-4</v>
      </c>
      <c r="N873" s="19">
        <f>'EPA Data'!F874/SUM('EPA Data'!F:F)</f>
        <v>1.5928125981485973E-4</v>
      </c>
      <c r="O873" s="19">
        <f>'EPA Data'!G874/SUM('EPA Data'!G:G)</f>
        <v>5.5344075474608643E-5</v>
      </c>
      <c r="P873" s="19">
        <f>'EPA Data'!H874/SUM('EPA Data'!H:H)</f>
        <v>1.2427591234748613E-4</v>
      </c>
      <c r="Q873" s="19">
        <f>'EPA Data'!I874/SUM('EPA Data'!I:I)</f>
        <v>7.8414988493820609E-5</v>
      </c>
      <c r="R873" s="19">
        <f>'EPA Data'!J874/SUM('EPA Data'!J:J)</f>
        <v>5.9058974127647351E-5</v>
      </c>
      <c r="S873" s="19">
        <f>'EPA Data'!K874/SUM('EPA Data'!K:K)</f>
        <v>2.8577707461590593E-4</v>
      </c>
      <c r="T873" s="19">
        <f>'EPA Data'!L874/SUM('EPA Data'!L:L)</f>
        <v>1.3963733763385557E-4</v>
      </c>
      <c r="U873" s="19">
        <f>'EPA Data'!M874/SUM('EPA Data'!M:M)</f>
        <v>4.1663099996793077E-5</v>
      </c>
      <c r="V873" s="19">
        <f>'EPA Data'!N874/SUM('EPA Data'!N:N)</f>
        <v>6.9147336039868329E-5</v>
      </c>
      <c r="W873" s="19">
        <f>'EPA Data'!O874/SUM('EPA Data'!O:O)</f>
        <v>5.2560961285941037E-5</v>
      </c>
      <c r="X873" s="19">
        <f>'EPA Data'!P874/SUM('EPA Data'!P:P)</f>
        <v>3.3481225072564818E-4</v>
      </c>
    </row>
    <row r="874" spans="1:24" x14ac:dyDescent="0.35">
      <c r="A874" s="13" t="s">
        <v>1505</v>
      </c>
      <c r="B874" s="13" t="s">
        <v>1476</v>
      </c>
      <c r="C874" s="18" t="s">
        <v>216</v>
      </c>
      <c r="D874" s="14">
        <f>SUMIFS('Census Data'!G:G,'Census Data'!$A:$A,$A874)/SUMIFS('Census Data'!$F:$F,'Census Data'!$A:$A,$A874)</f>
        <v>0.50080829334633448</v>
      </c>
      <c r="E874" s="16">
        <f>SUMIFS('Census Data'!H:H,'Census Data'!$A:$A,$A874)/SUMIFS('Census Data'!$F:$F,'Census Data'!$A:$A,$A874)</f>
        <v>0.49919170665366552</v>
      </c>
      <c r="F874" s="14">
        <f>SUM(SUMIFS('Census Data'!I:I,'Census Data'!$A:$A,$A874),SUMIFS('Census Data'!J:J,'Census Data'!$A:$A,$A874))/SUMIFS('Census Data'!$F:$F,'Census Data'!$A:$A,$A874)</f>
        <v>0.91388468348258967</v>
      </c>
      <c r="G874" s="14">
        <f>SUM(SUMIFS('Census Data'!K:K,'Census Data'!$A:$A,$A874),SUMIFS('Census Data'!L:L,'Census Data'!$A:$A,$A874))/SUMIFS('Census Data'!$F:$F,'Census Data'!$A:$A,$A874)</f>
        <v>2.2657873803597548E-2</v>
      </c>
      <c r="H874" s="14">
        <f>SUM(SUMIFS('Census Data'!O:O,'Census Data'!$A:$A,$A874),SUMIFS('Census Data'!P:P,'Census Data'!$A:$A,$A874))/SUMIFS('Census Data'!$F:$F,'Census Data'!$A:$A,$A874)</f>
        <v>1.839829616894614E-2</v>
      </c>
      <c r="I874" s="16">
        <f t="shared" si="26"/>
        <v>4.5059146544866646E-2</v>
      </c>
      <c r="J874" s="14">
        <f>SUM(SUMIFS('Census Data'!W:W,'Census Data'!$A:$A,$A874),SUMIFS('Census Data'!X:X,'Census Data'!$A:$A,$A874))/SUMIFS('Census Data'!$F:$F,'Census Data'!$A:$A,$A874)</f>
        <v>6.9333607041133144E-2</v>
      </c>
      <c r="K874" s="16">
        <f t="shared" si="27"/>
        <v>0.93066639295886688</v>
      </c>
      <c r="L874" s="19">
        <f>'EPA Data'!D875/SUM('EPA Data'!D:D)</f>
        <v>8.7241014860564494E-5</v>
      </c>
      <c r="M874" s="19">
        <f>'EPA Data'!E875/SUM('EPA Data'!E:E)</f>
        <v>1.8661122844149233E-4</v>
      </c>
      <c r="N874" s="19">
        <f>'EPA Data'!F875/SUM('EPA Data'!F:F)</f>
        <v>1.902618513789731E-4</v>
      </c>
      <c r="O874" s="19">
        <f>'EPA Data'!G875/SUM('EPA Data'!G:G)</f>
        <v>5.2786480621910488E-5</v>
      </c>
      <c r="P874" s="19">
        <f>'EPA Data'!H875/SUM('EPA Data'!H:H)</f>
        <v>1.2625968467445947E-4</v>
      </c>
      <c r="Q874" s="19">
        <f>'EPA Data'!I875/SUM('EPA Data'!I:I)</f>
        <v>7.3350420308364401E-5</v>
      </c>
      <c r="R874" s="19">
        <f>'EPA Data'!J875/SUM('EPA Data'!J:J)</f>
        <v>5.5585967735116424E-5</v>
      </c>
      <c r="S874" s="19">
        <f>'EPA Data'!K875/SUM('EPA Data'!K:K)</f>
        <v>2.2014589329365185E-4</v>
      </c>
      <c r="T874" s="19">
        <f>'EPA Data'!L875/SUM('EPA Data'!L:L)</f>
        <v>1.2250372975435912E-4</v>
      </c>
      <c r="U874" s="19">
        <f>'EPA Data'!M875/SUM('EPA Data'!M:M)</f>
        <v>6.1281724227836798E-5</v>
      </c>
      <c r="V874" s="19">
        <f>'EPA Data'!N875/SUM('EPA Data'!N:N)</f>
        <v>7.3732873472636483E-5</v>
      </c>
      <c r="W874" s="19">
        <f>'EPA Data'!O875/SUM('EPA Data'!O:O)</f>
        <v>6.953308850380937E-5</v>
      </c>
      <c r="X874" s="19">
        <f>'EPA Data'!P875/SUM('EPA Data'!P:P)</f>
        <v>2.9623830526827376E-4</v>
      </c>
    </row>
    <row r="875" spans="1:24" x14ac:dyDescent="0.35">
      <c r="A875" s="13" t="s">
        <v>1506</v>
      </c>
      <c r="B875" s="13" t="s">
        <v>1476</v>
      </c>
      <c r="C875" s="18" t="s">
        <v>771</v>
      </c>
      <c r="D875" s="14">
        <f>SUMIFS('Census Data'!G:G,'Census Data'!$A:$A,$A875)/SUMIFS('Census Data'!$F:$F,'Census Data'!$A:$A,$A875)</f>
        <v>0.50976845151953687</v>
      </c>
      <c r="E875" s="16">
        <f>SUMIFS('Census Data'!H:H,'Census Data'!$A:$A,$A875)/SUMIFS('Census Data'!$F:$F,'Census Data'!$A:$A,$A875)</f>
        <v>0.49023154848046308</v>
      </c>
      <c r="F875" s="14">
        <f>SUM(SUMIFS('Census Data'!I:I,'Census Data'!$A:$A,$A875),SUMIFS('Census Data'!J:J,'Census Data'!$A:$A,$A875))/SUMIFS('Census Data'!$F:$F,'Census Data'!$A:$A,$A875)</f>
        <v>0.96128798842257601</v>
      </c>
      <c r="G875" s="14">
        <f>SUM(SUMIFS('Census Data'!K:K,'Census Data'!$A:$A,$A875),SUMIFS('Census Data'!L:L,'Census Data'!$A:$A,$A875))/SUMIFS('Census Data'!$F:$F,'Census Data'!$A:$A,$A875)</f>
        <v>1.2301013024602027E-2</v>
      </c>
      <c r="H875" s="14">
        <f>SUM(SUMIFS('Census Data'!O:O,'Census Data'!$A:$A,$A875),SUMIFS('Census Data'!P:P,'Census Data'!$A:$A,$A875))/SUMIFS('Census Data'!$F:$F,'Census Data'!$A:$A,$A875)</f>
        <v>2.532561505065123E-3</v>
      </c>
      <c r="I875" s="16">
        <f t="shared" si="26"/>
        <v>2.3878437047756829E-2</v>
      </c>
      <c r="J875" s="14">
        <f>SUM(SUMIFS('Census Data'!W:W,'Census Data'!$A:$A,$A875),SUMIFS('Census Data'!X:X,'Census Data'!$A:$A,$A875))/SUMIFS('Census Data'!$F:$F,'Census Data'!$A:$A,$A875)</f>
        <v>3.1476121562952243E-2</v>
      </c>
      <c r="K875" s="16">
        <f t="shared" si="27"/>
        <v>0.96852387843704779</v>
      </c>
      <c r="L875" s="19">
        <f>'EPA Data'!D876/SUM('EPA Data'!D:D)</f>
        <v>1.836888621409017E-6</v>
      </c>
      <c r="M875" s="19">
        <f>'EPA Data'!E876/SUM('EPA Data'!E:E)</f>
        <v>1.046474445542288E-5</v>
      </c>
      <c r="N875" s="19">
        <f>'EPA Data'!F876/SUM('EPA Data'!F:F)</f>
        <v>1.0830340090099133E-5</v>
      </c>
      <c r="O875" s="19">
        <f>'EPA Data'!G876/SUM('EPA Data'!G:G)</f>
        <v>2.174106285923528E-6</v>
      </c>
      <c r="P875" s="19">
        <f>'EPA Data'!H876/SUM('EPA Data'!H:H)</f>
        <v>7.9397373626822937E-6</v>
      </c>
      <c r="Q875" s="19">
        <f>'EPA Data'!I876/SUM('EPA Data'!I:I)</f>
        <v>3.9717786048239273E-6</v>
      </c>
      <c r="R875" s="19">
        <f>'EPA Data'!J876/SUM('EPA Data'!J:J)</f>
        <v>1.552557577435007E-6</v>
      </c>
      <c r="S875" s="19">
        <f>'EPA Data'!K876/SUM('EPA Data'!K:K)</f>
        <v>1.6281305015454506E-5</v>
      </c>
      <c r="T875" s="19">
        <f>'EPA Data'!L876/SUM('EPA Data'!L:L)</f>
        <v>6.4356891539104012E-6</v>
      </c>
      <c r="U875" s="19">
        <f>'EPA Data'!M876/SUM('EPA Data'!M:M)</f>
        <v>1.6195032049429049E-6</v>
      </c>
      <c r="V875" s="19">
        <f>'EPA Data'!N876/SUM('EPA Data'!N:N)</f>
        <v>3.7593025282927693E-6</v>
      </c>
      <c r="W875" s="19">
        <f>'EPA Data'!O876/SUM('EPA Data'!O:O)</f>
        <v>2.5009188004749323E-6</v>
      </c>
      <c r="X875" s="19">
        <f>'EPA Data'!P876/SUM('EPA Data'!P:P)</f>
        <v>3.412046561597698E-5</v>
      </c>
    </row>
    <row r="876" spans="1:24" x14ac:dyDescent="0.35">
      <c r="A876" s="13" t="s">
        <v>1507</v>
      </c>
      <c r="B876" s="13" t="s">
        <v>1476</v>
      </c>
      <c r="C876" s="18" t="s">
        <v>1375</v>
      </c>
      <c r="D876" s="14">
        <f>SUMIFS('Census Data'!G:G,'Census Data'!$A:$A,$A876)/SUMIFS('Census Data'!$F:$F,'Census Data'!$A:$A,$A876)</f>
        <v>0.50394000326069233</v>
      </c>
      <c r="E876" s="16">
        <f>SUMIFS('Census Data'!H:H,'Census Data'!$A:$A,$A876)/SUMIFS('Census Data'!$F:$F,'Census Data'!$A:$A,$A876)</f>
        <v>0.49605999673930767</v>
      </c>
      <c r="F876" s="14">
        <f>SUM(SUMIFS('Census Data'!I:I,'Census Data'!$A:$A,$A876),SUMIFS('Census Data'!J:J,'Census Data'!$A:$A,$A876))/SUMIFS('Census Data'!$F:$F,'Census Data'!$A:$A,$A876)</f>
        <v>0.94565512743872615</v>
      </c>
      <c r="G876" s="14">
        <f>SUM(SUMIFS('Census Data'!K:K,'Census Data'!$A:$A,$A876),SUMIFS('Census Data'!L:L,'Census Data'!$A:$A,$A876))/SUMIFS('Census Data'!$F:$F,'Census Data'!$A:$A,$A876)</f>
        <v>1.1847182218357698E-2</v>
      </c>
      <c r="H876" s="14">
        <f>SUM(SUMIFS('Census Data'!O:O,'Census Data'!$A:$A,$A876),SUMIFS('Census Data'!P:P,'Census Data'!$A:$A,$A876))/SUMIFS('Census Data'!$F:$F,'Census Data'!$A:$A,$A876)</f>
        <v>6.7387641975979566E-3</v>
      </c>
      <c r="I876" s="16">
        <f t="shared" si="26"/>
        <v>3.5758926145318171E-2</v>
      </c>
      <c r="J876" s="14">
        <f>SUM(SUMIFS('Census Data'!W:W,'Census Data'!$A:$A,$A876),SUMIFS('Census Data'!X:X,'Census Data'!$A:$A,$A876))/SUMIFS('Census Data'!$F:$F,'Census Data'!$A:$A,$A876)</f>
        <v>5.0377696864300853E-2</v>
      </c>
      <c r="K876" s="16">
        <f t="shared" si="27"/>
        <v>0.94962230313569918</v>
      </c>
      <c r="L876" s="19">
        <f>'EPA Data'!D877/SUM('EPA Data'!D:D)</f>
        <v>2.6051279081391201E-5</v>
      </c>
      <c r="M876" s="19">
        <f>'EPA Data'!E877/SUM('EPA Data'!E:E)</f>
        <v>7.7983725921835028E-5</v>
      </c>
      <c r="N876" s="19">
        <f>'EPA Data'!F877/SUM('EPA Data'!F:F)</f>
        <v>7.9950356398636709E-5</v>
      </c>
      <c r="O876" s="19">
        <f>'EPA Data'!G877/SUM('EPA Data'!G:G)</f>
        <v>2.6296208865180573E-5</v>
      </c>
      <c r="P876" s="19">
        <f>'EPA Data'!H877/SUM('EPA Data'!H:H)</f>
        <v>6.5761738714321683E-5</v>
      </c>
      <c r="Q876" s="19">
        <f>'EPA Data'!I877/SUM('EPA Data'!I:I)</f>
        <v>3.4830753749544378E-5</v>
      </c>
      <c r="R876" s="19">
        <f>'EPA Data'!J877/SUM('EPA Data'!J:J)</f>
        <v>2.1479834037992206E-5</v>
      </c>
      <c r="S876" s="19">
        <f>'EPA Data'!K877/SUM('EPA Data'!K:K)</f>
        <v>1.2445904900000419E-4</v>
      </c>
      <c r="T876" s="19">
        <f>'EPA Data'!L877/SUM('EPA Data'!L:L)</f>
        <v>5.7351055789823933E-5</v>
      </c>
      <c r="U876" s="19">
        <f>'EPA Data'!M877/SUM('EPA Data'!M:M)</f>
        <v>2.5495829825114953E-5</v>
      </c>
      <c r="V876" s="19">
        <f>'EPA Data'!N877/SUM('EPA Data'!N:N)</f>
        <v>3.6185079693808634E-5</v>
      </c>
      <c r="W876" s="19">
        <f>'EPA Data'!O877/SUM('EPA Data'!O:O)</f>
        <v>2.8616572082313113E-5</v>
      </c>
      <c r="X876" s="19">
        <f>'EPA Data'!P877/SUM('EPA Data'!P:P)</f>
        <v>2.02120913230132E-4</v>
      </c>
    </row>
    <row r="877" spans="1:24" x14ac:dyDescent="0.35">
      <c r="A877" s="13" t="s">
        <v>1508</v>
      </c>
      <c r="B877" s="13" t="s">
        <v>1476</v>
      </c>
      <c r="C877" s="18" t="s">
        <v>1509</v>
      </c>
      <c r="D877" s="14">
        <f>SUMIFS('Census Data'!G:G,'Census Data'!$A:$A,$A877)/SUMIFS('Census Data'!$F:$F,'Census Data'!$A:$A,$A877)</f>
        <v>0.50725795711812494</v>
      </c>
      <c r="E877" s="16">
        <f>SUMIFS('Census Data'!H:H,'Census Data'!$A:$A,$A877)/SUMIFS('Census Data'!$F:$F,'Census Data'!$A:$A,$A877)</f>
        <v>0.49274204288187506</v>
      </c>
      <c r="F877" s="14">
        <f>SUM(SUMIFS('Census Data'!I:I,'Census Data'!$A:$A,$A877),SUMIFS('Census Data'!J:J,'Census Data'!$A:$A,$A877))/SUMIFS('Census Data'!$F:$F,'Census Data'!$A:$A,$A877)</f>
        <v>0.92728725529364764</v>
      </c>
      <c r="G877" s="14">
        <f>SUM(SUMIFS('Census Data'!K:K,'Census Data'!$A:$A,$A877),SUMIFS('Census Data'!L:L,'Census Data'!$A:$A,$A877))/SUMIFS('Census Data'!$F:$F,'Census Data'!$A:$A,$A877)</f>
        <v>3.1029431349047808E-2</v>
      </c>
      <c r="H877" s="14">
        <f>SUM(SUMIFS('Census Data'!O:O,'Census Data'!$A:$A,$A877),SUMIFS('Census Data'!P:P,'Census Data'!$A:$A,$A877))/SUMIFS('Census Data'!$F:$F,'Census Data'!$A:$A,$A877)</f>
        <v>5.4601145292315885E-3</v>
      </c>
      <c r="I877" s="16">
        <f t="shared" si="26"/>
        <v>3.6223198828073011E-2</v>
      </c>
      <c r="J877" s="14">
        <f>SUM(SUMIFS('Census Data'!W:W,'Census Data'!$A:$A,$A877),SUMIFS('Census Data'!X:X,'Census Data'!$A:$A,$A877))/SUMIFS('Census Data'!$F:$F,'Census Data'!$A:$A,$A877)</f>
        <v>2.7034225595951526E-2</v>
      </c>
      <c r="K877" s="16">
        <f t="shared" si="27"/>
        <v>0.97296577440404852</v>
      </c>
      <c r="L877" s="19">
        <f>'EPA Data'!D878/SUM('EPA Data'!D:D)</f>
        <v>1.6368703853552282E-5</v>
      </c>
      <c r="M877" s="19">
        <f>'EPA Data'!E878/SUM('EPA Data'!E:E)</f>
        <v>4.755118169991023E-5</v>
      </c>
      <c r="N877" s="19">
        <f>'EPA Data'!F878/SUM('EPA Data'!F:F)</f>
        <v>3.8885713390865835E-5</v>
      </c>
      <c r="O877" s="19">
        <f>'EPA Data'!G878/SUM('EPA Data'!G:G)</f>
        <v>1.3235977835043201E-5</v>
      </c>
      <c r="P877" s="19">
        <f>'EPA Data'!H878/SUM('EPA Data'!H:H)</f>
        <v>3.2776577377610287E-5</v>
      </c>
      <c r="Q877" s="19">
        <f>'EPA Data'!I878/SUM('EPA Data'!I:I)</f>
        <v>1.4887663502437269E-5</v>
      </c>
      <c r="R877" s="19">
        <f>'EPA Data'!J878/SUM('EPA Data'!J:J)</f>
        <v>9.4464660271097134E-6</v>
      </c>
      <c r="S877" s="19">
        <f>'EPA Data'!K878/SUM('EPA Data'!K:K)</f>
        <v>4.0524422927167883E-5</v>
      </c>
      <c r="T877" s="19">
        <f>'EPA Data'!L878/SUM('EPA Data'!L:L)</f>
        <v>2.1622094934279893E-5</v>
      </c>
      <c r="U877" s="19">
        <f>'EPA Data'!M878/SUM('EPA Data'!M:M)</f>
        <v>1.4969786536343089E-5</v>
      </c>
      <c r="V877" s="19">
        <f>'EPA Data'!N878/SUM('EPA Data'!N:N)</f>
        <v>2.0961607873278417E-5</v>
      </c>
      <c r="W877" s="19">
        <f>'EPA Data'!O878/SUM('EPA Data'!O:O)</f>
        <v>1.6894782775963197E-5</v>
      </c>
      <c r="X877" s="19">
        <f>'EPA Data'!P878/SUM('EPA Data'!P:P)</f>
        <v>8.0275673300547084E-5</v>
      </c>
    </row>
    <row r="878" spans="1:24" x14ac:dyDescent="0.35">
      <c r="A878" s="13" t="s">
        <v>1510</v>
      </c>
      <c r="B878" s="13" t="s">
        <v>1476</v>
      </c>
      <c r="C878" s="18" t="s">
        <v>471</v>
      </c>
      <c r="D878" s="14">
        <f>SUMIFS('Census Data'!G:G,'Census Data'!$A:$A,$A878)/SUMIFS('Census Data'!$F:$F,'Census Data'!$A:$A,$A878)</f>
        <v>0.49956642167386489</v>
      </c>
      <c r="E878" s="16">
        <f>SUMIFS('Census Data'!H:H,'Census Data'!$A:$A,$A878)/SUMIFS('Census Data'!$F:$F,'Census Data'!$A:$A,$A878)</f>
        <v>0.50043357832613511</v>
      </c>
      <c r="F878" s="14">
        <f>SUM(SUMIFS('Census Data'!I:I,'Census Data'!$A:$A,$A878),SUMIFS('Census Data'!J:J,'Census Data'!$A:$A,$A878))/SUMIFS('Census Data'!$F:$F,'Census Data'!$A:$A,$A878)</f>
        <v>0.83289975500719826</v>
      </c>
      <c r="G878" s="14">
        <f>SUM(SUMIFS('Census Data'!K:K,'Census Data'!$A:$A,$A878),SUMIFS('Census Data'!L:L,'Census Data'!$A:$A,$A878))/SUMIFS('Census Data'!$F:$F,'Census Data'!$A:$A,$A878)</f>
        <v>4.7053772131437376E-2</v>
      </c>
      <c r="H878" s="14">
        <f>SUM(SUMIFS('Census Data'!O:O,'Census Data'!$A:$A,$A878),SUMIFS('Census Data'!P:P,'Census Data'!$A:$A,$A878))/SUMIFS('Census Data'!$F:$F,'Census Data'!$A:$A,$A878)</f>
        <v>4.8569191523754197E-2</v>
      </c>
      <c r="I878" s="16">
        <f t="shared" si="26"/>
        <v>7.1477281337610221E-2</v>
      </c>
      <c r="J878" s="14">
        <f>SUM(SUMIFS('Census Data'!W:W,'Census Data'!$A:$A,$A878),SUMIFS('Census Data'!X:X,'Census Data'!$A:$A,$A878))/SUMIFS('Census Data'!$F:$F,'Census Data'!$A:$A,$A878)</f>
        <v>6.93220182018707E-2</v>
      </c>
      <c r="K878" s="16">
        <f t="shared" si="27"/>
        <v>0.93067798179812933</v>
      </c>
      <c r="L878" s="19">
        <f>'EPA Data'!D879/SUM('EPA Data'!D:D)</f>
        <v>1.5909804720764731E-4</v>
      </c>
      <c r="M878" s="19">
        <f>'EPA Data'!E879/SUM('EPA Data'!E:E)</f>
        <v>3.8887085865161957E-4</v>
      </c>
      <c r="N878" s="19">
        <f>'EPA Data'!F879/SUM('EPA Data'!F:F)</f>
        <v>3.569477208976276E-4</v>
      </c>
      <c r="O878" s="19">
        <f>'EPA Data'!G879/SUM('EPA Data'!G:G)</f>
        <v>1.4190877202459892E-4</v>
      </c>
      <c r="P878" s="19">
        <f>'EPA Data'!H879/SUM('EPA Data'!H:H)</f>
        <v>2.7600087293196997E-4</v>
      </c>
      <c r="Q878" s="19">
        <f>'EPA Data'!I879/SUM('EPA Data'!I:I)</f>
        <v>1.3898882209298084E-4</v>
      </c>
      <c r="R878" s="19">
        <f>'EPA Data'!J879/SUM('EPA Data'!J:J)</f>
        <v>1.04512738914252E-4</v>
      </c>
      <c r="S878" s="19">
        <f>'EPA Data'!K879/SUM('EPA Data'!K:K)</f>
        <v>4.2565224328913325E-4</v>
      </c>
      <c r="T878" s="19">
        <f>'EPA Data'!L879/SUM('EPA Data'!L:L)</f>
        <v>2.1648670574946703E-4</v>
      </c>
      <c r="U878" s="19">
        <f>'EPA Data'!M879/SUM('EPA Data'!M:M)</f>
        <v>1.5278766628805415E-4</v>
      </c>
      <c r="V878" s="19">
        <f>'EPA Data'!N879/SUM('EPA Data'!N:N)</f>
        <v>1.7424705306358674E-4</v>
      </c>
      <c r="W878" s="19">
        <f>'EPA Data'!O879/SUM('EPA Data'!O:O)</f>
        <v>1.448283828550411E-4</v>
      </c>
      <c r="X878" s="19">
        <f>'EPA Data'!P879/SUM('EPA Data'!P:P)</f>
        <v>6.6747174696522393E-4</v>
      </c>
    </row>
    <row r="879" spans="1:24" x14ac:dyDescent="0.35">
      <c r="A879" s="13" t="s">
        <v>1511</v>
      </c>
      <c r="B879" s="13" t="s">
        <v>1476</v>
      </c>
      <c r="C879" s="18" t="s">
        <v>1079</v>
      </c>
      <c r="D879" s="14">
        <f>SUMIFS('Census Data'!G:G,'Census Data'!$A:$A,$A879)/SUMIFS('Census Data'!$F:$F,'Census Data'!$A:$A,$A879)</f>
        <v>0.51188425766448498</v>
      </c>
      <c r="E879" s="16">
        <f>SUMIFS('Census Data'!H:H,'Census Data'!$A:$A,$A879)/SUMIFS('Census Data'!$F:$F,'Census Data'!$A:$A,$A879)</f>
        <v>0.48811574233551497</v>
      </c>
      <c r="F879" s="14">
        <f>SUM(SUMIFS('Census Data'!I:I,'Census Data'!$A:$A,$A879),SUMIFS('Census Data'!J:J,'Census Data'!$A:$A,$A879))/SUMIFS('Census Data'!$F:$F,'Census Data'!$A:$A,$A879)</f>
        <v>0.92972786772304516</v>
      </c>
      <c r="G879" s="14">
        <f>SUM(SUMIFS('Census Data'!K:K,'Census Data'!$A:$A,$A879),SUMIFS('Census Data'!L:L,'Census Data'!$A:$A,$A879))/SUMIFS('Census Data'!$F:$F,'Census Data'!$A:$A,$A879)</f>
        <v>1.9979331725800895E-2</v>
      </c>
      <c r="H879" s="14">
        <f>SUM(SUMIFS('Census Data'!O:O,'Census Data'!$A:$A,$A879),SUMIFS('Census Data'!P:P,'Census Data'!$A:$A,$A879))/SUMIFS('Census Data'!$F:$F,'Census Data'!$A:$A,$A879)</f>
        <v>2.0668274199104374E-3</v>
      </c>
      <c r="I879" s="16">
        <f t="shared" si="26"/>
        <v>4.8225973131243438E-2</v>
      </c>
      <c r="J879" s="14">
        <f>SUM(SUMIFS('Census Data'!W:W,'Census Data'!$A:$A,$A879),SUMIFS('Census Data'!X:X,'Census Data'!$A:$A,$A879))/SUMIFS('Census Data'!$F:$F,'Census Data'!$A:$A,$A879)</f>
        <v>0.20806062693765071</v>
      </c>
      <c r="K879" s="16">
        <f t="shared" si="27"/>
        <v>0.79193937306234929</v>
      </c>
      <c r="L879" s="19">
        <f>'EPA Data'!D880/SUM('EPA Data'!D:D)</f>
        <v>2.096773364177447E-6</v>
      </c>
      <c r="M879" s="19">
        <f>'EPA Data'!E880/SUM('EPA Data'!E:E)</f>
        <v>7.7077377394796702E-6</v>
      </c>
      <c r="N879" s="19">
        <f>'EPA Data'!F880/SUM('EPA Data'!F:F)</f>
        <v>8.9023569985106607E-6</v>
      </c>
      <c r="O879" s="19">
        <f>'EPA Data'!G880/SUM('EPA Data'!G:G)</f>
        <v>2.2959953091685006E-6</v>
      </c>
      <c r="P879" s="19">
        <f>'EPA Data'!H880/SUM('EPA Data'!H:H)</f>
        <v>6.4406716928178944E-6</v>
      </c>
      <c r="Q879" s="19">
        <f>'EPA Data'!I880/SUM('EPA Data'!I:I)</f>
        <v>4.0072245299827529E-6</v>
      </c>
      <c r="R879" s="19">
        <f>'EPA Data'!J880/SUM('EPA Data'!J:J)</f>
        <v>2.2774382414031255E-6</v>
      </c>
      <c r="S879" s="19">
        <f>'EPA Data'!K880/SUM('EPA Data'!K:K)</f>
        <v>1.9621166854082201E-5</v>
      </c>
      <c r="T879" s="19">
        <f>'EPA Data'!L880/SUM('EPA Data'!L:L)</f>
        <v>7.3032303303772443E-6</v>
      </c>
      <c r="U879" s="19">
        <f>'EPA Data'!M880/SUM('EPA Data'!M:M)</f>
        <v>1.6431370875876047E-6</v>
      </c>
      <c r="V879" s="19">
        <f>'EPA Data'!N880/SUM('EPA Data'!N:N)</f>
        <v>3.0438490649957102E-6</v>
      </c>
      <c r="W879" s="19">
        <f>'EPA Data'!O880/SUM('EPA Data'!O:O)</f>
        <v>2.436578307480063E-6</v>
      </c>
      <c r="X879" s="19">
        <f>'EPA Data'!P880/SUM('EPA Data'!P:P)</f>
        <v>2.569586197599499E-5</v>
      </c>
    </row>
    <row r="880" spans="1:24" x14ac:dyDescent="0.35">
      <c r="A880" s="13" t="s">
        <v>1512</v>
      </c>
      <c r="B880" s="13" t="s">
        <v>1476</v>
      </c>
      <c r="C880" s="18" t="s">
        <v>1513</v>
      </c>
      <c r="D880" s="14">
        <f>SUMIFS('Census Data'!G:G,'Census Data'!$A:$A,$A880)/SUMIFS('Census Data'!$F:$F,'Census Data'!$A:$A,$A880)</f>
        <v>0.50603378921962994</v>
      </c>
      <c r="E880" s="16">
        <f>SUMIFS('Census Data'!H:H,'Census Data'!$A:$A,$A880)/SUMIFS('Census Data'!$F:$F,'Census Data'!$A:$A,$A880)</f>
        <v>0.49396621078037006</v>
      </c>
      <c r="F880" s="14">
        <f>SUM(SUMIFS('Census Data'!I:I,'Census Data'!$A:$A,$A880),SUMIFS('Census Data'!J:J,'Census Data'!$A:$A,$A880))/SUMIFS('Census Data'!$F:$F,'Census Data'!$A:$A,$A880)</f>
        <v>0.9344328238133548</v>
      </c>
      <c r="G880" s="14">
        <f>SUM(SUMIFS('Census Data'!K:K,'Census Data'!$A:$A,$A880),SUMIFS('Census Data'!L:L,'Census Data'!$A:$A,$A880))/SUMIFS('Census Data'!$F:$F,'Census Data'!$A:$A,$A880)</f>
        <v>2.4135156878519709E-3</v>
      </c>
      <c r="H880" s="14">
        <f>SUM(SUMIFS('Census Data'!O:O,'Census Data'!$A:$A,$A880),SUMIFS('Census Data'!P:P,'Census Data'!$A:$A,$A880))/SUMIFS('Census Data'!$F:$F,'Census Data'!$A:$A,$A880)</f>
        <v>5.6315366049879325E-3</v>
      </c>
      <c r="I880" s="16">
        <f t="shared" si="26"/>
        <v>5.7522123893805288E-2</v>
      </c>
      <c r="J880" s="14">
        <f>SUM(SUMIFS('Census Data'!W:W,'Census Data'!$A:$A,$A880),SUMIFS('Census Data'!X:X,'Census Data'!$A:$A,$A880))/SUMIFS('Census Data'!$F:$F,'Census Data'!$A:$A,$A880)</f>
        <v>4.505229283990346E-2</v>
      </c>
      <c r="K880" s="16">
        <f t="shared" si="27"/>
        <v>0.95494770716009658</v>
      </c>
      <c r="L880" s="19">
        <f>'EPA Data'!D881/SUM('EPA Data'!D:D)</f>
        <v>5.4670248822279702E-6</v>
      </c>
      <c r="M880" s="19">
        <f>'EPA Data'!E881/SUM('EPA Data'!E:E)</f>
        <v>1.2972467278076806E-5</v>
      </c>
      <c r="N880" s="19">
        <f>'EPA Data'!F881/SUM('EPA Data'!F:F)</f>
        <v>1.3297604952119674E-5</v>
      </c>
      <c r="O880" s="19">
        <f>'EPA Data'!G881/SUM('EPA Data'!G:G)</f>
        <v>3.7386229160328481E-6</v>
      </c>
      <c r="P880" s="19">
        <f>'EPA Data'!H881/SUM('EPA Data'!H:H)</f>
        <v>1.0169108245071252E-5</v>
      </c>
      <c r="Q880" s="19">
        <f>'EPA Data'!I881/SUM('EPA Data'!I:I)</f>
        <v>6.0188608209062658E-6</v>
      </c>
      <c r="R880" s="19">
        <f>'EPA Data'!J881/SUM('EPA Data'!J:J)</f>
        <v>4.2036544723697114E-6</v>
      </c>
      <c r="S880" s="19">
        <f>'EPA Data'!K881/SUM('EPA Data'!K:K)</f>
        <v>2.1657790698124132E-5</v>
      </c>
      <c r="T880" s="19">
        <f>'EPA Data'!L881/SUM('EPA Data'!L:L)</f>
        <v>1.0029176917351034E-5</v>
      </c>
      <c r="U880" s="19">
        <f>'EPA Data'!M881/SUM('EPA Data'!M:M)</f>
        <v>3.4192816292279228E-6</v>
      </c>
      <c r="V880" s="19">
        <f>'EPA Data'!N881/SUM('EPA Data'!N:N)</f>
        <v>5.8279172453812727E-6</v>
      </c>
      <c r="W880" s="19">
        <f>'EPA Data'!O881/SUM('EPA Data'!O:O)</f>
        <v>4.5553731719632482E-6</v>
      </c>
      <c r="X880" s="19">
        <f>'EPA Data'!P881/SUM('EPA Data'!P:P)</f>
        <v>2.7032802565520899E-5</v>
      </c>
    </row>
    <row r="881" spans="1:24" x14ac:dyDescent="0.35">
      <c r="A881" s="13" t="s">
        <v>1514</v>
      </c>
      <c r="B881" s="13" t="s">
        <v>1476</v>
      </c>
      <c r="C881" s="18" t="s">
        <v>1515</v>
      </c>
      <c r="D881" s="14">
        <f>SUMIFS('Census Data'!G:G,'Census Data'!$A:$A,$A881)/SUMIFS('Census Data'!$F:$F,'Census Data'!$A:$A,$A881)</f>
        <v>0.50513219284603417</v>
      </c>
      <c r="E881" s="16">
        <f>SUMIFS('Census Data'!H:H,'Census Data'!$A:$A,$A881)/SUMIFS('Census Data'!$F:$F,'Census Data'!$A:$A,$A881)</f>
        <v>0.49486780715396578</v>
      </c>
      <c r="F881" s="14">
        <f>SUM(SUMIFS('Census Data'!I:I,'Census Data'!$A:$A,$A881),SUMIFS('Census Data'!J:J,'Census Data'!$A:$A,$A881))/SUMIFS('Census Data'!$F:$F,'Census Data'!$A:$A,$A881)</f>
        <v>0.93969241403144976</v>
      </c>
      <c r="G881" s="14">
        <f>SUM(SUMIFS('Census Data'!K:K,'Census Data'!$A:$A,$A881),SUMIFS('Census Data'!L:L,'Census Data'!$A:$A,$A881))/SUMIFS('Census Data'!$F:$F,'Census Data'!$A:$A,$A881)</f>
        <v>1.9250043200276481E-2</v>
      </c>
      <c r="H881" s="14">
        <f>SUM(SUMIFS('Census Data'!O:O,'Census Data'!$A:$A,$A881),SUMIFS('Census Data'!P:P,'Census Data'!$A:$A,$A881))/SUMIFS('Census Data'!$F:$F,'Census Data'!$A:$A,$A881)</f>
        <v>1.5966822187662003E-2</v>
      </c>
      <c r="I881" s="16">
        <f t="shared" si="26"/>
        <v>2.5090720580611792E-2</v>
      </c>
      <c r="J881" s="14">
        <f>SUM(SUMIFS('Census Data'!W:W,'Census Data'!$A:$A,$A881),SUMIFS('Census Data'!X:X,'Census Data'!$A:$A,$A881))/SUMIFS('Census Data'!$F:$F,'Census Data'!$A:$A,$A881)</f>
        <v>6.8913081043718682E-2</v>
      </c>
      <c r="K881" s="16">
        <f t="shared" si="27"/>
        <v>0.93108691895628137</v>
      </c>
      <c r="L881" s="19">
        <f>'EPA Data'!D882/SUM('EPA Data'!D:D)</f>
        <v>1.7419777462263934E-5</v>
      </c>
      <c r="M881" s="19">
        <f>'EPA Data'!E882/SUM('EPA Data'!E:E)</f>
        <v>8.0737469791843187E-5</v>
      </c>
      <c r="N881" s="19">
        <f>'EPA Data'!F882/SUM('EPA Data'!F:F)</f>
        <v>7.9172583368573385E-5</v>
      </c>
      <c r="O881" s="19">
        <f>'EPA Data'!G882/SUM('EPA Data'!G:G)</f>
        <v>1.8429372129323554E-5</v>
      </c>
      <c r="P881" s="19">
        <f>'EPA Data'!H882/SUM('EPA Data'!H:H)</f>
        <v>6.5426807536416595E-5</v>
      </c>
      <c r="Q881" s="19">
        <f>'EPA Data'!I882/SUM('EPA Data'!I:I)</f>
        <v>3.2914094947827321E-5</v>
      </c>
      <c r="R881" s="19">
        <f>'EPA Data'!J882/SUM('EPA Data'!J:J)</f>
        <v>1.6584328389952593E-5</v>
      </c>
      <c r="S881" s="19">
        <f>'EPA Data'!K882/SUM('EPA Data'!K:K)</f>
        <v>1.5681995535787686E-4</v>
      </c>
      <c r="T881" s="19">
        <f>'EPA Data'!L882/SUM('EPA Data'!L:L)</f>
        <v>5.6417168784140824E-5</v>
      </c>
      <c r="U881" s="19">
        <f>'EPA Data'!M882/SUM('EPA Data'!M:M)</f>
        <v>1.6356329140918233E-5</v>
      </c>
      <c r="V881" s="19">
        <f>'EPA Data'!N882/SUM('EPA Data'!N:N)</f>
        <v>3.1940209710310894E-5</v>
      </c>
      <c r="W881" s="19">
        <f>'EPA Data'!O882/SUM('EPA Data'!O:O)</f>
        <v>2.2054357755497992E-5</v>
      </c>
      <c r="X881" s="19">
        <f>'EPA Data'!P882/SUM('EPA Data'!P:P)</f>
        <v>2.6772369745657154E-4</v>
      </c>
    </row>
    <row r="882" spans="1:24" x14ac:dyDescent="0.35">
      <c r="A882" s="13" t="s">
        <v>1516</v>
      </c>
      <c r="B882" s="13" t="s">
        <v>1476</v>
      </c>
      <c r="C882" s="18" t="s">
        <v>1517</v>
      </c>
      <c r="D882" s="14">
        <f>SUMIFS('Census Data'!G:G,'Census Data'!$A:$A,$A882)/SUMIFS('Census Data'!$F:$F,'Census Data'!$A:$A,$A882)</f>
        <v>0.56769037919147602</v>
      </c>
      <c r="E882" s="16">
        <f>SUMIFS('Census Data'!H:H,'Census Data'!$A:$A,$A882)/SUMIFS('Census Data'!$F:$F,'Census Data'!$A:$A,$A882)</f>
        <v>0.43230962080852398</v>
      </c>
      <c r="F882" s="14">
        <f>SUM(SUMIFS('Census Data'!I:I,'Census Data'!$A:$A,$A882),SUMIFS('Census Data'!J:J,'Census Data'!$A:$A,$A882))/SUMIFS('Census Data'!$F:$F,'Census Data'!$A:$A,$A882)</f>
        <v>0.91272328423691629</v>
      </c>
      <c r="G882" s="14">
        <f>SUM(SUMIFS('Census Data'!K:K,'Census Data'!$A:$A,$A882),SUMIFS('Census Data'!L:L,'Census Data'!$A:$A,$A882))/SUMIFS('Census Data'!$F:$F,'Census Data'!$A:$A,$A882)</f>
        <v>5.5938577248511437E-2</v>
      </c>
      <c r="H882" s="14">
        <f>SUM(SUMIFS('Census Data'!O:O,'Census Data'!$A:$A,$A882),SUMIFS('Census Data'!P:P,'Census Data'!$A:$A,$A882))/SUMIFS('Census Data'!$F:$F,'Census Data'!$A:$A,$A882)</f>
        <v>6.1109370103415855E-3</v>
      </c>
      <c r="I882" s="16">
        <f t="shared" si="26"/>
        <v>2.5227201504230634E-2</v>
      </c>
      <c r="J882" s="14">
        <f>SUM(SUMIFS('Census Data'!W:W,'Census Data'!$A:$A,$A882),SUMIFS('Census Data'!X:X,'Census Data'!$A:$A,$A882))/SUMIFS('Census Data'!$F:$F,'Census Data'!$A:$A,$A882)</f>
        <v>5.9542463177687244E-2</v>
      </c>
      <c r="K882" s="16">
        <f t="shared" si="27"/>
        <v>0.9404575368223127</v>
      </c>
      <c r="L882" s="19">
        <f>'EPA Data'!D883/SUM('EPA Data'!D:D)</f>
        <v>6.9458277527106712E-6</v>
      </c>
      <c r="M882" s="19">
        <f>'EPA Data'!E883/SUM('EPA Data'!E:E)</f>
        <v>2.2976506609887641E-5</v>
      </c>
      <c r="N882" s="19">
        <f>'EPA Data'!F883/SUM('EPA Data'!F:F)</f>
        <v>2.5638798173347245E-5</v>
      </c>
      <c r="O882" s="19">
        <f>'EPA Data'!G883/SUM('EPA Data'!G:G)</f>
        <v>7.2293302996757073E-6</v>
      </c>
      <c r="P882" s="19">
        <f>'EPA Data'!H883/SUM('EPA Data'!H:H)</f>
        <v>1.9628751756180085E-5</v>
      </c>
      <c r="Q882" s="19">
        <f>'EPA Data'!I883/SUM('EPA Data'!I:I)</f>
        <v>1.1340804544664656E-5</v>
      </c>
      <c r="R882" s="19">
        <f>'EPA Data'!J883/SUM('EPA Data'!J:J)</f>
        <v>6.9066795941792014E-6</v>
      </c>
      <c r="S882" s="19">
        <f>'EPA Data'!K883/SUM('EPA Data'!K:K)</f>
        <v>4.6036723542126913E-5</v>
      </c>
      <c r="T882" s="19">
        <f>'EPA Data'!L883/SUM('EPA Data'!L:L)</f>
        <v>1.9243857481790964E-5</v>
      </c>
      <c r="U882" s="19">
        <f>'EPA Data'!M883/SUM('EPA Data'!M:M)</f>
        <v>6.5441840929602824E-6</v>
      </c>
      <c r="V882" s="19">
        <f>'EPA Data'!N883/SUM('EPA Data'!N:N)</f>
        <v>1.0105890867631061E-5</v>
      </c>
      <c r="W882" s="19">
        <f>'EPA Data'!O883/SUM('EPA Data'!O:O)</f>
        <v>8.2789453088454084E-6</v>
      </c>
      <c r="X882" s="19">
        <f>'EPA Data'!P883/SUM('EPA Data'!P:P)</f>
        <v>7.0408513005282576E-5</v>
      </c>
    </row>
    <row r="883" spans="1:24" x14ac:dyDescent="0.35">
      <c r="A883" s="13" t="s">
        <v>1518</v>
      </c>
      <c r="B883" s="13" t="s">
        <v>1476</v>
      </c>
      <c r="C883" s="18" t="s">
        <v>1519</v>
      </c>
      <c r="D883" s="14">
        <f>SUMIFS('Census Data'!G:G,'Census Data'!$A:$A,$A883)/SUMIFS('Census Data'!$F:$F,'Census Data'!$A:$A,$A883)</f>
        <v>0.51611813029688558</v>
      </c>
      <c r="E883" s="16">
        <f>SUMIFS('Census Data'!H:H,'Census Data'!$A:$A,$A883)/SUMIFS('Census Data'!$F:$F,'Census Data'!$A:$A,$A883)</f>
        <v>0.48388186970311442</v>
      </c>
      <c r="F883" s="14">
        <f>SUM(SUMIFS('Census Data'!I:I,'Census Data'!$A:$A,$A883),SUMIFS('Census Data'!J:J,'Census Data'!$A:$A,$A883))/SUMIFS('Census Data'!$F:$F,'Census Data'!$A:$A,$A883)</f>
        <v>0.88225965787968597</v>
      </c>
      <c r="G883" s="14">
        <f>SUM(SUMIFS('Census Data'!K:K,'Census Data'!$A:$A,$A883),SUMIFS('Census Data'!L:L,'Census Data'!$A:$A,$A883))/SUMIFS('Census Data'!$F:$F,'Census Data'!$A:$A,$A883)</f>
        <v>4.5234752768678832E-2</v>
      </c>
      <c r="H883" s="14">
        <f>SUM(SUMIFS('Census Data'!O:O,'Census Data'!$A:$A,$A883),SUMIFS('Census Data'!P:P,'Census Data'!$A:$A,$A883))/SUMIFS('Census Data'!$F:$F,'Census Data'!$A:$A,$A883)</f>
        <v>4.2193105599750431E-2</v>
      </c>
      <c r="I883" s="16">
        <f t="shared" si="26"/>
        <v>3.0312483751884778E-2</v>
      </c>
      <c r="J883" s="14">
        <f>SUM(SUMIFS('Census Data'!W:W,'Census Data'!$A:$A,$A883),SUMIFS('Census Data'!X:X,'Census Data'!$A:$A,$A883))/SUMIFS('Census Data'!$F:$F,'Census Data'!$A:$A,$A883)</f>
        <v>0.51619612124993497</v>
      </c>
      <c r="K883" s="16">
        <f t="shared" si="27"/>
        <v>0.48380387875006503</v>
      </c>
      <c r="L883" s="19">
        <f>'EPA Data'!D884/SUM('EPA Data'!D:D)</f>
        <v>1.4387997952647497E-5</v>
      </c>
      <c r="M883" s="19">
        <f>'EPA Data'!E884/SUM('EPA Data'!E:E)</f>
        <v>7.0135216774334301E-5</v>
      </c>
      <c r="N883" s="19">
        <f>'EPA Data'!F884/SUM('EPA Data'!F:F)</f>
        <v>6.0067635860276758E-5</v>
      </c>
      <c r="O883" s="19">
        <f>'EPA Data'!G884/SUM('EPA Data'!G:G)</f>
        <v>1.6182782546749194E-5</v>
      </c>
      <c r="P883" s="19">
        <f>'EPA Data'!H884/SUM('EPA Data'!H:H)</f>
        <v>4.7745676067534825E-5</v>
      </c>
      <c r="Q883" s="19">
        <f>'EPA Data'!I884/SUM('EPA Data'!I:I)</f>
        <v>2.5155005337410048E-5</v>
      </c>
      <c r="R883" s="19">
        <f>'EPA Data'!J884/SUM('EPA Data'!J:J)</f>
        <v>1.7629579717514732E-5</v>
      </c>
      <c r="S883" s="19">
        <f>'EPA Data'!K884/SUM('EPA Data'!K:K)</f>
        <v>1.5839850738836653E-4</v>
      </c>
      <c r="T883" s="19">
        <f>'EPA Data'!L884/SUM('EPA Data'!L:L)</f>
        <v>4.842811992171054E-5</v>
      </c>
      <c r="U883" s="19">
        <f>'EPA Data'!M884/SUM('EPA Data'!M:M)</f>
        <v>9.8708943377661793E-6</v>
      </c>
      <c r="V883" s="19">
        <f>'EPA Data'!N884/SUM('EPA Data'!N:N)</f>
        <v>2.2369488646191603E-5</v>
      </c>
      <c r="W883" s="19">
        <f>'EPA Data'!O884/SUM('EPA Data'!O:O)</f>
        <v>1.3365829854951356E-5</v>
      </c>
      <c r="X883" s="19">
        <f>'EPA Data'!P884/SUM('EPA Data'!P:P)</f>
        <v>2.0216939826493084E-4</v>
      </c>
    </row>
    <row r="884" spans="1:24" x14ac:dyDescent="0.35">
      <c r="A884" s="13" t="s">
        <v>1520</v>
      </c>
      <c r="B884" s="13" t="s">
        <v>1476</v>
      </c>
      <c r="C884" s="18" t="s">
        <v>1083</v>
      </c>
      <c r="D884" s="14">
        <f>SUMIFS('Census Data'!G:G,'Census Data'!$A:$A,$A884)/SUMIFS('Census Data'!$F:$F,'Census Data'!$A:$A,$A884)</f>
        <v>0.5206777881474568</v>
      </c>
      <c r="E884" s="16">
        <f>SUMIFS('Census Data'!H:H,'Census Data'!$A:$A,$A884)/SUMIFS('Census Data'!$F:$F,'Census Data'!$A:$A,$A884)</f>
        <v>0.47932221185254315</v>
      </c>
      <c r="F884" s="14">
        <f>SUM(SUMIFS('Census Data'!I:I,'Census Data'!$A:$A,$A884),SUMIFS('Census Data'!J:J,'Census Data'!$A:$A,$A884))/SUMIFS('Census Data'!$F:$F,'Census Data'!$A:$A,$A884)</f>
        <v>0.91877624825011661</v>
      </c>
      <c r="G884" s="14">
        <f>SUM(SUMIFS('Census Data'!K:K,'Census Data'!$A:$A,$A884),SUMIFS('Census Data'!L:L,'Census Data'!$A:$A,$A884))/SUMIFS('Census Data'!$F:$F,'Census Data'!$A:$A,$A884)</f>
        <v>2.9543863742417173E-2</v>
      </c>
      <c r="H884" s="14">
        <f>SUM(SUMIFS('Census Data'!O:O,'Census Data'!$A:$A,$A884),SUMIFS('Census Data'!P:P,'Census Data'!$A:$A,$A884))/SUMIFS('Census Data'!$F:$F,'Census Data'!$A:$A,$A884)</f>
        <v>1.4261549230051331E-2</v>
      </c>
      <c r="I884" s="16">
        <f t="shared" si="26"/>
        <v>3.7418338777414961E-2</v>
      </c>
      <c r="J884" s="14">
        <f>SUM(SUMIFS('Census Data'!W:W,'Census Data'!$A:$A,$A884),SUMIFS('Census Data'!X:X,'Census Data'!$A:$A,$A884))/SUMIFS('Census Data'!$F:$F,'Census Data'!$A:$A,$A884)</f>
        <v>0.57279514699020062</v>
      </c>
      <c r="K884" s="16">
        <f t="shared" si="27"/>
        <v>0.42720485300979938</v>
      </c>
      <c r="L884" s="19">
        <f>'EPA Data'!D885/SUM('EPA Data'!D:D)</f>
        <v>1.4303295925170116E-5</v>
      </c>
      <c r="M884" s="19">
        <f>'EPA Data'!E885/SUM('EPA Data'!E:E)</f>
        <v>5.9242430084897634E-5</v>
      </c>
      <c r="N884" s="19">
        <f>'EPA Data'!F885/SUM('EPA Data'!F:F)</f>
        <v>6.3372651701409948E-5</v>
      </c>
      <c r="O884" s="19">
        <f>'EPA Data'!G885/SUM('EPA Data'!G:G)</f>
        <v>1.6360118170298294E-5</v>
      </c>
      <c r="P884" s="19">
        <f>'EPA Data'!H885/SUM('EPA Data'!H:H)</f>
        <v>4.7935227521741791E-5</v>
      </c>
      <c r="Q884" s="19">
        <f>'EPA Data'!I885/SUM('EPA Data'!I:I)</f>
        <v>2.8076009731678198E-5</v>
      </c>
      <c r="R884" s="19">
        <f>'EPA Data'!J885/SUM('EPA Data'!J:J)</f>
        <v>1.6596256379183571E-5</v>
      </c>
      <c r="S884" s="19">
        <f>'EPA Data'!K885/SUM('EPA Data'!K:K)</f>
        <v>1.5535483581104919E-4</v>
      </c>
      <c r="T884" s="19">
        <f>'EPA Data'!L885/SUM('EPA Data'!L:L)</f>
        <v>5.3006180566847722E-5</v>
      </c>
      <c r="U884" s="19">
        <f>'EPA Data'!M885/SUM('EPA Data'!M:M)</f>
        <v>1.1061244112135013E-5</v>
      </c>
      <c r="V884" s="19">
        <f>'EPA Data'!N885/SUM('EPA Data'!N:N)</f>
        <v>2.2171082759355712E-5</v>
      </c>
      <c r="W884" s="19">
        <f>'EPA Data'!O885/SUM('EPA Data'!O:O)</f>
        <v>1.5838247882056014E-5</v>
      </c>
      <c r="X884" s="19">
        <f>'EPA Data'!P885/SUM('EPA Data'!P:P)</f>
        <v>1.9664336150579457E-4</v>
      </c>
    </row>
    <row r="885" spans="1:24" x14ac:dyDescent="0.35">
      <c r="A885" s="13" t="s">
        <v>1521</v>
      </c>
      <c r="B885" s="13" t="s">
        <v>1476</v>
      </c>
      <c r="C885" s="18" t="s">
        <v>80</v>
      </c>
      <c r="D885" s="14">
        <f>SUMIFS('Census Data'!G:G,'Census Data'!$A:$A,$A885)/SUMIFS('Census Data'!$F:$F,'Census Data'!$A:$A,$A885)</f>
        <v>0.5030596928761113</v>
      </c>
      <c r="E885" s="16">
        <f>SUMIFS('Census Data'!H:H,'Census Data'!$A:$A,$A885)/SUMIFS('Census Data'!$F:$F,'Census Data'!$A:$A,$A885)</f>
        <v>0.4969403071238887</v>
      </c>
      <c r="F885" s="14">
        <f>SUM(SUMIFS('Census Data'!I:I,'Census Data'!$A:$A,$A885),SUMIFS('Census Data'!J:J,'Census Data'!$A:$A,$A885))/SUMIFS('Census Data'!$F:$F,'Census Data'!$A:$A,$A885)</f>
        <v>0.9421159989223723</v>
      </c>
      <c r="G885" s="14">
        <f>SUM(SUMIFS('Census Data'!K:K,'Census Data'!$A:$A,$A885),SUMIFS('Census Data'!L:L,'Census Data'!$A:$A,$A885))/SUMIFS('Census Data'!$F:$F,'Census Data'!$A:$A,$A885)</f>
        <v>1.4163106646653581E-2</v>
      </c>
      <c r="H885" s="14">
        <f>SUM(SUMIFS('Census Data'!O:O,'Census Data'!$A:$A,$A885),SUMIFS('Census Data'!P:P,'Census Data'!$A:$A,$A885))/SUMIFS('Census Data'!$F:$F,'Census Data'!$A:$A,$A885)</f>
        <v>5.6190586152484318E-3</v>
      </c>
      <c r="I885" s="16">
        <f t="shared" si="26"/>
        <v>3.8101835815725682E-2</v>
      </c>
      <c r="J885" s="14">
        <f>SUM(SUMIFS('Census Data'!W:W,'Census Data'!$A:$A,$A885),SUMIFS('Census Data'!X:X,'Census Data'!$A:$A,$A885))/SUMIFS('Census Data'!$F:$F,'Census Data'!$A:$A,$A885)</f>
        <v>4.5029442327675785E-2</v>
      </c>
      <c r="K885" s="16">
        <f t="shared" si="27"/>
        <v>0.95497055767232419</v>
      </c>
      <c r="L885" s="19">
        <f>'EPA Data'!D886/SUM('EPA Data'!D:D)</f>
        <v>5.5373092645798375E-5</v>
      </c>
      <c r="M885" s="19">
        <f>'EPA Data'!E886/SUM('EPA Data'!E:E)</f>
        <v>1.4800433495340971E-4</v>
      </c>
      <c r="N885" s="19">
        <f>'EPA Data'!F886/SUM('EPA Data'!F:F)</f>
        <v>1.2920333421644311E-4</v>
      </c>
      <c r="O885" s="19">
        <f>'EPA Data'!G886/SUM('EPA Data'!G:G)</f>
        <v>4.1714482206170353E-5</v>
      </c>
      <c r="P885" s="19">
        <f>'EPA Data'!H886/SUM('EPA Data'!H:H)</f>
        <v>1.0620020168373962E-4</v>
      </c>
      <c r="Q885" s="19">
        <f>'EPA Data'!I886/SUM('EPA Data'!I:I)</f>
        <v>4.9946553303267352E-5</v>
      </c>
      <c r="R885" s="19">
        <f>'EPA Data'!J886/SUM('EPA Data'!J:J)</f>
        <v>3.4782396762124464E-5</v>
      </c>
      <c r="S885" s="19">
        <f>'EPA Data'!K886/SUM('EPA Data'!K:K)</f>
        <v>1.8716653369129935E-4</v>
      </c>
      <c r="T885" s="19">
        <f>'EPA Data'!L886/SUM('EPA Data'!L:L)</f>
        <v>7.9779445437289114E-5</v>
      </c>
      <c r="U885" s="19">
        <f>'EPA Data'!M886/SUM('EPA Data'!M:M)</f>
        <v>4.5568886655861838E-5</v>
      </c>
      <c r="V885" s="19">
        <f>'EPA Data'!N886/SUM('EPA Data'!N:N)</f>
        <v>6.3758389375002478E-5</v>
      </c>
      <c r="W885" s="19">
        <f>'EPA Data'!O886/SUM('EPA Data'!O:O)</f>
        <v>5.0948012741236818E-5</v>
      </c>
      <c r="X885" s="19">
        <f>'EPA Data'!P886/SUM('EPA Data'!P:P)</f>
        <v>2.6479039176323474E-4</v>
      </c>
    </row>
    <row r="886" spans="1:24" x14ac:dyDescent="0.35">
      <c r="A886" s="13" t="s">
        <v>1522</v>
      </c>
      <c r="B886" s="13" t="s">
        <v>1476</v>
      </c>
      <c r="C886" s="18" t="s">
        <v>1523</v>
      </c>
      <c r="D886" s="14">
        <f>SUMIFS('Census Data'!G:G,'Census Data'!$A:$A,$A886)/SUMIFS('Census Data'!$F:$F,'Census Data'!$A:$A,$A886)</f>
        <v>0.52854226214781541</v>
      </c>
      <c r="E886" s="16">
        <f>SUMIFS('Census Data'!H:H,'Census Data'!$A:$A,$A886)/SUMIFS('Census Data'!$F:$F,'Census Data'!$A:$A,$A886)</f>
        <v>0.47145773785218459</v>
      </c>
      <c r="F886" s="14">
        <f>SUM(SUMIFS('Census Data'!I:I,'Census Data'!$A:$A,$A886),SUMIFS('Census Data'!J:J,'Census Data'!$A:$A,$A886))/SUMIFS('Census Data'!$F:$F,'Census Data'!$A:$A,$A886)</f>
        <v>0.69266367224717573</v>
      </c>
      <c r="G886" s="14">
        <f>SUM(SUMIFS('Census Data'!K:K,'Census Data'!$A:$A,$A886),SUMIFS('Census Data'!L:L,'Census Data'!$A:$A,$A886))/SUMIFS('Census Data'!$F:$F,'Census Data'!$A:$A,$A886)</f>
        <v>0.1833401388321764</v>
      </c>
      <c r="H886" s="14">
        <f>SUM(SUMIFS('Census Data'!O:O,'Census Data'!$A:$A,$A886),SUMIFS('Census Data'!P:P,'Census Data'!$A:$A,$A886))/SUMIFS('Census Data'!$F:$F,'Census Data'!$A:$A,$A886)</f>
        <v>3.4381380155165377E-2</v>
      </c>
      <c r="I886" s="16">
        <f t="shared" si="26"/>
        <v>8.9614808765482556E-2</v>
      </c>
      <c r="J886" s="14">
        <f>SUM(SUMIFS('Census Data'!W:W,'Census Data'!$A:$A,$A886),SUMIFS('Census Data'!X:X,'Census Data'!$A:$A,$A886))/SUMIFS('Census Data'!$F:$F,'Census Data'!$A:$A,$A886)</f>
        <v>0.15609092146454334</v>
      </c>
      <c r="K886" s="16">
        <f t="shared" si="27"/>
        <v>0.8439090785354566</v>
      </c>
      <c r="L886" s="19">
        <f>'EPA Data'!D887/SUM('EPA Data'!D:D)</f>
        <v>2.427395293808596E-5</v>
      </c>
      <c r="M886" s="19">
        <f>'EPA Data'!E887/SUM('EPA Data'!E:E)</f>
        <v>6.7369441372883105E-5</v>
      </c>
      <c r="N886" s="19">
        <f>'EPA Data'!F887/SUM('EPA Data'!F:F)</f>
        <v>6.8568048578688759E-5</v>
      </c>
      <c r="O886" s="19">
        <f>'EPA Data'!G887/SUM('EPA Data'!G:G)</f>
        <v>2.0677709819741215E-5</v>
      </c>
      <c r="P886" s="19">
        <f>'EPA Data'!H887/SUM('EPA Data'!H:H)</f>
        <v>5.2340231980598112E-5</v>
      </c>
      <c r="Q886" s="19">
        <f>'EPA Data'!I887/SUM('EPA Data'!I:I)</f>
        <v>2.8399680229728045E-5</v>
      </c>
      <c r="R886" s="19">
        <f>'EPA Data'!J887/SUM('EPA Data'!J:J)</f>
        <v>1.6216819502295805E-5</v>
      </c>
      <c r="S886" s="19">
        <f>'EPA Data'!K887/SUM('EPA Data'!K:K)</f>
        <v>9.1186737713585482E-5</v>
      </c>
      <c r="T886" s="19">
        <f>'EPA Data'!L887/SUM('EPA Data'!L:L)</f>
        <v>4.6015625256929537E-5</v>
      </c>
      <c r="U886" s="19">
        <f>'EPA Data'!M887/SUM('EPA Data'!M:M)</f>
        <v>2.1134021001582836E-5</v>
      </c>
      <c r="V886" s="19">
        <f>'EPA Data'!N887/SUM('EPA Data'!N:N)</f>
        <v>2.9293559128697388E-5</v>
      </c>
      <c r="W886" s="19">
        <f>'EPA Data'!O887/SUM('EPA Data'!O:O)</f>
        <v>2.5175084436578798E-5</v>
      </c>
      <c r="X886" s="19">
        <f>'EPA Data'!P887/SUM('EPA Data'!P:P)</f>
        <v>1.5688795907654404E-4</v>
      </c>
    </row>
    <row r="887" spans="1:24" x14ac:dyDescent="0.35">
      <c r="A887" s="13" t="s">
        <v>1524</v>
      </c>
      <c r="B887" s="13" t="s">
        <v>1476</v>
      </c>
      <c r="C887" s="18" t="s">
        <v>1525</v>
      </c>
      <c r="D887" s="14">
        <f>SUMIFS('Census Data'!G:G,'Census Data'!$A:$A,$A887)/SUMIFS('Census Data'!$F:$F,'Census Data'!$A:$A,$A887)</f>
        <v>0.50624540778839089</v>
      </c>
      <c r="E887" s="16">
        <f>SUMIFS('Census Data'!H:H,'Census Data'!$A:$A,$A887)/SUMIFS('Census Data'!$F:$F,'Census Data'!$A:$A,$A887)</f>
        <v>0.49375459221160911</v>
      </c>
      <c r="F887" s="14">
        <f>SUM(SUMIFS('Census Data'!I:I,'Census Data'!$A:$A,$A887),SUMIFS('Census Data'!J:J,'Census Data'!$A:$A,$A887))/SUMIFS('Census Data'!$F:$F,'Census Data'!$A:$A,$A887)</f>
        <v>0.97207935341660545</v>
      </c>
      <c r="G887" s="14">
        <f>SUM(SUMIFS('Census Data'!K:K,'Census Data'!$A:$A,$A887),SUMIFS('Census Data'!L:L,'Census Data'!$A:$A,$A887))/SUMIFS('Census Data'!$F:$F,'Census Data'!$A:$A,$A887)</f>
        <v>6.6127847171197646E-3</v>
      </c>
      <c r="H887" s="14">
        <f>SUM(SUMIFS('Census Data'!O:O,'Census Data'!$A:$A,$A887),SUMIFS('Census Data'!P:P,'Census Data'!$A:$A,$A887))/SUMIFS('Census Data'!$F:$F,'Census Data'!$A:$A,$A887)</f>
        <v>9.5518001469507719E-3</v>
      </c>
      <c r="I887" s="16">
        <f t="shared" si="26"/>
        <v>1.1756061719323974E-2</v>
      </c>
      <c r="J887" s="14">
        <f>SUM(SUMIFS('Census Data'!W:W,'Census Data'!$A:$A,$A887),SUMIFS('Census Data'!X:X,'Census Data'!$A:$A,$A887))/SUMIFS('Census Data'!$F:$F,'Census Data'!$A:$A,$A887)</f>
        <v>3.526818515797208E-2</v>
      </c>
      <c r="K887" s="16">
        <f t="shared" si="27"/>
        <v>0.96473181484202797</v>
      </c>
      <c r="L887" s="19">
        <f>'EPA Data'!D888/SUM('EPA Data'!D:D)</f>
        <v>1.8773872424764568E-6</v>
      </c>
      <c r="M887" s="19">
        <f>'EPA Data'!E888/SUM('EPA Data'!E:E)</f>
        <v>8.9305044638304625E-6</v>
      </c>
      <c r="N887" s="19">
        <f>'EPA Data'!F888/SUM('EPA Data'!F:F)</f>
        <v>9.5894248010388031E-6</v>
      </c>
      <c r="O887" s="19">
        <f>'EPA Data'!G888/SUM('EPA Data'!G:G)</f>
        <v>2.1039193833773337E-6</v>
      </c>
      <c r="P887" s="19">
        <f>'EPA Data'!H888/SUM('EPA Data'!H:H)</f>
        <v>6.6224251832761081E-6</v>
      </c>
      <c r="Q887" s="19">
        <f>'EPA Data'!I888/SUM('EPA Data'!I:I)</f>
        <v>3.9043488893120324E-6</v>
      </c>
      <c r="R887" s="19">
        <f>'EPA Data'!J888/SUM('EPA Data'!J:J)</f>
        <v>1.7461182539403759E-6</v>
      </c>
      <c r="S887" s="19">
        <f>'EPA Data'!K888/SUM('EPA Data'!K:K)</f>
        <v>1.6438686446501804E-5</v>
      </c>
      <c r="T887" s="19">
        <f>'EPA Data'!L888/SUM('EPA Data'!L:L)</f>
        <v>6.7550006052550883E-6</v>
      </c>
      <c r="U887" s="19">
        <f>'EPA Data'!M888/SUM('EPA Data'!M:M)</f>
        <v>1.4576477673334262E-6</v>
      </c>
      <c r="V887" s="19">
        <f>'EPA Data'!N888/SUM('EPA Data'!N:N)</f>
        <v>3.1705295167731102E-6</v>
      </c>
      <c r="W887" s="19">
        <f>'EPA Data'!O888/SUM('EPA Data'!O:O)</f>
        <v>2.2801277623616895E-6</v>
      </c>
      <c r="X887" s="19">
        <f>'EPA Data'!P888/SUM('EPA Data'!P:P)</f>
        <v>2.8713407624281423E-5</v>
      </c>
    </row>
    <row r="888" spans="1:24" x14ac:dyDescent="0.35">
      <c r="A888" s="13" t="s">
        <v>1526</v>
      </c>
      <c r="B888" s="13" t="s">
        <v>1476</v>
      </c>
      <c r="C888" s="18" t="s">
        <v>165</v>
      </c>
      <c r="D888" s="14">
        <f>SUMIFS('Census Data'!G:G,'Census Data'!$A:$A,$A888)/SUMIFS('Census Data'!$F:$F,'Census Data'!$A:$A,$A888)</f>
        <v>0.494195688225539</v>
      </c>
      <c r="E888" s="16">
        <f>SUMIFS('Census Data'!H:H,'Census Data'!$A:$A,$A888)/SUMIFS('Census Data'!$F:$F,'Census Data'!$A:$A,$A888)</f>
        <v>0.50580431177446106</v>
      </c>
      <c r="F888" s="14">
        <f>SUM(SUMIFS('Census Data'!I:I,'Census Data'!$A:$A,$A888),SUMIFS('Census Data'!J:J,'Census Data'!$A:$A,$A888))/SUMIFS('Census Data'!$F:$F,'Census Data'!$A:$A,$A888)</f>
        <v>0.90339966832504148</v>
      </c>
      <c r="G888" s="14">
        <f>SUM(SUMIFS('Census Data'!K:K,'Census Data'!$A:$A,$A888),SUMIFS('Census Data'!L:L,'Census Data'!$A:$A,$A888))/SUMIFS('Census Data'!$F:$F,'Census Data'!$A:$A,$A888)</f>
        <v>3.8971807628524049E-2</v>
      </c>
      <c r="H888" s="14">
        <f>SUM(SUMIFS('Census Data'!O:O,'Census Data'!$A:$A,$A888),SUMIFS('Census Data'!P:P,'Census Data'!$A:$A,$A888))/SUMIFS('Census Data'!$F:$F,'Census Data'!$A:$A,$A888)</f>
        <v>1.6998341625207296E-2</v>
      </c>
      <c r="I888" s="16">
        <f t="shared" si="26"/>
        <v>4.0630182421227179E-2</v>
      </c>
      <c r="J888" s="14">
        <f>SUM(SUMIFS('Census Data'!W:W,'Census Data'!$A:$A,$A888),SUMIFS('Census Data'!X:X,'Census Data'!$A:$A,$A888))/SUMIFS('Census Data'!$F:$F,'Census Data'!$A:$A,$A888)</f>
        <v>3.5240464344941956E-2</v>
      </c>
      <c r="K888" s="16">
        <f t="shared" si="27"/>
        <v>0.96475953565505801</v>
      </c>
      <c r="L888" s="19">
        <f>'EPA Data'!D889/SUM('EPA Data'!D:D)</f>
        <v>1.5140393369187495E-6</v>
      </c>
      <c r="M888" s="19">
        <f>'EPA Data'!E889/SUM('EPA Data'!E:E)</f>
        <v>7.6994874015507909E-6</v>
      </c>
      <c r="N888" s="19">
        <f>'EPA Data'!F889/SUM('EPA Data'!F:F)</f>
        <v>7.9856121876731698E-6</v>
      </c>
      <c r="O888" s="19">
        <f>'EPA Data'!G889/SUM('EPA Data'!G:G)</f>
        <v>1.6442713686440658E-6</v>
      </c>
      <c r="P888" s="19">
        <f>'EPA Data'!H889/SUM('EPA Data'!H:H)</f>
        <v>5.9642439331989558E-6</v>
      </c>
      <c r="Q888" s="19">
        <f>'EPA Data'!I889/SUM('EPA Data'!I:I)</f>
        <v>3.109427464730756E-6</v>
      </c>
      <c r="R888" s="19">
        <f>'EPA Data'!J889/SUM('EPA Data'!J:J)</f>
        <v>1.3135926396222707E-6</v>
      </c>
      <c r="S888" s="19">
        <f>'EPA Data'!K889/SUM('EPA Data'!K:K)</f>
        <v>1.3198746675956531E-5</v>
      </c>
      <c r="T888" s="19">
        <f>'EPA Data'!L889/SUM('EPA Data'!L:L)</f>
        <v>5.2227398087445195E-6</v>
      </c>
      <c r="U888" s="19">
        <f>'EPA Data'!M889/SUM('EPA Data'!M:M)</f>
        <v>1.2903990705782459E-6</v>
      </c>
      <c r="V888" s="19">
        <f>'EPA Data'!N889/SUM('EPA Data'!N:N)</f>
        <v>2.8505678911868135E-6</v>
      </c>
      <c r="W888" s="19">
        <f>'EPA Data'!O889/SUM('EPA Data'!O:O)</f>
        <v>2.0240065972344771E-6</v>
      </c>
      <c r="X888" s="19">
        <f>'EPA Data'!P889/SUM('EPA Data'!P:P)</f>
        <v>2.5455296069412987E-5</v>
      </c>
    </row>
    <row r="889" spans="1:24" x14ac:dyDescent="0.35">
      <c r="A889" s="13" t="s">
        <v>1527</v>
      </c>
      <c r="B889" s="13" t="s">
        <v>1476</v>
      </c>
      <c r="C889" s="18" t="s">
        <v>234</v>
      </c>
      <c r="D889" s="14">
        <f>SUMIFS('Census Data'!G:G,'Census Data'!$A:$A,$A889)/SUMIFS('Census Data'!$F:$F,'Census Data'!$A:$A,$A889)</f>
        <v>0.50870511425462461</v>
      </c>
      <c r="E889" s="16">
        <f>SUMIFS('Census Data'!H:H,'Census Data'!$A:$A,$A889)/SUMIFS('Census Data'!$F:$F,'Census Data'!$A:$A,$A889)</f>
        <v>0.49129488574537539</v>
      </c>
      <c r="F889" s="14">
        <f>SUM(SUMIFS('Census Data'!I:I,'Census Data'!$A:$A,$A889),SUMIFS('Census Data'!J:J,'Census Data'!$A:$A,$A889))/SUMIFS('Census Data'!$F:$F,'Census Data'!$A:$A,$A889)</f>
        <v>0.93375952121871597</v>
      </c>
      <c r="G889" s="14">
        <f>SUM(SUMIFS('Census Data'!K:K,'Census Data'!$A:$A,$A889),SUMIFS('Census Data'!L:L,'Census Data'!$A:$A,$A889))/SUMIFS('Census Data'!$F:$F,'Census Data'!$A:$A,$A889)</f>
        <v>1.1289445048966267E-2</v>
      </c>
      <c r="H889" s="14">
        <f>SUM(SUMIFS('Census Data'!O:O,'Census Data'!$A:$A,$A889),SUMIFS('Census Data'!P:P,'Census Data'!$A:$A,$A889))/SUMIFS('Census Data'!$F:$F,'Census Data'!$A:$A,$A889)</f>
        <v>6.936887921653972E-3</v>
      </c>
      <c r="I889" s="16">
        <f t="shared" si="26"/>
        <v>4.8014145810663877E-2</v>
      </c>
      <c r="J889" s="14">
        <f>SUM(SUMIFS('Census Data'!W:W,'Census Data'!$A:$A,$A889),SUMIFS('Census Data'!X:X,'Census Data'!$A:$A,$A889))/SUMIFS('Census Data'!$F:$F,'Census Data'!$A:$A,$A889)</f>
        <v>0.52339499455930361</v>
      </c>
      <c r="K889" s="16">
        <f t="shared" si="27"/>
        <v>0.47660500544069639</v>
      </c>
      <c r="L889" s="19">
        <f>'EPA Data'!D890/SUM('EPA Data'!D:D)</f>
        <v>3.1746858016458464E-6</v>
      </c>
      <c r="M889" s="19">
        <f>'EPA Data'!E890/SUM('EPA Data'!E:E)</f>
        <v>1.1151763171306074E-5</v>
      </c>
      <c r="N889" s="19">
        <f>'EPA Data'!F890/SUM('EPA Data'!F:F)</f>
        <v>1.3736481758172716E-5</v>
      </c>
      <c r="O889" s="19">
        <f>'EPA Data'!G890/SUM('EPA Data'!G:G)</f>
        <v>3.3161239403285953E-6</v>
      </c>
      <c r="P889" s="19">
        <f>'EPA Data'!H890/SUM('EPA Data'!H:H)</f>
        <v>8.8238060183958309E-6</v>
      </c>
      <c r="Q889" s="19">
        <f>'EPA Data'!I890/SUM('EPA Data'!I:I)</f>
        <v>5.8153801922179005E-6</v>
      </c>
      <c r="R889" s="19">
        <f>'EPA Data'!J890/SUM('EPA Data'!J:J)</f>
        <v>4.803348520029343E-6</v>
      </c>
      <c r="S889" s="19">
        <f>'EPA Data'!K890/SUM('EPA Data'!K:K)</f>
        <v>3.2732072808291945E-5</v>
      </c>
      <c r="T889" s="19">
        <f>'EPA Data'!L890/SUM('EPA Data'!L:L)</f>
        <v>1.246298423745486E-5</v>
      </c>
      <c r="U889" s="19">
        <f>'EPA Data'!M890/SUM('EPA Data'!M:M)</f>
        <v>1.8204113521506783E-6</v>
      </c>
      <c r="V889" s="19">
        <f>'EPA Data'!N890/SUM('EPA Data'!N:N)</f>
        <v>4.0608871461477159E-6</v>
      </c>
      <c r="W889" s="19">
        <f>'EPA Data'!O890/SUM('EPA Data'!O:O)</f>
        <v>2.8369459299987903E-6</v>
      </c>
      <c r="X889" s="19">
        <f>'EPA Data'!P890/SUM('EPA Data'!P:P)</f>
        <v>3.7400769777660479E-5</v>
      </c>
    </row>
    <row r="890" spans="1:24" x14ac:dyDescent="0.35">
      <c r="A890" s="13" t="s">
        <v>1528</v>
      </c>
      <c r="B890" s="13" t="s">
        <v>1476</v>
      </c>
      <c r="C890" s="18" t="s">
        <v>1529</v>
      </c>
      <c r="D890" s="14">
        <f>SUMIFS('Census Data'!G:G,'Census Data'!$A:$A,$A890)/SUMIFS('Census Data'!$F:$F,'Census Data'!$A:$A,$A890)</f>
        <v>0.51140583554376662</v>
      </c>
      <c r="E890" s="16">
        <f>SUMIFS('Census Data'!H:H,'Census Data'!$A:$A,$A890)/SUMIFS('Census Data'!$F:$F,'Census Data'!$A:$A,$A890)</f>
        <v>0.48859416445623344</v>
      </c>
      <c r="F890" s="14">
        <f>SUM(SUMIFS('Census Data'!I:I,'Census Data'!$A:$A,$A890),SUMIFS('Census Data'!J:J,'Census Data'!$A:$A,$A890))/SUMIFS('Census Data'!$F:$F,'Census Data'!$A:$A,$A890)</f>
        <v>0.9527851458885942</v>
      </c>
      <c r="G890" s="14">
        <f>SUM(SUMIFS('Census Data'!K:K,'Census Data'!$A:$A,$A890),SUMIFS('Census Data'!L:L,'Census Data'!$A:$A,$A890))/SUMIFS('Census Data'!$F:$F,'Census Data'!$A:$A,$A890)</f>
        <v>2.2634836427939876E-2</v>
      </c>
      <c r="H890" s="14">
        <f>SUM(SUMIFS('Census Data'!O:O,'Census Data'!$A:$A,$A890),SUMIFS('Census Data'!P:P,'Census Data'!$A:$A,$A890))/SUMIFS('Census Data'!$F:$F,'Census Data'!$A:$A,$A890)</f>
        <v>7.073386383731211E-3</v>
      </c>
      <c r="I890" s="16">
        <f t="shared" si="26"/>
        <v>1.7506631299734732E-2</v>
      </c>
      <c r="J890" s="14">
        <f>SUM(SUMIFS('Census Data'!W:W,'Census Data'!$A:$A,$A890),SUMIFS('Census Data'!X:X,'Census Data'!$A:$A,$A890))/SUMIFS('Census Data'!$F:$F,'Census Data'!$A:$A,$A890)</f>
        <v>0.14907161803713528</v>
      </c>
      <c r="K890" s="16">
        <f t="shared" si="27"/>
        <v>0.85092838196286469</v>
      </c>
      <c r="L890" s="19">
        <f>'EPA Data'!D891/SUM('EPA Data'!D:D)</f>
        <v>2.8794085840236146E-6</v>
      </c>
      <c r="M890" s="19">
        <f>'EPA Data'!E891/SUM('EPA Data'!E:E)</f>
        <v>1.2223032142516857E-5</v>
      </c>
      <c r="N890" s="19">
        <f>'EPA Data'!F891/SUM('EPA Data'!F:F)</f>
        <v>1.276563508049623E-5</v>
      </c>
      <c r="O890" s="19">
        <f>'EPA Data'!G891/SUM('EPA Data'!G:G)</f>
        <v>3.4634530875402793E-6</v>
      </c>
      <c r="P890" s="19">
        <f>'EPA Data'!H891/SUM('EPA Data'!H:H)</f>
        <v>9.2692992249378832E-6</v>
      </c>
      <c r="Q890" s="19">
        <f>'EPA Data'!I891/SUM('EPA Data'!I:I)</f>
        <v>5.4979205837030849E-6</v>
      </c>
      <c r="R890" s="19">
        <f>'EPA Data'!J891/SUM('EPA Data'!J:J)</f>
        <v>3.5628229497131934E-6</v>
      </c>
      <c r="S890" s="19">
        <f>'EPA Data'!K891/SUM('EPA Data'!K:K)</f>
        <v>3.1417435470340012E-5</v>
      </c>
      <c r="T890" s="19">
        <f>'EPA Data'!L891/SUM('EPA Data'!L:L)</f>
        <v>1.0663042046163654E-5</v>
      </c>
      <c r="U890" s="19">
        <f>'EPA Data'!M891/SUM('EPA Data'!M:M)</f>
        <v>2.1726496883417503E-6</v>
      </c>
      <c r="V890" s="19">
        <f>'EPA Data'!N891/SUM('EPA Data'!N:N)</f>
        <v>4.2620939164323593E-6</v>
      </c>
      <c r="W890" s="19">
        <f>'EPA Data'!O891/SUM('EPA Data'!O:O)</f>
        <v>2.9382261052496022E-6</v>
      </c>
      <c r="X890" s="19">
        <f>'EPA Data'!P891/SUM('EPA Data'!P:P)</f>
        <v>3.8833847657739816E-5</v>
      </c>
    </row>
    <row r="891" spans="1:24" x14ac:dyDescent="0.35">
      <c r="A891" s="13" t="s">
        <v>1530</v>
      </c>
      <c r="B891" s="13" t="s">
        <v>1476</v>
      </c>
      <c r="C891" s="18" t="s">
        <v>1531</v>
      </c>
      <c r="D891" s="14">
        <f>SUMIFS('Census Data'!G:G,'Census Data'!$A:$A,$A891)/SUMIFS('Census Data'!$F:$F,'Census Data'!$A:$A,$A891)</f>
        <v>0.5023400936037441</v>
      </c>
      <c r="E891" s="16">
        <f>SUMIFS('Census Data'!H:H,'Census Data'!$A:$A,$A891)/SUMIFS('Census Data'!$F:$F,'Census Data'!$A:$A,$A891)</f>
        <v>0.49765990639625585</v>
      </c>
      <c r="F891" s="14">
        <f>SUM(SUMIFS('Census Data'!I:I,'Census Data'!$A:$A,$A891),SUMIFS('Census Data'!J:J,'Census Data'!$A:$A,$A891))/SUMIFS('Census Data'!$F:$F,'Census Data'!$A:$A,$A891)</f>
        <v>0.97425897035881437</v>
      </c>
      <c r="G891" s="14">
        <f>SUM(SUMIFS('Census Data'!K:K,'Census Data'!$A:$A,$A891),SUMIFS('Census Data'!L:L,'Census Data'!$A:$A,$A891))/SUMIFS('Census Data'!$F:$F,'Census Data'!$A:$A,$A891)</f>
        <v>5.4602184087363496E-3</v>
      </c>
      <c r="H891" s="14">
        <f>SUM(SUMIFS('Census Data'!O:O,'Census Data'!$A:$A,$A891),SUMIFS('Census Data'!P:P,'Census Data'!$A:$A,$A891))/SUMIFS('Census Data'!$F:$F,'Census Data'!$A:$A,$A891)</f>
        <v>3.9001560062402497E-3</v>
      </c>
      <c r="I891" s="16">
        <f t="shared" si="26"/>
        <v>1.6380655226209018E-2</v>
      </c>
      <c r="J891" s="14">
        <f>SUM(SUMIFS('Census Data'!W:W,'Census Data'!$A:$A,$A891),SUMIFS('Census Data'!X:X,'Census Data'!$A:$A,$A891))/SUMIFS('Census Data'!$F:$F,'Census Data'!$A:$A,$A891)</f>
        <v>0.16614664586583464</v>
      </c>
      <c r="K891" s="16">
        <f t="shared" si="27"/>
        <v>0.83385335413416539</v>
      </c>
      <c r="L891" s="19">
        <f>'EPA Data'!D892/SUM('EPA Data'!D:D)</f>
        <v>5.1091741378175594E-7</v>
      </c>
      <c r="M891" s="19">
        <f>'EPA Data'!E892/SUM('EPA Data'!E:E)</f>
        <v>2.9329536953731366E-6</v>
      </c>
      <c r="N891" s="19">
        <f>'EPA Data'!F892/SUM('EPA Data'!F:F)</f>
        <v>2.5995405435997947E-6</v>
      </c>
      <c r="O891" s="19">
        <f>'EPA Data'!G892/SUM('EPA Data'!G:G)</f>
        <v>5.7046065880399795E-7</v>
      </c>
      <c r="P891" s="19">
        <f>'EPA Data'!H892/SUM('EPA Data'!H:H)</f>
        <v>2.3218808369368177E-6</v>
      </c>
      <c r="Q891" s="19">
        <f>'EPA Data'!I892/SUM('EPA Data'!I:I)</f>
        <v>1.1870976956886175E-6</v>
      </c>
      <c r="R891" s="19">
        <f>'EPA Data'!J892/SUM('EPA Data'!J:J)</f>
        <v>5.3403286218120044E-7</v>
      </c>
      <c r="S891" s="19">
        <f>'EPA Data'!K892/SUM('EPA Data'!K:K)</f>
        <v>5.9574454874235083E-6</v>
      </c>
      <c r="T891" s="19">
        <f>'EPA Data'!L892/SUM('EPA Data'!L:L)</f>
        <v>2.0219921006753944E-6</v>
      </c>
      <c r="U891" s="19">
        <f>'EPA Data'!M892/SUM('EPA Data'!M:M)</f>
        <v>3.6322605556079488E-7</v>
      </c>
      <c r="V891" s="19">
        <f>'EPA Data'!N892/SUM('EPA Data'!N:N)</f>
        <v>1.1671253784247542E-6</v>
      </c>
      <c r="W891" s="19">
        <f>'EPA Data'!O892/SUM('EPA Data'!O:O)</f>
        <v>5.8157027561880016E-7</v>
      </c>
      <c r="X891" s="19">
        <f>'EPA Data'!P892/SUM('EPA Data'!P:P)</f>
        <v>9.7538253367559474E-6</v>
      </c>
    </row>
    <row r="892" spans="1:24" x14ac:dyDescent="0.35">
      <c r="A892" s="13" t="s">
        <v>1532</v>
      </c>
      <c r="B892" s="13" t="s">
        <v>1476</v>
      </c>
      <c r="C892" s="18" t="s">
        <v>1533</v>
      </c>
      <c r="D892" s="14">
        <f>SUMIFS('Census Data'!G:G,'Census Data'!$A:$A,$A892)/SUMIFS('Census Data'!$F:$F,'Census Data'!$A:$A,$A892)</f>
        <v>0.50830840810900635</v>
      </c>
      <c r="E892" s="16">
        <f>SUMIFS('Census Data'!H:H,'Census Data'!$A:$A,$A892)/SUMIFS('Census Data'!$F:$F,'Census Data'!$A:$A,$A892)</f>
        <v>0.49169159189099371</v>
      </c>
      <c r="F892" s="14">
        <f>SUM(SUMIFS('Census Data'!I:I,'Census Data'!$A:$A,$A892),SUMIFS('Census Data'!J:J,'Census Data'!$A:$A,$A892))/SUMIFS('Census Data'!$F:$F,'Census Data'!$A:$A,$A892)</f>
        <v>0.94682618810235963</v>
      </c>
      <c r="G892" s="14">
        <f>SUM(SUMIFS('Census Data'!K:K,'Census Data'!$A:$A,$A892),SUMIFS('Census Data'!L:L,'Census Data'!$A:$A,$A892))/SUMIFS('Census Data'!$F:$F,'Census Data'!$A:$A,$A892)</f>
        <v>5.9820538384845467E-3</v>
      </c>
      <c r="H892" s="14">
        <f>SUM(SUMIFS('Census Data'!O:O,'Census Data'!$A:$A,$A892),SUMIFS('Census Data'!P:P,'Census Data'!$A:$A,$A892))/SUMIFS('Census Data'!$F:$F,'Census Data'!$A:$A,$A892)</f>
        <v>3.8218677301429045E-3</v>
      </c>
      <c r="I892" s="16">
        <f t="shared" si="26"/>
        <v>4.336989032901295E-2</v>
      </c>
      <c r="J892" s="14">
        <f>SUM(SUMIFS('Census Data'!W:W,'Census Data'!$A:$A,$A892),SUMIFS('Census Data'!X:X,'Census Data'!$A:$A,$A892))/SUMIFS('Census Data'!$F:$F,'Census Data'!$A:$A,$A892)</f>
        <v>3.589232303090728E-2</v>
      </c>
      <c r="K892" s="16">
        <f t="shared" si="27"/>
        <v>0.96410767696909272</v>
      </c>
      <c r="L892" s="19">
        <f>'EPA Data'!D893/SUM('EPA Data'!D:D)</f>
        <v>1.4219396386615823E-5</v>
      </c>
      <c r="M892" s="19">
        <f>'EPA Data'!E893/SUM('EPA Data'!E:E)</f>
        <v>3.3582182799506724E-5</v>
      </c>
      <c r="N892" s="19">
        <f>'EPA Data'!F893/SUM('EPA Data'!F:F)</f>
        <v>3.6204419052672405E-5</v>
      </c>
      <c r="O892" s="19">
        <f>'EPA Data'!G893/SUM('EPA Data'!G:G)</f>
        <v>1.0085409798781995E-5</v>
      </c>
      <c r="P892" s="19">
        <f>'EPA Data'!H893/SUM('EPA Data'!H:H)</f>
        <v>2.6371957398176158E-5</v>
      </c>
      <c r="Q892" s="19">
        <f>'EPA Data'!I893/SUM('EPA Data'!I:I)</f>
        <v>1.5870001339733848E-5</v>
      </c>
      <c r="R892" s="19">
        <f>'EPA Data'!J893/SUM('EPA Data'!J:J)</f>
        <v>1.0531788368724343E-5</v>
      </c>
      <c r="S892" s="19">
        <f>'EPA Data'!K893/SUM('EPA Data'!K:K)</f>
        <v>5.3821821405079498E-5</v>
      </c>
      <c r="T892" s="19">
        <f>'EPA Data'!L893/SUM('EPA Data'!L:L)</f>
        <v>2.628438179204142E-5</v>
      </c>
      <c r="U892" s="19">
        <f>'EPA Data'!M893/SUM('EPA Data'!M:M)</f>
        <v>9.718261864263442E-6</v>
      </c>
      <c r="V892" s="19">
        <f>'EPA Data'!N893/SUM('EPA Data'!N:N)</f>
        <v>1.5040850456755573E-5</v>
      </c>
      <c r="W892" s="19">
        <f>'EPA Data'!O893/SUM('EPA Data'!O:O)</f>
        <v>1.2882709342673727E-5</v>
      </c>
      <c r="X892" s="19">
        <f>'EPA Data'!P893/SUM('EPA Data'!P:P)</f>
        <v>7.245123809203433E-5</v>
      </c>
    </row>
    <row r="893" spans="1:24" x14ac:dyDescent="0.35">
      <c r="A893" s="13" t="s">
        <v>1534</v>
      </c>
      <c r="B893" s="13" t="s">
        <v>1476</v>
      </c>
      <c r="C893" s="18" t="s">
        <v>620</v>
      </c>
      <c r="D893" s="14">
        <f>SUMIFS('Census Data'!G:G,'Census Data'!$A:$A,$A893)/SUMIFS('Census Data'!$F:$F,'Census Data'!$A:$A,$A893)</f>
        <v>0.52363925307906234</v>
      </c>
      <c r="E893" s="16">
        <f>SUMIFS('Census Data'!H:H,'Census Data'!$A:$A,$A893)/SUMIFS('Census Data'!$F:$F,'Census Data'!$A:$A,$A893)</f>
        <v>0.47636074692093761</v>
      </c>
      <c r="F893" s="14">
        <f>SUM(SUMIFS('Census Data'!I:I,'Census Data'!$A:$A,$A893),SUMIFS('Census Data'!J:J,'Census Data'!$A:$A,$A893))/SUMIFS('Census Data'!$F:$F,'Census Data'!$A:$A,$A893)</f>
        <v>0.92173222089789431</v>
      </c>
      <c r="G893" s="14">
        <f>SUM(SUMIFS('Census Data'!K:K,'Census Data'!$A:$A,$A893),SUMIFS('Census Data'!L:L,'Census Data'!$A:$A,$A893))/SUMIFS('Census Data'!$F:$F,'Census Data'!$A:$A,$A893)</f>
        <v>2.7413587604290822E-2</v>
      </c>
      <c r="H893" s="14">
        <f>SUM(SUMIFS('Census Data'!O:O,'Census Data'!$A:$A,$A893),SUMIFS('Census Data'!P:P,'Census Data'!$A:$A,$A893))/SUMIFS('Census Data'!$F:$F,'Census Data'!$A:$A,$A893)</f>
        <v>2.3837902264600714E-3</v>
      </c>
      <c r="I893" s="16">
        <f t="shared" si="26"/>
        <v>4.8470401271354824E-2</v>
      </c>
      <c r="J893" s="14">
        <f>SUM(SUMIFS('Census Data'!W:W,'Census Data'!$A:$A,$A893),SUMIFS('Census Data'!X:X,'Census Data'!$A:$A,$A893))/SUMIFS('Census Data'!$F:$F,'Census Data'!$A:$A,$A893)</f>
        <v>0.42510925705204611</v>
      </c>
      <c r="K893" s="16">
        <f t="shared" si="27"/>
        <v>0.57489074294795395</v>
      </c>
      <c r="L893" s="19">
        <f>'EPA Data'!D894/SUM('EPA Data'!D:D)</f>
        <v>7.8558508930421078E-7</v>
      </c>
      <c r="M893" s="19">
        <f>'EPA Data'!E894/SUM('EPA Data'!E:E)</f>
        <v>3.5175238783918343E-6</v>
      </c>
      <c r="N893" s="19">
        <f>'EPA Data'!F894/SUM('EPA Data'!F:F)</f>
        <v>4.0036880061014417E-6</v>
      </c>
      <c r="O893" s="19">
        <f>'EPA Data'!G894/SUM('EPA Data'!G:G)</f>
        <v>8.8028611784128297E-7</v>
      </c>
      <c r="P893" s="19">
        <f>'EPA Data'!H894/SUM('EPA Data'!H:H)</f>
        <v>2.7854815037192375E-6</v>
      </c>
      <c r="Q893" s="19">
        <f>'EPA Data'!I894/SUM('EPA Data'!I:I)</f>
        <v>1.7738782095373466E-6</v>
      </c>
      <c r="R893" s="19">
        <f>'EPA Data'!J894/SUM('EPA Data'!J:J)</f>
        <v>9.0609451526914938E-7</v>
      </c>
      <c r="S893" s="19">
        <f>'EPA Data'!K894/SUM('EPA Data'!K:K)</f>
        <v>7.9172026317313021E-6</v>
      </c>
      <c r="T893" s="19">
        <f>'EPA Data'!L894/SUM('EPA Data'!L:L)</f>
        <v>3.2841775330689688E-6</v>
      </c>
      <c r="U893" s="19">
        <f>'EPA Data'!M894/SUM('EPA Data'!M:M)</f>
        <v>5.4977016866601502E-7</v>
      </c>
      <c r="V893" s="19">
        <f>'EPA Data'!N894/SUM('EPA Data'!N:N)</f>
        <v>1.35059101092434E-6</v>
      </c>
      <c r="W893" s="19">
        <f>'EPA Data'!O894/SUM('EPA Data'!O:O)</f>
        <v>8.5044387111641478E-7</v>
      </c>
      <c r="X893" s="19">
        <f>'EPA Data'!P894/SUM('EPA Data'!P:P)</f>
        <v>1.1742899712574156E-5</v>
      </c>
    </row>
    <row r="894" spans="1:24" x14ac:dyDescent="0.35">
      <c r="A894" s="13" t="s">
        <v>1535</v>
      </c>
      <c r="B894" s="13" t="s">
        <v>1476</v>
      </c>
      <c r="C894" s="18" t="s">
        <v>1536</v>
      </c>
      <c r="D894" s="14">
        <f>SUMIFS('Census Data'!G:G,'Census Data'!$A:$A,$A894)/SUMIFS('Census Data'!$F:$F,'Census Data'!$A:$A,$A894)</f>
        <v>0.51366120218579236</v>
      </c>
      <c r="E894" s="16">
        <f>SUMIFS('Census Data'!H:H,'Census Data'!$A:$A,$A894)/SUMIFS('Census Data'!$F:$F,'Census Data'!$A:$A,$A894)</f>
        <v>0.48633879781420764</v>
      </c>
      <c r="F894" s="14">
        <f>SUM(SUMIFS('Census Data'!I:I,'Census Data'!$A:$A,$A894),SUMIFS('Census Data'!J:J,'Census Data'!$A:$A,$A894))/SUMIFS('Census Data'!$F:$F,'Census Data'!$A:$A,$A894)</f>
        <v>0.94608378870673948</v>
      </c>
      <c r="G894" s="14">
        <f>SUM(SUMIFS('Census Data'!K:K,'Census Data'!$A:$A,$A894),SUMIFS('Census Data'!L:L,'Census Data'!$A:$A,$A894))/SUMIFS('Census Data'!$F:$F,'Census Data'!$A:$A,$A894)</f>
        <v>8.1967213114754103E-3</v>
      </c>
      <c r="H894" s="14">
        <f>SUM(SUMIFS('Census Data'!O:O,'Census Data'!$A:$A,$A894),SUMIFS('Census Data'!P:P,'Census Data'!$A:$A,$A894))/SUMIFS('Census Data'!$F:$F,'Census Data'!$A:$A,$A894)</f>
        <v>5.6466302367941716E-3</v>
      </c>
      <c r="I894" s="16">
        <f t="shared" si="26"/>
        <v>4.0072859744990974E-2</v>
      </c>
      <c r="J894" s="14">
        <f>SUM(SUMIFS('Census Data'!W:W,'Census Data'!$A:$A,$A894),SUMIFS('Census Data'!X:X,'Census Data'!$A:$A,$A894))/SUMIFS('Census Data'!$F:$F,'Census Data'!$A:$A,$A894)</f>
        <v>7.5409836065573776E-2</v>
      </c>
      <c r="K894" s="16">
        <f t="shared" si="27"/>
        <v>0.92459016393442628</v>
      </c>
      <c r="L894" s="19">
        <f>'EPA Data'!D895/SUM('EPA Data'!D:D)</f>
        <v>6.6990693486429193E-6</v>
      </c>
      <c r="M894" s="19">
        <f>'EPA Data'!E895/SUM('EPA Data'!E:E)</f>
        <v>1.7861187396507797E-5</v>
      </c>
      <c r="N894" s="19">
        <f>'EPA Data'!F895/SUM('EPA Data'!F:F)</f>
        <v>2.0327409586860004E-5</v>
      </c>
      <c r="O894" s="19">
        <f>'EPA Data'!G895/SUM('EPA Data'!G:G)</f>
        <v>6.8097429428440653E-6</v>
      </c>
      <c r="P894" s="19">
        <f>'EPA Data'!H895/SUM('EPA Data'!H:H)</f>
        <v>1.613043422540281E-5</v>
      </c>
      <c r="Q894" s="19">
        <f>'EPA Data'!I895/SUM('EPA Data'!I:I)</f>
        <v>1.0467138482525562E-5</v>
      </c>
      <c r="R894" s="19">
        <f>'EPA Data'!J895/SUM('EPA Data'!J:J)</f>
        <v>8.0365300151923156E-6</v>
      </c>
      <c r="S894" s="19">
        <f>'EPA Data'!K895/SUM('EPA Data'!K:K)</f>
        <v>5.354872774703229E-5</v>
      </c>
      <c r="T894" s="19">
        <f>'EPA Data'!L895/SUM('EPA Data'!L:L)</f>
        <v>2.0079099722117847E-5</v>
      </c>
      <c r="U894" s="19">
        <f>'EPA Data'!M895/SUM('EPA Data'!M:M)</f>
        <v>4.3785524193526878E-6</v>
      </c>
      <c r="V894" s="19">
        <f>'EPA Data'!N895/SUM('EPA Data'!N:N)</f>
        <v>7.9798994280681341E-6</v>
      </c>
      <c r="W894" s="19">
        <f>'EPA Data'!O895/SUM('EPA Data'!O:O)</f>
        <v>6.2473622463453431E-6</v>
      </c>
      <c r="X894" s="19">
        <f>'EPA Data'!P895/SUM('EPA Data'!P:P)</f>
        <v>5.2999085571894777E-5</v>
      </c>
    </row>
    <row r="895" spans="1:24" x14ac:dyDescent="0.35">
      <c r="A895" s="13" t="s">
        <v>1537</v>
      </c>
      <c r="B895" s="13" t="s">
        <v>1476</v>
      </c>
      <c r="C895" s="18" t="s">
        <v>1538</v>
      </c>
      <c r="D895" s="14">
        <f>SUMIFS('Census Data'!G:G,'Census Data'!$A:$A,$A895)/SUMIFS('Census Data'!$F:$F,'Census Data'!$A:$A,$A895)</f>
        <v>0.49722214056850583</v>
      </c>
      <c r="E895" s="16">
        <f>SUMIFS('Census Data'!H:H,'Census Data'!$A:$A,$A895)/SUMIFS('Census Data'!$F:$F,'Census Data'!$A:$A,$A895)</f>
        <v>0.50277785943149411</v>
      </c>
      <c r="F895" s="14">
        <f>SUM(SUMIFS('Census Data'!I:I,'Census Data'!$A:$A,$A895),SUMIFS('Census Data'!J:J,'Census Data'!$A:$A,$A895))/SUMIFS('Census Data'!$F:$F,'Census Data'!$A:$A,$A895)</f>
        <v>0.93344895499573766</v>
      </c>
      <c r="G895" s="14">
        <f>SUM(SUMIFS('Census Data'!K:K,'Census Data'!$A:$A,$A895),SUMIFS('Census Data'!L:L,'Census Data'!$A:$A,$A895))/SUMIFS('Census Data'!$F:$F,'Census Data'!$A:$A,$A895)</f>
        <v>1.8166318821834858E-2</v>
      </c>
      <c r="H895" s="14">
        <f>SUM(SUMIFS('Census Data'!O:O,'Census Data'!$A:$A,$A895),SUMIFS('Census Data'!P:P,'Census Data'!$A:$A,$A895))/SUMIFS('Census Data'!$F:$F,'Census Data'!$A:$A,$A895)</f>
        <v>1.0817484346982568E-2</v>
      </c>
      <c r="I895" s="16">
        <f t="shared" si="26"/>
        <v>3.7567241835444909E-2</v>
      </c>
      <c r="J895" s="14">
        <f>SUM(SUMIFS('Census Data'!W:W,'Census Data'!$A:$A,$A895),SUMIFS('Census Data'!X:X,'Census Data'!$A:$A,$A895))/SUMIFS('Census Data'!$F:$F,'Census Data'!$A:$A,$A895)</f>
        <v>0.11958023457479644</v>
      </c>
      <c r="K895" s="16">
        <f t="shared" si="27"/>
        <v>0.8804197654252035</v>
      </c>
      <c r="L895" s="19">
        <f>'EPA Data'!D896/SUM('EPA Data'!D:D)</f>
        <v>4.8393211366408773E-5</v>
      </c>
      <c r="M895" s="19">
        <f>'EPA Data'!E896/SUM('EPA Data'!E:E)</f>
        <v>1.1743272655449641E-4</v>
      </c>
      <c r="N895" s="19">
        <f>'EPA Data'!F896/SUM('EPA Data'!F:F)</f>
        <v>1.4237852928550263E-4</v>
      </c>
      <c r="O895" s="19">
        <f>'EPA Data'!G896/SUM('EPA Data'!G:G)</f>
        <v>8.279060331514651E-5</v>
      </c>
      <c r="P895" s="19">
        <f>'EPA Data'!H896/SUM('EPA Data'!H:H)</f>
        <v>1.1215793569974969E-4</v>
      </c>
      <c r="Q895" s="19">
        <f>'EPA Data'!I896/SUM('EPA Data'!I:I)</f>
        <v>7.5852240409844448E-5</v>
      </c>
      <c r="R895" s="19">
        <f>'EPA Data'!J896/SUM('EPA Data'!J:J)</f>
        <v>5.9698638678319212E-5</v>
      </c>
      <c r="S895" s="19">
        <f>'EPA Data'!K896/SUM('EPA Data'!K:K)</f>
        <v>2.3894438114415139E-4</v>
      </c>
      <c r="T895" s="19">
        <f>'EPA Data'!L896/SUM('EPA Data'!L:L)</f>
        <v>1.2226344077423257E-4</v>
      </c>
      <c r="U895" s="19">
        <f>'EPA Data'!M896/SUM('EPA Data'!M:M)</f>
        <v>6.0538226289832313E-5</v>
      </c>
      <c r="V895" s="19">
        <f>'EPA Data'!N896/SUM('EPA Data'!N:N)</f>
        <v>6.3519974115865268E-5</v>
      </c>
      <c r="W895" s="19">
        <f>'EPA Data'!O896/SUM('EPA Data'!O:O)</f>
        <v>4.8896210877440205E-5</v>
      </c>
      <c r="X895" s="19">
        <f>'EPA Data'!P896/SUM('EPA Data'!P:P)</f>
        <v>3.1790807188230631E-4</v>
      </c>
    </row>
    <row r="896" spans="1:24" x14ac:dyDescent="0.35">
      <c r="A896" s="13" t="s">
        <v>1539</v>
      </c>
      <c r="B896" s="13" t="s">
        <v>1476</v>
      </c>
      <c r="C896" s="18" t="s">
        <v>1540</v>
      </c>
      <c r="D896" s="14">
        <f>SUMIFS('Census Data'!G:G,'Census Data'!$A:$A,$A896)/SUMIFS('Census Data'!$F:$F,'Census Data'!$A:$A,$A896)</f>
        <v>0.50436392488759585</v>
      </c>
      <c r="E896" s="16">
        <f>SUMIFS('Census Data'!H:H,'Census Data'!$A:$A,$A896)/SUMIFS('Census Data'!$F:$F,'Census Data'!$A:$A,$A896)</f>
        <v>0.49563607511240415</v>
      </c>
      <c r="F896" s="14">
        <f>SUM(SUMIFS('Census Data'!I:I,'Census Data'!$A:$A,$A896),SUMIFS('Census Data'!J:J,'Census Data'!$A:$A,$A896))/SUMIFS('Census Data'!$F:$F,'Census Data'!$A:$A,$A896)</f>
        <v>0.94631049986775984</v>
      </c>
      <c r="G896" s="14">
        <f>SUM(SUMIFS('Census Data'!K:K,'Census Data'!$A:$A,$A896),SUMIFS('Census Data'!L:L,'Census Data'!$A:$A,$A896))/SUMIFS('Census Data'!$F:$F,'Census Data'!$A:$A,$A896)</f>
        <v>9.2568103676276114E-3</v>
      </c>
      <c r="H896" s="14">
        <f>SUM(SUMIFS('Census Data'!O:O,'Census Data'!$A:$A,$A896),SUMIFS('Census Data'!P:P,'Census Data'!$A:$A,$A896))/SUMIFS('Census Data'!$F:$F,'Census Data'!$A:$A,$A896)</f>
        <v>7.9344088865379529E-3</v>
      </c>
      <c r="I896" s="16">
        <f t="shared" si="26"/>
        <v>3.6498280878074607E-2</v>
      </c>
      <c r="J896" s="14">
        <f>SUM(SUMIFS('Census Data'!W:W,'Census Data'!$A:$A,$A896),SUMIFS('Census Data'!X:X,'Census Data'!$A:$A,$A896))/SUMIFS('Census Data'!$F:$F,'Census Data'!$A:$A,$A896)</f>
        <v>0.29595345146786567</v>
      </c>
      <c r="K896" s="16">
        <f t="shared" si="27"/>
        <v>0.70404654853213433</v>
      </c>
      <c r="L896" s="19">
        <f>'EPA Data'!D897/SUM('EPA Data'!D:D)</f>
        <v>1.5271084756778048E-6</v>
      </c>
      <c r="M896" s="19">
        <f>'EPA Data'!E897/SUM('EPA Data'!E:E)</f>
        <v>6.2400500393473889E-6</v>
      </c>
      <c r="N896" s="19">
        <f>'EPA Data'!F897/SUM('EPA Data'!F:F)</f>
        <v>6.5497061835883874E-6</v>
      </c>
      <c r="O896" s="19">
        <f>'EPA Data'!G897/SUM('EPA Data'!G:G)</f>
        <v>1.7604533487183266E-6</v>
      </c>
      <c r="P896" s="19">
        <f>'EPA Data'!H897/SUM('EPA Data'!H:H)</f>
        <v>4.8675578828387372E-6</v>
      </c>
      <c r="Q896" s="19">
        <f>'EPA Data'!I897/SUM('EPA Data'!I:I)</f>
        <v>2.7999455359844951E-6</v>
      </c>
      <c r="R896" s="19">
        <f>'EPA Data'!J897/SUM('EPA Data'!J:J)</f>
        <v>2.389120389789623E-6</v>
      </c>
      <c r="S896" s="19">
        <f>'EPA Data'!K897/SUM('EPA Data'!K:K)</f>
        <v>1.8432090792345083E-5</v>
      </c>
      <c r="T896" s="19">
        <f>'EPA Data'!L897/SUM('EPA Data'!L:L)</f>
        <v>5.8163515346074713E-6</v>
      </c>
      <c r="U896" s="19">
        <f>'EPA Data'!M897/SUM('EPA Data'!M:M)</f>
        <v>1.0198858691260021E-6</v>
      </c>
      <c r="V896" s="19">
        <f>'EPA Data'!N897/SUM('EPA Data'!N:N)</f>
        <v>2.2313268418851016E-6</v>
      </c>
      <c r="W896" s="19">
        <f>'EPA Data'!O897/SUM('EPA Data'!O:O)</f>
        <v>1.4173207837866559E-6</v>
      </c>
      <c r="X896" s="19">
        <f>'EPA Data'!P897/SUM('EPA Data'!P:P)</f>
        <v>2.0420763854781484E-5</v>
      </c>
    </row>
    <row r="897" spans="1:24" x14ac:dyDescent="0.35">
      <c r="A897" s="13" t="s">
        <v>1541</v>
      </c>
      <c r="B897" s="13" t="s">
        <v>1476</v>
      </c>
      <c r="C897" s="18" t="s">
        <v>1542</v>
      </c>
      <c r="D897" s="14">
        <f>SUMIFS('Census Data'!G:G,'Census Data'!$A:$A,$A897)/SUMIFS('Census Data'!$F:$F,'Census Data'!$A:$A,$A897)</f>
        <v>0.51772225450319587</v>
      </c>
      <c r="E897" s="16">
        <f>SUMIFS('Census Data'!H:H,'Census Data'!$A:$A,$A897)/SUMIFS('Census Data'!$F:$F,'Census Data'!$A:$A,$A897)</f>
        <v>0.48227774549680419</v>
      </c>
      <c r="F897" s="14">
        <f>SUM(SUMIFS('Census Data'!I:I,'Census Data'!$A:$A,$A897),SUMIFS('Census Data'!J:J,'Census Data'!$A:$A,$A897))/SUMIFS('Census Data'!$F:$F,'Census Data'!$A:$A,$A897)</f>
        <v>0.9273678094131319</v>
      </c>
      <c r="G897" s="14">
        <f>SUM(SUMIFS('Census Data'!K:K,'Census Data'!$A:$A,$A897),SUMIFS('Census Data'!L:L,'Census Data'!$A:$A,$A897))/SUMIFS('Census Data'!$F:$F,'Census Data'!$A:$A,$A897)</f>
        <v>1.6269610691458453E-2</v>
      </c>
      <c r="H897" s="14">
        <f>SUM(SUMIFS('Census Data'!O:O,'Census Data'!$A:$A,$A897),SUMIFS('Census Data'!P:P,'Census Data'!$A:$A,$A897))/SUMIFS('Census Data'!$F:$F,'Census Data'!$A:$A,$A897)</f>
        <v>3.7768739105171409E-2</v>
      </c>
      <c r="I897" s="16">
        <f t="shared" si="26"/>
        <v>1.8593840790238181E-2</v>
      </c>
      <c r="J897" s="14">
        <f>SUM(SUMIFS('Census Data'!W:W,'Census Data'!$A:$A,$A897),SUMIFS('Census Data'!X:X,'Census Data'!$A:$A,$A897))/SUMIFS('Census Data'!$F:$F,'Census Data'!$A:$A,$A897)</f>
        <v>5.4619407321324809E-2</v>
      </c>
      <c r="K897" s="16">
        <f t="shared" si="27"/>
        <v>0.94538059267867514</v>
      </c>
      <c r="L897" s="19">
        <f>'EPA Data'!D898/SUM('EPA Data'!D:D)</f>
        <v>1.1578956025495574E-6</v>
      </c>
      <c r="M897" s="19">
        <f>'EPA Data'!E898/SUM('EPA Data'!E:E)</f>
        <v>5.5151559770935336E-6</v>
      </c>
      <c r="N897" s="19">
        <f>'EPA Data'!F898/SUM('EPA Data'!F:F)</f>
        <v>5.1306973015122856E-6</v>
      </c>
      <c r="O897" s="19">
        <f>'EPA Data'!G898/SUM('EPA Data'!G:G)</f>
        <v>1.2777844252592931E-6</v>
      </c>
      <c r="P897" s="19">
        <f>'EPA Data'!H898/SUM('EPA Data'!H:H)</f>
        <v>4.2175656405579448E-6</v>
      </c>
      <c r="Q897" s="19">
        <f>'EPA Data'!I898/SUM('EPA Data'!I:I)</f>
        <v>2.2119896534504583E-6</v>
      </c>
      <c r="R897" s="19">
        <f>'EPA Data'!J898/SUM('EPA Data'!J:J)</f>
        <v>1.2298124414167785E-6</v>
      </c>
      <c r="S897" s="19">
        <f>'EPA Data'!K898/SUM('EPA Data'!K:K)</f>
        <v>1.2529156235496347E-5</v>
      </c>
      <c r="T897" s="19">
        <f>'EPA Data'!L898/SUM('EPA Data'!L:L)</f>
        <v>4.0581727274326579E-6</v>
      </c>
      <c r="U897" s="19">
        <f>'EPA Data'!M898/SUM('EPA Data'!M:M)</f>
        <v>8.8268246582615343E-7</v>
      </c>
      <c r="V897" s="19">
        <f>'EPA Data'!N898/SUM('EPA Data'!N:N)</f>
        <v>1.98068653990392E-6</v>
      </c>
      <c r="W897" s="19">
        <f>'EPA Data'!O898/SUM('EPA Data'!O:O)</f>
        <v>1.2889138977437095E-6</v>
      </c>
      <c r="X897" s="19">
        <f>'EPA Data'!P898/SUM('EPA Data'!P:P)</f>
        <v>1.7528100591208054E-5</v>
      </c>
    </row>
    <row r="898" spans="1:24" x14ac:dyDescent="0.35">
      <c r="A898" s="13" t="s">
        <v>1543</v>
      </c>
      <c r="B898" s="13" t="s">
        <v>1476</v>
      </c>
      <c r="C898" s="18" t="s">
        <v>92</v>
      </c>
      <c r="D898" s="14">
        <f>SUMIFS('Census Data'!G:G,'Census Data'!$A:$A,$A898)/SUMIFS('Census Data'!$F:$F,'Census Data'!$A:$A,$A898)</f>
        <v>0.5057062958204217</v>
      </c>
      <c r="E898" s="16">
        <f>SUMIFS('Census Data'!H:H,'Census Data'!$A:$A,$A898)/SUMIFS('Census Data'!$F:$F,'Census Data'!$A:$A,$A898)</f>
        <v>0.49429370417957824</v>
      </c>
      <c r="F898" s="14">
        <f>SUM(SUMIFS('Census Data'!I:I,'Census Data'!$A:$A,$A898),SUMIFS('Census Data'!J:J,'Census Data'!$A:$A,$A898))/SUMIFS('Census Data'!$F:$F,'Census Data'!$A:$A,$A898)</f>
        <v>0.85768271483636915</v>
      </c>
      <c r="G898" s="14">
        <f>SUM(SUMIFS('Census Data'!K:K,'Census Data'!$A:$A,$A898),SUMIFS('Census Data'!L:L,'Census Data'!$A:$A,$A898))/SUMIFS('Census Data'!$F:$F,'Census Data'!$A:$A,$A898)</f>
        <v>9.2963494822764711E-3</v>
      </c>
      <c r="H898" s="14">
        <f>SUM(SUMIFS('Census Data'!O:O,'Census Data'!$A:$A,$A898),SUMIFS('Census Data'!P:P,'Census Data'!$A:$A,$A898))/SUMIFS('Census Data'!$F:$F,'Census Data'!$A:$A,$A898)</f>
        <v>5.2906053964175042E-3</v>
      </c>
      <c r="I898" s="16">
        <f t="shared" si="26"/>
        <v>0.12773033028493697</v>
      </c>
      <c r="J898" s="14">
        <f>SUM(SUMIFS('Census Data'!W:W,'Census Data'!$A:$A,$A898),SUMIFS('Census Data'!X:X,'Census Data'!$A:$A,$A898))/SUMIFS('Census Data'!$F:$F,'Census Data'!$A:$A,$A898)</f>
        <v>4.9504950495049507E-2</v>
      </c>
      <c r="K898" s="16">
        <f t="shared" si="27"/>
        <v>0.95049504950495045</v>
      </c>
      <c r="L898" s="19">
        <f>'EPA Data'!D899/SUM('EPA Data'!D:D)</f>
        <v>3.0689729086731808E-5</v>
      </c>
      <c r="M898" s="19">
        <f>'EPA Data'!E899/SUM('EPA Data'!E:E)</f>
        <v>8.5816167955491874E-5</v>
      </c>
      <c r="N898" s="19">
        <f>'EPA Data'!F899/SUM('EPA Data'!F:F)</f>
        <v>6.405996160318341E-5</v>
      </c>
      <c r="O898" s="19">
        <f>'EPA Data'!G899/SUM('EPA Data'!G:G)</f>
        <v>2.134007053319563E-5</v>
      </c>
      <c r="P898" s="19">
        <f>'EPA Data'!H899/SUM('EPA Data'!H:H)</f>
        <v>5.5048919948998007E-5</v>
      </c>
      <c r="Q898" s="19">
        <f>'EPA Data'!I899/SUM('EPA Data'!I:I)</f>
        <v>2.4511607108726105E-5</v>
      </c>
      <c r="R898" s="19">
        <f>'EPA Data'!J899/SUM('EPA Data'!J:J)</f>
        <v>1.516849595592628E-5</v>
      </c>
      <c r="S898" s="19">
        <f>'EPA Data'!K899/SUM('EPA Data'!K:K)</f>
        <v>7.8999632611452243E-5</v>
      </c>
      <c r="T898" s="19">
        <f>'EPA Data'!L899/SUM('EPA Data'!L:L)</f>
        <v>3.7814438329433027E-5</v>
      </c>
      <c r="U898" s="19">
        <f>'EPA Data'!M899/SUM('EPA Data'!M:M)</f>
        <v>2.4909001208866789E-5</v>
      </c>
      <c r="V898" s="19">
        <f>'EPA Data'!N899/SUM('EPA Data'!N:N)</f>
        <v>3.3690225043162962E-5</v>
      </c>
      <c r="W898" s="19">
        <f>'EPA Data'!O899/SUM('EPA Data'!O:O)</f>
        <v>2.5374470826600453E-5</v>
      </c>
      <c r="X898" s="19">
        <f>'EPA Data'!P899/SUM('EPA Data'!P:P)</f>
        <v>1.4521323568931224E-4</v>
      </c>
    </row>
    <row r="899" spans="1:24" x14ac:dyDescent="0.35">
      <c r="A899" s="13" t="s">
        <v>1544</v>
      </c>
      <c r="B899" s="13" t="s">
        <v>1476</v>
      </c>
      <c r="C899" s="18" t="s">
        <v>94</v>
      </c>
      <c r="D899" s="14">
        <f>SUMIFS('Census Data'!G:G,'Census Data'!$A:$A,$A899)/SUMIFS('Census Data'!$F:$F,'Census Data'!$A:$A,$A899)</f>
        <v>0.5117647058823529</v>
      </c>
      <c r="E899" s="16">
        <f>SUMIFS('Census Data'!H:H,'Census Data'!$A:$A,$A899)/SUMIFS('Census Data'!$F:$F,'Census Data'!$A:$A,$A899)</f>
        <v>0.48823529411764705</v>
      </c>
      <c r="F899" s="14">
        <f>SUM(SUMIFS('Census Data'!I:I,'Census Data'!$A:$A,$A899),SUMIFS('Census Data'!J:J,'Census Data'!$A:$A,$A899))/SUMIFS('Census Data'!$F:$F,'Census Data'!$A:$A,$A899)</f>
        <v>0.95648148148148149</v>
      </c>
      <c r="G899" s="14">
        <f>SUM(SUMIFS('Census Data'!K:K,'Census Data'!$A:$A,$A899),SUMIFS('Census Data'!L:L,'Census Data'!$A:$A,$A899))/SUMIFS('Census Data'!$F:$F,'Census Data'!$A:$A,$A899)</f>
        <v>7.788671023965142E-3</v>
      </c>
      <c r="H899" s="14">
        <f>SUM(SUMIFS('Census Data'!O:O,'Census Data'!$A:$A,$A899),SUMIFS('Census Data'!P:P,'Census Data'!$A:$A,$A899))/SUMIFS('Census Data'!$F:$F,'Census Data'!$A:$A,$A899)</f>
        <v>3.0501089324618735E-3</v>
      </c>
      <c r="I899" s="16">
        <f t="shared" ref="I899:I962" si="28">100%-SUM(F899:H899)</f>
        <v>3.2679738562091498E-2</v>
      </c>
      <c r="J899" s="14">
        <f>SUM(SUMIFS('Census Data'!W:W,'Census Data'!$A:$A,$A899),SUMIFS('Census Data'!X:X,'Census Data'!$A:$A,$A899))/SUMIFS('Census Data'!$F:$F,'Census Data'!$A:$A,$A899)</f>
        <v>3.1427015250544664E-2</v>
      </c>
      <c r="K899" s="16">
        <f t="shared" ref="K899:K962" si="29">100%-J899</f>
        <v>0.9685729847494553</v>
      </c>
      <c r="L899" s="19">
        <f>'EPA Data'!D900/SUM('EPA Data'!D:D)</f>
        <v>4.554006099803788E-5</v>
      </c>
      <c r="M899" s="19">
        <f>'EPA Data'!E900/SUM('EPA Data'!E:E)</f>
        <v>1.2008868082443754E-4</v>
      </c>
      <c r="N899" s="19">
        <f>'EPA Data'!F900/SUM('EPA Data'!F:F)</f>
        <v>1.0006157132736051E-4</v>
      </c>
      <c r="O899" s="19">
        <f>'EPA Data'!G900/SUM('EPA Data'!G:G)</f>
        <v>4.1153961875832555E-5</v>
      </c>
      <c r="P899" s="19">
        <f>'EPA Data'!H900/SUM('EPA Data'!H:H)</f>
        <v>8.408017314674684E-5</v>
      </c>
      <c r="Q899" s="19">
        <f>'EPA Data'!I900/SUM('EPA Data'!I:I)</f>
        <v>3.9209458390981358E-5</v>
      </c>
      <c r="R899" s="19">
        <f>'EPA Data'!J900/SUM('EPA Data'!J:J)</f>
        <v>2.9353562615281533E-5</v>
      </c>
      <c r="S899" s="19">
        <f>'EPA Data'!K900/SUM('EPA Data'!K:K)</f>
        <v>1.1704451628392243E-4</v>
      </c>
      <c r="T899" s="19">
        <f>'EPA Data'!L900/SUM('EPA Data'!L:L)</f>
        <v>5.9541424844812574E-5</v>
      </c>
      <c r="U899" s="19">
        <f>'EPA Data'!M900/SUM('EPA Data'!M:M)</f>
        <v>4.7623569170275196E-5</v>
      </c>
      <c r="V899" s="19">
        <f>'EPA Data'!N900/SUM('EPA Data'!N:N)</f>
        <v>5.4057419783440587E-5</v>
      </c>
      <c r="W899" s="19">
        <f>'EPA Data'!O900/SUM('EPA Data'!O:O)</f>
        <v>4.1343925350495333E-5</v>
      </c>
      <c r="X899" s="19">
        <f>'EPA Data'!P900/SUM('EPA Data'!P:P)</f>
        <v>2.0287176082105444E-4</v>
      </c>
    </row>
    <row r="900" spans="1:24" x14ac:dyDescent="0.35">
      <c r="A900" s="13" t="s">
        <v>1545</v>
      </c>
      <c r="B900" s="13" t="s">
        <v>1476</v>
      </c>
      <c r="C900" s="18" t="s">
        <v>1546</v>
      </c>
      <c r="D900" s="14">
        <f>SUMIFS('Census Data'!G:G,'Census Data'!$A:$A,$A900)/SUMIFS('Census Data'!$F:$F,'Census Data'!$A:$A,$A900)</f>
        <v>0.5189484465687948</v>
      </c>
      <c r="E900" s="16">
        <f>SUMIFS('Census Data'!H:H,'Census Data'!$A:$A,$A900)/SUMIFS('Census Data'!$F:$F,'Census Data'!$A:$A,$A900)</f>
        <v>0.4810515534312052</v>
      </c>
      <c r="F900" s="14">
        <f>SUM(SUMIFS('Census Data'!I:I,'Census Data'!$A:$A,$A900),SUMIFS('Census Data'!J:J,'Census Data'!$A:$A,$A900))/SUMIFS('Census Data'!$F:$F,'Census Data'!$A:$A,$A900)</f>
        <v>0.97473540457494023</v>
      </c>
      <c r="G900" s="14">
        <f>SUM(SUMIFS('Census Data'!K:K,'Census Data'!$A:$A,$A900),SUMIFS('Census Data'!L:L,'Census Data'!$A:$A,$A900))/SUMIFS('Census Data'!$F:$F,'Census Data'!$A:$A,$A900)</f>
        <v>3.4141345168999661E-3</v>
      </c>
      <c r="H900" s="14">
        <f>SUM(SUMIFS('Census Data'!O:O,'Census Data'!$A:$A,$A900),SUMIFS('Census Data'!P:P,'Census Data'!$A:$A,$A900))/SUMIFS('Census Data'!$F:$F,'Census Data'!$A:$A,$A900)</f>
        <v>4.7797883236599522E-3</v>
      </c>
      <c r="I900" s="16">
        <f t="shared" si="28"/>
        <v>1.7070672584499791E-2</v>
      </c>
      <c r="J900" s="14">
        <f>SUM(SUMIFS('Census Data'!W:W,'Census Data'!$A:$A,$A900),SUMIFS('Census Data'!X:X,'Census Data'!$A:$A,$A900))/SUMIFS('Census Data'!$F:$F,'Census Data'!$A:$A,$A900)</f>
        <v>2.4240355069989759E-2</v>
      </c>
      <c r="K900" s="16">
        <f t="shared" si="29"/>
        <v>0.97575964493001022</v>
      </c>
      <c r="L900" s="19">
        <f>'EPA Data'!D901/SUM('EPA Data'!D:D)</f>
        <v>3.539851816211958E-6</v>
      </c>
      <c r="M900" s="19">
        <f>'EPA Data'!E901/SUM('EPA Data'!E:E)</f>
        <v>1.41568985213827E-5</v>
      </c>
      <c r="N900" s="19">
        <f>'EPA Data'!F901/SUM('EPA Data'!F:F)</f>
        <v>1.4721454696079405E-5</v>
      </c>
      <c r="O900" s="19">
        <f>'EPA Data'!G901/SUM('EPA Data'!G:G)</f>
        <v>3.3333561625054281E-6</v>
      </c>
      <c r="P900" s="19">
        <f>'EPA Data'!H901/SUM('EPA Data'!H:H)</f>
        <v>1.0947590760766554E-5</v>
      </c>
      <c r="Q900" s="19">
        <f>'EPA Data'!I901/SUM('EPA Data'!I:I)</f>
        <v>5.4981601414288353E-6</v>
      </c>
      <c r="R900" s="19">
        <f>'EPA Data'!J901/SUM('EPA Data'!J:J)</f>
        <v>2.5383791313943238E-6</v>
      </c>
      <c r="S900" s="19">
        <f>'EPA Data'!K901/SUM('EPA Data'!K:K)</f>
        <v>1.9631694528751987E-5</v>
      </c>
      <c r="T900" s="19">
        <f>'EPA Data'!L901/SUM('EPA Data'!L:L)</f>
        <v>8.9757072909034914E-6</v>
      </c>
      <c r="U900" s="19">
        <f>'EPA Data'!M901/SUM('EPA Data'!M:M)</f>
        <v>3.1085421042907418E-6</v>
      </c>
      <c r="V900" s="19">
        <f>'EPA Data'!N901/SUM('EPA Data'!N:N)</f>
        <v>5.5270593129910012E-6</v>
      </c>
      <c r="W900" s="19">
        <f>'EPA Data'!O901/SUM('EPA Data'!O:O)</f>
        <v>4.6211756688579903E-6</v>
      </c>
      <c r="X900" s="19">
        <f>'EPA Data'!P901/SUM('EPA Data'!P:P)</f>
        <v>4.0965683390633869E-5</v>
      </c>
    </row>
    <row r="901" spans="1:24" x14ac:dyDescent="0.35">
      <c r="A901" s="13" t="s">
        <v>1547</v>
      </c>
      <c r="B901" s="13" t="s">
        <v>1476</v>
      </c>
      <c r="C901" s="18" t="s">
        <v>249</v>
      </c>
      <c r="D901" s="14">
        <f>SUMIFS('Census Data'!G:G,'Census Data'!$A:$A,$A901)/SUMIFS('Census Data'!$F:$F,'Census Data'!$A:$A,$A901)</f>
        <v>0.49429967026138055</v>
      </c>
      <c r="E901" s="16">
        <f>SUMIFS('Census Data'!H:H,'Census Data'!$A:$A,$A901)/SUMIFS('Census Data'!$F:$F,'Census Data'!$A:$A,$A901)</f>
        <v>0.50570032973861945</v>
      </c>
      <c r="F901" s="14">
        <f>SUM(SUMIFS('Census Data'!I:I,'Census Data'!$A:$A,$A901),SUMIFS('Census Data'!J:J,'Census Data'!$A:$A,$A901))/SUMIFS('Census Data'!$F:$F,'Census Data'!$A:$A,$A901)</f>
        <v>0.86395781444455189</v>
      </c>
      <c r="G901" s="14">
        <f>SUM(SUMIFS('Census Data'!K:K,'Census Data'!$A:$A,$A901),SUMIFS('Census Data'!L:L,'Census Data'!$A:$A,$A901))/SUMIFS('Census Data'!$F:$F,'Census Data'!$A:$A,$A901)</f>
        <v>5.0301946130121317E-2</v>
      </c>
      <c r="H901" s="14">
        <f>SUM(SUMIFS('Census Data'!O:O,'Census Data'!$A:$A,$A901),SUMIFS('Census Data'!P:P,'Census Data'!$A:$A,$A901))/SUMIFS('Census Data'!$F:$F,'Census Data'!$A:$A,$A901)</f>
        <v>5.4086315765310054E-2</v>
      </c>
      <c r="I901" s="16">
        <f t="shared" si="28"/>
        <v>3.1653923660016736E-2</v>
      </c>
      <c r="J901" s="14">
        <f>SUM(SUMIFS('Census Data'!W:W,'Census Data'!$A:$A,$A901),SUMIFS('Census Data'!X:X,'Census Data'!$A:$A,$A901))/SUMIFS('Census Data'!$F:$F,'Census Data'!$A:$A,$A901)</f>
        <v>8.9083536516379527E-2</v>
      </c>
      <c r="K901" s="16">
        <f t="shared" si="29"/>
        <v>0.91091646348362043</v>
      </c>
      <c r="L901" s="19">
        <f>'EPA Data'!D902/SUM('EPA Data'!D:D)</f>
        <v>1.1816965351593575E-3</v>
      </c>
      <c r="M901" s="19">
        <f>'EPA Data'!E902/SUM('EPA Data'!E:E)</f>
        <v>2.5013182971821892E-3</v>
      </c>
      <c r="N901" s="19">
        <f>'EPA Data'!F902/SUM('EPA Data'!F:F)</f>
        <v>2.5154856844187847E-3</v>
      </c>
      <c r="O901" s="19">
        <f>'EPA Data'!G902/SUM('EPA Data'!G:G)</f>
        <v>1.5420619802484566E-3</v>
      </c>
      <c r="P901" s="19">
        <f>'EPA Data'!H902/SUM('EPA Data'!H:H)</f>
        <v>1.8011223750517319E-3</v>
      </c>
      <c r="Q901" s="19">
        <f>'EPA Data'!I902/SUM('EPA Data'!I:I)</f>
        <v>9.8187668680899641E-4</v>
      </c>
      <c r="R901" s="19">
        <f>'EPA Data'!J902/SUM('EPA Data'!J:J)</f>
        <v>9.6128263078032287E-4</v>
      </c>
      <c r="S901" s="19">
        <f>'EPA Data'!K902/SUM('EPA Data'!K:K)</f>
        <v>2.5150043696099706E-3</v>
      </c>
      <c r="T901" s="19">
        <f>'EPA Data'!L902/SUM('EPA Data'!L:L)</f>
        <v>1.4830725646662497E-3</v>
      </c>
      <c r="U901" s="19">
        <f>'EPA Data'!M902/SUM('EPA Data'!M:M)</f>
        <v>1.4209324814297537E-3</v>
      </c>
      <c r="V901" s="19">
        <f>'EPA Data'!N902/SUM('EPA Data'!N:N)</f>
        <v>1.2374057912595611E-3</v>
      </c>
      <c r="W901" s="19">
        <f>'EPA Data'!O902/SUM('EPA Data'!O:O)</f>
        <v>1.0675157791772082E-3</v>
      </c>
      <c r="X901" s="19">
        <f>'EPA Data'!P902/SUM('EPA Data'!P:P)</f>
        <v>3.9254913657253698E-3</v>
      </c>
    </row>
    <row r="902" spans="1:24" x14ac:dyDescent="0.35">
      <c r="A902" s="13" t="s">
        <v>1548</v>
      </c>
      <c r="B902" s="13" t="s">
        <v>1476</v>
      </c>
      <c r="C902" s="18" t="s">
        <v>1549</v>
      </c>
      <c r="D902" s="14">
        <f>SUMIFS('Census Data'!G:G,'Census Data'!$A:$A,$A902)/SUMIFS('Census Data'!$F:$F,'Census Data'!$A:$A,$A902)</f>
        <v>0.50326469110999494</v>
      </c>
      <c r="E902" s="16">
        <f>SUMIFS('Census Data'!H:H,'Census Data'!$A:$A,$A902)/SUMIFS('Census Data'!$F:$F,'Census Data'!$A:$A,$A902)</f>
        <v>0.496735308890005</v>
      </c>
      <c r="F902" s="14">
        <f>SUM(SUMIFS('Census Data'!I:I,'Census Data'!$A:$A,$A902),SUMIFS('Census Data'!J:J,'Census Data'!$A:$A,$A902))/SUMIFS('Census Data'!$F:$F,'Census Data'!$A:$A,$A902)</f>
        <v>0.93596182822702156</v>
      </c>
      <c r="G902" s="14">
        <f>SUM(SUMIFS('Census Data'!K:K,'Census Data'!$A:$A,$A902),SUMIFS('Census Data'!L:L,'Census Data'!$A:$A,$A902))/SUMIFS('Census Data'!$F:$F,'Census Data'!$A:$A,$A902)</f>
        <v>1.2556504269211451E-2</v>
      </c>
      <c r="H902" s="14">
        <f>SUM(SUMIFS('Census Data'!O:O,'Census Data'!$A:$A,$A902),SUMIFS('Census Data'!P:P,'Census Data'!$A:$A,$A902))/SUMIFS('Census Data'!$F:$F,'Census Data'!$A:$A,$A902)</f>
        <v>7.2827724761426417E-3</v>
      </c>
      <c r="I902" s="16">
        <f t="shared" si="28"/>
        <v>4.4198895027624419E-2</v>
      </c>
      <c r="J902" s="14">
        <f>SUM(SUMIFS('Census Data'!W:W,'Census Data'!$A:$A,$A902),SUMIFS('Census Data'!X:X,'Census Data'!$A:$A,$A902))/SUMIFS('Census Data'!$F:$F,'Census Data'!$A:$A,$A902)</f>
        <v>0.35007533902561527</v>
      </c>
      <c r="K902" s="16">
        <f t="shared" si="29"/>
        <v>0.64992466097438473</v>
      </c>
      <c r="L902" s="19">
        <f>'EPA Data'!D903/SUM('EPA Data'!D:D)</f>
        <v>1.9480716728468349E-6</v>
      </c>
      <c r="M902" s="19">
        <f>'EPA Data'!E903/SUM('EPA Data'!E:E)</f>
        <v>7.4358042938052804E-6</v>
      </c>
      <c r="N902" s="19">
        <f>'EPA Data'!F903/SUM('EPA Data'!F:F)</f>
        <v>8.778523199890262E-6</v>
      </c>
      <c r="O902" s="19">
        <f>'EPA Data'!G903/SUM('EPA Data'!G:G)</f>
        <v>2.0458329773926375E-6</v>
      </c>
      <c r="P902" s="19">
        <f>'EPA Data'!H903/SUM('EPA Data'!H:H)</f>
        <v>5.6824921427817579E-6</v>
      </c>
      <c r="Q902" s="19">
        <f>'EPA Data'!I903/SUM('EPA Data'!I:I)</f>
        <v>3.7528824905226912E-6</v>
      </c>
      <c r="R902" s="19">
        <f>'EPA Data'!J903/SUM('EPA Data'!J:J)</f>
        <v>2.6093129745690918E-6</v>
      </c>
      <c r="S902" s="19">
        <f>'EPA Data'!K903/SUM('EPA Data'!K:K)</f>
        <v>1.9061378467457836E-5</v>
      </c>
      <c r="T902" s="19">
        <f>'EPA Data'!L903/SUM('EPA Data'!L:L)</f>
        <v>7.4728937034124464E-6</v>
      </c>
      <c r="U902" s="19">
        <f>'EPA Data'!M903/SUM('EPA Data'!M:M)</f>
        <v>1.2830525935036959E-6</v>
      </c>
      <c r="V902" s="19">
        <f>'EPA Data'!N903/SUM('EPA Data'!N:N)</f>
        <v>2.6949812001775851E-6</v>
      </c>
      <c r="W902" s="19">
        <f>'EPA Data'!O903/SUM('EPA Data'!O:O)</f>
        <v>1.8821725411283462E-6</v>
      </c>
      <c r="X902" s="19">
        <f>'EPA Data'!P903/SUM('EPA Data'!P:P)</f>
        <v>2.4380711396721344E-5</v>
      </c>
    </row>
    <row r="903" spans="1:24" x14ac:dyDescent="0.35">
      <c r="A903" s="13" t="s">
        <v>1550</v>
      </c>
      <c r="B903" s="13" t="s">
        <v>1476</v>
      </c>
      <c r="C903" s="18" t="s">
        <v>1551</v>
      </c>
      <c r="D903" s="14">
        <f>SUMIFS('Census Data'!G:G,'Census Data'!$A:$A,$A903)/SUMIFS('Census Data'!$F:$F,'Census Data'!$A:$A,$A903)</f>
        <v>0.50863107185869127</v>
      </c>
      <c r="E903" s="16">
        <f>SUMIFS('Census Data'!H:H,'Census Data'!$A:$A,$A903)/SUMIFS('Census Data'!$F:$F,'Census Data'!$A:$A,$A903)</f>
        <v>0.49136892814130873</v>
      </c>
      <c r="F903" s="14">
        <f>SUM(SUMIFS('Census Data'!I:I,'Census Data'!$A:$A,$A903),SUMIFS('Census Data'!J:J,'Census Data'!$A:$A,$A903))/SUMIFS('Census Data'!$F:$F,'Census Data'!$A:$A,$A903)</f>
        <v>0.96413756188946875</v>
      </c>
      <c r="G903" s="14">
        <f>SUM(SUMIFS('Census Data'!K:K,'Census Data'!$A:$A,$A903),SUMIFS('Census Data'!L:L,'Census Data'!$A:$A,$A903))/SUMIFS('Census Data'!$F:$F,'Census Data'!$A:$A,$A903)</f>
        <v>2.8101164191087916E-3</v>
      </c>
      <c r="H903" s="14">
        <f>SUM(SUMIFS('Census Data'!O:O,'Census Data'!$A:$A,$A903),SUMIFS('Census Data'!P:P,'Census Data'!$A:$A,$A903))/SUMIFS('Census Data'!$F:$F,'Census Data'!$A:$A,$A903)</f>
        <v>6.0216780409474103E-3</v>
      </c>
      <c r="I903" s="16">
        <f t="shared" si="28"/>
        <v>2.7030643650475028E-2</v>
      </c>
      <c r="J903" s="14">
        <f>SUM(SUMIFS('Census Data'!W:W,'Census Data'!$A:$A,$A903),SUMIFS('Census Data'!X:X,'Census Data'!$A:$A,$A903))/SUMIFS('Census Data'!$F:$F,'Census Data'!$A:$A,$A903)</f>
        <v>3.5728623042954634E-2</v>
      </c>
      <c r="K903" s="16">
        <f t="shared" si="29"/>
        <v>0.96427137695704535</v>
      </c>
      <c r="L903" s="19">
        <f>'EPA Data'!D904/SUM('EPA Data'!D:D)</f>
        <v>1.0341259332701775E-5</v>
      </c>
      <c r="M903" s="19">
        <f>'EPA Data'!E904/SUM('EPA Data'!E:E)</f>
        <v>2.9988222987240856E-5</v>
      </c>
      <c r="N903" s="19">
        <f>'EPA Data'!F904/SUM('EPA Data'!F:F)</f>
        <v>3.3206447523776318E-5</v>
      </c>
      <c r="O903" s="19">
        <f>'EPA Data'!G904/SUM('EPA Data'!G:G)</f>
        <v>1.0809044040074385E-5</v>
      </c>
      <c r="P903" s="19">
        <f>'EPA Data'!H904/SUM('EPA Data'!H:H)</f>
        <v>2.7085092201694758E-5</v>
      </c>
      <c r="Q903" s="19">
        <f>'EPA Data'!I904/SUM('EPA Data'!I:I)</f>
        <v>1.6590525807505923E-5</v>
      </c>
      <c r="R903" s="19">
        <f>'EPA Data'!J904/SUM('EPA Data'!J:J)</f>
        <v>1.1757988740718558E-5</v>
      </c>
      <c r="S903" s="19">
        <f>'EPA Data'!K904/SUM('EPA Data'!K:K)</f>
        <v>8.4721388797033553E-5</v>
      </c>
      <c r="T903" s="19">
        <f>'EPA Data'!L904/SUM('EPA Data'!L:L)</f>
        <v>3.0235245860662125E-5</v>
      </c>
      <c r="U903" s="19">
        <f>'EPA Data'!M904/SUM('EPA Data'!M:M)</f>
        <v>7.9121301417685977E-6</v>
      </c>
      <c r="V903" s="19">
        <f>'EPA Data'!N904/SUM('EPA Data'!N:N)</f>
        <v>1.3529858614444753E-5</v>
      </c>
      <c r="W903" s="19">
        <f>'EPA Data'!O904/SUM('EPA Data'!O:O)</f>
        <v>1.0403245054965322E-5</v>
      </c>
      <c r="X903" s="19">
        <f>'EPA Data'!P904/SUM('EPA Data'!P:P)</f>
        <v>9.0663525081506767E-5</v>
      </c>
    </row>
    <row r="904" spans="1:24" x14ac:dyDescent="0.35">
      <c r="A904" s="13" t="s">
        <v>1552</v>
      </c>
      <c r="B904" s="13" t="s">
        <v>1476</v>
      </c>
      <c r="C904" s="18" t="s">
        <v>495</v>
      </c>
      <c r="D904" s="14">
        <f>SUMIFS('Census Data'!G:G,'Census Data'!$A:$A,$A904)/SUMIFS('Census Data'!$F:$F,'Census Data'!$A:$A,$A904)</f>
        <v>0.49695245835026414</v>
      </c>
      <c r="E904" s="16">
        <f>SUMIFS('Census Data'!H:H,'Census Data'!$A:$A,$A904)/SUMIFS('Census Data'!$F:$F,'Census Data'!$A:$A,$A904)</f>
        <v>0.50304754164973586</v>
      </c>
      <c r="F904" s="14">
        <f>SUM(SUMIFS('Census Data'!I:I,'Census Data'!$A:$A,$A904),SUMIFS('Census Data'!J:J,'Census Data'!$A:$A,$A904))/SUMIFS('Census Data'!$F:$F,'Census Data'!$A:$A,$A904)</f>
        <v>0.93620479479886221</v>
      </c>
      <c r="G904" s="14">
        <f>SUM(SUMIFS('Census Data'!K:K,'Census Data'!$A:$A,$A904),SUMIFS('Census Data'!L:L,'Census Data'!$A:$A,$A904))/SUMIFS('Census Data'!$F:$F,'Census Data'!$A:$A,$A904)</f>
        <v>1.6659894351889477E-2</v>
      </c>
      <c r="H904" s="14">
        <f>SUM(SUMIFS('Census Data'!O:O,'Census Data'!$A:$A,$A904),SUMIFS('Census Data'!P:P,'Census Data'!$A:$A,$A904))/SUMIFS('Census Data'!$F:$F,'Census Data'!$A:$A,$A904)</f>
        <v>1.828524989841528E-2</v>
      </c>
      <c r="I904" s="16">
        <f t="shared" si="28"/>
        <v>2.8850060950832979E-2</v>
      </c>
      <c r="J904" s="14">
        <f>SUM(SUMIFS('Census Data'!W:W,'Census Data'!$A:$A,$A904),SUMIFS('Census Data'!X:X,'Census Data'!$A:$A,$A904))/SUMIFS('Census Data'!$F:$F,'Census Data'!$A:$A,$A904)</f>
        <v>3.9821210889882164E-2</v>
      </c>
      <c r="K904" s="16">
        <f t="shared" si="29"/>
        <v>0.96017878911011789</v>
      </c>
      <c r="L904" s="19">
        <f>'EPA Data'!D905/SUM('EPA Data'!D:D)</f>
        <v>1.7482471494137986E-6</v>
      </c>
      <c r="M904" s="19">
        <f>'EPA Data'!E905/SUM('EPA Data'!E:E)</f>
        <v>6.3993704969303503E-6</v>
      </c>
      <c r="N904" s="19">
        <f>'EPA Data'!F905/SUM('EPA Data'!F:F)</f>
        <v>7.2678922404052427E-6</v>
      </c>
      <c r="O904" s="19">
        <f>'EPA Data'!G905/SUM('EPA Data'!G:G)</f>
        <v>1.7867400411936536E-6</v>
      </c>
      <c r="P904" s="19">
        <f>'EPA Data'!H905/SUM('EPA Data'!H:H)</f>
        <v>5.445817761079522E-6</v>
      </c>
      <c r="Q904" s="19">
        <f>'EPA Data'!I905/SUM('EPA Data'!I:I)</f>
        <v>3.3405781079398311E-6</v>
      </c>
      <c r="R904" s="19">
        <f>'EPA Data'!J905/SUM('EPA Data'!J:J)</f>
        <v>1.9953204230901847E-6</v>
      </c>
      <c r="S904" s="19">
        <f>'EPA Data'!K905/SUM('EPA Data'!K:K)</f>
        <v>1.8036887719432307E-5</v>
      </c>
      <c r="T904" s="19">
        <f>'EPA Data'!L905/SUM('EPA Data'!L:L)</f>
        <v>6.1878295199686189E-6</v>
      </c>
      <c r="U904" s="19">
        <f>'EPA Data'!M905/SUM('EPA Data'!M:M)</f>
        <v>1.2430951651366329E-6</v>
      </c>
      <c r="V904" s="19">
        <f>'EPA Data'!N905/SUM('EPA Data'!N:N)</f>
        <v>2.5387302091950274E-6</v>
      </c>
      <c r="W904" s="19">
        <f>'EPA Data'!O905/SUM('EPA Data'!O:O)</f>
        <v>1.9756339898767339E-6</v>
      </c>
      <c r="X904" s="19">
        <f>'EPA Data'!P905/SUM('EPA Data'!P:P)</f>
        <v>2.1415836446263463E-5</v>
      </c>
    </row>
    <row r="905" spans="1:24" x14ac:dyDescent="0.35">
      <c r="A905" s="13" t="s">
        <v>1553</v>
      </c>
      <c r="B905" s="13" t="s">
        <v>1476</v>
      </c>
      <c r="C905" s="18" t="s">
        <v>1554</v>
      </c>
      <c r="D905" s="14">
        <f>SUMIFS('Census Data'!G:G,'Census Data'!$A:$A,$A905)/SUMIFS('Census Data'!$F:$F,'Census Data'!$A:$A,$A905)</f>
        <v>0.50289733049378438</v>
      </c>
      <c r="E905" s="16">
        <f>SUMIFS('Census Data'!H:H,'Census Data'!$A:$A,$A905)/SUMIFS('Census Data'!$F:$F,'Census Data'!$A:$A,$A905)</f>
        <v>0.49710266950621562</v>
      </c>
      <c r="F905" s="14">
        <f>SUM(SUMIFS('Census Data'!I:I,'Census Data'!$A:$A,$A905),SUMIFS('Census Data'!J:J,'Census Data'!$A:$A,$A905))/SUMIFS('Census Data'!$F:$F,'Census Data'!$A:$A,$A905)</f>
        <v>0.88623644197909957</v>
      </c>
      <c r="G905" s="14">
        <f>SUM(SUMIFS('Census Data'!K:K,'Census Data'!$A:$A,$A905),SUMIFS('Census Data'!L:L,'Census Data'!$A:$A,$A905))/SUMIFS('Census Data'!$F:$F,'Census Data'!$A:$A,$A905)</f>
        <v>4.3682828983210339E-2</v>
      </c>
      <c r="H905" s="14">
        <f>SUM(SUMIFS('Census Data'!O:O,'Census Data'!$A:$A,$A905),SUMIFS('Census Data'!P:P,'Census Data'!$A:$A,$A905))/SUMIFS('Census Data'!$F:$F,'Census Data'!$A:$A,$A905)</f>
        <v>4.3088504779357139E-3</v>
      </c>
      <c r="I905" s="16">
        <f t="shared" si="28"/>
        <v>6.5771878559754415E-2</v>
      </c>
      <c r="J905" s="14">
        <f>SUM(SUMIFS('Census Data'!W:W,'Census Data'!$A:$A,$A905),SUMIFS('Census Data'!X:X,'Census Data'!$A:$A,$A905))/SUMIFS('Census Data'!$F:$F,'Census Data'!$A:$A,$A905)</f>
        <v>4.6703977019464119E-2</v>
      </c>
      <c r="K905" s="16">
        <f t="shared" si="29"/>
        <v>0.95329602298053584</v>
      </c>
      <c r="L905" s="19">
        <f>'EPA Data'!D906/SUM('EPA Data'!D:D)</f>
        <v>6.9258652350585639E-5</v>
      </c>
      <c r="M905" s="19">
        <f>'EPA Data'!E906/SUM('EPA Data'!E:E)</f>
        <v>1.3715277279389792E-4</v>
      </c>
      <c r="N905" s="19">
        <f>'EPA Data'!F906/SUM('EPA Data'!F:F)</f>
        <v>1.3723422510846555E-4</v>
      </c>
      <c r="O905" s="19">
        <f>'EPA Data'!G906/SUM('EPA Data'!G:G)</f>
        <v>3.7777153691260911E-5</v>
      </c>
      <c r="P905" s="19">
        <f>'EPA Data'!H906/SUM('EPA Data'!H:H)</f>
        <v>9.229245464686111E-5</v>
      </c>
      <c r="Q905" s="19">
        <f>'EPA Data'!I906/SUM('EPA Data'!I:I)</f>
        <v>5.4162488930004015E-5</v>
      </c>
      <c r="R905" s="19">
        <f>'EPA Data'!J906/SUM('EPA Data'!J:J)</f>
        <v>4.6938213314464681E-5</v>
      </c>
      <c r="S905" s="19">
        <f>'EPA Data'!K906/SUM('EPA Data'!K:K)</f>
        <v>1.7920006847437853E-4</v>
      </c>
      <c r="T905" s="19">
        <f>'EPA Data'!L906/SUM('EPA Data'!L:L)</f>
        <v>9.2044737331705811E-5</v>
      </c>
      <c r="U905" s="19">
        <f>'EPA Data'!M906/SUM('EPA Data'!M:M)</f>
        <v>3.6075675771507548E-5</v>
      </c>
      <c r="V905" s="19">
        <f>'EPA Data'!N906/SUM('EPA Data'!N:N)</f>
        <v>5.316333868933317E-5</v>
      </c>
      <c r="W905" s="19">
        <f>'EPA Data'!O906/SUM('EPA Data'!O:O)</f>
        <v>4.547064555343432E-5</v>
      </c>
      <c r="X905" s="19">
        <f>'EPA Data'!P906/SUM('EPA Data'!P:P)</f>
        <v>2.1440096939599306E-4</v>
      </c>
    </row>
    <row r="906" spans="1:24" x14ac:dyDescent="0.35">
      <c r="A906" s="13" t="s">
        <v>1555</v>
      </c>
      <c r="B906" s="13" t="s">
        <v>1476</v>
      </c>
      <c r="C906" s="18" t="s">
        <v>1556</v>
      </c>
      <c r="D906" s="14">
        <f>SUMIFS('Census Data'!G:G,'Census Data'!$A:$A,$A906)/SUMIFS('Census Data'!$F:$F,'Census Data'!$A:$A,$A906)</f>
        <v>0.49968213604577238</v>
      </c>
      <c r="E906" s="16">
        <f>SUMIFS('Census Data'!H:H,'Census Data'!$A:$A,$A906)/SUMIFS('Census Data'!$F:$F,'Census Data'!$A:$A,$A906)</f>
        <v>0.50031786395422762</v>
      </c>
      <c r="F906" s="14">
        <f>SUM(SUMIFS('Census Data'!I:I,'Census Data'!$A:$A,$A906),SUMIFS('Census Data'!J:J,'Census Data'!$A:$A,$A906))/SUMIFS('Census Data'!$F:$F,'Census Data'!$A:$A,$A906)</f>
        <v>0.94024157660521301</v>
      </c>
      <c r="G906" s="14">
        <f>SUM(SUMIFS('Census Data'!K:K,'Census Data'!$A:$A,$A906),SUMIFS('Census Data'!L:L,'Census Data'!$A:$A,$A906))/SUMIFS('Census Data'!$F:$F,'Census Data'!$A:$A,$A906)</f>
        <v>1.1443102352193261E-2</v>
      </c>
      <c r="H906" s="14">
        <f>SUM(SUMIFS('Census Data'!O:O,'Census Data'!$A:$A,$A906),SUMIFS('Census Data'!P:P,'Census Data'!$A:$A,$A906))/SUMIFS('Census Data'!$F:$F,'Census Data'!$A:$A,$A906)</f>
        <v>2.5429116338207248E-3</v>
      </c>
      <c r="I906" s="16">
        <f t="shared" si="28"/>
        <v>4.5772409408773029E-2</v>
      </c>
      <c r="J906" s="14">
        <f>SUM(SUMIFS('Census Data'!W:W,'Census Data'!$A:$A,$A906),SUMIFS('Census Data'!X:X,'Census Data'!$A:$A,$A906))/SUMIFS('Census Data'!$F:$F,'Census Data'!$A:$A,$A906)</f>
        <v>9.5359186268277177E-2</v>
      </c>
      <c r="K906" s="16">
        <f t="shared" si="29"/>
        <v>0.90464081373172278</v>
      </c>
      <c r="L906" s="19">
        <f>'EPA Data'!D907/SUM('EPA Data'!D:D)</f>
        <v>1.1415580665391157E-6</v>
      </c>
      <c r="M906" s="19">
        <f>'EPA Data'!E907/SUM('EPA Data'!E:E)</f>
        <v>5.4492605568431833E-6</v>
      </c>
      <c r="N906" s="19">
        <f>'EPA Data'!F907/SUM('EPA Data'!F:F)</f>
        <v>5.1610619291675066E-6</v>
      </c>
      <c r="O906" s="19">
        <f>'EPA Data'!G907/SUM('EPA Data'!G:G)</f>
        <v>1.237414526128746E-6</v>
      </c>
      <c r="P906" s="19">
        <f>'EPA Data'!H907/SUM('EPA Data'!H:H)</f>
        <v>3.7022873683689955E-6</v>
      </c>
      <c r="Q906" s="19">
        <f>'EPA Data'!I907/SUM('EPA Data'!I:I)</f>
        <v>2.1305197685914368E-6</v>
      </c>
      <c r="R906" s="19">
        <f>'EPA Data'!J907/SUM('EPA Data'!J:J)</f>
        <v>1.1456653823599501E-6</v>
      </c>
      <c r="S906" s="19">
        <f>'EPA Data'!K907/SUM('EPA Data'!K:K)</f>
        <v>1.0390791311382275E-5</v>
      </c>
      <c r="T906" s="19">
        <f>'EPA Data'!L907/SUM('EPA Data'!L:L)</f>
        <v>3.8412783048588288E-6</v>
      </c>
      <c r="U906" s="19">
        <f>'EPA Data'!M907/SUM('EPA Data'!M:M)</f>
        <v>8.0378709179153472E-7</v>
      </c>
      <c r="V906" s="19">
        <f>'EPA Data'!N907/SUM('EPA Data'!N:N)</f>
        <v>1.7612867393859703E-6</v>
      </c>
      <c r="W906" s="19">
        <f>'EPA Data'!O907/SUM('EPA Data'!O:O)</f>
        <v>1.2036196062195228E-6</v>
      </c>
      <c r="X906" s="19">
        <f>'EPA Data'!P907/SUM('EPA Data'!P:P)</f>
        <v>1.5928583095783159E-5</v>
      </c>
    </row>
    <row r="907" spans="1:24" x14ac:dyDescent="0.35">
      <c r="A907" s="13" t="s">
        <v>1557</v>
      </c>
      <c r="B907" s="13" t="s">
        <v>1476</v>
      </c>
      <c r="C907" s="18" t="s">
        <v>1558</v>
      </c>
      <c r="D907" s="14">
        <f>SUMIFS('Census Data'!G:G,'Census Data'!$A:$A,$A907)/SUMIFS('Census Data'!$F:$F,'Census Data'!$A:$A,$A907)</f>
        <v>0.53204478577795145</v>
      </c>
      <c r="E907" s="16">
        <f>SUMIFS('Census Data'!H:H,'Census Data'!$A:$A,$A907)/SUMIFS('Census Data'!$F:$F,'Census Data'!$A:$A,$A907)</f>
        <v>0.46795521422204855</v>
      </c>
      <c r="F907" s="14">
        <f>SUM(SUMIFS('Census Data'!I:I,'Census Data'!$A:$A,$A907),SUMIFS('Census Data'!J:J,'Census Data'!$A:$A,$A907))/SUMIFS('Census Data'!$F:$F,'Census Data'!$A:$A,$A907)</f>
        <v>0.84676621775069905</v>
      </c>
      <c r="G907" s="14">
        <f>SUM(SUMIFS('Census Data'!K:K,'Census Data'!$A:$A,$A907),SUMIFS('Census Data'!L:L,'Census Data'!$A:$A,$A907))/SUMIFS('Census Data'!$F:$F,'Census Data'!$A:$A,$A907)</f>
        <v>9.1635022771394736E-2</v>
      </c>
      <c r="H907" s="14">
        <f>SUM(SUMIFS('Census Data'!O:O,'Census Data'!$A:$A,$A907),SUMIFS('Census Data'!P:P,'Census Data'!$A:$A,$A907))/SUMIFS('Census Data'!$F:$F,'Census Data'!$A:$A,$A907)</f>
        <v>1.557978535060622E-2</v>
      </c>
      <c r="I907" s="16">
        <f t="shared" si="28"/>
        <v>4.6018974127299939E-2</v>
      </c>
      <c r="J907" s="14">
        <f>SUM(SUMIFS('Census Data'!W:W,'Census Data'!$A:$A,$A907),SUMIFS('Census Data'!X:X,'Census Data'!$A:$A,$A907))/SUMIFS('Census Data'!$F:$F,'Census Data'!$A:$A,$A907)</f>
        <v>6.8814788586219949E-2</v>
      </c>
      <c r="K907" s="16">
        <f t="shared" si="29"/>
        <v>0.93118521141378008</v>
      </c>
      <c r="L907" s="19">
        <f>'EPA Data'!D908/SUM('EPA Data'!D:D)</f>
        <v>1.4661919347688953E-4</v>
      </c>
      <c r="M907" s="19">
        <f>'EPA Data'!E908/SUM('EPA Data'!E:E)</f>
        <v>3.3140227339448279E-4</v>
      </c>
      <c r="N907" s="19">
        <f>'EPA Data'!F908/SUM('EPA Data'!F:F)</f>
        <v>3.1449322891952532E-4</v>
      </c>
      <c r="O907" s="19">
        <f>'EPA Data'!G908/SUM('EPA Data'!G:G)</f>
        <v>1.546180279971251E-4</v>
      </c>
      <c r="P907" s="19">
        <f>'EPA Data'!H908/SUM('EPA Data'!H:H)</f>
        <v>2.3317205724669794E-4</v>
      </c>
      <c r="Q907" s="19">
        <f>'EPA Data'!I908/SUM('EPA Data'!I:I)</f>
        <v>1.2432225566093218E-4</v>
      </c>
      <c r="R907" s="19">
        <f>'EPA Data'!J908/SUM('EPA Data'!J:J)</f>
        <v>1.0455438074140176E-4</v>
      </c>
      <c r="S907" s="19">
        <f>'EPA Data'!K908/SUM('EPA Data'!K:K)</f>
        <v>3.0472794654486958E-4</v>
      </c>
      <c r="T907" s="19">
        <f>'EPA Data'!L908/SUM('EPA Data'!L:L)</f>
        <v>1.8297187533897289E-4</v>
      </c>
      <c r="U907" s="19">
        <f>'EPA Data'!M908/SUM('EPA Data'!M:M)</f>
        <v>1.6251705949952232E-4</v>
      </c>
      <c r="V907" s="19">
        <f>'EPA Data'!N908/SUM('EPA Data'!N:N)</f>
        <v>1.570904173664871E-4</v>
      </c>
      <c r="W907" s="19">
        <f>'EPA Data'!O908/SUM('EPA Data'!O:O)</f>
        <v>1.336681796080624E-4</v>
      </c>
      <c r="X907" s="19">
        <f>'EPA Data'!P908/SUM('EPA Data'!P:P)</f>
        <v>5.2279975085325035E-4</v>
      </c>
    </row>
    <row r="908" spans="1:24" x14ac:dyDescent="0.35">
      <c r="A908" s="13" t="s">
        <v>1559</v>
      </c>
      <c r="B908" s="13" t="s">
        <v>1476</v>
      </c>
      <c r="C908" s="18" t="s">
        <v>255</v>
      </c>
      <c r="D908" s="14">
        <f>SUMIFS('Census Data'!G:G,'Census Data'!$A:$A,$A908)/SUMIFS('Census Data'!$F:$F,'Census Data'!$A:$A,$A908)</f>
        <v>0.50646258503401365</v>
      </c>
      <c r="E908" s="16">
        <f>SUMIFS('Census Data'!H:H,'Census Data'!$A:$A,$A908)/SUMIFS('Census Data'!$F:$F,'Census Data'!$A:$A,$A908)</f>
        <v>0.49353741496598641</v>
      </c>
      <c r="F908" s="14">
        <f>SUM(SUMIFS('Census Data'!I:I,'Census Data'!$A:$A,$A908),SUMIFS('Census Data'!J:J,'Census Data'!$A:$A,$A908))/SUMIFS('Census Data'!$F:$F,'Census Data'!$A:$A,$A908)</f>
        <v>0.96632653061224494</v>
      </c>
      <c r="G908" s="14">
        <f>SUM(SUMIFS('Census Data'!K:K,'Census Data'!$A:$A,$A908),SUMIFS('Census Data'!L:L,'Census Data'!$A:$A,$A908))/SUMIFS('Census Data'!$F:$F,'Census Data'!$A:$A,$A908)</f>
        <v>7.1428571428571426E-3</v>
      </c>
      <c r="H908" s="14">
        <f>SUM(SUMIFS('Census Data'!O:O,'Census Data'!$A:$A,$A908),SUMIFS('Census Data'!P:P,'Census Data'!$A:$A,$A908))/SUMIFS('Census Data'!$F:$F,'Census Data'!$A:$A,$A908)</f>
        <v>4.7619047619047623E-3</v>
      </c>
      <c r="I908" s="16">
        <f t="shared" si="28"/>
        <v>2.1768707482993199E-2</v>
      </c>
      <c r="J908" s="14">
        <f>SUM(SUMIFS('Census Data'!W:W,'Census Data'!$A:$A,$A908),SUMIFS('Census Data'!X:X,'Census Data'!$A:$A,$A908))/SUMIFS('Census Data'!$F:$F,'Census Data'!$A:$A,$A908)</f>
        <v>3.9455782312925167E-2</v>
      </c>
      <c r="K908" s="16">
        <f t="shared" si="29"/>
        <v>0.96054421768707487</v>
      </c>
      <c r="L908" s="19">
        <f>'EPA Data'!D909/SUM('EPA Data'!D:D)</f>
        <v>2.7641465827984485E-6</v>
      </c>
      <c r="M908" s="19">
        <f>'EPA Data'!E909/SUM('EPA Data'!E:E)</f>
        <v>1.0591611423479931E-5</v>
      </c>
      <c r="N908" s="19">
        <f>'EPA Data'!F909/SUM('EPA Data'!F:F)</f>
        <v>1.064903789555154E-5</v>
      </c>
      <c r="O908" s="19">
        <f>'EPA Data'!G909/SUM('EPA Data'!G:G)</f>
        <v>2.7251406708990978E-6</v>
      </c>
      <c r="P908" s="19">
        <f>'EPA Data'!H909/SUM('EPA Data'!H:H)</f>
        <v>8.8250997654748538E-6</v>
      </c>
      <c r="Q908" s="19">
        <f>'EPA Data'!I909/SUM('EPA Data'!I:I)</f>
        <v>4.4857484048499763E-6</v>
      </c>
      <c r="R908" s="19">
        <f>'EPA Data'!J909/SUM('EPA Data'!J:J)</f>
        <v>2.4709228872814064E-6</v>
      </c>
      <c r="S908" s="19">
        <f>'EPA Data'!K909/SUM('EPA Data'!K:K)</f>
        <v>1.9048470158868178E-5</v>
      </c>
      <c r="T908" s="19">
        <f>'EPA Data'!L909/SUM('EPA Data'!L:L)</f>
        <v>7.5220420665359441E-6</v>
      </c>
      <c r="U908" s="19">
        <f>'EPA Data'!M909/SUM('EPA Data'!M:M)</f>
        <v>2.5257511667313987E-6</v>
      </c>
      <c r="V908" s="19">
        <f>'EPA Data'!N909/SUM('EPA Data'!N:N)</f>
        <v>4.5251314219386172E-6</v>
      </c>
      <c r="W908" s="19">
        <f>'EPA Data'!O909/SUM('EPA Data'!O:O)</f>
        <v>3.4340574209450029E-6</v>
      </c>
      <c r="X908" s="19">
        <f>'EPA Data'!P909/SUM('EPA Data'!P:P)</f>
        <v>3.2205560890883531E-5</v>
      </c>
    </row>
    <row r="909" spans="1:24" x14ac:dyDescent="0.35">
      <c r="A909" s="13" t="s">
        <v>1560</v>
      </c>
      <c r="B909" s="13" t="s">
        <v>1476</v>
      </c>
      <c r="C909" s="18" t="s">
        <v>1409</v>
      </c>
      <c r="D909" s="14">
        <f>SUMIFS('Census Data'!G:G,'Census Data'!$A:$A,$A909)/SUMIFS('Census Data'!$F:$F,'Census Data'!$A:$A,$A909)</f>
        <v>0.5131359466221852</v>
      </c>
      <c r="E909" s="16">
        <f>SUMIFS('Census Data'!H:H,'Census Data'!$A:$A,$A909)/SUMIFS('Census Data'!$F:$F,'Census Data'!$A:$A,$A909)</f>
        <v>0.48686405337781485</v>
      </c>
      <c r="F909" s="14">
        <f>SUM(SUMIFS('Census Data'!I:I,'Census Data'!$A:$A,$A909),SUMIFS('Census Data'!J:J,'Census Data'!$A:$A,$A909))/SUMIFS('Census Data'!$F:$F,'Census Data'!$A:$A,$A909)</f>
        <v>0.95548373644703921</v>
      </c>
      <c r="G909" s="14">
        <f>SUM(SUMIFS('Census Data'!K:K,'Census Data'!$A:$A,$A909),SUMIFS('Census Data'!L:L,'Census Data'!$A:$A,$A909))/SUMIFS('Census Data'!$F:$F,'Census Data'!$A:$A,$A909)</f>
        <v>8.7572977481234354E-3</v>
      </c>
      <c r="H909" s="14">
        <f>SUM(SUMIFS('Census Data'!O:O,'Census Data'!$A:$A,$A909),SUMIFS('Census Data'!P:P,'Census Data'!$A:$A,$A909))/SUMIFS('Census Data'!$F:$F,'Census Data'!$A:$A,$A909)</f>
        <v>3.7531276063386154E-3</v>
      </c>
      <c r="I909" s="16">
        <f t="shared" si="28"/>
        <v>3.2005838198498782E-2</v>
      </c>
      <c r="J909" s="14">
        <f>SUM(SUMIFS('Census Data'!W:W,'Census Data'!$A:$A,$A909),SUMIFS('Census Data'!X:X,'Census Data'!$A:$A,$A909))/SUMIFS('Census Data'!$F:$F,'Census Data'!$A:$A,$A909)</f>
        <v>2.6376146788990827E-2</v>
      </c>
      <c r="K909" s="16">
        <f t="shared" si="29"/>
        <v>0.97362385321100919</v>
      </c>
      <c r="L909" s="19">
        <f>'EPA Data'!D910/SUM('EPA Data'!D:D)</f>
        <v>2.8684399229057821E-5</v>
      </c>
      <c r="M909" s="19">
        <f>'EPA Data'!E910/SUM('EPA Data'!E:E)</f>
        <v>6.4263324165883187E-5</v>
      </c>
      <c r="N909" s="19">
        <f>'EPA Data'!F910/SUM('EPA Data'!F:F)</f>
        <v>6.1625909965794427E-5</v>
      </c>
      <c r="O909" s="19">
        <f>'EPA Data'!G910/SUM('EPA Data'!G:G)</f>
        <v>1.7438179622431331E-5</v>
      </c>
      <c r="P909" s="19">
        <f>'EPA Data'!H910/SUM('EPA Data'!H:H)</f>
        <v>4.1850627093018091E-5</v>
      </c>
      <c r="Q909" s="19">
        <f>'EPA Data'!I910/SUM('EPA Data'!I:I)</f>
        <v>2.3110503227758499E-5</v>
      </c>
      <c r="R909" s="19">
        <f>'EPA Data'!J910/SUM('EPA Data'!J:J)</f>
        <v>1.620430514906713E-5</v>
      </c>
      <c r="S909" s="19">
        <f>'EPA Data'!K910/SUM('EPA Data'!K:K)</f>
        <v>7.1283386816816291E-5</v>
      </c>
      <c r="T909" s="19">
        <f>'EPA Data'!L910/SUM('EPA Data'!L:L)</f>
        <v>3.7404748240306116E-5</v>
      </c>
      <c r="U909" s="19">
        <f>'EPA Data'!M910/SUM('EPA Data'!M:M)</f>
        <v>2.0361113160376222E-5</v>
      </c>
      <c r="V909" s="19">
        <f>'EPA Data'!N910/SUM('EPA Data'!N:N)</f>
        <v>2.5339298368521587E-5</v>
      </c>
      <c r="W909" s="19">
        <f>'EPA Data'!O910/SUM('EPA Data'!O:O)</f>
        <v>2.4178424832974726E-5</v>
      </c>
      <c r="X909" s="19">
        <f>'EPA Data'!P910/SUM('EPA Data'!P:P)</f>
        <v>1.0133695014590991E-4</v>
      </c>
    </row>
    <row r="910" spans="1:24" x14ac:dyDescent="0.35">
      <c r="A910" s="13" t="s">
        <v>1561</v>
      </c>
      <c r="B910" s="13" t="s">
        <v>1476</v>
      </c>
      <c r="C910" s="18" t="s">
        <v>259</v>
      </c>
      <c r="D910" s="14">
        <f>SUMIFS('Census Data'!G:G,'Census Data'!$A:$A,$A910)/SUMIFS('Census Data'!$F:$F,'Census Data'!$A:$A,$A910)</f>
        <v>0.51015228426395942</v>
      </c>
      <c r="E910" s="16">
        <f>SUMIFS('Census Data'!H:H,'Census Data'!$A:$A,$A910)/SUMIFS('Census Data'!$F:$F,'Census Data'!$A:$A,$A910)</f>
        <v>0.48984771573604063</v>
      </c>
      <c r="F910" s="14">
        <f>SUM(SUMIFS('Census Data'!I:I,'Census Data'!$A:$A,$A910),SUMIFS('Census Data'!J:J,'Census Data'!$A:$A,$A910))/SUMIFS('Census Data'!$F:$F,'Census Data'!$A:$A,$A910)</f>
        <v>0.95358955765047138</v>
      </c>
      <c r="G910" s="14">
        <f>SUM(SUMIFS('Census Data'!K:K,'Census Data'!$A:$A,$A910),SUMIFS('Census Data'!L:L,'Census Data'!$A:$A,$A910))/SUMIFS('Census Data'!$F:$F,'Census Data'!$A:$A,$A910)</f>
        <v>9.0645395213923129E-3</v>
      </c>
      <c r="H910" s="14">
        <f>SUM(SUMIFS('Census Data'!O:O,'Census Data'!$A:$A,$A910),SUMIFS('Census Data'!P:P,'Census Data'!$A:$A,$A910))/SUMIFS('Census Data'!$F:$F,'Census Data'!$A:$A,$A910)</f>
        <v>1.0514865844815084E-2</v>
      </c>
      <c r="I910" s="16">
        <f t="shared" si="28"/>
        <v>2.6831036983321233E-2</v>
      </c>
      <c r="J910" s="14">
        <f>SUM(SUMIFS('Census Data'!W:W,'Census Data'!$A:$A,$A910),SUMIFS('Census Data'!X:X,'Census Data'!$A:$A,$A910))/SUMIFS('Census Data'!$F:$F,'Census Data'!$A:$A,$A910)</f>
        <v>6.5989847715736044E-2</v>
      </c>
      <c r="K910" s="16">
        <f t="shared" si="29"/>
        <v>0.93401015228426398</v>
      </c>
      <c r="L910" s="19">
        <f>'EPA Data'!D911/SUM('EPA Data'!D:D)</f>
        <v>1.7903204922742555E-6</v>
      </c>
      <c r="M910" s="19">
        <f>'EPA Data'!E911/SUM('EPA Data'!E:E)</f>
        <v>8.5418607419017294E-6</v>
      </c>
      <c r="N910" s="19">
        <f>'EPA Data'!F911/SUM('EPA Data'!F:F)</f>
        <v>9.275846712823019E-6</v>
      </c>
      <c r="O910" s="19">
        <f>'EPA Data'!G911/SUM('EPA Data'!G:G)</f>
        <v>2.0666509551441643E-6</v>
      </c>
      <c r="P910" s="19">
        <f>'EPA Data'!H911/SUM('EPA Data'!H:H)</f>
        <v>6.5524168218169854E-6</v>
      </c>
      <c r="Q910" s="19">
        <f>'EPA Data'!I911/SUM('EPA Data'!I:I)</f>
        <v>3.9520899555953413E-6</v>
      </c>
      <c r="R910" s="19">
        <f>'EPA Data'!J911/SUM('EPA Data'!J:J)</f>
        <v>1.7629884522273055E-6</v>
      </c>
      <c r="S910" s="19">
        <f>'EPA Data'!K911/SUM('EPA Data'!K:K)</f>
        <v>1.635897228797272E-5</v>
      </c>
      <c r="T910" s="19">
        <f>'EPA Data'!L911/SUM('EPA Data'!L:L)</f>
        <v>6.7168070474971283E-6</v>
      </c>
      <c r="U910" s="19">
        <f>'EPA Data'!M911/SUM('EPA Data'!M:M)</f>
        <v>1.398748647772575E-6</v>
      </c>
      <c r="V910" s="19">
        <f>'EPA Data'!N911/SUM('EPA Data'!N:N)</f>
        <v>3.2173471595959687E-6</v>
      </c>
      <c r="W910" s="19">
        <f>'EPA Data'!O911/SUM('EPA Data'!O:O)</f>
        <v>2.1399125914741962E-6</v>
      </c>
      <c r="X910" s="19">
        <f>'EPA Data'!P911/SUM('EPA Data'!P:P)</f>
        <v>2.8499323154408746E-5</v>
      </c>
    </row>
    <row r="911" spans="1:24" x14ac:dyDescent="0.35">
      <c r="A911" s="13" t="s">
        <v>1562</v>
      </c>
      <c r="B911" s="13" t="s">
        <v>1476</v>
      </c>
      <c r="C911" s="18" t="s">
        <v>1415</v>
      </c>
      <c r="D911" s="14">
        <f>SUMIFS('Census Data'!G:G,'Census Data'!$A:$A,$A911)/SUMIFS('Census Data'!$F:$F,'Census Data'!$A:$A,$A911)</f>
        <v>0.49086332276710798</v>
      </c>
      <c r="E911" s="16">
        <f>SUMIFS('Census Data'!H:H,'Census Data'!$A:$A,$A911)/SUMIFS('Census Data'!$F:$F,'Census Data'!$A:$A,$A911)</f>
        <v>0.50913667723289202</v>
      </c>
      <c r="F911" s="14">
        <f>SUM(SUMIFS('Census Data'!I:I,'Census Data'!$A:$A,$A911),SUMIFS('Census Data'!J:J,'Census Data'!$A:$A,$A911))/SUMIFS('Census Data'!$F:$F,'Census Data'!$A:$A,$A911)</f>
        <v>0.90331903785194856</v>
      </c>
      <c r="G911" s="14">
        <f>SUM(SUMIFS('Census Data'!K:K,'Census Data'!$A:$A,$A911),SUMIFS('Census Data'!L:L,'Census Data'!$A:$A,$A911))/SUMIFS('Census Data'!$F:$F,'Census Data'!$A:$A,$A911)</f>
        <v>2.5794020759525142E-2</v>
      </c>
      <c r="H911" s="14">
        <f>SUM(SUMIFS('Census Data'!O:O,'Census Data'!$A:$A,$A911),SUMIFS('Census Data'!P:P,'Census Data'!$A:$A,$A911))/SUMIFS('Census Data'!$F:$F,'Census Data'!$A:$A,$A911)</f>
        <v>2.5576480825408664E-2</v>
      </c>
      <c r="I911" s="16">
        <f t="shared" si="28"/>
        <v>4.5310460563117605E-2</v>
      </c>
      <c r="J911" s="14">
        <f>SUM(SUMIFS('Census Data'!W:W,'Census Data'!$A:$A,$A911),SUMIFS('Census Data'!X:X,'Census Data'!$A:$A,$A911))/SUMIFS('Census Data'!$F:$F,'Census Data'!$A:$A,$A911)</f>
        <v>0.2249052147429921</v>
      </c>
      <c r="K911" s="16">
        <f t="shared" si="29"/>
        <v>0.77509478525700792</v>
      </c>
      <c r="L911" s="19">
        <f>'EPA Data'!D912/SUM('EPA Data'!D:D)</f>
        <v>4.728483156206096E-5</v>
      </c>
      <c r="M911" s="19">
        <f>'EPA Data'!E912/SUM('EPA Data'!E:E)</f>
        <v>1.1944197354319491E-4</v>
      </c>
      <c r="N911" s="19">
        <f>'EPA Data'!F912/SUM('EPA Data'!F:F)</f>
        <v>1.2077357076676647E-4</v>
      </c>
      <c r="O911" s="19">
        <f>'EPA Data'!G912/SUM('EPA Data'!G:G)</f>
        <v>3.6041649721737338E-5</v>
      </c>
      <c r="P911" s="19">
        <f>'EPA Data'!H912/SUM('EPA Data'!H:H)</f>
        <v>9.2144944335651889E-5</v>
      </c>
      <c r="Q911" s="19">
        <f>'EPA Data'!I912/SUM('EPA Data'!I:I)</f>
        <v>5.0135203102566998E-5</v>
      </c>
      <c r="R911" s="19">
        <f>'EPA Data'!J912/SUM('EPA Data'!J:J)</f>
        <v>3.0419754573021987E-5</v>
      </c>
      <c r="S911" s="19">
        <f>'EPA Data'!K912/SUM('EPA Data'!K:K)</f>
        <v>1.6877933612307301E-4</v>
      </c>
      <c r="T911" s="19">
        <f>'EPA Data'!L912/SUM('EPA Data'!L:L)</f>
        <v>8.1632214894638333E-5</v>
      </c>
      <c r="U911" s="19">
        <f>'EPA Data'!M912/SUM('EPA Data'!M:M)</f>
        <v>3.3891068358188797E-5</v>
      </c>
      <c r="V911" s="19">
        <f>'EPA Data'!N912/SUM('EPA Data'!N:N)</f>
        <v>5.1974178956426474E-5</v>
      </c>
      <c r="W911" s="19">
        <f>'EPA Data'!O912/SUM('EPA Data'!O:O)</f>
        <v>4.4931633305465362E-5</v>
      </c>
      <c r="X911" s="19">
        <f>'EPA Data'!P912/SUM('EPA Data'!P:P)</f>
        <v>2.5504427923697339E-4</v>
      </c>
    </row>
    <row r="912" spans="1:24" x14ac:dyDescent="0.35">
      <c r="A912" s="13" t="s">
        <v>1563</v>
      </c>
      <c r="B912" s="13" t="s">
        <v>1476</v>
      </c>
      <c r="C912" s="18" t="s">
        <v>1564</v>
      </c>
      <c r="D912" s="14">
        <f>SUMIFS('Census Data'!G:G,'Census Data'!$A:$A,$A912)/SUMIFS('Census Data'!$F:$F,'Census Data'!$A:$A,$A912)</f>
        <v>0.49554945236755898</v>
      </c>
      <c r="E912" s="16">
        <f>SUMIFS('Census Data'!H:H,'Census Data'!$A:$A,$A912)/SUMIFS('Census Data'!$F:$F,'Census Data'!$A:$A,$A912)</f>
        <v>0.50445054763244102</v>
      </c>
      <c r="F912" s="14">
        <f>SUM(SUMIFS('Census Data'!I:I,'Census Data'!$A:$A,$A912),SUMIFS('Census Data'!J:J,'Census Data'!$A:$A,$A912))/SUMIFS('Census Data'!$F:$F,'Census Data'!$A:$A,$A912)</f>
        <v>0.94748684689454354</v>
      </c>
      <c r="G912" s="14">
        <f>SUM(SUMIFS('Census Data'!K:K,'Census Data'!$A:$A,$A912),SUMIFS('Census Data'!L:L,'Census Data'!$A:$A,$A912))/SUMIFS('Census Data'!$F:$F,'Census Data'!$A:$A,$A912)</f>
        <v>1.6015353562092584E-2</v>
      </c>
      <c r="H912" s="14">
        <f>SUM(SUMIFS('Census Data'!O:O,'Census Data'!$A:$A,$A912),SUMIFS('Census Data'!P:P,'Census Data'!$A:$A,$A912))/SUMIFS('Census Data'!$F:$F,'Census Data'!$A:$A,$A912)</f>
        <v>9.6290658813407894E-3</v>
      </c>
      <c r="I912" s="16">
        <f t="shared" si="28"/>
        <v>2.6868733662023025E-2</v>
      </c>
      <c r="J912" s="14">
        <f>SUM(SUMIFS('Census Data'!W:W,'Census Data'!$A:$A,$A912),SUMIFS('Census Data'!X:X,'Census Data'!$A:$A,$A912))/SUMIFS('Census Data'!$F:$F,'Census Data'!$A:$A,$A912)</f>
        <v>5.251315310545647E-2</v>
      </c>
      <c r="K912" s="16">
        <f t="shared" si="29"/>
        <v>0.94748684689454354</v>
      </c>
      <c r="L912" s="19">
        <f>'EPA Data'!D913/SUM('EPA Data'!D:D)</f>
        <v>4.4185886103964243E-5</v>
      </c>
      <c r="M912" s="19">
        <f>'EPA Data'!E913/SUM('EPA Data'!E:E)</f>
        <v>1.2154921264029158E-4</v>
      </c>
      <c r="N912" s="19">
        <f>'EPA Data'!F913/SUM('EPA Data'!F:F)</f>
        <v>1.4112997118097471E-4</v>
      </c>
      <c r="O912" s="19">
        <f>'EPA Data'!G913/SUM('EPA Data'!G:G)</f>
        <v>5.2745760545997122E-5</v>
      </c>
      <c r="P912" s="19">
        <f>'EPA Data'!H913/SUM('EPA Data'!H:H)</f>
        <v>1.1012805831041069E-4</v>
      </c>
      <c r="Q912" s="19">
        <f>'EPA Data'!I913/SUM('EPA Data'!I:I)</f>
        <v>6.7237635528980672E-5</v>
      </c>
      <c r="R912" s="19">
        <f>'EPA Data'!J913/SUM('EPA Data'!J:J)</f>
        <v>4.9334855000991697E-5</v>
      </c>
      <c r="S912" s="19">
        <f>'EPA Data'!K913/SUM('EPA Data'!K:K)</f>
        <v>2.4535272606809888E-4</v>
      </c>
      <c r="T912" s="19">
        <f>'EPA Data'!L913/SUM('EPA Data'!L:L)</f>
        <v>1.132335277534958E-4</v>
      </c>
      <c r="U912" s="19">
        <f>'EPA Data'!M913/SUM('EPA Data'!M:M)</f>
        <v>4.5763155333483769E-5</v>
      </c>
      <c r="V912" s="19">
        <f>'EPA Data'!N913/SUM('EPA Data'!N:N)</f>
        <v>5.961606022610252E-5</v>
      </c>
      <c r="W912" s="19">
        <f>'EPA Data'!O913/SUM('EPA Data'!O:O)</f>
        <v>4.8045641333467878E-5</v>
      </c>
      <c r="X912" s="19">
        <f>'EPA Data'!P913/SUM('EPA Data'!P:P)</f>
        <v>3.457984454933374E-4</v>
      </c>
    </row>
    <row r="913" spans="1:24" x14ac:dyDescent="0.35">
      <c r="A913" s="13" t="s">
        <v>1565</v>
      </c>
      <c r="B913" s="13" t="s">
        <v>1476</v>
      </c>
      <c r="C913" s="18" t="s">
        <v>114</v>
      </c>
      <c r="D913" s="14">
        <f>SUMIFS('Census Data'!G:G,'Census Data'!$A:$A,$A913)/SUMIFS('Census Data'!$F:$F,'Census Data'!$A:$A,$A913)</f>
        <v>0.50245056616528649</v>
      </c>
      <c r="E913" s="16">
        <f>SUMIFS('Census Data'!H:H,'Census Data'!$A:$A,$A913)/SUMIFS('Census Data'!$F:$F,'Census Data'!$A:$A,$A913)</f>
        <v>0.49754943383471356</v>
      </c>
      <c r="F913" s="14">
        <f>SUM(SUMIFS('Census Data'!I:I,'Census Data'!$A:$A,$A913),SUMIFS('Census Data'!J:J,'Census Data'!$A:$A,$A913))/SUMIFS('Census Data'!$F:$F,'Census Data'!$A:$A,$A913)</f>
        <v>0.95555179989859729</v>
      </c>
      <c r="G913" s="14">
        <f>SUM(SUMIFS('Census Data'!K:K,'Census Data'!$A:$A,$A913),SUMIFS('Census Data'!L:L,'Census Data'!$A:$A,$A913))/SUMIFS('Census Data'!$F:$F,'Census Data'!$A:$A,$A913)</f>
        <v>9.9712692242690561E-3</v>
      </c>
      <c r="H913" s="14">
        <f>SUM(SUMIFS('Census Data'!O:O,'Census Data'!$A:$A,$A913),SUMIFS('Census Data'!P:P,'Census Data'!$A:$A,$A913))/SUMIFS('Census Data'!$F:$F,'Census Data'!$A:$A,$A913)</f>
        <v>5.1546391752577319E-3</v>
      </c>
      <c r="I913" s="16">
        <f t="shared" si="28"/>
        <v>2.9322291701875947E-2</v>
      </c>
      <c r="J913" s="14">
        <f>SUM(SUMIFS('Census Data'!W:W,'Census Data'!$A:$A,$A913),SUMIFS('Census Data'!X:X,'Census Data'!$A:$A,$A913))/SUMIFS('Census Data'!$F:$F,'Census Data'!$A:$A,$A913)</f>
        <v>3.9378063207706607E-2</v>
      </c>
      <c r="K913" s="16">
        <f t="shared" si="29"/>
        <v>0.96062193679229335</v>
      </c>
      <c r="L913" s="19">
        <f>'EPA Data'!D914/SUM('EPA Data'!D:D)</f>
        <v>1.979523837585867E-5</v>
      </c>
      <c r="M913" s="19">
        <f>'EPA Data'!E914/SUM('EPA Data'!E:E)</f>
        <v>5.7389349450905511E-5</v>
      </c>
      <c r="N913" s="19">
        <f>'EPA Data'!F914/SUM('EPA Data'!F:F)</f>
        <v>5.7558916725878985E-5</v>
      </c>
      <c r="O913" s="19">
        <f>'EPA Data'!G914/SUM('EPA Data'!G:G)</f>
        <v>2.2015152760764001E-5</v>
      </c>
      <c r="P913" s="19">
        <f>'EPA Data'!H914/SUM('EPA Data'!H:H)</f>
        <v>5.1655916069444415E-5</v>
      </c>
      <c r="Q913" s="19">
        <f>'EPA Data'!I914/SUM('EPA Data'!I:I)</f>
        <v>2.7126143549006308E-5</v>
      </c>
      <c r="R913" s="19">
        <f>'EPA Data'!J914/SUM('EPA Data'!J:J)</f>
        <v>1.8609197413188042E-5</v>
      </c>
      <c r="S913" s="19">
        <f>'EPA Data'!K914/SUM('EPA Data'!K:K)</f>
        <v>1.0354053222025715E-4</v>
      </c>
      <c r="T913" s="19">
        <f>'EPA Data'!L914/SUM('EPA Data'!L:L)</f>
        <v>4.4822423060576363E-5</v>
      </c>
      <c r="U913" s="19">
        <f>'EPA Data'!M914/SUM('EPA Data'!M:M)</f>
        <v>1.9385888783812706E-5</v>
      </c>
      <c r="V913" s="19">
        <f>'EPA Data'!N914/SUM('EPA Data'!N:N)</f>
        <v>2.8727178085628476E-5</v>
      </c>
      <c r="W913" s="19">
        <f>'EPA Data'!O914/SUM('EPA Data'!O:O)</f>
        <v>2.0362526035776139E-5</v>
      </c>
      <c r="X913" s="19">
        <f>'EPA Data'!P914/SUM('EPA Data'!P:P)</f>
        <v>1.480110004392157E-4</v>
      </c>
    </row>
    <row r="914" spans="1:24" x14ac:dyDescent="0.35">
      <c r="A914" s="13" t="s">
        <v>1566</v>
      </c>
      <c r="B914" s="13" t="s">
        <v>1476</v>
      </c>
      <c r="C914" s="18" t="s">
        <v>116</v>
      </c>
      <c r="D914" s="14">
        <f>SUMIFS('Census Data'!G:G,'Census Data'!$A:$A,$A914)/SUMIFS('Census Data'!$F:$F,'Census Data'!$A:$A,$A914)</f>
        <v>0.50488339645206304</v>
      </c>
      <c r="E914" s="16">
        <f>SUMIFS('Census Data'!H:H,'Census Data'!$A:$A,$A914)/SUMIFS('Census Data'!$F:$F,'Census Data'!$A:$A,$A914)</f>
        <v>0.49511660354793702</v>
      </c>
      <c r="F914" s="14">
        <f>SUM(SUMIFS('Census Data'!I:I,'Census Data'!$A:$A,$A914),SUMIFS('Census Data'!J:J,'Census Data'!$A:$A,$A914))/SUMIFS('Census Data'!$F:$F,'Census Data'!$A:$A,$A914)</f>
        <v>0.96462029101056412</v>
      </c>
      <c r="G914" s="14">
        <f>SUM(SUMIFS('Census Data'!K:K,'Census Data'!$A:$A,$A914),SUMIFS('Census Data'!L:L,'Census Data'!$A:$A,$A914))/SUMIFS('Census Data'!$F:$F,'Census Data'!$A:$A,$A914)</f>
        <v>5.6806856687263308E-3</v>
      </c>
      <c r="H914" s="14">
        <f>SUM(SUMIFS('Census Data'!O:O,'Census Data'!$A:$A,$A914),SUMIFS('Census Data'!P:P,'Census Data'!$A:$A,$A914))/SUMIFS('Census Data'!$F:$F,'Census Data'!$A:$A,$A914)</f>
        <v>4.7837352999800676E-3</v>
      </c>
      <c r="I914" s="16">
        <f t="shared" si="28"/>
        <v>2.4915288020729398E-2</v>
      </c>
      <c r="J914" s="14">
        <f>SUM(SUMIFS('Census Data'!W:W,'Census Data'!$A:$A,$A914),SUMIFS('Census Data'!X:X,'Census Data'!$A:$A,$A914))/SUMIFS('Census Data'!$F:$F,'Census Data'!$A:$A,$A914)</f>
        <v>2.381901534781742E-2</v>
      </c>
      <c r="K914" s="16">
        <f t="shared" si="29"/>
        <v>0.97618098465218262</v>
      </c>
      <c r="L914" s="19">
        <f>'EPA Data'!D915/SUM('EPA Data'!D:D)</f>
        <v>1.9747066344908472E-5</v>
      </c>
      <c r="M914" s="19">
        <f>'EPA Data'!E915/SUM('EPA Data'!E:E)</f>
        <v>6.214685282085545E-5</v>
      </c>
      <c r="N914" s="19">
        <f>'EPA Data'!F915/SUM('EPA Data'!F:F)</f>
        <v>4.8623776137230913E-5</v>
      </c>
      <c r="O914" s="19">
        <f>'EPA Data'!G915/SUM('EPA Data'!G:G)</f>
        <v>1.4173324272931089E-5</v>
      </c>
      <c r="P914" s="19">
        <f>'EPA Data'!H915/SUM('EPA Data'!H:H)</f>
        <v>3.8984082527485081E-5</v>
      </c>
      <c r="Q914" s="19">
        <f>'EPA Data'!I915/SUM('EPA Data'!I:I)</f>
        <v>1.8115540522392875E-5</v>
      </c>
      <c r="R914" s="19">
        <f>'EPA Data'!J915/SUM('EPA Data'!J:J)</f>
        <v>9.9905839808924615E-6</v>
      </c>
      <c r="S914" s="19">
        <f>'EPA Data'!K915/SUM('EPA Data'!K:K)</f>
        <v>5.7851780194076145E-5</v>
      </c>
      <c r="T914" s="19">
        <f>'EPA Data'!L915/SUM('EPA Data'!L:L)</f>
        <v>2.8302262825252784E-5</v>
      </c>
      <c r="U914" s="19">
        <f>'EPA Data'!M915/SUM('EPA Data'!M:M)</f>
        <v>1.4219591061802331E-5</v>
      </c>
      <c r="V914" s="19">
        <f>'EPA Data'!N915/SUM('EPA Data'!N:N)</f>
        <v>2.2062399833491429E-5</v>
      </c>
      <c r="W914" s="19">
        <f>'EPA Data'!O915/SUM('EPA Data'!O:O)</f>
        <v>1.812374745785713E-5</v>
      </c>
      <c r="X914" s="19">
        <f>'EPA Data'!P915/SUM('EPA Data'!P:P)</f>
        <v>1.1666068299344333E-4</v>
      </c>
    </row>
    <row r="915" spans="1:24" x14ac:dyDescent="0.35">
      <c r="A915" s="13" t="s">
        <v>1567</v>
      </c>
      <c r="B915" s="13" t="s">
        <v>1476</v>
      </c>
      <c r="C915" s="18" t="s">
        <v>1568</v>
      </c>
      <c r="D915" s="14">
        <f>SUMIFS('Census Data'!G:G,'Census Data'!$A:$A,$A915)/SUMIFS('Census Data'!$F:$F,'Census Data'!$A:$A,$A915)</f>
        <v>0.5140324963072378</v>
      </c>
      <c r="E915" s="16">
        <f>SUMIFS('Census Data'!H:H,'Census Data'!$A:$A,$A915)/SUMIFS('Census Data'!$F:$F,'Census Data'!$A:$A,$A915)</f>
        <v>0.4859675036927622</v>
      </c>
      <c r="F915" s="14">
        <f>SUM(SUMIFS('Census Data'!I:I,'Census Data'!$A:$A,$A915),SUMIFS('Census Data'!J:J,'Census Data'!$A:$A,$A915))/SUMIFS('Census Data'!$F:$F,'Census Data'!$A:$A,$A915)</f>
        <v>0.95199409158050219</v>
      </c>
      <c r="G915" s="14">
        <f>SUM(SUMIFS('Census Data'!K:K,'Census Data'!$A:$A,$A915),SUMIFS('Census Data'!L:L,'Census Data'!$A:$A,$A915))/SUMIFS('Census Data'!$F:$F,'Census Data'!$A:$A,$A915)</f>
        <v>1.1570654849827671E-2</v>
      </c>
      <c r="H915" s="14">
        <f>SUM(SUMIFS('Census Data'!O:O,'Census Data'!$A:$A,$A915),SUMIFS('Census Data'!P:P,'Census Data'!$A:$A,$A915))/SUMIFS('Census Data'!$F:$F,'Census Data'!$A:$A,$A915)</f>
        <v>8.3702609551944852E-3</v>
      </c>
      <c r="I915" s="16">
        <f t="shared" si="28"/>
        <v>2.8064992614475703E-2</v>
      </c>
      <c r="J915" s="14">
        <f>SUM(SUMIFS('Census Data'!W:W,'Census Data'!$A:$A,$A915),SUMIFS('Census Data'!X:X,'Census Data'!$A:$A,$A915))/SUMIFS('Census Data'!$F:$F,'Census Data'!$A:$A,$A915)</f>
        <v>0.19448547513540129</v>
      </c>
      <c r="K915" s="16">
        <f t="shared" si="29"/>
        <v>0.80551452486459874</v>
      </c>
      <c r="L915" s="19">
        <f>'EPA Data'!D916/SUM('EPA Data'!D:D)</f>
        <v>2.3525153344052717E-6</v>
      </c>
      <c r="M915" s="19">
        <f>'EPA Data'!E916/SUM('EPA Data'!E:E)</f>
        <v>9.784269625205939E-6</v>
      </c>
      <c r="N915" s="19">
        <f>'EPA Data'!F916/SUM('EPA Data'!F:F)</f>
        <v>1.0935424203804194E-5</v>
      </c>
      <c r="O915" s="19">
        <f>'EPA Data'!G916/SUM('EPA Data'!G:G)</f>
        <v>2.6629960656707508E-6</v>
      </c>
      <c r="P915" s="19">
        <f>'EPA Data'!H916/SUM('EPA Data'!H:H)</f>
        <v>7.9736669064961203E-6</v>
      </c>
      <c r="Q915" s="19">
        <f>'EPA Data'!I916/SUM('EPA Data'!I:I)</f>
        <v>4.8173101861946752E-6</v>
      </c>
      <c r="R915" s="19">
        <f>'EPA Data'!J916/SUM('EPA Data'!J:J)</f>
        <v>3.33744621706341E-6</v>
      </c>
      <c r="S915" s="19">
        <f>'EPA Data'!K916/SUM('EPA Data'!K:K)</f>
        <v>2.9568471871517635E-5</v>
      </c>
      <c r="T915" s="19">
        <f>'EPA Data'!L916/SUM('EPA Data'!L:L)</f>
        <v>9.6372920992523272E-6</v>
      </c>
      <c r="U915" s="19">
        <f>'EPA Data'!M916/SUM('EPA Data'!M:M)</f>
        <v>1.6347028044632442E-6</v>
      </c>
      <c r="V915" s="19">
        <f>'EPA Data'!N916/SUM('EPA Data'!N:N)</f>
        <v>3.585522430538777E-6</v>
      </c>
      <c r="W915" s="19">
        <f>'EPA Data'!O916/SUM('EPA Data'!O:O)</f>
        <v>2.5008406214162491E-6</v>
      </c>
      <c r="X915" s="19">
        <f>'EPA Data'!P916/SUM('EPA Data'!P:P)</f>
        <v>3.2712568251409491E-5</v>
      </c>
    </row>
    <row r="916" spans="1:24" x14ac:dyDescent="0.35">
      <c r="A916" s="13" t="s">
        <v>1569</v>
      </c>
      <c r="B916" s="13" t="s">
        <v>1476</v>
      </c>
      <c r="C916" s="18" t="s">
        <v>1268</v>
      </c>
      <c r="D916" s="14">
        <f>SUMIFS('Census Data'!G:G,'Census Data'!$A:$A,$A916)/SUMIFS('Census Data'!$F:$F,'Census Data'!$A:$A,$A916)</f>
        <v>0.5027929693212061</v>
      </c>
      <c r="E916" s="16">
        <f>SUMIFS('Census Data'!H:H,'Census Data'!$A:$A,$A916)/SUMIFS('Census Data'!$F:$F,'Census Data'!$A:$A,$A916)</f>
        <v>0.4972070306787939</v>
      </c>
      <c r="F916" s="14">
        <f>SUM(SUMIFS('Census Data'!I:I,'Census Data'!$A:$A,$A916),SUMIFS('Census Data'!J:J,'Census Data'!$A:$A,$A916))/SUMIFS('Census Data'!$F:$F,'Census Data'!$A:$A,$A916)</f>
        <v>0.95118883982101599</v>
      </c>
      <c r="G916" s="14">
        <f>SUM(SUMIFS('Census Data'!K:K,'Census Data'!$A:$A,$A916),SUMIFS('Census Data'!L:L,'Census Data'!$A:$A,$A916))/SUMIFS('Census Data'!$F:$F,'Census Data'!$A:$A,$A916)</f>
        <v>1.4271927002602871E-2</v>
      </c>
      <c r="H916" s="14">
        <f>SUM(SUMIFS('Census Data'!O:O,'Census Data'!$A:$A,$A916),SUMIFS('Census Data'!P:P,'Census Data'!$A:$A,$A916))/SUMIFS('Census Data'!$F:$F,'Census Data'!$A:$A,$A916)</f>
        <v>6.2293451876114991E-3</v>
      </c>
      <c r="I916" s="16">
        <f t="shared" si="28"/>
        <v>2.8309887988769655E-2</v>
      </c>
      <c r="J916" s="14">
        <f>SUM(SUMIFS('Census Data'!W:W,'Census Data'!$A:$A,$A916),SUMIFS('Census Data'!X:X,'Census Data'!$A:$A,$A916))/SUMIFS('Census Data'!$F:$F,'Census Data'!$A:$A,$A916)</f>
        <v>3.4626970432544674E-2</v>
      </c>
      <c r="K916" s="16">
        <f t="shared" si="29"/>
        <v>0.9653730295674553</v>
      </c>
      <c r="L916" s="19">
        <f>'EPA Data'!D917/SUM('EPA Data'!D:D)</f>
        <v>7.2396268688187574E-5</v>
      </c>
      <c r="M916" s="19">
        <f>'EPA Data'!E917/SUM('EPA Data'!E:E)</f>
        <v>1.8083605296313868E-4</v>
      </c>
      <c r="N916" s="19">
        <f>'EPA Data'!F917/SUM('EPA Data'!F:F)</f>
        <v>1.5402841779682007E-4</v>
      </c>
      <c r="O916" s="19">
        <f>'EPA Data'!G917/SUM('EPA Data'!G:G)</f>
        <v>5.4541816736953695E-5</v>
      </c>
      <c r="P916" s="19">
        <f>'EPA Data'!H917/SUM('EPA Data'!H:H)</f>
        <v>1.2017153041397596E-4</v>
      </c>
      <c r="Q916" s="19">
        <f>'EPA Data'!I917/SUM('EPA Data'!I:I)</f>
        <v>5.8017117565992474E-5</v>
      </c>
      <c r="R916" s="19">
        <f>'EPA Data'!J917/SUM('EPA Data'!J:J)</f>
        <v>4.2894876071297788E-5</v>
      </c>
      <c r="S916" s="19">
        <f>'EPA Data'!K917/SUM('EPA Data'!K:K)</f>
        <v>1.9369483559501357E-4</v>
      </c>
      <c r="T916" s="19">
        <f>'EPA Data'!L917/SUM('EPA Data'!L:L)</f>
        <v>9.1372518041265909E-5</v>
      </c>
      <c r="U916" s="19">
        <f>'EPA Data'!M917/SUM('EPA Data'!M:M)</f>
        <v>6.132955224718919E-5</v>
      </c>
      <c r="V916" s="19">
        <f>'EPA Data'!N917/SUM('EPA Data'!N:N)</f>
        <v>7.4769511213186747E-5</v>
      </c>
      <c r="W916" s="19">
        <f>'EPA Data'!O917/SUM('EPA Data'!O:O)</f>
        <v>6.2840527128951072E-5</v>
      </c>
      <c r="X916" s="19">
        <f>'EPA Data'!P917/SUM('EPA Data'!P:P)</f>
        <v>2.8102702233923267E-4</v>
      </c>
    </row>
    <row r="917" spans="1:24" x14ac:dyDescent="0.35">
      <c r="A917" s="13" t="s">
        <v>1570</v>
      </c>
      <c r="B917" s="13" t="s">
        <v>1476</v>
      </c>
      <c r="C917" s="18" t="s">
        <v>866</v>
      </c>
      <c r="D917" s="14">
        <f>SUMIFS('Census Data'!G:G,'Census Data'!$A:$A,$A917)/SUMIFS('Census Data'!$F:$F,'Census Data'!$A:$A,$A917)</f>
        <v>0.50811464088397795</v>
      </c>
      <c r="E917" s="16">
        <f>SUMIFS('Census Data'!H:H,'Census Data'!$A:$A,$A917)/SUMIFS('Census Data'!$F:$F,'Census Data'!$A:$A,$A917)</f>
        <v>0.4918853591160221</v>
      </c>
      <c r="F917" s="14">
        <f>SUM(SUMIFS('Census Data'!I:I,'Census Data'!$A:$A,$A917),SUMIFS('Census Data'!J:J,'Census Data'!$A:$A,$A917))/SUMIFS('Census Data'!$F:$F,'Census Data'!$A:$A,$A917)</f>
        <v>0.96875</v>
      </c>
      <c r="G917" s="14">
        <f>SUM(SUMIFS('Census Data'!K:K,'Census Data'!$A:$A,$A917),SUMIFS('Census Data'!L:L,'Census Data'!$A:$A,$A917))/SUMIFS('Census Data'!$F:$F,'Census Data'!$A:$A,$A917)</f>
        <v>3.6256906077348065E-3</v>
      </c>
      <c r="H917" s="14">
        <f>SUM(SUMIFS('Census Data'!O:O,'Census Data'!$A:$A,$A917),SUMIFS('Census Data'!P:P,'Census Data'!$A:$A,$A917))/SUMIFS('Census Data'!$F:$F,'Census Data'!$A:$A,$A917)</f>
        <v>7.251381215469613E-3</v>
      </c>
      <c r="I917" s="16">
        <f t="shared" si="28"/>
        <v>2.0372928176795591E-2</v>
      </c>
      <c r="J917" s="14">
        <f>SUM(SUMIFS('Census Data'!W:W,'Census Data'!$A:$A,$A917),SUMIFS('Census Data'!X:X,'Census Data'!$A:$A,$A917))/SUMIFS('Census Data'!$F:$F,'Census Data'!$A:$A,$A917)</f>
        <v>2.5725138121546962E-2</v>
      </c>
      <c r="K917" s="16">
        <f t="shared" si="29"/>
        <v>0.97427486187845302</v>
      </c>
      <c r="L917" s="19">
        <f>'EPA Data'!D918/SUM('EPA Data'!D:D)</f>
        <v>6.4455089165528246E-6</v>
      </c>
      <c r="M917" s="19">
        <f>'EPA Data'!E918/SUM('EPA Data'!E:E)</f>
        <v>2.3884420458879688E-5</v>
      </c>
      <c r="N917" s="19">
        <f>'EPA Data'!F918/SUM('EPA Data'!F:F)</f>
        <v>2.5862167110163934E-5</v>
      </c>
      <c r="O917" s="19">
        <f>'EPA Data'!G918/SUM('EPA Data'!G:G)</f>
        <v>6.2169844667201408E-6</v>
      </c>
      <c r="P917" s="19">
        <f>'EPA Data'!H918/SUM('EPA Data'!H:H)</f>
        <v>1.9071983235174476E-5</v>
      </c>
      <c r="Q917" s="19">
        <f>'EPA Data'!I918/SUM('EPA Data'!I:I)</f>
        <v>1.0319863103982899E-5</v>
      </c>
      <c r="R917" s="19">
        <f>'EPA Data'!J918/SUM('EPA Data'!J:J)</f>
        <v>5.1181076543403516E-6</v>
      </c>
      <c r="S917" s="19">
        <f>'EPA Data'!K918/SUM('EPA Data'!K:K)</f>
        <v>3.7438078760514044E-5</v>
      </c>
      <c r="T917" s="19">
        <f>'EPA Data'!L918/SUM('EPA Data'!L:L)</f>
        <v>1.7126679933017012E-5</v>
      </c>
      <c r="U917" s="19">
        <f>'EPA Data'!M918/SUM('EPA Data'!M:M)</f>
        <v>5.7675535527196287E-6</v>
      </c>
      <c r="V917" s="19">
        <f>'EPA Data'!N918/SUM('EPA Data'!N:N)</f>
        <v>9.7594449650967503E-6</v>
      </c>
      <c r="W917" s="19">
        <f>'EPA Data'!O918/SUM('EPA Data'!O:O)</f>
        <v>8.2815923758956768E-6</v>
      </c>
      <c r="X917" s="19">
        <f>'EPA Data'!P918/SUM('EPA Data'!P:P)</f>
        <v>7.1022731633017081E-5</v>
      </c>
    </row>
    <row r="918" spans="1:24" x14ac:dyDescent="0.35">
      <c r="A918" s="13" t="s">
        <v>1571</v>
      </c>
      <c r="B918" s="13" t="s">
        <v>1476</v>
      </c>
      <c r="C918" s="18" t="s">
        <v>122</v>
      </c>
      <c r="D918" s="14">
        <f>SUMIFS('Census Data'!G:G,'Census Data'!$A:$A,$A918)/SUMIFS('Census Data'!$F:$F,'Census Data'!$A:$A,$A918)</f>
        <v>0.49917439349676107</v>
      </c>
      <c r="E918" s="16">
        <f>SUMIFS('Census Data'!H:H,'Census Data'!$A:$A,$A918)/SUMIFS('Census Data'!$F:$F,'Census Data'!$A:$A,$A918)</f>
        <v>0.50082560650323893</v>
      </c>
      <c r="F918" s="14">
        <f>SUM(SUMIFS('Census Data'!I:I,'Census Data'!$A:$A,$A918),SUMIFS('Census Data'!J:J,'Census Data'!$A:$A,$A918))/SUMIFS('Census Data'!$F:$F,'Census Data'!$A:$A,$A918)</f>
        <v>0.84799314111520385</v>
      </c>
      <c r="G918" s="14">
        <f>SUM(SUMIFS('Census Data'!K:K,'Census Data'!$A:$A,$A918),SUMIFS('Census Data'!L:L,'Census Data'!$A:$A,$A918))/SUMIFS('Census Data'!$F:$F,'Census Data'!$A:$A,$A918)</f>
        <v>4.9282357424107713E-2</v>
      </c>
      <c r="H918" s="14">
        <f>SUM(SUMIFS('Census Data'!O:O,'Census Data'!$A:$A,$A918),SUMIFS('Census Data'!P:P,'Census Data'!$A:$A,$A918))/SUMIFS('Census Data'!$F:$F,'Census Data'!$A:$A,$A918)</f>
        <v>9.8755239425885946E-3</v>
      </c>
      <c r="I918" s="16">
        <f t="shared" si="28"/>
        <v>9.284897751809984E-2</v>
      </c>
      <c r="J918" s="14">
        <f>SUM(SUMIFS('Census Data'!W:W,'Census Data'!$A:$A,$A918),SUMIFS('Census Data'!X:X,'Census Data'!$A:$A,$A918))/SUMIFS('Census Data'!$F:$F,'Census Data'!$A:$A,$A918)</f>
        <v>7.6463863838435162E-2</v>
      </c>
      <c r="K918" s="16">
        <f t="shared" si="29"/>
        <v>0.92353613616156482</v>
      </c>
      <c r="L918" s="19">
        <f>'EPA Data'!D919/SUM('EPA Data'!D:D)</f>
        <v>8.9949746650250988E-5</v>
      </c>
      <c r="M918" s="19">
        <f>'EPA Data'!E919/SUM('EPA Data'!E:E)</f>
        <v>1.8111829260812845E-4</v>
      </c>
      <c r="N918" s="19">
        <f>'EPA Data'!F919/SUM('EPA Data'!F:F)</f>
        <v>1.8917266762870615E-4</v>
      </c>
      <c r="O918" s="19">
        <f>'EPA Data'!G919/SUM('EPA Data'!G:G)</f>
        <v>5.759132190629498E-5</v>
      </c>
      <c r="P918" s="19">
        <f>'EPA Data'!H919/SUM('EPA Data'!H:H)</f>
        <v>1.3518932172896955E-4</v>
      </c>
      <c r="Q918" s="19">
        <f>'EPA Data'!I919/SUM('EPA Data'!I:I)</f>
        <v>8.0431678606054667E-5</v>
      </c>
      <c r="R918" s="19">
        <f>'EPA Data'!J919/SUM('EPA Data'!J:J)</f>
        <v>7.2885869654329348E-5</v>
      </c>
      <c r="S918" s="19">
        <f>'EPA Data'!K919/SUM('EPA Data'!K:K)</f>
        <v>2.7901625139366347E-4</v>
      </c>
      <c r="T918" s="19">
        <f>'EPA Data'!L919/SUM('EPA Data'!L:L)</f>
        <v>1.3401690381191332E-4</v>
      </c>
      <c r="U918" s="19">
        <f>'EPA Data'!M919/SUM('EPA Data'!M:M)</f>
        <v>5.0102823667506266E-5</v>
      </c>
      <c r="V918" s="19">
        <f>'EPA Data'!N919/SUM('EPA Data'!N:N)</f>
        <v>8.0301291455556469E-5</v>
      </c>
      <c r="W918" s="19">
        <f>'EPA Data'!O919/SUM('EPA Data'!O:O)</f>
        <v>6.264993988570334E-5</v>
      </c>
      <c r="X918" s="19">
        <f>'EPA Data'!P919/SUM('EPA Data'!P:P)</f>
        <v>3.219016184323002E-4</v>
      </c>
    </row>
    <row r="919" spans="1:24" x14ac:dyDescent="0.35">
      <c r="A919" s="13" t="s">
        <v>1572</v>
      </c>
      <c r="B919" s="13" t="s">
        <v>1476</v>
      </c>
      <c r="C919" s="18" t="s">
        <v>1573</v>
      </c>
      <c r="D919" s="14">
        <f>SUMIFS('Census Data'!G:G,'Census Data'!$A:$A,$A919)/SUMIFS('Census Data'!$F:$F,'Census Data'!$A:$A,$A919)</f>
        <v>0.50268966796512704</v>
      </c>
      <c r="E919" s="16">
        <f>SUMIFS('Census Data'!H:H,'Census Data'!$A:$A,$A919)/SUMIFS('Census Data'!$F:$F,'Census Data'!$A:$A,$A919)</f>
        <v>0.49731033203487296</v>
      </c>
      <c r="F919" s="14">
        <f>SUM(SUMIFS('Census Data'!I:I,'Census Data'!$A:$A,$A919),SUMIFS('Census Data'!J:J,'Census Data'!$A:$A,$A919))/SUMIFS('Census Data'!$F:$F,'Census Data'!$A:$A,$A919)</f>
        <v>0.95585234650343165</v>
      </c>
      <c r="G919" s="14">
        <f>SUM(SUMIFS('Census Data'!K:K,'Census Data'!$A:$A,$A919),SUMIFS('Census Data'!L:L,'Census Data'!$A:$A,$A919))/SUMIFS('Census Data'!$F:$F,'Census Data'!$A:$A,$A919)</f>
        <v>5.5648302726766831E-3</v>
      </c>
      <c r="H919" s="14">
        <f>SUM(SUMIFS('Census Data'!O:O,'Census Data'!$A:$A,$A919),SUMIFS('Census Data'!P:P,'Census Data'!$A:$A,$A919))/SUMIFS('Census Data'!$F:$F,'Census Data'!$A:$A,$A919)</f>
        <v>7.0487850120571323E-3</v>
      </c>
      <c r="I919" s="16">
        <f t="shared" si="28"/>
        <v>3.1534038211834536E-2</v>
      </c>
      <c r="J919" s="14">
        <f>SUM(SUMIFS('Census Data'!W:W,'Census Data'!$A:$A,$A919),SUMIFS('Census Data'!X:X,'Census Data'!$A:$A,$A919))/SUMIFS('Census Data'!$F:$F,'Census Data'!$A:$A,$A919)</f>
        <v>4.340567612687813E-2</v>
      </c>
      <c r="K919" s="16">
        <f t="shared" si="29"/>
        <v>0.95659432387312182</v>
      </c>
      <c r="L919" s="19">
        <f>'EPA Data'!D920/SUM('EPA Data'!D:D)</f>
        <v>9.4388446565284973E-6</v>
      </c>
      <c r="M919" s="19">
        <f>'EPA Data'!E920/SUM('EPA Data'!E:E)</f>
        <v>2.8095875905176702E-5</v>
      </c>
      <c r="N919" s="19">
        <f>'EPA Data'!F920/SUM('EPA Data'!F:F)</f>
        <v>2.616465716930136E-5</v>
      </c>
      <c r="O919" s="19">
        <f>'EPA Data'!G920/SUM('EPA Data'!G:G)</f>
        <v>7.8575543063145474E-6</v>
      </c>
      <c r="P919" s="19">
        <f>'EPA Data'!H920/SUM('EPA Data'!H:H)</f>
        <v>2.2815029090926866E-5</v>
      </c>
      <c r="Q919" s="19">
        <f>'EPA Data'!I920/SUM('EPA Data'!I:I)</f>
        <v>1.1134532822364618E-5</v>
      </c>
      <c r="R919" s="19">
        <f>'EPA Data'!J920/SUM('EPA Data'!J:J)</f>
        <v>6.4805410005056945E-6</v>
      </c>
      <c r="S919" s="19">
        <f>'EPA Data'!K920/SUM('EPA Data'!K:K)</f>
        <v>4.1898917172260534E-5</v>
      </c>
      <c r="T919" s="19">
        <f>'EPA Data'!L920/SUM('EPA Data'!L:L)</f>
        <v>1.8219371220751509E-5</v>
      </c>
      <c r="U919" s="19">
        <f>'EPA Data'!M920/SUM('EPA Data'!M:M)</f>
        <v>7.6560724423925532E-6</v>
      </c>
      <c r="V919" s="19">
        <f>'EPA Data'!N920/SUM('EPA Data'!N:N)</f>
        <v>1.260787562764654E-5</v>
      </c>
      <c r="W919" s="19">
        <f>'EPA Data'!O920/SUM('EPA Data'!O:O)</f>
        <v>9.5850628944894912E-6</v>
      </c>
      <c r="X919" s="19">
        <f>'EPA Data'!P920/SUM('EPA Data'!P:P)</f>
        <v>6.5931353016114526E-5</v>
      </c>
    </row>
    <row r="920" spans="1:24" x14ac:dyDescent="0.35">
      <c r="A920" s="13" t="s">
        <v>1574</v>
      </c>
      <c r="B920" s="13" t="s">
        <v>1476</v>
      </c>
      <c r="C920" s="18" t="s">
        <v>1575</v>
      </c>
      <c r="D920" s="14">
        <f>SUMIFS('Census Data'!G:G,'Census Data'!$A:$A,$A920)/SUMIFS('Census Data'!$F:$F,'Census Data'!$A:$A,$A920)</f>
        <v>0.50259259259259259</v>
      </c>
      <c r="E920" s="16">
        <f>SUMIFS('Census Data'!H:H,'Census Data'!$A:$A,$A920)/SUMIFS('Census Data'!$F:$F,'Census Data'!$A:$A,$A920)</f>
        <v>0.49740740740740741</v>
      </c>
      <c r="F920" s="14">
        <f>SUM(SUMIFS('Census Data'!I:I,'Census Data'!$A:$A,$A920),SUMIFS('Census Data'!J:J,'Census Data'!$A:$A,$A920))/SUMIFS('Census Data'!$F:$F,'Census Data'!$A:$A,$A920)</f>
        <v>0.92296296296296299</v>
      </c>
      <c r="G920" s="14">
        <f>SUM(SUMIFS('Census Data'!K:K,'Census Data'!$A:$A,$A920),SUMIFS('Census Data'!L:L,'Census Data'!$A:$A,$A920))/SUMIFS('Census Data'!$F:$F,'Census Data'!$A:$A,$A920)</f>
        <v>1.4074074074074074E-2</v>
      </c>
      <c r="H920" s="14">
        <f>SUM(SUMIFS('Census Data'!O:O,'Census Data'!$A:$A,$A920),SUMIFS('Census Data'!P:P,'Census Data'!$A:$A,$A920))/SUMIFS('Census Data'!$F:$F,'Census Data'!$A:$A,$A920)</f>
        <v>1.6666666666666666E-2</v>
      </c>
      <c r="I920" s="16">
        <f t="shared" si="28"/>
        <v>4.6296296296296169E-2</v>
      </c>
      <c r="J920" s="14">
        <f>SUM(SUMIFS('Census Data'!W:W,'Census Data'!$A:$A,$A920),SUMIFS('Census Data'!X:X,'Census Data'!$A:$A,$A920))/SUMIFS('Census Data'!$F:$F,'Census Data'!$A:$A,$A920)</f>
        <v>0.21703703703703703</v>
      </c>
      <c r="K920" s="16">
        <f t="shared" si="29"/>
        <v>0.78296296296296297</v>
      </c>
      <c r="L920" s="19">
        <f>'EPA Data'!D921/SUM('EPA Data'!D:D)</f>
        <v>1.3734090604071809E-6</v>
      </c>
      <c r="M920" s="19">
        <f>'EPA Data'!E921/SUM('EPA Data'!E:E)</f>
        <v>6.4982800792346734E-6</v>
      </c>
      <c r="N920" s="19">
        <f>'EPA Data'!F921/SUM('EPA Data'!F:F)</f>
        <v>7.4130651308457655E-6</v>
      </c>
      <c r="O920" s="19">
        <f>'EPA Data'!G921/SUM('EPA Data'!G:G)</f>
        <v>1.5245181356481903E-6</v>
      </c>
      <c r="P920" s="19">
        <f>'EPA Data'!H921/SUM('EPA Data'!H:H)</f>
        <v>5.2493877903682095E-6</v>
      </c>
      <c r="Q920" s="19">
        <f>'EPA Data'!I921/SUM('EPA Data'!I:I)</f>
        <v>3.0479661542122509E-6</v>
      </c>
      <c r="R920" s="19">
        <f>'EPA Data'!J921/SUM('EPA Data'!J:J)</f>
        <v>1.9420804411793695E-6</v>
      </c>
      <c r="S920" s="19">
        <f>'EPA Data'!K921/SUM('EPA Data'!K:K)</f>
        <v>1.6433979966887938E-5</v>
      </c>
      <c r="T920" s="19">
        <f>'EPA Data'!L921/SUM('EPA Data'!L:L)</f>
        <v>6.2436598361666686E-6</v>
      </c>
      <c r="U920" s="19">
        <f>'EPA Data'!M921/SUM('EPA Data'!M:M)</f>
        <v>8.5238983259273963E-7</v>
      </c>
      <c r="V920" s="19">
        <f>'EPA Data'!N921/SUM('EPA Data'!N:N)</f>
        <v>2.3524302955750477E-6</v>
      </c>
      <c r="W920" s="19">
        <f>'EPA Data'!O921/SUM('EPA Data'!O:O)</f>
        <v>1.3943533015846675E-6</v>
      </c>
      <c r="X920" s="19">
        <f>'EPA Data'!P921/SUM('EPA Data'!P:P)</f>
        <v>2.1445748452436545E-5</v>
      </c>
    </row>
    <row r="921" spans="1:24" x14ac:dyDescent="0.35">
      <c r="A921" s="13" t="s">
        <v>1576</v>
      </c>
      <c r="B921" s="13" t="s">
        <v>1476</v>
      </c>
      <c r="C921" s="18" t="s">
        <v>1577</v>
      </c>
      <c r="D921" s="14">
        <f>SUMIFS('Census Data'!G:G,'Census Data'!$A:$A,$A921)/SUMIFS('Census Data'!$F:$F,'Census Data'!$A:$A,$A921)</f>
        <v>0.5131399649600934</v>
      </c>
      <c r="E921" s="16">
        <f>SUMIFS('Census Data'!H:H,'Census Data'!$A:$A,$A921)/SUMIFS('Census Data'!$F:$F,'Census Data'!$A:$A,$A921)</f>
        <v>0.48686003503990655</v>
      </c>
      <c r="F921" s="14">
        <f>SUM(SUMIFS('Census Data'!I:I,'Census Data'!$A:$A,$A921),SUMIFS('Census Data'!J:J,'Census Data'!$A:$A,$A921))/SUMIFS('Census Data'!$F:$F,'Census Data'!$A:$A,$A921)</f>
        <v>0.96583609110375701</v>
      </c>
      <c r="G921" s="14">
        <f>SUM(SUMIFS('Census Data'!K:K,'Census Data'!$A:$A,$A921),SUMIFS('Census Data'!L:L,'Census Data'!$A:$A,$A921))/SUMIFS('Census Data'!$F:$F,'Census Data'!$A:$A,$A921)</f>
        <v>7.6893128284991237E-3</v>
      </c>
      <c r="H921" s="14">
        <f>SUM(SUMIFS('Census Data'!O:O,'Census Data'!$A:$A,$A921),SUMIFS('Census Data'!P:P,'Census Data'!$A:$A,$A921))/SUMIFS('Census Data'!$F:$F,'Census Data'!$A:$A,$A921)</f>
        <v>3.1146583609110378E-3</v>
      </c>
      <c r="I921" s="16">
        <f t="shared" si="28"/>
        <v>2.3359937706832756E-2</v>
      </c>
      <c r="J921" s="14">
        <f>SUM(SUMIFS('Census Data'!W:W,'Census Data'!$A:$A,$A921),SUMIFS('Census Data'!X:X,'Census Data'!$A:$A,$A921))/SUMIFS('Census Data'!$F:$F,'Census Data'!$A:$A,$A921)</f>
        <v>2.3943936149503603E-2</v>
      </c>
      <c r="K921" s="16">
        <f t="shared" si="29"/>
        <v>0.97605606385049637</v>
      </c>
      <c r="L921" s="19">
        <f>'EPA Data'!D922/SUM('EPA Data'!D:D)</f>
        <v>2.5575446038899454E-5</v>
      </c>
      <c r="M921" s="19">
        <f>'EPA Data'!E922/SUM('EPA Data'!E:E)</f>
        <v>7.5886253264469169E-5</v>
      </c>
      <c r="N921" s="19">
        <f>'EPA Data'!F922/SUM('EPA Data'!F:F)</f>
        <v>5.5543208073110621E-5</v>
      </c>
      <c r="O921" s="19">
        <f>'EPA Data'!G922/SUM('EPA Data'!G:G)</f>
        <v>1.5872056801081172E-5</v>
      </c>
      <c r="P921" s="19">
        <f>'EPA Data'!H922/SUM('EPA Data'!H:H)</f>
        <v>4.4437961216337938E-5</v>
      </c>
      <c r="Q921" s="19">
        <f>'EPA Data'!I922/SUM('EPA Data'!I:I)</f>
        <v>2.03296150380052E-5</v>
      </c>
      <c r="R921" s="19">
        <f>'EPA Data'!J922/SUM('EPA Data'!J:J)</f>
        <v>1.1205528378185037E-5</v>
      </c>
      <c r="S921" s="19">
        <f>'EPA Data'!K922/SUM('EPA Data'!K:K)</f>
        <v>6.2180613716257709E-5</v>
      </c>
      <c r="T921" s="19">
        <f>'EPA Data'!L922/SUM('EPA Data'!L:L)</f>
        <v>3.1415778066701634E-5</v>
      </c>
      <c r="U921" s="19">
        <f>'EPA Data'!M922/SUM('EPA Data'!M:M)</f>
        <v>1.7416835675773278E-5</v>
      </c>
      <c r="V921" s="19">
        <f>'EPA Data'!N922/SUM('EPA Data'!N:N)</f>
        <v>2.6235658471004768E-5</v>
      </c>
      <c r="W921" s="19">
        <f>'EPA Data'!O922/SUM('EPA Data'!O:O)</f>
        <v>2.157351889717564E-5</v>
      </c>
      <c r="X921" s="19">
        <f>'EPA Data'!P922/SUM('EPA Data'!P:P)</f>
        <v>1.2495802471238391E-4</v>
      </c>
    </row>
    <row r="922" spans="1:24" x14ac:dyDescent="0.35">
      <c r="A922" s="13" t="s">
        <v>1578</v>
      </c>
      <c r="B922" s="13" t="s">
        <v>1476</v>
      </c>
      <c r="C922" s="18" t="s">
        <v>1579</v>
      </c>
      <c r="D922" s="14">
        <f>SUMIFS('Census Data'!G:G,'Census Data'!$A:$A,$A922)/SUMIFS('Census Data'!$F:$F,'Census Data'!$A:$A,$A922)</f>
        <v>0.50251572327044025</v>
      </c>
      <c r="E922" s="16">
        <f>SUMIFS('Census Data'!H:H,'Census Data'!$A:$A,$A922)/SUMIFS('Census Data'!$F:$F,'Census Data'!$A:$A,$A922)</f>
        <v>0.49748427672955975</v>
      </c>
      <c r="F922" s="14">
        <f>SUM(SUMIFS('Census Data'!I:I,'Census Data'!$A:$A,$A922),SUMIFS('Census Data'!J:J,'Census Data'!$A:$A,$A922))/SUMIFS('Census Data'!$F:$F,'Census Data'!$A:$A,$A922)</f>
        <v>0.93981132075471696</v>
      </c>
      <c r="G922" s="14">
        <f>SUM(SUMIFS('Census Data'!K:K,'Census Data'!$A:$A,$A922),SUMIFS('Census Data'!L:L,'Census Data'!$A:$A,$A922))/SUMIFS('Census Data'!$F:$F,'Census Data'!$A:$A,$A922)</f>
        <v>1.3459119496855345E-2</v>
      </c>
      <c r="H922" s="14">
        <f>SUM(SUMIFS('Census Data'!O:O,'Census Data'!$A:$A,$A922),SUMIFS('Census Data'!P:P,'Census Data'!$A:$A,$A922))/SUMIFS('Census Data'!$F:$F,'Census Data'!$A:$A,$A922)</f>
        <v>6.9811320754716985E-3</v>
      </c>
      <c r="I922" s="16">
        <f t="shared" si="28"/>
        <v>3.9748427672956055E-2</v>
      </c>
      <c r="J922" s="14">
        <f>SUM(SUMIFS('Census Data'!W:W,'Census Data'!$A:$A,$A922),SUMIFS('Census Data'!X:X,'Census Data'!$A:$A,$A922))/SUMIFS('Census Data'!$F:$F,'Census Data'!$A:$A,$A922)</f>
        <v>5.8176100628930819E-2</v>
      </c>
      <c r="K922" s="16">
        <f t="shared" si="29"/>
        <v>0.94182389937106914</v>
      </c>
      <c r="L922" s="19">
        <f>'EPA Data'!D923/SUM('EPA Data'!D:D)</f>
        <v>4.4594028779806257E-5</v>
      </c>
      <c r="M922" s="19">
        <f>'EPA Data'!E923/SUM('EPA Data'!E:E)</f>
        <v>9.6868809076255166E-5</v>
      </c>
      <c r="N922" s="19">
        <f>'EPA Data'!F923/SUM('EPA Data'!F:F)</f>
        <v>9.7577513401125043E-5</v>
      </c>
      <c r="O922" s="19">
        <f>'EPA Data'!G923/SUM('EPA Data'!G:G)</f>
        <v>2.6513411817377439E-5</v>
      </c>
      <c r="P922" s="19">
        <f>'EPA Data'!H923/SUM('EPA Data'!H:H)</f>
        <v>6.8429040081699615E-5</v>
      </c>
      <c r="Q922" s="19">
        <f>'EPA Data'!I923/SUM('EPA Data'!I:I)</f>
        <v>3.8620391722241483E-5</v>
      </c>
      <c r="R922" s="19">
        <f>'EPA Data'!J923/SUM('EPA Data'!J:J)</f>
        <v>3.3130525424308435E-5</v>
      </c>
      <c r="S922" s="19">
        <f>'EPA Data'!K923/SUM('EPA Data'!K:K)</f>
        <v>1.4101838993836556E-4</v>
      </c>
      <c r="T922" s="19">
        <f>'EPA Data'!L923/SUM('EPA Data'!L:L)</f>
        <v>6.4932465596301593E-5</v>
      </c>
      <c r="U922" s="19">
        <f>'EPA Data'!M923/SUM('EPA Data'!M:M)</f>
        <v>2.8564670821276487E-5</v>
      </c>
      <c r="V922" s="19">
        <f>'EPA Data'!N923/SUM('EPA Data'!N:N)</f>
        <v>3.9899809246581366E-5</v>
      </c>
      <c r="W922" s="19">
        <f>'EPA Data'!O923/SUM('EPA Data'!O:O)</f>
        <v>3.4301332530457511E-5</v>
      </c>
      <c r="X922" s="19">
        <f>'EPA Data'!P923/SUM('EPA Data'!P:P)</f>
        <v>1.6696236102161635E-4</v>
      </c>
    </row>
    <row r="923" spans="1:24" x14ac:dyDescent="0.35">
      <c r="A923" s="13" t="s">
        <v>1580</v>
      </c>
      <c r="B923" s="13" t="s">
        <v>1476</v>
      </c>
      <c r="C923" s="18" t="s">
        <v>1581</v>
      </c>
      <c r="D923" s="14">
        <f>SUMIFS('Census Data'!G:G,'Census Data'!$A:$A,$A923)/SUMIFS('Census Data'!$F:$F,'Census Data'!$A:$A,$A923)</f>
        <v>0.49776286353467564</v>
      </c>
      <c r="E923" s="16">
        <f>SUMIFS('Census Data'!H:H,'Census Data'!$A:$A,$A923)/SUMIFS('Census Data'!$F:$F,'Census Data'!$A:$A,$A923)</f>
        <v>0.50223713646532442</v>
      </c>
      <c r="F923" s="14">
        <f>SUM(SUMIFS('Census Data'!I:I,'Census Data'!$A:$A,$A923),SUMIFS('Census Data'!J:J,'Census Data'!$A:$A,$A923))/SUMIFS('Census Data'!$F:$F,'Census Data'!$A:$A,$A923)</f>
        <v>0.95488441461595819</v>
      </c>
      <c r="G923" s="14">
        <f>SUM(SUMIFS('Census Data'!K:K,'Census Data'!$A:$A,$A923),SUMIFS('Census Data'!L:L,'Census Data'!$A:$A,$A923))/SUMIFS('Census Data'!$F:$F,'Census Data'!$A:$A,$A923)</f>
        <v>1.1931394481730051E-2</v>
      </c>
      <c r="H923" s="14">
        <f>SUM(SUMIFS('Census Data'!O:O,'Census Data'!$A:$A,$A923),SUMIFS('Census Data'!P:P,'Census Data'!$A:$A,$A923))/SUMIFS('Census Data'!$F:$F,'Census Data'!$A:$A,$A923)</f>
        <v>2.2371364653243847E-3</v>
      </c>
      <c r="I923" s="16">
        <f t="shared" si="28"/>
        <v>3.0947054436987309E-2</v>
      </c>
      <c r="J923" s="14">
        <f>SUM(SUMIFS('Census Data'!W:W,'Census Data'!$A:$A,$A923),SUMIFS('Census Data'!X:X,'Census Data'!$A:$A,$A923))/SUMIFS('Census Data'!$F:$F,'Census Data'!$A:$A,$A923)</f>
        <v>0.116331096196868</v>
      </c>
      <c r="K923" s="16">
        <f t="shared" si="29"/>
        <v>0.88366890380313201</v>
      </c>
      <c r="L923" s="19">
        <f>'EPA Data'!D924/SUM('EPA Data'!D:D)</f>
        <v>2.2998087926046482E-6</v>
      </c>
      <c r="M923" s="19">
        <f>'EPA Data'!E924/SUM('EPA Data'!E:E)</f>
        <v>1.0529568985744605E-5</v>
      </c>
      <c r="N923" s="19">
        <f>'EPA Data'!F924/SUM('EPA Data'!F:F)</f>
        <v>1.0760934505878478E-5</v>
      </c>
      <c r="O923" s="19">
        <f>'EPA Data'!G924/SUM('EPA Data'!G:G)</f>
        <v>2.3550036259044387E-6</v>
      </c>
      <c r="P923" s="19">
        <f>'EPA Data'!H924/SUM('EPA Data'!H:H)</f>
        <v>7.9014785705571466E-6</v>
      </c>
      <c r="Q923" s="19">
        <f>'EPA Data'!I924/SUM('EPA Data'!I:I)</f>
        <v>4.5161489883678936E-6</v>
      </c>
      <c r="R923" s="19">
        <f>'EPA Data'!J924/SUM('EPA Data'!J:J)</f>
        <v>2.2522437375884731E-6</v>
      </c>
      <c r="S923" s="19">
        <f>'EPA Data'!K924/SUM('EPA Data'!K:K)</f>
        <v>2.1434488936758995E-5</v>
      </c>
      <c r="T923" s="19">
        <f>'EPA Data'!L924/SUM('EPA Data'!L:L)</f>
        <v>8.0584351453193489E-6</v>
      </c>
      <c r="U923" s="19">
        <f>'EPA Data'!M924/SUM('EPA Data'!M:M)</f>
        <v>1.7351296480158155E-6</v>
      </c>
      <c r="V923" s="19">
        <f>'EPA Data'!N924/SUM('EPA Data'!N:N)</f>
        <v>3.7646936554216976E-6</v>
      </c>
      <c r="W923" s="19">
        <f>'EPA Data'!O924/SUM('EPA Data'!O:O)</f>
        <v>2.7182706705084387E-6</v>
      </c>
      <c r="X923" s="19">
        <f>'EPA Data'!P924/SUM('EPA Data'!P:P)</f>
        <v>3.3536491195823089E-5</v>
      </c>
    </row>
    <row r="924" spans="1:24" x14ac:dyDescent="0.35">
      <c r="A924" s="13" t="s">
        <v>1582</v>
      </c>
      <c r="B924" s="13" t="s">
        <v>1476</v>
      </c>
      <c r="C924" s="18" t="s">
        <v>1583</v>
      </c>
      <c r="D924" s="14">
        <f>SUMIFS('Census Data'!G:G,'Census Data'!$A:$A,$A924)/SUMIFS('Census Data'!$F:$F,'Census Data'!$A:$A,$A924)</f>
        <v>0.57210921751878319</v>
      </c>
      <c r="E924" s="16">
        <f>SUMIFS('Census Data'!H:H,'Census Data'!$A:$A,$A924)/SUMIFS('Census Data'!$F:$F,'Census Data'!$A:$A,$A924)</f>
        <v>0.42789078248121676</v>
      </c>
      <c r="F924" s="14">
        <f>SUM(SUMIFS('Census Data'!I:I,'Census Data'!$A:$A,$A924),SUMIFS('Census Data'!J:J,'Census Data'!$A:$A,$A924))/SUMIFS('Census Data'!$F:$F,'Census Data'!$A:$A,$A924)</f>
        <v>0.9250503939893715</v>
      </c>
      <c r="G924" s="14">
        <f>SUM(SUMIFS('Census Data'!K:K,'Census Data'!$A:$A,$A924),SUMIFS('Census Data'!L:L,'Census Data'!$A:$A,$A924))/SUMIFS('Census Data'!$F:$F,'Census Data'!$A:$A,$A924)</f>
        <v>4.0315191497159612E-2</v>
      </c>
      <c r="H924" s="14">
        <f>SUM(SUMIFS('Census Data'!O:O,'Census Data'!$A:$A,$A924),SUMIFS('Census Data'!P:P,'Census Data'!$A:$A,$A924))/SUMIFS('Census Data'!$F:$F,'Census Data'!$A:$A,$A924)</f>
        <v>1.2094557449147883E-2</v>
      </c>
      <c r="I924" s="16">
        <f t="shared" si="28"/>
        <v>2.2539857064321045E-2</v>
      </c>
      <c r="J924" s="14">
        <f>SUM(SUMIFS('Census Data'!W:W,'Census Data'!$A:$A,$A924),SUMIFS('Census Data'!X:X,'Census Data'!$A:$A,$A924))/SUMIFS('Census Data'!$F:$F,'Census Data'!$A:$A,$A924)</f>
        <v>5.8273776800439804E-2</v>
      </c>
      <c r="K924" s="16">
        <f t="shared" si="29"/>
        <v>0.94172622319956023</v>
      </c>
      <c r="L924" s="19">
        <f>'EPA Data'!D925/SUM('EPA Data'!D:D)</f>
        <v>3.0834375653183359E-6</v>
      </c>
      <c r="M924" s="19">
        <f>'EPA Data'!E925/SUM('EPA Data'!E:E)</f>
        <v>1.5975394901080971E-5</v>
      </c>
      <c r="N924" s="19">
        <f>'EPA Data'!F925/SUM('EPA Data'!F:F)</f>
        <v>1.723262034067947E-5</v>
      </c>
      <c r="O924" s="19">
        <f>'EPA Data'!G925/SUM('EPA Data'!G:G)</f>
        <v>3.3922187697116886E-6</v>
      </c>
      <c r="P924" s="19">
        <f>'EPA Data'!H925/SUM('EPA Data'!H:H)</f>
        <v>1.2140667038152527E-5</v>
      </c>
      <c r="Q924" s="19">
        <f>'EPA Data'!I925/SUM('EPA Data'!I:I)</f>
        <v>6.3022175066321434E-6</v>
      </c>
      <c r="R924" s="19">
        <f>'EPA Data'!J925/SUM('EPA Data'!J:J)</f>
        <v>2.50960312594156E-6</v>
      </c>
      <c r="S924" s="19">
        <f>'EPA Data'!K925/SUM('EPA Data'!K:K)</f>
        <v>2.4291865510675474E-5</v>
      </c>
      <c r="T924" s="19">
        <f>'EPA Data'!L925/SUM('EPA Data'!L:L)</f>
        <v>1.0308019614385933E-5</v>
      </c>
      <c r="U924" s="19">
        <f>'EPA Data'!M925/SUM('EPA Data'!M:M)</f>
        <v>2.7380415455008084E-6</v>
      </c>
      <c r="V924" s="19">
        <f>'EPA Data'!N925/SUM('EPA Data'!N:N)</f>
        <v>5.76325968550274E-6</v>
      </c>
      <c r="W924" s="19">
        <f>'EPA Data'!O925/SUM('EPA Data'!O:O)</f>
        <v>4.2683687763509561E-6</v>
      </c>
      <c r="X924" s="19">
        <f>'EPA Data'!P925/SUM('EPA Data'!P:P)</f>
        <v>5.1611240055424748E-5</v>
      </c>
    </row>
    <row r="925" spans="1:24" x14ac:dyDescent="0.35">
      <c r="A925" s="13" t="s">
        <v>1584</v>
      </c>
      <c r="B925" s="13" t="s">
        <v>1476</v>
      </c>
      <c r="C925" s="18" t="s">
        <v>1585</v>
      </c>
      <c r="D925" s="14">
        <f>SUMIFS('Census Data'!G:G,'Census Data'!$A:$A,$A925)/SUMIFS('Census Data'!$F:$F,'Census Data'!$A:$A,$A925)</f>
        <v>0.50453536314620995</v>
      </c>
      <c r="E925" s="16">
        <f>SUMIFS('Census Data'!H:H,'Census Data'!$A:$A,$A925)/SUMIFS('Census Data'!$F:$F,'Census Data'!$A:$A,$A925)</f>
        <v>0.49546463685379005</v>
      </c>
      <c r="F925" s="14">
        <f>SUM(SUMIFS('Census Data'!I:I,'Census Data'!$A:$A,$A925),SUMIFS('Census Data'!J:J,'Census Data'!$A:$A,$A925))/SUMIFS('Census Data'!$F:$F,'Census Data'!$A:$A,$A925)</f>
        <v>0.95826197272438951</v>
      </c>
      <c r="G925" s="14">
        <f>SUM(SUMIFS('Census Data'!K:K,'Census Data'!$A:$A,$A925),SUMIFS('Census Data'!L:L,'Census Data'!$A:$A,$A925))/SUMIFS('Census Data'!$F:$F,'Census Data'!$A:$A,$A925)</f>
        <v>7.2946400253726612E-3</v>
      </c>
      <c r="H925" s="14">
        <f>SUM(SUMIFS('Census Data'!O:O,'Census Data'!$A:$A,$A925),SUMIFS('Census Data'!P:P,'Census Data'!$A:$A,$A925))/SUMIFS('Census Data'!$F:$F,'Census Data'!$A:$A,$A925)</f>
        <v>4.4402156676181413E-3</v>
      </c>
      <c r="I925" s="16">
        <f t="shared" si="28"/>
        <v>3.0003171582619781E-2</v>
      </c>
      <c r="J925" s="14">
        <f>SUM(SUMIFS('Census Data'!W:W,'Census Data'!$A:$A,$A925),SUMIFS('Census Data'!X:X,'Census Data'!$A:$A,$A925))/SUMIFS('Census Data'!$F:$F,'Census Data'!$A:$A,$A925)</f>
        <v>2.9939739930225182E-2</v>
      </c>
      <c r="K925" s="16">
        <f t="shared" si="29"/>
        <v>0.97006026006977486</v>
      </c>
      <c r="L925" s="19">
        <f>'EPA Data'!D926/SUM('EPA Data'!D:D)</f>
        <v>3.5786391187333719E-5</v>
      </c>
      <c r="M925" s="19">
        <f>'EPA Data'!E926/SUM('EPA Data'!E:E)</f>
        <v>9.7037746000460976E-5</v>
      </c>
      <c r="N925" s="19">
        <f>'EPA Data'!F926/SUM('EPA Data'!F:F)</f>
        <v>8.6310601116404529E-5</v>
      </c>
      <c r="O925" s="19">
        <f>'EPA Data'!G926/SUM('EPA Data'!G:G)</f>
        <v>2.7024823280555149E-5</v>
      </c>
      <c r="P925" s="19">
        <f>'EPA Data'!H926/SUM('EPA Data'!H:H)</f>
        <v>7.2557826759007992E-5</v>
      </c>
      <c r="Q925" s="19">
        <f>'EPA Data'!I926/SUM('EPA Data'!I:I)</f>
        <v>3.430428801799452E-5</v>
      </c>
      <c r="R925" s="19">
        <f>'EPA Data'!J926/SUM('EPA Data'!J:J)</f>
        <v>2.1381948714993505E-5</v>
      </c>
      <c r="S925" s="19">
        <f>'EPA Data'!K926/SUM('EPA Data'!K:K)</f>
        <v>1.2630529752756783E-4</v>
      </c>
      <c r="T925" s="19">
        <f>'EPA Data'!L926/SUM('EPA Data'!L:L)</f>
        <v>5.4966449866479743E-5</v>
      </c>
      <c r="U925" s="19">
        <f>'EPA Data'!M926/SUM('EPA Data'!M:M)</f>
        <v>2.8580938356986786E-5</v>
      </c>
      <c r="V925" s="19">
        <f>'EPA Data'!N926/SUM('EPA Data'!N:N)</f>
        <v>4.2351009560373057E-5</v>
      </c>
      <c r="W925" s="19">
        <f>'EPA Data'!O926/SUM('EPA Data'!O:O)</f>
        <v>3.3308818369324835E-5</v>
      </c>
      <c r="X925" s="19">
        <f>'EPA Data'!P926/SUM('EPA Data'!P:P)</f>
        <v>1.9051281919247231E-4</v>
      </c>
    </row>
    <row r="926" spans="1:24" x14ac:dyDescent="0.35">
      <c r="A926" s="13" t="s">
        <v>1586</v>
      </c>
      <c r="B926" s="13" t="s">
        <v>1476</v>
      </c>
      <c r="C926" s="18" t="s">
        <v>1587</v>
      </c>
      <c r="D926" s="14">
        <f>SUMIFS('Census Data'!G:G,'Census Data'!$A:$A,$A926)/SUMIFS('Census Data'!$F:$F,'Census Data'!$A:$A,$A926)</f>
        <v>0.50915855752718941</v>
      </c>
      <c r="E926" s="16">
        <f>SUMIFS('Census Data'!H:H,'Census Data'!$A:$A,$A926)/SUMIFS('Census Data'!$F:$F,'Census Data'!$A:$A,$A926)</f>
        <v>0.49084144247281053</v>
      </c>
      <c r="F926" s="14">
        <f>SUM(SUMIFS('Census Data'!I:I,'Census Data'!$A:$A,$A926),SUMIFS('Census Data'!J:J,'Census Data'!$A:$A,$A926))/SUMIFS('Census Data'!$F:$F,'Census Data'!$A:$A,$A926)</f>
        <v>0.95764167143674872</v>
      </c>
      <c r="G926" s="14">
        <f>SUM(SUMIFS('Census Data'!K:K,'Census Data'!$A:$A,$A926),SUMIFS('Census Data'!L:L,'Census Data'!$A:$A,$A926))/SUMIFS('Census Data'!$F:$F,'Census Data'!$A:$A,$A926)</f>
        <v>5.1516886090440753E-3</v>
      </c>
      <c r="H926" s="14">
        <f>SUM(SUMIFS('Census Data'!O:O,'Census Data'!$A:$A,$A926),SUMIFS('Census Data'!P:P,'Census Data'!$A:$A,$A926))/SUMIFS('Census Data'!$F:$F,'Census Data'!$A:$A,$A926)</f>
        <v>1.1161991986262164E-2</v>
      </c>
      <c r="I926" s="16">
        <f t="shared" si="28"/>
        <v>2.6044647967945145E-2</v>
      </c>
      <c r="J926" s="14">
        <f>SUM(SUMIFS('Census Data'!W:W,'Census Data'!$A:$A,$A926),SUMIFS('Census Data'!X:X,'Census Data'!$A:$A,$A926))/SUMIFS('Census Data'!$F:$F,'Census Data'!$A:$A,$A926)</f>
        <v>2.3182598740698342E-2</v>
      </c>
      <c r="K926" s="16">
        <f t="shared" si="29"/>
        <v>0.97681740125930161</v>
      </c>
      <c r="L926" s="19">
        <f>'EPA Data'!D927/SUM('EPA Data'!D:D)</f>
        <v>3.8526882327500596E-6</v>
      </c>
      <c r="M926" s="19">
        <f>'EPA Data'!E927/SUM('EPA Data'!E:E)</f>
        <v>1.4972157803224252E-5</v>
      </c>
      <c r="N926" s="19">
        <f>'EPA Data'!F927/SUM('EPA Data'!F:F)</f>
        <v>1.6913033130880423E-5</v>
      </c>
      <c r="O926" s="19">
        <f>'EPA Data'!G927/SUM('EPA Data'!G:G)</f>
        <v>3.7618181954741061E-6</v>
      </c>
      <c r="P926" s="19">
        <f>'EPA Data'!H927/SUM('EPA Data'!H:H)</f>
        <v>1.1946860024879134E-5</v>
      </c>
      <c r="Q926" s="19">
        <f>'EPA Data'!I927/SUM('EPA Data'!I:I)</f>
        <v>6.7519688189682511E-6</v>
      </c>
      <c r="R926" s="19">
        <f>'EPA Data'!J927/SUM('EPA Data'!J:J)</f>
        <v>3.3170064123932055E-6</v>
      </c>
      <c r="S926" s="19">
        <f>'EPA Data'!K927/SUM('EPA Data'!K:K)</f>
        <v>2.4704883452304564E-5</v>
      </c>
      <c r="T926" s="19">
        <f>'EPA Data'!L927/SUM('EPA Data'!L:L)</f>
        <v>1.1274602920294986E-5</v>
      </c>
      <c r="U926" s="19">
        <f>'EPA Data'!M927/SUM('EPA Data'!M:M)</f>
        <v>3.5487285813110456E-6</v>
      </c>
      <c r="V926" s="19">
        <f>'EPA Data'!N927/SUM('EPA Data'!N:N)</f>
        <v>5.973622834537015E-6</v>
      </c>
      <c r="W926" s="19">
        <f>'EPA Data'!O927/SUM('EPA Data'!O:O)</f>
        <v>5.0582926502088637E-6</v>
      </c>
      <c r="X926" s="19">
        <f>'EPA Data'!P927/SUM('EPA Data'!P:P)</f>
        <v>4.714235050342475E-5</v>
      </c>
    </row>
    <row r="927" spans="1:24" x14ac:dyDescent="0.35">
      <c r="A927" s="13" t="s">
        <v>1588</v>
      </c>
      <c r="B927" s="13" t="s">
        <v>1476</v>
      </c>
      <c r="C927" s="18" t="s">
        <v>1589</v>
      </c>
      <c r="D927" s="14">
        <f>SUMIFS('Census Data'!G:G,'Census Data'!$A:$A,$A927)/SUMIFS('Census Data'!$F:$F,'Census Data'!$A:$A,$A927)</f>
        <v>0.52277884447547562</v>
      </c>
      <c r="E927" s="16">
        <f>SUMIFS('Census Data'!H:H,'Census Data'!$A:$A,$A927)/SUMIFS('Census Data'!$F:$F,'Census Data'!$A:$A,$A927)</f>
        <v>0.47722115552452438</v>
      </c>
      <c r="F927" s="14">
        <f>SUM(SUMIFS('Census Data'!I:I,'Census Data'!$A:$A,$A927),SUMIFS('Census Data'!J:J,'Census Data'!$A:$A,$A927))/SUMIFS('Census Data'!$F:$F,'Census Data'!$A:$A,$A927)</f>
        <v>0.96142433234421365</v>
      </c>
      <c r="G927" s="14">
        <f>SUM(SUMIFS('Census Data'!K:K,'Census Data'!$A:$A,$A927),SUMIFS('Census Data'!L:L,'Census Data'!$A:$A,$A927))/SUMIFS('Census Data'!$F:$F,'Census Data'!$A:$A,$A927)</f>
        <v>1.4138593122709025E-2</v>
      </c>
      <c r="H927" s="14">
        <f>SUM(SUMIFS('Census Data'!O:O,'Census Data'!$A:$A,$A927),SUMIFS('Census Data'!P:P,'Census Data'!$A:$A,$A927))/SUMIFS('Census Data'!$F:$F,'Census Data'!$A:$A,$A927)</f>
        <v>3.3164601152033514E-3</v>
      </c>
      <c r="I927" s="16">
        <f t="shared" si="28"/>
        <v>2.112061441787394E-2</v>
      </c>
      <c r="J927" s="14">
        <f>SUM(SUMIFS('Census Data'!W:W,'Census Data'!$A:$A,$A927),SUMIFS('Census Data'!X:X,'Census Data'!$A:$A,$A927))/SUMIFS('Census Data'!$F:$F,'Census Data'!$A:$A,$A927)</f>
        <v>2.827718624541805E-2</v>
      </c>
      <c r="K927" s="16">
        <f t="shared" si="29"/>
        <v>0.97172281375458192</v>
      </c>
      <c r="L927" s="19">
        <f>'EPA Data'!D928/SUM('EPA Data'!D:D)</f>
        <v>6.3316477234821355E-6</v>
      </c>
      <c r="M927" s="19">
        <f>'EPA Data'!E928/SUM('EPA Data'!E:E)</f>
        <v>2.0038753337501498E-5</v>
      </c>
      <c r="N927" s="19">
        <f>'EPA Data'!F928/SUM('EPA Data'!F:F)</f>
        <v>2.2007654140901634E-5</v>
      </c>
      <c r="O927" s="19">
        <f>'EPA Data'!G928/SUM('EPA Data'!G:G)</f>
        <v>6.5167407679481297E-6</v>
      </c>
      <c r="P927" s="19">
        <f>'EPA Data'!H928/SUM('EPA Data'!H:H)</f>
        <v>1.6535982895732141E-5</v>
      </c>
      <c r="Q927" s="19">
        <f>'EPA Data'!I928/SUM('EPA Data'!I:I)</f>
        <v>9.3203826967867111E-6</v>
      </c>
      <c r="R927" s="19">
        <f>'EPA Data'!J928/SUM('EPA Data'!J:J)</f>
        <v>5.4110646025189329E-6</v>
      </c>
      <c r="S927" s="19">
        <f>'EPA Data'!K928/SUM('EPA Data'!K:K)</f>
        <v>3.1946135109743464E-5</v>
      </c>
      <c r="T927" s="19">
        <f>'EPA Data'!L928/SUM('EPA Data'!L:L)</f>
        <v>1.5401860186088605E-5</v>
      </c>
      <c r="U927" s="19">
        <f>'EPA Data'!M928/SUM('EPA Data'!M:M)</f>
        <v>6.1147143501358775E-6</v>
      </c>
      <c r="V927" s="19">
        <f>'EPA Data'!N928/SUM('EPA Data'!N:N)</f>
        <v>8.8422567382817126E-6</v>
      </c>
      <c r="W927" s="19">
        <f>'EPA Data'!O928/SUM('EPA Data'!O:O)</f>
        <v>7.5799189858492799E-6</v>
      </c>
      <c r="X927" s="19">
        <f>'EPA Data'!P928/SUM('EPA Data'!P:P)</f>
        <v>5.6105237356473166E-5</v>
      </c>
    </row>
    <row r="928" spans="1:24" x14ac:dyDescent="0.35">
      <c r="A928" s="13" t="s">
        <v>1590</v>
      </c>
      <c r="B928" s="13" t="s">
        <v>1476</v>
      </c>
      <c r="C928" s="18" t="s">
        <v>1591</v>
      </c>
      <c r="D928" s="14">
        <f>SUMIFS('Census Data'!G:G,'Census Data'!$A:$A,$A928)/SUMIFS('Census Data'!$F:$F,'Census Data'!$A:$A,$A928)</f>
        <v>0.55244643428205953</v>
      </c>
      <c r="E928" s="16">
        <f>SUMIFS('Census Data'!H:H,'Census Data'!$A:$A,$A928)/SUMIFS('Census Data'!$F:$F,'Census Data'!$A:$A,$A928)</f>
        <v>0.44755356571794053</v>
      </c>
      <c r="F928" s="14">
        <f>SUM(SUMIFS('Census Data'!I:I,'Census Data'!$A:$A,$A928),SUMIFS('Census Data'!J:J,'Census Data'!$A:$A,$A928))/SUMIFS('Census Data'!$F:$F,'Census Data'!$A:$A,$A928)</f>
        <v>0.9029421170450912</v>
      </c>
      <c r="G928" s="14">
        <f>SUM(SUMIFS('Census Data'!K:K,'Census Data'!$A:$A,$A928),SUMIFS('Census Data'!L:L,'Census Data'!$A:$A,$A928))/SUMIFS('Census Data'!$F:$F,'Census Data'!$A:$A,$A928)</f>
        <v>5.5164694595458905E-2</v>
      </c>
      <c r="H928" s="14">
        <f>SUM(SUMIFS('Census Data'!O:O,'Census Data'!$A:$A,$A928),SUMIFS('Census Data'!P:P,'Census Data'!$A:$A,$A928))/SUMIFS('Census Data'!$F:$F,'Census Data'!$A:$A,$A928)</f>
        <v>5.7563159577870161E-3</v>
      </c>
      <c r="I928" s="16">
        <f t="shared" si="28"/>
        <v>3.6136872401662856E-2</v>
      </c>
      <c r="J928" s="14">
        <f>SUM(SUMIFS('Census Data'!W:W,'Census Data'!$A:$A,$A928),SUMIFS('Census Data'!X:X,'Census Data'!$A:$A,$A928))/SUMIFS('Census Data'!$F:$F,'Census Data'!$A:$A,$A928)</f>
        <v>8.0428525743524146E-2</v>
      </c>
      <c r="K928" s="16">
        <f t="shared" si="29"/>
        <v>0.9195714742564759</v>
      </c>
      <c r="L928" s="19">
        <f>'EPA Data'!D929/SUM('EPA Data'!D:D)</f>
        <v>4.9253364633367472E-6</v>
      </c>
      <c r="M928" s="19">
        <f>'EPA Data'!E929/SUM('EPA Data'!E:E)</f>
        <v>1.9163956909148907E-5</v>
      </c>
      <c r="N928" s="19">
        <f>'EPA Data'!F929/SUM('EPA Data'!F:F)</f>
        <v>2.119143983800658E-5</v>
      </c>
      <c r="O928" s="19">
        <f>'EPA Data'!G929/SUM('EPA Data'!G:G)</f>
        <v>5.187988528339473E-6</v>
      </c>
      <c r="P928" s="19">
        <f>'EPA Data'!H929/SUM('EPA Data'!H:H)</f>
        <v>1.5830308156561248E-5</v>
      </c>
      <c r="Q928" s="19">
        <f>'EPA Data'!I929/SUM('EPA Data'!I:I)</f>
        <v>9.382938895611029E-6</v>
      </c>
      <c r="R928" s="19">
        <f>'EPA Data'!J929/SUM('EPA Data'!J:J)</f>
        <v>4.9139488903472367E-6</v>
      </c>
      <c r="S928" s="19">
        <f>'EPA Data'!K929/SUM('EPA Data'!K:K)</f>
        <v>4.4838279566081995E-5</v>
      </c>
      <c r="T928" s="19">
        <f>'EPA Data'!L929/SUM('EPA Data'!L:L)</f>
        <v>1.6761653279076181E-5</v>
      </c>
      <c r="U928" s="19">
        <f>'EPA Data'!M929/SUM('EPA Data'!M:M)</f>
        <v>3.96421686182685E-6</v>
      </c>
      <c r="V928" s="19">
        <f>'EPA Data'!N929/SUM('EPA Data'!N:N)</f>
        <v>7.5841658375151161E-6</v>
      </c>
      <c r="W928" s="19">
        <f>'EPA Data'!O929/SUM('EPA Data'!O:O)</f>
        <v>5.9100251265970126E-6</v>
      </c>
      <c r="X928" s="19">
        <f>'EPA Data'!P929/SUM('EPA Data'!P:P)</f>
        <v>6.3574351982339947E-5</v>
      </c>
    </row>
    <row r="929" spans="1:24" x14ac:dyDescent="0.35">
      <c r="A929" s="13" t="s">
        <v>1592</v>
      </c>
      <c r="B929" s="13" t="s">
        <v>1476</v>
      </c>
      <c r="C929" s="18" t="s">
        <v>278</v>
      </c>
      <c r="D929" s="14">
        <f>SUMIFS('Census Data'!G:G,'Census Data'!$A:$A,$A929)/SUMIFS('Census Data'!$F:$F,'Census Data'!$A:$A,$A929)</f>
        <v>0.50492660365976272</v>
      </c>
      <c r="E929" s="16">
        <f>SUMIFS('Census Data'!H:H,'Census Data'!$A:$A,$A929)/SUMIFS('Census Data'!$F:$F,'Census Data'!$A:$A,$A929)</f>
        <v>0.49507339634023728</v>
      </c>
      <c r="F929" s="14">
        <f>SUM(SUMIFS('Census Data'!I:I,'Census Data'!$A:$A,$A929),SUMIFS('Census Data'!J:J,'Census Data'!$A:$A,$A929))/SUMIFS('Census Data'!$F:$F,'Census Data'!$A:$A,$A929)</f>
        <v>0.96078825658556199</v>
      </c>
      <c r="G929" s="14">
        <f>SUM(SUMIFS('Census Data'!K:K,'Census Data'!$A:$A,$A929),SUMIFS('Census Data'!L:L,'Census Data'!$A:$A,$A929))/SUMIFS('Census Data'!$F:$F,'Census Data'!$A:$A,$A929)</f>
        <v>4.4238890006032573E-3</v>
      </c>
      <c r="H929" s="14">
        <f>SUM(SUMIFS('Census Data'!O:O,'Census Data'!$A:$A,$A929),SUMIFS('Census Data'!P:P,'Census Data'!$A:$A,$A929))/SUMIFS('Census Data'!$F:$F,'Census Data'!$A:$A,$A929)</f>
        <v>1.2065151819827067E-2</v>
      </c>
      <c r="I929" s="16">
        <f t="shared" si="28"/>
        <v>2.272270259400766E-2</v>
      </c>
      <c r="J929" s="14">
        <f>SUM(SUMIFS('Census Data'!W:W,'Census Data'!$A:$A,$A929),SUMIFS('Census Data'!X:X,'Census Data'!$A:$A,$A929))/SUMIFS('Census Data'!$F:$F,'Census Data'!$A:$A,$A929)</f>
        <v>3.0363965413231449E-2</v>
      </c>
      <c r="K929" s="16">
        <f t="shared" si="29"/>
        <v>0.9696360345867685</v>
      </c>
      <c r="L929" s="19">
        <f>'EPA Data'!D930/SUM('EPA Data'!D:D)</f>
        <v>3.6825128175497838E-6</v>
      </c>
      <c r="M929" s="19">
        <f>'EPA Data'!E930/SUM('EPA Data'!E:E)</f>
        <v>1.7146664627959905E-5</v>
      </c>
      <c r="N929" s="19">
        <f>'EPA Data'!F930/SUM('EPA Data'!F:F)</f>
        <v>1.885787902770574E-5</v>
      </c>
      <c r="O929" s="19">
        <f>'EPA Data'!G930/SUM('EPA Data'!G:G)</f>
        <v>3.8481792630844523E-6</v>
      </c>
      <c r="P929" s="19">
        <f>'EPA Data'!H930/SUM('EPA Data'!H:H)</f>
        <v>1.3208839703890845E-5</v>
      </c>
      <c r="Q929" s="19">
        <f>'EPA Data'!I930/SUM('EPA Data'!I:I)</f>
        <v>6.9887054353846995E-6</v>
      </c>
      <c r="R929" s="19">
        <f>'EPA Data'!J930/SUM('EPA Data'!J:J)</f>
        <v>2.9607267539295973E-6</v>
      </c>
      <c r="S929" s="19">
        <f>'EPA Data'!K930/SUM('EPA Data'!K:K)</f>
        <v>2.5624785690564374E-5</v>
      </c>
      <c r="T929" s="19">
        <f>'EPA Data'!L930/SUM('EPA Data'!L:L)</f>
        <v>1.1436584707196952E-5</v>
      </c>
      <c r="U929" s="19">
        <f>'EPA Data'!M930/SUM('EPA Data'!M:M)</f>
        <v>3.3937380281322736E-6</v>
      </c>
      <c r="V929" s="19">
        <f>'EPA Data'!N930/SUM('EPA Data'!N:N)</f>
        <v>6.378708786207794E-6</v>
      </c>
      <c r="W929" s="19">
        <f>'EPA Data'!O930/SUM('EPA Data'!O:O)</f>
        <v>5.0936110887677119E-6</v>
      </c>
      <c r="X929" s="19">
        <f>'EPA Data'!P930/SUM('EPA Data'!P:P)</f>
        <v>5.4460522808254402E-5</v>
      </c>
    </row>
    <row r="930" spans="1:24" x14ac:dyDescent="0.35">
      <c r="A930" s="13" t="s">
        <v>1593</v>
      </c>
      <c r="B930" s="13" t="s">
        <v>1476</v>
      </c>
      <c r="C930" s="18" t="s">
        <v>1594</v>
      </c>
      <c r="D930" s="14">
        <f>SUMIFS('Census Data'!G:G,'Census Data'!$A:$A,$A930)/SUMIFS('Census Data'!$F:$F,'Census Data'!$A:$A,$A930)</f>
        <v>0.50013810519670121</v>
      </c>
      <c r="E930" s="16">
        <f>SUMIFS('Census Data'!H:H,'Census Data'!$A:$A,$A930)/SUMIFS('Census Data'!$F:$F,'Census Data'!$A:$A,$A930)</f>
        <v>0.49986189480329873</v>
      </c>
      <c r="F930" s="14">
        <f>SUM(SUMIFS('Census Data'!I:I,'Census Data'!$A:$A,$A930),SUMIFS('Census Data'!J:J,'Census Data'!$A:$A,$A930))/SUMIFS('Census Data'!$F:$F,'Census Data'!$A:$A,$A930)</f>
        <v>0.9417196069920688</v>
      </c>
      <c r="G930" s="14">
        <f>SUM(SUMIFS('Census Data'!K:K,'Census Data'!$A:$A,$A930),SUMIFS('Census Data'!L:L,'Census Data'!$A:$A,$A930))/SUMIFS('Census Data'!$F:$F,'Census Data'!$A:$A,$A930)</f>
        <v>1.2153257309710768E-2</v>
      </c>
      <c r="H930" s="14">
        <f>SUM(SUMIFS('Census Data'!O:O,'Census Data'!$A:$A,$A930),SUMIFS('Census Data'!P:P,'Census Data'!$A:$A,$A930))/SUMIFS('Census Data'!$F:$F,'Census Data'!$A:$A,$A930)</f>
        <v>1.002249141774849E-2</v>
      </c>
      <c r="I930" s="16">
        <f t="shared" si="28"/>
        <v>3.6104644280471998E-2</v>
      </c>
      <c r="J930" s="14">
        <f>SUM(SUMIFS('Census Data'!W:W,'Census Data'!$A:$A,$A930),SUMIFS('Census Data'!X:X,'Census Data'!$A:$A,$A930))/SUMIFS('Census Data'!$F:$F,'Census Data'!$A:$A,$A930)</f>
        <v>5.6386378881742492E-2</v>
      </c>
      <c r="K930" s="16">
        <f t="shared" si="29"/>
        <v>0.94361362111825753</v>
      </c>
      <c r="L930" s="19">
        <f>'EPA Data'!D931/SUM('EPA Data'!D:D)</f>
        <v>4.0613747904451917E-5</v>
      </c>
      <c r="M930" s="19">
        <f>'EPA Data'!E931/SUM('EPA Data'!E:E)</f>
        <v>1.1570482746214541E-4</v>
      </c>
      <c r="N930" s="19">
        <f>'EPA Data'!F931/SUM('EPA Data'!F:F)</f>
        <v>8.4276444835472932E-5</v>
      </c>
      <c r="O930" s="19">
        <f>'EPA Data'!G931/SUM('EPA Data'!G:G)</f>
        <v>2.5614833520061622E-5</v>
      </c>
      <c r="P930" s="19">
        <f>'EPA Data'!H931/SUM('EPA Data'!H:H)</f>
        <v>7.0530000070586986E-5</v>
      </c>
      <c r="Q930" s="19">
        <f>'EPA Data'!I931/SUM('EPA Data'!I:I)</f>
        <v>3.2283076094851614E-5</v>
      </c>
      <c r="R930" s="19">
        <f>'EPA Data'!J931/SUM('EPA Data'!J:J)</f>
        <v>1.8883833324930648E-5</v>
      </c>
      <c r="S930" s="19">
        <f>'EPA Data'!K931/SUM('EPA Data'!K:K)</f>
        <v>1.0990952056357583E-4</v>
      </c>
      <c r="T930" s="19">
        <f>'EPA Data'!L931/SUM('EPA Data'!L:L)</f>
        <v>5.0697579579046376E-5</v>
      </c>
      <c r="U930" s="19">
        <f>'EPA Data'!M931/SUM('EPA Data'!M:M)</f>
        <v>2.6460334854864351E-5</v>
      </c>
      <c r="V930" s="19">
        <f>'EPA Data'!N931/SUM('EPA Data'!N:N)</f>
        <v>4.074125658842654E-5</v>
      </c>
      <c r="W930" s="19">
        <f>'EPA Data'!O931/SUM('EPA Data'!O:O)</f>
        <v>3.1381336123828311E-5</v>
      </c>
      <c r="X930" s="19">
        <f>'EPA Data'!P931/SUM('EPA Data'!P:P)</f>
        <v>2.0257039386705925E-4</v>
      </c>
    </row>
    <row r="931" spans="1:24" x14ac:dyDescent="0.35">
      <c r="A931" s="13" t="s">
        <v>1595</v>
      </c>
      <c r="B931" s="13" t="s">
        <v>1476</v>
      </c>
      <c r="C931" s="18" t="s">
        <v>1596</v>
      </c>
      <c r="D931" s="14">
        <f>SUMIFS('Census Data'!G:G,'Census Data'!$A:$A,$A931)/SUMIFS('Census Data'!$F:$F,'Census Data'!$A:$A,$A931)</f>
        <v>0.50223970282967334</v>
      </c>
      <c r="E931" s="16">
        <f>SUMIFS('Census Data'!H:H,'Census Data'!$A:$A,$A931)/SUMIFS('Census Data'!$F:$F,'Census Data'!$A:$A,$A931)</f>
        <v>0.49776029717032666</v>
      </c>
      <c r="F931" s="14">
        <f>SUM(SUMIFS('Census Data'!I:I,'Census Data'!$A:$A,$A931),SUMIFS('Census Data'!J:J,'Census Data'!$A:$A,$A931))/SUMIFS('Census Data'!$F:$F,'Census Data'!$A:$A,$A931)</f>
        <v>0.93510324483775809</v>
      </c>
      <c r="G931" s="14">
        <f>SUM(SUMIFS('Census Data'!K:K,'Census Data'!$A:$A,$A931),SUMIFS('Census Data'!L:L,'Census Data'!$A:$A,$A931))/SUMIFS('Census Data'!$F:$F,'Census Data'!$A:$A,$A931)</f>
        <v>1.8682399213372666E-2</v>
      </c>
      <c r="H931" s="14">
        <f>SUM(SUMIFS('Census Data'!O:O,'Census Data'!$A:$A,$A931),SUMIFS('Census Data'!P:P,'Census Data'!$A:$A,$A931))/SUMIFS('Census Data'!$F:$F,'Census Data'!$A:$A,$A931)</f>
        <v>9.0680651152627561E-3</v>
      </c>
      <c r="I931" s="16">
        <f t="shared" si="28"/>
        <v>3.7146290833606543E-2</v>
      </c>
      <c r="J931" s="14">
        <f>SUM(SUMIFS('Census Data'!W:W,'Census Data'!$A:$A,$A931),SUMIFS('Census Data'!X:X,'Census Data'!$A:$A,$A931))/SUMIFS('Census Data'!$F:$F,'Census Data'!$A:$A,$A931)</f>
        <v>7.8662733529990161E-2</v>
      </c>
      <c r="K931" s="16">
        <f t="shared" si="29"/>
        <v>0.9213372664700098</v>
      </c>
      <c r="L931" s="19">
        <f>'EPA Data'!D932/SUM('EPA Data'!D:D)</f>
        <v>8.7080583567100845E-6</v>
      </c>
      <c r="M931" s="19">
        <f>'EPA Data'!E932/SUM('EPA Data'!E:E)</f>
        <v>3.0091739523120598E-5</v>
      </c>
      <c r="N931" s="19">
        <f>'EPA Data'!F932/SUM('EPA Data'!F:F)</f>
        <v>3.2767061957700628E-5</v>
      </c>
      <c r="O931" s="19">
        <f>'EPA Data'!G932/SUM('EPA Data'!G:G)</f>
        <v>9.1205481470031523E-6</v>
      </c>
      <c r="P931" s="19">
        <f>'EPA Data'!H932/SUM('EPA Data'!H:H)</f>
        <v>2.6497043500418756E-5</v>
      </c>
      <c r="Q931" s="19">
        <f>'EPA Data'!I932/SUM('EPA Data'!I:I)</f>
        <v>1.5533928274224495E-5</v>
      </c>
      <c r="R931" s="19">
        <f>'EPA Data'!J932/SUM('EPA Data'!J:J)</f>
        <v>1.0242017350335459E-5</v>
      </c>
      <c r="S931" s="19">
        <f>'EPA Data'!K932/SUM('EPA Data'!K:K)</f>
        <v>8.6881341950257752E-5</v>
      </c>
      <c r="T931" s="19">
        <f>'EPA Data'!L932/SUM('EPA Data'!L:L)</f>
        <v>2.8118404538983543E-5</v>
      </c>
      <c r="U931" s="19">
        <f>'EPA Data'!M932/SUM('EPA Data'!M:M)</f>
        <v>6.4550146879079588E-6</v>
      </c>
      <c r="V931" s="19">
        <f>'EPA Data'!N932/SUM('EPA Data'!N:N)</f>
        <v>1.2655994725074713E-5</v>
      </c>
      <c r="W931" s="19">
        <f>'EPA Data'!O932/SUM('EPA Data'!O:O)</f>
        <v>9.6308796925342737E-6</v>
      </c>
      <c r="X931" s="19">
        <f>'EPA Data'!P932/SUM('EPA Data'!P:P)</f>
        <v>9.7769885738361039E-5</v>
      </c>
    </row>
    <row r="932" spans="1:24" x14ac:dyDescent="0.35">
      <c r="A932" s="13" t="s">
        <v>1597</v>
      </c>
      <c r="B932" s="13" t="s">
        <v>1476</v>
      </c>
      <c r="C932" s="18" t="s">
        <v>1598</v>
      </c>
      <c r="D932" s="14">
        <f>SUMIFS('Census Data'!G:G,'Census Data'!$A:$A,$A932)/SUMIFS('Census Data'!$F:$F,'Census Data'!$A:$A,$A932)</f>
        <v>0.51130163678877627</v>
      </c>
      <c r="E932" s="16">
        <f>SUMIFS('Census Data'!H:H,'Census Data'!$A:$A,$A932)/SUMIFS('Census Data'!$F:$F,'Census Data'!$A:$A,$A932)</f>
        <v>0.48869836321122367</v>
      </c>
      <c r="F932" s="14">
        <f>SUM(SUMIFS('Census Data'!I:I,'Census Data'!$A:$A,$A932),SUMIFS('Census Data'!J:J,'Census Data'!$A:$A,$A932))/SUMIFS('Census Data'!$F:$F,'Census Data'!$A:$A,$A932)</f>
        <v>0.9571317225253313</v>
      </c>
      <c r="G932" s="14">
        <f>SUM(SUMIFS('Census Data'!K:K,'Census Data'!$A:$A,$A932),SUMIFS('Census Data'!L:L,'Census Data'!$A:$A,$A932))/SUMIFS('Census Data'!$F:$F,'Census Data'!$A:$A,$A932)</f>
        <v>9.3530787217459086E-3</v>
      </c>
      <c r="H932" s="14">
        <f>SUM(SUMIFS('Census Data'!O:O,'Census Data'!$A:$A,$A932),SUMIFS('Census Data'!P:P,'Census Data'!$A:$A,$A932))/SUMIFS('Census Data'!$F:$F,'Census Data'!$A:$A,$A932)</f>
        <v>7.014809041309431E-3</v>
      </c>
      <c r="I932" s="16">
        <f t="shared" si="28"/>
        <v>2.6500389711613281E-2</v>
      </c>
      <c r="J932" s="14">
        <f>SUM(SUMIFS('Census Data'!W:W,'Census Data'!$A:$A,$A932),SUMIFS('Census Data'!X:X,'Census Data'!$A:$A,$A932))/SUMIFS('Census Data'!$F:$F,'Census Data'!$A:$A,$A932)</f>
        <v>6.9758378799688228E-2</v>
      </c>
      <c r="K932" s="16">
        <f t="shared" si="29"/>
        <v>0.93024162120031173</v>
      </c>
      <c r="L932" s="19">
        <f>'EPA Data'!D933/SUM('EPA Data'!D:D)</f>
        <v>1.6538537206854527E-6</v>
      </c>
      <c r="M932" s="19">
        <f>'EPA Data'!E933/SUM('EPA Data'!E:E)</f>
        <v>8.9288929976075429E-6</v>
      </c>
      <c r="N932" s="19">
        <f>'EPA Data'!F933/SUM('EPA Data'!F:F)</f>
        <v>9.5725892045969412E-6</v>
      </c>
      <c r="O932" s="19">
        <f>'EPA Data'!G933/SUM('EPA Data'!G:G)</f>
        <v>2.0908580359173783E-6</v>
      </c>
      <c r="P932" s="19">
        <f>'EPA Data'!H933/SUM('EPA Data'!H:H)</f>
        <v>7.0067160013883401E-6</v>
      </c>
      <c r="Q932" s="19">
        <f>'EPA Data'!I933/SUM('EPA Data'!I:I)</f>
        <v>3.7751533099572677E-6</v>
      </c>
      <c r="R932" s="19">
        <f>'EPA Data'!J933/SUM('EPA Data'!J:J)</f>
        <v>1.5463437068825779E-6</v>
      </c>
      <c r="S932" s="19">
        <f>'EPA Data'!K933/SUM('EPA Data'!K:K)</f>
        <v>1.46155765039279E-5</v>
      </c>
      <c r="T932" s="19">
        <f>'EPA Data'!L933/SUM('EPA Data'!L:L)</f>
        <v>5.9426793077400216E-6</v>
      </c>
      <c r="U932" s="19">
        <f>'EPA Data'!M933/SUM('EPA Data'!M:M)</f>
        <v>1.41062832774913E-6</v>
      </c>
      <c r="V932" s="19">
        <f>'EPA Data'!N933/SUM('EPA Data'!N:N)</f>
        <v>3.4051976812131058E-6</v>
      </c>
      <c r="W932" s="19">
        <f>'EPA Data'!O933/SUM('EPA Data'!O:O)</f>
        <v>2.1913886970205963E-6</v>
      </c>
      <c r="X932" s="19">
        <f>'EPA Data'!P933/SUM('EPA Data'!P:P)</f>
        <v>2.9788918826099231E-5</v>
      </c>
    </row>
    <row r="933" spans="1:24" x14ac:dyDescent="0.35">
      <c r="A933" s="13" t="s">
        <v>1599</v>
      </c>
      <c r="B933" s="13" t="s">
        <v>1476</v>
      </c>
      <c r="C933" s="18" t="s">
        <v>1600</v>
      </c>
      <c r="D933" s="14">
        <f>SUMIFS('Census Data'!G:G,'Census Data'!$A:$A,$A933)/SUMIFS('Census Data'!$F:$F,'Census Data'!$A:$A,$A933)</f>
        <v>0.50525992598936698</v>
      </c>
      <c r="E933" s="16">
        <f>SUMIFS('Census Data'!H:H,'Census Data'!$A:$A,$A933)/SUMIFS('Census Data'!$F:$F,'Census Data'!$A:$A,$A933)</f>
        <v>0.49474007401063297</v>
      </c>
      <c r="F933" s="14">
        <f>SUM(SUMIFS('Census Data'!I:I,'Census Data'!$A:$A,$A933),SUMIFS('Census Data'!J:J,'Census Data'!$A:$A,$A933))/SUMIFS('Census Data'!$F:$F,'Census Data'!$A:$A,$A933)</f>
        <v>0.92409870238999403</v>
      </c>
      <c r="G933" s="14">
        <f>SUM(SUMIFS('Census Data'!K:K,'Census Data'!$A:$A,$A933),SUMIFS('Census Data'!L:L,'Census Data'!$A:$A,$A933))/SUMIFS('Census Data'!$F:$F,'Census Data'!$A:$A,$A933)</f>
        <v>3.2852318084126496E-2</v>
      </c>
      <c r="H933" s="14">
        <f>SUM(SUMIFS('Census Data'!O:O,'Census Data'!$A:$A,$A933),SUMIFS('Census Data'!P:P,'Census Data'!$A:$A,$A933))/SUMIFS('Census Data'!$F:$F,'Census Data'!$A:$A,$A933)</f>
        <v>6.0113439878480357E-3</v>
      </c>
      <c r="I933" s="16">
        <f t="shared" si="28"/>
        <v>3.703763553803141E-2</v>
      </c>
      <c r="J933" s="14">
        <f>SUM(SUMIFS('Census Data'!W:W,'Census Data'!$A:$A,$A933),SUMIFS('Census Data'!X:X,'Census Data'!$A:$A,$A933))/SUMIFS('Census Data'!$F:$F,'Census Data'!$A:$A,$A933)</f>
        <v>9.8686230467171926E-2</v>
      </c>
      <c r="K933" s="16">
        <f t="shared" si="29"/>
        <v>0.90131376953282805</v>
      </c>
      <c r="L933" s="19">
        <f>'EPA Data'!D934/SUM('EPA Data'!D:D)</f>
        <v>7.5131203368139287E-5</v>
      </c>
      <c r="M933" s="19">
        <f>'EPA Data'!E934/SUM('EPA Data'!E:E)</f>
        <v>2.0952156829602341E-4</v>
      </c>
      <c r="N933" s="19">
        <f>'EPA Data'!F934/SUM('EPA Data'!F:F)</f>
        <v>2.4773423585534919E-4</v>
      </c>
      <c r="O933" s="19">
        <f>'EPA Data'!G934/SUM('EPA Data'!G:G)</f>
        <v>8.5960905281592335E-5</v>
      </c>
      <c r="P933" s="19">
        <f>'EPA Data'!H934/SUM('EPA Data'!H:H)</f>
        <v>1.8945597671593789E-4</v>
      </c>
      <c r="Q933" s="19">
        <f>'EPA Data'!I934/SUM('EPA Data'!I:I)</f>
        <v>1.21463549163324E-4</v>
      </c>
      <c r="R933" s="19">
        <f>'EPA Data'!J934/SUM('EPA Data'!J:J)</f>
        <v>8.0749438150930111E-5</v>
      </c>
      <c r="S933" s="19">
        <f>'EPA Data'!K934/SUM('EPA Data'!K:K)</f>
        <v>5.1126829285644043E-4</v>
      </c>
      <c r="T933" s="19">
        <f>'EPA Data'!L934/SUM('EPA Data'!L:L)</f>
        <v>2.1194238232910109E-4</v>
      </c>
      <c r="U933" s="19">
        <f>'EPA Data'!M934/SUM('EPA Data'!M:M)</f>
        <v>6.9837520296495072E-5</v>
      </c>
      <c r="V933" s="19">
        <f>'EPA Data'!N934/SUM('EPA Data'!N:N)</f>
        <v>9.7859857708798963E-5</v>
      </c>
      <c r="W933" s="19">
        <f>'EPA Data'!O934/SUM('EPA Data'!O:O)</f>
        <v>7.9611054870611968E-5</v>
      </c>
      <c r="X933" s="19">
        <f>'EPA Data'!P934/SUM('EPA Data'!P:P)</f>
        <v>6.3411284953284331E-4</v>
      </c>
    </row>
    <row r="934" spans="1:24" x14ac:dyDescent="0.35">
      <c r="A934" s="13" t="s">
        <v>1601</v>
      </c>
      <c r="B934" s="13" t="s">
        <v>1476</v>
      </c>
      <c r="C934" s="18" t="s">
        <v>1602</v>
      </c>
      <c r="D934" s="14">
        <f>SUMIFS('Census Data'!G:G,'Census Data'!$A:$A,$A934)/SUMIFS('Census Data'!$F:$F,'Census Data'!$A:$A,$A934)</f>
        <v>0.49967873206254015</v>
      </c>
      <c r="E934" s="16">
        <f>SUMIFS('Census Data'!H:H,'Census Data'!$A:$A,$A934)/SUMIFS('Census Data'!$F:$F,'Census Data'!$A:$A,$A934)</f>
        <v>0.50032126793745979</v>
      </c>
      <c r="F934" s="14">
        <f>SUM(SUMIFS('Census Data'!I:I,'Census Data'!$A:$A,$A934),SUMIFS('Census Data'!J:J,'Census Data'!$A:$A,$A934))/SUMIFS('Census Data'!$F:$F,'Census Data'!$A:$A,$A934)</f>
        <v>0.96573142000428358</v>
      </c>
      <c r="G934" s="14">
        <f>SUM(SUMIFS('Census Data'!K:K,'Census Data'!$A:$A,$A934),SUMIFS('Census Data'!L:L,'Census Data'!$A:$A,$A934))/SUMIFS('Census Data'!$F:$F,'Census Data'!$A:$A,$A934)</f>
        <v>8.1387877489826517E-3</v>
      </c>
      <c r="H934" s="14">
        <f>SUM(SUMIFS('Census Data'!O:O,'Census Data'!$A:$A,$A934),SUMIFS('Census Data'!P:P,'Census Data'!$A:$A,$A934))/SUMIFS('Census Data'!$F:$F,'Census Data'!$A:$A,$A934)</f>
        <v>6.6395373741700578E-3</v>
      </c>
      <c r="I934" s="16">
        <f t="shared" si="28"/>
        <v>1.9490254872563617E-2</v>
      </c>
      <c r="J934" s="14">
        <f>SUM(SUMIFS('Census Data'!W:W,'Census Data'!$A:$A,$A934),SUMIFS('Census Data'!X:X,'Census Data'!$A:$A,$A934))/SUMIFS('Census Data'!$F:$F,'Census Data'!$A:$A,$A934)</f>
        <v>2.2274576997215679E-2</v>
      </c>
      <c r="K934" s="16">
        <f t="shared" si="29"/>
        <v>0.97772542300278431</v>
      </c>
      <c r="L934" s="19">
        <f>'EPA Data'!D935/SUM('EPA Data'!D:D)</f>
        <v>7.6992512359812398E-6</v>
      </c>
      <c r="M934" s="19">
        <f>'EPA Data'!E935/SUM('EPA Data'!E:E)</f>
        <v>3.2524994363974138E-5</v>
      </c>
      <c r="N934" s="19">
        <f>'EPA Data'!F935/SUM('EPA Data'!F:F)</f>
        <v>2.8179584922147826E-5</v>
      </c>
      <c r="O934" s="19">
        <f>'EPA Data'!G935/SUM('EPA Data'!G:G)</f>
        <v>7.1930650613974075E-6</v>
      </c>
      <c r="P934" s="19">
        <f>'EPA Data'!H935/SUM('EPA Data'!H:H)</f>
        <v>2.5112512232747015E-5</v>
      </c>
      <c r="Q934" s="19">
        <f>'EPA Data'!I935/SUM('EPA Data'!I:I)</f>
        <v>1.0779762008761427E-5</v>
      </c>
      <c r="R934" s="19">
        <f>'EPA Data'!J935/SUM('EPA Data'!J:J)</f>
        <v>5.3581621435725818E-6</v>
      </c>
      <c r="S934" s="19">
        <f>'EPA Data'!K935/SUM('EPA Data'!K:K)</f>
        <v>4.3072541857564816E-5</v>
      </c>
      <c r="T934" s="19">
        <f>'EPA Data'!L935/SUM('EPA Data'!L:L)</f>
        <v>1.7394644914489226E-5</v>
      </c>
      <c r="U934" s="19">
        <f>'EPA Data'!M935/SUM('EPA Data'!M:M)</f>
        <v>7.0271048781203711E-6</v>
      </c>
      <c r="V934" s="19">
        <f>'EPA Data'!N935/SUM('EPA Data'!N:N)</f>
        <v>1.3044648326103561E-5</v>
      </c>
      <c r="W934" s="19">
        <f>'EPA Data'!O935/SUM('EPA Data'!O:O)</f>
        <v>9.6918446252549998E-6</v>
      </c>
      <c r="X934" s="19">
        <f>'EPA Data'!P935/SUM('EPA Data'!P:P)</f>
        <v>8.7633685122786336E-5</v>
      </c>
    </row>
    <row r="935" spans="1:24" x14ac:dyDescent="0.35">
      <c r="A935" s="13" t="s">
        <v>1603</v>
      </c>
      <c r="B935" s="13" t="s">
        <v>1476</v>
      </c>
      <c r="C935" s="18" t="s">
        <v>1604</v>
      </c>
      <c r="D935" s="14">
        <f>SUMIFS('Census Data'!G:G,'Census Data'!$A:$A,$A935)/SUMIFS('Census Data'!$F:$F,'Census Data'!$A:$A,$A935)</f>
        <v>0.51007850625928286</v>
      </c>
      <c r="E935" s="16">
        <f>SUMIFS('Census Data'!H:H,'Census Data'!$A:$A,$A935)/SUMIFS('Census Data'!$F:$F,'Census Data'!$A:$A,$A935)</f>
        <v>0.48992149374071714</v>
      </c>
      <c r="F935" s="14">
        <f>SUM(SUMIFS('Census Data'!I:I,'Census Data'!$A:$A,$A935),SUMIFS('Census Data'!J:J,'Census Data'!$A:$A,$A935))/SUMIFS('Census Data'!$F:$F,'Census Data'!$A:$A,$A935)</f>
        <v>0.9307235306598769</v>
      </c>
      <c r="G935" s="14">
        <f>SUM(SUMIFS('Census Data'!K:K,'Census Data'!$A:$A,$A935),SUMIFS('Census Data'!L:L,'Census Data'!$A:$A,$A935))/SUMIFS('Census Data'!$F:$F,'Census Data'!$A:$A,$A935)</f>
        <v>1.6337789093995331E-2</v>
      </c>
      <c r="H935" s="14">
        <f>SUM(SUMIFS('Census Data'!O:O,'Census Data'!$A:$A,$A935),SUMIFS('Census Data'!P:P,'Census Data'!$A:$A,$A935))/SUMIFS('Census Data'!$F:$F,'Census Data'!$A:$A,$A935)</f>
        <v>1.0821133036282623E-2</v>
      </c>
      <c r="I935" s="16">
        <f t="shared" si="28"/>
        <v>4.2117547209845174E-2</v>
      </c>
      <c r="J935" s="14">
        <f>SUM(SUMIFS('Census Data'!W:W,'Census Data'!$A:$A,$A935),SUMIFS('Census Data'!X:X,'Census Data'!$A:$A,$A935))/SUMIFS('Census Data'!$F:$F,'Census Data'!$A:$A,$A935)</f>
        <v>0.13611287927010396</v>
      </c>
      <c r="K935" s="16">
        <f t="shared" si="29"/>
        <v>0.86388712072989604</v>
      </c>
      <c r="L935" s="19">
        <f>'EPA Data'!D936/SUM('EPA Data'!D:D)</f>
        <v>1.0866724704424594E-5</v>
      </c>
      <c r="M935" s="19">
        <f>'EPA Data'!E936/SUM('EPA Data'!E:E)</f>
        <v>3.7197729455368291E-5</v>
      </c>
      <c r="N935" s="19">
        <f>'EPA Data'!F936/SUM('EPA Data'!F:F)</f>
        <v>3.8397457388574517E-5</v>
      </c>
      <c r="O935" s="19">
        <f>'EPA Data'!G936/SUM('EPA Data'!G:G)</f>
        <v>1.1792049521725215E-5</v>
      </c>
      <c r="P935" s="19">
        <f>'EPA Data'!H936/SUM('EPA Data'!H:H)</f>
        <v>3.2827321459309302E-5</v>
      </c>
      <c r="Q935" s="19">
        <f>'EPA Data'!I936/SUM('EPA Data'!I:I)</f>
        <v>1.7776776732599613E-5</v>
      </c>
      <c r="R935" s="19">
        <f>'EPA Data'!J936/SUM('EPA Data'!J:J)</f>
        <v>1.1307575882799754E-5</v>
      </c>
      <c r="S935" s="19">
        <f>'EPA Data'!K936/SUM('EPA Data'!K:K)</f>
        <v>8.444785653407625E-5</v>
      </c>
      <c r="T935" s="19">
        <f>'EPA Data'!L936/SUM('EPA Data'!L:L)</f>
        <v>3.0550054898918498E-5</v>
      </c>
      <c r="U935" s="19">
        <f>'EPA Data'!M936/SUM('EPA Data'!M:M)</f>
        <v>1.0315160120540073E-5</v>
      </c>
      <c r="V935" s="19">
        <f>'EPA Data'!N936/SUM('EPA Data'!N:N)</f>
        <v>1.6814397916747721E-5</v>
      </c>
      <c r="W935" s="19">
        <f>'EPA Data'!O936/SUM('EPA Data'!O:O)</f>
        <v>1.2342319388890421E-5</v>
      </c>
      <c r="X935" s="19">
        <f>'EPA Data'!P936/SUM('EPA Data'!P:P)</f>
        <v>1.1454802036223588E-4</v>
      </c>
    </row>
    <row r="936" spans="1:24" x14ac:dyDescent="0.35">
      <c r="A936" s="13" t="s">
        <v>1605</v>
      </c>
      <c r="B936" s="13" t="s">
        <v>1476</v>
      </c>
      <c r="C936" s="18" t="s">
        <v>1606</v>
      </c>
      <c r="D936" s="14">
        <f>SUMIFS('Census Data'!G:G,'Census Data'!$A:$A,$A936)/SUMIFS('Census Data'!$F:$F,'Census Data'!$A:$A,$A936)</f>
        <v>0.53357234172641876</v>
      </c>
      <c r="E936" s="16">
        <f>SUMIFS('Census Data'!H:H,'Census Data'!$A:$A,$A936)/SUMIFS('Census Data'!$F:$F,'Census Data'!$A:$A,$A936)</f>
        <v>0.46642765827358124</v>
      </c>
      <c r="F936" s="14">
        <f>SUM(SUMIFS('Census Data'!I:I,'Census Data'!$A:$A,$A936),SUMIFS('Census Data'!J:J,'Census Data'!$A:$A,$A936))/SUMIFS('Census Data'!$F:$F,'Census Data'!$A:$A,$A936)</f>
        <v>0.83376410427435943</v>
      </c>
      <c r="G936" s="14">
        <f>SUM(SUMIFS('Census Data'!K:K,'Census Data'!$A:$A,$A936),SUMIFS('Census Data'!L:L,'Census Data'!$A:$A,$A936))/SUMIFS('Census Data'!$F:$F,'Census Data'!$A:$A,$A936)</f>
        <v>7.0715913512311712E-2</v>
      </c>
      <c r="H936" s="14">
        <f>SUM(SUMIFS('Census Data'!O:O,'Census Data'!$A:$A,$A936),SUMIFS('Census Data'!P:P,'Census Data'!$A:$A,$A936))/SUMIFS('Census Data'!$F:$F,'Census Data'!$A:$A,$A936)</f>
        <v>4.7996220332388415E-2</v>
      </c>
      <c r="I936" s="16">
        <f t="shared" si="28"/>
        <v>4.7523761880940429E-2</v>
      </c>
      <c r="J936" s="14">
        <f>SUM(SUMIFS('Census Data'!W:W,'Census Data'!$A:$A,$A936),SUMIFS('Census Data'!X:X,'Census Data'!$A:$A,$A936))/SUMIFS('Census Data'!$F:$F,'Census Data'!$A:$A,$A936)</f>
        <v>0.10273192151631372</v>
      </c>
      <c r="K936" s="16">
        <f t="shared" si="29"/>
        <v>0.89726807848368628</v>
      </c>
      <c r="L936" s="19">
        <f>'EPA Data'!D937/SUM('EPA Data'!D:D)</f>
        <v>4.6209178324998144E-5</v>
      </c>
      <c r="M936" s="19">
        <f>'EPA Data'!E937/SUM('EPA Data'!E:E)</f>
        <v>1.3925204547548777E-4</v>
      </c>
      <c r="N936" s="19">
        <f>'EPA Data'!F937/SUM('EPA Data'!F:F)</f>
        <v>1.2771256168128914E-4</v>
      </c>
      <c r="O936" s="19">
        <f>'EPA Data'!G937/SUM('EPA Data'!G:G)</f>
        <v>3.9310091964059741E-5</v>
      </c>
      <c r="P936" s="19">
        <f>'EPA Data'!H937/SUM('EPA Data'!H:H)</f>
        <v>1.0100082860668946E-4</v>
      </c>
      <c r="Q936" s="19">
        <f>'EPA Data'!I937/SUM('EPA Data'!I:I)</f>
        <v>5.1252040869681937E-5</v>
      </c>
      <c r="R936" s="19">
        <f>'EPA Data'!J937/SUM('EPA Data'!J:J)</f>
        <v>2.9782200292769628E-5</v>
      </c>
      <c r="S936" s="19">
        <f>'EPA Data'!K937/SUM('EPA Data'!K:K)</f>
        <v>1.6736143227184149E-4</v>
      </c>
      <c r="T936" s="19">
        <f>'EPA Data'!L937/SUM('EPA Data'!L:L)</f>
        <v>8.1622379621674047E-5</v>
      </c>
      <c r="U936" s="19">
        <f>'EPA Data'!M937/SUM('EPA Data'!M:M)</f>
        <v>3.8662220135403819E-5</v>
      </c>
      <c r="V936" s="19">
        <f>'EPA Data'!N937/SUM('EPA Data'!N:N)</f>
        <v>5.6954681778230711E-5</v>
      </c>
      <c r="W936" s="19">
        <f>'EPA Data'!O937/SUM('EPA Data'!O:O)</f>
        <v>4.696476466185149E-5</v>
      </c>
      <c r="X936" s="19">
        <f>'EPA Data'!P937/SUM('EPA Data'!P:P)</f>
        <v>3.0639948853965654E-4</v>
      </c>
    </row>
    <row r="937" spans="1:24" x14ac:dyDescent="0.35">
      <c r="A937" s="13" t="s">
        <v>1607</v>
      </c>
      <c r="B937" s="13" t="s">
        <v>1476</v>
      </c>
      <c r="C937" s="18" t="s">
        <v>1608</v>
      </c>
      <c r="D937" s="14">
        <f>SUMIFS('Census Data'!G:G,'Census Data'!$A:$A,$A937)/SUMIFS('Census Data'!$F:$F,'Census Data'!$A:$A,$A937)</f>
        <v>0.50305002033346891</v>
      </c>
      <c r="E937" s="16">
        <f>SUMIFS('Census Data'!H:H,'Census Data'!$A:$A,$A937)/SUMIFS('Census Data'!$F:$F,'Census Data'!$A:$A,$A937)</f>
        <v>0.49694997966653109</v>
      </c>
      <c r="F937" s="14">
        <f>SUM(SUMIFS('Census Data'!I:I,'Census Data'!$A:$A,$A937),SUMIFS('Census Data'!J:J,'Census Data'!$A:$A,$A937))/SUMIFS('Census Data'!$F:$F,'Census Data'!$A:$A,$A937)</f>
        <v>0.95465636437576251</v>
      </c>
      <c r="G937" s="14">
        <f>SUM(SUMIFS('Census Data'!K:K,'Census Data'!$A:$A,$A937),SUMIFS('Census Data'!L:L,'Census Data'!$A:$A,$A937))/SUMIFS('Census Data'!$F:$F,'Census Data'!$A:$A,$A937)</f>
        <v>1.7486783245221633E-2</v>
      </c>
      <c r="H937" s="14">
        <f>SUM(SUMIFS('Census Data'!O:O,'Census Data'!$A:$A,$A937),SUMIFS('Census Data'!P:P,'Census Data'!$A:$A,$A937))/SUMIFS('Census Data'!$F:$F,'Census Data'!$A:$A,$A937)</f>
        <v>6.5067100447336315E-3</v>
      </c>
      <c r="I937" s="16">
        <f t="shared" si="28"/>
        <v>2.1350142334282229E-2</v>
      </c>
      <c r="J937" s="14">
        <f>SUM(SUMIFS('Census Data'!W:W,'Census Data'!$A:$A,$A937),SUMIFS('Census Data'!X:X,'Census Data'!$A:$A,$A937))/SUMIFS('Census Data'!$F:$F,'Census Data'!$A:$A,$A937)</f>
        <v>2.6636844245628306E-2</v>
      </c>
      <c r="K937" s="16">
        <f t="shared" si="29"/>
        <v>0.97336315575437171</v>
      </c>
      <c r="L937" s="19">
        <f>'EPA Data'!D938/SUM('EPA Data'!D:D)</f>
        <v>3.7352276428088914E-6</v>
      </c>
      <c r="M937" s="19">
        <f>'EPA Data'!E938/SUM('EPA Data'!E:E)</f>
        <v>1.695721383540848E-5</v>
      </c>
      <c r="N937" s="19">
        <f>'EPA Data'!F938/SUM('EPA Data'!F:F)</f>
        <v>1.7897310536934781E-5</v>
      </c>
      <c r="O937" s="19">
        <f>'EPA Data'!G938/SUM('EPA Data'!G:G)</f>
        <v>3.8437217466621909E-6</v>
      </c>
      <c r="P937" s="19">
        <f>'EPA Data'!H938/SUM('EPA Data'!H:H)</f>
        <v>1.3433982389074445E-5</v>
      </c>
      <c r="Q937" s="19">
        <f>'EPA Data'!I938/SUM('EPA Data'!I:I)</f>
        <v>7.072805881111012E-6</v>
      </c>
      <c r="R937" s="19">
        <f>'EPA Data'!J938/SUM('EPA Data'!J:J)</f>
        <v>3.3254418375577856E-6</v>
      </c>
      <c r="S937" s="19">
        <f>'EPA Data'!K938/SUM('EPA Data'!K:K)</f>
        <v>2.8969773680899657E-5</v>
      </c>
      <c r="T937" s="19">
        <f>'EPA Data'!L938/SUM('EPA Data'!L:L)</f>
        <v>1.1845456452111096E-5</v>
      </c>
      <c r="U937" s="19">
        <f>'EPA Data'!M938/SUM('EPA Data'!M:M)</f>
        <v>3.5407404081563554E-6</v>
      </c>
      <c r="V937" s="19">
        <f>'EPA Data'!N938/SUM('EPA Data'!N:N)</f>
        <v>6.5678902628353116E-6</v>
      </c>
      <c r="W937" s="19">
        <f>'EPA Data'!O938/SUM('EPA Data'!O:O)</f>
        <v>4.9452554670119604E-6</v>
      </c>
      <c r="X937" s="19">
        <f>'EPA Data'!P938/SUM('EPA Data'!P:P)</f>
        <v>5.5421614178371278E-5</v>
      </c>
    </row>
    <row r="938" spans="1:24" x14ac:dyDescent="0.35">
      <c r="A938" s="13" t="s">
        <v>1609</v>
      </c>
      <c r="B938" s="13" t="s">
        <v>1476</v>
      </c>
      <c r="C938" s="18" t="s">
        <v>1294</v>
      </c>
      <c r="D938" s="14">
        <f>SUMIFS('Census Data'!G:G,'Census Data'!$A:$A,$A938)/SUMIFS('Census Data'!$F:$F,'Census Data'!$A:$A,$A938)</f>
        <v>0.51982378854625555</v>
      </c>
      <c r="E938" s="16">
        <f>SUMIFS('Census Data'!H:H,'Census Data'!$A:$A,$A938)/SUMIFS('Census Data'!$F:$F,'Census Data'!$A:$A,$A938)</f>
        <v>0.48017621145374451</v>
      </c>
      <c r="F938" s="14">
        <f>SUM(SUMIFS('Census Data'!I:I,'Census Data'!$A:$A,$A938),SUMIFS('Census Data'!J:J,'Census Data'!$A:$A,$A938))/SUMIFS('Census Data'!$F:$F,'Census Data'!$A:$A,$A938)</f>
        <v>0.96374110471026775</v>
      </c>
      <c r="G938" s="14">
        <f>SUM(SUMIFS('Census Data'!K:K,'Census Data'!$A:$A,$A938),SUMIFS('Census Data'!L:L,'Census Data'!$A:$A,$A938))/SUMIFS('Census Data'!$F:$F,'Census Data'!$A:$A,$A938)</f>
        <v>6.0996272450016941E-3</v>
      </c>
      <c r="H938" s="14">
        <f>SUM(SUMIFS('Census Data'!O:O,'Census Data'!$A:$A,$A938),SUMIFS('Census Data'!P:P,'Census Data'!$A:$A,$A938))/SUMIFS('Census Data'!$F:$F,'Census Data'!$A:$A,$A938)</f>
        <v>4.7441545238902068E-3</v>
      </c>
      <c r="I938" s="16">
        <f t="shared" si="28"/>
        <v>2.541511352084036E-2</v>
      </c>
      <c r="J938" s="14">
        <f>SUM(SUMIFS('Census Data'!W:W,'Census Data'!$A:$A,$A938),SUMIFS('Census Data'!X:X,'Census Data'!$A:$A,$A938))/SUMIFS('Census Data'!$F:$F,'Census Data'!$A:$A,$A938)</f>
        <v>4.6424940698068448E-2</v>
      </c>
      <c r="K938" s="16">
        <f t="shared" si="29"/>
        <v>0.95357505930193154</v>
      </c>
      <c r="L938" s="19">
        <f>'EPA Data'!D939/SUM('EPA Data'!D:D)</f>
        <v>2.790790071517364E-6</v>
      </c>
      <c r="M938" s="19">
        <f>'EPA Data'!E939/SUM('EPA Data'!E:E)</f>
        <v>1.1585280301484948E-5</v>
      </c>
      <c r="N938" s="19">
        <f>'EPA Data'!F939/SUM('EPA Data'!F:F)</f>
        <v>1.2517727417273146E-5</v>
      </c>
      <c r="O938" s="19">
        <f>'EPA Data'!G939/SUM('EPA Data'!G:G)</f>
        <v>2.8593957602833405E-6</v>
      </c>
      <c r="P938" s="19">
        <f>'EPA Data'!H939/SUM('EPA Data'!H:H)</f>
        <v>9.4177194011951479E-6</v>
      </c>
      <c r="Q938" s="19">
        <f>'EPA Data'!I939/SUM('EPA Data'!I:I)</f>
        <v>5.3816393408176047E-6</v>
      </c>
      <c r="R938" s="19">
        <f>'EPA Data'!J939/SUM('EPA Data'!J:J)</f>
        <v>2.6456098661728478E-6</v>
      </c>
      <c r="S938" s="19">
        <f>'EPA Data'!K939/SUM('EPA Data'!K:K)</f>
        <v>2.4639157063049519E-5</v>
      </c>
      <c r="T938" s="19">
        <f>'EPA Data'!L939/SUM('EPA Data'!L:L)</f>
        <v>9.4436467736658279E-6</v>
      </c>
      <c r="U938" s="19">
        <f>'EPA Data'!M939/SUM('EPA Data'!M:M)</f>
        <v>2.3743500121276957E-6</v>
      </c>
      <c r="V938" s="19">
        <f>'EPA Data'!N939/SUM('EPA Data'!N:N)</f>
        <v>4.5639350064942071E-6</v>
      </c>
      <c r="W938" s="19">
        <f>'EPA Data'!O939/SUM('EPA Data'!O:O)</f>
        <v>3.4790888000650389E-6</v>
      </c>
      <c r="X938" s="19">
        <f>'EPA Data'!P939/SUM('EPA Data'!P:P)</f>
        <v>3.852866176715611E-5</v>
      </c>
    </row>
    <row r="939" spans="1:24" x14ac:dyDescent="0.35">
      <c r="A939" s="13" t="s">
        <v>1610</v>
      </c>
      <c r="B939" s="13" t="s">
        <v>1476</v>
      </c>
      <c r="C939" s="18" t="s">
        <v>134</v>
      </c>
      <c r="D939" s="14">
        <f>SUMIFS('Census Data'!G:G,'Census Data'!$A:$A,$A939)/SUMIFS('Census Data'!$F:$F,'Census Data'!$A:$A,$A939)</f>
        <v>0.49723509191451204</v>
      </c>
      <c r="E939" s="16">
        <f>SUMIFS('Census Data'!H:H,'Census Data'!$A:$A,$A939)/SUMIFS('Census Data'!$F:$F,'Census Data'!$A:$A,$A939)</f>
        <v>0.50276490808548802</v>
      </c>
      <c r="F939" s="14">
        <f>SUM(SUMIFS('Census Data'!I:I,'Census Data'!$A:$A,$A939),SUMIFS('Census Data'!J:J,'Census Data'!$A:$A,$A939))/SUMIFS('Census Data'!$F:$F,'Census Data'!$A:$A,$A939)</f>
        <v>0.9466447466746376</v>
      </c>
      <c r="G939" s="14">
        <f>SUM(SUMIFS('Census Data'!K:K,'Census Data'!$A:$A,$A939),SUMIFS('Census Data'!L:L,'Census Data'!$A:$A,$A939))/SUMIFS('Census Data'!$F:$F,'Census Data'!$A:$A,$A939)</f>
        <v>1.2105813779704081E-2</v>
      </c>
      <c r="H939" s="14">
        <f>SUM(SUMIFS('Census Data'!O:O,'Census Data'!$A:$A,$A939),SUMIFS('Census Data'!P:P,'Census Data'!$A:$A,$A939))/SUMIFS('Census Data'!$F:$F,'Census Data'!$A:$A,$A939)</f>
        <v>6.2770886265132268E-3</v>
      </c>
      <c r="I939" s="16">
        <f t="shared" si="28"/>
        <v>3.4972350919145079E-2</v>
      </c>
      <c r="J939" s="14">
        <f>SUM(SUMIFS('Census Data'!W:W,'Census Data'!$A:$A,$A939),SUMIFS('Census Data'!X:X,'Census Data'!$A:$A,$A939))/SUMIFS('Census Data'!$F:$F,'Census Data'!$A:$A,$A939)</f>
        <v>3.6317441339112237E-2</v>
      </c>
      <c r="K939" s="16">
        <f t="shared" si="29"/>
        <v>0.96368255866088781</v>
      </c>
      <c r="L939" s="19">
        <f>'EPA Data'!D940/SUM('EPA Data'!D:D)</f>
        <v>6.2878688781011776E-6</v>
      </c>
      <c r="M939" s="19">
        <f>'EPA Data'!E940/SUM('EPA Data'!E:E)</f>
        <v>2.4189980312883907E-5</v>
      </c>
      <c r="N939" s="19">
        <f>'EPA Data'!F940/SUM('EPA Data'!F:F)</f>
        <v>2.6064476058209638E-5</v>
      </c>
      <c r="O939" s="19">
        <f>'EPA Data'!G940/SUM('EPA Data'!G:G)</f>
        <v>6.5273621253876685E-6</v>
      </c>
      <c r="P939" s="19">
        <f>'EPA Data'!H940/SUM('EPA Data'!H:H)</f>
        <v>2.0008686439571646E-5</v>
      </c>
      <c r="Q939" s="19">
        <f>'EPA Data'!I940/SUM('EPA Data'!I:I)</f>
        <v>1.105691129524482E-5</v>
      </c>
      <c r="R939" s="19">
        <f>'EPA Data'!J940/SUM('EPA Data'!J:J)</f>
        <v>6.0476642395835482E-6</v>
      </c>
      <c r="S939" s="19">
        <f>'EPA Data'!K940/SUM('EPA Data'!K:K)</f>
        <v>4.6190276938529282E-5</v>
      </c>
      <c r="T939" s="19">
        <f>'EPA Data'!L940/SUM('EPA Data'!L:L)</f>
        <v>1.8778975991279113E-5</v>
      </c>
      <c r="U939" s="19">
        <f>'EPA Data'!M940/SUM('EPA Data'!M:M)</f>
        <v>5.9711786499863526E-6</v>
      </c>
      <c r="V939" s="19">
        <f>'EPA Data'!N940/SUM('EPA Data'!N:N)</f>
        <v>1.002036989478056E-5</v>
      </c>
      <c r="W939" s="19">
        <f>'EPA Data'!O940/SUM('EPA Data'!O:O)</f>
        <v>7.8738104714707863E-6</v>
      </c>
      <c r="X939" s="19">
        <f>'EPA Data'!P940/SUM('EPA Data'!P:P)</f>
        <v>7.7701080954806356E-5</v>
      </c>
    </row>
    <row r="940" spans="1:24" x14ac:dyDescent="0.35">
      <c r="A940" s="13" t="s">
        <v>1611</v>
      </c>
      <c r="B940" s="13" t="s">
        <v>1476</v>
      </c>
      <c r="C940" s="18" t="s">
        <v>294</v>
      </c>
      <c r="D940" s="14">
        <f>SUMIFS('Census Data'!G:G,'Census Data'!$A:$A,$A940)/SUMIFS('Census Data'!$F:$F,'Census Data'!$A:$A,$A940)</f>
        <v>0.49914359909387257</v>
      </c>
      <c r="E940" s="16">
        <f>SUMIFS('Census Data'!H:H,'Census Data'!$A:$A,$A940)/SUMIFS('Census Data'!$F:$F,'Census Data'!$A:$A,$A940)</f>
        <v>0.50085640090612737</v>
      </c>
      <c r="F940" s="14">
        <f>SUM(SUMIFS('Census Data'!I:I,'Census Data'!$A:$A,$A940),SUMIFS('Census Data'!J:J,'Census Data'!$A:$A,$A940))/SUMIFS('Census Data'!$F:$F,'Census Data'!$A:$A,$A940)</f>
        <v>0.9004917398751312</v>
      </c>
      <c r="G940" s="14">
        <f>SUM(SUMIFS('Census Data'!K:K,'Census Data'!$A:$A,$A940),SUMIFS('Census Data'!L:L,'Census Data'!$A:$A,$A940))/SUMIFS('Census Data'!$F:$F,'Census Data'!$A:$A,$A940)</f>
        <v>3.6318765309317276E-2</v>
      </c>
      <c r="H940" s="14">
        <f>SUM(SUMIFS('Census Data'!O:O,'Census Data'!$A:$A,$A940),SUMIFS('Census Data'!P:P,'Census Data'!$A:$A,$A940))/SUMIFS('Census Data'!$F:$F,'Census Data'!$A:$A,$A940)</f>
        <v>2.2376926902038786E-2</v>
      </c>
      <c r="I940" s="16">
        <f t="shared" si="28"/>
        <v>4.0812567913512732E-2</v>
      </c>
      <c r="J940" s="14">
        <f>SUM(SUMIFS('Census Data'!W:W,'Census Data'!$A:$A,$A940),SUMIFS('Census Data'!X:X,'Census Data'!$A:$A,$A940))/SUMIFS('Census Data'!$F:$F,'Census Data'!$A:$A,$A940)</f>
        <v>0.12194043869827062</v>
      </c>
      <c r="K940" s="16">
        <f t="shared" si="29"/>
        <v>0.87805956130172935</v>
      </c>
      <c r="L940" s="19">
        <f>'EPA Data'!D941/SUM('EPA Data'!D:D)</f>
        <v>5.7009146145362145E-5</v>
      </c>
      <c r="M940" s="19">
        <f>'EPA Data'!E941/SUM('EPA Data'!E:E)</f>
        <v>1.7526574517494678E-4</v>
      </c>
      <c r="N940" s="19">
        <f>'EPA Data'!F941/SUM('EPA Data'!F:F)</f>
        <v>1.9132818945133387E-4</v>
      </c>
      <c r="O940" s="19">
        <f>'EPA Data'!G941/SUM('EPA Data'!G:G)</f>
        <v>6.4940836078548027E-5</v>
      </c>
      <c r="P940" s="19">
        <f>'EPA Data'!H941/SUM('EPA Data'!H:H)</f>
        <v>1.5239742272598014E-4</v>
      </c>
      <c r="Q940" s="19">
        <f>'EPA Data'!I941/SUM('EPA Data'!I:I)</f>
        <v>8.5430339531372175E-5</v>
      </c>
      <c r="R940" s="19">
        <f>'EPA Data'!J941/SUM('EPA Data'!J:J)</f>
        <v>5.8399529087211571E-5</v>
      </c>
      <c r="S940" s="19">
        <f>'EPA Data'!K941/SUM('EPA Data'!K:K)</f>
        <v>3.1870874594801821E-4</v>
      </c>
      <c r="T940" s="19">
        <f>'EPA Data'!L941/SUM('EPA Data'!L:L)</f>
        <v>1.4291090131950861E-4</v>
      </c>
      <c r="U940" s="19">
        <f>'EPA Data'!M941/SUM('EPA Data'!M:M)</f>
        <v>5.8303776171114808E-5</v>
      </c>
      <c r="V940" s="19">
        <f>'EPA Data'!N941/SUM('EPA Data'!N:N)</f>
        <v>8.1828904905955442E-5</v>
      </c>
      <c r="W940" s="19">
        <f>'EPA Data'!O941/SUM('EPA Data'!O:O)</f>
        <v>6.5722431854998097E-5</v>
      </c>
      <c r="X940" s="19">
        <f>'EPA Data'!P941/SUM('EPA Data'!P:P)</f>
        <v>4.990171287440711E-4</v>
      </c>
    </row>
    <row r="941" spans="1:24" x14ac:dyDescent="0.35">
      <c r="A941" s="13" t="s">
        <v>1612</v>
      </c>
      <c r="B941" s="13" t="s">
        <v>1476</v>
      </c>
      <c r="C941" s="18" t="s">
        <v>296</v>
      </c>
      <c r="D941" s="14">
        <f>SUMIFS('Census Data'!G:G,'Census Data'!$A:$A,$A941)/SUMIFS('Census Data'!$F:$F,'Census Data'!$A:$A,$A941)</f>
        <v>0.51203416149068326</v>
      </c>
      <c r="E941" s="16">
        <f>SUMIFS('Census Data'!H:H,'Census Data'!$A:$A,$A941)/SUMIFS('Census Data'!$F:$F,'Census Data'!$A:$A,$A941)</f>
        <v>0.4879658385093168</v>
      </c>
      <c r="F941" s="14">
        <f>SUM(SUMIFS('Census Data'!I:I,'Census Data'!$A:$A,$A941),SUMIFS('Census Data'!J:J,'Census Data'!$A:$A,$A941))/SUMIFS('Census Data'!$F:$F,'Census Data'!$A:$A,$A941)</f>
        <v>0.9553571428571429</v>
      </c>
      <c r="G941" s="14">
        <f>SUM(SUMIFS('Census Data'!K:K,'Census Data'!$A:$A,$A941),SUMIFS('Census Data'!L:L,'Census Data'!$A:$A,$A941))/SUMIFS('Census Data'!$F:$F,'Census Data'!$A:$A,$A941)</f>
        <v>8.7344720496894401E-3</v>
      </c>
      <c r="H941" s="14">
        <f>SUM(SUMIFS('Census Data'!O:O,'Census Data'!$A:$A,$A941),SUMIFS('Census Data'!P:P,'Census Data'!$A:$A,$A941))/SUMIFS('Census Data'!$F:$F,'Census Data'!$A:$A,$A941)</f>
        <v>1.0675465838509316E-2</v>
      </c>
      <c r="I941" s="16">
        <f t="shared" si="28"/>
        <v>2.5232919254658315E-2</v>
      </c>
      <c r="J941" s="14">
        <f>SUM(SUMIFS('Census Data'!W:W,'Census Data'!$A:$A,$A941),SUMIFS('Census Data'!X:X,'Census Data'!$A:$A,$A941))/SUMIFS('Census Data'!$F:$F,'Census Data'!$A:$A,$A941)</f>
        <v>0.19856366459627328</v>
      </c>
      <c r="K941" s="16">
        <f t="shared" si="29"/>
        <v>0.80143633540372672</v>
      </c>
      <c r="L941" s="19">
        <f>'EPA Data'!D942/SUM('EPA Data'!D:D)</f>
        <v>3.1488851239096066E-6</v>
      </c>
      <c r="M941" s="19">
        <f>'EPA Data'!E942/SUM('EPA Data'!E:E)</f>
        <v>1.5229071268218382E-5</v>
      </c>
      <c r="N941" s="19">
        <f>'EPA Data'!F942/SUM('EPA Data'!F:F)</f>
        <v>1.4594829815156122E-5</v>
      </c>
      <c r="O941" s="19">
        <f>'EPA Data'!G942/SUM('EPA Data'!G:G)</f>
        <v>3.5383486804829588E-6</v>
      </c>
      <c r="P941" s="19">
        <f>'EPA Data'!H942/SUM('EPA Data'!H:H)</f>
        <v>1.055585722690988E-5</v>
      </c>
      <c r="Q941" s="19">
        <f>'EPA Data'!I942/SUM('EPA Data'!I:I)</f>
        <v>6.0844027471839565E-6</v>
      </c>
      <c r="R941" s="19">
        <f>'EPA Data'!J942/SUM('EPA Data'!J:J)</f>
        <v>3.3929049055206831E-6</v>
      </c>
      <c r="S941" s="19">
        <f>'EPA Data'!K942/SUM('EPA Data'!K:K)</f>
        <v>3.0485314780833497E-5</v>
      </c>
      <c r="T941" s="19">
        <f>'EPA Data'!L942/SUM('EPA Data'!L:L)</f>
        <v>1.1048061501599408E-5</v>
      </c>
      <c r="U941" s="19">
        <f>'EPA Data'!M942/SUM('EPA Data'!M:M)</f>
        <v>2.2075531055147685E-6</v>
      </c>
      <c r="V941" s="19">
        <f>'EPA Data'!N942/SUM('EPA Data'!N:N)</f>
        <v>5.063958859370621E-6</v>
      </c>
      <c r="W941" s="19">
        <f>'EPA Data'!O942/SUM('EPA Data'!O:O)</f>
        <v>3.2792930158061796E-6</v>
      </c>
      <c r="X941" s="19">
        <f>'EPA Data'!P942/SUM('EPA Data'!P:P)</f>
        <v>4.5661194085229701E-5</v>
      </c>
    </row>
    <row r="942" spans="1:24" x14ac:dyDescent="0.35">
      <c r="A942" s="13" t="s">
        <v>1613</v>
      </c>
      <c r="B942" s="13" t="s">
        <v>1476</v>
      </c>
      <c r="C942" s="18" t="s">
        <v>544</v>
      </c>
      <c r="D942" s="14">
        <f>SUMIFS('Census Data'!G:G,'Census Data'!$A:$A,$A942)/SUMIFS('Census Data'!$F:$F,'Census Data'!$A:$A,$A942)</f>
        <v>0.49731786284256907</v>
      </c>
      <c r="E942" s="16">
        <f>SUMIFS('Census Data'!H:H,'Census Data'!$A:$A,$A942)/SUMIFS('Census Data'!$F:$F,'Census Data'!$A:$A,$A942)</f>
        <v>0.50268213715743093</v>
      </c>
      <c r="F942" s="14">
        <f>SUM(SUMIFS('Census Data'!I:I,'Census Data'!$A:$A,$A942),SUMIFS('Census Data'!J:J,'Census Data'!$A:$A,$A942))/SUMIFS('Census Data'!$F:$F,'Census Data'!$A:$A,$A942)</f>
        <v>0.80547537778999534</v>
      </c>
      <c r="G942" s="14">
        <f>SUM(SUMIFS('Census Data'!K:K,'Census Data'!$A:$A,$A942),SUMIFS('Census Data'!L:L,'Census Data'!$A:$A,$A942))/SUMIFS('Census Data'!$F:$F,'Census Data'!$A:$A,$A942)</f>
        <v>9.3714444978962877E-2</v>
      </c>
      <c r="H942" s="14">
        <f>SUM(SUMIFS('Census Data'!O:O,'Census Data'!$A:$A,$A942),SUMIFS('Census Data'!P:P,'Census Data'!$A:$A,$A942))/SUMIFS('Census Data'!$F:$F,'Census Data'!$A:$A,$A942)</f>
        <v>4.5708962346994099E-2</v>
      </c>
      <c r="I942" s="16">
        <f t="shared" si="28"/>
        <v>5.5101214884047733E-2</v>
      </c>
      <c r="J942" s="14">
        <f>SUM(SUMIFS('Census Data'!W:W,'Census Data'!$A:$A,$A942),SUMIFS('Census Data'!X:X,'Census Data'!$A:$A,$A942))/SUMIFS('Census Data'!$F:$F,'Census Data'!$A:$A,$A942)</f>
        <v>0.15758748921418153</v>
      </c>
      <c r="K942" s="16">
        <f t="shared" si="29"/>
        <v>0.84241251078581847</v>
      </c>
      <c r="L942" s="19">
        <f>'EPA Data'!D943/SUM('EPA Data'!D:D)</f>
        <v>5.5206202562202618E-4</v>
      </c>
      <c r="M942" s="19">
        <f>'EPA Data'!E943/SUM('EPA Data'!E:E)</f>
        <v>1.4681540665668145E-3</v>
      </c>
      <c r="N942" s="19">
        <f>'EPA Data'!F943/SUM('EPA Data'!F:F)</f>
        <v>1.546231414318549E-3</v>
      </c>
      <c r="O942" s="19">
        <f>'EPA Data'!G943/SUM('EPA Data'!G:G)</f>
        <v>9.643785572971584E-4</v>
      </c>
      <c r="P942" s="19">
        <f>'EPA Data'!H943/SUM('EPA Data'!H:H)</f>
        <v>1.3924188858867818E-3</v>
      </c>
      <c r="Q942" s="19">
        <f>'EPA Data'!I943/SUM('EPA Data'!I:I)</f>
        <v>8.5242175347029377E-4</v>
      </c>
      <c r="R942" s="19">
        <f>'EPA Data'!J943/SUM('EPA Data'!J:J)</f>
        <v>6.9412663684845417E-4</v>
      </c>
      <c r="S942" s="19">
        <f>'EPA Data'!K943/SUM('EPA Data'!K:K)</f>
        <v>3.2830586112450092E-3</v>
      </c>
      <c r="T942" s="19">
        <f>'EPA Data'!L943/SUM('EPA Data'!L:L)</f>
        <v>1.4271825553165913E-3</v>
      </c>
      <c r="U942" s="19">
        <f>'EPA Data'!M943/SUM('EPA Data'!M:M)</f>
        <v>6.5075631554190278E-4</v>
      </c>
      <c r="V942" s="19">
        <f>'EPA Data'!N943/SUM('EPA Data'!N:N)</f>
        <v>7.7228955542527425E-4</v>
      </c>
      <c r="W942" s="19">
        <f>'EPA Data'!O943/SUM('EPA Data'!O:O)</f>
        <v>5.1896518517698846E-4</v>
      </c>
      <c r="X942" s="19">
        <f>'EPA Data'!P943/SUM('EPA Data'!P:P)</f>
        <v>3.9148462263412275E-3</v>
      </c>
    </row>
    <row r="943" spans="1:24" x14ac:dyDescent="0.35">
      <c r="A943" s="13" t="s">
        <v>1614</v>
      </c>
      <c r="B943" s="13" t="s">
        <v>1476</v>
      </c>
      <c r="C943" s="18" t="s">
        <v>1615</v>
      </c>
      <c r="D943" s="14">
        <f>SUMIFS('Census Data'!G:G,'Census Data'!$A:$A,$A943)/SUMIFS('Census Data'!$F:$F,'Census Data'!$A:$A,$A943)</f>
        <v>0.51258935482402224</v>
      </c>
      <c r="E943" s="16">
        <f>SUMIFS('Census Data'!H:H,'Census Data'!$A:$A,$A943)/SUMIFS('Census Data'!$F:$F,'Census Data'!$A:$A,$A943)</f>
        <v>0.48741064517597776</v>
      </c>
      <c r="F943" s="14">
        <f>SUM(SUMIFS('Census Data'!I:I,'Census Data'!$A:$A,$A943),SUMIFS('Census Data'!J:J,'Census Data'!$A:$A,$A943))/SUMIFS('Census Data'!$F:$F,'Census Data'!$A:$A,$A943)</f>
        <v>0.89641670081500702</v>
      </c>
      <c r="G943" s="14">
        <f>SUM(SUMIFS('Census Data'!K:K,'Census Data'!$A:$A,$A943),SUMIFS('Census Data'!L:L,'Census Data'!$A:$A,$A943))/SUMIFS('Census Data'!$F:$F,'Census Data'!$A:$A,$A943)</f>
        <v>4.084141510722579E-2</v>
      </c>
      <c r="H943" s="14">
        <f>SUM(SUMIFS('Census Data'!O:O,'Census Data'!$A:$A,$A943),SUMIFS('Census Data'!P:P,'Census Data'!$A:$A,$A943))/SUMIFS('Census Data'!$F:$F,'Census Data'!$A:$A,$A943)</f>
        <v>2.6089332058461957E-2</v>
      </c>
      <c r="I943" s="16">
        <f t="shared" si="28"/>
        <v>3.6652552019305173E-2</v>
      </c>
      <c r="J943" s="14">
        <f>SUM(SUMIFS('Census Data'!W:W,'Census Data'!$A:$A,$A943),SUMIFS('Census Data'!X:X,'Census Data'!$A:$A,$A943))/SUMIFS('Census Data'!$F:$F,'Census Data'!$A:$A,$A943)</f>
        <v>0.65528388653644765</v>
      </c>
      <c r="K943" s="16">
        <f t="shared" si="29"/>
        <v>0.34471611346355235</v>
      </c>
      <c r="L943" s="19">
        <f>'EPA Data'!D944/SUM('EPA Data'!D:D)</f>
        <v>7.4168763587450503E-6</v>
      </c>
      <c r="M943" s="19">
        <f>'EPA Data'!E944/SUM('EPA Data'!E:E)</f>
        <v>3.018881540794591E-5</v>
      </c>
      <c r="N943" s="19">
        <f>'EPA Data'!F944/SUM('EPA Data'!F:F)</f>
        <v>3.4992117952564762E-5</v>
      </c>
      <c r="O943" s="19">
        <f>'EPA Data'!G944/SUM('EPA Data'!G:G)</f>
        <v>8.6350883404824388E-6</v>
      </c>
      <c r="P943" s="19">
        <f>'EPA Data'!H944/SUM('EPA Data'!H:H)</f>
        <v>2.414346614238422E-5</v>
      </c>
      <c r="Q943" s="19">
        <f>'EPA Data'!I944/SUM('EPA Data'!I:I)</f>
        <v>1.4965724546654321E-5</v>
      </c>
      <c r="R943" s="19">
        <f>'EPA Data'!J944/SUM('EPA Data'!J:J)</f>
        <v>1.2592351113736529E-5</v>
      </c>
      <c r="S943" s="19">
        <f>'EPA Data'!K944/SUM('EPA Data'!K:K)</f>
        <v>9.1779410330807571E-5</v>
      </c>
      <c r="T943" s="19">
        <f>'EPA Data'!L944/SUM('EPA Data'!L:L)</f>
        <v>3.1588045183583684E-5</v>
      </c>
      <c r="U943" s="19">
        <f>'EPA Data'!M944/SUM('EPA Data'!M:M)</f>
        <v>4.7643535872684941E-6</v>
      </c>
      <c r="V943" s="19">
        <f>'EPA Data'!N944/SUM('EPA Data'!N:N)</f>
        <v>1.0876056735380182E-5</v>
      </c>
      <c r="W943" s="19">
        <f>'EPA Data'!O944/SUM('EPA Data'!O:O)</f>
        <v>7.4040278102228726E-6</v>
      </c>
      <c r="X943" s="19">
        <f>'EPA Data'!P944/SUM('EPA Data'!P:P)</f>
        <v>9.9672071896899923E-5</v>
      </c>
    </row>
    <row r="944" spans="1:24" x14ac:dyDescent="0.35">
      <c r="A944" s="13" t="s">
        <v>1616</v>
      </c>
      <c r="B944" s="13" t="s">
        <v>1476</v>
      </c>
      <c r="C944" s="18" t="s">
        <v>1617</v>
      </c>
      <c r="D944" s="14">
        <f>SUMIFS('Census Data'!G:G,'Census Data'!$A:$A,$A944)/SUMIFS('Census Data'!$F:$F,'Census Data'!$A:$A,$A944)</f>
        <v>0.48683953115305717</v>
      </c>
      <c r="E944" s="16">
        <f>SUMIFS('Census Data'!H:H,'Census Data'!$A:$A,$A944)/SUMIFS('Census Data'!$F:$F,'Census Data'!$A:$A,$A944)</f>
        <v>0.51316046884694277</v>
      </c>
      <c r="F944" s="14">
        <f>SUM(SUMIFS('Census Data'!I:I,'Census Data'!$A:$A,$A944),SUMIFS('Census Data'!J:J,'Census Data'!$A:$A,$A944))/SUMIFS('Census Data'!$F:$F,'Census Data'!$A:$A,$A944)</f>
        <v>0.83819526346090423</v>
      </c>
      <c r="G944" s="14">
        <f>SUM(SUMIFS('Census Data'!K:K,'Census Data'!$A:$A,$A944),SUMIFS('Census Data'!L:L,'Census Data'!$A:$A,$A944))/SUMIFS('Census Data'!$F:$F,'Census Data'!$A:$A,$A944)</f>
        <v>8.6491864488253675E-2</v>
      </c>
      <c r="H944" s="14">
        <f>SUM(SUMIFS('Census Data'!O:O,'Census Data'!$A:$A,$A944),SUMIFS('Census Data'!P:P,'Census Data'!$A:$A,$A944))/SUMIFS('Census Data'!$F:$F,'Census Data'!$A:$A,$A944)</f>
        <v>1.5728842359438142E-2</v>
      </c>
      <c r="I944" s="16">
        <f t="shared" si="28"/>
        <v>5.9584029691403972E-2</v>
      </c>
      <c r="J944" s="14">
        <f>SUM(SUMIFS('Census Data'!W:W,'Census Data'!$A:$A,$A944),SUMIFS('Census Data'!X:X,'Census Data'!$A:$A,$A944))/SUMIFS('Census Data'!$F:$F,'Census Data'!$A:$A,$A944)</f>
        <v>0.13313621043335364</v>
      </c>
      <c r="K944" s="16">
        <f t="shared" si="29"/>
        <v>0.86686378956664634</v>
      </c>
      <c r="L944" s="19">
        <f>'EPA Data'!D945/SUM('EPA Data'!D:D)</f>
        <v>3.8170484433087129E-4</v>
      </c>
      <c r="M944" s="19">
        <f>'EPA Data'!E945/SUM('EPA Data'!E:E)</f>
        <v>9.3370329208910629E-4</v>
      </c>
      <c r="N944" s="19">
        <f>'EPA Data'!F945/SUM('EPA Data'!F:F)</f>
        <v>8.4639567998305522E-4</v>
      </c>
      <c r="O944" s="19">
        <f>'EPA Data'!G945/SUM('EPA Data'!G:G)</f>
        <v>3.0908953998382666E-4</v>
      </c>
      <c r="P944" s="19">
        <f>'EPA Data'!H945/SUM('EPA Data'!H:H)</f>
        <v>6.6858523704274142E-4</v>
      </c>
      <c r="Q944" s="19">
        <f>'EPA Data'!I945/SUM('EPA Data'!I:I)</f>
        <v>3.334320641176077E-4</v>
      </c>
      <c r="R944" s="19">
        <f>'EPA Data'!J945/SUM('EPA Data'!J:J)</f>
        <v>2.1801299922571615E-4</v>
      </c>
      <c r="S944" s="19">
        <f>'EPA Data'!K945/SUM('EPA Data'!K:K)</f>
        <v>1.0220156195583901E-3</v>
      </c>
      <c r="T944" s="19">
        <f>'EPA Data'!L945/SUM('EPA Data'!L:L)</f>
        <v>5.2358149006384753E-4</v>
      </c>
      <c r="U944" s="19">
        <f>'EPA Data'!M945/SUM('EPA Data'!M:M)</f>
        <v>3.5112433125495296E-4</v>
      </c>
      <c r="V944" s="19">
        <f>'EPA Data'!N945/SUM('EPA Data'!N:N)</f>
        <v>4.0804268053271179E-4</v>
      </c>
      <c r="W944" s="19">
        <f>'EPA Data'!O945/SUM('EPA Data'!O:O)</f>
        <v>3.3376080648800637E-4</v>
      </c>
      <c r="X944" s="19">
        <f>'EPA Data'!P945/SUM('EPA Data'!P:P)</f>
        <v>1.7372540628096391E-3</v>
      </c>
    </row>
    <row r="945" spans="1:24" x14ac:dyDescent="0.35">
      <c r="A945" s="13" t="s">
        <v>1618</v>
      </c>
      <c r="B945" s="13" t="s">
        <v>1476</v>
      </c>
      <c r="C945" s="18" t="s">
        <v>1619</v>
      </c>
      <c r="D945" s="14">
        <f>SUMIFS('Census Data'!G:G,'Census Data'!$A:$A,$A945)/SUMIFS('Census Data'!$F:$F,'Census Data'!$A:$A,$A945)</f>
        <v>0.50941850941850941</v>
      </c>
      <c r="E945" s="16">
        <f>SUMIFS('Census Data'!H:H,'Census Data'!$A:$A,$A945)/SUMIFS('Census Data'!$F:$F,'Census Data'!$A:$A,$A945)</f>
        <v>0.49058149058149059</v>
      </c>
      <c r="F945" s="14">
        <f>SUM(SUMIFS('Census Data'!I:I,'Census Data'!$A:$A,$A945),SUMIFS('Census Data'!J:J,'Census Data'!$A:$A,$A945))/SUMIFS('Census Data'!$F:$F,'Census Data'!$A:$A,$A945)</f>
        <v>0.96723996723996719</v>
      </c>
      <c r="G945" s="14">
        <f>SUM(SUMIFS('Census Data'!K:K,'Census Data'!$A:$A,$A945),SUMIFS('Census Data'!L:L,'Census Data'!$A:$A,$A945))/SUMIFS('Census Data'!$F:$F,'Census Data'!$A:$A,$A945)</f>
        <v>7.3710073710073713E-3</v>
      </c>
      <c r="H945" s="14">
        <f>SUM(SUMIFS('Census Data'!O:O,'Census Data'!$A:$A,$A945),SUMIFS('Census Data'!P:P,'Census Data'!$A:$A,$A945))/SUMIFS('Census Data'!$F:$F,'Census Data'!$A:$A,$A945)</f>
        <v>4.095004095004095E-3</v>
      </c>
      <c r="I945" s="16">
        <f t="shared" si="28"/>
        <v>2.1294021294021359E-2</v>
      </c>
      <c r="J945" s="14">
        <f>SUM(SUMIFS('Census Data'!W:W,'Census Data'!$A:$A,$A945),SUMIFS('Census Data'!X:X,'Census Data'!$A:$A,$A945))/SUMIFS('Census Data'!$F:$F,'Census Data'!$A:$A,$A945)</f>
        <v>5.9787059787059789E-2</v>
      </c>
      <c r="K945" s="16">
        <f t="shared" si="29"/>
        <v>0.94021294021294022</v>
      </c>
      <c r="L945" s="19">
        <f>'EPA Data'!D946/SUM('EPA Data'!D:D)</f>
        <v>1.156467847500094E-6</v>
      </c>
      <c r="M945" s="19">
        <f>'EPA Data'!E946/SUM('EPA Data'!E:E)</f>
        <v>6.8281757928177624E-6</v>
      </c>
      <c r="N945" s="19">
        <f>'EPA Data'!F946/SUM('EPA Data'!F:F)</f>
        <v>6.355284253506814E-6</v>
      </c>
      <c r="O945" s="19">
        <f>'EPA Data'!G946/SUM('EPA Data'!G:G)</f>
        <v>1.4197924649025682E-6</v>
      </c>
      <c r="P945" s="19">
        <f>'EPA Data'!H946/SUM('EPA Data'!H:H)</f>
        <v>5.2328584072426782E-6</v>
      </c>
      <c r="Q945" s="19">
        <f>'EPA Data'!I946/SUM('EPA Data'!I:I)</f>
        <v>2.4844984644520374E-6</v>
      </c>
      <c r="R945" s="19">
        <f>'EPA Data'!J946/SUM('EPA Data'!J:J)</f>
        <v>1.018607330711989E-6</v>
      </c>
      <c r="S945" s="19">
        <f>'EPA Data'!K946/SUM('EPA Data'!K:K)</f>
        <v>1.1808179044274161E-5</v>
      </c>
      <c r="T945" s="19">
        <f>'EPA Data'!L946/SUM('EPA Data'!L:L)</f>
        <v>4.1470485228436523E-6</v>
      </c>
      <c r="U945" s="19">
        <f>'EPA Data'!M946/SUM('EPA Data'!M:M)</f>
        <v>9.59932387950545E-7</v>
      </c>
      <c r="V945" s="19">
        <f>'EPA Data'!N946/SUM('EPA Data'!N:N)</f>
        <v>2.4866179320677329E-6</v>
      </c>
      <c r="W945" s="19">
        <f>'EPA Data'!O946/SUM('EPA Data'!O:O)</f>
        <v>1.5091158486654094E-6</v>
      </c>
      <c r="X945" s="19">
        <f>'EPA Data'!P946/SUM('EPA Data'!P:P)</f>
        <v>2.2524773027508192E-5</v>
      </c>
    </row>
    <row r="946" spans="1:24" x14ac:dyDescent="0.35">
      <c r="A946" s="13" t="s">
        <v>1620</v>
      </c>
      <c r="B946" s="13" t="s">
        <v>1476</v>
      </c>
      <c r="C946" s="18" t="s">
        <v>1621</v>
      </c>
      <c r="D946" s="14">
        <f>SUMIFS('Census Data'!G:G,'Census Data'!$A:$A,$A946)/SUMIFS('Census Data'!$F:$F,'Census Data'!$A:$A,$A946)</f>
        <v>0.51366857914276076</v>
      </c>
      <c r="E946" s="16">
        <f>SUMIFS('Census Data'!H:H,'Census Data'!$A:$A,$A946)/SUMIFS('Census Data'!$F:$F,'Census Data'!$A:$A,$A946)</f>
        <v>0.48633142085723929</v>
      </c>
      <c r="F946" s="14">
        <f>SUM(SUMIFS('Census Data'!I:I,'Census Data'!$A:$A,$A946),SUMIFS('Census Data'!J:J,'Census Data'!$A:$A,$A946))/SUMIFS('Census Data'!$F:$F,'Census Data'!$A:$A,$A946)</f>
        <v>0.95831927100911241</v>
      </c>
      <c r="G946" s="14">
        <f>SUM(SUMIFS('Census Data'!K:K,'Census Data'!$A:$A,$A946),SUMIFS('Census Data'!L:L,'Census Data'!$A:$A,$A946))/SUMIFS('Census Data'!$F:$F,'Census Data'!$A:$A,$A946)</f>
        <v>1.0968612892338846E-2</v>
      </c>
      <c r="H946" s="14">
        <f>SUM(SUMIFS('Census Data'!O:O,'Census Data'!$A:$A,$A946),SUMIFS('Census Data'!P:P,'Census Data'!$A:$A,$A946))/SUMIFS('Census Data'!$F:$F,'Census Data'!$A:$A,$A946)</f>
        <v>4.049949375632805E-3</v>
      </c>
      <c r="I946" s="16">
        <f t="shared" si="28"/>
        <v>2.6662166722915881E-2</v>
      </c>
      <c r="J946" s="14">
        <f>SUM(SUMIFS('Census Data'!W:W,'Census Data'!$A:$A,$A946),SUMIFS('Census Data'!X:X,'Census Data'!$A:$A,$A946))/SUMIFS('Census Data'!$F:$F,'Census Data'!$A:$A,$A946)</f>
        <v>0.12622342220722241</v>
      </c>
      <c r="K946" s="16">
        <f t="shared" si="29"/>
        <v>0.87377657779277762</v>
      </c>
      <c r="L946" s="19">
        <f>'EPA Data'!D947/SUM('EPA Data'!D:D)</f>
        <v>2.8312391855175018E-6</v>
      </c>
      <c r="M946" s="19">
        <f>'EPA Data'!E947/SUM('EPA Data'!E:E)</f>
        <v>1.4000092728906284E-5</v>
      </c>
      <c r="N946" s="19">
        <f>'EPA Data'!F947/SUM('EPA Data'!F:F)</f>
        <v>1.4764085342855785E-5</v>
      </c>
      <c r="O946" s="19">
        <f>'EPA Data'!G947/SUM('EPA Data'!G:G)</f>
        <v>3.6233752025544067E-6</v>
      </c>
      <c r="P946" s="19">
        <f>'EPA Data'!H947/SUM('EPA Data'!H:H)</f>
        <v>1.1384408286842125E-5</v>
      </c>
      <c r="Q946" s="19">
        <f>'EPA Data'!I947/SUM('EPA Data'!I:I)</f>
        <v>6.7856503382520509E-6</v>
      </c>
      <c r="R946" s="19">
        <f>'EPA Data'!J947/SUM('EPA Data'!J:J)</f>
        <v>2.8784458580971343E-6</v>
      </c>
      <c r="S946" s="19">
        <f>'EPA Data'!K947/SUM('EPA Data'!K:K)</f>
        <v>2.488448818636717E-5</v>
      </c>
      <c r="T946" s="19">
        <f>'EPA Data'!L947/SUM('EPA Data'!L:L)</f>
        <v>1.0401082748373896E-5</v>
      </c>
      <c r="U946" s="19">
        <f>'EPA Data'!M947/SUM('EPA Data'!M:M)</f>
        <v>2.2143014993435627E-6</v>
      </c>
      <c r="V946" s="19">
        <f>'EPA Data'!N947/SUM('EPA Data'!N:N)</f>
        <v>5.8828298009325862E-6</v>
      </c>
      <c r="W946" s="19">
        <f>'EPA Data'!O947/SUM('EPA Data'!O:O)</f>
        <v>3.5072588627459742E-6</v>
      </c>
      <c r="X946" s="19">
        <f>'EPA Data'!P947/SUM('EPA Data'!P:P)</f>
        <v>4.7234121070467002E-5</v>
      </c>
    </row>
    <row r="947" spans="1:24" x14ac:dyDescent="0.35">
      <c r="A947" s="13" t="s">
        <v>1622</v>
      </c>
      <c r="B947" s="13" t="s">
        <v>1476</v>
      </c>
      <c r="C947" s="18" t="s">
        <v>1623</v>
      </c>
      <c r="D947" s="14">
        <f>SUMIFS('Census Data'!G:G,'Census Data'!$A:$A,$A947)/SUMIFS('Census Data'!$F:$F,'Census Data'!$A:$A,$A947)</f>
        <v>0.50461538461538458</v>
      </c>
      <c r="E947" s="16">
        <f>SUMIFS('Census Data'!H:H,'Census Data'!$A:$A,$A947)/SUMIFS('Census Data'!$F:$F,'Census Data'!$A:$A,$A947)</f>
        <v>0.49538461538461537</v>
      </c>
      <c r="F947" s="14">
        <f>SUM(SUMIFS('Census Data'!I:I,'Census Data'!$A:$A,$A947),SUMIFS('Census Data'!J:J,'Census Data'!$A:$A,$A947))/SUMIFS('Census Data'!$F:$F,'Census Data'!$A:$A,$A947)</f>
        <v>0.95944055944055939</v>
      </c>
      <c r="G947" s="14">
        <f>SUM(SUMIFS('Census Data'!K:K,'Census Data'!$A:$A,$A947),SUMIFS('Census Data'!L:L,'Census Data'!$A:$A,$A947))/SUMIFS('Census Data'!$F:$F,'Census Data'!$A:$A,$A947)</f>
        <v>3.6363636363636364E-3</v>
      </c>
      <c r="H947" s="14">
        <f>SUM(SUMIFS('Census Data'!O:O,'Census Data'!$A:$A,$A947),SUMIFS('Census Data'!P:P,'Census Data'!$A:$A,$A947))/SUMIFS('Census Data'!$F:$F,'Census Data'!$A:$A,$A947)</f>
        <v>4.4755244755244755E-3</v>
      </c>
      <c r="I947" s="16">
        <f t="shared" si="28"/>
        <v>3.2447552447552486E-2</v>
      </c>
      <c r="J947" s="14">
        <f>SUM(SUMIFS('Census Data'!W:W,'Census Data'!$A:$A,$A947),SUMIFS('Census Data'!X:X,'Census Data'!$A:$A,$A947))/SUMIFS('Census Data'!$F:$F,'Census Data'!$A:$A,$A947)</f>
        <v>2.2937062937062939E-2</v>
      </c>
      <c r="K947" s="16">
        <f t="shared" si="29"/>
        <v>0.97706293706293701</v>
      </c>
      <c r="L947" s="19">
        <f>'EPA Data'!D948/SUM('EPA Data'!D:D)</f>
        <v>4.2862034259083105E-6</v>
      </c>
      <c r="M947" s="19">
        <f>'EPA Data'!E948/SUM('EPA Data'!E:E)</f>
        <v>1.8357255790478809E-5</v>
      </c>
      <c r="N947" s="19">
        <f>'EPA Data'!F948/SUM('EPA Data'!F:F)</f>
        <v>1.9909981628654927E-5</v>
      </c>
      <c r="O947" s="19">
        <f>'EPA Data'!G948/SUM('EPA Data'!G:G)</f>
        <v>4.1789427528530918E-6</v>
      </c>
      <c r="P947" s="19">
        <f>'EPA Data'!H948/SUM('EPA Data'!H:H)</f>
        <v>1.4205877332438544E-5</v>
      </c>
      <c r="Q947" s="19">
        <f>'EPA Data'!I948/SUM('EPA Data'!I:I)</f>
        <v>7.4045465432987781E-6</v>
      </c>
      <c r="R947" s="19">
        <f>'EPA Data'!J948/SUM('EPA Data'!J:J)</f>
        <v>3.2549981733179705E-6</v>
      </c>
      <c r="S947" s="19">
        <f>'EPA Data'!K948/SUM('EPA Data'!K:K)</f>
        <v>2.6567845259379455E-5</v>
      </c>
      <c r="T947" s="19">
        <f>'EPA Data'!L948/SUM('EPA Data'!L:L)</f>
        <v>1.2119581971326436E-5</v>
      </c>
      <c r="U947" s="19">
        <f>'EPA Data'!M948/SUM('EPA Data'!M:M)</f>
        <v>3.8715952508223409E-6</v>
      </c>
      <c r="V947" s="19">
        <f>'EPA Data'!N948/SUM('EPA Data'!N:N)</f>
        <v>7.0075628869613103E-6</v>
      </c>
      <c r="W947" s="19">
        <f>'EPA Data'!O948/SUM('EPA Data'!O:O)</f>
        <v>5.806665357736221E-6</v>
      </c>
      <c r="X947" s="19">
        <f>'EPA Data'!P948/SUM('EPA Data'!P:P)</f>
        <v>5.6166046461855275E-5</v>
      </c>
    </row>
    <row r="948" spans="1:24" x14ac:dyDescent="0.35">
      <c r="A948" s="13" t="s">
        <v>1624</v>
      </c>
      <c r="B948" s="13" t="s">
        <v>1476</v>
      </c>
      <c r="C948" s="18" t="s">
        <v>1625</v>
      </c>
      <c r="D948" s="14">
        <f>SUMIFS('Census Data'!G:G,'Census Data'!$A:$A,$A948)/SUMIFS('Census Data'!$F:$F,'Census Data'!$A:$A,$A948)</f>
        <v>0.50959645669291342</v>
      </c>
      <c r="E948" s="16">
        <f>SUMIFS('Census Data'!H:H,'Census Data'!$A:$A,$A948)/SUMIFS('Census Data'!$F:$F,'Census Data'!$A:$A,$A948)</f>
        <v>0.49040354330708663</v>
      </c>
      <c r="F948" s="14">
        <f>SUM(SUMIFS('Census Data'!I:I,'Census Data'!$A:$A,$A948),SUMIFS('Census Data'!J:J,'Census Data'!$A:$A,$A948))/SUMIFS('Census Data'!$F:$F,'Census Data'!$A:$A,$A948)</f>
        <v>0.94291338582677164</v>
      </c>
      <c r="G948" s="14">
        <f>SUM(SUMIFS('Census Data'!K:K,'Census Data'!$A:$A,$A948),SUMIFS('Census Data'!L:L,'Census Data'!$A:$A,$A948))/SUMIFS('Census Data'!$F:$F,'Census Data'!$A:$A,$A948)</f>
        <v>8.1200787401574798E-3</v>
      </c>
      <c r="H948" s="14">
        <f>SUM(SUMIFS('Census Data'!O:O,'Census Data'!$A:$A,$A948),SUMIFS('Census Data'!P:P,'Census Data'!$A:$A,$A948))/SUMIFS('Census Data'!$F:$F,'Census Data'!$A:$A,$A948)</f>
        <v>5.4133858267716535E-3</v>
      </c>
      <c r="I948" s="16">
        <f t="shared" si="28"/>
        <v>4.3553149606299191E-2</v>
      </c>
      <c r="J948" s="14">
        <f>SUM(SUMIFS('Census Data'!W:W,'Census Data'!$A:$A,$A948),SUMIFS('Census Data'!X:X,'Census Data'!$A:$A,$A948))/SUMIFS('Census Data'!$F:$F,'Census Data'!$A:$A,$A948)</f>
        <v>0.12770669291338582</v>
      </c>
      <c r="K948" s="16">
        <f t="shared" si="29"/>
        <v>0.87229330708661412</v>
      </c>
      <c r="L948" s="19">
        <f>'EPA Data'!D949/SUM('EPA Data'!D:D)</f>
        <v>4.1017159970942158E-6</v>
      </c>
      <c r="M948" s="19">
        <f>'EPA Data'!E949/SUM('EPA Data'!E:E)</f>
        <v>1.3639893222120618E-5</v>
      </c>
      <c r="N948" s="19">
        <f>'EPA Data'!F949/SUM('EPA Data'!F:F)</f>
        <v>1.5850770155157766E-5</v>
      </c>
      <c r="O948" s="19">
        <f>'EPA Data'!G949/SUM('EPA Data'!G:G)</f>
        <v>4.3787524907808777E-6</v>
      </c>
      <c r="P948" s="19">
        <f>'EPA Data'!H949/SUM('EPA Data'!H:H)</f>
        <v>1.1808678993328723E-5</v>
      </c>
      <c r="Q948" s="19">
        <f>'EPA Data'!I949/SUM('EPA Data'!I:I)</f>
        <v>7.3200452773186809E-6</v>
      </c>
      <c r="R948" s="19">
        <f>'EPA Data'!J949/SUM('EPA Data'!J:J)</f>
        <v>4.2998779331530474E-6</v>
      </c>
      <c r="S948" s="19">
        <f>'EPA Data'!K949/SUM('EPA Data'!K:K)</f>
        <v>3.4067712798872468E-5</v>
      </c>
      <c r="T948" s="19">
        <f>'EPA Data'!L949/SUM('EPA Data'!L:L)</f>
        <v>1.2953632178841505E-5</v>
      </c>
      <c r="U948" s="19">
        <f>'EPA Data'!M949/SUM('EPA Data'!M:M)</f>
        <v>3.40076482535086E-6</v>
      </c>
      <c r="V948" s="19">
        <f>'EPA Data'!N949/SUM('EPA Data'!N:N)</f>
        <v>5.7632496470330524E-6</v>
      </c>
      <c r="W948" s="19">
        <f>'EPA Data'!O949/SUM('EPA Data'!O:O)</f>
        <v>4.7411193714382086E-6</v>
      </c>
      <c r="X948" s="19">
        <f>'EPA Data'!P949/SUM('EPA Data'!P:P)</f>
        <v>4.4295343917818563E-5</v>
      </c>
    </row>
    <row r="949" spans="1:24" x14ac:dyDescent="0.35">
      <c r="A949" s="13" t="s">
        <v>1626</v>
      </c>
      <c r="B949" s="13" t="s">
        <v>1476</v>
      </c>
      <c r="C949" s="18" t="s">
        <v>1627</v>
      </c>
      <c r="D949" s="14">
        <f>SUMIFS('Census Data'!G:G,'Census Data'!$A:$A,$A949)/SUMIFS('Census Data'!$F:$F,'Census Data'!$A:$A,$A949)</f>
        <v>0.49064748201438851</v>
      </c>
      <c r="E949" s="16">
        <f>SUMIFS('Census Data'!H:H,'Census Data'!$A:$A,$A949)/SUMIFS('Census Data'!$F:$F,'Census Data'!$A:$A,$A949)</f>
        <v>0.50935251798561154</v>
      </c>
      <c r="F949" s="14">
        <f>SUM(SUMIFS('Census Data'!I:I,'Census Data'!$A:$A,$A949),SUMIFS('Census Data'!J:J,'Census Data'!$A:$A,$A949))/SUMIFS('Census Data'!$F:$F,'Census Data'!$A:$A,$A949)</f>
        <v>0.9232613908872902</v>
      </c>
      <c r="G949" s="14">
        <f>SUM(SUMIFS('Census Data'!K:K,'Census Data'!$A:$A,$A949),SUMIFS('Census Data'!L:L,'Census Data'!$A:$A,$A949))/SUMIFS('Census Data'!$F:$F,'Census Data'!$A:$A,$A949)</f>
        <v>9.1127098321342921E-3</v>
      </c>
      <c r="H949" s="14">
        <f>SUM(SUMIFS('Census Data'!O:O,'Census Data'!$A:$A,$A949),SUMIFS('Census Data'!P:P,'Census Data'!$A:$A,$A949))/SUMIFS('Census Data'!$F:$F,'Census Data'!$A:$A,$A949)</f>
        <v>3.357314148681055E-3</v>
      </c>
      <c r="I949" s="16">
        <f t="shared" si="28"/>
        <v>6.4268585131894485E-2</v>
      </c>
      <c r="J949" s="14">
        <f>SUM(SUMIFS('Census Data'!W:W,'Census Data'!$A:$A,$A949),SUMIFS('Census Data'!X:X,'Census Data'!$A:$A,$A949))/SUMIFS('Census Data'!$F:$F,'Census Data'!$A:$A,$A949)</f>
        <v>0.43549160671462828</v>
      </c>
      <c r="K949" s="16">
        <f t="shared" si="29"/>
        <v>0.56450839328537172</v>
      </c>
      <c r="L949" s="19">
        <f>'EPA Data'!D950/SUM('EPA Data'!D:D)</f>
        <v>7.4752015382944832E-7</v>
      </c>
      <c r="M949" s="19">
        <f>'EPA Data'!E950/SUM('EPA Data'!E:E)</f>
        <v>3.7331933131525653E-6</v>
      </c>
      <c r="N949" s="19">
        <f>'EPA Data'!F950/SUM('EPA Data'!F:F)</f>
        <v>3.879618509267677E-6</v>
      </c>
      <c r="O949" s="19">
        <f>'EPA Data'!G950/SUM('EPA Data'!G:G)</f>
        <v>8.3058183678231667E-7</v>
      </c>
      <c r="P949" s="19">
        <f>'EPA Data'!H950/SUM('EPA Data'!H:H)</f>
        <v>3.0184873873148863E-6</v>
      </c>
      <c r="Q949" s="19">
        <f>'EPA Data'!I950/SUM('EPA Data'!I:I)</f>
        <v>1.6634441732110294E-6</v>
      </c>
      <c r="R949" s="19">
        <f>'EPA Data'!J950/SUM('EPA Data'!J:J)</f>
        <v>9.8202103703432988E-7</v>
      </c>
      <c r="S949" s="19">
        <f>'EPA Data'!K950/SUM('EPA Data'!K:K)</f>
        <v>9.3275533992080257E-6</v>
      </c>
      <c r="T949" s="19">
        <f>'EPA Data'!L950/SUM('EPA Data'!L:L)</f>
        <v>3.2882115354737139E-6</v>
      </c>
      <c r="U949" s="19">
        <f>'EPA Data'!M950/SUM('EPA Data'!M:M)</f>
        <v>4.8973143809647076E-7</v>
      </c>
      <c r="V949" s="19">
        <f>'EPA Data'!N950/SUM('EPA Data'!N:N)</f>
        <v>1.4009905167912193E-6</v>
      </c>
      <c r="W949" s="19">
        <f>'EPA Data'!O950/SUM('EPA Data'!O:O)</f>
        <v>7.7945974505634251E-7</v>
      </c>
      <c r="X949" s="19">
        <f>'EPA Data'!P950/SUM('EPA Data'!P:P)</f>
        <v>1.257717712478862E-5</v>
      </c>
    </row>
    <row r="950" spans="1:24" x14ac:dyDescent="0.35">
      <c r="A950" s="13" t="s">
        <v>1628</v>
      </c>
      <c r="B950" s="13" t="s">
        <v>1476</v>
      </c>
      <c r="C950" s="18" t="s">
        <v>1629</v>
      </c>
      <c r="D950" s="14">
        <f>SUMIFS('Census Data'!G:G,'Census Data'!$A:$A,$A950)/SUMIFS('Census Data'!$F:$F,'Census Data'!$A:$A,$A950)</f>
        <v>0.49247475709658983</v>
      </c>
      <c r="E950" s="16">
        <f>SUMIFS('Census Data'!H:H,'Census Data'!$A:$A,$A950)/SUMIFS('Census Data'!$F:$F,'Census Data'!$A:$A,$A950)</f>
        <v>0.50752524290341017</v>
      </c>
      <c r="F950" s="14">
        <f>SUM(SUMIFS('Census Data'!I:I,'Census Data'!$A:$A,$A950),SUMIFS('Census Data'!J:J,'Census Data'!$A:$A,$A950))/SUMIFS('Census Data'!$F:$F,'Census Data'!$A:$A,$A950)</f>
        <v>0.946084968565441</v>
      </c>
      <c r="G950" s="14">
        <f>SUM(SUMIFS('Census Data'!K:K,'Census Data'!$A:$A,$A950),SUMIFS('Census Data'!L:L,'Census Data'!$A:$A,$A950))/SUMIFS('Census Data'!$F:$F,'Census Data'!$A:$A,$A950)</f>
        <v>9.3351114497999613E-3</v>
      </c>
      <c r="H950" s="14">
        <f>SUM(SUMIFS('Census Data'!O:O,'Census Data'!$A:$A,$A950),SUMIFS('Census Data'!P:P,'Census Data'!$A:$A,$A950))/SUMIFS('Census Data'!$F:$F,'Census Data'!$A:$A,$A950)</f>
        <v>6.4774242712897692E-3</v>
      </c>
      <c r="I950" s="16">
        <f t="shared" si="28"/>
        <v>3.8102495713469353E-2</v>
      </c>
      <c r="J950" s="14">
        <f>SUM(SUMIFS('Census Data'!W:W,'Census Data'!$A:$A,$A950),SUMIFS('Census Data'!X:X,'Census Data'!$A:$A,$A950))/SUMIFS('Census Data'!$F:$F,'Census Data'!$A:$A,$A950)</f>
        <v>0.38597828157744335</v>
      </c>
      <c r="K950" s="16">
        <f t="shared" si="29"/>
        <v>0.61402171842255671</v>
      </c>
      <c r="L950" s="19">
        <f>'EPA Data'!D951/SUM('EPA Data'!D:D)</f>
        <v>2.7728335682591507E-6</v>
      </c>
      <c r="M950" s="19">
        <f>'EPA Data'!E951/SUM('EPA Data'!E:E)</f>
        <v>1.1740505349373605E-5</v>
      </c>
      <c r="N950" s="19">
        <f>'EPA Data'!F951/SUM('EPA Data'!F:F)</f>
        <v>1.3640387096344806E-5</v>
      </c>
      <c r="O950" s="19">
        <f>'EPA Data'!G951/SUM('EPA Data'!G:G)</f>
        <v>3.0965291506964195E-6</v>
      </c>
      <c r="P950" s="19">
        <f>'EPA Data'!H951/SUM('EPA Data'!H:H)</f>
        <v>9.3521300627407674E-6</v>
      </c>
      <c r="Q950" s="19">
        <f>'EPA Data'!I951/SUM('EPA Data'!I:I)</f>
        <v>5.6476490932767604E-6</v>
      </c>
      <c r="R950" s="19">
        <f>'EPA Data'!J951/SUM('EPA Data'!J:J)</f>
        <v>4.6925018596658429E-6</v>
      </c>
      <c r="S950" s="19">
        <f>'EPA Data'!K951/SUM('EPA Data'!K:K)</f>
        <v>3.4130257985416206E-5</v>
      </c>
      <c r="T950" s="19">
        <f>'EPA Data'!L951/SUM('EPA Data'!L:L)</f>
        <v>1.223753667242967E-5</v>
      </c>
      <c r="U950" s="19">
        <f>'EPA Data'!M951/SUM('EPA Data'!M:M)</f>
        <v>1.6553077677703851E-6</v>
      </c>
      <c r="V950" s="19">
        <f>'EPA Data'!N951/SUM('EPA Data'!N:N)</f>
        <v>4.1831359342505201E-6</v>
      </c>
      <c r="W950" s="19">
        <f>'EPA Data'!O951/SUM('EPA Data'!O:O)</f>
        <v>2.6896906148058073E-6</v>
      </c>
      <c r="X950" s="19">
        <f>'EPA Data'!P951/SUM('EPA Data'!P:P)</f>
        <v>3.8651730785900746E-5</v>
      </c>
    </row>
    <row r="951" spans="1:24" x14ac:dyDescent="0.35">
      <c r="A951" s="13" t="s">
        <v>1630</v>
      </c>
      <c r="B951" s="13" t="s">
        <v>1476</v>
      </c>
      <c r="C951" s="18" t="s">
        <v>1631</v>
      </c>
      <c r="D951" s="14">
        <f>SUMIFS('Census Data'!G:G,'Census Data'!$A:$A,$A951)/SUMIFS('Census Data'!$F:$F,'Census Data'!$A:$A,$A951)</f>
        <v>0.50348587772613518</v>
      </c>
      <c r="E951" s="16">
        <f>SUMIFS('Census Data'!H:H,'Census Data'!$A:$A,$A951)/SUMIFS('Census Data'!$F:$F,'Census Data'!$A:$A,$A951)</f>
        <v>0.49651412227386488</v>
      </c>
      <c r="F951" s="14">
        <f>SUM(SUMIFS('Census Data'!I:I,'Census Data'!$A:$A,$A951),SUMIFS('Census Data'!J:J,'Census Data'!$A:$A,$A951))/SUMIFS('Census Data'!$F:$F,'Census Data'!$A:$A,$A951)</f>
        <v>0.94024848051483734</v>
      </c>
      <c r="G951" s="14">
        <f>SUM(SUMIFS('Census Data'!K:K,'Census Data'!$A:$A,$A951),SUMIFS('Census Data'!L:L,'Census Data'!$A:$A,$A951))/SUMIFS('Census Data'!$F:$F,'Census Data'!$A:$A,$A951)</f>
        <v>1.3675366464068644E-2</v>
      </c>
      <c r="H951" s="14">
        <f>SUM(SUMIFS('Census Data'!O:O,'Census Data'!$A:$A,$A951),SUMIFS('Census Data'!P:P,'Census Data'!$A:$A,$A951))/SUMIFS('Census Data'!$F:$F,'Census Data'!$A:$A,$A951)</f>
        <v>5.3628888094386842E-3</v>
      </c>
      <c r="I951" s="16">
        <f t="shared" si="28"/>
        <v>4.0713264211655331E-2</v>
      </c>
      <c r="J951" s="14">
        <f>SUM(SUMIFS('Census Data'!W:W,'Census Data'!$A:$A,$A951),SUMIFS('Census Data'!X:X,'Census Data'!$A:$A,$A951))/SUMIFS('Census Data'!$F:$F,'Census Data'!$A:$A,$A951)</f>
        <v>5.6667858419735428E-2</v>
      </c>
      <c r="K951" s="16">
        <f t="shared" si="29"/>
        <v>0.94333214158026457</v>
      </c>
      <c r="L951" s="19">
        <f>'EPA Data'!D952/SUM('EPA Data'!D:D)</f>
        <v>3.5018730080344917E-5</v>
      </c>
      <c r="M951" s="19">
        <f>'EPA Data'!E952/SUM('EPA Data'!E:E)</f>
        <v>8.6209989517534752E-5</v>
      </c>
      <c r="N951" s="19">
        <f>'EPA Data'!F952/SUM('EPA Data'!F:F)</f>
        <v>8.9723830204743393E-5</v>
      </c>
      <c r="O951" s="19">
        <f>'EPA Data'!G952/SUM('EPA Data'!G:G)</f>
        <v>3.5064526832294005E-5</v>
      </c>
      <c r="P951" s="19">
        <f>'EPA Data'!H952/SUM('EPA Data'!H:H)</f>
        <v>7.5421515870736585E-5</v>
      </c>
      <c r="Q951" s="19">
        <f>'EPA Data'!I952/SUM('EPA Data'!I:I)</f>
        <v>4.6463393127313721E-5</v>
      </c>
      <c r="R951" s="19">
        <f>'EPA Data'!J952/SUM('EPA Data'!J:J)</f>
        <v>3.5035579427356606E-5</v>
      </c>
      <c r="S951" s="19">
        <f>'EPA Data'!K952/SUM('EPA Data'!K:K)</f>
        <v>2.0351610085418638E-4</v>
      </c>
      <c r="T951" s="19">
        <f>'EPA Data'!L952/SUM('EPA Data'!L:L)</f>
        <v>9.0383101726308114E-5</v>
      </c>
      <c r="U951" s="19">
        <f>'EPA Data'!M952/SUM('EPA Data'!M:M)</f>
        <v>2.3710084701894402E-5</v>
      </c>
      <c r="V951" s="19">
        <f>'EPA Data'!N952/SUM('EPA Data'!N:N)</f>
        <v>3.9928434586056128E-5</v>
      </c>
      <c r="W951" s="19">
        <f>'EPA Data'!O952/SUM('EPA Data'!O:O)</f>
        <v>2.8772082708422828E-5</v>
      </c>
      <c r="X951" s="19">
        <f>'EPA Data'!P952/SUM('EPA Data'!P:P)</f>
        <v>2.1929928521497902E-4</v>
      </c>
    </row>
    <row r="952" spans="1:24" x14ac:dyDescent="0.35">
      <c r="A952" s="13" t="s">
        <v>1632</v>
      </c>
      <c r="B952" s="13" t="s">
        <v>1476</v>
      </c>
      <c r="C952" s="18" t="s">
        <v>923</v>
      </c>
      <c r="D952" s="14">
        <f>SUMIFS('Census Data'!G:G,'Census Data'!$A:$A,$A952)/SUMIFS('Census Data'!$F:$F,'Census Data'!$A:$A,$A952)</f>
        <v>0.49470365699873897</v>
      </c>
      <c r="E952" s="16">
        <f>SUMIFS('Census Data'!H:H,'Census Data'!$A:$A,$A952)/SUMIFS('Census Data'!$F:$F,'Census Data'!$A:$A,$A952)</f>
        <v>0.50529634300126103</v>
      </c>
      <c r="F952" s="14">
        <f>SUM(SUMIFS('Census Data'!I:I,'Census Data'!$A:$A,$A952),SUMIFS('Census Data'!J:J,'Census Data'!$A:$A,$A952))/SUMIFS('Census Data'!$F:$F,'Census Data'!$A:$A,$A952)</f>
        <v>0.95245901639344266</v>
      </c>
      <c r="G952" s="14">
        <f>SUM(SUMIFS('Census Data'!K:K,'Census Data'!$A:$A,$A952),SUMIFS('Census Data'!L:L,'Census Data'!$A:$A,$A952))/SUMIFS('Census Data'!$F:$F,'Census Data'!$A:$A,$A952)</f>
        <v>1.1979823455233291E-2</v>
      </c>
      <c r="H952" s="14">
        <f>SUM(SUMIFS('Census Data'!O:O,'Census Data'!$A:$A,$A952),SUMIFS('Census Data'!P:P,'Census Data'!$A:$A,$A952))/SUMIFS('Census Data'!$F:$F,'Census Data'!$A:$A,$A952)</f>
        <v>7.5662042875157629E-3</v>
      </c>
      <c r="I952" s="16">
        <f t="shared" si="28"/>
        <v>2.7994955863808291E-2</v>
      </c>
      <c r="J952" s="14">
        <f>SUM(SUMIFS('Census Data'!W:W,'Census Data'!$A:$A,$A952),SUMIFS('Census Data'!X:X,'Census Data'!$A:$A,$A952))/SUMIFS('Census Data'!$F:$F,'Census Data'!$A:$A,$A952)</f>
        <v>7.8184110970996215E-2</v>
      </c>
      <c r="K952" s="16">
        <f t="shared" si="29"/>
        <v>0.9218158890290038</v>
      </c>
      <c r="L952" s="19">
        <f>'EPA Data'!D953/SUM('EPA Data'!D:D)</f>
        <v>3.4178297889954159E-6</v>
      </c>
      <c r="M952" s="19">
        <f>'EPA Data'!E953/SUM('EPA Data'!E:E)</f>
        <v>1.8835933540185898E-5</v>
      </c>
      <c r="N952" s="19">
        <f>'EPA Data'!F953/SUM('EPA Data'!F:F)</f>
        <v>1.8659102804923949E-5</v>
      </c>
      <c r="O952" s="19">
        <f>'EPA Data'!G953/SUM('EPA Data'!G:G)</f>
        <v>4.5162118492106251E-6</v>
      </c>
      <c r="P952" s="19">
        <f>'EPA Data'!H953/SUM('EPA Data'!H:H)</f>
        <v>1.4808915575333712E-5</v>
      </c>
      <c r="Q952" s="19">
        <f>'EPA Data'!I953/SUM('EPA Data'!I:I)</f>
        <v>7.7228246840719471E-6</v>
      </c>
      <c r="R952" s="19">
        <f>'EPA Data'!J953/SUM('EPA Data'!J:J)</f>
        <v>3.2405641880401566E-6</v>
      </c>
      <c r="S952" s="19">
        <f>'EPA Data'!K953/SUM('EPA Data'!K:K)</f>
        <v>3.3386660430087065E-5</v>
      </c>
      <c r="T952" s="19">
        <f>'EPA Data'!L953/SUM('EPA Data'!L:L)</f>
        <v>1.2568561042160045E-5</v>
      </c>
      <c r="U952" s="19">
        <f>'EPA Data'!M953/SUM('EPA Data'!M:M)</f>
        <v>2.7615718349366571E-6</v>
      </c>
      <c r="V952" s="19">
        <f>'EPA Data'!N953/SUM('EPA Data'!N:N)</f>
        <v>7.216075798088924E-6</v>
      </c>
      <c r="W952" s="19">
        <f>'EPA Data'!O953/SUM('EPA Data'!O:O)</f>
        <v>4.3464206934007059E-6</v>
      </c>
      <c r="X952" s="19">
        <f>'EPA Data'!P953/SUM('EPA Data'!P:P)</f>
        <v>6.3402179005435719E-5</v>
      </c>
    </row>
    <row r="953" spans="1:24" x14ac:dyDescent="0.35">
      <c r="A953" s="13" t="s">
        <v>1633</v>
      </c>
      <c r="B953" s="13" t="s">
        <v>1476</v>
      </c>
      <c r="C953" s="18" t="s">
        <v>1634</v>
      </c>
      <c r="D953" s="14">
        <f>SUMIFS('Census Data'!G:G,'Census Data'!$A:$A,$A953)/SUMIFS('Census Data'!$F:$F,'Census Data'!$A:$A,$A953)</f>
        <v>0.50909090909090904</v>
      </c>
      <c r="E953" s="16">
        <f>SUMIFS('Census Data'!H:H,'Census Data'!$A:$A,$A953)/SUMIFS('Census Data'!$F:$F,'Census Data'!$A:$A,$A953)</f>
        <v>0.49090909090909091</v>
      </c>
      <c r="F953" s="14">
        <f>SUM(SUMIFS('Census Data'!I:I,'Census Data'!$A:$A,$A953),SUMIFS('Census Data'!J:J,'Census Data'!$A:$A,$A953))/SUMIFS('Census Data'!$F:$F,'Census Data'!$A:$A,$A953)</f>
        <v>0.96755793226381459</v>
      </c>
      <c r="G953" s="14">
        <f>SUM(SUMIFS('Census Data'!K:K,'Census Data'!$A:$A,$A953),SUMIFS('Census Data'!L:L,'Census Data'!$A:$A,$A953))/SUMIFS('Census Data'!$F:$F,'Census Data'!$A:$A,$A953)</f>
        <v>6.4171122994652408E-3</v>
      </c>
      <c r="H953" s="14">
        <f>SUM(SUMIFS('Census Data'!O:O,'Census Data'!$A:$A,$A953),SUMIFS('Census Data'!P:P,'Census Data'!$A:$A,$A953))/SUMIFS('Census Data'!$F:$F,'Census Data'!$A:$A,$A953)</f>
        <v>4.9910873440285209E-3</v>
      </c>
      <c r="I953" s="16">
        <f t="shared" si="28"/>
        <v>2.1033868092691588E-2</v>
      </c>
      <c r="J953" s="14">
        <f>SUM(SUMIFS('Census Data'!W:W,'Census Data'!$A:$A,$A953),SUMIFS('Census Data'!X:X,'Census Data'!$A:$A,$A953))/SUMIFS('Census Data'!$F:$F,'Census Data'!$A:$A,$A953)</f>
        <v>2.6381461675579324E-2</v>
      </c>
      <c r="K953" s="16">
        <f t="shared" si="29"/>
        <v>0.97361853832442069</v>
      </c>
      <c r="L953" s="19">
        <f>'EPA Data'!D954/SUM('EPA Data'!D:D)</f>
        <v>2.5449991268989914E-6</v>
      </c>
      <c r="M953" s="19">
        <f>'EPA Data'!E954/SUM('EPA Data'!E:E)</f>
        <v>1.1360433930183631E-5</v>
      </c>
      <c r="N953" s="19">
        <f>'EPA Data'!F954/SUM('EPA Data'!F:F)</f>
        <v>1.2740082855493074E-5</v>
      </c>
      <c r="O953" s="19">
        <f>'EPA Data'!G954/SUM('EPA Data'!G:G)</f>
        <v>2.6956471336450425E-6</v>
      </c>
      <c r="P953" s="19">
        <f>'EPA Data'!H954/SUM('EPA Data'!H:H)</f>
        <v>8.7924759650696118E-6</v>
      </c>
      <c r="Q953" s="19">
        <f>'EPA Data'!I954/SUM('EPA Data'!I:I)</f>
        <v>5.1913158089725348E-6</v>
      </c>
      <c r="R953" s="19">
        <f>'EPA Data'!J954/SUM('EPA Data'!J:J)</f>
        <v>2.3376619479596708E-6</v>
      </c>
      <c r="S953" s="19">
        <f>'EPA Data'!K954/SUM('EPA Data'!K:K)</f>
        <v>2.1330432762866559E-5</v>
      </c>
      <c r="T953" s="19">
        <f>'EPA Data'!L954/SUM('EPA Data'!L:L)</f>
        <v>8.9704901355003087E-6</v>
      </c>
      <c r="U953" s="19">
        <f>'EPA Data'!M954/SUM('EPA Data'!M:M)</f>
        <v>2.0500347138835675E-6</v>
      </c>
      <c r="V953" s="19">
        <f>'EPA Data'!N954/SUM('EPA Data'!N:N)</f>
        <v>4.2133167086586494E-6</v>
      </c>
      <c r="W953" s="19">
        <f>'EPA Data'!O954/SUM('EPA Data'!O:O)</f>
        <v>3.2559713491346062E-6</v>
      </c>
      <c r="X953" s="19">
        <f>'EPA Data'!P954/SUM('EPA Data'!P:P)</f>
        <v>3.7516733390978228E-5</v>
      </c>
    </row>
    <row r="954" spans="1:24" x14ac:dyDescent="0.35">
      <c r="A954" s="13" t="s">
        <v>1635</v>
      </c>
      <c r="B954" s="13" t="s">
        <v>1476</v>
      </c>
      <c r="C954" s="18" t="s">
        <v>1636</v>
      </c>
      <c r="D954" s="14">
        <f>SUMIFS('Census Data'!G:G,'Census Data'!$A:$A,$A954)/SUMIFS('Census Data'!$F:$F,'Census Data'!$A:$A,$A954)</f>
        <v>0.51294357184409545</v>
      </c>
      <c r="E954" s="16">
        <f>SUMIFS('Census Data'!H:H,'Census Data'!$A:$A,$A954)/SUMIFS('Census Data'!$F:$F,'Census Data'!$A:$A,$A954)</f>
        <v>0.48705642815590461</v>
      </c>
      <c r="F954" s="14">
        <f>SUM(SUMIFS('Census Data'!I:I,'Census Data'!$A:$A,$A954),SUMIFS('Census Data'!J:J,'Census Data'!$A:$A,$A954))/SUMIFS('Census Data'!$F:$F,'Census Data'!$A:$A,$A954)</f>
        <v>0.95229784758580571</v>
      </c>
      <c r="G954" s="14">
        <f>SUM(SUMIFS('Census Data'!K:K,'Census Data'!$A:$A,$A954),SUMIFS('Census Data'!L:L,'Census Data'!$A:$A,$A954))/SUMIFS('Census Data'!$F:$F,'Census Data'!$A:$A,$A954)</f>
        <v>9.3077370564281555E-3</v>
      </c>
      <c r="H954" s="14">
        <f>SUM(SUMIFS('Census Data'!O:O,'Census Data'!$A:$A,$A954),SUMIFS('Census Data'!P:P,'Census Data'!$A:$A,$A954))/SUMIFS('Census Data'!$F:$F,'Census Data'!$A:$A,$A954)</f>
        <v>4.5084351367073883E-3</v>
      </c>
      <c r="I954" s="16">
        <f t="shared" si="28"/>
        <v>3.3885980221058709E-2</v>
      </c>
      <c r="J954" s="14">
        <f>SUM(SUMIFS('Census Data'!W:W,'Census Data'!$A:$A,$A954),SUMIFS('Census Data'!X:X,'Census Data'!$A:$A,$A954))/SUMIFS('Census Data'!$F:$F,'Census Data'!$A:$A,$A954)</f>
        <v>4.4211751018033742E-2</v>
      </c>
      <c r="K954" s="16">
        <f t="shared" si="29"/>
        <v>0.95578824898196624</v>
      </c>
      <c r="L954" s="19">
        <f>'EPA Data'!D955/SUM('EPA Data'!D:D)</f>
        <v>1.1951632988188113E-5</v>
      </c>
      <c r="M954" s="19">
        <f>'EPA Data'!E955/SUM('EPA Data'!E:E)</f>
        <v>3.0351264062016666E-5</v>
      </c>
      <c r="N954" s="19">
        <f>'EPA Data'!F955/SUM('EPA Data'!F:F)</f>
        <v>2.8835679069028267E-5</v>
      </c>
      <c r="O954" s="19">
        <f>'EPA Data'!G955/SUM('EPA Data'!G:G)</f>
        <v>8.5415896288571412E-6</v>
      </c>
      <c r="P954" s="19">
        <f>'EPA Data'!H955/SUM('EPA Data'!H:H)</f>
        <v>2.1918327966214007E-5</v>
      </c>
      <c r="Q954" s="19">
        <f>'EPA Data'!I955/SUM('EPA Data'!I:I)</f>
        <v>1.1537974707963631E-5</v>
      </c>
      <c r="R954" s="19">
        <f>'EPA Data'!J955/SUM('EPA Data'!J:J)</f>
        <v>6.6128971873674809E-6</v>
      </c>
      <c r="S954" s="19">
        <f>'EPA Data'!K955/SUM('EPA Data'!K:K)</f>
        <v>3.6060138701672472E-5</v>
      </c>
      <c r="T954" s="19">
        <f>'EPA Data'!L955/SUM('EPA Data'!L:L)</f>
        <v>1.8410260241602734E-5</v>
      </c>
      <c r="U954" s="19">
        <f>'EPA Data'!M955/SUM('EPA Data'!M:M)</f>
        <v>8.8920579616011446E-6</v>
      </c>
      <c r="V954" s="19">
        <f>'EPA Data'!N955/SUM('EPA Data'!N:N)</f>
        <v>1.258852462279502E-5</v>
      </c>
      <c r="W954" s="19">
        <f>'EPA Data'!O955/SUM('EPA Data'!O:O)</f>
        <v>1.0895815693851675E-5</v>
      </c>
      <c r="X954" s="19">
        <f>'EPA Data'!P955/SUM('EPA Data'!P:P)</f>
        <v>6.1511132165095519E-5</v>
      </c>
    </row>
    <row r="955" spans="1:24" x14ac:dyDescent="0.35">
      <c r="A955" s="13" t="s">
        <v>1637</v>
      </c>
      <c r="B955" s="13" t="s">
        <v>1476</v>
      </c>
      <c r="C955" s="18" t="s">
        <v>1638</v>
      </c>
      <c r="D955" s="14">
        <f>SUMIFS('Census Data'!G:G,'Census Data'!$A:$A,$A955)/SUMIFS('Census Data'!$F:$F,'Census Data'!$A:$A,$A955)</f>
        <v>0.50330687830687826</v>
      </c>
      <c r="E955" s="16">
        <f>SUMIFS('Census Data'!H:H,'Census Data'!$A:$A,$A955)/SUMIFS('Census Data'!$F:$F,'Census Data'!$A:$A,$A955)</f>
        <v>0.49669312169312169</v>
      </c>
      <c r="F955" s="14">
        <f>SUM(SUMIFS('Census Data'!I:I,'Census Data'!$A:$A,$A955),SUMIFS('Census Data'!J:J,'Census Data'!$A:$A,$A955))/SUMIFS('Census Data'!$F:$F,'Census Data'!$A:$A,$A955)</f>
        <v>0.96031746031746035</v>
      </c>
      <c r="G955" s="14">
        <f>SUM(SUMIFS('Census Data'!K:K,'Census Data'!$A:$A,$A955),SUMIFS('Census Data'!L:L,'Census Data'!$A:$A,$A955))/SUMIFS('Census Data'!$F:$F,'Census Data'!$A:$A,$A955)</f>
        <v>9.9206349206349201E-3</v>
      </c>
      <c r="H955" s="14">
        <f>SUM(SUMIFS('Census Data'!O:O,'Census Data'!$A:$A,$A955),SUMIFS('Census Data'!P:P,'Census Data'!$A:$A,$A955))/SUMIFS('Census Data'!$F:$F,'Census Data'!$A:$A,$A955)</f>
        <v>1.3227513227513227E-3</v>
      </c>
      <c r="I955" s="16">
        <f t="shared" si="28"/>
        <v>2.8439153439153486E-2</v>
      </c>
      <c r="J955" s="14">
        <f>SUM(SUMIFS('Census Data'!W:W,'Census Data'!$A:$A,$A955),SUMIFS('Census Data'!X:X,'Census Data'!$A:$A,$A955))/SUMIFS('Census Data'!$F:$F,'Census Data'!$A:$A,$A955)</f>
        <v>6.6137566137566134E-2</v>
      </c>
      <c r="K955" s="16">
        <f t="shared" si="29"/>
        <v>0.93386243386243384</v>
      </c>
      <c r="L955" s="19">
        <f>'EPA Data'!D956/SUM('EPA Data'!D:D)</f>
        <v>7.0370948059523177E-7</v>
      </c>
      <c r="M955" s="19">
        <f>'EPA Data'!E956/SUM('EPA Data'!E:E)</f>
        <v>4.01889770468682E-6</v>
      </c>
      <c r="N955" s="19">
        <f>'EPA Data'!F956/SUM('EPA Data'!F:F)</f>
        <v>3.6060408345478253E-6</v>
      </c>
      <c r="O955" s="19">
        <f>'EPA Data'!G956/SUM('EPA Data'!G:G)</f>
        <v>8.0133346897928509E-7</v>
      </c>
      <c r="P955" s="19">
        <f>'EPA Data'!H956/SUM('EPA Data'!H:H)</f>
        <v>3.2198212746087939E-6</v>
      </c>
      <c r="Q955" s="19">
        <f>'EPA Data'!I956/SUM('EPA Data'!I:I)</f>
        <v>1.6661773820130186E-6</v>
      </c>
      <c r="R955" s="19">
        <f>'EPA Data'!J956/SUM('EPA Data'!J:J)</f>
        <v>7.0593265306917767E-7</v>
      </c>
      <c r="S955" s="19">
        <f>'EPA Data'!K956/SUM('EPA Data'!K:K)</f>
        <v>7.6506075281306975E-6</v>
      </c>
      <c r="T955" s="19">
        <f>'EPA Data'!L956/SUM('EPA Data'!L:L)</f>
        <v>2.6759037023117938E-6</v>
      </c>
      <c r="U955" s="19">
        <f>'EPA Data'!M956/SUM('EPA Data'!M:M)</f>
        <v>5.1627484725370422E-7</v>
      </c>
      <c r="V955" s="19">
        <f>'EPA Data'!N956/SUM('EPA Data'!N:N)</f>
        <v>1.6535792752005851E-6</v>
      </c>
      <c r="W955" s="19">
        <f>'EPA Data'!O956/SUM('EPA Data'!O:O)</f>
        <v>8.3765650073621913E-7</v>
      </c>
      <c r="X955" s="19">
        <f>'EPA Data'!P956/SUM('EPA Data'!P:P)</f>
        <v>1.351446209629696E-5</v>
      </c>
    </row>
    <row r="956" spans="1:24" x14ac:dyDescent="0.35">
      <c r="A956" s="13" t="s">
        <v>1639</v>
      </c>
      <c r="B956" s="13" t="s">
        <v>1476</v>
      </c>
      <c r="C956" s="18" t="s">
        <v>150</v>
      </c>
      <c r="D956" s="14">
        <f>SUMIFS('Census Data'!G:G,'Census Data'!$A:$A,$A956)/SUMIFS('Census Data'!$F:$F,'Census Data'!$A:$A,$A956)</f>
        <v>0.5150090415913201</v>
      </c>
      <c r="E956" s="16">
        <f>SUMIFS('Census Data'!H:H,'Census Data'!$A:$A,$A956)/SUMIFS('Census Data'!$F:$F,'Census Data'!$A:$A,$A956)</f>
        <v>0.48499095840867995</v>
      </c>
      <c r="F956" s="14">
        <f>SUM(SUMIFS('Census Data'!I:I,'Census Data'!$A:$A,$A956),SUMIFS('Census Data'!J:J,'Census Data'!$A:$A,$A956))/SUMIFS('Census Data'!$F:$F,'Census Data'!$A:$A,$A956)</f>
        <v>0.96889692585895115</v>
      </c>
      <c r="G956" s="14">
        <f>SUM(SUMIFS('Census Data'!K:K,'Census Data'!$A:$A,$A956),SUMIFS('Census Data'!L:L,'Census Data'!$A:$A,$A956))/SUMIFS('Census Data'!$F:$F,'Census Data'!$A:$A,$A956)</f>
        <v>5.4249547920433997E-3</v>
      </c>
      <c r="H956" s="14">
        <f>SUM(SUMIFS('Census Data'!O:O,'Census Data'!$A:$A,$A956),SUMIFS('Census Data'!P:P,'Census Data'!$A:$A,$A956))/SUMIFS('Census Data'!$F:$F,'Census Data'!$A:$A,$A956)</f>
        <v>8.1374321880651E-3</v>
      </c>
      <c r="I956" s="16">
        <f t="shared" si="28"/>
        <v>1.7540687160940371E-2</v>
      </c>
      <c r="J956" s="14">
        <f>SUM(SUMIFS('Census Data'!W:W,'Census Data'!$A:$A,$A956),SUMIFS('Census Data'!X:X,'Census Data'!$A:$A,$A956))/SUMIFS('Census Data'!$F:$F,'Census Data'!$A:$A,$A956)</f>
        <v>4.647377938517179E-2</v>
      </c>
      <c r="K956" s="16">
        <f t="shared" si="29"/>
        <v>0.95352622061482817</v>
      </c>
      <c r="L956" s="19">
        <f>'EPA Data'!D957/SUM('EPA Data'!D:D)</f>
        <v>7.0316584757644195E-6</v>
      </c>
      <c r="M956" s="19">
        <f>'EPA Data'!E957/SUM('EPA Data'!E:E)</f>
        <v>2.5254823152961649E-5</v>
      </c>
      <c r="N956" s="19">
        <f>'EPA Data'!F957/SUM('EPA Data'!F:F)</f>
        <v>2.2178830248683053E-5</v>
      </c>
      <c r="O956" s="19">
        <f>'EPA Data'!G957/SUM('EPA Data'!G:G)</f>
        <v>6.0812548590622598E-6</v>
      </c>
      <c r="P956" s="19">
        <f>'EPA Data'!H957/SUM('EPA Data'!H:H)</f>
        <v>1.8489444634266267E-5</v>
      </c>
      <c r="Q956" s="19">
        <f>'EPA Data'!I957/SUM('EPA Data'!I:I)</f>
        <v>8.5613379364342171E-6</v>
      </c>
      <c r="R956" s="19">
        <f>'EPA Data'!J957/SUM('EPA Data'!J:J)</f>
        <v>4.4788539199763027E-6</v>
      </c>
      <c r="S956" s="19">
        <f>'EPA Data'!K957/SUM('EPA Data'!K:K)</f>
        <v>2.9630750036942184E-5</v>
      </c>
      <c r="T956" s="19">
        <f>'EPA Data'!L957/SUM('EPA Data'!L:L)</f>
        <v>1.3584874914507873E-5</v>
      </c>
      <c r="U956" s="19">
        <f>'EPA Data'!M957/SUM('EPA Data'!M:M)</f>
        <v>6.0464761360373096E-6</v>
      </c>
      <c r="V956" s="19">
        <f>'EPA Data'!N957/SUM('EPA Data'!N:N)</f>
        <v>1.002977250612365E-5</v>
      </c>
      <c r="W956" s="19">
        <f>'EPA Data'!O957/SUM('EPA Data'!O:O)</f>
        <v>8.0605822195424199E-6</v>
      </c>
      <c r="X956" s="19">
        <f>'EPA Data'!P957/SUM('EPA Data'!P:P)</f>
        <v>5.9940924188995446E-5</v>
      </c>
    </row>
    <row r="957" spans="1:24" x14ac:dyDescent="0.35">
      <c r="A957" s="13" t="s">
        <v>1640</v>
      </c>
      <c r="B957" s="13" t="s">
        <v>1476</v>
      </c>
      <c r="C957" s="18" t="s">
        <v>1641</v>
      </c>
      <c r="D957" s="14">
        <f>SUMIFS('Census Data'!G:G,'Census Data'!$A:$A,$A957)/SUMIFS('Census Data'!$F:$F,'Census Data'!$A:$A,$A957)</f>
        <v>0.52856479331165818</v>
      </c>
      <c r="E957" s="16">
        <f>SUMIFS('Census Data'!H:H,'Census Data'!$A:$A,$A957)/SUMIFS('Census Data'!$F:$F,'Census Data'!$A:$A,$A957)</f>
        <v>0.47143520668834182</v>
      </c>
      <c r="F957" s="14">
        <f>SUM(SUMIFS('Census Data'!I:I,'Census Data'!$A:$A,$A957),SUMIFS('Census Data'!J:J,'Census Data'!$A:$A,$A957))/SUMIFS('Census Data'!$F:$F,'Census Data'!$A:$A,$A957)</f>
        <v>0.95123084068741293</v>
      </c>
      <c r="G957" s="14">
        <f>SUM(SUMIFS('Census Data'!K:K,'Census Data'!$A:$A,$A957),SUMIFS('Census Data'!L:L,'Census Data'!$A:$A,$A957))/SUMIFS('Census Data'!$F:$F,'Census Data'!$A:$A,$A957)</f>
        <v>1.3934045517882025E-2</v>
      </c>
      <c r="H957" s="14">
        <f>SUM(SUMIFS('Census Data'!O:O,'Census Data'!$A:$A,$A957),SUMIFS('Census Data'!P:P,'Census Data'!$A:$A,$A957))/SUMIFS('Census Data'!$F:$F,'Census Data'!$A:$A,$A957)</f>
        <v>3.7157454714352067E-3</v>
      </c>
      <c r="I957" s="16">
        <f t="shared" si="28"/>
        <v>3.1119368323269891E-2</v>
      </c>
      <c r="J957" s="14">
        <f>SUM(SUMIFS('Census Data'!W:W,'Census Data'!$A:$A,$A957),SUMIFS('Census Data'!X:X,'Census Data'!$A:$A,$A957))/SUMIFS('Census Data'!$F:$F,'Census Data'!$A:$A,$A957)</f>
        <v>0.29075708313980492</v>
      </c>
      <c r="K957" s="16">
        <f t="shared" si="29"/>
        <v>0.70924291686019503</v>
      </c>
      <c r="L957" s="19">
        <f>'EPA Data'!D958/SUM('EPA Data'!D:D)</f>
        <v>1.0422955237739714E-6</v>
      </c>
      <c r="M957" s="19">
        <f>'EPA Data'!E958/SUM('EPA Data'!E:E)</f>
        <v>5.1104683201141943E-6</v>
      </c>
      <c r="N957" s="19">
        <f>'EPA Data'!F958/SUM('EPA Data'!F:F)</f>
        <v>5.1814587095946564E-6</v>
      </c>
      <c r="O957" s="19">
        <f>'EPA Data'!G958/SUM('EPA Data'!G:G)</f>
        <v>1.1797877394723553E-6</v>
      </c>
      <c r="P957" s="19">
        <f>'EPA Data'!H958/SUM('EPA Data'!H:H)</f>
        <v>3.8979051644907074E-6</v>
      </c>
      <c r="Q957" s="19">
        <f>'EPA Data'!I958/SUM('EPA Data'!I:I)</f>
        <v>2.2434844935067029E-6</v>
      </c>
      <c r="R957" s="19">
        <f>'EPA Data'!J958/SUM('EPA Data'!J:J)</f>
        <v>1.1746918341970558E-6</v>
      </c>
      <c r="S957" s="19">
        <f>'EPA Data'!K958/SUM('EPA Data'!K:K)</f>
        <v>1.1036711502840773E-5</v>
      </c>
      <c r="T957" s="19">
        <f>'EPA Data'!L958/SUM('EPA Data'!L:L)</f>
        <v>4.0276925215306304E-6</v>
      </c>
      <c r="U957" s="19">
        <f>'EPA Data'!M958/SUM('EPA Data'!M:M)</f>
        <v>7.6790746112240722E-7</v>
      </c>
      <c r="V957" s="19">
        <f>'EPA Data'!N958/SUM('EPA Data'!N:N)</f>
        <v>1.8983137587047988E-6</v>
      </c>
      <c r="W957" s="19">
        <f>'EPA Data'!O958/SUM('EPA Data'!O:O)</f>
        <v>1.1564308477456014E-6</v>
      </c>
      <c r="X957" s="19">
        <f>'EPA Data'!P958/SUM('EPA Data'!P:P)</f>
        <v>1.6836619052479203E-5</v>
      </c>
    </row>
    <row r="958" spans="1:24" x14ac:dyDescent="0.35">
      <c r="A958" s="13" t="s">
        <v>1642</v>
      </c>
      <c r="B958" s="13" t="s">
        <v>1476</v>
      </c>
      <c r="C958" s="18" t="s">
        <v>1643</v>
      </c>
      <c r="D958" s="14">
        <f>SUMIFS('Census Data'!G:G,'Census Data'!$A:$A,$A958)/SUMIFS('Census Data'!$F:$F,'Census Data'!$A:$A,$A958)</f>
        <v>0.50086916212770893</v>
      </c>
      <c r="E958" s="16">
        <f>SUMIFS('Census Data'!H:H,'Census Data'!$A:$A,$A958)/SUMIFS('Census Data'!$F:$F,'Census Data'!$A:$A,$A958)</f>
        <v>0.49913083787229112</v>
      </c>
      <c r="F958" s="14">
        <f>SUM(SUMIFS('Census Data'!I:I,'Census Data'!$A:$A,$A958),SUMIFS('Census Data'!J:J,'Census Data'!$A:$A,$A958))/SUMIFS('Census Data'!$F:$F,'Census Data'!$A:$A,$A958)</f>
        <v>0.95051570286244058</v>
      </c>
      <c r="G958" s="14">
        <f>SUM(SUMIFS('Census Data'!K:K,'Census Data'!$A:$A,$A958),SUMIFS('Census Data'!L:L,'Census Data'!$A:$A,$A958))/SUMIFS('Census Data'!$F:$F,'Census Data'!$A:$A,$A958)</f>
        <v>4.9831961988642945E-3</v>
      </c>
      <c r="H958" s="14">
        <f>SUM(SUMIFS('Census Data'!O:O,'Census Data'!$A:$A,$A958),SUMIFS('Census Data'!P:P,'Census Data'!$A:$A,$A958))/SUMIFS('Census Data'!$F:$F,'Census Data'!$A:$A,$A958)</f>
        <v>4.2878664966971838E-3</v>
      </c>
      <c r="I958" s="16">
        <f t="shared" si="28"/>
        <v>4.0213234441997869E-2</v>
      </c>
      <c r="J958" s="14">
        <f>SUM(SUMIFS('Census Data'!W:W,'Census Data'!$A:$A,$A958),SUMIFS('Census Data'!X:X,'Census Data'!$A:$A,$A958))/SUMIFS('Census Data'!$F:$F,'Census Data'!$A:$A,$A958)</f>
        <v>3.2101054583381618E-2</v>
      </c>
      <c r="K958" s="16">
        <f t="shared" si="29"/>
        <v>0.96789894541661836</v>
      </c>
      <c r="L958" s="19">
        <f>'EPA Data'!D959/SUM('EPA Data'!D:D)</f>
        <v>2.5410529056603386E-5</v>
      </c>
      <c r="M958" s="19">
        <f>'EPA Data'!E959/SUM('EPA Data'!E:E)</f>
        <v>5.2575764437552976E-5</v>
      </c>
      <c r="N958" s="19">
        <f>'EPA Data'!F959/SUM('EPA Data'!F:F)</f>
        <v>5.8150499667539871E-5</v>
      </c>
      <c r="O958" s="19">
        <f>'EPA Data'!G959/SUM('EPA Data'!G:G)</f>
        <v>1.5993536192448515E-5</v>
      </c>
      <c r="P958" s="19">
        <f>'EPA Data'!H959/SUM('EPA Data'!H:H)</f>
        <v>3.9407281047825377E-5</v>
      </c>
      <c r="Q958" s="19">
        <f>'EPA Data'!I959/SUM('EPA Data'!I:I)</f>
        <v>2.4392526174950344E-5</v>
      </c>
      <c r="R958" s="19">
        <f>'EPA Data'!J959/SUM('EPA Data'!J:J)</f>
        <v>2.079627206441964E-5</v>
      </c>
      <c r="S958" s="19">
        <f>'EPA Data'!K959/SUM('EPA Data'!K:K)</f>
        <v>8.4599122164245511E-5</v>
      </c>
      <c r="T958" s="19">
        <f>'EPA Data'!L959/SUM('EPA Data'!L:L)</f>
        <v>4.0534872305216668E-5</v>
      </c>
      <c r="U958" s="19">
        <f>'EPA Data'!M959/SUM('EPA Data'!M:M)</f>
        <v>1.6215673708083441E-5</v>
      </c>
      <c r="V958" s="19">
        <f>'EPA Data'!N959/SUM('EPA Data'!N:N)</f>
        <v>2.3157739369269245E-5</v>
      </c>
      <c r="W958" s="19">
        <f>'EPA Data'!O959/SUM('EPA Data'!O:O)</f>
        <v>2.0226537906871442E-5</v>
      </c>
      <c r="X958" s="19">
        <f>'EPA Data'!P959/SUM('EPA Data'!P:P)</f>
        <v>1.0043648502692997E-4</v>
      </c>
    </row>
    <row r="959" spans="1:24" x14ac:dyDescent="0.35">
      <c r="A959" s="13" t="s">
        <v>1644</v>
      </c>
      <c r="B959" s="13" t="s">
        <v>1476</v>
      </c>
      <c r="C959" s="18" t="s">
        <v>1645</v>
      </c>
      <c r="D959" s="14">
        <f>SUMIFS('Census Data'!G:G,'Census Data'!$A:$A,$A959)/SUMIFS('Census Data'!$F:$F,'Census Data'!$A:$A,$A959)</f>
        <v>0.50976625040025614</v>
      </c>
      <c r="E959" s="16">
        <f>SUMIFS('Census Data'!H:H,'Census Data'!$A:$A,$A959)/SUMIFS('Census Data'!$F:$F,'Census Data'!$A:$A,$A959)</f>
        <v>0.49023374959974386</v>
      </c>
      <c r="F959" s="14">
        <f>SUM(SUMIFS('Census Data'!I:I,'Census Data'!$A:$A,$A959),SUMIFS('Census Data'!J:J,'Census Data'!$A:$A,$A959))/SUMIFS('Census Data'!$F:$F,'Census Data'!$A:$A,$A959)</f>
        <v>0.94876721101504968</v>
      </c>
      <c r="G959" s="14">
        <f>SUM(SUMIFS('Census Data'!K:K,'Census Data'!$A:$A,$A959),SUMIFS('Census Data'!L:L,'Census Data'!$A:$A,$A959))/SUMIFS('Census Data'!$F:$F,'Census Data'!$A:$A,$A959)</f>
        <v>6.4040986231187957E-3</v>
      </c>
      <c r="H959" s="14">
        <f>SUM(SUMIFS('Census Data'!O:O,'Census Data'!$A:$A,$A959),SUMIFS('Census Data'!P:P,'Census Data'!$A:$A,$A959))/SUMIFS('Census Data'!$F:$F,'Census Data'!$A:$A,$A959)</f>
        <v>1.6010246557796989E-3</v>
      </c>
      <c r="I959" s="16">
        <f t="shared" si="28"/>
        <v>4.3227665706051854E-2</v>
      </c>
      <c r="J959" s="14">
        <f>SUM(SUMIFS('Census Data'!W:W,'Census Data'!$A:$A,$A959),SUMIFS('Census Data'!X:X,'Census Data'!$A:$A,$A959))/SUMIFS('Census Data'!$F:$F,'Census Data'!$A:$A,$A959)</f>
        <v>2.7537624079410822E-2</v>
      </c>
      <c r="K959" s="16">
        <f t="shared" si="29"/>
        <v>0.97246237592058915</v>
      </c>
      <c r="L959" s="19">
        <f>'EPA Data'!D960/SUM('EPA Data'!D:D)</f>
        <v>8.5154664004634135E-6</v>
      </c>
      <c r="M959" s="19">
        <f>'EPA Data'!E960/SUM('EPA Data'!E:E)</f>
        <v>1.8422759404634473E-5</v>
      </c>
      <c r="N959" s="19">
        <f>'EPA Data'!F960/SUM('EPA Data'!F:F)</f>
        <v>2.0519900312232248E-5</v>
      </c>
      <c r="O959" s="19">
        <f>'EPA Data'!G960/SUM('EPA Data'!G:G)</f>
        <v>5.3593156448947464E-6</v>
      </c>
      <c r="P959" s="19">
        <f>'EPA Data'!H960/SUM('EPA Data'!H:H)</f>
        <v>1.3765032458548562E-5</v>
      </c>
      <c r="Q959" s="19">
        <f>'EPA Data'!I960/SUM('EPA Data'!I:I)</f>
        <v>8.4538927433116032E-6</v>
      </c>
      <c r="R959" s="19">
        <f>'EPA Data'!J960/SUM('EPA Data'!J:J)</f>
        <v>6.5457962043841331E-6</v>
      </c>
      <c r="S959" s="19">
        <f>'EPA Data'!K960/SUM('EPA Data'!K:K)</f>
        <v>2.91867155355161E-5</v>
      </c>
      <c r="T959" s="19">
        <f>'EPA Data'!L960/SUM('EPA Data'!L:L)</f>
        <v>1.3948043112177515E-5</v>
      </c>
      <c r="U959" s="19">
        <f>'EPA Data'!M960/SUM('EPA Data'!M:M)</f>
        <v>5.5557707984414951E-6</v>
      </c>
      <c r="V959" s="19">
        <f>'EPA Data'!N960/SUM('EPA Data'!N:N)</f>
        <v>8.0435216052567955E-6</v>
      </c>
      <c r="W959" s="19">
        <f>'EPA Data'!O960/SUM('EPA Data'!O:O)</f>
        <v>7.3955339943838423E-6</v>
      </c>
      <c r="X959" s="19">
        <f>'EPA Data'!P960/SUM('EPA Data'!P:P)</f>
        <v>3.6437583488829136E-5</v>
      </c>
    </row>
    <row r="960" spans="1:24" x14ac:dyDescent="0.35">
      <c r="A960" s="13" t="s">
        <v>1646</v>
      </c>
      <c r="B960" s="13" t="s">
        <v>1476</v>
      </c>
      <c r="C960" s="18" t="s">
        <v>1647</v>
      </c>
      <c r="D960" s="14">
        <f>SUMIFS('Census Data'!G:G,'Census Data'!$A:$A,$A960)/SUMIFS('Census Data'!$F:$F,'Census Data'!$A:$A,$A960)</f>
        <v>0.50291613238709221</v>
      </c>
      <c r="E960" s="16">
        <f>SUMIFS('Census Data'!H:H,'Census Data'!$A:$A,$A960)/SUMIFS('Census Data'!$F:$F,'Census Data'!$A:$A,$A960)</f>
        <v>0.49708386761290779</v>
      </c>
      <c r="F960" s="14">
        <f>SUM(SUMIFS('Census Data'!I:I,'Census Data'!$A:$A,$A960),SUMIFS('Census Data'!J:J,'Census Data'!$A:$A,$A960))/SUMIFS('Census Data'!$F:$F,'Census Data'!$A:$A,$A960)</f>
        <v>0.67727544007894536</v>
      </c>
      <c r="G960" s="14">
        <f>SUM(SUMIFS('Census Data'!K:K,'Census Data'!$A:$A,$A960),SUMIFS('Census Data'!L:L,'Census Data'!$A:$A,$A960))/SUMIFS('Census Data'!$F:$F,'Census Data'!$A:$A,$A960)</f>
        <v>0.21987106381218571</v>
      </c>
      <c r="H960" s="14">
        <f>SUM(SUMIFS('Census Data'!O:O,'Census Data'!$A:$A,$A960),SUMIFS('Census Data'!P:P,'Census Data'!$A:$A,$A960))/SUMIFS('Census Data'!$F:$F,'Census Data'!$A:$A,$A960)</f>
        <v>5.2555382879023345E-2</v>
      </c>
      <c r="I960" s="16">
        <f t="shared" si="28"/>
        <v>5.0298113229845565E-2</v>
      </c>
      <c r="J960" s="14">
        <f>SUM(SUMIFS('Census Data'!W:W,'Census Data'!$A:$A,$A960),SUMIFS('Census Data'!X:X,'Census Data'!$A:$A,$A960))/SUMIFS('Census Data'!$F:$F,'Census Data'!$A:$A,$A960)</f>
        <v>0.32891727874916532</v>
      </c>
      <c r="K960" s="16">
        <f t="shared" si="29"/>
        <v>0.67108272125083468</v>
      </c>
      <c r="L960" s="19">
        <f>'EPA Data'!D961/SUM('EPA Data'!D:D)</f>
        <v>3.3048500266876201E-4</v>
      </c>
      <c r="M960" s="19">
        <f>'EPA Data'!E961/SUM('EPA Data'!E:E)</f>
        <v>6.5262124368416978E-4</v>
      </c>
      <c r="N960" s="19">
        <f>'EPA Data'!F961/SUM('EPA Data'!F:F)</f>
        <v>6.5648970533871821E-4</v>
      </c>
      <c r="O960" s="19">
        <f>'EPA Data'!G961/SUM('EPA Data'!G:G)</f>
        <v>5.3223533268508016E-4</v>
      </c>
      <c r="P960" s="19">
        <f>'EPA Data'!H961/SUM('EPA Data'!H:H)</f>
        <v>4.8710406655429634E-4</v>
      </c>
      <c r="Q960" s="19">
        <f>'EPA Data'!I961/SUM('EPA Data'!I:I)</f>
        <v>2.6403824406583104E-4</v>
      </c>
      <c r="R960" s="19">
        <f>'EPA Data'!J961/SUM('EPA Data'!J:J)</f>
        <v>3.0571598171641158E-4</v>
      </c>
      <c r="S960" s="19">
        <f>'EPA Data'!K961/SUM('EPA Data'!K:K)</f>
        <v>5.9641675381199991E-4</v>
      </c>
      <c r="T960" s="19">
        <f>'EPA Data'!L961/SUM('EPA Data'!L:L)</f>
        <v>3.811195602279527E-4</v>
      </c>
      <c r="U960" s="19">
        <f>'EPA Data'!M961/SUM('EPA Data'!M:M)</f>
        <v>4.5518849128751071E-4</v>
      </c>
      <c r="V960" s="19">
        <f>'EPA Data'!N961/SUM('EPA Data'!N:N)</f>
        <v>3.5437612486679588E-4</v>
      </c>
      <c r="W960" s="19">
        <f>'EPA Data'!O961/SUM('EPA Data'!O:O)</f>
        <v>2.8542639819993806E-4</v>
      </c>
      <c r="X960" s="19">
        <f>'EPA Data'!P961/SUM('EPA Data'!P:P)</f>
        <v>9.8387323105175793E-4</v>
      </c>
    </row>
    <row r="961" spans="1:24" x14ac:dyDescent="0.35">
      <c r="A961" s="13" t="s">
        <v>1648</v>
      </c>
      <c r="B961" s="13" t="s">
        <v>1649</v>
      </c>
      <c r="C961" s="18" t="s">
        <v>1333</v>
      </c>
      <c r="D961" s="14">
        <f>SUMIFS('Census Data'!G:G,'Census Data'!$A:$A,$A961)/SUMIFS('Census Data'!$F:$F,'Census Data'!$A:$A,$A961)</f>
        <v>0.50021159542953875</v>
      </c>
      <c r="E961" s="16">
        <f>SUMIFS('Census Data'!H:H,'Census Data'!$A:$A,$A961)/SUMIFS('Census Data'!$F:$F,'Census Data'!$A:$A,$A961)</f>
        <v>0.49978840457046125</v>
      </c>
      <c r="F961" s="14">
        <f>SUM(SUMIFS('Census Data'!I:I,'Census Data'!$A:$A,$A961),SUMIFS('Census Data'!J:J,'Census Data'!$A:$A,$A961))/SUMIFS('Census Data'!$F:$F,'Census Data'!$A:$A,$A961)</f>
        <v>0.94382141345746928</v>
      </c>
      <c r="G961" s="14">
        <f>SUM(SUMIFS('Census Data'!K:K,'Census Data'!$A:$A,$A961),SUMIFS('Census Data'!L:L,'Census Data'!$A:$A,$A961))/SUMIFS('Census Data'!$F:$F,'Census Data'!$A:$A,$A961)</f>
        <v>2.8565382987727466E-2</v>
      </c>
      <c r="H961" s="14">
        <f>SUM(SUMIFS('Census Data'!O:O,'Census Data'!$A:$A,$A961),SUMIFS('Census Data'!P:P,'Census Data'!$A:$A,$A961))/SUMIFS('Census Data'!$F:$F,'Census Data'!$A:$A,$A961)</f>
        <v>5.448582310622091E-3</v>
      </c>
      <c r="I961" s="16">
        <f t="shared" si="28"/>
        <v>2.2164621244181171E-2</v>
      </c>
      <c r="J961" s="14">
        <f>SUM(SUMIFS('Census Data'!W:W,'Census Data'!$A:$A,$A961),SUMIFS('Census Data'!X:X,'Census Data'!$A:$A,$A961))/SUMIFS('Census Data'!$F:$F,'Census Data'!$A:$A,$A961)</f>
        <v>3.25327972915785E-2</v>
      </c>
      <c r="K961" s="16">
        <f t="shared" si="29"/>
        <v>0.96746720270842146</v>
      </c>
      <c r="L961" s="19">
        <f>'EPA Data'!D962/SUM('EPA Data'!D:D)</f>
        <v>7.5619261647877364E-5</v>
      </c>
      <c r="M961" s="19">
        <f>'EPA Data'!E962/SUM('EPA Data'!E:E)</f>
        <v>1.2208761409255019E-4</v>
      </c>
      <c r="N961" s="19">
        <f>'EPA Data'!F962/SUM('EPA Data'!F:F)</f>
        <v>1.4409434107265142E-4</v>
      </c>
      <c r="O961" s="19">
        <f>'EPA Data'!G962/SUM('EPA Data'!G:G)</f>
        <v>3.3510241838304796E-5</v>
      </c>
      <c r="P961" s="19">
        <f>'EPA Data'!H962/SUM('EPA Data'!H:H)</f>
        <v>9.6420678953806481E-5</v>
      </c>
      <c r="Q961" s="19">
        <f>'EPA Data'!I962/SUM('EPA Data'!I:I)</f>
        <v>6.6812875245101828E-5</v>
      </c>
      <c r="R961" s="19">
        <f>'EPA Data'!J962/SUM('EPA Data'!J:J)</f>
        <v>5.4226322428686193E-5</v>
      </c>
      <c r="S961" s="19">
        <f>'EPA Data'!K962/SUM('EPA Data'!K:K)</f>
        <v>1.1134957067780337E-4</v>
      </c>
      <c r="T961" s="19">
        <f>'EPA Data'!L962/SUM('EPA Data'!L:L)</f>
        <v>1.1518084387389068E-4</v>
      </c>
      <c r="U961" s="19">
        <f>'EPA Data'!M962/SUM('EPA Data'!M:M)</f>
        <v>4.8542613568336028E-5</v>
      </c>
      <c r="V961" s="19">
        <f>'EPA Data'!N962/SUM('EPA Data'!N:N)</f>
        <v>7.0920914441476444E-5</v>
      </c>
      <c r="W961" s="19">
        <f>'EPA Data'!O962/SUM('EPA Data'!O:O)</f>
        <v>8.4329585963938949E-5</v>
      </c>
      <c r="X961" s="19">
        <f>'EPA Data'!P962/SUM('EPA Data'!P:P)</f>
        <v>1.3579329893440912E-4</v>
      </c>
    </row>
    <row r="962" spans="1:24" x14ac:dyDescent="0.35">
      <c r="A962" s="13" t="s">
        <v>1650</v>
      </c>
      <c r="B962" s="13" t="s">
        <v>1649</v>
      </c>
      <c r="C962" s="18" t="s">
        <v>1201</v>
      </c>
      <c r="D962" s="14">
        <f>SUMIFS('Census Data'!G:G,'Census Data'!$A:$A,$A962)/SUMIFS('Census Data'!$F:$F,'Census Data'!$A:$A,$A962)</f>
        <v>0.50136054421768705</v>
      </c>
      <c r="E962" s="16">
        <f>SUMIFS('Census Data'!H:H,'Census Data'!$A:$A,$A962)/SUMIFS('Census Data'!$F:$F,'Census Data'!$A:$A,$A962)</f>
        <v>0.49863945578231295</v>
      </c>
      <c r="F962" s="14">
        <f>SUM(SUMIFS('Census Data'!I:I,'Census Data'!$A:$A,$A962),SUMIFS('Census Data'!J:J,'Census Data'!$A:$A,$A962))/SUMIFS('Census Data'!$F:$F,'Census Data'!$A:$A,$A962)</f>
        <v>0.96540330417881437</v>
      </c>
      <c r="G962" s="14">
        <f>SUM(SUMIFS('Census Data'!K:K,'Census Data'!$A:$A,$A962),SUMIFS('Census Data'!L:L,'Census Data'!$A:$A,$A962))/SUMIFS('Census Data'!$F:$F,'Census Data'!$A:$A,$A962)</f>
        <v>1.3313896987366375E-2</v>
      </c>
      <c r="H962" s="14">
        <f>SUM(SUMIFS('Census Data'!O:O,'Census Data'!$A:$A,$A962),SUMIFS('Census Data'!P:P,'Census Data'!$A:$A,$A962))/SUMIFS('Census Data'!$F:$F,'Census Data'!$A:$A,$A962)</f>
        <v>3.3041788143828958E-3</v>
      </c>
      <c r="I962" s="16">
        <f t="shared" si="28"/>
        <v>1.7978620019436287E-2</v>
      </c>
      <c r="J962" s="14">
        <f>SUM(SUMIFS('Census Data'!W:W,'Census Data'!$A:$A,$A962),SUMIFS('Census Data'!X:X,'Census Data'!$A:$A,$A962))/SUMIFS('Census Data'!$F:$F,'Census Data'!$A:$A,$A962)</f>
        <v>2.6822157434402333E-2</v>
      </c>
      <c r="K962" s="16">
        <f t="shared" si="29"/>
        <v>0.97317784256559769</v>
      </c>
      <c r="L962" s="19">
        <f>'EPA Data'!D963/SUM('EPA Data'!D:D)</f>
        <v>8.4430781708232084E-5</v>
      </c>
      <c r="M962" s="19">
        <f>'EPA Data'!E963/SUM('EPA Data'!E:E)</f>
        <v>1.2713654079825595E-4</v>
      </c>
      <c r="N962" s="19">
        <f>'EPA Data'!F963/SUM('EPA Data'!F:F)</f>
        <v>1.5621109065043636E-4</v>
      </c>
      <c r="O962" s="19">
        <f>'EPA Data'!G963/SUM('EPA Data'!G:G)</f>
        <v>5.0994627225132428E-5</v>
      </c>
      <c r="P962" s="19">
        <f>'EPA Data'!H963/SUM('EPA Data'!H:H)</f>
        <v>1.0711287932629761E-4</v>
      </c>
      <c r="Q962" s="19">
        <f>'EPA Data'!I963/SUM('EPA Data'!I:I)</f>
        <v>7.4569199911271792E-5</v>
      </c>
      <c r="R962" s="19">
        <f>'EPA Data'!J963/SUM('EPA Data'!J:J)</f>
        <v>8.169316626618957E-5</v>
      </c>
      <c r="S962" s="19">
        <f>'EPA Data'!K963/SUM('EPA Data'!K:K)</f>
        <v>1.1454596530164081E-4</v>
      </c>
      <c r="T962" s="19">
        <f>'EPA Data'!L963/SUM('EPA Data'!L:L)</f>
        <v>1.2538182246336026E-4</v>
      </c>
      <c r="U962" s="19">
        <f>'EPA Data'!M963/SUM('EPA Data'!M:M)</f>
        <v>5.946633526030826E-5</v>
      </c>
      <c r="V962" s="19">
        <f>'EPA Data'!N963/SUM('EPA Data'!N:N)</f>
        <v>7.8456363609063468E-5</v>
      </c>
      <c r="W962" s="19">
        <f>'EPA Data'!O963/SUM('EPA Data'!O:O)</f>
        <v>9.3189550918844105E-5</v>
      </c>
      <c r="X962" s="19">
        <f>'EPA Data'!P963/SUM('EPA Data'!P:P)</f>
        <v>1.4334217785132825E-4</v>
      </c>
    </row>
    <row r="963" spans="1:24" x14ac:dyDescent="0.35">
      <c r="A963" s="13" t="s">
        <v>1651</v>
      </c>
      <c r="B963" s="13" t="s">
        <v>1649</v>
      </c>
      <c r="C963" s="18" t="s">
        <v>1478</v>
      </c>
      <c r="D963" s="14">
        <f>SUMIFS('Census Data'!G:G,'Census Data'!$A:$A,$A963)/SUMIFS('Census Data'!$F:$F,'Census Data'!$A:$A,$A963)</f>
        <v>0.49541130620626073</v>
      </c>
      <c r="E963" s="16">
        <f>SUMIFS('Census Data'!H:H,'Census Data'!$A:$A,$A963)/SUMIFS('Census Data'!$F:$F,'Census Data'!$A:$A,$A963)</f>
        <v>0.50458869379373927</v>
      </c>
      <c r="F963" s="14">
        <f>SUM(SUMIFS('Census Data'!I:I,'Census Data'!$A:$A,$A963),SUMIFS('Census Data'!J:J,'Census Data'!$A:$A,$A963))/SUMIFS('Census Data'!$F:$F,'Census Data'!$A:$A,$A963)</f>
        <v>0.94858148598248337</v>
      </c>
      <c r="G963" s="14">
        <f>SUM(SUMIFS('Census Data'!K:K,'Census Data'!$A:$A,$A963),SUMIFS('Census Data'!L:L,'Census Data'!$A:$A,$A963))/SUMIFS('Census Data'!$F:$F,'Census Data'!$A:$A,$A963)</f>
        <v>2.2461551355655199E-2</v>
      </c>
      <c r="H963" s="14">
        <f>SUM(SUMIFS('Census Data'!O:O,'Census Data'!$A:$A,$A963),SUMIFS('Census Data'!P:P,'Census Data'!$A:$A,$A963))/SUMIFS('Census Data'!$F:$F,'Census Data'!$A:$A,$A963)</f>
        <v>7.4173406528936009E-3</v>
      </c>
      <c r="I963" s="16">
        <f t="shared" ref="I963:I1026" si="30">100%-SUM(F963:H963)</f>
        <v>2.1539622008967862E-2</v>
      </c>
      <c r="J963" s="14">
        <f>SUM(SUMIFS('Census Data'!W:W,'Census Data'!$A:$A,$A963),SUMIFS('Census Data'!X:X,'Census Data'!$A:$A,$A963))/SUMIFS('Census Data'!$F:$F,'Census Data'!$A:$A,$A963)</f>
        <v>2.1539622008967859E-2</v>
      </c>
      <c r="K963" s="16">
        <f t="shared" ref="K963:K1026" si="31">100%-J963</f>
        <v>0.97846037799103214</v>
      </c>
      <c r="L963" s="19">
        <f>'EPA Data'!D964/SUM('EPA Data'!D:D)</f>
        <v>1.0247730519715051E-4</v>
      </c>
      <c r="M963" s="19">
        <f>'EPA Data'!E964/SUM('EPA Data'!E:E)</f>
        <v>1.6055916034578855E-4</v>
      </c>
      <c r="N963" s="19">
        <f>'EPA Data'!F964/SUM('EPA Data'!F:F)</f>
        <v>1.6383147145001975E-4</v>
      </c>
      <c r="O963" s="19">
        <f>'EPA Data'!G964/SUM('EPA Data'!G:G)</f>
        <v>4.8441593875086985E-5</v>
      </c>
      <c r="P963" s="19">
        <f>'EPA Data'!H964/SUM('EPA Data'!H:H)</f>
        <v>1.1303108053583851E-4</v>
      </c>
      <c r="Q963" s="19">
        <f>'EPA Data'!I964/SUM('EPA Data'!I:I)</f>
        <v>7.3246847479568032E-5</v>
      </c>
      <c r="R963" s="19">
        <f>'EPA Data'!J964/SUM('EPA Data'!J:J)</f>
        <v>5.9384957697483755E-5</v>
      </c>
      <c r="S963" s="19">
        <f>'EPA Data'!K964/SUM('EPA Data'!K:K)</f>
        <v>1.2312273264749633E-4</v>
      </c>
      <c r="T963" s="19">
        <f>'EPA Data'!L964/SUM('EPA Data'!L:L)</f>
        <v>1.2296648873199957E-4</v>
      </c>
      <c r="U963" s="19">
        <f>'EPA Data'!M964/SUM('EPA Data'!M:M)</f>
        <v>6.8007941648166886E-5</v>
      </c>
      <c r="V963" s="19">
        <f>'EPA Data'!N964/SUM('EPA Data'!N:N)</f>
        <v>9.2306429130583478E-5</v>
      </c>
      <c r="W963" s="19">
        <f>'EPA Data'!O964/SUM('EPA Data'!O:O)</f>
        <v>9.7044968079939049E-5</v>
      </c>
      <c r="X963" s="19">
        <f>'EPA Data'!P964/SUM('EPA Data'!P:P)</f>
        <v>1.5106454482729368E-4</v>
      </c>
    </row>
    <row r="964" spans="1:24" x14ac:dyDescent="0.35">
      <c r="A964" s="13" t="s">
        <v>1652</v>
      </c>
      <c r="B964" s="13" t="s">
        <v>1649</v>
      </c>
      <c r="C964" s="18" t="s">
        <v>1653</v>
      </c>
      <c r="D964" s="14">
        <f>SUMIFS('Census Data'!G:G,'Census Data'!$A:$A,$A964)/SUMIFS('Census Data'!$F:$F,'Census Data'!$A:$A,$A964)</f>
        <v>0.50168175937904269</v>
      </c>
      <c r="E964" s="16">
        <f>SUMIFS('Census Data'!H:H,'Census Data'!$A:$A,$A964)/SUMIFS('Census Data'!$F:$F,'Census Data'!$A:$A,$A964)</f>
        <v>0.49831824062095731</v>
      </c>
      <c r="F964" s="14">
        <f>SUM(SUMIFS('Census Data'!I:I,'Census Data'!$A:$A,$A964),SUMIFS('Census Data'!J:J,'Census Data'!$A:$A,$A964))/SUMIFS('Census Data'!$F:$F,'Census Data'!$A:$A,$A964)</f>
        <v>0.93117723156532983</v>
      </c>
      <c r="G964" s="14">
        <f>SUM(SUMIFS('Census Data'!K:K,'Census Data'!$A:$A,$A964),SUMIFS('Census Data'!L:L,'Census Data'!$A:$A,$A964))/SUMIFS('Census Data'!$F:$F,'Census Data'!$A:$A,$A964)</f>
        <v>3.5446313065976717E-2</v>
      </c>
      <c r="H964" s="14">
        <f>SUM(SUMIFS('Census Data'!O:O,'Census Data'!$A:$A,$A964),SUMIFS('Census Data'!P:P,'Census Data'!$A:$A,$A964))/SUMIFS('Census Data'!$F:$F,'Census Data'!$A:$A,$A964)</f>
        <v>4.6571798188874518E-3</v>
      </c>
      <c r="I964" s="16">
        <f t="shared" si="30"/>
        <v>2.8719275549806023E-2</v>
      </c>
      <c r="J964" s="14">
        <f>SUM(SUMIFS('Census Data'!W:W,'Census Data'!$A:$A,$A964),SUMIFS('Census Data'!X:X,'Census Data'!$A:$A,$A964))/SUMIFS('Census Data'!$F:$F,'Census Data'!$A:$A,$A964)</f>
        <v>1.3065976714100905E-2</v>
      </c>
      <c r="K964" s="16">
        <f t="shared" si="31"/>
        <v>0.98693402328589908</v>
      </c>
      <c r="L964" s="19">
        <f>'EPA Data'!D965/SUM('EPA Data'!D:D)</f>
        <v>6.545290066435894E-5</v>
      </c>
      <c r="M964" s="19">
        <f>'EPA Data'!E965/SUM('EPA Data'!E:E)</f>
        <v>9.3411236448879428E-5</v>
      </c>
      <c r="N964" s="19">
        <f>'EPA Data'!F965/SUM('EPA Data'!F:F)</f>
        <v>9.7124351099660847E-5</v>
      </c>
      <c r="O964" s="19">
        <f>'EPA Data'!G965/SUM('EPA Data'!G:G)</f>
        <v>1.9713564584903581E-5</v>
      </c>
      <c r="P964" s="19">
        <f>'EPA Data'!H965/SUM('EPA Data'!H:H)</f>
        <v>4.3918030530698848E-5</v>
      </c>
      <c r="Q964" s="19">
        <f>'EPA Data'!I965/SUM('EPA Data'!I:I)</f>
        <v>2.8422983202688176E-5</v>
      </c>
      <c r="R964" s="19">
        <f>'EPA Data'!J965/SUM('EPA Data'!J:J)</f>
        <v>2.1057299154985142E-5</v>
      </c>
      <c r="S964" s="19">
        <f>'EPA Data'!K965/SUM('EPA Data'!K:K)</f>
        <v>4.9784378026198889E-5</v>
      </c>
      <c r="T964" s="19">
        <f>'EPA Data'!L965/SUM('EPA Data'!L:L)</f>
        <v>5.4469565688222295E-5</v>
      </c>
      <c r="U964" s="19">
        <f>'EPA Data'!M965/SUM('EPA Data'!M:M)</f>
        <v>2.3043552723506375E-5</v>
      </c>
      <c r="V964" s="19">
        <f>'EPA Data'!N965/SUM('EPA Data'!N:N)</f>
        <v>2.9275933464504593E-5</v>
      </c>
      <c r="W964" s="19">
        <f>'EPA Data'!O965/SUM('EPA Data'!O:O)</f>
        <v>4.6233498843215863E-5</v>
      </c>
      <c r="X964" s="19">
        <f>'EPA Data'!P965/SUM('EPA Data'!P:P)</f>
        <v>7.8798627184195014E-5</v>
      </c>
    </row>
    <row r="965" spans="1:24" x14ac:dyDescent="0.35">
      <c r="A965" s="13" t="s">
        <v>1654</v>
      </c>
      <c r="B965" s="13" t="s">
        <v>1649</v>
      </c>
      <c r="C965" s="18" t="s">
        <v>1655</v>
      </c>
      <c r="D965" s="14">
        <f>SUMIFS('Census Data'!G:G,'Census Data'!$A:$A,$A965)/SUMIFS('Census Data'!$F:$F,'Census Data'!$A:$A,$A965)</f>
        <v>0.48730918819271152</v>
      </c>
      <c r="E965" s="16">
        <f>SUMIFS('Census Data'!H:H,'Census Data'!$A:$A,$A965)/SUMIFS('Census Data'!$F:$F,'Census Data'!$A:$A,$A965)</f>
        <v>0.51269081180728848</v>
      </c>
      <c r="F965" s="14">
        <f>SUM(SUMIFS('Census Data'!I:I,'Census Data'!$A:$A,$A965),SUMIFS('Census Data'!J:J,'Census Data'!$A:$A,$A965))/SUMIFS('Census Data'!$F:$F,'Census Data'!$A:$A,$A965)</f>
        <v>0.92524898271171963</v>
      </c>
      <c r="G965" s="14">
        <f>SUM(SUMIFS('Census Data'!K:K,'Census Data'!$A:$A,$A965),SUMIFS('Census Data'!L:L,'Census Data'!$A:$A,$A965))/SUMIFS('Census Data'!$F:$F,'Census Data'!$A:$A,$A965)</f>
        <v>4.102875384995841E-2</v>
      </c>
      <c r="H965" s="14">
        <f>SUM(SUMIFS('Census Data'!O:O,'Census Data'!$A:$A,$A965),SUMIFS('Census Data'!P:P,'Census Data'!$A:$A,$A965))/SUMIFS('Census Data'!$F:$F,'Census Data'!$A:$A,$A965)</f>
        <v>8.610417931251545E-3</v>
      </c>
      <c r="I965" s="16">
        <f t="shared" si="30"/>
        <v>2.5111845507070463E-2</v>
      </c>
      <c r="J965" s="14">
        <f>SUM(SUMIFS('Census Data'!W:W,'Census Data'!$A:$A,$A965),SUMIFS('Census Data'!X:X,'Census Data'!$A:$A,$A965))/SUMIFS('Census Data'!$F:$F,'Census Data'!$A:$A,$A965)</f>
        <v>4.1950495717272544E-2</v>
      </c>
      <c r="K965" s="16">
        <f t="shared" si="31"/>
        <v>0.9580495042827275</v>
      </c>
      <c r="L965" s="19">
        <f>'EPA Data'!D966/SUM('EPA Data'!D:D)</f>
        <v>1.9074126697227946E-4</v>
      </c>
      <c r="M965" s="19">
        <f>'EPA Data'!E966/SUM('EPA Data'!E:E)</f>
        <v>2.8292548837156113E-4</v>
      </c>
      <c r="N965" s="19">
        <f>'EPA Data'!F966/SUM('EPA Data'!F:F)</f>
        <v>3.5011927920488846E-4</v>
      </c>
      <c r="O965" s="19">
        <f>'EPA Data'!G966/SUM('EPA Data'!G:G)</f>
        <v>9.7068585585653196E-5</v>
      </c>
      <c r="P965" s="19">
        <f>'EPA Data'!H966/SUM('EPA Data'!H:H)</f>
        <v>2.2972882410482432E-4</v>
      </c>
      <c r="Q965" s="19">
        <f>'EPA Data'!I966/SUM('EPA Data'!I:I)</f>
        <v>1.6157534206847577E-4</v>
      </c>
      <c r="R965" s="19">
        <f>'EPA Data'!J966/SUM('EPA Data'!J:J)</f>
        <v>1.4396805767253503E-4</v>
      </c>
      <c r="S965" s="19">
        <f>'EPA Data'!K966/SUM('EPA Data'!K:K)</f>
        <v>2.5028443576951919E-4</v>
      </c>
      <c r="T965" s="19">
        <f>'EPA Data'!L966/SUM('EPA Data'!L:L)</f>
        <v>2.7703140621225926E-4</v>
      </c>
      <c r="U965" s="19">
        <f>'EPA Data'!M966/SUM('EPA Data'!M:M)</f>
        <v>1.2580926736176524E-4</v>
      </c>
      <c r="V965" s="19">
        <f>'EPA Data'!N966/SUM('EPA Data'!N:N)</f>
        <v>1.6755933728709695E-4</v>
      </c>
      <c r="W965" s="19">
        <f>'EPA Data'!O966/SUM('EPA Data'!O:O)</f>
        <v>2.0393366431032512E-4</v>
      </c>
      <c r="X965" s="19">
        <f>'EPA Data'!P966/SUM('EPA Data'!P:P)</f>
        <v>3.2228267100991898E-4</v>
      </c>
    </row>
    <row r="966" spans="1:24" x14ac:dyDescent="0.35">
      <c r="A966" s="13" t="s">
        <v>1656</v>
      </c>
      <c r="B966" s="13" t="s">
        <v>1649</v>
      </c>
      <c r="C966" s="18" t="s">
        <v>1657</v>
      </c>
      <c r="D966" s="14">
        <f>SUMIFS('Census Data'!G:G,'Census Data'!$A:$A,$A966)/SUMIFS('Census Data'!$F:$F,'Census Data'!$A:$A,$A966)</f>
        <v>0.49839177845767629</v>
      </c>
      <c r="E966" s="16">
        <f>SUMIFS('Census Data'!H:H,'Census Data'!$A:$A,$A966)/SUMIFS('Census Data'!$F:$F,'Census Data'!$A:$A,$A966)</f>
        <v>0.50160822154232365</v>
      </c>
      <c r="F966" s="14">
        <f>SUM(SUMIFS('Census Data'!I:I,'Census Data'!$A:$A,$A966),SUMIFS('Census Data'!J:J,'Census Data'!$A:$A,$A966))/SUMIFS('Census Data'!$F:$F,'Census Data'!$A:$A,$A966)</f>
        <v>0.96461912606887901</v>
      </c>
      <c r="G966" s="14">
        <f>SUM(SUMIFS('Census Data'!K:K,'Census Data'!$A:$A,$A966),SUMIFS('Census Data'!L:L,'Census Data'!$A:$A,$A966))/SUMIFS('Census Data'!$F:$F,'Census Data'!$A:$A,$A966)</f>
        <v>1.2944222169922335E-2</v>
      </c>
      <c r="H966" s="14">
        <f>SUM(SUMIFS('Census Data'!O:O,'Census Data'!$A:$A,$A966),SUMIFS('Census Data'!P:P,'Census Data'!$A:$A,$A966))/SUMIFS('Census Data'!$F:$F,'Census Data'!$A:$A,$A966)</f>
        <v>4.8638895426374833E-3</v>
      </c>
      <c r="I966" s="16">
        <f t="shared" si="30"/>
        <v>1.7572762218561189E-2</v>
      </c>
      <c r="J966" s="14">
        <f>SUM(SUMIFS('Census Data'!W:W,'Census Data'!$A:$A,$A966),SUMIFS('Census Data'!X:X,'Census Data'!$A:$A,$A966))/SUMIFS('Census Data'!$F:$F,'Census Data'!$A:$A,$A966)</f>
        <v>1.6003765591903977E-2</v>
      </c>
      <c r="K966" s="16">
        <f t="shared" si="31"/>
        <v>0.98399623440809603</v>
      </c>
      <c r="L966" s="19">
        <f>'EPA Data'!D967/SUM('EPA Data'!D:D)</f>
        <v>7.3888753439942795E-5</v>
      </c>
      <c r="M966" s="19">
        <f>'EPA Data'!E967/SUM('EPA Data'!E:E)</f>
        <v>9.2214743728113283E-5</v>
      </c>
      <c r="N966" s="19">
        <f>'EPA Data'!F967/SUM('EPA Data'!F:F)</f>
        <v>1.0199327575736948E-4</v>
      </c>
      <c r="O966" s="19">
        <f>'EPA Data'!G967/SUM('EPA Data'!G:G)</f>
        <v>2.8477867971433027E-5</v>
      </c>
      <c r="P966" s="19">
        <f>'EPA Data'!H967/SUM('EPA Data'!H:H)</f>
        <v>6.1801623371769988E-5</v>
      </c>
      <c r="Q966" s="19">
        <f>'EPA Data'!I967/SUM('EPA Data'!I:I)</f>
        <v>4.445621373883026E-5</v>
      </c>
      <c r="R966" s="19">
        <f>'EPA Data'!J967/SUM('EPA Data'!J:J)</f>
        <v>3.3748959027432639E-5</v>
      </c>
      <c r="S966" s="19">
        <f>'EPA Data'!K967/SUM('EPA Data'!K:K)</f>
        <v>7.1908116593658492E-5</v>
      </c>
      <c r="T966" s="19">
        <f>'EPA Data'!L967/SUM('EPA Data'!L:L)</f>
        <v>7.6884796842715134E-5</v>
      </c>
      <c r="U966" s="19">
        <f>'EPA Data'!M967/SUM('EPA Data'!M:M)</f>
        <v>4.0607710240589078E-5</v>
      </c>
      <c r="V966" s="19">
        <f>'EPA Data'!N967/SUM('EPA Data'!N:N)</f>
        <v>5.2187849003933752E-5</v>
      </c>
      <c r="W966" s="19">
        <f>'EPA Data'!O967/SUM('EPA Data'!O:O)</f>
        <v>6.2186600215944848E-5</v>
      </c>
      <c r="X966" s="19">
        <f>'EPA Data'!P967/SUM('EPA Data'!P:P)</f>
        <v>7.794085848436914E-5</v>
      </c>
    </row>
    <row r="967" spans="1:24" x14ac:dyDescent="0.35">
      <c r="A967" s="13" t="s">
        <v>1658</v>
      </c>
      <c r="B967" s="13" t="s">
        <v>1649</v>
      </c>
      <c r="C967" s="18" t="s">
        <v>1659</v>
      </c>
      <c r="D967" s="14">
        <f>SUMIFS('Census Data'!G:G,'Census Data'!$A:$A,$A967)/SUMIFS('Census Data'!$F:$F,'Census Data'!$A:$A,$A967)</f>
        <v>0.49456431535269707</v>
      </c>
      <c r="E967" s="16">
        <f>SUMIFS('Census Data'!H:H,'Census Data'!$A:$A,$A967)/SUMIFS('Census Data'!$F:$F,'Census Data'!$A:$A,$A967)</f>
        <v>0.50543568464730293</v>
      </c>
      <c r="F967" s="14">
        <f>SUM(SUMIFS('Census Data'!I:I,'Census Data'!$A:$A,$A967),SUMIFS('Census Data'!J:J,'Census Data'!$A:$A,$A967))/SUMIFS('Census Data'!$F:$F,'Census Data'!$A:$A,$A967)</f>
        <v>0.94443983402489629</v>
      </c>
      <c r="G967" s="14">
        <f>SUM(SUMIFS('Census Data'!K:K,'Census Data'!$A:$A,$A967),SUMIFS('Census Data'!L:L,'Census Data'!$A:$A,$A967))/SUMIFS('Census Data'!$F:$F,'Census Data'!$A:$A,$A967)</f>
        <v>2.7800829875518671E-2</v>
      </c>
      <c r="H967" s="14">
        <f>SUM(SUMIFS('Census Data'!O:O,'Census Data'!$A:$A,$A967),SUMIFS('Census Data'!P:P,'Census Data'!$A:$A,$A967))/SUMIFS('Census Data'!$F:$F,'Census Data'!$A:$A,$A967)</f>
        <v>4.2738589211618258E-3</v>
      </c>
      <c r="I967" s="16">
        <f t="shared" si="30"/>
        <v>2.3485477178423197E-2</v>
      </c>
      <c r="J967" s="14">
        <f>SUM(SUMIFS('Census Data'!W:W,'Census Data'!$A:$A,$A967),SUMIFS('Census Data'!X:X,'Census Data'!$A:$A,$A967))/SUMIFS('Census Data'!$F:$F,'Census Data'!$A:$A,$A967)</f>
        <v>9.7925311203319494E-3</v>
      </c>
      <c r="K967" s="16">
        <f t="shared" si="31"/>
        <v>0.99020746887966804</v>
      </c>
      <c r="L967" s="19">
        <f>'EPA Data'!D968/SUM('EPA Data'!D:D)</f>
        <v>1.2963448799375559E-4</v>
      </c>
      <c r="M967" s="19">
        <f>'EPA Data'!E968/SUM('EPA Data'!E:E)</f>
        <v>1.7410338168460162E-4</v>
      </c>
      <c r="N967" s="19">
        <f>'EPA Data'!F968/SUM('EPA Data'!F:F)</f>
        <v>2.4084818064352571E-4</v>
      </c>
      <c r="O967" s="19">
        <f>'EPA Data'!G968/SUM('EPA Data'!G:G)</f>
        <v>6.778490131853901E-5</v>
      </c>
      <c r="P967" s="19">
        <f>'EPA Data'!H968/SUM('EPA Data'!H:H)</f>
        <v>1.487182366462148E-4</v>
      </c>
      <c r="Q967" s="19">
        <f>'EPA Data'!I968/SUM('EPA Data'!I:I)</f>
        <v>1.2586128019743319E-4</v>
      </c>
      <c r="R967" s="19">
        <f>'EPA Data'!J968/SUM('EPA Data'!J:J)</f>
        <v>1.0936236194990337E-4</v>
      </c>
      <c r="S967" s="19">
        <f>'EPA Data'!K968/SUM('EPA Data'!K:K)</f>
        <v>1.8236027022246223E-4</v>
      </c>
      <c r="T967" s="19">
        <f>'EPA Data'!L968/SUM('EPA Data'!L:L)</f>
        <v>2.100602459904742E-4</v>
      </c>
      <c r="U967" s="19">
        <f>'EPA Data'!M968/SUM('EPA Data'!M:M)</f>
        <v>8.9680238766978908E-5</v>
      </c>
      <c r="V967" s="19">
        <f>'EPA Data'!N968/SUM('EPA Data'!N:N)</f>
        <v>1.0440162746417199E-4</v>
      </c>
      <c r="W967" s="19">
        <f>'EPA Data'!O968/SUM('EPA Data'!O:O)</f>
        <v>1.5174543756124722E-4</v>
      </c>
      <c r="X967" s="19">
        <f>'EPA Data'!P968/SUM('EPA Data'!P:P)</f>
        <v>1.6616418283790197E-4</v>
      </c>
    </row>
    <row r="968" spans="1:24" x14ac:dyDescent="0.35">
      <c r="A968" s="13" t="s">
        <v>1660</v>
      </c>
      <c r="B968" s="13" t="s">
        <v>1649</v>
      </c>
      <c r="C968" s="18" t="s">
        <v>195</v>
      </c>
      <c r="D968" s="14">
        <f>SUMIFS('Census Data'!G:G,'Census Data'!$A:$A,$A968)/SUMIFS('Census Data'!$F:$F,'Census Data'!$A:$A,$A968)</f>
        <v>0.49844103891519842</v>
      </c>
      <c r="E968" s="16">
        <f>SUMIFS('Census Data'!H:H,'Census Data'!$A:$A,$A968)/SUMIFS('Census Data'!$F:$F,'Census Data'!$A:$A,$A968)</f>
        <v>0.50155896108480158</v>
      </c>
      <c r="F968" s="14">
        <f>SUM(SUMIFS('Census Data'!I:I,'Census Data'!$A:$A,$A968),SUMIFS('Census Data'!J:J,'Census Data'!$A:$A,$A968))/SUMIFS('Census Data'!$F:$F,'Census Data'!$A:$A,$A968)</f>
        <v>0.90604318028061304</v>
      </c>
      <c r="G968" s="14">
        <f>SUM(SUMIFS('Census Data'!K:K,'Census Data'!$A:$A,$A968),SUMIFS('Census Data'!L:L,'Census Data'!$A:$A,$A968))/SUMIFS('Census Data'!$F:$F,'Census Data'!$A:$A,$A968)</f>
        <v>4.1702209018442807E-2</v>
      </c>
      <c r="H968" s="14">
        <f>SUM(SUMIFS('Census Data'!O:O,'Census Data'!$A:$A,$A968),SUMIFS('Census Data'!P:P,'Census Data'!$A:$A,$A968))/SUMIFS('Census Data'!$F:$F,'Census Data'!$A:$A,$A968)</f>
        <v>2.5303703267935407E-2</v>
      </c>
      <c r="I968" s="16">
        <f t="shared" si="30"/>
        <v>2.6950907433008764E-2</v>
      </c>
      <c r="J968" s="14">
        <f>SUM(SUMIFS('Census Data'!W:W,'Census Data'!$A:$A,$A968),SUMIFS('Census Data'!X:X,'Census Data'!$A:$A,$A968))/SUMIFS('Census Data'!$F:$F,'Census Data'!$A:$A,$A968)</f>
        <v>5.6247610083242638E-2</v>
      </c>
      <c r="K968" s="16">
        <f t="shared" si="31"/>
        <v>0.94375238991675736</v>
      </c>
      <c r="L968" s="19">
        <f>'EPA Data'!D969/SUM('EPA Data'!D:D)</f>
        <v>8.3545187258124648E-4</v>
      </c>
      <c r="M968" s="19">
        <f>'EPA Data'!E969/SUM('EPA Data'!E:E)</f>
        <v>1.025648920704099E-3</v>
      </c>
      <c r="N968" s="19">
        <f>'EPA Data'!F969/SUM('EPA Data'!F:F)</f>
        <v>8.4599909445205333E-4</v>
      </c>
      <c r="O968" s="19">
        <f>'EPA Data'!G969/SUM('EPA Data'!G:G)</f>
        <v>3.4272140119874462E-4</v>
      </c>
      <c r="P968" s="19">
        <f>'EPA Data'!H969/SUM('EPA Data'!H:H)</f>
        <v>5.2025370244699145E-4</v>
      </c>
      <c r="Q968" s="19">
        <f>'EPA Data'!I969/SUM('EPA Data'!I:I)</f>
        <v>3.7778260208198069E-4</v>
      </c>
      <c r="R968" s="19">
        <f>'EPA Data'!J969/SUM('EPA Data'!J:J)</f>
        <v>3.3037017312700662E-4</v>
      </c>
      <c r="S968" s="19">
        <f>'EPA Data'!K969/SUM('EPA Data'!K:K)</f>
        <v>5.2246271258381488E-4</v>
      </c>
      <c r="T968" s="19">
        <f>'EPA Data'!L969/SUM('EPA Data'!L:L)</f>
        <v>5.7074065658530308E-4</v>
      </c>
      <c r="U968" s="19">
        <f>'EPA Data'!M969/SUM('EPA Data'!M:M)</f>
        <v>4.8874157872274399E-4</v>
      </c>
      <c r="V968" s="19">
        <f>'EPA Data'!N969/SUM('EPA Data'!N:N)</f>
        <v>4.9050941775896466E-4</v>
      </c>
      <c r="W968" s="19">
        <f>'EPA Data'!O969/SUM('EPA Data'!O:O)</f>
        <v>4.9788292160380505E-4</v>
      </c>
      <c r="X968" s="19">
        <f>'EPA Data'!P969/SUM('EPA Data'!P:P)</f>
        <v>6.2434767421859028E-4</v>
      </c>
    </row>
    <row r="969" spans="1:24" x14ac:dyDescent="0.35">
      <c r="A969" s="13" t="s">
        <v>1661</v>
      </c>
      <c r="B969" s="13" t="s">
        <v>1649</v>
      </c>
      <c r="C969" s="18" t="s">
        <v>1486</v>
      </c>
      <c r="D969" s="14">
        <f>SUMIFS('Census Data'!G:G,'Census Data'!$A:$A,$A969)/SUMIFS('Census Data'!$F:$F,'Census Data'!$A:$A,$A969)</f>
        <v>0.49189963449570284</v>
      </c>
      <c r="E969" s="16">
        <f>SUMIFS('Census Data'!H:H,'Census Data'!$A:$A,$A969)/SUMIFS('Census Data'!$F:$F,'Census Data'!$A:$A,$A969)</f>
        <v>0.50810036550429716</v>
      </c>
      <c r="F969" s="14">
        <f>SUM(SUMIFS('Census Data'!I:I,'Census Data'!$A:$A,$A969),SUMIFS('Census Data'!J:J,'Census Data'!$A:$A,$A969))/SUMIFS('Census Data'!$F:$F,'Census Data'!$A:$A,$A969)</f>
        <v>0.90975995258322628</v>
      </c>
      <c r="G969" s="14">
        <f>SUM(SUMIFS('Census Data'!K:K,'Census Data'!$A:$A,$A969),SUMIFS('Census Data'!L:L,'Census Data'!$A:$A,$A969))/SUMIFS('Census Data'!$F:$F,'Census Data'!$A:$A,$A969)</f>
        <v>5.9172182159438903E-2</v>
      </c>
      <c r="H969" s="14">
        <f>SUM(SUMIFS('Census Data'!O:O,'Census Data'!$A:$A,$A969),SUMIFS('Census Data'!P:P,'Census Data'!$A:$A,$A969))/SUMIFS('Census Data'!$F:$F,'Census Data'!$A:$A,$A969)</f>
        <v>5.2849945668280154E-3</v>
      </c>
      <c r="I969" s="16">
        <f t="shared" si="30"/>
        <v>2.5782870690506887E-2</v>
      </c>
      <c r="J969" s="14">
        <f>SUM(SUMIFS('Census Data'!W:W,'Census Data'!$A:$A,$A969),SUMIFS('Census Data'!X:X,'Census Data'!$A:$A,$A969))/SUMIFS('Census Data'!$F:$F,'Census Data'!$A:$A,$A969)</f>
        <v>7.3051466956435843E-2</v>
      </c>
      <c r="K969" s="16">
        <f t="shared" si="31"/>
        <v>0.92694853304356417</v>
      </c>
      <c r="L969" s="19">
        <f>'EPA Data'!D970/SUM('EPA Data'!D:D)</f>
        <v>1.1067010191526966E-4</v>
      </c>
      <c r="M969" s="19">
        <f>'EPA Data'!E970/SUM('EPA Data'!E:E)</f>
        <v>1.5767751379401265E-4</v>
      </c>
      <c r="N969" s="19">
        <f>'EPA Data'!F970/SUM('EPA Data'!F:F)</f>
        <v>1.5359902049308119E-4</v>
      </c>
      <c r="O969" s="19">
        <f>'EPA Data'!G970/SUM('EPA Data'!G:G)</f>
        <v>7.127777028531706E-5</v>
      </c>
      <c r="P969" s="19">
        <f>'EPA Data'!H970/SUM('EPA Data'!H:H)</f>
        <v>1.1184569053395278E-4</v>
      </c>
      <c r="Q969" s="19">
        <f>'EPA Data'!I970/SUM('EPA Data'!I:I)</f>
        <v>6.8567314424425375E-5</v>
      </c>
      <c r="R969" s="19">
        <f>'EPA Data'!J970/SUM('EPA Data'!J:J)</f>
        <v>6.349672026964562E-5</v>
      </c>
      <c r="S969" s="19">
        <f>'EPA Data'!K970/SUM('EPA Data'!K:K)</f>
        <v>1.1590739234751206E-4</v>
      </c>
      <c r="T969" s="19">
        <f>'EPA Data'!L970/SUM('EPA Data'!L:L)</f>
        <v>1.1366617432748424E-4</v>
      </c>
      <c r="U969" s="19">
        <f>'EPA Data'!M970/SUM('EPA Data'!M:M)</f>
        <v>6.6895932145945327E-5</v>
      </c>
      <c r="V969" s="19">
        <f>'EPA Data'!N970/SUM('EPA Data'!N:N)</f>
        <v>9.406767422363087E-5</v>
      </c>
      <c r="W969" s="19">
        <f>'EPA Data'!O970/SUM('EPA Data'!O:O)</f>
        <v>9.4134209239971422E-5</v>
      </c>
      <c r="X969" s="19">
        <f>'EPA Data'!P970/SUM('EPA Data'!P:P)</f>
        <v>1.3609444465131044E-4</v>
      </c>
    </row>
    <row r="970" spans="1:24" x14ac:dyDescent="0.35">
      <c r="A970" s="13" t="s">
        <v>1662</v>
      </c>
      <c r="B970" s="13" t="s">
        <v>1649</v>
      </c>
      <c r="C970" s="18" t="s">
        <v>1663</v>
      </c>
      <c r="D970" s="14">
        <f>SUMIFS('Census Data'!G:G,'Census Data'!$A:$A,$A970)/SUMIFS('Census Data'!$F:$F,'Census Data'!$A:$A,$A970)</f>
        <v>0.50010360976418422</v>
      </c>
      <c r="E970" s="16">
        <f>SUMIFS('Census Data'!H:H,'Census Data'!$A:$A,$A970)/SUMIFS('Census Data'!$F:$F,'Census Data'!$A:$A,$A970)</f>
        <v>0.49989639023581584</v>
      </c>
      <c r="F970" s="14">
        <f>SUM(SUMIFS('Census Data'!I:I,'Census Data'!$A:$A,$A970),SUMIFS('Census Data'!J:J,'Census Data'!$A:$A,$A970))/SUMIFS('Census Data'!$F:$F,'Census Data'!$A:$A,$A970)</f>
        <v>0.94556342989763353</v>
      </c>
      <c r="G970" s="14">
        <f>SUM(SUMIFS('Census Data'!K:K,'Census Data'!$A:$A,$A970),SUMIFS('Census Data'!L:L,'Census Data'!$A:$A,$A970))/SUMIFS('Census Data'!$F:$F,'Census Data'!$A:$A,$A970)</f>
        <v>2.8617016867669608E-2</v>
      </c>
      <c r="H970" s="14">
        <f>SUM(SUMIFS('Census Data'!O:O,'Census Data'!$A:$A,$A970),SUMIFS('Census Data'!P:P,'Census Data'!$A:$A,$A970))/SUMIFS('Census Data'!$F:$F,'Census Data'!$A:$A,$A970)</f>
        <v>6.1958638982137675E-3</v>
      </c>
      <c r="I970" s="16">
        <f t="shared" si="30"/>
        <v>1.9623689336483063E-2</v>
      </c>
      <c r="J970" s="14">
        <f>SUM(SUMIFS('Census Data'!W:W,'Census Data'!$A:$A,$A970),SUMIFS('Census Data'!X:X,'Census Data'!$A:$A,$A970))/SUMIFS('Census Data'!$F:$F,'Census Data'!$A:$A,$A970)</f>
        <v>1.5665796344647518E-2</v>
      </c>
      <c r="K970" s="16">
        <f t="shared" si="31"/>
        <v>0.98433420365535251</v>
      </c>
      <c r="L970" s="19">
        <f>'EPA Data'!D971/SUM('EPA Data'!D:D)</f>
        <v>3.65257465847237E-4</v>
      </c>
      <c r="M970" s="19">
        <f>'EPA Data'!E971/SUM('EPA Data'!E:E)</f>
        <v>4.0485558671786491E-4</v>
      </c>
      <c r="N970" s="19">
        <f>'EPA Data'!F971/SUM('EPA Data'!F:F)</f>
        <v>4.3330979046818401E-4</v>
      </c>
      <c r="O970" s="19">
        <f>'EPA Data'!G971/SUM('EPA Data'!G:G)</f>
        <v>9.7304455504966132E-5</v>
      </c>
      <c r="P970" s="19">
        <f>'EPA Data'!H971/SUM('EPA Data'!H:H)</f>
        <v>2.207187320557859E-4</v>
      </c>
      <c r="Q970" s="19">
        <f>'EPA Data'!I971/SUM('EPA Data'!I:I)</f>
        <v>1.7427449617612618E-4</v>
      </c>
      <c r="R970" s="19">
        <f>'EPA Data'!J971/SUM('EPA Data'!J:J)</f>
        <v>1.7214877701831631E-4</v>
      </c>
      <c r="S970" s="19">
        <f>'EPA Data'!K971/SUM('EPA Data'!K:K)</f>
        <v>3.4324906720208597E-4</v>
      </c>
      <c r="T970" s="19">
        <f>'EPA Data'!L971/SUM('EPA Data'!L:L)</f>
        <v>3.2227570259292824E-4</v>
      </c>
      <c r="U970" s="19">
        <f>'EPA Data'!M971/SUM('EPA Data'!M:M)</f>
        <v>1.6651732055175753E-4</v>
      </c>
      <c r="V970" s="19">
        <f>'EPA Data'!N971/SUM('EPA Data'!N:N)</f>
        <v>1.9785421599013612E-4</v>
      </c>
      <c r="W970" s="19">
        <f>'EPA Data'!O971/SUM('EPA Data'!O:O)</f>
        <v>2.5371367169357877E-4</v>
      </c>
      <c r="X970" s="19">
        <f>'EPA Data'!P971/SUM('EPA Data'!P:P)</f>
        <v>2.640973279323689E-4</v>
      </c>
    </row>
    <row r="971" spans="1:24" x14ac:dyDescent="0.35">
      <c r="A971" s="13" t="s">
        <v>1664</v>
      </c>
      <c r="B971" s="13" t="s">
        <v>1649</v>
      </c>
      <c r="C971" s="18" t="s">
        <v>1665</v>
      </c>
      <c r="D971" s="14">
        <f>SUMIFS('Census Data'!G:G,'Census Data'!$A:$A,$A971)/SUMIFS('Census Data'!$F:$F,'Census Data'!$A:$A,$A971)</f>
        <v>0.50297249624354867</v>
      </c>
      <c r="E971" s="16">
        <f>SUMIFS('Census Data'!H:H,'Census Data'!$A:$A,$A971)/SUMIFS('Census Data'!$F:$F,'Census Data'!$A:$A,$A971)</f>
        <v>0.49702750375645127</v>
      </c>
      <c r="F971" s="14">
        <f>SUM(SUMIFS('Census Data'!I:I,'Census Data'!$A:$A,$A971),SUMIFS('Census Data'!J:J,'Census Data'!$A:$A,$A971))/SUMIFS('Census Data'!$F:$F,'Census Data'!$A:$A,$A971)</f>
        <v>0.87753968772457047</v>
      </c>
      <c r="G971" s="14">
        <f>SUM(SUMIFS('Census Data'!K:K,'Census Data'!$A:$A,$A971),SUMIFS('Census Data'!L:L,'Census Data'!$A:$A,$A971))/SUMIFS('Census Data'!$F:$F,'Census Data'!$A:$A,$A971)</f>
        <v>8.2217286208924018E-2</v>
      </c>
      <c r="H971" s="14">
        <f>SUM(SUMIFS('Census Data'!O:O,'Census Data'!$A:$A,$A971),SUMIFS('Census Data'!P:P,'Census Data'!$A:$A,$A971))/SUMIFS('Census Data'!$F:$F,'Census Data'!$A:$A,$A971)</f>
        <v>1.0420069249363036E-2</v>
      </c>
      <c r="I971" s="16">
        <f t="shared" si="30"/>
        <v>2.9822956817142532E-2</v>
      </c>
      <c r="J971" s="14">
        <f>SUM(SUMIFS('Census Data'!W:W,'Census Data'!$A:$A,$A971),SUMIFS('Census Data'!X:X,'Census Data'!$A:$A,$A971))/SUMIFS('Census Data'!$F:$F,'Census Data'!$A:$A,$A971)</f>
        <v>4.8409224537793165E-2</v>
      </c>
      <c r="K971" s="16">
        <f t="shared" si="31"/>
        <v>0.95159077546220683</v>
      </c>
      <c r="L971" s="19">
        <f>'EPA Data'!D972/SUM('EPA Data'!D:D)</f>
        <v>1.3310312086753308E-4</v>
      </c>
      <c r="M971" s="19">
        <f>'EPA Data'!E972/SUM('EPA Data'!E:E)</f>
        <v>2.0254572273181232E-4</v>
      </c>
      <c r="N971" s="19">
        <f>'EPA Data'!F972/SUM('EPA Data'!F:F)</f>
        <v>2.3394159298855302E-4</v>
      </c>
      <c r="O971" s="19">
        <f>'EPA Data'!G972/SUM('EPA Data'!G:G)</f>
        <v>6.0476851685507785E-5</v>
      </c>
      <c r="P971" s="19">
        <f>'EPA Data'!H972/SUM('EPA Data'!H:H)</f>
        <v>1.4893135431234901E-4</v>
      </c>
      <c r="Q971" s="19">
        <f>'EPA Data'!I972/SUM('EPA Data'!I:I)</f>
        <v>1.0491584812774725E-4</v>
      </c>
      <c r="R971" s="19">
        <f>'EPA Data'!J972/SUM('EPA Data'!J:J)</f>
        <v>7.918451218532305E-5</v>
      </c>
      <c r="S971" s="19">
        <f>'EPA Data'!K972/SUM('EPA Data'!K:K)</f>
        <v>1.724202078376618E-4</v>
      </c>
      <c r="T971" s="19">
        <f>'EPA Data'!L972/SUM('EPA Data'!L:L)</f>
        <v>1.8089528019649655E-4</v>
      </c>
      <c r="U971" s="19">
        <f>'EPA Data'!M972/SUM('EPA Data'!M:M)</f>
        <v>8.8085705417940499E-5</v>
      </c>
      <c r="V971" s="19">
        <f>'EPA Data'!N972/SUM('EPA Data'!N:N)</f>
        <v>1.1543333351921996E-4</v>
      </c>
      <c r="W971" s="19">
        <f>'EPA Data'!O972/SUM('EPA Data'!O:O)</f>
        <v>1.3814600211571018E-4</v>
      </c>
      <c r="X971" s="19">
        <f>'EPA Data'!P972/SUM('EPA Data'!P:P)</f>
        <v>2.0622079450662609E-4</v>
      </c>
    </row>
    <row r="972" spans="1:24" x14ac:dyDescent="0.35">
      <c r="A972" s="13" t="s">
        <v>1666</v>
      </c>
      <c r="B972" s="13" t="s">
        <v>1649</v>
      </c>
      <c r="C972" s="18" t="s">
        <v>1667</v>
      </c>
      <c r="D972" s="14">
        <f>SUMIFS('Census Data'!G:G,'Census Data'!$A:$A,$A972)/SUMIFS('Census Data'!$F:$F,'Census Data'!$A:$A,$A972)</f>
        <v>0.50422568741816454</v>
      </c>
      <c r="E972" s="16">
        <f>SUMIFS('Census Data'!H:H,'Census Data'!$A:$A,$A972)/SUMIFS('Census Data'!$F:$F,'Census Data'!$A:$A,$A972)</f>
        <v>0.49577431258183552</v>
      </c>
      <c r="F972" s="14">
        <f>SUM(SUMIFS('Census Data'!I:I,'Census Data'!$A:$A,$A972),SUMIFS('Census Data'!J:J,'Census Data'!$A:$A,$A972))/SUMIFS('Census Data'!$F:$F,'Census Data'!$A:$A,$A972)</f>
        <v>0.97107487203904297</v>
      </c>
      <c r="G972" s="14">
        <f>SUM(SUMIFS('Census Data'!K:K,'Census Data'!$A:$A,$A972),SUMIFS('Census Data'!L:L,'Census Data'!$A:$A,$A972))/SUMIFS('Census Data'!$F:$F,'Census Data'!$A:$A,$A972)</f>
        <v>7.8562075943340078E-3</v>
      </c>
      <c r="H972" s="14">
        <f>SUM(SUMIFS('Census Data'!O:O,'Census Data'!$A:$A,$A972),SUMIFS('Census Data'!P:P,'Census Data'!$A:$A,$A972))/SUMIFS('Census Data'!$F:$F,'Census Data'!$A:$A,$A972)</f>
        <v>9.5226758719200099E-4</v>
      </c>
      <c r="I972" s="16">
        <f t="shared" si="30"/>
        <v>2.0116652779430977E-2</v>
      </c>
      <c r="J972" s="14">
        <f>SUM(SUMIFS('Census Data'!W:W,'Census Data'!$A:$A,$A972),SUMIFS('Census Data'!X:X,'Census Data'!$A:$A,$A972))/SUMIFS('Census Data'!$F:$F,'Census Data'!$A:$A,$A972)</f>
        <v>1.2617545530294013E-2</v>
      </c>
      <c r="K972" s="16">
        <f t="shared" si="31"/>
        <v>0.98738245446970596</v>
      </c>
      <c r="L972" s="19">
        <f>'EPA Data'!D973/SUM('EPA Data'!D:D)</f>
        <v>7.1666856055799843E-5</v>
      </c>
      <c r="M972" s="19">
        <f>'EPA Data'!E973/SUM('EPA Data'!E:E)</f>
        <v>8.638351799191915E-5</v>
      </c>
      <c r="N972" s="19">
        <f>'EPA Data'!F973/SUM('EPA Data'!F:F)</f>
        <v>8.241513772424999E-5</v>
      </c>
      <c r="O972" s="19">
        <f>'EPA Data'!G973/SUM('EPA Data'!G:G)</f>
        <v>2.373070470896653E-5</v>
      </c>
      <c r="P972" s="19">
        <f>'EPA Data'!H973/SUM('EPA Data'!H:H)</f>
        <v>4.6829091888252061E-5</v>
      </c>
      <c r="Q972" s="19">
        <f>'EPA Data'!I973/SUM('EPA Data'!I:I)</f>
        <v>3.3360348494846952E-5</v>
      </c>
      <c r="R972" s="19">
        <f>'EPA Data'!J973/SUM('EPA Data'!J:J)</f>
        <v>2.7734706619025468E-5</v>
      </c>
      <c r="S972" s="19">
        <f>'EPA Data'!K973/SUM('EPA Data'!K:K)</f>
        <v>5.1159750465728456E-5</v>
      </c>
      <c r="T972" s="19">
        <f>'EPA Data'!L973/SUM('EPA Data'!L:L)</f>
        <v>5.6801436427221626E-5</v>
      </c>
      <c r="U972" s="19">
        <f>'EPA Data'!M973/SUM('EPA Data'!M:M)</f>
        <v>3.4038296150749758E-5</v>
      </c>
      <c r="V972" s="19">
        <f>'EPA Data'!N973/SUM('EPA Data'!N:N)</f>
        <v>4.3269069670553874E-5</v>
      </c>
      <c r="W972" s="19">
        <f>'EPA Data'!O973/SUM('EPA Data'!O:O)</f>
        <v>4.7788949496638334E-5</v>
      </c>
      <c r="X972" s="19">
        <f>'EPA Data'!P973/SUM('EPA Data'!P:P)</f>
        <v>5.814992122364417E-5</v>
      </c>
    </row>
    <row r="973" spans="1:24" x14ac:dyDescent="0.35">
      <c r="A973" s="13" t="s">
        <v>1668</v>
      </c>
      <c r="B973" s="13" t="s">
        <v>1649</v>
      </c>
      <c r="C973" s="18" t="s">
        <v>1669</v>
      </c>
      <c r="D973" s="14">
        <f>SUMIFS('Census Data'!G:G,'Census Data'!$A:$A,$A973)/SUMIFS('Census Data'!$F:$F,'Census Data'!$A:$A,$A973)</f>
        <v>0.50091141086401747</v>
      </c>
      <c r="E973" s="16">
        <f>SUMIFS('Census Data'!H:H,'Census Data'!$A:$A,$A973)/SUMIFS('Census Data'!$F:$F,'Census Data'!$A:$A,$A973)</f>
        <v>0.49908858913598247</v>
      </c>
      <c r="F973" s="14">
        <f>SUM(SUMIFS('Census Data'!I:I,'Census Data'!$A:$A,$A973),SUMIFS('Census Data'!J:J,'Census Data'!$A:$A,$A973))/SUMIFS('Census Data'!$F:$F,'Census Data'!$A:$A,$A973)</f>
        <v>0.97644914327378785</v>
      </c>
      <c r="G973" s="14">
        <f>SUM(SUMIFS('Census Data'!K:K,'Census Data'!$A:$A,$A973),SUMIFS('Census Data'!L:L,'Census Data'!$A:$A,$A973))/SUMIFS('Census Data'!$F:$F,'Census Data'!$A:$A,$A973)</f>
        <v>4.8851622311337954E-3</v>
      </c>
      <c r="H973" s="14">
        <f>SUM(SUMIFS('Census Data'!O:O,'Census Data'!$A:$A,$A973),SUMIFS('Census Data'!P:P,'Census Data'!$A:$A,$A973))/SUMIFS('Census Data'!$F:$F,'Census Data'!$A:$A,$A973)</f>
        <v>5.3226394458621949E-3</v>
      </c>
      <c r="I973" s="16">
        <f t="shared" si="30"/>
        <v>1.3343055049216179E-2</v>
      </c>
      <c r="J973" s="14">
        <f>SUM(SUMIFS('Census Data'!W:W,'Census Data'!$A:$A,$A973),SUMIFS('Census Data'!X:X,'Census Data'!$A:$A,$A973))/SUMIFS('Census Data'!$F:$F,'Census Data'!$A:$A,$A973)</f>
        <v>8.9682829019321914E-3</v>
      </c>
      <c r="K973" s="16">
        <f t="shared" si="31"/>
        <v>0.99103171709806781</v>
      </c>
      <c r="L973" s="19">
        <f>'EPA Data'!D974/SUM('EPA Data'!D:D)</f>
        <v>8.191505701714844E-5</v>
      </c>
      <c r="M973" s="19">
        <f>'EPA Data'!E974/SUM('EPA Data'!E:E)</f>
        <v>1.2089176758517725E-4</v>
      </c>
      <c r="N973" s="19">
        <f>'EPA Data'!F974/SUM('EPA Data'!F:F)</f>
        <v>1.4517023230460775E-4</v>
      </c>
      <c r="O973" s="19">
        <f>'EPA Data'!G974/SUM('EPA Data'!G:G)</f>
        <v>3.1654054792599201E-5</v>
      </c>
      <c r="P973" s="19">
        <f>'EPA Data'!H974/SUM('EPA Data'!H:H)</f>
        <v>8.7272143418451025E-5</v>
      </c>
      <c r="Q973" s="19">
        <f>'EPA Data'!I974/SUM('EPA Data'!I:I)</f>
        <v>6.8054247486103343E-5</v>
      </c>
      <c r="R973" s="19">
        <f>'EPA Data'!J974/SUM('EPA Data'!J:J)</f>
        <v>4.9426331743040371E-5</v>
      </c>
      <c r="S973" s="19">
        <f>'EPA Data'!K974/SUM('EPA Data'!K:K)</f>
        <v>1.2313251760566281E-4</v>
      </c>
      <c r="T973" s="19">
        <f>'EPA Data'!L974/SUM('EPA Data'!L:L)</f>
        <v>1.1881407647741284E-4</v>
      </c>
      <c r="U973" s="19">
        <f>'EPA Data'!M974/SUM('EPA Data'!M:M)</f>
        <v>5.0350385556178622E-5</v>
      </c>
      <c r="V973" s="19">
        <f>'EPA Data'!N974/SUM('EPA Data'!N:N)</f>
        <v>6.8727192037199179E-5</v>
      </c>
      <c r="W973" s="19">
        <f>'EPA Data'!O974/SUM('EPA Data'!O:O)</f>
        <v>9.0956496860741448E-5</v>
      </c>
      <c r="X973" s="19">
        <f>'EPA Data'!P974/SUM('EPA Data'!P:P)</f>
        <v>1.0677182739828122E-4</v>
      </c>
    </row>
    <row r="974" spans="1:24" x14ac:dyDescent="0.35">
      <c r="A974" s="13" t="s">
        <v>1670</v>
      </c>
      <c r="B974" s="13" t="s">
        <v>1649</v>
      </c>
      <c r="C974" s="18" t="s">
        <v>1671</v>
      </c>
      <c r="D974" s="14">
        <f>SUMIFS('Census Data'!G:G,'Census Data'!$A:$A,$A974)/SUMIFS('Census Data'!$F:$F,'Census Data'!$A:$A,$A974)</f>
        <v>0.50408612674333253</v>
      </c>
      <c r="E974" s="16">
        <f>SUMIFS('Census Data'!H:H,'Census Data'!$A:$A,$A974)/SUMIFS('Census Data'!$F:$F,'Census Data'!$A:$A,$A974)</f>
        <v>0.49591387325666747</v>
      </c>
      <c r="F974" s="14">
        <f>SUM(SUMIFS('Census Data'!I:I,'Census Data'!$A:$A,$A974),SUMIFS('Census Data'!J:J,'Census Data'!$A:$A,$A974))/SUMIFS('Census Data'!$F:$F,'Census Data'!$A:$A,$A974)</f>
        <v>0.95145583557621727</v>
      </c>
      <c r="G974" s="14">
        <f>SUM(SUMIFS('Census Data'!K:K,'Census Data'!$A:$A,$A974),SUMIFS('Census Data'!L:L,'Census Data'!$A:$A,$A974))/SUMIFS('Census Data'!$F:$F,'Census Data'!$A:$A,$A974)</f>
        <v>2.2363591876682163E-2</v>
      </c>
      <c r="H974" s="14">
        <f>SUM(SUMIFS('Census Data'!O:O,'Census Data'!$A:$A,$A974),SUMIFS('Census Data'!P:P,'Census Data'!$A:$A,$A974))/SUMIFS('Census Data'!$F:$F,'Census Data'!$A:$A,$A974)</f>
        <v>3.8659163200391485E-3</v>
      </c>
      <c r="I974" s="16">
        <f t="shared" si="30"/>
        <v>2.2314656227061413E-2</v>
      </c>
      <c r="J974" s="14">
        <f>SUM(SUMIFS('Census Data'!W:W,'Census Data'!$A:$A,$A974),SUMIFS('Census Data'!X:X,'Census Data'!$A:$A,$A974))/SUMIFS('Census Data'!$F:$F,'Census Data'!$A:$A,$A974)</f>
        <v>1.4582823586983117E-2</v>
      </c>
      <c r="K974" s="16">
        <f t="shared" si="31"/>
        <v>0.98541717641301685</v>
      </c>
      <c r="L974" s="19">
        <f>'EPA Data'!D975/SUM('EPA Data'!D:D)</f>
        <v>1.5411209670757988E-4</v>
      </c>
      <c r="M974" s="19">
        <f>'EPA Data'!E975/SUM('EPA Data'!E:E)</f>
        <v>1.7365498813254915E-4</v>
      </c>
      <c r="N974" s="19">
        <f>'EPA Data'!F975/SUM('EPA Data'!F:F)</f>
        <v>1.9446201592260846E-4</v>
      </c>
      <c r="O974" s="19">
        <f>'EPA Data'!G975/SUM('EPA Data'!G:G)</f>
        <v>4.4558926659611636E-5</v>
      </c>
      <c r="P974" s="19">
        <f>'EPA Data'!H975/SUM('EPA Data'!H:H)</f>
        <v>1.0521034034114289E-4</v>
      </c>
      <c r="Q974" s="19">
        <f>'EPA Data'!I975/SUM('EPA Data'!I:I)</f>
        <v>7.4517538539991849E-5</v>
      </c>
      <c r="R974" s="19">
        <f>'EPA Data'!J975/SUM('EPA Data'!J:J)</f>
        <v>7.5517524544762256E-5</v>
      </c>
      <c r="S974" s="19">
        <f>'EPA Data'!K975/SUM('EPA Data'!K:K)</f>
        <v>1.2622605641538832E-4</v>
      </c>
      <c r="T974" s="19">
        <f>'EPA Data'!L975/SUM('EPA Data'!L:L)</f>
        <v>1.4007393518294158E-4</v>
      </c>
      <c r="U974" s="19">
        <f>'EPA Data'!M975/SUM('EPA Data'!M:M)</f>
        <v>6.6281742144799443E-5</v>
      </c>
      <c r="V974" s="19">
        <f>'EPA Data'!N975/SUM('EPA Data'!N:N)</f>
        <v>8.2111131573970157E-5</v>
      </c>
      <c r="W974" s="19">
        <f>'EPA Data'!O975/SUM('EPA Data'!O:O)</f>
        <v>1.0403057550682193E-4</v>
      </c>
      <c r="X974" s="19">
        <f>'EPA Data'!P975/SUM('EPA Data'!P:P)</f>
        <v>1.6271867243058177E-4</v>
      </c>
    </row>
    <row r="975" spans="1:24" x14ac:dyDescent="0.35">
      <c r="A975" s="13" t="s">
        <v>1672</v>
      </c>
      <c r="B975" s="13" t="s">
        <v>1649</v>
      </c>
      <c r="C975" s="18" t="s">
        <v>1673</v>
      </c>
      <c r="D975" s="14">
        <f>SUMIFS('Census Data'!G:G,'Census Data'!$A:$A,$A975)/SUMIFS('Census Data'!$F:$F,'Census Data'!$A:$A,$A975)</f>
        <v>0.49964125451472075</v>
      </c>
      <c r="E975" s="16">
        <f>SUMIFS('Census Data'!H:H,'Census Data'!$A:$A,$A975)/SUMIFS('Census Data'!$F:$F,'Census Data'!$A:$A,$A975)</f>
        <v>0.50035874548527925</v>
      </c>
      <c r="F975" s="14">
        <f>SUM(SUMIFS('Census Data'!I:I,'Census Data'!$A:$A,$A975),SUMIFS('Census Data'!J:J,'Census Data'!$A:$A,$A975))/SUMIFS('Census Data'!$F:$F,'Census Data'!$A:$A,$A975)</f>
        <v>0.95696270263039485</v>
      </c>
      <c r="G975" s="14">
        <f>SUM(SUMIFS('Census Data'!K:K,'Census Data'!$A:$A,$A975),SUMIFS('Census Data'!L:L,'Census Data'!$A:$A,$A975))/SUMIFS('Census Data'!$F:$F,'Census Data'!$A:$A,$A975)</f>
        <v>1.5006506062190658E-2</v>
      </c>
      <c r="H975" s="14">
        <f>SUM(SUMIFS('Census Data'!O:O,'Census Data'!$A:$A,$A975),SUMIFS('Census Data'!P:P,'Census Data'!$A:$A,$A975))/SUMIFS('Census Data'!$F:$F,'Census Data'!$A:$A,$A975)</f>
        <v>6.4330970072113925E-3</v>
      </c>
      <c r="I975" s="16">
        <f t="shared" si="30"/>
        <v>2.1597694300203085E-2</v>
      </c>
      <c r="J975" s="14">
        <f>SUM(SUMIFS('Census Data'!W:W,'Census Data'!$A:$A,$A975),SUMIFS('Census Data'!X:X,'Census Data'!$A:$A,$A975))/SUMIFS('Census Data'!$F:$F,'Census Data'!$A:$A,$A975)</f>
        <v>2.5562135934136761E-2</v>
      </c>
      <c r="K975" s="16">
        <f t="shared" si="31"/>
        <v>0.97443786406586319</v>
      </c>
      <c r="L975" s="19">
        <f>'EPA Data'!D976/SUM('EPA Data'!D:D)</f>
        <v>3.7696686539652658E-4</v>
      </c>
      <c r="M975" s="19">
        <f>'EPA Data'!E976/SUM('EPA Data'!E:E)</f>
        <v>5.3707713869613667E-4</v>
      </c>
      <c r="N975" s="19">
        <f>'EPA Data'!F976/SUM('EPA Data'!F:F)</f>
        <v>5.6807120059357015E-4</v>
      </c>
      <c r="O975" s="19">
        <f>'EPA Data'!G976/SUM('EPA Data'!G:G)</f>
        <v>1.950692988751565E-4</v>
      </c>
      <c r="P975" s="19">
        <f>'EPA Data'!H976/SUM('EPA Data'!H:H)</f>
        <v>3.7429566332232645E-4</v>
      </c>
      <c r="Q975" s="19">
        <f>'EPA Data'!I976/SUM('EPA Data'!I:I)</f>
        <v>2.5190366280725845E-4</v>
      </c>
      <c r="R975" s="19">
        <f>'EPA Data'!J976/SUM('EPA Data'!J:J)</f>
        <v>2.3391614531348379E-4</v>
      </c>
      <c r="S975" s="19">
        <f>'EPA Data'!K976/SUM('EPA Data'!K:K)</f>
        <v>4.0613570916702595E-4</v>
      </c>
      <c r="T975" s="19">
        <f>'EPA Data'!L976/SUM('EPA Data'!L:L)</f>
        <v>4.192639292654722E-4</v>
      </c>
      <c r="U975" s="19">
        <f>'EPA Data'!M976/SUM('EPA Data'!M:M)</f>
        <v>2.5728707976696683E-4</v>
      </c>
      <c r="V975" s="19">
        <f>'EPA Data'!N976/SUM('EPA Data'!N:N)</f>
        <v>3.0170435938589791E-4</v>
      </c>
      <c r="W975" s="19">
        <f>'EPA Data'!O976/SUM('EPA Data'!O:O)</f>
        <v>3.281873621345891E-4</v>
      </c>
      <c r="X975" s="19">
        <f>'EPA Data'!P976/SUM('EPA Data'!P:P)</f>
        <v>5.0260849080908053E-4</v>
      </c>
    </row>
    <row r="976" spans="1:24" x14ac:dyDescent="0.35">
      <c r="A976" s="13" t="s">
        <v>1674</v>
      </c>
      <c r="B976" s="13" t="s">
        <v>1649</v>
      </c>
      <c r="C976" s="18" t="s">
        <v>34</v>
      </c>
      <c r="D976" s="14">
        <f>SUMIFS('Census Data'!G:G,'Census Data'!$A:$A,$A976)/SUMIFS('Census Data'!$F:$F,'Census Data'!$A:$A,$A976)</f>
        <v>0.50594227504244482</v>
      </c>
      <c r="E976" s="16">
        <f>SUMIFS('Census Data'!H:H,'Census Data'!$A:$A,$A976)/SUMIFS('Census Data'!$F:$F,'Census Data'!$A:$A,$A976)</f>
        <v>0.49405772495755518</v>
      </c>
      <c r="F976" s="14">
        <f>SUM(SUMIFS('Census Data'!I:I,'Census Data'!$A:$A,$A976),SUMIFS('Census Data'!J:J,'Census Data'!$A:$A,$A976))/SUMIFS('Census Data'!$F:$F,'Census Data'!$A:$A,$A976)</f>
        <v>0.96968227019160802</v>
      </c>
      <c r="G976" s="14">
        <f>SUM(SUMIFS('Census Data'!K:K,'Census Data'!$A:$A,$A976),SUMIFS('Census Data'!L:L,'Census Data'!$A:$A,$A976))/SUMIFS('Census Data'!$F:$F,'Census Data'!$A:$A,$A976)</f>
        <v>6.7911714770797962E-3</v>
      </c>
      <c r="H976" s="14">
        <f>SUM(SUMIFS('Census Data'!O:O,'Census Data'!$A:$A,$A976),SUMIFS('Census Data'!P:P,'Census Data'!$A:$A,$A976))/SUMIFS('Census Data'!$F:$F,'Census Data'!$A:$A,$A976)</f>
        <v>3.6381275770070338E-3</v>
      </c>
      <c r="I976" s="16">
        <f t="shared" si="30"/>
        <v>1.9888430754305242E-2</v>
      </c>
      <c r="J976" s="14">
        <f>SUM(SUMIFS('Census Data'!W:W,'Census Data'!$A:$A,$A976),SUMIFS('Census Data'!X:X,'Census Data'!$A:$A,$A976))/SUMIFS('Census Data'!$F:$F,'Census Data'!$A:$A,$A976)</f>
        <v>4.6568032985690032E-2</v>
      </c>
      <c r="K976" s="16">
        <f t="shared" si="31"/>
        <v>0.95343196701430999</v>
      </c>
      <c r="L976" s="19">
        <f>'EPA Data'!D977/SUM('EPA Data'!D:D)</f>
        <v>8.3828978390316163E-5</v>
      </c>
      <c r="M976" s="19">
        <f>'EPA Data'!E977/SUM('EPA Data'!E:E)</f>
        <v>9.653778668190583E-5</v>
      </c>
      <c r="N976" s="19">
        <f>'EPA Data'!F977/SUM('EPA Data'!F:F)</f>
        <v>1.1752807372665242E-4</v>
      </c>
      <c r="O976" s="19">
        <f>'EPA Data'!G977/SUM('EPA Data'!G:G)</f>
        <v>2.8710475267059026E-5</v>
      </c>
      <c r="P976" s="19">
        <f>'EPA Data'!H977/SUM('EPA Data'!H:H)</f>
        <v>6.6525604208655768E-5</v>
      </c>
      <c r="Q976" s="19">
        <f>'EPA Data'!I977/SUM('EPA Data'!I:I)</f>
        <v>4.7745358408056073E-5</v>
      </c>
      <c r="R976" s="19">
        <f>'EPA Data'!J977/SUM('EPA Data'!J:J)</f>
        <v>4.396817303268178E-5</v>
      </c>
      <c r="S976" s="19">
        <f>'EPA Data'!K977/SUM('EPA Data'!K:K)</f>
        <v>7.5237215876299162E-5</v>
      </c>
      <c r="T976" s="19">
        <f>'EPA Data'!L977/SUM('EPA Data'!L:L)</f>
        <v>8.5946062838244136E-5</v>
      </c>
      <c r="U976" s="19">
        <f>'EPA Data'!M977/SUM('EPA Data'!M:M)</f>
        <v>3.7602652883644998E-5</v>
      </c>
      <c r="V976" s="19">
        <f>'EPA Data'!N977/SUM('EPA Data'!N:N)</f>
        <v>4.9131477245206232E-5</v>
      </c>
      <c r="W976" s="19">
        <f>'EPA Data'!O977/SUM('EPA Data'!O:O)</f>
        <v>6.463049338442397E-5</v>
      </c>
      <c r="X976" s="19">
        <f>'EPA Data'!P977/SUM('EPA Data'!P:P)</f>
        <v>1.0213495620384869E-4</v>
      </c>
    </row>
    <row r="977" spans="1:24" x14ac:dyDescent="0.35">
      <c r="A977" s="13" t="s">
        <v>1675</v>
      </c>
      <c r="B977" s="13" t="s">
        <v>1649</v>
      </c>
      <c r="C977" s="18" t="s">
        <v>1676</v>
      </c>
      <c r="D977" s="14">
        <f>SUMIFS('Census Data'!G:G,'Census Data'!$A:$A,$A977)/SUMIFS('Census Data'!$F:$F,'Census Data'!$A:$A,$A977)</f>
        <v>0.48960227721989402</v>
      </c>
      <c r="E977" s="16">
        <f>SUMIFS('Census Data'!H:H,'Census Data'!$A:$A,$A977)/SUMIFS('Census Data'!$F:$F,'Census Data'!$A:$A,$A977)</f>
        <v>0.51039772278010598</v>
      </c>
      <c r="F977" s="14">
        <f>SUM(SUMIFS('Census Data'!I:I,'Census Data'!$A:$A,$A977),SUMIFS('Census Data'!J:J,'Census Data'!$A:$A,$A977))/SUMIFS('Census Data'!$F:$F,'Census Data'!$A:$A,$A977)</f>
        <v>0.91911125168024033</v>
      </c>
      <c r="G977" s="14">
        <f>SUM(SUMIFS('Census Data'!K:K,'Census Data'!$A:$A,$A977),SUMIFS('Census Data'!L:L,'Census Data'!$A:$A,$A977))/SUMIFS('Census Data'!$F:$F,'Census Data'!$A:$A,$A977)</f>
        <v>5.6218866134261088E-2</v>
      </c>
      <c r="H977" s="14">
        <f>SUM(SUMIFS('Census Data'!O:O,'Census Data'!$A:$A,$A977),SUMIFS('Census Data'!P:P,'Census Data'!$A:$A,$A977))/SUMIFS('Census Data'!$F:$F,'Census Data'!$A:$A,$A977)</f>
        <v>4.665137977385941E-3</v>
      </c>
      <c r="I977" s="16">
        <f t="shared" si="30"/>
        <v>2.0004744208112601E-2</v>
      </c>
      <c r="J977" s="14">
        <f>SUM(SUMIFS('Census Data'!W:W,'Census Data'!$A:$A,$A977),SUMIFS('Census Data'!X:X,'Census Data'!$A:$A,$A977))/SUMIFS('Census Data'!$F:$F,'Census Data'!$A:$A,$A977)</f>
        <v>1.6841938799715347E-2</v>
      </c>
      <c r="K977" s="16">
        <f t="shared" si="31"/>
        <v>0.98315806120028471</v>
      </c>
      <c r="L977" s="19">
        <f>'EPA Data'!D978/SUM('EPA Data'!D:D)</f>
        <v>1.0777912637047116E-4</v>
      </c>
      <c r="M977" s="19">
        <f>'EPA Data'!E978/SUM('EPA Data'!E:E)</f>
        <v>1.3438588657652063E-4</v>
      </c>
      <c r="N977" s="19">
        <f>'EPA Data'!F978/SUM('EPA Data'!F:F)</f>
        <v>1.5170604345753473E-4</v>
      </c>
      <c r="O977" s="19">
        <f>'EPA Data'!G978/SUM('EPA Data'!G:G)</f>
        <v>3.0335752718812004E-5</v>
      </c>
      <c r="P977" s="19">
        <f>'EPA Data'!H978/SUM('EPA Data'!H:H)</f>
        <v>7.3112004121873552E-5</v>
      </c>
      <c r="Q977" s="19">
        <f>'EPA Data'!I978/SUM('EPA Data'!I:I)</f>
        <v>4.9573893072358254E-5</v>
      </c>
      <c r="R977" s="19">
        <f>'EPA Data'!J978/SUM('EPA Data'!J:J)</f>
        <v>4.1777602062051699E-5</v>
      </c>
      <c r="S977" s="19">
        <f>'EPA Data'!K978/SUM('EPA Data'!K:K)</f>
        <v>8.7298075220599745E-5</v>
      </c>
      <c r="T977" s="19">
        <f>'EPA Data'!L978/SUM('EPA Data'!L:L)</f>
        <v>9.8168561095332197E-5</v>
      </c>
      <c r="U977" s="19">
        <f>'EPA Data'!M978/SUM('EPA Data'!M:M)</f>
        <v>3.8555195196991389E-5</v>
      </c>
      <c r="V977" s="19">
        <f>'EPA Data'!N978/SUM('EPA Data'!N:N)</f>
        <v>5.1529775007628901E-5</v>
      </c>
      <c r="W977" s="19">
        <f>'EPA Data'!O978/SUM('EPA Data'!O:O)</f>
        <v>7.2479256068136024E-5</v>
      </c>
      <c r="X977" s="19">
        <f>'EPA Data'!P978/SUM('EPA Data'!P:P)</f>
        <v>1.2277986394051342E-4</v>
      </c>
    </row>
    <row r="978" spans="1:24" x14ac:dyDescent="0.35">
      <c r="A978" s="13" t="s">
        <v>1677</v>
      </c>
      <c r="B978" s="13" t="s">
        <v>1649</v>
      </c>
      <c r="C978" s="18" t="s">
        <v>1678</v>
      </c>
      <c r="D978" s="14">
        <f>SUMIFS('Census Data'!G:G,'Census Data'!$A:$A,$A978)/SUMIFS('Census Data'!$F:$F,'Census Data'!$A:$A,$A978)</f>
        <v>0.49009162582569787</v>
      </c>
      <c r="E978" s="16">
        <f>SUMIFS('Census Data'!H:H,'Census Data'!$A:$A,$A978)/SUMIFS('Census Data'!$F:$F,'Census Data'!$A:$A,$A978)</f>
        <v>0.50990837417430213</v>
      </c>
      <c r="F978" s="14">
        <f>SUM(SUMIFS('Census Data'!I:I,'Census Data'!$A:$A,$A978),SUMIFS('Census Data'!J:J,'Census Data'!$A:$A,$A978))/SUMIFS('Census Data'!$F:$F,'Census Data'!$A:$A,$A978)</f>
        <v>0.91537928830172599</v>
      </c>
      <c r="G978" s="14">
        <f>SUM(SUMIFS('Census Data'!K:K,'Census Data'!$A:$A,$A978),SUMIFS('Census Data'!L:L,'Census Data'!$A:$A,$A978))/SUMIFS('Census Data'!$F:$F,'Census Data'!$A:$A,$A978)</f>
        <v>4.3042829746430852E-2</v>
      </c>
      <c r="H978" s="14">
        <f>SUM(SUMIFS('Census Data'!O:O,'Census Data'!$A:$A,$A978),SUMIFS('Census Data'!P:P,'Census Data'!$A:$A,$A978))/SUMIFS('Census Data'!$F:$F,'Census Data'!$A:$A,$A978)</f>
        <v>1.8751331770722354E-2</v>
      </c>
      <c r="I978" s="16">
        <f t="shared" si="30"/>
        <v>2.2826550181120897E-2</v>
      </c>
      <c r="J978" s="14">
        <f>SUM(SUMIFS('Census Data'!W:W,'Census Data'!$A:$A,$A978),SUMIFS('Census Data'!X:X,'Census Data'!$A:$A,$A978))/SUMIFS('Census Data'!$F:$F,'Census Data'!$A:$A,$A978)</f>
        <v>3.4759215853398681E-2</v>
      </c>
      <c r="K978" s="16">
        <f t="shared" si="31"/>
        <v>0.9652407841466013</v>
      </c>
      <c r="L978" s="19">
        <f>'EPA Data'!D979/SUM('EPA Data'!D:D)</f>
        <v>2.1062036672756738E-4</v>
      </c>
      <c r="M978" s="19">
        <f>'EPA Data'!E979/SUM('EPA Data'!E:E)</f>
        <v>2.4159661687357087E-4</v>
      </c>
      <c r="N978" s="19">
        <f>'EPA Data'!F979/SUM('EPA Data'!F:F)</f>
        <v>3.1399029571261059E-4</v>
      </c>
      <c r="O978" s="19">
        <f>'EPA Data'!G979/SUM('EPA Data'!G:G)</f>
        <v>6.4272702817295041E-5</v>
      </c>
      <c r="P978" s="19">
        <f>'EPA Data'!H979/SUM('EPA Data'!H:H)</f>
        <v>1.451553671044899E-4</v>
      </c>
      <c r="Q978" s="19">
        <f>'EPA Data'!I979/SUM('EPA Data'!I:I)</f>
        <v>1.1106450751383615E-4</v>
      </c>
      <c r="R978" s="19">
        <f>'EPA Data'!J979/SUM('EPA Data'!J:J)</f>
        <v>9.9672976482930218E-5</v>
      </c>
      <c r="S978" s="19">
        <f>'EPA Data'!K979/SUM('EPA Data'!K:K)</f>
        <v>1.7238789619230914E-4</v>
      </c>
      <c r="T978" s="19">
        <f>'EPA Data'!L979/SUM('EPA Data'!L:L)</f>
        <v>2.1401512179730658E-4</v>
      </c>
      <c r="U978" s="19">
        <f>'EPA Data'!M979/SUM('EPA Data'!M:M)</f>
        <v>8.3530141665827176E-5</v>
      </c>
      <c r="V978" s="19">
        <f>'EPA Data'!N979/SUM('EPA Data'!N:N)</f>
        <v>1.0065929735233687E-4</v>
      </c>
      <c r="W978" s="19">
        <f>'EPA Data'!O979/SUM('EPA Data'!O:O)</f>
        <v>1.5783863278741856E-4</v>
      </c>
      <c r="X978" s="19">
        <f>'EPA Data'!P979/SUM('EPA Data'!P:P)</f>
        <v>2.5242655851302742E-4</v>
      </c>
    </row>
    <row r="979" spans="1:24" x14ac:dyDescent="0.35">
      <c r="A979" s="13" t="s">
        <v>1679</v>
      </c>
      <c r="B979" s="13" t="s">
        <v>1649</v>
      </c>
      <c r="C979" s="18" t="s">
        <v>1680</v>
      </c>
      <c r="D979" s="14">
        <f>SUMIFS('Census Data'!G:G,'Census Data'!$A:$A,$A979)/SUMIFS('Census Data'!$F:$F,'Census Data'!$A:$A,$A979)</f>
        <v>0.49513259122362147</v>
      </c>
      <c r="E979" s="16">
        <f>SUMIFS('Census Data'!H:H,'Census Data'!$A:$A,$A979)/SUMIFS('Census Data'!$F:$F,'Census Data'!$A:$A,$A979)</f>
        <v>0.50486740877637859</v>
      </c>
      <c r="F979" s="14">
        <f>SUM(SUMIFS('Census Data'!I:I,'Census Data'!$A:$A,$A979),SUMIFS('Census Data'!J:J,'Census Data'!$A:$A,$A979))/SUMIFS('Census Data'!$F:$F,'Census Data'!$A:$A,$A979)</f>
        <v>0.93808827953754248</v>
      </c>
      <c r="G979" s="14">
        <f>SUM(SUMIFS('Census Data'!K:K,'Census Data'!$A:$A,$A979),SUMIFS('Census Data'!L:L,'Census Data'!$A:$A,$A979))/SUMIFS('Census Data'!$F:$F,'Census Data'!$A:$A,$A979)</f>
        <v>3.0966605062964715E-2</v>
      </c>
      <c r="H979" s="14">
        <f>SUM(SUMIFS('Census Data'!O:O,'Census Data'!$A:$A,$A979),SUMIFS('Census Data'!P:P,'Census Data'!$A:$A,$A979))/SUMIFS('Census Data'!$F:$F,'Census Data'!$A:$A,$A979)</f>
        <v>1.1120900846692741E-2</v>
      </c>
      <c r="I979" s="16">
        <f t="shared" si="30"/>
        <v>1.9824214552800146E-2</v>
      </c>
      <c r="J979" s="14">
        <f>SUM(SUMIFS('Census Data'!W:W,'Census Data'!$A:$A,$A979),SUMIFS('Census Data'!X:X,'Census Data'!$A:$A,$A979))/SUMIFS('Census Data'!$F:$F,'Census Data'!$A:$A,$A979)</f>
        <v>2.4476726694459966E-2</v>
      </c>
      <c r="K979" s="16">
        <f t="shared" si="31"/>
        <v>0.97552327330554001</v>
      </c>
      <c r="L979" s="19">
        <f>'EPA Data'!D980/SUM('EPA Data'!D:D)</f>
        <v>7.1890853561172574E-4</v>
      </c>
      <c r="M979" s="19">
        <f>'EPA Data'!E980/SUM('EPA Data'!E:E)</f>
        <v>7.649641383466831E-4</v>
      </c>
      <c r="N979" s="19">
        <f>'EPA Data'!F980/SUM('EPA Data'!F:F)</f>
        <v>6.9641122283732539E-4</v>
      </c>
      <c r="O979" s="19">
        <f>'EPA Data'!G980/SUM('EPA Data'!G:G)</f>
        <v>3.464178118223329E-4</v>
      </c>
      <c r="P979" s="19">
        <f>'EPA Data'!H980/SUM('EPA Data'!H:H)</f>
        <v>3.9955329214235656E-4</v>
      </c>
      <c r="Q979" s="19">
        <f>'EPA Data'!I980/SUM('EPA Data'!I:I)</f>
        <v>3.0149271833744367E-4</v>
      </c>
      <c r="R979" s="19">
        <f>'EPA Data'!J980/SUM('EPA Data'!J:J)</f>
        <v>2.84805212319813E-4</v>
      </c>
      <c r="S979" s="19">
        <f>'EPA Data'!K980/SUM('EPA Data'!K:K)</f>
        <v>3.8858953841463346E-4</v>
      </c>
      <c r="T979" s="19">
        <f>'EPA Data'!L980/SUM('EPA Data'!L:L)</f>
        <v>4.631327863726604E-4</v>
      </c>
      <c r="U979" s="19">
        <f>'EPA Data'!M980/SUM('EPA Data'!M:M)</f>
        <v>3.6033647137284446E-4</v>
      </c>
      <c r="V979" s="19">
        <f>'EPA Data'!N980/SUM('EPA Data'!N:N)</f>
        <v>3.7947302651288799E-4</v>
      </c>
      <c r="W979" s="19">
        <f>'EPA Data'!O980/SUM('EPA Data'!O:O)</f>
        <v>4.0429761310565947E-4</v>
      </c>
      <c r="X979" s="19">
        <f>'EPA Data'!P980/SUM('EPA Data'!P:P)</f>
        <v>4.5258515710903149E-4</v>
      </c>
    </row>
    <row r="980" spans="1:24" x14ac:dyDescent="0.35">
      <c r="A980" s="13" t="s">
        <v>1681</v>
      </c>
      <c r="B980" s="13" t="s">
        <v>1649</v>
      </c>
      <c r="C980" s="18" t="s">
        <v>1682</v>
      </c>
      <c r="D980" s="14">
        <f>SUMIFS('Census Data'!G:G,'Census Data'!$A:$A,$A980)/SUMIFS('Census Data'!$F:$F,'Census Data'!$A:$A,$A980)</f>
        <v>0.49979253112033195</v>
      </c>
      <c r="E980" s="16">
        <f>SUMIFS('Census Data'!H:H,'Census Data'!$A:$A,$A980)/SUMIFS('Census Data'!$F:$F,'Census Data'!$A:$A,$A980)</f>
        <v>0.50020746887966805</v>
      </c>
      <c r="F980" s="14">
        <f>SUM(SUMIFS('Census Data'!I:I,'Census Data'!$A:$A,$A980),SUMIFS('Census Data'!J:J,'Census Data'!$A:$A,$A980))/SUMIFS('Census Data'!$F:$F,'Census Data'!$A:$A,$A980)</f>
        <v>0.94854771784232361</v>
      </c>
      <c r="G980" s="14">
        <f>SUM(SUMIFS('Census Data'!K:K,'Census Data'!$A:$A,$A980),SUMIFS('Census Data'!L:L,'Census Data'!$A:$A,$A980))/SUMIFS('Census Data'!$F:$F,'Census Data'!$A:$A,$A980)</f>
        <v>1.4937759336099586E-2</v>
      </c>
      <c r="H980" s="14">
        <f>SUM(SUMIFS('Census Data'!O:O,'Census Data'!$A:$A,$A980),SUMIFS('Census Data'!P:P,'Census Data'!$A:$A,$A980))/SUMIFS('Census Data'!$F:$F,'Census Data'!$A:$A,$A980)</f>
        <v>3.9419087136929459E-3</v>
      </c>
      <c r="I980" s="16">
        <f t="shared" si="30"/>
        <v>3.2572614107883924E-2</v>
      </c>
      <c r="J980" s="14">
        <f>SUM(SUMIFS('Census Data'!W:W,'Census Data'!$A:$A,$A980),SUMIFS('Census Data'!X:X,'Census Data'!$A:$A,$A980))/SUMIFS('Census Data'!$F:$F,'Census Data'!$A:$A,$A980)</f>
        <v>2.4688796680497924E-2</v>
      </c>
      <c r="K980" s="16">
        <f t="shared" si="31"/>
        <v>0.97531120331950205</v>
      </c>
      <c r="L980" s="19">
        <f>'EPA Data'!D981/SUM('EPA Data'!D:D)</f>
        <v>3.5593092416518255E-5</v>
      </c>
      <c r="M980" s="19">
        <f>'EPA Data'!E981/SUM('EPA Data'!E:E)</f>
        <v>5.2617841574535213E-5</v>
      </c>
      <c r="N980" s="19">
        <f>'EPA Data'!F981/SUM('EPA Data'!F:F)</f>
        <v>5.5120802839629467E-5</v>
      </c>
      <c r="O980" s="19">
        <f>'EPA Data'!G981/SUM('EPA Data'!G:G)</f>
        <v>1.1265833682071892E-5</v>
      </c>
      <c r="P980" s="19">
        <f>'EPA Data'!H981/SUM('EPA Data'!H:H)</f>
        <v>2.5023909858600667E-5</v>
      </c>
      <c r="Q980" s="19">
        <f>'EPA Data'!I981/SUM('EPA Data'!I:I)</f>
        <v>1.6958885895169616E-5</v>
      </c>
      <c r="R980" s="19">
        <f>'EPA Data'!J981/SUM('EPA Data'!J:J)</f>
        <v>1.3074550137608586E-5</v>
      </c>
      <c r="S980" s="19">
        <f>'EPA Data'!K981/SUM('EPA Data'!K:K)</f>
        <v>2.8496353983057702E-5</v>
      </c>
      <c r="T980" s="19">
        <f>'EPA Data'!L981/SUM('EPA Data'!L:L)</f>
        <v>3.235325849358068E-5</v>
      </c>
      <c r="U980" s="19">
        <f>'EPA Data'!M981/SUM('EPA Data'!M:M)</f>
        <v>1.2583728762674279E-5</v>
      </c>
      <c r="V980" s="19">
        <f>'EPA Data'!N981/SUM('EPA Data'!N:N)</f>
        <v>1.656253481630933E-5</v>
      </c>
      <c r="W980" s="19">
        <f>'EPA Data'!O981/SUM('EPA Data'!O:O)</f>
        <v>2.65328369946395E-5</v>
      </c>
      <c r="X980" s="19">
        <f>'EPA Data'!P981/SUM('EPA Data'!P:P)</f>
        <v>4.527596952230802E-5</v>
      </c>
    </row>
    <row r="981" spans="1:24" x14ac:dyDescent="0.35">
      <c r="A981" s="13" t="s">
        <v>1683</v>
      </c>
      <c r="B981" s="13" t="s">
        <v>1649</v>
      </c>
      <c r="C981" s="18" t="s">
        <v>200</v>
      </c>
      <c r="D981" s="14">
        <f>SUMIFS('Census Data'!G:G,'Census Data'!$A:$A,$A981)/SUMIFS('Census Data'!$F:$F,'Census Data'!$A:$A,$A981)</f>
        <v>0.50259307279125764</v>
      </c>
      <c r="E981" s="16">
        <f>SUMIFS('Census Data'!H:H,'Census Data'!$A:$A,$A981)/SUMIFS('Census Data'!$F:$F,'Census Data'!$A:$A,$A981)</f>
        <v>0.49740692720874236</v>
      </c>
      <c r="F981" s="14">
        <f>SUM(SUMIFS('Census Data'!I:I,'Census Data'!$A:$A,$A981),SUMIFS('Census Data'!J:J,'Census Data'!$A:$A,$A981))/SUMIFS('Census Data'!$F:$F,'Census Data'!$A:$A,$A981)</f>
        <v>0.9413780329690683</v>
      </c>
      <c r="G981" s="14">
        <f>SUM(SUMIFS('Census Data'!K:K,'Census Data'!$A:$A,$A981),SUMIFS('Census Data'!L:L,'Census Data'!$A:$A,$A981))/SUMIFS('Census Data'!$F:$F,'Census Data'!$A:$A,$A981)</f>
        <v>2.12076310427857E-2</v>
      </c>
      <c r="H981" s="14">
        <f>SUM(SUMIFS('Census Data'!O:O,'Census Data'!$A:$A,$A981),SUMIFS('Census Data'!P:P,'Census Data'!$A:$A,$A981))/SUMIFS('Census Data'!$F:$F,'Census Data'!$A:$A,$A981)</f>
        <v>5.8344137803296907E-3</v>
      </c>
      <c r="I981" s="16">
        <f t="shared" si="30"/>
        <v>3.1579922207816358E-2</v>
      </c>
      <c r="J981" s="14">
        <f>SUM(SUMIFS('Census Data'!W:W,'Census Data'!$A:$A,$A981),SUMIFS('Census Data'!X:X,'Census Data'!$A:$A,$A981))/SUMIFS('Census Data'!$F:$F,'Census Data'!$A:$A,$A981)</f>
        <v>7.2235599185034263E-2</v>
      </c>
      <c r="K981" s="16">
        <f t="shared" si="31"/>
        <v>0.9277644008149657</v>
      </c>
      <c r="L981" s="19">
        <f>'EPA Data'!D982/SUM('EPA Data'!D:D)</f>
        <v>8.3297797392408978E-5</v>
      </c>
      <c r="M981" s="19">
        <f>'EPA Data'!E982/SUM('EPA Data'!E:E)</f>
        <v>1.0514555161273421E-4</v>
      </c>
      <c r="N981" s="19">
        <f>'EPA Data'!F982/SUM('EPA Data'!F:F)</f>
        <v>9.9672538247267249E-5</v>
      </c>
      <c r="O981" s="19">
        <f>'EPA Data'!G982/SUM('EPA Data'!G:G)</f>
        <v>3.4577881779445567E-5</v>
      </c>
      <c r="P981" s="19">
        <f>'EPA Data'!H982/SUM('EPA Data'!H:H)</f>
        <v>5.7743818918120686E-5</v>
      </c>
      <c r="Q981" s="19">
        <f>'EPA Data'!I982/SUM('EPA Data'!I:I)</f>
        <v>4.3551077143465617E-5</v>
      </c>
      <c r="R981" s="19">
        <f>'EPA Data'!J982/SUM('EPA Data'!J:J)</f>
        <v>3.9826059178749847E-5</v>
      </c>
      <c r="S981" s="19">
        <f>'EPA Data'!K982/SUM('EPA Data'!K:K)</f>
        <v>5.9903854232632613E-5</v>
      </c>
      <c r="T981" s="19">
        <f>'EPA Data'!L982/SUM('EPA Data'!L:L)</f>
        <v>6.9303125755877605E-5</v>
      </c>
      <c r="U981" s="19">
        <f>'EPA Data'!M982/SUM('EPA Data'!M:M)</f>
        <v>5.0356478039043101E-5</v>
      </c>
      <c r="V981" s="19">
        <f>'EPA Data'!N982/SUM('EPA Data'!N:N)</f>
        <v>5.2019760852415561E-5</v>
      </c>
      <c r="W981" s="19">
        <f>'EPA Data'!O982/SUM('EPA Data'!O:O)</f>
        <v>5.8533605633823884E-5</v>
      </c>
      <c r="X981" s="19">
        <f>'EPA Data'!P982/SUM('EPA Data'!P:P)</f>
        <v>7.2915292874264014E-5</v>
      </c>
    </row>
    <row r="982" spans="1:24" x14ac:dyDescent="0.35">
      <c r="A982" s="13" t="s">
        <v>1684</v>
      </c>
      <c r="B982" s="13" t="s">
        <v>1649</v>
      </c>
      <c r="C982" s="18" t="s">
        <v>1685</v>
      </c>
      <c r="D982" s="14">
        <f>SUMIFS('Census Data'!G:G,'Census Data'!$A:$A,$A982)/SUMIFS('Census Data'!$F:$F,'Census Data'!$A:$A,$A982)</f>
        <v>0.49661984526402764</v>
      </c>
      <c r="E982" s="16">
        <f>SUMIFS('Census Data'!H:H,'Census Data'!$A:$A,$A982)/SUMIFS('Census Data'!$F:$F,'Census Data'!$A:$A,$A982)</f>
        <v>0.50338015473597231</v>
      </c>
      <c r="F982" s="14">
        <f>SUM(SUMIFS('Census Data'!I:I,'Census Data'!$A:$A,$A982),SUMIFS('Census Data'!J:J,'Census Data'!$A:$A,$A982))/SUMIFS('Census Data'!$F:$F,'Census Data'!$A:$A,$A982)</f>
        <v>0.97618868774881695</v>
      </c>
      <c r="G982" s="14">
        <f>SUM(SUMIFS('Census Data'!K:K,'Census Data'!$A:$A,$A982),SUMIFS('Census Data'!L:L,'Census Data'!$A:$A,$A982))/SUMIFS('Census Data'!$F:$F,'Census Data'!$A:$A,$A982)</f>
        <v>8.2250431908660708E-3</v>
      </c>
      <c r="H982" s="14">
        <f>SUM(SUMIFS('Census Data'!O:O,'Census Data'!$A:$A,$A982),SUMIFS('Census Data'!P:P,'Census Data'!$A:$A,$A982))/SUMIFS('Census Data'!$F:$F,'Census Data'!$A:$A,$A982)</f>
        <v>2.8919101629985727E-3</v>
      </c>
      <c r="I982" s="16">
        <f t="shared" si="30"/>
        <v>1.2694358897318403E-2</v>
      </c>
      <c r="J982" s="14">
        <f>SUM(SUMIFS('Census Data'!W:W,'Census Data'!$A:$A,$A982),SUMIFS('Census Data'!X:X,'Census Data'!$A:$A,$A982))/SUMIFS('Census Data'!$F:$F,'Census Data'!$A:$A,$A982)</f>
        <v>1.0140464207917074E-2</v>
      </c>
      <c r="K982" s="16">
        <f t="shared" si="31"/>
        <v>0.98985953579208297</v>
      </c>
      <c r="L982" s="19">
        <f>'EPA Data'!D983/SUM('EPA Data'!D:D)</f>
        <v>1.6926563353682856E-4</v>
      </c>
      <c r="M982" s="19">
        <f>'EPA Data'!E983/SUM('EPA Data'!E:E)</f>
        <v>2.2303911800978195E-4</v>
      </c>
      <c r="N982" s="19">
        <f>'EPA Data'!F983/SUM('EPA Data'!F:F)</f>
        <v>2.2386241293048152E-4</v>
      </c>
      <c r="O982" s="19">
        <f>'EPA Data'!G983/SUM('EPA Data'!G:G)</f>
        <v>4.9654960580159796E-5</v>
      </c>
      <c r="P982" s="19">
        <f>'EPA Data'!H983/SUM('EPA Data'!H:H)</f>
        <v>1.314383878568952E-4</v>
      </c>
      <c r="Q982" s="19">
        <f>'EPA Data'!I983/SUM('EPA Data'!I:I)</f>
        <v>9.2933821200498078E-5</v>
      </c>
      <c r="R982" s="19">
        <f>'EPA Data'!J983/SUM('EPA Data'!J:J)</f>
        <v>7.2462779307811735E-5</v>
      </c>
      <c r="S982" s="19">
        <f>'EPA Data'!K983/SUM('EPA Data'!K:K)</f>
        <v>1.7941363715929168E-4</v>
      </c>
      <c r="T982" s="19">
        <f>'EPA Data'!L983/SUM('EPA Data'!L:L)</f>
        <v>1.6774851635098091E-4</v>
      </c>
      <c r="U982" s="19">
        <f>'EPA Data'!M983/SUM('EPA Data'!M:M)</f>
        <v>8.5143168473556606E-5</v>
      </c>
      <c r="V982" s="19">
        <f>'EPA Data'!N983/SUM('EPA Data'!N:N)</f>
        <v>1.1643844665382261E-4</v>
      </c>
      <c r="W982" s="19">
        <f>'EPA Data'!O983/SUM('EPA Data'!O:O)</f>
        <v>1.3345476611589579E-4</v>
      </c>
      <c r="X982" s="19">
        <f>'EPA Data'!P983/SUM('EPA Data'!P:P)</f>
        <v>1.6278269365005725E-4</v>
      </c>
    </row>
    <row r="983" spans="1:24" x14ac:dyDescent="0.35">
      <c r="A983" s="13" t="s">
        <v>1686</v>
      </c>
      <c r="B983" s="13" t="s">
        <v>1649</v>
      </c>
      <c r="C983" s="18" t="s">
        <v>1687</v>
      </c>
      <c r="D983" s="14">
        <f>SUMIFS('Census Data'!G:G,'Census Data'!$A:$A,$A983)/SUMIFS('Census Data'!$F:$F,'Census Data'!$A:$A,$A983)</f>
        <v>0.49237718802936192</v>
      </c>
      <c r="E983" s="16">
        <f>SUMIFS('Census Data'!H:H,'Census Data'!$A:$A,$A983)/SUMIFS('Census Data'!$F:$F,'Census Data'!$A:$A,$A983)</f>
        <v>0.50762281197063808</v>
      </c>
      <c r="F983" s="14">
        <f>SUM(SUMIFS('Census Data'!I:I,'Census Data'!$A:$A,$A983),SUMIFS('Census Data'!J:J,'Census Data'!$A:$A,$A983))/SUMIFS('Census Data'!$F:$F,'Census Data'!$A:$A,$A983)</f>
        <v>0.96806575067444633</v>
      </c>
      <c r="G983" s="14">
        <f>SUM(SUMIFS('Census Data'!K:K,'Census Data'!$A:$A,$A983),SUMIFS('Census Data'!L:L,'Census Data'!$A:$A,$A983))/SUMIFS('Census Data'!$F:$F,'Census Data'!$A:$A,$A983)</f>
        <v>1.1481272350837568E-2</v>
      </c>
      <c r="H983" s="14">
        <f>SUM(SUMIFS('Census Data'!O:O,'Census Data'!$A:$A,$A983),SUMIFS('Census Data'!P:P,'Census Data'!$A:$A,$A983))/SUMIFS('Census Data'!$F:$F,'Census Data'!$A:$A,$A983)</f>
        <v>3.5761340109166195E-3</v>
      </c>
      <c r="I983" s="16">
        <f t="shared" si="30"/>
        <v>1.6876842963799543E-2</v>
      </c>
      <c r="J983" s="14">
        <f>SUM(SUMIFS('Census Data'!W:W,'Census Data'!$A:$A,$A983),SUMIFS('Census Data'!X:X,'Census Data'!$A:$A,$A983))/SUMIFS('Census Data'!$F:$F,'Census Data'!$A:$A,$A983)</f>
        <v>3.2624380450467408E-2</v>
      </c>
      <c r="K983" s="16">
        <f t="shared" si="31"/>
        <v>0.96737561954953255</v>
      </c>
      <c r="L983" s="19">
        <f>'EPA Data'!D984/SUM('EPA Data'!D:D)</f>
        <v>7.4171554617218544E-5</v>
      </c>
      <c r="M983" s="19">
        <f>'EPA Data'!E984/SUM('EPA Data'!E:E)</f>
        <v>1.2092401966092885E-4</v>
      </c>
      <c r="N983" s="19">
        <f>'EPA Data'!F984/SUM('EPA Data'!F:F)</f>
        <v>1.3797918214179599E-4</v>
      </c>
      <c r="O983" s="19">
        <f>'EPA Data'!G984/SUM('EPA Data'!G:G)</f>
        <v>3.2899573829972361E-5</v>
      </c>
      <c r="P983" s="19">
        <f>'EPA Data'!H984/SUM('EPA Data'!H:H)</f>
        <v>9.2492568659382314E-5</v>
      </c>
      <c r="Q983" s="19">
        <f>'EPA Data'!I984/SUM('EPA Data'!I:I)</f>
        <v>6.3184928428401362E-5</v>
      </c>
      <c r="R983" s="19">
        <f>'EPA Data'!J984/SUM('EPA Data'!J:J)</f>
        <v>4.6946857539040551E-5</v>
      </c>
      <c r="S983" s="19">
        <f>'EPA Data'!K984/SUM('EPA Data'!K:K)</f>
        <v>1.0974004938153017E-4</v>
      </c>
      <c r="T983" s="19">
        <f>'EPA Data'!L984/SUM('EPA Data'!L:L)</f>
        <v>1.090240976846588E-4</v>
      </c>
      <c r="U983" s="19">
        <f>'EPA Data'!M984/SUM('EPA Data'!M:M)</f>
        <v>4.9262169645054315E-5</v>
      </c>
      <c r="V983" s="19">
        <f>'EPA Data'!N984/SUM('EPA Data'!N:N)</f>
        <v>6.9240805873545854E-5</v>
      </c>
      <c r="W983" s="19">
        <f>'EPA Data'!O984/SUM('EPA Data'!O:O)</f>
        <v>8.1359562447118927E-5</v>
      </c>
      <c r="X983" s="19">
        <f>'EPA Data'!P984/SUM('EPA Data'!P:P)</f>
        <v>1.2843850477451413E-4</v>
      </c>
    </row>
    <row r="984" spans="1:24" x14ac:dyDescent="0.35">
      <c r="A984" s="13" t="s">
        <v>1688</v>
      </c>
      <c r="B984" s="13" t="s">
        <v>1649</v>
      </c>
      <c r="C984" s="18" t="s">
        <v>1059</v>
      </c>
      <c r="D984" s="14">
        <f>SUMIFS('Census Data'!G:G,'Census Data'!$A:$A,$A984)/SUMIFS('Census Data'!$F:$F,'Census Data'!$A:$A,$A984)</f>
        <v>0.5281337123865244</v>
      </c>
      <c r="E984" s="16">
        <f>SUMIFS('Census Data'!H:H,'Census Data'!$A:$A,$A984)/SUMIFS('Census Data'!$F:$F,'Census Data'!$A:$A,$A984)</f>
        <v>0.4718662876134756</v>
      </c>
      <c r="F984" s="14">
        <f>SUM(SUMIFS('Census Data'!I:I,'Census Data'!$A:$A,$A984),SUMIFS('Census Data'!J:J,'Census Data'!$A:$A,$A984))/SUMIFS('Census Data'!$F:$F,'Census Data'!$A:$A,$A984)</f>
        <v>0.71330668973946965</v>
      </c>
      <c r="G984" s="14">
        <f>SUM(SUMIFS('Census Data'!K:K,'Census Data'!$A:$A,$A984),SUMIFS('Census Data'!L:L,'Census Data'!$A:$A,$A984))/SUMIFS('Census Data'!$F:$F,'Census Data'!$A:$A,$A984)</f>
        <v>0.22247400876217158</v>
      </c>
      <c r="H984" s="14">
        <f>SUM(SUMIFS('Census Data'!O:O,'Census Data'!$A:$A,$A984),SUMIFS('Census Data'!P:P,'Census Data'!$A:$A,$A984))/SUMIFS('Census Data'!$F:$F,'Census Data'!$A:$A,$A984)</f>
        <v>1.5780149149190393E-2</v>
      </c>
      <c r="I984" s="16">
        <f t="shared" si="30"/>
        <v>4.8439152349168402E-2</v>
      </c>
      <c r="J984" s="14">
        <f>SUM(SUMIFS('Census Data'!W:W,'Census Data'!$A:$A,$A984),SUMIFS('Census Data'!X:X,'Census Data'!$A:$A,$A984))/SUMIFS('Census Data'!$F:$F,'Census Data'!$A:$A,$A984)</f>
        <v>7.9326493895320885E-2</v>
      </c>
      <c r="K984" s="16">
        <f t="shared" si="31"/>
        <v>0.92067350610467913</v>
      </c>
      <c r="L984" s="19">
        <f>'EPA Data'!D985/SUM('EPA Data'!D:D)</f>
        <v>2.5892609660724074E-4</v>
      </c>
      <c r="M984" s="19">
        <f>'EPA Data'!E985/SUM('EPA Data'!E:E)</f>
        <v>4.202302658351704E-4</v>
      </c>
      <c r="N984" s="19">
        <f>'EPA Data'!F985/SUM('EPA Data'!F:F)</f>
        <v>4.0112814007248041E-4</v>
      </c>
      <c r="O984" s="19">
        <f>'EPA Data'!G985/SUM('EPA Data'!G:G)</f>
        <v>9.3053278124892357E-5</v>
      </c>
      <c r="P984" s="19">
        <f>'EPA Data'!H985/SUM('EPA Data'!H:H)</f>
        <v>2.705122827575262E-4</v>
      </c>
      <c r="Q984" s="19">
        <f>'EPA Data'!I985/SUM('EPA Data'!I:I)</f>
        <v>1.4942770287039737E-4</v>
      </c>
      <c r="R984" s="19">
        <f>'EPA Data'!J985/SUM('EPA Data'!J:J)</f>
        <v>1.3780371897533937E-4</v>
      </c>
      <c r="S984" s="19">
        <f>'EPA Data'!K985/SUM('EPA Data'!K:K)</f>
        <v>3.1562855825344009E-4</v>
      </c>
      <c r="T984" s="19">
        <f>'EPA Data'!L985/SUM('EPA Data'!L:L)</f>
        <v>2.8441037217383572E-4</v>
      </c>
      <c r="U984" s="19">
        <f>'EPA Data'!M985/SUM('EPA Data'!M:M)</f>
        <v>1.129156604585397E-4</v>
      </c>
      <c r="V984" s="19">
        <f>'EPA Data'!N985/SUM('EPA Data'!N:N)</f>
        <v>1.9022537428024092E-4</v>
      </c>
      <c r="W984" s="19">
        <f>'EPA Data'!O985/SUM('EPA Data'!O:O)</f>
        <v>2.0598955875858626E-4</v>
      </c>
      <c r="X984" s="19">
        <f>'EPA Data'!P985/SUM('EPA Data'!P:P)</f>
        <v>4.3200374107163356E-4</v>
      </c>
    </row>
    <row r="985" spans="1:24" x14ac:dyDescent="0.35">
      <c r="A985" s="13" t="s">
        <v>1689</v>
      </c>
      <c r="B985" s="13" t="s">
        <v>1649</v>
      </c>
      <c r="C985" s="18" t="s">
        <v>204</v>
      </c>
      <c r="D985" s="14">
        <f>SUMIFS('Census Data'!G:G,'Census Data'!$A:$A,$A985)/SUMIFS('Census Data'!$F:$F,'Census Data'!$A:$A,$A985)</f>
        <v>0.49109146456863223</v>
      </c>
      <c r="E985" s="16">
        <f>SUMIFS('Census Data'!H:H,'Census Data'!$A:$A,$A985)/SUMIFS('Census Data'!$F:$F,'Census Data'!$A:$A,$A985)</f>
        <v>0.50890853543136783</v>
      </c>
      <c r="F985" s="14">
        <f>SUM(SUMIFS('Census Data'!I:I,'Census Data'!$A:$A,$A985),SUMIFS('Census Data'!J:J,'Census Data'!$A:$A,$A985))/SUMIFS('Census Data'!$F:$F,'Census Data'!$A:$A,$A985)</f>
        <v>0.92318922864790331</v>
      </c>
      <c r="G985" s="14">
        <f>SUM(SUMIFS('Census Data'!K:K,'Census Data'!$A:$A,$A985),SUMIFS('Census Data'!L:L,'Census Data'!$A:$A,$A985))/SUMIFS('Census Data'!$F:$F,'Census Data'!$A:$A,$A985)</f>
        <v>4.8233163003217346E-2</v>
      </c>
      <c r="H985" s="14">
        <f>SUM(SUMIFS('Census Data'!O:O,'Census Data'!$A:$A,$A985),SUMIFS('Census Data'!P:P,'Census Data'!$A:$A,$A985))/SUMIFS('Census Data'!$F:$F,'Census Data'!$A:$A,$A985)</f>
        <v>6.9213507448563005E-3</v>
      </c>
      <c r="I985" s="16">
        <f t="shared" si="30"/>
        <v>2.165625760402301E-2</v>
      </c>
      <c r="J985" s="14">
        <f>SUM(SUMIFS('Census Data'!W:W,'Census Data'!$A:$A,$A985),SUMIFS('Census Data'!X:X,'Census Data'!$A:$A,$A985))/SUMIFS('Census Data'!$F:$F,'Census Data'!$A:$A,$A985)</f>
        <v>3.9716657203882448E-2</v>
      </c>
      <c r="K985" s="16">
        <f t="shared" si="31"/>
        <v>0.9602833427961176</v>
      </c>
      <c r="L985" s="19">
        <f>'EPA Data'!D986/SUM('EPA Data'!D:D)</f>
        <v>2.2332517081447592E-4</v>
      </c>
      <c r="M985" s="19">
        <f>'EPA Data'!E986/SUM('EPA Data'!E:E)</f>
        <v>2.761871202629173E-4</v>
      </c>
      <c r="N985" s="19">
        <f>'EPA Data'!F986/SUM('EPA Data'!F:F)</f>
        <v>3.2935635872484312E-4</v>
      </c>
      <c r="O985" s="19">
        <f>'EPA Data'!G986/SUM('EPA Data'!G:G)</f>
        <v>1.2910510959274221E-4</v>
      </c>
      <c r="P985" s="19">
        <f>'EPA Data'!H986/SUM('EPA Data'!H:H)</f>
        <v>2.0187219014867807E-4</v>
      </c>
      <c r="Q985" s="19">
        <f>'EPA Data'!I986/SUM('EPA Data'!I:I)</f>
        <v>1.476163192093478E-4</v>
      </c>
      <c r="R985" s="19">
        <f>'EPA Data'!J986/SUM('EPA Data'!J:J)</f>
        <v>1.2648775404221246E-4</v>
      </c>
      <c r="S985" s="19">
        <f>'EPA Data'!K986/SUM('EPA Data'!K:K)</f>
        <v>2.1958931505102917E-4</v>
      </c>
      <c r="T985" s="19">
        <f>'EPA Data'!L986/SUM('EPA Data'!L:L)</f>
        <v>2.4985142569839092E-4</v>
      </c>
      <c r="U985" s="19">
        <f>'EPA Data'!M986/SUM('EPA Data'!M:M)</f>
        <v>1.3834397381986662E-4</v>
      </c>
      <c r="V985" s="19">
        <f>'EPA Data'!N986/SUM('EPA Data'!N:N)</f>
        <v>1.6323832185761658E-4</v>
      </c>
      <c r="W985" s="19">
        <f>'EPA Data'!O986/SUM('EPA Data'!O:O)</f>
        <v>2.0205005581305573E-4</v>
      </c>
      <c r="X985" s="19">
        <f>'EPA Data'!P986/SUM('EPA Data'!P:P)</f>
        <v>2.5050210662547331E-4</v>
      </c>
    </row>
    <row r="986" spans="1:24" x14ac:dyDescent="0.35">
      <c r="A986" s="13" t="s">
        <v>1690</v>
      </c>
      <c r="B986" s="13" t="s">
        <v>1649</v>
      </c>
      <c r="C986" s="18" t="s">
        <v>48</v>
      </c>
      <c r="D986" s="14">
        <f>SUMIFS('Census Data'!G:G,'Census Data'!$A:$A,$A986)/SUMIFS('Census Data'!$F:$F,'Census Data'!$A:$A,$A986)</f>
        <v>0.52308373076355774</v>
      </c>
      <c r="E986" s="16">
        <f>SUMIFS('Census Data'!H:H,'Census Data'!$A:$A,$A986)/SUMIFS('Census Data'!$F:$F,'Census Data'!$A:$A,$A986)</f>
        <v>0.47691626923644231</v>
      </c>
      <c r="F986" s="14">
        <f>SUM(SUMIFS('Census Data'!I:I,'Census Data'!$A:$A,$A986),SUMIFS('Census Data'!J:J,'Census Data'!$A:$A,$A986))/SUMIFS('Census Data'!$F:$F,'Census Data'!$A:$A,$A986)</f>
        <v>0.94626087811593496</v>
      </c>
      <c r="G986" s="14">
        <f>SUM(SUMIFS('Census Data'!K:K,'Census Data'!$A:$A,$A986),SUMIFS('Census Data'!L:L,'Census Data'!$A:$A,$A986))/SUMIFS('Census Data'!$F:$F,'Census Data'!$A:$A,$A986)</f>
        <v>3.7710801907665077E-2</v>
      </c>
      <c r="H986" s="14">
        <f>SUM(SUMIFS('Census Data'!O:O,'Census Data'!$A:$A,$A986),SUMIFS('Census Data'!P:P,'Census Data'!$A:$A,$A986))/SUMIFS('Census Data'!$F:$F,'Census Data'!$A:$A,$A986)</f>
        <v>1.9174984020846649E-3</v>
      </c>
      <c r="I986" s="16">
        <f t="shared" si="30"/>
        <v>1.4110821574315313E-2</v>
      </c>
      <c r="J986" s="14">
        <f>SUM(SUMIFS('Census Data'!W:W,'Census Data'!$A:$A,$A986),SUMIFS('Census Data'!X:X,'Census Data'!$A:$A,$A986))/SUMIFS('Census Data'!$F:$F,'Census Data'!$A:$A,$A986)</f>
        <v>1.8584984512512906E-2</v>
      </c>
      <c r="K986" s="16">
        <f t="shared" si="31"/>
        <v>0.98141501548748711</v>
      </c>
      <c r="L986" s="19">
        <f>'EPA Data'!D987/SUM('EPA Data'!D:D)</f>
        <v>9.2723110653645372E-5</v>
      </c>
      <c r="M986" s="19">
        <f>'EPA Data'!E987/SUM('EPA Data'!E:E)</f>
        <v>1.3636047038014098E-4</v>
      </c>
      <c r="N986" s="19">
        <f>'EPA Data'!F987/SUM('EPA Data'!F:F)</f>
        <v>1.7036242457236543E-4</v>
      </c>
      <c r="O986" s="19">
        <f>'EPA Data'!G987/SUM('EPA Data'!G:G)</f>
        <v>4.351468862726398E-5</v>
      </c>
      <c r="P986" s="19">
        <f>'EPA Data'!H987/SUM('EPA Data'!H:H)</f>
        <v>1.0759575474411594E-4</v>
      </c>
      <c r="Q986" s="19">
        <f>'EPA Data'!I987/SUM('EPA Data'!I:I)</f>
        <v>8.3194141602581118E-5</v>
      </c>
      <c r="R986" s="19">
        <f>'EPA Data'!J987/SUM('EPA Data'!J:J)</f>
        <v>6.3050217709120345E-5</v>
      </c>
      <c r="S986" s="19">
        <f>'EPA Data'!K987/SUM('EPA Data'!K:K)</f>
        <v>1.3783091070379319E-4</v>
      </c>
      <c r="T986" s="19">
        <f>'EPA Data'!L987/SUM('EPA Data'!L:L)</f>
        <v>1.41970752941567E-4</v>
      </c>
      <c r="U986" s="19">
        <f>'EPA Data'!M987/SUM('EPA Data'!M:M)</f>
        <v>6.3788875326547037E-5</v>
      </c>
      <c r="V986" s="19">
        <f>'EPA Data'!N987/SUM('EPA Data'!N:N)</f>
        <v>7.8819415595913375E-5</v>
      </c>
      <c r="W986" s="19">
        <f>'EPA Data'!O987/SUM('EPA Data'!O:O)</f>
        <v>1.0597912283891162E-4</v>
      </c>
      <c r="X986" s="19">
        <f>'EPA Data'!P987/SUM('EPA Data'!P:P)</f>
        <v>1.2836582017392698E-4</v>
      </c>
    </row>
    <row r="987" spans="1:24" x14ac:dyDescent="0.35">
      <c r="A987" s="13" t="s">
        <v>1691</v>
      </c>
      <c r="B987" s="13" t="s">
        <v>1649</v>
      </c>
      <c r="C987" s="18" t="s">
        <v>1063</v>
      </c>
      <c r="D987" s="14">
        <f>SUMIFS('Census Data'!G:G,'Census Data'!$A:$A,$A987)/SUMIFS('Census Data'!$F:$F,'Census Data'!$A:$A,$A987)</f>
        <v>0.49346158002809898</v>
      </c>
      <c r="E987" s="16">
        <f>SUMIFS('Census Data'!H:H,'Census Data'!$A:$A,$A987)/SUMIFS('Census Data'!$F:$F,'Census Data'!$A:$A,$A987)</f>
        <v>0.50653841997190097</v>
      </c>
      <c r="F987" s="14">
        <f>SUM(SUMIFS('Census Data'!I:I,'Census Data'!$A:$A,$A987),SUMIFS('Census Data'!J:J,'Census Data'!$A:$A,$A987))/SUMIFS('Census Data'!$F:$F,'Census Data'!$A:$A,$A987)</f>
        <v>0.96433589106235817</v>
      </c>
      <c r="G987" s="14">
        <f>SUM(SUMIFS('Census Data'!K:K,'Census Data'!$A:$A,$A987),SUMIFS('Census Data'!L:L,'Census Data'!$A:$A,$A987))/SUMIFS('Census Data'!$F:$F,'Census Data'!$A:$A,$A987)</f>
        <v>7.6731870744623362E-3</v>
      </c>
      <c r="H987" s="14">
        <f>SUM(SUMIFS('Census Data'!O:O,'Census Data'!$A:$A,$A987),SUMIFS('Census Data'!P:P,'Census Data'!$A:$A,$A987))/SUMIFS('Census Data'!$F:$F,'Census Data'!$A:$A,$A987)</f>
        <v>4.1067761806981521E-3</v>
      </c>
      <c r="I987" s="16">
        <f t="shared" si="30"/>
        <v>2.3884145682481428E-2</v>
      </c>
      <c r="J987" s="14">
        <f>SUM(SUMIFS('Census Data'!W:W,'Census Data'!$A:$A,$A987),SUMIFS('Census Data'!X:X,'Census Data'!$A:$A,$A987))/SUMIFS('Census Data'!$F:$F,'Census Data'!$A:$A,$A987)</f>
        <v>2.7126337404085162E-2</v>
      </c>
      <c r="K987" s="16">
        <f t="shared" si="31"/>
        <v>0.97287366259591479</v>
      </c>
      <c r="L987" s="19">
        <f>'EPA Data'!D988/SUM('EPA Data'!D:D)</f>
        <v>4.3187327820298608E-5</v>
      </c>
      <c r="M987" s="19">
        <f>'EPA Data'!E988/SUM('EPA Data'!E:E)</f>
        <v>6.1027953062468813E-5</v>
      </c>
      <c r="N987" s="19">
        <f>'EPA Data'!F988/SUM('EPA Data'!F:F)</f>
        <v>8.6451512398478766E-5</v>
      </c>
      <c r="O987" s="19">
        <f>'EPA Data'!G988/SUM('EPA Data'!G:G)</f>
        <v>2.0552869226703736E-5</v>
      </c>
      <c r="P987" s="19">
        <f>'EPA Data'!H988/SUM('EPA Data'!H:H)</f>
        <v>5.1337836660028686E-5</v>
      </c>
      <c r="Q987" s="19">
        <f>'EPA Data'!I988/SUM('EPA Data'!I:I)</f>
        <v>4.2266419236490661E-5</v>
      </c>
      <c r="R987" s="19">
        <f>'EPA Data'!J988/SUM('EPA Data'!J:J)</f>
        <v>3.3870475317830105E-5</v>
      </c>
      <c r="S987" s="19">
        <f>'EPA Data'!K988/SUM('EPA Data'!K:K)</f>
        <v>5.7696163213002085E-5</v>
      </c>
      <c r="T987" s="19">
        <f>'EPA Data'!L988/SUM('EPA Data'!L:L)</f>
        <v>7.2149391339907816E-5</v>
      </c>
      <c r="U987" s="19">
        <f>'EPA Data'!M988/SUM('EPA Data'!M:M)</f>
        <v>2.8089469307498071E-5</v>
      </c>
      <c r="V987" s="19">
        <f>'EPA Data'!N988/SUM('EPA Data'!N:N)</f>
        <v>3.6263804879725933E-5</v>
      </c>
      <c r="W987" s="19">
        <f>'EPA Data'!O988/SUM('EPA Data'!O:O)</f>
        <v>5.1102054819597171E-5</v>
      </c>
      <c r="X987" s="19">
        <f>'EPA Data'!P988/SUM('EPA Data'!P:P)</f>
        <v>6.7830739248871854E-5</v>
      </c>
    </row>
    <row r="988" spans="1:24" x14ac:dyDescent="0.35">
      <c r="A988" s="13" t="s">
        <v>1692</v>
      </c>
      <c r="B988" s="13" t="s">
        <v>1649</v>
      </c>
      <c r="C988" s="18" t="s">
        <v>218</v>
      </c>
      <c r="D988" s="14">
        <f>SUMIFS('Census Data'!G:G,'Census Data'!$A:$A,$A988)/SUMIFS('Census Data'!$F:$F,'Census Data'!$A:$A,$A988)</f>
        <v>0.50945705384957718</v>
      </c>
      <c r="E988" s="16">
        <f>SUMIFS('Census Data'!H:H,'Census Data'!$A:$A,$A988)/SUMIFS('Census Data'!$F:$F,'Census Data'!$A:$A,$A988)</f>
        <v>0.49054294615042277</v>
      </c>
      <c r="F988" s="14">
        <f>SUM(SUMIFS('Census Data'!I:I,'Census Data'!$A:$A,$A988),SUMIFS('Census Data'!J:J,'Census Data'!$A:$A,$A988))/SUMIFS('Census Data'!$F:$F,'Census Data'!$A:$A,$A988)</f>
        <v>0.96706720071206054</v>
      </c>
      <c r="G988" s="14">
        <f>SUM(SUMIFS('Census Data'!K:K,'Census Data'!$A:$A,$A988),SUMIFS('Census Data'!L:L,'Census Data'!$A:$A,$A988))/SUMIFS('Census Data'!$F:$F,'Census Data'!$A:$A,$A988)</f>
        <v>1.2016021361815754E-2</v>
      </c>
      <c r="H988" s="14">
        <f>SUM(SUMIFS('Census Data'!O:O,'Census Data'!$A:$A,$A988),SUMIFS('Census Data'!P:P,'Census Data'!$A:$A,$A988))/SUMIFS('Census Data'!$F:$F,'Census Data'!$A:$A,$A988)</f>
        <v>2.3364485981308409E-3</v>
      </c>
      <c r="I988" s="16">
        <f t="shared" si="30"/>
        <v>1.8580329327992806E-2</v>
      </c>
      <c r="J988" s="14">
        <f>SUM(SUMIFS('Census Data'!W:W,'Census Data'!$A:$A,$A988),SUMIFS('Census Data'!X:X,'Census Data'!$A:$A,$A988))/SUMIFS('Census Data'!$F:$F,'Census Data'!$A:$A,$A988)</f>
        <v>1.3573653760569649E-2</v>
      </c>
      <c r="K988" s="16">
        <f t="shared" si="31"/>
        <v>0.98642634623943037</v>
      </c>
      <c r="L988" s="19">
        <f>'EPA Data'!D989/SUM('EPA Data'!D:D)</f>
        <v>9.1760707501653633E-5</v>
      </c>
      <c r="M988" s="19">
        <f>'EPA Data'!E989/SUM('EPA Data'!E:E)</f>
        <v>1.0385841423314375E-4</v>
      </c>
      <c r="N988" s="19">
        <f>'EPA Data'!F989/SUM('EPA Data'!F:F)</f>
        <v>1.2062520222031174E-4</v>
      </c>
      <c r="O988" s="19">
        <f>'EPA Data'!G989/SUM('EPA Data'!G:G)</f>
        <v>2.2659061191558955E-5</v>
      </c>
      <c r="P988" s="19">
        <f>'EPA Data'!H989/SUM('EPA Data'!H:H)</f>
        <v>5.0521997661119041E-5</v>
      </c>
      <c r="Q988" s="19">
        <f>'EPA Data'!I989/SUM('EPA Data'!I:I)</f>
        <v>3.5718485393736035E-5</v>
      </c>
      <c r="R988" s="19">
        <f>'EPA Data'!J989/SUM('EPA Data'!J:J)</f>
        <v>3.1066618609615651E-5</v>
      </c>
      <c r="S988" s="19">
        <f>'EPA Data'!K989/SUM('EPA Data'!K:K)</f>
        <v>6.1054452862584985E-5</v>
      </c>
      <c r="T988" s="19">
        <f>'EPA Data'!L989/SUM('EPA Data'!L:L)</f>
        <v>7.1981809514324091E-5</v>
      </c>
      <c r="U988" s="19">
        <f>'EPA Data'!M989/SUM('EPA Data'!M:M)</f>
        <v>2.9469759775281936E-5</v>
      </c>
      <c r="V988" s="19">
        <f>'EPA Data'!N989/SUM('EPA Data'!N:N)</f>
        <v>3.6105958397510375E-5</v>
      </c>
      <c r="W988" s="19">
        <f>'EPA Data'!O989/SUM('EPA Data'!O:O)</f>
        <v>5.5016152883589228E-5</v>
      </c>
      <c r="X988" s="19">
        <f>'EPA Data'!P989/SUM('EPA Data'!P:P)</f>
        <v>8.6884586499983959E-5</v>
      </c>
    </row>
    <row r="989" spans="1:24" x14ac:dyDescent="0.35">
      <c r="A989" s="13" t="s">
        <v>1693</v>
      </c>
      <c r="B989" s="13" t="s">
        <v>1649</v>
      </c>
      <c r="C989" s="18" t="s">
        <v>1069</v>
      </c>
      <c r="D989" s="14">
        <f>SUMIFS('Census Data'!G:G,'Census Data'!$A:$A,$A989)/SUMIFS('Census Data'!$F:$F,'Census Data'!$A:$A,$A989)</f>
        <v>0.48997280761386813</v>
      </c>
      <c r="E989" s="16">
        <f>SUMIFS('Census Data'!H:H,'Census Data'!$A:$A,$A989)/SUMIFS('Census Data'!$F:$F,'Census Data'!$A:$A,$A989)</f>
        <v>0.51002719238613192</v>
      </c>
      <c r="F989" s="14">
        <f>SUM(SUMIFS('Census Data'!I:I,'Census Data'!$A:$A,$A989),SUMIFS('Census Data'!J:J,'Census Data'!$A:$A,$A989))/SUMIFS('Census Data'!$F:$F,'Census Data'!$A:$A,$A989)</f>
        <v>0.94391570360299115</v>
      </c>
      <c r="G989" s="14">
        <f>SUM(SUMIFS('Census Data'!K:K,'Census Data'!$A:$A,$A989),SUMIFS('Census Data'!L:L,'Census Data'!$A:$A,$A989))/SUMIFS('Census Data'!$F:$F,'Census Data'!$A:$A,$A989)</f>
        <v>3.2460910944935417E-2</v>
      </c>
      <c r="H989" s="14">
        <f>SUM(SUMIFS('Census Data'!O:O,'Census Data'!$A:$A,$A989),SUMIFS('Census Data'!P:P,'Census Data'!$A:$A,$A989))/SUMIFS('Census Data'!$F:$F,'Census Data'!$A:$A,$A989)</f>
        <v>1.1896668932698845E-3</v>
      </c>
      <c r="I989" s="16">
        <f t="shared" si="30"/>
        <v>2.2433718558803495E-2</v>
      </c>
      <c r="J989" s="14">
        <f>SUM(SUMIFS('Census Data'!W:W,'Census Data'!$A:$A,$A989),SUMIFS('Census Data'!X:X,'Census Data'!$A:$A,$A989))/SUMIFS('Census Data'!$F:$F,'Census Data'!$A:$A,$A989)</f>
        <v>1.3936097892590074E-2</v>
      </c>
      <c r="K989" s="16">
        <f t="shared" si="31"/>
        <v>0.98606390210740991</v>
      </c>
      <c r="L989" s="19">
        <f>'EPA Data'!D990/SUM('EPA Data'!D:D)</f>
        <v>3.2884924624018049E-5</v>
      </c>
      <c r="M989" s="19">
        <f>'EPA Data'!E990/SUM('EPA Data'!E:E)</f>
        <v>4.0282749672690386E-5</v>
      </c>
      <c r="N989" s="19">
        <f>'EPA Data'!F990/SUM('EPA Data'!F:F)</f>
        <v>6.534013218298844E-5</v>
      </c>
      <c r="O989" s="19">
        <f>'EPA Data'!G990/SUM('EPA Data'!G:G)</f>
        <v>1.557839981755512E-5</v>
      </c>
      <c r="P989" s="19">
        <f>'EPA Data'!H990/SUM('EPA Data'!H:H)</f>
        <v>3.3517738695344007E-5</v>
      </c>
      <c r="Q989" s="19">
        <f>'EPA Data'!I990/SUM('EPA Data'!I:I)</f>
        <v>3.150641335338843E-5</v>
      </c>
      <c r="R989" s="19">
        <f>'EPA Data'!J990/SUM('EPA Data'!J:J)</f>
        <v>2.616844625091137E-5</v>
      </c>
      <c r="S989" s="19">
        <f>'EPA Data'!K990/SUM('EPA Data'!K:K)</f>
        <v>3.7086688797552697E-5</v>
      </c>
      <c r="T989" s="19">
        <f>'EPA Data'!L990/SUM('EPA Data'!L:L)</f>
        <v>5.3909575969119602E-5</v>
      </c>
      <c r="U989" s="19">
        <f>'EPA Data'!M990/SUM('EPA Data'!M:M)</f>
        <v>2.1261006979725824E-5</v>
      </c>
      <c r="V989" s="19">
        <f>'EPA Data'!N990/SUM('EPA Data'!N:N)</f>
        <v>2.3991726053362382E-5</v>
      </c>
      <c r="W989" s="19">
        <f>'EPA Data'!O990/SUM('EPA Data'!O:O)</f>
        <v>3.8463124773282758E-5</v>
      </c>
      <c r="X989" s="19">
        <f>'EPA Data'!P990/SUM('EPA Data'!P:P)</f>
        <v>4.5475021400136079E-5</v>
      </c>
    </row>
    <row r="990" spans="1:24" x14ac:dyDescent="0.35">
      <c r="A990" s="13" t="s">
        <v>1694</v>
      </c>
      <c r="B990" s="13" t="s">
        <v>1649</v>
      </c>
      <c r="C990" s="18" t="s">
        <v>1216</v>
      </c>
      <c r="D990" s="14">
        <f>SUMIFS('Census Data'!G:G,'Census Data'!$A:$A,$A990)/SUMIFS('Census Data'!$F:$F,'Census Data'!$A:$A,$A990)</f>
        <v>0.49185087685339324</v>
      </c>
      <c r="E990" s="16">
        <f>SUMIFS('Census Data'!H:H,'Census Data'!$A:$A,$A990)/SUMIFS('Census Data'!$F:$F,'Census Data'!$A:$A,$A990)</f>
        <v>0.50814912314660676</v>
      </c>
      <c r="F990" s="14">
        <f>SUM(SUMIFS('Census Data'!I:I,'Census Data'!$A:$A,$A990),SUMIFS('Census Data'!J:J,'Census Data'!$A:$A,$A990))/SUMIFS('Census Data'!$F:$F,'Census Data'!$A:$A,$A990)</f>
        <v>0.90218148736014869</v>
      </c>
      <c r="G990" s="14">
        <f>SUM(SUMIFS('Census Data'!K:K,'Census Data'!$A:$A,$A990),SUMIFS('Census Data'!L:L,'Census Data'!$A:$A,$A990))/SUMIFS('Census Data'!$F:$F,'Census Data'!$A:$A,$A990)</f>
        <v>5.0152917037667916E-2</v>
      </c>
      <c r="H990" s="14">
        <f>SUM(SUMIFS('Census Data'!O:O,'Census Data'!$A:$A,$A990),SUMIFS('Census Data'!P:P,'Census Data'!$A:$A,$A990))/SUMIFS('Census Data'!$F:$F,'Census Data'!$A:$A,$A990)</f>
        <v>2.0527660562889551E-2</v>
      </c>
      <c r="I990" s="16">
        <f t="shared" si="30"/>
        <v>2.7137935039293848E-2</v>
      </c>
      <c r="J990" s="14">
        <f>SUM(SUMIFS('Census Data'!W:W,'Census Data'!$A:$A,$A990),SUMIFS('Census Data'!X:X,'Census Data'!$A:$A,$A990))/SUMIFS('Census Data'!$F:$F,'Census Data'!$A:$A,$A990)</f>
        <v>3.98842476094615E-2</v>
      </c>
      <c r="K990" s="16">
        <f t="shared" si="31"/>
        <v>0.96011575239053848</v>
      </c>
      <c r="L990" s="19">
        <f>'EPA Data'!D991/SUM('EPA Data'!D:D)</f>
        <v>9.0487322373102193E-4</v>
      </c>
      <c r="M990" s="19">
        <f>'EPA Data'!E991/SUM('EPA Data'!E:E)</f>
        <v>8.8726999895286638E-4</v>
      </c>
      <c r="N990" s="19">
        <f>'EPA Data'!F991/SUM('EPA Data'!F:F)</f>
        <v>9.3565204866308987E-4</v>
      </c>
      <c r="O990" s="19">
        <f>'EPA Data'!G991/SUM('EPA Data'!G:G)</f>
        <v>2.1139824412971185E-4</v>
      </c>
      <c r="P990" s="19">
        <f>'EPA Data'!H991/SUM('EPA Data'!H:H)</f>
        <v>4.4956439332618543E-4</v>
      </c>
      <c r="Q990" s="19">
        <f>'EPA Data'!I991/SUM('EPA Data'!I:I)</f>
        <v>3.0917485324500227E-4</v>
      </c>
      <c r="R990" s="19">
        <f>'EPA Data'!J991/SUM('EPA Data'!J:J)</f>
        <v>3.145275322955838E-4</v>
      </c>
      <c r="S990" s="19">
        <f>'EPA Data'!K991/SUM('EPA Data'!K:K)</f>
        <v>5.5027670014651394E-4</v>
      </c>
      <c r="T990" s="19">
        <f>'EPA Data'!L991/SUM('EPA Data'!L:L)</f>
        <v>6.2872753913533386E-4</v>
      </c>
      <c r="U990" s="19">
        <f>'EPA Data'!M991/SUM('EPA Data'!M:M)</f>
        <v>2.9470817077600393E-4</v>
      </c>
      <c r="V990" s="19">
        <f>'EPA Data'!N991/SUM('EPA Data'!N:N)</f>
        <v>3.4433804435861105E-4</v>
      </c>
      <c r="W990" s="19">
        <f>'EPA Data'!O991/SUM('EPA Data'!O:O)</f>
        <v>4.518648861280698E-4</v>
      </c>
      <c r="X990" s="19">
        <f>'EPA Data'!P991/SUM('EPA Data'!P:P)</f>
        <v>7.4032700309961663E-4</v>
      </c>
    </row>
    <row r="991" spans="1:24" x14ac:dyDescent="0.35">
      <c r="A991" s="13" t="s">
        <v>1695</v>
      </c>
      <c r="B991" s="13" t="s">
        <v>1649</v>
      </c>
      <c r="C991" s="18" t="s">
        <v>1696</v>
      </c>
      <c r="D991" s="14">
        <f>SUMIFS('Census Data'!G:G,'Census Data'!$A:$A,$A991)/SUMIFS('Census Data'!$F:$F,'Census Data'!$A:$A,$A991)</f>
        <v>0.50379162545334655</v>
      </c>
      <c r="E991" s="16">
        <f>SUMIFS('Census Data'!H:H,'Census Data'!$A:$A,$A991)/SUMIFS('Census Data'!$F:$F,'Census Data'!$A:$A,$A991)</f>
        <v>0.49620837454665345</v>
      </c>
      <c r="F991" s="14">
        <f>SUM(SUMIFS('Census Data'!I:I,'Census Data'!$A:$A,$A991),SUMIFS('Census Data'!J:J,'Census Data'!$A:$A,$A991))/SUMIFS('Census Data'!$F:$F,'Census Data'!$A:$A,$A991)</f>
        <v>0.96381470491262777</v>
      </c>
      <c r="G991" s="14">
        <f>SUM(SUMIFS('Census Data'!K:K,'Census Data'!$A:$A,$A991),SUMIFS('Census Data'!L:L,'Census Data'!$A:$A,$A991))/SUMIFS('Census Data'!$F:$F,'Census Data'!$A:$A,$A991)</f>
        <v>1.2693702604681834E-2</v>
      </c>
      <c r="H991" s="14">
        <f>SUM(SUMIFS('Census Data'!O:O,'Census Data'!$A:$A,$A991),SUMIFS('Census Data'!P:P,'Census Data'!$A:$A,$A991))/SUMIFS('Census Data'!$F:$F,'Census Data'!$A:$A,$A991)</f>
        <v>4.3686119353775138E-3</v>
      </c>
      <c r="I991" s="16">
        <f t="shared" si="30"/>
        <v>1.9122980547312873E-2</v>
      </c>
      <c r="J991" s="14">
        <f>SUM(SUMIFS('Census Data'!W:W,'Census Data'!$A:$A,$A991),SUMIFS('Census Data'!X:X,'Census Data'!$A:$A,$A991))/SUMIFS('Census Data'!$F:$F,'Census Data'!$A:$A,$A991)</f>
        <v>1.4342235410484669E-2</v>
      </c>
      <c r="K991" s="16">
        <f t="shared" si="31"/>
        <v>0.98565776458951537</v>
      </c>
      <c r="L991" s="19">
        <f>'EPA Data'!D992/SUM('EPA Data'!D:D)</f>
        <v>7.0297140844123739E-5</v>
      </c>
      <c r="M991" s="19">
        <f>'EPA Data'!E992/SUM('EPA Data'!E:E)</f>
        <v>1.0354257570914014E-4</v>
      </c>
      <c r="N991" s="19">
        <f>'EPA Data'!F992/SUM('EPA Data'!F:F)</f>
        <v>1.1454954197394778E-4</v>
      </c>
      <c r="O991" s="19">
        <f>'EPA Data'!G992/SUM('EPA Data'!G:G)</f>
        <v>3.2959473307891782E-5</v>
      </c>
      <c r="P991" s="19">
        <f>'EPA Data'!H992/SUM('EPA Data'!H:H)</f>
        <v>7.8339513216628005E-5</v>
      </c>
      <c r="Q991" s="19">
        <f>'EPA Data'!I992/SUM('EPA Data'!I:I)</f>
        <v>4.969789630735239E-5</v>
      </c>
      <c r="R991" s="19">
        <f>'EPA Data'!J992/SUM('EPA Data'!J:J)</f>
        <v>4.5597560173208062E-5</v>
      </c>
      <c r="S991" s="19">
        <f>'EPA Data'!K992/SUM('EPA Data'!K:K)</f>
        <v>8.6557344420694335E-5</v>
      </c>
      <c r="T991" s="19">
        <f>'EPA Data'!L992/SUM('EPA Data'!L:L)</f>
        <v>8.6550081786294469E-5</v>
      </c>
      <c r="U991" s="19">
        <f>'EPA Data'!M992/SUM('EPA Data'!M:M)</f>
        <v>4.1358753315549303E-5</v>
      </c>
      <c r="V991" s="19">
        <f>'EPA Data'!N992/SUM('EPA Data'!N:N)</f>
        <v>5.7828385655144974E-5</v>
      </c>
      <c r="W991" s="19">
        <f>'EPA Data'!O992/SUM('EPA Data'!O:O)</f>
        <v>6.5288853864815065E-5</v>
      </c>
      <c r="X991" s="19">
        <f>'EPA Data'!P992/SUM('EPA Data'!P:P)</f>
        <v>1.1351233995520101E-4</v>
      </c>
    </row>
    <row r="992" spans="1:24" x14ac:dyDescent="0.35">
      <c r="A992" s="13" t="s">
        <v>1697</v>
      </c>
      <c r="B992" s="13" t="s">
        <v>1649</v>
      </c>
      <c r="C992" s="18" t="s">
        <v>1698</v>
      </c>
      <c r="D992" s="14">
        <f>SUMIFS('Census Data'!G:G,'Census Data'!$A:$A,$A992)/SUMIFS('Census Data'!$F:$F,'Census Data'!$A:$A,$A992)</f>
        <v>0.57535364526659416</v>
      </c>
      <c r="E992" s="16">
        <f>SUMIFS('Census Data'!H:H,'Census Data'!$A:$A,$A992)/SUMIFS('Census Data'!$F:$F,'Census Data'!$A:$A,$A992)</f>
        <v>0.4246463547334059</v>
      </c>
      <c r="F992" s="14">
        <f>SUM(SUMIFS('Census Data'!I:I,'Census Data'!$A:$A,$A992),SUMIFS('Census Data'!J:J,'Census Data'!$A:$A,$A992))/SUMIFS('Census Data'!$F:$F,'Census Data'!$A:$A,$A992)</f>
        <v>0.94232861806311208</v>
      </c>
      <c r="G992" s="14">
        <f>SUM(SUMIFS('Census Data'!K:K,'Census Data'!$A:$A,$A992),SUMIFS('Census Data'!L:L,'Census Data'!$A:$A,$A992))/SUMIFS('Census Data'!$F:$F,'Census Data'!$A:$A,$A992)</f>
        <v>4.0669205658324263E-2</v>
      </c>
      <c r="H992" s="14">
        <f>SUM(SUMIFS('Census Data'!O:O,'Census Data'!$A:$A,$A992),SUMIFS('Census Data'!P:P,'Census Data'!$A:$A,$A992))/SUMIFS('Census Data'!$F:$F,'Census Data'!$A:$A,$A992)</f>
        <v>2.0402611534276389E-3</v>
      </c>
      <c r="I992" s="16">
        <f t="shared" si="30"/>
        <v>1.4961915125136116E-2</v>
      </c>
      <c r="J992" s="14">
        <f>SUM(SUMIFS('Census Data'!W:W,'Census Data'!$A:$A,$A992),SUMIFS('Census Data'!X:X,'Census Data'!$A:$A,$A992))/SUMIFS('Census Data'!$F:$F,'Census Data'!$A:$A,$A992)</f>
        <v>1.3057671381936888E-2</v>
      </c>
      <c r="K992" s="16">
        <f t="shared" si="31"/>
        <v>0.98694232861806308</v>
      </c>
      <c r="L992" s="19">
        <f>'EPA Data'!D993/SUM('EPA Data'!D:D)</f>
        <v>3.8139700182795128E-5</v>
      </c>
      <c r="M992" s="19">
        <f>'EPA Data'!E993/SUM('EPA Data'!E:E)</f>
        <v>4.6416095272737044E-5</v>
      </c>
      <c r="N992" s="19">
        <f>'EPA Data'!F993/SUM('EPA Data'!F:F)</f>
        <v>5.5329964149909181E-5</v>
      </c>
      <c r="O992" s="19">
        <f>'EPA Data'!G993/SUM('EPA Data'!G:G)</f>
        <v>1.2024904857025659E-5</v>
      </c>
      <c r="P992" s="19">
        <f>'EPA Data'!H993/SUM('EPA Data'!H:H)</f>
        <v>2.9034653748984635E-5</v>
      </c>
      <c r="Q992" s="19">
        <f>'EPA Data'!I993/SUM('EPA Data'!I:I)</f>
        <v>2.3785868747545361E-5</v>
      </c>
      <c r="R992" s="19">
        <f>'EPA Data'!J993/SUM('EPA Data'!J:J)</f>
        <v>1.7680912259482199E-5</v>
      </c>
      <c r="S992" s="19">
        <f>'EPA Data'!K993/SUM('EPA Data'!K:K)</f>
        <v>3.9989992451693505E-5</v>
      </c>
      <c r="T992" s="19">
        <f>'EPA Data'!L993/SUM('EPA Data'!L:L)</f>
        <v>4.2487943593276582E-5</v>
      </c>
      <c r="U992" s="19">
        <f>'EPA Data'!M993/SUM('EPA Data'!M:M)</f>
        <v>2.0135256457540211E-5</v>
      </c>
      <c r="V992" s="19">
        <f>'EPA Data'!N993/SUM('EPA Data'!N:N)</f>
        <v>2.4998607311314163E-5</v>
      </c>
      <c r="W992" s="19">
        <f>'EPA Data'!O993/SUM('EPA Data'!O:O)</f>
        <v>3.364864407866259E-5</v>
      </c>
      <c r="X992" s="19">
        <f>'EPA Data'!P993/SUM('EPA Data'!P:P)</f>
        <v>3.5977858678884952E-5</v>
      </c>
    </row>
    <row r="993" spans="1:24" x14ac:dyDescent="0.35">
      <c r="A993" s="13" t="s">
        <v>1699</v>
      </c>
      <c r="B993" s="13" t="s">
        <v>1649</v>
      </c>
      <c r="C993" s="18" t="s">
        <v>1700</v>
      </c>
      <c r="D993" s="14">
        <f>SUMIFS('Census Data'!G:G,'Census Data'!$A:$A,$A993)/SUMIFS('Census Data'!$F:$F,'Census Data'!$A:$A,$A993)</f>
        <v>0.49632872070036715</v>
      </c>
      <c r="E993" s="16">
        <f>SUMIFS('Census Data'!H:H,'Census Data'!$A:$A,$A993)/SUMIFS('Census Data'!$F:$F,'Census Data'!$A:$A,$A993)</f>
        <v>0.50367127929963285</v>
      </c>
      <c r="F993" s="14">
        <f>SUM(SUMIFS('Census Data'!I:I,'Census Data'!$A:$A,$A993),SUMIFS('Census Data'!J:J,'Census Data'!$A:$A,$A993))/SUMIFS('Census Data'!$F:$F,'Census Data'!$A:$A,$A993)</f>
        <v>0.97938435470206153</v>
      </c>
      <c r="G993" s="14">
        <f>SUM(SUMIFS('Census Data'!K:K,'Census Data'!$A:$A,$A993),SUMIFS('Census Data'!L:L,'Census Data'!$A:$A,$A993))/SUMIFS('Census Data'!$F:$F,'Census Data'!$A:$A,$A993)</f>
        <v>4.4478960745552108E-3</v>
      </c>
      <c r="H993" s="14">
        <f>SUM(SUMIFS('Census Data'!O:O,'Census Data'!$A:$A,$A993),SUMIFS('Census Data'!P:P,'Census Data'!$A:$A,$A993))/SUMIFS('Census Data'!$F:$F,'Census Data'!$A:$A,$A993)</f>
        <v>1.2002259248799774E-3</v>
      </c>
      <c r="I993" s="16">
        <f t="shared" si="30"/>
        <v>1.496752329850326E-2</v>
      </c>
      <c r="J993" s="14">
        <f>SUM(SUMIFS('Census Data'!W:W,'Census Data'!$A:$A,$A993),SUMIFS('Census Data'!X:X,'Census Data'!$A:$A,$A993))/SUMIFS('Census Data'!$F:$F,'Census Data'!$A:$A,$A993)</f>
        <v>1.0025416548997459E-2</v>
      </c>
      <c r="K993" s="16">
        <f t="shared" si="31"/>
        <v>0.98997458345100253</v>
      </c>
      <c r="L993" s="19">
        <f>'EPA Data'!D994/SUM('EPA Data'!D:D)</f>
        <v>8.0586662933211395E-5</v>
      </c>
      <c r="M993" s="19">
        <f>'EPA Data'!E994/SUM('EPA Data'!E:E)</f>
        <v>1.0079583715137731E-4</v>
      </c>
      <c r="N993" s="19">
        <f>'EPA Data'!F994/SUM('EPA Data'!F:F)</f>
        <v>1.3517325065202758E-4</v>
      </c>
      <c r="O993" s="19">
        <f>'EPA Data'!G994/SUM('EPA Data'!G:G)</f>
        <v>3.6609846683977427E-5</v>
      </c>
      <c r="P993" s="19">
        <f>'EPA Data'!H994/SUM('EPA Data'!H:H)</f>
        <v>7.4307149761046302E-5</v>
      </c>
      <c r="Q993" s="19">
        <f>'EPA Data'!I994/SUM('EPA Data'!I:I)</f>
        <v>6.1326134124282863E-5</v>
      </c>
      <c r="R993" s="19">
        <f>'EPA Data'!J994/SUM('EPA Data'!J:J)</f>
        <v>4.5560418223452503E-5</v>
      </c>
      <c r="S993" s="19">
        <f>'EPA Data'!K994/SUM('EPA Data'!K:K)</f>
        <v>8.8087667998482211E-5</v>
      </c>
      <c r="T993" s="19">
        <f>'EPA Data'!L994/SUM('EPA Data'!L:L)</f>
        <v>1.0585420504232696E-4</v>
      </c>
      <c r="U993" s="19">
        <f>'EPA Data'!M994/SUM('EPA Data'!M:M)</f>
        <v>5.2118516080420543E-5</v>
      </c>
      <c r="V993" s="19">
        <f>'EPA Data'!N994/SUM('EPA Data'!N:N)</f>
        <v>5.7760602744704458E-5</v>
      </c>
      <c r="W993" s="19">
        <f>'EPA Data'!O994/SUM('EPA Data'!O:O)</f>
        <v>8.2639512698714395E-5</v>
      </c>
      <c r="X993" s="19">
        <f>'EPA Data'!P994/SUM('EPA Data'!P:P)</f>
        <v>9.3754783337806374E-5</v>
      </c>
    </row>
    <row r="994" spans="1:24" x14ac:dyDescent="0.35">
      <c r="A994" s="13" t="s">
        <v>1701</v>
      </c>
      <c r="B994" s="13" t="s">
        <v>1649</v>
      </c>
      <c r="C994" s="18" t="s">
        <v>78</v>
      </c>
      <c r="D994" s="14">
        <f>SUMIFS('Census Data'!G:G,'Census Data'!$A:$A,$A994)/SUMIFS('Census Data'!$F:$F,'Census Data'!$A:$A,$A994)</f>
        <v>0.49317964806984038</v>
      </c>
      <c r="E994" s="16">
        <f>SUMIFS('Census Data'!H:H,'Census Data'!$A:$A,$A994)/SUMIFS('Census Data'!$F:$F,'Census Data'!$A:$A,$A994)</f>
        <v>0.50682035193015962</v>
      </c>
      <c r="F994" s="14">
        <f>SUM(SUMIFS('Census Data'!I:I,'Census Data'!$A:$A,$A994),SUMIFS('Census Data'!J:J,'Census Data'!$A:$A,$A994))/SUMIFS('Census Data'!$F:$F,'Census Data'!$A:$A,$A994)</f>
        <v>0.76767401197901808</v>
      </c>
      <c r="G994" s="14">
        <f>SUM(SUMIFS('Census Data'!K:K,'Census Data'!$A:$A,$A994),SUMIFS('Census Data'!L:L,'Census Data'!$A:$A,$A994))/SUMIFS('Census Data'!$F:$F,'Census Data'!$A:$A,$A994)</f>
        <v>0.15719671135030566</v>
      </c>
      <c r="H994" s="14">
        <f>SUM(SUMIFS('Census Data'!O:O,'Census Data'!$A:$A,$A994),SUMIFS('Census Data'!P:P,'Census Data'!$A:$A,$A994))/SUMIFS('Census Data'!$F:$F,'Census Data'!$A:$A,$A994)</f>
        <v>4.1960665170322792E-2</v>
      </c>
      <c r="I994" s="16">
        <f t="shared" si="30"/>
        <v>3.316861150035344E-2</v>
      </c>
      <c r="J994" s="14">
        <f>SUM(SUMIFS('Census Data'!W:W,'Census Data'!$A:$A,$A994),SUMIFS('Census Data'!X:X,'Census Data'!$A:$A,$A994))/SUMIFS('Census Data'!$F:$F,'Census Data'!$A:$A,$A994)</f>
        <v>9.1935243858583107E-2</v>
      </c>
      <c r="K994" s="16">
        <f t="shared" si="31"/>
        <v>0.90806475614141691</v>
      </c>
      <c r="L994" s="19">
        <f>'EPA Data'!D995/SUM('EPA Data'!D:D)</f>
        <v>1.0728460703220502E-3</v>
      </c>
      <c r="M994" s="19">
        <f>'EPA Data'!E995/SUM('EPA Data'!E:E)</f>
        <v>1.4036739338765848E-3</v>
      </c>
      <c r="N994" s="19">
        <f>'EPA Data'!F995/SUM('EPA Data'!F:F)</f>
        <v>1.669901280103119E-3</v>
      </c>
      <c r="O994" s="19">
        <f>'EPA Data'!G995/SUM('EPA Data'!G:G)</f>
        <v>7.4161309613247775E-4</v>
      </c>
      <c r="P994" s="19">
        <f>'EPA Data'!H995/SUM('EPA Data'!H:H)</f>
        <v>1.0253824466707835E-3</v>
      </c>
      <c r="Q994" s="19">
        <f>'EPA Data'!I995/SUM('EPA Data'!I:I)</f>
        <v>7.5260705045127128E-4</v>
      </c>
      <c r="R994" s="19">
        <f>'EPA Data'!J995/SUM('EPA Data'!J:J)</f>
        <v>6.6672525585338336E-4</v>
      </c>
      <c r="S994" s="19">
        <f>'EPA Data'!K995/SUM('EPA Data'!K:K)</f>
        <v>1.0790385488027338E-3</v>
      </c>
      <c r="T994" s="19">
        <f>'EPA Data'!L995/SUM('EPA Data'!L:L)</f>
        <v>1.2557585365882298E-3</v>
      </c>
      <c r="U994" s="19">
        <f>'EPA Data'!M995/SUM('EPA Data'!M:M)</f>
        <v>7.2537666403339827E-4</v>
      </c>
      <c r="V994" s="19">
        <f>'EPA Data'!N995/SUM('EPA Data'!N:N)</f>
        <v>8.3723264423813532E-4</v>
      </c>
      <c r="W994" s="19">
        <f>'EPA Data'!O995/SUM('EPA Data'!O:O)</f>
        <v>1.0157561838993656E-3</v>
      </c>
      <c r="X994" s="19">
        <f>'EPA Data'!P995/SUM('EPA Data'!P:P)</f>
        <v>1.287484572000447E-3</v>
      </c>
    </row>
    <row r="995" spans="1:24" x14ac:dyDescent="0.35">
      <c r="A995" s="13" t="s">
        <v>1702</v>
      </c>
      <c r="B995" s="13" t="s">
        <v>1649</v>
      </c>
      <c r="C995" s="18" t="s">
        <v>1703</v>
      </c>
      <c r="D995" s="14">
        <f>SUMIFS('Census Data'!G:G,'Census Data'!$A:$A,$A995)/SUMIFS('Census Data'!$F:$F,'Census Data'!$A:$A,$A995)</f>
        <v>0.49320607145224366</v>
      </c>
      <c r="E995" s="16">
        <f>SUMIFS('Census Data'!H:H,'Census Data'!$A:$A,$A995)/SUMIFS('Census Data'!$F:$F,'Census Data'!$A:$A,$A995)</f>
        <v>0.5067939285477564</v>
      </c>
      <c r="F995" s="14">
        <f>SUM(SUMIFS('Census Data'!I:I,'Census Data'!$A:$A,$A995),SUMIFS('Census Data'!J:J,'Census Data'!$A:$A,$A995))/SUMIFS('Census Data'!$F:$F,'Census Data'!$A:$A,$A995)</f>
        <v>0.96844965864651689</v>
      </c>
      <c r="G995" s="14">
        <f>SUM(SUMIFS('Census Data'!K:K,'Census Data'!$A:$A,$A995),SUMIFS('Census Data'!L:L,'Census Data'!$A:$A,$A995))/SUMIFS('Census Data'!$F:$F,'Census Data'!$A:$A,$A995)</f>
        <v>1.6106581825412608E-2</v>
      </c>
      <c r="H995" s="14">
        <f>SUM(SUMIFS('Census Data'!O:O,'Census Data'!$A:$A,$A995),SUMIFS('Census Data'!P:P,'Census Data'!$A:$A,$A995))/SUMIFS('Census Data'!$F:$F,'Census Data'!$A:$A,$A995)</f>
        <v>2.6512891893683303E-3</v>
      </c>
      <c r="I995" s="16">
        <f t="shared" si="30"/>
        <v>1.2792470338702233E-2</v>
      </c>
      <c r="J995" s="14">
        <f>SUM(SUMIFS('Census Data'!W:W,'Census Data'!$A:$A,$A995),SUMIFS('Census Data'!X:X,'Census Data'!$A:$A,$A995))/SUMIFS('Census Data'!$F:$F,'Census Data'!$A:$A,$A995)</f>
        <v>1.4582090541525816E-2</v>
      </c>
      <c r="K995" s="16">
        <f t="shared" si="31"/>
        <v>0.98541790945847418</v>
      </c>
      <c r="L995" s="19">
        <f>'EPA Data'!D996/SUM('EPA Data'!D:D)</f>
        <v>1.0925776393518432E-4</v>
      </c>
      <c r="M995" s="19">
        <f>'EPA Data'!E996/SUM('EPA Data'!E:E)</f>
        <v>1.2691309267209529E-4</v>
      </c>
      <c r="N995" s="19">
        <f>'EPA Data'!F996/SUM('EPA Data'!F:F)</f>
        <v>1.4360840818646389E-4</v>
      </c>
      <c r="O995" s="19">
        <f>'EPA Data'!G996/SUM('EPA Data'!G:G)</f>
        <v>3.6686543686020779E-5</v>
      </c>
      <c r="P995" s="19">
        <f>'EPA Data'!H996/SUM('EPA Data'!H:H)</f>
        <v>7.8180523232202926E-5</v>
      </c>
      <c r="Q995" s="19">
        <f>'EPA Data'!I996/SUM('EPA Data'!I:I)</f>
        <v>6.0611297184168949E-5</v>
      </c>
      <c r="R995" s="19">
        <f>'EPA Data'!J996/SUM('EPA Data'!J:J)</f>
        <v>4.528282229628032E-5</v>
      </c>
      <c r="S995" s="19">
        <f>'EPA Data'!K996/SUM('EPA Data'!K:K)</f>
        <v>9.1506961465935528E-5</v>
      </c>
      <c r="T995" s="19">
        <f>'EPA Data'!L996/SUM('EPA Data'!L:L)</f>
        <v>1.0576965686807553E-4</v>
      </c>
      <c r="U995" s="19">
        <f>'EPA Data'!M996/SUM('EPA Data'!M:M)</f>
        <v>5.6336327812094822E-5</v>
      </c>
      <c r="V995" s="19">
        <f>'EPA Data'!N996/SUM('EPA Data'!N:N)</f>
        <v>6.9045972099437961E-5</v>
      </c>
      <c r="W995" s="19">
        <f>'EPA Data'!O996/SUM('EPA Data'!O:O)</f>
        <v>8.6288685644532101E-5</v>
      </c>
      <c r="X995" s="19">
        <f>'EPA Data'!P996/SUM('EPA Data'!P:P)</f>
        <v>9.9864473681636901E-5</v>
      </c>
    </row>
    <row r="996" spans="1:24" x14ac:dyDescent="0.35">
      <c r="A996" s="13" t="s">
        <v>1704</v>
      </c>
      <c r="B996" s="13" t="s">
        <v>1649</v>
      </c>
      <c r="C996" s="18" t="s">
        <v>795</v>
      </c>
      <c r="D996" s="14">
        <f>SUMIFS('Census Data'!G:G,'Census Data'!$A:$A,$A996)/SUMIFS('Census Data'!$F:$F,'Census Data'!$A:$A,$A996)</f>
        <v>0.48880109067638627</v>
      </c>
      <c r="E996" s="16">
        <f>SUMIFS('Census Data'!H:H,'Census Data'!$A:$A,$A996)/SUMIFS('Census Data'!$F:$F,'Census Data'!$A:$A,$A996)</f>
        <v>0.51119890932361367</v>
      </c>
      <c r="F996" s="14">
        <f>SUM(SUMIFS('Census Data'!I:I,'Census Data'!$A:$A,$A996),SUMIFS('Census Data'!J:J,'Census Data'!$A:$A,$A996))/SUMIFS('Census Data'!$F:$F,'Census Data'!$A:$A,$A996)</f>
        <v>0.98080186973094796</v>
      </c>
      <c r="G996" s="14">
        <f>SUM(SUMIFS('Census Data'!K:K,'Census Data'!$A:$A,$A996),SUMIFS('Census Data'!L:L,'Census Data'!$A:$A,$A996))/SUMIFS('Census Data'!$F:$F,'Census Data'!$A:$A,$A996)</f>
        <v>7.651428730419298E-3</v>
      </c>
      <c r="H996" s="14">
        <f>SUM(SUMIFS('Census Data'!O:O,'Census Data'!$A:$A,$A996),SUMIFS('Census Data'!P:P,'Census Data'!$A:$A,$A996))/SUMIFS('Census Data'!$F:$F,'Census Data'!$A:$A,$A996)</f>
        <v>2.8379844745555216E-3</v>
      </c>
      <c r="I996" s="16">
        <f t="shared" si="30"/>
        <v>8.7087170640771649E-3</v>
      </c>
      <c r="J996" s="14">
        <f>SUM(SUMIFS('Census Data'!W:W,'Census Data'!$A:$A,$A996),SUMIFS('Census Data'!X:X,'Census Data'!$A:$A,$A996))/SUMIFS('Census Data'!$F:$F,'Census Data'!$A:$A,$A996)</f>
        <v>8.9869508360924857E-3</v>
      </c>
      <c r="K996" s="16">
        <f t="shared" si="31"/>
        <v>0.99101304916390753</v>
      </c>
      <c r="L996" s="19">
        <f>'EPA Data'!D997/SUM('EPA Data'!D:D)</f>
        <v>1.8853779368541886E-4</v>
      </c>
      <c r="M996" s="19">
        <f>'EPA Data'!E997/SUM('EPA Data'!E:E)</f>
        <v>3.3047488853272562E-4</v>
      </c>
      <c r="N996" s="19">
        <f>'EPA Data'!F997/SUM('EPA Data'!F:F)</f>
        <v>3.1970452099459255E-4</v>
      </c>
      <c r="O996" s="19">
        <f>'EPA Data'!G997/SUM('EPA Data'!G:G)</f>
        <v>7.1993241387270293E-5</v>
      </c>
      <c r="P996" s="19">
        <f>'EPA Data'!H997/SUM('EPA Data'!H:H)</f>
        <v>2.2918078664065891E-4</v>
      </c>
      <c r="Q996" s="19">
        <f>'EPA Data'!I997/SUM('EPA Data'!I:I)</f>
        <v>1.5157733585881276E-4</v>
      </c>
      <c r="R996" s="19">
        <f>'EPA Data'!J997/SUM('EPA Data'!J:J)</f>
        <v>1.2321842878680681E-4</v>
      </c>
      <c r="S996" s="19">
        <f>'EPA Data'!K997/SUM('EPA Data'!K:K)</f>
        <v>3.7888984759245145E-4</v>
      </c>
      <c r="T996" s="19">
        <f>'EPA Data'!L997/SUM('EPA Data'!L:L)</f>
        <v>2.7146366021539521E-4</v>
      </c>
      <c r="U996" s="19">
        <f>'EPA Data'!M997/SUM('EPA Data'!M:M)</f>
        <v>1.1976249795166396E-4</v>
      </c>
      <c r="V996" s="19">
        <f>'EPA Data'!N997/SUM('EPA Data'!N:N)</f>
        <v>1.8394898702611459E-4</v>
      </c>
      <c r="W996" s="19">
        <f>'EPA Data'!O997/SUM('EPA Data'!O:O)</f>
        <v>2.0757133370734944E-4</v>
      </c>
      <c r="X996" s="19">
        <f>'EPA Data'!P997/SUM('EPA Data'!P:P)</f>
        <v>2.7187374696098179E-4</v>
      </c>
    </row>
    <row r="997" spans="1:24" x14ac:dyDescent="0.35">
      <c r="A997" s="13" t="s">
        <v>1705</v>
      </c>
      <c r="B997" s="13" t="s">
        <v>1649</v>
      </c>
      <c r="C997" s="18" t="s">
        <v>80</v>
      </c>
      <c r="D997" s="14">
        <f>SUMIFS('Census Data'!G:G,'Census Data'!$A:$A,$A997)/SUMIFS('Census Data'!$F:$F,'Census Data'!$A:$A,$A997)</f>
        <v>0.48632130384167638</v>
      </c>
      <c r="E997" s="16">
        <f>SUMIFS('Census Data'!H:H,'Census Data'!$A:$A,$A997)/SUMIFS('Census Data'!$F:$F,'Census Data'!$A:$A,$A997)</f>
        <v>0.51367869615832362</v>
      </c>
      <c r="F997" s="14">
        <f>SUM(SUMIFS('Census Data'!I:I,'Census Data'!$A:$A,$A997),SUMIFS('Census Data'!J:J,'Census Data'!$A:$A,$A997))/SUMIFS('Census Data'!$F:$F,'Census Data'!$A:$A,$A997)</f>
        <v>0.84439270469538219</v>
      </c>
      <c r="G997" s="14">
        <f>SUM(SUMIFS('Census Data'!K:K,'Census Data'!$A:$A,$A997),SUMIFS('Census Data'!L:L,'Census Data'!$A:$A,$A997))/SUMIFS('Census Data'!$F:$F,'Census Data'!$A:$A,$A997)</f>
        <v>0.10314318975552969</v>
      </c>
      <c r="H997" s="14">
        <f>SUM(SUMIFS('Census Data'!O:O,'Census Data'!$A:$A,$A997),SUMIFS('Census Data'!P:P,'Census Data'!$A:$A,$A997))/SUMIFS('Census Data'!$F:$F,'Census Data'!$A:$A,$A997)</f>
        <v>2.1944121071012807E-2</v>
      </c>
      <c r="I997" s="16">
        <f t="shared" si="30"/>
        <v>3.0519984478075246E-2</v>
      </c>
      <c r="J997" s="14">
        <f>SUM(SUMIFS('Census Data'!W:W,'Census Data'!$A:$A,$A997),SUMIFS('Census Data'!X:X,'Census Data'!$A:$A,$A997))/SUMIFS('Census Data'!$F:$F,'Census Data'!$A:$A,$A997)</f>
        <v>3.9425688785409391E-2</v>
      </c>
      <c r="K997" s="16">
        <f t="shared" si="31"/>
        <v>0.96057431121459058</v>
      </c>
      <c r="L997" s="19">
        <f>'EPA Data'!D998/SUM('EPA Data'!D:D)</f>
        <v>2.8190946465199819E-4</v>
      </c>
      <c r="M997" s="19">
        <f>'EPA Data'!E998/SUM('EPA Data'!E:E)</f>
        <v>4.1037371132349019E-4</v>
      </c>
      <c r="N997" s="19">
        <f>'EPA Data'!F998/SUM('EPA Data'!F:F)</f>
        <v>4.2252856428854442E-4</v>
      </c>
      <c r="O997" s="19">
        <f>'EPA Data'!G998/SUM('EPA Data'!G:G)</f>
        <v>1.4711630046305565E-4</v>
      </c>
      <c r="P997" s="19">
        <f>'EPA Data'!H998/SUM('EPA Data'!H:H)</f>
        <v>2.8429982356842348E-4</v>
      </c>
      <c r="Q997" s="19">
        <f>'EPA Data'!I998/SUM('EPA Data'!I:I)</f>
        <v>1.9156816675030045E-4</v>
      </c>
      <c r="R997" s="19">
        <f>'EPA Data'!J998/SUM('EPA Data'!J:J)</f>
        <v>1.6369980975309434E-4</v>
      </c>
      <c r="S997" s="19">
        <f>'EPA Data'!K998/SUM('EPA Data'!K:K)</f>
        <v>2.986308853084918E-4</v>
      </c>
      <c r="T997" s="19">
        <f>'EPA Data'!L998/SUM('EPA Data'!L:L)</f>
        <v>3.1112096453856346E-4</v>
      </c>
      <c r="U997" s="19">
        <f>'EPA Data'!M998/SUM('EPA Data'!M:M)</f>
        <v>1.8801402077624611E-4</v>
      </c>
      <c r="V997" s="19">
        <f>'EPA Data'!N998/SUM('EPA Data'!N:N)</f>
        <v>2.4018933092976116E-4</v>
      </c>
      <c r="W997" s="19">
        <f>'EPA Data'!O998/SUM('EPA Data'!O:O)</f>
        <v>2.5321783988770964E-4</v>
      </c>
      <c r="X997" s="19">
        <f>'EPA Data'!P998/SUM('EPA Data'!P:P)</f>
        <v>3.5840610925443517E-4</v>
      </c>
    </row>
    <row r="998" spans="1:24" x14ac:dyDescent="0.35">
      <c r="A998" s="13" t="s">
        <v>1706</v>
      </c>
      <c r="B998" s="13" t="s">
        <v>1649</v>
      </c>
      <c r="C998" s="18" t="s">
        <v>230</v>
      </c>
      <c r="D998" s="14">
        <f>SUMIFS('Census Data'!G:G,'Census Data'!$A:$A,$A998)/SUMIFS('Census Data'!$F:$F,'Census Data'!$A:$A,$A998)</f>
        <v>0.50775372332258562</v>
      </c>
      <c r="E998" s="16">
        <f>SUMIFS('Census Data'!H:H,'Census Data'!$A:$A,$A998)/SUMIFS('Census Data'!$F:$F,'Census Data'!$A:$A,$A998)</f>
        <v>0.49224627667741438</v>
      </c>
      <c r="F998" s="14">
        <f>SUM(SUMIFS('Census Data'!I:I,'Census Data'!$A:$A,$A998),SUMIFS('Census Data'!J:J,'Census Data'!$A:$A,$A998))/SUMIFS('Census Data'!$F:$F,'Census Data'!$A:$A,$A998)</f>
        <v>0.71364962382926456</v>
      </c>
      <c r="G998" s="14">
        <f>SUM(SUMIFS('Census Data'!K:K,'Census Data'!$A:$A,$A998),SUMIFS('Census Data'!L:L,'Census Data'!$A:$A,$A998))/SUMIFS('Census Data'!$F:$F,'Census Data'!$A:$A,$A998)</f>
        <v>0.24612313833870719</v>
      </c>
      <c r="H998" s="14">
        <f>SUM(SUMIFS('Census Data'!O:O,'Census Data'!$A:$A,$A998),SUMIFS('Census Data'!P:P,'Census Data'!$A:$A,$A998))/SUMIFS('Census Data'!$F:$F,'Census Data'!$A:$A,$A998)</f>
        <v>6.9092584062643942E-3</v>
      </c>
      <c r="I998" s="16">
        <f t="shared" si="30"/>
        <v>3.3317979425763866E-2</v>
      </c>
      <c r="J998" s="14">
        <f>SUM(SUMIFS('Census Data'!W:W,'Census Data'!$A:$A,$A998),SUMIFS('Census Data'!X:X,'Census Data'!$A:$A,$A998))/SUMIFS('Census Data'!$F:$F,'Census Data'!$A:$A,$A998)</f>
        <v>2.4259173959772763E-2</v>
      </c>
      <c r="K998" s="16">
        <f t="shared" si="31"/>
        <v>0.97574082604022727</v>
      </c>
      <c r="L998" s="19">
        <f>'EPA Data'!D999/SUM('EPA Data'!D:D)</f>
        <v>4.4455309034568376E-5</v>
      </c>
      <c r="M998" s="19">
        <f>'EPA Data'!E999/SUM('EPA Data'!E:E)</f>
        <v>6.9735782092059933E-5</v>
      </c>
      <c r="N998" s="19">
        <f>'EPA Data'!F999/SUM('EPA Data'!F:F)</f>
        <v>7.7453568490146781E-5</v>
      </c>
      <c r="O998" s="19">
        <f>'EPA Data'!G999/SUM('EPA Data'!G:G)</f>
        <v>1.6382655620795365E-5</v>
      </c>
      <c r="P998" s="19">
        <f>'EPA Data'!H999/SUM('EPA Data'!H:H)</f>
        <v>3.3992688933946318E-5</v>
      </c>
      <c r="Q998" s="19">
        <f>'EPA Data'!I999/SUM('EPA Data'!I:I)</f>
        <v>2.5360359318979855E-5</v>
      </c>
      <c r="R998" s="19">
        <f>'EPA Data'!J999/SUM('EPA Data'!J:J)</f>
        <v>2.351759784050819E-5</v>
      </c>
      <c r="S998" s="19">
        <f>'EPA Data'!K999/SUM('EPA Data'!K:K)</f>
        <v>3.9297091575626666E-5</v>
      </c>
      <c r="T998" s="19">
        <f>'EPA Data'!L999/SUM('EPA Data'!L:L)</f>
        <v>4.731620113388949E-5</v>
      </c>
      <c r="U998" s="19">
        <f>'EPA Data'!M999/SUM('EPA Data'!M:M)</f>
        <v>1.7232099378056389E-5</v>
      </c>
      <c r="V998" s="19">
        <f>'EPA Data'!N999/SUM('EPA Data'!N:N)</f>
        <v>2.2152451608407985E-5</v>
      </c>
      <c r="W998" s="19">
        <f>'EPA Data'!O999/SUM('EPA Data'!O:O)</f>
        <v>3.86267773453891E-5</v>
      </c>
      <c r="X998" s="19">
        <f>'EPA Data'!P999/SUM('EPA Data'!P:P)</f>
        <v>6.1415326712927444E-5</v>
      </c>
    </row>
    <row r="999" spans="1:24" x14ac:dyDescent="0.35">
      <c r="A999" s="13" t="s">
        <v>1707</v>
      </c>
      <c r="B999" s="13" t="s">
        <v>1649</v>
      </c>
      <c r="C999" s="18" t="s">
        <v>1087</v>
      </c>
      <c r="D999" s="14">
        <f>SUMIFS('Census Data'!G:G,'Census Data'!$A:$A,$A999)/SUMIFS('Census Data'!$F:$F,'Census Data'!$A:$A,$A999)</f>
        <v>0.50995053491314846</v>
      </c>
      <c r="E999" s="16">
        <f>SUMIFS('Census Data'!H:H,'Census Data'!$A:$A,$A999)/SUMIFS('Census Data'!$F:$F,'Census Data'!$A:$A,$A999)</f>
        <v>0.49004946508685149</v>
      </c>
      <c r="F999" s="14">
        <f>SUM(SUMIFS('Census Data'!I:I,'Census Data'!$A:$A,$A999),SUMIFS('Census Data'!J:J,'Census Data'!$A:$A,$A999))/SUMIFS('Census Data'!$F:$F,'Census Data'!$A:$A,$A999)</f>
        <v>0.95375589554814222</v>
      </c>
      <c r="G999" s="14">
        <f>SUM(SUMIFS('Census Data'!K:K,'Census Data'!$A:$A,$A999),SUMIFS('Census Data'!L:L,'Census Data'!$A:$A,$A999))/SUMIFS('Census Data'!$F:$F,'Census Data'!$A:$A,$A999)</f>
        <v>1.679512251236627E-2</v>
      </c>
      <c r="H999" s="14">
        <f>SUM(SUMIFS('Census Data'!O:O,'Census Data'!$A:$A,$A999),SUMIFS('Census Data'!P:P,'Census Data'!$A:$A,$A999))/SUMIFS('Census Data'!$F:$F,'Census Data'!$A:$A,$A999)</f>
        <v>4.3713332566432759E-3</v>
      </c>
      <c r="I999" s="16">
        <f t="shared" si="30"/>
        <v>2.507764868284823E-2</v>
      </c>
      <c r="J999" s="14">
        <f>SUM(SUMIFS('Census Data'!W:W,'Census Data'!$A:$A,$A999),SUMIFS('Census Data'!X:X,'Census Data'!$A:$A,$A999))/SUMIFS('Census Data'!$F:$F,'Census Data'!$A:$A,$A999)</f>
        <v>5.4641665708040951E-2</v>
      </c>
      <c r="K999" s="16">
        <f t="shared" si="31"/>
        <v>0.94535833429195903</v>
      </c>
      <c r="L999" s="19">
        <f>'EPA Data'!D1000/SUM('EPA Data'!D:D)</f>
        <v>9.5281818465502659E-5</v>
      </c>
      <c r="M999" s="19">
        <f>'EPA Data'!E1000/SUM('EPA Data'!E:E)</f>
        <v>8.9807241128972965E-5</v>
      </c>
      <c r="N999" s="19">
        <f>'EPA Data'!F1000/SUM('EPA Data'!F:F)</f>
        <v>9.2547830530145789E-5</v>
      </c>
      <c r="O999" s="19">
        <f>'EPA Data'!G1000/SUM('EPA Data'!G:G)</f>
        <v>3.0988487050659551E-5</v>
      </c>
      <c r="P999" s="19">
        <f>'EPA Data'!H1000/SUM('EPA Data'!H:H)</f>
        <v>4.544549976587389E-5</v>
      </c>
      <c r="Q999" s="19">
        <f>'EPA Data'!I1000/SUM('EPA Data'!I:I)</f>
        <v>3.9607918552215703E-5</v>
      </c>
      <c r="R999" s="19">
        <f>'EPA Data'!J1000/SUM('EPA Data'!J:J)</f>
        <v>3.6192292679918368E-5</v>
      </c>
      <c r="S999" s="19">
        <f>'EPA Data'!K1000/SUM('EPA Data'!K:K)</f>
        <v>4.7264026885147625E-5</v>
      </c>
      <c r="T999" s="19">
        <f>'EPA Data'!L1000/SUM('EPA Data'!L:L)</f>
        <v>6.3598074096484804E-5</v>
      </c>
      <c r="U999" s="19">
        <f>'EPA Data'!M1000/SUM('EPA Data'!M:M)</f>
        <v>4.5126669227569873E-5</v>
      </c>
      <c r="V999" s="19">
        <f>'EPA Data'!N1000/SUM('EPA Data'!N:N)</f>
        <v>4.1705445367949715E-5</v>
      </c>
      <c r="W999" s="19">
        <f>'EPA Data'!O1000/SUM('EPA Data'!O:O)</f>
        <v>5.3976614084933572E-5</v>
      </c>
      <c r="X999" s="19">
        <f>'EPA Data'!P1000/SUM('EPA Data'!P:P)</f>
        <v>5.6893381526541356E-5</v>
      </c>
    </row>
    <row r="1000" spans="1:24" x14ac:dyDescent="0.35">
      <c r="A1000" s="13" t="s">
        <v>1708</v>
      </c>
      <c r="B1000" s="13" t="s">
        <v>1649</v>
      </c>
      <c r="C1000" s="18" t="s">
        <v>1709</v>
      </c>
      <c r="D1000" s="14">
        <f>SUMIFS('Census Data'!G:G,'Census Data'!$A:$A,$A1000)/SUMIFS('Census Data'!$F:$F,'Census Data'!$A:$A,$A1000)</f>
        <v>0.49881978047916914</v>
      </c>
      <c r="E1000" s="16">
        <f>SUMIFS('Census Data'!H:H,'Census Data'!$A:$A,$A1000)/SUMIFS('Census Data'!$F:$F,'Census Data'!$A:$A,$A1000)</f>
        <v>0.50118021952083092</v>
      </c>
      <c r="F1000" s="14">
        <f>SUM(SUMIFS('Census Data'!I:I,'Census Data'!$A:$A,$A1000),SUMIFS('Census Data'!J:J,'Census Data'!$A:$A,$A1000))/SUMIFS('Census Data'!$F:$F,'Census Data'!$A:$A,$A1000)</f>
        <v>0.95379440575947128</v>
      </c>
      <c r="G1000" s="14">
        <f>SUM(SUMIFS('Census Data'!K:K,'Census Data'!$A:$A,$A1000),SUMIFS('Census Data'!L:L,'Census Data'!$A:$A,$A1000))/SUMIFS('Census Data'!$F:$F,'Census Data'!$A:$A,$A1000)</f>
        <v>2.3722412368700579E-2</v>
      </c>
      <c r="H1000" s="14">
        <f>SUM(SUMIFS('Census Data'!O:O,'Census Data'!$A:$A,$A1000),SUMIFS('Census Data'!P:P,'Census Data'!$A:$A,$A1000))/SUMIFS('Census Data'!$F:$F,'Census Data'!$A:$A,$A1000)</f>
        <v>3.3046146583264489E-3</v>
      </c>
      <c r="I1000" s="16">
        <f t="shared" si="30"/>
        <v>1.9178567213501752E-2</v>
      </c>
      <c r="J1000" s="14">
        <f>SUM(SUMIFS('Census Data'!W:W,'Census Data'!$A:$A,$A1000),SUMIFS('Census Data'!X:X,'Census Data'!$A:$A,$A1000))/SUMIFS('Census Data'!$F:$F,'Census Data'!$A:$A,$A1000)</f>
        <v>2.454856603328219E-2</v>
      </c>
      <c r="K1000" s="16">
        <f t="shared" si="31"/>
        <v>0.97545143396671785</v>
      </c>
      <c r="L1000" s="19">
        <f>'EPA Data'!D1001/SUM('EPA Data'!D:D)</f>
        <v>7.6940386610381301E-5</v>
      </c>
      <c r="M1000" s="19">
        <f>'EPA Data'!E1001/SUM('EPA Data'!E:E)</f>
        <v>1.2156830602179535E-4</v>
      </c>
      <c r="N1000" s="19">
        <f>'EPA Data'!F1001/SUM('EPA Data'!F:F)</f>
        <v>1.3510282515584026E-4</v>
      </c>
      <c r="O1000" s="19">
        <f>'EPA Data'!G1001/SUM('EPA Data'!G:G)</f>
        <v>3.8115551979098202E-5</v>
      </c>
      <c r="P1000" s="19">
        <f>'EPA Data'!H1001/SUM('EPA Data'!H:H)</f>
        <v>9.1152565082724954E-5</v>
      </c>
      <c r="Q1000" s="19">
        <f>'EPA Data'!I1001/SUM('EPA Data'!I:I)</f>
        <v>6.1070204512716749E-5</v>
      </c>
      <c r="R1000" s="19">
        <f>'EPA Data'!J1001/SUM('EPA Data'!J:J)</f>
        <v>4.5330336610407179E-5</v>
      </c>
      <c r="S1000" s="19">
        <f>'EPA Data'!K1001/SUM('EPA Data'!K:K)</f>
        <v>1.0450805413333233E-4</v>
      </c>
      <c r="T1000" s="19">
        <f>'EPA Data'!L1001/SUM('EPA Data'!L:L)</f>
        <v>1.0500114223490088E-4</v>
      </c>
      <c r="U1000" s="19">
        <f>'EPA Data'!M1001/SUM('EPA Data'!M:M)</f>
        <v>5.3533539534473465E-5</v>
      </c>
      <c r="V1000" s="19">
        <f>'EPA Data'!N1001/SUM('EPA Data'!N:N)</f>
        <v>6.9856593177065304E-5</v>
      </c>
      <c r="W1000" s="19">
        <f>'EPA Data'!O1001/SUM('EPA Data'!O:O)</f>
        <v>8.092783521419428E-5</v>
      </c>
      <c r="X1000" s="19">
        <f>'EPA Data'!P1001/SUM('EPA Data'!P:P)</f>
        <v>1.2129762817373241E-4</v>
      </c>
    </row>
    <row r="1001" spans="1:24" x14ac:dyDescent="0.35">
      <c r="A1001" s="13" t="s">
        <v>1710</v>
      </c>
      <c r="B1001" s="13" t="s">
        <v>1649</v>
      </c>
      <c r="C1001" s="18" t="s">
        <v>234</v>
      </c>
      <c r="D1001" s="14">
        <f>SUMIFS('Census Data'!G:G,'Census Data'!$A:$A,$A1001)/SUMIFS('Census Data'!$F:$F,'Census Data'!$A:$A,$A1001)</f>
        <v>0.50194427741030267</v>
      </c>
      <c r="E1001" s="16">
        <f>SUMIFS('Census Data'!H:H,'Census Data'!$A:$A,$A1001)/SUMIFS('Census Data'!$F:$F,'Census Data'!$A:$A,$A1001)</f>
        <v>0.49805572258969733</v>
      </c>
      <c r="F1001" s="14">
        <f>SUM(SUMIFS('Census Data'!I:I,'Census Data'!$A:$A,$A1001),SUMIFS('Census Data'!J:J,'Census Data'!$A:$A,$A1001))/SUMIFS('Census Data'!$F:$F,'Census Data'!$A:$A,$A1001)</f>
        <v>0.96889156143515731</v>
      </c>
      <c r="G1001" s="14">
        <f>SUM(SUMIFS('Census Data'!K:K,'Census Data'!$A:$A,$A1001),SUMIFS('Census Data'!L:L,'Census Data'!$A:$A,$A1001))/SUMIFS('Census Data'!$F:$F,'Census Data'!$A:$A,$A1001)</f>
        <v>1.0302665864902786E-2</v>
      </c>
      <c r="H1001" s="14">
        <f>SUM(SUMIFS('Census Data'!O:O,'Census Data'!$A:$A,$A1001),SUMIFS('Census Data'!P:P,'Census Data'!$A:$A,$A1001))/SUMIFS('Census Data'!$F:$F,'Census Data'!$A:$A,$A1001)</f>
        <v>4.4097013429545001E-3</v>
      </c>
      <c r="I1001" s="16">
        <f t="shared" si="30"/>
        <v>1.6396071356985398E-2</v>
      </c>
      <c r="J1001" s="14">
        <f>SUM(SUMIFS('Census Data'!W:W,'Census Data'!$A:$A,$A1001),SUMIFS('Census Data'!X:X,'Census Data'!$A:$A,$A1001))/SUMIFS('Census Data'!$F:$F,'Census Data'!$A:$A,$A1001)</f>
        <v>3.0306674684305472E-2</v>
      </c>
      <c r="K1001" s="16">
        <f t="shared" si="31"/>
        <v>0.96969332531569452</v>
      </c>
      <c r="L1001" s="19">
        <f>'EPA Data'!D1002/SUM('EPA Data'!D:D)</f>
        <v>1.6592531103381557E-4</v>
      </c>
      <c r="M1001" s="19">
        <f>'EPA Data'!E1002/SUM('EPA Data'!E:E)</f>
        <v>2.418746978547673E-4</v>
      </c>
      <c r="N1001" s="19">
        <f>'EPA Data'!F1002/SUM('EPA Data'!F:F)</f>
        <v>1.9568244459350353E-4</v>
      </c>
      <c r="O1001" s="19">
        <f>'EPA Data'!G1002/SUM('EPA Data'!G:G)</f>
        <v>6.4018382478554941E-5</v>
      </c>
      <c r="P1001" s="19">
        <f>'EPA Data'!H1002/SUM('EPA Data'!H:H)</f>
        <v>1.3387755845689213E-4</v>
      </c>
      <c r="Q1001" s="19">
        <f>'EPA Data'!I1002/SUM('EPA Data'!I:I)</f>
        <v>8.4662190810478119E-5</v>
      </c>
      <c r="R1001" s="19">
        <f>'EPA Data'!J1002/SUM('EPA Data'!J:J)</f>
        <v>6.9759019535598027E-5</v>
      </c>
      <c r="S1001" s="19">
        <f>'EPA Data'!K1002/SUM('EPA Data'!K:K)</f>
        <v>1.4041667266222844E-4</v>
      </c>
      <c r="T1001" s="19">
        <f>'EPA Data'!L1002/SUM('EPA Data'!L:L)</f>
        <v>1.3722382028258837E-4</v>
      </c>
      <c r="U1001" s="19">
        <f>'EPA Data'!M1002/SUM('EPA Data'!M:M)</f>
        <v>8.7570134742328396E-5</v>
      </c>
      <c r="V1001" s="19">
        <f>'EPA Data'!N1002/SUM('EPA Data'!N:N)</f>
        <v>1.1935674868659662E-4</v>
      </c>
      <c r="W1001" s="19">
        <f>'EPA Data'!O1002/SUM('EPA Data'!O:O)</f>
        <v>1.1518950777424573E-4</v>
      </c>
      <c r="X1001" s="19">
        <f>'EPA Data'!P1002/SUM('EPA Data'!P:P)</f>
        <v>1.6609410380329337E-4</v>
      </c>
    </row>
    <row r="1002" spans="1:24" x14ac:dyDescent="0.35">
      <c r="A1002" s="13" t="s">
        <v>1711</v>
      </c>
      <c r="B1002" s="13" t="s">
        <v>1649</v>
      </c>
      <c r="C1002" s="18" t="s">
        <v>1712</v>
      </c>
      <c r="D1002" s="14">
        <f>SUMIFS('Census Data'!G:G,'Census Data'!$A:$A,$A1002)/SUMIFS('Census Data'!$F:$F,'Census Data'!$A:$A,$A1002)</f>
        <v>0.49263381895563924</v>
      </c>
      <c r="E1002" s="16">
        <f>SUMIFS('Census Data'!H:H,'Census Data'!$A:$A,$A1002)/SUMIFS('Census Data'!$F:$F,'Census Data'!$A:$A,$A1002)</f>
        <v>0.50736618104436082</v>
      </c>
      <c r="F1002" s="14">
        <f>SUM(SUMIFS('Census Data'!I:I,'Census Data'!$A:$A,$A1002),SUMIFS('Census Data'!J:J,'Census Data'!$A:$A,$A1002))/SUMIFS('Census Data'!$F:$F,'Census Data'!$A:$A,$A1002)</f>
        <v>0.92126370928138812</v>
      </c>
      <c r="G1002" s="14">
        <f>SUM(SUMIFS('Census Data'!K:K,'Census Data'!$A:$A,$A1002),SUMIFS('Census Data'!L:L,'Census Data'!$A:$A,$A1002))/SUMIFS('Census Data'!$F:$F,'Census Data'!$A:$A,$A1002)</f>
        <v>4.2232771321001804E-2</v>
      </c>
      <c r="H1002" s="14">
        <f>SUM(SUMIFS('Census Data'!O:O,'Census Data'!$A:$A,$A1002),SUMIFS('Census Data'!P:P,'Census Data'!$A:$A,$A1002))/SUMIFS('Census Data'!$F:$F,'Census Data'!$A:$A,$A1002)</f>
        <v>5.5109947072625089E-3</v>
      </c>
      <c r="I1002" s="16">
        <f t="shared" si="30"/>
        <v>3.0992524690347634E-2</v>
      </c>
      <c r="J1002" s="14">
        <f>SUM(SUMIFS('Census Data'!W:W,'Census Data'!$A:$A,$A1002),SUMIFS('Census Data'!X:X,'Census Data'!$A:$A,$A1002))/SUMIFS('Census Data'!$F:$F,'Census Data'!$A:$A,$A1002)</f>
        <v>7.5298739564576847E-2</v>
      </c>
      <c r="K1002" s="16">
        <f t="shared" si="31"/>
        <v>0.92470126043542311</v>
      </c>
      <c r="L1002" s="19">
        <f>'EPA Data'!D1003/SUM('EPA Data'!D:D)</f>
        <v>2.8161599730712619E-4</v>
      </c>
      <c r="M1002" s="19">
        <f>'EPA Data'!E1003/SUM('EPA Data'!E:E)</f>
        <v>3.8794515654846321E-4</v>
      </c>
      <c r="N1002" s="19">
        <f>'EPA Data'!F1003/SUM('EPA Data'!F:F)</f>
        <v>3.8800423230809757E-4</v>
      </c>
      <c r="O1002" s="19">
        <f>'EPA Data'!G1003/SUM('EPA Data'!G:G)</f>
        <v>7.5804158577833368E-5</v>
      </c>
      <c r="P1002" s="19">
        <f>'EPA Data'!H1003/SUM('EPA Data'!H:H)</f>
        <v>2.0172317440602465E-4</v>
      </c>
      <c r="Q1002" s="19">
        <f>'EPA Data'!I1003/SUM('EPA Data'!I:I)</f>
        <v>1.2582436265113888E-4</v>
      </c>
      <c r="R1002" s="19">
        <f>'EPA Data'!J1003/SUM('EPA Data'!J:J)</f>
        <v>1.0699476837514316E-4</v>
      </c>
      <c r="S1002" s="19">
        <f>'EPA Data'!K1003/SUM('EPA Data'!K:K)</f>
        <v>2.3770352315718641E-4</v>
      </c>
      <c r="T1002" s="19">
        <f>'EPA Data'!L1003/SUM('EPA Data'!L:L)</f>
        <v>2.4157795385783295E-4</v>
      </c>
      <c r="U1002" s="19">
        <f>'EPA Data'!M1003/SUM('EPA Data'!M:M)</f>
        <v>9.4704071338677675E-5</v>
      </c>
      <c r="V1002" s="19">
        <f>'EPA Data'!N1003/SUM('EPA Data'!N:N)</f>
        <v>1.3676151660729514E-4</v>
      </c>
      <c r="W1002" s="19">
        <f>'EPA Data'!O1003/SUM('EPA Data'!O:O)</f>
        <v>1.8722249250885446E-4</v>
      </c>
      <c r="X1002" s="19">
        <f>'EPA Data'!P1003/SUM('EPA Data'!P:P)</f>
        <v>3.6164370469568238E-4</v>
      </c>
    </row>
    <row r="1003" spans="1:24" x14ac:dyDescent="0.35">
      <c r="A1003" s="13" t="s">
        <v>1713</v>
      </c>
      <c r="B1003" s="13" t="s">
        <v>1649</v>
      </c>
      <c r="C1003" s="18" t="s">
        <v>1714</v>
      </c>
      <c r="D1003" s="14">
        <f>SUMIFS('Census Data'!G:G,'Census Data'!$A:$A,$A1003)/SUMIFS('Census Data'!$F:$F,'Census Data'!$A:$A,$A1003)</f>
        <v>0.50683168691571101</v>
      </c>
      <c r="E1003" s="16">
        <f>SUMIFS('Census Data'!H:H,'Census Data'!$A:$A,$A1003)/SUMIFS('Census Data'!$F:$F,'Census Data'!$A:$A,$A1003)</f>
        <v>0.49316831308428899</v>
      </c>
      <c r="F1003" s="14">
        <f>SUM(SUMIFS('Census Data'!I:I,'Census Data'!$A:$A,$A1003),SUMIFS('Census Data'!J:J,'Census Data'!$A:$A,$A1003))/SUMIFS('Census Data'!$F:$F,'Census Data'!$A:$A,$A1003)</f>
        <v>0.96854774611104799</v>
      </c>
      <c r="G1003" s="14">
        <f>SUM(SUMIFS('Census Data'!K:K,'Census Data'!$A:$A,$A1003),SUMIFS('Census Data'!L:L,'Census Data'!$A:$A,$A1003))/SUMIFS('Census Data'!$F:$F,'Census Data'!$A:$A,$A1003)</f>
        <v>1.3019946254873018E-2</v>
      </c>
      <c r="H1003" s="14">
        <f>SUM(SUMIFS('Census Data'!O:O,'Census Data'!$A:$A,$A1003),SUMIFS('Census Data'!P:P,'Census Data'!$A:$A,$A1003))/SUMIFS('Census Data'!$F:$F,'Census Data'!$A:$A,$A1003)</f>
        <v>2.6872563491162332E-3</v>
      </c>
      <c r="I1003" s="16">
        <f t="shared" si="30"/>
        <v>1.574505128496273E-2</v>
      </c>
      <c r="J1003" s="14">
        <f>SUM(SUMIFS('Census Data'!W:W,'Census Data'!$A:$A,$A1003),SUMIFS('Census Data'!X:X,'Census Data'!$A:$A,$A1003))/SUMIFS('Census Data'!$F:$F,'Census Data'!$A:$A,$A1003)</f>
        <v>1.4268952726997464E-2</v>
      </c>
      <c r="K1003" s="16">
        <f t="shared" si="31"/>
        <v>0.98573104727300254</v>
      </c>
      <c r="L1003" s="19">
        <f>'EPA Data'!D1004/SUM('EPA Data'!D:D)</f>
        <v>1.8019015398914115E-4</v>
      </c>
      <c r="M1003" s="19">
        <f>'EPA Data'!E1004/SUM('EPA Data'!E:E)</f>
        <v>2.0641921422094529E-4</v>
      </c>
      <c r="N1003" s="19">
        <f>'EPA Data'!F1004/SUM('EPA Data'!F:F)</f>
        <v>2.6308745740636659E-4</v>
      </c>
      <c r="O1003" s="19">
        <f>'EPA Data'!G1004/SUM('EPA Data'!G:G)</f>
        <v>6.3664029914360627E-5</v>
      </c>
      <c r="P1003" s="19">
        <f>'EPA Data'!H1004/SUM('EPA Data'!H:H)</f>
        <v>1.4017697567427051E-4</v>
      </c>
      <c r="Q1003" s="19">
        <f>'EPA Data'!I1004/SUM('EPA Data'!I:I)</f>
        <v>1.0760344303811213E-4</v>
      </c>
      <c r="R1003" s="19">
        <f>'EPA Data'!J1004/SUM('EPA Data'!J:J)</f>
        <v>9.3775017887465776E-5</v>
      </c>
      <c r="S1003" s="19">
        <f>'EPA Data'!K1004/SUM('EPA Data'!K:K)</f>
        <v>1.5909279982936694E-4</v>
      </c>
      <c r="T1003" s="19">
        <f>'EPA Data'!L1004/SUM('EPA Data'!L:L)</f>
        <v>1.928032034875685E-4</v>
      </c>
      <c r="U1003" s="19">
        <f>'EPA Data'!M1004/SUM('EPA Data'!M:M)</f>
        <v>8.7677152759129125E-5</v>
      </c>
      <c r="V1003" s="19">
        <f>'EPA Data'!N1004/SUM('EPA Data'!N:N)</f>
        <v>1.0631320353607719E-4</v>
      </c>
      <c r="W1003" s="19">
        <f>'EPA Data'!O1004/SUM('EPA Data'!O:O)</f>
        <v>1.4589639255383895E-4</v>
      </c>
      <c r="X1003" s="19">
        <f>'EPA Data'!P1004/SUM('EPA Data'!P:P)</f>
        <v>2.124881932978105E-4</v>
      </c>
    </row>
    <row r="1004" spans="1:24" x14ac:dyDescent="0.35">
      <c r="A1004" s="13" t="s">
        <v>1715</v>
      </c>
      <c r="B1004" s="13" t="s">
        <v>1649</v>
      </c>
      <c r="C1004" s="18" t="s">
        <v>1716</v>
      </c>
      <c r="D1004" s="14">
        <f>SUMIFS('Census Data'!G:G,'Census Data'!$A:$A,$A1004)/SUMIFS('Census Data'!$F:$F,'Census Data'!$A:$A,$A1004)</f>
        <v>0.49873987398739872</v>
      </c>
      <c r="E1004" s="16">
        <f>SUMIFS('Census Data'!H:H,'Census Data'!$A:$A,$A1004)/SUMIFS('Census Data'!$F:$F,'Census Data'!$A:$A,$A1004)</f>
        <v>0.50126012601260128</v>
      </c>
      <c r="F1004" s="14">
        <f>SUM(SUMIFS('Census Data'!I:I,'Census Data'!$A:$A,$A1004),SUMIFS('Census Data'!J:J,'Census Data'!$A:$A,$A1004))/SUMIFS('Census Data'!$F:$F,'Census Data'!$A:$A,$A1004)</f>
        <v>0.95508550855085506</v>
      </c>
      <c r="G1004" s="14">
        <f>SUM(SUMIFS('Census Data'!K:K,'Census Data'!$A:$A,$A1004),SUMIFS('Census Data'!L:L,'Census Data'!$A:$A,$A1004))/SUMIFS('Census Data'!$F:$F,'Census Data'!$A:$A,$A1004)</f>
        <v>2.0342034203420341E-2</v>
      </c>
      <c r="H1004" s="14">
        <f>SUM(SUMIFS('Census Data'!O:O,'Census Data'!$A:$A,$A1004),SUMIFS('Census Data'!P:P,'Census Data'!$A:$A,$A1004))/SUMIFS('Census Data'!$F:$F,'Census Data'!$A:$A,$A1004)</f>
        <v>2.7002700270027003E-3</v>
      </c>
      <c r="I1004" s="16">
        <f t="shared" si="30"/>
        <v>2.1872187218721972E-2</v>
      </c>
      <c r="J1004" s="14">
        <f>SUM(SUMIFS('Census Data'!W:W,'Census Data'!$A:$A,$A1004),SUMIFS('Census Data'!X:X,'Census Data'!$A:$A,$A1004))/SUMIFS('Census Data'!$F:$F,'Census Data'!$A:$A,$A1004)</f>
        <v>1.9801980198019802E-2</v>
      </c>
      <c r="K1004" s="16">
        <f t="shared" si="31"/>
        <v>0.98019801980198018</v>
      </c>
      <c r="L1004" s="19">
        <f>'EPA Data'!D1005/SUM('EPA Data'!D:D)</f>
        <v>5.656293260831408E-5</v>
      </c>
      <c r="M1004" s="19">
        <f>'EPA Data'!E1005/SUM('EPA Data'!E:E)</f>
        <v>8.225951339425098E-5</v>
      </c>
      <c r="N1004" s="19">
        <f>'EPA Data'!F1005/SUM('EPA Data'!F:F)</f>
        <v>1.0234385702115616E-4</v>
      </c>
      <c r="O1004" s="19">
        <f>'EPA Data'!G1005/SUM('EPA Data'!G:G)</f>
        <v>2.5259791742101595E-5</v>
      </c>
      <c r="P1004" s="19">
        <f>'EPA Data'!H1005/SUM('EPA Data'!H:H)</f>
        <v>6.327685884497735E-5</v>
      </c>
      <c r="Q1004" s="19">
        <f>'EPA Data'!I1005/SUM('EPA Data'!I:I)</f>
        <v>4.6275349926442464E-5</v>
      </c>
      <c r="R1004" s="19">
        <f>'EPA Data'!J1005/SUM('EPA Data'!J:J)</f>
        <v>3.8363246434944464E-5</v>
      </c>
      <c r="S1004" s="19">
        <f>'EPA Data'!K1005/SUM('EPA Data'!K:K)</f>
        <v>7.1023689785889202E-5</v>
      </c>
      <c r="T1004" s="19">
        <f>'EPA Data'!L1005/SUM('EPA Data'!L:L)</f>
        <v>7.9849650482979358E-5</v>
      </c>
      <c r="U1004" s="19">
        <f>'EPA Data'!M1005/SUM('EPA Data'!M:M)</f>
        <v>3.5825763213664939E-5</v>
      </c>
      <c r="V1004" s="19">
        <f>'EPA Data'!N1005/SUM('EPA Data'!N:N)</f>
        <v>4.719589959334758E-5</v>
      </c>
      <c r="W1004" s="19">
        <f>'EPA Data'!O1005/SUM('EPA Data'!O:O)</f>
        <v>5.9338706136892753E-5</v>
      </c>
      <c r="X1004" s="19">
        <f>'EPA Data'!P1005/SUM('EPA Data'!P:P)</f>
        <v>9.0629040834059837E-5</v>
      </c>
    </row>
    <row r="1005" spans="1:24" x14ac:dyDescent="0.35">
      <c r="A1005" s="13" t="s">
        <v>1717</v>
      </c>
      <c r="B1005" s="13" t="s">
        <v>1649</v>
      </c>
      <c r="C1005" s="18" t="s">
        <v>1718</v>
      </c>
      <c r="D1005" s="14">
        <f>SUMIFS('Census Data'!G:G,'Census Data'!$A:$A,$A1005)/SUMIFS('Census Data'!$F:$F,'Census Data'!$A:$A,$A1005)</f>
        <v>0.48854218810834865</v>
      </c>
      <c r="E1005" s="16">
        <f>SUMIFS('Census Data'!H:H,'Census Data'!$A:$A,$A1005)/SUMIFS('Census Data'!$F:$F,'Census Data'!$A:$A,$A1005)</f>
        <v>0.5114578118916514</v>
      </c>
      <c r="F1005" s="14">
        <f>SUM(SUMIFS('Census Data'!I:I,'Census Data'!$A:$A,$A1005),SUMIFS('Census Data'!J:J,'Census Data'!$A:$A,$A1005))/SUMIFS('Census Data'!$F:$F,'Census Data'!$A:$A,$A1005)</f>
        <v>0.96977028755770622</v>
      </c>
      <c r="G1005" s="14">
        <f>SUM(SUMIFS('Census Data'!K:K,'Census Data'!$A:$A,$A1005),SUMIFS('Census Data'!L:L,'Census Data'!$A:$A,$A1005))/SUMIFS('Census Data'!$F:$F,'Census Data'!$A:$A,$A1005)</f>
        <v>8.9270815951943937E-3</v>
      </c>
      <c r="H1005" s="14">
        <f>SUM(SUMIFS('Census Data'!O:O,'Census Data'!$A:$A,$A1005),SUMIFS('Census Data'!P:P,'Census Data'!$A:$A,$A1005))/SUMIFS('Census Data'!$F:$F,'Census Data'!$A:$A,$A1005)</f>
        <v>5.895767284053618E-3</v>
      </c>
      <c r="I1005" s="16">
        <f t="shared" si="30"/>
        <v>1.540686356304577E-2</v>
      </c>
      <c r="J1005" s="14">
        <f>SUM(SUMIFS('Census Data'!W:W,'Census Data'!$A:$A,$A1005),SUMIFS('Census Data'!X:X,'Census Data'!$A:$A,$A1005))/SUMIFS('Census Data'!$F:$F,'Census Data'!$A:$A,$A1005)</f>
        <v>9.8726291784860115E-3</v>
      </c>
      <c r="K1005" s="16">
        <f t="shared" si="31"/>
        <v>0.99012737082151403</v>
      </c>
      <c r="L1005" s="19">
        <f>'EPA Data'!D1006/SUM('EPA Data'!D:D)</f>
        <v>3.2205596916132321E-4</v>
      </c>
      <c r="M1005" s="19">
        <f>'EPA Data'!E1006/SUM('EPA Data'!E:E)</f>
        <v>3.722291184039292E-4</v>
      </c>
      <c r="N1005" s="19">
        <f>'EPA Data'!F1006/SUM('EPA Data'!F:F)</f>
        <v>3.6842852226934866E-4</v>
      </c>
      <c r="O1005" s="19">
        <f>'EPA Data'!G1006/SUM('EPA Data'!G:G)</f>
        <v>8.30188954342678E-5</v>
      </c>
      <c r="P1005" s="19">
        <f>'EPA Data'!H1006/SUM('EPA Data'!H:H)</f>
        <v>2.0143579665789582E-4</v>
      </c>
      <c r="Q1005" s="19">
        <f>'EPA Data'!I1006/SUM('EPA Data'!I:I)</f>
        <v>1.454587092229393E-4</v>
      </c>
      <c r="R1005" s="19">
        <f>'EPA Data'!J1006/SUM('EPA Data'!J:J)</f>
        <v>1.2175278480160375E-4</v>
      </c>
      <c r="S1005" s="19">
        <f>'EPA Data'!K1006/SUM('EPA Data'!K:K)</f>
        <v>2.7594535327428286E-4</v>
      </c>
      <c r="T1005" s="19">
        <f>'EPA Data'!L1006/SUM('EPA Data'!L:L)</f>
        <v>2.6732387956900685E-4</v>
      </c>
      <c r="U1005" s="19">
        <f>'EPA Data'!M1006/SUM('EPA Data'!M:M)</f>
        <v>1.4687844675354892E-4</v>
      </c>
      <c r="V1005" s="19">
        <f>'EPA Data'!N1006/SUM('EPA Data'!N:N)</f>
        <v>1.8658836615101761E-4</v>
      </c>
      <c r="W1005" s="19">
        <f>'EPA Data'!O1006/SUM('EPA Data'!O:O)</f>
        <v>2.1293618720312615E-4</v>
      </c>
      <c r="X1005" s="19">
        <f>'EPA Data'!P1006/SUM('EPA Data'!P:P)</f>
        <v>2.4657344206943036E-4</v>
      </c>
    </row>
    <row r="1006" spans="1:24" x14ac:dyDescent="0.35">
      <c r="A1006" s="13" t="s">
        <v>1719</v>
      </c>
      <c r="B1006" s="13" t="s">
        <v>1649</v>
      </c>
      <c r="C1006" s="18" t="s">
        <v>818</v>
      </c>
      <c r="D1006" s="14">
        <f>SUMIFS('Census Data'!G:G,'Census Data'!$A:$A,$A1006)/SUMIFS('Census Data'!$F:$F,'Census Data'!$A:$A,$A1006)</f>
        <v>0.51314197734521061</v>
      </c>
      <c r="E1006" s="16">
        <f>SUMIFS('Census Data'!H:H,'Census Data'!$A:$A,$A1006)/SUMIFS('Census Data'!$F:$F,'Census Data'!$A:$A,$A1006)</f>
        <v>0.48685802265478939</v>
      </c>
      <c r="F1006" s="14">
        <f>SUM(SUMIFS('Census Data'!I:I,'Census Data'!$A:$A,$A1006),SUMIFS('Census Data'!J:J,'Census Data'!$A:$A,$A1006))/SUMIFS('Census Data'!$F:$F,'Census Data'!$A:$A,$A1006)</f>
        <v>0.96777741119542504</v>
      </c>
      <c r="G1006" s="14">
        <f>SUM(SUMIFS('Census Data'!K:K,'Census Data'!$A:$A,$A1006),SUMIFS('Census Data'!L:L,'Census Data'!$A:$A,$A1006))/SUMIFS('Census Data'!$F:$F,'Census Data'!$A:$A,$A1006)</f>
        <v>1.2867040580666447E-2</v>
      </c>
      <c r="H1006" s="14">
        <f>SUM(SUMIFS('Census Data'!O:O,'Census Data'!$A:$A,$A1006),SUMIFS('Census Data'!P:P,'Census Data'!$A:$A,$A1006))/SUMIFS('Census Data'!$F:$F,'Census Data'!$A:$A,$A1006)</f>
        <v>3.9590894094358297E-3</v>
      </c>
      <c r="I1006" s="16">
        <f t="shared" si="30"/>
        <v>1.5396458814472713E-2</v>
      </c>
      <c r="J1006" s="14">
        <f>SUM(SUMIFS('Census Data'!W:W,'Census Data'!$A:$A,$A1006),SUMIFS('Census Data'!X:X,'Census Data'!$A:$A,$A1006))/SUMIFS('Census Data'!$F:$F,'Census Data'!$A:$A,$A1006)</f>
        <v>1.7266028813372924E-2</v>
      </c>
      <c r="K1006" s="16">
        <f t="shared" si="31"/>
        <v>0.98273397118662709</v>
      </c>
      <c r="L1006" s="19">
        <f>'EPA Data'!D1007/SUM('EPA Data'!D:D)</f>
        <v>6.8788944169828658E-5</v>
      </c>
      <c r="M1006" s="19">
        <f>'EPA Data'!E1007/SUM('EPA Data'!E:E)</f>
        <v>6.4979507713314169E-5</v>
      </c>
      <c r="N1006" s="19">
        <f>'EPA Data'!F1007/SUM('EPA Data'!F:F)</f>
        <v>7.0557620301635857E-5</v>
      </c>
      <c r="O1006" s="19">
        <f>'EPA Data'!G1007/SUM('EPA Data'!G:G)</f>
        <v>1.6713752095239908E-5</v>
      </c>
      <c r="P1006" s="19">
        <f>'EPA Data'!H1007/SUM('EPA Data'!H:H)</f>
        <v>3.4387508595033392E-5</v>
      </c>
      <c r="Q1006" s="19">
        <f>'EPA Data'!I1007/SUM('EPA Data'!I:I)</f>
        <v>2.4446648374402273E-5</v>
      </c>
      <c r="R1006" s="19">
        <f>'EPA Data'!J1007/SUM('EPA Data'!J:J)</f>
        <v>2.7245793278777872E-5</v>
      </c>
      <c r="S1006" s="19">
        <f>'EPA Data'!K1007/SUM('EPA Data'!K:K)</f>
        <v>4.2245809992909198E-5</v>
      </c>
      <c r="T1006" s="19">
        <f>'EPA Data'!L1007/SUM('EPA Data'!L:L)</f>
        <v>4.8847083895221745E-5</v>
      </c>
      <c r="U1006" s="19">
        <f>'EPA Data'!M1007/SUM('EPA Data'!M:M)</f>
        <v>2.4532567667892082E-5</v>
      </c>
      <c r="V1006" s="19">
        <f>'EPA Data'!N1007/SUM('EPA Data'!N:N)</f>
        <v>2.6857929604143402E-5</v>
      </c>
      <c r="W1006" s="19">
        <f>'EPA Data'!O1007/SUM('EPA Data'!O:O)</f>
        <v>3.521077257686786E-5</v>
      </c>
      <c r="X1006" s="19">
        <f>'EPA Data'!P1007/SUM('EPA Data'!P:P)</f>
        <v>5.4990385225536888E-5</v>
      </c>
    </row>
    <row r="1007" spans="1:24" x14ac:dyDescent="0.35">
      <c r="A1007" s="13" t="s">
        <v>1720</v>
      </c>
      <c r="B1007" s="13" t="s">
        <v>1649</v>
      </c>
      <c r="C1007" s="18" t="s">
        <v>1094</v>
      </c>
      <c r="D1007" s="14">
        <f>SUMIFS('Census Data'!G:G,'Census Data'!$A:$A,$A1007)/SUMIFS('Census Data'!$F:$F,'Census Data'!$A:$A,$A1007)</f>
        <v>0.49824745248247454</v>
      </c>
      <c r="E1007" s="16">
        <f>SUMIFS('Census Data'!H:H,'Census Data'!$A:$A,$A1007)/SUMIFS('Census Data'!$F:$F,'Census Data'!$A:$A,$A1007)</f>
        <v>0.50175254751752552</v>
      </c>
      <c r="F1007" s="14">
        <f>SUM(SUMIFS('Census Data'!I:I,'Census Data'!$A:$A,$A1007),SUMIFS('Census Data'!J:J,'Census Data'!$A:$A,$A1007))/SUMIFS('Census Data'!$F:$F,'Census Data'!$A:$A,$A1007)</f>
        <v>0.80369661053696606</v>
      </c>
      <c r="G1007" s="14">
        <f>SUM(SUMIFS('Census Data'!K:K,'Census Data'!$A:$A,$A1007),SUMIFS('Census Data'!L:L,'Census Data'!$A:$A,$A1007))/SUMIFS('Census Data'!$F:$F,'Census Data'!$A:$A,$A1007)</f>
        <v>0.1259666112596661</v>
      </c>
      <c r="H1007" s="14">
        <f>SUM(SUMIFS('Census Data'!O:O,'Census Data'!$A:$A,$A1007),SUMIFS('Census Data'!P:P,'Census Data'!$A:$A,$A1007))/SUMIFS('Census Data'!$F:$F,'Census Data'!$A:$A,$A1007)</f>
        <v>2.2656645226566453E-2</v>
      </c>
      <c r="I1007" s="16">
        <f t="shared" si="30"/>
        <v>4.7680132976801404E-2</v>
      </c>
      <c r="J1007" s="14">
        <f>SUM(SUMIFS('Census Data'!W:W,'Census Data'!$A:$A,$A1007),SUMIFS('Census Data'!X:X,'Census Data'!$A:$A,$A1007))/SUMIFS('Census Data'!$F:$F,'Census Data'!$A:$A,$A1007)</f>
        <v>6.0182843101828434E-2</v>
      </c>
      <c r="K1007" s="16">
        <f t="shared" si="31"/>
        <v>0.93981715689817158</v>
      </c>
      <c r="L1007" s="19">
        <f>'EPA Data'!D1008/SUM('EPA Data'!D:D)</f>
        <v>4.725780084237048E-4</v>
      </c>
      <c r="M1007" s="19">
        <f>'EPA Data'!E1008/SUM('EPA Data'!E:E)</f>
        <v>5.7538000325700318E-4</v>
      </c>
      <c r="N1007" s="19">
        <f>'EPA Data'!F1008/SUM('EPA Data'!F:F)</f>
        <v>7.141714774448702E-4</v>
      </c>
      <c r="O1007" s="19">
        <f>'EPA Data'!G1008/SUM('EPA Data'!G:G)</f>
        <v>1.9405579957803819E-4</v>
      </c>
      <c r="P1007" s="19">
        <f>'EPA Data'!H1008/SUM('EPA Data'!H:H)</f>
        <v>3.9705294682253732E-4</v>
      </c>
      <c r="Q1007" s="19">
        <f>'EPA Data'!I1008/SUM('EPA Data'!I:I)</f>
        <v>3.0103734437059864E-4</v>
      </c>
      <c r="R1007" s="19">
        <f>'EPA Data'!J1008/SUM('EPA Data'!J:J)</f>
        <v>2.5457289706094614E-4</v>
      </c>
      <c r="S1007" s="19">
        <f>'EPA Data'!K1008/SUM('EPA Data'!K:K)</f>
        <v>4.412471315142386E-4</v>
      </c>
      <c r="T1007" s="19">
        <f>'EPA Data'!L1008/SUM('EPA Data'!L:L)</f>
        <v>5.2809125868777081E-4</v>
      </c>
      <c r="U1007" s="19">
        <f>'EPA Data'!M1008/SUM('EPA Data'!M:M)</f>
        <v>2.6916862824943411E-4</v>
      </c>
      <c r="V1007" s="19">
        <f>'EPA Data'!N1008/SUM('EPA Data'!N:N)</f>
        <v>3.0815812164252326E-4</v>
      </c>
      <c r="W1007" s="19">
        <f>'EPA Data'!O1008/SUM('EPA Data'!O:O)</f>
        <v>4.0283335834922568E-4</v>
      </c>
      <c r="X1007" s="19">
        <f>'EPA Data'!P1008/SUM('EPA Data'!P:P)</f>
        <v>5.7566266665157293E-4</v>
      </c>
    </row>
    <row r="1008" spans="1:24" x14ac:dyDescent="0.35">
      <c r="A1008" s="13" t="s">
        <v>1721</v>
      </c>
      <c r="B1008" s="13" t="s">
        <v>1649</v>
      </c>
      <c r="C1008" s="18" t="s">
        <v>1722</v>
      </c>
      <c r="D1008" s="14">
        <f>SUMIFS('Census Data'!G:G,'Census Data'!$A:$A,$A1008)/SUMIFS('Census Data'!$F:$F,'Census Data'!$A:$A,$A1008)</f>
        <v>0.48175753736071253</v>
      </c>
      <c r="E1008" s="16">
        <f>SUMIFS('Census Data'!H:H,'Census Data'!$A:$A,$A1008)/SUMIFS('Census Data'!$F:$F,'Census Data'!$A:$A,$A1008)</f>
        <v>0.51824246263928742</v>
      </c>
      <c r="F1008" s="14">
        <f>SUM(SUMIFS('Census Data'!I:I,'Census Data'!$A:$A,$A1008),SUMIFS('Census Data'!J:J,'Census Data'!$A:$A,$A1008))/SUMIFS('Census Data'!$F:$F,'Census Data'!$A:$A,$A1008)</f>
        <v>0.96124175455595717</v>
      </c>
      <c r="G1008" s="14">
        <f>SUM(SUMIFS('Census Data'!K:K,'Census Data'!$A:$A,$A1008),SUMIFS('Census Data'!L:L,'Census Data'!$A:$A,$A1008))/SUMIFS('Census Data'!$F:$F,'Census Data'!$A:$A,$A1008)</f>
        <v>1.9863600790071927E-2</v>
      </c>
      <c r="H1008" s="14">
        <f>SUM(SUMIFS('Census Data'!O:O,'Census Data'!$A:$A,$A1008),SUMIFS('Census Data'!P:P,'Census Data'!$A:$A,$A1008))/SUMIFS('Census Data'!$F:$F,'Census Data'!$A:$A,$A1008)</f>
        <v>4.0621622628852529E-3</v>
      </c>
      <c r="I1008" s="16">
        <f t="shared" si="30"/>
        <v>1.48324823910857E-2</v>
      </c>
      <c r="J1008" s="14">
        <f>SUM(SUMIFS('Census Data'!W:W,'Census Data'!$A:$A,$A1008),SUMIFS('Census Data'!X:X,'Census Data'!$A:$A,$A1008))/SUMIFS('Census Data'!$F:$F,'Census Data'!$A:$A,$A1008)</f>
        <v>1.0583982409719375E-2</v>
      </c>
      <c r="K1008" s="16">
        <f t="shared" si="31"/>
        <v>0.98941601759028064</v>
      </c>
      <c r="L1008" s="19">
        <f>'EPA Data'!D1009/SUM('EPA Data'!D:D)</f>
        <v>1.4089317131443075E-4</v>
      </c>
      <c r="M1008" s="19">
        <f>'EPA Data'!E1009/SUM('EPA Data'!E:E)</f>
        <v>2.060953956228711E-4</v>
      </c>
      <c r="N1008" s="19">
        <f>'EPA Data'!F1009/SUM('EPA Data'!F:F)</f>
        <v>2.5408893306519897E-4</v>
      </c>
      <c r="O1008" s="19">
        <f>'EPA Data'!G1009/SUM('EPA Data'!G:G)</f>
        <v>6.509625898337236E-5</v>
      </c>
      <c r="P1008" s="19">
        <f>'EPA Data'!H1009/SUM('EPA Data'!H:H)</f>
        <v>1.68705139251967E-4</v>
      </c>
      <c r="Q1008" s="19">
        <f>'EPA Data'!I1009/SUM('EPA Data'!I:I)</f>
        <v>1.3390432774094494E-4</v>
      </c>
      <c r="R1008" s="19">
        <f>'EPA Data'!J1009/SUM('EPA Data'!J:J)</f>
        <v>1.0916004692470237E-4</v>
      </c>
      <c r="S1008" s="19">
        <f>'EPA Data'!K1009/SUM('EPA Data'!K:K)</f>
        <v>2.2585403853907522E-4</v>
      </c>
      <c r="T1008" s="19">
        <f>'EPA Data'!L1009/SUM('EPA Data'!L:L)</f>
        <v>2.2721992014309336E-4</v>
      </c>
      <c r="U1008" s="19">
        <f>'EPA Data'!M1009/SUM('EPA Data'!M:M)</f>
        <v>9.4122115092458043E-5</v>
      </c>
      <c r="V1008" s="19">
        <f>'EPA Data'!N1009/SUM('EPA Data'!N:N)</f>
        <v>1.2235695948087071E-4</v>
      </c>
      <c r="W1008" s="19">
        <f>'EPA Data'!O1009/SUM('EPA Data'!O:O)</f>
        <v>1.6709806852836643E-4</v>
      </c>
      <c r="X1008" s="19">
        <f>'EPA Data'!P1009/SUM('EPA Data'!P:P)</f>
        <v>1.9028705753229639E-4</v>
      </c>
    </row>
    <row r="1009" spans="1:24" x14ac:dyDescent="0.35">
      <c r="A1009" s="13" t="s">
        <v>1723</v>
      </c>
      <c r="B1009" s="13" t="s">
        <v>1649</v>
      </c>
      <c r="C1009" s="18" t="s">
        <v>1239</v>
      </c>
      <c r="D1009" s="14">
        <f>SUMIFS('Census Data'!G:G,'Census Data'!$A:$A,$A1009)/SUMIFS('Census Data'!$F:$F,'Census Data'!$A:$A,$A1009)</f>
        <v>0.49149368713888292</v>
      </c>
      <c r="E1009" s="16">
        <f>SUMIFS('Census Data'!H:H,'Census Data'!$A:$A,$A1009)/SUMIFS('Census Data'!$F:$F,'Census Data'!$A:$A,$A1009)</f>
        <v>0.50850631286111703</v>
      </c>
      <c r="F1009" s="14">
        <f>SUM(SUMIFS('Census Data'!I:I,'Census Data'!$A:$A,$A1009),SUMIFS('Census Data'!J:J,'Census Data'!$A:$A,$A1009))/SUMIFS('Census Data'!$F:$F,'Census Data'!$A:$A,$A1009)</f>
        <v>0.95538198159640486</v>
      </c>
      <c r="G1009" s="14">
        <f>SUM(SUMIFS('Census Data'!K:K,'Census Data'!$A:$A,$A1009),SUMIFS('Census Data'!L:L,'Census Data'!$A:$A,$A1009))/SUMIFS('Census Data'!$F:$F,'Census Data'!$A:$A,$A1009)</f>
        <v>2.1988016263642201E-2</v>
      </c>
      <c r="H1009" s="14">
        <f>SUM(SUMIFS('Census Data'!O:O,'Census Data'!$A:$A,$A1009),SUMIFS('Census Data'!P:P,'Census Data'!$A:$A,$A1009))/SUMIFS('Census Data'!$F:$F,'Census Data'!$A:$A,$A1009)</f>
        <v>3.5844211427348599E-3</v>
      </c>
      <c r="I1009" s="16">
        <f t="shared" si="30"/>
        <v>1.9045580997218092E-2</v>
      </c>
      <c r="J1009" s="14">
        <f>SUM(SUMIFS('Census Data'!W:W,'Census Data'!$A:$A,$A1009),SUMIFS('Census Data'!X:X,'Census Data'!$A:$A,$A1009))/SUMIFS('Census Data'!$F:$F,'Census Data'!$A:$A,$A1009)</f>
        <v>2.091803980312433E-2</v>
      </c>
      <c r="K1009" s="16">
        <f t="shared" si="31"/>
        <v>0.97908196019687566</v>
      </c>
      <c r="L1009" s="19">
        <f>'EPA Data'!D1010/SUM('EPA Data'!D:D)</f>
        <v>1.3272902629249354E-4</v>
      </c>
      <c r="M1009" s="19">
        <f>'EPA Data'!E1010/SUM('EPA Data'!E:E)</f>
        <v>1.7833696415190506E-4</v>
      </c>
      <c r="N1009" s="19">
        <f>'EPA Data'!F1010/SUM('EPA Data'!F:F)</f>
        <v>1.7824248888922821E-4</v>
      </c>
      <c r="O1009" s="19">
        <f>'EPA Data'!G1010/SUM('EPA Data'!G:G)</f>
        <v>6.4927184607612302E-5</v>
      </c>
      <c r="P1009" s="19">
        <f>'EPA Data'!H1010/SUM('EPA Data'!H:H)</f>
        <v>1.1441700046644534E-4</v>
      </c>
      <c r="Q1009" s="19">
        <f>'EPA Data'!I1010/SUM('EPA Data'!I:I)</f>
        <v>7.7291868183241297E-5</v>
      </c>
      <c r="R1009" s="19">
        <f>'EPA Data'!J1010/SUM('EPA Data'!J:J)</f>
        <v>6.4781300262192445E-5</v>
      </c>
      <c r="S1009" s="19">
        <f>'EPA Data'!K1010/SUM('EPA Data'!K:K)</f>
        <v>1.1904780908793582E-4</v>
      </c>
      <c r="T1009" s="19">
        <f>'EPA Data'!L1010/SUM('EPA Data'!L:L)</f>
        <v>1.2863339961921309E-4</v>
      </c>
      <c r="U1009" s="19">
        <f>'EPA Data'!M1010/SUM('EPA Data'!M:M)</f>
        <v>7.6310552388615771E-5</v>
      </c>
      <c r="V1009" s="19">
        <f>'EPA Data'!N1010/SUM('EPA Data'!N:N)</f>
        <v>9.9468428464755717E-5</v>
      </c>
      <c r="W1009" s="19">
        <f>'EPA Data'!O1010/SUM('EPA Data'!O:O)</f>
        <v>1.0700851478826422E-4</v>
      </c>
      <c r="X1009" s="19">
        <f>'EPA Data'!P1010/SUM('EPA Data'!P:P)</f>
        <v>1.4160368033054406E-4</v>
      </c>
    </row>
    <row r="1010" spans="1:24" x14ac:dyDescent="0.35">
      <c r="A1010" s="13" t="s">
        <v>1724</v>
      </c>
      <c r="B1010" s="13" t="s">
        <v>1649</v>
      </c>
      <c r="C1010" s="18" t="s">
        <v>824</v>
      </c>
      <c r="D1010" s="14">
        <f>SUMIFS('Census Data'!G:G,'Census Data'!$A:$A,$A1010)/SUMIFS('Census Data'!$F:$F,'Census Data'!$A:$A,$A1010)</f>
        <v>0.49795135107100252</v>
      </c>
      <c r="E1010" s="16">
        <f>SUMIFS('Census Data'!H:H,'Census Data'!$A:$A,$A1010)/SUMIFS('Census Data'!$F:$F,'Census Data'!$A:$A,$A1010)</f>
        <v>0.50204864892899748</v>
      </c>
      <c r="F1010" s="14">
        <f>SUM(SUMIFS('Census Data'!I:I,'Census Data'!$A:$A,$A1010),SUMIFS('Census Data'!J:J,'Census Data'!$A:$A,$A1010))/SUMIFS('Census Data'!$F:$F,'Census Data'!$A:$A,$A1010)</f>
        <v>0.93050153000363056</v>
      </c>
      <c r="G1010" s="14">
        <f>SUM(SUMIFS('Census Data'!K:K,'Census Data'!$A:$A,$A1010),SUMIFS('Census Data'!L:L,'Census Data'!$A:$A,$A1010))/SUMIFS('Census Data'!$F:$F,'Census Data'!$A:$A,$A1010)</f>
        <v>4.4603495669311759E-2</v>
      </c>
      <c r="H1010" s="14">
        <f>SUM(SUMIFS('Census Data'!O:O,'Census Data'!$A:$A,$A1010),SUMIFS('Census Data'!P:P,'Census Data'!$A:$A,$A1010))/SUMIFS('Census Data'!$F:$F,'Census Data'!$A:$A,$A1010)</f>
        <v>4.8234012758674345E-3</v>
      </c>
      <c r="I1010" s="16">
        <f t="shared" si="30"/>
        <v>2.0071573051190228E-2</v>
      </c>
      <c r="J1010" s="14">
        <f>SUM(SUMIFS('Census Data'!W:W,'Census Data'!$A:$A,$A1010),SUMIFS('Census Data'!X:X,'Census Data'!$A:$A,$A1010))/SUMIFS('Census Data'!$F:$F,'Census Data'!$A:$A,$A1010)</f>
        <v>1.8411908096053108E-2</v>
      </c>
      <c r="K1010" s="16">
        <f t="shared" si="31"/>
        <v>0.98158809190394691</v>
      </c>
      <c r="L1010" s="19">
        <f>'EPA Data'!D1011/SUM('EPA Data'!D:D)</f>
        <v>1.0045285440817361E-4</v>
      </c>
      <c r="M1010" s="19">
        <f>'EPA Data'!E1011/SUM('EPA Data'!E:E)</f>
        <v>1.5763500146979772E-4</v>
      </c>
      <c r="N1010" s="19">
        <f>'EPA Data'!F1011/SUM('EPA Data'!F:F)</f>
        <v>1.7163988430491325E-4</v>
      </c>
      <c r="O1010" s="19">
        <f>'EPA Data'!G1011/SUM('EPA Data'!G:G)</f>
        <v>4.5229977619038474E-5</v>
      </c>
      <c r="P1010" s="19">
        <f>'EPA Data'!H1011/SUM('EPA Data'!H:H)</f>
        <v>1.194747846534652E-4</v>
      </c>
      <c r="Q1010" s="19">
        <f>'EPA Data'!I1011/SUM('EPA Data'!I:I)</f>
        <v>7.5712538428554424E-5</v>
      </c>
      <c r="R1010" s="19">
        <f>'EPA Data'!J1011/SUM('EPA Data'!J:J)</f>
        <v>6.2715470588272152E-5</v>
      </c>
      <c r="S1010" s="19">
        <f>'EPA Data'!K1011/SUM('EPA Data'!K:K)</f>
        <v>1.3256678092159373E-4</v>
      </c>
      <c r="T1010" s="19">
        <f>'EPA Data'!L1011/SUM('EPA Data'!L:L)</f>
        <v>1.3130463332790491E-4</v>
      </c>
      <c r="U1010" s="19">
        <f>'EPA Data'!M1011/SUM('EPA Data'!M:M)</f>
        <v>6.0899077746220968E-5</v>
      </c>
      <c r="V1010" s="19">
        <f>'EPA Data'!N1011/SUM('EPA Data'!N:N)</f>
        <v>8.865682985536887E-5</v>
      </c>
      <c r="W1010" s="19">
        <f>'EPA Data'!O1011/SUM('EPA Data'!O:O)</f>
        <v>9.8338478989306016E-5</v>
      </c>
      <c r="X1010" s="19">
        <f>'EPA Data'!P1011/SUM('EPA Data'!P:P)</f>
        <v>1.7203721825360591E-4</v>
      </c>
    </row>
    <row r="1011" spans="1:24" x14ac:dyDescent="0.35">
      <c r="A1011" s="13" t="s">
        <v>1725</v>
      </c>
      <c r="B1011" s="13" t="s">
        <v>1649</v>
      </c>
      <c r="C1011" s="18" t="s">
        <v>1096</v>
      </c>
      <c r="D1011" s="14">
        <f>SUMIFS('Census Data'!G:G,'Census Data'!$A:$A,$A1011)/SUMIFS('Census Data'!$F:$F,'Census Data'!$A:$A,$A1011)</f>
        <v>0.48986561900084824</v>
      </c>
      <c r="E1011" s="16">
        <f>SUMIFS('Census Data'!H:H,'Census Data'!$A:$A,$A1011)/SUMIFS('Census Data'!$F:$F,'Census Data'!$A:$A,$A1011)</f>
        <v>0.51013438099915176</v>
      </c>
      <c r="F1011" s="14">
        <f>SUM(SUMIFS('Census Data'!I:I,'Census Data'!$A:$A,$A1011),SUMIFS('Census Data'!J:J,'Census Data'!$A:$A,$A1011))/SUMIFS('Census Data'!$F:$F,'Census Data'!$A:$A,$A1011)</f>
        <v>0.88173579177641859</v>
      </c>
      <c r="G1011" s="14">
        <f>SUM(SUMIFS('Census Data'!K:K,'Census Data'!$A:$A,$A1011),SUMIFS('Census Data'!L:L,'Census Data'!$A:$A,$A1011))/SUMIFS('Census Data'!$F:$F,'Census Data'!$A:$A,$A1011)</f>
        <v>8.4758248136077505E-2</v>
      </c>
      <c r="H1011" s="14">
        <f>SUM(SUMIFS('Census Data'!O:O,'Census Data'!$A:$A,$A1011),SUMIFS('Census Data'!P:P,'Census Data'!$A:$A,$A1011))/SUMIFS('Census Data'!$F:$F,'Census Data'!$A:$A,$A1011)</f>
        <v>5.7815081030403144E-3</v>
      </c>
      <c r="I1011" s="16">
        <f t="shared" si="30"/>
        <v>2.7724451984463605E-2</v>
      </c>
      <c r="J1011" s="14">
        <f>SUM(SUMIFS('Census Data'!W:W,'Census Data'!$A:$A,$A1011),SUMIFS('Census Data'!X:X,'Census Data'!$A:$A,$A1011))/SUMIFS('Census Data'!$F:$F,'Census Data'!$A:$A,$A1011)</f>
        <v>2.9979016920398231E-2</v>
      </c>
      <c r="K1011" s="16">
        <f t="shared" si="31"/>
        <v>0.97002098307960172</v>
      </c>
      <c r="L1011" s="19">
        <f>'EPA Data'!D1012/SUM('EPA Data'!D:D)</f>
        <v>4.0271425443421435E-4</v>
      </c>
      <c r="M1011" s="19">
        <f>'EPA Data'!E1012/SUM('EPA Data'!E:E)</f>
        <v>4.5610753908242126E-4</v>
      </c>
      <c r="N1011" s="19">
        <f>'EPA Data'!F1012/SUM('EPA Data'!F:F)</f>
        <v>4.7027695168185999E-4</v>
      </c>
      <c r="O1011" s="19">
        <f>'EPA Data'!G1012/SUM('EPA Data'!G:G)</f>
        <v>1.0090468298021356E-4</v>
      </c>
      <c r="P1011" s="19">
        <f>'EPA Data'!H1012/SUM('EPA Data'!H:H)</f>
        <v>2.1590574988102231E-4</v>
      </c>
      <c r="Q1011" s="19">
        <f>'EPA Data'!I1012/SUM('EPA Data'!I:I)</f>
        <v>1.4012397333855567E-4</v>
      </c>
      <c r="R1011" s="19">
        <f>'EPA Data'!J1012/SUM('EPA Data'!J:J)</f>
        <v>1.4411102325316493E-4</v>
      </c>
      <c r="S1011" s="19">
        <f>'EPA Data'!K1012/SUM('EPA Data'!K:K)</f>
        <v>2.7147352481387161E-4</v>
      </c>
      <c r="T1011" s="19">
        <f>'EPA Data'!L1012/SUM('EPA Data'!L:L)</f>
        <v>3.0134006343647605E-4</v>
      </c>
      <c r="U1011" s="19">
        <f>'EPA Data'!M1012/SUM('EPA Data'!M:M)</f>
        <v>1.3565150450346877E-4</v>
      </c>
      <c r="V1011" s="19">
        <f>'EPA Data'!N1012/SUM('EPA Data'!N:N)</f>
        <v>1.6525915860087133E-4</v>
      </c>
      <c r="W1011" s="19">
        <f>'EPA Data'!O1012/SUM('EPA Data'!O:O)</f>
        <v>2.1364858576289057E-4</v>
      </c>
      <c r="X1011" s="19">
        <f>'EPA Data'!P1012/SUM('EPA Data'!P:P)</f>
        <v>3.6866745301094558E-4</v>
      </c>
    </row>
    <row r="1012" spans="1:24" x14ac:dyDescent="0.35">
      <c r="A1012" s="13" t="s">
        <v>1726</v>
      </c>
      <c r="B1012" s="13" t="s">
        <v>1649</v>
      </c>
      <c r="C1012" s="18" t="s">
        <v>88</v>
      </c>
      <c r="D1012" s="14">
        <f>SUMIFS('Census Data'!G:G,'Census Data'!$A:$A,$A1012)/SUMIFS('Census Data'!$F:$F,'Census Data'!$A:$A,$A1012)</f>
        <v>0.49703462789362923</v>
      </c>
      <c r="E1012" s="16">
        <f>SUMIFS('Census Data'!H:H,'Census Data'!$A:$A,$A1012)/SUMIFS('Census Data'!$F:$F,'Census Data'!$A:$A,$A1012)</f>
        <v>0.50296537210637071</v>
      </c>
      <c r="F1012" s="14">
        <f>SUM(SUMIFS('Census Data'!I:I,'Census Data'!$A:$A,$A1012),SUMIFS('Census Data'!J:J,'Census Data'!$A:$A,$A1012))/SUMIFS('Census Data'!$F:$F,'Census Data'!$A:$A,$A1012)</f>
        <v>0.93986352911166382</v>
      </c>
      <c r="G1012" s="14">
        <f>SUM(SUMIFS('Census Data'!K:K,'Census Data'!$A:$A,$A1012),SUMIFS('Census Data'!L:L,'Census Data'!$A:$A,$A1012))/SUMIFS('Census Data'!$F:$F,'Census Data'!$A:$A,$A1012)</f>
        <v>2.9079778075377847E-2</v>
      </c>
      <c r="H1012" s="14">
        <f>SUM(SUMIFS('Census Data'!O:O,'Census Data'!$A:$A,$A1012),SUMIFS('Census Data'!P:P,'Census Data'!$A:$A,$A1012))/SUMIFS('Census Data'!$F:$F,'Census Data'!$A:$A,$A1012)</f>
        <v>4.0176009183087811E-3</v>
      </c>
      <c r="I1012" s="16">
        <f t="shared" si="30"/>
        <v>2.7039091894649481E-2</v>
      </c>
      <c r="J1012" s="14">
        <f>SUM(SUMIFS('Census Data'!W:W,'Census Data'!$A:$A,$A1012),SUMIFS('Census Data'!X:X,'Census Data'!$A:$A,$A1012))/SUMIFS('Census Data'!$F:$F,'Census Data'!$A:$A,$A1012)</f>
        <v>3.5584465276449206E-2</v>
      </c>
      <c r="K1012" s="16">
        <f t="shared" si="31"/>
        <v>0.96441553472355079</v>
      </c>
      <c r="L1012" s="19">
        <f>'EPA Data'!D1013/SUM('EPA Data'!D:D)</f>
        <v>1.0545449486032777E-4</v>
      </c>
      <c r="M1012" s="19">
        <f>'EPA Data'!E1013/SUM('EPA Data'!E:E)</f>
        <v>1.6310424674783995E-4</v>
      </c>
      <c r="N1012" s="19">
        <f>'EPA Data'!F1013/SUM('EPA Data'!F:F)</f>
        <v>1.473424117325319E-4</v>
      </c>
      <c r="O1012" s="19">
        <f>'EPA Data'!G1013/SUM('EPA Data'!G:G)</f>
        <v>5.9700931932880612E-5</v>
      </c>
      <c r="P1012" s="19">
        <f>'EPA Data'!H1013/SUM('EPA Data'!H:H)</f>
        <v>1.064467975832706E-4</v>
      </c>
      <c r="Q1012" s="19">
        <f>'EPA Data'!I1013/SUM('EPA Data'!I:I)</f>
        <v>6.8272718111488052E-5</v>
      </c>
      <c r="R1012" s="19">
        <f>'EPA Data'!J1013/SUM('EPA Data'!J:J)</f>
        <v>6.7306867263728723E-5</v>
      </c>
      <c r="S1012" s="19">
        <f>'EPA Data'!K1013/SUM('EPA Data'!K:K)</f>
        <v>1.1072556902483639E-4</v>
      </c>
      <c r="T1012" s="19">
        <f>'EPA Data'!L1013/SUM('EPA Data'!L:L)</f>
        <v>1.0592366728059927E-4</v>
      </c>
      <c r="U1012" s="19">
        <f>'EPA Data'!M1013/SUM('EPA Data'!M:M)</f>
        <v>7.3884283592294816E-5</v>
      </c>
      <c r="V1012" s="19">
        <f>'EPA Data'!N1013/SUM('EPA Data'!N:N)</f>
        <v>9.284749506030212E-5</v>
      </c>
      <c r="W1012" s="19">
        <f>'EPA Data'!O1013/SUM('EPA Data'!O:O)</f>
        <v>8.816555345622091E-5</v>
      </c>
      <c r="X1012" s="19">
        <f>'EPA Data'!P1013/SUM('EPA Data'!P:P)</f>
        <v>1.3019631299194851E-4</v>
      </c>
    </row>
    <row r="1013" spans="1:24" x14ac:dyDescent="0.35">
      <c r="A1013" s="13" t="s">
        <v>1727</v>
      </c>
      <c r="B1013" s="13" t="s">
        <v>1649</v>
      </c>
      <c r="C1013" s="18" t="s">
        <v>1728</v>
      </c>
      <c r="D1013" s="14">
        <f>SUMIFS('Census Data'!G:G,'Census Data'!$A:$A,$A1013)/SUMIFS('Census Data'!$F:$F,'Census Data'!$A:$A,$A1013)</f>
        <v>0.47688564476885642</v>
      </c>
      <c r="E1013" s="16">
        <f>SUMIFS('Census Data'!H:H,'Census Data'!$A:$A,$A1013)/SUMIFS('Census Data'!$F:$F,'Census Data'!$A:$A,$A1013)</f>
        <v>0.52311435523114358</v>
      </c>
      <c r="F1013" s="14">
        <f>SUM(SUMIFS('Census Data'!I:I,'Census Data'!$A:$A,$A1013),SUMIFS('Census Data'!J:J,'Census Data'!$A:$A,$A1013))/SUMIFS('Census Data'!$F:$F,'Census Data'!$A:$A,$A1013)</f>
        <v>0.88144215881442156</v>
      </c>
      <c r="G1013" s="14">
        <f>SUM(SUMIFS('Census Data'!K:K,'Census Data'!$A:$A,$A1013),SUMIFS('Census Data'!L:L,'Census Data'!$A:$A,$A1013))/SUMIFS('Census Data'!$F:$F,'Census Data'!$A:$A,$A1013)</f>
        <v>9.0466710904667111E-2</v>
      </c>
      <c r="H1013" s="14">
        <f>SUM(SUMIFS('Census Data'!O:O,'Census Data'!$A:$A,$A1013),SUMIFS('Census Data'!P:P,'Census Data'!$A:$A,$A1013))/SUMIFS('Census Data'!$F:$F,'Census Data'!$A:$A,$A1013)</f>
        <v>5.0873700508737001E-3</v>
      </c>
      <c r="I1013" s="16">
        <f t="shared" si="30"/>
        <v>2.3003760230037695E-2</v>
      </c>
      <c r="J1013" s="14">
        <f>SUM(SUMIFS('Census Data'!W:W,'Census Data'!$A:$A,$A1013),SUMIFS('Census Data'!X:X,'Census Data'!$A:$A,$A1013))/SUMIFS('Census Data'!$F:$F,'Census Data'!$A:$A,$A1013)</f>
        <v>2.2119000221190004E-2</v>
      </c>
      <c r="K1013" s="16">
        <f t="shared" si="31"/>
        <v>0.97788099977881004</v>
      </c>
      <c r="L1013" s="19">
        <f>'EPA Data'!D1014/SUM('EPA Data'!D:D)</f>
        <v>2.881874813073153E-5</v>
      </c>
      <c r="M1013" s="19">
        <f>'EPA Data'!E1014/SUM('EPA Data'!E:E)</f>
        <v>4.532162069896298E-5</v>
      </c>
      <c r="N1013" s="19">
        <f>'EPA Data'!F1014/SUM('EPA Data'!F:F)</f>
        <v>4.6875543291862305E-5</v>
      </c>
      <c r="O1013" s="19">
        <f>'EPA Data'!G1014/SUM('EPA Data'!G:G)</f>
        <v>9.7396208173502417E-6</v>
      </c>
      <c r="P1013" s="19">
        <f>'EPA Data'!H1014/SUM('EPA Data'!H:H)</f>
        <v>2.251262334069727E-5</v>
      </c>
      <c r="Q1013" s="19">
        <f>'EPA Data'!I1014/SUM('EPA Data'!I:I)</f>
        <v>1.5153927559104141E-5</v>
      </c>
      <c r="R1013" s="19">
        <f>'EPA Data'!J1014/SUM('EPA Data'!J:J)</f>
        <v>1.3163696309445904E-5</v>
      </c>
      <c r="S1013" s="19">
        <f>'EPA Data'!K1014/SUM('EPA Data'!K:K)</f>
        <v>2.600552092892013E-5</v>
      </c>
      <c r="T1013" s="19">
        <f>'EPA Data'!L1014/SUM('EPA Data'!L:L)</f>
        <v>2.8707893539452835E-5</v>
      </c>
      <c r="U1013" s="19">
        <f>'EPA Data'!M1014/SUM('EPA Data'!M:M)</f>
        <v>1.0586127026929775E-5</v>
      </c>
      <c r="V1013" s="19">
        <f>'EPA Data'!N1014/SUM('EPA Data'!N:N)</f>
        <v>1.4823423218570885E-5</v>
      </c>
      <c r="W1013" s="19">
        <f>'EPA Data'!O1014/SUM('EPA Data'!O:O)</f>
        <v>2.3069668760785067E-5</v>
      </c>
      <c r="X1013" s="19">
        <f>'EPA Data'!P1014/SUM('EPA Data'!P:P)</f>
        <v>4.0735796496868415E-5</v>
      </c>
    </row>
    <row r="1014" spans="1:24" x14ac:dyDescent="0.35">
      <c r="A1014" s="13" t="s">
        <v>1729</v>
      </c>
      <c r="B1014" s="13" t="s">
        <v>1649</v>
      </c>
      <c r="C1014" s="18" t="s">
        <v>1730</v>
      </c>
      <c r="D1014" s="14">
        <f>SUMIFS('Census Data'!G:G,'Census Data'!$A:$A,$A1014)/SUMIFS('Census Data'!$F:$F,'Census Data'!$A:$A,$A1014)</f>
        <v>0.48909094912045087</v>
      </c>
      <c r="E1014" s="16">
        <f>SUMIFS('Census Data'!H:H,'Census Data'!$A:$A,$A1014)/SUMIFS('Census Data'!$F:$F,'Census Data'!$A:$A,$A1014)</f>
        <v>0.51090905087954908</v>
      </c>
      <c r="F1014" s="14">
        <f>SUM(SUMIFS('Census Data'!I:I,'Census Data'!$A:$A,$A1014),SUMIFS('Census Data'!J:J,'Census Data'!$A:$A,$A1014))/SUMIFS('Census Data'!$F:$F,'Census Data'!$A:$A,$A1014)</f>
        <v>0.89802073930560755</v>
      </c>
      <c r="G1014" s="14">
        <f>SUM(SUMIFS('Census Data'!K:K,'Census Data'!$A:$A,$A1014),SUMIFS('Census Data'!L:L,'Census Data'!$A:$A,$A1014))/SUMIFS('Census Data'!$F:$F,'Census Data'!$A:$A,$A1014)</f>
        <v>6.7942141300279604E-2</v>
      </c>
      <c r="H1014" s="14">
        <f>SUM(SUMIFS('Census Data'!O:O,'Census Data'!$A:$A,$A1014),SUMIFS('Census Data'!P:P,'Census Data'!$A:$A,$A1014))/SUMIFS('Census Data'!$F:$F,'Census Data'!$A:$A,$A1014)</f>
        <v>6.2085819334668987E-3</v>
      </c>
      <c r="I1014" s="16">
        <f t="shared" si="30"/>
        <v>2.7828537460645952E-2</v>
      </c>
      <c r="J1014" s="14">
        <f>SUM(SUMIFS('Census Data'!W:W,'Census Data'!$A:$A,$A1014),SUMIFS('Census Data'!X:X,'Census Data'!$A:$A,$A1014))/SUMIFS('Census Data'!$F:$F,'Census Data'!$A:$A,$A1014)</f>
        <v>2.4416019022038264E-2</v>
      </c>
      <c r="K1014" s="16">
        <f t="shared" si="31"/>
        <v>0.97558398097796173</v>
      </c>
      <c r="L1014" s="19">
        <f>'EPA Data'!D1015/SUM('EPA Data'!D:D)</f>
        <v>3.6872791741250415E-4</v>
      </c>
      <c r="M1014" s="19">
        <f>'EPA Data'!E1015/SUM('EPA Data'!E:E)</f>
        <v>4.7045904777817552E-4</v>
      </c>
      <c r="N1014" s="19">
        <f>'EPA Data'!F1015/SUM('EPA Data'!F:F)</f>
        <v>5.116739181695916E-4</v>
      </c>
      <c r="O1014" s="19">
        <f>'EPA Data'!G1015/SUM('EPA Data'!G:G)</f>
        <v>1.0611691868708017E-4</v>
      </c>
      <c r="P1014" s="19">
        <f>'EPA Data'!H1015/SUM('EPA Data'!H:H)</f>
        <v>2.6175840547248622E-4</v>
      </c>
      <c r="Q1014" s="19">
        <f>'EPA Data'!I1015/SUM('EPA Data'!I:I)</f>
        <v>1.7063851150103302E-4</v>
      </c>
      <c r="R1014" s="19">
        <f>'EPA Data'!J1015/SUM('EPA Data'!J:J)</f>
        <v>1.4968728711583273E-4</v>
      </c>
      <c r="S1014" s="19">
        <f>'EPA Data'!K1015/SUM('EPA Data'!K:K)</f>
        <v>3.1553497010418716E-4</v>
      </c>
      <c r="T1014" s="19">
        <f>'EPA Data'!L1015/SUM('EPA Data'!L:L)</f>
        <v>3.3714858011094209E-4</v>
      </c>
      <c r="U1014" s="19">
        <f>'EPA Data'!M1015/SUM('EPA Data'!M:M)</f>
        <v>1.3685155393803244E-4</v>
      </c>
      <c r="V1014" s="19">
        <f>'EPA Data'!N1015/SUM('EPA Data'!N:N)</f>
        <v>1.8901357978213352E-4</v>
      </c>
      <c r="W1014" s="19">
        <f>'EPA Data'!O1015/SUM('EPA Data'!O:O)</f>
        <v>2.4789988639632385E-4</v>
      </c>
      <c r="X1014" s="19">
        <f>'EPA Data'!P1015/SUM('EPA Data'!P:P)</f>
        <v>4.341728649562411E-4</v>
      </c>
    </row>
    <row r="1015" spans="1:24" x14ac:dyDescent="0.35">
      <c r="A1015" s="13" t="s">
        <v>1731</v>
      </c>
      <c r="B1015" s="13" t="s">
        <v>1649</v>
      </c>
      <c r="C1015" s="18" t="s">
        <v>92</v>
      </c>
      <c r="D1015" s="14">
        <f>SUMIFS('Census Data'!G:G,'Census Data'!$A:$A,$A1015)/SUMIFS('Census Data'!$F:$F,'Census Data'!$A:$A,$A1015)</f>
        <v>0.50165933472254376</v>
      </c>
      <c r="E1015" s="16">
        <f>SUMIFS('Census Data'!H:H,'Census Data'!$A:$A,$A1015)/SUMIFS('Census Data'!$F:$F,'Census Data'!$A:$A,$A1015)</f>
        <v>0.49834066527745619</v>
      </c>
      <c r="F1015" s="14">
        <f>SUM(SUMIFS('Census Data'!I:I,'Census Data'!$A:$A,$A1015),SUMIFS('Census Data'!J:J,'Census Data'!$A:$A,$A1015))/SUMIFS('Census Data'!$F:$F,'Census Data'!$A:$A,$A1015)</f>
        <v>0.98340665277456196</v>
      </c>
      <c r="G1015" s="14">
        <f>SUM(SUMIFS('Census Data'!K:K,'Census Data'!$A:$A,$A1015),SUMIFS('Census Data'!L:L,'Census Data'!$A:$A,$A1015))/SUMIFS('Census Data'!$F:$F,'Census Data'!$A:$A,$A1015)</f>
        <v>4.8622366288492711E-3</v>
      </c>
      <c r="H1015" s="14">
        <f>SUM(SUMIFS('Census Data'!O:O,'Census Data'!$A:$A,$A1015),SUMIFS('Census Data'!P:P,'Census Data'!$A:$A,$A1015))/SUMIFS('Census Data'!$F:$F,'Census Data'!$A:$A,$A1015)</f>
        <v>1.4663888245735896E-3</v>
      </c>
      <c r="I1015" s="16">
        <f t="shared" si="30"/>
        <v>1.0264721772015095E-2</v>
      </c>
      <c r="J1015" s="14">
        <f>SUM(SUMIFS('Census Data'!W:W,'Census Data'!$A:$A,$A1015),SUMIFS('Census Data'!X:X,'Census Data'!$A:$A,$A1015))/SUMIFS('Census Data'!$F:$F,'Census Data'!$A:$A,$A1015)</f>
        <v>7.7178359188083663E-3</v>
      </c>
      <c r="K1015" s="16">
        <f t="shared" si="31"/>
        <v>0.99228216408119163</v>
      </c>
      <c r="L1015" s="19">
        <f>'EPA Data'!D1016/SUM('EPA Data'!D:D)</f>
        <v>6.53574474285806E-5</v>
      </c>
      <c r="M1015" s="19">
        <f>'EPA Data'!E1016/SUM('EPA Data'!E:E)</f>
        <v>8.142206573716332E-5</v>
      </c>
      <c r="N1015" s="19">
        <f>'EPA Data'!F1016/SUM('EPA Data'!F:F)</f>
        <v>1.1620025810267422E-4</v>
      </c>
      <c r="O1015" s="19">
        <f>'EPA Data'!G1016/SUM('EPA Data'!G:G)</f>
        <v>3.1160065462696577E-5</v>
      </c>
      <c r="P1015" s="19">
        <f>'EPA Data'!H1016/SUM('EPA Data'!H:H)</f>
        <v>6.2563092361571913E-5</v>
      </c>
      <c r="Q1015" s="19">
        <f>'EPA Data'!I1016/SUM('EPA Data'!I:I)</f>
        <v>5.4280890008564875E-5</v>
      </c>
      <c r="R1015" s="19">
        <f>'EPA Data'!J1016/SUM('EPA Data'!J:J)</f>
        <v>3.9360690224278349E-5</v>
      </c>
      <c r="S1015" s="19">
        <f>'EPA Data'!K1016/SUM('EPA Data'!K:K)</f>
        <v>7.4375758744690075E-5</v>
      </c>
      <c r="T1015" s="19">
        <f>'EPA Data'!L1016/SUM('EPA Data'!L:L)</f>
        <v>9.3141285187751095E-5</v>
      </c>
      <c r="U1015" s="19">
        <f>'EPA Data'!M1016/SUM('EPA Data'!M:M)</f>
        <v>4.4470777838195038E-5</v>
      </c>
      <c r="V1015" s="19">
        <f>'EPA Data'!N1016/SUM('EPA Data'!N:N)</f>
        <v>4.6590503063883308E-5</v>
      </c>
      <c r="W1015" s="19">
        <f>'EPA Data'!O1016/SUM('EPA Data'!O:O)</f>
        <v>7.0942187861167038E-5</v>
      </c>
      <c r="X1015" s="19">
        <f>'EPA Data'!P1016/SUM('EPA Data'!P:P)</f>
        <v>7.7776524242501361E-5</v>
      </c>
    </row>
    <row r="1016" spans="1:24" x14ac:dyDescent="0.35">
      <c r="A1016" s="13" t="s">
        <v>1732</v>
      </c>
      <c r="B1016" s="13" t="s">
        <v>1649</v>
      </c>
      <c r="C1016" s="18" t="s">
        <v>94</v>
      </c>
      <c r="D1016" s="14">
        <f>SUMIFS('Census Data'!G:G,'Census Data'!$A:$A,$A1016)/SUMIFS('Census Data'!$F:$F,'Census Data'!$A:$A,$A1016)</f>
        <v>0.48709519211611263</v>
      </c>
      <c r="E1016" s="16">
        <f>SUMIFS('Census Data'!H:H,'Census Data'!$A:$A,$A1016)/SUMIFS('Census Data'!$F:$F,'Census Data'!$A:$A,$A1016)</f>
        <v>0.51290480788388737</v>
      </c>
      <c r="F1016" s="14">
        <f>SUM(SUMIFS('Census Data'!I:I,'Census Data'!$A:$A,$A1016),SUMIFS('Census Data'!J:J,'Census Data'!$A:$A,$A1016))/SUMIFS('Census Data'!$F:$F,'Census Data'!$A:$A,$A1016)</f>
        <v>0.71414011372170372</v>
      </c>
      <c r="G1016" s="14">
        <f>SUM(SUMIFS('Census Data'!K:K,'Census Data'!$A:$A,$A1016),SUMIFS('Census Data'!L:L,'Census Data'!$A:$A,$A1016))/SUMIFS('Census Data'!$F:$F,'Census Data'!$A:$A,$A1016)</f>
        <v>0.22498607854256389</v>
      </c>
      <c r="H1016" s="14">
        <f>SUM(SUMIFS('Census Data'!O:O,'Census Data'!$A:$A,$A1016),SUMIFS('Census Data'!P:P,'Census Data'!$A:$A,$A1016))/SUMIFS('Census Data'!$F:$F,'Census Data'!$A:$A,$A1016)</f>
        <v>3.1480374576608884E-2</v>
      </c>
      <c r="I1016" s="16">
        <f t="shared" si="30"/>
        <v>2.9393433159123461E-2</v>
      </c>
      <c r="J1016" s="14">
        <f>SUM(SUMIFS('Census Data'!W:W,'Census Data'!$A:$A,$A1016),SUMIFS('Census Data'!X:X,'Census Data'!$A:$A,$A1016))/SUMIFS('Census Data'!$F:$F,'Census Data'!$A:$A,$A1016)</f>
        <v>7.5336797094119265E-2</v>
      </c>
      <c r="K1016" s="16">
        <f t="shared" si="31"/>
        <v>0.92466320290588078</v>
      </c>
      <c r="L1016" s="19">
        <f>'EPA Data'!D1017/SUM('EPA Data'!D:D)</f>
        <v>3.887608790919238E-3</v>
      </c>
      <c r="M1016" s="19">
        <f>'EPA Data'!E1017/SUM('EPA Data'!E:E)</f>
        <v>5.3716149410164647E-3</v>
      </c>
      <c r="N1016" s="19">
        <f>'EPA Data'!F1017/SUM('EPA Data'!F:F)</f>
        <v>5.7078386025519656E-3</v>
      </c>
      <c r="O1016" s="19">
        <f>'EPA Data'!G1017/SUM('EPA Data'!G:G)</f>
        <v>2.9575346042911852E-3</v>
      </c>
      <c r="P1016" s="19">
        <f>'EPA Data'!H1017/SUM('EPA Data'!H:H)</f>
        <v>3.790472732660431E-3</v>
      </c>
      <c r="Q1016" s="19">
        <f>'EPA Data'!I1017/SUM('EPA Data'!I:I)</f>
        <v>2.7737486336992931E-3</v>
      </c>
      <c r="R1016" s="19">
        <f>'EPA Data'!J1017/SUM('EPA Data'!J:J)</f>
        <v>3.7148651864663466E-3</v>
      </c>
      <c r="S1016" s="19">
        <f>'EPA Data'!K1017/SUM('EPA Data'!K:K)</f>
        <v>4.0339927977130494E-3</v>
      </c>
      <c r="T1016" s="19">
        <f>'EPA Data'!L1017/SUM('EPA Data'!L:L)</f>
        <v>4.1488830622546224E-3</v>
      </c>
      <c r="U1016" s="19">
        <f>'EPA Data'!M1017/SUM('EPA Data'!M:M)</f>
        <v>3.4440307323645876E-3</v>
      </c>
      <c r="V1016" s="19">
        <f>'EPA Data'!N1017/SUM('EPA Data'!N:N)</f>
        <v>3.2422651125398301E-3</v>
      </c>
      <c r="W1016" s="19">
        <f>'EPA Data'!O1017/SUM('EPA Data'!O:O)</f>
        <v>3.3839331283315333E-3</v>
      </c>
      <c r="X1016" s="19">
        <f>'EPA Data'!P1017/SUM('EPA Data'!P:P)</f>
        <v>4.6919612724010242E-3</v>
      </c>
    </row>
    <row r="1017" spans="1:24" x14ac:dyDescent="0.35">
      <c r="A1017" s="13" t="s">
        <v>1733</v>
      </c>
      <c r="B1017" s="13" t="s">
        <v>1649</v>
      </c>
      <c r="C1017" s="18" t="s">
        <v>1734</v>
      </c>
      <c r="D1017" s="14">
        <f>SUMIFS('Census Data'!G:G,'Census Data'!$A:$A,$A1017)/SUMIFS('Census Data'!$F:$F,'Census Data'!$A:$A,$A1017)</f>
        <v>0.48831855066993773</v>
      </c>
      <c r="E1017" s="16">
        <f>SUMIFS('Census Data'!H:H,'Census Data'!$A:$A,$A1017)/SUMIFS('Census Data'!$F:$F,'Census Data'!$A:$A,$A1017)</f>
        <v>0.51168144933006232</v>
      </c>
      <c r="F1017" s="14">
        <f>SUM(SUMIFS('Census Data'!I:I,'Census Data'!$A:$A,$A1017),SUMIFS('Census Data'!J:J,'Census Data'!$A:$A,$A1017))/SUMIFS('Census Data'!$F:$F,'Census Data'!$A:$A,$A1017)</f>
        <v>0.91430458577090012</v>
      </c>
      <c r="G1017" s="14">
        <f>SUM(SUMIFS('Census Data'!K:K,'Census Data'!$A:$A,$A1017),SUMIFS('Census Data'!L:L,'Census Data'!$A:$A,$A1017))/SUMIFS('Census Data'!$F:$F,'Census Data'!$A:$A,$A1017)</f>
        <v>4.5423664842423099E-2</v>
      </c>
      <c r="H1017" s="14">
        <f>SUM(SUMIFS('Census Data'!O:O,'Census Data'!$A:$A,$A1017),SUMIFS('Census Data'!P:P,'Census Data'!$A:$A,$A1017))/SUMIFS('Census Data'!$F:$F,'Census Data'!$A:$A,$A1017)</f>
        <v>1.3851670126438951E-2</v>
      </c>
      <c r="I1017" s="16">
        <f t="shared" si="30"/>
        <v>2.6420079260237816E-2</v>
      </c>
      <c r="J1017" s="14">
        <f>SUM(SUMIFS('Census Data'!W:W,'Census Data'!$A:$A,$A1017),SUMIFS('Census Data'!X:X,'Census Data'!$A:$A,$A1017))/SUMIFS('Census Data'!$F:$F,'Census Data'!$A:$A,$A1017)</f>
        <v>4.4272504246084164E-2</v>
      </c>
      <c r="K1017" s="16">
        <f t="shared" si="31"/>
        <v>0.9557274957539158</v>
      </c>
      <c r="L1017" s="19">
        <f>'EPA Data'!D1018/SUM('EPA Data'!D:D)</f>
        <v>2.2417736917494196E-4</v>
      </c>
      <c r="M1017" s="19">
        <f>'EPA Data'!E1018/SUM('EPA Data'!E:E)</f>
        <v>3.1653775137180249E-4</v>
      </c>
      <c r="N1017" s="19">
        <f>'EPA Data'!F1018/SUM('EPA Data'!F:F)</f>
        <v>3.7041012162352923E-4</v>
      </c>
      <c r="O1017" s="19">
        <f>'EPA Data'!G1018/SUM('EPA Data'!G:G)</f>
        <v>1.2084859322154508E-4</v>
      </c>
      <c r="P1017" s="19">
        <f>'EPA Data'!H1018/SUM('EPA Data'!H:H)</f>
        <v>2.3062360180702124E-4</v>
      </c>
      <c r="Q1017" s="19">
        <f>'EPA Data'!I1018/SUM('EPA Data'!I:I)</f>
        <v>1.6572614629165578E-4</v>
      </c>
      <c r="R1017" s="19">
        <f>'EPA Data'!J1018/SUM('EPA Data'!J:J)</f>
        <v>1.2979560969939385E-4</v>
      </c>
      <c r="S1017" s="19">
        <f>'EPA Data'!K1018/SUM('EPA Data'!K:K)</f>
        <v>2.5433663377849927E-4</v>
      </c>
      <c r="T1017" s="19">
        <f>'EPA Data'!L1018/SUM('EPA Data'!L:L)</f>
        <v>2.824052400393751E-4</v>
      </c>
      <c r="U1017" s="19">
        <f>'EPA Data'!M1018/SUM('EPA Data'!M:M)</f>
        <v>1.5010075397984388E-4</v>
      </c>
      <c r="V1017" s="19">
        <f>'EPA Data'!N1018/SUM('EPA Data'!N:N)</f>
        <v>1.8313400278247932E-4</v>
      </c>
      <c r="W1017" s="19">
        <f>'EPA Data'!O1018/SUM('EPA Data'!O:O)</f>
        <v>2.2219822955969718E-4</v>
      </c>
      <c r="X1017" s="19">
        <f>'EPA Data'!P1018/SUM('EPA Data'!P:P)</f>
        <v>3.0346498596774054E-4</v>
      </c>
    </row>
    <row r="1018" spans="1:24" x14ac:dyDescent="0.35">
      <c r="A1018" s="13" t="s">
        <v>1735</v>
      </c>
      <c r="B1018" s="13" t="s">
        <v>1649</v>
      </c>
      <c r="C1018" s="18" t="s">
        <v>249</v>
      </c>
      <c r="D1018" s="14">
        <f>SUMIFS('Census Data'!G:G,'Census Data'!$A:$A,$A1018)/SUMIFS('Census Data'!$F:$F,'Census Data'!$A:$A,$A1018)</f>
        <v>0.49473080823669474</v>
      </c>
      <c r="E1018" s="16">
        <f>SUMIFS('Census Data'!H:H,'Census Data'!$A:$A,$A1018)/SUMIFS('Census Data'!$F:$F,'Census Data'!$A:$A,$A1018)</f>
        <v>0.50526919176330531</v>
      </c>
      <c r="F1018" s="14">
        <f>SUM(SUMIFS('Census Data'!I:I,'Census Data'!$A:$A,$A1018),SUMIFS('Census Data'!J:J,'Census Data'!$A:$A,$A1018))/SUMIFS('Census Data'!$F:$F,'Census Data'!$A:$A,$A1018)</f>
        <v>0.97901142025662502</v>
      </c>
      <c r="G1018" s="14">
        <f>SUM(SUMIFS('Census Data'!K:K,'Census Data'!$A:$A,$A1018),SUMIFS('Census Data'!L:L,'Census Data'!$A:$A,$A1018))/SUMIFS('Census Data'!$F:$F,'Census Data'!$A:$A,$A1018)</f>
        <v>3.3070241192292428E-3</v>
      </c>
      <c r="H1018" s="14">
        <f>SUM(SUMIFS('Census Data'!O:O,'Census Data'!$A:$A,$A1018),SUMIFS('Census Data'!P:P,'Census Data'!$A:$A,$A1018))/SUMIFS('Census Data'!$F:$F,'Census Data'!$A:$A,$A1018)</f>
        <v>5.247144935843732E-3</v>
      </c>
      <c r="I1018" s="16">
        <f t="shared" si="30"/>
        <v>1.2434410688301978E-2</v>
      </c>
      <c r="J1018" s="14">
        <f>SUM(SUMIFS('Census Data'!W:W,'Census Data'!$A:$A,$A1018),SUMIFS('Census Data'!X:X,'Census Data'!$A:$A,$A1018))/SUMIFS('Census Data'!$F:$F,'Census Data'!$A:$A,$A1018)</f>
        <v>8.7746373296882577E-3</v>
      </c>
      <c r="K1018" s="16">
        <f t="shared" si="31"/>
        <v>0.99122536267031169</v>
      </c>
      <c r="L1018" s="19">
        <f>'EPA Data'!D1019/SUM('EPA Data'!D:D)</f>
        <v>1.3824202281461666E-4</v>
      </c>
      <c r="M1018" s="19">
        <f>'EPA Data'!E1019/SUM('EPA Data'!E:E)</f>
        <v>2.3006865014585826E-4</v>
      </c>
      <c r="N1018" s="19">
        <f>'EPA Data'!F1019/SUM('EPA Data'!F:F)</f>
        <v>2.1820151057311727E-4</v>
      </c>
      <c r="O1018" s="19">
        <f>'EPA Data'!G1019/SUM('EPA Data'!G:G)</f>
        <v>4.6840154030503269E-5</v>
      </c>
      <c r="P1018" s="19">
        <f>'EPA Data'!H1019/SUM('EPA Data'!H:H)</f>
        <v>1.4965148251403797E-4</v>
      </c>
      <c r="Q1018" s="19">
        <f>'EPA Data'!I1019/SUM('EPA Data'!I:I)</f>
        <v>9.8000276005211738E-5</v>
      </c>
      <c r="R1018" s="19">
        <f>'EPA Data'!J1019/SUM('EPA Data'!J:J)</f>
        <v>7.6055085376051446E-5</v>
      </c>
      <c r="S1018" s="19">
        <f>'EPA Data'!K1019/SUM('EPA Data'!K:K)</f>
        <v>2.3371663560270203E-4</v>
      </c>
      <c r="T1018" s="19">
        <f>'EPA Data'!L1019/SUM('EPA Data'!L:L)</f>
        <v>1.7563421564499476E-4</v>
      </c>
      <c r="U1018" s="19">
        <f>'EPA Data'!M1019/SUM('EPA Data'!M:M)</f>
        <v>8.0476397874162524E-5</v>
      </c>
      <c r="V1018" s="19">
        <f>'EPA Data'!N1019/SUM('EPA Data'!N:N)</f>
        <v>1.2447827542344609E-4</v>
      </c>
      <c r="W1018" s="19">
        <f>'EPA Data'!O1019/SUM('EPA Data'!O:O)</f>
        <v>1.3702193483350455E-4</v>
      </c>
      <c r="X1018" s="19">
        <f>'EPA Data'!P1019/SUM('EPA Data'!P:P)</f>
        <v>1.8143041043732288E-4</v>
      </c>
    </row>
    <row r="1019" spans="1:24" x14ac:dyDescent="0.35">
      <c r="A1019" s="13" t="s">
        <v>1736</v>
      </c>
      <c r="B1019" s="13" t="s">
        <v>1649</v>
      </c>
      <c r="C1019" s="18" t="s">
        <v>1737</v>
      </c>
      <c r="D1019" s="14">
        <f>SUMIFS('Census Data'!G:G,'Census Data'!$A:$A,$A1019)/SUMIFS('Census Data'!$F:$F,'Census Data'!$A:$A,$A1019)</f>
        <v>0.49719004744383055</v>
      </c>
      <c r="E1019" s="16">
        <f>SUMIFS('Census Data'!H:H,'Census Data'!$A:$A,$A1019)/SUMIFS('Census Data'!$F:$F,'Census Data'!$A:$A,$A1019)</f>
        <v>0.50280995255616945</v>
      </c>
      <c r="F1019" s="14">
        <f>SUM(SUMIFS('Census Data'!I:I,'Census Data'!$A:$A,$A1019),SUMIFS('Census Data'!J:J,'Census Data'!$A:$A,$A1019))/SUMIFS('Census Data'!$F:$F,'Census Data'!$A:$A,$A1019)</f>
        <v>0.90923557459093007</v>
      </c>
      <c r="G1019" s="14">
        <f>SUM(SUMIFS('Census Data'!K:K,'Census Data'!$A:$A,$A1019),SUMIFS('Census Data'!L:L,'Census Data'!$A:$A,$A1019))/SUMIFS('Census Data'!$F:$F,'Census Data'!$A:$A,$A1019)</f>
        <v>4.9165296198577867E-2</v>
      </c>
      <c r="H1019" s="14">
        <f>SUM(SUMIFS('Census Data'!O:O,'Census Data'!$A:$A,$A1019),SUMIFS('Census Data'!P:P,'Census Data'!$A:$A,$A1019))/SUMIFS('Census Data'!$F:$F,'Census Data'!$A:$A,$A1019)</f>
        <v>1.3653411578187669E-2</v>
      </c>
      <c r="I1019" s="16">
        <f t="shared" si="30"/>
        <v>2.7945717632304357E-2</v>
      </c>
      <c r="J1019" s="14">
        <f>SUM(SUMIFS('Census Data'!W:W,'Census Data'!$A:$A,$A1019),SUMIFS('Census Data'!X:X,'Census Data'!$A:$A,$A1019))/SUMIFS('Census Data'!$F:$F,'Census Data'!$A:$A,$A1019)</f>
        <v>4.5586303995456753E-2</v>
      </c>
      <c r="K1019" s="16">
        <f t="shared" si="31"/>
        <v>0.95441369600454329</v>
      </c>
      <c r="L1019" s="19">
        <f>'EPA Data'!D1020/SUM('EPA Data'!D:D)</f>
        <v>1.2430260877959033E-3</v>
      </c>
      <c r="M1019" s="19">
        <f>'EPA Data'!E1020/SUM('EPA Data'!E:E)</f>
        <v>1.5445262489193218E-3</v>
      </c>
      <c r="N1019" s="19">
        <f>'EPA Data'!F1020/SUM('EPA Data'!F:F)</f>
        <v>1.2066012347600097E-3</v>
      </c>
      <c r="O1019" s="19">
        <f>'EPA Data'!G1020/SUM('EPA Data'!G:G)</f>
        <v>5.8521267082861943E-4</v>
      </c>
      <c r="P1019" s="19">
        <f>'EPA Data'!H1020/SUM('EPA Data'!H:H)</f>
        <v>7.8616787792363239E-4</v>
      </c>
      <c r="Q1019" s="19">
        <f>'EPA Data'!I1020/SUM('EPA Data'!I:I)</f>
        <v>5.4626214144891567E-4</v>
      </c>
      <c r="R1019" s="19">
        <f>'EPA Data'!J1020/SUM('EPA Data'!J:J)</f>
        <v>4.8410610978325821E-4</v>
      </c>
      <c r="S1019" s="19">
        <f>'EPA Data'!K1020/SUM('EPA Data'!K:K)</f>
        <v>7.7174456511803721E-4</v>
      </c>
      <c r="T1019" s="19">
        <f>'EPA Data'!L1020/SUM('EPA Data'!L:L)</f>
        <v>8.0934674907697684E-4</v>
      </c>
      <c r="U1019" s="19">
        <f>'EPA Data'!M1020/SUM('EPA Data'!M:M)</f>
        <v>6.2789794998515259E-4</v>
      </c>
      <c r="V1019" s="19">
        <f>'EPA Data'!N1020/SUM('EPA Data'!N:N)</f>
        <v>7.3033045319181129E-4</v>
      </c>
      <c r="W1019" s="19">
        <f>'EPA Data'!O1020/SUM('EPA Data'!O:O)</f>
        <v>7.0447839038985664E-4</v>
      </c>
      <c r="X1019" s="19">
        <f>'EPA Data'!P1020/SUM('EPA Data'!P:P)</f>
        <v>9.015583205248031E-4</v>
      </c>
    </row>
    <row r="1020" spans="1:24" x14ac:dyDescent="0.35">
      <c r="A1020" s="13" t="s">
        <v>1738</v>
      </c>
      <c r="B1020" s="13" t="s">
        <v>1649</v>
      </c>
      <c r="C1020" s="18" t="s">
        <v>1739</v>
      </c>
      <c r="D1020" s="14">
        <f>SUMIFS('Census Data'!G:G,'Census Data'!$A:$A,$A1020)/SUMIFS('Census Data'!$F:$F,'Census Data'!$A:$A,$A1020)</f>
        <v>0.49670082830268147</v>
      </c>
      <c r="E1020" s="16">
        <f>SUMIFS('Census Data'!H:H,'Census Data'!$A:$A,$A1020)/SUMIFS('Census Data'!$F:$F,'Census Data'!$A:$A,$A1020)</f>
        <v>0.50329917169731853</v>
      </c>
      <c r="F1020" s="14">
        <f>SUM(SUMIFS('Census Data'!I:I,'Census Data'!$A:$A,$A1020),SUMIFS('Census Data'!J:J,'Census Data'!$A:$A,$A1020))/SUMIFS('Census Data'!$F:$F,'Census Data'!$A:$A,$A1020)</f>
        <v>0.97690579811877021</v>
      </c>
      <c r="G1020" s="14">
        <f>SUM(SUMIFS('Census Data'!K:K,'Census Data'!$A:$A,$A1020),SUMIFS('Census Data'!L:L,'Census Data'!$A:$A,$A1020))/SUMIFS('Census Data'!$F:$F,'Census Data'!$A:$A,$A1020)</f>
        <v>9.7571248069633579E-3</v>
      </c>
      <c r="H1020" s="14">
        <f>SUM(SUMIFS('Census Data'!O:O,'Census Data'!$A:$A,$A1020),SUMIFS('Census Data'!P:P,'Census Data'!$A:$A,$A1020))/SUMIFS('Census Data'!$F:$F,'Census Data'!$A:$A,$A1020)</f>
        <v>1.5442931349150639E-3</v>
      </c>
      <c r="I1020" s="16">
        <f t="shared" si="30"/>
        <v>1.1792783939351348E-2</v>
      </c>
      <c r="J1020" s="14">
        <f>SUM(SUMIFS('Census Data'!W:W,'Census Data'!$A:$A,$A1020),SUMIFS('Census Data'!X:X,'Census Data'!$A:$A,$A1020))/SUMIFS('Census Data'!$F:$F,'Census Data'!$A:$A,$A1020)</f>
        <v>7.5108802470869014E-3</v>
      </c>
      <c r="K1020" s="16">
        <f t="shared" si="31"/>
        <v>0.9924891197529131</v>
      </c>
      <c r="L1020" s="19">
        <f>'EPA Data'!D1021/SUM('EPA Data'!D:D)</f>
        <v>8.0007126338752795E-5</v>
      </c>
      <c r="M1020" s="19">
        <f>'EPA Data'!E1021/SUM('EPA Data'!E:E)</f>
        <v>1.3940487950807667E-4</v>
      </c>
      <c r="N1020" s="19">
        <f>'EPA Data'!F1021/SUM('EPA Data'!F:F)</f>
        <v>1.4219939172702861E-4</v>
      </c>
      <c r="O1020" s="19">
        <f>'EPA Data'!G1021/SUM('EPA Data'!G:G)</f>
        <v>3.296445312815657E-5</v>
      </c>
      <c r="P1020" s="19">
        <f>'EPA Data'!H1021/SUM('EPA Data'!H:H)</f>
        <v>1.0193259067559223E-4</v>
      </c>
      <c r="Q1020" s="19">
        <f>'EPA Data'!I1021/SUM('EPA Data'!I:I)</f>
        <v>6.9386905760938531E-5</v>
      </c>
      <c r="R1020" s="19">
        <f>'EPA Data'!J1021/SUM('EPA Data'!J:J)</f>
        <v>5.5511399152620527E-5</v>
      </c>
      <c r="S1020" s="19">
        <f>'EPA Data'!K1021/SUM('EPA Data'!K:K)</f>
        <v>1.5868339120162048E-4</v>
      </c>
      <c r="T1020" s="19">
        <f>'EPA Data'!L1021/SUM('EPA Data'!L:L)</f>
        <v>1.2202132728316456E-4</v>
      </c>
      <c r="U1020" s="19">
        <f>'EPA Data'!M1021/SUM('EPA Data'!M:M)</f>
        <v>5.2287911035387391E-5</v>
      </c>
      <c r="V1020" s="19">
        <f>'EPA Data'!N1021/SUM('EPA Data'!N:N)</f>
        <v>7.934411559928884E-5</v>
      </c>
      <c r="W1020" s="19">
        <f>'EPA Data'!O1021/SUM('EPA Data'!O:O)</f>
        <v>9.2369392261960363E-5</v>
      </c>
      <c r="X1020" s="19">
        <f>'EPA Data'!P1021/SUM('EPA Data'!P:P)</f>
        <v>1.2049115632533937E-4</v>
      </c>
    </row>
    <row r="1021" spans="1:24" x14ac:dyDescent="0.35">
      <c r="A1021" s="13" t="s">
        <v>1740</v>
      </c>
      <c r="B1021" s="13" t="s">
        <v>1649</v>
      </c>
      <c r="C1021" s="18" t="s">
        <v>1115</v>
      </c>
      <c r="D1021" s="14">
        <f>SUMIFS('Census Data'!G:G,'Census Data'!$A:$A,$A1021)/SUMIFS('Census Data'!$F:$F,'Census Data'!$A:$A,$A1021)</f>
        <v>0.49273106599993377</v>
      </c>
      <c r="E1021" s="16">
        <f>SUMIFS('Census Data'!H:H,'Census Data'!$A:$A,$A1021)/SUMIFS('Census Data'!$F:$F,'Census Data'!$A:$A,$A1021)</f>
        <v>0.50726893400006623</v>
      </c>
      <c r="F1021" s="14">
        <f>SUM(SUMIFS('Census Data'!I:I,'Census Data'!$A:$A,$A1021),SUMIFS('Census Data'!J:J,'Census Data'!$A:$A,$A1021))/SUMIFS('Census Data'!$F:$F,'Census Data'!$A:$A,$A1021)</f>
        <v>0.96582441964433552</v>
      </c>
      <c r="G1021" s="14">
        <f>SUM(SUMIFS('Census Data'!K:K,'Census Data'!$A:$A,$A1021),SUMIFS('Census Data'!L:L,'Census Data'!$A:$A,$A1021))/SUMIFS('Census Data'!$F:$F,'Census Data'!$A:$A,$A1021)</f>
        <v>1.2915190250687155E-2</v>
      </c>
      <c r="H1021" s="14">
        <f>SUM(SUMIFS('Census Data'!O:O,'Census Data'!$A:$A,$A1021),SUMIFS('Census Data'!P:P,'Census Data'!$A:$A,$A1021))/SUMIFS('Census Data'!$F:$F,'Census Data'!$A:$A,$A1021)</f>
        <v>4.0732523098321021E-3</v>
      </c>
      <c r="I1021" s="16">
        <f t="shared" si="30"/>
        <v>1.7187137795145246E-2</v>
      </c>
      <c r="J1021" s="14">
        <f>SUM(SUMIFS('Census Data'!W:W,'Census Data'!$A:$A,$A1021),SUMIFS('Census Data'!X:X,'Census Data'!$A:$A,$A1021))/SUMIFS('Census Data'!$F:$F,'Census Data'!$A:$A,$A1021)</f>
        <v>1.1226280756366527E-2</v>
      </c>
      <c r="K1021" s="16">
        <f t="shared" si="31"/>
        <v>0.98877371924363344</v>
      </c>
      <c r="L1021" s="19">
        <f>'EPA Data'!D1022/SUM('EPA Data'!D:D)</f>
        <v>1.2813833912720844E-4</v>
      </c>
      <c r="M1021" s="19">
        <f>'EPA Data'!E1022/SUM('EPA Data'!E:E)</f>
        <v>1.9183085645688006E-4</v>
      </c>
      <c r="N1021" s="19">
        <f>'EPA Data'!F1022/SUM('EPA Data'!F:F)</f>
        <v>2.3918967757854652E-4</v>
      </c>
      <c r="O1021" s="19">
        <f>'EPA Data'!G1022/SUM('EPA Data'!G:G)</f>
        <v>6.5827964068443517E-5</v>
      </c>
      <c r="P1021" s="19">
        <f>'EPA Data'!H1022/SUM('EPA Data'!H:H)</f>
        <v>1.5937689344720679E-4</v>
      </c>
      <c r="Q1021" s="19">
        <f>'EPA Data'!I1022/SUM('EPA Data'!I:I)</f>
        <v>1.2040609019455515E-4</v>
      </c>
      <c r="R1021" s="19">
        <f>'EPA Data'!J1022/SUM('EPA Data'!J:J)</f>
        <v>9.5781743395895484E-5</v>
      </c>
      <c r="S1021" s="19">
        <f>'EPA Data'!K1022/SUM('EPA Data'!K:K)</f>
        <v>1.9645712184311682E-4</v>
      </c>
      <c r="T1021" s="19">
        <f>'EPA Data'!L1022/SUM('EPA Data'!L:L)</f>
        <v>2.0304029944648728E-4</v>
      </c>
      <c r="U1021" s="19">
        <f>'EPA Data'!M1022/SUM('EPA Data'!M:M)</f>
        <v>8.8255941514205359E-5</v>
      </c>
      <c r="V1021" s="19">
        <f>'EPA Data'!N1022/SUM('EPA Data'!N:N)</f>
        <v>1.1268713867550518E-4</v>
      </c>
      <c r="W1021" s="19">
        <f>'EPA Data'!O1022/SUM('EPA Data'!O:O)</f>
        <v>1.4809299739775901E-4</v>
      </c>
      <c r="X1021" s="19">
        <f>'EPA Data'!P1022/SUM('EPA Data'!P:P)</f>
        <v>1.8476207379762198E-4</v>
      </c>
    </row>
    <row r="1022" spans="1:24" x14ac:dyDescent="0.35">
      <c r="A1022" s="13" t="s">
        <v>1741</v>
      </c>
      <c r="B1022" s="13" t="s">
        <v>1649</v>
      </c>
      <c r="C1022" s="18" t="s">
        <v>1742</v>
      </c>
      <c r="D1022" s="14">
        <f>SUMIFS('Census Data'!G:G,'Census Data'!$A:$A,$A1022)/SUMIFS('Census Data'!$F:$F,'Census Data'!$A:$A,$A1022)</f>
        <v>0.49962990377498151</v>
      </c>
      <c r="E1022" s="16">
        <f>SUMIFS('Census Data'!H:H,'Census Data'!$A:$A,$A1022)/SUMIFS('Census Data'!$F:$F,'Census Data'!$A:$A,$A1022)</f>
        <v>0.50037009622501849</v>
      </c>
      <c r="F1022" s="14">
        <f>SUM(SUMIFS('Census Data'!I:I,'Census Data'!$A:$A,$A1022),SUMIFS('Census Data'!J:J,'Census Data'!$A:$A,$A1022))/SUMIFS('Census Data'!$F:$F,'Census Data'!$A:$A,$A1022)</f>
        <v>0.94408182491084047</v>
      </c>
      <c r="G1022" s="14">
        <f>SUM(SUMIFS('Census Data'!K:K,'Census Data'!$A:$A,$A1022),SUMIFS('Census Data'!L:L,'Census Data'!$A:$A,$A1022))/SUMIFS('Census Data'!$F:$F,'Census Data'!$A:$A,$A1022)</f>
        <v>2.9338537110557835E-2</v>
      </c>
      <c r="H1022" s="14">
        <f>SUM(SUMIFS('Census Data'!O:O,'Census Data'!$A:$A,$A1022),SUMIFS('Census Data'!P:P,'Census Data'!$A:$A,$A1022))/SUMIFS('Census Data'!$F:$F,'Census Data'!$A:$A,$A1022)</f>
        <v>3.1626404683399501E-3</v>
      </c>
      <c r="I1022" s="16">
        <f t="shared" si="30"/>
        <v>2.3416997510261828E-2</v>
      </c>
      <c r="J1022" s="14">
        <f>SUM(SUMIFS('Census Data'!W:W,'Census Data'!$A:$A,$A1022),SUMIFS('Census Data'!X:X,'Census Data'!$A:$A,$A1022))/SUMIFS('Census Data'!$F:$F,'Census Data'!$A:$A,$A1022)</f>
        <v>3.2030146019783323E-2</v>
      </c>
      <c r="K1022" s="16">
        <f t="shared" si="31"/>
        <v>0.96796985398021662</v>
      </c>
      <c r="L1022" s="19">
        <f>'EPA Data'!D1023/SUM('EPA Data'!D:D)</f>
        <v>7.715203305031064E-5</v>
      </c>
      <c r="M1022" s="19">
        <f>'EPA Data'!E1023/SUM('EPA Data'!E:E)</f>
        <v>1.102260030712256E-4</v>
      </c>
      <c r="N1022" s="19">
        <f>'EPA Data'!F1023/SUM('EPA Data'!F:F)</f>
        <v>1.2837093530300978E-4</v>
      </c>
      <c r="O1022" s="19">
        <f>'EPA Data'!G1023/SUM('EPA Data'!G:G)</f>
        <v>3.4391425139464923E-5</v>
      </c>
      <c r="P1022" s="19">
        <f>'EPA Data'!H1023/SUM('EPA Data'!H:H)</f>
        <v>8.0962774320649783E-5</v>
      </c>
      <c r="Q1022" s="19">
        <f>'EPA Data'!I1023/SUM('EPA Data'!I:I)</f>
        <v>5.631890211496852E-5</v>
      </c>
      <c r="R1022" s="19">
        <f>'EPA Data'!J1023/SUM('EPA Data'!J:J)</f>
        <v>4.5016950269842792E-5</v>
      </c>
      <c r="S1022" s="19">
        <f>'EPA Data'!K1023/SUM('EPA Data'!K:K)</f>
        <v>8.9348208880209732E-5</v>
      </c>
      <c r="T1022" s="19">
        <f>'EPA Data'!L1023/SUM('EPA Data'!L:L)</f>
        <v>9.7318031643194676E-5</v>
      </c>
      <c r="U1022" s="19">
        <f>'EPA Data'!M1023/SUM('EPA Data'!M:M)</f>
        <v>4.6922106558961256E-5</v>
      </c>
      <c r="V1022" s="19">
        <f>'EPA Data'!N1023/SUM('EPA Data'!N:N)</f>
        <v>6.1610853695123587E-5</v>
      </c>
      <c r="W1022" s="19">
        <f>'EPA Data'!O1023/SUM('EPA Data'!O:O)</f>
        <v>7.3838082838254045E-5</v>
      </c>
      <c r="X1022" s="19">
        <f>'EPA Data'!P1023/SUM('EPA Data'!P:P)</f>
        <v>1.1553378183997513E-4</v>
      </c>
    </row>
    <row r="1023" spans="1:24" x14ac:dyDescent="0.35">
      <c r="A1023" s="13" t="s">
        <v>1743</v>
      </c>
      <c r="B1023" s="13" t="s">
        <v>1649</v>
      </c>
      <c r="C1023" s="18" t="s">
        <v>1744</v>
      </c>
      <c r="D1023" s="14">
        <f>SUMIFS('Census Data'!G:G,'Census Data'!$A:$A,$A1023)/SUMIFS('Census Data'!$F:$F,'Census Data'!$A:$A,$A1023)</f>
        <v>0.49485688729874777</v>
      </c>
      <c r="E1023" s="16">
        <f>SUMIFS('Census Data'!H:H,'Census Data'!$A:$A,$A1023)/SUMIFS('Census Data'!$F:$F,'Census Data'!$A:$A,$A1023)</f>
        <v>0.50514311270125223</v>
      </c>
      <c r="F1023" s="14">
        <f>SUM(SUMIFS('Census Data'!I:I,'Census Data'!$A:$A,$A1023),SUMIFS('Census Data'!J:J,'Census Data'!$A:$A,$A1023))/SUMIFS('Census Data'!$F:$F,'Census Data'!$A:$A,$A1023)</f>
        <v>0.96933299258880656</v>
      </c>
      <c r="G1023" s="14">
        <f>SUM(SUMIFS('Census Data'!K:K,'Census Data'!$A:$A,$A1023),SUMIFS('Census Data'!L:L,'Census Data'!$A:$A,$A1023))/SUMIFS('Census Data'!$F:$F,'Census Data'!$A:$A,$A1023)</f>
        <v>8.7209302325581394E-3</v>
      </c>
      <c r="H1023" s="14">
        <f>SUM(SUMIFS('Census Data'!O:O,'Census Data'!$A:$A,$A1023),SUMIFS('Census Data'!P:P,'Census Data'!$A:$A,$A1023))/SUMIFS('Census Data'!$F:$F,'Census Data'!$A:$A,$A1023)</f>
        <v>5.9257602862254023E-3</v>
      </c>
      <c r="I1023" s="16">
        <f t="shared" si="30"/>
        <v>1.6020316892409903E-2</v>
      </c>
      <c r="J1023" s="14">
        <f>SUM(SUMIFS('Census Data'!W:W,'Census Data'!$A:$A,$A1023),SUMIFS('Census Data'!X:X,'Census Data'!$A:$A,$A1023))/SUMIFS('Census Data'!$F:$F,'Census Data'!$A:$A,$A1023)</f>
        <v>1.6020316892409917E-2</v>
      </c>
      <c r="K1023" s="16">
        <f t="shared" si="31"/>
        <v>0.9839796831075901</v>
      </c>
      <c r="L1023" s="19">
        <f>'EPA Data'!D1024/SUM('EPA Data'!D:D)</f>
        <v>2.2053196961212634E-4</v>
      </c>
      <c r="M1023" s="19">
        <f>'EPA Data'!E1024/SUM('EPA Data'!E:E)</f>
        <v>3.1088819476897444E-4</v>
      </c>
      <c r="N1023" s="19">
        <f>'EPA Data'!F1024/SUM('EPA Data'!F:F)</f>
        <v>4.0547567343419228E-4</v>
      </c>
      <c r="O1023" s="19">
        <f>'EPA Data'!G1024/SUM('EPA Data'!G:G)</f>
        <v>1.1260592952529838E-4</v>
      </c>
      <c r="P1023" s="19">
        <f>'EPA Data'!H1024/SUM('EPA Data'!H:H)</f>
        <v>2.5034329203591703E-4</v>
      </c>
      <c r="Q1023" s="19">
        <f>'EPA Data'!I1024/SUM('EPA Data'!I:I)</f>
        <v>1.9568609028966462E-4</v>
      </c>
      <c r="R1023" s="19">
        <f>'EPA Data'!J1024/SUM('EPA Data'!J:J)</f>
        <v>1.4779319413106836E-4</v>
      </c>
      <c r="S1023" s="19">
        <f>'EPA Data'!K1024/SUM('EPA Data'!K:K)</f>
        <v>2.9539922370924211E-4</v>
      </c>
      <c r="T1023" s="19">
        <f>'EPA Data'!L1024/SUM('EPA Data'!L:L)</f>
        <v>3.3306969386810449E-4</v>
      </c>
      <c r="U1023" s="19">
        <f>'EPA Data'!M1024/SUM('EPA Data'!M:M)</f>
        <v>1.5373890547525616E-4</v>
      </c>
      <c r="V1023" s="19">
        <f>'EPA Data'!N1024/SUM('EPA Data'!N:N)</f>
        <v>1.7923723673678128E-4</v>
      </c>
      <c r="W1023" s="19">
        <f>'EPA Data'!O1024/SUM('EPA Data'!O:O)</f>
        <v>2.4710904566534756E-4</v>
      </c>
      <c r="X1023" s="19">
        <f>'EPA Data'!P1024/SUM('EPA Data'!P:P)</f>
        <v>3.0512353444106413E-4</v>
      </c>
    </row>
    <row r="1024" spans="1:24" x14ac:dyDescent="0.35">
      <c r="A1024" s="13" t="s">
        <v>1745</v>
      </c>
      <c r="B1024" s="13" t="s">
        <v>1649</v>
      </c>
      <c r="C1024" s="18" t="s">
        <v>100</v>
      </c>
      <c r="D1024" s="14">
        <f>SUMIFS('Census Data'!G:G,'Census Data'!$A:$A,$A1024)/SUMIFS('Census Data'!$F:$F,'Census Data'!$A:$A,$A1024)</f>
        <v>0.50107421275550923</v>
      </c>
      <c r="E1024" s="16">
        <f>SUMIFS('Census Data'!H:H,'Census Data'!$A:$A,$A1024)/SUMIFS('Census Data'!$F:$F,'Census Data'!$A:$A,$A1024)</f>
        <v>0.49892578724449083</v>
      </c>
      <c r="F1024" s="14">
        <f>SUM(SUMIFS('Census Data'!I:I,'Census Data'!$A:$A,$A1024),SUMIFS('Census Data'!J:J,'Census Data'!$A:$A,$A1024))/SUMIFS('Census Data'!$F:$F,'Census Data'!$A:$A,$A1024)</f>
        <v>0.97544656558836162</v>
      </c>
      <c r="G1024" s="14">
        <f>SUM(SUMIFS('Census Data'!K:K,'Census Data'!$A:$A,$A1024),SUMIFS('Census Data'!L:L,'Census Data'!$A:$A,$A1024))/SUMIFS('Census Data'!$F:$F,'Census Data'!$A:$A,$A1024)</f>
        <v>4.7265361242403783E-3</v>
      </c>
      <c r="H1024" s="14">
        <f>SUM(SUMIFS('Census Data'!O:O,'Census Data'!$A:$A,$A1024),SUMIFS('Census Data'!P:P,'Census Data'!$A:$A,$A1024))/SUMIFS('Census Data'!$F:$F,'Census Data'!$A:$A,$A1024)</f>
        <v>2.5781106132220246E-3</v>
      </c>
      <c r="I1024" s="16">
        <f t="shared" si="30"/>
        <v>1.7248787674176036E-2</v>
      </c>
      <c r="J1024" s="14">
        <f>SUM(SUMIFS('Census Data'!W:W,'Census Data'!$A:$A,$A1024),SUMIFS('Census Data'!X:X,'Census Data'!$A:$A,$A1024))/SUMIFS('Census Data'!$F:$F,'Census Data'!$A:$A,$A1024)</f>
        <v>1.0803511141120865E-2</v>
      </c>
      <c r="K1024" s="16">
        <f t="shared" si="31"/>
        <v>0.98919648885887912</v>
      </c>
      <c r="L1024" s="19">
        <f>'EPA Data'!D1025/SUM('EPA Data'!D:D)</f>
        <v>1.1170284021520456E-4</v>
      </c>
      <c r="M1024" s="19">
        <f>'EPA Data'!E1025/SUM('EPA Data'!E:E)</f>
        <v>1.6256190871263357E-4</v>
      </c>
      <c r="N1024" s="19">
        <f>'EPA Data'!F1025/SUM('EPA Data'!F:F)</f>
        <v>1.5767282980759496E-4</v>
      </c>
      <c r="O1024" s="19">
        <f>'EPA Data'!G1025/SUM('EPA Data'!G:G)</f>
        <v>3.3727227176362395E-5</v>
      </c>
      <c r="P1024" s="19">
        <f>'EPA Data'!H1025/SUM('EPA Data'!H:H)</f>
        <v>9.6688621855886792E-5</v>
      </c>
      <c r="Q1024" s="19">
        <f>'EPA Data'!I1025/SUM('EPA Data'!I:I)</f>
        <v>6.7848760943777612E-5</v>
      </c>
      <c r="R1024" s="19">
        <f>'EPA Data'!J1025/SUM('EPA Data'!J:J)</f>
        <v>5.4771039738109336E-5</v>
      </c>
      <c r="S1024" s="19">
        <f>'EPA Data'!K1025/SUM('EPA Data'!K:K)</f>
        <v>1.5124557399972256E-4</v>
      </c>
      <c r="T1024" s="19">
        <f>'EPA Data'!L1025/SUM('EPA Data'!L:L)</f>
        <v>1.229877622424165E-4</v>
      </c>
      <c r="U1024" s="19">
        <f>'EPA Data'!M1025/SUM('EPA Data'!M:M)</f>
        <v>5.8017941509895075E-5</v>
      </c>
      <c r="V1024" s="19">
        <f>'EPA Data'!N1025/SUM('EPA Data'!N:N)</f>
        <v>8.2936968752154078E-5</v>
      </c>
      <c r="W1024" s="19">
        <f>'EPA Data'!O1025/SUM('EPA Data'!O:O)</f>
        <v>9.6757203475269696E-5</v>
      </c>
      <c r="X1024" s="19">
        <f>'EPA Data'!P1025/SUM('EPA Data'!P:P)</f>
        <v>1.1693673116792354E-4</v>
      </c>
    </row>
    <row r="1025" spans="1:24" x14ac:dyDescent="0.35">
      <c r="A1025" s="13" t="s">
        <v>1746</v>
      </c>
      <c r="B1025" s="13" t="s">
        <v>1649</v>
      </c>
      <c r="C1025" s="18" t="s">
        <v>102</v>
      </c>
      <c r="D1025" s="14">
        <f>SUMIFS('Census Data'!G:G,'Census Data'!$A:$A,$A1025)/SUMIFS('Census Data'!$F:$F,'Census Data'!$A:$A,$A1025)</f>
        <v>0.5632526045190096</v>
      </c>
      <c r="E1025" s="16">
        <f>SUMIFS('Census Data'!H:H,'Census Data'!$A:$A,$A1025)/SUMIFS('Census Data'!$F:$F,'Census Data'!$A:$A,$A1025)</f>
        <v>0.4367473954809904</v>
      </c>
      <c r="F1025" s="14">
        <f>SUM(SUMIFS('Census Data'!I:I,'Census Data'!$A:$A,$A1025),SUMIFS('Census Data'!J:J,'Census Data'!$A:$A,$A1025))/SUMIFS('Census Data'!$F:$F,'Census Data'!$A:$A,$A1025)</f>
        <v>0.95332160736030302</v>
      </c>
      <c r="G1025" s="14">
        <f>SUM(SUMIFS('Census Data'!K:K,'Census Data'!$A:$A,$A1025),SUMIFS('Census Data'!L:L,'Census Data'!$A:$A,$A1025))/SUMIFS('Census Data'!$F:$F,'Census Data'!$A:$A,$A1025)</f>
        <v>3.0442429982411041E-2</v>
      </c>
      <c r="H1025" s="14">
        <f>SUM(SUMIFS('Census Data'!O:O,'Census Data'!$A:$A,$A1025),SUMIFS('Census Data'!P:P,'Census Data'!$A:$A,$A1025))/SUMIFS('Census Data'!$F:$F,'Census Data'!$A:$A,$A1025)</f>
        <v>2.7059937762143149E-3</v>
      </c>
      <c r="I1025" s="16">
        <f t="shared" si="30"/>
        <v>1.3529968881071608E-2</v>
      </c>
      <c r="J1025" s="14">
        <f>SUM(SUMIFS('Census Data'!W:W,'Census Data'!$A:$A,$A1025),SUMIFS('Census Data'!X:X,'Census Data'!$A:$A,$A1025))/SUMIFS('Census Data'!$F:$F,'Census Data'!$A:$A,$A1025)</f>
        <v>7.982681639832229E-3</v>
      </c>
      <c r="K1025" s="16">
        <f t="shared" si="31"/>
        <v>0.99201731836016782</v>
      </c>
      <c r="L1025" s="19">
        <f>'EPA Data'!D1026/SUM('EPA Data'!D:D)</f>
        <v>4.2093232174086541E-5</v>
      </c>
      <c r="M1025" s="19">
        <f>'EPA Data'!E1026/SUM('EPA Data'!E:E)</f>
        <v>5.0556163422546588E-5</v>
      </c>
      <c r="N1025" s="19">
        <f>'EPA Data'!F1026/SUM('EPA Data'!F:F)</f>
        <v>7.3206840223748586E-5</v>
      </c>
      <c r="O1025" s="19">
        <f>'EPA Data'!G1026/SUM('EPA Data'!G:G)</f>
        <v>1.6925195150957871E-5</v>
      </c>
      <c r="P1025" s="19">
        <f>'EPA Data'!H1026/SUM('EPA Data'!H:H)</f>
        <v>3.6885801978294005E-5</v>
      </c>
      <c r="Q1025" s="19">
        <f>'EPA Data'!I1026/SUM('EPA Data'!I:I)</f>
        <v>3.3663514365693091E-5</v>
      </c>
      <c r="R1025" s="19">
        <f>'EPA Data'!J1026/SUM('EPA Data'!J:J)</f>
        <v>2.3883017595135237E-5</v>
      </c>
      <c r="S1025" s="19">
        <f>'EPA Data'!K1026/SUM('EPA Data'!K:K)</f>
        <v>4.7012908729945063E-5</v>
      </c>
      <c r="T1025" s="19">
        <f>'EPA Data'!L1026/SUM('EPA Data'!L:L)</f>
        <v>5.8343666953536731E-5</v>
      </c>
      <c r="U1025" s="19">
        <f>'EPA Data'!M1026/SUM('EPA Data'!M:M)</f>
        <v>2.6550587178382754E-5</v>
      </c>
      <c r="V1025" s="19">
        <f>'EPA Data'!N1026/SUM('EPA Data'!N:N)</f>
        <v>2.8809040971560374E-5</v>
      </c>
      <c r="W1025" s="19">
        <f>'EPA Data'!O1026/SUM('EPA Data'!O:O)</f>
        <v>4.4981656241006193E-5</v>
      </c>
      <c r="X1025" s="19">
        <f>'EPA Data'!P1026/SUM('EPA Data'!P:P)</f>
        <v>4.6158171894584762E-5</v>
      </c>
    </row>
    <row r="1026" spans="1:24" x14ac:dyDescent="0.35">
      <c r="A1026" s="13" t="s">
        <v>1747</v>
      </c>
      <c r="B1026" s="13" t="s">
        <v>1649</v>
      </c>
      <c r="C1026" s="18" t="s">
        <v>1748</v>
      </c>
      <c r="D1026" s="14">
        <f>SUMIFS('Census Data'!G:G,'Census Data'!$A:$A,$A1026)/SUMIFS('Census Data'!$F:$F,'Census Data'!$A:$A,$A1026)</f>
        <v>0.50318653096166654</v>
      </c>
      <c r="E1026" s="16">
        <f>SUMIFS('Census Data'!H:H,'Census Data'!$A:$A,$A1026)/SUMIFS('Census Data'!$F:$F,'Census Data'!$A:$A,$A1026)</f>
        <v>0.49681346903833351</v>
      </c>
      <c r="F1026" s="14">
        <f>SUM(SUMIFS('Census Data'!I:I,'Census Data'!$A:$A,$A1026),SUMIFS('Census Data'!J:J,'Census Data'!$A:$A,$A1026))/SUMIFS('Census Data'!$F:$F,'Census Data'!$A:$A,$A1026)</f>
        <v>0.98088081423000095</v>
      </c>
      <c r="G1026" s="14">
        <f>SUM(SUMIFS('Census Data'!K:K,'Census Data'!$A:$A,$A1026),SUMIFS('Census Data'!L:L,'Census Data'!$A:$A,$A1026))/SUMIFS('Census Data'!$F:$F,'Census Data'!$A:$A,$A1026)</f>
        <v>4.1852943974127269E-3</v>
      </c>
      <c r="H1026" s="14">
        <f>SUM(SUMIFS('Census Data'!O:O,'Census Data'!$A:$A,$A1026),SUMIFS('Census Data'!P:P,'Census Data'!$A:$A,$A1026))/SUMIFS('Census Data'!$F:$F,'Census Data'!$A:$A,$A1026)</f>
        <v>2.7584894892038431E-3</v>
      </c>
      <c r="I1026" s="16">
        <f t="shared" si="30"/>
        <v>1.2175401883382397E-2</v>
      </c>
      <c r="J1026" s="14">
        <f>SUM(SUMIFS('Census Data'!W:W,'Census Data'!$A:$A,$A1026),SUMIFS('Census Data'!X:X,'Census Data'!$A:$A,$A1026))/SUMIFS('Census Data'!$F:$F,'Census Data'!$A:$A,$A1026)</f>
        <v>7.8949871587558253E-3</v>
      </c>
      <c r="K1026" s="16">
        <f t="shared" si="31"/>
        <v>0.99210501284124419</v>
      </c>
      <c r="L1026" s="19">
        <f>'EPA Data'!D1027/SUM('EPA Data'!D:D)</f>
        <v>5.9660689997934943E-5</v>
      </c>
      <c r="M1026" s="19">
        <f>'EPA Data'!E1027/SUM('EPA Data'!E:E)</f>
        <v>7.2868161436761482E-5</v>
      </c>
      <c r="N1026" s="19">
        <f>'EPA Data'!F1027/SUM('EPA Data'!F:F)</f>
        <v>1.1070640432558901E-4</v>
      </c>
      <c r="O1026" s="19">
        <f>'EPA Data'!G1027/SUM('EPA Data'!G:G)</f>
        <v>2.6367074220710974E-5</v>
      </c>
      <c r="P1026" s="19">
        <f>'EPA Data'!H1027/SUM('EPA Data'!H:H)</f>
        <v>5.7112914107563323E-5</v>
      </c>
      <c r="Q1026" s="19">
        <f>'EPA Data'!I1027/SUM('EPA Data'!I:I)</f>
        <v>5.5452574656590742E-5</v>
      </c>
      <c r="R1026" s="19">
        <f>'EPA Data'!J1027/SUM('EPA Data'!J:J)</f>
        <v>4.2582197430152583E-5</v>
      </c>
      <c r="S1026" s="19">
        <f>'EPA Data'!K1027/SUM('EPA Data'!K:K)</f>
        <v>7.7747511531518098E-5</v>
      </c>
      <c r="T1026" s="19">
        <f>'EPA Data'!L1027/SUM('EPA Data'!L:L)</f>
        <v>9.4902025252705845E-5</v>
      </c>
      <c r="U1026" s="19">
        <f>'EPA Data'!M1027/SUM('EPA Data'!M:M)</f>
        <v>3.9616428904441973E-5</v>
      </c>
      <c r="V1026" s="19">
        <f>'EPA Data'!N1027/SUM('EPA Data'!N:N)</f>
        <v>4.2558153310126917E-5</v>
      </c>
      <c r="W1026" s="19">
        <f>'EPA Data'!O1027/SUM('EPA Data'!O:O)</f>
        <v>7.0668496074863162E-5</v>
      </c>
      <c r="X1026" s="19">
        <f>'EPA Data'!P1027/SUM('EPA Data'!P:P)</f>
        <v>6.6729105022219251E-5</v>
      </c>
    </row>
    <row r="1027" spans="1:24" x14ac:dyDescent="0.35">
      <c r="A1027" s="13" t="s">
        <v>1749</v>
      </c>
      <c r="B1027" s="13" t="s">
        <v>1649</v>
      </c>
      <c r="C1027" s="18" t="s">
        <v>1750</v>
      </c>
      <c r="D1027" s="14">
        <f>SUMIFS('Census Data'!G:G,'Census Data'!$A:$A,$A1027)/SUMIFS('Census Data'!$F:$F,'Census Data'!$A:$A,$A1027)</f>
        <v>0.49461716937354988</v>
      </c>
      <c r="E1027" s="16">
        <f>SUMIFS('Census Data'!H:H,'Census Data'!$A:$A,$A1027)/SUMIFS('Census Data'!$F:$F,'Census Data'!$A:$A,$A1027)</f>
        <v>0.50538283062645006</v>
      </c>
      <c r="F1027" s="14">
        <f>SUM(SUMIFS('Census Data'!I:I,'Census Data'!$A:$A,$A1027),SUMIFS('Census Data'!J:J,'Census Data'!$A:$A,$A1027))/SUMIFS('Census Data'!$F:$F,'Census Data'!$A:$A,$A1027)</f>
        <v>0.98167053364269141</v>
      </c>
      <c r="G1027" s="14">
        <f>SUM(SUMIFS('Census Data'!K:K,'Census Data'!$A:$A,$A1027),SUMIFS('Census Data'!L:L,'Census Data'!$A:$A,$A1027))/SUMIFS('Census Data'!$F:$F,'Census Data'!$A:$A,$A1027)</f>
        <v>6.0324825986078886E-3</v>
      </c>
      <c r="H1027" s="14">
        <f>SUM(SUMIFS('Census Data'!O:O,'Census Data'!$A:$A,$A1027),SUMIFS('Census Data'!P:P,'Census Data'!$A:$A,$A1027))/SUMIFS('Census Data'!$F:$F,'Census Data'!$A:$A,$A1027)</f>
        <v>2.7378190255220418E-3</v>
      </c>
      <c r="I1027" s="16">
        <f t="shared" ref="I1027:I1090" si="32">100%-SUM(F1027:H1027)</f>
        <v>9.5591647331786378E-3</v>
      </c>
      <c r="J1027" s="14">
        <f>SUM(SUMIFS('Census Data'!W:W,'Census Data'!$A:$A,$A1027),SUMIFS('Census Data'!X:X,'Census Data'!$A:$A,$A1027))/SUMIFS('Census Data'!$F:$F,'Census Data'!$A:$A,$A1027)</f>
        <v>6.7285382830626454E-3</v>
      </c>
      <c r="K1027" s="16">
        <f t="shared" ref="K1027:K1090" si="33">100%-J1027</f>
        <v>0.99327146171693736</v>
      </c>
      <c r="L1027" s="19">
        <f>'EPA Data'!D1028/SUM('EPA Data'!D:D)</f>
        <v>1.135522235089845E-4</v>
      </c>
      <c r="M1027" s="19">
        <f>'EPA Data'!E1028/SUM('EPA Data'!E:E)</f>
        <v>1.8807643872943358E-4</v>
      </c>
      <c r="N1027" s="19">
        <f>'EPA Data'!F1028/SUM('EPA Data'!F:F)</f>
        <v>1.9640013586234357E-4</v>
      </c>
      <c r="O1027" s="19">
        <f>'EPA Data'!G1028/SUM('EPA Data'!G:G)</f>
        <v>4.7436742852174235E-5</v>
      </c>
      <c r="P1027" s="19">
        <f>'EPA Data'!H1028/SUM('EPA Data'!H:H)</f>
        <v>1.422528111660811E-4</v>
      </c>
      <c r="Q1027" s="19">
        <f>'EPA Data'!I1028/SUM('EPA Data'!I:I)</f>
        <v>1.0056447581485371E-4</v>
      </c>
      <c r="R1027" s="19">
        <f>'EPA Data'!J1028/SUM('EPA Data'!J:J)</f>
        <v>8.292293625644881E-5</v>
      </c>
      <c r="S1027" s="19">
        <f>'EPA Data'!K1028/SUM('EPA Data'!K:K)</f>
        <v>2.184629216858641E-4</v>
      </c>
      <c r="T1027" s="19">
        <f>'EPA Data'!L1028/SUM('EPA Data'!L:L)</f>
        <v>1.7559118564413608E-4</v>
      </c>
      <c r="U1027" s="19">
        <f>'EPA Data'!M1028/SUM('EPA Data'!M:M)</f>
        <v>7.459070160983905E-5</v>
      </c>
      <c r="V1027" s="19">
        <f>'EPA Data'!N1028/SUM('EPA Data'!N:N)</f>
        <v>1.0790996701978021E-4</v>
      </c>
      <c r="W1027" s="19">
        <f>'EPA Data'!O1028/SUM('EPA Data'!O:O)</f>
        <v>1.3158665169819126E-4</v>
      </c>
      <c r="X1027" s="19">
        <f>'EPA Data'!P1028/SUM('EPA Data'!P:P)</f>
        <v>1.6362682634019779E-4</v>
      </c>
    </row>
    <row r="1028" spans="1:24" x14ac:dyDescent="0.35">
      <c r="A1028" s="13" t="s">
        <v>1751</v>
      </c>
      <c r="B1028" s="13" t="s">
        <v>1649</v>
      </c>
      <c r="C1028" s="18" t="s">
        <v>1017</v>
      </c>
      <c r="D1028" s="14">
        <f>SUMIFS('Census Data'!G:G,'Census Data'!$A:$A,$A1028)/SUMIFS('Census Data'!$F:$F,'Census Data'!$A:$A,$A1028)</f>
        <v>0.50179622410762059</v>
      </c>
      <c r="E1028" s="16">
        <f>SUMIFS('Census Data'!H:H,'Census Data'!$A:$A,$A1028)/SUMIFS('Census Data'!$F:$F,'Census Data'!$A:$A,$A1028)</f>
        <v>0.49820377589237941</v>
      </c>
      <c r="F1028" s="14">
        <f>SUM(SUMIFS('Census Data'!I:I,'Census Data'!$A:$A,$A1028),SUMIFS('Census Data'!J:J,'Census Data'!$A:$A,$A1028))/SUMIFS('Census Data'!$F:$F,'Census Data'!$A:$A,$A1028)</f>
        <v>0.98219062906061305</v>
      </c>
      <c r="G1028" s="14">
        <f>SUM(SUMIFS('Census Data'!K:K,'Census Data'!$A:$A,$A1028),SUMIFS('Census Data'!L:L,'Census Data'!$A:$A,$A1028))/SUMIFS('Census Data'!$F:$F,'Census Data'!$A:$A,$A1028)</f>
        <v>4.9682794466101047E-3</v>
      </c>
      <c r="H1028" s="14">
        <f>SUM(SUMIFS('Census Data'!O:O,'Census Data'!$A:$A,$A1028),SUMIFS('Census Data'!P:P,'Census Data'!$A:$A,$A1028))/SUMIFS('Census Data'!$F:$F,'Census Data'!$A:$A,$A1028)</f>
        <v>6.114805472750898E-4</v>
      </c>
      <c r="I1028" s="16">
        <f t="shared" si="32"/>
        <v>1.2229610945501679E-2</v>
      </c>
      <c r="J1028" s="14">
        <f>SUM(SUMIFS('Census Data'!W:W,'Census Data'!$A:$A,$A1028),SUMIFS('Census Data'!X:X,'Census Data'!$A:$A,$A1028))/SUMIFS('Census Data'!$F:$F,'Census Data'!$A:$A,$A1028)</f>
        <v>6.8791561568447603E-3</v>
      </c>
      <c r="K1028" s="16">
        <f t="shared" si="33"/>
        <v>0.99312084384315524</v>
      </c>
      <c r="L1028" s="19">
        <f>'EPA Data'!D1029/SUM('EPA Data'!D:D)</f>
        <v>1.0189439569694304E-4</v>
      </c>
      <c r="M1028" s="19">
        <f>'EPA Data'!E1029/SUM('EPA Data'!E:E)</f>
        <v>1.2447586502998932E-4</v>
      </c>
      <c r="N1028" s="19">
        <f>'EPA Data'!F1029/SUM('EPA Data'!F:F)</f>
        <v>1.2512615408303426E-4</v>
      </c>
      <c r="O1028" s="19">
        <f>'EPA Data'!G1029/SUM('EPA Data'!G:G)</f>
        <v>2.9428438826906074E-5</v>
      </c>
      <c r="P1028" s="19">
        <f>'EPA Data'!H1029/SUM('EPA Data'!H:H)</f>
        <v>7.042884475433194E-5</v>
      </c>
      <c r="Q1028" s="19">
        <f>'EPA Data'!I1029/SUM('EPA Data'!I:I)</f>
        <v>5.1011209301103043E-5</v>
      </c>
      <c r="R1028" s="19">
        <f>'EPA Data'!J1029/SUM('EPA Data'!J:J)</f>
        <v>3.8647629766098527E-5</v>
      </c>
      <c r="S1028" s="19">
        <f>'EPA Data'!K1029/SUM('EPA Data'!K:K)</f>
        <v>8.7919313324340848E-5</v>
      </c>
      <c r="T1028" s="19">
        <f>'EPA Data'!L1029/SUM('EPA Data'!L:L)</f>
        <v>9.1079462032912418E-5</v>
      </c>
      <c r="U1028" s="19">
        <f>'EPA Data'!M1029/SUM('EPA Data'!M:M)</f>
        <v>4.9721717011136052E-5</v>
      </c>
      <c r="V1028" s="19">
        <f>'EPA Data'!N1029/SUM('EPA Data'!N:N)</f>
        <v>6.4948850950560737E-5</v>
      </c>
      <c r="W1028" s="19">
        <f>'EPA Data'!O1029/SUM('EPA Data'!O:O)</f>
        <v>7.3880152062311464E-5</v>
      </c>
      <c r="X1028" s="19">
        <f>'EPA Data'!P1029/SUM('EPA Data'!P:P)</f>
        <v>8.9378570334601402E-5</v>
      </c>
    </row>
    <row r="1029" spans="1:24" x14ac:dyDescent="0.35">
      <c r="A1029" s="13" t="s">
        <v>1752</v>
      </c>
      <c r="B1029" s="13" t="s">
        <v>1649</v>
      </c>
      <c r="C1029" s="18" t="s">
        <v>255</v>
      </c>
      <c r="D1029" s="14">
        <f>SUMIFS('Census Data'!G:G,'Census Data'!$A:$A,$A1029)/SUMIFS('Census Data'!$F:$F,'Census Data'!$A:$A,$A1029)</f>
        <v>0.49376055351921255</v>
      </c>
      <c r="E1029" s="16">
        <f>SUMIFS('Census Data'!H:H,'Census Data'!$A:$A,$A1029)/SUMIFS('Census Data'!$F:$F,'Census Data'!$A:$A,$A1029)</f>
        <v>0.50623944648078745</v>
      </c>
      <c r="F1029" s="14">
        <f>SUM(SUMIFS('Census Data'!I:I,'Census Data'!$A:$A,$A1029),SUMIFS('Census Data'!J:J,'Census Data'!$A:$A,$A1029))/SUMIFS('Census Data'!$F:$F,'Census Data'!$A:$A,$A1029)</f>
        <v>0.95671512705407524</v>
      </c>
      <c r="G1029" s="14">
        <f>SUM(SUMIFS('Census Data'!K:K,'Census Data'!$A:$A,$A1029),SUMIFS('Census Data'!L:L,'Census Data'!$A:$A,$A1029))/SUMIFS('Census Data'!$F:$F,'Census Data'!$A:$A,$A1029)</f>
        <v>2.2321980149087765E-2</v>
      </c>
      <c r="H1029" s="14">
        <f>SUM(SUMIFS('Census Data'!O:O,'Census Data'!$A:$A,$A1029),SUMIFS('Census Data'!P:P,'Census Data'!$A:$A,$A1029))/SUMIFS('Census Data'!$F:$F,'Census Data'!$A:$A,$A1029)</f>
        <v>2.9240970306000577E-3</v>
      </c>
      <c r="I1029" s="16">
        <f t="shared" si="32"/>
        <v>1.8038795766236904E-2</v>
      </c>
      <c r="J1029" s="14">
        <f>SUM(SUMIFS('Census Data'!W:W,'Census Data'!$A:$A,$A1029),SUMIFS('Census Data'!X:X,'Census Data'!$A:$A,$A1029))/SUMIFS('Census Data'!$F:$F,'Census Data'!$A:$A,$A1029)</f>
        <v>1.869774720975248E-2</v>
      </c>
      <c r="K1029" s="16">
        <f t="shared" si="33"/>
        <v>0.98130225279024752</v>
      </c>
      <c r="L1029" s="19">
        <f>'EPA Data'!D1030/SUM('EPA Data'!D:D)</f>
        <v>1.1001795999505269E-4</v>
      </c>
      <c r="M1029" s="19">
        <f>'EPA Data'!E1030/SUM('EPA Data'!E:E)</f>
        <v>1.8764753896349689E-4</v>
      </c>
      <c r="N1029" s="19">
        <f>'EPA Data'!F1030/SUM('EPA Data'!F:F)</f>
        <v>2.0094819469092471E-4</v>
      </c>
      <c r="O1029" s="19">
        <f>'EPA Data'!G1030/SUM('EPA Data'!G:G)</f>
        <v>5.0889132048669132E-5</v>
      </c>
      <c r="P1029" s="19">
        <f>'EPA Data'!H1030/SUM('EPA Data'!H:H)</f>
        <v>1.4248391622865238E-4</v>
      </c>
      <c r="Q1029" s="19">
        <f>'EPA Data'!I1030/SUM('EPA Data'!I:I)</f>
        <v>9.1688519479488906E-5</v>
      </c>
      <c r="R1029" s="19">
        <f>'EPA Data'!J1030/SUM('EPA Data'!J:J)</f>
        <v>6.7394340126366361E-5</v>
      </c>
      <c r="S1029" s="19">
        <f>'EPA Data'!K1030/SUM('EPA Data'!K:K)</f>
        <v>1.696681175380068E-4</v>
      </c>
      <c r="T1029" s="19">
        <f>'EPA Data'!L1030/SUM('EPA Data'!L:L)</f>
        <v>1.5795474208242903E-4</v>
      </c>
      <c r="U1029" s="19">
        <f>'EPA Data'!M1030/SUM('EPA Data'!M:M)</f>
        <v>7.5185453753995836E-5</v>
      </c>
      <c r="V1029" s="19">
        <f>'EPA Data'!N1030/SUM('EPA Data'!N:N)</f>
        <v>1.073397339972964E-4</v>
      </c>
      <c r="W1029" s="19">
        <f>'EPA Data'!O1030/SUM('EPA Data'!O:O)</f>
        <v>1.1966050581533252E-4</v>
      </c>
      <c r="X1029" s="19">
        <f>'EPA Data'!P1030/SUM('EPA Data'!P:P)</f>
        <v>1.9291335245842379E-4</v>
      </c>
    </row>
    <row r="1030" spans="1:24" x14ac:dyDescent="0.35">
      <c r="A1030" s="13" t="s">
        <v>1753</v>
      </c>
      <c r="B1030" s="13" t="s">
        <v>1649</v>
      </c>
      <c r="C1030" s="18" t="s">
        <v>1122</v>
      </c>
      <c r="D1030" s="14">
        <f>SUMIFS('Census Data'!G:G,'Census Data'!$A:$A,$A1030)/SUMIFS('Census Data'!$F:$F,'Census Data'!$A:$A,$A1030)</f>
        <v>0.49752475247524752</v>
      </c>
      <c r="E1030" s="16">
        <f>SUMIFS('Census Data'!H:H,'Census Data'!$A:$A,$A1030)/SUMIFS('Census Data'!$F:$F,'Census Data'!$A:$A,$A1030)</f>
        <v>0.50247524752475248</v>
      </c>
      <c r="F1030" s="14">
        <f>SUM(SUMIFS('Census Data'!I:I,'Census Data'!$A:$A,$A1030),SUMIFS('Census Data'!J:J,'Census Data'!$A:$A,$A1030))/SUMIFS('Census Data'!$F:$F,'Census Data'!$A:$A,$A1030)</f>
        <v>0.96512151215121511</v>
      </c>
      <c r="G1030" s="14">
        <f>SUM(SUMIFS('Census Data'!K:K,'Census Data'!$A:$A,$A1030),SUMIFS('Census Data'!L:L,'Census Data'!$A:$A,$A1030))/SUMIFS('Census Data'!$F:$F,'Census Data'!$A:$A,$A1030)</f>
        <v>6.8631863186318634E-3</v>
      </c>
      <c r="H1030" s="14">
        <f>SUM(SUMIFS('Census Data'!O:O,'Census Data'!$A:$A,$A1030),SUMIFS('Census Data'!P:P,'Census Data'!$A:$A,$A1030))/SUMIFS('Census Data'!$F:$F,'Census Data'!$A:$A,$A1030)</f>
        <v>4.2754275427542756E-3</v>
      </c>
      <c r="I1030" s="16">
        <f t="shared" si="32"/>
        <v>2.3739873987398852E-2</v>
      </c>
      <c r="J1030" s="14">
        <f>SUM(SUMIFS('Census Data'!W:W,'Census Data'!$A:$A,$A1030),SUMIFS('Census Data'!X:X,'Census Data'!$A:$A,$A1030))/SUMIFS('Census Data'!$F:$F,'Census Data'!$A:$A,$A1030)</f>
        <v>2.2839783978397841E-2</v>
      </c>
      <c r="K1030" s="16">
        <f t="shared" si="33"/>
        <v>0.97716021602160219</v>
      </c>
      <c r="L1030" s="19">
        <f>'EPA Data'!D1031/SUM('EPA Data'!D:D)</f>
        <v>1.3634887229545934E-4</v>
      </c>
      <c r="M1030" s="19">
        <f>'EPA Data'!E1031/SUM('EPA Data'!E:E)</f>
        <v>1.2994548204557871E-4</v>
      </c>
      <c r="N1030" s="19">
        <f>'EPA Data'!F1031/SUM('EPA Data'!F:F)</f>
        <v>1.3875822234506134E-4</v>
      </c>
      <c r="O1030" s="19">
        <f>'EPA Data'!G1031/SUM('EPA Data'!G:G)</f>
        <v>2.6503041556498091E-5</v>
      </c>
      <c r="P1030" s="19">
        <f>'EPA Data'!H1031/SUM('EPA Data'!H:H)</f>
        <v>5.5392564252967701E-5</v>
      </c>
      <c r="Q1030" s="19">
        <f>'EPA Data'!I1031/SUM('EPA Data'!I:I)</f>
        <v>3.8255418879312332E-5</v>
      </c>
      <c r="R1030" s="19">
        <f>'EPA Data'!J1031/SUM('EPA Data'!J:J)</f>
        <v>3.351945051868549E-5</v>
      </c>
      <c r="S1030" s="19">
        <f>'EPA Data'!K1031/SUM('EPA Data'!K:K)</f>
        <v>6.7028615346976156E-5</v>
      </c>
      <c r="T1030" s="19">
        <f>'EPA Data'!L1031/SUM('EPA Data'!L:L)</f>
        <v>7.6885503548078838E-5</v>
      </c>
      <c r="U1030" s="19">
        <f>'EPA Data'!M1031/SUM('EPA Data'!M:M)</f>
        <v>3.409204610088545E-5</v>
      </c>
      <c r="V1030" s="19">
        <f>'EPA Data'!N1031/SUM('EPA Data'!N:N)</f>
        <v>3.8815151999477641E-5</v>
      </c>
      <c r="W1030" s="19">
        <f>'EPA Data'!O1031/SUM('EPA Data'!O:O)</f>
        <v>5.919881367267779E-5</v>
      </c>
      <c r="X1030" s="19">
        <f>'EPA Data'!P1031/SUM('EPA Data'!P:P)</f>
        <v>9.5669661239395211E-5</v>
      </c>
    </row>
    <row r="1031" spans="1:24" x14ac:dyDescent="0.35">
      <c r="A1031" s="13" t="s">
        <v>1754</v>
      </c>
      <c r="B1031" s="13" t="s">
        <v>1649</v>
      </c>
      <c r="C1031" s="18" t="s">
        <v>259</v>
      </c>
      <c r="D1031" s="14">
        <f>SUMIFS('Census Data'!G:G,'Census Data'!$A:$A,$A1031)/SUMIFS('Census Data'!$F:$F,'Census Data'!$A:$A,$A1031)</f>
        <v>0.49644536804112438</v>
      </c>
      <c r="E1031" s="16">
        <f>SUMIFS('Census Data'!H:H,'Census Data'!$A:$A,$A1031)/SUMIFS('Census Data'!$F:$F,'Census Data'!$A:$A,$A1031)</f>
        <v>0.50355463195887562</v>
      </c>
      <c r="F1031" s="14">
        <f>SUM(SUMIFS('Census Data'!I:I,'Census Data'!$A:$A,$A1031),SUMIFS('Census Data'!J:J,'Census Data'!$A:$A,$A1031))/SUMIFS('Census Data'!$F:$F,'Census Data'!$A:$A,$A1031)</f>
        <v>0.90644937839512929</v>
      </c>
      <c r="G1031" s="14">
        <f>SUM(SUMIFS('Census Data'!K:K,'Census Data'!$A:$A,$A1031),SUMIFS('Census Data'!L:L,'Census Data'!$A:$A,$A1031))/SUMIFS('Census Data'!$F:$F,'Census Data'!$A:$A,$A1031)</f>
        <v>6.3400051040869154E-2</v>
      </c>
      <c r="H1031" s="14">
        <f>SUM(SUMIFS('Census Data'!O:O,'Census Data'!$A:$A,$A1031),SUMIFS('Census Data'!P:P,'Census Data'!$A:$A,$A1031))/SUMIFS('Census Data'!$F:$F,'Census Data'!$A:$A,$A1031)</f>
        <v>3.5728608407160304E-3</v>
      </c>
      <c r="I1031" s="16">
        <f t="shared" si="32"/>
        <v>2.6577709723285436E-2</v>
      </c>
      <c r="J1031" s="14">
        <f>SUM(SUMIFS('Census Data'!W:W,'Census Data'!$A:$A,$A1031),SUMIFS('Census Data'!X:X,'Census Data'!$A:$A,$A1031))/SUMIFS('Census Data'!$F:$F,'Census Data'!$A:$A,$A1031)</f>
        <v>3.0223486091363157E-2</v>
      </c>
      <c r="K1031" s="16">
        <f t="shared" si="33"/>
        <v>0.96977651390863684</v>
      </c>
      <c r="L1031" s="19">
        <f>'EPA Data'!D1032/SUM('EPA Data'!D:D)</f>
        <v>1.4143855454351131E-4</v>
      </c>
      <c r="M1031" s="19">
        <f>'EPA Data'!E1032/SUM('EPA Data'!E:E)</f>
        <v>1.9338075835739142E-4</v>
      </c>
      <c r="N1031" s="19">
        <f>'EPA Data'!F1032/SUM('EPA Data'!F:F)</f>
        <v>2.3090099767563148E-4</v>
      </c>
      <c r="O1031" s="19">
        <f>'EPA Data'!G1032/SUM('EPA Data'!G:G)</f>
        <v>6.6064843787143004E-5</v>
      </c>
      <c r="P1031" s="19">
        <f>'EPA Data'!H1032/SUM('EPA Data'!H:H)</f>
        <v>1.4628814811304768E-4</v>
      </c>
      <c r="Q1031" s="19">
        <f>'EPA Data'!I1032/SUM('EPA Data'!I:I)</f>
        <v>9.8974571176025549E-5</v>
      </c>
      <c r="R1031" s="19">
        <f>'EPA Data'!J1032/SUM('EPA Data'!J:J)</f>
        <v>1.0436089819056276E-4</v>
      </c>
      <c r="S1031" s="19">
        <f>'EPA Data'!K1032/SUM('EPA Data'!K:K)</f>
        <v>1.5875878229781827E-4</v>
      </c>
      <c r="T1031" s="19">
        <f>'EPA Data'!L1032/SUM('EPA Data'!L:L)</f>
        <v>1.7407562310885191E-4</v>
      </c>
      <c r="U1031" s="19">
        <f>'EPA Data'!M1032/SUM('EPA Data'!M:M)</f>
        <v>7.7409973633295112E-5</v>
      </c>
      <c r="V1031" s="19">
        <f>'EPA Data'!N1032/SUM('EPA Data'!N:N)</f>
        <v>1.0537674486066238E-4</v>
      </c>
      <c r="W1031" s="19">
        <f>'EPA Data'!O1032/SUM('EPA Data'!O:O)</f>
        <v>1.29935252771457E-4</v>
      </c>
      <c r="X1031" s="19">
        <f>'EPA Data'!P1032/SUM('EPA Data'!P:P)</f>
        <v>2.1673416251031971E-4</v>
      </c>
    </row>
    <row r="1032" spans="1:24" x14ac:dyDescent="0.35">
      <c r="A1032" s="13" t="s">
        <v>1755</v>
      </c>
      <c r="B1032" s="13" t="s">
        <v>1649</v>
      </c>
      <c r="C1032" s="18" t="s">
        <v>1415</v>
      </c>
      <c r="D1032" s="14">
        <f>SUMIFS('Census Data'!G:G,'Census Data'!$A:$A,$A1032)/SUMIFS('Census Data'!$F:$F,'Census Data'!$A:$A,$A1032)</f>
        <v>0.58261370178468619</v>
      </c>
      <c r="E1032" s="16">
        <f>SUMIFS('Census Data'!H:H,'Census Data'!$A:$A,$A1032)/SUMIFS('Census Data'!$F:$F,'Census Data'!$A:$A,$A1032)</f>
        <v>0.41738629821531376</v>
      </c>
      <c r="F1032" s="14">
        <f>SUM(SUMIFS('Census Data'!I:I,'Census Data'!$A:$A,$A1032),SUMIFS('Census Data'!J:J,'Census Data'!$A:$A,$A1032))/SUMIFS('Census Data'!$F:$F,'Census Data'!$A:$A,$A1032)</f>
        <v>0.90627518710420263</v>
      </c>
      <c r="G1032" s="14">
        <f>SUM(SUMIFS('Census Data'!K:K,'Census Data'!$A:$A,$A1032),SUMIFS('Census Data'!L:L,'Census Data'!$A:$A,$A1032))/SUMIFS('Census Data'!$F:$F,'Census Data'!$A:$A,$A1032)</f>
        <v>7.1157167530224524E-2</v>
      </c>
      <c r="H1032" s="14">
        <f>SUM(SUMIFS('Census Data'!O:O,'Census Data'!$A:$A,$A1032),SUMIFS('Census Data'!P:P,'Census Data'!$A:$A,$A1032))/SUMIFS('Census Data'!$F:$F,'Census Data'!$A:$A,$A1032)</f>
        <v>5.0662061024755326E-3</v>
      </c>
      <c r="I1032" s="16">
        <f t="shared" si="32"/>
        <v>1.7501439263097329E-2</v>
      </c>
      <c r="J1032" s="14">
        <f>SUM(SUMIFS('Census Data'!W:W,'Census Data'!$A:$A,$A1032),SUMIFS('Census Data'!X:X,'Census Data'!$A:$A,$A1032))/SUMIFS('Census Data'!$F:$F,'Census Data'!$A:$A,$A1032)</f>
        <v>1.8422567645365574E-2</v>
      </c>
      <c r="K1032" s="16">
        <f t="shared" si="33"/>
        <v>0.98157743235463446</v>
      </c>
      <c r="L1032" s="19">
        <f>'EPA Data'!D1033/SUM('EPA Data'!D:D)</f>
        <v>8.0824777402889239E-5</v>
      </c>
      <c r="M1032" s="19">
        <f>'EPA Data'!E1033/SUM('EPA Data'!E:E)</f>
        <v>9.0943951749329426E-5</v>
      </c>
      <c r="N1032" s="19">
        <f>'EPA Data'!F1033/SUM('EPA Data'!F:F)</f>
        <v>1.0358938495910265E-4</v>
      </c>
      <c r="O1032" s="19">
        <f>'EPA Data'!G1033/SUM('EPA Data'!G:G)</f>
        <v>2.2146191636254623E-5</v>
      </c>
      <c r="P1032" s="19">
        <f>'EPA Data'!H1033/SUM('EPA Data'!H:H)</f>
        <v>4.8846428520068164E-5</v>
      </c>
      <c r="Q1032" s="19">
        <f>'EPA Data'!I1033/SUM('EPA Data'!I:I)</f>
        <v>3.3746206154585758E-5</v>
      </c>
      <c r="R1032" s="19">
        <f>'EPA Data'!J1033/SUM('EPA Data'!J:J)</f>
        <v>3.1099368906282124E-5</v>
      </c>
      <c r="S1032" s="19">
        <f>'EPA Data'!K1033/SUM('EPA Data'!K:K)</f>
        <v>5.9219917221330168E-5</v>
      </c>
      <c r="T1032" s="19">
        <f>'EPA Data'!L1033/SUM('EPA Data'!L:L)</f>
        <v>6.7848522656787646E-5</v>
      </c>
      <c r="U1032" s="19">
        <f>'EPA Data'!M1033/SUM('EPA Data'!M:M)</f>
        <v>2.8317746329197116E-5</v>
      </c>
      <c r="V1032" s="19">
        <f>'EPA Data'!N1033/SUM('EPA Data'!N:N)</f>
        <v>3.3990384974671544E-5</v>
      </c>
      <c r="W1032" s="19">
        <f>'EPA Data'!O1033/SUM('EPA Data'!O:O)</f>
        <v>4.946625850146076E-5</v>
      </c>
      <c r="X1032" s="19">
        <f>'EPA Data'!P1033/SUM('EPA Data'!P:P)</f>
        <v>8.2702029867372785E-5</v>
      </c>
    </row>
    <row r="1033" spans="1:24" x14ac:dyDescent="0.35">
      <c r="A1033" s="13" t="s">
        <v>1756</v>
      </c>
      <c r="B1033" s="13" t="s">
        <v>1649</v>
      </c>
      <c r="C1033" s="18" t="s">
        <v>1757</v>
      </c>
      <c r="D1033" s="14">
        <f>SUMIFS('Census Data'!G:G,'Census Data'!$A:$A,$A1033)/SUMIFS('Census Data'!$F:$F,'Census Data'!$A:$A,$A1033)</f>
        <v>0.48547265440829795</v>
      </c>
      <c r="E1033" s="16">
        <f>SUMIFS('Census Data'!H:H,'Census Data'!$A:$A,$A1033)/SUMIFS('Census Data'!$F:$F,'Census Data'!$A:$A,$A1033)</f>
        <v>0.51452734559170199</v>
      </c>
      <c r="F1033" s="14">
        <f>SUM(SUMIFS('Census Data'!I:I,'Census Data'!$A:$A,$A1033),SUMIFS('Census Data'!J:J,'Census Data'!$A:$A,$A1033))/SUMIFS('Census Data'!$F:$F,'Census Data'!$A:$A,$A1033)</f>
        <v>0.84843528995756723</v>
      </c>
      <c r="G1033" s="14">
        <f>SUM(SUMIFS('Census Data'!K:K,'Census Data'!$A:$A,$A1033),SUMIFS('Census Data'!L:L,'Census Data'!$A:$A,$A1033))/SUMIFS('Census Data'!$F:$F,'Census Data'!$A:$A,$A1033)</f>
        <v>0.11331624233851957</v>
      </c>
      <c r="H1033" s="14">
        <f>SUM(SUMIFS('Census Data'!O:O,'Census Data'!$A:$A,$A1033),SUMIFS('Census Data'!P:P,'Census Data'!$A:$A,$A1033))/SUMIFS('Census Data'!$F:$F,'Census Data'!$A:$A,$A1033)</f>
        <v>9.3116454502593111E-3</v>
      </c>
      <c r="I1033" s="16">
        <f t="shared" si="32"/>
        <v>2.8936822253653904E-2</v>
      </c>
      <c r="J1033" s="14">
        <f>SUM(SUMIFS('Census Data'!W:W,'Census Data'!$A:$A,$A1033),SUMIFS('Census Data'!X:X,'Census Data'!$A:$A,$A1033))/SUMIFS('Census Data'!$F:$F,'Census Data'!$A:$A,$A1033)</f>
        <v>3.1279467232437533E-2</v>
      </c>
      <c r="K1033" s="16">
        <f t="shared" si="33"/>
        <v>0.96872053276756243</v>
      </c>
      <c r="L1033" s="19">
        <f>'EPA Data'!D1034/SUM('EPA Data'!D:D)</f>
        <v>7.445911834372082E-4</v>
      </c>
      <c r="M1033" s="19">
        <f>'EPA Data'!E1034/SUM('EPA Data'!E:E)</f>
        <v>8.1425489686759922E-4</v>
      </c>
      <c r="N1033" s="19">
        <f>'EPA Data'!F1034/SUM('EPA Data'!F:F)</f>
        <v>7.9768503004870497E-4</v>
      </c>
      <c r="O1033" s="19">
        <f>'EPA Data'!G1034/SUM('EPA Data'!G:G)</f>
        <v>1.5552533619822735E-4</v>
      </c>
      <c r="P1033" s="19">
        <f>'EPA Data'!H1034/SUM('EPA Data'!H:H)</f>
        <v>3.6335533272629632E-4</v>
      </c>
      <c r="Q1033" s="19">
        <f>'EPA Data'!I1034/SUM('EPA Data'!I:I)</f>
        <v>2.289459136918696E-4</v>
      </c>
      <c r="R1033" s="19">
        <f>'EPA Data'!J1034/SUM('EPA Data'!J:J)</f>
        <v>1.811579089736033E-4</v>
      </c>
      <c r="S1033" s="19">
        <f>'EPA Data'!K1034/SUM('EPA Data'!K:K)</f>
        <v>4.2272587066435701E-4</v>
      </c>
      <c r="T1033" s="19">
        <f>'EPA Data'!L1034/SUM('EPA Data'!L:L)</f>
        <v>4.4604977589655318E-4</v>
      </c>
      <c r="U1033" s="19">
        <f>'EPA Data'!M1034/SUM('EPA Data'!M:M)</f>
        <v>1.9288514777010158E-4</v>
      </c>
      <c r="V1033" s="19">
        <f>'EPA Data'!N1034/SUM('EPA Data'!N:N)</f>
        <v>2.4710622237602973E-4</v>
      </c>
      <c r="W1033" s="19">
        <f>'EPA Data'!O1034/SUM('EPA Data'!O:O)</f>
        <v>3.6024007168413596E-4</v>
      </c>
      <c r="X1033" s="19">
        <f>'EPA Data'!P1034/SUM('EPA Data'!P:P)</f>
        <v>6.4712487100805161E-4</v>
      </c>
    </row>
    <row r="1034" spans="1:24" x14ac:dyDescent="0.35">
      <c r="A1034" s="13" t="s">
        <v>1758</v>
      </c>
      <c r="B1034" s="13" t="s">
        <v>1649</v>
      </c>
      <c r="C1034" s="18" t="s">
        <v>1759</v>
      </c>
      <c r="D1034" s="14">
        <f>SUMIFS('Census Data'!G:G,'Census Data'!$A:$A,$A1034)/SUMIFS('Census Data'!$F:$F,'Census Data'!$A:$A,$A1034)</f>
        <v>0.54400094753049866</v>
      </c>
      <c r="E1034" s="16">
        <f>SUMIFS('Census Data'!H:H,'Census Data'!$A:$A,$A1034)/SUMIFS('Census Data'!$F:$F,'Census Data'!$A:$A,$A1034)</f>
        <v>0.45599905246950134</v>
      </c>
      <c r="F1034" s="14">
        <f>SUM(SUMIFS('Census Data'!I:I,'Census Data'!$A:$A,$A1034),SUMIFS('Census Data'!J:J,'Census Data'!$A:$A,$A1034))/SUMIFS('Census Data'!$F:$F,'Census Data'!$A:$A,$A1034)</f>
        <v>0.91679497808835719</v>
      </c>
      <c r="G1034" s="14">
        <f>SUM(SUMIFS('Census Data'!K:K,'Census Data'!$A:$A,$A1034),SUMIFS('Census Data'!L:L,'Census Data'!$A:$A,$A1034))/SUMIFS('Census Data'!$F:$F,'Census Data'!$A:$A,$A1034)</f>
        <v>5.4719886296340163E-2</v>
      </c>
      <c r="H1034" s="14">
        <f>SUM(SUMIFS('Census Data'!O:O,'Census Data'!$A:$A,$A1034),SUMIFS('Census Data'!P:P,'Census Data'!$A:$A,$A1034))/SUMIFS('Census Data'!$F:$F,'Census Data'!$A:$A,$A1034)</f>
        <v>5.5667416794978088E-3</v>
      </c>
      <c r="I1034" s="16">
        <f t="shared" si="32"/>
        <v>2.2918393935804859E-2</v>
      </c>
      <c r="J1034" s="14">
        <f>SUM(SUMIFS('Census Data'!W:W,'Census Data'!$A:$A,$A1034),SUMIFS('Census Data'!X:X,'Census Data'!$A:$A,$A1034))/SUMIFS('Census Data'!$F:$F,'Census Data'!$A:$A,$A1034)</f>
        <v>2.1793201468672273E-2</v>
      </c>
      <c r="K1034" s="16">
        <f t="shared" si="33"/>
        <v>0.97820679853132775</v>
      </c>
      <c r="L1034" s="19">
        <f>'EPA Data'!D1035/SUM('EPA Data'!D:D)</f>
        <v>7.6146859065138239E-5</v>
      </c>
      <c r="M1034" s="19">
        <f>'EPA Data'!E1035/SUM('EPA Data'!E:E)</f>
        <v>1.0958394915777714E-4</v>
      </c>
      <c r="N1034" s="19">
        <f>'EPA Data'!F1035/SUM('EPA Data'!F:F)</f>
        <v>1.4476466673104309E-4</v>
      </c>
      <c r="O1034" s="19">
        <f>'EPA Data'!G1035/SUM('EPA Data'!G:G)</f>
        <v>3.6140451661600688E-5</v>
      </c>
      <c r="P1034" s="19">
        <f>'EPA Data'!H1035/SUM('EPA Data'!H:H)</f>
        <v>9.2342028103714469E-5</v>
      </c>
      <c r="Q1034" s="19">
        <f>'EPA Data'!I1035/SUM('EPA Data'!I:I)</f>
        <v>7.2034944242106171E-5</v>
      </c>
      <c r="R1034" s="19">
        <f>'EPA Data'!J1035/SUM('EPA Data'!J:J)</f>
        <v>5.3415306181358122E-5</v>
      </c>
      <c r="S1034" s="19">
        <f>'EPA Data'!K1035/SUM('EPA Data'!K:K)</f>
        <v>1.0483748345146748E-4</v>
      </c>
      <c r="T1034" s="19">
        <f>'EPA Data'!L1035/SUM('EPA Data'!L:L)</f>
        <v>1.2177477299918161E-4</v>
      </c>
      <c r="U1034" s="19">
        <f>'EPA Data'!M1035/SUM('EPA Data'!M:M)</f>
        <v>4.8175168691313975E-5</v>
      </c>
      <c r="V1034" s="19">
        <f>'EPA Data'!N1035/SUM('EPA Data'!N:N)</f>
        <v>6.44085166082258E-5</v>
      </c>
      <c r="W1034" s="19">
        <f>'EPA Data'!O1035/SUM('EPA Data'!O:O)</f>
        <v>8.6803338695533712E-5</v>
      </c>
      <c r="X1034" s="19">
        <f>'EPA Data'!P1035/SUM('EPA Data'!P:P)</f>
        <v>1.1282490333571797E-4</v>
      </c>
    </row>
    <row r="1035" spans="1:24" x14ac:dyDescent="0.35">
      <c r="A1035" s="13" t="s">
        <v>1760</v>
      </c>
      <c r="B1035" s="13" t="s">
        <v>1649</v>
      </c>
      <c r="C1035" s="18" t="s">
        <v>1129</v>
      </c>
      <c r="D1035" s="14">
        <f>SUMIFS('Census Data'!G:G,'Census Data'!$A:$A,$A1035)/SUMIFS('Census Data'!$F:$F,'Census Data'!$A:$A,$A1035)</f>
        <v>0.49797880476346551</v>
      </c>
      <c r="E1035" s="16">
        <f>SUMIFS('Census Data'!H:H,'Census Data'!$A:$A,$A1035)/SUMIFS('Census Data'!$F:$F,'Census Data'!$A:$A,$A1035)</f>
        <v>0.50202119523653443</v>
      </c>
      <c r="F1035" s="14">
        <f>SUM(SUMIFS('Census Data'!I:I,'Census Data'!$A:$A,$A1035),SUMIFS('Census Data'!J:J,'Census Data'!$A:$A,$A1035))/SUMIFS('Census Data'!$F:$F,'Census Data'!$A:$A,$A1035)</f>
        <v>0.96973669835026766</v>
      </c>
      <c r="G1035" s="14">
        <f>SUM(SUMIFS('Census Data'!K:K,'Census Data'!$A:$A,$A1035),SUMIFS('Census Data'!L:L,'Census Data'!$A:$A,$A1035))/SUMIFS('Census Data'!$F:$F,'Census Data'!$A:$A,$A1035)</f>
        <v>1.0597618267234786E-2</v>
      </c>
      <c r="H1035" s="14">
        <f>SUM(SUMIFS('Census Data'!O:O,'Census Data'!$A:$A,$A1035),SUMIFS('Census Data'!P:P,'Census Data'!$A:$A,$A1035))/SUMIFS('Census Data'!$F:$F,'Census Data'!$A:$A,$A1035)</f>
        <v>1.9665683382497543E-3</v>
      </c>
      <c r="I1035" s="16">
        <f t="shared" si="32"/>
        <v>1.7699115044247815E-2</v>
      </c>
      <c r="J1035" s="14">
        <f>SUM(SUMIFS('Census Data'!W:W,'Census Data'!$A:$A,$A1035),SUMIFS('Census Data'!X:X,'Census Data'!$A:$A,$A1035))/SUMIFS('Census Data'!$F:$F,'Census Data'!$A:$A,$A1035)</f>
        <v>1.802687643395608E-2</v>
      </c>
      <c r="K1035" s="16">
        <f t="shared" si="33"/>
        <v>0.98197312356604394</v>
      </c>
      <c r="L1035" s="19">
        <f>'EPA Data'!D1036/SUM('EPA Data'!D:D)</f>
        <v>9.141439127744911E-5</v>
      </c>
      <c r="M1035" s="19">
        <f>'EPA Data'!E1036/SUM('EPA Data'!E:E)</f>
        <v>9.7801880399092043E-5</v>
      </c>
      <c r="N1035" s="19">
        <f>'EPA Data'!F1036/SUM('EPA Data'!F:F)</f>
        <v>1.0809858503392058E-4</v>
      </c>
      <c r="O1035" s="19">
        <f>'EPA Data'!G1036/SUM('EPA Data'!G:G)</f>
        <v>2.3147000753462465E-5</v>
      </c>
      <c r="P1035" s="19">
        <f>'EPA Data'!H1036/SUM('EPA Data'!H:H)</f>
        <v>5.251970931958945E-5</v>
      </c>
      <c r="Q1035" s="19">
        <f>'EPA Data'!I1036/SUM('EPA Data'!I:I)</f>
        <v>3.6105280732574984E-5</v>
      </c>
      <c r="R1035" s="19">
        <f>'EPA Data'!J1036/SUM('EPA Data'!J:J)</f>
        <v>3.3930069519906991E-5</v>
      </c>
      <c r="S1035" s="19">
        <f>'EPA Data'!K1036/SUM('EPA Data'!K:K)</f>
        <v>6.4155919117537177E-5</v>
      </c>
      <c r="T1035" s="19">
        <f>'EPA Data'!L1036/SUM('EPA Data'!L:L)</f>
        <v>7.2063030667791214E-5</v>
      </c>
      <c r="U1035" s="19">
        <f>'EPA Data'!M1036/SUM('EPA Data'!M:M)</f>
        <v>3.1114951597865299E-5</v>
      </c>
      <c r="V1035" s="19">
        <f>'EPA Data'!N1036/SUM('EPA Data'!N:N)</f>
        <v>3.9112905809934053E-5</v>
      </c>
      <c r="W1035" s="19">
        <f>'EPA Data'!O1036/SUM('EPA Data'!O:O)</f>
        <v>5.2588879294718951E-5</v>
      </c>
      <c r="X1035" s="19">
        <f>'EPA Data'!P1036/SUM('EPA Data'!P:P)</f>
        <v>8.6757950158882207E-5</v>
      </c>
    </row>
    <row r="1036" spans="1:24" x14ac:dyDescent="0.35">
      <c r="A1036" s="13" t="s">
        <v>1761</v>
      </c>
      <c r="B1036" s="13" t="s">
        <v>1649</v>
      </c>
      <c r="C1036" s="18" t="s">
        <v>110</v>
      </c>
      <c r="D1036" s="14">
        <f>SUMIFS('Census Data'!G:G,'Census Data'!$A:$A,$A1036)/SUMIFS('Census Data'!$F:$F,'Census Data'!$A:$A,$A1036)</f>
        <v>0.48825845423655684</v>
      </c>
      <c r="E1036" s="16">
        <f>SUMIFS('Census Data'!H:H,'Census Data'!$A:$A,$A1036)/SUMIFS('Census Data'!$F:$F,'Census Data'!$A:$A,$A1036)</f>
        <v>0.51174154576344322</v>
      </c>
      <c r="F1036" s="14">
        <f>SUM(SUMIFS('Census Data'!I:I,'Census Data'!$A:$A,$A1036),SUMIFS('Census Data'!J:J,'Census Data'!$A:$A,$A1036))/SUMIFS('Census Data'!$F:$F,'Census Data'!$A:$A,$A1036)</f>
        <v>0.91732916239685025</v>
      </c>
      <c r="G1036" s="14">
        <f>SUM(SUMIFS('Census Data'!K:K,'Census Data'!$A:$A,$A1036),SUMIFS('Census Data'!L:L,'Census Data'!$A:$A,$A1036))/SUMIFS('Census Data'!$F:$F,'Census Data'!$A:$A,$A1036)</f>
        <v>4.5100048541071143E-2</v>
      </c>
      <c r="H1036" s="14">
        <f>SUM(SUMIFS('Census Data'!O:O,'Census Data'!$A:$A,$A1036),SUMIFS('Census Data'!P:P,'Census Data'!$A:$A,$A1036))/SUMIFS('Census Data'!$F:$F,'Census Data'!$A:$A,$A1036)</f>
        <v>1.1229167790302573E-2</v>
      </c>
      <c r="I1036" s="16">
        <f t="shared" si="32"/>
        <v>2.6341621271775972E-2</v>
      </c>
      <c r="J1036" s="14">
        <f>SUM(SUMIFS('Census Data'!W:W,'Census Data'!$A:$A,$A1036),SUMIFS('Census Data'!X:X,'Census Data'!$A:$A,$A1036))/SUMIFS('Census Data'!$F:$F,'Census Data'!$A:$A,$A1036)</f>
        <v>3.256566528234723E-2</v>
      </c>
      <c r="K1036" s="16">
        <f t="shared" si="33"/>
        <v>0.96743433471765272</v>
      </c>
      <c r="L1036" s="19">
        <f>'EPA Data'!D1037/SUM('EPA Data'!D:D)</f>
        <v>3.2787508601051304E-4</v>
      </c>
      <c r="M1036" s="19">
        <f>'EPA Data'!E1037/SUM('EPA Data'!E:E)</f>
        <v>4.4756089046261446E-4</v>
      </c>
      <c r="N1036" s="19">
        <f>'EPA Data'!F1037/SUM('EPA Data'!F:F)</f>
        <v>5.5481295851126863E-4</v>
      </c>
      <c r="O1036" s="19">
        <f>'EPA Data'!G1037/SUM('EPA Data'!G:G)</f>
        <v>1.6851910704232908E-4</v>
      </c>
      <c r="P1036" s="19">
        <f>'EPA Data'!H1037/SUM('EPA Data'!H:H)</f>
        <v>3.3447426712347581E-4</v>
      </c>
      <c r="Q1036" s="19">
        <f>'EPA Data'!I1037/SUM('EPA Data'!I:I)</f>
        <v>2.5064984175646632E-4</v>
      </c>
      <c r="R1036" s="19">
        <f>'EPA Data'!J1037/SUM('EPA Data'!J:J)</f>
        <v>1.9171151774932416E-4</v>
      </c>
      <c r="S1036" s="19">
        <f>'EPA Data'!K1037/SUM('EPA Data'!K:K)</f>
        <v>3.7886768490108389E-4</v>
      </c>
      <c r="T1036" s="19">
        <f>'EPA Data'!L1037/SUM('EPA Data'!L:L)</f>
        <v>4.3013995864736739E-4</v>
      </c>
      <c r="U1036" s="19">
        <f>'EPA Data'!M1037/SUM('EPA Data'!M:M)</f>
        <v>2.2159584775371678E-4</v>
      </c>
      <c r="V1036" s="19">
        <f>'EPA Data'!N1037/SUM('EPA Data'!N:N)</f>
        <v>2.5907078574450621E-4</v>
      </c>
      <c r="W1036" s="19">
        <f>'EPA Data'!O1037/SUM('EPA Data'!O:O)</f>
        <v>3.3683008422378792E-4</v>
      </c>
      <c r="X1036" s="19">
        <f>'EPA Data'!P1037/SUM('EPA Data'!P:P)</f>
        <v>4.3030306091992583E-4</v>
      </c>
    </row>
    <row r="1037" spans="1:24" x14ac:dyDescent="0.35">
      <c r="A1037" s="13" t="s">
        <v>1762</v>
      </c>
      <c r="B1037" s="13" t="s">
        <v>1649</v>
      </c>
      <c r="C1037" s="18" t="s">
        <v>1763</v>
      </c>
      <c r="D1037" s="14">
        <f>SUMIFS('Census Data'!G:G,'Census Data'!$A:$A,$A1037)/SUMIFS('Census Data'!$F:$F,'Census Data'!$A:$A,$A1037)</f>
        <v>0.50257776250214814</v>
      </c>
      <c r="E1037" s="16">
        <f>SUMIFS('Census Data'!H:H,'Census Data'!$A:$A,$A1037)/SUMIFS('Census Data'!$F:$F,'Census Data'!$A:$A,$A1037)</f>
        <v>0.49742223749785186</v>
      </c>
      <c r="F1037" s="14">
        <f>SUM(SUMIFS('Census Data'!I:I,'Census Data'!$A:$A,$A1037),SUMIFS('Census Data'!J:J,'Census Data'!$A:$A,$A1037))/SUMIFS('Census Data'!$F:$F,'Census Data'!$A:$A,$A1037)</f>
        <v>0.98307269290256061</v>
      </c>
      <c r="G1037" s="14">
        <f>SUM(SUMIFS('Census Data'!K:K,'Census Data'!$A:$A,$A1037),SUMIFS('Census Data'!L:L,'Census Data'!$A:$A,$A1037))/SUMIFS('Census Data'!$F:$F,'Census Data'!$A:$A,$A1037)</f>
        <v>3.351091252792576E-3</v>
      </c>
      <c r="H1037" s="14">
        <f>SUM(SUMIFS('Census Data'!O:O,'Census Data'!$A:$A,$A1037),SUMIFS('Census Data'!P:P,'Census Data'!$A:$A,$A1037))/SUMIFS('Census Data'!$F:$F,'Census Data'!$A:$A,$A1037)</f>
        <v>1.890359168241966E-3</v>
      </c>
      <c r="I1037" s="16">
        <f t="shared" si="32"/>
        <v>1.1685856676404871E-2</v>
      </c>
      <c r="J1037" s="14">
        <f>SUM(SUMIFS('Census Data'!W:W,'Census Data'!$A:$A,$A1037),SUMIFS('Census Data'!X:X,'Census Data'!$A:$A,$A1037))/SUMIFS('Census Data'!$F:$F,'Census Data'!$A:$A,$A1037)</f>
        <v>4.5540470871283725E-3</v>
      </c>
      <c r="K1037" s="16">
        <f t="shared" si="33"/>
        <v>0.99544595291287163</v>
      </c>
      <c r="L1037" s="19">
        <f>'EPA Data'!D1038/SUM('EPA Data'!D:D)</f>
        <v>6.6041142141791691E-5</v>
      </c>
      <c r="M1037" s="19">
        <f>'EPA Data'!E1038/SUM('EPA Data'!E:E)</f>
        <v>1.1732614677117393E-4</v>
      </c>
      <c r="N1037" s="19">
        <f>'EPA Data'!F1038/SUM('EPA Data'!F:F)</f>
        <v>1.1089351705741088E-4</v>
      </c>
      <c r="O1037" s="19">
        <f>'EPA Data'!G1038/SUM('EPA Data'!G:G)</f>
        <v>2.3579948100342957E-5</v>
      </c>
      <c r="P1037" s="19">
        <f>'EPA Data'!H1038/SUM('EPA Data'!H:H)</f>
        <v>8.0560186693490448E-5</v>
      </c>
      <c r="Q1037" s="19">
        <f>'EPA Data'!I1038/SUM('EPA Data'!I:I)</f>
        <v>5.080750107655494E-5</v>
      </c>
      <c r="R1037" s="19">
        <f>'EPA Data'!J1038/SUM('EPA Data'!J:J)</f>
        <v>3.7609993104641009E-5</v>
      </c>
      <c r="S1037" s="19">
        <f>'EPA Data'!K1038/SUM('EPA Data'!K:K)</f>
        <v>1.1961776140163521E-4</v>
      </c>
      <c r="T1037" s="19">
        <f>'EPA Data'!L1038/SUM('EPA Data'!L:L)</f>
        <v>8.989406619222968E-5</v>
      </c>
      <c r="U1037" s="19">
        <f>'EPA Data'!M1038/SUM('EPA Data'!M:M)</f>
        <v>3.8658071281278814E-5</v>
      </c>
      <c r="V1037" s="19">
        <f>'EPA Data'!N1038/SUM('EPA Data'!N:N)</f>
        <v>6.5468242566186244E-5</v>
      </c>
      <c r="W1037" s="19">
        <f>'EPA Data'!O1038/SUM('EPA Data'!O:O)</f>
        <v>6.9642461428283314E-5</v>
      </c>
      <c r="X1037" s="19">
        <f>'EPA Data'!P1038/SUM('EPA Data'!P:P)</f>
        <v>9.849378564071143E-5</v>
      </c>
    </row>
    <row r="1038" spans="1:24" x14ac:dyDescent="0.35">
      <c r="A1038" s="13" t="s">
        <v>1764</v>
      </c>
      <c r="B1038" s="13" t="s">
        <v>1649</v>
      </c>
      <c r="C1038" s="18" t="s">
        <v>114</v>
      </c>
      <c r="D1038" s="14">
        <f>SUMIFS('Census Data'!G:G,'Census Data'!$A:$A,$A1038)/SUMIFS('Census Data'!$F:$F,'Census Data'!$A:$A,$A1038)</f>
        <v>0.50028091322335155</v>
      </c>
      <c r="E1038" s="16">
        <f>SUMIFS('Census Data'!H:H,'Census Data'!$A:$A,$A1038)/SUMIFS('Census Data'!$F:$F,'Census Data'!$A:$A,$A1038)</f>
        <v>0.49971908677664845</v>
      </c>
      <c r="F1038" s="14">
        <f>SUM(SUMIFS('Census Data'!I:I,'Census Data'!$A:$A,$A1038),SUMIFS('Census Data'!J:J,'Census Data'!$A:$A,$A1038))/SUMIFS('Census Data'!$F:$F,'Census Data'!$A:$A,$A1038)</f>
        <v>0.90132284590632816</v>
      </c>
      <c r="G1038" s="14">
        <f>SUM(SUMIFS('Census Data'!K:K,'Census Data'!$A:$A,$A1038),SUMIFS('Census Data'!L:L,'Census Data'!$A:$A,$A1038))/SUMIFS('Census Data'!$F:$F,'Census Data'!$A:$A,$A1038)</f>
        <v>6.8798202155370553E-2</v>
      </c>
      <c r="H1038" s="14">
        <f>SUM(SUMIFS('Census Data'!O:O,'Census Data'!$A:$A,$A1038),SUMIFS('Census Data'!P:P,'Census Data'!$A:$A,$A1038))/SUMIFS('Census Data'!$F:$F,'Census Data'!$A:$A,$A1038)</f>
        <v>8.3252464375095769E-3</v>
      </c>
      <c r="I1038" s="16">
        <f t="shared" si="32"/>
        <v>2.155370550079172E-2</v>
      </c>
      <c r="J1038" s="14">
        <f>SUM(SUMIFS('Census Data'!W:W,'Census Data'!$A:$A,$A1038),SUMIFS('Census Data'!X:X,'Census Data'!$A:$A,$A1038))/SUMIFS('Census Data'!$F:$F,'Census Data'!$A:$A,$A1038)</f>
        <v>3.478216456407375E-2</v>
      </c>
      <c r="K1038" s="16">
        <f t="shared" si="33"/>
        <v>0.96521783543592621</v>
      </c>
      <c r="L1038" s="19">
        <f>'EPA Data'!D1039/SUM('EPA Data'!D:D)</f>
        <v>8.6925030892242281E-5</v>
      </c>
      <c r="M1038" s="19">
        <f>'EPA Data'!E1039/SUM('EPA Data'!E:E)</f>
        <v>1.3621586727063735E-4</v>
      </c>
      <c r="N1038" s="19">
        <f>'EPA Data'!F1039/SUM('EPA Data'!F:F)</f>
        <v>1.5117340797457933E-4</v>
      </c>
      <c r="O1038" s="19">
        <f>'EPA Data'!G1039/SUM('EPA Data'!G:G)</f>
        <v>3.7678550028582563E-5</v>
      </c>
      <c r="P1038" s="19">
        <f>'EPA Data'!H1039/SUM('EPA Data'!H:H)</f>
        <v>1.0022697594058563E-4</v>
      </c>
      <c r="Q1038" s="19">
        <f>'EPA Data'!I1039/SUM('EPA Data'!I:I)</f>
        <v>6.7513995083431089E-5</v>
      </c>
      <c r="R1038" s="19">
        <f>'EPA Data'!J1039/SUM('EPA Data'!J:J)</f>
        <v>5.2806697525225041E-5</v>
      </c>
      <c r="S1038" s="19">
        <f>'EPA Data'!K1039/SUM('EPA Data'!K:K)</f>
        <v>1.1502982919762135E-4</v>
      </c>
      <c r="T1038" s="19">
        <f>'EPA Data'!L1039/SUM('EPA Data'!L:L)</f>
        <v>1.1639018903722167E-4</v>
      </c>
      <c r="U1038" s="19">
        <f>'EPA Data'!M1039/SUM('EPA Data'!M:M)</f>
        <v>5.5675398210320707E-5</v>
      </c>
      <c r="V1038" s="19">
        <f>'EPA Data'!N1039/SUM('EPA Data'!N:N)</f>
        <v>7.724806218300987E-5</v>
      </c>
      <c r="W1038" s="19">
        <f>'EPA Data'!O1039/SUM('EPA Data'!O:O)</f>
        <v>8.8173906191313053E-5</v>
      </c>
      <c r="X1038" s="19">
        <f>'EPA Data'!P1039/SUM('EPA Data'!P:P)</f>
        <v>1.4278756215549548E-4</v>
      </c>
    </row>
    <row r="1039" spans="1:24" x14ac:dyDescent="0.35">
      <c r="A1039" s="13" t="s">
        <v>1765</v>
      </c>
      <c r="B1039" s="13" t="s">
        <v>1649</v>
      </c>
      <c r="C1039" s="18" t="s">
        <v>116</v>
      </c>
      <c r="D1039" s="14">
        <f>SUMIFS('Census Data'!G:G,'Census Data'!$A:$A,$A1039)/SUMIFS('Census Data'!$F:$F,'Census Data'!$A:$A,$A1039)</f>
        <v>0.49861040929762507</v>
      </c>
      <c r="E1039" s="16">
        <f>SUMIFS('Census Data'!H:H,'Census Data'!$A:$A,$A1039)/SUMIFS('Census Data'!$F:$F,'Census Data'!$A:$A,$A1039)</f>
        <v>0.50138959070237499</v>
      </c>
      <c r="F1039" s="14">
        <f>SUM(SUMIFS('Census Data'!I:I,'Census Data'!$A:$A,$A1039),SUMIFS('Census Data'!J:J,'Census Data'!$A:$A,$A1039))/SUMIFS('Census Data'!$F:$F,'Census Data'!$A:$A,$A1039)</f>
        <v>0.97770338554825664</v>
      </c>
      <c r="G1039" s="14">
        <f>SUM(SUMIFS('Census Data'!K:K,'Census Data'!$A:$A,$A1039),SUMIFS('Census Data'!L:L,'Census Data'!$A:$A,$A1039))/SUMIFS('Census Data'!$F:$F,'Census Data'!$A:$A,$A1039)</f>
        <v>4.8004042445679634E-3</v>
      </c>
      <c r="H1039" s="14">
        <f>SUM(SUMIFS('Census Data'!O:O,'Census Data'!$A:$A,$A1039),SUMIFS('Census Data'!P:P,'Census Data'!$A:$A,$A1039))/SUMIFS('Census Data'!$F:$F,'Census Data'!$A:$A,$A1039)</f>
        <v>4.5477513895907026E-3</v>
      </c>
      <c r="I1039" s="16">
        <f t="shared" si="32"/>
        <v>1.2948458817584663E-2</v>
      </c>
      <c r="J1039" s="14">
        <f>SUM(SUMIFS('Census Data'!W:W,'Census Data'!$A:$A,$A1039),SUMIFS('Census Data'!X:X,'Census Data'!$A:$A,$A1039))/SUMIFS('Census Data'!$F:$F,'Census Data'!$A:$A,$A1039)</f>
        <v>1.7464628600303185E-2</v>
      </c>
      <c r="K1039" s="16">
        <f t="shared" si="33"/>
        <v>0.98253537139969682</v>
      </c>
      <c r="L1039" s="19">
        <f>'EPA Data'!D1040/SUM('EPA Data'!D:D)</f>
        <v>3.209567265690893E-4</v>
      </c>
      <c r="M1039" s="19">
        <f>'EPA Data'!E1040/SUM('EPA Data'!E:E)</f>
        <v>3.6658882812384868E-4</v>
      </c>
      <c r="N1039" s="19">
        <f>'EPA Data'!F1040/SUM('EPA Data'!F:F)</f>
        <v>3.7762218122476792E-4</v>
      </c>
      <c r="O1039" s="19">
        <f>'EPA Data'!G1040/SUM('EPA Data'!G:G)</f>
        <v>7.8441399560081923E-5</v>
      </c>
      <c r="P1039" s="19">
        <f>'EPA Data'!H1040/SUM('EPA Data'!H:H)</f>
        <v>1.9060376074467303E-4</v>
      </c>
      <c r="Q1039" s="19">
        <f>'EPA Data'!I1040/SUM('EPA Data'!I:I)</f>
        <v>1.215167705270959E-4</v>
      </c>
      <c r="R1039" s="19">
        <f>'EPA Data'!J1040/SUM('EPA Data'!J:J)</f>
        <v>1.0723321522503369E-4</v>
      </c>
      <c r="S1039" s="19">
        <f>'EPA Data'!K1040/SUM('EPA Data'!K:K)</f>
        <v>2.29148198969307E-4</v>
      </c>
      <c r="T1039" s="19">
        <f>'EPA Data'!L1040/SUM('EPA Data'!L:L)</f>
        <v>2.4012683383291218E-4</v>
      </c>
      <c r="U1039" s="19">
        <f>'EPA Data'!M1040/SUM('EPA Data'!M:M)</f>
        <v>1.030042035187089E-4</v>
      </c>
      <c r="V1039" s="19">
        <f>'EPA Data'!N1040/SUM('EPA Data'!N:N)</f>
        <v>1.3179648496237115E-4</v>
      </c>
      <c r="W1039" s="19">
        <f>'EPA Data'!O1040/SUM('EPA Data'!O:O)</f>
        <v>1.7927518380652784E-4</v>
      </c>
      <c r="X1039" s="19">
        <f>'EPA Data'!P1040/SUM('EPA Data'!P:P)</f>
        <v>3.3246984086308544E-4</v>
      </c>
    </row>
    <row r="1040" spans="1:24" x14ac:dyDescent="0.35">
      <c r="A1040" s="13" t="s">
        <v>1766</v>
      </c>
      <c r="B1040" s="13" t="s">
        <v>1649</v>
      </c>
      <c r="C1040" s="18" t="s">
        <v>651</v>
      </c>
      <c r="D1040" s="14">
        <f>SUMIFS('Census Data'!G:G,'Census Data'!$A:$A,$A1040)/SUMIFS('Census Data'!$F:$F,'Census Data'!$A:$A,$A1040)</f>
        <v>0.55659875996457042</v>
      </c>
      <c r="E1040" s="16">
        <f>SUMIFS('Census Data'!H:H,'Census Data'!$A:$A,$A1040)/SUMIFS('Census Data'!$F:$F,'Census Data'!$A:$A,$A1040)</f>
        <v>0.44340124003542958</v>
      </c>
      <c r="F1040" s="14">
        <f>SUM(SUMIFS('Census Data'!I:I,'Census Data'!$A:$A,$A1040),SUMIFS('Census Data'!J:J,'Census Data'!$A:$A,$A1040))/SUMIFS('Census Data'!$F:$F,'Census Data'!$A:$A,$A1040)</f>
        <v>0.91107174490699738</v>
      </c>
      <c r="G1040" s="14">
        <f>SUM(SUMIFS('Census Data'!K:K,'Census Data'!$A:$A,$A1040),SUMIFS('Census Data'!L:L,'Census Data'!$A:$A,$A1040))/SUMIFS('Census Data'!$F:$F,'Census Data'!$A:$A,$A1040)</f>
        <v>7.3339238263950404E-2</v>
      </c>
      <c r="H1040" s="14">
        <f>SUM(SUMIFS('Census Data'!O:O,'Census Data'!$A:$A,$A1040),SUMIFS('Census Data'!P:P,'Census Data'!$A:$A,$A1040))/SUMIFS('Census Data'!$F:$F,'Census Data'!$A:$A,$A1040)</f>
        <v>2.2143489813994687E-3</v>
      </c>
      <c r="I1040" s="16">
        <f t="shared" si="32"/>
        <v>1.3374667847652733E-2</v>
      </c>
      <c r="J1040" s="14">
        <f>SUM(SUMIFS('Census Data'!W:W,'Census Data'!$A:$A,$A1040),SUMIFS('Census Data'!X:X,'Census Data'!$A:$A,$A1040))/SUMIFS('Census Data'!$F:$F,'Census Data'!$A:$A,$A1040)</f>
        <v>2.8432240921169177E-2</v>
      </c>
      <c r="K1040" s="16">
        <f t="shared" si="33"/>
        <v>0.97156775907883086</v>
      </c>
      <c r="L1040" s="19">
        <f>'EPA Data'!D1041/SUM('EPA Data'!D:D)</f>
        <v>6.9136069731685185E-5</v>
      </c>
      <c r="M1040" s="19">
        <f>'EPA Data'!E1041/SUM('EPA Data'!E:E)</f>
        <v>8.5255630086929093E-5</v>
      </c>
      <c r="N1040" s="19">
        <f>'EPA Data'!F1041/SUM('EPA Data'!F:F)</f>
        <v>1.0749599278419905E-4</v>
      </c>
      <c r="O1040" s="19">
        <f>'EPA Data'!G1041/SUM('EPA Data'!G:G)</f>
        <v>2.4279222350080797E-5</v>
      </c>
      <c r="P1040" s="19">
        <f>'EPA Data'!H1041/SUM('EPA Data'!H:H)</f>
        <v>5.4306271358386599E-5</v>
      </c>
      <c r="Q1040" s="19">
        <f>'EPA Data'!I1041/SUM('EPA Data'!I:I)</f>
        <v>4.8846473051298592E-5</v>
      </c>
      <c r="R1040" s="19">
        <f>'EPA Data'!J1041/SUM('EPA Data'!J:J)</f>
        <v>4.1121248665782059E-5</v>
      </c>
      <c r="S1040" s="19">
        <f>'EPA Data'!K1041/SUM('EPA Data'!K:K)</f>
        <v>9.3032728638096622E-5</v>
      </c>
      <c r="T1040" s="19">
        <f>'EPA Data'!L1041/SUM('EPA Data'!L:L)</f>
        <v>8.8744958281728454E-5</v>
      </c>
      <c r="U1040" s="19">
        <f>'EPA Data'!M1041/SUM('EPA Data'!M:M)</f>
        <v>4.2612907312937982E-5</v>
      </c>
      <c r="V1040" s="19">
        <f>'EPA Data'!N1041/SUM('EPA Data'!N:N)</f>
        <v>4.5340203965166313E-5</v>
      </c>
      <c r="W1040" s="19">
        <f>'EPA Data'!O1041/SUM('EPA Data'!O:O)</f>
        <v>6.8985740527913544E-5</v>
      </c>
      <c r="X1040" s="19">
        <f>'EPA Data'!P1041/SUM('EPA Data'!P:P)</f>
        <v>6.4010464909573464E-5</v>
      </c>
    </row>
    <row r="1041" spans="1:24" x14ac:dyDescent="0.35">
      <c r="A1041" s="13" t="s">
        <v>1767</v>
      </c>
      <c r="B1041" s="13" t="s">
        <v>1649</v>
      </c>
      <c r="C1041" s="18" t="s">
        <v>1137</v>
      </c>
      <c r="D1041" s="14">
        <f>SUMIFS('Census Data'!G:G,'Census Data'!$A:$A,$A1041)/SUMIFS('Census Data'!$F:$F,'Census Data'!$A:$A,$A1041)</f>
        <v>0.49036327531830393</v>
      </c>
      <c r="E1041" s="16">
        <f>SUMIFS('Census Data'!H:H,'Census Data'!$A:$A,$A1041)/SUMIFS('Census Data'!$F:$F,'Census Data'!$A:$A,$A1041)</f>
        <v>0.50963672468169607</v>
      </c>
      <c r="F1041" s="14">
        <f>SUM(SUMIFS('Census Data'!I:I,'Census Data'!$A:$A,$A1041),SUMIFS('Census Data'!J:J,'Census Data'!$A:$A,$A1041))/SUMIFS('Census Data'!$F:$F,'Census Data'!$A:$A,$A1041)</f>
        <v>0.89767550519799089</v>
      </c>
      <c r="G1041" s="14">
        <f>SUM(SUMIFS('Census Data'!K:K,'Census Data'!$A:$A,$A1041),SUMIFS('Census Data'!L:L,'Census Data'!$A:$A,$A1041))/SUMIFS('Census Data'!$F:$F,'Census Data'!$A:$A,$A1041)</f>
        <v>6.1675037962854805E-2</v>
      </c>
      <c r="H1041" s="14">
        <f>SUM(SUMIFS('Census Data'!O:O,'Census Data'!$A:$A,$A1041),SUMIFS('Census Data'!P:P,'Census Data'!$A:$A,$A1041))/SUMIFS('Census Data'!$F:$F,'Census Data'!$A:$A,$A1041)</f>
        <v>9.0526807615932715E-3</v>
      </c>
      <c r="I1041" s="16">
        <f t="shared" si="32"/>
        <v>3.1596776077561062E-2</v>
      </c>
      <c r="J1041" s="14">
        <f>SUM(SUMIFS('Census Data'!W:W,'Census Data'!$A:$A,$A1041),SUMIFS('Census Data'!X:X,'Census Data'!$A:$A,$A1041))/SUMIFS('Census Data'!$F:$F,'Census Data'!$A:$A,$A1041)</f>
        <v>2.1025581123700503E-2</v>
      </c>
      <c r="K1041" s="16">
        <f t="shared" si="33"/>
        <v>0.97897441887629955</v>
      </c>
      <c r="L1041" s="19">
        <f>'EPA Data'!D1042/SUM('EPA Data'!D:D)</f>
        <v>1.4852046989872713E-4</v>
      </c>
      <c r="M1041" s="19">
        <f>'EPA Data'!E1042/SUM('EPA Data'!E:E)</f>
        <v>1.7876674081881324E-4</v>
      </c>
      <c r="N1041" s="19">
        <f>'EPA Data'!F1042/SUM('EPA Data'!F:F)</f>
        <v>1.7599362460406586E-4</v>
      </c>
      <c r="O1041" s="19">
        <f>'EPA Data'!G1042/SUM('EPA Data'!G:G)</f>
        <v>4.5631014535140395E-5</v>
      </c>
      <c r="P1041" s="19">
        <f>'EPA Data'!H1042/SUM('EPA Data'!H:H)</f>
        <v>9.9538464499408685E-5</v>
      </c>
      <c r="Q1041" s="19">
        <f>'EPA Data'!I1042/SUM('EPA Data'!I:I)</f>
        <v>7.1708191657445907E-5</v>
      </c>
      <c r="R1041" s="19">
        <f>'EPA Data'!J1042/SUM('EPA Data'!J:J)</f>
        <v>5.5534664406959924E-5</v>
      </c>
      <c r="S1041" s="19">
        <f>'EPA Data'!K1042/SUM('EPA Data'!K:K)</f>
        <v>1.1508072292089071E-4</v>
      </c>
      <c r="T1041" s="19">
        <f>'EPA Data'!L1042/SUM('EPA Data'!L:L)</f>
        <v>1.2464734920424411E-4</v>
      </c>
      <c r="U1041" s="19">
        <f>'EPA Data'!M1042/SUM('EPA Data'!M:M)</f>
        <v>7.0511835209042026E-5</v>
      </c>
      <c r="V1041" s="19">
        <f>'EPA Data'!N1042/SUM('EPA Data'!N:N)</f>
        <v>9.1376165717040568E-5</v>
      </c>
      <c r="W1041" s="19">
        <f>'EPA Data'!O1042/SUM('EPA Data'!O:O)</f>
        <v>1.0343698298154003E-4</v>
      </c>
      <c r="X1041" s="19">
        <f>'EPA Data'!P1042/SUM('EPA Data'!P:P)</f>
        <v>1.2691633087768891E-4</v>
      </c>
    </row>
    <row r="1042" spans="1:24" x14ac:dyDescent="0.35">
      <c r="A1042" s="13" t="s">
        <v>1768</v>
      </c>
      <c r="B1042" s="13" t="s">
        <v>1649</v>
      </c>
      <c r="C1042" s="18" t="s">
        <v>1568</v>
      </c>
      <c r="D1042" s="14">
        <f>SUMIFS('Census Data'!G:G,'Census Data'!$A:$A,$A1042)/SUMIFS('Census Data'!$F:$F,'Census Data'!$A:$A,$A1042)</f>
        <v>0.50874854190968177</v>
      </c>
      <c r="E1042" s="16">
        <f>SUMIFS('Census Data'!H:H,'Census Data'!$A:$A,$A1042)/SUMIFS('Census Data'!$F:$F,'Census Data'!$A:$A,$A1042)</f>
        <v>0.49125145809031828</v>
      </c>
      <c r="F1042" s="14">
        <f>SUM(SUMIFS('Census Data'!I:I,'Census Data'!$A:$A,$A1042),SUMIFS('Census Data'!J:J,'Census Data'!$A:$A,$A1042))/SUMIFS('Census Data'!$F:$F,'Census Data'!$A:$A,$A1042)</f>
        <v>0.92351274787535409</v>
      </c>
      <c r="G1042" s="14">
        <f>SUM(SUMIFS('Census Data'!K:K,'Census Data'!$A:$A,$A1042),SUMIFS('Census Data'!L:L,'Census Data'!$A:$A,$A1042))/SUMIFS('Census Data'!$F:$F,'Census Data'!$A:$A,$A1042)</f>
        <v>3.9160139976670554E-2</v>
      </c>
      <c r="H1042" s="14">
        <f>SUM(SUMIFS('Census Data'!O:O,'Census Data'!$A:$A,$A1042),SUMIFS('Census Data'!P:P,'Census Data'!$A:$A,$A1042))/SUMIFS('Census Data'!$F:$F,'Census Data'!$A:$A,$A1042)</f>
        <v>7.5320779870021665E-3</v>
      </c>
      <c r="I1042" s="16">
        <f t="shared" si="32"/>
        <v>2.9795034160973177E-2</v>
      </c>
      <c r="J1042" s="14">
        <f>SUM(SUMIFS('Census Data'!W:W,'Census Data'!$A:$A,$A1042),SUMIFS('Census Data'!X:X,'Census Data'!$A:$A,$A1042))/SUMIFS('Census Data'!$F:$F,'Census Data'!$A:$A,$A1042)</f>
        <v>3.8360273287785372E-2</v>
      </c>
      <c r="K1042" s="16">
        <f t="shared" si="33"/>
        <v>0.96163972671221465</v>
      </c>
      <c r="L1042" s="19">
        <f>'EPA Data'!D1043/SUM('EPA Data'!D:D)</f>
        <v>1.6157707944070506E-4</v>
      </c>
      <c r="M1042" s="19">
        <f>'EPA Data'!E1043/SUM('EPA Data'!E:E)</f>
        <v>2.1613533984188093E-4</v>
      </c>
      <c r="N1042" s="19">
        <f>'EPA Data'!F1043/SUM('EPA Data'!F:F)</f>
        <v>2.0520361936682581E-4</v>
      </c>
      <c r="O1042" s="19">
        <f>'EPA Data'!G1043/SUM('EPA Data'!G:G)</f>
        <v>4.9520270328820066E-5</v>
      </c>
      <c r="P1042" s="19">
        <f>'EPA Data'!H1043/SUM('EPA Data'!H:H)</f>
        <v>1.2794553193359133E-4</v>
      </c>
      <c r="Q1042" s="19">
        <f>'EPA Data'!I1043/SUM('EPA Data'!I:I)</f>
        <v>7.9761257864080712E-5</v>
      </c>
      <c r="R1042" s="19">
        <f>'EPA Data'!J1043/SUM('EPA Data'!J:J)</f>
        <v>7.552441579238005E-5</v>
      </c>
      <c r="S1042" s="19">
        <f>'EPA Data'!K1043/SUM('EPA Data'!K:K)</f>
        <v>1.5171078830448955E-4</v>
      </c>
      <c r="T1042" s="19">
        <f>'EPA Data'!L1043/SUM('EPA Data'!L:L)</f>
        <v>1.4598532974836209E-4</v>
      </c>
      <c r="U1042" s="19">
        <f>'EPA Data'!M1043/SUM('EPA Data'!M:M)</f>
        <v>7.8943227306441146E-5</v>
      </c>
      <c r="V1042" s="19">
        <f>'EPA Data'!N1043/SUM('EPA Data'!N:N)</f>
        <v>1.0203678292078176E-4</v>
      </c>
      <c r="W1042" s="19">
        <f>'EPA Data'!O1043/SUM('EPA Data'!O:O)</f>
        <v>1.105773695667567E-4</v>
      </c>
      <c r="X1042" s="19">
        <f>'EPA Data'!P1043/SUM('EPA Data'!P:P)</f>
        <v>1.9220840160047258E-4</v>
      </c>
    </row>
    <row r="1043" spans="1:24" x14ac:dyDescent="0.35">
      <c r="A1043" s="13" t="s">
        <v>1769</v>
      </c>
      <c r="B1043" s="13" t="s">
        <v>1649</v>
      </c>
      <c r="C1043" s="18" t="s">
        <v>1770</v>
      </c>
      <c r="D1043" s="14">
        <f>SUMIFS('Census Data'!G:G,'Census Data'!$A:$A,$A1043)/SUMIFS('Census Data'!$F:$F,'Census Data'!$A:$A,$A1043)</f>
        <v>0.50049067713444551</v>
      </c>
      <c r="E1043" s="16">
        <f>SUMIFS('Census Data'!H:H,'Census Data'!$A:$A,$A1043)/SUMIFS('Census Data'!$F:$F,'Census Data'!$A:$A,$A1043)</f>
        <v>0.49950932286555444</v>
      </c>
      <c r="F1043" s="14">
        <f>SUM(SUMIFS('Census Data'!I:I,'Census Data'!$A:$A,$A1043),SUMIFS('Census Data'!J:J,'Census Data'!$A:$A,$A1043))/SUMIFS('Census Data'!$F:$F,'Census Data'!$A:$A,$A1043)</f>
        <v>0.97055937193326791</v>
      </c>
      <c r="G1043" s="14">
        <f>SUM(SUMIFS('Census Data'!K:K,'Census Data'!$A:$A,$A1043),SUMIFS('Census Data'!L:L,'Census Data'!$A:$A,$A1043))/SUMIFS('Census Data'!$F:$F,'Census Data'!$A:$A,$A1043)</f>
        <v>1.2103369316323193E-2</v>
      </c>
      <c r="H1043" s="14">
        <f>SUM(SUMIFS('Census Data'!O:O,'Census Data'!$A:$A,$A1043),SUMIFS('Census Data'!P:P,'Census Data'!$A:$A,$A1043))/SUMIFS('Census Data'!$F:$F,'Census Data'!$A:$A,$A1043)</f>
        <v>1.799149492966961E-3</v>
      </c>
      <c r="I1043" s="16">
        <f t="shared" si="32"/>
        <v>1.5538109257441923E-2</v>
      </c>
      <c r="J1043" s="14">
        <f>SUM(SUMIFS('Census Data'!W:W,'Census Data'!$A:$A,$A1043),SUMIFS('Census Data'!X:X,'Census Data'!$A:$A,$A1043))/SUMIFS('Census Data'!$F:$F,'Census Data'!$A:$A,$A1043)</f>
        <v>1.0304219823356232E-2</v>
      </c>
      <c r="K1043" s="16">
        <f t="shared" si="33"/>
        <v>0.98969578017664372</v>
      </c>
      <c r="L1043" s="19">
        <f>'EPA Data'!D1044/SUM('EPA Data'!D:D)</f>
        <v>3.3677047644282748E-5</v>
      </c>
      <c r="M1043" s="19">
        <f>'EPA Data'!E1044/SUM('EPA Data'!E:E)</f>
        <v>4.0038402571342125E-5</v>
      </c>
      <c r="N1043" s="19">
        <f>'EPA Data'!F1044/SUM('EPA Data'!F:F)</f>
        <v>5.1952444425231818E-5</v>
      </c>
      <c r="O1043" s="19">
        <f>'EPA Data'!G1044/SUM('EPA Data'!G:G)</f>
        <v>1.2643750401300328E-5</v>
      </c>
      <c r="P1043" s="19">
        <f>'EPA Data'!H1044/SUM('EPA Data'!H:H)</f>
        <v>2.7497977521419368E-5</v>
      </c>
      <c r="Q1043" s="19">
        <f>'EPA Data'!I1044/SUM('EPA Data'!I:I)</f>
        <v>2.3027479781387699E-5</v>
      </c>
      <c r="R1043" s="19">
        <f>'EPA Data'!J1044/SUM('EPA Data'!J:J)</f>
        <v>1.7069371304888815E-5</v>
      </c>
      <c r="S1043" s="19">
        <f>'EPA Data'!K1044/SUM('EPA Data'!K:K)</f>
        <v>3.4421804617897654E-5</v>
      </c>
      <c r="T1043" s="19">
        <f>'EPA Data'!L1044/SUM('EPA Data'!L:L)</f>
        <v>4.0154292795095937E-5</v>
      </c>
      <c r="U1043" s="19">
        <f>'EPA Data'!M1044/SUM('EPA Data'!M:M)</f>
        <v>1.9363470108654496E-5</v>
      </c>
      <c r="V1043" s="19">
        <f>'EPA Data'!N1044/SUM('EPA Data'!N:N)</f>
        <v>2.2685330033541146E-5</v>
      </c>
      <c r="W1043" s="19">
        <f>'EPA Data'!O1044/SUM('EPA Data'!O:O)</f>
        <v>3.1842728820306296E-5</v>
      </c>
      <c r="X1043" s="19">
        <f>'EPA Data'!P1044/SUM('EPA Data'!P:P)</f>
        <v>3.454944194212419E-5</v>
      </c>
    </row>
    <row r="1044" spans="1:24" x14ac:dyDescent="0.35">
      <c r="A1044" s="13" t="s">
        <v>1771</v>
      </c>
      <c r="B1044" s="13" t="s">
        <v>1649</v>
      </c>
      <c r="C1044" s="18" t="s">
        <v>1143</v>
      </c>
      <c r="D1044" s="14">
        <f>SUMIFS('Census Data'!G:G,'Census Data'!$A:$A,$A1044)/SUMIFS('Census Data'!$F:$F,'Census Data'!$A:$A,$A1044)</f>
        <v>0.49505387740681861</v>
      </c>
      <c r="E1044" s="16">
        <f>SUMIFS('Census Data'!H:H,'Census Data'!$A:$A,$A1044)/SUMIFS('Census Data'!$F:$F,'Census Data'!$A:$A,$A1044)</f>
        <v>0.50494612259318139</v>
      </c>
      <c r="F1044" s="14">
        <f>SUM(SUMIFS('Census Data'!I:I,'Census Data'!$A:$A,$A1044),SUMIFS('Census Data'!J:J,'Census Data'!$A:$A,$A1044))/SUMIFS('Census Data'!$F:$F,'Census Data'!$A:$A,$A1044)</f>
        <v>0.93296237413884475</v>
      </c>
      <c r="G1044" s="14">
        <f>SUM(SUMIFS('Census Data'!K:K,'Census Data'!$A:$A,$A1044),SUMIFS('Census Data'!L:L,'Census Data'!$A:$A,$A1044))/SUMIFS('Census Data'!$F:$F,'Census Data'!$A:$A,$A1044)</f>
        <v>3.7007595831125242E-2</v>
      </c>
      <c r="H1044" s="14">
        <f>SUM(SUMIFS('Census Data'!O:O,'Census Data'!$A:$A,$A1044),SUMIFS('Census Data'!P:P,'Census Data'!$A:$A,$A1044))/SUMIFS('Census Data'!$F:$F,'Census Data'!$A:$A,$A1044)</f>
        <v>6.7125949478890655E-3</v>
      </c>
      <c r="I1044" s="16">
        <f t="shared" si="32"/>
        <v>2.3317435082140903E-2</v>
      </c>
      <c r="J1044" s="14">
        <f>SUM(SUMIFS('Census Data'!W:W,'Census Data'!$A:$A,$A1044),SUMIFS('Census Data'!X:X,'Census Data'!$A:$A,$A1044))/SUMIFS('Census Data'!$F:$F,'Census Data'!$A:$A,$A1044)</f>
        <v>3.0471648118706941E-2</v>
      </c>
      <c r="K1044" s="16">
        <f t="shared" si="33"/>
        <v>0.96952835188129305</v>
      </c>
      <c r="L1044" s="19">
        <f>'EPA Data'!D1045/SUM('EPA Data'!D:D)</f>
        <v>1.1377081797996938E-4</v>
      </c>
      <c r="M1044" s="19">
        <f>'EPA Data'!E1045/SUM('EPA Data'!E:E)</f>
        <v>1.7257625682794842E-4</v>
      </c>
      <c r="N1044" s="19">
        <f>'EPA Data'!F1045/SUM('EPA Data'!F:F)</f>
        <v>1.9149243745464781E-4</v>
      </c>
      <c r="O1044" s="19">
        <f>'EPA Data'!G1045/SUM('EPA Data'!G:G)</f>
        <v>5.3023600387948996E-5</v>
      </c>
      <c r="P1044" s="19">
        <f>'EPA Data'!H1045/SUM('EPA Data'!H:H)</f>
        <v>1.2412833614516421E-4</v>
      </c>
      <c r="Q1044" s="19">
        <f>'EPA Data'!I1045/SUM('EPA Data'!I:I)</f>
        <v>8.5332465999177928E-5</v>
      </c>
      <c r="R1044" s="19">
        <f>'EPA Data'!J1045/SUM('EPA Data'!J:J)</f>
        <v>6.5608197899317335E-5</v>
      </c>
      <c r="S1044" s="19">
        <f>'EPA Data'!K1045/SUM('EPA Data'!K:K)</f>
        <v>1.3933255128144428E-4</v>
      </c>
      <c r="T1044" s="19">
        <f>'EPA Data'!L1045/SUM('EPA Data'!L:L)</f>
        <v>1.4618696396677107E-4</v>
      </c>
      <c r="U1044" s="19">
        <f>'EPA Data'!M1045/SUM('EPA Data'!M:M)</f>
        <v>7.4216416408123663E-5</v>
      </c>
      <c r="V1044" s="19">
        <f>'EPA Data'!N1045/SUM('EPA Data'!N:N)</f>
        <v>9.8412806295587499E-5</v>
      </c>
      <c r="W1044" s="19">
        <f>'EPA Data'!O1045/SUM('EPA Data'!O:O)</f>
        <v>1.1328222052794286E-4</v>
      </c>
      <c r="X1044" s="19">
        <f>'EPA Data'!P1045/SUM('EPA Data'!P:P)</f>
        <v>1.699222835028922E-4</v>
      </c>
    </row>
    <row r="1045" spans="1:24" x14ac:dyDescent="0.35">
      <c r="A1045" s="13" t="s">
        <v>1772</v>
      </c>
      <c r="B1045" s="13" t="s">
        <v>1649</v>
      </c>
      <c r="C1045" s="18" t="s">
        <v>1773</v>
      </c>
      <c r="D1045" s="14">
        <f>SUMIFS('Census Data'!G:G,'Census Data'!$A:$A,$A1045)/SUMIFS('Census Data'!$F:$F,'Census Data'!$A:$A,$A1045)</f>
        <v>0.4975704567541302</v>
      </c>
      <c r="E1045" s="16">
        <f>SUMIFS('Census Data'!H:H,'Census Data'!$A:$A,$A1045)/SUMIFS('Census Data'!$F:$F,'Census Data'!$A:$A,$A1045)</f>
        <v>0.50242954324586975</v>
      </c>
      <c r="F1045" s="14">
        <f>SUM(SUMIFS('Census Data'!I:I,'Census Data'!$A:$A,$A1045),SUMIFS('Census Data'!J:J,'Census Data'!$A:$A,$A1045))/SUMIFS('Census Data'!$F:$F,'Census Data'!$A:$A,$A1045)</f>
        <v>0.96550048590864912</v>
      </c>
      <c r="G1045" s="14">
        <f>SUM(SUMIFS('Census Data'!K:K,'Census Data'!$A:$A,$A1045),SUMIFS('Census Data'!L:L,'Census Data'!$A:$A,$A1045))/SUMIFS('Census Data'!$F:$F,'Census Data'!$A:$A,$A1045)</f>
        <v>1.6909620991253645E-2</v>
      </c>
      <c r="H1045" s="14">
        <f>SUM(SUMIFS('Census Data'!O:O,'Census Data'!$A:$A,$A1045),SUMIFS('Census Data'!P:P,'Census Data'!$A:$A,$A1045))/SUMIFS('Census Data'!$F:$F,'Census Data'!$A:$A,$A1045)</f>
        <v>2.9154518950437317E-3</v>
      </c>
      <c r="I1045" s="16">
        <f t="shared" si="32"/>
        <v>1.4674441205053568E-2</v>
      </c>
      <c r="J1045" s="14">
        <f>SUM(SUMIFS('Census Data'!W:W,'Census Data'!$A:$A,$A1045),SUMIFS('Census Data'!X:X,'Census Data'!$A:$A,$A1045))/SUMIFS('Census Data'!$F:$F,'Census Data'!$A:$A,$A1045)</f>
        <v>2.1088435374149658E-2</v>
      </c>
      <c r="K1045" s="16">
        <f t="shared" si="33"/>
        <v>0.97891156462585038</v>
      </c>
      <c r="L1045" s="19">
        <f>'EPA Data'!D1046/SUM('EPA Data'!D:D)</f>
        <v>4.3038803171803835E-5</v>
      </c>
      <c r="M1045" s="19">
        <f>'EPA Data'!E1046/SUM('EPA Data'!E:E)</f>
        <v>6.2558758576240824E-5</v>
      </c>
      <c r="N1045" s="19">
        <f>'EPA Data'!F1046/SUM('EPA Data'!F:F)</f>
        <v>8.1422630273527875E-5</v>
      </c>
      <c r="O1045" s="19">
        <f>'EPA Data'!G1046/SUM('EPA Data'!G:G)</f>
        <v>2.0522256577902907E-5</v>
      </c>
      <c r="P1045" s="19">
        <f>'EPA Data'!H1046/SUM('EPA Data'!H:H)</f>
        <v>5.0586420799224485E-5</v>
      </c>
      <c r="Q1045" s="19">
        <f>'EPA Data'!I1046/SUM('EPA Data'!I:I)</f>
        <v>3.7891287207402453E-5</v>
      </c>
      <c r="R1045" s="19">
        <f>'EPA Data'!J1046/SUM('EPA Data'!J:J)</f>
        <v>3.2466345224956061E-5</v>
      </c>
      <c r="S1045" s="19">
        <f>'EPA Data'!K1046/SUM('EPA Data'!K:K)</f>
        <v>5.6085239146076147E-5</v>
      </c>
      <c r="T1045" s="19">
        <f>'EPA Data'!L1046/SUM('EPA Data'!L:L)</f>
        <v>6.5098705658480697E-5</v>
      </c>
      <c r="U1045" s="19">
        <f>'EPA Data'!M1046/SUM('EPA Data'!M:M)</f>
        <v>2.8001149709974871E-5</v>
      </c>
      <c r="V1045" s="19">
        <f>'EPA Data'!N1046/SUM('EPA Data'!N:N)</f>
        <v>3.6877202372581434E-5</v>
      </c>
      <c r="W1045" s="19">
        <f>'EPA Data'!O1046/SUM('EPA Data'!O:O)</f>
        <v>4.7486848051568754E-5</v>
      </c>
      <c r="X1045" s="19">
        <f>'EPA Data'!P1046/SUM('EPA Data'!P:P)</f>
        <v>7.1321835214793882E-5</v>
      </c>
    </row>
    <row r="1046" spans="1:24" x14ac:dyDescent="0.35">
      <c r="A1046" s="13" t="s">
        <v>1774</v>
      </c>
      <c r="B1046" s="13" t="s">
        <v>1649</v>
      </c>
      <c r="C1046" s="18" t="s">
        <v>120</v>
      </c>
      <c r="D1046" s="14">
        <f>SUMIFS('Census Data'!G:G,'Census Data'!$A:$A,$A1046)/SUMIFS('Census Data'!$F:$F,'Census Data'!$A:$A,$A1046)</f>
        <v>0.50476358503881436</v>
      </c>
      <c r="E1046" s="16">
        <f>SUMIFS('Census Data'!H:H,'Census Data'!$A:$A,$A1046)/SUMIFS('Census Data'!$F:$F,'Census Data'!$A:$A,$A1046)</f>
        <v>0.49523641496118559</v>
      </c>
      <c r="F1046" s="14">
        <f>SUM(SUMIFS('Census Data'!I:I,'Census Data'!$A:$A,$A1046),SUMIFS('Census Data'!J:J,'Census Data'!$A:$A,$A1046))/SUMIFS('Census Data'!$F:$F,'Census Data'!$A:$A,$A1046)</f>
        <v>0.96162667607621732</v>
      </c>
      <c r="G1046" s="14">
        <f>SUM(SUMIFS('Census Data'!K:K,'Census Data'!$A:$A,$A1046),SUMIFS('Census Data'!L:L,'Census Data'!$A:$A,$A1046))/SUMIFS('Census Data'!$F:$F,'Census Data'!$A:$A,$A1046)</f>
        <v>2.1259703599153142E-2</v>
      </c>
      <c r="H1046" s="14">
        <f>SUM(SUMIFS('Census Data'!O:O,'Census Data'!$A:$A,$A1046),SUMIFS('Census Data'!P:P,'Census Data'!$A:$A,$A1046))/SUMIFS('Census Data'!$F:$F,'Census Data'!$A:$A,$A1046)</f>
        <v>2.5582215949188428E-3</v>
      </c>
      <c r="I1046" s="16">
        <f t="shared" si="32"/>
        <v>1.4555398729710678E-2</v>
      </c>
      <c r="J1046" s="14">
        <f>SUM(SUMIFS('Census Data'!W:W,'Census Data'!$A:$A,$A1046),SUMIFS('Census Data'!X:X,'Census Data'!$A:$A,$A1046))/SUMIFS('Census Data'!$F:$F,'Census Data'!$A:$A,$A1046)</f>
        <v>4.3313338038108683E-2</v>
      </c>
      <c r="K1046" s="16">
        <f t="shared" si="33"/>
        <v>0.95668666196189134</v>
      </c>
      <c r="L1046" s="19">
        <f>'EPA Data'!D1047/SUM('EPA Data'!D:D)</f>
        <v>5.2615183672635515E-5</v>
      </c>
      <c r="M1046" s="19">
        <f>'EPA Data'!E1047/SUM('EPA Data'!E:E)</f>
        <v>6.9012206605760057E-5</v>
      </c>
      <c r="N1046" s="19">
        <f>'EPA Data'!F1047/SUM('EPA Data'!F:F)</f>
        <v>1.0391905657888697E-4</v>
      </c>
      <c r="O1046" s="19">
        <f>'EPA Data'!G1047/SUM('EPA Data'!G:G)</f>
        <v>2.7187677239264095E-5</v>
      </c>
      <c r="P1046" s="19">
        <f>'EPA Data'!H1047/SUM('EPA Data'!H:H)</f>
        <v>5.8684793067526732E-5</v>
      </c>
      <c r="Q1046" s="19">
        <f>'EPA Data'!I1047/SUM('EPA Data'!I:I)</f>
        <v>5.0336222895189008E-5</v>
      </c>
      <c r="R1046" s="19">
        <f>'EPA Data'!J1047/SUM('EPA Data'!J:J)</f>
        <v>4.4858407401606587E-5</v>
      </c>
      <c r="S1046" s="19">
        <f>'EPA Data'!K1047/SUM('EPA Data'!K:K)</f>
        <v>6.3164917450730127E-5</v>
      </c>
      <c r="T1046" s="19">
        <f>'EPA Data'!L1047/SUM('EPA Data'!L:L)</f>
        <v>8.5637526926646013E-5</v>
      </c>
      <c r="U1046" s="19">
        <f>'EPA Data'!M1047/SUM('EPA Data'!M:M)</f>
        <v>3.5256773691029133E-5</v>
      </c>
      <c r="V1046" s="19">
        <f>'EPA Data'!N1047/SUM('EPA Data'!N:N)</f>
        <v>4.1965418560504116E-5</v>
      </c>
      <c r="W1046" s="19">
        <f>'EPA Data'!O1047/SUM('EPA Data'!O:O)</f>
        <v>6.1352890314624018E-5</v>
      </c>
      <c r="X1046" s="19">
        <f>'EPA Data'!P1047/SUM('EPA Data'!P:P)</f>
        <v>7.9394417234745606E-5</v>
      </c>
    </row>
    <row r="1047" spans="1:24" x14ac:dyDescent="0.35">
      <c r="A1047" s="13" t="s">
        <v>1775</v>
      </c>
      <c r="B1047" s="13" t="s">
        <v>1649</v>
      </c>
      <c r="C1047" s="18" t="s">
        <v>122</v>
      </c>
      <c r="D1047" s="14">
        <f>SUMIFS('Census Data'!G:G,'Census Data'!$A:$A,$A1047)/SUMIFS('Census Data'!$F:$F,'Census Data'!$A:$A,$A1047)</f>
        <v>0.49155074887046851</v>
      </c>
      <c r="E1047" s="16">
        <f>SUMIFS('Census Data'!H:H,'Census Data'!$A:$A,$A1047)/SUMIFS('Census Data'!$F:$F,'Census Data'!$A:$A,$A1047)</f>
        <v>0.50844925112953143</v>
      </c>
      <c r="F1047" s="14">
        <f>SUM(SUMIFS('Census Data'!I:I,'Census Data'!$A:$A,$A1047),SUMIFS('Census Data'!J:J,'Census Data'!$A:$A,$A1047))/SUMIFS('Census Data'!$F:$F,'Census Data'!$A:$A,$A1047)</f>
        <v>0.95225728414386857</v>
      </c>
      <c r="G1047" s="14">
        <f>SUM(SUMIFS('Census Data'!K:K,'Census Data'!$A:$A,$A1047),SUMIFS('Census Data'!L:L,'Census Data'!$A:$A,$A1047))/SUMIFS('Census Data'!$F:$F,'Census Data'!$A:$A,$A1047)</f>
        <v>2.6290511935678964E-2</v>
      </c>
      <c r="H1047" s="14">
        <f>SUM(SUMIFS('Census Data'!O:O,'Census Data'!$A:$A,$A1047),SUMIFS('Census Data'!P:P,'Census Data'!$A:$A,$A1047))/SUMIFS('Census Data'!$F:$F,'Census Data'!$A:$A,$A1047)</f>
        <v>4.4113984844711658E-3</v>
      </c>
      <c r="I1047" s="16">
        <f t="shared" si="32"/>
        <v>1.7040805435981299E-2</v>
      </c>
      <c r="J1047" s="14">
        <f>SUM(SUMIFS('Census Data'!W:W,'Census Data'!$A:$A,$A1047),SUMIFS('Census Data'!X:X,'Census Data'!$A:$A,$A1047))/SUMIFS('Census Data'!$F:$F,'Census Data'!$A:$A,$A1047)</f>
        <v>3.2302821160482408E-2</v>
      </c>
      <c r="K1047" s="16">
        <f t="shared" si="33"/>
        <v>0.96769717883951756</v>
      </c>
      <c r="L1047" s="19">
        <f>'EPA Data'!D1048/SUM('EPA Data'!D:D)</f>
        <v>1.4696648137020631E-4</v>
      </c>
      <c r="M1047" s="19">
        <f>'EPA Data'!E1048/SUM('EPA Data'!E:E)</f>
        <v>1.9245595579168997E-4</v>
      </c>
      <c r="N1047" s="19">
        <f>'EPA Data'!F1048/SUM('EPA Data'!F:F)</f>
        <v>1.9962569014587338E-4</v>
      </c>
      <c r="O1047" s="19">
        <f>'EPA Data'!G1048/SUM('EPA Data'!G:G)</f>
        <v>6.2373043033431399E-5</v>
      </c>
      <c r="P1047" s="19">
        <f>'EPA Data'!H1048/SUM('EPA Data'!H:H)</f>
        <v>1.3533405559876537E-4</v>
      </c>
      <c r="Q1047" s="19">
        <f>'EPA Data'!I1048/SUM('EPA Data'!I:I)</f>
        <v>8.8419303973436572E-5</v>
      </c>
      <c r="R1047" s="19">
        <f>'EPA Data'!J1048/SUM('EPA Data'!J:J)</f>
        <v>6.9935650159341621E-5</v>
      </c>
      <c r="S1047" s="19">
        <f>'EPA Data'!K1048/SUM('EPA Data'!K:K)</f>
        <v>1.530736690740383E-4</v>
      </c>
      <c r="T1047" s="19">
        <f>'EPA Data'!L1048/SUM('EPA Data'!L:L)</f>
        <v>1.5144565884070944E-4</v>
      </c>
      <c r="U1047" s="19">
        <f>'EPA Data'!M1048/SUM('EPA Data'!M:M)</f>
        <v>8.0278368786613124E-5</v>
      </c>
      <c r="V1047" s="19">
        <f>'EPA Data'!N1048/SUM('EPA Data'!N:N)</f>
        <v>1.113158677034022E-4</v>
      </c>
      <c r="W1047" s="19">
        <f>'EPA Data'!O1048/SUM('EPA Data'!O:O)</f>
        <v>1.2229612600936799E-4</v>
      </c>
      <c r="X1047" s="19">
        <f>'EPA Data'!P1048/SUM('EPA Data'!P:P)</f>
        <v>1.690475944034559E-4</v>
      </c>
    </row>
    <row r="1048" spans="1:24" x14ac:dyDescent="0.35">
      <c r="A1048" s="13" t="s">
        <v>1776</v>
      </c>
      <c r="B1048" s="13" t="s">
        <v>1649</v>
      </c>
      <c r="C1048" s="18" t="s">
        <v>124</v>
      </c>
      <c r="D1048" s="14">
        <f>SUMIFS('Census Data'!G:G,'Census Data'!$A:$A,$A1048)/SUMIFS('Census Data'!$F:$F,'Census Data'!$A:$A,$A1048)</f>
        <v>0.57353048291936781</v>
      </c>
      <c r="E1048" s="16">
        <f>SUMIFS('Census Data'!H:H,'Census Data'!$A:$A,$A1048)/SUMIFS('Census Data'!$F:$F,'Census Data'!$A:$A,$A1048)</f>
        <v>0.42646951708063224</v>
      </c>
      <c r="F1048" s="14">
        <f>SUM(SUMIFS('Census Data'!I:I,'Census Data'!$A:$A,$A1048),SUMIFS('Census Data'!J:J,'Census Data'!$A:$A,$A1048))/SUMIFS('Census Data'!$F:$F,'Census Data'!$A:$A,$A1048)</f>
        <v>0.9318231480807051</v>
      </c>
      <c r="G1048" s="14">
        <f>SUM(SUMIFS('Census Data'!K:K,'Census Data'!$A:$A,$A1048),SUMIFS('Census Data'!L:L,'Census Data'!$A:$A,$A1048))/SUMIFS('Census Data'!$F:$F,'Census Data'!$A:$A,$A1048)</f>
        <v>4.4577172408769759E-2</v>
      </c>
      <c r="H1048" s="14">
        <f>SUM(SUMIFS('Census Data'!O:O,'Census Data'!$A:$A,$A1048),SUMIFS('Census Data'!P:P,'Census Data'!$A:$A,$A1048))/SUMIFS('Census Data'!$F:$F,'Census Data'!$A:$A,$A1048)</f>
        <v>9.6875227620365646E-3</v>
      </c>
      <c r="I1048" s="16">
        <f t="shared" si="32"/>
        <v>1.3912156748488558E-2</v>
      </c>
      <c r="J1048" s="14">
        <f>SUM(SUMIFS('Census Data'!W:W,'Census Data'!$A:$A,$A1048),SUMIFS('Census Data'!X:X,'Census Data'!$A:$A,$A1048))/SUMIFS('Census Data'!$F:$F,'Census Data'!$A:$A,$A1048)</f>
        <v>3.1320562313351299E-2</v>
      </c>
      <c r="K1048" s="16">
        <f t="shared" si="33"/>
        <v>0.96867943768664866</v>
      </c>
      <c r="L1048" s="19">
        <f>'EPA Data'!D1049/SUM('EPA Data'!D:D)</f>
        <v>6.6642589060834822E-5</v>
      </c>
      <c r="M1048" s="19">
        <f>'EPA Data'!E1049/SUM('EPA Data'!E:E)</f>
        <v>8.5482640715283623E-5</v>
      </c>
      <c r="N1048" s="19">
        <f>'EPA Data'!F1049/SUM('EPA Data'!F:F)</f>
        <v>1.0471681470451384E-4</v>
      </c>
      <c r="O1048" s="19">
        <f>'EPA Data'!G1049/SUM('EPA Data'!G:G)</f>
        <v>2.2836160671299198E-5</v>
      </c>
      <c r="P1048" s="19">
        <f>'EPA Data'!H1049/SUM('EPA Data'!H:H)</f>
        <v>5.6970137279086771E-5</v>
      </c>
      <c r="Q1048" s="19">
        <f>'EPA Data'!I1049/SUM('EPA Data'!I:I)</f>
        <v>4.6401821644178495E-5</v>
      </c>
      <c r="R1048" s="19">
        <f>'EPA Data'!J1049/SUM('EPA Data'!J:J)</f>
        <v>3.3637679862031015E-5</v>
      </c>
      <c r="S1048" s="19">
        <f>'EPA Data'!K1049/SUM('EPA Data'!K:K)</f>
        <v>7.800530291172234E-5</v>
      </c>
      <c r="T1048" s="19">
        <f>'EPA Data'!L1049/SUM('EPA Data'!L:L)</f>
        <v>8.1939190843683172E-5</v>
      </c>
      <c r="U1048" s="19">
        <f>'EPA Data'!M1049/SUM('EPA Data'!M:M)</f>
        <v>3.7265495275712698E-5</v>
      </c>
      <c r="V1048" s="19">
        <f>'EPA Data'!N1049/SUM('EPA Data'!N:N)</f>
        <v>4.7524684502328538E-5</v>
      </c>
      <c r="W1048" s="19">
        <f>'EPA Data'!O1049/SUM('EPA Data'!O:O)</f>
        <v>6.446239665013172E-5</v>
      </c>
      <c r="X1048" s="19">
        <f>'EPA Data'!P1049/SUM('EPA Data'!P:P)</f>
        <v>7.0803697799872822E-5</v>
      </c>
    </row>
    <row r="1049" spans="1:24" x14ac:dyDescent="0.35">
      <c r="A1049" s="13" t="s">
        <v>1777</v>
      </c>
      <c r="B1049" s="13" t="s">
        <v>1649</v>
      </c>
      <c r="C1049" s="18" t="s">
        <v>1778</v>
      </c>
      <c r="D1049" s="14">
        <f>SUMIFS('Census Data'!G:G,'Census Data'!$A:$A,$A1049)/SUMIFS('Census Data'!$F:$F,'Census Data'!$A:$A,$A1049)</f>
        <v>0.51097533378592441</v>
      </c>
      <c r="E1049" s="16">
        <f>SUMIFS('Census Data'!H:H,'Census Data'!$A:$A,$A1049)/SUMIFS('Census Data'!$F:$F,'Census Data'!$A:$A,$A1049)</f>
        <v>0.48902466621407559</v>
      </c>
      <c r="F1049" s="14">
        <f>SUM(SUMIFS('Census Data'!I:I,'Census Data'!$A:$A,$A1049),SUMIFS('Census Data'!J:J,'Census Data'!$A:$A,$A1049))/SUMIFS('Census Data'!$F:$F,'Census Data'!$A:$A,$A1049)</f>
        <v>0.9431028351598616</v>
      </c>
      <c r="G1049" s="14">
        <f>SUM(SUMIFS('Census Data'!K:K,'Census Data'!$A:$A,$A1049),SUMIFS('Census Data'!L:L,'Census Data'!$A:$A,$A1049))/SUMIFS('Census Data'!$F:$F,'Census Data'!$A:$A,$A1049)</f>
        <v>3.850257007079818E-2</v>
      </c>
      <c r="H1049" s="14">
        <f>SUM(SUMIFS('Census Data'!O:O,'Census Data'!$A:$A,$A1049),SUMIFS('Census Data'!P:P,'Census Data'!$A:$A,$A1049))/SUMIFS('Census Data'!$F:$F,'Census Data'!$A:$A,$A1049)</f>
        <v>3.200465522257783E-3</v>
      </c>
      <c r="I1049" s="16">
        <f t="shared" si="32"/>
        <v>1.5194129247082411E-2</v>
      </c>
      <c r="J1049" s="14">
        <f>SUM(SUMIFS('Census Data'!W:W,'Census Data'!$A:$A,$A1049),SUMIFS('Census Data'!X:X,'Census Data'!$A:$A,$A1049))/SUMIFS('Census Data'!$F:$F,'Census Data'!$A:$A,$A1049)</f>
        <v>1.8297610965635404E-2</v>
      </c>
      <c r="K1049" s="16">
        <f t="shared" si="33"/>
        <v>0.98170238903436458</v>
      </c>
      <c r="L1049" s="19">
        <f>'EPA Data'!D1050/SUM('EPA Data'!D:D)</f>
        <v>2.3594028041484157E-4</v>
      </c>
      <c r="M1049" s="19">
        <f>'EPA Data'!E1050/SUM('EPA Data'!E:E)</f>
        <v>2.6230658847682556E-4</v>
      </c>
      <c r="N1049" s="19">
        <f>'EPA Data'!F1050/SUM('EPA Data'!F:F)</f>
        <v>2.9989724386996261E-4</v>
      </c>
      <c r="O1049" s="19">
        <f>'EPA Data'!G1050/SUM('EPA Data'!G:G)</f>
        <v>6.8094542322182702E-5</v>
      </c>
      <c r="P1049" s="19">
        <f>'EPA Data'!H1050/SUM('EPA Data'!H:H)</f>
        <v>1.6120075737958718E-4</v>
      </c>
      <c r="Q1049" s="19">
        <f>'EPA Data'!I1050/SUM('EPA Data'!I:I)</f>
        <v>1.1001780511862228E-4</v>
      </c>
      <c r="R1049" s="19">
        <f>'EPA Data'!J1050/SUM('EPA Data'!J:J)</f>
        <v>9.9363609934159457E-5</v>
      </c>
      <c r="S1049" s="19">
        <f>'EPA Data'!K1050/SUM('EPA Data'!K:K)</f>
        <v>1.885318672362479E-4</v>
      </c>
      <c r="T1049" s="19">
        <f>'EPA Data'!L1050/SUM('EPA Data'!L:L)</f>
        <v>2.0890217985589468E-4</v>
      </c>
      <c r="U1049" s="19">
        <f>'EPA Data'!M1050/SUM('EPA Data'!M:M)</f>
        <v>8.7618011188902656E-5</v>
      </c>
      <c r="V1049" s="19">
        <f>'EPA Data'!N1050/SUM('EPA Data'!N:N)</f>
        <v>1.1683504980899393E-4</v>
      </c>
      <c r="W1049" s="19">
        <f>'EPA Data'!O1050/SUM('EPA Data'!O:O)</f>
        <v>1.5367774497707838E-4</v>
      </c>
      <c r="X1049" s="19">
        <f>'EPA Data'!P1050/SUM('EPA Data'!P:P)</f>
        <v>2.5844355491076466E-4</v>
      </c>
    </row>
    <row r="1050" spans="1:24" x14ac:dyDescent="0.35">
      <c r="A1050" s="13" t="s">
        <v>1779</v>
      </c>
      <c r="B1050" s="13" t="s">
        <v>1649</v>
      </c>
      <c r="C1050" s="18" t="s">
        <v>1780</v>
      </c>
      <c r="D1050" s="14">
        <f>SUMIFS('Census Data'!G:G,'Census Data'!$A:$A,$A1050)/SUMIFS('Census Data'!$F:$F,'Census Data'!$A:$A,$A1050)</f>
        <v>0.49739979027114944</v>
      </c>
      <c r="E1050" s="16">
        <f>SUMIFS('Census Data'!H:H,'Census Data'!$A:$A,$A1050)/SUMIFS('Census Data'!$F:$F,'Census Data'!$A:$A,$A1050)</f>
        <v>0.50260020972885056</v>
      </c>
      <c r="F1050" s="14">
        <f>SUM(SUMIFS('Census Data'!I:I,'Census Data'!$A:$A,$A1050),SUMIFS('Census Data'!J:J,'Census Data'!$A:$A,$A1050))/SUMIFS('Census Data'!$F:$F,'Census Data'!$A:$A,$A1050)</f>
        <v>0.92261433432490847</v>
      </c>
      <c r="G1050" s="14">
        <f>SUM(SUMIFS('Census Data'!K:K,'Census Data'!$A:$A,$A1050),SUMIFS('Census Data'!L:L,'Census Data'!$A:$A,$A1050))/SUMIFS('Census Data'!$F:$F,'Census Data'!$A:$A,$A1050)</f>
        <v>5.0677338583688232E-2</v>
      </c>
      <c r="H1050" s="14">
        <f>SUM(SUMIFS('Census Data'!O:O,'Census Data'!$A:$A,$A1050),SUMIFS('Census Data'!P:P,'Census Data'!$A:$A,$A1050))/SUMIFS('Census Data'!$F:$F,'Census Data'!$A:$A,$A1050)</f>
        <v>5.0078113296381111E-3</v>
      </c>
      <c r="I1050" s="16">
        <f t="shared" si="32"/>
        <v>2.1700515761765127E-2</v>
      </c>
      <c r="J1050" s="14">
        <f>SUM(SUMIFS('Census Data'!W:W,'Census Data'!$A:$A,$A1050),SUMIFS('Census Data'!X:X,'Census Data'!$A:$A,$A1050))/SUMIFS('Census Data'!$F:$F,'Census Data'!$A:$A,$A1050)</f>
        <v>2.5616881032379565E-2</v>
      </c>
      <c r="K1050" s="16">
        <f t="shared" si="33"/>
        <v>0.97438311896762042</v>
      </c>
      <c r="L1050" s="19">
        <f>'EPA Data'!D1051/SUM('EPA Data'!D:D)</f>
        <v>2.0019030803037163E-4</v>
      </c>
      <c r="M1050" s="19">
        <f>'EPA Data'!E1051/SUM('EPA Data'!E:E)</f>
        <v>3.1639618251040581E-4</v>
      </c>
      <c r="N1050" s="19">
        <f>'EPA Data'!F1051/SUM('EPA Data'!F:F)</f>
        <v>3.2511701288448096E-4</v>
      </c>
      <c r="O1050" s="19">
        <f>'EPA Data'!G1051/SUM('EPA Data'!G:G)</f>
        <v>9.4869376778241218E-5</v>
      </c>
      <c r="P1050" s="19">
        <f>'EPA Data'!H1051/SUM('EPA Data'!H:H)</f>
        <v>2.2718486420930317E-4</v>
      </c>
      <c r="Q1050" s="19">
        <f>'EPA Data'!I1051/SUM('EPA Data'!I:I)</f>
        <v>1.4457078317856603E-4</v>
      </c>
      <c r="R1050" s="19">
        <f>'EPA Data'!J1051/SUM('EPA Data'!J:J)</f>
        <v>1.1975586770252196E-4</v>
      </c>
      <c r="S1050" s="19">
        <f>'EPA Data'!K1051/SUM('EPA Data'!K:K)</f>
        <v>2.4962652264345355E-4</v>
      </c>
      <c r="T1050" s="19">
        <f>'EPA Data'!L1051/SUM('EPA Data'!L:L)</f>
        <v>2.4542742016907167E-4</v>
      </c>
      <c r="U1050" s="19">
        <f>'EPA Data'!M1051/SUM('EPA Data'!M:M)</f>
        <v>1.3156534949893572E-4</v>
      </c>
      <c r="V1050" s="19">
        <f>'EPA Data'!N1051/SUM('EPA Data'!N:N)</f>
        <v>1.790855332621637E-4</v>
      </c>
      <c r="W1050" s="19">
        <f>'EPA Data'!O1051/SUM('EPA Data'!O:O)</f>
        <v>1.8944642768562833E-4</v>
      </c>
      <c r="X1050" s="19">
        <f>'EPA Data'!P1051/SUM('EPA Data'!P:P)</f>
        <v>3.1322012993124584E-4</v>
      </c>
    </row>
    <row r="1051" spans="1:24" x14ac:dyDescent="0.35">
      <c r="A1051" s="13" t="s">
        <v>1781</v>
      </c>
      <c r="B1051" s="13" t="s">
        <v>1649</v>
      </c>
      <c r="C1051" s="18" t="s">
        <v>1782</v>
      </c>
      <c r="D1051" s="14">
        <f>SUMIFS('Census Data'!G:G,'Census Data'!$A:$A,$A1051)/SUMIFS('Census Data'!$F:$F,'Census Data'!$A:$A,$A1051)</f>
        <v>0.4992033988316516</v>
      </c>
      <c r="E1051" s="16">
        <f>SUMIFS('Census Data'!H:H,'Census Data'!$A:$A,$A1051)/SUMIFS('Census Data'!$F:$F,'Census Data'!$A:$A,$A1051)</f>
        <v>0.50079660116834834</v>
      </c>
      <c r="F1051" s="14">
        <f>SUM(SUMIFS('Census Data'!I:I,'Census Data'!$A:$A,$A1051),SUMIFS('Census Data'!J:J,'Census Data'!$A:$A,$A1051))/SUMIFS('Census Data'!$F:$F,'Census Data'!$A:$A,$A1051)</f>
        <v>0.97915560276155067</v>
      </c>
      <c r="G1051" s="14">
        <f>SUM(SUMIFS('Census Data'!K:K,'Census Data'!$A:$A,$A1051),SUMIFS('Census Data'!L:L,'Census Data'!$A:$A,$A1051))/SUMIFS('Census Data'!$F:$F,'Census Data'!$A:$A,$A1051)</f>
        <v>8.2315454062665966E-3</v>
      </c>
      <c r="H1051" s="14">
        <f>SUM(SUMIFS('Census Data'!O:O,'Census Data'!$A:$A,$A1051),SUMIFS('Census Data'!P:P,'Census Data'!$A:$A,$A1051))/SUMIFS('Census Data'!$F:$F,'Census Data'!$A:$A,$A1051)</f>
        <v>2.3898035050451409E-3</v>
      </c>
      <c r="I1051" s="16">
        <f t="shared" si="32"/>
        <v>1.0223048327137607E-2</v>
      </c>
      <c r="J1051" s="14">
        <f>SUM(SUMIFS('Census Data'!W:W,'Census Data'!$A:$A,$A1051),SUMIFS('Census Data'!X:X,'Census Data'!$A:$A,$A1051))/SUMIFS('Census Data'!$F:$F,'Census Data'!$A:$A,$A1051)</f>
        <v>2.1242697822623474E-2</v>
      </c>
      <c r="K1051" s="16">
        <f t="shared" si="33"/>
        <v>0.97875730217737655</v>
      </c>
      <c r="L1051" s="19">
        <f>'EPA Data'!D1052/SUM('EPA Data'!D:D)</f>
        <v>5.6927672205704937E-5</v>
      </c>
      <c r="M1051" s="19">
        <f>'EPA Data'!E1052/SUM('EPA Data'!E:E)</f>
        <v>6.3818833302518735E-5</v>
      </c>
      <c r="N1051" s="19">
        <f>'EPA Data'!F1052/SUM('EPA Data'!F:F)</f>
        <v>7.299343332114818E-5</v>
      </c>
      <c r="O1051" s="19">
        <f>'EPA Data'!G1052/SUM('EPA Data'!G:G)</f>
        <v>2.2756836535577188E-5</v>
      </c>
      <c r="P1051" s="19">
        <f>'EPA Data'!H1052/SUM('EPA Data'!H:H)</f>
        <v>4.12301968323836E-5</v>
      </c>
      <c r="Q1051" s="19">
        <f>'EPA Data'!I1052/SUM('EPA Data'!I:I)</f>
        <v>3.1348244707015033E-5</v>
      </c>
      <c r="R1051" s="19">
        <f>'EPA Data'!J1052/SUM('EPA Data'!J:J)</f>
        <v>2.4905684723861645E-5</v>
      </c>
      <c r="S1051" s="19">
        <f>'EPA Data'!K1052/SUM('EPA Data'!K:K)</f>
        <v>4.4761520899278241E-5</v>
      </c>
      <c r="T1051" s="19">
        <f>'EPA Data'!L1052/SUM('EPA Data'!L:L)</f>
        <v>5.3331476124546929E-5</v>
      </c>
      <c r="U1051" s="19">
        <f>'EPA Data'!M1052/SUM('EPA Data'!M:M)</f>
        <v>2.9071689588780101E-5</v>
      </c>
      <c r="V1051" s="19">
        <f>'EPA Data'!N1052/SUM('EPA Data'!N:N)</f>
        <v>3.5732422569149149E-5</v>
      </c>
      <c r="W1051" s="19">
        <f>'EPA Data'!O1052/SUM('EPA Data'!O:O)</f>
        <v>4.4045265789676282E-5</v>
      </c>
      <c r="X1051" s="19">
        <f>'EPA Data'!P1052/SUM('EPA Data'!P:P)</f>
        <v>5.1845721566471561E-5</v>
      </c>
    </row>
    <row r="1052" spans="1:24" x14ac:dyDescent="0.35">
      <c r="A1052" s="13" t="s">
        <v>1783</v>
      </c>
      <c r="B1052" s="13" t="s">
        <v>1649</v>
      </c>
      <c r="C1052" s="18" t="s">
        <v>1276</v>
      </c>
      <c r="D1052" s="14">
        <f>SUMIFS('Census Data'!G:G,'Census Data'!$A:$A,$A1052)/SUMIFS('Census Data'!$F:$F,'Census Data'!$A:$A,$A1052)</f>
        <v>0.50351268352193845</v>
      </c>
      <c r="E1052" s="16">
        <f>SUMIFS('Census Data'!H:H,'Census Data'!$A:$A,$A1052)/SUMIFS('Census Data'!$F:$F,'Census Data'!$A:$A,$A1052)</f>
        <v>0.49648731647806149</v>
      </c>
      <c r="F1052" s="14">
        <f>SUM(SUMIFS('Census Data'!I:I,'Census Data'!$A:$A,$A1052),SUMIFS('Census Data'!J:J,'Census Data'!$A:$A,$A1052))/SUMIFS('Census Data'!$F:$F,'Census Data'!$A:$A,$A1052)</f>
        <v>0.96836481426948806</v>
      </c>
      <c r="G1052" s="14">
        <f>SUM(SUMIFS('Census Data'!K:K,'Census Data'!$A:$A,$A1052),SUMIFS('Census Data'!L:L,'Census Data'!$A:$A,$A1052))/SUMIFS('Census Data'!$F:$F,'Census Data'!$A:$A,$A1052)</f>
        <v>1.4134870220015985E-2</v>
      </c>
      <c r="H1052" s="14">
        <f>SUM(SUMIFS('Census Data'!O:O,'Census Data'!$A:$A,$A1052),SUMIFS('Census Data'!P:P,'Census Data'!$A:$A,$A1052))/SUMIFS('Census Data'!$F:$F,'Census Data'!$A:$A,$A1052)</f>
        <v>3.4916494888729967E-3</v>
      </c>
      <c r="I1052" s="16">
        <f t="shared" si="32"/>
        <v>1.4008666021622873E-2</v>
      </c>
      <c r="J1052" s="14">
        <f>SUM(SUMIFS('Census Data'!W:W,'Census Data'!$A:$A,$A1052),SUMIFS('Census Data'!X:X,'Census Data'!$A:$A,$A1052))/SUMIFS('Census Data'!$F:$F,'Census Data'!$A:$A,$A1052)</f>
        <v>4.1268772874510959E-2</v>
      </c>
      <c r="K1052" s="16">
        <f t="shared" si="33"/>
        <v>0.95873122712548908</v>
      </c>
      <c r="L1052" s="19">
        <f>'EPA Data'!D1053/SUM('EPA Data'!D:D)</f>
        <v>1.900218628628387E-4</v>
      </c>
      <c r="M1052" s="19">
        <f>'EPA Data'!E1053/SUM('EPA Data'!E:E)</f>
        <v>2.1460285911097134E-4</v>
      </c>
      <c r="N1052" s="19">
        <f>'EPA Data'!F1053/SUM('EPA Data'!F:F)</f>
        <v>2.2173803271736356E-4</v>
      </c>
      <c r="O1052" s="19">
        <f>'EPA Data'!G1053/SUM('EPA Data'!G:G)</f>
        <v>4.8846132919909745E-5</v>
      </c>
      <c r="P1052" s="19">
        <f>'EPA Data'!H1053/SUM('EPA Data'!H:H)</f>
        <v>1.2808718320264948E-4</v>
      </c>
      <c r="Q1052" s="19">
        <f>'EPA Data'!I1053/SUM('EPA Data'!I:I)</f>
        <v>8.1947593349213207E-5</v>
      </c>
      <c r="R1052" s="19">
        <f>'EPA Data'!J1053/SUM('EPA Data'!J:J)</f>
        <v>7.6011521894903312E-5</v>
      </c>
      <c r="S1052" s="19">
        <f>'EPA Data'!K1053/SUM('EPA Data'!K:K)</f>
        <v>1.5376185262819204E-4</v>
      </c>
      <c r="T1052" s="19">
        <f>'EPA Data'!L1053/SUM('EPA Data'!L:L)</f>
        <v>1.5553804035165655E-4</v>
      </c>
      <c r="U1052" s="19">
        <f>'EPA Data'!M1053/SUM('EPA Data'!M:M)</f>
        <v>6.7922990516725083E-5</v>
      </c>
      <c r="V1052" s="19">
        <f>'EPA Data'!N1053/SUM('EPA Data'!N:N)</f>
        <v>9.5889415105414075E-5</v>
      </c>
      <c r="W1052" s="19">
        <f>'EPA Data'!O1053/SUM('EPA Data'!O:O)</f>
        <v>1.1526347032671504E-4</v>
      </c>
      <c r="X1052" s="19">
        <f>'EPA Data'!P1053/SUM('EPA Data'!P:P)</f>
        <v>2.0508880794110394E-4</v>
      </c>
    </row>
    <row r="1053" spans="1:24" x14ac:dyDescent="0.35">
      <c r="A1053" s="13" t="s">
        <v>1784</v>
      </c>
      <c r="B1053" s="13" t="s">
        <v>1649</v>
      </c>
      <c r="C1053" s="18" t="s">
        <v>1785</v>
      </c>
      <c r="D1053" s="14">
        <f>SUMIFS('Census Data'!G:G,'Census Data'!$A:$A,$A1053)/SUMIFS('Census Data'!$F:$F,'Census Data'!$A:$A,$A1053)</f>
        <v>0.52266777108879259</v>
      </c>
      <c r="E1053" s="16">
        <f>SUMIFS('Census Data'!H:H,'Census Data'!$A:$A,$A1053)/SUMIFS('Census Data'!$F:$F,'Census Data'!$A:$A,$A1053)</f>
        <v>0.47733222891120741</v>
      </c>
      <c r="F1053" s="14">
        <f>SUM(SUMIFS('Census Data'!I:I,'Census Data'!$A:$A,$A1053),SUMIFS('Census Data'!J:J,'Census Data'!$A:$A,$A1053))/SUMIFS('Census Data'!$F:$F,'Census Data'!$A:$A,$A1053)</f>
        <v>0.91604419660686021</v>
      </c>
      <c r="G1053" s="14">
        <f>SUM(SUMIFS('Census Data'!K:K,'Census Data'!$A:$A,$A1053),SUMIFS('Census Data'!L:L,'Census Data'!$A:$A,$A1053))/SUMIFS('Census Data'!$F:$F,'Census Data'!$A:$A,$A1053)</f>
        <v>4.2170189477420975E-2</v>
      </c>
      <c r="H1053" s="14">
        <f>SUM(SUMIFS('Census Data'!O:O,'Census Data'!$A:$A,$A1053),SUMIFS('Census Data'!P:P,'Census Data'!$A:$A,$A1053))/SUMIFS('Census Data'!$F:$F,'Census Data'!$A:$A,$A1053)</f>
        <v>1.7572144896238553E-2</v>
      </c>
      <c r="I1053" s="16">
        <f t="shared" si="32"/>
        <v>2.4213469019480183E-2</v>
      </c>
      <c r="J1053" s="14">
        <f>SUM(SUMIFS('Census Data'!W:W,'Census Data'!$A:$A,$A1053),SUMIFS('Census Data'!X:X,'Census Data'!$A:$A,$A1053))/SUMIFS('Census Data'!$F:$F,'Census Data'!$A:$A,$A1053)</f>
        <v>4.7332376824884996E-2</v>
      </c>
      <c r="K1053" s="16">
        <f t="shared" si="33"/>
        <v>0.952667623175115</v>
      </c>
      <c r="L1053" s="19">
        <f>'EPA Data'!D1054/SUM('EPA Data'!D:D)</f>
        <v>3.1884568613990986E-4</v>
      </c>
      <c r="M1053" s="19">
        <f>'EPA Data'!E1054/SUM('EPA Data'!E:E)</f>
        <v>5.1986402977604815E-4</v>
      </c>
      <c r="N1053" s="19">
        <f>'EPA Data'!F1054/SUM('EPA Data'!F:F)</f>
        <v>4.6867779945195177E-4</v>
      </c>
      <c r="O1053" s="19">
        <f>'EPA Data'!G1054/SUM('EPA Data'!G:G)</f>
        <v>2.8928366433436843E-4</v>
      </c>
      <c r="P1053" s="19">
        <f>'EPA Data'!H1054/SUM('EPA Data'!H:H)</f>
        <v>3.677729542885993E-4</v>
      </c>
      <c r="Q1053" s="19">
        <f>'EPA Data'!I1054/SUM('EPA Data'!I:I)</f>
        <v>2.4099625810897947E-4</v>
      </c>
      <c r="R1053" s="19">
        <f>'EPA Data'!J1054/SUM('EPA Data'!J:J)</f>
        <v>3.5532793113813834E-4</v>
      </c>
      <c r="S1053" s="19">
        <f>'EPA Data'!K1054/SUM('EPA Data'!K:K)</f>
        <v>3.8333816433321446E-4</v>
      </c>
      <c r="T1053" s="19">
        <f>'EPA Data'!L1054/SUM('EPA Data'!L:L)</f>
        <v>3.3840778037928277E-4</v>
      </c>
      <c r="U1053" s="19">
        <f>'EPA Data'!M1054/SUM('EPA Data'!M:M)</f>
        <v>3.1007555380573802E-4</v>
      </c>
      <c r="V1053" s="19">
        <f>'EPA Data'!N1054/SUM('EPA Data'!N:N)</f>
        <v>3.2690155543265792E-4</v>
      </c>
      <c r="W1053" s="19">
        <f>'EPA Data'!O1054/SUM('EPA Data'!O:O)</f>
        <v>2.8603623851310188E-4</v>
      </c>
      <c r="X1053" s="19">
        <f>'EPA Data'!P1054/SUM('EPA Data'!P:P)</f>
        <v>4.2515732384204585E-4</v>
      </c>
    </row>
    <row r="1054" spans="1:24" x14ac:dyDescent="0.35">
      <c r="A1054" s="13" t="s">
        <v>1786</v>
      </c>
      <c r="B1054" s="13" t="s">
        <v>1649</v>
      </c>
      <c r="C1054" s="18" t="s">
        <v>1279</v>
      </c>
      <c r="D1054" s="14">
        <f>SUMIFS('Census Data'!G:G,'Census Data'!$A:$A,$A1054)/SUMIFS('Census Data'!$F:$F,'Census Data'!$A:$A,$A1054)</f>
        <v>0.49871305582675068</v>
      </c>
      <c r="E1054" s="16">
        <f>SUMIFS('Census Data'!H:H,'Census Data'!$A:$A,$A1054)/SUMIFS('Census Data'!$F:$F,'Census Data'!$A:$A,$A1054)</f>
        <v>0.50128694417324926</v>
      </c>
      <c r="F1054" s="14">
        <f>SUM(SUMIFS('Census Data'!I:I,'Census Data'!$A:$A,$A1054),SUMIFS('Census Data'!J:J,'Census Data'!$A:$A,$A1054))/SUMIFS('Census Data'!$F:$F,'Census Data'!$A:$A,$A1054)</f>
        <v>0.97257477589420427</v>
      </c>
      <c r="G1054" s="14">
        <f>SUM(SUMIFS('Census Data'!K:K,'Census Data'!$A:$A,$A1054),SUMIFS('Census Data'!L:L,'Census Data'!$A:$A,$A1054))/SUMIFS('Census Data'!$F:$F,'Census Data'!$A:$A,$A1054)</f>
        <v>1.1626874944528269E-2</v>
      </c>
      <c r="H1054" s="14">
        <f>SUM(SUMIFS('Census Data'!O:O,'Census Data'!$A:$A,$A1054),SUMIFS('Census Data'!P:P,'Census Data'!$A:$A,$A1054))/SUMIFS('Census Data'!$F:$F,'Census Data'!$A:$A,$A1054)</f>
        <v>2.0413597230851156E-3</v>
      </c>
      <c r="I1054" s="16">
        <f t="shared" si="32"/>
        <v>1.3756989438182265E-2</v>
      </c>
      <c r="J1054" s="14">
        <f>SUM(SUMIFS('Census Data'!W:W,'Census Data'!$A:$A,$A1054),SUMIFS('Census Data'!X:X,'Census Data'!$A:$A,$A1054))/SUMIFS('Census Data'!$F:$F,'Census Data'!$A:$A,$A1054)</f>
        <v>2.3786278512470047E-2</v>
      </c>
      <c r="K1054" s="16">
        <f t="shared" si="33"/>
        <v>0.97621372148752994</v>
      </c>
      <c r="L1054" s="19">
        <f>'EPA Data'!D1055/SUM('EPA Data'!D:D)</f>
        <v>7.1604738049718848E-5</v>
      </c>
      <c r="M1054" s="19">
        <f>'EPA Data'!E1055/SUM('EPA Data'!E:E)</f>
        <v>9.979890130190977E-5</v>
      </c>
      <c r="N1054" s="19">
        <f>'EPA Data'!F1055/SUM('EPA Data'!F:F)</f>
        <v>9.2253506419328401E-5</v>
      </c>
      <c r="O1054" s="19">
        <f>'EPA Data'!G1055/SUM('EPA Data'!G:G)</f>
        <v>3.0919030322154116E-5</v>
      </c>
      <c r="P1054" s="19">
        <f>'EPA Data'!H1055/SUM('EPA Data'!H:H)</f>
        <v>6.045220985823849E-5</v>
      </c>
      <c r="Q1054" s="19">
        <f>'EPA Data'!I1055/SUM('EPA Data'!I:I)</f>
        <v>4.0654716491226701E-5</v>
      </c>
      <c r="R1054" s="19">
        <f>'EPA Data'!J1055/SUM('EPA Data'!J:J)</f>
        <v>3.4174883237809044E-5</v>
      </c>
      <c r="S1054" s="19">
        <f>'EPA Data'!K1055/SUM('EPA Data'!K:K)</f>
        <v>6.3077364733195434E-5</v>
      </c>
      <c r="T1054" s="19">
        <f>'EPA Data'!L1055/SUM('EPA Data'!L:L)</f>
        <v>6.5842156254084457E-5</v>
      </c>
      <c r="U1054" s="19">
        <f>'EPA Data'!M1055/SUM('EPA Data'!M:M)</f>
        <v>4.1968861578305101E-5</v>
      </c>
      <c r="V1054" s="19">
        <f>'EPA Data'!N1055/SUM('EPA Data'!N:N)</f>
        <v>5.2858020584106334E-5</v>
      </c>
      <c r="W1054" s="19">
        <f>'EPA Data'!O1055/SUM('EPA Data'!O:O)</f>
        <v>5.469781245030493E-5</v>
      </c>
      <c r="X1054" s="19">
        <f>'EPA Data'!P1055/SUM('EPA Data'!P:P)</f>
        <v>7.5907617152330708E-5</v>
      </c>
    </row>
    <row r="1055" spans="1:24" x14ac:dyDescent="0.35">
      <c r="A1055" s="13" t="s">
        <v>1787</v>
      </c>
      <c r="B1055" s="13" t="s">
        <v>1649</v>
      </c>
      <c r="C1055" s="18" t="s">
        <v>1788</v>
      </c>
      <c r="D1055" s="14">
        <f>SUMIFS('Census Data'!G:G,'Census Data'!$A:$A,$A1055)/SUMIFS('Census Data'!$F:$F,'Census Data'!$A:$A,$A1055)</f>
        <v>0.49666913397483348</v>
      </c>
      <c r="E1055" s="16">
        <f>SUMIFS('Census Data'!H:H,'Census Data'!$A:$A,$A1055)/SUMIFS('Census Data'!$F:$F,'Census Data'!$A:$A,$A1055)</f>
        <v>0.50333086602516652</v>
      </c>
      <c r="F1055" s="14">
        <f>SUM(SUMIFS('Census Data'!I:I,'Census Data'!$A:$A,$A1055),SUMIFS('Census Data'!J:J,'Census Data'!$A:$A,$A1055))/SUMIFS('Census Data'!$F:$F,'Census Data'!$A:$A,$A1055)</f>
        <v>0.97631384159881573</v>
      </c>
      <c r="G1055" s="14">
        <f>SUM(SUMIFS('Census Data'!K:K,'Census Data'!$A:$A,$A1055),SUMIFS('Census Data'!L:L,'Census Data'!$A:$A,$A1055))/SUMIFS('Census Data'!$F:$F,'Census Data'!$A:$A,$A1055)</f>
        <v>7.4019245003700959E-3</v>
      </c>
      <c r="H1055" s="14">
        <f>SUM(SUMIFS('Census Data'!O:O,'Census Data'!$A:$A,$A1055),SUMIFS('Census Data'!P:P,'Census Data'!$A:$A,$A1055))/SUMIFS('Census Data'!$F:$F,'Census Data'!$A:$A,$A1055)</f>
        <v>1.233654083395016E-3</v>
      </c>
      <c r="I1055" s="16">
        <f t="shared" si="32"/>
        <v>1.5050579817419085E-2</v>
      </c>
      <c r="J1055" s="14">
        <f>SUM(SUMIFS('Census Data'!W:W,'Census Data'!$A:$A,$A1055),SUMIFS('Census Data'!X:X,'Census Data'!$A:$A,$A1055))/SUMIFS('Census Data'!$F:$F,'Census Data'!$A:$A,$A1055)</f>
        <v>1.2336540833950161E-2</v>
      </c>
      <c r="K1055" s="16">
        <f t="shared" si="33"/>
        <v>0.98766345916604981</v>
      </c>
      <c r="L1055" s="19">
        <f>'EPA Data'!D1056/SUM('EPA Data'!D:D)</f>
        <v>2.9989675168511567E-5</v>
      </c>
      <c r="M1055" s="19">
        <f>'EPA Data'!E1056/SUM('EPA Data'!E:E)</f>
        <v>3.1485692098030654E-5</v>
      </c>
      <c r="N1055" s="19">
        <f>'EPA Data'!F1056/SUM('EPA Data'!F:F)</f>
        <v>5.3901648038245784E-5</v>
      </c>
      <c r="O1055" s="19">
        <f>'EPA Data'!G1056/SUM('EPA Data'!G:G)</f>
        <v>1.2551422372767818E-5</v>
      </c>
      <c r="P1055" s="19">
        <f>'EPA Data'!H1056/SUM('EPA Data'!H:H)</f>
        <v>2.3589335362325675E-5</v>
      </c>
      <c r="Q1055" s="19">
        <f>'EPA Data'!I1056/SUM('EPA Data'!I:I)</f>
        <v>2.540108613297795E-5</v>
      </c>
      <c r="R1055" s="19">
        <f>'EPA Data'!J1056/SUM('EPA Data'!J:J)</f>
        <v>1.8262029964440365E-5</v>
      </c>
      <c r="S1055" s="19">
        <f>'EPA Data'!K1056/SUM('EPA Data'!K:K)</f>
        <v>3.0356728330683025E-5</v>
      </c>
      <c r="T1055" s="19">
        <f>'EPA Data'!L1056/SUM('EPA Data'!L:L)</f>
        <v>4.3803997127426872E-5</v>
      </c>
      <c r="U1055" s="19">
        <f>'EPA Data'!M1056/SUM('EPA Data'!M:M)</f>
        <v>1.9533365486517523E-5</v>
      </c>
      <c r="V1055" s="19">
        <f>'EPA Data'!N1056/SUM('EPA Data'!N:N)</f>
        <v>1.8035318389666627E-5</v>
      </c>
      <c r="W1055" s="19">
        <f>'EPA Data'!O1056/SUM('EPA Data'!O:O)</f>
        <v>3.3306156008292028E-5</v>
      </c>
      <c r="X1055" s="19">
        <f>'EPA Data'!P1056/SUM('EPA Data'!P:P)</f>
        <v>2.8949725140342348E-5</v>
      </c>
    </row>
    <row r="1056" spans="1:24" x14ac:dyDescent="0.35">
      <c r="A1056" s="13" t="s">
        <v>1789</v>
      </c>
      <c r="B1056" s="13" t="s">
        <v>1649</v>
      </c>
      <c r="C1056" s="18" t="s">
        <v>1790</v>
      </c>
      <c r="D1056" s="14">
        <f>SUMIFS('Census Data'!G:G,'Census Data'!$A:$A,$A1056)/SUMIFS('Census Data'!$F:$F,'Census Data'!$A:$A,$A1056)</f>
        <v>0.51522392135445116</v>
      </c>
      <c r="E1056" s="16">
        <f>SUMIFS('Census Data'!H:H,'Census Data'!$A:$A,$A1056)/SUMIFS('Census Data'!$F:$F,'Census Data'!$A:$A,$A1056)</f>
        <v>0.48477607864554889</v>
      </c>
      <c r="F1056" s="14">
        <f>SUM(SUMIFS('Census Data'!I:I,'Census Data'!$A:$A,$A1056),SUMIFS('Census Data'!J:J,'Census Data'!$A:$A,$A1056))/SUMIFS('Census Data'!$F:$F,'Census Data'!$A:$A,$A1056)</f>
        <v>0.96948388858547241</v>
      </c>
      <c r="G1056" s="14">
        <f>SUM(SUMIFS('Census Data'!K:K,'Census Data'!$A:$A,$A1056),SUMIFS('Census Data'!L:L,'Census Data'!$A:$A,$A1056))/SUMIFS('Census Data'!$F:$F,'Census Data'!$A:$A,$A1056)</f>
        <v>9.8306936100491533E-3</v>
      </c>
      <c r="H1056" s="14">
        <f>SUM(SUMIFS('Census Data'!O:O,'Census Data'!$A:$A,$A1056),SUMIFS('Census Data'!P:P,'Census Data'!$A:$A,$A1056))/SUMIFS('Census Data'!$F:$F,'Census Data'!$A:$A,$A1056)</f>
        <v>2.5942108137629711E-3</v>
      </c>
      <c r="I1056" s="16">
        <f t="shared" si="32"/>
        <v>1.8091206990715425E-2</v>
      </c>
      <c r="J1056" s="14">
        <f>SUM(SUMIFS('Census Data'!W:W,'Census Data'!$A:$A,$A1056),SUMIFS('Census Data'!X:X,'Census Data'!$A:$A,$A1056))/SUMIFS('Census Data'!$F:$F,'Census Data'!$A:$A,$A1056)</f>
        <v>1.4404696886947024E-2</v>
      </c>
      <c r="K1056" s="16">
        <f t="shared" si="33"/>
        <v>0.98559530311305299</v>
      </c>
      <c r="L1056" s="19">
        <f>'EPA Data'!D1057/SUM('EPA Data'!D:D)</f>
        <v>1.1038742801672999E-4</v>
      </c>
      <c r="M1056" s="19">
        <f>'EPA Data'!E1057/SUM('EPA Data'!E:E)</f>
        <v>1.417646572786359E-4</v>
      </c>
      <c r="N1056" s="19">
        <f>'EPA Data'!F1057/SUM('EPA Data'!F:F)</f>
        <v>1.293461255845491E-4</v>
      </c>
      <c r="O1056" s="19">
        <f>'EPA Data'!G1057/SUM('EPA Data'!G:G)</f>
        <v>4.3719225852049999E-5</v>
      </c>
      <c r="P1056" s="19">
        <f>'EPA Data'!H1057/SUM('EPA Data'!H:H)</f>
        <v>7.9147854403401443E-5</v>
      </c>
      <c r="Q1056" s="19">
        <f>'EPA Data'!I1057/SUM('EPA Data'!I:I)</f>
        <v>5.44119227823083E-5</v>
      </c>
      <c r="R1056" s="19">
        <f>'EPA Data'!J1057/SUM('EPA Data'!J:J)</f>
        <v>4.5933397385175563E-5</v>
      </c>
      <c r="S1056" s="19">
        <f>'EPA Data'!K1057/SUM('EPA Data'!K:K)</f>
        <v>8.2952358297026991E-5</v>
      </c>
      <c r="T1056" s="19">
        <f>'EPA Data'!L1057/SUM('EPA Data'!L:L)</f>
        <v>9.0017752085252151E-5</v>
      </c>
      <c r="U1056" s="19">
        <f>'EPA Data'!M1057/SUM('EPA Data'!M:M)</f>
        <v>5.6573776171335912E-5</v>
      </c>
      <c r="V1056" s="19">
        <f>'EPA Data'!N1057/SUM('EPA Data'!N:N)</f>
        <v>7.1804846306274794E-5</v>
      </c>
      <c r="W1056" s="19">
        <f>'EPA Data'!O1057/SUM('EPA Data'!O:O)</f>
        <v>7.5862232384855607E-5</v>
      </c>
      <c r="X1056" s="19">
        <f>'EPA Data'!P1057/SUM('EPA Data'!P:P)</f>
        <v>9.6441699103277134E-5</v>
      </c>
    </row>
    <row r="1057" spans="1:24" x14ac:dyDescent="0.35">
      <c r="A1057" s="13" t="s">
        <v>1791</v>
      </c>
      <c r="B1057" s="13" t="s">
        <v>1649</v>
      </c>
      <c r="C1057" s="18" t="s">
        <v>126</v>
      </c>
      <c r="D1057" s="14">
        <f>SUMIFS('Census Data'!G:G,'Census Data'!$A:$A,$A1057)/SUMIFS('Census Data'!$F:$F,'Census Data'!$A:$A,$A1057)</f>
        <v>0.4979276431331226</v>
      </c>
      <c r="E1057" s="16">
        <f>SUMIFS('Census Data'!H:H,'Census Data'!$A:$A,$A1057)/SUMIFS('Census Data'!$F:$F,'Census Data'!$A:$A,$A1057)</f>
        <v>0.50207235686687746</v>
      </c>
      <c r="F1057" s="14">
        <f>SUM(SUMIFS('Census Data'!I:I,'Census Data'!$A:$A,$A1057),SUMIFS('Census Data'!J:J,'Census Data'!$A:$A,$A1057))/SUMIFS('Census Data'!$F:$F,'Census Data'!$A:$A,$A1057)</f>
        <v>0.95876361081840533</v>
      </c>
      <c r="G1057" s="14">
        <f>SUM(SUMIFS('Census Data'!K:K,'Census Data'!$A:$A,$A1057),SUMIFS('Census Data'!L:L,'Census Data'!$A:$A,$A1057))/SUMIFS('Census Data'!$F:$F,'Census Data'!$A:$A,$A1057)</f>
        <v>1.6894977168949773E-2</v>
      </c>
      <c r="H1057" s="14">
        <f>SUM(SUMIFS('Census Data'!O:O,'Census Data'!$A:$A,$A1057),SUMIFS('Census Data'!P:P,'Census Data'!$A:$A,$A1057))/SUMIFS('Census Data'!$F:$F,'Census Data'!$A:$A,$A1057)</f>
        <v>1.0256410256410256E-2</v>
      </c>
      <c r="I1057" s="16">
        <f t="shared" si="32"/>
        <v>1.4085001756234727E-2</v>
      </c>
      <c r="J1057" s="14">
        <f>SUM(SUMIFS('Census Data'!W:W,'Census Data'!$A:$A,$A1057),SUMIFS('Census Data'!X:X,'Census Data'!$A:$A,$A1057))/SUMIFS('Census Data'!$F:$F,'Census Data'!$A:$A,$A1057)</f>
        <v>9.0270460133473826E-3</v>
      </c>
      <c r="K1057" s="16">
        <f t="shared" si="33"/>
        <v>0.99097295398665264</v>
      </c>
      <c r="L1057" s="19">
        <f>'EPA Data'!D1058/SUM('EPA Data'!D:D)</f>
        <v>1.4289151862560226E-4</v>
      </c>
      <c r="M1057" s="19">
        <f>'EPA Data'!E1058/SUM('EPA Data'!E:E)</f>
        <v>2.4764679891808356E-4</v>
      </c>
      <c r="N1057" s="19">
        <f>'EPA Data'!F1058/SUM('EPA Data'!F:F)</f>
        <v>2.6031155134851008E-4</v>
      </c>
      <c r="O1057" s="19">
        <f>'EPA Data'!G1058/SUM('EPA Data'!G:G)</f>
        <v>5.9867662602513779E-5</v>
      </c>
      <c r="P1057" s="19">
        <f>'EPA Data'!H1058/SUM('EPA Data'!H:H)</f>
        <v>1.8735156950334077E-4</v>
      </c>
      <c r="Q1057" s="19">
        <f>'EPA Data'!I1058/SUM('EPA Data'!I:I)</f>
        <v>1.2814148502846809E-4</v>
      </c>
      <c r="R1057" s="19">
        <f>'EPA Data'!J1058/SUM('EPA Data'!J:J)</f>
        <v>9.7732895907818437E-5</v>
      </c>
      <c r="S1057" s="19">
        <f>'EPA Data'!K1058/SUM('EPA Data'!K:K)</f>
        <v>2.6888523058582589E-4</v>
      </c>
      <c r="T1057" s="19">
        <f>'EPA Data'!L1058/SUM('EPA Data'!L:L)</f>
        <v>2.2185400822046677E-4</v>
      </c>
      <c r="U1057" s="19">
        <f>'EPA Data'!M1058/SUM('EPA Data'!M:M)</f>
        <v>9.2379812797127906E-5</v>
      </c>
      <c r="V1057" s="19">
        <f>'EPA Data'!N1058/SUM('EPA Data'!N:N)</f>
        <v>1.4281047965322035E-4</v>
      </c>
      <c r="W1057" s="19">
        <f>'EPA Data'!O1058/SUM('EPA Data'!O:O)</f>
        <v>1.6688941055153565E-4</v>
      </c>
      <c r="X1057" s="19">
        <f>'EPA Data'!P1058/SUM('EPA Data'!P:P)</f>
        <v>2.2188125176561034E-4</v>
      </c>
    </row>
    <row r="1058" spans="1:24" x14ac:dyDescent="0.35">
      <c r="A1058" s="13" t="s">
        <v>1792</v>
      </c>
      <c r="B1058" s="13" t="s">
        <v>1649</v>
      </c>
      <c r="C1058" s="18" t="s">
        <v>130</v>
      </c>
      <c r="D1058" s="14">
        <f>SUMIFS('Census Data'!G:G,'Census Data'!$A:$A,$A1058)/SUMIFS('Census Data'!$F:$F,'Census Data'!$A:$A,$A1058)</f>
        <v>0.49513321855343234</v>
      </c>
      <c r="E1058" s="16">
        <f>SUMIFS('Census Data'!H:H,'Census Data'!$A:$A,$A1058)/SUMIFS('Census Data'!$F:$F,'Census Data'!$A:$A,$A1058)</f>
        <v>0.50486678144656771</v>
      </c>
      <c r="F1058" s="14">
        <f>SUM(SUMIFS('Census Data'!I:I,'Census Data'!$A:$A,$A1058),SUMIFS('Census Data'!J:J,'Census Data'!$A:$A,$A1058))/SUMIFS('Census Data'!$F:$F,'Census Data'!$A:$A,$A1058)</f>
        <v>0.97766905886163336</v>
      </c>
      <c r="G1058" s="14">
        <f>SUM(SUMIFS('Census Data'!K:K,'Census Data'!$A:$A,$A1058),SUMIFS('Census Data'!L:L,'Census Data'!$A:$A,$A1058))/SUMIFS('Census Data'!$F:$F,'Census Data'!$A:$A,$A1058)</f>
        <v>7.500468779298706E-3</v>
      </c>
      <c r="H1058" s="14">
        <f>SUM(SUMIFS('Census Data'!O:O,'Census Data'!$A:$A,$A1058),SUMIFS('Census Data'!P:P,'Census Data'!$A:$A,$A1058))/SUMIFS('Census Data'!$F:$F,'Census Data'!$A:$A,$A1058)</f>
        <v>5.5571655046622228E-3</v>
      </c>
      <c r="I1058" s="16">
        <f t="shared" si="32"/>
        <v>9.2733068544057495E-3</v>
      </c>
      <c r="J1058" s="14">
        <f>SUM(SUMIFS('Census Data'!W:W,'Census Data'!$A:$A,$A1058),SUMIFS('Census Data'!X:X,'Census Data'!$A:$A,$A1058))/SUMIFS('Census Data'!$F:$F,'Census Data'!$A:$A,$A1058)</f>
        <v>1.1915517447113172E-2</v>
      </c>
      <c r="K1058" s="16">
        <f t="shared" si="33"/>
        <v>0.98808448255288683</v>
      </c>
      <c r="L1058" s="19">
        <f>'EPA Data'!D1059/SUM('EPA Data'!D:D)</f>
        <v>3.2106604918545958E-4</v>
      </c>
      <c r="M1058" s="19">
        <f>'EPA Data'!E1059/SUM('EPA Data'!E:E)</f>
        <v>5.0717600211497499E-4</v>
      </c>
      <c r="N1058" s="19">
        <f>'EPA Data'!F1059/SUM('EPA Data'!F:F)</f>
        <v>5.325171956626878E-4</v>
      </c>
      <c r="O1058" s="19">
        <f>'EPA Data'!G1059/SUM('EPA Data'!G:G)</f>
        <v>1.2643604872970309E-4</v>
      </c>
      <c r="P1058" s="19">
        <f>'EPA Data'!H1059/SUM('EPA Data'!H:H)</f>
        <v>3.5036430693518217E-4</v>
      </c>
      <c r="Q1058" s="19">
        <f>'EPA Data'!I1059/SUM('EPA Data'!I:I)</f>
        <v>2.6036126584921338E-4</v>
      </c>
      <c r="R1058" s="19">
        <f>'EPA Data'!J1059/SUM('EPA Data'!J:J)</f>
        <v>2.377485529741747E-4</v>
      </c>
      <c r="S1058" s="19">
        <f>'EPA Data'!K1059/SUM('EPA Data'!K:K)</f>
        <v>6.3953878254307866E-4</v>
      </c>
      <c r="T1058" s="19">
        <f>'EPA Data'!L1059/SUM('EPA Data'!L:L)</f>
        <v>4.7744183335380464E-4</v>
      </c>
      <c r="U1058" s="19">
        <f>'EPA Data'!M1059/SUM('EPA Data'!M:M)</f>
        <v>2.1555573849023181E-4</v>
      </c>
      <c r="V1058" s="19">
        <f>'EPA Data'!N1059/SUM('EPA Data'!N:N)</f>
        <v>2.8160645490401978E-4</v>
      </c>
      <c r="W1058" s="19">
        <f>'EPA Data'!O1059/SUM('EPA Data'!O:O)</f>
        <v>3.608712573840034E-4</v>
      </c>
      <c r="X1058" s="19">
        <f>'EPA Data'!P1059/SUM('EPA Data'!P:P)</f>
        <v>4.0333855457964321E-4</v>
      </c>
    </row>
    <row r="1059" spans="1:24" x14ac:dyDescent="0.35">
      <c r="A1059" s="13" t="s">
        <v>1793</v>
      </c>
      <c r="B1059" s="13" t="s">
        <v>1649</v>
      </c>
      <c r="C1059" s="18" t="s">
        <v>1794</v>
      </c>
      <c r="D1059" s="14">
        <f>SUMIFS('Census Data'!G:G,'Census Data'!$A:$A,$A1059)/SUMIFS('Census Data'!$F:$F,'Census Data'!$A:$A,$A1059)</f>
        <v>0.50377142857142854</v>
      </c>
      <c r="E1059" s="16">
        <f>SUMIFS('Census Data'!H:H,'Census Data'!$A:$A,$A1059)/SUMIFS('Census Data'!$F:$F,'Census Data'!$A:$A,$A1059)</f>
        <v>0.49622857142857141</v>
      </c>
      <c r="F1059" s="14">
        <f>SUM(SUMIFS('Census Data'!I:I,'Census Data'!$A:$A,$A1059),SUMIFS('Census Data'!J:J,'Census Data'!$A:$A,$A1059))/SUMIFS('Census Data'!$F:$F,'Census Data'!$A:$A,$A1059)</f>
        <v>0.97356190476190474</v>
      </c>
      <c r="G1059" s="14">
        <f>SUM(SUMIFS('Census Data'!K:K,'Census Data'!$A:$A,$A1059),SUMIFS('Census Data'!L:L,'Census Data'!$A:$A,$A1059))/SUMIFS('Census Data'!$F:$F,'Census Data'!$A:$A,$A1059)</f>
        <v>9.6761904761904754E-3</v>
      </c>
      <c r="H1059" s="14">
        <f>SUM(SUMIFS('Census Data'!O:O,'Census Data'!$A:$A,$A1059),SUMIFS('Census Data'!P:P,'Census Data'!$A:$A,$A1059))/SUMIFS('Census Data'!$F:$F,'Census Data'!$A:$A,$A1059)</f>
        <v>3.2761904761904764E-3</v>
      </c>
      <c r="I1059" s="16">
        <f t="shared" si="32"/>
        <v>1.3485714285714323E-2</v>
      </c>
      <c r="J1059" s="14">
        <f>SUM(SUMIFS('Census Data'!W:W,'Census Data'!$A:$A,$A1059),SUMIFS('Census Data'!X:X,'Census Data'!$A:$A,$A1059))/SUMIFS('Census Data'!$F:$F,'Census Data'!$A:$A,$A1059)</f>
        <v>1.4780952380952381E-2</v>
      </c>
      <c r="K1059" s="16">
        <f t="shared" si="33"/>
        <v>0.98521904761904766</v>
      </c>
      <c r="L1059" s="19">
        <f>'EPA Data'!D1060/SUM('EPA Data'!D:D)</f>
        <v>8.3074483439047133E-5</v>
      </c>
      <c r="M1059" s="19">
        <f>'EPA Data'!E1060/SUM('EPA Data'!E:E)</f>
        <v>9.0560360961856962E-5</v>
      </c>
      <c r="N1059" s="19">
        <f>'EPA Data'!F1060/SUM('EPA Data'!F:F)</f>
        <v>1.3202669992978488E-4</v>
      </c>
      <c r="O1059" s="19">
        <f>'EPA Data'!G1060/SUM('EPA Data'!G:G)</f>
        <v>3.4727387007552085E-5</v>
      </c>
      <c r="P1059" s="19">
        <f>'EPA Data'!H1060/SUM('EPA Data'!H:H)</f>
        <v>6.4507383906166484E-5</v>
      </c>
      <c r="Q1059" s="19">
        <f>'EPA Data'!I1060/SUM('EPA Data'!I:I)</f>
        <v>5.9180243227311209E-5</v>
      </c>
      <c r="R1059" s="19">
        <f>'EPA Data'!J1060/SUM('EPA Data'!J:J)</f>
        <v>4.4331638748102526E-5</v>
      </c>
      <c r="S1059" s="19">
        <f>'EPA Data'!K1060/SUM('EPA Data'!K:K)</f>
        <v>7.7481601641633634E-5</v>
      </c>
      <c r="T1059" s="19">
        <f>'EPA Data'!L1060/SUM('EPA Data'!L:L)</f>
        <v>1.0246046119857281E-4</v>
      </c>
      <c r="U1059" s="19">
        <f>'EPA Data'!M1060/SUM('EPA Data'!M:M)</f>
        <v>5.0628727497234685E-5</v>
      </c>
      <c r="V1059" s="19">
        <f>'EPA Data'!N1060/SUM('EPA Data'!N:N)</f>
        <v>5.1797941391956636E-5</v>
      </c>
      <c r="W1059" s="19">
        <f>'EPA Data'!O1060/SUM('EPA Data'!O:O)</f>
        <v>8.0904998004845293E-5</v>
      </c>
      <c r="X1059" s="19">
        <f>'EPA Data'!P1060/SUM('EPA Data'!P:P)</f>
        <v>8.114495249270421E-5</v>
      </c>
    </row>
    <row r="1060" spans="1:24" x14ac:dyDescent="0.35">
      <c r="A1060" s="13" t="s">
        <v>1795</v>
      </c>
      <c r="B1060" s="13" t="s">
        <v>1649</v>
      </c>
      <c r="C1060" s="18" t="s">
        <v>289</v>
      </c>
      <c r="D1060" s="14">
        <f>SUMIFS('Census Data'!G:G,'Census Data'!$A:$A,$A1060)/SUMIFS('Census Data'!$F:$F,'Census Data'!$A:$A,$A1060)</f>
        <v>0.4915512231122865</v>
      </c>
      <c r="E1060" s="16">
        <f>SUMIFS('Census Data'!H:H,'Census Data'!$A:$A,$A1060)/SUMIFS('Census Data'!$F:$F,'Census Data'!$A:$A,$A1060)</f>
        <v>0.5084487768877135</v>
      </c>
      <c r="F1060" s="14">
        <f>SUM(SUMIFS('Census Data'!I:I,'Census Data'!$A:$A,$A1060),SUMIFS('Census Data'!J:J,'Census Data'!$A:$A,$A1060))/SUMIFS('Census Data'!$F:$F,'Census Data'!$A:$A,$A1060)</f>
        <v>0.96239179569181565</v>
      </c>
      <c r="G1060" s="14">
        <f>SUM(SUMIFS('Census Data'!K:K,'Census Data'!$A:$A,$A1060),SUMIFS('Census Data'!L:L,'Census Data'!$A:$A,$A1060))/SUMIFS('Census Data'!$F:$F,'Census Data'!$A:$A,$A1060)</f>
        <v>1.3053706237795785E-2</v>
      </c>
      <c r="H1060" s="14">
        <f>SUM(SUMIFS('Census Data'!O:O,'Census Data'!$A:$A,$A1060),SUMIFS('Census Data'!P:P,'Census Data'!$A:$A,$A1060))/SUMIFS('Census Data'!$F:$F,'Census Data'!$A:$A,$A1060)</f>
        <v>8.2565845108319626E-3</v>
      </c>
      <c r="I1060" s="16">
        <f t="shared" si="32"/>
        <v>1.6297913559556565E-2</v>
      </c>
      <c r="J1060" s="14">
        <f>SUM(SUMIFS('Census Data'!W:W,'Census Data'!$A:$A,$A1060),SUMIFS('Census Data'!X:X,'Census Data'!$A:$A,$A1060))/SUMIFS('Census Data'!$F:$F,'Census Data'!$A:$A,$A1060)</f>
        <v>2.8521348729224003E-2</v>
      </c>
      <c r="K1060" s="16">
        <f t="shared" si="33"/>
        <v>0.97147865127077604</v>
      </c>
      <c r="L1060" s="19">
        <f>'EPA Data'!D1061/SUM('EPA Data'!D:D)</f>
        <v>3.1242984779764098E-4</v>
      </c>
      <c r="M1060" s="19">
        <f>'EPA Data'!E1061/SUM('EPA Data'!E:E)</f>
        <v>5.0552216039436457E-4</v>
      </c>
      <c r="N1060" s="19">
        <f>'EPA Data'!F1061/SUM('EPA Data'!F:F)</f>
        <v>5.9792391099691114E-4</v>
      </c>
      <c r="O1060" s="19">
        <f>'EPA Data'!G1061/SUM('EPA Data'!G:G)</f>
        <v>1.5196189664884411E-4</v>
      </c>
      <c r="P1060" s="19">
        <f>'EPA Data'!H1061/SUM('EPA Data'!H:H)</f>
        <v>4.0499081098253035E-4</v>
      </c>
      <c r="Q1060" s="19">
        <f>'EPA Data'!I1061/SUM('EPA Data'!I:I)</f>
        <v>2.8340223226111175E-4</v>
      </c>
      <c r="R1060" s="19">
        <f>'EPA Data'!J1061/SUM('EPA Data'!J:J)</f>
        <v>2.1185864665594081E-4</v>
      </c>
      <c r="S1060" s="19">
        <f>'EPA Data'!K1061/SUM('EPA Data'!K:K)</f>
        <v>4.7106070780110541E-4</v>
      </c>
      <c r="T1060" s="19">
        <f>'EPA Data'!L1061/SUM('EPA Data'!L:L)</f>
        <v>4.8554861323959125E-4</v>
      </c>
      <c r="U1060" s="19">
        <f>'EPA Data'!M1061/SUM('EPA Data'!M:M)</f>
        <v>2.1597922052796564E-4</v>
      </c>
      <c r="V1060" s="19">
        <f>'EPA Data'!N1061/SUM('EPA Data'!N:N)</f>
        <v>2.9258696285848891E-4</v>
      </c>
      <c r="W1060" s="19">
        <f>'EPA Data'!O1061/SUM('EPA Data'!O:O)</f>
        <v>3.5821584233642099E-4</v>
      </c>
      <c r="X1060" s="19">
        <f>'EPA Data'!P1061/SUM('EPA Data'!P:P)</f>
        <v>5.2715789824791105E-4</v>
      </c>
    </row>
    <row r="1061" spans="1:24" x14ac:dyDescent="0.35">
      <c r="A1061" s="13" t="s">
        <v>1796</v>
      </c>
      <c r="B1061" s="13" t="s">
        <v>1649</v>
      </c>
      <c r="C1061" s="18" t="s">
        <v>1797</v>
      </c>
      <c r="D1061" s="14">
        <f>SUMIFS('Census Data'!G:G,'Census Data'!$A:$A,$A1061)/SUMIFS('Census Data'!$F:$F,'Census Data'!$A:$A,$A1061)</f>
        <v>0.50797266514806383</v>
      </c>
      <c r="E1061" s="16">
        <f>SUMIFS('Census Data'!H:H,'Census Data'!$A:$A,$A1061)/SUMIFS('Census Data'!$F:$F,'Census Data'!$A:$A,$A1061)</f>
        <v>0.49202733485193623</v>
      </c>
      <c r="F1061" s="14">
        <f>SUM(SUMIFS('Census Data'!I:I,'Census Data'!$A:$A,$A1061),SUMIFS('Census Data'!J:J,'Census Data'!$A:$A,$A1061))/SUMIFS('Census Data'!$F:$F,'Census Data'!$A:$A,$A1061)</f>
        <v>0.97539863325740317</v>
      </c>
      <c r="G1061" s="14">
        <f>SUM(SUMIFS('Census Data'!K:K,'Census Data'!$A:$A,$A1061),SUMIFS('Census Data'!L:L,'Census Data'!$A:$A,$A1061))/SUMIFS('Census Data'!$F:$F,'Census Data'!$A:$A,$A1061)</f>
        <v>5.466970387243736E-3</v>
      </c>
      <c r="H1061" s="14">
        <f>SUM(SUMIFS('Census Data'!O:O,'Census Data'!$A:$A,$A1061),SUMIFS('Census Data'!P:P,'Census Data'!$A:$A,$A1061))/SUMIFS('Census Data'!$F:$F,'Census Data'!$A:$A,$A1061)</f>
        <v>9.1116173120728934E-4</v>
      </c>
      <c r="I1061" s="16">
        <f t="shared" si="32"/>
        <v>1.8223234624145768E-2</v>
      </c>
      <c r="J1061" s="14">
        <f>SUM(SUMIFS('Census Data'!W:W,'Census Data'!$A:$A,$A1061),SUMIFS('Census Data'!X:X,'Census Data'!$A:$A,$A1061))/SUMIFS('Census Data'!$F:$F,'Census Data'!$A:$A,$A1061)</f>
        <v>1.4123006833712985E-2</v>
      </c>
      <c r="K1061" s="16">
        <f t="shared" si="33"/>
        <v>0.98587699316628696</v>
      </c>
      <c r="L1061" s="19">
        <f>'EPA Data'!D1062/SUM('EPA Data'!D:D)</f>
        <v>2.3267689158624606E-5</v>
      </c>
      <c r="M1061" s="19">
        <f>'EPA Data'!E1062/SUM('EPA Data'!E:E)</f>
        <v>2.4007301330923893E-5</v>
      </c>
      <c r="N1061" s="19">
        <f>'EPA Data'!F1062/SUM('EPA Data'!F:F)</f>
        <v>2.9075392537768466E-5</v>
      </c>
      <c r="O1061" s="19">
        <f>'EPA Data'!G1062/SUM('EPA Data'!G:G)</f>
        <v>8.3465284925834355E-6</v>
      </c>
      <c r="P1061" s="19">
        <f>'EPA Data'!H1062/SUM('EPA Data'!H:H)</f>
        <v>1.4324178070921868E-5</v>
      </c>
      <c r="Q1061" s="19">
        <f>'EPA Data'!I1062/SUM('EPA Data'!I:I)</f>
        <v>1.2110951033319624E-5</v>
      </c>
      <c r="R1061" s="19">
        <f>'EPA Data'!J1062/SUM('EPA Data'!J:J)</f>
        <v>9.5232630648931791E-6</v>
      </c>
      <c r="S1061" s="19">
        <f>'EPA Data'!K1062/SUM('EPA Data'!K:K)</f>
        <v>1.5505119813482078E-5</v>
      </c>
      <c r="T1061" s="19">
        <f>'EPA Data'!L1062/SUM('EPA Data'!L:L)</f>
        <v>2.0653316496861282E-5</v>
      </c>
      <c r="U1061" s="19">
        <f>'EPA Data'!M1062/SUM('EPA Data'!M:M)</f>
        <v>1.158690850332328E-5</v>
      </c>
      <c r="V1061" s="19">
        <f>'EPA Data'!N1062/SUM('EPA Data'!N:N)</f>
        <v>1.2868310662263754E-5</v>
      </c>
      <c r="W1061" s="19">
        <f>'EPA Data'!O1062/SUM('EPA Data'!O:O)</f>
        <v>1.7219964305036327E-5</v>
      </c>
      <c r="X1061" s="19">
        <f>'EPA Data'!P1062/SUM('EPA Data'!P:P)</f>
        <v>1.8045440265533866E-5</v>
      </c>
    </row>
    <row r="1062" spans="1:24" x14ac:dyDescent="0.35">
      <c r="A1062" s="13" t="s">
        <v>1798</v>
      </c>
      <c r="B1062" s="13" t="s">
        <v>1649</v>
      </c>
      <c r="C1062" s="18" t="s">
        <v>1799</v>
      </c>
      <c r="D1062" s="14">
        <f>SUMIFS('Census Data'!G:G,'Census Data'!$A:$A,$A1062)/SUMIFS('Census Data'!$F:$F,'Census Data'!$A:$A,$A1062)</f>
        <v>0.49376403093040661</v>
      </c>
      <c r="E1062" s="16">
        <f>SUMIFS('Census Data'!H:H,'Census Data'!$A:$A,$A1062)/SUMIFS('Census Data'!$F:$F,'Census Data'!$A:$A,$A1062)</f>
        <v>0.50623596906959345</v>
      </c>
      <c r="F1062" s="14">
        <f>SUM(SUMIFS('Census Data'!I:I,'Census Data'!$A:$A,$A1062),SUMIFS('Census Data'!J:J,'Census Data'!$A:$A,$A1062))/SUMIFS('Census Data'!$F:$F,'Census Data'!$A:$A,$A1062)</f>
        <v>0.97730107258667998</v>
      </c>
      <c r="G1062" s="14">
        <f>SUM(SUMIFS('Census Data'!K:K,'Census Data'!$A:$A,$A1062),SUMIFS('Census Data'!L:L,'Census Data'!$A:$A,$A1062))/SUMIFS('Census Data'!$F:$F,'Census Data'!$A:$A,$A1062)</f>
        <v>4.8016961835869298E-3</v>
      </c>
      <c r="H1062" s="14">
        <f>SUM(SUMIFS('Census Data'!O:O,'Census Data'!$A:$A,$A1062),SUMIFS('Census Data'!P:P,'Census Data'!$A:$A,$A1062))/SUMIFS('Census Data'!$F:$F,'Census Data'!$A:$A,$A1062)</f>
        <v>1.4342728860064853E-3</v>
      </c>
      <c r="I1062" s="16">
        <f t="shared" si="32"/>
        <v>1.6462958343726575E-2</v>
      </c>
      <c r="J1062" s="14">
        <f>SUM(SUMIFS('Census Data'!W:W,'Census Data'!$A:$A,$A1062),SUMIFS('Census Data'!X:X,'Census Data'!$A:$A,$A1062))/SUMIFS('Census Data'!$F:$F,'Census Data'!$A:$A,$A1062)</f>
        <v>1.0788226490396608E-2</v>
      </c>
      <c r="K1062" s="16">
        <f t="shared" si="33"/>
        <v>0.98921177350960343</v>
      </c>
      <c r="L1062" s="19">
        <f>'EPA Data'!D1063/SUM('EPA Data'!D:D)</f>
        <v>8.1355031138534388E-5</v>
      </c>
      <c r="M1062" s="19">
        <f>'EPA Data'!E1063/SUM('EPA Data'!E:E)</f>
        <v>1.2319478874695886E-4</v>
      </c>
      <c r="N1062" s="19">
        <f>'EPA Data'!F1063/SUM('EPA Data'!F:F)</f>
        <v>1.4904538786238882E-4</v>
      </c>
      <c r="O1062" s="19">
        <f>'EPA Data'!G1063/SUM('EPA Data'!G:G)</f>
        <v>4.0655974239505593E-5</v>
      </c>
      <c r="P1062" s="19">
        <f>'EPA Data'!H1063/SUM('EPA Data'!H:H)</f>
        <v>9.6240671534259583E-5</v>
      </c>
      <c r="Q1062" s="19">
        <f>'EPA Data'!I1063/SUM('EPA Data'!I:I)</f>
        <v>6.9343681079065938E-5</v>
      </c>
      <c r="R1062" s="19">
        <f>'EPA Data'!J1063/SUM('EPA Data'!J:J)</f>
        <v>5.2019063297646785E-5</v>
      </c>
      <c r="S1062" s="19">
        <f>'EPA Data'!K1063/SUM('EPA Data'!K:K)</f>
        <v>1.120784467735217E-4</v>
      </c>
      <c r="T1062" s="19">
        <f>'EPA Data'!L1063/SUM('EPA Data'!L:L)</f>
        <v>1.1896489232297925E-4</v>
      </c>
      <c r="U1062" s="19">
        <f>'EPA Data'!M1063/SUM('EPA Data'!M:M)</f>
        <v>5.7094285709749268E-5</v>
      </c>
      <c r="V1062" s="19">
        <f>'EPA Data'!N1063/SUM('EPA Data'!N:N)</f>
        <v>7.0858343752386505E-5</v>
      </c>
      <c r="W1062" s="19">
        <f>'EPA Data'!O1063/SUM('EPA Data'!O:O)</f>
        <v>9.0123413845606023E-5</v>
      </c>
      <c r="X1062" s="19">
        <f>'EPA Data'!P1063/SUM('EPA Data'!P:P)</f>
        <v>1.2322651205269049E-4</v>
      </c>
    </row>
    <row r="1063" spans="1:24" x14ac:dyDescent="0.35">
      <c r="A1063" s="13" t="s">
        <v>1800</v>
      </c>
      <c r="B1063" s="13" t="s">
        <v>1649</v>
      </c>
      <c r="C1063" s="18" t="s">
        <v>1801</v>
      </c>
      <c r="D1063" s="14">
        <f>SUMIFS('Census Data'!G:G,'Census Data'!$A:$A,$A1063)/SUMIFS('Census Data'!$F:$F,'Census Data'!$A:$A,$A1063)</f>
        <v>0.49119889682024659</v>
      </c>
      <c r="E1063" s="16">
        <f>SUMIFS('Census Data'!H:H,'Census Data'!$A:$A,$A1063)/SUMIFS('Census Data'!$F:$F,'Census Data'!$A:$A,$A1063)</f>
        <v>0.50880110317975336</v>
      </c>
      <c r="F1063" s="14">
        <f>SUM(SUMIFS('Census Data'!I:I,'Census Data'!$A:$A,$A1063),SUMIFS('Census Data'!J:J,'Census Data'!$A:$A,$A1063))/SUMIFS('Census Data'!$F:$F,'Census Data'!$A:$A,$A1063)</f>
        <v>0.95810350421804025</v>
      </c>
      <c r="G1063" s="14">
        <f>SUM(SUMIFS('Census Data'!K:K,'Census Data'!$A:$A,$A1063),SUMIFS('Census Data'!L:L,'Census Data'!$A:$A,$A1063))/SUMIFS('Census Data'!$F:$F,'Census Data'!$A:$A,$A1063)</f>
        <v>1.8088903309539259E-2</v>
      </c>
      <c r="H1063" s="14">
        <f>SUM(SUMIFS('Census Data'!O:O,'Census Data'!$A:$A,$A1063),SUMIFS('Census Data'!P:P,'Census Data'!$A:$A,$A1063))/SUMIFS('Census Data'!$F:$F,'Census Data'!$A:$A,$A1063)</f>
        <v>8.2738481505515906E-3</v>
      </c>
      <c r="I1063" s="16">
        <f t="shared" si="32"/>
        <v>1.5533744321868936E-2</v>
      </c>
      <c r="J1063" s="14">
        <f>SUM(SUMIFS('Census Data'!W:W,'Census Data'!$A:$A,$A1063),SUMIFS('Census Data'!X:X,'Census Data'!$A:$A,$A1063))/SUMIFS('Census Data'!$F:$F,'Census Data'!$A:$A,$A1063)</f>
        <v>2.1292991563919533E-2</v>
      </c>
      <c r="K1063" s="16">
        <f t="shared" si="33"/>
        <v>0.97870700843608049</v>
      </c>
      <c r="L1063" s="19">
        <f>'EPA Data'!D1064/SUM('EPA Data'!D:D)</f>
        <v>1.1502577000717248E-4</v>
      </c>
      <c r="M1063" s="19">
        <f>'EPA Data'!E1064/SUM('EPA Data'!E:E)</f>
        <v>1.5201679989841727E-4</v>
      </c>
      <c r="N1063" s="19">
        <f>'EPA Data'!F1064/SUM('EPA Data'!F:F)</f>
        <v>1.6408626229881713E-4</v>
      </c>
      <c r="O1063" s="19">
        <f>'EPA Data'!G1064/SUM('EPA Data'!G:G)</f>
        <v>3.8845910958126401E-5</v>
      </c>
      <c r="P1063" s="19">
        <f>'EPA Data'!H1064/SUM('EPA Data'!H:H)</f>
        <v>9.7031309404043456E-5</v>
      </c>
      <c r="Q1063" s="19">
        <f>'EPA Data'!I1064/SUM('EPA Data'!I:I)</f>
        <v>7.0355846840562992E-5</v>
      </c>
      <c r="R1063" s="19">
        <f>'EPA Data'!J1064/SUM('EPA Data'!J:J)</f>
        <v>5.1548952457474742E-5</v>
      </c>
      <c r="S1063" s="19">
        <f>'EPA Data'!K1064/SUM('EPA Data'!K:K)</f>
        <v>1.218077152503229E-4</v>
      </c>
      <c r="T1063" s="19">
        <f>'EPA Data'!L1064/SUM('EPA Data'!L:L)</f>
        <v>1.2402405258030548E-4</v>
      </c>
      <c r="U1063" s="19">
        <f>'EPA Data'!M1064/SUM('EPA Data'!M:M)</f>
        <v>6.2402693463117255E-5</v>
      </c>
      <c r="V1063" s="19">
        <f>'EPA Data'!N1064/SUM('EPA Data'!N:N)</f>
        <v>8.3734461448069935E-5</v>
      </c>
      <c r="W1063" s="19">
        <f>'EPA Data'!O1064/SUM('EPA Data'!O:O)</f>
        <v>9.947057100989324E-5</v>
      </c>
      <c r="X1063" s="19">
        <f>'EPA Data'!P1064/SUM('EPA Data'!P:P)</f>
        <v>1.2251309395514985E-4</v>
      </c>
    </row>
    <row r="1064" spans="1:24" x14ac:dyDescent="0.35">
      <c r="A1064" s="13" t="s">
        <v>1802</v>
      </c>
      <c r="B1064" s="13" t="s">
        <v>1649</v>
      </c>
      <c r="C1064" s="18" t="s">
        <v>134</v>
      </c>
      <c r="D1064" s="14">
        <f>SUMIFS('Census Data'!G:G,'Census Data'!$A:$A,$A1064)/SUMIFS('Census Data'!$F:$F,'Census Data'!$A:$A,$A1064)</f>
        <v>0.49516559235385643</v>
      </c>
      <c r="E1064" s="16">
        <f>SUMIFS('Census Data'!H:H,'Census Data'!$A:$A,$A1064)/SUMIFS('Census Data'!$F:$F,'Census Data'!$A:$A,$A1064)</f>
        <v>0.50483440764614362</v>
      </c>
      <c r="F1064" s="14">
        <f>SUM(SUMIFS('Census Data'!I:I,'Census Data'!$A:$A,$A1064),SUMIFS('Census Data'!J:J,'Census Data'!$A:$A,$A1064))/SUMIFS('Census Data'!$F:$F,'Census Data'!$A:$A,$A1064)</f>
        <v>0.9666592576128028</v>
      </c>
      <c r="G1064" s="14">
        <f>SUM(SUMIFS('Census Data'!K:K,'Census Data'!$A:$A,$A1064),SUMIFS('Census Data'!L:L,'Census Data'!$A:$A,$A1064))/SUMIFS('Census Data'!$F:$F,'Census Data'!$A:$A,$A1064)</f>
        <v>9.4465436763725274E-3</v>
      </c>
      <c r="H1064" s="14">
        <f>SUM(SUMIFS('Census Data'!O:O,'Census Data'!$A:$A,$A1064),SUMIFS('Census Data'!P:P,'Census Data'!$A:$A,$A1064))/SUMIFS('Census Data'!$F:$F,'Census Data'!$A:$A,$A1064)</f>
        <v>5.7790620137808399E-3</v>
      </c>
      <c r="I1064" s="16">
        <f t="shared" si="32"/>
        <v>1.8115136697043788E-2</v>
      </c>
      <c r="J1064" s="14">
        <f>SUM(SUMIFS('Census Data'!W:W,'Census Data'!$A:$A,$A1064),SUMIFS('Census Data'!X:X,'Census Data'!$A:$A,$A1064))/SUMIFS('Census Data'!$F:$F,'Census Data'!$A:$A,$A1064)</f>
        <v>4.2287174927761725E-2</v>
      </c>
      <c r="K1064" s="16">
        <f t="shared" si="33"/>
        <v>0.95771282507223832</v>
      </c>
      <c r="L1064" s="19">
        <f>'EPA Data'!D1065/SUM('EPA Data'!D:D)</f>
        <v>8.2557977182832538E-5</v>
      </c>
      <c r="M1064" s="19">
        <f>'EPA Data'!E1065/SUM('EPA Data'!E:E)</f>
        <v>1.5007448095578967E-4</v>
      </c>
      <c r="N1064" s="19">
        <f>'EPA Data'!F1065/SUM('EPA Data'!F:F)</f>
        <v>1.6103080962859726E-4</v>
      </c>
      <c r="O1064" s="19">
        <f>'EPA Data'!G1065/SUM('EPA Data'!G:G)</f>
        <v>3.792516132525187E-5</v>
      </c>
      <c r="P1064" s="19">
        <f>'EPA Data'!H1065/SUM('EPA Data'!H:H)</f>
        <v>1.2089395725127495E-4</v>
      </c>
      <c r="Q1064" s="19">
        <f>'EPA Data'!I1065/SUM('EPA Data'!I:I)</f>
        <v>7.6007276282386217E-5</v>
      </c>
      <c r="R1064" s="19">
        <f>'EPA Data'!J1065/SUM('EPA Data'!J:J)</f>
        <v>5.8115606412384712E-5</v>
      </c>
      <c r="S1064" s="19">
        <f>'EPA Data'!K1065/SUM('EPA Data'!K:K)</f>
        <v>1.4107127547230872E-4</v>
      </c>
      <c r="T1064" s="19">
        <f>'EPA Data'!L1065/SUM('EPA Data'!L:L)</f>
        <v>1.3072750627485171E-4</v>
      </c>
      <c r="U1064" s="19">
        <f>'EPA Data'!M1065/SUM('EPA Data'!M:M)</f>
        <v>5.4892584869968322E-5</v>
      </c>
      <c r="V1064" s="19">
        <f>'EPA Data'!N1065/SUM('EPA Data'!N:N)</f>
        <v>8.748206870511854E-5</v>
      </c>
      <c r="W1064" s="19">
        <f>'EPA Data'!O1065/SUM('EPA Data'!O:O)</f>
        <v>9.4945125679584991E-5</v>
      </c>
      <c r="X1064" s="19">
        <f>'EPA Data'!P1065/SUM('EPA Data'!P:P)</f>
        <v>1.656870454812876E-4</v>
      </c>
    </row>
    <row r="1065" spans="1:24" x14ac:dyDescent="0.35">
      <c r="A1065" s="13" t="s">
        <v>1803</v>
      </c>
      <c r="B1065" s="13" t="s">
        <v>1649</v>
      </c>
      <c r="C1065" s="18" t="s">
        <v>296</v>
      </c>
      <c r="D1065" s="14">
        <f>SUMIFS('Census Data'!G:G,'Census Data'!$A:$A,$A1065)/SUMIFS('Census Data'!$F:$F,'Census Data'!$A:$A,$A1065)</f>
        <v>0.49602869139258221</v>
      </c>
      <c r="E1065" s="16">
        <f>SUMIFS('Census Data'!H:H,'Census Data'!$A:$A,$A1065)/SUMIFS('Census Data'!$F:$F,'Census Data'!$A:$A,$A1065)</f>
        <v>0.50397130860741779</v>
      </c>
      <c r="F1065" s="14">
        <f>SUM(SUMIFS('Census Data'!I:I,'Census Data'!$A:$A,$A1065),SUMIFS('Census Data'!J:J,'Census Data'!$A:$A,$A1065))/SUMIFS('Census Data'!$F:$F,'Census Data'!$A:$A,$A1065)</f>
        <v>0.90411126662001395</v>
      </c>
      <c r="G1065" s="14">
        <f>SUM(SUMIFS('Census Data'!K:K,'Census Data'!$A:$A,$A1065),SUMIFS('Census Data'!L:L,'Census Data'!$A:$A,$A1065))/SUMIFS('Census Data'!$F:$F,'Census Data'!$A:$A,$A1065)</f>
        <v>5.6420573827851643E-2</v>
      </c>
      <c r="H1065" s="14">
        <f>SUM(SUMIFS('Census Data'!O:O,'Census Data'!$A:$A,$A1065),SUMIFS('Census Data'!P:P,'Census Data'!$A:$A,$A1065))/SUMIFS('Census Data'!$F:$F,'Census Data'!$A:$A,$A1065)</f>
        <v>1.3383484954513646E-2</v>
      </c>
      <c r="I1065" s="16">
        <f t="shared" si="32"/>
        <v>2.6084674597620761E-2</v>
      </c>
      <c r="J1065" s="14">
        <f>SUM(SUMIFS('Census Data'!W:W,'Census Data'!$A:$A,$A1065),SUMIFS('Census Data'!X:X,'Census Data'!$A:$A,$A1065))/SUMIFS('Census Data'!$F:$F,'Census Data'!$A:$A,$A1065)</f>
        <v>5.3376487053883835E-2</v>
      </c>
      <c r="K1065" s="16">
        <f t="shared" si="33"/>
        <v>0.94662351294611613</v>
      </c>
      <c r="L1065" s="19">
        <f>'EPA Data'!D1066/SUM('EPA Data'!D:D)</f>
        <v>1.9473942940362849E-4</v>
      </c>
      <c r="M1065" s="19">
        <f>'EPA Data'!E1066/SUM('EPA Data'!E:E)</f>
        <v>2.8946855614983189E-4</v>
      </c>
      <c r="N1065" s="19">
        <f>'EPA Data'!F1066/SUM('EPA Data'!F:F)</f>
        <v>2.8380780200334212E-4</v>
      </c>
      <c r="O1065" s="19">
        <f>'EPA Data'!G1066/SUM('EPA Data'!G:G)</f>
        <v>1.1021492381419199E-4</v>
      </c>
      <c r="P1065" s="19">
        <f>'EPA Data'!H1066/SUM('EPA Data'!H:H)</f>
        <v>1.9878581647054958E-4</v>
      </c>
      <c r="Q1065" s="19">
        <f>'EPA Data'!I1066/SUM('EPA Data'!I:I)</f>
        <v>1.2705110861769152E-4</v>
      </c>
      <c r="R1065" s="19">
        <f>'EPA Data'!J1066/SUM('EPA Data'!J:J)</f>
        <v>1.0957759869795255E-4</v>
      </c>
      <c r="S1065" s="19">
        <f>'EPA Data'!K1066/SUM('EPA Data'!K:K)</f>
        <v>2.0635299426249669E-4</v>
      </c>
      <c r="T1065" s="19">
        <f>'EPA Data'!L1066/SUM('EPA Data'!L:L)</f>
        <v>2.0859077686213992E-4</v>
      </c>
      <c r="U1065" s="19">
        <f>'EPA Data'!M1066/SUM('EPA Data'!M:M)</f>
        <v>1.2558405287795222E-4</v>
      </c>
      <c r="V1065" s="19">
        <f>'EPA Data'!N1066/SUM('EPA Data'!N:N)</f>
        <v>1.6794839504769723E-4</v>
      </c>
      <c r="W1065" s="19">
        <f>'EPA Data'!O1066/SUM('EPA Data'!O:O)</f>
        <v>1.7120830725777606E-4</v>
      </c>
      <c r="X1065" s="19">
        <f>'EPA Data'!P1066/SUM('EPA Data'!P:P)</f>
        <v>2.4763291844320806E-4</v>
      </c>
    </row>
    <row r="1066" spans="1:24" x14ac:dyDescent="0.35">
      <c r="A1066" s="13" t="s">
        <v>1804</v>
      </c>
      <c r="B1066" s="13" t="s">
        <v>1649</v>
      </c>
      <c r="C1066" s="18" t="s">
        <v>138</v>
      </c>
      <c r="D1066" s="14">
        <f>SUMIFS('Census Data'!G:G,'Census Data'!$A:$A,$A1066)/SUMIFS('Census Data'!$F:$F,'Census Data'!$A:$A,$A1066)</f>
        <v>0.49015612981019108</v>
      </c>
      <c r="E1066" s="16">
        <f>SUMIFS('Census Data'!H:H,'Census Data'!$A:$A,$A1066)/SUMIFS('Census Data'!$F:$F,'Census Data'!$A:$A,$A1066)</f>
        <v>0.50984387018980892</v>
      </c>
      <c r="F1066" s="14">
        <f>SUM(SUMIFS('Census Data'!I:I,'Census Data'!$A:$A,$A1066),SUMIFS('Census Data'!J:J,'Census Data'!$A:$A,$A1066))/SUMIFS('Census Data'!$F:$F,'Census Data'!$A:$A,$A1066)</f>
        <v>0.889461757551818</v>
      </c>
      <c r="G1066" s="14">
        <f>SUM(SUMIFS('Census Data'!K:K,'Census Data'!$A:$A,$A1066),SUMIFS('Census Data'!L:L,'Census Data'!$A:$A,$A1066))/SUMIFS('Census Data'!$F:$F,'Census Data'!$A:$A,$A1066)</f>
        <v>6.7379056568470513E-2</v>
      </c>
      <c r="H1066" s="14">
        <f>SUM(SUMIFS('Census Data'!O:O,'Census Data'!$A:$A,$A1066),SUMIFS('Census Data'!P:P,'Census Data'!$A:$A,$A1066))/SUMIFS('Census Data'!$F:$F,'Census Data'!$A:$A,$A1066)</f>
        <v>1.0644269349909564E-2</v>
      </c>
      <c r="I1066" s="16">
        <f t="shared" si="32"/>
        <v>3.2514916529801874E-2</v>
      </c>
      <c r="J1066" s="14">
        <f>SUM(SUMIFS('Census Data'!W:W,'Census Data'!$A:$A,$A1066),SUMIFS('Census Data'!X:X,'Census Data'!$A:$A,$A1066))/SUMIFS('Census Data'!$F:$F,'Census Data'!$A:$A,$A1066)</f>
        <v>0.10885428577368454</v>
      </c>
      <c r="K1066" s="16">
        <f t="shared" si="33"/>
        <v>0.8911457142263155</v>
      </c>
      <c r="L1066" s="19">
        <f>'EPA Data'!D1067/SUM('EPA Data'!D:D)</f>
        <v>2.1965178498049265E-4</v>
      </c>
      <c r="M1066" s="19">
        <f>'EPA Data'!E1067/SUM('EPA Data'!E:E)</f>
        <v>3.0124942349945736E-4</v>
      </c>
      <c r="N1066" s="19">
        <f>'EPA Data'!F1067/SUM('EPA Data'!F:F)</f>
        <v>3.3183657477473211E-4</v>
      </c>
      <c r="O1066" s="19">
        <f>'EPA Data'!G1067/SUM('EPA Data'!G:G)</f>
        <v>1.4574220316770776E-4</v>
      </c>
      <c r="P1066" s="19">
        <f>'EPA Data'!H1067/SUM('EPA Data'!H:H)</f>
        <v>2.1419622728362277E-4</v>
      </c>
      <c r="Q1066" s="19">
        <f>'EPA Data'!I1067/SUM('EPA Data'!I:I)</f>
        <v>1.5950745150564391E-4</v>
      </c>
      <c r="R1066" s="19">
        <f>'EPA Data'!J1067/SUM('EPA Data'!J:J)</f>
        <v>1.7809041605860198E-4</v>
      </c>
      <c r="S1066" s="19">
        <f>'EPA Data'!K1067/SUM('EPA Data'!K:K)</f>
        <v>2.2495508766038797E-4</v>
      </c>
      <c r="T1066" s="19">
        <f>'EPA Data'!L1067/SUM('EPA Data'!L:L)</f>
        <v>2.4439369032255929E-4</v>
      </c>
      <c r="U1066" s="19">
        <f>'EPA Data'!M1067/SUM('EPA Data'!M:M)</f>
        <v>1.7164548411867167E-4</v>
      </c>
      <c r="V1066" s="19">
        <f>'EPA Data'!N1067/SUM('EPA Data'!N:N)</f>
        <v>1.836299229578526E-4</v>
      </c>
      <c r="W1066" s="19">
        <f>'EPA Data'!O1067/SUM('EPA Data'!O:O)</f>
        <v>1.9989942202615883E-4</v>
      </c>
      <c r="X1066" s="19">
        <f>'EPA Data'!P1067/SUM('EPA Data'!P:P)</f>
        <v>2.6227325937002387E-4</v>
      </c>
    </row>
    <row r="1067" spans="1:24" x14ac:dyDescent="0.35">
      <c r="A1067" s="13" t="s">
        <v>1805</v>
      </c>
      <c r="B1067" s="13" t="s">
        <v>1649</v>
      </c>
      <c r="C1067" s="18" t="s">
        <v>1806</v>
      </c>
      <c r="D1067" s="14">
        <f>SUMIFS('Census Data'!G:G,'Census Data'!$A:$A,$A1067)/SUMIFS('Census Data'!$F:$F,'Census Data'!$A:$A,$A1067)</f>
        <v>0.49655629814805369</v>
      </c>
      <c r="E1067" s="16">
        <f>SUMIFS('Census Data'!H:H,'Census Data'!$A:$A,$A1067)/SUMIFS('Census Data'!$F:$F,'Census Data'!$A:$A,$A1067)</f>
        <v>0.50344370185194631</v>
      </c>
      <c r="F1067" s="14">
        <f>SUM(SUMIFS('Census Data'!I:I,'Census Data'!$A:$A,$A1067),SUMIFS('Census Data'!J:J,'Census Data'!$A:$A,$A1067))/SUMIFS('Census Data'!$F:$F,'Census Data'!$A:$A,$A1067)</f>
        <v>0.86954747206775163</v>
      </c>
      <c r="G1067" s="14">
        <f>SUM(SUMIFS('Census Data'!K:K,'Census Data'!$A:$A,$A1067),SUMIFS('Census Data'!L:L,'Census Data'!$A:$A,$A1067))/SUMIFS('Census Data'!$F:$F,'Census Data'!$A:$A,$A1067)</f>
        <v>9.8260292842201932E-2</v>
      </c>
      <c r="H1067" s="14">
        <f>SUM(SUMIFS('Census Data'!O:O,'Census Data'!$A:$A,$A1067),SUMIFS('Census Data'!P:P,'Census Data'!$A:$A,$A1067))/SUMIFS('Census Data'!$F:$F,'Census Data'!$A:$A,$A1067)</f>
        <v>8.3159022498852098E-3</v>
      </c>
      <c r="I1067" s="16">
        <f t="shared" si="32"/>
        <v>2.3876332840161218E-2</v>
      </c>
      <c r="J1067" s="14">
        <f>SUM(SUMIFS('Census Data'!W:W,'Census Data'!$A:$A,$A1067),SUMIFS('Census Data'!X:X,'Census Data'!$A:$A,$A1067))/SUMIFS('Census Data'!$F:$F,'Census Data'!$A:$A,$A1067)</f>
        <v>3.2345288505688484E-2</v>
      </c>
      <c r="K1067" s="16">
        <f t="shared" si="33"/>
        <v>0.96765471149431148</v>
      </c>
      <c r="L1067" s="19">
        <f>'EPA Data'!D1068/SUM('EPA Data'!D:D)</f>
        <v>7.6281112094025275E-5</v>
      </c>
      <c r="M1067" s="19">
        <f>'EPA Data'!E1068/SUM('EPA Data'!E:E)</f>
        <v>1.0422635385901441E-4</v>
      </c>
      <c r="N1067" s="19">
        <f>'EPA Data'!F1068/SUM('EPA Data'!F:F)</f>
        <v>1.3652508694376615E-4</v>
      </c>
      <c r="O1067" s="19">
        <f>'EPA Data'!G1068/SUM('EPA Data'!G:G)</f>
        <v>4.99405059736705E-5</v>
      </c>
      <c r="P1067" s="19">
        <f>'EPA Data'!H1068/SUM('EPA Data'!H:H)</f>
        <v>8.9628470524674022E-5</v>
      </c>
      <c r="Q1067" s="19">
        <f>'EPA Data'!I1068/SUM('EPA Data'!I:I)</f>
        <v>6.4920576525315289E-5</v>
      </c>
      <c r="R1067" s="19">
        <f>'EPA Data'!J1068/SUM('EPA Data'!J:J)</f>
        <v>7.7860229460640758E-5</v>
      </c>
      <c r="S1067" s="19">
        <f>'EPA Data'!K1068/SUM('EPA Data'!K:K)</f>
        <v>9.1486134853084358E-5</v>
      </c>
      <c r="T1067" s="19">
        <f>'EPA Data'!L1068/SUM('EPA Data'!L:L)</f>
        <v>1.0711385001141805E-4</v>
      </c>
      <c r="U1067" s="19">
        <f>'EPA Data'!M1068/SUM('EPA Data'!M:M)</f>
        <v>5.1989141728787906E-5</v>
      </c>
      <c r="V1067" s="19">
        <f>'EPA Data'!N1068/SUM('EPA Data'!N:N)</f>
        <v>6.5881680594102656E-5</v>
      </c>
      <c r="W1067" s="19">
        <f>'EPA Data'!O1068/SUM('EPA Data'!O:O)</f>
        <v>8.2787105075746381E-5</v>
      </c>
      <c r="X1067" s="19">
        <f>'EPA Data'!P1068/SUM('EPA Data'!P:P)</f>
        <v>1.2023100272173037E-4</v>
      </c>
    </row>
    <row r="1068" spans="1:24" x14ac:dyDescent="0.35">
      <c r="A1068" s="13" t="s">
        <v>1807</v>
      </c>
      <c r="B1068" s="13" t="s">
        <v>1649</v>
      </c>
      <c r="C1068" s="18" t="s">
        <v>1300</v>
      </c>
      <c r="D1068" s="14">
        <f>SUMIFS('Census Data'!G:G,'Census Data'!$A:$A,$A1068)/SUMIFS('Census Data'!$F:$F,'Census Data'!$A:$A,$A1068)</f>
        <v>0.5073843462152009</v>
      </c>
      <c r="E1068" s="16">
        <f>SUMIFS('Census Data'!H:H,'Census Data'!$A:$A,$A1068)/SUMIFS('Census Data'!$F:$F,'Census Data'!$A:$A,$A1068)</f>
        <v>0.49261565378479905</v>
      </c>
      <c r="F1068" s="14">
        <f>SUM(SUMIFS('Census Data'!I:I,'Census Data'!$A:$A,$A1068),SUMIFS('Census Data'!J:J,'Census Data'!$A:$A,$A1068))/SUMIFS('Census Data'!$F:$F,'Census Data'!$A:$A,$A1068)</f>
        <v>0.96135439715947102</v>
      </c>
      <c r="G1068" s="14">
        <f>SUM(SUMIFS('Census Data'!K:K,'Census Data'!$A:$A,$A1068),SUMIFS('Census Data'!L:L,'Census Data'!$A:$A,$A1068))/SUMIFS('Census Data'!$F:$F,'Census Data'!$A:$A,$A1068)</f>
        <v>1.8164977100807903E-2</v>
      </c>
      <c r="H1068" s="14">
        <f>SUM(SUMIFS('Census Data'!O:O,'Census Data'!$A:$A,$A1068),SUMIFS('Census Data'!P:P,'Census Data'!$A:$A,$A1068))/SUMIFS('Census Data'!$F:$F,'Census Data'!$A:$A,$A1068)</f>
        <v>3.7050378222611021E-3</v>
      </c>
      <c r="I1068" s="16">
        <f t="shared" si="32"/>
        <v>1.6775587917460033E-2</v>
      </c>
      <c r="J1068" s="14">
        <f>SUM(SUMIFS('Census Data'!W:W,'Census Data'!$A:$A,$A1068),SUMIFS('Census Data'!X:X,'Census Data'!$A:$A,$A1068))/SUMIFS('Census Data'!$F:$F,'Census Data'!$A:$A,$A1068)</f>
        <v>2.3876910410127104E-2</v>
      </c>
      <c r="K1068" s="16">
        <f t="shared" si="33"/>
        <v>0.97612308958987293</v>
      </c>
      <c r="L1068" s="19">
        <f>'EPA Data'!D1069/SUM('EPA Data'!D:D)</f>
        <v>8.3301248905079457E-5</v>
      </c>
      <c r="M1068" s="19">
        <f>'EPA Data'!E1069/SUM('EPA Data'!E:E)</f>
        <v>1.246338708822968E-4</v>
      </c>
      <c r="N1068" s="19">
        <f>'EPA Data'!F1069/SUM('EPA Data'!F:F)</f>
        <v>1.3091503588721695E-4</v>
      </c>
      <c r="O1068" s="19">
        <f>'EPA Data'!G1069/SUM('EPA Data'!G:G)</f>
        <v>4.5832580040090358E-5</v>
      </c>
      <c r="P1068" s="19">
        <f>'EPA Data'!H1069/SUM('EPA Data'!H:H)</f>
        <v>8.8465190435811679E-5</v>
      </c>
      <c r="Q1068" s="19">
        <f>'EPA Data'!I1069/SUM('EPA Data'!I:I)</f>
        <v>6.0015096967256877E-5</v>
      </c>
      <c r="R1068" s="19">
        <f>'EPA Data'!J1069/SUM('EPA Data'!J:J)</f>
        <v>5.5738681170448355E-5</v>
      </c>
      <c r="S1068" s="19">
        <f>'EPA Data'!K1069/SUM('EPA Data'!K:K)</f>
        <v>9.5044789786851675E-5</v>
      </c>
      <c r="T1068" s="19">
        <f>'EPA Data'!L1069/SUM('EPA Data'!L:L)</f>
        <v>9.7794053923625526E-5</v>
      </c>
      <c r="U1068" s="19">
        <f>'EPA Data'!M1069/SUM('EPA Data'!M:M)</f>
        <v>6.0493392512007318E-5</v>
      </c>
      <c r="V1068" s="19">
        <f>'EPA Data'!N1069/SUM('EPA Data'!N:N)</f>
        <v>7.2570457652483582E-5</v>
      </c>
      <c r="W1068" s="19">
        <f>'EPA Data'!O1069/SUM('EPA Data'!O:O)</f>
        <v>7.7354224228960478E-5</v>
      </c>
      <c r="X1068" s="19">
        <f>'EPA Data'!P1069/SUM('EPA Data'!P:P)</f>
        <v>1.1529977909337257E-4</v>
      </c>
    </row>
    <row r="1069" spans="1:24" x14ac:dyDescent="0.35">
      <c r="A1069" s="13" t="s">
        <v>1808</v>
      </c>
      <c r="B1069" s="13" t="s">
        <v>1649</v>
      </c>
      <c r="C1069" s="18" t="s">
        <v>687</v>
      </c>
      <c r="D1069" s="14">
        <f>SUMIFS('Census Data'!G:G,'Census Data'!$A:$A,$A1069)/SUMIFS('Census Data'!$F:$F,'Census Data'!$A:$A,$A1069)</f>
        <v>0.49227517294388934</v>
      </c>
      <c r="E1069" s="16">
        <f>SUMIFS('Census Data'!H:H,'Census Data'!$A:$A,$A1069)/SUMIFS('Census Data'!$F:$F,'Census Data'!$A:$A,$A1069)</f>
        <v>0.50772482705611066</v>
      </c>
      <c r="F1069" s="14">
        <f>SUM(SUMIFS('Census Data'!I:I,'Census Data'!$A:$A,$A1069),SUMIFS('Census Data'!J:J,'Census Data'!$A:$A,$A1069))/SUMIFS('Census Data'!$F:$F,'Census Data'!$A:$A,$A1069)</f>
        <v>0.91660261337432747</v>
      </c>
      <c r="G1069" s="14">
        <f>SUM(SUMIFS('Census Data'!K:K,'Census Data'!$A:$A,$A1069),SUMIFS('Census Data'!L:L,'Census Data'!$A:$A,$A1069))/SUMIFS('Census Data'!$F:$F,'Census Data'!$A:$A,$A1069)</f>
        <v>5.234435049961568E-2</v>
      </c>
      <c r="H1069" s="14">
        <f>SUM(SUMIFS('Census Data'!O:O,'Census Data'!$A:$A,$A1069),SUMIFS('Census Data'!P:P,'Census Data'!$A:$A,$A1069))/SUMIFS('Census Data'!$F:$F,'Census Data'!$A:$A,$A1069)</f>
        <v>8.0707148347425057E-3</v>
      </c>
      <c r="I1069" s="16">
        <f t="shared" si="32"/>
        <v>2.2982321291314278E-2</v>
      </c>
      <c r="J1069" s="14">
        <f>SUM(SUMIFS('Census Data'!W:W,'Census Data'!$A:$A,$A1069),SUMIFS('Census Data'!X:X,'Census Data'!$A:$A,$A1069))/SUMIFS('Census Data'!$F:$F,'Census Data'!$A:$A,$A1069)</f>
        <v>2.7286702536510377E-2</v>
      </c>
      <c r="K1069" s="16">
        <f t="shared" si="33"/>
        <v>0.97271329746348967</v>
      </c>
      <c r="L1069" s="19">
        <f>'EPA Data'!D1070/SUM('EPA Data'!D:D)</f>
        <v>1.1981304815043894E-4</v>
      </c>
      <c r="M1069" s="19">
        <f>'EPA Data'!E1070/SUM('EPA Data'!E:E)</f>
        <v>1.7027963177117835E-4</v>
      </c>
      <c r="N1069" s="19">
        <f>'EPA Data'!F1070/SUM('EPA Data'!F:F)</f>
        <v>2.1619124611931074E-4</v>
      </c>
      <c r="O1069" s="19">
        <f>'EPA Data'!G1070/SUM('EPA Data'!G:G)</f>
        <v>5.1539414798313294E-5</v>
      </c>
      <c r="P1069" s="19">
        <f>'EPA Data'!H1070/SUM('EPA Data'!H:H)</f>
        <v>1.2841515518518227E-4</v>
      </c>
      <c r="Q1069" s="19">
        <f>'EPA Data'!I1070/SUM('EPA Data'!I:I)</f>
        <v>9.7507568131718835E-5</v>
      </c>
      <c r="R1069" s="19">
        <f>'EPA Data'!J1070/SUM('EPA Data'!J:J)</f>
        <v>7.6635896741627813E-5</v>
      </c>
      <c r="S1069" s="19">
        <f>'EPA Data'!K1070/SUM('EPA Data'!K:K)</f>
        <v>1.4721310930211178E-4</v>
      </c>
      <c r="T1069" s="19">
        <f>'EPA Data'!L1070/SUM('EPA Data'!L:L)</f>
        <v>1.6841026657813996E-4</v>
      </c>
      <c r="U1069" s="19">
        <f>'EPA Data'!M1070/SUM('EPA Data'!M:M)</f>
        <v>7.6627815099393915E-5</v>
      </c>
      <c r="V1069" s="19">
        <f>'EPA Data'!N1070/SUM('EPA Data'!N:N)</f>
        <v>9.7332984035066575E-5</v>
      </c>
      <c r="W1069" s="19">
        <f>'EPA Data'!O1070/SUM('EPA Data'!O:O)</f>
        <v>1.2586614079057541E-4</v>
      </c>
      <c r="X1069" s="19">
        <f>'EPA Data'!P1070/SUM('EPA Data'!P:P)</f>
        <v>1.836372981432693E-4</v>
      </c>
    </row>
    <row r="1070" spans="1:24" x14ac:dyDescent="0.35">
      <c r="A1070" s="13" t="s">
        <v>1809</v>
      </c>
      <c r="B1070" s="13" t="s">
        <v>1649</v>
      </c>
      <c r="C1070" s="18" t="s">
        <v>1810</v>
      </c>
      <c r="D1070" s="14">
        <f>SUMIFS('Census Data'!G:G,'Census Data'!$A:$A,$A1070)/SUMIFS('Census Data'!$F:$F,'Census Data'!$A:$A,$A1070)</f>
        <v>0.50400065316786413</v>
      </c>
      <c r="E1070" s="16">
        <f>SUMIFS('Census Data'!H:H,'Census Data'!$A:$A,$A1070)/SUMIFS('Census Data'!$F:$F,'Census Data'!$A:$A,$A1070)</f>
        <v>0.49599934683213587</v>
      </c>
      <c r="F1070" s="14">
        <f>SUM(SUMIFS('Census Data'!I:I,'Census Data'!$A:$A,$A1070),SUMIFS('Census Data'!J:J,'Census Data'!$A:$A,$A1070))/SUMIFS('Census Data'!$F:$F,'Census Data'!$A:$A,$A1070)</f>
        <v>0.89647289353363813</v>
      </c>
      <c r="G1070" s="14">
        <f>SUM(SUMIFS('Census Data'!K:K,'Census Data'!$A:$A,$A1070),SUMIFS('Census Data'!L:L,'Census Data'!$A:$A,$A1070))/SUMIFS('Census Data'!$F:$F,'Census Data'!$A:$A,$A1070)</f>
        <v>7.8951665578053554E-2</v>
      </c>
      <c r="H1070" s="14">
        <f>SUM(SUMIFS('Census Data'!O:O,'Census Data'!$A:$A,$A1070),SUMIFS('Census Data'!P:P,'Census Data'!$A:$A,$A1070))/SUMIFS('Census Data'!$F:$F,'Census Data'!$A:$A,$A1070)</f>
        <v>3.0209013716525146E-3</v>
      </c>
      <c r="I1070" s="16">
        <f t="shared" si="32"/>
        <v>2.1554539516655757E-2</v>
      </c>
      <c r="J1070" s="14">
        <f>SUM(SUMIFS('Census Data'!W:W,'Census Data'!$A:$A,$A1070),SUMIFS('Census Data'!X:X,'Census Data'!$A:$A,$A1070))/SUMIFS('Census Data'!$F:$F,'Census Data'!$A:$A,$A1070)</f>
        <v>4.8905943827563685E-2</v>
      </c>
      <c r="K1070" s="16">
        <f t="shared" si="33"/>
        <v>0.95109405617243636</v>
      </c>
      <c r="L1070" s="19">
        <f>'EPA Data'!D1071/SUM('EPA Data'!D:D)</f>
        <v>6.251182473493643E-5</v>
      </c>
      <c r="M1070" s="19">
        <f>'EPA Data'!E1071/SUM('EPA Data'!E:E)</f>
        <v>8.9499204865688044E-5</v>
      </c>
      <c r="N1070" s="19">
        <f>'EPA Data'!F1071/SUM('EPA Data'!F:F)</f>
        <v>9.932820078892285E-5</v>
      </c>
      <c r="O1070" s="19">
        <f>'EPA Data'!G1071/SUM('EPA Data'!G:G)</f>
        <v>2.6559177953002039E-5</v>
      </c>
      <c r="P1070" s="19">
        <f>'EPA Data'!H1071/SUM('EPA Data'!H:H)</f>
        <v>6.3056900731586865E-5</v>
      </c>
      <c r="Q1070" s="19">
        <f>'EPA Data'!I1071/SUM('EPA Data'!I:I)</f>
        <v>3.9839105773864286E-5</v>
      </c>
      <c r="R1070" s="19">
        <f>'EPA Data'!J1071/SUM('EPA Data'!J:J)</f>
        <v>4.1377478861219144E-5</v>
      </c>
      <c r="S1070" s="19">
        <f>'EPA Data'!K1071/SUM('EPA Data'!K:K)</f>
        <v>7.0704114836194976E-5</v>
      </c>
      <c r="T1070" s="19">
        <f>'EPA Data'!L1071/SUM('EPA Data'!L:L)</f>
        <v>7.3304885698342943E-5</v>
      </c>
      <c r="U1070" s="19">
        <f>'EPA Data'!M1071/SUM('EPA Data'!M:M)</f>
        <v>3.1195393741591179E-5</v>
      </c>
      <c r="V1070" s="19">
        <f>'EPA Data'!N1071/SUM('EPA Data'!N:N)</f>
        <v>4.4753423033370313E-5</v>
      </c>
      <c r="W1070" s="19">
        <f>'EPA Data'!O1071/SUM('EPA Data'!O:O)</f>
        <v>5.3320882963589597E-5</v>
      </c>
      <c r="X1070" s="19">
        <f>'EPA Data'!P1071/SUM('EPA Data'!P:P)</f>
        <v>9.6830176697685298E-5</v>
      </c>
    </row>
    <row r="1071" spans="1:24" x14ac:dyDescent="0.35">
      <c r="A1071" s="13" t="s">
        <v>1811</v>
      </c>
      <c r="B1071" s="13" t="s">
        <v>1649</v>
      </c>
      <c r="C1071" s="18" t="s">
        <v>1812</v>
      </c>
      <c r="D1071" s="14">
        <f>SUMIFS('Census Data'!G:G,'Census Data'!$A:$A,$A1071)/SUMIFS('Census Data'!$F:$F,'Census Data'!$A:$A,$A1071)</f>
        <v>0.50131644488721272</v>
      </c>
      <c r="E1071" s="16">
        <f>SUMIFS('Census Data'!H:H,'Census Data'!$A:$A,$A1071)/SUMIFS('Census Data'!$F:$F,'Census Data'!$A:$A,$A1071)</f>
        <v>0.49868355511278728</v>
      </c>
      <c r="F1071" s="14">
        <f>SUM(SUMIFS('Census Data'!I:I,'Census Data'!$A:$A,$A1071),SUMIFS('Census Data'!J:J,'Census Data'!$A:$A,$A1071))/SUMIFS('Census Data'!$F:$F,'Census Data'!$A:$A,$A1071)</f>
        <v>0.89575179676937311</v>
      </c>
      <c r="G1071" s="14">
        <f>SUM(SUMIFS('Census Data'!K:K,'Census Data'!$A:$A,$A1071),SUMIFS('Census Data'!L:L,'Census Data'!$A:$A,$A1071))/SUMIFS('Census Data'!$F:$F,'Census Data'!$A:$A,$A1071)</f>
        <v>7.1159183092578099E-2</v>
      </c>
      <c r="H1071" s="14">
        <f>SUM(SUMIFS('Census Data'!O:O,'Census Data'!$A:$A,$A1071),SUMIFS('Census Data'!P:P,'Census Data'!$A:$A,$A1071))/SUMIFS('Census Data'!$F:$F,'Census Data'!$A:$A,$A1071)</f>
        <v>3.557959154628905E-3</v>
      </c>
      <c r="I1071" s="16">
        <f t="shared" si="32"/>
        <v>2.9531060983419954E-2</v>
      </c>
      <c r="J1071" s="14">
        <f>SUM(SUMIFS('Census Data'!W:W,'Census Data'!$A:$A,$A1071),SUMIFS('Census Data'!X:X,'Census Data'!$A:$A,$A1071))/SUMIFS('Census Data'!$F:$F,'Census Data'!$A:$A,$A1071)</f>
        <v>2.3767167152921084E-2</v>
      </c>
      <c r="K1071" s="16">
        <f t="shared" si="33"/>
        <v>0.97623283284707896</v>
      </c>
      <c r="L1071" s="19">
        <f>'EPA Data'!D1072/SUM('EPA Data'!D:D)</f>
        <v>1.0027125793255809E-4</v>
      </c>
      <c r="M1071" s="19">
        <f>'EPA Data'!E1072/SUM('EPA Data'!E:E)</f>
        <v>1.4022843760552799E-4</v>
      </c>
      <c r="N1071" s="19">
        <f>'EPA Data'!F1072/SUM('EPA Data'!F:F)</f>
        <v>1.5138477808492306E-4</v>
      </c>
      <c r="O1071" s="19">
        <f>'EPA Data'!G1072/SUM('EPA Data'!G:G)</f>
        <v>3.1657779889191704E-5</v>
      </c>
      <c r="P1071" s="19">
        <f>'EPA Data'!H1072/SUM('EPA Data'!H:H)</f>
        <v>8.6273549245541442E-5</v>
      </c>
      <c r="Q1071" s="19">
        <f>'EPA Data'!I1072/SUM('EPA Data'!I:I)</f>
        <v>5.4399072065335462E-5</v>
      </c>
      <c r="R1071" s="19">
        <f>'EPA Data'!J1072/SUM('EPA Data'!J:J)</f>
        <v>4.7058983671842815E-5</v>
      </c>
      <c r="S1071" s="19">
        <f>'EPA Data'!K1072/SUM('EPA Data'!K:K)</f>
        <v>1.0285449531426247E-4</v>
      </c>
      <c r="T1071" s="19">
        <f>'EPA Data'!L1072/SUM('EPA Data'!L:L)</f>
        <v>1.05363027000286E-4</v>
      </c>
      <c r="U1071" s="19">
        <f>'EPA Data'!M1072/SUM('EPA Data'!M:M)</f>
        <v>4.0516241435276614E-5</v>
      </c>
      <c r="V1071" s="19">
        <f>'EPA Data'!N1072/SUM('EPA Data'!N:N)</f>
        <v>6.0149727857994351E-5</v>
      </c>
      <c r="W1071" s="19">
        <f>'EPA Data'!O1072/SUM('EPA Data'!O:O)</f>
        <v>7.644303432300341E-5</v>
      </c>
      <c r="X1071" s="19">
        <f>'EPA Data'!P1072/SUM('EPA Data'!P:P)</f>
        <v>1.4345152412798538E-4</v>
      </c>
    </row>
    <row r="1072" spans="1:24" x14ac:dyDescent="0.35">
      <c r="A1072" s="13" t="s">
        <v>1813</v>
      </c>
      <c r="B1072" s="13" t="s">
        <v>1649</v>
      </c>
      <c r="C1072" s="18" t="s">
        <v>1814</v>
      </c>
      <c r="D1072" s="14">
        <f>SUMIFS('Census Data'!G:G,'Census Data'!$A:$A,$A1072)/SUMIFS('Census Data'!$F:$F,'Census Data'!$A:$A,$A1072)</f>
        <v>0.50318847425602264</v>
      </c>
      <c r="E1072" s="16">
        <f>SUMIFS('Census Data'!H:H,'Census Data'!$A:$A,$A1072)/SUMIFS('Census Data'!$F:$F,'Census Data'!$A:$A,$A1072)</f>
        <v>0.4968115257439773</v>
      </c>
      <c r="F1072" s="14">
        <f>SUM(SUMIFS('Census Data'!I:I,'Census Data'!$A:$A,$A1072),SUMIFS('Census Data'!J:J,'Census Data'!$A:$A,$A1072))/SUMIFS('Census Data'!$F:$F,'Census Data'!$A:$A,$A1072)</f>
        <v>0.96339159187529522</v>
      </c>
      <c r="G1072" s="14">
        <f>SUM(SUMIFS('Census Data'!K:K,'Census Data'!$A:$A,$A1072),SUMIFS('Census Data'!L:L,'Census Data'!$A:$A,$A1072))/SUMIFS('Census Data'!$F:$F,'Census Data'!$A:$A,$A1072)</f>
        <v>7.321681624940954E-3</v>
      </c>
      <c r="H1072" s="14">
        <f>SUM(SUMIFS('Census Data'!O:O,'Census Data'!$A:$A,$A1072),SUMIFS('Census Data'!P:P,'Census Data'!$A:$A,$A1072))/SUMIFS('Census Data'!$F:$F,'Census Data'!$A:$A,$A1072)</f>
        <v>6.1407652338214451E-3</v>
      </c>
      <c r="I1072" s="16">
        <f t="shared" si="32"/>
        <v>2.3145961265942372E-2</v>
      </c>
      <c r="J1072" s="14">
        <f>SUM(SUMIFS('Census Data'!W:W,'Census Data'!$A:$A,$A1072),SUMIFS('Census Data'!X:X,'Census Data'!$A:$A,$A1072))/SUMIFS('Census Data'!$F:$F,'Census Data'!$A:$A,$A1072)</f>
        <v>2.5625885687293341E-2</v>
      </c>
      <c r="K1072" s="16">
        <f t="shared" si="33"/>
        <v>0.97437411431270671</v>
      </c>
      <c r="L1072" s="19">
        <f>'EPA Data'!D1073/SUM('EPA Data'!D:D)</f>
        <v>5.7303010716496013E-5</v>
      </c>
      <c r="M1072" s="19">
        <f>'EPA Data'!E1073/SUM('EPA Data'!E:E)</f>
        <v>7.8145945533254115E-5</v>
      </c>
      <c r="N1072" s="19">
        <f>'EPA Data'!F1073/SUM('EPA Data'!F:F)</f>
        <v>8.072975424993213E-5</v>
      </c>
      <c r="O1072" s="19">
        <f>'EPA Data'!G1073/SUM('EPA Data'!G:G)</f>
        <v>3.3562805527171951E-5</v>
      </c>
      <c r="P1072" s="19">
        <f>'EPA Data'!H1073/SUM('EPA Data'!H:H)</f>
        <v>4.734365133382069E-5</v>
      </c>
      <c r="Q1072" s="19">
        <f>'EPA Data'!I1073/SUM('EPA Data'!I:I)</f>
        <v>3.6750129746174557E-5</v>
      </c>
      <c r="R1072" s="19">
        <f>'EPA Data'!J1073/SUM('EPA Data'!J:J)</f>
        <v>3.743915956974234E-5</v>
      </c>
      <c r="S1072" s="19">
        <f>'EPA Data'!K1073/SUM('EPA Data'!K:K)</f>
        <v>4.871539128564551E-5</v>
      </c>
      <c r="T1072" s="19">
        <f>'EPA Data'!L1073/SUM('EPA Data'!L:L)</f>
        <v>5.6595377129851568E-5</v>
      </c>
      <c r="U1072" s="19">
        <f>'EPA Data'!M1073/SUM('EPA Data'!M:M)</f>
        <v>4.7163073735859075E-5</v>
      </c>
      <c r="V1072" s="19">
        <f>'EPA Data'!N1073/SUM('EPA Data'!N:N)</f>
        <v>4.2586520221648787E-5</v>
      </c>
      <c r="W1072" s="19">
        <f>'EPA Data'!O1073/SUM('EPA Data'!O:O)</f>
        <v>4.7925272484911424E-5</v>
      </c>
      <c r="X1072" s="19">
        <f>'EPA Data'!P1073/SUM('EPA Data'!P:P)</f>
        <v>5.8889445597923717E-5</v>
      </c>
    </row>
    <row r="1073" spans="1:24" x14ac:dyDescent="0.35">
      <c r="A1073" s="13" t="s">
        <v>1815</v>
      </c>
      <c r="B1073" s="13" t="s">
        <v>1649</v>
      </c>
      <c r="C1073" s="18" t="s">
        <v>308</v>
      </c>
      <c r="D1073" s="14">
        <f>SUMIFS('Census Data'!G:G,'Census Data'!$A:$A,$A1073)/SUMIFS('Census Data'!$F:$F,'Census Data'!$A:$A,$A1073)</f>
        <v>0.50256035113386976</v>
      </c>
      <c r="E1073" s="16">
        <f>SUMIFS('Census Data'!H:H,'Census Data'!$A:$A,$A1073)/SUMIFS('Census Data'!$F:$F,'Census Data'!$A:$A,$A1073)</f>
        <v>0.49743964886613024</v>
      </c>
      <c r="F1073" s="14">
        <f>SUM(SUMIFS('Census Data'!I:I,'Census Data'!$A:$A,$A1073),SUMIFS('Census Data'!J:J,'Census Data'!$A:$A,$A1073))/SUMIFS('Census Data'!$F:$F,'Census Data'!$A:$A,$A1073)</f>
        <v>0.88946598390636433</v>
      </c>
      <c r="G1073" s="14">
        <f>SUM(SUMIFS('Census Data'!K:K,'Census Data'!$A:$A,$A1073),SUMIFS('Census Data'!L:L,'Census Data'!$A:$A,$A1073))/SUMIFS('Census Data'!$F:$F,'Census Data'!$A:$A,$A1073)</f>
        <v>8.3028529626920269E-2</v>
      </c>
      <c r="H1073" s="14">
        <f>SUM(SUMIFS('Census Data'!O:O,'Census Data'!$A:$A,$A1073),SUMIFS('Census Data'!P:P,'Census Data'!$A:$A,$A1073))/SUMIFS('Census Data'!$F:$F,'Census Data'!$A:$A,$A1073)</f>
        <v>5.6327724945135329E-3</v>
      </c>
      <c r="I1073" s="16">
        <f t="shared" si="32"/>
        <v>2.1872713972201807E-2</v>
      </c>
      <c r="J1073" s="14">
        <f>SUM(SUMIFS('Census Data'!W:W,'Census Data'!$A:$A,$A1073),SUMIFS('Census Data'!X:X,'Census Data'!$A:$A,$A1073))/SUMIFS('Census Data'!$F:$F,'Census Data'!$A:$A,$A1073)</f>
        <v>1.5581565471836138E-2</v>
      </c>
      <c r="K1073" s="16">
        <f t="shared" si="33"/>
        <v>0.98441843452816391</v>
      </c>
      <c r="L1073" s="19">
        <f>'EPA Data'!D1074/SUM('EPA Data'!D:D)</f>
        <v>1.1980681601689498E-4</v>
      </c>
      <c r="M1073" s="19">
        <f>'EPA Data'!E1074/SUM('EPA Data'!E:E)</f>
        <v>1.5237352131879925E-4</v>
      </c>
      <c r="N1073" s="19">
        <f>'EPA Data'!F1074/SUM('EPA Data'!F:F)</f>
        <v>1.6039015409207054E-4</v>
      </c>
      <c r="O1073" s="19">
        <f>'EPA Data'!G1074/SUM('EPA Data'!G:G)</f>
        <v>2.9078618992650646E-5</v>
      </c>
      <c r="P1073" s="19">
        <f>'EPA Data'!H1074/SUM('EPA Data'!H:H)</f>
        <v>7.4627163167315653E-5</v>
      </c>
      <c r="Q1073" s="19">
        <f>'EPA Data'!I1074/SUM('EPA Data'!I:I)</f>
        <v>4.7302058562966551E-5</v>
      </c>
      <c r="R1073" s="19">
        <f>'EPA Data'!J1074/SUM('EPA Data'!J:J)</f>
        <v>4.0165702154320973E-5</v>
      </c>
      <c r="S1073" s="19">
        <f>'EPA Data'!K1074/SUM('EPA Data'!K:K)</f>
        <v>9.3800486366018887E-5</v>
      </c>
      <c r="T1073" s="19">
        <f>'EPA Data'!L1074/SUM('EPA Data'!L:L)</f>
        <v>9.6924223871221036E-5</v>
      </c>
      <c r="U1073" s="19">
        <f>'EPA Data'!M1074/SUM('EPA Data'!M:M)</f>
        <v>4.1555433373003503E-5</v>
      </c>
      <c r="V1073" s="19">
        <f>'EPA Data'!N1074/SUM('EPA Data'!N:N)</f>
        <v>5.5941342747873349E-5</v>
      </c>
      <c r="W1073" s="19">
        <f>'EPA Data'!O1074/SUM('EPA Data'!O:O)</f>
        <v>7.4304647837535745E-5</v>
      </c>
      <c r="X1073" s="19">
        <f>'EPA Data'!P1074/SUM('EPA Data'!P:P)</f>
        <v>1.3148595286656851E-4</v>
      </c>
    </row>
    <row r="1074" spans="1:24" x14ac:dyDescent="0.35">
      <c r="A1074" s="13" t="s">
        <v>1816</v>
      </c>
      <c r="B1074" s="13" t="s">
        <v>1649</v>
      </c>
      <c r="C1074" s="18" t="s">
        <v>946</v>
      </c>
      <c r="D1074" s="14">
        <f>SUMIFS('Census Data'!G:G,'Census Data'!$A:$A,$A1074)/SUMIFS('Census Data'!$F:$F,'Census Data'!$A:$A,$A1074)</f>
        <v>0.49374247536378363</v>
      </c>
      <c r="E1074" s="16">
        <f>SUMIFS('Census Data'!H:H,'Census Data'!$A:$A,$A1074)/SUMIFS('Census Data'!$F:$F,'Census Data'!$A:$A,$A1074)</f>
        <v>0.50625752463621632</v>
      </c>
      <c r="F1074" s="14">
        <f>SUM(SUMIFS('Census Data'!I:I,'Census Data'!$A:$A,$A1074),SUMIFS('Census Data'!J:J,'Census Data'!$A:$A,$A1074))/SUMIFS('Census Data'!$F:$F,'Census Data'!$A:$A,$A1074)</f>
        <v>0.81956479733646459</v>
      </c>
      <c r="G1074" s="14">
        <f>SUM(SUMIFS('Census Data'!K:K,'Census Data'!$A:$A,$A1074),SUMIFS('Census Data'!L:L,'Census Data'!$A:$A,$A1074))/SUMIFS('Census Data'!$F:$F,'Census Data'!$A:$A,$A1074)</f>
        <v>9.6293048350897012E-2</v>
      </c>
      <c r="H1074" s="14">
        <f>SUM(SUMIFS('Census Data'!O:O,'Census Data'!$A:$A,$A1074),SUMIFS('Census Data'!P:P,'Census Data'!$A:$A,$A1074))/SUMIFS('Census Data'!$F:$F,'Census Data'!$A:$A,$A1074)</f>
        <v>5.0097355787095531E-2</v>
      </c>
      <c r="I1074" s="16">
        <f t="shared" si="32"/>
        <v>3.4044798525542874E-2</v>
      </c>
      <c r="J1074" s="14">
        <f>SUM(SUMIFS('Census Data'!W:W,'Census Data'!$A:$A,$A1074),SUMIFS('Census Data'!X:X,'Census Data'!$A:$A,$A1074))/SUMIFS('Census Data'!$F:$F,'Census Data'!$A:$A,$A1074)</f>
        <v>6.9709716256186924E-2</v>
      </c>
      <c r="K1074" s="16">
        <f t="shared" si="33"/>
        <v>0.93029028374381306</v>
      </c>
      <c r="L1074" s="19">
        <f>'EPA Data'!D1075/SUM('EPA Data'!D:D)</f>
        <v>4.3333062866968288E-4</v>
      </c>
      <c r="M1074" s="19">
        <f>'EPA Data'!E1075/SUM('EPA Data'!E:E)</f>
        <v>5.1652291823667967E-4</v>
      </c>
      <c r="N1074" s="19">
        <f>'EPA Data'!F1075/SUM('EPA Data'!F:F)</f>
        <v>7.3107175935131937E-4</v>
      </c>
      <c r="O1074" s="19">
        <f>'EPA Data'!G1075/SUM('EPA Data'!G:G)</f>
        <v>2.2434769299443339E-4</v>
      </c>
      <c r="P1074" s="19">
        <f>'EPA Data'!H1075/SUM('EPA Data'!H:H)</f>
        <v>4.082779365583462E-4</v>
      </c>
      <c r="Q1074" s="19">
        <f>'EPA Data'!I1075/SUM('EPA Data'!I:I)</f>
        <v>3.2625758660828846E-4</v>
      </c>
      <c r="R1074" s="19">
        <f>'EPA Data'!J1075/SUM('EPA Data'!J:J)</f>
        <v>3.2548127525083235E-4</v>
      </c>
      <c r="S1074" s="19">
        <f>'EPA Data'!K1075/SUM('EPA Data'!K:K)</f>
        <v>4.3465185805296265E-4</v>
      </c>
      <c r="T1074" s="19">
        <f>'EPA Data'!L1075/SUM('EPA Data'!L:L)</f>
        <v>5.597988186133154E-4</v>
      </c>
      <c r="U1074" s="19">
        <f>'EPA Data'!M1075/SUM('EPA Data'!M:M)</f>
        <v>2.6335569454814068E-4</v>
      </c>
      <c r="V1074" s="19">
        <f>'EPA Data'!N1075/SUM('EPA Data'!N:N)</f>
        <v>3.0080132122435035E-4</v>
      </c>
      <c r="W1074" s="19">
        <f>'EPA Data'!O1075/SUM('EPA Data'!O:O)</f>
        <v>4.2491045938140317E-4</v>
      </c>
      <c r="X1074" s="19">
        <f>'EPA Data'!P1075/SUM('EPA Data'!P:P)</f>
        <v>5.8260113106832403E-4</v>
      </c>
    </row>
    <row r="1075" spans="1:24" x14ac:dyDescent="0.35">
      <c r="A1075" s="13" t="s">
        <v>1817</v>
      </c>
      <c r="B1075" s="13" t="s">
        <v>1649</v>
      </c>
      <c r="C1075" s="18" t="s">
        <v>150</v>
      </c>
      <c r="D1075" s="14">
        <f>SUMIFS('Census Data'!G:G,'Census Data'!$A:$A,$A1075)/SUMIFS('Census Data'!$F:$F,'Census Data'!$A:$A,$A1075)</f>
        <v>0.49372350153794997</v>
      </c>
      <c r="E1075" s="16">
        <f>SUMIFS('Census Data'!H:H,'Census Data'!$A:$A,$A1075)/SUMIFS('Census Data'!$F:$F,'Census Data'!$A:$A,$A1075)</f>
        <v>0.50627649846205003</v>
      </c>
      <c r="F1075" s="14">
        <f>SUM(SUMIFS('Census Data'!I:I,'Census Data'!$A:$A,$A1075),SUMIFS('Census Data'!J:J,'Census Data'!$A:$A,$A1075))/SUMIFS('Census Data'!$F:$F,'Census Data'!$A:$A,$A1075)</f>
        <v>0.91728323218887686</v>
      </c>
      <c r="G1075" s="14">
        <f>SUM(SUMIFS('Census Data'!K:K,'Census Data'!$A:$A,$A1075),SUMIFS('Census Data'!L:L,'Census Data'!$A:$A,$A1075))/SUMIFS('Census Data'!$F:$F,'Census Data'!$A:$A,$A1075)</f>
        <v>5.5449330783938815E-2</v>
      </c>
      <c r="H1075" s="14">
        <f>SUM(SUMIFS('Census Data'!O:O,'Census Data'!$A:$A,$A1075),SUMIFS('Census Data'!P:P,'Census Data'!$A:$A,$A1075))/SUMIFS('Census Data'!$F:$F,'Census Data'!$A:$A,$A1075)</f>
        <v>6.899991686757004E-3</v>
      </c>
      <c r="I1075" s="16">
        <f t="shared" si="32"/>
        <v>2.0367445340427337E-2</v>
      </c>
      <c r="J1075" s="14">
        <f>SUM(SUMIFS('Census Data'!W:W,'Census Data'!$A:$A,$A1075),SUMIFS('Census Data'!X:X,'Census Data'!$A:$A,$A1075))/SUMIFS('Census Data'!$F:$F,'Census Data'!$A:$A,$A1075)</f>
        <v>4.0485493390971815E-2</v>
      </c>
      <c r="K1075" s="16">
        <f t="shared" si="33"/>
        <v>0.95951450660902815</v>
      </c>
      <c r="L1075" s="19">
        <f>'EPA Data'!D1076/SUM('EPA Data'!D:D)</f>
        <v>5.7650778045806329E-5</v>
      </c>
      <c r="M1075" s="19">
        <f>'EPA Data'!E1076/SUM('EPA Data'!E:E)</f>
        <v>7.9198710071164231E-5</v>
      </c>
      <c r="N1075" s="19">
        <f>'EPA Data'!F1076/SUM('EPA Data'!F:F)</f>
        <v>9.70601791745865E-5</v>
      </c>
      <c r="O1075" s="19">
        <f>'EPA Data'!G1076/SUM('EPA Data'!G:G)</f>
        <v>2.5425232174414061E-5</v>
      </c>
      <c r="P1075" s="19">
        <f>'EPA Data'!H1076/SUM('EPA Data'!H:H)</f>
        <v>5.6708123301819397E-5</v>
      </c>
      <c r="Q1075" s="19">
        <f>'EPA Data'!I1076/SUM('EPA Data'!I:I)</f>
        <v>4.3156253484415022E-5</v>
      </c>
      <c r="R1075" s="19">
        <f>'EPA Data'!J1076/SUM('EPA Data'!J:J)</f>
        <v>3.3908737810251569E-5</v>
      </c>
      <c r="S1075" s="19">
        <f>'EPA Data'!K1076/SUM('EPA Data'!K:K)</f>
        <v>6.3317345173234671E-5</v>
      </c>
      <c r="T1075" s="19">
        <f>'EPA Data'!L1076/SUM('EPA Data'!L:L)</f>
        <v>7.4014251025932354E-5</v>
      </c>
      <c r="U1075" s="19">
        <f>'EPA Data'!M1076/SUM('EPA Data'!M:M)</f>
        <v>3.7263776378491029E-5</v>
      </c>
      <c r="V1075" s="19">
        <f>'EPA Data'!N1076/SUM('EPA Data'!N:N)</f>
        <v>4.4865451081816795E-5</v>
      </c>
      <c r="W1075" s="19">
        <f>'EPA Data'!O1076/SUM('EPA Data'!O:O)</f>
        <v>5.6861487885837677E-5</v>
      </c>
      <c r="X1075" s="19">
        <f>'EPA Data'!P1076/SUM('EPA Data'!P:P)</f>
        <v>7.9327773630026056E-5</v>
      </c>
    </row>
    <row r="1076" spans="1:24" x14ac:dyDescent="0.35">
      <c r="A1076" s="13" t="s">
        <v>1818</v>
      </c>
      <c r="B1076" s="13" t="s">
        <v>1649</v>
      </c>
      <c r="C1076" s="18" t="s">
        <v>949</v>
      </c>
      <c r="D1076" s="14">
        <f>SUMIFS('Census Data'!G:G,'Census Data'!$A:$A,$A1076)/SUMIFS('Census Data'!$F:$F,'Census Data'!$A:$A,$A1076)</f>
        <v>0.49923289352562134</v>
      </c>
      <c r="E1076" s="16">
        <f>SUMIFS('Census Data'!H:H,'Census Data'!$A:$A,$A1076)/SUMIFS('Census Data'!$F:$F,'Census Data'!$A:$A,$A1076)</f>
        <v>0.50076710647437861</v>
      </c>
      <c r="F1076" s="14">
        <f>SUM(SUMIFS('Census Data'!I:I,'Census Data'!$A:$A,$A1076),SUMIFS('Census Data'!J:J,'Census Data'!$A:$A,$A1076))/SUMIFS('Census Data'!$F:$F,'Census Data'!$A:$A,$A1076)</f>
        <v>0.95504756060141149</v>
      </c>
      <c r="G1076" s="14">
        <f>SUM(SUMIFS('Census Data'!K:K,'Census Data'!$A:$A,$A1076),SUMIFS('Census Data'!L:L,'Census Data'!$A:$A,$A1076))/SUMIFS('Census Data'!$F:$F,'Census Data'!$A:$A,$A1076)</f>
        <v>2.0660734376598138E-2</v>
      </c>
      <c r="H1076" s="14">
        <f>SUM(SUMIFS('Census Data'!O:O,'Census Data'!$A:$A,$A1076),SUMIFS('Census Data'!P:P,'Census Data'!$A:$A,$A1076))/SUMIFS('Census Data'!$F:$F,'Census Data'!$A:$A,$A1076)</f>
        <v>4.6537792778971057E-3</v>
      </c>
      <c r="I1076" s="16">
        <f t="shared" si="32"/>
        <v>1.9637925744093288E-2</v>
      </c>
      <c r="J1076" s="14">
        <f>SUM(SUMIFS('Census Data'!W:W,'Census Data'!$A:$A,$A1076),SUMIFS('Census Data'!X:X,'Census Data'!$A:$A,$A1076))/SUMIFS('Census Data'!$F:$F,'Census Data'!$A:$A,$A1076)</f>
        <v>4.4594456377211822E-2</v>
      </c>
      <c r="K1076" s="16">
        <f t="shared" si="33"/>
        <v>0.95540554362278818</v>
      </c>
      <c r="L1076" s="19">
        <f>'EPA Data'!D1077/SUM('EPA Data'!D:D)</f>
        <v>8.3336380986699697E-5</v>
      </c>
      <c r="M1076" s="19">
        <f>'EPA Data'!E1077/SUM('EPA Data'!E:E)</f>
        <v>1.3323892221900189E-4</v>
      </c>
      <c r="N1076" s="19">
        <f>'EPA Data'!F1077/SUM('EPA Data'!F:F)</f>
        <v>1.6424934621141427E-4</v>
      </c>
      <c r="O1076" s="19">
        <f>'EPA Data'!G1077/SUM('EPA Data'!G:G)</f>
        <v>3.9387056896839807E-5</v>
      </c>
      <c r="P1076" s="19">
        <f>'EPA Data'!H1077/SUM('EPA Data'!H:H)</f>
        <v>1.109493166523119E-4</v>
      </c>
      <c r="Q1076" s="19">
        <f>'EPA Data'!I1077/SUM('EPA Data'!I:I)</f>
        <v>8.0227296257051175E-5</v>
      </c>
      <c r="R1076" s="19">
        <f>'EPA Data'!J1077/SUM('EPA Data'!J:J)</f>
        <v>5.990270709820619E-5</v>
      </c>
      <c r="S1076" s="19">
        <f>'EPA Data'!K1077/SUM('EPA Data'!K:K)</f>
        <v>1.2693387822576899E-4</v>
      </c>
      <c r="T1076" s="19">
        <f>'EPA Data'!L1077/SUM('EPA Data'!L:L)</f>
        <v>1.3675176475351912E-4</v>
      </c>
      <c r="U1076" s="19">
        <f>'EPA Data'!M1077/SUM('EPA Data'!M:M)</f>
        <v>5.5042891704673492E-5</v>
      </c>
      <c r="V1076" s="19">
        <f>'EPA Data'!N1077/SUM('EPA Data'!N:N)</f>
        <v>7.8488332925282189E-5</v>
      </c>
      <c r="W1076" s="19">
        <f>'EPA Data'!O1077/SUM('EPA Data'!O:O)</f>
        <v>9.7715920590431789E-5</v>
      </c>
      <c r="X1076" s="19">
        <f>'EPA Data'!P1077/SUM('EPA Data'!P:P)</f>
        <v>1.438880512396483E-4</v>
      </c>
    </row>
    <row r="1077" spans="1:24" x14ac:dyDescent="0.35">
      <c r="A1077" s="13" t="s">
        <v>1819</v>
      </c>
      <c r="B1077" s="13" t="s">
        <v>1649</v>
      </c>
      <c r="C1077" s="18" t="s">
        <v>951</v>
      </c>
      <c r="D1077" s="14">
        <f>SUMIFS('Census Data'!G:G,'Census Data'!$A:$A,$A1077)/SUMIFS('Census Data'!$F:$F,'Census Data'!$A:$A,$A1077)</f>
        <v>0.50414937759336098</v>
      </c>
      <c r="E1077" s="16">
        <f>SUMIFS('Census Data'!H:H,'Census Data'!$A:$A,$A1077)/SUMIFS('Census Data'!$F:$F,'Census Data'!$A:$A,$A1077)</f>
        <v>0.49585062240663902</v>
      </c>
      <c r="F1077" s="14">
        <f>SUM(SUMIFS('Census Data'!I:I,'Census Data'!$A:$A,$A1077),SUMIFS('Census Data'!J:J,'Census Data'!$A:$A,$A1077))/SUMIFS('Census Data'!$F:$F,'Census Data'!$A:$A,$A1077)</f>
        <v>0.92976794221607495</v>
      </c>
      <c r="G1077" s="14">
        <f>SUM(SUMIFS('Census Data'!K:K,'Census Data'!$A:$A,$A1077),SUMIFS('Census Data'!L:L,'Census Data'!$A:$A,$A1077))/SUMIFS('Census Data'!$F:$F,'Census Data'!$A:$A,$A1077)</f>
        <v>4.04948516981712E-2</v>
      </c>
      <c r="H1077" s="14">
        <f>SUM(SUMIFS('Census Data'!O:O,'Census Data'!$A:$A,$A1077),SUMIFS('Census Data'!P:P,'Census Data'!$A:$A,$A1077))/SUMIFS('Census Data'!$F:$F,'Census Data'!$A:$A,$A1077)</f>
        <v>5.7630244352236057E-3</v>
      </c>
      <c r="I1077" s="16">
        <f t="shared" si="32"/>
        <v>2.3974181650530224E-2</v>
      </c>
      <c r="J1077" s="14">
        <f>SUM(SUMIFS('Census Data'!W:W,'Census Data'!$A:$A,$A1077),SUMIFS('Census Data'!X:X,'Census Data'!$A:$A,$A1077))/SUMIFS('Census Data'!$F:$F,'Census Data'!$A:$A,$A1077)</f>
        <v>6.3931151068080533E-2</v>
      </c>
      <c r="K1077" s="16">
        <f t="shared" si="33"/>
        <v>0.93606884893191944</v>
      </c>
      <c r="L1077" s="19">
        <f>'EPA Data'!D1078/SUM('EPA Data'!D:D)</f>
        <v>1.117371947808576E-4</v>
      </c>
      <c r="M1077" s="19">
        <f>'EPA Data'!E1078/SUM('EPA Data'!E:E)</f>
        <v>1.49422397917962E-4</v>
      </c>
      <c r="N1077" s="19">
        <f>'EPA Data'!F1078/SUM('EPA Data'!F:F)</f>
        <v>1.5013274193597078E-4</v>
      </c>
      <c r="O1077" s="19">
        <f>'EPA Data'!G1078/SUM('EPA Data'!G:G)</f>
        <v>2.9259524223842933E-5</v>
      </c>
      <c r="P1077" s="19">
        <f>'EPA Data'!H1078/SUM('EPA Data'!H:H)</f>
        <v>7.670124717121997E-5</v>
      </c>
      <c r="Q1077" s="19">
        <f>'EPA Data'!I1078/SUM('EPA Data'!I:I)</f>
        <v>4.6895826493172923E-5</v>
      </c>
      <c r="R1077" s="19">
        <f>'EPA Data'!J1078/SUM('EPA Data'!J:J)</f>
        <v>4.1929065750395008E-5</v>
      </c>
      <c r="S1077" s="19">
        <f>'EPA Data'!K1078/SUM('EPA Data'!K:K)</f>
        <v>9.5149856696471053E-5</v>
      </c>
      <c r="T1077" s="19">
        <f>'EPA Data'!L1078/SUM('EPA Data'!L:L)</f>
        <v>9.5245659135184219E-5</v>
      </c>
      <c r="U1077" s="19">
        <f>'EPA Data'!M1078/SUM('EPA Data'!M:M)</f>
        <v>3.9244153752948171E-5</v>
      </c>
      <c r="V1077" s="19">
        <f>'EPA Data'!N1078/SUM('EPA Data'!N:N)</f>
        <v>5.6409800476888084E-5</v>
      </c>
      <c r="W1077" s="19">
        <f>'EPA Data'!O1078/SUM('EPA Data'!O:O)</f>
        <v>7.0651363575953806E-5</v>
      </c>
      <c r="X1077" s="19">
        <f>'EPA Data'!P1078/SUM('EPA Data'!P:P)</f>
        <v>1.3099955741599029E-4</v>
      </c>
    </row>
    <row r="1078" spans="1:24" x14ac:dyDescent="0.35">
      <c r="A1078" s="13" t="s">
        <v>1820</v>
      </c>
      <c r="B1078" s="13" t="s">
        <v>1649</v>
      </c>
      <c r="C1078" s="18" t="s">
        <v>1330</v>
      </c>
      <c r="D1078" s="14">
        <f>SUMIFS('Census Data'!G:G,'Census Data'!$A:$A,$A1078)/SUMIFS('Census Data'!$F:$F,'Census Data'!$A:$A,$A1078)</f>
        <v>0.49534237620526228</v>
      </c>
      <c r="E1078" s="16">
        <f>SUMIFS('Census Data'!H:H,'Census Data'!$A:$A,$A1078)/SUMIFS('Census Data'!$F:$F,'Census Data'!$A:$A,$A1078)</f>
        <v>0.50465762379473766</v>
      </c>
      <c r="F1078" s="14">
        <f>SUM(SUMIFS('Census Data'!I:I,'Census Data'!$A:$A,$A1078),SUMIFS('Census Data'!J:J,'Census Data'!$A:$A,$A1078))/SUMIFS('Census Data'!$F:$F,'Census Data'!$A:$A,$A1078)</f>
        <v>0.97044724083455902</v>
      </c>
      <c r="G1078" s="14">
        <f>SUM(SUMIFS('Census Data'!K:K,'Census Data'!$A:$A,$A1078),SUMIFS('Census Data'!L:L,'Census Data'!$A:$A,$A1078))/SUMIFS('Census Data'!$F:$F,'Census Data'!$A:$A,$A1078)</f>
        <v>9.4514354197308935E-3</v>
      </c>
      <c r="H1078" s="14">
        <f>SUM(SUMIFS('Census Data'!O:O,'Census Data'!$A:$A,$A1078),SUMIFS('Census Data'!P:P,'Census Data'!$A:$A,$A1078))/SUMIFS('Census Data'!$F:$F,'Census Data'!$A:$A,$A1078)</f>
        <v>4.3035354360734324E-3</v>
      </c>
      <c r="I1078" s="16">
        <f t="shared" si="32"/>
        <v>1.5797788309636629E-2</v>
      </c>
      <c r="J1078" s="14">
        <f>SUM(SUMIFS('Census Data'!W:W,'Census Data'!$A:$A,$A1078),SUMIFS('Census Data'!X:X,'Census Data'!$A:$A,$A1078))/SUMIFS('Census Data'!$F:$F,'Census Data'!$A:$A,$A1078)</f>
        <v>1.8439832216593125E-2</v>
      </c>
      <c r="K1078" s="16">
        <f t="shared" si="33"/>
        <v>0.98156016778340682</v>
      </c>
      <c r="L1078" s="19">
        <f>'EPA Data'!D1079/SUM('EPA Data'!D:D)</f>
        <v>1.7196422167531966E-4</v>
      </c>
      <c r="M1078" s="19">
        <f>'EPA Data'!E1079/SUM('EPA Data'!E:E)</f>
        <v>2.4627514630761274E-4</v>
      </c>
      <c r="N1078" s="19">
        <f>'EPA Data'!F1079/SUM('EPA Data'!F:F)</f>
        <v>3.1576177386999132E-4</v>
      </c>
      <c r="O1078" s="19">
        <f>'EPA Data'!G1079/SUM('EPA Data'!G:G)</f>
        <v>8.6891730044201651E-5</v>
      </c>
      <c r="P1078" s="19">
        <f>'EPA Data'!H1079/SUM('EPA Data'!H:H)</f>
        <v>2.0807618708316319E-4</v>
      </c>
      <c r="Q1078" s="19">
        <f>'EPA Data'!I1079/SUM('EPA Data'!I:I)</f>
        <v>1.5918933206149723E-4</v>
      </c>
      <c r="R1078" s="19">
        <f>'EPA Data'!J1079/SUM('EPA Data'!J:J)</f>
        <v>1.2557467229889948E-4</v>
      </c>
      <c r="S1078" s="19">
        <f>'EPA Data'!K1079/SUM('EPA Data'!K:K)</f>
        <v>2.4129450379467405E-4</v>
      </c>
      <c r="T1078" s="19">
        <f>'EPA Data'!L1079/SUM('EPA Data'!L:L)</f>
        <v>2.6737461157252598E-4</v>
      </c>
      <c r="U1078" s="19">
        <f>'EPA Data'!M1079/SUM('EPA Data'!M:M)</f>
        <v>1.0997143336623512E-4</v>
      </c>
      <c r="V1078" s="19">
        <f>'EPA Data'!N1079/SUM('EPA Data'!N:N)</f>
        <v>1.4427260926905193E-4</v>
      </c>
      <c r="W1078" s="19">
        <f>'EPA Data'!O1079/SUM('EPA Data'!O:O)</f>
        <v>1.9169386343544E-4</v>
      </c>
      <c r="X1078" s="19">
        <f>'EPA Data'!P1079/SUM('EPA Data'!P:P)</f>
        <v>2.425856020272662E-4</v>
      </c>
    </row>
    <row r="1079" spans="1:24" x14ac:dyDescent="0.35">
      <c r="A1079" s="13" t="s">
        <v>1821</v>
      </c>
      <c r="B1079" s="13" t="s">
        <v>1649</v>
      </c>
      <c r="C1079" s="18" t="s">
        <v>1822</v>
      </c>
      <c r="D1079" s="14">
        <f>SUMIFS('Census Data'!G:G,'Census Data'!$A:$A,$A1079)/SUMIFS('Census Data'!$F:$F,'Census Data'!$A:$A,$A1079)</f>
        <v>0.49405850091407677</v>
      </c>
      <c r="E1079" s="16">
        <f>SUMIFS('Census Data'!H:H,'Census Data'!$A:$A,$A1079)/SUMIFS('Census Data'!$F:$F,'Census Data'!$A:$A,$A1079)</f>
        <v>0.50594149908592323</v>
      </c>
      <c r="F1079" s="14">
        <f>SUM(SUMIFS('Census Data'!I:I,'Census Data'!$A:$A,$A1079),SUMIFS('Census Data'!J:J,'Census Data'!$A:$A,$A1079))/SUMIFS('Census Data'!$F:$F,'Census Data'!$A:$A,$A1079)</f>
        <v>0.9789762340036563</v>
      </c>
      <c r="G1079" s="14">
        <f>SUM(SUMIFS('Census Data'!K:K,'Census Data'!$A:$A,$A1079),SUMIFS('Census Data'!L:L,'Census Data'!$A:$A,$A1079))/SUMIFS('Census Data'!$F:$F,'Census Data'!$A:$A,$A1079)</f>
        <v>4.2656916514320535E-3</v>
      </c>
      <c r="H1079" s="14">
        <f>SUM(SUMIFS('Census Data'!O:O,'Census Data'!$A:$A,$A1079),SUMIFS('Census Data'!P:P,'Census Data'!$A:$A,$A1079))/SUMIFS('Census Data'!$F:$F,'Census Data'!$A:$A,$A1079)</f>
        <v>1.9804996953077391E-3</v>
      </c>
      <c r="I1079" s="16">
        <f t="shared" si="32"/>
        <v>1.4777574649603831E-2</v>
      </c>
      <c r="J1079" s="14">
        <f>SUM(SUMIFS('Census Data'!W:W,'Census Data'!$A:$A,$A1079),SUMIFS('Census Data'!X:X,'Census Data'!$A:$A,$A1079))/SUMIFS('Census Data'!$F:$F,'Census Data'!$A:$A,$A1079)</f>
        <v>1.0816575258988421E-2</v>
      </c>
      <c r="K1079" s="16">
        <f t="shared" si="33"/>
        <v>0.98918342474101162</v>
      </c>
      <c r="L1079" s="19">
        <f>'EPA Data'!D1080/SUM('EPA Data'!D:D)</f>
        <v>4.2679617284807473E-5</v>
      </c>
      <c r="M1079" s="19">
        <f>'EPA Data'!E1080/SUM('EPA Data'!E:E)</f>
        <v>5.1808919571157044E-5</v>
      </c>
      <c r="N1079" s="19">
        <f>'EPA Data'!F1080/SUM('EPA Data'!F:F)</f>
        <v>7.1624500598206731E-5</v>
      </c>
      <c r="O1079" s="19">
        <f>'EPA Data'!G1080/SUM('EPA Data'!G:G)</f>
        <v>1.5999587714209568E-5</v>
      </c>
      <c r="P1079" s="19">
        <f>'EPA Data'!H1080/SUM('EPA Data'!H:H)</f>
        <v>3.6345173956845461E-5</v>
      </c>
      <c r="Q1079" s="19">
        <f>'EPA Data'!I1080/SUM('EPA Data'!I:I)</f>
        <v>3.2468049069738407E-5</v>
      </c>
      <c r="R1079" s="19">
        <f>'EPA Data'!J1080/SUM('EPA Data'!J:J)</f>
        <v>2.3306641246192925E-5</v>
      </c>
      <c r="S1079" s="19">
        <f>'EPA Data'!K1080/SUM('EPA Data'!K:K)</f>
        <v>4.8863014946968321E-5</v>
      </c>
      <c r="T1079" s="19">
        <f>'EPA Data'!L1080/SUM('EPA Data'!L:L)</f>
        <v>5.6739145731863521E-5</v>
      </c>
      <c r="U1079" s="19">
        <f>'EPA Data'!M1080/SUM('EPA Data'!M:M)</f>
        <v>2.538663843018968E-5</v>
      </c>
      <c r="V1079" s="19">
        <f>'EPA Data'!N1080/SUM('EPA Data'!N:N)</f>
        <v>2.9334270053899863E-5</v>
      </c>
      <c r="W1079" s="19">
        <f>'EPA Data'!O1080/SUM('EPA Data'!O:O)</f>
        <v>4.4200580205981374E-5</v>
      </c>
      <c r="X1079" s="19">
        <f>'EPA Data'!P1080/SUM('EPA Data'!P:P)</f>
        <v>4.5398412159505393E-5</v>
      </c>
    </row>
    <row r="1080" spans="1:24" x14ac:dyDescent="0.35">
      <c r="A1080" s="13" t="s">
        <v>1823</v>
      </c>
      <c r="B1080" s="13" t="s">
        <v>1649</v>
      </c>
      <c r="C1080" s="18" t="s">
        <v>1197</v>
      </c>
      <c r="D1080" s="14">
        <f>SUMIFS('Census Data'!G:G,'Census Data'!$A:$A,$A1080)/SUMIFS('Census Data'!$F:$F,'Census Data'!$A:$A,$A1080)</f>
        <v>0.48558032225654002</v>
      </c>
      <c r="E1080" s="16">
        <f>SUMIFS('Census Data'!H:H,'Census Data'!$A:$A,$A1080)/SUMIFS('Census Data'!$F:$F,'Census Data'!$A:$A,$A1080)</f>
        <v>0.51441967774345998</v>
      </c>
      <c r="F1080" s="14">
        <f>SUM(SUMIFS('Census Data'!I:I,'Census Data'!$A:$A,$A1080),SUMIFS('Census Data'!J:J,'Census Data'!$A:$A,$A1080))/SUMIFS('Census Data'!$F:$F,'Census Data'!$A:$A,$A1080)</f>
        <v>0.92274773936665055</v>
      </c>
      <c r="G1080" s="14">
        <f>SUM(SUMIFS('Census Data'!K:K,'Census Data'!$A:$A,$A1080),SUMIFS('Census Data'!L:L,'Census Data'!$A:$A,$A1080))/SUMIFS('Census Data'!$F:$F,'Census Data'!$A:$A,$A1080)</f>
        <v>4.9380419007926168E-2</v>
      </c>
      <c r="H1080" s="14">
        <f>SUM(SUMIFS('Census Data'!O:O,'Census Data'!$A:$A,$A1080),SUMIFS('Census Data'!P:P,'Census Data'!$A:$A,$A1080))/SUMIFS('Census Data'!$F:$F,'Census Data'!$A:$A,$A1080)</f>
        <v>7.2935660328210476E-3</v>
      </c>
      <c r="I1080" s="16">
        <f t="shared" si="32"/>
        <v>2.057827559260228E-2</v>
      </c>
      <c r="J1080" s="14">
        <f>SUM(SUMIFS('Census Data'!W:W,'Census Data'!$A:$A,$A1080),SUMIFS('Census Data'!X:X,'Census Data'!$A:$A,$A1080))/SUMIFS('Census Data'!$F:$F,'Census Data'!$A:$A,$A1080)</f>
        <v>7.4238082834071378E-2</v>
      </c>
      <c r="K1080" s="16">
        <f t="shared" si="33"/>
        <v>0.92576191716592859</v>
      </c>
      <c r="L1080" s="19">
        <f>'EPA Data'!D1081/SUM('EPA Data'!D:D)</f>
        <v>1.2260214376960205E-4</v>
      </c>
      <c r="M1080" s="19">
        <f>'EPA Data'!E1081/SUM('EPA Data'!E:E)</f>
        <v>1.9557872929676617E-4</v>
      </c>
      <c r="N1080" s="19">
        <f>'EPA Data'!F1081/SUM('EPA Data'!F:F)</f>
        <v>1.9429842094251048E-4</v>
      </c>
      <c r="O1080" s="19">
        <f>'EPA Data'!G1081/SUM('EPA Data'!G:G)</f>
        <v>6.2976608598710573E-5</v>
      </c>
      <c r="P1080" s="19">
        <f>'EPA Data'!H1081/SUM('EPA Data'!H:H)</f>
        <v>1.3904609453561039E-4</v>
      </c>
      <c r="Q1080" s="19">
        <f>'EPA Data'!I1081/SUM('EPA Data'!I:I)</f>
        <v>8.7027303848095439E-5</v>
      </c>
      <c r="R1080" s="19">
        <f>'EPA Data'!J1081/SUM('EPA Data'!J:J)</f>
        <v>7.0935457486923654E-5</v>
      </c>
      <c r="S1080" s="19">
        <f>'EPA Data'!K1081/SUM('EPA Data'!K:K)</f>
        <v>1.5055985674548237E-4</v>
      </c>
      <c r="T1080" s="19">
        <f>'EPA Data'!L1081/SUM('EPA Data'!L:L)</f>
        <v>1.4580394860445626E-4</v>
      </c>
      <c r="U1080" s="19">
        <f>'EPA Data'!M1081/SUM('EPA Data'!M:M)</f>
        <v>8.0358700256710953E-5</v>
      </c>
      <c r="V1080" s="19">
        <f>'EPA Data'!N1081/SUM('EPA Data'!N:N)</f>
        <v>1.137621273003563E-4</v>
      </c>
      <c r="W1080" s="19">
        <f>'EPA Data'!O1081/SUM('EPA Data'!O:O)</f>
        <v>1.1625997897927278E-4</v>
      </c>
      <c r="X1080" s="19">
        <f>'EPA Data'!P1081/SUM('EPA Data'!P:P)</f>
        <v>1.8158323330132132E-4</v>
      </c>
    </row>
    <row r="1081" spans="1:24" x14ac:dyDescent="0.35">
      <c r="A1081" s="13" t="s">
        <v>1824</v>
      </c>
      <c r="B1081" s="13" t="s">
        <v>1825</v>
      </c>
      <c r="C1081" s="18" t="s">
        <v>1826</v>
      </c>
      <c r="D1081" s="14">
        <f>SUMIFS('Census Data'!G:G,'Census Data'!$A:$A,$A1081)/SUMIFS('Census Data'!$F:$F,'Census Data'!$A:$A,$A1081)</f>
        <v>0.49090688020010076</v>
      </c>
      <c r="E1081" s="16">
        <f>SUMIFS('Census Data'!H:H,'Census Data'!$A:$A,$A1081)/SUMIFS('Census Data'!$F:$F,'Census Data'!$A:$A,$A1081)</f>
        <v>0.50909311979989924</v>
      </c>
      <c r="F1081" s="14">
        <f>SUM(SUMIFS('Census Data'!I:I,'Census Data'!$A:$A,$A1081),SUMIFS('Census Data'!J:J,'Census Data'!$A:$A,$A1081))/SUMIFS('Census Data'!$F:$F,'Census Data'!$A:$A,$A1081)</f>
        <v>0.79618210557398694</v>
      </c>
      <c r="G1081" s="14">
        <f>SUM(SUMIFS('Census Data'!K:K,'Census Data'!$A:$A,$A1081),SUMIFS('Census Data'!L:L,'Census Data'!$A:$A,$A1081))/SUMIFS('Census Data'!$F:$F,'Census Data'!$A:$A,$A1081)</f>
        <v>0.17871845199840197</v>
      </c>
      <c r="H1081" s="14">
        <f>SUM(SUMIFS('Census Data'!O:O,'Census Data'!$A:$A,$A1081),SUMIFS('Census Data'!P:P,'Census Data'!$A:$A,$A1081))/SUMIFS('Census Data'!$F:$F,'Census Data'!$A:$A,$A1081)</f>
        <v>3.5608205520140349E-3</v>
      </c>
      <c r="I1081" s="16">
        <f t="shared" si="32"/>
        <v>2.1538621875597075E-2</v>
      </c>
      <c r="J1081" s="14">
        <f>SUM(SUMIFS('Census Data'!W:W,'Census Data'!$A:$A,$A1081),SUMIFS('Census Data'!X:X,'Census Data'!$A:$A,$A1081))/SUMIFS('Census Data'!$F:$F,'Census Data'!$A:$A,$A1081)</f>
        <v>2.8434454847058414E-2</v>
      </c>
      <c r="K1081" s="16">
        <f t="shared" si="33"/>
        <v>0.97156554515294158</v>
      </c>
      <c r="L1081" s="19">
        <f>'EPA Data'!D1082/SUM('EPA Data'!D:D)</f>
        <v>2.068113298378972E-4</v>
      </c>
      <c r="M1081" s="19">
        <f>'EPA Data'!E1082/SUM('EPA Data'!E:E)</f>
        <v>1.6745686736164319E-4</v>
      </c>
      <c r="N1081" s="19">
        <f>'EPA Data'!F1082/SUM('EPA Data'!F:F)</f>
        <v>2.3579225274724178E-4</v>
      </c>
      <c r="O1081" s="19">
        <f>'EPA Data'!G1082/SUM('EPA Data'!G:G)</f>
        <v>8.4480867403576148E-5</v>
      </c>
      <c r="P1081" s="19">
        <f>'EPA Data'!H1082/SUM('EPA Data'!H:H)</f>
        <v>1.29707512497551E-4</v>
      </c>
      <c r="Q1081" s="19">
        <f>'EPA Data'!I1082/SUM('EPA Data'!I:I)</f>
        <v>1.4619269005883599E-4</v>
      </c>
      <c r="R1081" s="19">
        <f>'EPA Data'!J1082/SUM('EPA Data'!J:J)</f>
        <v>1.6699107261978726E-4</v>
      </c>
      <c r="S1081" s="19">
        <f>'EPA Data'!K1082/SUM('EPA Data'!K:K)</f>
        <v>2.8900716235092576E-4</v>
      </c>
      <c r="T1081" s="19">
        <f>'EPA Data'!L1082/SUM('EPA Data'!L:L)</f>
        <v>3.7207565225758462E-4</v>
      </c>
      <c r="U1081" s="19">
        <f>'EPA Data'!M1082/SUM('EPA Data'!M:M)</f>
        <v>3.4880944758382866E-5</v>
      </c>
      <c r="V1081" s="19">
        <f>'EPA Data'!N1082/SUM('EPA Data'!N:N)</f>
        <v>4.6802292814509764E-5</v>
      </c>
      <c r="W1081" s="19">
        <f>'EPA Data'!O1082/SUM('EPA Data'!O:O)</f>
        <v>8.9477147827679294E-5</v>
      </c>
      <c r="X1081" s="19">
        <f>'EPA Data'!P1082/SUM('EPA Data'!P:P)</f>
        <v>1.6734672532915499E-4</v>
      </c>
    </row>
    <row r="1082" spans="1:24" x14ac:dyDescent="0.35">
      <c r="A1082" s="13" t="s">
        <v>1827</v>
      </c>
      <c r="B1082" s="13" t="s">
        <v>1825</v>
      </c>
      <c r="C1082" s="18" t="s">
        <v>1201</v>
      </c>
      <c r="D1082" s="14">
        <f>SUMIFS('Census Data'!G:G,'Census Data'!$A:$A,$A1082)/SUMIFS('Census Data'!$F:$F,'Census Data'!$A:$A,$A1082)</f>
        <v>0.56074191279887486</v>
      </c>
      <c r="E1082" s="16">
        <f>SUMIFS('Census Data'!H:H,'Census Data'!$A:$A,$A1082)/SUMIFS('Census Data'!$F:$F,'Census Data'!$A:$A,$A1082)</f>
        <v>0.43925808720112519</v>
      </c>
      <c r="F1082" s="14">
        <f>SUM(SUMIFS('Census Data'!I:I,'Census Data'!$A:$A,$A1082),SUMIFS('Census Data'!J:J,'Census Data'!$A:$A,$A1082))/SUMIFS('Census Data'!$F:$F,'Census Data'!$A:$A,$A1082)</f>
        <v>0.72252988748241909</v>
      </c>
      <c r="G1082" s="14">
        <f>SUM(SUMIFS('Census Data'!K:K,'Census Data'!$A:$A,$A1082),SUMIFS('Census Data'!L:L,'Census Data'!$A:$A,$A1082))/SUMIFS('Census Data'!$F:$F,'Census Data'!$A:$A,$A1082)</f>
        <v>0.21391526019690577</v>
      </c>
      <c r="H1082" s="14">
        <f>SUM(SUMIFS('Census Data'!O:O,'Census Data'!$A:$A,$A1082),SUMIFS('Census Data'!P:P,'Census Data'!$A:$A,$A1082))/SUMIFS('Census Data'!$F:$F,'Census Data'!$A:$A,$A1082)</f>
        <v>7.340014064697609E-3</v>
      </c>
      <c r="I1082" s="16">
        <f t="shared" si="32"/>
        <v>5.6214838255977506E-2</v>
      </c>
      <c r="J1082" s="14">
        <f>SUM(SUMIFS('Census Data'!W:W,'Census Data'!$A:$A,$A1082),SUMIFS('Census Data'!X:X,'Census Data'!$A:$A,$A1082))/SUMIFS('Census Data'!$F:$F,'Census Data'!$A:$A,$A1082)</f>
        <v>8.3113572433192687E-2</v>
      </c>
      <c r="K1082" s="16">
        <f t="shared" si="33"/>
        <v>0.91688642756680727</v>
      </c>
      <c r="L1082" s="19">
        <f>'EPA Data'!D1083/SUM('EPA Data'!D:D)</f>
        <v>7.4359716423836987E-5</v>
      </c>
      <c r="M1082" s="19">
        <f>'EPA Data'!E1083/SUM('EPA Data'!E:E)</f>
        <v>7.6676119634649879E-5</v>
      </c>
      <c r="N1082" s="19">
        <f>'EPA Data'!F1083/SUM('EPA Data'!F:F)</f>
        <v>1.178338920897951E-4</v>
      </c>
      <c r="O1082" s="19">
        <f>'EPA Data'!G1083/SUM('EPA Data'!G:G)</f>
        <v>3.0994276824439641E-5</v>
      </c>
      <c r="P1082" s="19">
        <f>'EPA Data'!H1083/SUM('EPA Data'!H:H)</f>
        <v>5.3840131499544807E-5</v>
      </c>
      <c r="Q1082" s="19">
        <f>'EPA Data'!I1083/SUM('EPA Data'!I:I)</f>
        <v>6.1785583674182099E-5</v>
      </c>
      <c r="R1082" s="19">
        <f>'EPA Data'!J1083/SUM('EPA Data'!J:J)</f>
        <v>7.3659749436079784E-5</v>
      </c>
      <c r="S1082" s="19">
        <f>'EPA Data'!K1083/SUM('EPA Data'!K:K)</f>
        <v>1.2476121374128097E-4</v>
      </c>
      <c r="T1082" s="19">
        <f>'EPA Data'!L1083/SUM('EPA Data'!L:L)</f>
        <v>1.7109817235141811E-4</v>
      </c>
      <c r="U1082" s="19">
        <f>'EPA Data'!M1083/SUM('EPA Data'!M:M)</f>
        <v>1.3794814927882471E-5</v>
      </c>
      <c r="V1082" s="19">
        <f>'EPA Data'!N1083/SUM('EPA Data'!N:N)</f>
        <v>2.0319968080628457E-5</v>
      </c>
      <c r="W1082" s="19">
        <f>'EPA Data'!O1083/SUM('EPA Data'!O:O)</f>
        <v>3.6734178502022826E-5</v>
      </c>
      <c r="X1082" s="19">
        <f>'EPA Data'!P1083/SUM('EPA Data'!P:P)</f>
        <v>6.9958190048575466E-5</v>
      </c>
    </row>
    <row r="1083" spans="1:24" x14ac:dyDescent="0.35">
      <c r="A1083" s="13" t="s">
        <v>1828</v>
      </c>
      <c r="B1083" s="13" t="s">
        <v>1825</v>
      </c>
      <c r="C1083" s="18" t="s">
        <v>1829</v>
      </c>
      <c r="D1083" s="14">
        <f>SUMIFS('Census Data'!G:G,'Census Data'!$A:$A,$A1083)/SUMIFS('Census Data'!$F:$F,'Census Data'!$A:$A,$A1083)</f>
        <v>0.49572723895050552</v>
      </c>
      <c r="E1083" s="16">
        <f>SUMIFS('Census Data'!H:H,'Census Data'!$A:$A,$A1083)/SUMIFS('Census Data'!$F:$F,'Census Data'!$A:$A,$A1083)</f>
        <v>0.50427276104949448</v>
      </c>
      <c r="F1083" s="14">
        <f>SUM(SUMIFS('Census Data'!I:I,'Census Data'!$A:$A,$A1083),SUMIFS('Census Data'!J:J,'Census Data'!$A:$A,$A1083))/SUMIFS('Census Data'!$F:$F,'Census Data'!$A:$A,$A1083)</f>
        <v>0.72543656471592666</v>
      </c>
      <c r="G1083" s="14">
        <f>SUM(SUMIFS('Census Data'!K:K,'Census Data'!$A:$A,$A1083),SUMIFS('Census Data'!L:L,'Census Data'!$A:$A,$A1083))/SUMIFS('Census Data'!$F:$F,'Census Data'!$A:$A,$A1083)</f>
        <v>0.23831018427023137</v>
      </c>
      <c r="H1083" s="14">
        <f>SUM(SUMIFS('Census Data'!O:O,'Census Data'!$A:$A,$A1083),SUMIFS('Census Data'!P:P,'Census Data'!$A:$A,$A1083))/SUMIFS('Census Data'!$F:$F,'Census Data'!$A:$A,$A1083)</f>
        <v>1.4355844710234864E-2</v>
      </c>
      <c r="I1083" s="16">
        <f t="shared" si="32"/>
        <v>2.1897406303607148E-2</v>
      </c>
      <c r="J1083" s="14">
        <f>SUM(SUMIFS('Census Data'!W:W,'Census Data'!$A:$A,$A1083),SUMIFS('Census Data'!X:X,'Census Data'!$A:$A,$A1083))/SUMIFS('Census Data'!$F:$F,'Census Data'!$A:$A,$A1083)</f>
        <v>8.1597482984055211E-2</v>
      </c>
      <c r="K1083" s="16">
        <f t="shared" si="33"/>
        <v>0.91840251701594477</v>
      </c>
      <c r="L1083" s="19">
        <f>'EPA Data'!D1084/SUM('EPA Data'!D:D)</f>
        <v>3.538267896589938E-4</v>
      </c>
      <c r="M1083" s="19">
        <f>'EPA Data'!E1084/SUM('EPA Data'!E:E)</f>
        <v>3.2141381741223235E-4</v>
      </c>
      <c r="N1083" s="19">
        <f>'EPA Data'!F1084/SUM('EPA Data'!F:F)</f>
        <v>3.3682630778067186E-4</v>
      </c>
      <c r="O1083" s="19">
        <f>'EPA Data'!G1084/SUM('EPA Data'!G:G)</f>
        <v>2.20661704039822E-4</v>
      </c>
      <c r="P1083" s="19">
        <f>'EPA Data'!H1084/SUM('EPA Data'!H:H)</f>
        <v>2.9936413406640158E-4</v>
      </c>
      <c r="Q1083" s="19">
        <f>'EPA Data'!I1084/SUM('EPA Data'!I:I)</f>
        <v>3.2669003199412515E-4</v>
      </c>
      <c r="R1083" s="19">
        <f>'EPA Data'!J1084/SUM('EPA Data'!J:J)</f>
        <v>6.3667293351897308E-4</v>
      </c>
      <c r="S1083" s="19">
        <f>'EPA Data'!K1084/SUM('EPA Data'!K:K)</f>
        <v>7.0770100375563429E-4</v>
      </c>
      <c r="T1083" s="19">
        <f>'EPA Data'!L1084/SUM('EPA Data'!L:L)</f>
        <v>1.0001636198748217E-3</v>
      </c>
      <c r="U1083" s="19">
        <f>'EPA Data'!M1084/SUM('EPA Data'!M:M)</f>
        <v>6.6025941420217083E-5</v>
      </c>
      <c r="V1083" s="19">
        <f>'EPA Data'!N1084/SUM('EPA Data'!N:N)</f>
        <v>9.3701066166283772E-5</v>
      </c>
      <c r="W1083" s="19">
        <f>'EPA Data'!O1084/SUM('EPA Data'!O:O)</f>
        <v>1.6088465458757124E-4</v>
      </c>
      <c r="X1083" s="19">
        <f>'EPA Data'!P1084/SUM('EPA Data'!P:P)</f>
        <v>2.3024475020664464E-4</v>
      </c>
    </row>
    <row r="1084" spans="1:24" x14ac:dyDescent="0.35">
      <c r="A1084" s="13" t="s">
        <v>1830</v>
      </c>
      <c r="B1084" s="13" t="s">
        <v>1825</v>
      </c>
      <c r="C1084" s="18" t="s">
        <v>1831</v>
      </c>
      <c r="D1084" s="14">
        <f>SUMIFS('Census Data'!G:G,'Census Data'!$A:$A,$A1084)/SUMIFS('Census Data'!$F:$F,'Census Data'!$A:$A,$A1084)</f>
        <v>0.49139979093414426</v>
      </c>
      <c r="E1084" s="16">
        <f>SUMIFS('Census Data'!H:H,'Census Data'!$A:$A,$A1084)/SUMIFS('Census Data'!$F:$F,'Census Data'!$A:$A,$A1084)</f>
        <v>0.50860020906585579</v>
      </c>
      <c r="F1084" s="14">
        <f>SUM(SUMIFS('Census Data'!I:I,'Census Data'!$A:$A,$A1084),SUMIFS('Census Data'!J:J,'Census Data'!$A:$A,$A1084))/SUMIFS('Census Data'!$F:$F,'Census Data'!$A:$A,$A1084)</f>
        <v>0.67799106718616364</v>
      </c>
      <c r="G1084" s="14">
        <f>SUM(SUMIFS('Census Data'!K:K,'Census Data'!$A:$A,$A1084),SUMIFS('Census Data'!L:L,'Census Data'!$A:$A,$A1084))/SUMIFS('Census Data'!$F:$F,'Census Data'!$A:$A,$A1084)</f>
        <v>0.29487788653425828</v>
      </c>
      <c r="H1084" s="14">
        <f>SUM(SUMIFS('Census Data'!O:O,'Census Data'!$A:$A,$A1084),SUMIFS('Census Data'!P:P,'Census Data'!$A:$A,$A1084))/SUMIFS('Census Data'!$F:$F,'Census Data'!$A:$A,$A1084)</f>
        <v>5.5117361969020239E-3</v>
      </c>
      <c r="I1084" s="16">
        <f t="shared" si="32"/>
        <v>2.1619310082676035E-2</v>
      </c>
      <c r="J1084" s="14">
        <f>SUM(SUMIFS('Census Data'!W:W,'Census Data'!$A:$A,$A1084),SUMIFS('Census Data'!X:X,'Census Data'!$A:$A,$A1084))/SUMIFS('Census Data'!$F:$F,'Census Data'!$A:$A,$A1084)</f>
        <v>4.224080585384396E-2</v>
      </c>
      <c r="K1084" s="16">
        <f t="shared" si="33"/>
        <v>0.95775919414615607</v>
      </c>
      <c r="L1084" s="19">
        <f>'EPA Data'!D1085/SUM('EPA Data'!D:D)</f>
        <v>6.3248441498673559E-5</v>
      </c>
      <c r="M1084" s="19">
        <f>'EPA Data'!E1085/SUM('EPA Data'!E:E)</f>
        <v>6.1729581081293452E-5</v>
      </c>
      <c r="N1084" s="19">
        <f>'EPA Data'!F1085/SUM('EPA Data'!F:F)</f>
        <v>8.1081881788456047E-5</v>
      </c>
      <c r="O1084" s="19">
        <f>'EPA Data'!G1085/SUM('EPA Data'!G:G)</f>
        <v>3.8277065004136689E-5</v>
      </c>
      <c r="P1084" s="19">
        <f>'EPA Data'!H1085/SUM('EPA Data'!H:H)</f>
        <v>5.8151508542745342E-5</v>
      </c>
      <c r="Q1084" s="19">
        <f>'EPA Data'!I1085/SUM('EPA Data'!I:I)</f>
        <v>6.6166665035283966E-5</v>
      </c>
      <c r="R1084" s="19">
        <f>'EPA Data'!J1085/SUM('EPA Data'!J:J)</f>
        <v>1.0040998703228176E-4</v>
      </c>
      <c r="S1084" s="19">
        <f>'EPA Data'!K1085/SUM('EPA Data'!K:K)</f>
        <v>1.2140887364229493E-4</v>
      </c>
      <c r="T1084" s="19">
        <f>'EPA Data'!L1085/SUM('EPA Data'!L:L)</f>
        <v>2.1319412117090501E-4</v>
      </c>
      <c r="U1084" s="19">
        <f>'EPA Data'!M1085/SUM('EPA Data'!M:M)</f>
        <v>1.2896282912970728E-5</v>
      </c>
      <c r="V1084" s="19">
        <f>'EPA Data'!N1085/SUM('EPA Data'!N:N)</f>
        <v>1.9327548695037654E-5</v>
      </c>
      <c r="W1084" s="19">
        <f>'EPA Data'!O1085/SUM('EPA Data'!O:O)</f>
        <v>3.6985610354087542E-5</v>
      </c>
      <c r="X1084" s="19">
        <f>'EPA Data'!P1085/SUM('EPA Data'!P:P)</f>
        <v>4.885429352052355E-5</v>
      </c>
    </row>
    <row r="1085" spans="1:24" x14ac:dyDescent="0.35">
      <c r="A1085" s="13" t="s">
        <v>1832</v>
      </c>
      <c r="B1085" s="13" t="s">
        <v>1825</v>
      </c>
      <c r="C1085" s="18" t="s">
        <v>1833</v>
      </c>
      <c r="D1085" s="14">
        <f>SUMIFS('Census Data'!G:G,'Census Data'!$A:$A,$A1085)/SUMIFS('Census Data'!$F:$F,'Census Data'!$A:$A,$A1085)</f>
        <v>0.50193993751889554</v>
      </c>
      <c r="E1085" s="16">
        <f>SUMIFS('Census Data'!H:H,'Census Data'!$A:$A,$A1085)/SUMIFS('Census Data'!$F:$F,'Census Data'!$A:$A,$A1085)</f>
        <v>0.49806006248110452</v>
      </c>
      <c r="F1085" s="14">
        <f>SUM(SUMIFS('Census Data'!I:I,'Census Data'!$A:$A,$A1085),SUMIFS('Census Data'!J:J,'Census Data'!$A:$A,$A1085))/SUMIFS('Census Data'!$F:$F,'Census Data'!$A:$A,$A1085)</f>
        <v>0.6647183311498539</v>
      </c>
      <c r="G1085" s="14">
        <f>SUM(SUMIFS('Census Data'!K:K,'Census Data'!$A:$A,$A1085),SUMIFS('Census Data'!L:L,'Census Data'!$A:$A,$A1085))/SUMIFS('Census Data'!$F:$F,'Census Data'!$A:$A,$A1085)</f>
        <v>0.29376196714703212</v>
      </c>
      <c r="H1085" s="14">
        <f>SUM(SUMIFS('Census Data'!O:O,'Census Data'!$A:$A,$A1085),SUMIFS('Census Data'!P:P,'Census Data'!$A:$A,$A1085))/SUMIFS('Census Data'!$F:$F,'Census Data'!$A:$A,$A1085)</f>
        <v>5.3663206691524738E-3</v>
      </c>
      <c r="I1085" s="16">
        <f t="shared" si="32"/>
        <v>3.6153381033961485E-2</v>
      </c>
      <c r="J1085" s="14">
        <f>SUM(SUMIFS('Census Data'!W:W,'Census Data'!$A:$A,$A1085),SUMIFS('Census Data'!X:X,'Census Data'!$A:$A,$A1085))/SUMIFS('Census Data'!$F:$F,'Census Data'!$A:$A,$A1085)</f>
        <v>3.7438274715307869E-2</v>
      </c>
      <c r="K1085" s="16">
        <f t="shared" si="33"/>
        <v>0.96256172528469208</v>
      </c>
      <c r="L1085" s="19">
        <f>'EPA Data'!D1086/SUM('EPA Data'!D:D)</f>
        <v>1.2860950634836191E-4</v>
      </c>
      <c r="M1085" s="19">
        <f>'EPA Data'!E1086/SUM('EPA Data'!E:E)</f>
        <v>1.4809609572322577E-4</v>
      </c>
      <c r="N1085" s="19">
        <f>'EPA Data'!F1086/SUM('EPA Data'!F:F)</f>
        <v>2.128483701093457E-4</v>
      </c>
      <c r="O1085" s="19">
        <f>'EPA Data'!G1086/SUM('EPA Data'!G:G)</f>
        <v>6.2251115107638533E-5</v>
      </c>
      <c r="P1085" s="19">
        <f>'EPA Data'!H1086/SUM('EPA Data'!H:H)</f>
        <v>1.1462054029393001E-4</v>
      </c>
      <c r="Q1085" s="19">
        <f>'EPA Data'!I1086/SUM('EPA Data'!I:I)</f>
        <v>1.265073071018025E-4</v>
      </c>
      <c r="R1085" s="19">
        <f>'EPA Data'!J1086/SUM('EPA Data'!J:J)</f>
        <v>1.3257189483520352E-4</v>
      </c>
      <c r="S1085" s="19">
        <f>'EPA Data'!K1086/SUM('EPA Data'!K:K)</f>
        <v>2.439826149221246E-4</v>
      </c>
      <c r="T1085" s="19">
        <f>'EPA Data'!L1086/SUM('EPA Data'!L:L)</f>
        <v>3.6211702303634309E-4</v>
      </c>
      <c r="U1085" s="19">
        <f>'EPA Data'!M1086/SUM('EPA Data'!M:M)</f>
        <v>2.9962690010298592E-5</v>
      </c>
      <c r="V1085" s="19">
        <f>'EPA Data'!N1086/SUM('EPA Data'!N:N)</f>
        <v>4.5075867939160238E-5</v>
      </c>
      <c r="W1085" s="19">
        <f>'EPA Data'!O1086/SUM('EPA Data'!O:O)</f>
        <v>8.0694772317037658E-5</v>
      </c>
      <c r="X1085" s="19">
        <f>'EPA Data'!P1086/SUM('EPA Data'!P:P)</f>
        <v>1.6195563196571297E-4</v>
      </c>
    </row>
    <row r="1086" spans="1:24" x14ac:dyDescent="0.35">
      <c r="A1086" s="13" t="s">
        <v>1834</v>
      </c>
      <c r="B1086" s="13" t="s">
        <v>1825</v>
      </c>
      <c r="C1086" s="18" t="s">
        <v>1835</v>
      </c>
      <c r="D1086" s="14">
        <f>SUMIFS('Census Data'!G:G,'Census Data'!$A:$A,$A1086)/SUMIFS('Census Data'!$F:$F,'Census Data'!$A:$A,$A1086)</f>
        <v>0.51098344959649844</v>
      </c>
      <c r="E1086" s="16">
        <f>SUMIFS('Census Data'!H:H,'Census Data'!$A:$A,$A1086)/SUMIFS('Census Data'!$F:$F,'Census Data'!$A:$A,$A1086)</f>
        <v>0.48901655040350156</v>
      </c>
      <c r="F1086" s="14">
        <f>SUM(SUMIFS('Census Data'!I:I,'Census Data'!$A:$A,$A1086),SUMIFS('Census Data'!J:J,'Census Data'!$A:$A,$A1086))/SUMIFS('Census Data'!$F:$F,'Census Data'!$A:$A,$A1086)</f>
        <v>0.83490630556695389</v>
      </c>
      <c r="G1086" s="14">
        <f>SUM(SUMIFS('Census Data'!K:K,'Census Data'!$A:$A,$A1086),SUMIFS('Census Data'!L:L,'Census Data'!$A:$A,$A1086))/SUMIFS('Census Data'!$F:$F,'Census Data'!$A:$A,$A1086)</f>
        <v>0.11798659554096567</v>
      </c>
      <c r="H1086" s="14">
        <f>SUM(SUMIFS('Census Data'!O:O,'Census Data'!$A:$A,$A1086),SUMIFS('Census Data'!P:P,'Census Data'!$A:$A,$A1086))/SUMIFS('Census Data'!$F:$F,'Census Data'!$A:$A,$A1086)</f>
        <v>6.7842976337026397E-3</v>
      </c>
      <c r="I1086" s="16">
        <f t="shared" si="32"/>
        <v>4.0322801258377838E-2</v>
      </c>
      <c r="J1086" s="14">
        <f>SUM(SUMIFS('Census Data'!W:W,'Census Data'!$A:$A,$A1086),SUMIFS('Census Data'!X:X,'Census Data'!$A:$A,$A1086))/SUMIFS('Census Data'!$F:$F,'Census Data'!$A:$A,$A1086)</f>
        <v>3.534400218848311E-2</v>
      </c>
      <c r="K1086" s="16">
        <f t="shared" si="33"/>
        <v>0.9646559978115169</v>
      </c>
      <c r="L1086" s="19">
        <f>'EPA Data'!D1087/SUM('EPA Data'!D:D)</f>
        <v>1.3377028362483967E-4</v>
      </c>
      <c r="M1086" s="19">
        <f>'EPA Data'!E1087/SUM('EPA Data'!E:E)</f>
        <v>1.1799186276169769E-4</v>
      </c>
      <c r="N1086" s="19">
        <f>'EPA Data'!F1087/SUM('EPA Data'!F:F)</f>
        <v>1.9841435930726786E-4</v>
      </c>
      <c r="O1086" s="19">
        <f>'EPA Data'!G1087/SUM('EPA Data'!G:G)</f>
        <v>5.1227682170636103E-5</v>
      </c>
      <c r="P1086" s="19">
        <f>'EPA Data'!H1087/SUM('EPA Data'!H:H)</f>
        <v>7.702995999648912E-5</v>
      </c>
      <c r="Q1086" s="19">
        <f>'EPA Data'!I1087/SUM('EPA Data'!I:I)</f>
        <v>9.7364511376965267E-5</v>
      </c>
      <c r="R1086" s="19">
        <f>'EPA Data'!J1087/SUM('EPA Data'!J:J)</f>
        <v>1.3601101762654083E-4</v>
      </c>
      <c r="S1086" s="19">
        <f>'EPA Data'!K1087/SUM('EPA Data'!K:K)</f>
        <v>1.8626835194227422E-4</v>
      </c>
      <c r="T1086" s="19">
        <f>'EPA Data'!L1087/SUM('EPA Data'!L:L)</f>
        <v>2.999886437242325E-4</v>
      </c>
      <c r="U1086" s="19">
        <f>'EPA Data'!M1087/SUM('EPA Data'!M:M)</f>
        <v>2.2697227442369405E-5</v>
      </c>
      <c r="V1086" s="19">
        <f>'EPA Data'!N1087/SUM('EPA Data'!N:N)</f>
        <v>3.0469231255989753E-5</v>
      </c>
      <c r="W1086" s="19">
        <f>'EPA Data'!O1087/SUM('EPA Data'!O:O)</f>
        <v>5.2413423518495069E-5</v>
      </c>
      <c r="X1086" s="19">
        <f>'EPA Data'!P1087/SUM('EPA Data'!P:P)</f>
        <v>8.980477516621172E-5</v>
      </c>
    </row>
    <row r="1087" spans="1:24" x14ac:dyDescent="0.35">
      <c r="A1087" s="13" t="s">
        <v>1836</v>
      </c>
      <c r="B1087" s="13" t="s">
        <v>1825</v>
      </c>
      <c r="C1087" s="18" t="s">
        <v>1837</v>
      </c>
      <c r="D1087" s="14">
        <f>SUMIFS('Census Data'!G:G,'Census Data'!$A:$A,$A1087)/SUMIFS('Census Data'!$F:$F,'Census Data'!$A:$A,$A1087)</f>
        <v>0.4824770854193946</v>
      </c>
      <c r="E1087" s="16">
        <f>SUMIFS('Census Data'!H:H,'Census Data'!$A:$A,$A1087)/SUMIFS('Census Data'!$F:$F,'Census Data'!$A:$A,$A1087)</f>
        <v>0.5175229145806054</v>
      </c>
      <c r="F1087" s="14">
        <f>SUM(SUMIFS('Census Data'!I:I,'Census Data'!$A:$A,$A1087),SUMIFS('Census Data'!J:J,'Census Data'!$A:$A,$A1087))/SUMIFS('Census Data'!$F:$F,'Census Data'!$A:$A,$A1087)</f>
        <v>0.55511052915350845</v>
      </c>
      <c r="G1087" s="14">
        <f>SUM(SUMIFS('Census Data'!K:K,'Census Data'!$A:$A,$A1087),SUMIFS('Census Data'!L:L,'Census Data'!$A:$A,$A1087))/SUMIFS('Census Data'!$F:$F,'Census Data'!$A:$A,$A1087)</f>
        <v>0.4189324501270893</v>
      </c>
      <c r="H1087" s="14">
        <f>SUM(SUMIFS('Census Data'!O:O,'Census Data'!$A:$A,$A1087),SUMIFS('Census Data'!P:P,'Census Data'!$A:$A,$A1087))/SUMIFS('Census Data'!$F:$F,'Census Data'!$A:$A,$A1087)</f>
        <v>4.0052376184240932E-3</v>
      </c>
      <c r="I1087" s="16">
        <f t="shared" si="32"/>
        <v>2.1951783100978117E-2</v>
      </c>
      <c r="J1087" s="14">
        <f>SUM(SUMIFS('Census Data'!W:W,'Census Data'!$A:$A,$A1087),SUMIFS('Census Data'!X:X,'Census Data'!$A:$A,$A1087))/SUMIFS('Census Data'!$F:$F,'Census Data'!$A:$A,$A1087)</f>
        <v>1.7484402680428252E-2</v>
      </c>
      <c r="K1087" s="16">
        <f t="shared" si="33"/>
        <v>0.98251559731957172</v>
      </c>
      <c r="L1087" s="19">
        <f>'EPA Data'!D1088/SUM('EPA Data'!D:D)</f>
        <v>4.7374305868739208E-5</v>
      </c>
      <c r="M1087" s="19">
        <f>'EPA Data'!E1088/SUM('EPA Data'!E:E)</f>
        <v>6.2532756010780309E-5</v>
      </c>
      <c r="N1087" s="19">
        <f>'EPA Data'!F1088/SUM('EPA Data'!F:F)</f>
        <v>9.4383391109308074E-5</v>
      </c>
      <c r="O1087" s="19">
        <f>'EPA Data'!G1088/SUM('EPA Data'!G:G)</f>
        <v>2.0786954788794808E-5</v>
      </c>
      <c r="P1087" s="19">
        <f>'EPA Data'!H1088/SUM('EPA Data'!H:H)</f>
        <v>4.4495725694176294E-5</v>
      </c>
      <c r="Q1087" s="19">
        <f>'EPA Data'!I1088/SUM('EPA Data'!I:I)</f>
        <v>4.6474699799070609E-5</v>
      </c>
      <c r="R1087" s="19">
        <f>'EPA Data'!J1088/SUM('EPA Data'!J:J)</f>
        <v>6.4633235614985912E-5</v>
      </c>
      <c r="S1087" s="19">
        <f>'EPA Data'!K1088/SUM('EPA Data'!K:K)</f>
        <v>1.3002735387950386E-4</v>
      </c>
      <c r="T1087" s="19">
        <f>'EPA Data'!L1088/SUM('EPA Data'!L:L)</f>
        <v>1.1343920627303175E-4</v>
      </c>
      <c r="U1087" s="19">
        <f>'EPA Data'!M1088/SUM('EPA Data'!M:M)</f>
        <v>1.1789175099353789E-5</v>
      </c>
      <c r="V1087" s="19">
        <f>'EPA Data'!N1088/SUM('EPA Data'!N:N)</f>
        <v>2.0541756204223316E-5</v>
      </c>
      <c r="W1087" s="19">
        <f>'EPA Data'!O1088/SUM('EPA Data'!O:O)</f>
        <v>3.1937674224384265E-5</v>
      </c>
      <c r="X1087" s="19">
        <f>'EPA Data'!P1088/SUM('EPA Data'!P:P)</f>
        <v>6.5950754694861038E-5</v>
      </c>
    </row>
    <row r="1088" spans="1:24" x14ac:dyDescent="0.35">
      <c r="A1088" s="13" t="s">
        <v>1838</v>
      </c>
      <c r="B1088" s="13" t="s">
        <v>1825</v>
      </c>
      <c r="C1088" s="18" t="s">
        <v>1839</v>
      </c>
      <c r="D1088" s="14">
        <f>SUMIFS('Census Data'!G:G,'Census Data'!$A:$A,$A1088)/SUMIFS('Census Data'!$F:$F,'Census Data'!$A:$A,$A1088)</f>
        <v>0.49782493863219712</v>
      </c>
      <c r="E1088" s="16">
        <f>SUMIFS('Census Data'!H:H,'Census Data'!$A:$A,$A1088)/SUMIFS('Census Data'!$F:$F,'Census Data'!$A:$A,$A1088)</f>
        <v>0.50217506136780288</v>
      </c>
      <c r="F1088" s="14">
        <f>SUM(SUMIFS('Census Data'!I:I,'Census Data'!$A:$A,$A1088),SUMIFS('Census Data'!J:J,'Census Data'!$A:$A,$A1088))/SUMIFS('Census Data'!$F:$F,'Census Data'!$A:$A,$A1088)</f>
        <v>0.71199080259764469</v>
      </c>
      <c r="G1088" s="14">
        <f>SUM(SUMIFS('Census Data'!K:K,'Census Data'!$A:$A,$A1088),SUMIFS('Census Data'!L:L,'Census Data'!$A:$A,$A1088))/SUMIFS('Census Data'!$F:$F,'Census Data'!$A:$A,$A1088)</f>
        <v>0.23524065500419475</v>
      </c>
      <c r="H1088" s="14">
        <f>SUM(SUMIFS('Census Data'!O:O,'Census Data'!$A:$A,$A1088),SUMIFS('Census Data'!P:P,'Census Data'!$A:$A,$A1088))/SUMIFS('Census Data'!$F:$F,'Census Data'!$A:$A,$A1088)</f>
        <v>1.9179380418233229E-2</v>
      </c>
      <c r="I1088" s="16">
        <f t="shared" si="32"/>
        <v>3.358916197992734E-2</v>
      </c>
      <c r="J1088" s="14">
        <f>SUM(SUMIFS('Census Data'!W:W,'Census Data'!$A:$A,$A1088),SUMIFS('Census Data'!X:X,'Census Data'!$A:$A,$A1088))/SUMIFS('Census Data'!$F:$F,'Census Data'!$A:$A,$A1088)</f>
        <v>7.9156697635397566E-2</v>
      </c>
      <c r="K1088" s="16">
        <f t="shared" si="33"/>
        <v>0.92084330236460243</v>
      </c>
      <c r="L1088" s="19">
        <f>'EPA Data'!D1089/SUM('EPA Data'!D:D)</f>
        <v>3.2866175707237176E-4</v>
      </c>
      <c r="M1088" s="19">
        <f>'EPA Data'!E1089/SUM('EPA Data'!E:E)</f>
        <v>4.7566254403111374E-4</v>
      </c>
      <c r="N1088" s="19">
        <f>'EPA Data'!F1089/SUM('EPA Data'!F:F)</f>
        <v>6.0340261392885725E-4</v>
      </c>
      <c r="O1088" s="19">
        <f>'EPA Data'!G1089/SUM('EPA Data'!G:G)</f>
        <v>1.8982044639840215E-4</v>
      </c>
      <c r="P1088" s="19">
        <f>'EPA Data'!H1089/SUM('EPA Data'!H:H)</f>
        <v>2.9276703652255238E-4</v>
      </c>
      <c r="Q1088" s="19">
        <f>'EPA Data'!I1089/SUM('EPA Data'!I:I)</f>
        <v>2.8872782764597244E-4</v>
      </c>
      <c r="R1088" s="19">
        <f>'EPA Data'!J1089/SUM('EPA Data'!J:J)</f>
        <v>4.3239889504027959E-4</v>
      </c>
      <c r="S1088" s="19">
        <f>'EPA Data'!K1089/SUM('EPA Data'!K:K)</f>
        <v>8.6621431562370493E-4</v>
      </c>
      <c r="T1088" s="19">
        <f>'EPA Data'!L1089/SUM('EPA Data'!L:L)</f>
        <v>6.2530897747139873E-4</v>
      </c>
      <c r="U1088" s="19">
        <f>'EPA Data'!M1089/SUM('EPA Data'!M:M)</f>
        <v>9.1502486162848496E-5</v>
      </c>
      <c r="V1088" s="19">
        <f>'EPA Data'!N1089/SUM('EPA Data'!N:N)</f>
        <v>1.3542882435058789E-4</v>
      </c>
      <c r="W1088" s="19">
        <f>'EPA Data'!O1089/SUM('EPA Data'!O:O)</f>
        <v>1.7978978358011174E-4</v>
      </c>
      <c r="X1088" s="19">
        <f>'EPA Data'!P1089/SUM('EPA Data'!P:P)</f>
        <v>4.111995228076579E-4</v>
      </c>
    </row>
    <row r="1089" spans="1:24" x14ac:dyDescent="0.35">
      <c r="A1089" s="13" t="s">
        <v>1840</v>
      </c>
      <c r="B1089" s="13" t="s">
        <v>1825</v>
      </c>
      <c r="C1089" s="18" t="s">
        <v>1841</v>
      </c>
      <c r="D1089" s="14">
        <f>SUMIFS('Census Data'!G:G,'Census Data'!$A:$A,$A1089)/SUMIFS('Census Data'!$F:$F,'Census Data'!$A:$A,$A1089)</f>
        <v>0.47394110104471021</v>
      </c>
      <c r="E1089" s="16">
        <f>SUMIFS('Census Data'!H:H,'Census Data'!$A:$A,$A1089)/SUMIFS('Census Data'!$F:$F,'Census Data'!$A:$A,$A1089)</f>
        <v>0.52605889895528979</v>
      </c>
      <c r="F1089" s="14">
        <f>SUM(SUMIFS('Census Data'!I:I,'Census Data'!$A:$A,$A1089),SUMIFS('Census Data'!J:J,'Census Data'!$A:$A,$A1089))/SUMIFS('Census Data'!$F:$F,'Census Data'!$A:$A,$A1089)</f>
        <v>0.46256490025855002</v>
      </c>
      <c r="G1089" s="14">
        <f>SUM(SUMIFS('Census Data'!K:K,'Census Data'!$A:$A,$A1089),SUMIFS('Census Data'!L:L,'Census Data'!$A:$A,$A1089))/SUMIFS('Census Data'!$F:$F,'Census Data'!$A:$A,$A1089)</f>
        <v>0.50106573056145287</v>
      </c>
      <c r="H1089" s="14">
        <f>SUM(SUMIFS('Census Data'!O:O,'Census Data'!$A:$A,$A1089),SUMIFS('Census Data'!P:P,'Census Data'!$A:$A,$A1089))/SUMIFS('Census Data'!$F:$F,'Census Data'!$A:$A,$A1089)</f>
        <v>1.4066802598112375E-2</v>
      </c>
      <c r="I1089" s="16">
        <f t="shared" si="32"/>
        <v>2.2302566581884786E-2</v>
      </c>
      <c r="J1089" s="14">
        <f>SUM(SUMIFS('Census Data'!W:W,'Census Data'!$A:$A,$A1089),SUMIFS('Census Data'!X:X,'Census Data'!$A:$A,$A1089))/SUMIFS('Census Data'!$F:$F,'Census Data'!$A:$A,$A1089)</f>
        <v>3.508712925398861E-2</v>
      </c>
      <c r="K1089" s="16">
        <f t="shared" si="33"/>
        <v>0.9649128707460114</v>
      </c>
      <c r="L1089" s="19">
        <f>'EPA Data'!D1090/SUM('EPA Data'!D:D)</f>
        <v>8.6288024887932763E-4</v>
      </c>
      <c r="M1089" s="19">
        <f>'EPA Data'!E1090/SUM('EPA Data'!E:E)</f>
        <v>1.1808010044641541E-3</v>
      </c>
      <c r="N1089" s="19">
        <f>'EPA Data'!F1090/SUM('EPA Data'!F:F)</f>
        <v>1.5672226085899732E-3</v>
      </c>
      <c r="O1089" s="19">
        <f>'EPA Data'!G1090/SUM('EPA Data'!G:G)</f>
        <v>4.3654334554996777E-4</v>
      </c>
      <c r="P1089" s="19">
        <f>'EPA Data'!H1090/SUM('EPA Data'!H:H)</f>
        <v>6.1028683317923028E-4</v>
      </c>
      <c r="Q1089" s="19">
        <f>'EPA Data'!I1090/SUM('EPA Data'!I:I)</f>
        <v>6.8516674178952474E-4</v>
      </c>
      <c r="R1089" s="19">
        <f>'EPA Data'!J1090/SUM('EPA Data'!J:J)</f>
        <v>9.8839295050248666E-4</v>
      </c>
      <c r="S1089" s="19">
        <f>'EPA Data'!K1090/SUM('EPA Data'!K:K)</f>
        <v>1.8030849725844931E-3</v>
      </c>
      <c r="T1089" s="19">
        <f>'EPA Data'!L1090/SUM('EPA Data'!L:L)</f>
        <v>1.4365226720244523E-3</v>
      </c>
      <c r="U1089" s="19">
        <f>'EPA Data'!M1090/SUM('EPA Data'!M:M)</f>
        <v>2.1141228711485041E-4</v>
      </c>
      <c r="V1089" s="19">
        <f>'EPA Data'!N1090/SUM('EPA Data'!N:N)</f>
        <v>2.8318327360184458E-4</v>
      </c>
      <c r="W1089" s="19">
        <f>'EPA Data'!O1090/SUM('EPA Data'!O:O)</f>
        <v>4.0324455561327021E-4</v>
      </c>
      <c r="X1089" s="19">
        <f>'EPA Data'!P1090/SUM('EPA Data'!P:P)</f>
        <v>8.7411559363611191E-4</v>
      </c>
    </row>
    <row r="1090" spans="1:24" x14ac:dyDescent="0.35">
      <c r="A1090" s="13" t="s">
        <v>1842</v>
      </c>
      <c r="B1090" s="13" t="s">
        <v>1825</v>
      </c>
      <c r="C1090" s="18" t="s">
        <v>1843</v>
      </c>
      <c r="D1090" s="14">
        <f>SUMIFS('Census Data'!G:G,'Census Data'!$A:$A,$A1090)/SUMIFS('Census Data'!$F:$F,'Census Data'!$A:$A,$A1090)</f>
        <v>0.49051816793752279</v>
      </c>
      <c r="E1090" s="16">
        <f>SUMIFS('Census Data'!H:H,'Census Data'!$A:$A,$A1090)/SUMIFS('Census Data'!$F:$F,'Census Data'!$A:$A,$A1090)</f>
        <v>0.50948183206247721</v>
      </c>
      <c r="F1090" s="14">
        <f>SUM(SUMIFS('Census Data'!I:I,'Census Data'!$A:$A,$A1090),SUMIFS('Census Data'!J:J,'Census Data'!$A:$A,$A1090))/SUMIFS('Census Data'!$F:$F,'Census Data'!$A:$A,$A1090)</f>
        <v>0.69925686054718317</v>
      </c>
      <c r="G1090" s="14">
        <f>SUM(SUMIFS('Census Data'!K:K,'Census Data'!$A:$A,$A1090),SUMIFS('Census Data'!L:L,'Census Data'!$A:$A,$A1090))/SUMIFS('Census Data'!$F:$F,'Census Data'!$A:$A,$A1090)</f>
        <v>0.25833667769151641</v>
      </c>
      <c r="H1090" s="14">
        <f>SUM(SUMIFS('Census Data'!O:O,'Census Data'!$A:$A,$A1090),SUMIFS('Census Data'!P:P,'Census Data'!$A:$A,$A1090))/SUMIFS('Census Data'!$F:$F,'Census Data'!$A:$A,$A1090)</f>
        <v>1.4701337281982443E-2</v>
      </c>
      <c r="I1090" s="16">
        <f t="shared" si="32"/>
        <v>2.7705124479318055E-2</v>
      </c>
      <c r="J1090" s="14">
        <f>SUM(SUMIFS('Census Data'!W:W,'Census Data'!$A:$A,$A1090),SUMIFS('Census Data'!X:X,'Census Data'!$A:$A,$A1090))/SUMIFS('Census Data'!$F:$F,'Census Data'!$A:$A,$A1090)</f>
        <v>5.2587149361342907E-2</v>
      </c>
      <c r="K1090" s="16">
        <f t="shared" si="33"/>
        <v>0.9474128506386571</v>
      </c>
      <c r="L1090" s="19">
        <f>'EPA Data'!D1091/SUM('EPA Data'!D:D)</f>
        <v>6.7153878447978393E-4</v>
      </c>
      <c r="M1090" s="19">
        <f>'EPA Data'!E1091/SUM('EPA Data'!E:E)</f>
        <v>6.9994110537328024E-4</v>
      </c>
      <c r="N1090" s="19">
        <f>'EPA Data'!F1091/SUM('EPA Data'!F:F)</f>
        <v>8.5247954370465374E-4</v>
      </c>
      <c r="O1090" s="19">
        <f>'EPA Data'!G1091/SUM('EPA Data'!G:G)</f>
        <v>3.0625253642145052E-4</v>
      </c>
      <c r="P1090" s="19">
        <f>'EPA Data'!H1091/SUM('EPA Data'!H:H)</f>
        <v>4.4036938703964645E-4</v>
      </c>
      <c r="Q1090" s="19">
        <f>'EPA Data'!I1091/SUM('EPA Data'!I:I)</f>
        <v>4.7207897685837535E-4</v>
      </c>
      <c r="R1090" s="19">
        <f>'EPA Data'!J1091/SUM('EPA Data'!J:J)</f>
        <v>7.2195149878527803E-4</v>
      </c>
      <c r="S1090" s="19">
        <f>'EPA Data'!K1091/SUM('EPA Data'!K:K)</f>
        <v>1.0425313268725774E-3</v>
      </c>
      <c r="T1090" s="19">
        <f>'EPA Data'!L1091/SUM('EPA Data'!L:L)</f>
        <v>1.3341929220775518E-3</v>
      </c>
      <c r="U1090" s="19">
        <f>'EPA Data'!M1091/SUM('EPA Data'!M:M)</f>
        <v>1.1393032462995612E-4</v>
      </c>
      <c r="V1090" s="19">
        <f>'EPA Data'!N1091/SUM('EPA Data'!N:N)</f>
        <v>1.602827598133594E-4</v>
      </c>
      <c r="W1090" s="19">
        <f>'EPA Data'!O1091/SUM('EPA Data'!O:O)</f>
        <v>2.5242099021087282E-4</v>
      </c>
      <c r="X1090" s="19">
        <f>'EPA Data'!P1091/SUM('EPA Data'!P:P)</f>
        <v>4.6323201493757277E-4</v>
      </c>
    </row>
    <row r="1091" spans="1:24" x14ac:dyDescent="0.35">
      <c r="A1091" s="13" t="s">
        <v>1844</v>
      </c>
      <c r="B1091" s="13" t="s">
        <v>1825</v>
      </c>
      <c r="C1091" s="18" t="s">
        <v>1676</v>
      </c>
      <c r="D1091" s="14">
        <f>SUMIFS('Census Data'!G:G,'Census Data'!$A:$A,$A1091)/SUMIFS('Census Data'!$F:$F,'Census Data'!$A:$A,$A1091)</f>
        <v>0.52311839104291935</v>
      </c>
      <c r="E1091" s="16">
        <f>SUMIFS('Census Data'!H:H,'Census Data'!$A:$A,$A1091)/SUMIFS('Census Data'!$F:$F,'Census Data'!$A:$A,$A1091)</f>
        <v>0.47688160895708065</v>
      </c>
      <c r="F1091" s="14">
        <f>SUM(SUMIFS('Census Data'!I:I,'Census Data'!$A:$A,$A1091),SUMIFS('Census Data'!J:J,'Census Data'!$A:$A,$A1091))/SUMIFS('Census Data'!$F:$F,'Census Data'!$A:$A,$A1091)</f>
        <v>0.80717395811735437</v>
      </c>
      <c r="G1091" s="14">
        <f>SUM(SUMIFS('Census Data'!K:K,'Census Data'!$A:$A,$A1091),SUMIFS('Census Data'!L:L,'Census Data'!$A:$A,$A1091))/SUMIFS('Census Data'!$F:$F,'Census Data'!$A:$A,$A1091)</f>
        <v>0.17053701015965167</v>
      </c>
      <c r="H1091" s="14">
        <f>SUM(SUMIFS('Census Data'!O:O,'Census Data'!$A:$A,$A1091),SUMIFS('Census Data'!P:P,'Census Data'!$A:$A,$A1091))/SUMIFS('Census Data'!$F:$F,'Census Data'!$A:$A,$A1091)</f>
        <v>3.4211071946921002E-3</v>
      </c>
      <c r="I1091" s="16">
        <f t="shared" ref="I1091:I1154" si="34">100%-SUM(F1091:H1091)</f>
        <v>1.8867924528301883E-2</v>
      </c>
      <c r="J1091" s="14">
        <f>SUM(SUMIFS('Census Data'!W:W,'Census Data'!$A:$A,$A1091),SUMIFS('Census Data'!X:X,'Census Data'!$A:$A,$A1091))/SUMIFS('Census Data'!$F:$F,'Census Data'!$A:$A,$A1091)</f>
        <v>2.3014721127928676E-2</v>
      </c>
      <c r="K1091" s="16">
        <f t="shared" ref="K1091:K1154" si="35">100%-J1091</f>
        <v>0.97698527887207132</v>
      </c>
      <c r="L1091" s="19">
        <f>'EPA Data'!D1092/SUM('EPA Data'!D:D)</f>
        <v>3.5083810902710949E-5</v>
      </c>
      <c r="M1091" s="19">
        <f>'EPA Data'!E1092/SUM('EPA Data'!E:E)</f>
        <v>2.633988961071342E-5</v>
      </c>
      <c r="N1091" s="19">
        <f>'EPA Data'!F1092/SUM('EPA Data'!F:F)</f>
        <v>5.5316450152478942E-5</v>
      </c>
      <c r="O1091" s="19">
        <f>'EPA Data'!G1092/SUM('EPA Data'!G:G)</f>
        <v>1.2412987595020593E-5</v>
      </c>
      <c r="P1091" s="19">
        <f>'EPA Data'!H1092/SUM('EPA Data'!H:H)</f>
        <v>2.0711422001431404E-5</v>
      </c>
      <c r="Q1091" s="19">
        <f>'EPA Data'!I1092/SUM('EPA Data'!I:I)</f>
        <v>2.9820128078234256E-5</v>
      </c>
      <c r="R1091" s="19">
        <f>'EPA Data'!J1092/SUM('EPA Data'!J:J)</f>
        <v>2.7691559699364112E-5</v>
      </c>
      <c r="S1091" s="19">
        <f>'EPA Data'!K1092/SUM('EPA Data'!K:K)</f>
        <v>4.7479663491267614E-5</v>
      </c>
      <c r="T1091" s="19">
        <f>'EPA Data'!L1092/SUM('EPA Data'!L:L)</f>
        <v>7.4649746579603379E-5</v>
      </c>
      <c r="U1091" s="19">
        <f>'EPA Data'!M1092/SUM('EPA Data'!M:M)</f>
        <v>7.2930070391070879E-6</v>
      </c>
      <c r="V1091" s="19">
        <f>'EPA Data'!N1092/SUM('EPA Data'!N:N)</f>
        <v>9.2139980216799961E-6</v>
      </c>
      <c r="W1091" s="19">
        <f>'EPA Data'!O1092/SUM('EPA Data'!O:O)</f>
        <v>2.1994068663297934E-5</v>
      </c>
      <c r="X1091" s="19">
        <f>'EPA Data'!P1092/SUM('EPA Data'!P:P)</f>
        <v>3.2354855807218531E-5</v>
      </c>
    </row>
    <row r="1092" spans="1:24" x14ac:dyDescent="0.35">
      <c r="A1092" s="13" t="s">
        <v>1845</v>
      </c>
      <c r="B1092" s="13" t="s">
        <v>1825</v>
      </c>
      <c r="C1092" s="18" t="s">
        <v>1846</v>
      </c>
      <c r="D1092" s="14">
        <f>SUMIFS('Census Data'!G:G,'Census Data'!$A:$A,$A1092)/SUMIFS('Census Data'!$F:$F,'Census Data'!$A:$A,$A1092)</f>
        <v>0.50596191493148246</v>
      </c>
      <c r="E1092" s="16">
        <f>SUMIFS('Census Data'!H:H,'Census Data'!$A:$A,$A1092)/SUMIFS('Census Data'!$F:$F,'Census Data'!$A:$A,$A1092)</f>
        <v>0.49403808506851754</v>
      </c>
      <c r="F1092" s="14">
        <f>SUM(SUMIFS('Census Data'!I:I,'Census Data'!$A:$A,$A1092),SUMIFS('Census Data'!J:J,'Census Data'!$A:$A,$A1092))/SUMIFS('Census Data'!$F:$F,'Census Data'!$A:$A,$A1092)</f>
        <v>0.92774515038263039</v>
      </c>
      <c r="G1092" s="14">
        <f>SUM(SUMIFS('Census Data'!K:K,'Census Data'!$A:$A,$A1092),SUMIFS('Census Data'!L:L,'Census Data'!$A:$A,$A1092))/SUMIFS('Census Data'!$F:$F,'Census Data'!$A:$A,$A1092)</f>
        <v>3.772913329773981E-2</v>
      </c>
      <c r="H1092" s="14">
        <f>SUM(SUMIFS('Census Data'!O:O,'Census Data'!$A:$A,$A1092),SUMIFS('Census Data'!P:P,'Census Data'!$A:$A,$A1092))/SUMIFS('Census Data'!$F:$F,'Census Data'!$A:$A,$A1092)</f>
        <v>4.9830930770599748E-3</v>
      </c>
      <c r="I1092" s="16">
        <f t="shared" si="34"/>
        <v>2.9542623242569732E-2</v>
      </c>
      <c r="J1092" s="14">
        <f>SUM(SUMIFS('Census Data'!W:W,'Census Data'!$A:$A,$A1092),SUMIFS('Census Data'!X:X,'Census Data'!$A:$A,$A1092))/SUMIFS('Census Data'!$F:$F,'Census Data'!$A:$A,$A1092)</f>
        <v>3.6127424808684819E-2</v>
      </c>
      <c r="K1092" s="16">
        <f t="shared" si="35"/>
        <v>0.9638725751913152</v>
      </c>
      <c r="L1092" s="19">
        <f>'EPA Data'!D1093/SUM('EPA Data'!D:D)</f>
        <v>1.0062707182466389E-5</v>
      </c>
      <c r="M1092" s="19">
        <f>'EPA Data'!E1093/SUM('EPA Data'!E:E)</f>
        <v>1.2081078830647837E-5</v>
      </c>
      <c r="N1092" s="19">
        <f>'EPA Data'!F1093/SUM('EPA Data'!F:F)</f>
        <v>1.6703807799615582E-5</v>
      </c>
      <c r="O1092" s="19">
        <f>'EPA Data'!G1093/SUM('EPA Data'!G:G)</f>
        <v>4.724181638737471E-6</v>
      </c>
      <c r="P1092" s="19">
        <f>'EPA Data'!H1093/SUM('EPA Data'!H:H)</f>
        <v>8.6195093515249791E-6</v>
      </c>
      <c r="Q1092" s="19">
        <f>'EPA Data'!I1093/SUM('EPA Data'!I:I)</f>
        <v>1.0022551308030915E-5</v>
      </c>
      <c r="R1092" s="19">
        <f>'EPA Data'!J1093/SUM('EPA Data'!J:J)</f>
        <v>9.2261786822023479E-6</v>
      </c>
      <c r="S1092" s="19">
        <f>'EPA Data'!K1093/SUM('EPA Data'!K:K)</f>
        <v>1.8299694066119663E-5</v>
      </c>
      <c r="T1092" s="19">
        <f>'EPA Data'!L1093/SUM('EPA Data'!L:L)</f>
        <v>2.4545585748028368E-5</v>
      </c>
      <c r="U1092" s="19">
        <f>'EPA Data'!M1093/SUM('EPA Data'!M:M)</f>
        <v>1.8929452326081259E-6</v>
      </c>
      <c r="V1092" s="19">
        <f>'EPA Data'!N1093/SUM('EPA Data'!N:N)</f>
        <v>3.2662765973126709E-6</v>
      </c>
      <c r="W1092" s="19">
        <f>'EPA Data'!O1093/SUM('EPA Data'!O:O)</f>
        <v>5.8436501289096177E-6</v>
      </c>
      <c r="X1092" s="19">
        <f>'EPA Data'!P1093/SUM('EPA Data'!P:P)</f>
        <v>9.40726081697057E-6</v>
      </c>
    </row>
    <row r="1093" spans="1:24" x14ac:dyDescent="0.35">
      <c r="A1093" s="13" t="s">
        <v>1847</v>
      </c>
      <c r="B1093" s="13" t="s">
        <v>1825</v>
      </c>
      <c r="C1093" s="18" t="s">
        <v>1848</v>
      </c>
      <c r="D1093" s="14">
        <f>SUMIFS('Census Data'!G:G,'Census Data'!$A:$A,$A1093)/SUMIFS('Census Data'!$F:$F,'Census Data'!$A:$A,$A1093)</f>
        <v>0.52453677709152158</v>
      </c>
      <c r="E1093" s="16">
        <f>SUMIFS('Census Data'!H:H,'Census Data'!$A:$A,$A1093)/SUMIFS('Census Data'!$F:$F,'Census Data'!$A:$A,$A1093)</f>
        <v>0.47546322290847837</v>
      </c>
      <c r="F1093" s="14">
        <f>SUM(SUMIFS('Census Data'!I:I,'Census Data'!$A:$A,$A1093),SUMIFS('Census Data'!J:J,'Census Data'!$A:$A,$A1093))/SUMIFS('Census Data'!$F:$F,'Census Data'!$A:$A,$A1093)</f>
        <v>0.68107804604154965</v>
      </c>
      <c r="G1093" s="14">
        <f>SUM(SUMIFS('Census Data'!K:K,'Census Data'!$A:$A,$A1093),SUMIFS('Census Data'!L:L,'Census Data'!$A:$A,$A1093))/SUMIFS('Census Data'!$F:$F,'Census Data'!$A:$A,$A1093)</f>
        <v>0.29331836047164517</v>
      </c>
      <c r="H1093" s="14">
        <f>SUM(SUMIFS('Census Data'!O:O,'Census Data'!$A:$A,$A1093),SUMIFS('Census Data'!P:P,'Census Data'!$A:$A,$A1093))/SUMIFS('Census Data'!$F:$F,'Census Data'!$A:$A,$A1093)</f>
        <v>7.8607523862998319E-4</v>
      </c>
      <c r="I1093" s="16">
        <f t="shared" si="34"/>
        <v>2.4817518248175241E-2</v>
      </c>
      <c r="J1093" s="14">
        <f>SUM(SUMIFS('Census Data'!W:W,'Census Data'!$A:$A,$A1093),SUMIFS('Census Data'!X:X,'Census Data'!$A:$A,$A1093))/SUMIFS('Census Data'!$F:$F,'Census Data'!$A:$A,$A1093)</f>
        <v>6.9960696238068498E-2</v>
      </c>
      <c r="K1093" s="16">
        <f t="shared" si="35"/>
        <v>0.93003930376193145</v>
      </c>
      <c r="L1093" s="19">
        <f>'EPA Data'!D1094/SUM('EPA Data'!D:D)</f>
        <v>2.9880967523181813E-5</v>
      </c>
      <c r="M1093" s="19">
        <f>'EPA Data'!E1094/SUM('EPA Data'!E:E)</f>
        <v>2.6286239070458975E-5</v>
      </c>
      <c r="N1093" s="19">
        <f>'EPA Data'!F1094/SUM('EPA Data'!F:F)</f>
        <v>5.7771408556418764E-5</v>
      </c>
      <c r="O1093" s="19">
        <f>'EPA Data'!G1094/SUM('EPA Data'!G:G)</f>
        <v>1.3760039980399803E-5</v>
      </c>
      <c r="P1093" s="19">
        <f>'EPA Data'!H1094/SUM('EPA Data'!H:H)</f>
        <v>2.137597569472745E-5</v>
      </c>
      <c r="Q1093" s="19">
        <f>'EPA Data'!I1094/SUM('EPA Data'!I:I)</f>
        <v>3.2507906211978476E-5</v>
      </c>
      <c r="R1093" s="19">
        <f>'EPA Data'!J1094/SUM('EPA Data'!J:J)</f>
        <v>2.8246222574981276E-5</v>
      </c>
      <c r="S1093" s="19">
        <f>'EPA Data'!K1094/SUM('EPA Data'!K:K)</f>
        <v>4.4165627028079816E-5</v>
      </c>
      <c r="T1093" s="19">
        <f>'EPA Data'!L1094/SUM('EPA Data'!L:L)</f>
        <v>8.8264242837543104E-5</v>
      </c>
      <c r="U1093" s="19">
        <f>'EPA Data'!M1094/SUM('EPA Data'!M:M)</f>
        <v>7.5441170368540344E-6</v>
      </c>
      <c r="V1093" s="19">
        <f>'EPA Data'!N1094/SUM('EPA Data'!N:N)</f>
        <v>9.0545290561416915E-6</v>
      </c>
      <c r="W1093" s="19">
        <f>'EPA Data'!O1094/SUM('EPA Data'!O:O)</f>
        <v>2.2729067660659209E-5</v>
      </c>
      <c r="X1093" s="19">
        <f>'EPA Data'!P1094/SUM('EPA Data'!P:P)</f>
        <v>3.2908764303973054E-5</v>
      </c>
    </row>
    <row r="1094" spans="1:24" x14ac:dyDescent="0.35">
      <c r="A1094" s="13" t="s">
        <v>1849</v>
      </c>
      <c r="B1094" s="13" t="s">
        <v>1825</v>
      </c>
      <c r="C1094" s="18" t="s">
        <v>1850</v>
      </c>
      <c r="D1094" s="14">
        <f>SUMIFS('Census Data'!G:G,'Census Data'!$A:$A,$A1094)/SUMIFS('Census Data'!$F:$F,'Census Data'!$A:$A,$A1094)</f>
        <v>0.53698475437605875</v>
      </c>
      <c r="E1094" s="16">
        <f>SUMIFS('Census Data'!H:H,'Census Data'!$A:$A,$A1094)/SUMIFS('Census Data'!$F:$F,'Census Data'!$A:$A,$A1094)</f>
        <v>0.46301524562394125</v>
      </c>
      <c r="F1094" s="14">
        <f>SUM(SUMIFS('Census Data'!I:I,'Census Data'!$A:$A,$A1094),SUMIFS('Census Data'!J:J,'Census Data'!$A:$A,$A1094))/SUMIFS('Census Data'!$F:$F,'Census Data'!$A:$A,$A1094)</f>
        <v>0.46880293619424052</v>
      </c>
      <c r="G1094" s="14">
        <f>SUM(SUMIFS('Census Data'!K:K,'Census Data'!$A:$A,$A1094),SUMIFS('Census Data'!L:L,'Census Data'!$A:$A,$A1094))/SUMIFS('Census Data'!$F:$F,'Census Data'!$A:$A,$A1094)</f>
        <v>0.50028232636928294</v>
      </c>
      <c r="H1094" s="14">
        <f>SUM(SUMIFS('Census Data'!O:O,'Census Data'!$A:$A,$A1094),SUMIFS('Census Data'!P:P,'Census Data'!$A:$A,$A1094))/SUMIFS('Census Data'!$F:$F,'Census Data'!$A:$A,$A1094)</f>
        <v>5.858272162619989E-3</v>
      </c>
      <c r="I1094" s="16">
        <f t="shared" si="34"/>
        <v>2.5056465273856521E-2</v>
      </c>
      <c r="J1094" s="14">
        <f>SUM(SUMIFS('Census Data'!W:W,'Census Data'!$A:$A,$A1094),SUMIFS('Census Data'!X:X,'Census Data'!$A:$A,$A1094))/SUMIFS('Census Data'!$F:$F,'Census Data'!$A:$A,$A1094)</f>
        <v>3.4090909090909088E-2</v>
      </c>
      <c r="K1094" s="16">
        <f t="shared" si="35"/>
        <v>0.96590909090909094</v>
      </c>
      <c r="L1094" s="19">
        <f>'EPA Data'!D1095/SUM('EPA Data'!D:D)</f>
        <v>4.4103774058902019E-5</v>
      </c>
      <c r="M1094" s="19">
        <f>'EPA Data'!E1095/SUM('EPA Data'!E:E)</f>
        <v>5.3932490559829477E-5</v>
      </c>
      <c r="N1094" s="19">
        <f>'EPA Data'!F1095/SUM('EPA Data'!F:F)</f>
        <v>8.7417777171449598E-5</v>
      </c>
      <c r="O1094" s="19">
        <f>'EPA Data'!G1095/SUM('EPA Data'!G:G)</f>
        <v>1.9987246383504748E-5</v>
      </c>
      <c r="P1094" s="19">
        <f>'EPA Data'!H1095/SUM('EPA Data'!H:H)</f>
        <v>3.7714030021943392E-5</v>
      </c>
      <c r="Q1094" s="19">
        <f>'EPA Data'!I1095/SUM('EPA Data'!I:I)</f>
        <v>4.2189377841017174E-5</v>
      </c>
      <c r="R1094" s="19">
        <f>'EPA Data'!J1095/SUM('EPA Data'!J:J)</f>
        <v>5.1356912007227606E-5</v>
      </c>
      <c r="S1094" s="19">
        <f>'EPA Data'!K1095/SUM('EPA Data'!K:K)</f>
        <v>1.0745771910133682E-4</v>
      </c>
      <c r="T1094" s="19">
        <f>'EPA Data'!L1095/SUM('EPA Data'!L:L)</f>
        <v>9.8324845673869517E-5</v>
      </c>
      <c r="U1094" s="19">
        <f>'EPA Data'!M1095/SUM('EPA Data'!M:M)</f>
        <v>1.1733746844182856E-5</v>
      </c>
      <c r="V1094" s="19">
        <f>'EPA Data'!N1095/SUM('EPA Data'!N:N)</f>
        <v>1.7987511943195094E-5</v>
      </c>
      <c r="W1094" s="19">
        <f>'EPA Data'!O1095/SUM('EPA Data'!O:O)</f>
        <v>3.0748836213483302E-5</v>
      </c>
      <c r="X1094" s="19">
        <f>'EPA Data'!P1095/SUM('EPA Data'!P:P)</f>
        <v>5.718226011827201E-5</v>
      </c>
    </row>
    <row r="1095" spans="1:24" x14ac:dyDescent="0.35">
      <c r="A1095" s="13" t="s">
        <v>1851</v>
      </c>
      <c r="B1095" s="13" t="s">
        <v>1825</v>
      </c>
      <c r="C1095" s="18" t="s">
        <v>1852</v>
      </c>
      <c r="D1095" s="14">
        <f>SUMIFS('Census Data'!G:G,'Census Data'!$A:$A,$A1095)/SUMIFS('Census Data'!$F:$F,'Census Data'!$A:$A,$A1095)</f>
        <v>0.49662740899357599</v>
      </c>
      <c r="E1095" s="16">
        <f>SUMIFS('Census Data'!H:H,'Census Data'!$A:$A,$A1095)/SUMIFS('Census Data'!$F:$F,'Census Data'!$A:$A,$A1095)</f>
        <v>0.50337259100642395</v>
      </c>
      <c r="F1095" s="14">
        <f>SUM(SUMIFS('Census Data'!I:I,'Census Data'!$A:$A,$A1095),SUMIFS('Census Data'!J:J,'Census Data'!$A:$A,$A1095))/SUMIFS('Census Data'!$F:$F,'Census Data'!$A:$A,$A1095)</f>
        <v>0.58849036402569588</v>
      </c>
      <c r="G1095" s="14">
        <f>SUM(SUMIFS('Census Data'!K:K,'Census Data'!$A:$A,$A1095),SUMIFS('Census Data'!L:L,'Census Data'!$A:$A,$A1095))/SUMIFS('Census Data'!$F:$F,'Census Data'!$A:$A,$A1095)</f>
        <v>0.39223768736616704</v>
      </c>
      <c r="H1095" s="14">
        <f>SUM(SUMIFS('Census Data'!O:O,'Census Data'!$A:$A,$A1095),SUMIFS('Census Data'!P:P,'Census Data'!$A:$A,$A1095))/SUMIFS('Census Data'!$F:$F,'Census Data'!$A:$A,$A1095)</f>
        <v>4.6573875802997855E-3</v>
      </c>
      <c r="I1095" s="16">
        <f t="shared" si="34"/>
        <v>1.4614561027837314E-2</v>
      </c>
      <c r="J1095" s="14">
        <f>SUM(SUMIFS('Census Data'!W:W,'Census Data'!$A:$A,$A1095),SUMIFS('Census Data'!X:X,'Census Data'!$A:$A,$A1095))/SUMIFS('Census Data'!$F:$F,'Census Data'!$A:$A,$A1095)</f>
        <v>2.3554603854389723E-2</v>
      </c>
      <c r="K1095" s="16">
        <f t="shared" si="35"/>
        <v>0.97644539614561032</v>
      </c>
      <c r="L1095" s="19">
        <f>'EPA Data'!D1096/SUM('EPA Data'!D:D)</f>
        <v>5.4348882201317073E-5</v>
      </c>
      <c r="M1095" s="19">
        <f>'EPA Data'!E1096/SUM('EPA Data'!E:E)</f>
        <v>6.2306750359184668E-5</v>
      </c>
      <c r="N1095" s="19">
        <f>'EPA Data'!F1096/SUM('EPA Data'!F:F)</f>
        <v>1.0974083491548311E-4</v>
      </c>
      <c r="O1095" s="19">
        <f>'EPA Data'!G1096/SUM('EPA Data'!G:G)</f>
        <v>2.7440068112321787E-5</v>
      </c>
      <c r="P1095" s="19">
        <f>'EPA Data'!H1096/SUM('EPA Data'!H:H)</f>
        <v>5.0652957667728148E-5</v>
      </c>
      <c r="Q1095" s="19">
        <f>'EPA Data'!I1096/SUM('EPA Data'!I:I)</f>
        <v>6.1737796746907079E-5</v>
      </c>
      <c r="R1095" s="19">
        <f>'EPA Data'!J1096/SUM('EPA Data'!J:J)</f>
        <v>5.6428296166169635E-5</v>
      </c>
      <c r="S1095" s="19">
        <f>'EPA Data'!K1096/SUM('EPA Data'!K:K)</f>
        <v>1.0207119220295894E-4</v>
      </c>
      <c r="T1095" s="19">
        <f>'EPA Data'!L1096/SUM('EPA Data'!L:L)</f>
        <v>1.8401221503280141E-4</v>
      </c>
      <c r="U1095" s="19">
        <f>'EPA Data'!M1096/SUM('EPA Data'!M:M)</f>
        <v>1.4164918633207174E-5</v>
      </c>
      <c r="V1095" s="19">
        <f>'EPA Data'!N1096/SUM('EPA Data'!N:N)</f>
        <v>2.0729441833833979E-5</v>
      </c>
      <c r="W1095" s="19">
        <f>'EPA Data'!O1096/SUM('EPA Data'!O:O)</f>
        <v>4.145334895034812E-5</v>
      </c>
      <c r="X1095" s="19">
        <f>'EPA Data'!P1096/SUM('EPA Data'!P:P)</f>
        <v>7.4051321603283636E-5</v>
      </c>
    </row>
    <row r="1096" spans="1:24" x14ac:dyDescent="0.35">
      <c r="A1096" s="13" t="s">
        <v>1853</v>
      </c>
      <c r="B1096" s="13" t="s">
        <v>1825</v>
      </c>
      <c r="C1096" s="18" t="s">
        <v>602</v>
      </c>
      <c r="D1096" s="14">
        <f>SUMIFS('Census Data'!G:G,'Census Data'!$A:$A,$A1096)/SUMIFS('Census Data'!$F:$F,'Census Data'!$A:$A,$A1096)</f>
        <v>0.48537968073996718</v>
      </c>
      <c r="E1096" s="16">
        <f>SUMIFS('Census Data'!H:H,'Census Data'!$A:$A,$A1096)/SUMIFS('Census Data'!$F:$F,'Census Data'!$A:$A,$A1096)</f>
        <v>0.51462031926003282</v>
      </c>
      <c r="F1096" s="14">
        <f>SUM(SUMIFS('Census Data'!I:I,'Census Data'!$A:$A,$A1096),SUMIFS('Census Data'!J:J,'Census Data'!$A:$A,$A1096))/SUMIFS('Census Data'!$F:$F,'Census Data'!$A:$A,$A1096)</f>
        <v>0.61390422199015371</v>
      </c>
      <c r="G1096" s="14">
        <f>SUM(SUMIFS('Census Data'!K:K,'Census Data'!$A:$A,$A1096),SUMIFS('Census Data'!L:L,'Census Data'!$A:$A,$A1096))/SUMIFS('Census Data'!$F:$F,'Census Data'!$A:$A,$A1096)</f>
        <v>0.3526779054154856</v>
      </c>
      <c r="H1096" s="14">
        <f>SUM(SUMIFS('Census Data'!O:O,'Census Data'!$A:$A,$A1096),SUMIFS('Census Data'!P:P,'Census Data'!$A:$A,$A1096))/SUMIFS('Census Data'!$F:$F,'Census Data'!$A:$A,$A1096)</f>
        <v>4.4383112039385348E-3</v>
      </c>
      <c r="I1096" s="16">
        <f t="shared" si="34"/>
        <v>2.8979561390422126E-2</v>
      </c>
      <c r="J1096" s="14">
        <f>SUM(SUMIFS('Census Data'!W:W,'Census Data'!$A:$A,$A1096),SUMIFS('Census Data'!X:X,'Census Data'!$A:$A,$A1096))/SUMIFS('Census Data'!$F:$F,'Census Data'!$A:$A,$A1096)</f>
        <v>2.8830374459197373E-2</v>
      </c>
      <c r="K1096" s="16">
        <f t="shared" si="35"/>
        <v>0.97116962554080266</v>
      </c>
      <c r="L1096" s="19">
        <f>'EPA Data'!D1097/SUM('EPA Data'!D:D)</f>
        <v>7.5891876575037785E-5</v>
      </c>
      <c r="M1096" s="19">
        <f>'EPA Data'!E1097/SUM('EPA Data'!E:E)</f>
        <v>1.290442674443328E-4</v>
      </c>
      <c r="N1096" s="19">
        <f>'EPA Data'!F1097/SUM('EPA Data'!F:F)</f>
        <v>1.4888279809206561E-4</v>
      </c>
      <c r="O1096" s="19">
        <f>'EPA Data'!G1097/SUM('EPA Data'!G:G)</f>
        <v>3.4963440782802507E-5</v>
      </c>
      <c r="P1096" s="19">
        <f>'EPA Data'!H1097/SUM('EPA Data'!H:H)</f>
        <v>8.1252960851818128E-5</v>
      </c>
      <c r="Q1096" s="19">
        <f>'EPA Data'!I1097/SUM('EPA Data'!I:I)</f>
        <v>7.390475078425912E-5</v>
      </c>
      <c r="R1096" s="19">
        <f>'EPA Data'!J1097/SUM('EPA Data'!J:J)</f>
        <v>9.2975902985959901E-5</v>
      </c>
      <c r="S1096" s="19">
        <f>'EPA Data'!K1097/SUM('EPA Data'!K:K)</f>
        <v>2.3015523546129077E-4</v>
      </c>
      <c r="T1096" s="19">
        <f>'EPA Data'!L1097/SUM('EPA Data'!L:L)</f>
        <v>1.7593791249989358E-4</v>
      </c>
      <c r="U1096" s="19">
        <f>'EPA Data'!M1097/SUM('EPA Data'!M:M)</f>
        <v>1.8954152243348559E-5</v>
      </c>
      <c r="V1096" s="19">
        <f>'EPA Data'!N1097/SUM('EPA Data'!N:N)</f>
        <v>3.8296129868752288E-5</v>
      </c>
      <c r="W1096" s="19">
        <f>'EPA Data'!O1097/SUM('EPA Data'!O:O)</f>
        <v>4.3653014775554705E-5</v>
      </c>
      <c r="X1096" s="19">
        <f>'EPA Data'!P1097/SUM('EPA Data'!P:P)</f>
        <v>1.1437785806731458E-4</v>
      </c>
    </row>
    <row r="1097" spans="1:24" x14ac:dyDescent="0.35">
      <c r="A1097" s="13" t="s">
        <v>1854</v>
      </c>
      <c r="B1097" s="13" t="s">
        <v>1825</v>
      </c>
      <c r="C1097" s="18" t="s">
        <v>1855</v>
      </c>
      <c r="D1097" s="14">
        <f>SUMIFS('Census Data'!G:G,'Census Data'!$A:$A,$A1097)/SUMIFS('Census Data'!$F:$F,'Census Data'!$A:$A,$A1097)</f>
        <v>0.47920347298388949</v>
      </c>
      <c r="E1097" s="16">
        <f>SUMIFS('Census Data'!H:H,'Census Data'!$A:$A,$A1097)/SUMIFS('Census Data'!$F:$F,'Census Data'!$A:$A,$A1097)</f>
        <v>0.52079652701611046</v>
      </c>
      <c r="F1097" s="14">
        <f>SUM(SUMIFS('Census Data'!I:I,'Census Data'!$A:$A,$A1097),SUMIFS('Census Data'!J:J,'Census Data'!$A:$A,$A1097))/SUMIFS('Census Data'!$F:$F,'Census Data'!$A:$A,$A1097)</f>
        <v>0.48157659107278511</v>
      </c>
      <c r="G1097" s="14">
        <f>SUM(SUMIFS('Census Data'!K:K,'Census Data'!$A:$A,$A1097),SUMIFS('Census Data'!L:L,'Census Data'!$A:$A,$A1097))/SUMIFS('Census Data'!$F:$F,'Census Data'!$A:$A,$A1097)</f>
        <v>0.46496257522718665</v>
      </c>
      <c r="H1097" s="14">
        <f>SUM(SUMIFS('Census Data'!O:O,'Census Data'!$A:$A,$A1097),SUMIFS('Census Data'!P:P,'Census Data'!$A:$A,$A1097))/SUMIFS('Census Data'!$F:$F,'Census Data'!$A:$A,$A1097)</f>
        <v>3.3913258593248875E-2</v>
      </c>
      <c r="I1097" s="16">
        <f t="shared" si="34"/>
        <v>1.9547575106779291E-2</v>
      </c>
      <c r="J1097" s="14">
        <f>SUM(SUMIFS('Census Data'!W:W,'Census Data'!$A:$A,$A1097),SUMIFS('Census Data'!X:X,'Census Data'!$A:$A,$A1097))/SUMIFS('Census Data'!$F:$F,'Census Data'!$A:$A,$A1097)</f>
        <v>6.6841366688339982E-2</v>
      </c>
      <c r="K1097" s="16">
        <f t="shared" si="35"/>
        <v>0.93315863331166005</v>
      </c>
      <c r="L1097" s="19">
        <f>'EPA Data'!D1098/SUM('EPA Data'!D:D)</f>
        <v>1.609596682946513E-3</v>
      </c>
      <c r="M1097" s="19">
        <f>'EPA Data'!E1098/SUM('EPA Data'!E:E)</f>
        <v>1.1925771326098281E-3</v>
      </c>
      <c r="N1097" s="19">
        <f>'EPA Data'!F1098/SUM('EPA Data'!F:F)</f>
        <v>1.5188665137833856E-3</v>
      </c>
      <c r="O1097" s="19">
        <f>'EPA Data'!G1098/SUM('EPA Data'!G:G)</f>
        <v>1.1217859635422607E-3</v>
      </c>
      <c r="P1097" s="19">
        <f>'EPA Data'!H1098/SUM('EPA Data'!H:H)</f>
        <v>1.0727103971203795E-3</v>
      </c>
      <c r="Q1097" s="19">
        <f>'EPA Data'!I1098/SUM('EPA Data'!I:I)</f>
        <v>1.3304983877804703E-3</v>
      </c>
      <c r="R1097" s="19">
        <f>'EPA Data'!J1098/SUM('EPA Data'!J:J)</f>
        <v>2.8434937373449497E-3</v>
      </c>
      <c r="S1097" s="19">
        <f>'EPA Data'!K1098/SUM('EPA Data'!K:K)</f>
        <v>2.3079429341431581E-3</v>
      </c>
      <c r="T1097" s="19">
        <f>'EPA Data'!L1098/SUM('EPA Data'!L:L)</f>
        <v>5.3255444797273158E-3</v>
      </c>
      <c r="U1097" s="19">
        <f>'EPA Data'!M1098/SUM('EPA Data'!M:M)</f>
        <v>3.6528789441636319E-4</v>
      </c>
      <c r="V1097" s="19">
        <f>'EPA Data'!N1098/SUM('EPA Data'!N:N)</f>
        <v>3.5386107376828306E-4</v>
      </c>
      <c r="W1097" s="19">
        <f>'EPA Data'!O1098/SUM('EPA Data'!O:O)</f>
        <v>6.7529520338332441E-4</v>
      </c>
      <c r="X1097" s="19">
        <f>'EPA Data'!P1098/SUM('EPA Data'!P:P)</f>
        <v>9.034387954438023E-4</v>
      </c>
    </row>
    <row r="1098" spans="1:24" x14ac:dyDescent="0.35">
      <c r="A1098" s="13" t="s">
        <v>1856</v>
      </c>
      <c r="B1098" s="13" t="s">
        <v>1825</v>
      </c>
      <c r="C1098" s="18" t="s">
        <v>1857</v>
      </c>
      <c r="D1098" s="14">
        <f>SUMIFS('Census Data'!G:G,'Census Data'!$A:$A,$A1098)/SUMIFS('Census Data'!$F:$F,'Census Data'!$A:$A,$A1098)</f>
        <v>0.57997050542968231</v>
      </c>
      <c r="E1098" s="16">
        <f>SUMIFS('Census Data'!H:H,'Census Data'!$A:$A,$A1098)/SUMIFS('Census Data'!$F:$F,'Census Data'!$A:$A,$A1098)</f>
        <v>0.42002949457031774</v>
      </c>
      <c r="F1098" s="14">
        <f>SUM(SUMIFS('Census Data'!I:I,'Census Data'!$A:$A,$A1098),SUMIFS('Census Data'!J:J,'Census Data'!$A:$A,$A1098))/SUMIFS('Census Data'!$F:$F,'Census Data'!$A:$A,$A1098)</f>
        <v>0.28851052419895429</v>
      </c>
      <c r="G1098" s="14">
        <f>SUM(SUMIFS('Census Data'!K:K,'Census Data'!$A:$A,$A1098),SUMIFS('Census Data'!L:L,'Census Data'!$A:$A,$A1098))/SUMIFS('Census Data'!$F:$F,'Census Data'!$A:$A,$A1098)</f>
        <v>0.6919158064083657</v>
      </c>
      <c r="H1098" s="14">
        <f>SUM(SUMIFS('Census Data'!O:O,'Census Data'!$A:$A,$A1098),SUMIFS('Census Data'!P:P,'Census Data'!$A:$A,$A1098))/SUMIFS('Census Data'!$F:$F,'Census Data'!$A:$A,$A1098)</f>
        <v>3.8879206327925996E-3</v>
      </c>
      <c r="I1098" s="16">
        <f t="shared" si="34"/>
        <v>1.5685748759887375E-2</v>
      </c>
      <c r="J1098" s="14">
        <f>SUM(SUMIFS('Census Data'!W:W,'Census Data'!$A:$A,$A1098),SUMIFS('Census Data'!X:X,'Census Data'!$A:$A,$A1098))/SUMIFS('Census Data'!$F:$F,'Census Data'!$A:$A,$A1098)</f>
        <v>1.9975868078830943E-2</v>
      </c>
      <c r="K1098" s="16">
        <f t="shared" si="35"/>
        <v>0.98002413192116911</v>
      </c>
      <c r="L1098" s="19">
        <f>'EPA Data'!D1099/SUM('EPA Data'!D:D)</f>
        <v>1.7447723541544594E-5</v>
      </c>
      <c r="M1098" s="19">
        <f>'EPA Data'!E1099/SUM('EPA Data'!E:E)</f>
        <v>1.7165258204292212E-5</v>
      </c>
      <c r="N1098" s="19">
        <f>'EPA Data'!F1099/SUM('EPA Data'!F:F)</f>
        <v>3.5893511111283813E-5</v>
      </c>
      <c r="O1098" s="19">
        <f>'EPA Data'!G1099/SUM('EPA Data'!G:G)</f>
        <v>9.0539635478656898E-6</v>
      </c>
      <c r="P1098" s="19">
        <f>'EPA Data'!H1099/SUM('EPA Data'!H:H)</f>
        <v>1.4981396176867394E-5</v>
      </c>
      <c r="Q1098" s="19">
        <f>'EPA Data'!I1099/SUM('EPA Data'!I:I)</f>
        <v>1.9483561797362448E-5</v>
      </c>
      <c r="R1098" s="19">
        <f>'EPA Data'!J1099/SUM('EPA Data'!J:J)</f>
        <v>1.5912390611184913E-5</v>
      </c>
      <c r="S1098" s="19">
        <f>'EPA Data'!K1099/SUM('EPA Data'!K:K)</f>
        <v>2.9212111366781662E-5</v>
      </c>
      <c r="T1098" s="19">
        <f>'EPA Data'!L1099/SUM('EPA Data'!L:L)</f>
        <v>4.8569145153059543E-5</v>
      </c>
      <c r="U1098" s="19">
        <f>'EPA Data'!M1099/SUM('EPA Data'!M:M)</f>
        <v>5.243560377488133E-6</v>
      </c>
      <c r="V1098" s="19">
        <f>'EPA Data'!N1099/SUM('EPA Data'!N:N)</f>
        <v>6.9575420486152915E-6</v>
      </c>
      <c r="W1098" s="19">
        <f>'EPA Data'!O1099/SUM('EPA Data'!O:O)</f>
        <v>1.624256968063809E-5</v>
      </c>
      <c r="X1098" s="19">
        <f>'EPA Data'!P1099/SUM('EPA Data'!P:P)</f>
        <v>2.6684196251743295E-5</v>
      </c>
    </row>
    <row r="1099" spans="1:24" x14ac:dyDescent="0.35">
      <c r="A1099" s="13" t="s">
        <v>1858</v>
      </c>
      <c r="B1099" s="13" t="s">
        <v>1825</v>
      </c>
      <c r="C1099" s="18" t="s">
        <v>1859</v>
      </c>
      <c r="D1099" s="14">
        <f>SUMIFS('Census Data'!G:G,'Census Data'!$A:$A,$A1099)/SUMIFS('Census Data'!$F:$F,'Census Data'!$A:$A,$A1099)</f>
        <v>0.55319584463435856</v>
      </c>
      <c r="E1099" s="16">
        <f>SUMIFS('Census Data'!H:H,'Census Data'!$A:$A,$A1099)/SUMIFS('Census Data'!$F:$F,'Census Data'!$A:$A,$A1099)</f>
        <v>0.4468041553656415</v>
      </c>
      <c r="F1099" s="14">
        <f>SUM(SUMIFS('Census Data'!I:I,'Census Data'!$A:$A,$A1099),SUMIFS('Census Data'!J:J,'Census Data'!$A:$A,$A1099))/SUMIFS('Census Data'!$F:$F,'Census Data'!$A:$A,$A1099)</f>
        <v>0.55360524026406022</v>
      </c>
      <c r="G1099" s="14">
        <f>SUM(SUMIFS('Census Data'!K:K,'Census Data'!$A:$A,$A1099),SUMIFS('Census Data'!L:L,'Census Data'!$A:$A,$A1099))/SUMIFS('Census Data'!$F:$F,'Census Data'!$A:$A,$A1099)</f>
        <v>0.42398034900977433</v>
      </c>
      <c r="H1099" s="14">
        <f>SUM(SUMIFS('Census Data'!O:O,'Census Data'!$A:$A,$A1099),SUMIFS('Census Data'!P:P,'Census Data'!$A:$A,$A1099))/SUMIFS('Census Data'!$F:$F,'Census Data'!$A:$A,$A1099)</f>
        <v>2.8145949541988641E-3</v>
      </c>
      <c r="I1099" s="16">
        <f t="shared" si="34"/>
        <v>1.9599815771966567E-2</v>
      </c>
      <c r="J1099" s="14">
        <f>SUM(SUMIFS('Census Data'!W:W,'Census Data'!$A:$A,$A1099),SUMIFS('Census Data'!X:X,'Census Data'!$A:$A,$A1099))/SUMIFS('Census Data'!$F:$F,'Census Data'!$A:$A,$A1099)</f>
        <v>1.888337341998874E-2</v>
      </c>
      <c r="K1099" s="16">
        <f t="shared" si="35"/>
        <v>0.98111662658001131</v>
      </c>
      <c r="L1099" s="19">
        <f>'EPA Data'!D1100/SUM('EPA Data'!D:D)</f>
        <v>8.7554819746687735E-5</v>
      </c>
      <c r="M1099" s="19">
        <f>'EPA Data'!E1100/SUM('EPA Data'!E:E)</f>
        <v>8.5718228764911902E-5</v>
      </c>
      <c r="N1099" s="19">
        <f>'EPA Data'!F1100/SUM('EPA Data'!F:F)</f>
        <v>1.1763002098097727E-4</v>
      </c>
      <c r="O1099" s="19">
        <f>'EPA Data'!G1100/SUM('EPA Data'!G:G)</f>
        <v>6.6710126520797206E-5</v>
      </c>
      <c r="P1099" s="19">
        <f>'EPA Data'!H1100/SUM('EPA Data'!H:H)</f>
        <v>7.8166048929908529E-5</v>
      </c>
      <c r="Q1099" s="19">
        <f>'EPA Data'!I1100/SUM('EPA Data'!I:I)</f>
        <v>9.6481427520371806E-5</v>
      </c>
      <c r="R1099" s="19">
        <f>'EPA Data'!J1100/SUM('EPA Data'!J:J)</f>
        <v>1.665105897689865E-4</v>
      </c>
      <c r="S1099" s="19">
        <f>'EPA Data'!K1100/SUM('EPA Data'!K:K)</f>
        <v>1.6532707118900369E-4</v>
      </c>
      <c r="T1099" s="19">
        <f>'EPA Data'!L1100/SUM('EPA Data'!L:L)</f>
        <v>3.9957850551657482E-4</v>
      </c>
      <c r="U1099" s="19">
        <f>'EPA Data'!M1100/SUM('EPA Data'!M:M)</f>
        <v>2.5709309327889506E-5</v>
      </c>
      <c r="V1099" s="19">
        <f>'EPA Data'!N1100/SUM('EPA Data'!N:N)</f>
        <v>2.7694468694311883E-5</v>
      </c>
      <c r="W1099" s="19">
        <f>'EPA Data'!O1100/SUM('EPA Data'!O:O)</f>
        <v>5.0891973016321572E-5</v>
      </c>
      <c r="X1099" s="19">
        <f>'EPA Data'!P1100/SUM('EPA Data'!P:P)</f>
        <v>7.3835884378438443E-5</v>
      </c>
    </row>
    <row r="1100" spans="1:24" x14ac:dyDescent="0.35">
      <c r="A1100" s="13" t="s">
        <v>1860</v>
      </c>
      <c r="B1100" s="13" t="s">
        <v>1825</v>
      </c>
      <c r="C1100" s="18" t="s">
        <v>1861</v>
      </c>
      <c r="D1100" s="14">
        <f>SUMIFS('Census Data'!G:G,'Census Data'!$A:$A,$A1100)/SUMIFS('Census Data'!$F:$F,'Census Data'!$A:$A,$A1100)</f>
        <v>0.51215138210376598</v>
      </c>
      <c r="E1100" s="16">
        <f>SUMIFS('Census Data'!H:H,'Census Data'!$A:$A,$A1100)/SUMIFS('Census Data'!$F:$F,'Census Data'!$A:$A,$A1100)</f>
        <v>0.48784861789623402</v>
      </c>
      <c r="F1100" s="14">
        <f>SUM(SUMIFS('Census Data'!I:I,'Census Data'!$A:$A,$A1100),SUMIFS('Census Data'!J:J,'Census Data'!$A:$A,$A1100))/SUMIFS('Census Data'!$F:$F,'Census Data'!$A:$A,$A1100)</f>
        <v>0.69191763032589204</v>
      </c>
      <c r="G1100" s="14">
        <f>SUM(SUMIFS('Census Data'!K:K,'Census Data'!$A:$A,$A1100),SUMIFS('Census Data'!L:L,'Census Data'!$A:$A,$A1100))/SUMIFS('Census Data'!$F:$F,'Census Data'!$A:$A,$A1100)</f>
        <v>0.28371776637190033</v>
      </c>
      <c r="H1100" s="14">
        <f>SUM(SUMIFS('Census Data'!O:O,'Census Data'!$A:$A,$A1100),SUMIFS('Census Data'!P:P,'Census Data'!$A:$A,$A1100))/SUMIFS('Census Data'!$F:$F,'Census Data'!$A:$A,$A1100)</f>
        <v>5.4109207841197202E-3</v>
      </c>
      <c r="I1100" s="16">
        <f t="shared" si="34"/>
        <v>1.8953682518087822E-2</v>
      </c>
      <c r="J1100" s="14">
        <f>SUM(SUMIFS('Census Data'!W:W,'Census Data'!$A:$A,$A1100),SUMIFS('Census Data'!X:X,'Census Data'!$A:$A,$A1100))/SUMIFS('Census Data'!$F:$F,'Census Data'!$A:$A,$A1100)</f>
        <v>4.0844722033269436E-2</v>
      </c>
      <c r="K1100" s="16">
        <f t="shared" si="35"/>
        <v>0.95915527796673061</v>
      </c>
      <c r="L1100" s="19">
        <f>'EPA Data'!D1101/SUM('EPA Data'!D:D)</f>
        <v>1.0866969998306791E-4</v>
      </c>
      <c r="M1100" s="19">
        <f>'EPA Data'!E1101/SUM('EPA Data'!E:E)</f>
        <v>1.1848488372596739E-4</v>
      </c>
      <c r="N1100" s="19">
        <f>'EPA Data'!F1101/SUM('EPA Data'!F:F)</f>
        <v>1.3761651528637438E-4</v>
      </c>
      <c r="O1100" s="19">
        <f>'EPA Data'!G1101/SUM('EPA Data'!G:G)</f>
        <v>4.165123721053483E-5</v>
      </c>
      <c r="P1100" s="19">
        <f>'EPA Data'!H1101/SUM('EPA Data'!H:H)</f>
        <v>8.4618528703077353E-5</v>
      </c>
      <c r="Q1100" s="19">
        <f>'EPA Data'!I1101/SUM('EPA Data'!I:I)</f>
        <v>8.2720540980937097E-5</v>
      </c>
      <c r="R1100" s="19">
        <f>'EPA Data'!J1101/SUM('EPA Data'!J:J)</f>
        <v>9.05293963881105E-5</v>
      </c>
      <c r="S1100" s="19">
        <f>'EPA Data'!K1101/SUM('EPA Data'!K:K)</f>
        <v>1.9265333229362446E-4</v>
      </c>
      <c r="T1100" s="19">
        <f>'EPA Data'!L1101/SUM('EPA Data'!L:L)</f>
        <v>2.2425736656212419E-4</v>
      </c>
      <c r="U1100" s="19">
        <f>'EPA Data'!M1101/SUM('EPA Data'!M:M)</f>
        <v>1.9318246194763503E-5</v>
      </c>
      <c r="V1100" s="19">
        <f>'EPA Data'!N1101/SUM('EPA Data'!N:N)</f>
        <v>3.2387444601865611E-5</v>
      </c>
      <c r="W1100" s="19">
        <f>'EPA Data'!O1101/SUM('EPA Data'!O:O)</f>
        <v>5.1363676959017545E-5</v>
      </c>
      <c r="X1100" s="19">
        <f>'EPA Data'!P1101/SUM('EPA Data'!P:P)</f>
        <v>1.1846262967107356E-4</v>
      </c>
    </row>
    <row r="1101" spans="1:24" x14ac:dyDescent="0.35">
      <c r="A1101" s="13" t="s">
        <v>1862</v>
      </c>
      <c r="B1101" s="13" t="s">
        <v>1825</v>
      </c>
      <c r="C1101" s="18" t="s">
        <v>80</v>
      </c>
      <c r="D1101" s="14">
        <f>SUMIFS('Census Data'!G:G,'Census Data'!$A:$A,$A1101)/SUMIFS('Census Data'!$F:$F,'Census Data'!$A:$A,$A1101)</f>
        <v>0.48131290143124461</v>
      </c>
      <c r="E1101" s="16">
        <f>SUMIFS('Census Data'!H:H,'Census Data'!$A:$A,$A1101)/SUMIFS('Census Data'!$F:$F,'Census Data'!$A:$A,$A1101)</f>
        <v>0.51868709856875539</v>
      </c>
      <c r="F1101" s="14">
        <f>SUM(SUMIFS('Census Data'!I:I,'Census Data'!$A:$A,$A1101),SUMIFS('Census Data'!J:J,'Census Data'!$A:$A,$A1101))/SUMIFS('Census Data'!$F:$F,'Census Data'!$A:$A,$A1101)</f>
        <v>0.6630759115966216</v>
      </c>
      <c r="G1101" s="14">
        <f>SUM(SUMIFS('Census Data'!K:K,'Census Data'!$A:$A,$A1101),SUMIFS('Census Data'!L:L,'Census Data'!$A:$A,$A1101))/SUMIFS('Census Data'!$F:$F,'Census Data'!$A:$A,$A1101)</f>
        <v>0.31765538866130583</v>
      </c>
      <c r="H1101" s="14">
        <f>SUM(SUMIFS('Census Data'!O:O,'Census Data'!$A:$A,$A1101),SUMIFS('Census Data'!P:P,'Census Data'!$A:$A,$A1101))/SUMIFS('Census Data'!$F:$F,'Census Data'!$A:$A,$A1101)</f>
        <v>3.9953471906134632E-3</v>
      </c>
      <c r="I1101" s="16">
        <f t="shared" si="34"/>
        <v>1.5273352551459118E-2</v>
      </c>
      <c r="J1101" s="14">
        <f>SUM(SUMIFS('Census Data'!W:W,'Census Data'!$A:$A,$A1101),SUMIFS('Census Data'!X:X,'Census Data'!$A:$A,$A1101))/SUMIFS('Census Data'!$F:$F,'Census Data'!$A:$A,$A1101)</f>
        <v>1.5475648611743286E-2</v>
      </c>
      <c r="K1101" s="16">
        <f t="shared" si="35"/>
        <v>0.98452435138825667</v>
      </c>
      <c r="L1101" s="19">
        <f>'EPA Data'!D1102/SUM('EPA Data'!D:D)</f>
        <v>5.9684395771563979E-5</v>
      </c>
      <c r="M1101" s="19">
        <f>'EPA Data'!E1102/SUM('EPA Data'!E:E)</f>
        <v>5.8633345882298062E-5</v>
      </c>
      <c r="N1101" s="19">
        <f>'EPA Data'!F1102/SUM('EPA Data'!F:F)</f>
        <v>1.1492792632855106E-4</v>
      </c>
      <c r="O1101" s="19">
        <f>'EPA Data'!G1102/SUM('EPA Data'!G:G)</f>
        <v>2.6460521733017568E-5</v>
      </c>
      <c r="P1101" s="19">
        <f>'EPA Data'!H1102/SUM('EPA Data'!H:H)</f>
        <v>4.8245492133704214E-5</v>
      </c>
      <c r="Q1101" s="19">
        <f>'EPA Data'!I1102/SUM('EPA Data'!I:I)</f>
        <v>6.2936938642006279E-5</v>
      </c>
      <c r="R1101" s="19">
        <f>'EPA Data'!J1102/SUM('EPA Data'!J:J)</f>
        <v>5.2047304251681722E-5</v>
      </c>
      <c r="S1101" s="19">
        <f>'EPA Data'!K1102/SUM('EPA Data'!K:K)</f>
        <v>9.9866659406398566E-5</v>
      </c>
      <c r="T1101" s="19">
        <f>'EPA Data'!L1102/SUM('EPA Data'!L:L)</f>
        <v>1.6333182515847685E-4</v>
      </c>
      <c r="U1101" s="19">
        <f>'EPA Data'!M1102/SUM('EPA Data'!M:M)</f>
        <v>1.5398729278881276E-5</v>
      </c>
      <c r="V1101" s="19">
        <f>'EPA Data'!N1102/SUM('EPA Data'!N:N)</f>
        <v>2.1511587720988306E-5</v>
      </c>
      <c r="W1101" s="19">
        <f>'EPA Data'!O1102/SUM('EPA Data'!O:O)</f>
        <v>4.7602933979385675E-5</v>
      </c>
      <c r="X1101" s="19">
        <f>'EPA Data'!P1102/SUM('EPA Data'!P:P)</f>
        <v>8.0821751431218604E-5</v>
      </c>
    </row>
    <row r="1102" spans="1:24" x14ac:dyDescent="0.35">
      <c r="A1102" s="13" t="s">
        <v>1863</v>
      </c>
      <c r="B1102" s="13" t="s">
        <v>1825</v>
      </c>
      <c r="C1102" s="18" t="s">
        <v>234</v>
      </c>
      <c r="D1102" s="14">
        <f>SUMIFS('Census Data'!G:G,'Census Data'!$A:$A,$A1102)/SUMIFS('Census Data'!$F:$F,'Census Data'!$A:$A,$A1102)</f>
        <v>0.5627170628298227</v>
      </c>
      <c r="E1102" s="16">
        <f>SUMIFS('Census Data'!H:H,'Census Data'!$A:$A,$A1102)/SUMIFS('Census Data'!$F:$F,'Census Data'!$A:$A,$A1102)</f>
        <v>0.43728293717017724</v>
      </c>
      <c r="F1102" s="14">
        <f>SUM(SUMIFS('Census Data'!I:I,'Census Data'!$A:$A,$A1102),SUMIFS('Census Data'!J:J,'Census Data'!$A:$A,$A1102))/SUMIFS('Census Data'!$F:$F,'Census Data'!$A:$A,$A1102)</f>
        <v>0.80731586306436331</v>
      </c>
      <c r="G1102" s="14">
        <f>SUM(SUMIFS('Census Data'!K:K,'Census Data'!$A:$A,$A1102),SUMIFS('Census Data'!L:L,'Census Data'!$A:$A,$A1102))/SUMIFS('Census Data'!$F:$F,'Census Data'!$A:$A,$A1102)</f>
        <v>0.15511253439177303</v>
      </c>
      <c r="H1102" s="14">
        <f>SUM(SUMIFS('Census Data'!O:O,'Census Data'!$A:$A,$A1102),SUMIFS('Census Data'!P:P,'Census Data'!$A:$A,$A1102))/SUMIFS('Census Data'!$F:$F,'Census Data'!$A:$A,$A1102)</f>
        <v>5.908619367642416E-3</v>
      </c>
      <c r="I1102" s="16">
        <f t="shared" si="34"/>
        <v>3.1662983176221293E-2</v>
      </c>
      <c r="J1102" s="14">
        <f>SUM(SUMIFS('Census Data'!W:W,'Census Data'!$A:$A,$A1102),SUMIFS('Census Data'!X:X,'Census Data'!$A:$A,$A1102))/SUMIFS('Census Data'!$F:$F,'Census Data'!$A:$A,$A1102)</f>
        <v>5.8635154030039244E-2</v>
      </c>
      <c r="K1102" s="16">
        <f t="shared" si="35"/>
        <v>0.94136484596996073</v>
      </c>
      <c r="L1102" s="19">
        <f>'EPA Data'!D1103/SUM('EPA Data'!D:D)</f>
        <v>5.7811277399303749E-5</v>
      </c>
      <c r="M1102" s="19">
        <f>'EPA Data'!E1103/SUM('EPA Data'!E:E)</f>
        <v>7.6879101864031431E-5</v>
      </c>
      <c r="N1102" s="19">
        <f>'EPA Data'!F1103/SUM('EPA Data'!F:F)</f>
        <v>1.0870961610851408E-4</v>
      </c>
      <c r="O1102" s="19">
        <f>'EPA Data'!G1103/SUM('EPA Data'!G:G)</f>
        <v>2.6471166526895796E-5</v>
      </c>
      <c r="P1102" s="19">
        <f>'EPA Data'!H1103/SUM('EPA Data'!H:H)</f>
        <v>5.8654211594927077E-5</v>
      </c>
      <c r="Q1102" s="19">
        <f>'EPA Data'!I1103/SUM('EPA Data'!I:I)</f>
        <v>5.9226383093996946E-5</v>
      </c>
      <c r="R1102" s="19">
        <f>'EPA Data'!J1103/SUM('EPA Data'!J:J)</f>
        <v>6.0138264351440985E-5</v>
      </c>
      <c r="S1102" s="19">
        <f>'EPA Data'!K1103/SUM('EPA Data'!K:K)</f>
        <v>1.3082788396379791E-4</v>
      </c>
      <c r="T1102" s="19">
        <f>'EPA Data'!L1103/SUM('EPA Data'!L:L)</f>
        <v>1.521609702150578E-4</v>
      </c>
      <c r="U1102" s="19">
        <f>'EPA Data'!M1103/SUM('EPA Data'!M:M)</f>
        <v>1.415726795845712E-5</v>
      </c>
      <c r="V1102" s="19">
        <f>'EPA Data'!N1103/SUM('EPA Data'!N:N)</f>
        <v>2.4909537809872809E-5</v>
      </c>
      <c r="W1102" s="19">
        <f>'EPA Data'!O1103/SUM('EPA Data'!O:O)</f>
        <v>3.9431165817997031E-5</v>
      </c>
      <c r="X1102" s="19">
        <f>'EPA Data'!P1103/SUM('EPA Data'!P:P)</f>
        <v>8.2875691307186174E-5</v>
      </c>
    </row>
    <row r="1103" spans="1:24" x14ac:dyDescent="0.35">
      <c r="A1103" s="13" t="s">
        <v>1864</v>
      </c>
      <c r="B1103" s="13" t="s">
        <v>1825</v>
      </c>
      <c r="C1103" s="18" t="s">
        <v>1865</v>
      </c>
      <c r="D1103" s="14">
        <f>SUMIFS('Census Data'!G:G,'Census Data'!$A:$A,$A1103)/SUMIFS('Census Data'!$F:$F,'Census Data'!$A:$A,$A1103)</f>
        <v>0.49292909173685406</v>
      </c>
      <c r="E1103" s="16">
        <f>SUMIFS('Census Data'!H:H,'Census Data'!$A:$A,$A1103)/SUMIFS('Census Data'!$F:$F,'Census Data'!$A:$A,$A1103)</f>
        <v>0.50707090826314594</v>
      </c>
      <c r="F1103" s="14">
        <f>SUM(SUMIFS('Census Data'!I:I,'Census Data'!$A:$A,$A1103),SUMIFS('Census Data'!J:J,'Census Data'!$A:$A,$A1103))/SUMIFS('Census Data'!$F:$F,'Census Data'!$A:$A,$A1103)</f>
        <v>0.61649214659685869</v>
      </c>
      <c r="G1103" s="14">
        <f>SUM(SUMIFS('Census Data'!K:K,'Census Data'!$A:$A,$A1103),SUMIFS('Census Data'!L:L,'Census Data'!$A:$A,$A1103))/SUMIFS('Census Data'!$F:$F,'Census Data'!$A:$A,$A1103)</f>
        <v>0.32884702936489868</v>
      </c>
      <c r="H1103" s="14">
        <f>SUM(SUMIFS('Census Data'!O:O,'Census Data'!$A:$A,$A1103),SUMIFS('Census Data'!P:P,'Census Data'!$A:$A,$A1103))/SUMIFS('Census Data'!$F:$F,'Census Data'!$A:$A,$A1103)</f>
        <v>2.7558046892783974E-2</v>
      </c>
      <c r="I1103" s="16">
        <f t="shared" si="34"/>
        <v>2.7102777145458723E-2</v>
      </c>
      <c r="J1103" s="14">
        <f>SUM(SUMIFS('Census Data'!W:W,'Census Data'!$A:$A,$A1103),SUMIFS('Census Data'!X:X,'Census Data'!$A:$A,$A1103))/SUMIFS('Census Data'!$F:$F,'Census Data'!$A:$A,$A1103)</f>
        <v>5.5443318916457998E-2</v>
      </c>
      <c r="K1103" s="16">
        <f t="shared" si="35"/>
        <v>0.94455668108354196</v>
      </c>
      <c r="L1103" s="19">
        <f>'EPA Data'!D1104/SUM('EPA Data'!D:D)</f>
        <v>1.6425319463952585E-4</v>
      </c>
      <c r="M1103" s="19">
        <f>'EPA Data'!E1104/SUM('EPA Data'!E:E)</f>
        <v>1.6470932724530588E-4</v>
      </c>
      <c r="N1103" s="19">
        <f>'EPA Data'!F1104/SUM('EPA Data'!F:F)</f>
        <v>2.6197075937128448E-4</v>
      </c>
      <c r="O1103" s="19">
        <f>'EPA Data'!G1104/SUM('EPA Data'!G:G)</f>
        <v>9.3702189074557678E-5</v>
      </c>
      <c r="P1103" s="19">
        <f>'EPA Data'!H1104/SUM('EPA Data'!H:H)</f>
        <v>1.4415372604919695E-4</v>
      </c>
      <c r="Q1103" s="19">
        <f>'EPA Data'!I1104/SUM('EPA Data'!I:I)</f>
        <v>1.7779664977255342E-4</v>
      </c>
      <c r="R1103" s="19">
        <f>'EPA Data'!J1104/SUM('EPA Data'!J:J)</f>
        <v>2.5578883289180713E-4</v>
      </c>
      <c r="S1103" s="19">
        <f>'EPA Data'!K1104/SUM('EPA Data'!K:K)</f>
        <v>3.0946683533714206E-4</v>
      </c>
      <c r="T1103" s="19">
        <f>'EPA Data'!L1104/SUM('EPA Data'!L:L)</f>
        <v>5.6430801444863892E-4</v>
      </c>
      <c r="U1103" s="19">
        <f>'EPA Data'!M1104/SUM('EPA Data'!M:M)</f>
        <v>3.7964169959564134E-5</v>
      </c>
      <c r="V1103" s="19">
        <f>'EPA Data'!N1104/SUM('EPA Data'!N:N)</f>
        <v>5.22858115493522E-5</v>
      </c>
      <c r="W1103" s="19">
        <f>'EPA Data'!O1104/SUM('EPA Data'!O:O)</f>
        <v>1.0942615937954153E-4</v>
      </c>
      <c r="X1103" s="19">
        <f>'EPA Data'!P1104/SUM('EPA Data'!P:P)</f>
        <v>1.5065054809693069E-4</v>
      </c>
    </row>
    <row r="1104" spans="1:24" x14ac:dyDescent="0.35">
      <c r="A1104" s="13" t="s">
        <v>1866</v>
      </c>
      <c r="B1104" s="13" t="s">
        <v>1825</v>
      </c>
      <c r="C1104" s="18" t="s">
        <v>1867</v>
      </c>
      <c r="D1104" s="14">
        <f>SUMIFS('Census Data'!G:G,'Census Data'!$A:$A,$A1104)/SUMIFS('Census Data'!$F:$F,'Census Data'!$A:$A,$A1104)</f>
        <v>0.50492692282256468</v>
      </c>
      <c r="E1104" s="16">
        <f>SUMIFS('Census Data'!H:H,'Census Data'!$A:$A,$A1104)/SUMIFS('Census Data'!$F:$F,'Census Data'!$A:$A,$A1104)</f>
        <v>0.49507307717743537</v>
      </c>
      <c r="F1104" s="14">
        <f>SUM(SUMIFS('Census Data'!I:I,'Census Data'!$A:$A,$A1104),SUMIFS('Census Data'!J:J,'Census Data'!$A:$A,$A1104))/SUMIFS('Census Data'!$F:$F,'Census Data'!$A:$A,$A1104)</f>
        <v>0.50545598836055816</v>
      </c>
      <c r="G1104" s="14">
        <f>SUM(SUMIFS('Census Data'!K:K,'Census Data'!$A:$A,$A1104),SUMIFS('Census Data'!L:L,'Census Data'!$A:$A,$A1104))/SUMIFS('Census Data'!$F:$F,'Census Data'!$A:$A,$A1104)</f>
        <v>0.47179419350572049</v>
      </c>
      <c r="H1104" s="14">
        <f>SUM(SUMIFS('Census Data'!O:O,'Census Data'!$A:$A,$A1104),SUMIFS('Census Data'!P:P,'Census Data'!$A:$A,$A1104))/SUMIFS('Census Data'!$F:$F,'Census Data'!$A:$A,$A1104)</f>
        <v>4.8607896303154551E-3</v>
      </c>
      <c r="I1104" s="16">
        <f t="shared" si="34"/>
        <v>1.7889028503405902E-2</v>
      </c>
      <c r="J1104" s="14">
        <f>SUM(SUMIFS('Census Data'!W:W,'Census Data'!$A:$A,$A1104),SUMIFS('Census Data'!X:X,'Census Data'!$A:$A,$A1104))/SUMIFS('Census Data'!$F:$F,'Census Data'!$A:$A,$A1104)</f>
        <v>4.6921499900800211E-2</v>
      </c>
      <c r="K1104" s="16">
        <f t="shared" si="35"/>
        <v>0.95307850009919981</v>
      </c>
      <c r="L1104" s="19">
        <f>'EPA Data'!D1105/SUM('EPA Data'!D:D)</f>
        <v>1.3817289631033191E-4</v>
      </c>
      <c r="M1104" s="19">
        <f>'EPA Data'!E1105/SUM('EPA Data'!E:E)</f>
        <v>1.0695702182137599E-4</v>
      </c>
      <c r="N1104" s="19">
        <f>'EPA Data'!F1105/SUM('EPA Data'!F:F)</f>
        <v>1.2760193388296938E-4</v>
      </c>
      <c r="O1104" s="19">
        <f>'EPA Data'!G1105/SUM('EPA Data'!G:G)</f>
        <v>6.0860545699486402E-5</v>
      </c>
      <c r="P1104" s="19">
        <f>'EPA Data'!H1105/SUM('EPA Data'!H:H)</f>
        <v>8.8411494185571335E-5</v>
      </c>
      <c r="Q1104" s="19">
        <f>'EPA Data'!I1105/SUM('EPA Data'!I:I)</f>
        <v>9.7727469977115203E-5</v>
      </c>
      <c r="R1104" s="19">
        <f>'EPA Data'!J1105/SUM('EPA Data'!J:J)</f>
        <v>1.7243836959380854E-4</v>
      </c>
      <c r="S1104" s="19">
        <f>'EPA Data'!K1105/SUM('EPA Data'!K:K)</f>
        <v>1.9325073627732815E-4</v>
      </c>
      <c r="T1104" s="19">
        <f>'EPA Data'!L1105/SUM('EPA Data'!L:L)</f>
        <v>3.5161700285699793E-4</v>
      </c>
      <c r="U1104" s="19">
        <f>'EPA Data'!M1105/SUM('EPA Data'!M:M)</f>
        <v>2.099014297795684E-5</v>
      </c>
      <c r="V1104" s="19">
        <f>'EPA Data'!N1105/SUM('EPA Data'!N:N)</f>
        <v>2.9984569000962286E-5</v>
      </c>
      <c r="W1104" s="19">
        <f>'EPA Data'!O1105/SUM('EPA Data'!O:O)</f>
        <v>5.4975785593367798E-5</v>
      </c>
      <c r="X1104" s="19">
        <f>'EPA Data'!P1105/SUM('EPA Data'!P:P)</f>
        <v>8.3194709707708295E-5</v>
      </c>
    </row>
    <row r="1105" spans="1:24" x14ac:dyDescent="0.35">
      <c r="A1105" s="13" t="s">
        <v>1868</v>
      </c>
      <c r="B1105" s="13" t="s">
        <v>1825</v>
      </c>
      <c r="C1105" s="18" t="s">
        <v>92</v>
      </c>
      <c r="D1105" s="14">
        <f>SUMIFS('Census Data'!G:G,'Census Data'!$A:$A,$A1105)/SUMIFS('Census Data'!$F:$F,'Census Data'!$A:$A,$A1105)</f>
        <v>0.50944400106411281</v>
      </c>
      <c r="E1105" s="16">
        <f>SUMIFS('Census Data'!H:H,'Census Data'!$A:$A,$A1105)/SUMIFS('Census Data'!$F:$F,'Census Data'!$A:$A,$A1105)</f>
        <v>0.49055599893588719</v>
      </c>
      <c r="F1105" s="14">
        <f>SUM(SUMIFS('Census Data'!I:I,'Census Data'!$A:$A,$A1105),SUMIFS('Census Data'!J:J,'Census Data'!$A:$A,$A1105))/SUMIFS('Census Data'!$F:$F,'Census Data'!$A:$A,$A1105)</f>
        <v>0.69958765629156694</v>
      </c>
      <c r="G1105" s="14">
        <f>SUM(SUMIFS('Census Data'!K:K,'Census Data'!$A:$A,$A1105),SUMIFS('Census Data'!L:L,'Census Data'!$A:$A,$A1105))/SUMIFS('Census Data'!$F:$F,'Census Data'!$A:$A,$A1105)</f>
        <v>0.27128225591912741</v>
      </c>
      <c r="H1105" s="14">
        <f>SUM(SUMIFS('Census Data'!O:O,'Census Data'!$A:$A,$A1105),SUMIFS('Census Data'!P:P,'Census Data'!$A:$A,$A1105))/SUMIFS('Census Data'!$F:$F,'Census Data'!$A:$A,$A1105)</f>
        <v>4.5889864325618515E-3</v>
      </c>
      <c r="I1105" s="16">
        <f t="shared" si="34"/>
        <v>2.4541101356743811E-2</v>
      </c>
      <c r="J1105" s="14">
        <f>SUM(SUMIFS('Census Data'!W:W,'Census Data'!$A:$A,$A1105),SUMIFS('Census Data'!X:X,'Census Data'!$A:$A,$A1105))/SUMIFS('Census Data'!$F:$F,'Census Data'!$A:$A,$A1105)</f>
        <v>3.2189412077680231E-2</v>
      </c>
      <c r="K1105" s="16">
        <f t="shared" si="35"/>
        <v>0.96781058792231978</v>
      </c>
      <c r="L1105" s="19">
        <f>'EPA Data'!D1106/SUM('EPA Data'!D:D)</f>
        <v>5.1880682791414979E-5</v>
      </c>
      <c r="M1105" s="19">
        <f>'EPA Data'!E1106/SUM('EPA Data'!E:E)</f>
        <v>5.5033287026259869E-5</v>
      </c>
      <c r="N1105" s="19">
        <f>'EPA Data'!F1106/SUM('EPA Data'!F:F)</f>
        <v>8.6678108122011628E-5</v>
      </c>
      <c r="O1105" s="19">
        <f>'EPA Data'!G1106/SUM('EPA Data'!G:G)</f>
        <v>1.8480885011022725E-5</v>
      </c>
      <c r="P1105" s="19">
        <f>'EPA Data'!H1106/SUM('EPA Data'!H:H)</f>
        <v>4.1384544694252541E-5</v>
      </c>
      <c r="Q1105" s="19">
        <f>'EPA Data'!I1106/SUM('EPA Data'!I:I)</f>
        <v>4.4286578540168893E-5</v>
      </c>
      <c r="R1105" s="19">
        <f>'EPA Data'!J1106/SUM('EPA Data'!J:J)</f>
        <v>4.8655828574431059E-5</v>
      </c>
      <c r="S1105" s="19">
        <f>'EPA Data'!K1106/SUM('EPA Data'!K:K)</f>
        <v>1.1172292568754311E-4</v>
      </c>
      <c r="T1105" s="19">
        <f>'EPA Data'!L1106/SUM('EPA Data'!L:L)</f>
        <v>1.0775257290295893E-4</v>
      </c>
      <c r="U1105" s="19">
        <f>'EPA Data'!M1106/SUM('EPA Data'!M:M)</f>
        <v>1.1156800796779014E-5</v>
      </c>
      <c r="V1105" s="19">
        <f>'EPA Data'!N1106/SUM('EPA Data'!N:N)</f>
        <v>1.9010133021140722E-5</v>
      </c>
      <c r="W1105" s="19">
        <f>'EPA Data'!O1106/SUM('EPA Data'!O:O)</f>
        <v>3.2343957066165074E-5</v>
      </c>
      <c r="X1105" s="19">
        <f>'EPA Data'!P1106/SUM('EPA Data'!P:P)</f>
        <v>6.2351282084714975E-5</v>
      </c>
    </row>
    <row r="1106" spans="1:24" x14ac:dyDescent="0.35">
      <c r="A1106" s="13" t="s">
        <v>1869</v>
      </c>
      <c r="B1106" s="13" t="s">
        <v>1825</v>
      </c>
      <c r="C1106" s="18" t="s">
        <v>94</v>
      </c>
      <c r="D1106" s="14">
        <f>SUMIFS('Census Data'!G:G,'Census Data'!$A:$A,$A1106)/SUMIFS('Census Data'!$F:$F,'Census Data'!$A:$A,$A1106)</f>
        <v>0.48716942350317505</v>
      </c>
      <c r="E1106" s="16">
        <f>SUMIFS('Census Data'!H:H,'Census Data'!$A:$A,$A1106)/SUMIFS('Census Data'!$F:$F,'Census Data'!$A:$A,$A1106)</f>
        <v>0.51283057649682495</v>
      </c>
      <c r="F1106" s="14">
        <f>SUM(SUMIFS('Census Data'!I:I,'Census Data'!$A:$A,$A1106),SUMIFS('Census Data'!J:J,'Census Data'!$A:$A,$A1106))/SUMIFS('Census Data'!$F:$F,'Census Data'!$A:$A,$A1106)</f>
        <v>0.65026555016867715</v>
      </c>
      <c r="G1106" s="14">
        <f>SUM(SUMIFS('Census Data'!K:K,'Census Data'!$A:$A,$A1106),SUMIFS('Census Data'!L:L,'Census Data'!$A:$A,$A1106))/SUMIFS('Census Data'!$F:$F,'Census Data'!$A:$A,$A1106)</f>
        <v>0.27990417053289263</v>
      </c>
      <c r="H1106" s="14">
        <f>SUM(SUMIFS('Census Data'!O:O,'Census Data'!$A:$A,$A1106),SUMIFS('Census Data'!P:P,'Census Data'!$A:$A,$A1106))/SUMIFS('Census Data'!$F:$F,'Census Data'!$A:$A,$A1106)</f>
        <v>4.3717656987678745E-2</v>
      </c>
      <c r="I1106" s="16">
        <f t="shared" si="34"/>
        <v>2.611262231075151E-2</v>
      </c>
      <c r="J1106" s="14">
        <f>SUM(SUMIFS('Census Data'!W:W,'Census Data'!$A:$A,$A1106),SUMIFS('Census Data'!X:X,'Census Data'!$A:$A,$A1106))/SUMIFS('Census Data'!$F:$F,'Census Data'!$A:$A,$A1106)</f>
        <v>0.17912669045766283</v>
      </c>
      <c r="K1106" s="16">
        <f t="shared" si="35"/>
        <v>0.82087330954233717</v>
      </c>
      <c r="L1106" s="19">
        <f>'EPA Data'!D1107/SUM('EPA Data'!D:D)</f>
        <v>1.7504933214072559E-3</v>
      </c>
      <c r="M1106" s="19">
        <f>'EPA Data'!E1107/SUM('EPA Data'!E:E)</f>
        <v>1.4811711868780437E-3</v>
      </c>
      <c r="N1106" s="19">
        <f>'EPA Data'!F1107/SUM('EPA Data'!F:F)</f>
        <v>1.3688093838559441E-3</v>
      </c>
      <c r="O1106" s="19">
        <f>'EPA Data'!G1107/SUM('EPA Data'!G:G)</f>
        <v>1.1136862136846325E-3</v>
      </c>
      <c r="P1106" s="19">
        <f>'EPA Data'!H1107/SUM('EPA Data'!H:H)</f>
        <v>1.2379600896581548E-3</v>
      </c>
      <c r="Q1106" s="19">
        <f>'EPA Data'!I1107/SUM('EPA Data'!I:I)</f>
        <v>1.8635834971779512E-3</v>
      </c>
      <c r="R1106" s="19">
        <f>'EPA Data'!J1107/SUM('EPA Data'!J:J)</f>
        <v>1.816131836759727E-3</v>
      </c>
      <c r="S1106" s="19">
        <f>'EPA Data'!K1107/SUM('EPA Data'!K:K)</f>
        <v>1.9281880205784438E-3</v>
      </c>
      <c r="T1106" s="19">
        <f>'EPA Data'!L1107/SUM('EPA Data'!L:L)</f>
        <v>3.032959728119402E-3</v>
      </c>
      <c r="U1106" s="19">
        <f>'EPA Data'!M1107/SUM('EPA Data'!M:M)</f>
        <v>2.529986747204208E-4</v>
      </c>
      <c r="V1106" s="19">
        <f>'EPA Data'!N1107/SUM('EPA Data'!N:N)</f>
        <v>4.0461751430690557E-4</v>
      </c>
      <c r="W1106" s="19">
        <f>'EPA Data'!O1107/SUM('EPA Data'!O:O)</f>
        <v>7.4558051864037612E-4</v>
      </c>
      <c r="X1106" s="19">
        <f>'EPA Data'!P1107/SUM('EPA Data'!P:P)</f>
        <v>7.0180246975080852E-4</v>
      </c>
    </row>
    <row r="1107" spans="1:24" x14ac:dyDescent="0.35">
      <c r="A1107" s="13" t="s">
        <v>1870</v>
      </c>
      <c r="B1107" s="13" t="s">
        <v>1825</v>
      </c>
      <c r="C1107" s="18" t="s">
        <v>1871</v>
      </c>
      <c r="D1107" s="14">
        <f>SUMIFS('Census Data'!G:G,'Census Data'!$A:$A,$A1107)/SUMIFS('Census Data'!$F:$F,'Census Data'!$A:$A,$A1107)</f>
        <v>0.49458897950324043</v>
      </c>
      <c r="E1107" s="16">
        <f>SUMIFS('Census Data'!H:H,'Census Data'!$A:$A,$A1107)/SUMIFS('Census Data'!$F:$F,'Census Data'!$A:$A,$A1107)</f>
        <v>0.50541102049675957</v>
      </c>
      <c r="F1107" s="14">
        <f>SUM(SUMIFS('Census Data'!I:I,'Census Data'!$A:$A,$A1107),SUMIFS('Census Data'!J:J,'Census Data'!$A:$A,$A1107))/SUMIFS('Census Data'!$F:$F,'Census Data'!$A:$A,$A1107)</f>
        <v>0.79689292691246238</v>
      </c>
      <c r="G1107" s="14">
        <f>SUM(SUMIFS('Census Data'!K:K,'Census Data'!$A:$A,$A1107),SUMIFS('Census Data'!L:L,'Census Data'!$A:$A,$A1107))/SUMIFS('Census Data'!$F:$F,'Census Data'!$A:$A,$A1107)</f>
        <v>0.16673385221247169</v>
      </c>
      <c r="H1107" s="14">
        <f>SUM(SUMIFS('Census Data'!O:O,'Census Data'!$A:$A,$A1107),SUMIFS('Census Data'!P:P,'Census Data'!$A:$A,$A1107))/SUMIFS('Census Data'!$F:$F,'Census Data'!$A:$A,$A1107)</f>
        <v>5.333498713138392E-3</v>
      </c>
      <c r="I1107" s="16">
        <f t="shared" si="34"/>
        <v>3.1039722161927519E-2</v>
      </c>
      <c r="J1107" s="14">
        <f>SUM(SUMIFS('Census Data'!W:W,'Census Data'!$A:$A,$A1107),SUMIFS('Census Data'!X:X,'Census Data'!$A:$A,$A1107))/SUMIFS('Census Data'!$F:$F,'Census Data'!$A:$A,$A1107)</f>
        <v>2.3473596080498621E-2</v>
      </c>
      <c r="K1107" s="16">
        <f t="shared" si="35"/>
        <v>0.97652640391950141</v>
      </c>
      <c r="L1107" s="19">
        <f>'EPA Data'!D1108/SUM('EPA Data'!D:D)</f>
        <v>1.0253080488444399E-4</v>
      </c>
      <c r="M1107" s="19">
        <f>'EPA Data'!E1108/SUM('EPA Data'!E:E)</f>
        <v>1.1193498974319638E-4</v>
      </c>
      <c r="N1107" s="19">
        <f>'EPA Data'!F1108/SUM('EPA Data'!F:F)</f>
        <v>1.4981249725499942E-4</v>
      </c>
      <c r="O1107" s="19">
        <f>'EPA Data'!G1108/SUM('EPA Data'!G:G)</f>
        <v>4.8688064967071631E-5</v>
      </c>
      <c r="P1107" s="19">
        <f>'EPA Data'!H1108/SUM('EPA Data'!H:H)</f>
        <v>7.8073632508047195E-5</v>
      </c>
      <c r="Q1107" s="19">
        <f>'EPA Data'!I1108/SUM('EPA Data'!I:I)</f>
        <v>8.3932438453171158E-5</v>
      </c>
      <c r="R1107" s="19">
        <f>'EPA Data'!J1108/SUM('EPA Data'!J:J)</f>
        <v>1.0114867917215879E-4</v>
      </c>
      <c r="S1107" s="19">
        <f>'EPA Data'!K1108/SUM('EPA Data'!K:K)</f>
        <v>1.7306595814956246E-4</v>
      </c>
      <c r="T1107" s="19">
        <f>'EPA Data'!L1108/SUM('EPA Data'!L:L)</f>
        <v>2.1769482473188854E-4</v>
      </c>
      <c r="U1107" s="19">
        <f>'EPA Data'!M1108/SUM('EPA Data'!M:M)</f>
        <v>1.8584761285687701E-5</v>
      </c>
      <c r="V1107" s="19">
        <f>'EPA Data'!N1108/SUM('EPA Data'!N:N)</f>
        <v>2.7737817003737001E-5</v>
      </c>
      <c r="W1107" s="19">
        <f>'EPA Data'!O1108/SUM('EPA Data'!O:O)</f>
        <v>4.9308528788029676E-5</v>
      </c>
      <c r="X1107" s="19">
        <f>'EPA Data'!P1108/SUM('EPA Data'!P:P)</f>
        <v>9.3609899622256035E-5</v>
      </c>
    </row>
    <row r="1108" spans="1:24" x14ac:dyDescent="0.35">
      <c r="A1108" s="13" t="s">
        <v>1872</v>
      </c>
      <c r="B1108" s="13" t="s">
        <v>1825</v>
      </c>
      <c r="C1108" s="18" t="s">
        <v>251</v>
      </c>
      <c r="D1108" s="14">
        <f>SUMIFS('Census Data'!G:G,'Census Data'!$A:$A,$A1108)/SUMIFS('Census Data'!$F:$F,'Census Data'!$A:$A,$A1108)</f>
        <v>0.49027248621435693</v>
      </c>
      <c r="E1108" s="16">
        <f>SUMIFS('Census Data'!H:H,'Census Data'!$A:$A,$A1108)/SUMIFS('Census Data'!$F:$F,'Census Data'!$A:$A,$A1108)</f>
        <v>0.50972751378564307</v>
      </c>
      <c r="F1108" s="14">
        <f>SUM(SUMIFS('Census Data'!I:I,'Census Data'!$A:$A,$A1108),SUMIFS('Census Data'!J:J,'Census Data'!$A:$A,$A1108))/SUMIFS('Census Data'!$F:$F,'Census Data'!$A:$A,$A1108)</f>
        <v>0.69169800237448131</v>
      </c>
      <c r="G1108" s="14">
        <f>SUM(SUMIFS('Census Data'!K:K,'Census Data'!$A:$A,$A1108),SUMIFS('Census Data'!L:L,'Census Data'!$A:$A,$A1108))/SUMIFS('Census Data'!$F:$F,'Census Data'!$A:$A,$A1108)</f>
        <v>0.26676925749885205</v>
      </c>
      <c r="H1108" s="14">
        <f>SUM(SUMIFS('Census Data'!O:O,'Census Data'!$A:$A,$A1108),SUMIFS('Census Data'!P:P,'Census Data'!$A:$A,$A1108))/SUMIFS('Census Data'!$F:$F,'Census Data'!$A:$A,$A1108)</f>
        <v>1.9620496655456135E-2</v>
      </c>
      <c r="I1108" s="16">
        <f t="shared" si="34"/>
        <v>2.1912243471210457E-2</v>
      </c>
      <c r="J1108" s="14">
        <f>SUM(SUMIFS('Census Data'!W:W,'Census Data'!$A:$A,$A1108),SUMIFS('Census Data'!X:X,'Census Data'!$A:$A,$A1108))/SUMIFS('Census Data'!$F:$F,'Census Data'!$A:$A,$A1108)</f>
        <v>6.5831875137029081E-2</v>
      </c>
      <c r="K1108" s="16">
        <f t="shared" si="35"/>
        <v>0.93416812486297096</v>
      </c>
      <c r="L1108" s="19">
        <f>'EPA Data'!D1109/SUM('EPA Data'!D:D)</f>
        <v>4.9725909121209214E-4</v>
      </c>
      <c r="M1108" s="19">
        <f>'EPA Data'!E1109/SUM('EPA Data'!E:E)</f>
        <v>4.0861293126111687E-4</v>
      </c>
      <c r="N1108" s="19">
        <f>'EPA Data'!F1109/SUM('EPA Data'!F:F)</f>
        <v>6.906961689595668E-4</v>
      </c>
      <c r="O1108" s="19">
        <f>'EPA Data'!G1109/SUM('EPA Data'!G:G)</f>
        <v>3.4349523952502658E-4</v>
      </c>
      <c r="P1108" s="19">
        <f>'EPA Data'!H1109/SUM('EPA Data'!H:H)</f>
        <v>3.6427123359419032E-4</v>
      </c>
      <c r="Q1108" s="19">
        <f>'EPA Data'!I1109/SUM('EPA Data'!I:I)</f>
        <v>4.6000998638615027E-4</v>
      </c>
      <c r="R1108" s="19">
        <f>'EPA Data'!J1109/SUM('EPA Data'!J:J)</f>
        <v>7.5118089457960674E-4</v>
      </c>
      <c r="S1108" s="19">
        <f>'EPA Data'!K1109/SUM('EPA Data'!K:K)</f>
        <v>7.8434724634842497E-4</v>
      </c>
      <c r="T1108" s="19">
        <f>'EPA Data'!L1109/SUM('EPA Data'!L:L)</f>
        <v>1.233815399585789E-3</v>
      </c>
      <c r="U1108" s="19">
        <f>'EPA Data'!M1109/SUM('EPA Data'!M:M)</f>
        <v>1.3538475102315819E-4</v>
      </c>
      <c r="V1108" s="19">
        <f>'EPA Data'!N1109/SUM('EPA Data'!N:N)</f>
        <v>1.3041160309579174E-4</v>
      </c>
      <c r="W1108" s="19">
        <f>'EPA Data'!O1109/SUM('EPA Data'!O:O)</f>
        <v>2.7740063235844189E-4</v>
      </c>
      <c r="X1108" s="19">
        <f>'EPA Data'!P1109/SUM('EPA Data'!P:P)</f>
        <v>4.2963549854017799E-4</v>
      </c>
    </row>
    <row r="1109" spans="1:24" x14ac:dyDescent="0.35">
      <c r="A1109" s="13" t="s">
        <v>1873</v>
      </c>
      <c r="B1109" s="13" t="s">
        <v>1825</v>
      </c>
      <c r="C1109" s="18" t="s">
        <v>1874</v>
      </c>
      <c r="D1109" s="14">
        <f>SUMIFS('Census Data'!G:G,'Census Data'!$A:$A,$A1109)/SUMIFS('Census Data'!$F:$F,'Census Data'!$A:$A,$A1109)</f>
        <v>0.49499308153538668</v>
      </c>
      <c r="E1109" s="16">
        <f>SUMIFS('Census Data'!H:H,'Census Data'!$A:$A,$A1109)/SUMIFS('Census Data'!$F:$F,'Census Data'!$A:$A,$A1109)</f>
        <v>0.50500691846461332</v>
      </c>
      <c r="F1109" s="14">
        <f>SUM(SUMIFS('Census Data'!I:I,'Census Data'!$A:$A,$A1109),SUMIFS('Census Data'!J:J,'Census Data'!$A:$A,$A1109))/SUMIFS('Census Data'!$F:$F,'Census Data'!$A:$A,$A1109)</f>
        <v>0.80090196279403469</v>
      </c>
      <c r="G1109" s="14">
        <f>SUM(SUMIFS('Census Data'!K:K,'Census Data'!$A:$A,$A1109),SUMIFS('Census Data'!L:L,'Census Data'!$A:$A,$A1109))/SUMIFS('Census Data'!$F:$F,'Census Data'!$A:$A,$A1109)</f>
        <v>0.13729308666017526</v>
      </c>
      <c r="H1109" s="14">
        <f>SUM(SUMIFS('Census Data'!O:O,'Census Data'!$A:$A,$A1109),SUMIFS('Census Data'!P:P,'Census Data'!$A:$A,$A1109))/SUMIFS('Census Data'!$F:$F,'Census Data'!$A:$A,$A1109)</f>
        <v>9.4501101829549527E-3</v>
      </c>
      <c r="I1109" s="16">
        <f t="shared" si="34"/>
        <v>5.2354840362835109E-2</v>
      </c>
      <c r="J1109" s="14">
        <f>SUM(SUMIFS('Census Data'!W:W,'Census Data'!$A:$A,$A1109),SUMIFS('Census Data'!X:X,'Census Data'!$A:$A,$A1109))/SUMIFS('Census Data'!$F:$F,'Census Data'!$A:$A,$A1109)</f>
        <v>5.7623123046174347E-2</v>
      </c>
      <c r="K1109" s="16">
        <f t="shared" si="35"/>
        <v>0.94237687695382566</v>
      </c>
      <c r="L1109" s="19">
        <f>'EPA Data'!D1110/SUM('EPA Data'!D:D)</f>
        <v>2.1410240677627106E-4</v>
      </c>
      <c r="M1109" s="19">
        <f>'EPA Data'!E1110/SUM('EPA Data'!E:E)</f>
        <v>2.1117468399957238E-4</v>
      </c>
      <c r="N1109" s="19">
        <f>'EPA Data'!F1110/SUM('EPA Data'!F:F)</f>
        <v>2.9940255604653883E-4</v>
      </c>
      <c r="O1109" s="19">
        <f>'EPA Data'!G1110/SUM('EPA Data'!G:G)</f>
        <v>1.5410674680016369E-4</v>
      </c>
      <c r="P1109" s="19">
        <f>'EPA Data'!H1110/SUM('EPA Data'!H:H)</f>
        <v>2.1060855636339645E-4</v>
      </c>
      <c r="Q1109" s="19">
        <f>'EPA Data'!I1110/SUM('EPA Data'!I:I)</f>
        <v>2.7605137158092594E-4</v>
      </c>
      <c r="R1109" s="19">
        <f>'EPA Data'!J1110/SUM('EPA Data'!J:J)</f>
        <v>2.8274934387125422E-4</v>
      </c>
      <c r="S1109" s="19">
        <f>'EPA Data'!K1110/SUM('EPA Data'!K:K)</f>
        <v>3.5500138255214071E-4</v>
      </c>
      <c r="T1109" s="19">
        <f>'EPA Data'!L1110/SUM('EPA Data'!L:L)</f>
        <v>6.166484748266162E-4</v>
      </c>
      <c r="U1109" s="19">
        <f>'EPA Data'!M1110/SUM('EPA Data'!M:M)</f>
        <v>4.6054217284255228E-5</v>
      </c>
      <c r="V1109" s="19">
        <f>'EPA Data'!N1110/SUM('EPA Data'!N:N)</f>
        <v>6.8176353418451642E-5</v>
      </c>
      <c r="W1109" s="19">
        <f>'EPA Data'!O1110/SUM('EPA Data'!O:O)</f>
        <v>1.4601089309798561E-4</v>
      </c>
      <c r="X1109" s="19">
        <f>'EPA Data'!P1110/SUM('EPA Data'!P:P)</f>
        <v>1.5231892745576085E-4</v>
      </c>
    </row>
    <row r="1110" spans="1:24" x14ac:dyDescent="0.35">
      <c r="A1110" s="13" t="s">
        <v>1875</v>
      </c>
      <c r="B1110" s="13" t="s">
        <v>1825</v>
      </c>
      <c r="C1110" s="18" t="s">
        <v>1876</v>
      </c>
      <c r="D1110" s="14">
        <f>SUMIFS('Census Data'!G:G,'Census Data'!$A:$A,$A1110)/SUMIFS('Census Data'!$F:$F,'Census Data'!$A:$A,$A1110)</f>
        <v>0.55274717848212473</v>
      </c>
      <c r="E1110" s="16">
        <f>SUMIFS('Census Data'!H:H,'Census Data'!$A:$A,$A1110)/SUMIFS('Census Data'!$F:$F,'Census Data'!$A:$A,$A1110)</f>
        <v>0.44725282151787527</v>
      </c>
      <c r="F1110" s="14">
        <f>SUM(SUMIFS('Census Data'!I:I,'Census Data'!$A:$A,$A1110),SUMIFS('Census Data'!J:J,'Census Data'!$A:$A,$A1110))/SUMIFS('Census Data'!$F:$F,'Census Data'!$A:$A,$A1110)</f>
        <v>0.84023788605798477</v>
      </c>
      <c r="G1110" s="14">
        <f>SUM(SUMIFS('Census Data'!K:K,'Census Data'!$A:$A,$A1110),SUMIFS('Census Data'!L:L,'Census Data'!$A:$A,$A1110))/SUMIFS('Census Data'!$F:$F,'Census Data'!$A:$A,$A1110)</f>
        <v>0.12799891869973642</v>
      </c>
      <c r="H1110" s="14">
        <f>SUM(SUMIFS('Census Data'!O:O,'Census Data'!$A:$A,$A1110),SUMIFS('Census Data'!P:P,'Census Data'!$A:$A,$A1110))/SUMIFS('Census Data'!$F:$F,'Census Data'!$A:$A,$A1110)</f>
        <v>3.7845509224842875E-3</v>
      </c>
      <c r="I1110" s="16">
        <f t="shared" si="34"/>
        <v>2.7978644319794466E-2</v>
      </c>
      <c r="J1110" s="14">
        <f>SUM(SUMIFS('Census Data'!W:W,'Census Data'!$A:$A,$A1110),SUMIFS('Census Data'!X:X,'Census Data'!$A:$A,$A1110))/SUMIFS('Census Data'!$F:$F,'Census Data'!$A:$A,$A1110)</f>
        <v>8.9545178076637158E-2</v>
      </c>
      <c r="K1110" s="16">
        <f t="shared" si="35"/>
        <v>0.9104548219233628</v>
      </c>
      <c r="L1110" s="19">
        <f>'EPA Data'!D1111/SUM('EPA Data'!D:D)</f>
        <v>3.92599553341585E-5</v>
      </c>
      <c r="M1110" s="19">
        <f>'EPA Data'!E1111/SUM('EPA Data'!E:E)</f>
        <v>5.6148422667633286E-5</v>
      </c>
      <c r="N1110" s="19">
        <f>'EPA Data'!F1111/SUM('EPA Data'!F:F)</f>
        <v>7.0552177901371394E-5</v>
      </c>
      <c r="O1110" s="19">
        <f>'EPA Data'!G1111/SUM('EPA Data'!G:G)</f>
        <v>1.7071947382092578E-5</v>
      </c>
      <c r="P1110" s="19">
        <f>'EPA Data'!H1111/SUM('EPA Data'!H:H)</f>
        <v>4.3635555540694703E-5</v>
      </c>
      <c r="Q1110" s="19">
        <f>'EPA Data'!I1111/SUM('EPA Data'!I:I)</f>
        <v>3.9470670088838536E-5</v>
      </c>
      <c r="R1110" s="19">
        <f>'EPA Data'!J1111/SUM('EPA Data'!J:J)</f>
        <v>3.7487657458558802E-5</v>
      </c>
      <c r="S1110" s="19">
        <f>'EPA Data'!K1111/SUM('EPA Data'!K:K)</f>
        <v>9.5437085201035681E-5</v>
      </c>
      <c r="T1110" s="19">
        <f>'EPA Data'!L1111/SUM('EPA Data'!L:L)</f>
        <v>1.0300531181990365E-4</v>
      </c>
      <c r="U1110" s="19">
        <f>'EPA Data'!M1111/SUM('EPA Data'!M:M)</f>
        <v>9.3691455844594366E-6</v>
      </c>
      <c r="V1110" s="19">
        <f>'EPA Data'!N1111/SUM('EPA Data'!N:N)</f>
        <v>1.8662642982664116E-5</v>
      </c>
      <c r="W1110" s="19">
        <f>'EPA Data'!O1111/SUM('EPA Data'!O:O)</f>
        <v>2.7368617342148196E-5</v>
      </c>
      <c r="X1110" s="19">
        <f>'EPA Data'!P1111/SUM('EPA Data'!P:P)</f>
        <v>6.3981639414570739E-5</v>
      </c>
    </row>
    <row r="1111" spans="1:24" x14ac:dyDescent="0.35">
      <c r="A1111" s="13" t="s">
        <v>1877</v>
      </c>
      <c r="B1111" s="13" t="s">
        <v>1825</v>
      </c>
      <c r="C1111" s="18" t="s">
        <v>255</v>
      </c>
      <c r="D1111" s="14">
        <f>SUMIFS('Census Data'!G:G,'Census Data'!$A:$A,$A1111)/SUMIFS('Census Data'!$F:$F,'Census Data'!$A:$A,$A1111)</f>
        <v>0.489948554781926</v>
      </c>
      <c r="E1111" s="16">
        <f>SUMIFS('Census Data'!H:H,'Census Data'!$A:$A,$A1111)/SUMIFS('Census Data'!$F:$F,'Census Data'!$A:$A,$A1111)</f>
        <v>0.510051445218074</v>
      </c>
      <c r="F1111" s="14">
        <f>SUM(SUMIFS('Census Data'!I:I,'Census Data'!$A:$A,$A1111),SUMIFS('Census Data'!J:J,'Census Data'!$A:$A,$A1111))/SUMIFS('Census Data'!$F:$F,'Census Data'!$A:$A,$A1111)</f>
        <v>0.55990578707051508</v>
      </c>
      <c r="G1111" s="14">
        <f>SUM(SUMIFS('Census Data'!K:K,'Census Data'!$A:$A,$A1111),SUMIFS('Census Data'!L:L,'Census Data'!$A:$A,$A1111))/SUMIFS('Census Data'!$F:$F,'Census Data'!$A:$A,$A1111)</f>
        <v>0.40726431272081154</v>
      </c>
      <c r="H1111" s="14">
        <f>SUM(SUMIFS('Census Data'!O:O,'Census Data'!$A:$A,$A1111),SUMIFS('Census Data'!P:P,'Census Data'!$A:$A,$A1111))/SUMIFS('Census Data'!$F:$F,'Census Data'!$A:$A,$A1111)</f>
        <v>1.4359207454391438E-2</v>
      </c>
      <c r="I1111" s="16">
        <f t="shared" si="34"/>
        <v>1.8470692754281925E-2</v>
      </c>
      <c r="J1111" s="14">
        <f>SUM(SUMIFS('Census Data'!W:W,'Census Data'!$A:$A,$A1111),SUMIFS('Census Data'!X:X,'Census Data'!$A:$A,$A1111))/SUMIFS('Census Data'!$F:$F,'Census Data'!$A:$A,$A1111)</f>
        <v>3.6011652651804713E-2</v>
      </c>
      <c r="K1111" s="16">
        <f t="shared" si="35"/>
        <v>0.96398834734819527</v>
      </c>
      <c r="L1111" s="19">
        <f>'EPA Data'!D1112/SUM('EPA Data'!D:D)</f>
        <v>1.0588840991874513E-4</v>
      </c>
      <c r="M1111" s="19">
        <f>'EPA Data'!E1112/SUM('EPA Data'!E:E)</f>
        <v>1.0595786251402106E-4</v>
      </c>
      <c r="N1111" s="19">
        <f>'EPA Data'!F1112/SUM('EPA Data'!F:F)</f>
        <v>1.7573265352807733E-4</v>
      </c>
      <c r="O1111" s="19">
        <f>'EPA Data'!G1112/SUM('EPA Data'!G:G)</f>
        <v>4.1205308767780145E-5</v>
      </c>
      <c r="P1111" s="19">
        <f>'EPA Data'!H1112/SUM('EPA Data'!H:H)</f>
        <v>7.9067755479127425E-5</v>
      </c>
      <c r="Q1111" s="19">
        <f>'EPA Data'!I1112/SUM('EPA Data'!I:I)</f>
        <v>8.7163263684941468E-5</v>
      </c>
      <c r="R1111" s="19">
        <f>'EPA Data'!J1112/SUM('EPA Data'!J:J)</f>
        <v>1.0753662253350179E-4</v>
      </c>
      <c r="S1111" s="19">
        <f>'EPA Data'!K1112/SUM('EPA Data'!K:K)</f>
        <v>2.30131363947604E-4</v>
      </c>
      <c r="T1111" s="19">
        <f>'EPA Data'!L1112/SUM('EPA Data'!L:L)</f>
        <v>2.0747670490727847E-4</v>
      </c>
      <c r="U1111" s="19">
        <f>'EPA Data'!M1112/SUM('EPA Data'!M:M)</f>
        <v>2.3891620159265367E-5</v>
      </c>
      <c r="V1111" s="19">
        <f>'EPA Data'!N1112/SUM('EPA Data'!N:N)</f>
        <v>3.7160556207240743E-5</v>
      </c>
      <c r="W1111" s="19">
        <f>'EPA Data'!O1112/SUM('EPA Data'!O:O)</f>
        <v>6.5017987416441083E-5</v>
      </c>
      <c r="X1111" s="19">
        <f>'EPA Data'!P1112/SUM('EPA Data'!P:P)</f>
        <v>1.1924749915347094E-4</v>
      </c>
    </row>
    <row r="1112" spans="1:24" x14ac:dyDescent="0.35">
      <c r="A1112" s="13" t="s">
        <v>1878</v>
      </c>
      <c r="B1112" s="13" t="s">
        <v>1825</v>
      </c>
      <c r="C1112" s="18" t="s">
        <v>1122</v>
      </c>
      <c r="D1112" s="14">
        <f>SUMIFS('Census Data'!G:G,'Census Data'!$A:$A,$A1112)/SUMIFS('Census Data'!$F:$F,'Census Data'!$A:$A,$A1112)</f>
        <v>0.49495368352989133</v>
      </c>
      <c r="E1112" s="16">
        <f>SUMIFS('Census Data'!H:H,'Census Data'!$A:$A,$A1112)/SUMIFS('Census Data'!$F:$F,'Census Data'!$A:$A,$A1112)</f>
        <v>0.50504631647010867</v>
      </c>
      <c r="F1112" s="14">
        <f>SUM(SUMIFS('Census Data'!I:I,'Census Data'!$A:$A,$A1112),SUMIFS('Census Data'!J:J,'Census Data'!$A:$A,$A1112))/SUMIFS('Census Data'!$F:$F,'Census Data'!$A:$A,$A1112)</f>
        <v>0.89792103006704993</v>
      </c>
      <c r="G1112" s="14">
        <f>SUM(SUMIFS('Census Data'!K:K,'Census Data'!$A:$A,$A1112),SUMIFS('Census Data'!L:L,'Census Data'!$A:$A,$A1112))/SUMIFS('Census Data'!$F:$F,'Census Data'!$A:$A,$A1112)</f>
        <v>7.3930644775867638E-2</v>
      </c>
      <c r="H1112" s="14">
        <f>SUM(SUMIFS('Census Data'!O:O,'Census Data'!$A:$A,$A1112),SUMIFS('Census Data'!P:P,'Census Data'!$A:$A,$A1112))/SUMIFS('Census Data'!$F:$F,'Census Data'!$A:$A,$A1112)</f>
        <v>7.7732952868247562E-3</v>
      </c>
      <c r="I1112" s="16">
        <f t="shared" si="34"/>
        <v>2.0375029870257633E-2</v>
      </c>
      <c r="J1112" s="14">
        <f>SUM(SUMIFS('Census Data'!W:W,'Census Data'!$A:$A,$A1112),SUMIFS('Census Data'!X:X,'Census Data'!$A:$A,$A1112))/SUMIFS('Census Data'!$F:$F,'Census Data'!$A:$A,$A1112)</f>
        <v>6.1321881896515371E-2</v>
      </c>
      <c r="K1112" s="16">
        <f t="shared" si="35"/>
        <v>0.93867811810348467</v>
      </c>
      <c r="L1112" s="19">
        <f>'EPA Data'!D1113/SUM('EPA Data'!D:D)</f>
        <v>4.5436017029664057E-4</v>
      </c>
      <c r="M1112" s="19">
        <f>'EPA Data'!E1113/SUM('EPA Data'!E:E)</f>
        <v>5.218825843091913E-4</v>
      </c>
      <c r="N1112" s="19">
        <f>'EPA Data'!F1113/SUM('EPA Data'!F:F)</f>
        <v>5.0982420602886625E-4</v>
      </c>
      <c r="O1112" s="19">
        <f>'EPA Data'!G1113/SUM('EPA Data'!G:G)</f>
        <v>3.6778938051395171E-4</v>
      </c>
      <c r="P1112" s="19">
        <f>'EPA Data'!H1113/SUM('EPA Data'!H:H)</f>
        <v>5.2582958876381961E-4</v>
      </c>
      <c r="Q1112" s="19">
        <f>'EPA Data'!I1113/SUM('EPA Data'!I:I)</f>
        <v>5.3511918351749138E-4</v>
      </c>
      <c r="R1112" s="19">
        <f>'EPA Data'!J1113/SUM('EPA Data'!J:J)</f>
        <v>9.6054485692380451E-4</v>
      </c>
      <c r="S1112" s="19">
        <f>'EPA Data'!K1113/SUM('EPA Data'!K:K)</f>
        <v>1.2177538630783686E-3</v>
      </c>
      <c r="T1112" s="19">
        <f>'EPA Data'!L1113/SUM('EPA Data'!L:L)</f>
        <v>1.5884025186779006E-3</v>
      </c>
      <c r="U1112" s="19">
        <f>'EPA Data'!M1113/SUM('EPA Data'!M:M)</f>
        <v>1.2141765332513774E-4</v>
      </c>
      <c r="V1112" s="19">
        <f>'EPA Data'!N1113/SUM('EPA Data'!N:N)</f>
        <v>1.686545364867297E-4</v>
      </c>
      <c r="W1112" s="19">
        <f>'EPA Data'!O1113/SUM('EPA Data'!O:O)</f>
        <v>2.5186411518655298E-4</v>
      </c>
      <c r="X1112" s="19">
        <f>'EPA Data'!P1113/SUM('EPA Data'!P:P)</f>
        <v>3.9411214885254369E-4</v>
      </c>
    </row>
    <row r="1113" spans="1:24" x14ac:dyDescent="0.35">
      <c r="A1113" s="13" t="s">
        <v>1879</v>
      </c>
      <c r="B1113" s="13" t="s">
        <v>1825</v>
      </c>
      <c r="C1113" s="18" t="s">
        <v>110</v>
      </c>
      <c r="D1113" s="14">
        <f>SUMIFS('Census Data'!G:G,'Census Data'!$A:$A,$A1113)/SUMIFS('Census Data'!$F:$F,'Census Data'!$A:$A,$A1113)</f>
        <v>0.48757112908056305</v>
      </c>
      <c r="E1113" s="16">
        <f>SUMIFS('Census Data'!H:H,'Census Data'!$A:$A,$A1113)/SUMIFS('Census Data'!$F:$F,'Census Data'!$A:$A,$A1113)</f>
        <v>0.51242887091943701</v>
      </c>
      <c r="F1113" s="14">
        <f>SUM(SUMIFS('Census Data'!I:I,'Census Data'!$A:$A,$A1113),SUMIFS('Census Data'!J:J,'Census Data'!$A:$A,$A1113))/SUMIFS('Census Data'!$F:$F,'Census Data'!$A:$A,$A1113)</f>
        <v>0.35309973045822102</v>
      </c>
      <c r="G1113" s="14">
        <f>SUM(SUMIFS('Census Data'!K:K,'Census Data'!$A:$A,$A1113),SUMIFS('Census Data'!L:L,'Census Data'!$A:$A,$A1113))/SUMIFS('Census Data'!$F:$F,'Census Data'!$A:$A,$A1113)</f>
        <v>0.62833183587900565</v>
      </c>
      <c r="H1113" s="14">
        <f>SUM(SUMIFS('Census Data'!O:O,'Census Data'!$A:$A,$A1113),SUMIFS('Census Data'!P:P,'Census Data'!$A:$A,$A1113))/SUMIFS('Census Data'!$F:$F,'Census Data'!$A:$A,$A1113)</f>
        <v>2.89507836677648E-3</v>
      </c>
      <c r="I1113" s="16">
        <f t="shared" si="34"/>
        <v>1.5673355295996894E-2</v>
      </c>
      <c r="J1113" s="14">
        <f>SUM(SUMIFS('Census Data'!W:W,'Census Data'!$A:$A,$A1113),SUMIFS('Census Data'!X:X,'Census Data'!$A:$A,$A1113))/SUMIFS('Census Data'!$F:$F,'Census Data'!$A:$A,$A1113)</f>
        <v>2.18628331835879E-2</v>
      </c>
      <c r="K1113" s="16">
        <f t="shared" si="35"/>
        <v>0.97813716681641205</v>
      </c>
      <c r="L1113" s="19">
        <f>'EPA Data'!D1114/SUM('EPA Data'!D:D)</f>
        <v>2.7955074320982568E-5</v>
      </c>
      <c r="M1113" s="19">
        <f>'EPA Data'!E1114/SUM('EPA Data'!E:E)</f>
        <v>2.8634499557677377E-5</v>
      </c>
      <c r="N1113" s="19">
        <f>'EPA Data'!F1114/SUM('EPA Data'!F:F)</f>
        <v>5.8113680571796256E-5</v>
      </c>
      <c r="O1113" s="19">
        <f>'EPA Data'!G1114/SUM('EPA Data'!G:G)</f>
        <v>1.512309394294911E-5</v>
      </c>
      <c r="P1113" s="19">
        <f>'EPA Data'!H1114/SUM('EPA Data'!H:H)</f>
        <v>2.5071928928091039E-5</v>
      </c>
      <c r="Q1113" s="19">
        <f>'EPA Data'!I1114/SUM('EPA Data'!I:I)</f>
        <v>3.2756865066729807E-5</v>
      </c>
      <c r="R1113" s="19">
        <f>'EPA Data'!J1114/SUM('EPA Data'!J:J)</f>
        <v>2.69523665714006E-5</v>
      </c>
      <c r="S1113" s="19">
        <f>'EPA Data'!K1114/SUM('EPA Data'!K:K)</f>
        <v>4.7560641974995975E-5</v>
      </c>
      <c r="T1113" s="19">
        <f>'EPA Data'!L1114/SUM('EPA Data'!L:L)</f>
        <v>8.699723270150556E-5</v>
      </c>
      <c r="U1113" s="19">
        <f>'EPA Data'!M1114/SUM('EPA Data'!M:M)</f>
        <v>8.4840754639768783E-6</v>
      </c>
      <c r="V1113" s="19">
        <f>'EPA Data'!N1114/SUM('EPA Data'!N:N)</f>
        <v>1.1255469861741389E-5</v>
      </c>
      <c r="W1113" s="19">
        <f>'EPA Data'!O1114/SUM('EPA Data'!O:O)</f>
        <v>2.5657012277212455E-5</v>
      </c>
      <c r="X1113" s="19">
        <f>'EPA Data'!P1114/SUM('EPA Data'!P:P)</f>
        <v>4.1886979102133684E-5</v>
      </c>
    </row>
    <row r="1114" spans="1:24" x14ac:dyDescent="0.35">
      <c r="A1114" s="13" t="s">
        <v>1880</v>
      </c>
      <c r="B1114" s="13" t="s">
        <v>1825</v>
      </c>
      <c r="C1114" s="18" t="s">
        <v>1881</v>
      </c>
      <c r="D1114" s="14">
        <f>SUMIFS('Census Data'!G:G,'Census Data'!$A:$A,$A1114)/SUMIFS('Census Data'!$F:$F,'Census Data'!$A:$A,$A1114)</f>
        <v>0.49173102426086279</v>
      </c>
      <c r="E1114" s="16">
        <f>SUMIFS('Census Data'!H:H,'Census Data'!$A:$A,$A1114)/SUMIFS('Census Data'!$F:$F,'Census Data'!$A:$A,$A1114)</f>
        <v>0.50826897573913721</v>
      </c>
      <c r="F1114" s="14">
        <f>SUM(SUMIFS('Census Data'!I:I,'Census Data'!$A:$A,$A1114),SUMIFS('Census Data'!J:J,'Census Data'!$A:$A,$A1114))/SUMIFS('Census Data'!$F:$F,'Census Data'!$A:$A,$A1114)</f>
        <v>0.49274514392698338</v>
      </c>
      <c r="G1114" s="14">
        <f>SUM(SUMIFS('Census Data'!K:K,'Census Data'!$A:$A,$A1114),SUMIFS('Census Data'!L:L,'Census Data'!$A:$A,$A1114))/SUMIFS('Census Data'!$F:$F,'Census Data'!$A:$A,$A1114)</f>
        <v>0.48693345814806149</v>
      </c>
      <c r="H1114" s="14">
        <f>SUM(SUMIFS('Census Data'!O:O,'Census Data'!$A:$A,$A1114),SUMIFS('Census Data'!P:P,'Census Data'!$A:$A,$A1114))/SUMIFS('Census Data'!$F:$F,'Census Data'!$A:$A,$A1114)</f>
        <v>4.4855292924565098E-3</v>
      </c>
      <c r="I1114" s="16">
        <f t="shared" si="34"/>
        <v>1.583586863249864E-2</v>
      </c>
      <c r="J1114" s="14">
        <f>SUM(SUMIFS('Census Data'!W:W,'Census Data'!$A:$A,$A1114),SUMIFS('Census Data'!X:X,'Census Data'!$A:$A,$A1114))/SUMIFS('Census Data'!$F:$F,'Census Data'!$A:$A,$A1114)</f>
        <v>1.4899758171464232E-2</v>
      </c>
      <c r="K1114" s="16">
        <f t="shared" si="35"/>
        <v>0.98510024182853573</v>
      </c>
      <c r="L1114" s="19">
        <f>'EPA Data'!D1115/SUM('EPA Data'!D:D)</f>
        <v>1.4517957045800299E-4</v>
      </c>
      <c r="M1114" s="19">
        <f>'EPA Data'!E1115/SUM('EPA Data'!E:E)</f>
        <v>1.0025766525473982E-4</v>
      </c>
      <c r="N1114" s="19">
        <f>'EPA Data'!F1115/SUM('EPA Data'!F:F)</f>
        <v>1.6930541068029529E-4</v>
      </c>
      <c r="O1114" s="19">
        <f>'EPA Data'!G1115/SUM('EPA Data'!G:G)</f>
        <v>4.3699448501197772E-5</v>
      </c>
      <c r="P1114" s="19">
        <f>'EPA Data'!H1115/SUM('EPA Data'!H:H)</f>
        <v>8.0399272847365687E-5</v>
      </c>
      <c r="Q1114" s="19">
        <f>'EPA Data'!I1115/SUM('EPA Data'!I:I)</f>
        <v>8.7459664632459383E-5</v>
      </c>
      <c r="R1114" s="19">
        <f>'EPA Data'!J1115/SUM('EPA Data'!J:J)</f>
        <v>1.0054410478022885E-4</v>
      </c>
      <c r="S1114" s="19">
        <f>'EPA Data'!K1115/SUM('EPA Data'!K:K)</f>
        <v>2.128088289647861E-4</v>
      </c>
      <c r="T1114" s="19">
        <f>'EPA Data'!L1115/SUM('EPA Data'!L:L)</f>
        <v>2.0762075623248762E-4</v>
      </c>
      <c r="U1114" s="19">
        <f>'EPA Data'!M1115/SUM('EPA Data'!M:M)</f>
        <v>2.5829799636890407E-5</v>
      </c>
      <c r="V1114" s="19">
        <f>'EPA Data'!N1115/SUM('EPA Data'!N:N)</f>
        <v>3.7829735236990614E-5</v>
      </c>
      <c r="W1114" s="19">
        <f>'EPA Data'!O1115/SUM('EPA Data'!O:O)</f>
        <v>7.24871376079213E-5</v>
      </c>
      <c r="X1114" s="19">
        <f>'EPA Data'!P1115/SUM('EPA Data'!P:P)</f>
        <v>1.3553068813373418E-4</v>
      </c>
    </row>
    <row r="1115" spans="1:24" x14ac:dyDescent="0.35">
      <c r="A1115" s="13" t="s">
        <v>1882</v>
      </c>
      <c r="B1115" s="13" t="s">
        <v>1825</v>
      </c>
      <c r="C1115" s="18" t="s">
        <v>1883</v>
      </c>
      <c r="D1115" s="14">
        <f>SUMIFS('Census Data'!G:G,'Census Data'!$A:$A,$A1115)/SUMIFS('Census Data'!$F:$F,'Census Data'!$A:$A,$A1115)</f>
        <v>0.48528627785478196</v>
      </c>
      <c r="E1115" s="16">
        <f>SUMIFS('Census Data'!H:H,'Census Data'!$A:$A,$A1115)/SUMIFS('Census Data'!$F:$F,'Census Data'!$A:$A,$A1115)</f>
        <v>0.51471372214521804</v>
      </c>
      <c r="F1115" s="14">
        <f>SUM(SUMIFS('Census Data'!I:I,'Census Data'!$A:$A,$A1115),SUMIFS('Census Data'!J:J,'Census Data'!$A:$A,$A1115))/SUMIFS('Census Data'!$F:$F,'Census Data'!$A:$A,$A1115)</f>
        <v>0.54134236059281371</v>
      </c>
      <c r="G1115" s="14">
        <f>SUM(SUMIFS('Census Data'!K:K,'Census Data'!$A:$A,$A1115),SUMIFS('Census Data'!L:L,'Census Data'!$A:$A,$A1115))/SUMIFS('Census Data'!$F:$F,'Census Data'!$A:$A,$A1115)</f>
        <v>0.41515620002132425</v>
      </c>
      <c r="H1115" s="14">
        <f>SUM(SUMIFS('Census Data'!O:O,'Census Data'!$A:$A,$A1115),SUMIFS('Census Data'!P:P,'Census Data'!$A:$A,$A1115))/SUMIFS('Census Data'!$F:$F,'Census Data'!$A:$A,$A1115)</f>
        <v>6.7437893165582683E-3</v>
      </c>
      <c r="I1115" s="16">
        <f t="shared" si="34"/>
        <v>3.675765006930376E-2</v>
      </c>
      <c r="J1115" s="14">
        <f>SUM(SUMIFS('Census Data'!W:W,'Census Data'!$A:$A,$A1115),SUMIFS('Census Data'!X:X,'Census Data'!$A:$A,$A1115))/SUMIFS('Census Data'!$F:$F,'Census Data'!$A:$A,$A1115)</f>
        <v>3.9529800618402812E-2</v>
      </c>
      <c r="K1115" s="16">
        <f t="shared" si="35"/>
        <v>0.96047019938159717</v>
      </c>
      <c r="L1115" s="19">
        <f>'EPA Data'!D1116/SUM('EPA Data'!D:D)</f>
        <v>9.1792249361215411E-5</v>
      </c>
      <c r="M1115" s="19">
        <f>'EPA Data'!E1116/SUM('EPA Data'!E:E)</f>
        <v>1.0002935792635936E-4</v>
      </c>
      <c r="N1115" s="19">
        <f>'EPA Data'!F1116/SUM('EPA Data'!F:F)</f>
        <v>1.857742552667027E-4</v>
      </c>
      <c r="O1115" s="19">
        <f>'EPA Data'!G1116/SUM('EPA Data'!G:G)</f>
        <v>3.9227430265745297E-5</v>
      </c>
      <c r="P1115" s="19">
        <f>'EPA Data'!H1116/SUM('EPA Data'!H:H)</f>
        <v>7.2640817902957028E-5</v>
      </c>
      <c r="Q1115" s="19">
        <f>'EPA Data'!I1116/SUM('EPA Data'!I:I)</f>
        <v>9.3028024081230341E-5</v>
      </c>
      <c r="R1115" s="19">
        <f>'EPA Data'!J1116/SUM('EPA Data'!J:J)</f>
        <v>9.7525278709020773E-5</v>
      </c>
      <c r="S1115" s="19">
        <f>'EPA Data'!K1116/SUM('EPA Data'!K:K)</f>
        <v>1.7689140726944309E-4</v>
      </c>
      <c r="T1115" s="19">
        <f>'EPA Data'!L1116/SUM('EPA Data'!L:L)</f>
        <v>2.4282124537724093E-4</v>
      </c>
      <c r="U1115" s="19">
        <f>'EPA Data'!M1116/SUM('EPA Data'!M:M)</f>
        <v>2.1808435688877044E-5</v>
      </c>
      <c r="V1115" s="19">
        <f>'EPA Data'!N1116/SUM('EPA Data'!N:N)</f>
        <v>3.220945803287079E-5</v>
      </c>
      <c r="W1115" s="19">
        <f>'EPA Data'!O1116/SUM('EPA Data'!O:O)</f>
        <v>5.9564769077886236E-5</v>
      </c>
      <c r="X1115" s="19">
        <f>'EPA Data'!P1116/SUM('EPA Data'!P:P)</f>
        <v>1.0266310753798355E-4</v>
      </c>
    </row>
    <row r="1116" spans="1:24" x14ac:dyDescent="0.35">
      <c r="A1116" s="13" t="s">
        <v>1884</v>
      </c>
      <c r="B1116" s="13" t="s">
        <v>1825</v>
      </c>
      <c r="C1116" s="18" t="s">
        <v>1885</v>
      </c>
      <c r="D1116" s="14">
        <f>SUMIFS('Census Data'!G:G,'Census Data'!$A:$A,$A1116)/SUMIFS('Census Data'!$F:$F,'Census Data'!$A:$A,$A1116)</f>
        <v>0.47260004635452879</v>
      </c>
      <c r="E1116" s="16">
        <f>SUMIFS('Census Data'!H:H,'Census Data'!$A:$A,$A1116)/SUMIFS('Census Data'!$F:$F,'Census Data'!$A:$A,$A1116)</f>
        <v>0.52739995364547121</v>
      </c>
      <c r="F1116" s="14">
        <f>SUM(SUMIFS('Census Data'!I:I,'Census Data'!$A:$A,$A1116),SUMIFS('Census Data'!J:J,'Census Data'!$A:$A,$A1116))/SUMIFS('Census Data'!$F:$F,'Census Data'!$A:$A,$A1116)</f>
        <v>0.36328408815693874</v>
      </c>
      <c r="G1116" s="14">
        <f>SUM(SUMIFS('Census Data'!K:K,'Census Data'!$A:$A,$A1116),SUMIFS('Census Data'!L:L,'Census Data'!$A:$A,$A1116))/SUMIFS('Census Data'!$F:$F,'Census Data'!$A:$A,$A1116)</f>
        <v>0.58474675583402991</v>
      </c>
      <c r="H1116" s="14">
        <f>SUM(SUMIFS('Census Data'!O:O,'Census Data'!$A:$A,$A1116),SUMIFS('Census Data'!P:P,'Census Data'!$A:$A,$A1116))/SUMIFS('Census Data'!$F:$F,'Census Data'!$A:$A,$A1116)</f>
        <v>2.9734607301619545E-2</v>
      </c>
      <c r="I1116" s="16">
        <f t="shared" si="34"/>
        <v>2.2234548707411816E-2</v>
      </c>
      <c r="J1116" s="14">
        <f>SUM(SUMIFS('Census Data'!W:W,'Census Data'!$A:$A,$A1116),SUMIFS('Census Data'!X:X,'Census Data'!$A:$A,$A1116))/SUMIFS('Census Data'!$F:$F,'Census Data'!$A:$A,$A1116)</f>
        <v>8.0370419560569478E-2</v>
      </c>
      <c r="K1116" s="16">
        <f t="shared" si="35"/>
        <v>0.91962958043943055</v>
      </c>
      <c r="L1116" s="19">
        <f>'EPA Data'!D1117/SUM('EPA Data'!D:D)</f>
        <v>1.037734019566977E-3</v>
      </c>
      <c r="M1116" s="19">
        <f>'EPA Data'!E1117/SUM('EPA Data'!E:E)</f>
        <v>8.2716607793495607E-4</v>
      </c>
      <c r="N1116" s="19">
        <f>'EPA Data'!F1117/SUM('EPA Data'!F:F)</f>
        <v>9.1181495630935077E-4</v>
      </c>
      <c r="O1116" s="19">
        <f>'EPA Data'!G1117/SUM('EPA Data'!G:G)</f>
        <v>9.8647308262042903E-4</v>
      </c>
      <c r="P1116" s="19">
        <f>'EPA Data'!H1117/SUM('EPA Data'!H:H)</f>
        <v>7.6933310915459582E-4</v>
      </c>
      <c r="Q1116" s="19">
        <f>'EPA Data'!I1117/SUM('EPA Data'!I:I)</f>
        <v>1.4631836388898588E-3</v>
      </c>
      <c r="R1116" s="19">
        <f>'EPA Data'!J1117/SUM('EPA Data'!J:J)</f>
        <v>1.4459532006865742E-3</v>
      </c>
      <c r="S1116" s="19">
        <f>'EPA Data'!K1117/SUM('EPA Data'!K:K)</f>
        <v>1.0321805200151379E-3</v>
      </c>
      <c r="T1116" s="19">
        <f>'EPA Data'!L1117/SUM('EPA Data'!L:L)</f>
        <v>2.0916896649788353E-3</v>
      </c>
      <c r="U1116" s="19">
        <f>'EPA Data'!M1117/SUM('EPA Data'!M:M)</f>
        <v>2.0110409012253077E-4</v>
      </c>
      <c r="V1116" s="19">
        <f>'EPA Data'!N1117/SUM('EPA Data'!N:N)</f>
        <v>2.5572122390822479E-4</v>
      </c>
      <c r="W1116" s="19">
        <f>'EPA Data'!O1117/SUM('EPA Data'!O:O)</f>
        <v>5.6489465757715714E-4</v>
      </c>
      <c r="X1116" s="19">
        <f>'EPA Data'!P1117/SUM('EPA Data'!P:P)</f>
        <v>3.9224612115412797E-4</v>
      </c>
    </row>
    <row r="1117" spans="1:24" x14ac:dyDescent="0.35">
      <c r="A1117" s="13" t="s">
        <v>1886</v>
      </c>
      <c r="B1117" s="13" t="s">
        <v>1825</v>
      </c>
      <c r="C1117" s="18" t="s">
        <v>275</v>
      </c>
      <c r="D1117" s="14">
        <f>SUMIFS('Census Data'!G:G,'Census Data'!$A:$A,$A1117)/SUMIFS('Census Data'!$F:$F,'Census Data'!$A:$A,$A1117)</f>
        <v>0.48204776454449089</v>
      </c>
      <c r="E1117" s="16">
        <f>SUMIFS('Census Data'!H:H,'Census Data'!$A:$A,$A1117)/SUMIFS('Census Data'!$F:$F,'Census Data'!$A:$A,$A1117)</f>
        <v>0.51795223545550917</v>
      </c>
      <c r="F1117" s="14">
        <f>SUM(SUMIFS('Census Data'!I:I,'Census Data'!$A:$A,$A1117),SUMIFS('Census Data'!J:J,'Census Data'!$A:$A,$A1117))/SUMIFS('Census Data'!$F:$F,'Census Data'!$A:$A,$A1117)</f>
        <v>0.59407619879029738</v>
      </c>
      <c r="G1117" s="14">
        <f>SUM(SUMIFS('Census Data'!K:K,'Census Data'!$A:$A,$A1117),SUMIFS('Census Data'!L:L,'Census Data'!$A:$A,$A1117))/SUMIFS('Census Data'!$F:$F,'Census Data'!$A:$A,$A1117)</f>
        <v>0.3775394400448962</v>
      </c>
      <c r="H1117" s="14">
        <f>SUM(SUMIFS('Census Data'!O:O,'Census Data'!$A:$A,$A1117),SUMIFS('Census Data'!P:P,'Census Data'!$A:$A,$A1117))/SUMIFS('Census Data'!$F:$F,'Census Data'!$A:$A,$A1117)</f>
        <v>1.083120284342458E-2</v>
      </c>
      <c r="I1117" s="16">
        <f t="shared" si="34"/>
        <v>1.7553158321381934E-2</v>
      </c>
      <c r="J1117" s="14">
        <f>SUM(SUMIFS('Census Data'!W:W,'Census Data'!$A:$A,$A1117),SUMIFS('Census Data'!X:X,'Census Data'!$A:$A,$A1117))/SUMIFS('Census Data'!$F:$F,'Census Data'!$A:$A,$A1117)</f>
        <v>3.5667518862630171E-2</v>
      </c>
      <c r="K1117" s="16">
        <f t="shared" si="35"/>
        <v>0.9643324811373698</v>
      </c>
      <c r="L1117" s="19">
        <f>'EPA Data'!D1118/SUM('EPA Data'!D:D)</f>
        <v>7.4037974685838275E-4</v>
      </c>
      <c r="M1117" s="19">
        <f>'EPA Data'!E1118/SUM('EPA Data'!E:E)</f>
        <v>4.0596148583881811E-4</v>
      </c>
      <c r="N1117" s="19">
        <f>'EPA Data'!F1118/SUM('EPA Data'!F:F)</f>
        <v>6.9504559355145715E-4</v>
      </c>
      <c r="O1117" s="19">
        <f>'EPA Data'!G1118/SUM('EPA Data'!G:G)</f>
        <v>1.9251284069927977E-4</v>
      </c>
      <c r="P1117" s="19">
        <f>'EPA Data'!H1118/SUM('EPA Data'!H:H)</f>
        <v>3.1592379607528779E-4</v>
      </c>
      <c r="Q1117" s="19">
        <f>'EPA Data'!I1118/SUM('EPA Data'!I:I)</f>
        <v>3.6330530177925281E-4</v>
      </c>
      <c r="R1117" s="19">
        <f>'EPA Data'!J1118/SUM('EPA Data'!J:J)</f>
        <v>4.4657951992402761E-4</v>
      </c>
      <c r="S1117" s="19">
        <f>'EPA Data'!K1118/SUM('EPA Data'!K:K)</f>
        <v>8.4889346178699827E-4</v>
      </c>
      <c r="T1117" s="19">
        <f>'EPA Data'!L1118/SUM('EPA Data'!L:L)</f>
        <v>8.7862668007992171E-4</v>
      </c>
      <c r="U1117" s="19">
        <f>'EPA Data'!M1118/SUM('EPA Data'!M:M)</f>
        <v>1.0864972588136115E-4</v>
      </c>
      <c r="V1117" s="19">
        <f>'EPA Data'!N1118/SUM('EPA Data'!N:N)</f>
        <v>1.4481166773758078E-4</v>
      </c>
      <c r="W1117" s="19">
        <f>'EPA Data'!O1118/SUM('EPA Data'!O:O)</f>
        <v>2.7978207457257111E-4</v>
      </c>
      <c r="X1117" s="19">
        <f>'EPA Data'!P1118/SUM('EPA Data'!P:P)</f>
        <v>4.8892211389354621E-4</v>
      </c>
    </row>
    <row r="1118" spans="1:24" x14ac:dyDescent="0.35">
      <c r="A1118" s="13" t="s">
        <v>1887</v>
      </c>
      <c r="B1118" s="13" t="s">
        <v>1825</v>
      </c>
      <c r="C1118" s="18" t="s">
        <v>1888</v>
      </c>
      <c r="D1118" s="14">
        <f>SUMIFS('Census Data'!G:G,'Census Data'!$A:$A,$A1118)/SUMIFS('Census Data'!$F:$F,'Census Data'!$A:$A,$A1118)</f>
        <v>0.5159260046778652</v>
      </c>
      <c r="E1118" s="16">
        <f>SUMIFS('Census Data'!H:H,'Census Data'!$A:$A,$A1118)/SUMIFS('Census Data'!$F:$F,'Census Data'!$A:$A,$A1118)</f>
        <v>0.4840739953221348</v>
      </c>
      <c r="F1118" s="14">
        <f>SUM(SUMIFS('Census Data'!I:I,'Census Data'!$A:$A,$A1118),SUMIFS('Census Data'!J:J,'Census Data'!$A:$A,$A1118))/SUMIFS('Census Data'!$F:$F,'Census Data'!$A:$A,$A1118)</f>
        <v>0.68849670423134168</v>
      </c>
      <c r="G1118" s="14">
        <f>SUM(SUMIFS('Census Data'!K:K,'Census Data'!$A:$A,$A1118),SUMIFS('Census Data'!L:L,'Census Data'!$A:$A,$A1118))/SUMIFS('Census Data'!$F:$F,'Census Data'!$A:$A,$A1118)</f>
        <v>0.21871146076972145</v>
      </c>
      <c r="H1118" s="14">
        <f>SUM(SUMIFS('Census Data'!O:O,'Census Data'!$A:$A,$A1118),SUMIFS('Census Data'!P:P,'Census Data'!$A:$A,$A1118))/SUMIFS('Census Data'!$F:$F,'Census Data'!$A:$A,$A1118)</f>
        <v>4.4482245375292363E-2</v>
      </c>
      <c r="I1118" s="16">
        <f t="shared" si="34"/>
        <v>4.8309589623644511E-2</v>
      </c>
      <c r="J1118" s="14">
        <f>SUM(SUMIFS('Census Data'!W:W,'Census Data'!$A:$A,$A1118),SUMIFS('Census Data'!X:X,'Census Data'!$A:$A,$A1118))/SUMIFS('Census Data'!$F:$F,'Census Data'!$A:$A,$A1118)</f>
        <v>9.3174569423772058E-2</v>
      </c>
      <c r="K1118" s="16">
        <f t="shared" si="35"/>
        <v>0.906825430576228</v>
      </c>
      <c r="L1118" s="19">
        <f>'EPA Data'!D1119/SUM('EPA Data'!D:D)</f>
        <v>3.6052853621582694E-5</v>
      </c>
      <c r="M1118" s="19">
        <f>'EPA Data'!E1119/SUM('EPA Data'!E:E)</f>
        <v>5.1924071984083075E-5</v>
      </c>
      <c r="N1118" s="19">
        <f>'EPA Data'!F1119/SUM('EPA Data'!F:F)</f>
        <v>5.9768266558709819E-5</v>
      </c>
      <c r="O1118" s="19">
        <f>'EPA Data'!G1119/SUM('EPA Data'!G:G)</f>
        <v>3.2862311313846614E-5</v>
      </c>
      <c r="P1118" s="19">
        <f>'EPA Data'!H1119/SUM('EPA Data'!H:H)</f>
        <v>4.9428773165881838E-5</v>
      </c>
      <c r="Q1118" s="19">
        <f>'EPA Data'!I1119/SUM('EPA Data'!I:I)</f>
        <v>7.0544583553104717E-5</v>
      </c>
      <c r="R1118" s="19">
        <f>'EPA Data'!J1119/SUM('EPA Data'!J:J)</f>
        <v>4.6382957740569656E-5</v>
      </c>
      <c r="S1118" s="19">
        <f>'EPA Data'!K1119/SUM('EPA Data'!K:K)</f>
        <v>6.8304352710753591E-5</v>
      </c>
      <c r="T1118" s="19">
        <f>'EPA Data'!L1119/SUM('EPA Data'!L:L)</f>
        <v>1.1199390577189332E-4</v>
      </c>
      <c r="U1118" s="19">
        <f>'EPA Data'!M1119/SUM('EPA Data'!M:M)</f>
        <v>8.9519987766606872E-6</v>
      </c>
      <c r="V1118" s="19">
        <f>'EPA Data'!N1119/SUM('EPA Data'!N:N)</f>
        <v>1.6621249311618014E-5</v>
      </c>
      <c r="W1118" s="19">
        <f>'EPA Data'!O1119/SUM('EPA Data'!O:O)</f>
        <v>3.179590028658459E-5</v>
      </c>
      <c r="X1118" s="19">
        <f>'EPA Data'!P1119/SUM('EPA Data'!P:P)</f>
        <v>3.0180383541041479E-5</v>
      </c>
    </row>
    <row r="1119" spans="1:24" x14ac:dyDescent="0.35">
      <c r="A1119" s="13" t="s">
        <v>1889</v>
      </c>
      <c r="B1119" s="13" t="s">
        <v>1825</v>
      </c>
      <c r="C1119" s="18" t="s">
        <v>1890</v>
      </c>
      <c r="D1119" s="14">
        <f>SUMIFS('Census Data'!G:G,'Census Data'!$A:$A,$A1119)/SUMIFS('Census Data'!$F:$F,'Census Data'!$A:$A,$A1119)</f>
        <v>0.4826788725608287</v>
      </c>
      <c r="E1119" s="16">
        <f>SUMIFS('Census Data'!H:H,'Census Data'!$A:$A,$A1119)/SUMIFS('Census Data'!$F:$F,'Census Data'!$A:$A,$A1119)</f>
        <v>0.51732112743917125</v>
      </c>
      <c r="F1119" s="14">
        <f>SUM(SUMIFS('Census Data'!I:I,'Census Data'!$A:$A,$A1119),SUMIFS('Census Data'!J:J,'Census Data'!$A:$A,$A1119))/SUMIFS('Census Data'!$F:$F,'Census Data'!$A:$A,$A1119)</f>
        <v>0.6277041676704409</v>
      </c>
      <c r="G1119" s="14">
        <f>SUM(SUMIFS('Census Data'!K:K,'Census Data'!$A:$A,$A1119),SUMIFS('Census Data'!L:L,'Census Data'!$A:$A,$A1119))/SUMIFS('Census Data'!$F:$F,'Census Data'!$A:$A,$A1119)</f>
        <v>0.35287882437966756</v>
      </c>
      <c r="H1119" s="14">
        <f>SUM(SUMIFS('Census Data'!O:O,'Census Data'!$A:$A,$A1119),SUMIFS('Census Data'!P:P,'Census Data'!$A:$A,$A1119))/SUMIFS('Census Data'!$F:$F,'Census Data'!$A:$A,$A1119)</f>
        <v>3.9990363767766803E-3</v>
      </c>
      <c r="I1119" s="16">
        <f t="shared" si="34"/>
        <v>1.5417971573114864E-2</v>
      </c>
      <c r="J1119" s="14">
        <f>SUM(SUMIFS('Census Data'!W:W,'Census Data'!$A:$A,$A1119),SUMIFS('Census Data'!X:X,'Census Data'!$A:$A,$A1119))/SUMIFS('Census Data'!$F:$F,'Census Data'!$A:$A,$A1119)</f>
        <v>3.1076848952059744E-2</v>
      </c>
      <c r="K1119" s="16">
        <f t="shared" si="35"/>
        <v>0.96892315104794025</v>
      </c>
      <c r="L1119" s="19">
        <f>'EPA Data'!D1120/SUM('EPA Data'!D:D)</f>
        <v>9.5229208711625991E-5</v>
      </c>
      <c r="M1119" s="19">
        <f>'EPA Data'!E1120/SUM('EPA Data'!E:E)</f>
        <v>8.8249189041416339E-5</v>
      </c>
      <c r="N1119" s="19">
        <f>'EPA Data'!F1120/SUM('EPA Data'!F:F)</f>
        <v>1.2596875284816411E-4</v>
      </c>
      <c r="O1119" s="19">
        <f>'EPA Data'!G1120/SUM('EPA Data'!G:G)</f>
        <v>4.7117410740572057E-5</v>
      </c>
      <c r="P1119" s="19">
        <f>'EPA Data'!H1120/SUM('EPA Data'!H:H)</f>
        <v>6.9101899473052384E-5</v>
      </c>
      <c r="Q1119" s="19">
        <f>'EPA Data'!I1120/SUM('EPA Data'!I:I)</f>
        <v>7.9915229067692952E-5</v>
      </c>
      <c r="R1119" s="19">
        <f>'EPA Data'!J1120/SUM('EPA Data'!J:J)</f>
        <v>1.1611320531359529E-4</v>
      </c>
      <c r="S1119" s="19">
        <f>'EPA Data'!K1120/SUM('EPA Data'!K:K)</f>
        <v>1.4542593511133274E-4</v>
      </c>
      <c r="T1119" s="19">
        <f>'EPA Data'!L1120/SUM('EPA Data'!L:L)</f>
        <v>2.7557179386498862E-4</v>
      </c>
      <c r="U1119" s="19">
        <f>'EPA Data'!M1120/SUM('EPA Data'!M:M)</f>
        <v>1.8371887807299777E-5</v>
      </c>
      <c r="V1119" s="19">
        <f>'EPA Data'!N1120/SUM('EPA Data'!N:N)</f>
        <v>2.4833997480395737E-5</v>
      </c>
      <c r="W1119" s="19">
        <f>'EPA Data'!O1120/SUM('EPA Data'!O:O)</f>
        <v>4.6981844930618137E-5</v>
      </c>
      <c r="X1119" s="19">
        <f>'EPA Data'!P1120/SUM('EPA Data'!P:P)</f>
        <v>7.9548072035502202E-5</v>
      </c>
    </row>
    <row r="1120" spans="1:24" x14ac:dyDescent="0.35">
      <c r="A1120" s="13" t="s">
        <v>1891</v>
      </c>
      <c r="B1120" s="13" t="s">
        <v>1825</v>
      </c>
      <c r="C1120" s="18" t="s">
        <v>1892</v>
      </c>
      <c r="D1120" s="14">
        <f>SUMIFS('Census Data'!G:G,'Census Data'!$A:$A,$A1120)/SUMIFS('Census Data'!$F:$F,'Census Data'!$A:$A,$A1120)</f>
        <v>0.48508995254320719</v>
      </c>
      <c r="E1120" s="16">
        <f>SUMIFS('Census Data'!H:H,'Census Data'!$A:$A,$A1120)/SUMIFS('Census Data'!$F:$F,'Census Data'!$A:$A,$A1120)</f>
        <v>0.51491004745679281</v>
      </c>
      <c r="F1120" s="14">
        <f>SUM(SUMIFS('Census Data'!I:I,'Census Data'!$A:$A,$A1120),SUMIFS('Census Data'!J:J,'Census Data'!$A:$A,$A1120))/SUMIFS('Census Data'!$F:$F,'Census Data'!$A:$A,$A1120)</f>
        <v>0.6364055902102097</v>
      </c>
      <c r="G1120" s="14">
        <f>SUM(SUMIFS('Census Data'!K:K,'Census Data'!$A:$A,$A1120),SUMIFS('Census Data'!L:L,'Census Data'!$A:$A,$A1120))/SUMIFS('Census Data'!$F:$F,'Census Data'!$A:$A,$A1120)</f>
        <v>0.32015260012460295</v>
      </c>
      <c r="H1120" s="14">
        <f>SUM(SUMIFS('Census Data'!O:O,'Census Data'!$A:$A,$A1120),SUMIFS('Census Data'!P:P,'Census Data'!$A:$A,$A1120))/SUMIFS('Census Data'!$F:$F,'Census Data'!$A:$A,$A1120)</f>
        <v>1.4137047833678171E-2</v>
      </c>
      <c r="I1120" s="16">
        <f t="shared" si="34"/>
        <v>2.9304761831509207E-2</v>
      </c>
      <c r="J1120" s="14">
        <f>SUM(SUMIFS('Census Data'!W:W,'Census Data'!$A:$A,$A1120),SUMIFS('Census Data'!X:X,'Census Data'!$A:$A,$A1120))/SUMIFS('Census Data'!$F:$F,'Census Data'!$A:$A,$A1120)</f>
        <v>3.9019175005576362E-2</v>
      </c>
      <c r="K1120" s="16">
        <f t="shared" si="35"/>
        <v>0.96098082499442361</v>
      </c>
      <c r="L1120" s="19">
        <f>'EPA Data'!D1121/SUM('EPA Data'!D:D)</f>
        <v>3.5665803427935522E-4</v>
      </c>
      <c r="M1120" s="19">
        <f>'EPA Data'!E1121/SUM('EPA Data'!E:E)</f>
        <v>4.2622109784409308E-4</v>
      </c>
      <c r="N1120" s="19">
        <f>'EPA Data'!F1121/SUM('EPA Data'!F:F)</f>
        <v>6.103820886018841E-4</v>
      </c>
      <c r="O1120" s="19">
        <f>'EPA Data'!G1121/SUM('EPA Data'!G:G)</f>
        <v>1.6249875622542523E-4</v>
      </c>
      <c r="P1120" s="19">
        <f>'EPA Data'!H1121/SUM('EPA Data'!H:H)</f>
        <v>3.1560733720293412E-4</v>
      </c>
      <c r="Q1120" s="19">
        <f>'EPA Data'!I1121/SUM('EPA Data'!I:I)</f>
        <v>3.4218441021069027E-4</v>
      </c>
      <c r="R1120" s="19">
        <f>'EPA Data'!J1121/SUM('EPA Data'!J:J)</f>
        <v>3.6021583478314657E-4</v>
      </c>
      <c r="S1120" s="19">
        <f>'EPA Data'!K1121/SUM('EPA Data'!K:K)</f>
        <v>6.956501700603404E-4</v>
      </c>
      <c r="T1120" s="19">
        <f>'EPA Data'!L1121/SUM('EPA Data'!L:L)</f>
        <v>9.2144680344091365E-4</v>
      </c>
      <c r="U1120" s="19">
        <f>'EPA Data'!M1121/SUM('EPA Data'!M:M)</f>
        <v>8.2351125521022461E-5</v>
      </c>
      <c r="V1120" s="19">
        <f>'EPA Data'!N1121/SUM('EPA Data'!N:N)</f>
        <v>1.2834418154711487E-4</v>
      </c>
      <c r="W1120" s="19">
        <f>'EPA Data'!O1121/SUM('EPA Data'!O:O)</f>
        <v>2.1878811770254276E-4</v>
      </c>
      <c r="X1120" s="19">
        <f>'EPA Data'!P1121/SUM('EPA Data'!P:P)</f>
        <v>4.3865217045891379E-4</v>
      </c>
    </row>
    <row r="1121" spans="1:24" x14ac:dyDescent="0.35">
      <c r="A1121" s="13" t="s">
        <v>1893</v>
      </c>
      <c r="B1121" s="13" t="s">
        <v>1825</v>
      </c>
      <c r="C1121" s="18" t="s">
        <v>1894</v>
      </c>
      <c r="D1121" s="14">
        <f>SUMIFS('Census Data'!G:G,'Census Data'!$A:$A,$A1121)/SUMIFS('Census Data'!$F:$F,'Census Data'!$A:$A,$A1121)</f>
        <v>0.48365927287045546</v>
      </c>
      <c r="E1121" s="16">
        <f>SUMIFS('Census Data'!H:H,'Census Data'!$A:$A,$A1121)/SUMIFS('Census Data'!$F:$F,'Census Data'!$A:$A,$A1121)</f>
        <v>0.5163407271295446</v>
      </c>
      <c r="F1121" s="14">
        <f>SUM(SUMIFS('Census Data'!I:I,'Census Data'!$A:$A,$A1121),SUMIFS('Census Data'!J:J,'Census Data'!$A:$A,$A1121))/SUMIFS('Census Data'!$F:$F,'Census Data'!$A:$A,$A1121)</f>
        <v>0.57960362252264075</v>
      </c>
      <c r="G1121" s="14">
        <f>SUM(SUMIFS('Census Data'!K:K,'Census Data'!$A:$A,$A1121),SUMIFS('Census Data'!L:L,'Census Data'!$A:$A,$A1121))/SUMIFS('Census Data'!$F:$F,'Census Data'!$A:$A,$A1121)</f>
        <v>0.39965874786717415</v>
      </c>
      <c r="H1121" s="14">
        <f>SUM(SUMIFS('Census Data'!O:O,'Census Data'!$A:$A,$A1121),SUMIFS('Census Data'!P:P,'Census Data'!$A:$A,$A1121))/SUMIFS('Census Data'!$F:$F,'Census Data'!$A:$A,$A1121)</f>
        <v>2.3625147657172856E-3</v>
      </c>
      <c r="I1121" s="16">
        <f t="shared" si="34"/>
        <v>1.8375114844467855E-2</v>
      </c>
      <c r="J1121" s="14">
        <f>SUM(SUMIFS('Census Data'!W:W,'Census Data'!$A:$A,$A1121),SUMIFS('Census Data'!X:X,'Census Data'!$A:$A,$A1121))/SUMIFS('Census Data'!$F:$F,'Census Data'!$A:$A,$A1121)</f>
        <v>2.6775167344795906E-2</v>
      </c>
      <c r="K1121" s="16">
        <f t="shared" si="35"/>
        <v>0.9732248326552041</v>
      </c>
      <c r="L1121" s="19">
        <f>'EPA Data'!D1122/SUM('EPA Data'!D:D)</f>
        <v>2.5425560790910953E-5</v>
      </c>
      <c r="M1121" s="19">
        <f>'EPA Data'!E1122/SUM('EPA Data'!E:E)</f>
        <v>2.6588037409932093E-5</v>
      </c>
      <c r="N1121" s="19">
        <f>'EPA Data'!F1122/SUM('EPA Data'!F:F)</f>
        <v>5.2247569886000677E-5</v>
      </c>
      <c r="O1121" s="19">
        <f>'EPA Data'!G1122/SUM('EPA Data'!G:G)</f>
        <v>1.1626025233473695E-5</v>
      </c>
      <c r="P1121" s="19">
        <f>'EPA Data'!H1122/SUM('EPA Data'!H:H)</f>
        <v>1.8594970867403085E-5</v>
      </c>
      <c r="Q1121" s="19">
        <f>'EPA Data'!I1122/SUM('EPA Data'!I:I)</f>
        <v>2.5781509079252565E-5</v>
      </c>
      <c r="R1121" s="19">
        <f>'EPA Data'!J1122/SUM('EPA Data'!J:J)</f>
        <v>3.751912046272226E-5</v>
      </c>
      <c r="S1121" s="19">
        <f>'EPA Data'!K1122/SUM('EPA Data'!K:K)</f>
        <v>5.2932583530384949E-5</v>
      </c>
      <c r="T1121" s="19">
        <f>'EPA Data'!L1122/SUM('EPA Data'!L:L)</f>
        <v>6.4568477034194612E-5</v>
      </c>
      <c r="U1121" s="19">
        <f>'EPA Data'!M1122/SUM('EPA Data'!M:M)</f>
        <v>6.2970668569403839E-6</v>
      </c>
      <c r="V1121" s="19">
        <f>'EPA Data'!N1122/SUM('EPA Data'!N:N)</f>
        <v>8.4777244409923295E-6</v>
      </c>
      <c r="W1121" s="19">
        <f>'EPA Data'!O1122/SUM('EPA Data'!O:O)</f>
        <v>1.6493158194018523E-5</v>
      </c>
      <c r="X1121" s="19">
        <f>'EPA Data'!P1122/SUM('EPA Data'!P:P)</f>
        <v>2.7264703221078925E-5</v>
      </c>
    </row>
    <row r="1122" spans="1:24" x14ac:dyDescent="0.35">
      <c r="A1122" s="13" t="s">
        <v>1895</v>
      </c>
      <c r="B1122" s="13" t="s">
        <v>1825</v>
      </c>
      <c r="C1122" s="18" t="s">
        <v>1162</v>
      </c>
      <c r="D1122" s="14">
        <f>SUMIFS('Census Data'!G:G,'Census Data'!$A:$A,$A1122)/SUMIFS('Census Data'!$F:$F,'Census Data'!$A:$A,$A1122)</f>
        <v>0.49144254278728605</v>
      </c>
      <c r="E1122" s="16">
        <f>SUMIFS('Census Data'!H:H,'Census Data'!$A:$A,$A1122)/SUMIFS('Census Data'!$F:$F,'Census Data'!$A:$A,$A1122)</f>
        <v>0.50855745721271395</v>
      </c>
      <c r="F1122" s="14">
        <f>SUM(SUMIFS('Census Data'!I:I,'Census Data'!$A:$A,$A1122),SUMIFS('Census Data'!J:J,'Census Data'!$A:$A,$A1122))/SUMIFS('Census Data'!$F:$F,'Census Data'!$A:$A,$A1122)</f>
        <v>0.624370041415099</v>
      </c>
      <c r="G1122" s="14">
        <f>SUM(SUMIFS('Census Data'!K:K,'Census Data'!$A:$A,$A1122),SUMIFS('Census Data'!L:L,'Census Data'!$A:$A,$A1122))/SUMIFS('Census Data'!$F:$F,'Census Data'!$A:$A,$A1122)</f>
        <v>0.3571678059977047</v>
      </c>
      <c r="H1122" s="14">
        <f>SUM(SUMIFS('Census Data'!O:O,'Census Data'!$A:$A,$A1122),SUMIFS('Census Data'!P:P,'Census Data'!$A:$A,$A1122))/SUMIFS('Census Data'!$F:$F,'Census Data'!$A:$A,$A1122)</f>
        <v>3.4928396786587496E-3</v>
      </c>
      <c r="I1122" s="16">
        <f t="shared" si="34"/>
        <v>1.4969312908537535E-2</v>
      </c>
      <c r="J1122" s="14">
        <f>SUM(SUMIFS('Census Data'!W:W,'Census Data'!$A:$A,$A1122),SUMIFS('Census Data'!X:X,'Census Data'!$A:$A,$A1122))/SUMIFS('Census Data'!$F:$F,'Census Data'!$A:$A,$A1122)</f>
        <v>2.0607754104086624E-2</v>
      </c>
      <c r="K1122" s="16">
        <f t="shared" si="35"/>
        <v>0.97939224589591334</v>
      </c>
      <c r="L1122" s="19">
        <f>'EPA Data'!D1123/SUM('EPA Data'!D:D)</f>
        <v>7.3240140059183947E-5</v>
      </c>
      <c r="M1122" s="19">
        <f>'EPA Data'!E1123/SUM('EPA Data'!E:E)</f>
        <v>7.5228652385592222E-5</v>
      </c>
      <c r="N1122" s="19">
        <f>'EPA Data'!F1123/SUM('EPA Data'!F:F)</f>
        <v>1.0359869235704825E-4</v>
      </c>
      <c r="O1122" s="19">
        <f>'EPA Data'!G1123/SUM('EPA Data'!G:G)</f>
        <v>2.6197014073029173E-5</v>
      </c>
      <c r="P1122" s="19">
        <f>'EPA Data'!H1123/SUM('EPA Data'!H:H)</f>
        <v>6.1035024777332246E-5</v>
      </c>
      <c r="Q1122" s="19">
        <f>'EPA Data'!I1123/SUM('EPA Data'!I:I)</f>
        <v>5.5460316248376276E-5</v>
      </c>
      <c r="R1122" s="19">
        <f>'EPA Data'!J1123/SUM('EPA Data'!J:J)</f>
        <v>5.2609390574522334E-5</v>
      </c>
      <c r="S1122" s="19">
        <f>'EPA Data'!K1123/SUM('EPA Data'!K:K)</f>
        <v>1.4050567234079564E-4</v>
      </c>
      <c r="T1122" s="19">
        <f>'EPA Data'!L1123/SUM('EPA Data'!L:L)</f>
        <v>1.3706267472540543E-4</v>
      </c>
      <c r="U1122" s="19">
        <f>'EPA Data'!M1123/SUM('EPA Data'!M:M)</f>
        <v>1.490035612761981E-5</v>
      </c>
      <c r="V1122" s="19">
        <f>'EPA Data'!N1123/SUM('EPA Data'!N:N)</f>
        <v>2.7693865754140318E-5</v>
      </c>
      <c r="W1122" s="19">
        <f>'EPA Data'!O1123/SUM('EPA Data'!O:O)</f>
        <v>4.3641064607139765E-5</v>
      </c>
      <c r="X1122" s="19">
        <f>'EPA Data'!P1123/SUM('EPA Data'!P:P)</f>
        <v>1.0143143743176624E-4</v>
      </c>
    </row>
    <row r="1123" spans="1:24" x14ac:dyDescent="0.35">
      <c r="A1123" s="13" t="s">
        <v>1896</v>
      </c>
      <c r="B1123" s="13" t="s">
        <v>1825</v>
      </c>
      <c r="C1123" s="18" t="s">
        <v>1897</v>
      </c>
      <c r="D1123" s="14">
        <f>SUMIFS('Census Data'!G:G,'Census Data'!$A:$A,$A1123)/SUMIFS('Census Data'!$F:$F,'Census Data'!$A:$A,$A1123)</f>
        <v>0.49717820217617048</v>
      </c>
      <c r="E1123" s="16">
        <f>SUMIFS('Census Data'!H:H,'Census Data'!$A:$A,$A1123)/SUMIFS('Census Data'!$F:$F,'Census Data'!$A:$A,$A1123)</f>
        <v>0.50282179782382952</v>
      </c>
      <c r="F1123" s="14">
        <f>SUM(SUMIFS('Census Data'!I:I,'Census Data'!$A:$A,$A1123),SUMIFS('Census Data'!J:J,'Census Data'!$A:$A,$A1123))/SUMIFS('Census Data'!$F:$F,'Census Data'!$A:$A,$A1123)</f>
        <v>0.69547157885231836</v>
      </c>
      <c r="G1123" s="14">
        <f>SUM(SUMIFS('Census Data'!K:K,'Census Data'!$A:$A,$A1123),SUMIFS('Census Data'!L:L,'Census Data'!$A:$A,$A1123))/SUMIFS('Census Data'!$F:$F,'Census Data'!$A:$A,$A1123)</f>
        <v>0.16632805092780711</v>
      </c>
      <c r="H1123" s="14">
        <f>SUM(SUMIFS('Census Data'!O:O,'Census Data'!$A:$A,$A1123),SUMIFS('Census Data'!P:P,'Census Data'!$A:$A,$A1123))/SUMIFS('Census Data'!$F:$F,'Census Data'!$A:$A,$A1123)</f>
        <v>3.9730913359519613E-3</v>
      </c>
      <c r="I1123" s="16">
        <f t="shared" si="34"/>
        <v>0.13422727888392261</v>
      </c>
      <c r="J1123" s="14">
        <f>SUM(SUMIFS('Census Data'!W:W,'Census Data'!$A:$A,$A1123),SUMIFS('Census Data'!X:X,'Census Data'!$A:$A,$A1123))/SUMIFS('Census Data'!$F:$F,'Census Data'!$A:$A,$A1123)</f>
        <v>3.2371664634972236E-2</v>
      </c>
      <c r="K1123" s="16">
        <f t="shared" si="35"/>
        <v>0.96762833536502779</v>
      </c>
      <c r="L1123" s="19">
        <f>'EPA Data'!D1124/SUM('EPA Data'!D:D)</f>
        <v>7.4892645103014641E-5</v>
      </c>
      <c r="M1123" s="19">
        <f>'EPA Data'!E1124/SUM('EPA Data'!E:E)</f>
        <v>9.0039994446797271E-5</v>
      </c>
      <c r="N1123" s="19">
        <f>'EPA Data'!F1124/SUM('EPA Data'!F:F)</f>
        <v>1.339374869147301E-4</v>
      </c>
      <c r="O1123" s="19">
        <f>'EPA Data'!G1124/SUM('EPA Data'!G:G)</f>
        <v>2.8337656954010662E-5</v>
      </c>
      <c r="P1123" s="19">
        <f>'EPA Data'!H1124/SUM('EPA Data'!H:H)</f>
        <v>6.2273015692745529E-5</v>
      </c>
      <c r="Q1123" s="19">
        <f>'EPA Data'!I1124/SUM('EPA Data'!I:I)</f>
        <v>6.8337136876782403E-5</v>
      </c>
      <c r="R1123" s="19">
        <f>'EPA Data'!J1124/SUM('EPA Data'!J:J)</f>
        <v>6.6252323911596765E-5</v>
      </c>
      <c r="S1123" s="19">
        <f>'EPA Data'!K1124/SUM('EPA Data'!K:K)</f>
        <v>1.4865307424575318E-4</v>
      </c>
      <c r="T1123" s="19">
        <f>'EPA Data'!L1124/SUM('EPA Data'!L:L)</f>
        <v>1.8083208738172186E-4</v>
      </c>
      <c r="U1123" s="19">
        <f>'EPA Data'!M1124/SUM('EPA Data'!M:M)</f>
        <v>1.6488983964893016E-5</v>
      </c>
      <c r="V1123" s="19">
        <f>'EPA Data'!N1124/SUM('EPA Data'!N:N)</f>
        <v>2.9373088746729442E-5</v>
      </c>
      <c r="W1123" s="19">
        <f>'EPA Data'!O1124/SUM('EPA Data'!O:O)</f>
        <v>4.0372173289078893E-5</v>
      </c>
      <c r="X1123" s="19">
        <f>'EPA Data'!P1124/SUM('EPA Data'!P:P)</f>
        <v>8.4084963816703548E-5</v>
      </c>
    </row>
    <row r="1124" spans="1:24" x14ac:dyDescent="0.35">
      <c r="A1124" s="13" t="s">
        <v>1898</v>
      </c>
      <c r="B1124" s="13" t="s">
        <v>1825</v>
      </c>
      <c r="C1124" s="18" t="s">
        <v>1899</v>
      </c>
      <c r="D1124" s="14">
        <f>SUMIFS('Census Data'!G:G,'Census Data'!$A:$A,$A1124)/SUMIFS('Census Data'!$F:$F,'Census Data'!$A:$A,$A1124)</f>
        <v>0.49473323431966182</v>
      </c>
      <c r="E1124" s="16">
        <f>SUMIFS('Census Data'!H:H,'Census Data'!$A:$A,$A1124)/SUMIFS('Census Data'!$F:$F,'Census Data'!$A:$A,$A1124)</f>
        <v>0.50526676568033813</v>
      </c>
      <c r="F1124" s="14">
        <f>SUM(SUMIFS('Census Data'!I:I,'Census Data'!$A:$A,$A1124),SUMIFS('Census Data'!J:J,'Census Data'!$A:$A,$A1124))/SUMIFS('Census Data'!$F:$F,'Census Data'!$A:$A,$A1124)</f>
        <v>0.69930309608134356</v>
      </c>
      <c r="G1124" s="14">
        <f>SUM(SUMIFS('Census Data'!K:K,'Census Data'!$A:$A,$A1124),SUMIFS('Census Data'!L:L,'Census Data'!$A:$A,$A1124))/SUMIFS('Census Data'!$F:$F,'Census Data'!$A:$A,$A1124)</f>
        <v>0.23920941391522907</v>
      </c>
      <c r="H1124" s="14">
        <f>SUM(SUMIFS('Census Data'!O:O,'Census Data'!$A:$A,$A1124),SUMIFS('Census Data'!P:P,'Census Data'!$A:$A,$A1124))/SUMIFS('Census Data'!$F:$F,'Census Data'!$A:$A,$A1124)</f>
        <v>2.3032103278875813E-2</v>
      </c>
      <c r="I1124" s="16">
        <f t="shared" si="34"/>
        <v>3.845538672455151E-2</v>
      </c>
      <c r="J1124" s="14">
        <f>SUM(SUMIFS('Census Data'!W:W,'Census Data'!$A:$A,$A1124),SUMIFS('Census Data'!X:X,'Census Data'!$A:$A,$A1124))/SUMIFS('Census Data'!$F:$F,'Census Data'!$A:$A,$A1124)</f>
        <v>0.13531360676339541</v>
      </c>
      <c r="K1124" s="16">
        <f t="shared" si="35"/>
        <v>0.86468639323660457</v>
      </c>
      <c r="L1124" s="19">
        <f>'EPA Data'!D1125/SUM('EPA Data'!D:D)</f>
        <v>6.6588364272234942E-5</v>
      </c>
      <c r="M1124" s="19">
        <f>'EPA Data'!E1125/SUM('EPA Data'!E:E)</f>
        <v>8.5331826237733681E-5</v>
      </c>
      <c r="N1124" s="19">
        <f>'EPA Data'!F1125/SUM('EPA Data'!F:F)</f>
        <v>1.0077519968328234E-4</v>
      </c>
      <c r="O1124" s="19">
        <f>'EPA Data'!G1125/SUM('EPA Data'!G:G)</f>
        <v>6.1549191791576425E-5</v>
      </c>
      <c r="P1124" s="19">
        <f>'EPA Data'!H1125/SUM('EPA Data'!H:H)</f>
        <v>8.6532814161973249E-5</v>
      </c>
      <c r="Q1124" s="19">
        <f>'EPA Data'!I1125/SUM('EPA Data'!I:I)</f>
        <v>1.2844672182781242E-4</v>
      </c>
      <c r="R1124" s="19">
        <f>'EPA Data'!J1125/SUM('EPA Data'!J:J)</f>
        <v>9.0284045799666948E-5</v>
      </c>
      <c r="S1124" s="19">
        <f>'EPA Data'!K1125/SUM('EPA Data'!K:K)</f>
        <v>1.2009650421469141E-4</v>
      </c>
      <c r="T1124" s="19">
        <f>'EPA Data'!L1125/SUM('EPA Data'!L:L)</f>
        <v>2.0557063494371289E-4</v>
      </c>
      <c r="U1124" s="19">
        <f>'EPA Data'!M1125/SUM('EPA Data'!M:M)</f>
        <v>1.6331122402649946E-5</v>
      </c>
      <c r="V1124" s="19">
        <f>'EPA Data'!N1125/SUM('EPA Data'!N:N)</f>
        <v>2.7714615911846202E-5</v>
      </c>
      <c r="W1124" s="19">
        <f>'EPA Data'!O1125/SUM('EPA Data'!O:O)</f>
        <v>5.5876308914341134E-5</v>
      </c>
      <c r="X1124" s="19">
        <f>'EPA Data'!P1125/SUM('EPA Data'!P:P)</f>
        <v>4.903402358993915E-5</v>
      </c>
    </row>
    <row r="1125" spans="1:24" x14ac:dyDescent="0.35">
      <c r="A1125" s="13" t="s">
        <v>1900</v>
      </c>
      <c r="B1125" s="13" t="s">
        <v>1825</v>
      </c>
      <c r="C1125" s="18" t="s">
        <v>1901</v>
      </c>
      <c r="D1125" s="14">
        <f>SUMIFS('Census Data'!G:G,'Census Data'!$A:$A,$A1125)/SUMIFS('Census Data'!$F:$F,'Census Data'!$A:$A,$A1125)</f>
        <v>0.49254015376417754</v>
      </c>
      <c r="E1125" s="16">
        <f>SUMIFS('Census Data'!H:H,'Census Data'!$A:$A,$A1125)/SUMIFS('Census Data'!$F:$F,'Census Data'!$A:$A,$A1125)</f>
        <v>0.50745984623582252</v>
      </c>
      <c r="F1125" s="14">
        <f>SUM(SUMIFS('Census Data'!I:I,'Census Data'!$A:$A,$A1125),SUMIFS('Census Data'!J:J,'Census Data'!$A:$A,$A1125))/SUMIFS('Census Data'!$F:$F,'Census Data'!$A:$A,$A1125)</f>
        <v>0.70354723300601352</v>
      </c>
      <c r="G1125" s="14">
        <f>SUM(SUMIFS('Census Data'!K:K,'Census Data'!$A:$A,$A1125),SUMIFS('Census Data'!L:L,'Census Data'!$A:$A,$A1125))/SUMIFS('Census Data'!$F:$F,'Census Data'!$A:$A,$A1125)</f>
        <v>0.26208418969323283</v>
      </c>
      <c r="H1125" s="14">
        <f>SUM(SUMIFS('Census Data'!O:O,'Census Data'!$A:$A,$A1125),SUMIFS('Census Data'!P:P,'Census Data'!$A:$A,$A1125))/SUMIFS('Census Data'!$F:$F,'Census Data'!$A:$A,$A1125)</f>
        <v>1.1532313313541905E-2</v>
      </c>
      <c r="I1125" s="16">
        <f t="shared" si="34"/>
        <v>2.2836263987211725E-2</v>
      </c>
      <c r="J1125" s="14">
        <f>SUM(SUMIFS('Census Data'!W:W,'Census Data'!$A:$A,$A1125),SUMIFS('Census Data'!X:X,'Census Data'!$A:$A,$A1125))/SUMIFS('Census Data'!$F:$F,'Census Data'!$A:$A,$A1125)</f>
        <v>7.7814569536423836E-2</v>
      </c>
      <c r="K1125" s="16">
        <f t="shared" si="35"/>
        <v>0.92218543046357615</v>
      </c>
      <c r="L1125" s="19">
        <f>'EPA Data'!D1126/SUM('EPA Data'!D:D)</f>
        <v>2.2728942641448666E-4</v>
      </c>
      <c r="M1125" s="19">
        <f>'EPA Data'!E1126/SUM('EPA Data'!E:E)</f>
        <v>1.6376698693246084E-4</v>
      </c>
      <c r="N1125" s="19">
        <f>'EPA Data'!F1126/SUM('EPA Data'!F:F)</f>
        <v>1.576005046483986E-4</v>
      </c>
      <c r="O1125" s="19">
        <f>'EPA Data'!G1126/SUM('EPA Data'!G:G)</f>
        <v>1.2153964336521859E-4</v>
      </c>
      <c r="P1125" s="19">
        <f>'EPA Data'!H1126/SUM('EPA Data'!H:H)</f>
        <v>1.4826435342380766E-4</v>
      </c>
      <c r="Q1125" s="19">
        <f>'EPA Data'!I1126/SUM('EPA Data'!I:I)</f>
        <v>1.8886367929140714E-4</v>
      </c>
      <c r="R1125" s="19">
        <f>'EPA Data'!J1126/SUM('EPA Data'!J:J)</f>
        <v>2.2758052029255729E-4</v>
      </c>
      <c r="S1125" s="19">
        <f>'EPA Data'!K1126/SUM('EPA Data'!K:K)</f>
        <v>2.65533541709851E-4</v>
      </c>
      <c r="T1125" s="19">
        <f>'EPA Data'!L1126/SUM('EPA Data'!L:L)</f>
        <v>3.7868012971338603E-4</v>
      </c>
      <c r="U1125" s="19">
        <f>'EPA Data'!M1126/SUM('EPA Data'!M:M)</f>
        <v>2.8262235916607435E-5</v>
      </c>
      <c r="V1125" s="19">
        <f>'EPA Data'!N1126/SUM('EPA Data'!N:N)</f>
        <v>4.4192954929263823E-5</v>
      </c>
      <c r="W1125" s="19">
        <f>'EPA Data'!O1126/SUM('EPA Data'!O:O)</f>
        <v>8.1822001306052655E-5</v>
      </c>
      <c r="X1125" s="19">
        <f>'EPA Data'!P1126/SUM('EPA Data'!P:P)</f>
        <v>8.9461677475371446E-5</v>
      </c>
    </row>
    <row r="1126" spans="1:24" x14ac:dyDescent="0.35">
      <c r="A1126" s="13" t="s">
        <v>1902</v>
      </c>
      <c r="B1126" s="13" t="s">
        <v>1825</v>
      </c>
      <c r="C1126" s="18" t="s">
        <v>1903</v>
      </c>
      <c r="D1126" s="14">
        <f>SUMIFS('Census Data'!G:G,'Census Data'!$A:$A,$A1126)/SUMIFS('Census Data'!$F:$F,'Census Data'!$A:$A,$A1126)</f>
        <v>0.48379417689067938</v>
      </c>
      <c r="E1126" s="16">
        <f>SUMIFS('Census Data'!H:H,'Census Data'!$A:$A,$A1126)/SUMIFS('Census Data'!$F:$F,'Census Data'!$A:$A,$A1126)</f>
        <v>0.51620582310932062</v>
      </c>
      <c r="F1126" s="14">
        <f>SUM(SUMIFS('Census Data'!I:I,'Census Data'!$A:$A,$A1126),SUMIFS('Census Data'!J:J,'Census Data'!$A:$A,$A1126))/SUMIFS('Census Data'!$F:$F,'Census Data'!$A:$A,$A1126)</f>
        <v>0.45220655557590184</v>
      </c>
      <c r="G1126" s="14">
        <f>SUM(SUMIFS('Census Data'!K:K,'Census Data'!$A:$A,$A1126),SUMIFS('Census Data'!L:L,'Census Data'!$A:$A,$A1126))/SUMIFS('Census Data'!$F:$F,'Census Data'!$A:$A,$A1126)</f>
        <v>0.52728438015015566</v>
      </c>
      <c r="H1126" s="14">
        <f>SUM(SUMIFS('Census Data'!O:O,'Census Data'!$A:$A,$A1126),SUMIFS('Census Data'!P:P,'Census Data'!$A:$A,$A1126))/SUMIFS('Census Data'!$F:$F,'Census Data'!$A:$A,$A1126)</f>
        <v>2.1058414209851675E-3</v>
      </c>
      <c r="I1126" s="16">
        <f t="shared" si="34"/>
        <v>1.8403222852957368E-2</v>
      </c>
      <c r="J1126" s="14">
        <f>SUM(SUMIFS('Census Data'!W:W,'Census Data'!$A:$A,$A1126),SUMIFS('Census Data'!X:X,'Census Data'!$A:$A,$A1126))/SUMIFS('Census Data'!$F:$F,'Census Data'!$A:$A,$A1126)</f>
        <v>1.9593481047427211E-2</v>
      </c>
      <c r="K1126" s="16">
        <f t="shared" si="35"/>
        <v>0.9804065189525728</v>
      </c>
      <c r="L1126" s="19">
        <f>'EPA Data'!D1127/SUM('EPA Data'!D:D)</f>
        <v>3.2021123332014452E-5</v>
      </c>
      <c r="M1126" s="19">
        <f>'EPA Data'!E1127/SUM('EPA Data'!E:E)</f>
        <v>3.0655847237971691E-5</v>
      </c>
      <c r="N1126" s="19">
        <f>'EPA Data'!F1127/SUM('EPA Data'!F:F)</f>
        <v>4.7312666758609578E-5</v>
      </c>
      <c r="O1126" s="19">
        <f>'EPA Data'!G1127/SUM('EPA Data'!G:G)</f>
        <v>2.470800979771116E-5</v>
      </c>
      <c r="P1126" s="19">
        <f>'EPA Data'!H1127/SUM('EPA Data'!H:H)</f>
        <v>3.115789072075231E-5</v>
      </c>
      <c r="Q1126" s="19">
        <f>'EPA Data'!I1127/SUM('EPA Data'!I:I)</f>
        <v>4.4038340627782837E-5</v>
      </c>
      <c r="R1126" s="19">
        <f>'EPA Data'!J1127/SUM('EPA Data'!J:J)</f>
        <v>5.9961981255629489E-5</v>
      </c>
      <c r="S1126" s="19">
        <f>'EPA Data'!K1127/SUM('EPA Data'!K:K)</f>
        <v>6.379550384933989E-5</v>
      </c>
      <c r="T1126" s="19">
        <f>'EPA Data'!L1127/SUM('EPA Data'!L:L)</f>
        <v>1.3721789297612468E-4</v>
      </c>
      <c r="U1126" s="19">
        <f>'EPA Data'!M1127/SUM('EPA Data'!M:M)</f>
        <v>1.0241891339396932E-5</v>
      </c>
      <c r="V1126" s="19">
        <f>'EPA Data'!N1127/SUM('EPA Data'!N:N)</f>
        <v>1.0977375019898795E-5</v>
      </c>
      <c r="W1126" s="19">
        <f>'EPA Data'!O1127/SUM('EPA Data'!O:O)</f>
        <v>2.2853926457955745E-5</v>
      </c>
      <c r="X1126" s="19">
        <f>'EPA Data'!P1127/SUM('EPA Data'!P:P)</f>
        <v>2.7612266287703821E-5</v>
      </c>
    </row>
    <row r="1127" spans="1:24" x14ac:dyDescent="0.35">
      <c r="A1127" s="13" t="s">
        <v>1904</v>
      </c>
      <c r="B1127" s="13" t="s">
        <v>1825</v>
      </c>
      <c r="C1127" s="18" t="s">
        <v>1905</v>
      </c>
      <c r="D1127" s="14">
        <f>SUMIFS('Census Data'!G:G,'Census Data'!$A:$A,$A1127)/SUMIFS('Census Data'!$F:$F,'Census Data'!$A:$A,$A1127)</f>
        <v>0.48531960192107737</v>
      </c>
      <c r="E1127" s="16">
        <f>SUMIFS('Census Data'!H:H,'Census Data'!$A:$A,$A1127)/SUMIFS('Census Data'!$F:$F,'Census Data'!$A:$A,$A1127)</f>
        <v>0.51468039807892263</v>
      </c>
      <c r="F1127" s="14">
        <f>SUM(SUMIFS('Census Data'!I:I,'Census Data'!$A:$A,$A1127),SUMIFS('Census Data'!J:J,'Census Data'!$A:$A,$A1127))/SUMIFS('Census Data'!$F:$F,'Census Data'!$A:$A,$A1127)</f>
        <v>0.49977719463286624</v>
      </c>
      <c r="G1127" s="14">
        <f>SUM(SUMIFS('Census Data'!K:K,'Census Data'!$A:$A,$A1127),SUMIFS('Census Data'!L:L,'Census Data'!$A:$A,$A1127))/SUMIFS('Census Data'!$F:$F,'Census Data'!$A:$A,$A1127)</f>
        <v>0.48472545427538744</v>
      </c>
      <c r="H1127" s="14">
        <f>SUM(SUMIFS('Census Data'!O:O,'Census Data'!$A:$A,$A1127),SUMIFS('Census Data'!P:P,'Census Data'!$A:$A,$A1127))/SUMIFS('Census Data'!$F:$F,'Census Data'!$A:$A,$A1127)</f>
        <v>3.9609843045996934E-3</v>
      </c>
      <c r="I1127" s="16">
        <f t="shared" si="34"/>
        <v>1.1536366787146646E-2</v>
      </c>
      <c r="J1127" s="14">
        <f>SUM(SUMIFS('Census Data'!W:W,'Census Data'!$A:$A,$A1127),SUMIFS('Census Data'!X:X,'Census Data'!$A:$A,$A1127))/SUMIFS('Census Data'!$F:$F,'Census Data'!$A:$A,$A1127)</f>
        <v>1.792345397831361E-2</v>
      </c>
      <c r="K1127" s="16">
        <f t="shared" si="35"/>
        <v>0.98207654602168637</v>
      </c>
      <c r="L1127" s="19">
        <f>'EPA Data'!D1128/SUM('EPA Data'!D:D)</f>
        <v>6.6190082223179628E-5</v>
      </c>
      <c r="M1127" s="19">
        <f>'EPA Data'!E1128/SUM('EPA Data'!E:E)</f>
        <v>6.0961037886364315E-5</v>
      </c>
      <c r="N1127" s="19">
        <f>'EPA Data'!F1128/SUM('EPA Data'!F:F)</f>
        <v>7.2479284751325975E-5</v>
      </c>
      <c r="O1127" s="19">
        <f>'EPA Data'!G1128/SUM('EPA Data'!G:G)</f>
        <v>4.609739303868736E-5</v>
      </c>
      <c r="P1127" s="19">
        <f>'EPA Data'!H1128/SUM('EPA Data'!H:H)</f>
        <v>6.1705821722661059E-5</v>
      </c>
      <c r="Q1127" s="19">
        <f>'EPA Data'!I1128/SUM('EPA Data'!I:I)</f>
        <v>7.0839337286341493E-5</v>
      </c>
      <c r="R1127" s="19">
        <f>'EPA Data'!J1128/SUM('EPA Data'!J:J)</f>
        <v>1.1696655371757898E-4</v>
      </c>
      <c r="S1127" s="19">
        <f>'EPA Data'!K1128/SUM('EPA Data'!K:K)</f>
        <v>1.3284751505018762E-4</v>
      </c>
      <c r="T1127" s="19">
        <f>'EPA Data'!L1128/SUM('EPA Data'!L:L)</f>
        <v>1.9637160391145858E-4</v>
      </c>
      <c r="U1127" s="19">
        <f>'EPA Data'!M1128/SUM('EPA Data'!M:M)</f>
        <v>1.2736972577495503E-5</v>
      </c>
      <c r="V1127" s="19">
        <f>'EPA Data'!N1128/SUM('EPA Data'!N:N)</f>
        <v>1.877811338036019E-5</v>
      </c>
      <c r="W1127" s="19">
        <f>'EPA Data'!O1128/SUM('EPA Data'!O:O)</f>
        <v>3.4951231438998315E-5</v>
      </c>
      <c r="X1127" s="19">
        <f>'EPA Data'!P1128/SUM('EPA Data'!P:P)</f>
        <v>4.5023587660106401E-5</v>
      </c>
    </row>
    <row r="1128" spans="1:24" x14ac:dyDescent="0.35">
      <c r="A1128" s="13" t="s">
        <v>1906</v>
      </c>
      <c r="B1128" s="13" t="s">
        <v>1825</v>
      </c>
      <c r="C1128" s="18" t="s">
        <v>1907</v>
      </c>
      <c r="D1128" s="14">
        <f>SUMIFS('Census Data'!G:G,'Census Data'!$A:$A,$A1128)/SUMIFS('Census Data'!$F:$F,'Census Data'!$A:$A,$A1128)</f>
        <v>0.48840658176596596</v>
      </c>
      <c r="E1128" s="16">
        <f>SUMIFS('Census Data'!H:H,'Census Data'!$A:$A,$A1128)/SUMIFS('Census Data'!$F:$F,'Census Data'!$A:$A,$A1128)</f>
        <v>0.51159341823403404</v>
      </c>
      <c r="F1128" s="14">
        <f>SUM(SUMIFS('Census Data'!I:I,'Census Data'!$A:$A,$A1128),SUMIFS('Census Data'!J:J,'Census Data'!$A:$A,$A1128))/SUMIFS('Census Data'!$F:$F,'Census Data'!$A:$A,$A1128)</f>
        <v>0.3797226995598032</v>
      </c>
      <c r="G1128" s="14">
        <f>SUM(SUMIFS('Census Data'!K:K,'Census Data'!$A:$A,$A1128),SUMIFS('Census Data'!L:L,'Census Data'!$A:$A,$A1128))/SUMIFS('Census Data'!$F:$F,'Census Data'!$A:$A,$A1128)</f>
        <v>0.58656811280337096</v>
      </c>
      <c r="H1128" s="14">
        <f>SUM(SUMIFS('Census Data'!O:O,'Census Data'!$A:$A,$A1128),SUMIFS('Census Data'!P:P,'Census Data'!$A:$A,$A1128))/SUMIFS('Census Data'!$F:$F,'Census Data'!$A:$A,$A1128)</f>
        <v>1.2123066782797015E-2</v>
      </c>
      <c r="I1128" s="16">
        <f t="shared" si="34"/>
        <v>2.1586120854028779E-2</v>
      </c>
      <c r="J1128" s="14">
        <f>SUM(SUMIFS('Census Data'!W:W,'Census Data'!$A:$A,$A1128),SUMIFS('Census Data'!X:X,'Census Data'!$A:$A,$A1128))/SUMIFS('Census Data'!$F:$F,'Census Data'!$A:$A,$A1128)</f>
        <v>7.6716649796379557E-2</v>
      </c>
      <c r="K1128" s="16">
        <f t="shared" si="35"/>
        <v>0.9232833502036204</v>
      </c>
      <c r="L1128" s="19">
        <f>'EPA Data'!D1129/SUM('EPA Data'!D:D)</f>
        <v>1.8824110726424072E-4</v>
      </c>
      <c r="M1128" s="19">
        <f>'EPA Data'!E1129/SUM('EPA Data'!E:E)</f>
        <v>1.4777484615911409E-4</v>
      </c>
      <c r="N1128" s="19">
        <f>'EPA Data'!F1129/SUM('EPA Data'!F:F)</f>
        <v>1.5680150335434069E-4</v>
      </c>
      <c r="O1128" s="19">
        <f>'EPA Data'!G1129/SUM('EPA Data'!G:G)</f>
        <v>1.1992661756297044E-4</v>
      </c>
      <c r="P1128" s="19">
        <f>'EPA Data'!H1129/SUM('EPA Data'!H:H)</f>
        <v>1.483748852329775E-4</v>
      </c>
      <c r="Q1128" s="19">
        <f>'EPA Data'!I1129/SUM('EPA Data'!I:I)</f>
        <v>1.8544836552869583E-4</v>
      </c>
      <c r="R1128" s="19">
        <f>'EPA Data'!J1129/SUM('EPA Data'!J:J)</f>
        <v>2.7357165573515521E-4</v>
      </c>
      <c r="S1128" s="19">
        <f>'EPA Data'!K1129/SUM('EPA Data'!K:K)</f>
        <v>3.0229997810341951E-4</v>
      </c>
      <c r="T1128" s="19">
        <f>'EPA Data'!L1129/SUM('EPA Data'!L:L)</f>
        <v>4.3084501490538033E-4</v>
      </c>
      <c r="U1128" s="19">
        <f>'EPA Data'!M1129/SUM('EPA Data'!M:M)</f>
        <v>2.8827392422099329E-5</v>
      </c>
      <c r="V1128" s="19">
        <f>'EPA Data'!N1129/SUM('EPA Data'!N:N)</f>
        <v>4.328157438816711E-5</v>
      </c>
      <c r="W1128" s="19">
        <f>'EPA Data'!O1129/SUM('EPA Data'!O:O)</f>
        <v>8.107003350983619E-5</v>
      </c>
      <c r="X1128" s="19">
        <f>'EPA Data'!P1129/SUM('EPA Data'!P:P)</f>
        <v>9.3663536880258201E-5</v>
      </c>
    </row>
    <row r="1129" spans="1:24" x14ac:dyDescent="0.35">
      <c r="A1129" s="13" t="s">
        <v>1908</v>
      </c>
      <c r="B1129" s="13" t="s">
        <v>1825</v>
      </c>
      <c r="C1129" s="18" t="s">
        <v>1909</v>
      </c>
      <c r="D1129" s="14">
        <f>SUMIFS('Census Data'!G:G,'Census Data'!$A:$A,$A1129)/SUMIFS('Census Data'!$F:$F,'Census Data'!$A:$A,$A1129)</f>
        <v>0.48590670688130627</v>
      </c>
      <c r="E1129" s="16">
        <f>SUMIFS('Census Data'!H:H,'Census Data'!$A:$A,$A1129)/SUMIFS('Census Data'!$F:$F,'Census Data'!$A:$A,$A1129)</f>
        <v>0.51409329311869378</v>
      </c>
      <c r="F1129" s="14">
        <f>SUM(SUMIFS('Census Data'!I:I,'Census Data'!$A:$A,$A1129),SUMIFS('Census Data'!J:J,'Census Data'!$A:$A,$A1129))/SUMIFS('Census Data'!$F:$F,'Census Data'!$A:$A,$A1129)</f>
        <v>0.55892292597841486</v>
      </c>
      <c r="G1129" s="14">
        <f>SUM(SUMIFS('Census Data'!K:K,'Census Data'!$A:$A,$A1129),SUMIFS('Census Data'!L:L,'Census Data'!$A:$A,$A1129))/SUMIFS('Census Data'!$F:$F,'Census Data'!$A:$A,$A1129)</f>
        <v>0.41894690940804535</v>
      </c>
      <c r="H1129" s="14">
        <f>SUM(SUMIFS('Census Data'!O:O,'Census Data'!$A:$A,$A1129),SUMIFS('Census Data'!P:P,'Census Data'!$A:$A,$A1129))/SUMIFS('Census Data'!$F:$F,'Census Data'!$A:$A,$A1129)</f>
        <v>4.6271061206196928E-3</v>
      </c>
      <c r="I1129" s="16">
        <f t="shared" si="34"/>
        <v>1.7503058492920109E-2</v>
      </c>
      <c r="J1129" s="14">
        <f>SUM(SUMIFS('Census Data'!W:W,'Census Data'!$A:$A,$A1129),SUMIFS('Census Data'!X:X,'Census Data'!$A:$A,$A1129))/SUMIFS('Census Data'!$F:$F,'Census Data'!$A:$A,$A1129)</f>
        <v>2.6115290042031565E-2</v>
      </c>
      <c r="K1129" s="16">
        <f t="shared" si="35"/>
        <v>0.97388470995796839</v>
      </c>
      <c r="L1129" s="19">
        <f>'EPA Data'!D1130/SUM('EPA Data'!D:D)</f>
        <v>2.8050856142183687E-4</v>
      </c>
      <c r="M1129" s="19">
        <f>'EPA Data'!E1130/SUM('EPA Data'!E:E)</f>
        <v>2.5167129617010122E-4</v>
      </c>
      <c r="N1129" s="19">
        <f>'EPA Data'!F1130/SUM('EPA Data'!F:F)</f>
        <v>3.5497653696570016E-4</v>
      </c>
      <c r="O1129" s="19">
        <f>'EPA Data'!G1130/SUM('EPA Data'!G:G)</f>
        <v>1.4712381169280477E-4</v>
      </c>
      <c r="P1129" s="19">
        <f>'EPA Data'!H1130/SUM('EPA Data'!H:H)</f>
        <v>2.080248247047338E-4</v>
      </c>
      <c r="Q1129" s="19">
        <f>'EPA Data'!I1130/SUM('EPA Data'!I:I)</f>
        <v>2.3402105462801113E-4</v>
      </c>
      <c r="R1129" s="19">
        <f>'EPA Data'!J1130/SUM('EPA Data'!J:J)</f>
        <v>3.2595726471030021E-4</v>
      </c>
      <c r="S1129" s="19">
        <f>'EPA Data'!K1130/SUM('EPA Data'!K:K)</f>
        <v>4.517752056831429E-4</v>
      </c>
      <c r="T1129" s="19">
        <f>'EPA Data'!L1130/SUM('EPA Data'!L:L)</f>
        <v>6.5602344182294427E-4</v>
      </c>
      <c r="U1129" s="19">
        <f>'EPA Data'!M1130/SUM('EPA Data'!M:M)</f>
        <v>6.1310553153997929E-5</v>
      </c>
      <c r="V1129" s="19">
        <f>'EPA Data'!N1130/SUM('EPA Data'!N:N)</f>
        <v>7.6439442637402037E-5</v>
      </c>
      <c r="W1129" s="19">
        <f>'EPA Data'!O1130/SUM('EPA Data'!O:O)</f>
        <v>1.3962641735348915E-4</v>
      </c>
      <c r="X1129" s="19">
        <f>'EPA Data'!P1130/SUM('EPA Data'!P:P)</f>
        <v>2.6419847792628085E-4</v>
      </c>
    </row>
    <row r="1130" spans="1:24" x14ac:dyDescent="0.35">
      <c r="A1130" s="13" t="s">
        <v>1910</v>
      </c>
      <c r="B1130" s="13" t="s">
        <v>1825</v>
      </c>
      <c r="C1130" s="18" t="s">
        <v>1911</v>
      </c>
      <c r="D1130" s="14">
        <f>SUMIFS('Census Data'!G:G,'Census Data'!$A:$A,$A1130)/SUMIFS('Census Data'!$F:$F,'Census Data'!$A:$A,$A1130)</f>
        <v>0.49097898315561739</v>
      </c>
      <c r="E1130" s="16">
        <f>SUMIFS('Census Data'!H:H,'Census Data'!$A:$A,$A1130)/SUMIFS('Census Data'!$F:$F,'Census Data'!$A:$A,$A1130)</f>
        <v>0.50902101684438261</v>
      </c>
      <c r="F1130" s="14">
        <f>SUM(SUMIFS('Census Data'!I:I,'Census Data'!$A:$A,$A1130),SUMIFS('Census Data'!J:J,'Census Data'!$A:$A,$A1130))/SUMIFS('Census Data'!$F:$F,'Census Data'!$A:$A,$A1130)</f>
        <v>0.67027893679493122</v>
      </c>
      <c r="G1130" s="14">
        <f>SUM(SUMIFS('Census Data'!K:K,'Census Data'!$A:$A,$A1130),SUMIFS('Census Data'!L:L,'Census Data'!$A:$A,$A1130))/SUMIFS('Census Data'!$F:$F,'Census Data'!$A:$A,$A1130)</f>
        <v>0.29796399320043271</v>
      </c>
      <c r="H1130" s="14">
        <f>SUM(SUMIFS('Census Data'!O:O,'Census Data'!$A:$A,$A1130),SUMIFS('Census Data'!P:P,'Census Data'!$A:$A,$A1130))/SUMIFS('Census Data'!$F:$F,'Census Data'!$A:$A,$A1130)</f>
        <v>1.0064132282491114E-2</v>
      </c>
      <c r="I1130" s="16">
        <f t="shared" si="34"/>
        <v>2.1692937722144978E-2</v>
      </c>
      <c r="J1130" s="14">
        <f>SUM(SUMIFS('Census Data'!W:W,'Census Data'!$A:$A,$A1130),SUMIFS('Census Data'!X:X,'Census Data'!$A:$A,$A1130))/SUMIFS('Census Data'!$F:$F,'Census Data'!$A:$A,$A1130)</f>
        <v>3.1815020862308765E-2</v>
      </c>
      <c r="K1130" s="16">
        <f t="shared" si="35"/>
        <v>0.96818497913769119</v>
      </c>
      <c r="L1130" s="19">
        <f>'EPA Data'!D1131/SUM('EPA Data'!D:D)</f>
        <v>1.4248981741639167E-4</v>
      </c>
      <c r="M1130" s="19">
        <f>'EPA Data'!E1131/SUM('EPA Data'!E:E)</f>
        <v>1.4119053433926697E-4</v>
      </c>
      <c r="N1130" s="19">
        <f>'EPA Data'!F1131/SUM('EPA Data'!F:F)</f>
        <v>1.9098310982553014E-4</v>
      </c>
      <c r="O1130" s="19">
        <f>'EPA Data'!G1131/SUM('EPA Data'!G:G)</f>
        <v>9.1280955703916105E-5</v>
      </c>
      <c r="P1130" s="19">
        <f>'EPA Data'!H1131/SUM('EPA Data'!H:H)</f>
        <v>1.2698204395293814E-4</v>
      </c>
      <c r="Q1130" s="19">
        <f>'EPA Data'!I1131/SUM('EPA Data'!I:I)</f>
        <v>1.3566617146535705E-4</v>
      </c>
      <c r="R1130" s="19">
        <f>'EPA Data'!J1131/SUM('EPA Data'!J:J)</f>
        <v>2.3671786894011418E-4</v>
      </c>
      <c r="S1130" s="19">
        <f>'EPA Data'!K1131/SUM('EPA Data'!K:K)</f>
        <v>2.7361517555798905E-4</v>
      </c>
      <c r="T1130" s="19">
        <f>'EPA Data'!L1131/SUM('EPA Data'!L:L)</f>
        <v>4.5150980233504124E-4</v>
      </c>
      <c r="U1130" s="19">
        <f>'EPA Data'!M1131/SUM('EPA Data'!M:M)</f>
        <v>3.4192226701998435E-5</v>
      </c>
      <c r="V1130" s="19">
        <f>'EPA Data'!N1131/SUM('EPA Data'!N:N)</f>
        <v>4.4950219196803959E-5</v>
      </c>
      <c r="W1130" s="19">
        <f>'EPA Data'!O1131/SUM('EPA Data'!O:O)</f>
        <v>8.0073190060957645E-5</v>
      </c>
      <c r="X1130" s="19">
        <f>'EPA Data'!P1131/SUM('EPA Data'!P:P)</f>
        <v>1.3154696150218789E-4</v>
      </c>
    </row>
    <row r="1131" spans="1:24" x14ac:dyDescent="0.35">
      <c r="A1131" s="13" t="s">
        <v>1912</v>
      </c>
      <c r="B1131" s="13" t="s">
        <v>1825</v>
      </c>
      <c r="C1131" s="18" t="s">
        <v>1913</v>
      </c>
      <c r="D1131" s="14">
        <f>SUMIFS('Census Data'!G:G,'Census Data'!$A:$A,$A1131)/SUMIFS('Census Data'!$F:$F,'Census Data'!$A:$A,$A1131)</f>
        <v>0.49465565407506379</v>
      </c>
      <c r="E1131" s="16">
        <f>SUMIFS('Census Data'!H:H,'Census Data'!$A:$A,$A1131)/SUMIFS('Census Data'!$F:$F,'Census Data'!$A:$A,$A1131)</f>
        <v>0.50534434592493627</v>
      </c>
      <c r="F1131" s="14">
        <f>SUM(SUMIFS('Census Data'!I:I,'Census Data'!$A:$A,$A1131),SUMIFS('Census Data'!J:J,'Census Data'!$A:$A,$A1131))/SUMIFS('Census Data'!$F:$F,'Census Data'!$A:$A,$A1131)</f>
        <v>0.62136118871209356</v>
      </c>
      <c r="G1131" s="14">
        <f>SUM(SUMIFS('Census Data'!K:K,'Census Data'!$A:$A,$A1131),SUMIFS('Census Data'!L:L,'Census Data'!$A:$A,$A1131))/SUMIFS('Census Data'!$F:$F,'Census Data'!$A:$A,$A1131)</f>
        <v>0.31616664642293213</v>
      </c>
      <c r="H1131" s="14">
        <f>SUM(SUMIFS('Census Data'!O:O,'Census Data'!$A:$A,$A1131),SUMIFS('Census Data'!P:P,'Census Data'!$A:$A,$A1131))/SUMIFS('Census Data'!$F:$F,'Census Data'!$A:$A,$A1131)</f>
        <v>1.639742499696344E-2</v>
      </c>
      <c r="I1131" s="16">
        <f t="shared" si="34"/>
        <v>4.6074739868010917E-2</v>
      </c>
      <c r="J1131" s="14">
        <f>SUM(SUMIFS('Census Data'!W:W,'Census Data'!$A:$A,$A1131),SUMIFS('Census Data'!X:X,'Census Data'!$A:$A,$A1131))/SUMIFS('Census Data'!$F:$F,'Census Data'!$A:$A,$A1131)</f>
        <v>9.1015830600429171E-2</v>
      </c>
      <c r="K1131" s="16">
        <f t="shared" si="35"/>
        <v>0.90898416939957083</v>
      </c>
      <c r="L1131" s="19">
        <f>'EPA Data'!D1132/SUM('EPA Data'!D:D)</f>
        <v>1.068163552395224E-4</v>
      </c>
      <c r="M1131" s="19">
        <f>'EPA Data'!E1132/SUM('EPA Data'!E:E)</f>
        <v>1.0806786459317731E-4</v>
      </c>
      <c r="N1131" s="19">
        <f>'EPA Data'!F1132/SUM('EPA Data'!F:F)</f>
        <v>1.755481370828472E-4</v>
      </c>
      <c r="O1131" s="19">
        <f>'EPA Data'!G1132/SUM('EPA Data'!G:G)</f>
        <v>6.0918076306646184E-5</v>
      </c>
      <c r="P1131" s="19">
        <f>'EPA Data'!H1132/SUM('EPA Data'!H:H)</f>
        <v>9.6084715758672096E-5</v>
      </c>
      <c r="Q1131" s="19">
        <f>'EPA Data'!I1132/SUM('EPA Data'!I:I)</f>
        <v>1.2249982374256131E-4</v>
      </c>
      <c r="R1131" s="19">
        <f>'EPA Data'!J1132/SUM('EPA Data'!J:J)</f>
        <v>1.6238141993515421E-4</v>
      </c>
      <c r="S1131" s="19">
        <f>'EPA Data'!K1132/SUM('EPA Data'!K:K)</f>
        <v>2.014214603908506E-4</v>
      </c>
      <c r="T1131" s="19">
        <f>'EPA Data'!L1132/SUM('EPA Data'!L:L)</f>
        <v>4.0490959834001855E-4</v>
      </c>
      <c r="U1131" s="19">
        <f>'EPA Data'!M1132/SUM('EPA Data'!M:M)</f>
        <v>2.3700692233133669E-5</v>
      </c>
      <c r="V1131" s="19">
        <f>'EPA Data'!N1132/SUM('EPA Data'!N:N)</f>
        <v>3.4530414360110612E-5</v>
      </c>
      <c r="W1131" s="19">
        <f>'EPA Data'!O1132/SUM('EPA Data'!O:O)</f>
        <v>7.5567238467228227E-5</v>
      </c>
      <c r="X1131" s="19">
        <f>'EPA Data'!P1132/SUM('EPA Data'!P:P)</f>
        <v>9.2356167807503795E-5</v>
      </c>
    </row>
    <row r="1132" spans="1:24" x14ac:dyDescent="0.35">
      <c r="A1132" s="13" t="s">
        <v>1914</v>
      </c>
      <c r="B1132" s="13" t="s">
        <v>1825</v>
      </c>
      <c r="C1132" s="18" t="s">
        <v>1915</v>
      </c>
      <c r="D1132" s="14">
        <f>SUMIFS('Census Data'!G:G,'Census Data'!$A:$A,$A1132)/SUMIFS('Census Data'!$F:$F,'Census Data'!$A:$A,$A1132)</f>
        <v>0.49045813789115211</v>
      </c>
      <c r="E1132" s="16">
        <f>SUMIFS('Census Data'!H:H,'Census Data'!$A:$A,$A1132)/SUMIFS('Census Data'!$F:$F,'Census Data'!$A:$A,$A1132)</f>
        <v>0.50954186210884789</v>
      </c>
      <c r="F1132" s="14">
        <f>SUM(SUMIFS('Census Data'!I:I,'Census Data'!$A:$A,$A1132),SUMIFS('Census Data'!J:J,'Census Data'!$A:$A,$A1132))/SUMIFS('Census Data'!$F:$F,'Census Data'!$A:$A,$A1132)</f>
        <v>0.82903644012382305</v>
      </c>
      <c r="G1132" s="14">
        <f>SUM(SUMIFS('Census Data'!K:K,'Census Data'!$A:$A,$A1132),SUMIFS('Census Data'!L:L,'Census Data'!$A:$A,$A1132))/SUMIFS('Census Data'!$F:$F,'Census Data'!$A:$A,$A1132)</f>
        <v>0.12960982118221573</v>
      </c>
      <c r="H1132" s="14">
        <f>SUM(SUMIFS('Census Data'!O:O,'Census Data'!$A:$A,$A1132),SUMIFS('Census Data'!P:P,'Census Data'!$A:$A,$A1132))/SUMIFS('Census Data'!$F:$F,'Census Data'!$A:$A,$A1132)</f>
        <v>1.4922270392446641E-2</v>
      </c>
      <c r="I1132" s="16">
        <f t="shared" si="34"/>
        <v>2.6431468301514549E-2</v>
      </c>
      <c r="J1132" s="14">
        <f>SUM(SUMIFS('Census Data'!W:W,'Census Data'!$A:$A,$A1132),SUMIFS('Census Data'!X:X,'Census Data'!$A:$A,$A1132))/SUMIFS('Census Data'!$F:$F,'Census Data'!$A:$A,$A1132)</f>
        <v>7.8394835412800346E-2</v>
      </c>
      <c r="K1132" s="16">
        <f t="shared" si="35"/>
        <v>0.92160516458719965</v>
      </c>
      <c r="L1132" s="19">
        <f>'EPA Data'!D1133/SUM('EPA Data'!D:D)</f>
        <v>7.6060673302019135E-4</v>
      </c>
      <c r="M1132" s="19">
        <f>'EPA Data'!E1133/SUM('EPA Data'!E:E)</f>
        <v>9.235479413094562E-4</v>
      </c>
      <c r="N1132" s="19">
        <f>'EPA Data'!F1133/SUM('EPA Data'!F:F)</f>
        <v>1.0141137849448542E-3</v>
      </c>
      <c r="O1132" s="19">
        <f>'EPA Data'!G1133/SUM('EPA Data'!G:G)</f>
        <v>6.359210110496831E-4</v>
      </c>
      <c r="P1132" s="19">
        <f>'EPA Data'!H1133/SUM('EPA Data'!H:H)</f>
        <v>9.6376445652321288E-4</v>
      </c>
      <c r="Q1132" s="19">
        <f>'EPA Data'!I1133/SUM('EPA Data'!I:I)</f>
        <v>1.2731280082841419E-3</v>
      </c>
      <c r="R1132" s="19">
        <f>'EPA Data'!J1133/SUM('EPA Data'!J:J)</f>
        <v>1.0490818469321389E-3</v>
      </c>
      <c r="S1132" s="19">
        <f>'EPA Data'!K1133/SUM('EPA Data'!K:K)</f>
        <v>1.4977429594791949E-3</v>
      </c>
      <c r="T1132" s="19">
        <f>'EPA Data'!L1133/SUM('EPA Data'!L:L)</f>
        <v>2.2633231915629476E-3</v>
      </c>
      <c r="U1132" s="19">
        <f>'EPA Data'!M1133/SUM('EPA Data'!M:M)</f>
        <v>2.2135369947264097E-4</v>
      </c>
      <c r="V1132" s="19">
        <f>'EPA Data'!N1133/SUM('EPA Data'!N:N)</f>
        <v>3.3309283973865459E-4</v>
      </c>
      <c r="W1132" s="19">
        <f>'EPA Data'!O1133/SUM('EPA Data'!O:O)</f>
        <v>6.0601970225263567E-4</v>
      </c>
      <c r="X1132" s="19">
        <f>'EPA Data'!P1133/SUM('EPA Data'!P:P)</f>
        <v>6.5146684498592949E-4</v>
      </c>
    </row>
    <row r="1133" spans="1:24" x14ac:dyDescent="0.35">
      <c r="A1133" s="13" t="s">
        <v>1916</v>
      </c>
      <c r="B1133" s="13" t="s">
        <v>1825</v>
      </c>
      <c r="C1133" s="18" t="s">
        <v>1917</v>
      </c>
      <c r="D1133" s="14">
        <f>SUMIFS('Census Data'!G:G,'Census Data'!$A:$A,$A1133)/SUMIFS('Census Data'!$F:$F,'Census Data'!$A:$A,$A1133)</f>
        <v>0.48941139364082847</v>
      </c>
      <c r="E1133" s="16">
        <f>SUMIFS('Census Data'!H:H,'Census Data'!$A:$A,$A1133)/SUMIFS('Census Data'!$F:$F,'Census Data'!$A:$A,$A1133)</f>
        <v>0.51058860635917158</v>
      </c>
      <c r="F1133" s="14">
        <f>SUM(SUMIFS('Census Data'!I:I,'Census Data'!$A:$A,$A1133),SUMIFS('Census Data'!J:J,'Census Data'!$A:$A,$A1133))/SUMIFS('Census Data'!$F:$F,'Census Data'!$A:$A,$A1133)</f>
        <v>0.66645889968609662</v>
      </c>
      <c r="G1133" s="14">
        <f>SUM(SUMIFS('Census Data'!K:K,'Census Data'!$A:$A,$A1133),SUMIFS('Census Data'!L:L,'Census Data'!$A:$A,$A1133))/SUMIFS('Census Data'!$F:$F,'Census Data'!$A:$A,$A1133)</f>
        <v>0.30514711404154338</v>
      </c>
      <c r="H1133" s="14">
        <f>SUM(SUMIFS('Census Data'!O:O,'Census Data'!$A:$A,$A1133),SUMIFS('Census Data'!P:P,'Census Data'!$A:$A,$A1133))/SUMIFS('Census Data'!$F:$F,'Census Data'!$A:$A,$A1133)</f>
        <v>7.3594569021192234E-3</v>
      </c>
      <c r="I1133" s="16">
        <f t="shared" si="34"/>
        <v>2.1034529370240751E-2</v>
      </c>
      <c r="J1133" s="14">
        <f>SUM(SUMIFS('Census Data'!W:W,'Census Data'!$A:$A,$A1133),SUMIFS('Census Data'!X:X,'Census Data'!$A:$A,$A1133))/SUMIFS('Census Data'!$F:$F,'Census Data'!$A:$A,$A1133)</f>
        <v>5.3333533590664006E-2</v>
      </c>
      <c r="K1133" s="16">
        <f t="shared" si="35"/>
        <v>0.94666646640933605</v>
      </c>
      <c r="L1133" s="19">
        <f>'EPA Data'!D1134/SUM('EPA Data'!D:D)</f>
        <v>3.6349461505021249E-4</v>
      </c>
      <c r="M1133" s="19">
        <f>'EPA Data'!E1134/SUM('EPA Data'!E:E)</f>
        <v>3.8787438172833711E-4</v>
      </c>
      <c r="N1133" s="19">
        <f>'EPA Data'!F1134/SUM('EPA Data'!F:F)</f>
        <v>4.7134101134068036E-4</v>
      </c>
      <c r="O1133" s="19">
        <f>'EPA Data'!G1134/SUM('EPA Data'!G:G)</f>
        <v>2.5373034569429694E-4</v>
      </c>
      <c r="P1133" s="19">
        <f>'EPA Data'!H1134/SUM('EPA Data'!H:H)</f>
        <v>4.0113106161866199E-4</v>
      </c>
      <c r="Q1133" s="19">
        <f>'EPA Data'!I1134/SUM('EPA Data'!I:I)</f>
        <v>5.0857689246350691E-4</v>
      </c>
      <c r="R1133" s="19">
        <f>'EPA Data'!J1134/SUM('EPA Data'!J:J)</f>
        <v>5.4623460136482408E-4</v>
      </c>
      <c r="S1133" s="19">
        <f>'EPA Data'!K1134/SUM('EPA Data'!K:K)</f>
        <v>7.5839358893768053E-4</v>
      </c>
      <c r="T1133" s="19">
        <f>'EPA Data'!L1134/SUM('EPA Data'!L:L)</f>
        <v>1.1943795162844128E-3</v>
      </c>
      <c r="U1133" s="19">
        <f>'EPA Data'!M1134/SUM('EPA Data'!M:M)</f>
        <v>9.730478576522066E-5</v>
      </c>
      <c r="V1133" s="19">
        <f>'EPA Data'!N1134/SUM('EPA Data'!N:N)</f>
        <v>1.3505223532737161E-4</v>
      </c>
      <c r="W1133" s="19">
        <f>'EPA Data'!O1134/SUM('EPA Data'!O:O)</f>
        <v>2.4924302573767052E-4</v>
      </c>
      <c r="X1133" s="19">
        <f>'EPA Data'!P1134/SUM('EPA Data'!P:P)</f>
        <v>3.1629847560631503E-4</v>
      </c>
    </row>
    <row r="1134" spans="1:24" x14ac:dyDescent="0.35">
      <c r="A1134" s="13" t="s">
        <v>1918</v>
      </c>
      <c r="B1134" s="13" t="s">
        <v>1825</v>
      </c>
      <c r="C1134" s="18" t="s">
        <v>1919</v>
      </c>
      <c r="D1134" s="14">
        <f>SUMIFS('Census Data'!G:G,'Census Data'!$A:$A,$A1134)/SUMIFS('Census Data'!$F:$F,'Census Data'!$A:$A,$A1134)</f>
        <v>0.48758138413310825</v>
      </c>
      <c r="E1134" s="16">
        <f>SUMIFS('Census Data'!H:H,'Census Data'!$A:$A,$A1134)/SUMIFS('Census Data'!$F:$F,'Census Data'!$A:$A,$A1134)</f>
        <v>0.51241861586689175</v>
      </c>
      <c r="F1134" s="14">
        <f>SUM(SUMIFS('Census Data'!I:I,'Census Data'!$A:$A,$A1134),SUMIFS('Census Data'!J:J,'Census Data'!$A:$A,$A1134))/SUMIFS('Census Data'!$F:$F,'Census Data'!$A:$A,$A1134)</f>
        <v>0.43115505184470704</v>
      </c>
      <c r="G1134" s="14">
        <f>SUM(SUMIFS('Census Data'!K:K,'Census Data'!$A:$A,$A1134),SUMIFS('Census Data'!L:L,'Census Data'!$A:$A,$A1134))/SUMIFS('Census Data'!$F:$F,'Census Data'!$A:$A,$A1134)</f>
        <v>0.55003617072582589</v>
      </c>
      <c r="H1134" s="14">
        <f>SUM(SUMIFS('Census Data'!O:O,'Census Data'!$A:$A,$A1134),SUMIFS('Census Data'!P:P,'Census Data'!$A:$A,$A1134))/SUMIFS('Census Data'!$F:$F,'Census Data'!$A:$A,$A1134)</f>
        <v>2.4113817217265494E-3</v>
      </c>
      <c r="I1134" s="16">
        <f t="shared" si="34"/>
        <v>1.639739570774057E-2</v>
      </c>
      <c r="J1134" s="14">
        <f>SUM(SUMIFS('Census Data'!W:W,'Census Data'!$A:$A,$A1134),SUMIFS('Census Data'!X:X,'Census Data'!$A:$A,$A1134))/SUMIFS('Census Data'!$F:$F,'Census Data'!$A:$A,$A1134)</f>
        <v>2.049674463467567E-2</v>
      </c>
      <c r="K1134" s="16">
        <f t="shared" si="35"/>
        <v>0.97950325536532434</v>
      </c>
      <c r="L1134" s="19">
        <f>'EPA Data'!D1135/SUM('EPA Data'!D:D)</f>
        <v>1.072943451435777E-5</v>
      </c>
      <c r="M1134" s="19">
        <f>'EPA Data'!E1135/SUM('EPA Data'!E:E)</f>
        <v>1.2679392846095264E-5</v>
      </c>
      <c r="N1134" s="19">
        <f>'EPA Data'!F1135/SUM('EPA Data'!F:F)</f>
        <v>2.2848188608777046E-5</v>
      </c>
      <c r="O1134" s="19">
        <f>'EPA Data'!G1135/SUM('EPA Data'!G:G)</f>
        <v>5.4583232709757792E-6</v>
      </c>
      <c r="P1134" s="19">
        <f>'EPA Data'!H1135/SUM('EPA Data'!H:H)</f>
        <v>1.0783778549793499E-5</v>
      </c>
      <c r="Q1134" s="19">
        <f>'EPA Data'!I1135/SUM('EPA Data'!I:I)</f>
        <v>1.3056259967927139E-5</v>
      </c>
      <c r="R1134" s="19">
        <f>'EPA Data'!J1135/SUM('EPA Data'!J:J)</f>
        <v>1.043976919143447E-5</v>
      </c>
      <c r="S1134" s="19">
        <f>'EPA Data'!K1135/SUM('EPA Data'!K:K)</f>
        <v>2.0989713470396134E-5</v>
      </c>
      <c r="T1134" s="19">
        <f>'EPA Data'!L1135/SUM('EPA Data'!L:L)</f>
        <v>3.6947614060212343E-5</v>
      </c>
      <c r="U1134" s="19">
        <f>'EPA Data'!M1135/SUM('EPA Data'!M:M)</f>
        <v>3.157256749322617E-6</v>
      </c>
      <c r="V1134" s="19">
        <f>'EPA Data'!N1135/SUM('EPA Data'!N:N)</f>
        <v>4.7091030959555364E-6</v>
      </c>
      <c r="W1134" s="19">
        <f>'EPA Data'!O1135/SUM('EPA Data'!O:O)</f>
        <v>9.6103773724220206E-6</v>
      </c>
      <c r="X1134" s="19">
        <f>'EPA Data'!P1135/SUM('EPA Data'!P:P)</f>
        <v>1.7196058762053514E-5</v>
      </c>
    </row>
    <row r="1135" spans="1:24" x14ac:dyDescent="0.35">
      <c r="A1135" s="13" t="s">
        <v>1920</v>
      </c>
      <c r="B1135" s="13" t="s">
        <v>1825</v>
      </c>
      <c r="C1135" s="18" t="s">
        <v>1921</v>
      </c>
      <c r="D1135" s="14">
        <f>SUMIFS('Census Data'!G:G,'Census Data'!$A:$A,$A1135)/SUMIFS('Census Data'!$F:$F,'Census Data'!$A:$A,$A1135)</f>
        <v>0.4946019693913869</v>
      </c>
      <c r="E1135" s="16">
        <f>SUMIFS('Census Data'!H:H,'Census Data'!$A:$A,$A1135)/SUMIFS('Census Data'!$F:$F,'Census Data'!$A:$A,$A1135)</f>
        <v>0.5053980306086131</v>
      </c>
      <c r="F1135" s="14">
        <f>SUM(SUMIFS('Census Data'!I:I,'Census Data'!$A:$A,$A1135),SUMIFS('Census Data'!J:J,'Census Data'!$A:$A,$A1135))/SUMIFS('Census Data'!$F:$F,'Census Data'!$A:$A,$A1135)</f>
        <v>0.70777626691732753</v>
      </c>
      <c r="G1135" s="14">
        <f>SUM(SUMIFS('Census Data'!K:K,'Census Data'!$A:$A,$A1135),SUMIFS('Census Data'!L:L,'Census Data'!$A:$A,$A1135))/SUMIFS('Census Data'!$F:$F,'Census Data'!$A:$A,$A1135)</f>
        <v>0.1903501647243491</v>
      </c>
      <c r="H1135" s="14">
        <f>SUM(SUMIFS('Census Data'!O:O,'Census Data'!$A:$A,$A1135),SUMIFS('Census Data'!P:P,'Census Data'!$A:$A,$A1135))/SUMIFS('Census Data'!$F:$F,'Census Data'!$A:$A,$A1135)</f>
        <v>1.1297991366801428E-2</v>
      </c>
      <c r="I1135" s="16">
        <f t="shared" si="34"/>
        <v>9.0575576991521967E-2</v>
      </c>
      <c r="J1135" s="14">
        <f>SUM(SUMIFS('Census Data'!W:W,'Census Data'!$A:$A,$A1135),SUMIFS('Census Data'!X:X,'Census Data'!$A:$A,$A1135))/SUMIFS('Census Data'!$F:$F,'Census Data'!$A:$A,$A1135)</f>
        <v>6.6720205882621356E-2</v>
      </c>
      <c r="K1135" s="16">
        <f t="shared" si="35"/>
        <v>0.9332797941173786</v>
      </c>
      <c r="L1135" s="19">
        <f>'EPA Data'!D1136/SUM('EPA Data'!D:D)</f>
        <v>1.8835370574350031E-4</v>
      </c>
      <c r="M1135" s="19">
        <f>'EPA Data'!E1136/SUM('EPA Data'!E:E)</f>
        <v>2.1288766250475107E-4</v>
      </c>
      <c r="N1135" s="19">
        <f>'EPA Data'!F1136/SUM('EPA Data'!F:F)</f>
        <v>3.4064296212173151E-4</v>
      </c>
      <c r="O1135" s="19">
        <f>'EPA Data'!G1136/SUM('EPA Data'!G:G)</f>
        <v>1.2605212461901013E-4</v>
      </c>
      <c r="P1135" s="19">
        <f>'EPA Data'!H1136/SUM('EPA Data'!H:H)</f>
        <v>2.0282108695320419E-4</v>
      </c>
      <c r="Q1135" s="19">
        <f>'EPA Data'!I1136/SUM('EPA Data'!I:I)</f>
        <v>2.6421045352859941E-4</v>
      </c>
      <c r="R1135" s="19">
        <f>'EPA Data'!J1136/SUM('EPA Data'!J:J)</f>
        <v>2.692671225263459E-4</v>
      </c>
      <c r="S1135" s="19">
        <f>'EPA Data'!K1136/SUM('EPA Data'!K:K)</f>
        <v>3.6708297879036329E-4</v>
      </c>
      <c r="T1135" s="19">
        <f>'EPA Data'!L1136/SUM('EPA Data'!L:L)</f>
        <v>6.7294631911901204E-4</v>
      </c>
      <c r="U1135" s="19">
        <f>'EPA Data'!M1136/SUM('EPA Data'!M:M)</f>
        <v>4.6739917312293014E-5</v>
      </c>
      <c r="V1135" s="19">
        <f>'EPA Data'!N1136/SUM('EPA Data'!N:N)</f>
        <v>7.1664758902535225E-5</v>
      </c>
      <c r="W1135" s="19">
        <f>'EPA Data'!O1136/SUM('EPA Data'!O:O)</f>
        <v>1.5672543638764024E-4</v>
      </c>
      <c r="X1135" s="19">
        <f>'EPA Data'!P1136/SUM('EPA Data'!P:P)</f>
        <v>1.720551385567312E-4</v>
      </c>
    </row>
    <row r="1136" spans="1:24" x14ac:dyDescent="0.35">
      <c r="A1136" s="13" t="s">
        <v>1922</v>
      </c>
      <c r="B1136" s="13" t="s">
        <v>1825</v>
      </c>
      <c r="C1136" s="18" t="s">
        <v>308</v>
      </c>
      <c r="D1136" s="14">
        <f>SUMIFS('Census Data'!G:G,'Census Data'!$A:$A,$A1136)/SUMIFS('Census Data'!$F:$F,'Census Data'!$A:$A,$A1136)</f>
        <v>0.49315328121298269</v>
      </c>
      <c r="E1136" s="16">
        <f>SUMIFS('Census Data'!H:H,'Census Data'!$A:$A,$A1136)/SUMIFS('Census Data'!$F:$F,'Census Data'!$A:$A,$A1136)</f>
        <v>0.50684671878701726</v>
      </c>
      <c r="F1136" s="14">
        <f>SUM(SUMIFS('Census Data'!I:I,'Census Data'!$A:$A,$A1136),SUMIFS('Census Data'!J:J,'Census Data'!$A:$A,$A1136))/SUMIFS('Census Data'!$F:$F,'Census Data'!$A:$A,$A1136)</f>
        <v>0.7356550580431177</v>
      </c>
      <c r="G1136" s="14">
        <f>SUM(SUMIFS('Census Data'!K:K,'Census Data'!$A:$A,$A1136),SUMIFS('Census Data'!L:L,'Census Data'!$A:$A,$A1136))/SUMIFS('Census Data'!$F:$F,'Census Data'!$A:$A,$A1136)</f>
        <v>0.24434968017057571</v>
      </c>
      <c r="H1136" s="14">
        <f>SUM(SUMIFS('Census Data'!O:O,'Census Data'!$A:$A,$A1136),SUMIFS('Census Data'!P:P,'Census Data'!$A:$A,$A1136))/SUMIFS('Census Data'!$F:$F,'Census Data'!$A:$A,$A1136)</f>
        <v>3.127221037668799E-3</v>
      </c>
      <c r="I1136" s="16">
        <f t="shared" si="34"/>
        <v>1.6868040748637791E-2</v>
      </c>
      <c r="J1136" s="14">
        <f>SUM(SUMIFS('Census Data'!W:W,'Census Data'!$A:$A,$A1136),SUMIFS('Census Data'!X:X,'Census Data'!$A:$A,$A1136))/SUMIFS('Census Data'!$F:$F,'Census Data'!$A:$A,$A1136)</f>
        <v>5.3162757640369582E-2</v>
      </c>
      <c r="K1136" s="16">
        <f t="shared" si="35"/>
        <v>0.9468372423596304</v>
      </c>
      <c r="L1136" s="19">
        <f>'EPA Data'!D1137/SUM('EPA Data'!D:D)</f>
        <v>9.5534718840507244E-5</v>
      </c>
      <c r="M1136" s="19">
        <f>'EPA Data'!E1137/SUM('EPA Data'!E:E)</f>
        <v>9.0465112536207778E-5</v>
      </c>
      <c r="N1136" s="19">
        <f>'EPA Data'!F1137/SUM('EPA Data'!F:F)</f>
        <v>1.2908609586873848E-4</v>
      </c>
      <c r="O1136" s="19">
        <f>'EPA Data'!G1137/SUM('EPA Data'!G:G)</f>
        <v>3.1586149569724599E-5</v>
      </c>
      <c r="P1136" s="19">
        <f>'EPA Data'!H1137/SUM('EPA Data'!H:H)</f>
        <v>6.83689516941055E-5</v>
      </c>
      <c r="Q1136" s="19">
        <f>'EPA Data'!I1137/SUM('EPA Data'!I:I)</f>
        <v>6.4283385405759113E-5</v>
      </c>
      <c r="R1136" s="19">
        <f>'EPA Data'!J1137/SUM('EPA Data'!J:J)</f>
        <v>8.6538244176441291E-5</v>
      </c>
      <c r="S1136" s="19">
        <f>'EPA Data'!K1137/SUM('EPA Data'!K:K)</f>
        <v>2.0966448721030327E-4</v>
      </c>
      <c r="T1136" s="19">
        <f>'EPA Data'!L1137/SUM('EPA Data'!L:L)</f>
        <v>1.5089122669661697E-4</v>
      </c>
      <c r="U1136" s="19">
        <f>'EPA Data'!M1137/SUM('EPA Data'!M:M)</f>
        <v>1.8794420789912161E-5</v>
      </c>
      <c r="V1136" s="19">
        <f>'EPA Data'!N1137/SUM('EPA Data'!N:N)</f>
        <v>3.2632585852587798E-5</v>
      </c>
      <c r="W1136" s="19">
        <f>'EPA Data'!O1137/SUM('EPA Data'!O:O)</f>
        <v>5.0772209074612374E-5</v>
      </c>
      <c r="X1136" s="19">
        <f>'EPA Data'!P1137/SUM('EPA Data'!P:P)</f>
        <v>1.0506247758584135E-4</v>
      </c>
    </row>
    <row r="1137" spans="1:24" x14ac:dyDescent="0.35">
      <c r="A1137" s="13" t="s">
        <v>1923</v>
      </c>
      <c r="B1137" s="13" t="s">
        <v>1825</v>
      </c>
      <c r="C1137" s="18" t="s">
        <v>1181</v>
      </c>
      <c r="D1137" s="14">
        <f>SUMIFS('Census Data'!G:G,'Census Data'!$A:$A,$A1137)/SUMIFS('Census Data'!$F:$F,'Census Data'!$A:$A,$A1137)</f>
        <v>0.48614180963407361</v>
      </c>
      <c r="E1137" s="16">
        <f>SUMIFS('Census Data'!H:H,'Census Data'!$A:$A,$A1137)/SUMIFS('Census Data'!$F:$F,'Census Data'!$A:$A,$A1137)</f>
        <v>0.51385819036592639</v>
      </c>
      <c r="F1137" s="14">
        <f>SUM(SUMIFS('Census Data'!I:I,'Census Data'!$A:$A,$A1137),SUMIFS('Census Data'!J:J,'Census Data'!$A:$A,$A1137))/SUMIFS('Census Data'!$F:$F,'Census Data'!$A:$A,$A1137)</f>
        <v>0.81305476616496508</v>
      </c>
      <c r="G1137" s="14">
        <f>SUM(SUMIFS('Census Data'!K:K,'Census Data'!$A:$A,$A1137),SUMIFS('Census Data'!L:L,'Census Data'!$A:$A,$A1137))/SUMIFS('Census Data'!$F:$F,'Census Data'!$A:$A,$A1137)</f>
        <v>0.14337087324141318</v>
      </c>
      <c r="H1137" s="14">
        <f>SUM(SUMIFS('Census Data'!O:O,'Census Data'!$A:$A,$A1137),SUMIFS('Census Data'!P:P,'Census Data'!$A:$A,$A1137))/SUMIFS('Census Data'!$F:$F,'Census Data'!$A:$A,$A1137)</f>
        <v>2.2243272637967933E-2</v>
      </c>
      <c r="I1137" s="16">
        <f t="shared" si="34"/>
        <v>2.133108795565386E-2</v>
      </c>
      <c r="J1137" s="14">
        <f>SUM(SUMIFS('Census Data'!W:W,'Census Data'!$A:$A,$A1137),SUMIFS('Census Data'!X:X,'Census Data'!$A:$A,$A1137))/SUMIFS('Census Data'!$F:$F,'Census Data'!$A:$A,$A1137)</f>
        <v>3.9416903483843808E-2</v>
      </c>
      <c r="K1137" s="16">
        <f t="shared" si="35"/>
        <v>0.96058309651615614</v>
      </c>
      <c r="L1137" s="19">
        <f>'EPA Data'!D1138/SUM('EPA Data'!D:D)</f>
        <v>1.054824545431582E-4</v>
      </c>
      <c r="M1137" s="19">
        <f>'EPA Data'!E1138/SUM('EPA Data'!E:E)</f>
        <v>1.0885740803305459E-4</v>
      </c>
      <c r="N1137" s="19">
        <f>'EPA Data'!F1138/SUM('EPA Data'!F:F)</f>
        <v>1.8447336146752176E-4</v>
      </c>
      <c r="O1137" s="19">
        <f>'EPA Data'!G1138/SUM('EPA Data'!G:G)</f>
        <v>5.4755923100244477E-5</v>
      </c>
      <c r="P1137" s="19">
        <f>'EPA Data'!H1138/SUM('EPA Data'!H:H)</f>
        <v>8.7951296968958402E-5</v>
      </c>
      <c r="Q1137" s="19">
        <f>'EPA Data'!I1138/SUM('EPA Data'!I:I)</f>
        <v>1.1488059365564349E-4</v>
      </c>
      <c r="R1137" s="19">
        <f>'EPA Data'!J1138/SUM('EPA Data'!J:J)</f>
        <v>1.0884993868562509E-4</v>
      </c>
      <c r="S1137" s="19">
        <f>'EPA Data'!K1138/SUM('EPA Data'!K:K)</f>
        <v>1.8739239858008263E-4</v>
      </c>
      <c r="T1137" s="19">
        <f>'EPA Data'!L1138/SUM('EPA Data'!L:L)</f>
        <v>2.8838615779706075E-4</v>
      </c>
      <c r="U1137" s="19">
        <f>'EPA Data'!M1138/SUM('EPA Data'!M:M)</f>
        <v>2.3494083497024892E-5</v>
      </c>
      <c r="V1137" s="19">
        <f>'EPA Data'!N1138/SUM('EPA Data'!N:N)</f>
        <v>3.2808909796926606E-5</v>
      </c>
      <c r="W1137" s="19">
        <f>'EPA Data'!O1138/SUM('EPA Data'!O:O)</f>
        <v>7.2503810186713393E-5</v>
      </c>
      <c r="X1137" s="19">
        <f>'EPA Data'!P1138/SUM('EPA Data'!P:P)</f>
        <v>1.0271714501000964E-4</v>
      </c>
    </row>
    <row r="1138" spans="1:24" x14ac:dyDescent="0.35">
      <c r="A1138" s="13" t="s">
        <v>1924</v>
      </c>
      <c r="B1138" s="13" t="s">
        <v>1825</v>
      </c>
      <c r="C1138" s="18" t="s">
        <v>1925</v>
      </c>
      <c r="D1138" s="14">
        <f>SUMIFS('Census Data'!G:G,'Census Data'!$A:$A,$A1138)/SUMIFS('Census Data'!$F:$F,'Census Data'!$A:$A,$A1138)</f>
        <v>0.52075084624064005</v>
      </c>
      <c r="E1138" s="16">
        <f>SUMIFS('Census Data'!H:H,'Census Data'!$A:$A,$A1138)/SUMIFS('Census Data'!$F:$F,'Census Data'!$A:$A,$A1138)</f>
        <v>0.47924915375935995</v>
      </c>
      <c r="F1138" s="14">
        <f>SUM(SUMIFS('Census Data'!I:I,'Census Data'!$A:$A,$A1138),SUMIFS('Census Data'!J:J,'Census Data'!$A:$A,$A1138))/SUMIFS('Census Data'!$F:$F,'Census Data'!$A:$A,$A1138)</f>
        <v>0.77952610524156318</v>
      </c>
      <c r="G1138" s="14">
        <f>SUM(SUMIFS('Census Data'!K:K,'Census Data'!$A:$A,$A1138),SUMIFS('Census Data'!L:L,'Census Data'!$A:$A,$A1138))/SUMIFS('Census Data'!$F:$F,'Census Data'!$A:$A,$A1138)</f>
        <v>0.14417889014257873</v>
      </c>
      <c r="H1138" s="14">
        <f>SUM(SUMIFS('Census Data'!O:O,'Census Data'!$A:$A,$A1138),SUMIFS('Census Data'!P:P,'Census Data'!$A:$A,$A1138))/SUMIFS('Census Data'!$F:$F,'Census Data'!$A:$A,$A1138)</f>
        <v>1.9673812698738333E-2</v>
      </c>
      <c r="I1138" s="16">
        <f t="shared" si="34"/>
        <v>5.6621191917119784E-2</v>
      </c>
      <c r="J1138" s="14">
        <f>SUM(SUMIFS('Census Data'!W:W,'Census Data'!$A:$A,$A1138),SUMIFS('Census Data'!X:X,'Census Data'!$A:$A,$A1138))/SUMIFS('Census Data'!$F:$F,'Census Data'!$A:$A,$A1138)</f>
        <v>8.724997435634424E-2</v>
      </c>
      <c r="K1138" s="16">
        <f t="shared" si="35"/>
        <v>0.91275002564365582</v>
      </c>
      <c r="L1138" s="19">
        <f>'EPA Data'!D1139/SUM('EPA Data'!D:D)</f>
        <v>1.0024753373331688E-4</v>
      </c>
      <c r="M1138" s="19">
        <f>'EPA Data'!E1139/SUM('EPA Data'!E:E)</f>
        <v>1.0907904338143681E-4</v>
      </c>
      <c r="N1138" s="19">
        <f>'EPA Data'!F1139/SUM('EPA Data'!F:F)</f>
        <v>1.7560504710929431E-4</v>
      </c>
      <c r="O1138" s="19">
        <f>'EPA Data'!G1139/SUM('EPA Data'!G:G)</f>
        <v>3.6991425297625756E-5</v>
      </c>
      <c r="P1138" s="19">
        <f>'EPA Data'!H1139/SUM('EPA Data'!H:H)</f>
        <v>7.5477932719422323E-5</v>
      </c>
      <c r="Q1138" s="19">
        <f>'EPA Data'!I1139/SUM('EPA Data'!I:I)</f>
        <v>8.6977395139342081E-5</v>
      </c>
      <c r="R1138" s="19">
        <f>'EPA Data'!J1139/SUM('EPA Data'!J:J)</f>
        <v>9.1339229564274072E-5</v>
      </c>
      <c r="S1138" s="19">
        <f>'EPA Data'!K1139/SUM('EPA Data'!K:K)</f>
        <v>1.77981327185723E-4</v>
      </c>
      <c r="T1138" s="19">
        <f>'EPA Data'!L1139/SUM('EPA Data'!L:L)</f>
        <v>2.478261592583374E-4</v>
      </c>
      <c r="U1138" s="19">
        <f>'EPA Data'!M1139/SUM('EPA Data'!M:M)</f>
        <v>1.9827184562651212E-5</v>
      </c>
      <c r="V1138" s="19">
        <f>'EPA Data'!N1139/SUM('EPA Data'!N:N)</f>
        <v>3.2407894822982005E-5</v>
      </c>
      <c r="W1138" s="19">
        <f>'EPA Data'!O1139/SUM('EPA Data'!O:O)</f>
        <v>5.1522588048505871E-5</v>
      </c>
      <c r="X1138" s="19">
        <f>'EPA Data'!P1139/SUM('EPA Data'!P:P)</f>
        <v>9.7910846796819449E-5</v>
      </c>
    </row>
    <row r="1139" spans="1:24" x14ac:dyDescent="0.35">
      <c r="A1139" s="13" t="s">
        <v>1926</v>
      </c>
      <c r="B1139" s="13" t="s">
        <v>1825</v>
      </c>
      <c r="C1139" s="18" t="s">
        <v>150</v>
      </c>
      <c r="D1139" s="14">
        <f>SUMIFS('Census Data'!G:G,'Census Data'!$A:$A,$A1139)/SUMIFS('Census Data'!$F:$F,'Census Data'!$A:$A,$A1139)</f>
        <v>0.49840529661482963</v>
      </c>
      <c r="E1139" s="16">
        <f>SUMIFS('Census Data'!H:H,'Census Data'!$A:$A,$A1139)/SUMIFS('Census Data'!$F:$F,'Census Data'!$A:$A,$A1139)</f>
        <v>0.50159470338517032</v>
      </c>
      <c r="F1139" s="14">
        <f>SUM(SUMIFS('Census Data'!I:I,'Census Data'!$A:$A,$A1139),SUMIFS('Census Data'!J:J,'Census Data'!$A:$A,$A1139))/SUMIFS('Census Data'!$F:$F,'Census Data'!$A:$A,$A1139)</f>
        <v>0.67025933176429187</v>
      </c>
      <c r="G1139" s="14">
        <f>SUM(SUMIFS('Census Data'!K:K,'Census Data'!$A:$A,$A1139),SUMIFS('Census Data'!L:L,'Census Data'!$A:$A,$A1139))/SUMIFS('Census Data'!$F:$F,'Census Data'!$A:$A,$A1139)</f>
        <v>0.30618304995270879</v>
      </c>
      <c r="H1139" s="14">
        <f>SUM(SUMIFS('Census Data'!O:O,'Census Data'!$A:$A,$A1139),SUMIFS('Census Data'!P:P,'Census Data'!$A:$A,$A1139))/SUMIFS('Census Data'!$F:$F,'Census Data'!$A:$A,$A1139)</f>
        <v>3.4533576754723623E-3</v>
      </c>
      <c r="I1139" s="16">
        <f t="shared" si="34"/>
        <v>2.0104260607526903E-2</v>
      </c>
      <c r="J1139" s="14">
        <f>SUM(SUMIFS('Census Data'!W:W,'Census Data'!$A:$A,$A1139),SUMIFS('Census Data'!X:X,'Census Data'!$A:$A,$A1139))/SUMIFS('Census Data'!$F:$F,'Census Data'!$A:$A,$A1139)</f>
        <v>3.0288366363856324E-2</v>
      </c>
      <c r="K1139" s="16">
        <f t="shared" si="35"/>
        <v>0.96971163363614366</v>
      </c>
      <c r="L1139" s="19">
        <f>'EPA Data'!D1140/SUM('EPA Data'!D:D)</f>
        <v>1.3208044804701146E-4</v>
      </c>
      <c r="M1139" s="19">
        <f>'EPA Data'!E1140/SUM('EPA Data'!E:E)</f>
        <v>1.6970915307205136E-4</v>
      </c>
      <c r="N1139" s="19">
        <f>'EPA Data'!F1140/SUM('EPA Data'!F:F)</f>
        <v>2.176973331771758E-4</v>
      </c>
      <c r="O1139" s="19">
        <f>'EPA Data'!G1140/SUM('EPA Data'!G:G)</f>
        <v>1.0150493422820091E-4</v>
      </c>
      <c r="P1139" s="19">
        <f>'EPA Data'!H1140/SUM('EPA Data'!H:H)</f>
        <v>1.7675908833509552E-4</v>
      </c>
      <c r="Q1139" s="19">
        <f>'EPA Data'!I1140/SUM('EPA Data'!I:I)</f>
        <v>2.2825910337591761E-4</v>
      </c>
      <c r="R1139" s="19">
        <f>'EPA Data'!J1140/SUM('EPA Data'!J:J)</f>
        <v>1.9684043900324757E-4</v>
      </c>
      <c r="S1139" s="19">
        <f>'EPA Data'!K1140/SUM('EPA Data'!K:K)</f>
        <v>3.1387920195607186E-4</v>
      </c>
      <c r="T1139" s="19">
        <f>'EPA Data'!L1140/SUM('EPA Data'!L:L)</f>
        <v>4.7077481196518403E-4</v>
      </c>
      <c r="U1139" s="19">
        <f>'EPA Data'!M1140/SUM('EPA Data'!M:M)</f>
        <v>4.9089575651067216E-5</v>
      </c>
      <c r="V1139" s="19">
        <f>'EPA Data'!N1140/SUM('EPA Data'!N:N)</f>
        <v>6.4514292214028161E-5</v>
      </c>
      <c r="W1139" s="19">
        <f>'EPA Data'!O1140/SUM('EPA Data'!O:O)</f>
        <v>1.2002380545215898E-4</v>
      </c>
      <c r="X1139" s="19">
        <f>'EPA Data'!P1140/SUM('EPA Data'!P:P)</f>
        <v>1.5179979476627372E-4</v>
      </c>
    </row>
    <row r="1140" spans="1:24" x14ac:dyDescent="0.35">
      <c r="A1140" s="13" t="s">
        <v>1927</v>
      </c>
      <c r="B1140" s="13" t="s">
        <v>1825</v>
      </c>
      <c r="C1140" s="18" t="s">
        <v>951</v>
      </c>
      <c r="D1140" s="14">
        <f>SUMIFS('Census Data'!G:G,'Census Data'!$A:$A,$A1140)/SUMIFS('Census Data'!$F:$F,'Census Data'!$A:$A,$A1140)</f>
        <v>0.48217280744467889</v>
      </c>
      <c r="E1140" s="16">
        <f>SUMIFS('Census Data'!H:H,'Census Data'!$A:$A,$A1140)/SUMIFS('Census Data'!$F:$F,'Census Data'!$A:$A,$A1140)</f>
        <v>0.51782719255532106</v>
      </c>
      <c r="F1140" s="14">
        <f>SUM(SUMIFS('Census Data'!I:I,'Census Data'!$A:$A,$A1140),SUMIFS('Census Data'!J:J,'Census Data'!$A:$A,$A1140))/SUMIFS('Census Data'!$F:$F,'Census Data'!$A:$A,$A1140)</f>
        <v>0.63558405020829956</v>
      </c>
      <c r="G1140" s="14">
        <f>SUM(SUMIFS('Census Data'!K:K,'Census Data'!$A:$A,$A1140),SUMIFS('Census Data'!L:L,'Census Data'!$A:$A,$A1140))/SUMIFS('Census Data'!$F:$F,'Census Data'!$A:$A,$A1140)</f>
        <v>0.33847319158145323</v>
      </c>
      <c r="H1140" s="14">
        <f>SUM(SUMIFS('Census Data'!O:O,'Census Data'!$A:$A,$A1140),SUMIFS('Census Data'!P:P,'Census Data'!$A:$A,$A1140))/SUMIFS('Census Data'!$F:$F,'Census Data'!$A:$A,$A1140)</f>
        <v>4.9234431639885298E-3</v>
      </c>
      <c r="I1140" s="16">
        <f t="shared" si="34"/>
        <v>2.1019315046258646E-2</v>
      </c>
      <c r="J1140" s="14">
        <f>SUM(SUMIFS('Census Data'!W:W,'Census Data'!$A:$A,$A1140),SUMIFS('Census Data'!X:X,'Census Data'!$A:$A,$A1140))/SUMIFS('Census Data'!$F:$F,'Census Data'!$A:$A,$A1140)</f>
        <v>1.912568306010929E-2</v>
      </c>
      <c r="K1140" s="16">
        <f t="shared" si="35"/>
        <v>0.98087431693989069</v>
      </c>
      <c r="L1140" s="19">
        <f>'EPA Data'!D1141/SUM('EPA Data'!D:D)</f>
        <v>1.2777016936147307E-4</v>
      </c>
      <c r="M1140" s="19">
        <f>'EPA Data'!E1141/SUM('EPA Data'!E:E)</f>
        <v>2.1184536858181164E-4</v>
      </c>
      <c r="N1140" s="19">
        <f>'EPA Data'!F1141/SUM('EPA Data'!F:F)</f>
        <v>2.5615630490993623E-4</v>
      </c>
      <c r="O1140" s="19">
        <f>'EPA Data'!G1141/SUM('EPA Data'!G:G)</f>
        <v>6.9480170195028527E-5</v>
      </c>
      <c r="P1140" s="19">
        <f>'EPA Data'!H1141/SUM('EPA Data'!H:H)</f>
        <v>1.4101434489680926E-4</v>
      </c>
      <c r="Q1140" s="19">
        <f>'EPA Data'!I1141/SUM('EPA Data'!I:I)</f>
        <v>1.2461738068536213E-4</v>
      </c>
      <c r="R1140" s="19">
        <f>'EPA Data'!J1141/SUM('EPA Data'!J:J)</f>
        <v>1.7006397356827087E-4</v>
      </c>
      <c r="S1140" s="19">
        <f>'EPA Data'!K1141/SUM('EPA Data'!K:K)</f>
        <v>4.1443854762756579E-4</v>
      </c>
      <c r="T1140" s="19">
        <f>'EPA Data'!L1141/SUM('EPA Data'!L:L)</f>
        <v>2.8279849364365656E-4</v>
      </c>
      <c r="U1140" s="19">
        <f>'EPA Data'!M1141/SUM('EPA Data'!M:M)</f>
        <v>3.6583840116554942E-5</v>
      </c>
      <c r="V1140" s="19">
        <f>'EPA Data'!N1141/SUM('EPA Data'!N:N)</f>
        <v>6.5745573653322505E-5</v>
      </c>
      <c r="W1140" s="19">
        <f>'EPA Data'!O1141/SUM('EPA Data'!O:O)</f>
        <v>8.3234156063518021E-5</v>
      </c>
      <c r="X1140" s="19">
        <f>'EPA Data'!P1141/SUM('EPA Data'!P:P)</f>
        <v>2.0209509720341113E-4</v>
      </c>
    </row>
    <row r="1141" spans="1:24" x14ac:dyDescent="0.35">
      <c r="A1141" s="13" t="s">
        <v>1928</v>
      </c>
      <c r="B1141" s="13" t="s">
        <v>1825</v>
      </c>
      <c r="C1141" s="18" t="s">
        <v>1929</v>
      </c>
      <c r="D1141" s="14">
        <f>SUMIFS('Census Data'!G:G,'Census Data'!$A:$A,$A1141)/SUMIFS('Census Data'!$F:$F,'Census Data'!$A:$A,$A1141)</f>
        <v>0.49477979560326446</v>
      </c>
      <c r="E1141" s="16">
        <f>SUMIFS('Census Data'!H:H,'Census Data'!$A:$A,$A1141)/SUMIFS('Census Data'!$F:$F,'Census Data'!$A:$A,$A1141)</f>
        <v>0.50522020439673554</v>
      </c>
      <c r="F1141" s="14">
        <f>SUM(SUMIFS('Census Data'!I:I,'Census Data'!$A:$A,$A1141),SUMIFS('Census Data'!J:J,'Census Data'!$A:$A,$A1141))/SUMIFS('Census Data'!$F:$F,'Census Data'!$A:$A,$A1141)</f>
        <v>0.57473715168002348</v>
      </c>
      <c r="G1141" s="14">
        <f>SUM(SUMIFS('Census Data'!K:K,'Census Data'!$A:$A,$A1141),SUMIFS('Census Data'!L:L,'Census Data'!$A:$A,$A1141))/SUMIFS('Census Data'!$F:$F,'Census Data'!$A:$A,$A1141)</f>
        <v>0.40011763840894055</v>
      </c>
      <c r="H1141" s="14">
        <f>SUM(SUMIFS('Census Data'!O:O,'Census Data'!$A:$A,$A1141),SUMIFS('Census Data'!P:P,'Census Data'!$A:$A,$A1141))/SUMIFS('Census Data'!$F:$F,'Census Data'!$A:$A,$A1141)</f>
        <v>7.4259245643702671E-3</v>
      </c>
      <c r="I1141" s="16">
        <f t="shared" si="34"/>
        <v>1.771928534666567E-2</v>
      </c>
      <c r="J1141" s="14">
        <f>SUM(SUMIFS('Census Data'!W:W,'Census Data'!$A:$A,$A1141),SUMIFS('Census Data'!X:X,'Census Data'!$A:$A,$A1141))/SUMIFS('Census Data'!$F:$F,'Census Data'!$A:$A,$A1141)</f>
        <v>4.503345342254246E-2</v>
      </c>
      <c r="K1141" s="16">
        <f t="shared" si="35"/>
        <v>0.9549665465774575</v>
      </c>
      <c r="L1141" s="19">
        <f>'EPA Data'!D1142/SUM('EPA Data'!D:D)</f>
        <v>1.1667255222687496E-4</v>
      </c>
      <c r="M1141" s="19">
        <f>'EPA Data'!E1142/SUM('EPA Data'!E:E)</f>
        <v>8.0529124809029784E-5</v>
      </c>
      <c r="N1141" s="19">
        <f>'EPA Data'!F1142/SUM('EPA Data'!F:F)</f>
        <v>9.3372496376962387E-5</v>
      </c>
      <c r="O1141" s="19">
        <f>'EPA Data'!G1142/SUM('EPA Data'!G:G)</f>
        <v>5.055578295668317E-5</v>
      </c>
      <c r="P1141" s="19">
        <f>'EPA Data'!H1142/SUM('EPA Data'!H:H)</f>
        <v>6.3222264724945644E-5</v>
      </c>
      <c r="Q1141" s="19">
        <f>'EPA Data'!I1142/SUM('EPA Data'!I:I)</f>
        <v>7.2051321525437261E-5</v>
      </c>
      <c r="R1141" s="19">
        <f>'EPA Data'!J1142/SUM('EPA Data'!J:J)</f>
        <v>1.3628523424182848E-4</v>
      </c>
      <c r="S1141" s="19">
        <f>'EPA Data'!K1142/SUM('EPA Data'!K:K)</f>
        <v>1.3527020498288681E-4</v>
      </c>
      <c r="T1141" s="19">
        <f>'EPA Data'!L1142/SUM('EPA Data'!L:L)</f>
        <v>2.7776824675124499E-4</v>
      </c>
      <c r="U1141" s="19">
        <f>'EPA Data'!M1142/SUM('EPA Data'!M:M)</f>
        <v>1.6115529467297792E-5</v>
      </c>
      <c r="V1141" s="19">
        <f>'EPA Data'!N1142/SUM('EPA Data'!N:N)</f>
        <v>2.097138172973996E-5</v>
      </c>
      <c r="W1141" s="19">
        <f>'EPA Data'!O1142/SUM('EPA Data'!O:O)</f>
        <v>3.9351556497731729E-5</v>
      </c>
      <c r="X1141" s="19">
        <f>'EPA Data'!P1142/SUM('EPA Data'!P:P)</f>
        <v>5.8846186770821572E-5</v>
      </c>
    </row>
    <row r="1142" spans="1:24" x14ac:dyDescent="0.35">
      <c r="A1142" s="13" t="s">
        <v>1930</v>
      </c>
      <c r="B1142" s="13" t="s">
        <v>1825</v>
      </c>
      <c r="C1142" s="18" t="s">
        <v>1931</v>
      </c>
      <c r="D1142" s="14">
        <f>SUMIFS('Census Data'!G:G,'Census Data'!$A:$A,$A1142)/SUMIFS('Census Data'!$F:$F,'Census Data'!$A:$A,$A1142)</f>
        <v>0.49472173823921289</v>
      </c>
      <c r="E1142" s="16">
        <f>SUMIFS('Census Data'!H:H,'Census Data'!$A:$A,$A1142)/SUMIFS('Census Data'!$F:$F,'Census Data'!$A:$A,$A1142)</f>
        <v>0.50527826176078716</v>
      </c>
      <c r="F1142" s="14">
        <f>SUM(SUMIFS('Census Data'!I:I,'Census Data'!$A:$A,$A1142),SUMIFS('Census Data'!J:J,'Census Data'!$A:$A,$A1142))/SUMIFS('Census Data'!$F:$F,'Census Data'!$A:$A,$A1142)</f>
        <v>0.82597109767346522</v>
      </c>
      <c r="G1142" s="14">
        <f>SUM(SUMIFS('Census Data'!K:K,'Census Data'!$A:$A,$A1142),SUMIFS('Census Data'!L:L,'Census Data'!$A:$A,$A1142))/SUMIFS('Census Data'!$F:$F,'Census Data'!$A:$A,$A1142)</f>
        <v>0.14645895254688943</v>
      </c>
      <c r="H1142" s="14">
        <f>SUM(SUMIFS('Census Data'!O:O,'Census Data'!$A:$A,$A1142),SUMIFS('Census Data'!P:P,'Census Data'!$A:$A,$A1142))/SUMIFS('Census Data'!$F:$F,'Census Data'!$A:$A,$A1142)</f>
        <v>3.0747155888080353E-3</v>
      </c>
      <c r="I1142" s="16">
        <f t="shared" si="34"/>
        <v>2.4495234190837323E-2</v>
      </c>
      <c r="J1142" s="14">
        <f>SUM(SUMIFS('Census Data'!W:W,'Census Data'!$A:$A,$A1142),SUMIFS('Census Data'!X:X,'Census Data'!$A:$A,$A1142))/SUMIFS('Census Data'!$F:$F,'Census Data'!$A:$A,$A1142)</f>
        <v>3.4129343035769193E-2</v>
      </c>
      <c r="K1142" s="16">
        <f t="shared" si="35"/>
        <v>0.9658706569642308</v>
      </c>
      <c r="L1142" s="19">
        <f>'EPA Data'!D1143/SUM('EPA Data'!D:D)</f>
        <v>3.4847715422309427E-5</v>
      </c>
      <c r="M1142" s="19">
        <f>'EPA Data'!E1143/SUM('EPA Data'!E:E)</f>
        <v>4.3359337413459372E-5</v>
      </c>
      <c r="N1142" s="19">
        <f>'EPA Data'!F1143/SUM('EPA Data'!F:F)</f>
        <v>6.4646274599766486E-5</v>
      </c>
      <c r="O1142" s="19">
        <f>'EPA Data'!G1143/SUM('EPA Data'!G:G)</f>
        <v>1.5486395337409226E-5</v>
      </c>
      <c r="P1142" s="19">
        <f>'EPA Data'!H1143/SUM('EPA Data'!H:H)</f>
        <v>3.6223154802501711E-5</v>
      </c>
      <c r="Q1142" s="19">
        <f>'EPA Data'!I1143/SUM('EPA Data'!I:I)</f>
        <v>3.412550545935312E-5</v>
      </c>
      <c r="R1142" s="19">
        <f>'EPA Data'!J1143/SUM('EPA Data'!J:J)</f>
        <v>2.997343406133168E-5</v>
      </c>
      <c r="S1142" s="19">
        <f>'EPA Data'!K1143/SUM('EPA Data'!K:K)</f>
        <v>8.0443013855056468E-5</v>
      </c>
      <c r="T1142" s="19">
        <f>'EPA Data'!L1143/SUM('EPA Data'!L:L)</f>
        <v>8.2724175032159681E-5</v>
      </c>
      <c r="U1142" s="19">
        <f>'EPA Data'!M1143/SUM('EPA Data'!M:M)</f>
        <v>9.3075348230224024E-6</v>
      </c>
      <c r="V1142" s="19">
        <f>'EPA Data'!N1143/SUM('EPA Data'!N:N)</f>
        <v>1.7008768738802514E-5</v>
      </c>
      <c r="W1142" s="19">
        <f>'EPA Data'!O1143/SUM('EPA Data'!O:O)</f>
        <v>2.8705542732810612E-5</v>
      </c>
      <c r="X1142" s="19">
        <f>'EPA Data'!P1143/SUM('EPA Data'!P:P)</f>
        <v>6.5229499592150007E-5</v>
      </c>
    </row>
    <row r="1143" spans="1:24" x14ac:dyDescent="0.35">
      <c r="A1143" s="13" t="s">
        <v>1932</v>
      </c>
      <c r="B1143" s="13" t="s">
        <v>1825</v>
      </c>
      <c r="C1143" s="18" t="s">
        <v>1933</v>
      </c>
      <c r="D1143" s="14">
        <f>SUMIFS('Census Data'!G:G,'Census Data'!$A:$A,$A1143)/SUMIFS('Census Data'!$F:$F,'Census Data'!$A:$A,$A1143)</f>
        <v>0.65926313038933892</v>
      </c>
      <c r="E1143" s="16">
        <f>SUMIFS('Census Data'!H:H,'Census Data'!$A:$A,$A1143)/SUMIFS('Census Data'!$F:$F,'Census Data'!$A:$A,$A1143)</f>
        <v>0.34073686961066108</v>
      </c>
      <c r="F1143" s="14">
        <f>SUM(SUMIFS('Census Data'!I:I,'Census Data'!$A:$A,$A1143),SUMIFS('Census Data'!J:J,'Census Data'!$A:$A,$A1143))/SUMIFS('Census Data'!$F:$F,'Census Data'!$A:$A,$A1143)</f>
        <v>0.53527567285079702</v>
      </c>
      <c r="G1143" s="14">
        <f>SUM(SUMIFS('Census Data'!K:K,'Census Data'!$A:$A,$A1143),SUMIFS('Census Data'!L:L,'Census Data'!$A:$A,$A1143))/SUMIFS('Census Data'!$F:$F,'Census Data'!$A:$A,$A1143)</f>
        <v>0.44192579043637314</v>
      </c>
      <c r="H1143" s="14">
        <f>SUM(SUMIFS('Census Data'!O:O,'Census Data'!$A:$A,$A1143),SUMIFS('Census Data'!P:P,'Census Data'!$A:$A,$A1143))/SUMIFS('Census Data'!$F:$F,'Census Data'!$A:$A,$A1143)</f>
        <v>7.969689051476353E-3</v>
      </c>
      <c r="I1143" s="16">
        <f t="shared" si="34"/>
        <v>1.4828847661353506E-2</v>
      </c>
      <c r="J1143" s="14">
        <f>SUM(SUMIFS('Census Data'!W:W,'Census Data'!$A:$A,$A1143),SUMIFS('Census Data'!X:X,'Census Data'!$A:$A,$A1143))/SUMIFS('Census Data'!$F:$F,'Census Data'!$A:$A,$A1143)</f>
        <v>4.2918735301802978E-2</v>
      </c>
      <c r="K1143" s="16">
        <f t="shared" si="35"/>
        <v>0.95708126469819699</v>
      </c>
      <c r="L1143" s="19">
        <f>'EPA Data'!D1144/SUM('EPA Data'!D:D)</f>
        <v>4.4803294626081945E-5</v>
      </c>
      <c r="M1143" s="19">
        <f>'EPA Data'!E1144/SUM('EPA Data'!E:E)</f>
        <v>4.3869452638588255E-5</v>
      </c>
      <c r="N1143" s="19">
        <f>'EPA Data'!F1144/SUM('EPA Data'!F:F)</f>
        <v>6.758574825799228E-5</v>
      </c>
      <c r="O1143" s="19">
        <f>'EPA Data'!G1144/SUM('EPA Data'!G:G)</f>
        <v>2.2879104011867697E-5</v>
      </c>
      <c r="P1143" s="19">
        <f>'EPA Data'!H1144/SUM('EPA Data'!H:H)</f>
        <v>3.3349939372677723E-5</v>
      </c>
      <c r="Q1143" s="19">
        <f>'EPA Data'!I1144/SUM('EPA Data'!I:I)</f>
        <v>4.1779729308791778E-5</v>
      </c>
      <c r="R1143" s="19">
        <f>'EPA Data'!J1144/SUM('EPA Data'!J:J)</f>
        <v>5.774377035413784E-5</v>
      </c>
      <c r="S1143" s="19">
        <f>'EPA Data'!K1144/SUM('EPA Data'!K:K)</f>
        <v>6.950048564194011E-5</v>
      </c>
      <c r="T1143" s="19">
        <f>'EPA Data'!L1144/SUM('EPA Data'!L:L)</f>
        <v>1.5924157835921224E-4</v>
      </c>
      <c r="U1143" s="19">
        <f>'EPA Data'!M1144/SUM('EPA Data'!M:M)</f>
        <v>9.3137729706699324E-6</v>
      </c>
      <c r="V1143" s="19">
        <f>'EPA Data'!N1144/SUM('EPA Data'!N:N)</f>
        <v>1.2063798459693497E-5</v>
      </c>
      <c r="W1143" s="19">
        <f>'EPA Data'!O1144/SUM('EPA Data'!O:O)</f>
        <v>2.4283717305863302E-5</v>
      </c>
      <c r="X1143" s="19">
        <f>'EPA Data'!P1144/SUM('EPA Data'!P:P)</f>
        <v>3.8081737285701299E-5</v>
      </c>
    </row>
    <row r="1144" spans="1:24" x14ac:dyDescent="0.35">
      <c r="A1144" s="13" t="s">
        <v>1934</v>
      </c>
      <c r="B1144" s="13" t="s">
        <v>1825</v>
      </c>
      <c r="C1144" s="18" t="s">
        <v>1935</v>
      </c>
      <c r="D1144" s="14">
        <f>SUMIFS('Census Data'!G:G,'Census Data'!$A:$A,$A1144)/SUMIFS('Census Data'!$F:$F,'Census Data'!$A:$A,$A1144)</f>
        <v>0.53791899949102018</v>
      </c>
      <c r="E1144" s="16">
        <f>SUMIFS('Census Data'!H:H,'Census Data'!$A:$A,$A1144)/SUMIFS('Census Data'!$F:$F,'Census Data'!$A:$A,$A1144)</f>
        <v>0.46208100050897988</v>
      </c>
      <c r="F1144" s="14">
        <f>SUM(SUMIFS('Census Data'!I:I,'Census Data'!$A:$A,$A1144),SUMIFS('Census Data'!J:J,'Census Data'!$A:$A,$A1144))/SUMIFS('Census Data'!$F:$F,'Census Data'!$A:$A,$A1144)</f>
        <v>0.67207154802588531</v>
      </c>
      <c r="G1144" s="14">
        <f>SUM(SUMIFS('Census Data'!K:K,'Census Data'!$A:$A,$A1144),SUMIFS('Census Data'!L:L,'Census Data'!$A:$A,$A1144))/SUMIFS('Census Data'!$F:$F,'Census Data'!$A:$A,$A1144)</f>
        <v>0.29499018395986332</v>
      </c>
      <c r="H1144" s="14">
        <f>SUM(SUMIFS('Census Data'!O:O,'Census Data'!$A:$A,$A1144),SUMIFS('Census Data'!P:P,'Census Data'!$A:$A,$A1144))/SUMIFS('Census Data'!$F:$F,'Census Data'!$A:$A,$A1144)</f>
        <v>2.472187886279357E-3</v>
      </c>
      <c r="I1144" s="16">
        <f t="shared" si="34"/>
        <v>3.0466080127972028E-2</v>
      </c>
      <c r="J1144" s="14">
        <f>SUM(SUMIFS('Census Data'!W:W,'Census Data'!$A:$A,$A1144),SUMIFS('Census Data'!X:X,'Census Data'!$A:$A,$A1144))/SUMIFS('Census Data'!$F:$F,'Census Data'!$A:$A,$A1144)</f>
        <v>7.285683123682106E-2</v>
      </c>
      <c r="K1144" s="16">
        <f t="shared" si="35"/>
        <v>0.92714316876317893</v>
      </c>
      <c r="L1144" s="19">
        <f>'EPA Data'!D1145/SUM('EPA Data'!D:D)</f>
        <v>4.3261905349836283E-5</v>
      </c>
      <c r="M1144" s="19">
        <f>'EPA Data'!E1145/SUM('EPA Data'!E:E)</f>
        <v>5.5289254169076613E-5</v>
      </c>
      <c r="N1144" s="19">
        <f>'EPA Data'!F1145/SUM('EPA Data'!F:F)</f>
        <v>8.1967368807303351E-5</v>
      </c>
      <c r="O1144" s="19">
        <f>'EPA Data'!G1145/SUM('EPA Data'!G:G)</f>
        <v>1.7440599174793127E-5</v>
      </c>
      <c r="P1144" s="19">
        <f>'EPA Data'!H1145/SUM('EPA Data'!H:H)</f>
        <v>4.1720276624583083E-5</v>
      </c>
      <c r="Q1144" s="19">
        <f>'EPA Data'!I1145/SUM('EPA Data'!I:I)</f>
        <v>4.275037180721707E-5</v>
      </c>
      <c r="R1144" s="19">
        <f>'EPA Data'!J1145/SUM('EPA Data'!J:J)</f>
        <v>4.2470705663659991E-5</v>
      </c>
      <c r="S1144" s="19">
        <f>'EPA Data'!K1145/SUM('EPA Data'!K:K)</f>
        <v>1.0070570458214174E-4</v>
      </c>
      <c r="T1144" s="19">
        <f>'EPA Data'!L1145/SUM('EPA Data'!L:L)</f>
        <v>1.068853658248722E-4</v>
      </c>
      <c r="U1144" s="19">
        <f>'EPA Data'!M1145/SUM('EPA Data'!M:M)</f>
        <v>1.0089963739484097E-5</v>
      </c>
      <c r="V1144" s="19">
        <f>'EPA Data'!N1145/SUM('EPA Data'!N:N)</f>
        <v>1.8527014287752588E-5</v>
      </c>
      <c r="W1144" s="19">
        <f>'EPA Data'!O1145/SUM('EPA Data'!O:O)</f>
        <v>2.9610480841928638E-5</v>
      </c>
      <c r="X1144" s="19">
        <f>'EPA Data'!P1145/SUM('EPA Data'!P:P)</f>
        <v>6.0913929632647084E-5</v>
      </c>
    </row>
    <row r="1145" spans="1:24" x14ac:dyDescent="0.35">
      <c r="A1145" s="13" t="s">
        <v>1936</v>
      </c>
      <c r="B1145" s="13" t="s">
        <v>1937</v>
      </c>
      <c r="C1145" s="18" t="s">
        <v>1938</v>
      </c>
      <c r="D1145" s="14">
        <f>SUMIFS('Census Data'!G:G,'Census Data'!$A:$A,$A1145)/SUMIFS('Census Data'!$F:$F,'Census Data'!$A:$A,$A1145)</f>
        <v>0.49167656480581651</v>
      </c>
      <c r="E1145" s="16">
        <f>SUMIFS('Census Data'!H:H,'Census Data'!$A:$A,$A1145)/SUMIFS('Census Data'!$F:$F,'Census Data'!$A:$A,$A1145)</f>
        <v>0.50832343519418355</v>
      </c>
      <c r="F1145" s="14">
        <f>SUM(SUMIFS('Census Data'!I:I,'Census Data'!$A:$A,$A1145),SUMIFS('Census Data'!J:J,'Census Data'!$A:$A,$A1145))/SUMIFS('Census Data'!$F:$F,'Census Data'!$A:$A,$A1145)</f>
        <v>0.91336428751394738</v>
      </c>
      <c r="G1145" s="14">
        <f>SUM(SUMIFS('Census Data'!K:K,'Census Data'!$A:$A,$A1145),SUMIFS('Census Data'!L:L,'Census Data'!$A:$A,$A1145))/SUMIFS('Census Data'!$F:$F,'Census Data'!$A:$A,$A1145)</f>
        <v>4.8185941043083901E-2</v>
      </c>
      <c r="H1145" s="14">
        <f>SUM(SUMIFS('Census Data'!O:O,'Census Data'!$A:$A,$A1145),SUMIFS('Census Data'!P:P,'Census Data'!$A:$A,$A1145))/SUMIFS('Census Data'!$F:$F,'Census Data'!$A:$A,$A1145)</f>
        <v>9.7091746751610704E-3</v>
      </c>
      <c r="I1145" s="16">
        <f t="shared" si="34"/>
        <v>2.8740596767807602E-2</v>
      </c>
      <c r="J1145" s="14">
        <f>SUM(SUMIFS('Census Data'!W:W,'Census Data'!$A:$A,$A1145),SUMIFS('Census Data'!X:X,'Census Data'!$A:$A,$A1145))/SUMIFS('Census Data'!$F:$F,'Census Data'!$A:$A,$A1145)</f>
        <v>1.9922254616132166E-2</v>
      </c>
      <c r="K1145" s="16">
        <f t="shared" si="35"/>
        <v>0.98007774538386783</v>
      </c>
      <c r="L1145" s="19">
        <f>'EPA Data'!D1146/SUM('EPA Data'!D:D)</f>
        <v>9.8508921428003572E-5</v>
      </c>
      <c r="M1145" s="19">
        <f>'EPA Data'!E1146/SUM('EPA Data'!E:E)</f>
        <v>1.4151630965684021E-4</v>
      </c>
      <c r="N1145" s="19">
        <f>'EPA Data'!F1146/SUM('EPA Data'!F:F)</f>
        <v>9.1007155269601407E-5</v>
      </c>
      <c r="O1145" s="19">
        <f>'EPA Data'!G1146/SUM('EPA Data'!G:G)</f>
        <v>1.4746145105731169E-4</v>
      </c>
      <c r="P1145" s="19">
        <f>'EPA Data'!H1146/SUM('EPA Data'!H:H)</f>
        <v>2.215166847406744E-4</v>
      </c>
      <c r="Q1145" s="19">
        <f>'EPA Data'!I1146/SUM('EPA Data'!I:I)</f>
        <v>2.1859077507234249E-4</v>
      </c>
      <c r="R1145" s="19">
        <f>'EPA Data'!J1146/SUM('EPA Data'!J:J)</f>
        <v>1.0683411641615078E-4</v>
      </c>
      <c r="S1145" s="19">
        <f>'EPA Data'!K1146/SUM('EPA Data'!K:K)</f>
        <v>1.7822466485844919E-4</v>
      </c>
      <c r="T1145" s="19">
        <f>'EPA Data'!L1146/SUM('EPA Data'!L:L)</f>
        <v>1.0710694957443205E-4</v>
      </c>
      <c r="U1145" s="19">
        <f>'EPA Data'!M1146/SUM('EPA Data'!M:M)</f>
        <v>5.0205045200881187E-4</v>
      </c>
      <c r="V1145" s="19">
        <f>'EPA Data'!N1146/SUM('EPA Data'!N:N)</f>
        <v>4.2793148629282181E-4</v>
      </c>
      <c r="W1145" s="19">
        <f>'EPA Data'!O1146/SUM('EPA Data'!O:O)</f>
        <v>4.313255092922377E-4</v>
      </c>
      <c r="X1145" s="19">
        <f>'EPA Data'!P1146/SUM('EPA Data'!P:P)</f>
        <v>1.1553476024042595E-4</v>
      </c>
    </row>
    <row r="1146" spans="1:24" x14ac:dyDescent="0.35">
      <c r="A1146" s="13" t="s">
        <v>1939</v>
      </c>
      <c r="B1146" s="13" t="s">
        <v>1937</v>
      </c>
      <c r="C1146" s="18" t="s">
        <v>1940</v>
      </c>
      <c r="D1146" s="14">
        <f>SUMIFS('Census Data'!G:G,'Census Data'!$A:$A,$A1146)/SUMIFS('Census Data'!$F:$F,'Census Data'!$A:$A,$A1146)</f>
        <v>0.49921757403239991</v>
      </c>
      <c r="E1146" s="16">
        <f>SUMIFS('Census Data'!H:H,'Census Data'!$A:$A,$A1146)/SUMIFS('Census Data'!$F:$F,'Census Data'!$A:$A,$A1146)</f>
        <v>0.50078242596760014</v>
      </c>
      <c r="F1146" s="14">
        <f>SUM(SUMIFS('Census Data'!I:I,'Census Data'!$A:$A,$A1146),SUMIFS('Census Data'!J:J,'Census Data'!$A:$A,$A1146))/SUMIFS('Census Data'!$F:$F,'Census Data'!$A:$A,$A1146)</f>
        <v>0.9483598861383925</v>
      </c>
      <c r="G1146" s="14">
        <f>SUM(SUMIFS('Census Data'!K:K,'Census Data'!$A:$A,$A1146),SUMIFS('Census Data'!L:L,'Census Data'!$A:$A,$A1146))/SUMIFS('Census Data'!$F:$F,'Census Data'!$A:$A,$A1146)</f>
        <v>1.0611186455833917E-2</v>
      </c>
      <c r="H1146" s="14">
        <f>SUM(SUMIFS('Census Data'!O:O,'Census Data'!$A:$A,$A1146),SUMIFS('Census Data'!P:P,'Census Data'!$A:$A,$A1146))/SUMIFS('Census Data'!$F:$F,'Census Data'!$A:$A,$A1146)</f>
        <v>5.439723393791264E-3</v>
      </c>
      <c r="I1146" s="16">
        <f t="shared" si="34"/>
        <v>3.5589204011982289E-2</v>
      </c>
      <c r="J1146" s="14">
        <f>SUM(SUMIFS('Census Data'!W:W,'Census Data'!$A:$A,$A1146),SUMIFS('Census Data'!X:X,'Census Data'!$A:$A,$A1146))/SUMIFS('Census Data'!$F:$F,'Census Data'!$A:$A,$A1146)</f>
        <v>1.3994247306219169E-2</v>
      </c>
      <c r="K1146" s="16">
        <f t="shared" si="35"/>
        <v>0.98600575269378088</v>
      </c>
      <c r="L1146" s="19">
        <f>'EPA Data'!D1147/SUM('EPA Data'!D:D)</f>
        <v>2.3474430296954734E-5</v>
      </c>
      <c r="M1146" s="19">
        <f>'EPA Data'!E1147/SUM('EPA Data'!E:E)</f>
        <v>4.9600432589427346E-5</v>
      </c>
      <c r="N1146" s="19">
        <f>'EPA Data'!F1147/SUM('EPA Data'!F:F)</f>
        <v>3.5850829083059873E-5</v>
      </c>
      <c r="O1146" s="19">
        <f>'EPA Data'!G1147/SUM('EPA Data'!G:G)</f>
        <v>2.4940840363835958E-5</v>
      </c>
      <c r="P1146" s="19">
        <f>'EPA Data'!H1147/SUM('EPA Data'!H:H)</f>
        <v>7.1851755221550526E-5</v>
      </c>
      <c r="Q1146" s="19">
        <f>'EPA Data'!I1147/SUM('EPA Data'!I:I)</f>
        <v>6.5688103785788867E-5</v>
      </c>
      <c r="R1146" s="19">
        <f>'EPA Data'!J1147/SUM('EPA Data'!J:J)</f>
        <v>2.4083684130869142E-5</v>
      </c>
      <c r="S1146" s="19">
        <f>'EPA Data'!K1147/SUM('EPA Data'!K:K)</f>
        <v>6.62498197511307E-5</v>
      </c>
      <c r="T1146" s="19">
        <f>'EPA Data'!L1147/SUM('EPA Data'!L:L)</f>
        <v>4.6222575694135598E-5</v>
      </c>
      <c r="U1146" s="19">
        <f>'EPA Data'!M1147/SUM('EPA Data'!M:M)</f>
        <v>8.2173172490562809E-5</v>
      </c>
      <c r="V1146" s="19">
        <f>'EPA Data'!N1147/SUM('EPA Data'!N:N)</f>
        <v>1.3015418251305328E-4</v>
      </c>
      <c r="W1146" s="19">
        <f>'EPA Data'!O1147/SUM('EPA Data'!O:O)</f>
        <v>1.3510921549400779E-4</v>
      </c>
      <c r="X1146" s="19">
        <f>'EPA Data'!P1147/SUM('EPA Data'!P:P)</f>
        <v>5.7186681122646055E-5</v>
      </c>
    </row>
    <row r="1147" spans="1:24" x14ac:dyDescent="0.35">
      <c r="A1147" s="13" t="s">
        <v>1941</v>
      </c>
      <c r="B1147" s="13" t="s">
        <v>1937</v>
      </c>
      <c r="C1147" s="18" t="s">
        <v>1069</v>
      </c>
      <c r="D1147" s="14">
        <f>SUMIFS('Census Data'!G:G,'Census Data'!$A:$A,$A1147)/SUMIFS('Census Data'!$F:$F,'Census Data'!$A:$A,$A1147)</f>
        <v>0.48749278207645225</v>
      </c>
      <c r="E1147" s="16">
        <f>SUMIFS('Census Data'!H:H,'Census Data'!$A:$A,$A1147)/SUMIFS('Census Data'!$F:$F,'Census Data'!$A:$A,$A1147)</f>
        <v>0.51250721792354781</v>
      </c>
      <c r="F1147" s="14">
        <f>SUM(SUMIFS('Census Data'!I:I,'Census Data'!$A:$A,$A1147),SUMIFS('Census Data'!J:J,'Census Data'!$A:$A,$A1147))/SUMIFS('Census Data'!$F:$F,'Census Data'!$A:$A,$A1147)</f>
        <v>0.91711679012753045</v>
      </c>
      <c r="G1147" s="14">
        <f>SUM(SUMIFS('Census Data'!K:K,'Census Data'!$A:$A,$A1147),SUMIFS('Census Data'!L:L,'Census Data'!$A:$A,$A1147))/SUMIFS('Census Data'!$F:$F,'Census Data'!$A:$A,$A1147)</f>
        <v>3.3619850527114643E-2</v>
      </c>
      <c r="H1147" s="14">
        <f>SUM(SUMIFS('Census Data'!O:O,'Census Data'!$A:$A,$A1147),SUMIFS('Census Data'!P:P,'Census Data'!$A:$A,$A1147))/SUMIFS('Census Data'!$F:$F,'Census Data'!$A:$A,$A1147)</f>
        <v>2.4945143781037071E-2</v>
      </c>
      <c r="I1147" s="16">
        <f t="shared" si="34"/>
        <v>2.4318215564317791E-2</v>
      </c>
      <c r="J1147" s="14">
        <f>SUM(SUMIFS('Census Data'!W:W,'Census Data'!$A:$A,$A1147),SUMIFS('Census Data'!X:X,'Census Data'!$A:$A,$A1147))/SUMIFS('Census Data'!$F:$F,'Census Data'!$A:$A,$A1147)</f>
        <v>2.6416775279230528E-2</v>
      </c>
      <c r="K1147" s="16">
        <f t="shared" si="35"/>
        <v>0.97358322472076952</v>
      </c>
      <c r="L1147" s="19">
        <f>'EPA Data'!D1148/SUM('EPA Data'!D:D)</f>
        <v>3.3425908489757589E-4</v>
      </c>
      <c r="M1147" s="19">
        <f>'EPA Data'!E1148/SUM('EPA Data'!E:E)</f>
        <v>4.1778056221028557E-4</v>
      </c>
      <c r="N1147" s="19">
        <f>'EPA Data'!F1148/SUM('EPA Data'!F:F)</f>
        <v>2.7691360717921137E-4</v>
      </c>
      <c r="O1147" s="19">
        <f>'EPA Data'!G1148/SUM('EPA Data'!G:G)</f>
        <v>4.9552346048155143E-4</v>
      </c>
      <c r="P1147" s="19">
        <f>'EPA Data'!H1148/SUM('EPA Data'!H:H)</f>
        <v>6.6798239323220116E-4</v>
      </c>
      <c r="Q1147" s="19">
        <f>'EPA Data'!I1148/SUM('EPA Data'!I:I)</f>
        <v>6.9920433529564795E-4</v>
      </c>
      <c r="R1147" s="19">
        <f>'EPA Data'!J1148/SUM('EPA Data'!J:J)</f>
        <v>3.4423922266680452E-4</v>
      </c>
      <c r="S1147" s="19">
        <f>'EPA Data'!K1148/SUM('EPA Data'!K:K)</f>
        <v>5.1942545232889082E-4</v>
      </c>
      <c r="T1147" s="19">
        <f>'EPA Data'!L1148/SUM('EPA Data'!L:L)</f>
        <v>3.2030013502623925E-4</v>
      </c>
      <c r="U1147" s="19">
        <f>'EPA Data'!M1148/SUM('EPA Data'!M:M)</f>
        <v>1.6612211701308925E-3</v>
      </c>
      <c r="V1147" s="19">
        <f>'EPA Data'!N1148/SUM('EPA Data'!N:N)</f>
        <v>1.3035997103635051E-3</v>
      </c>
      <c r="W1147" s="19">
        <f>'EPA Data'!O1148/SUM('EPA Data'!O:O)</f>
        <v>1.3612622122369262E-3</v>
      </c>
      <c r="X1147" s="19">
        <f>'EPA Data'!P1148/SUM('EPA Data'!P:P)</f>
        <v>3.2995418875570549E-4</v>
      </c>
    </row>
    <row r="1148" spans="1:24" x14ac:dyDescent="0.35">
      <c r="A1148" s="13" t="s">
        <v>1942</v>
      </c>
      <c r="B1148" s="13" t="s">
        <v>1937</v>
      </c>
      <c r="C1148" s="18" t="s">
        <v>80</v>
      </c>
      <c r="D1148" s="14">
        <f>SUMIFS('Census Data'!G:G,'Census Data'!$A:$A,$A1148)/SUMIFS('Census Data'!$F:$F,'Census Data'!$A:$A,$A1148)</f>
        <v>0.49517859568110822</v>
      </c>
      <c r="E1148" s="16">
        <f>SUMIFS('Census Data'!H:H,'Census Data'!$A:$A,$A1148)/SUMIFS('Census Data'!$F:$F,'Census Data'!$A:$A,$A1148)</f>
        <v>0.50482140431889178</v>
      </c>
      <c r="F1148" s="14">
        <f>SUM(SUMIFS('Census Data'!I:I,'Census Data'!$A:$A,$A1148),SUMIFS('Census Data'!J:J,'Census Data'!$A:$A,$A1148))/SUMIFS('Census Data'!$F:$F,'Census Data'!$A:$A,$A1148)</f>
        <v>0.96696319435012901</v>
      </c>
      <c r="G1148" s="14">
        <f>SUM(SUMIFS('Census Data'!K:K,'Census Data'!$A:$A,$A1148),SUMIFS('Census Data'!L:L,'Census Data'!$A:$A,$A1148))/SUMIFS('Census Data'!$F:$F,'Census Data'!$A:$A,$A1148)</f>
        <v>5.8400108651364933E-3</v>
      </c>
      <c r="H1148" s="14">
        <f>SUM(SUMIFS('Census Data'!O:O,'Census Data'!$A:$A,$A1148),SUMIFS('Census Data'!P:P,'Census Data'!$A:$A,$A1148))/SUMIFS('Census Data'!$F:$F,'Census Data'!$A:$A,$A1148)</f>
        <v>5.3307075920141249E-3</v>
      </c>
      <c r="I1148" s="16">
        <f t="shared" si="34"/>
        <v>2.1866087192720318E-2</v>
      </c>
      <c r="J1148" s="14">
        <f>SUM(SUMIFS('Census Data'!W:W,'Census Data'!$A:$A,$A1148),SUMIFS('Census Data'!X:X,'Census Data'!$A:$A,$A1148))/SUMIFS('Census Data'!$F:$F,'Census Data'!$A:$A,$A1148)</f>
        <v>1.422653809588483E-2</v>
      </c>
      <c r="K1148" s="16">
        <f t="shared" si="35"/>
        <v>0.98577346190411519</v>
      </c>
      <c r="L1148" s="19">
        <f>'EPA Data'!D1149/SUM('EPA Data'!D:D)</f>
        <v>2.1546093111335394E-5</v>
      </c>
      <c r="M1148" s="19">
        <f>'EPA Data'!E1149/SUM('EPA Data'!E:E)</f>
        <v>3.8559920693695289E-5</v>
      </c>
      <c r="N1148" s="19">
        <f>'EPA Data'!F1149/SUM('EPA Data'!F:F)</f>
        <v>2.8506126419101442E-5</v>
      </c>
      <c r="O1148" s="19">
        <f>'EPA Data'!G1149/SUM('EPA Data'!G:G)</f>
        <v>2.2641270474376371E-5</v>
      </c>
      <c r="P1148" s="19">
        <f>'EPA Data'!H1149/SUM('EPA Data'!H:H)</f>
        <v>5.2723826182397415E-5</v>
      </c>
      <c r="Q1148" s="19">
        <f>'EPA Data'!I1149/SUM('EPA Data'!I:I)</f>
        <v>5.2640471395711024E-5</v>
      </c>
      <c r="R1148" s="19">
        <f>'EPA Data'!J1149/SUM('EPA Data'!J:J)</f>
        <v>2.3608329063542238E-5</v>
      </c>
      <c r="S1148" s="19">
        <f>'EPA Data'!K1149/SUM('EPA Data'!K:K)</f>
        <v>5.0083550051879005E-5</v>
      </c>
      <c r="T1148" s="19">
        <f>'EPA Data'!L1149/SUM('EPA Data'!L:L)</f>
        <v>3.5975721428528692E-5</v>
      </c>
      <c r="U1148" s="19">
        <f>'EPA Data'!M1149/SUM('EPA Data'!M:M)</f>
        <v>7.9520367239295164E-5</v>
      </c>
      <c r="V1148" s="19">
        <f>'EPA Data'!N1149/SUM('EPA Data'!N:N)</f>
        <v>9.6157705764724963E-5</v>
      </c>
      <c r="W1148" s="19">
        <f>'EPA Data'!O1149/SUM('EPA Data'!O:O)</f>
        <v>1.0807005210534243E-4</v>
      </c>
      <c r="X1148" s="19">
        <f>'EPA Data'!P1149/SUM('EPA Data'!P:P)</f>
        <v>3.5383501751871547E-5</v>
      </c>
    </row>
    <row r="1149" spans="1:24" x14ac:dyDescent="0.35">
      <c r="A1149" s="13" t="s">
        <v>1943</v>
      </c>
      <c r="B1149" s="13" t="s">
        <v>1937</v>
      </c>
      <c r="C1149" s="18" t="s">
        <v>818</v>
      </c>
      <c r="D1149" s="14">
        <f>SUMIFS('Census Data'!G:G,'Census Data'!$A:$A,$A1149)/SUMIFS('Census Data'!$F:$F,'Census Data'!$A:$A,$A1149)</f>
        <v>0.49066363865758261</v>
      </c>
      <c r="E1149" s="16">
        <f>SUMIFS('Census Data'!H:H,'Census Data'!$A:$A,$A1149)/SUMIFS('Census Data'!$F:$F,'Census Data'!$A:$A,$A1149)</f>
        <v>0.50933636134241733</v>
      </c>
      <c r="F1149" s="14">
        <f>SUM(SUMIFS('Census Data'!I:I,'Census Data'!$A:$A,$A1149),SUMIFS('Census Data'!J:J,'Census Data'!$A:$A,$A1149))/SUMIFS('Census Data'!$F:$F,'Census Data'!$A:$A,$A1149)</f>
        <v>0.95748170577845071</v>
      </c>
      <c r="G1149" s="14">
        <f>SUM(SUMIFS('Census Data'!K:K,'Census Data'!$A:$A,$A1149),SUMIFS('Census Data'!L:L,'Census Data'!$A:$A,$A1149))/SUMIFS('Census Data'!$F:$F,'Census Data'!$A:$A,$A1149)</f>
        <v>1.0471864748927581E-2</v>
      </c>
      <c r="H1149" s="14">
        <f>SUM(SUMIFS('Census Data'!O:O,'Census Data'!$A:$A,$A1149),SUMIFS('Census Data'!P:P,'Census Data'!$A:$A,$A1149))/SUMIFS('Census Data'!$F:$F,'Census Data'!$A:$A,$A1149)</f>
        <v>1.2328322699253812E-2</v>
      </c>
      <c r="I1149" s="16">
        <f t="shared" si="34"/>
        <v>1.9718106773367938E-2</v>
      </c>
      <c r="J1149" s="14">
        <f>SUM(SUMIFS('Census Data'!W:W,'Census Data'!$A:$A,$A1149),SUMIFS('Census Data'!X:X,'Census Data'!$A:$A,$A1149))/SUMIFS('Census Data'!$F:$F,'Census Data'!$A:$A,$A1149)</f>
        <v>1.7194765870011897E-2</v>
      </c>
      <c r="K1149" s="16">
        <f t="shared" si="35"/>
        <v>0.9828052341299881</v>
      </c>
      <c r="L1149" s="19">
        <f>'EPA Data'!D1150/SUM('EPA Data'!D:D)</f>
        <v>3.0002497930828634E-5</v>
      </c>
      <c r="M1149" s="19">
        <f>'EPA Data'!E1150/SUM('EPA Data'!E:E)</f>
        <v>4.5958200575068506E-5</v>
      </c>
      <c r="N1149" s="19">
        <f>'EPA Data'!F1150/SUM('EPA Data'!F:F)</f>
        <v>3.3469306792260434E-5</v>
      </c>
      <c r="O1149" s="19">
        <f>'EPA Data'!G1150/SUM('EPA Data'!G:G)</f>
        <v>4.1978328170436088E-5</v>
      </c>
      <c r="P1149" s="19">
        <f>'EPA Data'!H1150/SUM('EPA Data'!H:H)</f>
        <v>8.2156424072889317E-5</v>
      </c>
      <c r="Q1149" s="19">
        <f>'EPA Data'!I1150/SUM('EPA Data'!I:I)</f>
        <v>8.7391539435024079E-5</v>
      </c>
      <c r="R1149" s="19">
        <f>'EPA Data'!J1150/SUM('EPA Data'!J:J)</f>
        <v>3.1840449105985182E-5</v>
      </c>
      <c r="S1149" s="19">
        <f>'EPA Data'!K1150/SUM('EPA Data'!K:K)</f>
        <v>6.1833752104879382E-5</v>
      </c>
      <c r="T1149" s="19">
        <f>'EPA Data'!L1150/SUM('EPA Data'!L:L)</f>
        <v>4.0836823929875525E-5</v>
      </c>
      <c r="U1149" s="19">
        <f>'EPA Data'!M1150/SUM('EPA Data'!M:M)</f>
        <v>1.3954676773368562E-4</v>
      </c>
      <c r="V1149" s="19">
        <f>'EPA Data'!N1150/SUM('EPA Data'!N:N)</f>
        <v>1.5833190636841936E-4</v>
      </c>
      <c r="W1149" s="19">
        <f>'EPA Data'!O1150/SUM('EPA Data'!O:O)</f>
        <v>1.719794910298053E-4</v>
      </c>
      <c r="X1149" s="19">
        <f>'EPA Data'!P1150/SUM('EPA Data'!P:P)</f>
        <v>4.2280599695970164E-5</v>
      </c>
    </row>
    <row r="1150" spans="1:24" x14ac:dyDescent="0.35">
      <c r="A1150" s="13" t="s">
        <v>1944</v>
      </c>
      <c r="B1150" s="13" t="s">
        <v>1937</v>
      </c>
      <c r="C1150" s="18" t="s">
        <v>1945</v>
      </c>
      <c r="D1150" s="14">
        <f>SUMIFS('Census Data'!G:G,'Census Data'!$A:$A,$A1150)/SUMIFS('Census Data'!$F:$F,'Census Data'!$A:$A,$A1150)</f>
        <v>0.49034963012939448</v>
      </c>
      <c r="E1150" s="16">
        <f>SUMIFS('Census Data'!H:H,'Census Data'!$A:$A,$A1150)/SUMIFS('Census Data'!$F:$F,'Census Data'!$A:$A,$A1150)</f>
        <v>0.50965036987060552</v>
      </c>
      <c r="F1150" s="14">
        <f>SUM(SUMIFS('Census Data'!I:I,'Census Data'!$A:$A,$A1150),SUMIFS('Census Data'!J:J,'Census Data'!$A:$A,$A1150))/SUMIFS('Census Data'!$F:$F,'Census Data'!$A:$A,$A1150)</f>
        <v>0.95646691244387683</v>
      </c>
      <c r="G1150" s="14">
        <f>SUM(SUMIFS('Census Data'!K:K,'Census Data'!$A:$A,$A1150),SUMIFS('Census Data'!L:L,'Census Data'!$A:$A,$A1150))/SUMIFS('Census Data'!$F:$F,'Census Data'!$A:$A,$A1150)</f>
        <v>8.1042223882155442E-3</v>
      </c>
      <c r="H1150" s="14">
        <f>SUM(SUMIFS('Census Data'!O:O,'Census Data'!$A:$A,$A1150),SUMIFS('Census Data'!P:P,'Census Data'!$A:$A,$A1150))/SUMIFS('Census Data'!$F:$F,'Census Data'!$A:$A,$A1150)</f>
        <v>1.0007790976924251E-2</v>
      </c>
      <c r="I1150" s="16">
        <f t="shared" si="34"/>
        <v>2.5421074190983384E-2</v>
      </c>
      <c r="J1150" s="14">
        <f>SUM(SUMIFS('Census Data'!W:W,'Census Data'!$A:$A,$A1150),SUMIFS('Census Data'!X:X,'Census Data'!$A:$A,$A1150))/SUMIFS('Census Data'!$F:$F,'Census Data'!$A:$A,$A1150)</f>
        <v>2.055372159706995E-2</v>
      </c>
      <c r="K1150" s="16">
        <f t="shared" si="35"/>
        <v>0.97944627840293008</v>
      </c>
      <c r="L1150" s="19">
        <f>'EPA Data'!D1151/SUM('EPA Data'!D:D)</f>
        <v>1.0458453766257448E-4</v>
      </c>
      <c r="M1150" s="19">
        <f>'EPA Data'!E1151/SUM('EPA Data'!E:E)</f>
        <v>1.5936508290682503E-4</v>
      </c>
      <c r="N1150" s="19">
        <f>'EPA Data'!F1151/SUM('EPA Data'!F:F)</f>
        <v>1.0810427809079014E-4</v>
      </c>
      <c r="O1150" s="19">
        <f>'EPA Data'!G1151/SUM('EPA Data'!G:G)</f>
        <v>1.6167943035806342E-4</v>
      </c>
      <c r="P1150" s="19">
        <f>'EPA Data'!H1151/SUM('EPA Data'!H:H)</f>
        <v>2.6090868618195513E-4</v>
      </c>
      <c r="Q1150" s="19">
        <f>'EPA Data'!I1151/SUM('EPA Data'!I:I)</f>
        <v>2.5865274245351653E-4</v>
      </c>
      <c r="R1150" s="19">
        <f>'EPA Data'!J1151/SUM('EPA Data'!J:J)</f>
        <v>1.2156013795537893E-4</v>
      </c>
      <c r="S1150" s="19">
        <f>'EPA Data'!K1151/SUM('EPA Data'!K:K)</f>
        <v>2.1209792790491749E-4</v>
      </c>
      <c r="T1150" s="19">
        <f>'EPA Data'!L1151/SUM('EPA Data'!L:L)</f>
        <v>1.3119368050357188E-4</v>
      </c>
      <c r="U1150" s="19">
        <f>'EPA Data'!M1151/SUM('EPA Data'!M:M)</f>
        <v>6.0444997581169291E-4</v>
      </c>
      <c r="V1150" s="19">
        <f>'EPA Data'!N1151/SUM('EPA Data'!N:N)</f>
        <v>5.0541003854325407E-4</v>
      </c>
      <c r="W1150" s="19">
        <f>'EPA Data'!O1151/SUM('EPA Data'!O:O)</f>
        <v>5.1842291477705645E-4</v>
      </c>
      <c r="X1150" s="19">
        <f>'EPA Data'!P1151/SUM('EPA Data'!P:P)</f>
        <v>1.3861493857324279E-4</v>
      </c>
    </row>
    <row r="1151" spans="1:24" x14ac:dyDescent="0.35">
      <c r="A1151" s="13" t="s">
        <v>1946</v>
      </c>
      <c r="B1151" s="13" t="s">
        <v>1937</v>
      </c>
      <c r="C1151" s="18" t="s">
        <v>1115</v>
      </c>
      <c r="D1151" s="14">
        <f>SUMIFS('Census Data'!G:G,'Census Data'!$A:$A,$A1151)/SUMIFS('Census Data'!$F:$F,'Census Data'!$A:$A,$A1151)</f>
        <v>0.49736479164614322</v>
      </c>
      <c r="E1151" s="16">
        <f>SUMIFS('Census Data'!H:H,'Census Data'!$A:$A,$A1151)/SUMIFS('Census Data'!$F:$F,'Census Data'!$A:$A,$A1151)</f>
        <v>0.50263520835385678</v>
      </c>
      <c r="F1151" s="14">
        <f>SUM(SUMIFS('Census Data'!I:I,'Census Data'!$A:$A,$A1151),SUMIFS('Census Data'!J:J,'Census Data'!$A:$A,$A1151))/SUMIFS('Census Data'!$F:$F,'Census Data'!$A:$A,$A1151)</f>
        <v>0.96559452270712243</v>
      </c>
      <c r="G1151" s="14">
        <f>SUM(SUMIFS('Census Data'!K:K,'Census Data'!$A:$A,$A1151),SUMIFS('Census Data'!L:L,'Census Data'!$A:$A,$A1151))/SUMIFS('Census Data'!$F:$F,'Census Data'!$A:$A,$A1151)</f>
        <v>7.4623189833513941E-3</v>
      </c>
      <c r="H1151" s="14">
        <f>SUM(SUMIFS('Census Data'!O:O,'Census Data'!$A:$A,$A1151),SUMIFS('Census Data'!P:P,'Census Data'!$A:$A,$A1151))/SUMIFS('Census Data'!$F:$F,'Census Data'!$A:$A,$A1151)</f>
        <v>6.2309132105211312E-3</v>
      </c>
      <c r="I1151" s="16">
        <f t="shared" si="34"/>
        <v>2.0712245099005044E-2</v>
      </c>
      <c r="J1151" s="14">
        <f>SUM(SUMIFS('Census Data'!W:W,'Census Data'!$A:$A,$A1151),SUMIFS('Census Data'!X:X,'Census Data'!$A:$A,$A1151))/SUMIFS('Census Data'!$F:$F,'Census Data'!$A:$A,$A1151)</f>
        <v>1.6180671854989656E-2</v>
      </c>
      <c r="K1151" s="16">
        <f t="shared" si="35"/>
        <v>0.98381932814501039</v>
      </c>
      <c r="L1151" s="19">
        <f>'EPA Data'!D1152/SUM('EPA Data'!D:D)</f>
        <v>3.3533440834792606E-5</v>
      </c>
      <c r="M1151" s="19">
        <f>'EPA Data'!E1152/SUM('EPA Data'!E:E)</f>
        <v>4.9566623345218344E-5</v>
      </c>
      <c r="N1151" s="19">
        <f>'EPA Data'!F1152/SUM('EPA Data'!F:F)</f>
        <v>3.3587724109043704E-5</v>
      </c>
      <c r="O1151" s="19">
        <f>'EPA Data'!G1152/SUM('EPA Data'!G:G)</f>
        <v>5.5999509739305585E-5</v>
      </c>
      <c r="P1151" s="19">
        <f>'EPA Data'!H1152/SUM('EPA Data'!H:H)</f>
        <v>8.7854493263638813E-5</v>
      </c>
      <c r="Q1151" s="19">
        <f>'EPA Data'!I1152/SUM('EPA Data'!I:I)</f>
        <v>8.8003403613986258E-5</v>
      </c>
      <c r="R1151" s="19">
        <f>'EPA Data'!J1152/SUM('EPA Data'!J:J)</f>
        <v>3.647015651506406E-5</v>
      </c>
      <c r="S1151" s="19">
        <f>'EPA Data'!K1152/SUM('EPA Data'!K:K)</f>
        <v>6.5818820937016783E-5</v>
      </c>
      <c r="T1151" s="19">
        <f>'EPA Data'!L1152/SUM('EPA Data'!L:L)</f>
        <v>4.0446749034852615E-5</v>
      </c>
      <c r="U1151" s="19">
        <f>'EPA Data'!M1152/SUM('EPA Data'!M:M)</f>
        <v>1.7985682669991628E-4</v>
      </c>
      <c r="V1151" s="19">
        <f>'EPA Data'!N1152/SUM('EPA Data'!N:N)</f>
        <v>1.6915007468481857E-4</v>
      </c>
      <c r="W1151" s="19">
        <f>'EPA Data'!O1152/SUM('EPA Data'!O:O)</f>
        <v>1.7455932994830524E-4</v>
      </c>
      <c r="X1151" s="19">
        <f>'EPA Data'!P1152/SUM('EPA Data'!P:P)</f>
        <v>4.1997129003835071E-5</v>
      </c>
    </row>
    <row r="1152" spans="1:24" x14ac:dyDescent="0.35">
      <c r="A1152" s="13" t="s">
        <v>1947</v>
      </c>
      <c r="B1152" s="13" t="s">
        <v>1937</v>
      </c>
      <c r="C1152" s="18" t="s">
        <v>255</v>
      </c>
      <c r="D1152" s="14">
        <f>SUMIFS('Census Data'!G:G,'Census Data'!$A:$A,$A1152)/SUMIFS('Census Data'!$F:$F,'Census Data'!$A:$A,$A1152)</f>
        <v>0.4936166591012256</v>
      </c>
      <c r="E1152" s="16">
        <f>SUMIFS('Census Data'!H:H,'Census Data'!$A:$A,$A1152)/SUMIFS('Census Data'!$F:$F,'Census Data'!$A:$A,$A1152)</f>
        <v>0.50638334089877435</v>
      </c>
      <c r="F1152" s="14">
        <f>SUM(SUMIFS('Census Data'!I:I,'Census Data'!$A:$A,$A1152),SUMIFS('Census Data'!J:J,'Census Data'!$A:$A,$A1152))/SUMIFS('Census Data'!$F:$F,'Census Data'!$A:$A,$A1152)</f>
        <v>0.9664094416704494</v>
      </c>
      <c r="G1152" s="14">
        <f>SUM(SUMIFS('Census Data'!K:K,'Census Data'!$A:$A,$A1152),SUMIFS('Census Data'!L:L,'Census Data'!$A:$A,$A1152))/SUMIFS('Census Data'!$F:$F,'Census Data'!$A:$A,$A1152)</f>
        <v>7.1493418066273266E-3</v>
      </c>
      <c r="H1152" s="14">
        <f>SUM(SUMIFS('Census Data'!O:O,'Census Data'!$A:$A,$A1152),SUMIFS('Census Data'!P:P,'Census Data'!$A:$A,$A1152))/SUMIFS('Census Data'!$F:$F,'Census Data'!$A:$A,$A1152)</f>
        <v>8.823195642305947E-3</v>
      </c>
      <c r="I1152" s="16">
        <f t="shared" si="34"/>
        <v>1.7618020880617369E-2</v>
      </c>
      <c r="J1152" s="14">
        <f>SUM(SUMIFS('Census Data'!W:W,'Census Data'!$A:$A,$A1152),SUMIFS('Census Data'!X:X,'Census Data'!$A:$A,$A1152))/SUMIFS('Census Data'!$F:$F,'Census Data'!$A:$A,$A1152)</f>
        <v>1.1688606445755787E-2</v>
      </c>
      <c r="K1152" s="16">
        <f t="shared" si="35"/>
        <v>0.98831139355424424</v>
      </c>
      <c r="L1152" s="19">
        <f>'EPA Data'!D1153/SUM('EPA Data'!D:D)</f>
        <v>4.1003572506090034E-5</v>
      </c>
      <c r="M1152" s="19">
        <f>'EPA Data'!E1153/SUM('EPA Data'!E:E)</f>
        <v>6.1384825128667859E-5</v>
      </c>
      <c r="N1152" s="19">
        <f>'EPA Data'!F1153/SUM('EPA Data'!F:F)</f>
        <v>3.8153180282093804E-5</v>
      </c>
      <c r="O1152" s="19">
        <f>'EPA Data'!G1153/SUM('EPA Data'!G:G)</f>
        <v>6.7179717036442376E-5</v>
      </c>
      <c r="P1152" s="19">
        <f>'EPA Data'!H1153/SUM('EPA Data'!H:H)</f>
        <v>1.0506425388687215E-4</v>
      </c>
      <c r="Q1152" s="19">
        <f>'EPA Data'!I1153/SUM('EPA Data'!I:I)</f>
        <v>9.866184065221907E-5</v>
      </c>
      <c r="R1152" s="19">
        <f>'EPA Data'!J1153/SUM('EPA Data'!J:J)</f>
        <v>4.4003022670469281E-5</v>
      </c>
      <c r="S1152" s="19">
        <f>'EPA Data'!K1153/SUM('EPA Data'!K:K)</f>
        <v>7.9694022709996291E-5</v>
      </c>
      <c r="T1152" s="19">
        <f>'EPA Data'!L1153/SUM('EPA Data'!L:L)</f>
        <v>4.5616216542403873E-5</v>
      </c>
      <c r="U1152" s="19">
        <f>'EPA Data'!M1153/SUM('EPA Data'!M:M)</f>
        <v>2.2216304881669612E-4</v>
      </c>
      <c r="V1152" s="19">
        <f>'EPA Data'!N1153/SUM('EPA Data'!N:N)</f>
        <v>2.0485952977760996E-4</v>
      </c>
      <c r="W1152" s="19">
        <f>'EPA Data'!O1153/SUM('EPA Data'!O:O)</f>
        <v>1.9607890043783408E-4</v>
      </c>
      <c r="X1152" s="19">
        <f>'EPA Data'!P1153/SUM('EPA Data'!P:P)</f>
        <v>5.0539458728418049E-5</v>
      </c>
    </row>
    <row r="1153" spans="1:24" x14ac:dyDescent="0.35">
      <c r="A1153" s="13" t="s">
        <v>1948</v>
      </c>
      <c r="B1153" s="13" t="s">
        <v>1937</v>
      </c>
      <c r="C1153" s="18" t="s">
        <v>1949</v>
      </c>
      <c r="D1153" s="14">
        <f>SUMIFS('Census Data'!G:G,'Census Data'!$A:$A,$A1153)/SUMIFS('Census Data'!$F:$F,'Census Data'!$A:$A,$A1153)</f>
        <v>0.49862373409504024</v>
      </c>
      <c r="E1153" s="16">
        <f>SUMIFS('Census Data'!H:H,'Census Data'!$A:$A,$A1153)/SUMIFS('Census Data'!$F:$F,'Census Data'!$A:$A,$A1153)</f>
        <v>0.50137626590495976</v>
      </c>
      <c r="F1153" s="14">
        <f>SUM(SUMIFS('Census Data'!I:I,'Census Data'!$A:$A,$A1153),SUMIFS('Census Data'!J:J,'Census Data'!$A:$A,$A1153))/SUMIFS('Census Data'!$F:$F,'Census Data'!$A:$A,$A1153)</f>
        <v>0.9649787933869991</v>
      </c>
      <c r="G1153" s="14">
        <f>SUM(SUMIFS('Census Data'!K:K,'Census Data'!$A:$A,$A1153),SUMIFS('Census Data'!L:L,'Census Data'!$A:$A,$A1153))/SUMIFS('Census Data'!$F:$F,'Census Data'!$A:$A,$A1153)</f>
        <v>5.9724746819008051E-3</v>
      </c>
      <c r="H1153" s="14">
        <f>SUM(SUMIFS('Census Data'!O:O,'Census Data'!$A:$A,$A1153),SUMIFS('Census Data'!P:P,'Census Data'!$A:$A,$A1153))/SUMIFS('Census Data'!$F:$F,'Census Data'!$A:$A,$A1153)</f>
        <v>6.0763438068034276E-3</v>
      </c>
      <c r="I1153" s="16">
        <f t="shared" si="34"/>
        <v>2.2972388124296694E-2</v>
      </c>
      <c r="J1153" s="14">
        <f>SUM(SUMIFS('Census Data'!W:W,'Census Data'!$A:$A,$A1153),SUMIFS('Census Data'!X:X,'Census Data'!$A:$A,$A1153))/SUMIFS('Census Data'!$F:$F,'Census Data'!$A:$A,$A1153)</f>
        <v>1.514758071496581E-2</v>
      </c>
      <c r="K1153" s="16">
        <f t="shared" si="35"/>
        <v>0.9848524192850342</v>
      </c>
      <c r="L1153" s="19">
        <f>'EPA Data'!D1154/SUM('EPA Data'!D:D)</f>
        <v>5.300361819949624E-5</v>
      </c>
      <c r="M1153" s="19">
        <f>'EPA Data'!E1154/SUM('EPA Data'!E:E)</f>
        <v>9.0277802390336171E-5</v>
      </c>
      <c r="N1153" s="19">
        <f>'EPA Data'!F1154/SUM('EPA Data'!F:F)</f>
        <v>6.2567332716929284E-5</v>
      </c>
      <c r="O1153" s="19">
        <f>'EPA Data'!G1154/SUM('EPA Data'!G:G)</f>
        <v>6.0444519766771289E-5</v>
      </c>
      <c r="P1153" s="19">
        <f>'EPA Data'!H1154/SUM('EPA Data'!H:H)</f>
        <v>1.2693092115909695E-4</v>
      </c>
      <c r="Q1153" s="19">
        <f>'EPA Data'!I1154/SUM('EPA Data'!I:I)</f>
        <v>1.223889845851918E-4</v>
      </c>
      <c r="R1153" s="19">
        <f>'EPA Data'!J1154/SUM('EPA Data'!J:J)</f>
        <v>5.211651064088058E-5</v>
      </c>
      <c r="S1153" s="19">
        <f>'EPA Data'!K1154/SUM('EPA Data'!K:K)</f>
        <v>1.1251391713204854E-4</v>
      </c>
      <c r="T1153" s="19">
        <f>'EPA Data'!L1154/SUM('EPA Data'!L:L)</f>
        <v>7.5623579813579979E-5</v>
      </c>
      <c r="U1153" s="19">
        <f>'EPA Data'!M1154/SUM('EPA Data'!M:M)</f>
        <v>2.2082480335351994E-4</v>
      </c>
      <c r="V1153" s="19">
        <f>'EPA Data'!N1154/SUM('EPA Data'!N:N)</f>
        <v>2.3534761081915142E-4</v>
      </c>
      <c r="W1153" s="19">
        <f>'EPA Data'!O1154/SUM('EPA Data'!O:O)</f>
        <v>2.4851121340385132E-4</v>
      </c>
      <c r="X1153" s="19">
        <f>'EPA Data'!P1154/SUM('EPA Data'!P:P)</f>
        <v>7.9740686214923255E-5</v>
      </c>
    </row>
    <row r="1154" spans="1:24" x14ac:dyDescent="0.35">
      <c r="A1154" s="13" t="s">
        <v>1950</v>
      </c>
      <c r="B1154" s="13" t="s">
        <v>1937</v>
      </c>
      <c r="C1154" s="18" t="s">
        <v>1951</v>
      </c>
      <c r="D1154" s="14">
        <f>SUMIFS('Census Data'!G:G,'Census Data'!$A:$A,$A1154)/SUMIFS('Census Data'!$F:$F,'Census Data'!$A:$A,$A1154)</f>
        <v>0.49774290839559227</v>
      </c>
      <c r="E1154" s="16">
        <f>SUMIFS('Census Data'!H:H,'Census Data'!$A:$A,$A1154)/SUMIFS('Census Data'!$F:$F,'Census Data'!$A:$A,$A1154)</f>
        <v>0.50225709160440779</v>
      </c>
      <c r="F1154" s="14">
        <f>SUM(SUMIFS('Census Data'!I:I,'Census Data'!$A:$A,$A1154),SUMIFS('Census Data'!J:J,'Census Data'!$A:$A,$A1154))/SUMIFS('Census Data'!$F:$F,'Census Data'!$A:$A,$A1154)</f>
        <v>0.94718997023398843</v>
      </c>
      <c r="G1154" s="14">
        <f>SUM(SUMIFS('Census Data'!K:K,'Census Data'!$A:$A,$A1154),SUMIFS('Census Data'!L:L,'Census Data'!$A:$A,$A1154))/SUMIFS('Census Data'!$F:$F,'Census Data'!$A:$A,$A1154)</f>
        <v>9.8891495331401499E-3</v>
      </c>
      <c r="H1154" s="14">
        <f>SUM(SUMIFS('Census Data'!O:O,'Census Data'!$A:$A,$A1154),SUMIFS('Census Data'!P:P,'Census Data'!$A:$A,$A1154))/SUMIFS('Census Data'!$F:$F,'Census Data'!$A:$A,$A1154)</f>
        <v>1.2031251026697418E-2</v>
      </c>
      <c r="I1154" s="16">
        <f t="shared" si="34"/>
        <v>3.0889629206173996E-2</v>
      </c>
      <c r="J1154" s="14">
        <f>SUM(SUMIFS('Census Data'!W:W,'Census Data'!$A:$A,$A1154),SUMIFS('Census Data'!X:X,'Census Data'!$A:$A,$A1154))/SUMIFS('Census Data'!$F:$F,'Census Data'!$A:$A,$A1154)</f>
        <v>1.7747902251834913E-2</v>
      </c>
      <c r="K1154" s="16">
        <f t="shared" si="35"/>
        <v>0.98225209774816513</v>
      </c>
      <c r="L1154" s="19">
        <f>'EPA Data'!D1155/SUM('EPA Data'!D:D)</f>
        <v>6.9196835804971084E-5</v>
      </c>
      <c r="M1154" s="19">
        <f>'EPA Data'!E1155/SUM('EPA Data'!E:E)</f>
        <v>1.1788383191691346E-4</v>
      </c>
      <c r="N1154" s="19">
        <f>'EPA Data'!F1155/SUM('EPA Data'!F:F)</f>
        <v>8.3508413665837845E-5</v>
      </c>
      <c r="O1154" s="19">
        <f>'EPA Data'!G1155/SUM('EPA Data'!G:G)</f>
        <v>8.7973824121087202E-5</v>
      </c>
      <c r="P1154" s="19">
        <f>'EPA Data'!H1155/SUM('EPA Data'!H:H)</f>
        <v>1.9424564186435256E-4</v>
      </c>
      <c r="Q1154" s="19">
        <f>'EPA Data'!I1155/SUM('EPA Data'!I:I)</f>
        <v>1.9204461505523758E-4</v>
      </c>
      <c r="R1154" s="19">
        <f>'EPA Data'!J1155/SUM('EPA Data'!J:J)</f>
        <v>7.1464691920040732E-5</v>
      </c>
      <c r="S1154" s="19">
        <f>'EPA Data'!K1155/SUM('EPA Data'!K:K)</f>
        <v>1.6201168381519806E-4</v>
      </c>
      <c r="T1154" s="19">
        <f>'EPA Data'!L1155/SUM('EPA Data'!L:L)</f>
        <v>1.0617324446618315E-4</v>
      </c>
      <c r="U1154" s="19">
        <f>'EPA Data'!M1155/SUM('EPA Data'!M:M)</f>
        <v>2.9670401627895785E-4</v>
      </c>
      <c r="V1154" s="19">
        <f>'EPA Data'!N1155/SUM('EPA Data'!N:N)</f>
        <v>3.6970549656426113E-4</v>
      </c>
      <c r="W1154" s="19">
        <f>'EPA Data'!O1155/SUM('EPA Data'!O:O)</f>
        <v>3.9078296232898088E-4</v>
      </c>
      <c r="X1154" s="19">
        <f>'EPA Data'!P1155/SUM('EPA Data'!P:P)</f>
        <v>1.1908278214245017E-4</v>
      </c>
    </row>
    <row r="1155" spans="1:24" x14ac:dyDescent="0.35">
      <c r="A1155" s="13" t="s">
        <v>1952</v>
      </c>
      <c r="B1155" s="13" t="s">
        <v>1937</v>
      </c>
      <c r="C1155" s="18" t="s">
        <v>1953</v>
      </c>
      <c r="D1155" s="14">
        <f>SUMIFS('Census Data'!G:G,'Census Data'!$A:$A,$A1155)/SUMIFS('Census Data'!$F:$F,'Census Data'!$A:$A,$A1155)</f>
        <v>0.50580322599845251</v>
      </c>
      <c r="E1155" s="16">
        <f>SUMIFS('Census Data'!H:H,'Census Data'!$A:$A,$A1155)/SUMIFS('Census Data'!$F:$F,'Census Data'!$A:$A,$A1155)</f>
        <v>0.49419677400154755</v>
      </c>
      <c r="F1155" s="14">
        <f>SUM(SUMIFS('Census Data'!I:I,'Census Data'!$A:$A,$A1155),SUMIFS('Census Data'!J:J,'Census Data'!$A:$A,$A1155))/SUMIFS('Census Data'!$F:$F,'Census Data'!$A:$A,$A1155)</f>
        <v>0.95887149574430097</v>
      </c>
      <c r="G1155" s="14">
        <f>SUM(SUMIFS('Census Data'!K:K,'Census Data'!$A:$A,$A1155),SUMIFS('Census Data'!L:L,'Census Data'!$A:$A,$A1155))/SUMIFS('Census Data'!$F:$F,'Census Data'!$A:$A,$A1155)</f>
        <v>6.3091482649842269E-3</v>
      </c>
      <c r="H1155" s="14">
        <f>SUM(SUMIFS('Census Data'!O:O,'Census Data'!$A:$A,$A1155),SUMIFS('Census Data'!P:P,'Census Data'!$A:$A,$A1155))/SUMIFS('Census Data'!$F:$F,'Census Data'!$A:$A,$A1155)</f>
        <v>1.1308850663650973E-2</v>
      </c>
      <c r="I1155" s="16">
        <f t="shared" ref="I1155:I1218" si="36">100%-SUM(F1155:H1155)</f>
        <v>2.3510505327063891E-2</v>
      </c>
      <c r="J1155" s="14">
        <f>SUM(SUMIFS('Census Data'!W:W,'Census Data'!$A:$A,$A1155),SUMIFS('Census Data'!X:X,'Census Data'!$A:$A,$A1155))/SUMIFS('Census Data'!$F:$F,'Census Data'!$A:$A,$A1155)</f>
        <v>1.5713350395809775E-2</v>
      </c>
      <c r="K1155" s="16">
        <f t="shared" ref="K1155:K1218" si="37">100%-J1155</f>
        <v>0.98428664960419021</v>
      </c>
      <c r="L1155" s="19">
        <f>'EPA Data'!D1156/SUM('EPA Data'!D:D)</f>
        <v>1.0168466658363446E-5</v>
      </c>
      <c r="M1155" s="19">
        <f>'EPA Data'!E1156/SUM('EPA Data'!E:E)</f>
        <v>1.6666921643703144E-5</v>
      </c>
      <c r="N1155" s="19">
        <f>'EPA Data'!F1156/SUM('EPA Data'!F:F)</f>
        <v>1.4300392924643497E-5</v>
      </c>
      <c r="O1155" s="19">
        <f>'EPA Data'!G1156/SUM('EPA Data'!G:G)</f>
        <v>1.0694708839130512E-5</v>
      </c>
      <c r="P1155" s="19">
        <f>'EPA Data'!H1156/SUM('EPA Data'!H:H)</f>
        <v>2.3797701679884446E-5</v>
      </c>
      <c r="Q1155" s="19">
        <f>'EPA Data'!I1156/SUM('EPA Data'!I:I)</f>
        <v>2.7173286665944941E-5</v>
      </c>
      <c r="R1155" s="19">
        <f>'EPA Data'!J1156/SUM('EPA Data'!J:J)</f>
        <v>1.0037594235331762E-5</v>
      </c>
      <c r="S1155" s="19">
        <f>'EPA Data'!K1156/SUM('EPA Data'!K:K)</f>
        <v>2.2845147646887001E-5</v>
      </c>
      <c r="T1155" s="19">
        <f>'EPA Data'!L1156/SUM('EPA Data'!L:L)</f>
        <v>1.8742317807878719E-5</v>
      </c>
      <c r="U1155" s="19">
        <f>'EPA Data'!M1156/SUM('EPA Data'!M:M)</f>
        <v>3.2956176922435396E-5</v>
      </c>
      <c r="V1155" s="19">
        <f>'EPA Data'!N1156/SUM('EPA Data'!N:N)</f>
        <v>4.3226901627699018E-5</v>
      </c>
      <c r="W1155" s="19">
        <f>'EPA Data'!O1156/SUM('EPA Data'!O:O)</f>
        <v>5.6131909178652816E-5</v>
      </c>
      <c r="X1155" s="19">
        <f>'EPA Data'!P1156/SUM('EPA Data'!P:P)</f>
        <v>1.6824518253837872E-5</v>
      </c>
    </row>
    <row r="1156" spans="1:24" x14ac:dyDescent="0.35">
      <c r="A1156" s="13" t="s">
        <v>1954</v>
      </c>
      <c r="B1156" s="13" t="s">
        <v>1937</v>
      </c>
      <c r="C1156" s="18" t="s">
        <v>1955</v>
      </c>
      <c r="D1156" s="14">
        <f>SUMIFS('Census Data'!G:G,'Census Data'!$A:$A,$A1156)/SUMIFS('Census Data'!$F:$F,'Census Data'!$A:$A,$A1156)</f>
        <v>0.48971473721494158</v>
      </c>
      <c r="E1156" s="16">
        <f>SUMIFS('Census Data'!H:H,'Census Data'!$A:$A,$A1156)/SUMIFS('Census Data'!$F:$F,'Census Data'!$A:$A,$A1156)</f>
        <v>0.51028526278505848</v>
      </c>
      <c r="F1156" s="14">
        <f>SUM(SUMIFS('Census Data'!I:I,'Census Data'!$A:$A,$A1156),SUMIFS('Census Data'!J:J,'Census Data'!$A:$A,$A1156))/SUMIFS('Census Data'!$F:$F,'Census Data'!$A:$A,$A1156)</f>
        <v>0.96016674386289946</v>
      </c>
      <c r="G1156" s="14">
        <f>SUM(SUMIFS('Census Data'!K:K,'Census Data'!$A:$A,$A1156),SUMIFS('Census Data'!L:L,'Census Data'!$A:$A,$A1156))/SUMIFS('Census Data'!$F:$F,'Census Data'!$A:$A,$A1156)</f>
        <v>9.5632509604119554E-3</v>
      </c>
      <c r="H1156" s="14">
        <f>SUM(SUMIFS('Census Data'!O:O,'Census Data'!$A:$A,$A1156),SUMIFS('Census Data'!P:P,'Census Data'!$A:$A,$A1156))/SUMIFS('Census Data'!$F:$F,'Census Data'!$A:$A,$A1156)</f>
        <v>8.6913876249897822E-3</v>
      </c>
      <c r="I1156" s="16">
        <f t="shared" si="36"/>
        <v>2.1578617551698764E-2</v>
      </c>
      <c r="J1156" s="14">
        <f>SUM(SUMIFS('Census Data'!W:W,'Census Data'!$A:$A,$A1156),SUMIFS('Census Data'!X:X,'Census Data'!$A:$A,$A1156))/SUMIFS('Census Data'!$F:$F,'Census Data'!$A:$A,$A1156)</f>
        <v>1.8309130043865623E-2</v>
      </c>
      <c r="K1156" s="16">
        <f t="shared" si="37"/>
        <v>0.98169086995613442</v>
      </c>
      <c r="L1156" s="19">
        <f>'EPA Data'!D1157/SUM('EPA Data'!D:D)</f>
        <v>4.0916174083421668E-5</v>
      </c>
      <c r="M1156" s="19">
        <f>'EPA Data'!E1157/SUM('EPA Data'!E:E)</f>
        <v>5.3373817083348232E-5</v>
      </c>
      <c r="N1156" s="19">
        <f>'EPA Data'!F1157/SUM('EPA Data'!F:F)</f>
        <v>3.4132164477295002E-5</v>
      </c>
      <c r="O1156" s="19">
        <f>'EPA Data'!G1157/SUM('EPA Data'!G:G)</f>
        <v>6.4931755334709851E-5</v>
      </c>
      <c r="P1156" s="19">
        <f>'EPA Data'!H1157/SUM('EPA Data'!H:H)</f>
        <v>8.7599737292690739E-5</v>
      </c>
      <c r="Q1156" s="19">
        <f>'EPA Data'!I1157/SUM('EPA Data'!I:I)</f>
        <v>8.7258170276993932E-5</v>
      </c>
      <c r="R1156" s="19">
        <f>'EPA Data'!J1157/SUM('EPA Data'!J:J)</f>
        <v>4.3241141921723805E-5</v>
      </c>
      <c r="S1156" s="19">
        <f>'EPA Data'!K1157/SUM('EPA Data'!K:K)</f>
        <v>6.6468726412159389E-5</v>
      </c>
      <c r="T1156" s="19">
        <f>'EPA Data'!L1157/SUM('EPA Data'!L:L)</f>
        <v>4.0045268191947946E-5</v>
      </c>
      <c r="U1156" s="19">
        <f>'EPA Data'!M1157/SUM('EPA Data'!M:M)</f>
        <v>2.1041469768378563E-4</v>
      </c>
      <c r="V1156" s="19">
        <f>'EPA Data'!N1157/SUM('EPA Data'!N:N)</f>
        <v>1.7201579784079741E-4</v>
      </c>
      <c r="W1156" s="19">
        <f>'EPA Data'!O1157/SUM('EPA Data'!O:O)</f>
        <v>1.7204643530714677E-4</v>
      </c>
      <c r="X1156" s="19">
        <f>'EPA Data'!P1157/SUM('EPA Data'!P:P)</f>
        <v>4.1713368154186226E-5</v>
      </c>
    </row>
    <row r="1157" spans="1:24" x14ac:dyDescent="0.35">
      <c r="A1157" s="13" t="s">
        <v>1956</v>
      </c>
      <c r="B1157" s="13" t="s">
        <v>1937</v>
      </c>
      <c r="C1157" s="18" t="s">
        <v>1957</v>
      </c>
      <c r="D1157" s="14">
        <f>SUMIFS('Census Data'!G:G,'Census Data'!$A:$A,$A1157)/SUMIFS('Census Data'!$F:$F,'Census Data'!$A:$A,$A1157)</f>
        <v>0.50062399714744166</v>
      </c>
      <c r="E1157" s="16">
        <f>SUMIFS('Census Data'!H:H,'Census Data'!$A:$A,$A1157)/SUMIFS('Census Data'!$F:$F,'Census Data'!$A:$A,$A1157)</f>
        <v>0.4993760028525584</v>
      </c>
      <c r="F1157" s="14">
        <f>SUM(SUMIFS('Census Data'!I:I,'Census Data'!$A:$A,$A1157),SUMIFS('Census Data'!J:J,'Census Data'!$A:$A,$A1157))/SUMIFS('Census Data'!$F:$F,'Census Data'!$A:$A,$A1157)</f>
        <v>0.96709653136823759</v>
      </c>
      <c r="G1157" s="14">
        <f>SUM(SUMIFS('Census Data'!K:K,'Census Data'!$A:$A,$A1157),SUMIFS('Census Data'!L:L,'Census Data'!$A:$A,$A1157))/SUMIFS('Census Data'!$F:$F,'Census Data'!$A:$A,$A1157)</f>
        <v>6.2597809076682318E-3</v>
      </c>
      <c r="H1157" s="14">
        <f>SUM(SUMIFS('Census Data'!O:O,'Census Data'!$A:$A,$A1157),SUMIFS('Census Data'!P:P,'Census Data'!$A:$A,$A1157))/SUMIFS('Census Data'!$F:$F,'Census Data'!$A:$A,$A1157)</f>
        <v>4.9127394465244348E-3</v>
      </c>
      <c r="I1157" s="16">
        <f t="shared" si="36"/>
        <v>2.1730948277569717E-2</v>
      </c>
      <c r="J1157" s="14">
        <f>SUM(SUMIFS('Census Data'!W:W,'Census Data'!$A:$A,$A1157),SUMIFS('Census Data'!X:X,'Census Data'!$A:$A,$A1157))/SUMIFS('Census Data'!$F:$F,'Census Data'!$A:$A,$A1157)</f>
        <v>1.2638418414849152E-2</v>
      </c>
      <c r="K1157" s="16">
        <f t="shared" si="37"/>
        <v>0.98736158158515086</v>
      </c>
      <c r="L1157" s="19">
        <f>'EPA Data'!D1158/SUM('EPA Data'!D:D)</f>
        <v>3.0058732938838706E-5</v>
      </c>
      <c r="M1157" s="19">
        <f>'EPA Data'!E1158/SUM('EPA Data'!E:E)</f>
        <v>5.8332297310338976E-5</v>
      </c>
      <c r="N1157" s="19">
        <f>'EPA Data'!F1158/SUM('EPA Data'!F:F)</f>
        <v>4.1459410649168313E-5</v>
      </c>
      <c r="O1157" s="19">
        <f>'EPA Data'!G1158/SUM('EPA Data'!G:G)</f>
        <v>3.041074268442303E-5</v>
      </c>
      <c r="P1157" s="19">
        <f>'EPA Data'!H1158/SUM('EPA Data'!H:H)</f>
        <v>8.0155060580847177E-5</v>
      </c>
      <c r="Q1157" s="19">
        <f>'EPA Data'!I1158/SUM('EPA Data'!I:I)</f>
        <v>7.6087060413060234E-5</v>
      </c>
      <c r="R1157" s="19">
        <f>'EPA Data'!J1158/SUM('EPA Data'!J:J)</f>
        <v>3.1780433094034117E-5</v>
      </c>
      <c r="S1157" s="19">
        <f>'EPA Data'!K1158/SUM('EPA Data'!K:K)</f>
        <v>7.8846232128386998E-5</v>
      </c>
      <c r="T1157" s="19">
        <f>'EPA Data'!L1158/SUM('EPA Data'!L:L)</f>
        <v>5.4292917131934993E-5</v>
      </c>
      <c r="U1157" s="19">
        <f>'EPA Data'!M1158/SUM('EPA Data'!M:M)</f>
        <v>1.029721527074877E-4</v>
      </c>
      <c r="V1157" s="19">
        <f>'EPA Data'!N1158/SUM('EPA Data'!N:N)</f>
        <v>1.4585959137874535E-4</v>
      </c>
      <c r="W1157" s="19">
        <f>'EPA Data'!O1158/SUM('EPA Data'!O:O)</f>
        <v>1.561652227959248E-4</v>
      </c>
      <c r="X1157" s="19">
        <f>'EPA Data'!P1158/SUM('EPA Data'!P:P)</f>
        <v>5.5143876830204625E-5</v>
      </c>
    </row>
    <row r="1158" spans="1:24" x14ac:dyDescent="0.35">
      <c r="A1158" s="13" t="s">
        <v>1958</v>
      </c>
      <c r="B1158" s="13" t="s">
        <v>1937</v>
      </c>
      <c r="C1158" s="18" t="s">
        <v>1959</v>
      </c>
      <c r="D1158" s="14">
        <f>SUMIFS('Census Data'!G:G,'Census Data'!$A:$A,$A1158)/SUMIFS('Census Data'!$F:$F,'Census Data'!$A:$A,$A1158)</f>
        <v>0.49646428932215375</v>
      </c>
      <c r="E1158" s="16">
        <f>SUMIFS('Census Data'!H:H,'Census Data'!$A:$A,$A1158)/SUMIFS('Census Data'!$F:$F,'Census Data'!$A:$A,$A1158)</f>
        <v>0.50353571067784619</v>
      </c>
      <c r="F1158" s="14">
        <f>SUM(SUMIFS('Census Data'!I:I,'Census Data'!$A:$A,$A1158),SUMIFS('Census Data'!J:J,'Census Data'!$A:$A,$A1158))/SUMIFS('Census Data'!$F:$F,'Census Data'!$A:$A,$A1158)</f>
        <v>0.96676431962824527</v>
      </c>
      <c r="G1158" s="14">
        <f>SUM(SUMIFS('Census Data'!K:K,'Census Data'!$A:$A,$A1158),SUMIFS('Census Data'!L:L,'Census Data'!$A:$A,$A1158))/SUMIFS('Census Data'!$F:$F,'Census Data'!$A:$A,$A1158)</f>
        <v>5.8086675421759777E-3</v>
      </c>
      <c r="H1158" s="14">
        <f>SUM(SUMIFS('Census Data'!O:O,'Census Data'!$A:$A,$A1158),SUMIFS('Census Data'!P:P,'Census Data'!$A:$A,$A1158))/SUMIFS('Census Data'!$F:$F,'Census Data'!$A:$A,$A1158)</f>
        <v>6.1622386099606024E-3</v>
      </c>
      <c r="I1158" s="16">
        <f t="shared" si="36"/>
        <v>2.1264774219618143E-2</v>
      </c>
      <c r="J1158" s="14">
        <f>SUM(SUMIFS('Census Data'!W:W,'Census Data'!$A:$A,$A1158),SUMIFS('Census Data'!X:X,'Census Data'!$A:$A,$A1158))/SUMIFS('Census Data'!$F:$F,'Census Data'!$A:$A,$A1158)</f>
        <v>1.4294373169006971E-2</v>
      </c>
      <c r="K1158" s="16">
        <f t="shared" si="37"/>
        <v>0.98570562683099305</v>
      </c>
      <c r="L1158" s="19">
        <f>'EPA Data'!D1159/SUM('EPA Data'!D:D)</f>
        <v>2.6875762205758842E-5</v>
      </c>
      <c r="M1158" s="19">
        <f>'EPA Data'!E1159/SUM('EPA Data'!E:E)</f>
        <v>3.9040714722809289E-5</v>
      </c>
      <c r="N1158" s="19">
        <f>'EPA Data'!F1159/SUM('EPA Data'!F:F)</f>
        <v>2.8903079074059923E-5</v>
      </c>
      <c r="O1158" s="19">
        <f>'EPA Data'!G1159/SUM('EPA Data'!G:G)</f>
        <v>4.4364322589935203E-5</v>
      </c>
      <c r="P1158" s="19">
        <f>'EPA Data'!H1159/SUM('EPA Data'!H:H)</f>
        <v>6.8082306556901435E-5</v>
      </c>
      <c r="Q1158" s="19">
        <f>'EPA Data'!I1159/SUM('EPA Data'!I:I)</f>
        <v>7.2480019494495886E-5</v>
      </c>
      <c r="R1158" s="19">
        <f>'EPA Data'!J1159/SUM('EPA Data'!J:J)</f>
        <v>3.3097882930003468E-5</v>
      </c>
      <c r="S1158" s="19">
        <f>'EPA Data'!K1159/SUM('EPA Data'!K:K)</f>
        <v>5.3333910581049648E-5</v>
      </c>
      <c r="T1158" s="19">
        <f>'EPA Data'!L1159/SUM('EPA Data'!L:L)</f>
        <v>3.5627252101390466E-5</v>
      </c>
      <c r="U1158" s="19">
        <f>'EPA Data'!M1159/SUM('EPA Data'!M:M)</f>
        <v>1.5790892607217774E-4</v>
      </c>
      <c r="V1158" s="19">
        <f>'EPA Data'!N1159/SUM('EPA Data'!N:N)</f>
        <v>1.3023617244716038E-4</v>
      </c>
      <c r="W1158" s="19">
        <f>'EPA Data'!O1159/SUM('EPA Data'!O:O)</f>
        <v>1.4546500169699997E-4</v>
      </c>
      <c r="X1158" s="19">
        <f>'EPA Data'!P1159/SUM('EPA Data'!P:P)</f>
        <v>3.5282595100438083E-5</v>
      </c>
    </row>
    <row r="1159" spans="1:24" x14ac:dyDescent="0.35">
      <c r="A1159" s="13" t="s">
        <v>1960</v>
      </c>
      <c r="B1159" s="13" t="s">
        <v>1937</v>
      </c>
      <c r="C1159" s="18" t="s">
        <v>150</v>
      </c>
      <c r="D1159" s="14">
        <f>SUMIFS('Census Data'!G:G,'Census Data'!$A:$A,$A1159)/SUMIFS('Census Data'!$F:$F,'Census Data'!$A:$A,$A1159)</f>
        <v>0.49408169829527177</v>
      </c>
      <c r="E1159" s="16">
        <f>SUMIFS('Census Data'!H:H,'Census Data'!$A:$A,$A1159)/SUMIFS('Census Data'!$F:$F,'Census Data'!$A:$A,$A1159)</f>
        <v>0.50591830170472818</v>
      </c>
      <c r="F1159" s="14">
        <f>SUM(SUMIFS('Census Data'!I:I,'Census Data'!$A:$A,$A1159),SUMIFS('Census Data'!J:J,'Census Data'!$A:$A,$A1159))/SUMIFS('Census Data'!$F:$F,'Census Data'!$A:$A,$A1159)</f>
        <v>0.91460276616275327</v>
      </c>
      <c r="G1159" s="14">
        <f>SUM(SUMIFS('Census Data'!K:K,'Census Data'!$A:$A,$A1159),SUMIFS('Census Data'!L:L,'Census Data'!$A:$A,$A1159))/SUMIFS('Census Data'!$F:$F,'Census Data'!$A:$A,$A1159)</f>
        <v>6.5615953682856224E-3</v>
      </c>
      <c r="H1159" s="14">
        <f>SUM(SUMIFS('Census Data'!O:O,'Census Data'!$A:$A,$A1159),SUMIFS('Census Data'!P:P,'Census Data'!$A:$A,$A1159))/SUMIFS('Census Data'!$F:$F,'Census Data'!$A:$A,$A1159)</f>
        <v>4.9211965262142164E-3</v>
      </c>
      <c r="I1159" s="16">
        <f t="shared" si="36"/>
        <v>7.3914441942746878E-2</v>
      </c>
      <c r="J1159" s="14">
        <f>SUM(SUMIFS('Census Data'!W:W,'Census Data'!$A:$A,$A1159),SUMIFS('Census Data'!X:X,'Census Data'!$A:$A,$A1159))/SUMIFS('Census Data'!$F:$F,'Census Data'!$A:$A,$A1159)</f>
        <v>2.1389514313284015E-2</v>
      </c>
      <c r="K1159" s="16">
        <f t="shared" si="37"/>
        <v>0.97861048568671594</v>
      </c>
      <c r="L1159" s="19">
        <f>'EPA Data'!D1160/SUM('EPA Data'!D:D)</f>
        <v>1.5296853963949803E-5</v>
      </c>
      <c r="M1159" s="19">
        <f>'EPA Data'!E1160/SUM('EPA Data'!E:E)</f>
        <v>2.7247584015770184E-5</v>
      </c>
      <c r="N1159" s="19">
        <f>'EPA Data'!F1160/SUM('EPA Data'!F:F)</f>
        <v>1.8627776984935714E-5</v>
      </c>
      <c r="O1159" s="19">
        <f>'EPA Data'!G1160/SUM('EPA Data'!G:G)</f>
        <v>2.0467469311270068E-5</v>
      </c>
      <c r="P1159" s="19">
        <f>'EPA Data'!H1160/SUM('EPA Data'!H:H)</f>
        <v>4.8956586110944816E-5</v>
      </c>
      <c r="Q1159" s="19">
        <f>'EPA Data'!I1160/SUM('EPA Data'!I:I)</f>
        <v>4.7427507717559427E-5</v>
      </c>
      <c r="R1159" s="19">
        <f>'EPA Data'!J1160/SUM('EPA Data'!J:J)</f>
        <v>1.6928195928891131E-5</v>
      </c>
      <c r="S1159" s="19">
        <f>'EPA Data'!K1160/SUM('EPA Data'!K:K)</f>
        <v>3.750641878603042E-5</v>
      </c>
      <c r="T1159" s="19">
        <f>'EPA Data'!L1160/SUM('EPA Data'!L:L)</f>
        <v>2.2640727872720179E-5</v>
      </c>
      <c r="U1159" s="19">
        <f>'EPA Data'!M1160/SUM('EPA Data'!M:M)</f>
        <v>6.5558356689620045E-5</v>
      </c>
      <c r="V1159" s="19">
        <f>'EPA Data'!N1160/SUM('EPA Data'!N:N)</f>
        <v>9.5836981643750006E-5</v>
      </c>
      <c r="W1159" s="19">
        <f>'EPA Data'!O1160/SUM('EPA Data'!O:O)</f>
        <v>9.2932694009338304E-5</v>
      </c>
      <c r="X1159" s="19">
        <f>'EPA Data'!P1160/SUM('EPA Data'!P:P)</f>
        <v>2.6392381972390445E-5</v>
      </c>
    </row>
    <row r="1160" spans="1:24" x14ac:dyDescent="0.35">
      <c r="A1160" s="13" t="s">
        <v>1961</v>
      </c>
      <c r="B1160" s="13" t="s">
        <v>1937</v>
      </c>
      <c r="C1160" s="18" t="s">
        <v>1962</v>
      </c>
      <c r="D1160" s="14">
        <f>SUMIFS('Census Data'!G:G,'Census Data'!$A:$A,$A1160)/SUMIFS('Census Data'!$F:$F,'Census Data'!$A:$A,$A1160)</f>
        <v>0.49228896678287865</v>
      </c>
      <c r="E1160" s="16">
        <f>SUMIFS('Census Data'!H:H,'Census Data'!$A:$A,$A1160)/SUMIFS('Census Data'!$F:$F,'Census Data'!$A:$A,$A1160)</f>
        <v>0.50771103321712141</v>
      </c>
      <c r="F1160" s="14">
        <f>SUM(SUMIFS('Census Data'!I:I,'Census Data'!$A:$A,$A1160),SUMIFS('Census Data'!J:J,'Census Data'!$A:$A,$A1160))/SUMIFS('Census Data'!$F:$F,'Census Data'!$A:$A,$A1160)</f>
        <v>0.95304973840514418</v>
      </c>
      <c r="G1160" s="14">
        <f>SUM(SUMIFS('Census Data'!K:K,'Census Data'!$A:$A,$A1160),SUMIFS('Census Data'!L:L,'Census Data'!$A:$A,$A1160))/SUMIFS('Census Data'!$F:$F,'Census Data'!$A:$A,$A1160)</f>
        <v>1.1275233642655294E-2</v>
      </c>
      <c r="H1160" s="14">
        <f>SUM(SUMIFS('Census Data'!O:O,'Census Data'!$A:$A,$A1160),SUMIFS('Census Data'!P:P,'Census Data'!$A:$A,$A1160))/SUMIFS('Census Data'!$F:$F,'Census Data'!$A:$A,$A1160)</f>
        <v>1.4223778005274357E-2</v>
      </c>
      <c r="I1160" s="16">
        <f t="shared" si="36"/>
        <v>2.1451249946926154E-2</v>
      </c>
      <c r="J1160" s="14">
        <f>SUM(SUMIFS('Census Data'!W:W,'Census Data'!$A:$A,$A1160),SUMIFS('Census Data'!X:X,'Census Data'!$A:$A,$A1160))/SUMIFS('Census Data'!$F:$F,'Census Data'!$A:$A,$A1160)</f>
        <v>1.9318862663880096E-2</v>
      </c>
      <c r="K1160" s="16">
        <f t="shared" si="37"/>
        <v>0.98068113733611995</v>
      </c>
      <c r="L1160" s="19">
        <f>'EPA Data'!D1161/SUM('EPA Data'!D:D)</f>
        <v>3.022901827327555E-4</v>
      </c>
      <c r="M1160" s="19">
        <f>'EPA Data'!E1161/SUM('EPA Data'!E:E)</f>
        <v>3.0909914294140526E-4</v>
      </c>
      <c r="N1160" s="19">
        <f>'EPA Data'!F1161/SUM('EPA Data'!F:F)</f>
        <v>2.2129118962016501E-4</v>
      </c>
      <c r="O1160" s="19">
        <f>'EPA Data'!G1161/SUM('EPA Data'!G:G)</f>
        <v>4.1747204512441083E-4</v>
      </c>
      <c r="P1160" s="19">
        <f>'EPA Data'!H1161/SUM('EPA Data'!H:H)</f>
        <v>5.2025299525883522E-4</v>
      </c>
      <c r="Q1160" s="19">
        <f>'EPA Data'!I1161/SUM('EPA Data'!I:I)</f>
        <v>6.0422881430364443E-4</v>
      </c>
      <c r="R1160" s="19">
        <f>'EPA Data'!J1161/SUM('EPA Data'!J:J)</f>
        <v>3.1418208379510224E-4</v>
      </c>
      <c r="S1160" s="19">
        <f>'EPA Data'!K1161/SUM('EPA Data'!K:K)</f>
        <v>4.0389376783759559E-4</v>
      </c>
      <c r="T1160" s="19">
        <f>'EPA Data'!L1161/SUM('EPA Data'!L:L)</f>
        <v>2.5626769210731457E-4</v>
      </c>
      <c r="U1160" s="19">
        <f>'EPA Data'!M1161/SUM('EPA Data'!M:M)</f>
        <v>1.4094981712961471E-3</v>
      </c>
      <c r="V1160" s="19">
        <f>'EPA Data'!N1161/SUM('EPA Data'!N:N)</f>
        <v>1.0428093903151752E-3</v>
      </c>
      <c r="W1160" s="19">
        <f>'EPA Data'!O1161/SUM('EPA Data'!O:O)</f>
        <v>1.1729443735958136E-3</v>
      </c>
      <c r="X1160" s="19">
        <f>'EPA Data'!P1161/SUM('EPA Data'!P:P)</f>
        <v>2.4364511837780432E-4</v>
      </c>
    </row>
    <row r="1161" spans="1:24" x14ac:dyDescent="0.35">
      <c r="A1161" s="13" t="s">
        <v>1963</v>
      </c>
      <c r="B1161" s="13" t="s">
        <v>1964</v>
      </c>
      <c r="C1161" s="18" t="s">
        <v>1965</v>
      </c>
      <c r="D1161" s="14">
        <f>SUMIFS('Census Data'!G:G,'Census Data'!$A:$A,$A1161)/SUMIFS('Census Data'!$F:$F,'Census Data'!$A:$A,$A1161)</f>
        <v>0.52444646737534506</v>
      </c>
      <c r="E1161" s="16">
        <f>SUMIFS('Census Data'!H:H,'Census Data'!$A:$A,$A1161)/SUMIFS('Census Data'!$F:$F,'Census Data'!$A:$A,$A1161)</f>
        <v>0.47555353262465494</v>
      </c>
      <c r="F1161" s="14">
        <f>SUM(SUMIFS('Census Data'!I:I,'Census Data'!$A:$A,$A1161),SUMIFS('Census Data'!J:J,'Census Data'!$A:$A,$A1161))/SUMIFS('Census Data'!$F:$F,'Census Data'!$A:$A,$A1161)</f>
        <v>0.88848593410465726</v>
      </c>
      <c r="G1161" s="14">
        <f>SUM(SUMIFS('Census Data'!K:K,'Census Data'!$A:$A,$A1161),SUMIFS('Census Data'!L:L,'Census Data'!$A:$A,$A1161))/SUMIFS('Census Data'!$F:$F,'Census Data'!$A:$A,$A1161)</f>
        <v>7.5218770188524103E-2</v>
      </c>
      <c r="H1161" s="14">
        <f>SUM(SUMIFS('Census Data'!O:O,'Census Data'!$A:$A,$A1161),SUMIFS('Census Data'!P:P,'Census Data'!$A:$A,$A1161))/SUMIFS('Census Data'!$F:$F,'Census Data'!$A:$A,$A1161)</f>
        <v>1.1349621189874905E-2</v>
      </c>
      <c r="I1161" s="16">
        <f t="shared" si="36"/>
        <v>2.4945674516943739E-2</v>
      </c>
      <c r="J1161" s="14">
        <f>SUM(SUMIFS('Census Data'!W:W,'Census Data'!$A:$A,$A1161),SUMIFS('Census Data'!X:X,'Census Data'!$A:$A,$A1161))/SUMIFS('Census Data'!$F:$F,'Census Data'!$A:$A,$A1161)</f>
        <v>1.7119868444235627E-2</v>
      </c>
      <c r="K1161" s="16">
        <f t="shared" si="37"/>
        <v>0.98288013155576437</v>
      </c>
      <c r="L1161" s="19">
        <f>'EPA Data'!D1162/SUM('EPA Data'!D:D)</f>
        <v>5.3193398532459617E-4</v>
      </c>
      <c r="M1161" s="19">
        <f>'EPA Data'!E1162/SUM('EPA Data'!E:E)</f>
        <v>6.1451263999695539E-4</v>
      </c>
      <c r="N1161" s="19">
        <f>'EPA Data'!F1162/SUM('EPA Data'!F:F)</f>
        <v>5.1148697568045214E-4</v>
      </c>
      <c r="O1161" s="19">
        <f>'EPA Data'!G1162/SUM('EPA Data'!G:G)</f>
        <v>1.6297955681032815E-4</v>
      </c>
      <c r="P1161" s="19">
        <f>'EPA Data'!H1162/SUM('EPA Data'!H:H)</f>
        <v>3.2789657250674123E-4</v>
      </c>
      <c r="Q1161" s="19">
        <f>'EPA Data'!I1162/SUM('EPA Data'!I:I)</f>
        <v>3.1348377880533178E-4</v>
      </c>
      <c r="R1161" s="19">
        <f>'EPA Data'!J1162/SUM('EPA Data'!J:J)</f>
        <v>2.2942267864612412E-4</v>
      </c>
      <c r="S1161" s="19">
        <f>'EPA Data'!K1162/SUM('EPA Data'!K:K)</f>
        <v>4.9398129174790958E-4</v>
      </c>
      <c r="T1161" s="19">
        <f>'EPA Data'!L1162/SUM('EPA Data'!L:L)</f>
        <v>4.9722380453861507E-4</v>
      </c>
      <c r="U1161" s="19">
        <f>'EPA Data'!M1162/SUM('EPA Data'!M:M)</f>
        <v>3.1167692545691091E-4</v>
      </c>
      <c r="V1161" s="19">
        <f>'EPA Data'!N1162/SUM('EPA Data'!N:N)</f>
        <v>3.7982608204367908E-4</v>
      </c>
      <c r="W1161" s="19">
        <f>'EPA Data'!O1162/SUM('EPA Data'!O:O)</f>
        <v>5.9211395803499337E-4</v>
      </c>
      <c r="X1161" s="19">
        <f>'EPA Data'!P1162/SUM('EPA Data'!P:P)</f>
        <v>3.0214322160227006E-4</v>
      </c>
    </row>
    <row r="1162" spans="1:24" x14ac:dyDescent="0.35">
      <c r="A1162" s="13" t="s">
        <v>1966</v>
      </c>
      <c r="B1162" s="13" t="s">
        <v>1964</v>
      </c>
      <c r="C1162" s="18" t="s">
        <v>1967</v>
      </c>
      <c r="D1162" s="14">
        <f>SUMIFS('Census Data'!G:G,'Census Data'!$A:$A,$A1162)/SUMIFS('Census Data'!$F:$F,'Census Data'!$A:$A,$A1162)</f>
        <v>0.4951909837319598</v>
      </c>
      <c r="E1162" s="16">
        <f>SUMIFS('Census Data'!H:H,'Census Data'!$A:$A,$A1162)/SUMIFS('Census Data'!$F:$F,'Census Data'!$A:$A,$A1162)</f>
        <v>0.5048090162680402</v>
      </c>
      <c r="F1162" s="14">
        <f>SUM(SUMIFS('Census Data'!I:I,'Census Data'!$A:$A,$A1162),SUMIFS('Census Data'!J:J,'Census Data'!$A:$A,$A1162))/SUMIFS('Census Data'!$F:$F,'Census Data'!$A:$A,$A1162)</f>
        <v>0.72876400292382748</v>
      </c>
      <c r="G1162" s="14">
        <f>SUM(SUMIFS('Census Data'!K:K,'Census Data'!$A:$A,$A1162),SUMIFS('Census Data'!L:L,'Census Data'!$A:$A,$A1162))/SUMIFS('Census Data'!$F:$F,'Census Data'!$A:$A,$A1162)</f>
        <v>0.18757713294915601</v>
      </c>
      <c r="H1162" s="14">
        <f>SUM(SUMIFS('Census Data'!O:O,'Census Data'!$A:$A,$A1162),SUMIFS('Census Data'!P:P,'Census Data'!$A:$A,$A1162))/SUMIFS('Census Data'!$F:$F,'Census Data'!$A:$A,$A1162)</f>
        <v>4.3044860353239157E-2</v>
      </c>
      <c r="I1162" s="16">
        <f t="shared" si="36"/>
        <v>4.061400377377733E-2</v>
      </c>
      <c r="J1162" s="14">
        <f>SUM(SUMIFS('Census Data'!W:W,'Census Data'!$A:$A,$A1162),SUMIFS('Census Data'!X:X,'Census Data'!$A:$A,$A1162))/SUMIFS('Census Data'!$F:$F,'Census Data'!$A:$A,$A1162)</f>
        <v>9.6496506706104337E-2</v>
      </c>
      <c r="K1162" s="16">
        <f t="shared" si="37"/>
        <v>0.90350349329389568</v>
      </c>
      <c r="L1162" s="19">
        <f>'EPA Data'!D1163/SUM('EPA Data'!D:D)</f>
        <v>3.401896904927509E-3</v>
      </c>
      <c r="M1162" s="19">
        <f>'EPA Data'!E1163/SUM('EPA Data'!E:E)</f>
        <v>2.3096108468798394E-3</v>
      </c>
      <c r="N1162" s="19">
        <f>'EPA Data'!F1163/SUM('EPA Data'!F:F)</f>
        <v>1.7784385059675925E-3</v>
      </c>
      <c r="O1162" s="19">
        <f>'EPA Data'!G1163/SUM('EPA Data'!G:G)</f>
        <v>3.4792432968978244E-3</v>
      </c>
      <c r="P1162" s="19">
        <f>'EPA Data'!H1163/SUM('EPA Data'!H:H)</f>
        <v>2.8375997013139588E-3</v>
      </c>
      <c r="Q1162" s="19">
        <f>'EPA Data'!I1163/SUM('EPA Data'!I:I)</f>
        <v>3.0277412789025547E-3</v>
      </c>
      <c r="R1162" s="19">
        <f>'EPA Data'!J1163/SUM('EPA Data'!J:J)</f>
        <v>2.3143972138114383E-3</v>
      </c>
      <c r="S1162" s="19">
        <f>'EPA Data'!K1163/SUM('EPA Data'!K:K)</f>
        <v>2.1682225972474603E-3</v>
      </c>
      <c r="T1162" s="19">
        <f>'EPA Data'!L1163/SUM('EPA Data'!L:L)</f>
        <v>1.7415638442123678E-3</v>
      </c>
      <c r="U1162" s="19">
        <f>'EPA Data'!M1163/SUM('EPA Data'!M:M)</f>
        <v>2.6477555825101763E-3</v>
      </c>
      <c r="V1162" s="19">
        <f>'EPA Data'!N1163/SUM('EPA Data'!N:N)</f>
        <v>3.9263615024724878E-3</v>
      </c>
      <c r="W1162" s="19">
        <f>'EPA Data'!O1163/SUM('EPA Data'!O:O)</f>
        <v>5.4961335329060815E-3</v>
      </c>
      <c r="X1162" s="19">
        <f>'EPA Data'!P1163/SUM('EPA Data'!P:P)</f>
        <v>1.4547221317641025E-3</v>
      </c>
    </row>
    <row r="1163" spans="1:24" x14ac:dyDescent="0.35">
      <c r="A1163" s="13" t="s">
        <v>1968</v>
      </c>
      <c r="B1163" s="13" t="s">
        <v>1964</v>
      </c>
      <c r="C1163" s="18" t="s">
        <v>1969</v>
      </c>
      <c r="D1163" s="14">
        <f>SUMIFS('Census Data'!G:G,'Census Data'!$A:$A,$A1163)/SUMIFS('Census Data'!$F:$F,'Census Data'!$A:$A,$A1163)</f>
        <v>0.47633268348167584</v>
      </c>
      <c r="E1163" s="16">
        <f>SUMIFS('Census Data'!H:H,'Census Data'!$A:$A,$A1163)/SUMIFS('Census Data'!$F:$F,'Census Data'!$A:$A,$A1163)</f>
        <v>0.52366731651832421</v>
      </c>
      <c r="F1163" s="14">
        <f>SUM(SUMIFS('Census Data'!I:I,'Census Data'!$A:$A,$A1163),SUMIFS('Census Data'!J:J,'Census Data'!$A:$A,$A1163))/SUMIFS('Census Data'!$F:$F,'Census Data'!$A:$A,$A1163)</f>
        <v>0.59457096918392516</v>
      </c>
      <c r="G1163" s="14">
        <f>SUM(SUMIFS('Census Data'!K:K,'Census Data'!$A:$A,$A1163),SUMIFS('Census Data'!L:L,'Census Data'!$A:$A,$A1163))/SUMIFS('Census Data'!$F:$F,'Census Data'!$A:$A,$A1163)</f>
        <v>0.30780734745844029</v>
      </c>
      <c r="H1163" s="14">
        <f>SUM(SUMIFS('Census Data'!O:O,'Census Data'!$A:$A,$A1163),SUMIFS('Census Data'!P:P,'Census Data'!$A:$A,$A1163))/SUMIFS('Census Data'!$F:$F,'Census Data'!$A:$A,$A1163)</f>
        <v>6.3723298937223394E-2</v>
      </c>
      <c r="I1163" s="16">
        <f t="shared" si="36"/>
        <v>3.3898384420411154E-2</v>
      </c>
      <c r="J1163" s="14">
        <f>SUM(SUMIFS('Census Data'!W:W,'Census Data'!$A:$A,$A1163),SUMIFS('Census Data'!X:X,'Census Data'!$A:$A,$A1163))/SUMIFS('Census Data'!$F:$F,'Census Data'!$A:$A,$A1163)</f>
        <v>7.1952152818897344E-2</v>
      </c>
      <c r="K1163" s="16">
        <f t="shared" si="37"/>
        <v>0.92804784718110267</v>
      </c>
      <c r="L1163" s="19">
        <f>'EPA Data'!D1164/SUM('EPA Data'!D:D)</f>
        <v>5.0660693015690079E-3</v>
      </c>
      <c r="M1163" s="19">
        <f>'EPA Data'!E1164/SUM('EPA Data'!E:E)</f>
        <v>3.7125131510354586E-3</v>
      </c>
      <c r="N1163" s="19">
        <f>'EPA Data'!F1164/SUM('EPA Data'!F:F)</f>
        <v>2.9527814633488205E-3</v>
      </c>
      <c r="O1163" s="19">
        <f>'EPA Data'!G1164/SUM('EPA Data'!G:G)</f>
        <v>4.999098383895317E-3</v>
      </c>
      <c r="P1163" s="19">
        <f>'EPA Data'!H1164/SUM('EPA Data'!H:H)</f>
        <v>4.390935973136759E-3</v>
      </c>
      <c r="Q1163" s="19">
        <f>'EPA Data'!I1164/SUM('EPA Data'!I:I)</f>
        <v>4.8359162547297035E-3</v>
      </c>
      <c r="R1163" s="19">
        <f>'EPA Data'!J1164/SUM('EPA Data'!J:J)</f>
        <v>3.7209774411496666E-3</v>
      </c>
      <c r="S1163" s="19">
        <f>'EPA Data'!K1164/SUM('EPA Data'!K:K)</f>
        <v>3.8734785752483052E-3</v>
      </c>
      <c r="T1163" s="19">
        <f>'EPA Data'!L1164/SUM('EPA Data'!L:L)</f>
        <v>3.0005399972324043E-3</v>
      </c>
      <c r="U1163" s="19">
        <f>'EPA Data'!M1164/SUM('EPA Data'!M:M)</f>
        <v>4.9436271502493693E-3</v>
      </c>
      <c r="V1163" s="19">
        <f>'EPA Data'!N1164/SUM('EPA Data'!N:N)</f>
        <v>6.3923412319389535E-3</v>
      </c>
      <c r="W1163" s="19">
        <f>'EPA Data'!O1164/SUM('EPA Data'!O:O)</f>
        <v>1.0188647495208317E-2</v>
      </c>
      <c r="X1163" s="19">
        <f>'EPA Data'!P1164/SUM('EPA Data'!P:P)</f>
        <v>2.3924230221348927E-3</v>
      </c>
    </row>
    <row r="1164" spans="1:24" x14ac:dyDescent="0.35">
      <c r="A1164" s="13" t="s">
        <v>1970</v>
      </c>
      <c r="B1164" s="13" t="s">
        <v>1964</v>
      </c>
      <c r="C1164" s="18" t="s">
        <v>1971</v>
      </c>
      <c r="D1164" s="14">
        <f>SUMIFS('Census Data'!G:G,'Census Data'!$A:$A,$A1164)/SUMIFS('Census Data'!$F:$F,'Census Data'!$A:$A,$A1164)</f>
        <v>0.49784996066344073</v>
      </c>
      <c r="E1164" s="16">
        <f>SUMIFS('Census Data'!H:H,'Census Data'!$A:$A,$A1164)/SUMIFS('Census Data'!$F:$F,'Census Data'!$A:$A,$A1164)</f>
        <v>0.50215003933655933</v>
      </c>
      <c r="F1164" s="14">
        <f>SUM(SUMIFS('Census Data'!I:I,'Census Data'!$A:$A,$A1164),SUMIFS('Census Data'!J:J,'Census Data'!$A:$A,$A1164))/SUMIFS('Census Data'!$F:$F,'Census Data'!$A:$A,$A1164)</f>
        <v>0.80434103180333871</v>
      </c>
      <c r="G1164" s="14">
        <f>SUM(SUMIFS('Census Data'!K:K,'Census Data'!$A:$A,$A1164),SUMIFS('Census Data'!L:L,'Census Data'!$A:$A,$A1164))/SUMIFS('Census Data'!$F:$F,'Census Data'!$A:$A,$A1164)</f>
        <v>0.13620148940068327</v>
      </c>
      <c r="H1164" s="14">
        <f>SUM(SUMIFS('Census Data'!O:O,'Census Data'!$A:$A,$A1164),SUMIFS('Census Data'!P:P,'Census Data'!$A:$A,$A1164))/SUMIFS('Census Data'!$F:$F,'Census Data'!$A:$A,$A1164)</f>
        <v>1.9431182575520806E-2</v>
      </c>
      <c r="I1164" s="16">
        <f t="shared" si="36"/>
        <v>4.002629622045728E-2</v>
      </c>
      <c r="J1164" s="14">
        <f>SUM(SUMIFS('Census Data'!W:W,'Census Data'!$A:$A,$A1164),SUMIFS('Census Data'!X:X,'Census Data'!$A:$A,$A1164))/SUMIFS('Census Data'!$F:$F,'Census Data'!$A:$A,$A1164)</f>
        <v>4.5317871730485293E-2</v>
      </c>
      <c r="K1164" s="16">
        <f t="shared" si="37"/>
        <v>0.95468212826951471</v>
      </c>
      <c r="L1164" s="19">
        <f>'EPA Data'!D1165/SUM('EPA Data'!D:D)</f>
        <v>6.0556337789241456E-4</v>
      </c>
      <c r="M1164" s="19">
        <f>'EPA Data'!E1165/SUM('EPA Data'!E:E)</f>
        <v>3.6203686035485056E-4</v>
      </c>
      <c r="N1164" s="19">
        <f>'EPA Data'!F1165/SUM('EPA Data'!F:F)</f>
        <v>3.2190700342025623E-4</v>
      </c>
      <c r="O1164" s="19">
        <f>'EPA Data'!G1165/SUM('EPA Data'!G:G)</f>
        <v>3.6319319101776876E-4</v>
      </c>
      <c r="P1164" s="19">
        <f>'EPA Data'!H1165/SUM('EPA Data'!H:H)</f>
        <v>4.00166957944082E-4</v>
      </c>
      <c r="Q1164" s="19">
        <f>'EPA Data'!I1165/SUM('EPA Data'!I:I)</f>
        <v>4.5256560031941857E-4</v>
      </c>
      <c r="R1164" s="19">
        <f>'EPA Data'!J1165/SUM('EPA Data'!J:J)</f>
        <v>2.7269747771048545E-4</v>
      </c>
      <c r="S1164" s="19">
        <f>'EPA Data'!K1165/SUM('EPA Data'!K:K)</f>
        <v>3.1868385090797906E-4</v>
      </c>
      <c r="T1164" s="19">
        <f>'EPA Data'!L1165/SUM('EPA Data'!L:L)</f>
        <v>3.1407613101088773E-4</v>
      </c>
      <c r="U1164" s="19">
        <f>'EPA Data'!M1165/SUM('EPA Data'!M:M)</f>
        <v>3.5818662368261188E-4</v>
      </c>
      <c r="V1164" s="19">
        <f>'EPA Data'!N1165/SUM('EPA Data'!N:N)</f>
        <v>4.8298704373241633E-4</v>
      </c>
      <c r="W1164" s="19">
        <f>'EPA Data'!O1165/SUM('EPA Data'!O:O)</f>
        <v>7.8968272315754957E-4</v>
      </c>
      <c r="X1164" s="19">
        <f>'EPA Data'!P1165/SUM('EPA Data'!P:P)</f>
        <v>2.3404980323992356E-4</v>
      </c>
    </row>
    <row r="1165" spans="1:24" x14ac:dyDescent="0.35">
      <c r="A1165" s="13" t="s">
        <v>1972</v>
      </c>
      <c r="B1165" s="13" t="s">
        <v>1964</v>
      </c>
      <c r="C1165" s="18" t="s">
        <v>1973</v>
      </c>
      <c r="D1165" s="14">
        <f>SUMIFS('Census Data'!G:G,'Census Data'!$A:$A,$A1165)/SUMIFS('Census Data'!$F:$F,'Census Data'!$A:$A,$A1165)</f>
        <v>0.49116904962153068</v>
      </c>
      <c r="E1165" s="16">
        <f>SUMIFS('Census Data'!H:H,'Census Data'!$A:$A,$A1165)/SUMIFS('Census Data'!$F:$F,'Census Data'!$A:$A,$A1165)</f>
        <v>0.50883095037846926</v>
      </c>
      <c r="F1165" s="14">
        <f>SUM(SUMIFS('Census Data'!I:I,'Census Data'!$A:$A,$A1165),SUMIFS('Census Data'!J:J,'Census Data'!$A:$A,$A1165))/SUMIFS('Census Data'!$F:$F,'Census Data'!$A:$A,$A1165)</f>
        <v>0.80671032079778926</v>
      </c>
      <c r="G1165" s="14">
        <f>SUM(SUMIFS('Census Data'!K:K,'Census Data'!$A:$A,$A1165),SUMIFS('Census Data'!L:L,'Census Data'!$A:$A,$A1165))/SUMIFS('Census Data'!$F:$F,'Census Data'!$A:$A,$A1165)</f>
        <v>0.14207617445632584</v>
      </c>
      <c r="H1165" s="14">
        <f>SUM(SUMIFS('Census Data'!O:O,'Census Data'!$A:$A,$A1165),SUMIFS('Census Data'!P:P,'Census Data'!$A:$A,$A1165))/SUMIFS('Census Data'!$F:$F,'Census Data'!$A:$A,$A1165)</f>
        <v>1.2315270935960592E-2</v>
      </c>
      <c r="I1165" s="16">
        <f t="shared" si="36"/>
        <v>3.8898233809924299E-2</v>
      </c>
      <c r="J1165" s="14">
        <f>SUM(SUMIFS('Census Data'!W:W,'Census Data'!$A:$A,$A1165),SUMIFS('Census Data'!X:X,'Census Data'!$A:$A,$A1165))/SUMIFS('Census Data'!$F:$F,'Census Data'!$A:$A,$A1165)</f>
        <v>8.407425207256998E-2</v>
      </c>
      <c r="K1165" s="16">
        <f t="shared" si="37"/>
        <v>0.91592574792742998</v>
      </c>
      <c r="L1165" s="19">
        <f>'EPA Data'!D1166/SUM('EPA Data'!D:D)</f>
        <v>1.5804428185067348E-4</v>
      </c>
      <c r="M1165" s="19">
        <f>'EPA Data'!E1166/SUM('EPA Data'!E:E)</f>
        <v>1.4085653892668883E-4</v>
      </c>
      <c r="N1165" s="19">
        <f>'EPA Data'!F1166/SUM('EPA Data'!F:F)</f>
        <v>1.0631668000231749E-4</v>
      </c>
      <c r="O1165" s="19">
        <f>'EPA Data'!G1166/SUM('EPA Data'!G:G)</f>
        <v>1.1003826988178625E-4</v>
      </c>
      <c r="P1165" s="19">
        <f>'EPA Data'!H1166/SUM('EPA Data'!H:H)</f>
        <v>1.7964592848201952E-4</v>
      </c>
      <c r="Q1165" s="19">
        <f>'EPA Data'!I1166/SUM('EPA Data'!I:I)</f>
        <v>1.7032633620478674E-4</v>
      </c>
      <c r="R1165" s="19">
        <f>'EPA Data'!J1166/SUM('EPA Data'!J:J)</f>
        <v>8.9616677942003497E-5</v>
      </c>
      <c r="S1165" s="19">
        <f>'EPA Data'!K1166/SUM('EPA Data'!K:K)</f>
        <v>1.4046420099553237E-4</v>
      </c>
      <c r="T1165" s="19">
        <f>'EPA Data'!L1166/SUM('EPA Data'!L:L)</f>
        <v>1.1098764587083582E-4</v>
      </c>
      <c r="U1165" s="19">
        <f>'EPA Data'!M1166/SUM('EPA Data'!M:M)</f>
        <v>1.2297584905752E-4</v>
      </c>
      <c r="V1165" s="19">
        <f>'EPA Data'!N1166/SUM('EPA Data'!N:N)</f>
        <v>2.2582916814400508E-4</v>
      </c>
      <c r="W1165" s="19">
        <f>'EPA Data'!O1166/SUM('EPA Data'!O:O)</f>
        <v>2.786399364690165E-4</v>
      </c>
      <c r="X1165" s="19">
        <f>'EPA Data'!P1166/SUM('EPA Data'!P:P)</f>
        <v>1.0395552543993309E-4</v>
      </c>
    </row>
    <row r="1166" spans="1:24" x14ac:dyDescent="0.35">
      <c r="A1166" s="13" t="s">
        <v>1974</v>
      </c>
      <c r="B1166" s="13" t="s">
        <v>1964</v>
      </c>
      <c r="C1166" s="18" t="s">
        <v>200</v>
      </c>
      <c r="D1166" s="14">
        <f>SUMIFS('Census Data'!G:G,'Census Data'!$A:$A,$A1166)/SUMIFS('Census Data'!$F:$F,'Census Data'!$A:$A,$A1166)</f>
        <v>0.49763151045432197</v>
      </c>
      <c r="E1166" s="16">
        <f>SUMIFS('Census Data'!H:H,'Census Data'!$A:$A,$A1166)/SUMIFS('Census Data'!$F:$F,'Census Data'!$A:$A,$A1166)</f>
        <v>0.50236848954567803</v>
      </c>
      <c r="F1166" s="14">
        <f>SUM(SUMIFS('Census Data'!I:I,'Census Data'!$A:$A,$A1166),SUMIFS('Census Data'!J:J,'Census Data'!$A:$A,$A1166))/SUMIFS('Census Data'!$F:$F,'Census Data'!$A:$A,$A1166)</f>
        <v>0.9135544694756933</v>
      </c>
      <c r="G1166" s="14">
        <f>SUM(SUMIFS('Census Data'!K:K,'Census Data'!$A:$A,$A1166),SUMIFS('Census Data'!L:L,'Census Data'!$A:$A,$A1166))/SUMIFS('Census Data'!$F:$F,'Census Data'!$A:$A,$A1166)</f>
        <v>3.922033604210648E-2</v>
      </c>
      <c r="H1166" s="14">
        <f>SUM(SUMIFS('Census Data'!O:O,'Census Data'!$A:$A,$A1166),SUMIFS('Census Data'!P:P,'Census Data'!$A:$A,$A1166))/SUMIFS('Census Data'!$F:$F,'Census Data'!$A:$A,$A1166)</f>
        <v>2.224471500043379E-2</v>
      </c>
      <c r="I1166" s="16">
        <f t="shared" si="36"/>
        <v>2.4980479481766404E-2</v>
      </c>
      <c r="J1166" s="14">
        <f>SUM(SUMIFS('Census Data'!W:W,'Census Data'!$A:$A,$A1166),SUMIFS('Census Data'!X:X,'Census Data'!$A:$A,$A1166))/SUMIFS('Census Data'!$F:$F,'Census Data'!$A:$A,$A1166)</f>
        <v>4.4639810289482058E-2</v>
      </c>
      <c r="K1166" s="16">
        <f t="shared" si="37"/>
        <v>0.95536018971051795</v>
      </c>
      <c r="L1166" s="19">
        <f>'EPA Data'!D1167/SUM('EPA Data'!D:D)</f>
        <v>1.179275867896686E-3</v>
      </c>
      <c r="M1166" s="19">
        <f>'EPA Data'!E1167/SUM('EPA Data'!E:E)</f>
        <v>1.0375532010959577E-3</v>
      </c>
      <c r="N1166" s="19">
        <f>'EPA Data'!F1167/SUM('EPA Data'!F:F)</f>
        <v>7.7108764372834076E-4</v>
      </c>
      <c r="O1166" s="19">
        <f>'EPA Data'!G1167/SUM('EPA Data'!G:G)</f>
        <v>9.3200045156725689E-4</v>
      </c>
      <c r="P1166" s="19">
        <f>'EPA Data'!H1167/SUM('EPA Data'!H:H)</f>
        <v>1.0958921898068369E-3</v>
      </c>
      <c r="Q1166" s="19">
        <f>'EPA Data'!I1167/SUM('EPA Data'!I:I)</f>
        <v>1.0802532893267086E-3</v>
      </c>
      <c r="R1166" s="19">
        <f>'EPA Data'!J1167/SUM('EPA Data'!J:J)</f>
        <v>7.7411214634155398E-4</v>
      </c>
      <c r="S1166" s="19">
        <f>'EPA Data'!K1167/SUM('EPA Data'!K:K)</f>
        <v>1.1034138009568971E-3</v>
      </c>
      <c r="T1166" s="19">
        <f>'EPA Data'!L1167/SUM('EPA Data'!L:L)</f>
        <v>7.9029898261831564E-4</v>
      </c>
      <c r="U1166" s="19">
        <f>'EPA Data'!M1167/SUM('EPA Data'!M:M)</f>
        <v>1.0951525424996679E-3</v>
      </c>
      <c r="V1166" s="19">
        <f>'EPA Data'!N1167/SUM('EPA Data'!N:N)</f>
        <v>1.4791443896960466E-3</v>
      </c>
      <c r="W1166" s="19">
        <f>'EPA Data'!O1167/SUM('EPA Data'!O:O)</f>
        <v>2.2992098341147148E-3</v>
      </c>
      <c r="X1166" s="19">
        <f>'EPA Data'!P1167/SUM('EPA Data'!P:P)</f>
        <v>6.8666202688718128E-4</v>
      </c>
    </row>
    <row r="1167" spans="1:24" x14ac:dyDescent="0.35">
      <c r="A1167" s="13" t="s">
        <v>1975</v>
      </c>
      <c r="B1167" s="13" t="s">
        <v>1964</v>
      </c>
      <c r="C1167" s="18" t="s">
        <v>1976</v>
      </c>
      <c r="D1167" s="14">
        <f>SUMIFS('Census Data'!G:G,'Census Data'!$A:$A,$A1167)/SUMIFS('Census Data'!$F:$F,'Census Data'!$A:$A,$A1167)</f>
        <v>0.49906482588407697</v>
      </c>
      <c r="E1167" s="16">
        <f>SUMIFS('Census Data'!H:H,'Census Data'!$A:$A,$A1167)/SUMIFS('Census Data'!$F:$F,'Census Data'!$A:$A,$A1167)</f>
        <v>0.50093517411592303</v>
      </c>
      <c r="F1167" s="14">
        <f>SUM(SUMIFS('Census Data'!I:I,'Census Data'!$A:$A,$A1167),SUMIFS('Census Data'!J:J,'Census Data'!$A:$A,$A1167))/SUMIFS('Census Data'!$F:$F,'Census Data'!$A:$A,$A1167)</f>
        <v>0.87808993097065291</v>
      </c>
      <c r="G1167" s="14">
        <f>SUM(SUMIFS('Census Data'!K:K,'Census Data'!$A:$A,$A1167),SUMIFS('Census Data'!L:L,'Census Data'!$A:$A,$A1167))/SUMIFS('Census Data'!$F:$F,'Census Data'!$A:$A,$A1167)</f>
        <v>7.6115460259920553E-2</v>
      </c>
      <c r="H1167" s="14">
        <f>SUM(SUMIFS('Census Data'!O:O,'Census Data'!$A:$A,$A1167),SUMIFS('Census Data'!P:P,'Census Data'!$A:$A,$A1167))/SUMIFS('Census Data'!$F:$F,'Census Data'!$A:$A,$A1167)</f>
        <v>1.4663915776483745E-2</v>
      </c>
      <c r="I1167" s="16">
        <f t="shared" si="36"/>
        <v>3.1130692992942799E-2</v>
      </c>
      <c r="J1167" s="14">
        <f>SUM(SUMIFS('Census Data'!W:W,'Census Data'!$A:$A,$A1167),SUMIFS('Census Data'!X:X,'Census Data'!$A:$A,$A1167))/SUMIFS('Census Data'!$F:$F,'Census Data'!$A:$A,$A1167)</f>
        <v>5.2119085264741044E-2</v>
      </c>
      <c r="K1167" s="16">
        <f t="shared" si="37"/>
        <v>0.94788091473525893</v>
      </c>
      <c r="L1167" s="19">
        <f>'EPA Data'!D1168/SUM('EPA Data'!D:D)</f>
        <v>6.9721911799454231E-4</v>
      </c>
      <c r="M1167" s="19">
        <f>'EPA Data'!E1168/SUM('EPA Data'!E:E)</f>
        <v>5.280005885007962E-4</v>
      </c>
      <c r="N1167" s="19">
        <f>'EPA Data'!F1168/SUM('EPA Data'!F:F)</f>
        <v>3.2754043424315313E-4</v>
      </c>
      <c r="O1167" s="19">
        <f>'EPA Data'!G1168/SUM('EPA Data'!G:G)</f>
        <v>4.4082554166016003E-4</v>
      </c>
      <c r="P1167" s="19">
        <f>'EPA Data'!H1168/SUM('EPA Data'!H:H)</f>
        <v>6.2764263266537243E-4</v>
      </c>
      <c r="Q1167" s="19">
        <f>'EPA Data'!I1168/SUM('EPA Data'!I:I)</f>
        <v>5.5705358067897838E-4</v>
      </c>
      <c r="R1167" s="19">
        <f>'EPA Data'!J1168/SUM('EPA Data'!J:J)</f>
        <v>3.9695211730289163E-4</v>
      </c>
      <c r="S1167" s="19">
        <f>'EPA Data'!K1168/SUM('EPA Data'!K:K)</f>
        <v>5.6474755345342197E-4</v>
      </c>
      <c r="T1167" s="19">
        <f>'EPA Data'!L1168/SUM('EPA Data'!L:L)</f>
        <v>3.5243423116517852E-4</v>
      </c>
      <c r="U1167" s="19">
        <f>'EPA Data'!M1168/SUM('EPA Data'!M:M)</f>
        <v>5.5276393579460539E-4</v>
      </c>
      <c r="V1167" s="19">
        <f>'EPA Data'!N1168/SUM('EPA Data'!N:N)</f>
        <v>8.9575901858373686E-4</v>
      </c>
      <c r="W1167" s="19">
        <f>'EPA Data'!O1168/SUM('EPA Data'!O:O)</f>
        <v>1.0004542417747001E-3</v>
      </c>
      <c r="X1167" s="19">
        <f>'EPA Data'!P1168/SUM('EPA Data'!P:P)</f>
        <v>3.4908126373724575E-4</v>
      </c>
    </row>
    <row r="1168" spans="1:24" x14ac:dyDescent="0.35">
      <c r="A1168" s="13" t="s">
        <v>1977</v>
      </c>
      <c r="B1168" s="13" t="s">
        <v>1964</v>
      </c>
      <c r="C1168" s="18" t="s">
        <v>1978</v>
      </c>
      <c r="D1168" s="14">
        <f>SUMIFS('Census Data'!G:G,'Census Data'!$A:$A,$A1168)/SUMIFS('Census Data'!$F:$F,'Census Data'!$A:$A,$A1168)</f>
        <v>0.48381656573901249</v>
      </c>
      <c r="E1168" s="16">
        <f>SUMIFS('Census Data'!H:H,'Census Data'!$A:$A,$A1168)/SUMIFS('Census Data'!$F:$F,'Census Data'!$A:$A,$A1168)</f>
        <v>0.51618343426098756</v>
      </c>
      <c r="F1168" s="14">
        <f>SUM(SUMIFS('Census Data'!I:I,'Census Data'!$A:$A,$A1168),SUMIFS('Census Data'!J:J,'Census Data'!$A:$A,$A1168))/SUMIFS('Census Data'!$F:$F,'Census Data'!$A:$A,$A1168)</f>
        <v>0.4056511484146656</v>
      </c>
      <c r="G1168" s="14">
        <f>SUM(SUMIFS('Census Data'!K:K,'Census Data'!$A:$A,$A1168),SUMIFS('Census Data'!L:L,'Census Data'!$A:$A,$A1168))/SUMIFS('Census Data'!$F:$F,'Census Data'!$A:$A,$A1168)</f>
        <v>0.51067392465535555</v>
      </c>
      <c r="H1168" s="14">
        <f>SUM(SUMIFS('Census Data'!O:O,'Census Data'!$A:$A,$A1168),SUMIFS('Census Data'!P:P,'Census Data'!$A:$A,$A1168))/SUMIFS('Census Data'!$F:$F,'Census Data'!$A:$A,$A1168)</f>
        <v>3.4053330612587848E-2</v>
      </c>
      <c r="I1168" s="16">
        <f t="shared" si="36"/>
        <v>4.9621596317390937E-2</v>
      </c>
      <c r="J1168" s="14">
        <f>SUM(SUMIFS('Census Data'!W:W,'Census Data'!$A:$A,$A1168),SUMIFS('Census Data'!X:X,'Census Data'!$A:$A,$A1168))/SUMIFS('Census Data'!$F:$F,'Census Data'!$A:$A,$A1168)</f>
        <v>6.9817129893590846E-2</v>
      </c>
      <c r="K1168" s="16">
        <f t="shared" si="37"/>
        <v>0.93018287010640921</v>
      </c>
      <c r="L1168" s="19">
        <f>'EPA Data'!D1169/SUM('EPA Data'!D:D)</f>
        <v>8.3498921030092865E-4</v>
      </c>
      <c r="M1168" s="19">
        <f>'EPA Data'!E1169/SUM('EPA Data'!E:E)</f>
        <v>5.4165140159180699E-4</v>
      </c>
      <c r="N1168" s="19">
        <f>'EPA Data'!F1169/SUM('EPA Data'!F:F)</f>
        <v>4.8981898985568943E-4</v>
      </c>
      <c r="O1168" s="19">
        <f>'EPA Data'!G1169/SUM('EPA Data'!G:G)</f>
        <v>4.5972648804947083E-4</v>
      </c>
      <c r="P1168" s="19">
        <f>'EPA Data'!H1169/SUM('EPA Data'!H:H)</f>
        <v>5.5480404149349635E-4</v>
      </c>
      <c r="Q1168" s="19">
        <f>'EPA Data'!I1169/SUM('EPA Data'!I:I)</f>
        <v>6.1178138585098424E-4</v>
      </c>
      <c r="R1168" s="19">
        <f>'EPA Data'!J1169/SUM('EPA Data'!J:J)</f>
        <v>4.0508413701939778E-4</v>
      </c>
      <c r="S1168" s="19">
        <f>'EPA Data'!K1169/SUM('EPA Data'!K:K)</f>
        <v>4.7632106805948636E-4</v>
      </c>
      <c r="T1168" s="19">
        <f>'EPA Data'!L1169/SUM('EPA Data'!L:L)</f>
        <v>4.6188954723181406E-4</v>
      </c>
      <c r="U1168" s="19">
        <f>'EPA Data'!M1169/SUM('EPA Data'!M:M)</f>
        <v>4.596650342655464E-4</v>
      </c>
      <c r="V1168" s="19">
        <f>'EPA Data'!N1169/SUM('EPA Data'!N:N)</f>
        <v>6.6301225268822846E-4</v>
      </c>
      <c r="W1168" s="19">
        <f>'EPA Data'!O1169/SUM('EPA Data'!O:O)</f>
        <v>1.0839403295561871E-3</v>
      </c>
      <c r="X1168" s="19">
        <f>'EPA Data'!P1169/SUM('EPA Data'!P:P)</f>
        <v>3.4879346188595322E-4</v>
      </c>
    </row>
    <row r="1169" spans="1:24" x14ac:dyDescent="0.35">
      <c r="A1169" s="13" t="s">
        <v>1979</v>
      </c>
      <c r="B1169" s="13" t="s">
        <v>1964</v>
      </c>
      <c r="C1169" s="18" t="s">
        <v>1980</v>
      </c>
      <c r="D1169" s="14">
        <f>SUMIFS('Census Data'!G:G,'Census Data'!$A:$A,$A1169)/SUMIFS('Census Data'!$F:$F,'Census Data'!$A:$A,$A1169)</f>
        <v>0.4747148698084786</v>
      </c>
      <c r="E1169" s="16">
        <f>SUMIFS('Census Data'!H:H,'Census Data'!$A:$A,$A1169)/SUMIFS('Census Data'!$F:$F,'Census Data'!$A:$A,$A1169)</f>
        <v>0.52528513019152145</v>
      </c>
      <c r="F1169" s="14">
        <f>SUM(SUMIFS('Census Data'!I:I,'Census Data'!$A:$A,$A1169),SUMIFS('Census Data'!J:J,'Census Data'!$A:$A,$A1169))/SUMIFS('Census Data'!$F:$F,'Census Data'!$A:$A,$A1169)</f>
        <v>0.66282394171354786</v>
      </c>
      <c r="G1169" s="14">
        <f>SUM(SUMIFS('Census Data'!K:K,'Census Data'!$A:$A,$A1169),SUMIFS('Census Data'!L:L,'Census Data'!$A:$A,$A1169))/SUMIFS('Census Data'!$F:$F,'Census Data'!$A:$A,$A1169)</f>
        <v>0.29441421500814657</v>
      </c>
      <c r="H1169" s="14">
        <f>SUM(SUMIFS('Census Data'!O:O,'Census Data'!$A:$A,$A1169),SUMIFS('Census Data'!P:P,'Census Data'!$A:$A,$A1169))/SUMIFS('Census Data'!$F:$F,'Census Data'!$A:$A,$A1169)</f>
        <v>1.1190015063481816E-2</v>
      </c>
      <c r="I1169" s="16">
        <f t="shared" si="36"/>
        <v>3.1571828214823738E-2</v>
      </c>
      <c r="J1169" s="14">
        <f>SUM(SUMIFS('Census Data'!W:W,'Census Data'!$A:$A,$A1169),SUMIFS('Census Data'!X:X,'Census Data'!$A:$A,$A1169))/SUMIFS('Census Data'!$F:$F,'Census Data'!$A:$A,$A1169)</f>
        <v>5.5519690122659782E-2</v>
      </c>
      <c r="K1169" s="16">
        <f t="shared" si="37"/>
        <v>0.94448030987734022</v>
      </c>
      <c r="L1169" s="19">
        <f>'EPA Data'!D1170/SUM('EPA Data'!D:D)</f>
        <v>1.6685501328354241E-4</v>
      </c>
      <c r="M1169" s="19">
        <f>'EPA Data'!E1170/SUM('EPA Data'!E:E)</f>
        <v>1.3963158984332146E-4</v>
      </c>
      <c r="N1169" s="19">
        <f>'EPA Data'!F1170/SUM('EPA Data'!F:F)</f>
        <v>1.1882850613742686E-4</v>
      </c>
      <c r="O1169" s="19">
        <f>'EPA Data'!G1170/SUM('EPA Data'!G:G)</f>
        <v>9.9765071357969817E-5</v>
      </c>
      <c r="P1169" s="19">
        <f>'EPA Data'!H1170/SUM('EPA Data'!H:H)</f>
        <v>1.6719301786067076E-4</v>
      </c>
      <c r="Q1169" s="19">
        <f>'EPA Data'!I1170/SUM('EPA Data'!I:I)</f>
        <v>1.7470724960499362E-4</v>
      </c>
      <c r="R1169" s="19">
        <f>'EPA Data'!J1170/SUM('EPA Data'!J:J)</f>
        <v>8.8035277286440303E-5</v>
      </c>
      <c r="S1169" s="19">
        <f>'EPA Data'!K1170/SUM('EPA Data'!K:K)</f>
        <v>1.3207417703628069E-4</v>
      </c>
      <c r="T1169" s="19">
        <f>'EPA Data'!L1170/SUM('EPA Data'!L:L)</f>
        <v>1.224475251627492E-4</v>
      </c>
      <c r="U1169" s="19">
        <f>'EPA Data'!M1170/SUM('EPA Data'!M:M)</f>
        <v>1.1104177559602112E-4</v>
      </c>
      <c r="V1169" s="19">
        <f>'EPA Data'!N1170/SUM('EPA Data'!N:N)</f>
        <v>1.9494134243427743E-4</v>
      </c>
      <c r="W1169" s="19">
        <f>'EPA Data'!O1170/SUM('EPA Data'!O:O)</f>
        <v>2.7900630488938993E-4</v>
      </c>
      <c r="X1169" s="19">
        <f>'EPA Data'!P1170/SUM('EPA Data'!P:P)</f>
        <v>9.999336891554395E-5</v>
      </c>
    </row>
    <row r="1170" spans="1:24" x14ac:dyDescent="0.35">
      <c r="A1170" s="13" t="s">
        <v>1981</v>
      </c>
      <c r="B1170" s="13" t="s">
        <v>1964</v>
      </c>
      <c r="C1170" s="18" t="s">
        <v>1982</v>
      </c>
      <c r="D1170" s="14">
        <f>SUMIFS('Census Data'!G:G,'Census Data'!$A:$A,$A1170)/SUMIFS('Census Data'!$F:$F,'Census Data'!$A:$A,$A1170)</f>
        <v>0.49567921681204224</v>
      </c>
      <c r="E1170" s="16">
        <f>SUMIFS('Census Data'!H:H,'Census Data'!$A:$A,$A1170)/SUMIFS('Census Data'!$F:$F,'Census Data'!$A:$A,$A1170)</f>
        <v>0.5043207831879577</v>
      </c>
      <c r="F1170" s="14">
        <f>SUM(SUMIFS('Census Data'!I:I,'Census Data'!$A:$A,$A1170),SUMIFS('Census Data'!J:J,'Census Data'!$A:$A,$A1170))/SUMIFS('Census Data'!$F:$F,'Census Data'!$A:$A,$A1170)</f>
        <v>0.79945162121379409</v>
      </c>
      <c r="G1170" s="14">
        <f>SUM(SUMIFS('Census Data'!K:K,'Census Data'!$A:$A,$A1170),SUMIFS('Census Data'!L:L,'Census Data'!$A:$A,$A1170))/SUMIFS('Census Data'!$F:$F,'Census Data'!$A:$A,$A1170)</f>
        <v>0.11058481469213499</v>
      </c>
      <c r="H1170" s="14">
        <f>SUM(SUMIFS('Census Data'!O:O,'Census Data'!$A:$A,$A1170),SUMIFS('Census Data'!P:P,'Census Data'!$A:$A,$A1170))/SUMIFS('Census Data'!$F:$F,'Census Data'!$A:$A,$A1170)</f>
        <v>5.173898641934415E-2</v>
      </c>
      <c r="I1170" s="16">
        <f t="shared" si="36"/>
        <v>3.8224577674726756E-2</v>
      </c>
      <c r="J1170" s="14">
        <f>SUM(SUMIFS('Census Data'!W:W,'Census Data'!$A:$A,$A1170),SUMIFS('Census Data'!X:X,'Census Data'!$A:$A,$A1170))/SUMIFS('Census Data'!$F:$F,'Census Data'!$A:$A,$A1170)</f>
        <v>0.11805601560487285</v>
      </c>
      <c r="K1170" s="16">
        <f t="shared" si="37"/>
        <v>0.88194398439512711</v>
      </c>
      <c r="L1170" s="19">
        <f>'EPA Data'!D1171/SUM('EPA Data'!D:D)</f>
        <v>1.2163506552535907E-3</v>
      </c>
      <c r="M1170" s="19">
        <f>'EPA Data'!E1171/SUM('EPA Data'!E:E)</f>
        <v>1.0991075788989212E-3</v>
      </c>
      <c r="N1170" s="19">
        <f>'EPA Data'!F1171/SUM('EPA Data'!F:F)</f>
        <v>9.2179441267221322E-4</v>
      </c>
      <c r="O1170" s="19">
        <f>'EPA Data'!G1171/SUM('EPA Data'!G:G)</f>
        <v>9.2351795489169111E-4</v>
      </c>
      <c r="P1170" s="19">
        <f>'EPA Data'!H1171/SUM('EPA Data'!H:H)</f>
        <v>1.0868032461362274E-3</v>
      </c>
      <c r="Q1170" s="19">
        <f>'EPA Data'!I1171/SUM('EPA Data'!I:I)</f>
        <v>1.1961558345678564E-3</v>
      </c>
      <c r="R1170" s="19">
        <f>'EPA Data'!J1171/SUM('EPA Data'!J:J)</f>
        <v>7.8493066156660335E-4</v>
      </c>
      <c r="S1170" s="19">
        <f>'EPA Data'!K1171/SUM('EPA Data'!K:K)</f>
        <v>1.1029699012432431E-3</v>
      </c>
      <c r="T1170" s="19">
        <f>'EPA Data'!L1171/SUM('EPA Data'!L:L)</f>
        <v>9.3109468136625751E-4</v>
      </c>
      <c r="U1170" s="19">
        <f>'EPA Data'!M1171/SUM('EPA Data'!M:M)</f>
        <v>1.06215709986112E-3</v>
      </c>
      <c r="V1170" s="19">
        <f>'EPA Data'!N1171/SUM('EPA Data'!N:N)</f>
        <v>1.33986374096638E-3</v>
      </c>
      <c r="W1170" s="19">
        <f>'EPA Data'!O1171/SUM('EPA Data'!O:O)</f>
        <v>2.2641929229783365E-3</v>
      </c>
      <c r="X1170" s="19">
        <f>'EPA Data'!P1171/SUM('EPA Data'!P:P)</f>
        <v>7.3430616908682679E-4</v>
      </c>
    </row>
    <row r="1171" spans="1:24" x14ac:dyDescent="0.35">
      <c r="A1171" s="13" t="s">
        <v>1983</v>
      </c>
      <c r="B1171" s="13" t="s">
        <v>1964</v>
      </c>
      <c r="C1171" s="18" t="s">
        <v>1984</v>
      </c>
      <c r="D1171" s="14">
        <f>SUMIFS('Census Data'!G:G,'Census Data'!$A:$A,$A1171)/SUMIFS('Census Data'!$F:$F,'Census Data'!$A:$A,$A1171)</f>
        <v>0.49765681952303259</v>
      </c>
      <c r="E1171" s="16">
        <f>SUMIFS('Census Data'!H:H,'Census Data'!$A:$A,$A1171)/SUMIFS('Census Data'!$F:$F,'Census Data'!$A:$A,$A1171)</f>
        <v>0.50234318047696735</v>
      </c>
      <c r="F1171" s="14">
        <f>SUM(SUMIFS('Census Data'!I:I,'Census Data'!$A:$A,$A1171),SUMIFS('Census Data'!J:J,'Census Data'!$A:$A,$A1171))/SUMIFS('Census Data'!$F:$F,'Census Data'!$A:$A,$A1171)</f>
        <v>0.97281910646717806</v>
      </c>
      <c r="G1171" s="14">
        <f>SUM(SUMIFS('Census Data'!K:K,'Census Data'!$A:$A,$A1171),SUMIFS('Census Data'!L:L,'Census Data'!$A:$A,$A1171))/SUMIFS('Census Data'!$F:$F,'Census Data'!$A:$A,$A1171)</f>
        <v>1.0066997604748846E-2</v>
      </c>
      <c r="H1171" s="14">
        <f>SUM(SUMIFS('Census Data'!O:O,'Census Data'!$A:$A,$A1171),SUMIFS('Census Data'!P:P,'Census Data'!$A:$A,$A1171))/SUMIFS('Census Data'!$F:$F,'Census Data'!$A:$A,$A1171)</f>
        <v>4.9293574478425379E-3</v>
      </c>
      <c r="I1171" s="16">
        <f t="shared" si="36"/>
        <v>1.21845384802306E-2</v>
      </c>
      <c r="J1171" s="14">
        <f>SUM(SUMIFS('Census Data'!W:W,'Census Data'!$A:$A,$A1171),SUMIFS('Census Data'!X:X,'Census Data'!$A:$A,$A1171))/SUMIFS('Census Data'!$F:$F,'Census Data'!$A:$A,$A1171)</f>
        <v>1.1906828201478807E-2</v>
      </c>
      <c r="K1171" s="16">
        <f t="shared" si="37"/>
        <v>0.98809317179852119</v>
      </c>
      <c r="L1171" s="19">
        <f>'EPA Data'!D1172/SUM('EPA Data'!D:D)</f>
        <v>2.4042497215359765E-4</v>
      </c>
      <c r="M1171" s="19">
        <f>'EPA Data'!E1172/SUM('EPA Data'!E:E)</f>
        <v>2.8893373399552566E-4</v>
      </c>
      <c r="N1171" s="19">
        <f>'EPA Data'!F1172/SUM('EPA Data'!F:F)</f>
        <v>2.2553202191737308E-4</v>
      </c>
      <c r="O1171" s="19">
        <f>'EPA Data'!G1172/SUM('EPA Data'!G:G)</f>
        <v>5.5233239596291705E-5</v>
      </c>
      <c r="P1171" s="19">
        <f>'EPA Data'!H1172/SUM('EPA Data'!H:H)</f>
        <v>1.1884880183164685E-4</v>
      </c>
      <c r="Q1171" s="19">
        <f>'EPA Data'!I1172/SUM('EPA Data'!I:I)</f>
        <v>1.1044207903917268E-4</v>
      </c>
      <c r="R1171" s="19">
        <f>'EPA Data'!J1172/SUM('EPA Data'!J:J)</f>
        <v>8.0776972771864119E-5</v>
      </c>
      <c r="S1171" s="19">
        <f>'EPA Data'!K1172/SUM('EPA Data'!K:K)</f>
        <v>2.0554040228998679E-4</v>
      </c>
      <c r="T1171" s="19">
        <f>'EPA Data'!L1172/SUM('EPA Data'!L:L)</f>
        <v>1.8243248133817313E-4</v>
      </c>
      <c r="U1171" s="19">
        <f>'EPA Data'!M1172/SUM('EPA Data'!M:M)</f>
        <v>1.1401666883933995E-4</v>
      </c>
      <c r="V1171" s="19">
        <f>'EPA Data'!N1172/SUM('EPA Data'!N:N)</f>
        <v>1.4092436746809212E-4</v>
      </c>
      <c r="W1171" s="19">
        <f>'EPA Data'!O1172/SUM('EPA Data'!O:O)</f>
        <v>2.0264965522244705E-4</v>
      </c>
      <c r="X1171" s="19">
        <f>'EPA Data'!P1172/SUM('EPA Data'!P:P)</f>
        <v>1.1810855468934604E-4</v>
      </c>
    </row>
    <row r="1172" spans="1:24" x14ac:dyDescent="0.35">
      <c r="A1172" s="13" t="s">
        <v>1985</v>
      </c>
      <c r="B1172" s="13" t="s">
        <v>1964</v>
      </c>
      <c r="C1172" s="18" t="s">
        <v>1986</v>
      </c>
      <c r="D1172" s="14">
        <f>SUMIFS('Census Data'!G:G,'Census Data'!$A:$A,$A1172)/SUMIFS('Census Data'!$F:$F,'Census Data'!$A:$A,$A1172)</f>
        <v>0.49159518936693725</v>
      </c>
      <c r="E1172" s="16">
        <f>SUMIFS('Census Data'!H:H,'Census Data'!$A:$A,$A1172)/SUMIFS('Census Data'!$F:$F,'Census Data'!$A:$A,$A1172)</f>
        <v>0.50840481063306275</v>
      </c>
      <c r="F1172" s="14">
        <f>SUM(SUMIFS('Census Data'!I:I,'Census Data'!$A:$A,$A1172),SUMIFS('Census Data'!J:J,'Census Data'!$A:$A,$A1172))/SUMIFS('Census Data'!$F:$F,'Census Data'!$A:$A,$A1172)</f>
        <v>0.78213795693732224</v>
      </c>
      <c r="G1172" s="14">
        <f>SUM(SUMIFS('Census Data'!K:K,'Census Data'!$A:$A,$A1172),SUMIFS('Census Data'!L:L,'Census Data'!$A:$A,$A1172))/SUMIFS('Census Data'!$F:$F,'Census Data'!$A:$A,$A1172)</f>
        <v>0.15251684411433303</v>
      </c>
      <c r="H1172" s="14">
        <f>SUM(SUMIFS('Census Data'!O:O,'Census Data'!$A:$A,$A1172),SUMIFS('Census Data'!P:P,'Census Data'!$A:$A,$A1172))/SUMIFS('Census Data'!$F:$F,'Census Data'!$A:$A,$A1172)</f>
        <v>3.0993936885352711E-2</v>
      </c>
      <c r="I1172" s="16">
        <f t="shared" si="36"/>
        <v>3.4351262062991994E-2</v>
      </c>
      <c r="J1172" s="14">
        <f>SUM(SUMIFS('Census Data'!W:W,'Census Data'!$A:$A,$A1172),SUMIFS('Census Data'!X:X,'Census Data'!$A:$A,$A1172))/SUMIFS('Census Data'!$F:$F,'Census Data'!$A:$A,$A1172)</f>
        <v>5.3579230574654496E-2</v>
      </c>
      <c r="K1172" s="16">
        <f t="shared" si="37"/>
        <v>0.94642076942534548</v>
      </c>
      <c r="L1172" s="19">
        <f>'EPA Data'!D1173/SUM('EPA Data'!D:D)</f>
        <v>1.7028336487349934E-3</v>
      </c>
      <c r="M1172" s="19">
        <f>'EPA Data'!E1173/SUM('EPA Data'!E:E)</f>
        <v>1.236565059701146E-3</v>
      </c>
      <c r="N1172" s="19">
        <f>'EPA Data'!F1173/SUM('EPA Data'!F:F)</f>
        <v>8.9660665798840941E-4</v>
      </c>
      <c r="O1172" s="19">
        <f>'EPA Data'!G1173/SUM('EPA Data'!G:G)</f>
        <v>1.4867228154551947E-3</v>
      </c>
      <c r="P1172" s="19">
        <f>'EPA Data'!H1173/SUM('EPA Data'!H:H)</f>
        <v>1.4701059096915493E-3</v>
      </c>
      <c r="Q1172" s="19">
        <f>'EPA Data'!I1173/SUM('EPA Data'!I:I)</f>
        <v>1.4745374754214142E-3</v>
      </c>
      <c r="R1172" s="19">
        <f>'EPA Data'!J1173/SUM('EPA Data'!J:J)</f>
        <v>1.1740618616579077E-3</v>
      </c>
      <c r="S1172" s="19">
        <f>'EPA Data'!K1173/SUM('EPA Data'!K:K)</f>
        <v>1.2921832209295484E-3</v>
      </c>
      <c r="T1172" s="19">
        <f>'EPA Data'!L1173/SUM('EPA Data'!L:L)</f>
        <v>9.3333339060044625E-4</v>
      </c>
      <c r="U1172" s="19">
        <f>'EPA Data'!M1173/SUM('EPA Data'!M:M)</f>
        <v>1.5851563627605862E-3</v>
      </c>
      <c r="V1172" s="19">
        <f>'EPA Data'!N1173/SUM('EPA Data'!N:N)</f>
        <v>2.1760970516558394E-3</v>
      </c>
      <c r="W1172" s="19">
        <f>'EPA Data'!O1173/SUM('EPA Data'!O:O)</f>
        <v>3.040679030712431E-3</v>
      </c>
      <c r="X1172" s="19">
        <f>'EPA Data'!P1173/SUM('EPA Data'!P:P)</f>
        <v>7.89253773910128E-4</v>
      </c>
    </row>
    <row r="1173" spans="1:24" x14ac:dyDescent="0.35">
      <c r="A1173" s="13" t="s">
        <v>1987</v>
      </c>
      <c r="B1173" s="13" t="s">
        <v>1964</v>
      </c>
      <c r="C1173" s="18" t="s">
        <v>241</v>
      </c>
      <c r="D1173" s="14">
        <f>SUMIFS('Census Data'!G:G,'Census Data'!$A:$A,$A1173)/SUMIFS('Census Data'!$F:$F,'Census Data'!$A:$A,$A1173)</f>
        <v>0.49277795832881954</v>
      </c>
      <c r="E1173" s="16">
        <f>SUMIFS('Census Data'!H:H,'Census Data'!$A:$A,$A1173)/SUMIFS('Census Data'!$F:$F,'Census Data'!$A:$A,$A1173)</f>
        <v>0.50722204167118046</v>
      </c>
      <c r="F1173" s="14">
        <f>SUM(SUMIFS('Census Data'!I:I,'Census Data'!$A:$A,$A1173),SUMIFS('Census Data'!J:J,'Census Data'!$A:$A,$A1173))/SUMIFS('Census Data'!$F:$F,'Census Data'!$A:$A,$A1173)</f>
        <v>0.55280817053647735</v>
      </c>
      <c r="G1173" s="14">
        <f>SUM(SUMIFS('Census Data'!K:K,'Census Data'!$A:$A,$A1173),SUMIFS('Census Data'!L:L,'Census Data'!$A:$A,$A1173))/SUMIFS('Census Data'!$F:$F,'Census Data'!$A:$A,$A1173)</f>
        <v>0.20681820917440027</v>
      </c>
      <c r="H1173" s="14">
        <f>SUM(SUMIFS('Census Data'!O:O,'Census Data'!$A:$A,$A1173),SUMIFS('Census Data'!P:P,'Census Data'!$A:$A,$A1173))/SUMIFS('Census Data'!$F:$F,'Census Data'!$A:$A,$A1173)</f>
        <v>0.19539835578184619</v>
      </c>
      <c r="I1173" s="16">
        <f t="shared" si="36"/>
        <v>4.497526450727618E-2</v>
      </c>
      <c r="J1173" s="14">
        <f>SUM(SUMIFS('Census Data'!W:W,'Census Data'!$A:$A,$A1173),SUMIFS('Census Data'!X:X,'Census Data'!$A:$A,$A1173))/SUMIFS('Census Data'!$F:$F,'Census Data'!$A:$A,$A1173)</f>
        <v>8.21386872735589E-2</v>
      </c>
      <c r="K1173" s="16">
        <f t="shared" si="37"/>
        <v>0.91786131272644111</v>
      </c>
      <c r="L1173" s="19">
        <f>'EPA Data'!D1174/SUM('EPA Data'!D:D)</f>
        <v>1.1612593085558425E-3</v>
      </c>
      <c r="M1173" s="19">
        <f>'EPA Data'!E1174/SUM('EPA Data'!E:E)</f>
        <v>9.1996453426671941E-4</v>
      </c>
      <c r="N1173" s="19">
        <f>'EPA Data'!F1174/SUM('EPA Data'!F:F)</f>
        <v>7.5269960564615694E-4</v>
      </c>
      <c r="O1173" s="19">
        <f>'EPA Data'!G1174/SUM('EPA Data'!G:G)</f>
        <v>1.4542332513905224E-3</v>
      </c>
      <c r="P1173" s="19">
        <f>'EPA Data'!H1174/SUM('EPA Data'!H:H)</f>
        <v>1.1047095823339661E-3</v>
      </c>
      <c r="Q1173" s="19">
        <f>'EPA Data'!I1174/SUM('EPA Data'!I:I)</f>
        <v>1.2405666199584284E-3</v>
      </c>
      <c r="R1173" s="19">
        <f>'EPA Data'!J1174/SUM('EPA Data'!J:J)</f>
        <v>9.8469143386442724E-4</v>
      </c>
      <c r="S1173" s="19">
        <f>'EPA Data'!K1174/SUM('EPA Data'!K:K)</f>
        <v>9.2688723425348254E-4</v>
      </c>
      <c r="T1173" s="19">
        <f>'EPA Data'!L1174/SUM('EPA Data'!L:L)</f>
        <v>7.4758334839780227E-4</v>
      </c>
      <c r="U1173" s="19">
        <f>'EPA Data'!M1174/SUM('EPA Data'!M:M)</f>
        <v>1.1464279583930637E-3</v>
      </c>
      <c r="V1173" s="19">
        <f>'EPA Data'!N1174/SUM('EPA Data'!N:N)</f>
        <v>1.5454471216781668E-3</v>
      </c>
      <c r="W1173" s="19">
        <f>'EPA Data'!O1174/SUM('EPA Data'!O:O)</f>
        <v>2.3678271097202154E-3</v>
      </c>
      <c r="X1173" s="19">
        <f>'EPA Data'!P1174/SUM('EPA Data'!P:P)</f>
        <v>6.03504200670142E-4</v>
      </c>
    </row>
    <row r="1174" spans="1:24" x14ac:dyDescent="0.35">
      <c r="A1174" s="13" t="s">
        <v>1988</v>
      </c>
      <c r="B1174" s="13" t="s">
        <v>1964</v>
      </c>
      <c r="C1174" s="18" t="s">
        <v>572</v>
      </c>
      <c r="D1174" s="14">
        <f>SUMIFS('Census Data'!G:G,'Census Data'!$A:$A,$A1174)/SUMIFS('Census Data'!$F:$F,'Census Data'!$A:$A,$A1174)</f>
        <v>0.48270653193040941</v>
      </c>
      <c r="E1174" s="16">
        <f>SUMIFS('Census Data'!H:H,'Census Data'!$A:$A,$A1174)/SUMIFS('Census Data'!$F:$F,'Census Data'!$A:$A,$A1174)</f>
        <v>0.51729346806959053</v>
      </c>
      <c r="F1174" s="14">
        <f>SUM(SUMIFS('Census Data'!I:I,'Census Data'!$A:$A,$A1174),SUMIFS('Census Data'!J:J,'Census Data'!$A:$A,$A1174))/SUMIFS('Census Data'!$F:$F,'Census Data'!$A:$A,$A1174)</f>
        <v>0.81201166788207102</v>
      </c>
      <c r="G1174" s="14">
        <f>SUM(SUMIFS('Census Data'!K:K,'Census Data'!$A:$A,$A1174),SUMIFS('Census Data'!L:L,'Census Data'!$A:$A,$A1174))/SUMIFS('Census Data'!$F:$F,'Census Data'!$A:$A,$A1174)</f>
        <v>0.14855714136889259</v>
      </c>
      <c r="H1174" s="14">
        <f>SUM(SUMIFS('Census Data'!O:O,'Census Data'!$A:$A,$A1174),SUMIFS('Census Data'!P:P,'Census Data'!$A:$A,$A1174))/SUMIFS('Census Data'!$F:$F,'Census Data'!$A:$A,$A1174)</f>
        <v>1.3595166163141994E-2</v>
      </c>
      <c r="I1174" s="16">
        <f t="shared" si="36"/>
        <v>2.5836024585894291E-2</v>
      </c>
      <c r="J1174" s="14">
        <f>SUM(SUMIFS('Census Data'!W:W,'Census Data'!$A:$A,$A1174),SUMIFS('Census Data'!X:X,'Census Data'!$A:$A,$A1174))/SUMIFS('Census Data'!$F:$F,'Census Data'!$A:$A,$A1174)</f>
        <v>5.3599333263881652E-2</v>
      </c>
      <c r="K1174" s="16">
        <f t="shared" si="37"/>
        <v>0.94640066673611833</v>
      </c>
      <c r="L1174" s="19">
        <f>'EPA Data'!D1175/SUM('EPA Data'!D:D)</f>
        <v>1.5776013439730926E-4</v>
      </c>
      <c r="M1174" s="19">
        <f>'EPA Data'!E1175/SUM('EPA Data'!E:E)</f>
        <v>1.1248970788764165E-4</v>
      </c>
      <c r="N1174" s="19">
        <f>'EPA Data'!F1175/SUM('EPA Data'!F:F)</f>
        <v>9.2559616231937568E-5</v>
      </c>
      <c r="O1174" s="19">
        <f>'EPA Data'!G1175/SUM('EPA Data'!G:G)</f>
        <v>1.1436842829988654E-4</v>
      </c>
      <c r="P1174" s="19">
        <f>'EPA Data'!H1175/SUM('EPA Data'!H:H)</f>
        <v>1.4287238960092433E-4</v>
      </c>
      <c r="Q1174" s="19">
        <f>'EPA Data'!I1175/SUM('EPA Data'!I:I)</f>
        <v>1.5442415956764483E-4</v>
      </c>
      <c r="R1174" s="19">
        <f>'EPA Data'!J1175/SUM('EPA Data'!J:J)</f>
        <v>9.3920857466351133E-5</v>
      </c>
      <c r="S1174" s="19">
        <f>'EPA Data'!K1175/SUM('EPA Data'!K:K)</f>
        <v>1.1519476275498681E-4</v>
      </c>
      <c r="T1174" s="19">
        <f>'EPA Data'!L1175/SUM('EPA Data'!L:L)</f>
        <v>9.6610868132996044E-5</v>
      </c>
      <c r="U1174" s="19">
        <f>'EPA Data'!M1175/SUM('EPA Data'!M:M)</f>
        <v>1.2295335396193707E-4</v>
      </c>
      <c r="V1174" s="19">
        <f>'EPA Data'!N1175/SUM('EPA Data'!N:N)</f>
        <v>1.9666800885103099E-4</v>
      </c>
      <c r="W1174" s="19">
        <f>'EPA Data'!O1175/SUM('EPA Data'!O:O)</f>
        <v>2.7177708239987616E-4</v>
      </c>
      <c r="X1174" s="19">
        <f>'EPA Data'!P1175/SUM('EPA Data'!P:P)</f>
        <v>7.7776809729739974E-5</v>
      </c>
    </row>
    <row r="1175" spans="1:24" x14ac:dyDescent="0.35">
      <c r="A1175" s="13" t="s">
        <v>1989</v>
      </c>
      <c r="B1175" s="13" t="s">
        <v>1964</v>
      </c>
      <c r="C1175" s="18" t="s">
        <v>122</v>
      </c>
      <c r="D1175" s="14">
        <f>SUMIFS('Census Data'!G:G,'Census Data'!$A:$A,$A1175)/SUMIFS('Census Data'!$F:$F,'Census Data'!$A:$A,$A1175)</f>
        <v>0.48722912439445798</v>
      </c>
      <c r="E1175" s="16">
        <f>SUMIFS('Census Data'!H:H,'Census Data'!$A:$A,$A1175)/SUMIFS('Census Data'!$F:$F,'Census Data'!$A:$A,$A1175)</f>
        <v>0.51277087560554202</v>
      </c>
      <c r="F1175" s="14">
        <f>SUM(SUMIFS('Census Data'!I:I,'Census Data'!$A:$A,$A1175),SUMIFS('Census Data'!J:J,'Census Data'!$A:$A,$A1175))/SUMIFS('Census Data'!$F:$F,'Census Data'!$A:$A,$A1175)</f>
        <v>0.59450221973231399</v>
      </c>
      <c r="G1175" s="14">
        <f>SUM(SUMIFS('Census Data'!K:K,'Census Data'!$A:$A,$A1175),SUMIFS('Census Data'!L:L,'Census Data'!$A:$A,$A1175))/SUMIFS('Census Data'!$F:$F,'Census Data'!$A:$A,$A1175)</f>
        <v>0.20353179890119719</v>
      </c>
      <c r="H1175" s="14">
        <f>SUM(SUMIFS('Census Data'!O:O,'Census Data'!$A:$A,$A1175),SUMIFS('Census Data'!P:P,'Census Data'!$A:$A,$A1175))/SUMIFS('Census Data'!$F:$F,'Census Data'!$A:$A,$A1175)</f>
        <v>0.15765984191174739</v>
      </c>
      <c r="I1175" s="16">
        <f t="shared" si="36"/>
        <v>4.4306139454741378E-2</v>
      </c>
      <c r="J1175" s="14">
        <f>SUM(SUMIFS('Census Data'!W:W,'Census Data'!$A:$A,$A1175),SUMIFS('Census Data'!X:X,'Census Data'!$A:$A,$A1175))/SUMIFS('Census Data'!$F:$F,'Census Data'!$A:$A,$A1175)</f>
        <v>0.20461082890406895</v>
      </c>
      <c r="K1175" s="16">
        <f t="shared" si="37"/>
        <v>0.7953891710959311</v>
      </c>
      <c r="L1175" s="19">
        <f>'EPA Data'!D1176/SUM('EPA Data'!D:D)</f>
        <v>4.0326807095057678E-3</v>
      </c>
      <c r="M1175" s="19">
        <f>'EPA Data'!E1176/SUM('EPA Data'!E:E)</f>
        <v>3.0571959167983785E-3</v>
      </c>
      <c r="N1175" s="19">
        <f>'EPA Data'!F1176/SUM('EPA Data'!F:F)</f>
        <v>2.7114220030736063E-3</v>
      </c>
      <c r="O1175" s="19">
        <f>'EPA Data'!G1176/SUM('EPA Data'!G:G)</f>
        <v>4.7649112891845497E-3</v>
      </c>
      <c r="P1175" s="19">
        <f>'EPA Data'!H1176/SUM('EPA Data'!H:H)</f>
        <v>3.4893429621486284E-3</v>
      </c>
      <c r="Q1175" s="19">
        <f>'EPA Data'!I1176/SUM('EPA Data'!I:I)</f>
        <v>4.233766281247193E-3</v>
      </c>
      <c r="R1175" s="19">
        <f>'EPA Data'!J1176/SUM('EPA Data'!J:J)</f>
        <v>3.4550509466987189E-3</v>
      </c>
      <c r="S1175" s="19">
        <f>'EPA Data'!K1176/SUM('EPA Data'!K:K)</f>
        <v>3.0268547947165316E-3</v>
      </c>
      <c r="T1175" s="19">
        <f>'EPA Data'!L1176/SUM('EPA Data'!L:L)</f>
        <v>2.6763137319766022E-3</v>
      </c>
      <c r="U1175" s="19">
        <f>'EPA Data'!M1176/SUM('EPA Data'!M:M)</f>
        <v>3.6068709296107233E-3</v>
      </c>
      <c r="V1175" s="19">
        <f>'EPA Data'!N1176/SUM('EPA Data'!N:N)</f>
        <v>4.5822350634730866E-3</v>
      </c>
      <c r="W1175" s="19">
        <f>'EPA Data'!O1176/SUM('EPA Data'!O:O)</f>
        <v>7.5050105044712897E-3</v>
      </c>
      <c r="X1175" s="19">
        <f>'EPA Data'!P1176/SUM('EPA Data'!P:P)</f>
        <v>2.0309899934521682E-3</v>
      </c>
    </row>
    <row r="1176" spans="1:24" x14ac:dyDescent="0.35">
      <c r="A1176" s="13" t="s">
        <v>1990</v>
      </c>
      <c r="B1176" s="13" t="s">
        <v>1964</v>
      </c>
      <c r="C1176" s="18" t="s">
        <v>1991</v>
      </c>
      <c r="D1176" s="14">
        <f>SUMIFS('Census Data'!G:G,'Census Data'!$A:$A,$A1176)/SUMIFS('Census Data'!$F:$F,'Census Data'!$A:$A,$A1176)</f>
        <v>0.48404439550668671</v>
      </c>
      <c r="E1176" s="16">
        <f>SUMIFS('Census Data'!H:H,'Census Data'!$A:$A,$A1176)/SUMIFS('Census Data'!$F:$F,'Census Data'!$A:$A,$A1176)</f>
        <v>0.51595560449331324</v>
      </c>
      <c r="F1176" s="14">
        <f>SUM(SUMIFS('Census Data'!I:I,'Census Data'!$A:$A,$A1176),SUMIFS('Census Data'!J:J,'Census Data'!$A:$A,$A1176))/SUMIFS('Census Data'!$F:$F,'Census Data'!$A:$A,$A1176)</f>
        <v>0.27637495282848179</v>
      </c>
      <c r="G1176" s="14">
        <f>SUM(SUMIFS('Census Data'!K:K,'Census Data'!$A:$A,$A1176),SUMIFS('Census Data'!L:L,'Census Data'!$A:$A,$A1176))/SUMIFS('Census Data'!$F:$F,'Census Data'!$A:$A,$A1176)</f>
        <v>0.63748184219640924</v>
      </c>
      <c r="H1176" s="14">
        <f>SUM(SUMIFS('Census Data'!O:O,'Census Data'!$A:$A,$A1176),SUMIFS('Census Data'!P:P,'Census Data'!$A:$A,$A1176))/SUMIFS('Census Data'!$F:$F,'Census Data'!$A:$A,$A1176)</f>
        <v>4.2821916533552516E-2</v>
      </c>
      <c r="I1176" s="16">
        <f t="shared" si="36"/>
        <v>4.3321288441556471E-2</v>
      </c>
      <c r="J1176" s="14">
        <f>SUM(SUMIFS('Census Data'!W:W,'Census Data'!$A:$A,$A1176),SUMIFS('Census Data'!X:X,'Census Data'!$A:$A,$A1176))/SUMIFS('Census Data'!$F:$F,'Census Data'!$A:$A,$A1176)</f>
        <v>0.21234989118241548</v>
      </c>
      <c r="K1176" s="16">
        <f t="shared" si="37"/>
        <v>0.78765010881758446</v>
      </c>
      <c r="L1176" s="19">
        <f>'EPA Data'!D1177/SUM('EPA Data'!D:D)</f>
        <v>4.6576157759091229E-3</v>
      </c>
      <c r="M1176" s="19">
        <f>'EPA Data'!E1177/SUM('EPA Data'!E:E)</f>
        <v>2.5308801884838311E-3</v>
      </c>
      <c r="N1176" s="19">
        <f>'EPA Data'!F1177/SUM('EPA Data'!F:F)</f>
        <v>2.510740499714845E-3</v>
      </c>
      <c r="O1176" s="19">
        <f>'EPA Data'!G1177/SUM('EPA Data'!G:G)</f>
        <v>4.9180030855397608E-3</v>
      </c>
      <c r="P1176" s="19">
        <f>'EPA Data'!H1177/SUM('EPA Data'!H:H)</f>
        <v>3.0257887327412121E-3</v>
      </c>
      <c r="Q1176" s="19">
        <f>'EPA Data'!I1177/SUM('EPA Data'!I:I)</f>
        <v>3.9109567097094979E-3</v>
      </c>
      <c r="R1176" s="19">
        <f>'EPA Data'!J1177/SUM('EPA Data'!J:J)</f>
        <v>3.7515522131394315E-3</v>
      </c>
      <c r="S1176" s="19">
        <f>'EPA Data'!K1177/SUM('EPA Data'!K:K)</f>
        <v>2.3887306278480226E-3</v>
      </c>
      <c r="T1176" s="19">
        <f>'EPA Data'!L1177/SUM('EPA Data'!L:L)</f>
        <v>2.4057359047867798E-3</v>
      </c>
      <c r="U1176" s="19">
        <f>'EPA Data'!M1177/SUM('EPA Data'!M:M)</f>
        <v>3.4840685032129369E-3</v>
      </c>
      <c r="V1176" s="19">
        <f>'EPA Data'!N1177/SUM('EPA Data'!N:N)</f>
        <v>4.1055874407247396E-3</v>
      </c>
      <c r="W1176" s="19">
        <f>'EPA Data'!O1177/SUM('EPA Data'!O:O)</f>
        <v>6.924281342239413E-3</v>
      </c>
      <c r="X1176" s="19">
        <f>'EPA Data'!P1177/SUM('EPA Data'!P:P)</f>
        <v>1.6050542358874798E-3</v>
      </c>
    </row>
    <row r="1177" spans="1:24" x14ac:dyDescent="0.35">
      <c r="A1177" s="13" t="s">
        <v>1992</v>
      </c>
      <c r="B1177" s="13" t="s">
        <v>1964</v>
      </c>
      <c r="C1177" s="18" t="s">
        <v>1993</v>
      </c>
      <c r="D1177" s="14">
        <f>SUMIFS('Census Data'!G:G,'Census Data'!$A:$A,$A1177)/SUMIFS('Census Data'!$F:$F,'Census Data'!$A:$A,$A1177)</f>
        <v>0.49915791162081963</v>
      </c>
      <c r="E1177" s="16">
        <f>SUMIFS('Census Data'!H:H,'Census Data'!$A:$A,$A1177)/SUMIFS('Census Data'!$F:$F,'Census Data'!$A:$A,$A1177)</f>
        <v>0.50084208837918032</v>
      </c>
      <c r="F1177" s="14">
        <f>SUM(SUMIFS('Census Data'!I:I,'Census Data'!$A:$A,$A1177),SUMIFS('Census Data'!J:J,'Census Data'!$A:$A,$A1177))/SUMIFS('Census Data'!$F:$F,'Census Data'!$A:$A,$A1177)</f>
        <v>0.89690432272034648</v>
      </c>
      <c r="G1177" s="14">
        <f>SUM(SUMIFS('Census Data'!K:K,'Census Data'!$A:$A,$A1177),SUMIFS('Census Data'!L:L,'Census Data'!$A:$A,$A1177))/SUMIFS('Census Data'!$F:$F,'Census Data'!$A:$A,$A1177)</f>
        <v>6.2474937845857725E-2</v>
      </c>
      <c r="H1177" s="14">
        <f>SUM(SUMIFS('Census Data'!O:O,'Census Data'!$A:$A,$A1177),SUMIFS('Census Data'!P:P,'Census Data'!$A:$A,$A1177))/SUMIFS('Census Data'!$F:$F,'Census Data'!$A:$A,$A1177)</f>
        <v>1.2912021814098966E-2</v>
      </c>
      <c r="I1177" s="16">
        <f t="shared" si="36"/>
        <v>2.7708717619696843E-2</v>
      </c>
      <c r="J1177" s="14">
        <f>SUM(SUMIFS('Census Data'!W:W,'Census Data'!$A:$A,$A1177),SUMIFS('Census Data'!X:X,'Census Data'!$A:$A,$A1177))/SUMIFS('Census Data'!$F:$F,'Census Data'!$A:$A,$A1177)</f>
        <v>5.0084208837918039E-2</v>
      </c>
      <c r="K1177" s="16">
        <f t="shared" si="37"/>
        <v>0.94991579116208191</v>
      </c>
      <c r="L1177" s="19">
        <f>'EPA Data'!D1178/SUM('EPA Data'!D:D)</f>
        <v>2.8021988042419542E-4</v>
      </c>
      <c r="M1177" s="19">
        <f>'EPA Data'!E1178/SUM('EPA Data'!E:E)</f>
        <v>2.4073035323476325E-4</v>
      </c>
      <c r="N1177" s="19">
        <f>'EPA Data'!F1178/SUM('EPA Data'!F:F)</f>
        <v>1.7339354224139925E-4</v>
      </c>
      <c r="O1177" s="19">
        <f>'EPA Data'!G1178/SUM('EPA Data'!G:G)</f>
        <v>2.028153380759464E-4</v>
      </c>
      <c r="P1177" s="19">
        <f>'EPA Data'!H1178/SUM('EPA Data'!H:H)</f>
        <v>3.0456697496429673E-4</v>
      </c>
      <c r="Q1177" s="19">
        <f>'EPA Data'!I1178/SUM('EPA Data'!I:I)</f>
        <v>2.8581005349431992E-4</v>
      </c>
      <c r="R1177" s="19">
        <f>'EPA Data'!J1178/SUM('EPA Data'!J:J)</f>
        <v>1.6100117347462244E-4</v>
      </c>
      <c r="S1177" s="19">
        <f>'EPA Data'!K1178/SUM('EPA Data'!K:K)</f>
        <v>2.402699189496245E-4</v>
      </c>
      <c r="T1177" s="19">
        <f>'EPA Data'!L1178/SUM('EPA Data'!L:L)</f>
        <v>1.7964672321589149E-4</v>
      </c>
      <c r="U1177" s="19">
        <f>'EPA Data'!M1178/SUM('EPA Data'!M:M)</f>
        <v>2.1366283716573687E-4</v>
      </c>
      <c r="V1177" s="19">
        <f>'EPA Data'!N1178/SUM('EPA Data'!N:N)</f>
        <v>4.0014898119844424E-4</v>
      </c>
      <c r="W1177" s="19">
        <f>'EPA Data'!O1178/SUM('EPA Data'!O:O)</f>
        <v>4.8691409260449945E-4</v>
      </c>
      <c r="X1177" s="19">
        <f>'EPA Data'!P1178/SUM('EPA Data'!P:P)</f>
        <v>1.6960107795384145E-4</v>
      </c>
    </row>
    <row r="1178" spans="1:24" x14ac:dyDescent="0.35">
      <c r="A1178" s="13" t="s">
        <v>1994</v>
      </c>
      <c r="B1178" s="13" t="s">
        <v>1964</v>
      </c>
      <c r="C1178" s="18" t="s">
        <v>1995</v>
      </c>
      <c r="D1178" s="14">
        <f>SUMIFS('Census Data'!G:G,'Census Data'!$A:$A,$A1178)/SUMIFS('Census Data'!$F:$F,'Census Data'!$A:$A,$A1178)</f>
        <v>0.50346730885855662</v>
      </c>
      <c r="E1178" s="16">
        <f>SUMIFS('Census Data'!H:H,'Census Data'!$A:$A,$A1178)/SUMIFS('Census Data'!$F:$F,'Census Data'!$A:$A,$A1178)</f>
        <v>0.49653269114144333</v>
      </c>
      <c r="F1178" s="14">
        <f>SUM(SUMIFS('Census Data'!I:I,'Census Data'!$A:$A,$A1178),SUMIFS('Census Data'!J:J,'Census Data'!$A:$A,$A1178))/SUMIFS('Census Data'!$F:$F,'Census Data'!$A:$A,$A1178)</f>
        <v>0.77657171484570697</v>
      </c>
      <c r="G1178" s="14">
        <f>SUM(SUMIFS('Census Data'!K:K,'Census Data'!$A:$A,$A1178),SUMIFS('Census Data'!L:L,'Census Data'!$A:$A,$A1178))/SUMIFS('Census Data'!$F:$F,'Census Data'!$A:$A,$A1178)</f>
        <v>0.15046098947942027</v>
      </c>
      <c r="H1178" s="14">
        <f>SUM(SUMIFS('Census Data'!O:O,'Census Data'!$A:$A,$A1178),SUMIFS('Census Data'!P:P,'Census Data'!$A:$A,$A1178))/SUMIFS('Census Data'!$F:$F,'Census Data'!$A:$A,$A1178)</f>
        <v>2.9311723810611985E-2</v>
      </c>
      <c r="I1178" s="16">
        <f t="shared" si="36"/>
        <v>4.3655571864260834E-2</v>
      </c>
      <c r="J1178" s="14">
        <f>SUM(SUMIFS('Census Data'!W:W,'Census Data'!$A:$A,$A1178),SUMIFS('Census Data'!X:X,'Census Data'!$A:$A,$A1178))/SUMIFS('Census Data'!$F:$F,'Census Data'!$A:$A,$A1178)</f>
        <v>5.7269922743612506E-2</v>
      </c>
      <c r="K1178" s="16">
        <f t="shared" si="37"/>
        <v>0.94273007725638747</v>
      </c>
      <c r="L1178" s="19">
        <f>'EPA Data'!D1179/SUM('EPA Data'!D:D)</f>
        <v>5.1935193265314919E-4</v>
      </c>
      <c r="M1178" s="19">
        <f>'EPA Data'!E1179/SUM('EPA Data'!E:E)</f>
        <v>3.9150267412717905E-4</v>
      </c>
      <c r="N1178" s="19">
        <f>'EPA Data'!F1179/SUM('EPA Data'!F:F)</f>
        <v>3.3423059079409271E-4</v>
      </c>
      <c r="O1178" s="19">
        <f>'EPA Data'!G1179/SUM('EPA Data'!G:G)</f>
        <v>2.6645653533381481E-4</v>
      </c>
      <c r="P1178" s="19">
        <f>'EPA Data'!H1179/SUM('EPA Data'!H:H)</f>
        <v>4.1094819449790347E-4</v>
      </c>
      <c r="Q1178" s="19">
        <f>'EPA Data'!I1179/SUM('EPA Data'!I:I)</f>
        <v>4.3681376775056541E-4</v>
      </c>
      <c r="R1178" s="19">
        <f>'EPA Data'!J1179/SUM('EPA Data'!J:J)</f>
        <v>2.451867689311896E-4</v>
      </c>
      <c r="S1178" s="19">
        <f>'EPA Data'!K1179/SUM('EPA Data'!K:K)</f>
        <v>3.4620374147386566E-4</v>
      </c>
      <c r="T1178" s="19">
        <f>'EPA Data'!L1179/SUM('EPA Data'!L:L)</f>
        <v>3.2987805838850933E-4</v>
      </c>
      <c r="U1178" s="19">
        <f>'EPA Data'!M1179/SUM('EPA Data'!M:M)</f>
        <v>2.9230556981956515E-4</v>
      </c>
      <c r="V1178" s="19">
        <f>'EPA Data'!N1179/SUM('EPA Data'!N:N)</f>
        <v>4.6393106760922827E-4</v>
      </c>
      <c r="W1178" s="19">
        <f>'EPA Data'!O1179/SUM('EPA Data'!O:O)</f>
        <v>7.1968514394097293E-4</v>
      </c>
      <c r="X1178" s="19">
        <f>'EPA Data'!P1179/SUM('EPA Data'!P:P)</f>
        <v>2.6191650718404092E-4</v>
      </c>
    </row>
    <row r="1179" spans="1:24" x14ac:dyDescent="0.35">
      <c r="A1179" s="13" t="s">
        <v>1996</v>
      </c>
      <c r="B1179" s="13" t="s">
        <v>1964</v>
      </c>
      <c r="C1179" s="18" t="s">
        <v>1957</v>
      </c>
      <c r="D1179" s="14">
        <f>SUMIFS('Census Data'!G:G,'Census Data'!$A:$A,$A1179)/SUMIFS('Census Data'!$F:$F,'Census Data'!$A:$A,$A1179)</f>
        <v>0.54568352630509853</v>
      </c>
      <c r="E1179" s="16">
        <f>SUMIFS('Census Data'!H:H,'Census Data'!$A:$A,$A1179)/SUMIFS('Census Data'!$F:$F,'Census Data'!$A:$A,$A1179)</f>
        <v>0.45431647369490147</v>
      </c>
      <c r="F1179" s="14">
        <f>SUM(SUMIFS('Census Data'!I:I,'Census Data'!$A:$A,$A1179),SUMIFS('Census Data'!J:J,'Census Data'!$A:$A,$A1179))/SUMIFS('Census Data'!$F:$F,'Census Data'!$A:$A,$A1179)</f>
        <v>0.55027422303473494</v>
      </c>
      <c r="G1179" s="14">
        <f>SUM(SUMIFS('Census Data'!K:K,'Census Data'!$A:$A,$A1179),SUMIFS('Census Data'!L:L,'Census Data'!$A:$A,$A1179))/SUMIFS('Census Data'!$F:$F,'Census Data'!$A:$A,$A1179)</f>
        <v>0.40585009140767825</v>
      </c>
      <c r="H1179" s="14">
        <f>SUM(SUMIFS('Census Data'!O:O,'Census Data'!$A:$A,$A1179),SUMIFS('Census Data'!P:P,'Census Data'!$A:$A,$A1179))/SUMIFS('Census Data'!$F:$F,'Census Data'!$A:$A,$A1179)</f>
        <v>9.628275441803778E-3</v>
      </c>
      <c r="I1179" s="16">
        <f t="shared" si="36"/>
        <v>3.4247410115783028E-2</v>
      </c>
      <c r="J1179" s="14">
        <f>SUM(SUMIFS('Census Data'!W:W,'Census Data'!$A:$A,$A1179),SUMIFS('Census Data'!X:X,'Census Data'!$A:$A,$A1179))/SUMIFS('Census Data'!$F:$F,'Census Data'!$A:$A,$A1179)</f>
        <v>4.2535039609993906E-2</v>
      </c>
      <c r="K1179" s="16">
        <f t="shared" si="37"/>
        <v>0.95746496039000606</v>
      </c>
      <c r="L1179" s="19">
        <f>'EPA Data'!D1180/SUM('EPA Data'!D:D)</f>
        <v>9.8923374837425789E-5</v>
      </c>
      <c r="M1179" s="19">
        <f>'EPA Data'!E1180/SUM('EPA Data'!E:E)</f>
        <v>8.2889921428714672E-5</v>
      </c>
      <c r="N1179" s="19">
        <f>'EPA Data'!F1180/SUM('EPA Data'!F:F)</f>
        <v>8.2467662090320688E-5</v>
      </c>
      <c r="O1179" s="19">
        <f>'EPA Data'!G1180/SUM('EPA Data'!G:G)</f>
        <v>5.7859760839769567E-5</v>
      </c>
      <c r="P1179" s="19">
        <f>'EPA Data'!H1180/SUM('EPA Data'!H:H)</f>
        <v>1.0194854918805555E-4</v>
      </c>
      <c r="Q1179" s="19">
        <f>'EPA Data'!I1180/SUM('EPA Data'!I:I)</f>
        <v>1.2259904007664557E-4</v>
      </c>
      <c r="R1179" s="19">
        <f>'EPA Data'!J1180/SUM('EPA Data'!J:J)</f>
        <v>5.7578825995880333E-5</v>
      </c>
      <c r="S1179" s="19">
        <f>'EPA Data'!K1180/SUM('EPA Data'!K:K)</f>
        <v>7.8360787382494317E-5</v>
      </c>
      <c r="T1179" s="19">
        <f>'EPA Data'!L1180/SUM('EPA Data'!L:L)</f>
        <v>8.7065455285101904E-5</v>
      </c>
      <c r="U1179" s="19">
        <f>'EPA Data'!M1180/SUM('EPA Data'!M:M)</f>
        <v>6.4281537977079825E-5</v>
      </c>
      <c r="V1179" s="19">
        <f>'EPA Data'!N1180/SUM('EPA Data'!N:N)</f>
        <v>1.0986106245990114E-4</v>
      </c>
      <c r="W1179" s="19">
        <f>'EPA Data'!O1180/SUM('EPA Data'!O:O)</f>
        <v>1.7651794154808668E-4</v>
      </c>
      <c r="X1179" s="19">
        <f>'EPA Data'!P1180/SUM('EPA Data'!P:P)</f>
        <v>6.0649737313440291E-5</v>
      </c>
    </row>
    <row r="1180" spans="1:24" x14ac:dyDescent="0.35">
      <c r="A1180" s="13" t="s">
        <v>1997</v>
      </c>
      <c r="B1180" s="13" t="s">
        <v>1964</v>
      </c>
      <c r="C1180" s="18" t="s">
        <v>912</v>
      </c>
      <c r="D1180" s="14">
        <f>SUMIFS('Census Data'!G:G,'Census Data'!$A:$A,$A1180)/SUMIFS('Census Data'!$F:$F,'Census Data'!$A:$A,$A1180)</f>
        <v>0.47757375476374492</v>
      </c>
      <c r="E1180" s="16">
        <f>SUMIFS('Census Data'!H:H,'Census Data'!$A:$A,$A1180)/SUMIFS('Census Data'!$F:$F,'Census Data'!$A:$A,$A1180)</f>
        <v>0.52242624523625514</v>
      </c>
      <c r="F1180" s="14">
        <f>SUM(SUMIFS('Census Data'!I:I,'Census Data'!$A:$A,$A1180),SUMIFS('Census Data'!J:J,'Census Data'!$A:$A,$A1180))/SUMIFS('Census Data'!$F:$F,'Census Data'!$A:$A,$A1180)</f>
        <v>0.82893158862564298</v>
      </c>
      <c r="G1180" s="14">
        <f>SUM(SUMIFS('Census Data'!K:K,'Census Data'!$A:$A,$A1180),SUMIFS('Census Data'!L:L,'Census Data'!$A:$A,$A1180))/SUMIFS('Census Data'!$F:$F,'Census Data'!$A:$A,$A1180)</f>
        <v>0.12912080590571115</v>
      </c>
      <c r="H1180" s="14">
        <f>SUM(SUMIFS('Census Data'!O:O,'Census Data'!$A:$A,$A1180),SUMIFS('Census Data'!P:P,'Census Data'!$A:$A,$A1180))/SUMIFS('Census Data'!$F:$F,'Census Data'!$A:$A,$A1180)</f>
        <v>1.5057431442048876E-2</v>
      </c>
      <c r="I1180" s="16">
        <f t="shared" si="36"/>
        <v>2.6890174026596991E-2</v>
      </c>
      <c r="J1180" s="14">
        <f>SUM(SUMIFS('Census Data'!W:W,'Census Data'!$A:$A,$A1180),SUMIFS('Census Data'!X:X,'Census Data'!$A:$A,$A1180))/SUMIFS('Census Data'!$F:$F,'Census Data'!$A:$A,$A1180)</f>
        <v>8.8745569384111073E-2</v>
      </c>
      <c r="K1180" s="16">
        <f t="shared" si="37"/>
        <v>0.91125443061588896</v>
      </c>
      <c r="L1180" s="19">
        <f>'EPA Data'!D1181/SUM('EPA Data'!D:D)</f>
        <v>2.5754913788542463E-4</v>
      </c>
      <c r="M1180" s="19">
        <f>'EPA Data'!E1181/SUM('EPA Data'!E:E)</f>
        <v>2.0985880797226564E-4</v>
      </c>
      <c r="N1180" s="19">
        <f>'EPA Data'!F1181/SUM('EPA Data'!F:F)</f>
        <v>1.6921342914255069E-4</v>
      </c>
      <c r="O1180" s="19">
        <f>'EPA Data'!G1181/SUM('EPA Data'!G:G)</f>
        <v>1.7093394677553862E-4</v>
      </c>
      <c r="P1180" s="19">
        <f>'EPA Data'!H1181/SUM('EPA Data'!H:H)</f>
        <v>2.5848468279699078E-4</v>
      </c>
      <c r="Q1180" s="19">
        <f>'EPA Data'!I1181/SUM('EPA Data'!I:I)</f>
        <v>2.6139115032996016E-4</v>
      </c>
      <c r="R1180" s="19">
        <f>'EPA Data'!J1181/SUM('EPA Data'!J:J)</f>
        <v>1.4015803863275502E-4</v>
      </c>
      <c r="S1180" s="19">
        <f>'EPA Data'!K1181/SUM('EPA Data'!K:K)</f>
        <v>2.0195422156239201E-4</v>
      </c>
      <c r="T1180" s="19">
        <f>'EPA Data'!L1181/SUM('EPA Data'!L:L)</f>
        <v>1.7316235703684435E-4</v>
      </c>
      <c r="U1180" s="19">
        <f>'EPA Data'!M1181/SUM('EPA Data'!M:M)</f>
        <v>1.7897833505178484E-4</v>
      </c>
      <c r="V1180" s="19">
        <f>'EPA Data'!N1181/SUM('EPA Data'!N:N)</f>
        <v>3.2343532177226065E-4</v>
      </c>
      <c r="W1180" s="19">
        <f>'EPA Data'!O1181/SUM('EPA Data'!O:O)</f>
        <v>4.3807315851387589E-4</v>
      </c>
      <c r="X1180" s="19">
        <f>'EPA Data'!P1181/SUM('EPA Data'!P:P)</f>
        <v>1.472538153681127E-4</v>
      </c>
    </row>
    <row r="1181" spans="1:24" x14ac:dyDescent="0.35">
      <c r="A1181" s="13" t="s">
        <v>1998</v>
      </c>
      <c r="B1181" s="13" t="s">
        <v>1964</v>
      </c>
      <c r="C1181" s="18" t="s">
        <v>150</v>
      </c>
      <c r="D1181" s="14">
        <f>SUMIFS('Census Data'!G:G,'Census Data'!$A:$A,$A1181)/SUMIFS('Census Data'!$F:$F,'Census Data'!$A:$A,$A1181)</f>
        <v>0.50870695004654054</v>
      </c>
      <c r="E1181" s="16">
        <f>SUMIFS('Census Data'!H:H,'Census Data'!$A:$A,$A1181)/SUMIFS('Census Data'!$F:$F,'Census Data'!$A:$A,$A1181)</f>
        <v>0.49129304995345952</v>
      </c>
      <c r="F1181" s="14">
        <f>SUM(SUMIFS('Census Data'!I:I,'Census Data'!$A:$A,$A1181),SUMIFS('Census Data'!J:J,'Census Data'!$A:$A,$A1181))/SUMIFS('Census Data'!$F:$F,'Census Data'!$A:$A,$A1181)</f>
        <v>0.81758713414003514</v>
      </c>
      <c r="G1181" s="14">
        <f>SUM(SUMIFS('Census Data'!K:K,'Census Data'!$A:$A,$A1181),SUMIFS('Census Data'!L:L,'Census Data'!$A:$A,$A1181))/SUMIFS('Census Data'!$F:$F,'Census Data'!$A:$A,$A1181)</f>
        <v>0.12568517943944565</v>
      </c>
      <c r="H1181" s="14">
        <f>SUM(SUMIFS('Census Data'!O:O,'Census Data'!$A:$A,$A1181),SUMIFS('Census Data'!P:P,'Census Data'!$A:$A,$A1181))/SUMIFS('Census Data'!$F:$F,'Census Data'!$A:$A,$A1181)</f>
        <v>1.9715068776502222E-2</v>
      </c>
      <c r="I1181" s="16">
        <f t="shared" si="36"/>
        <v>3.7012617644016976E-2</v>
      </c>
      <c r="J1181" s="14">
        <f>SUM(SUMIFS('Census Data'!W:W,'Census Data'!$A:$A,$A1181),SUMIFS('Census Data'!X:X,'Census Data'!$A:$A,$A1181))/SUMIFS('Census Data'!$F:$F,'Census Data'!$A:$A,$A1181)</f>
        <v>6.636544627158962E-2</v>
      </c>
      <c r="K1181" s="16">
        <f t="shared" si="37"/>
        <v>0.93363455372841042</v>
      </c>
      <c r="L1181" s="19">
        <f>'EPA Data'!D1182/SUM('EPA Data'!D:D)</f>
        <v>7.990731209247744E-4</v>
      </c>
      <c r="M1181" s="19">
        <f>'EPA Data'!E1182/SUM('EPA Data'!E:E)</f>
        <v>8.7579384715791243E-4</v>
      </c>
      <c r="N1181" s="19">
        <f>'EPA Data'!F1182/SUM('EPA Data'!F:F)</f>
        <v>7.4447610373729967E-4</v>
      </c>
      <c r="O1181" s="19">
        <f>'EPA Data'!G1182/SUM('EPA Data'!G:G)</f>
        <v>4.9584089092832373E-4</v>
      </c>
      <c r="P1181" s="19">
        <f>'EPA Data'!H1182/SUM('EPA Data'!H:H)</f>
        <v>7.2886648365659394E-4</v>
      </c>
      <c r="Q1181" s="19">
        <f>'EPA Data'!I1182/SUM('EPA Data'!I:I)</f>
        <v>7.4383803146816534E-4</v>
      </c>
      <c r="R1181" s="19">
        <f>'EPA Data'!J1182/SUM('EPA Data'!J:J)</f>
        <v>4.8258461183400163E-4</v>
      </c>
      <c r="S1181" s="19">
        <f>'EPA Data'!K1182/SUM('EPA Data'!K:K)</f>
        <v>8.5232704735497731E-4</v>
      </c>
      <c r="T1181" s="19">
        <f>'EPA Data'!L1182/SUM('EPA Data'!L:L)</f>
        <v>7.6150869183018053E-4</v>
      </c>
      <c r="U1181" s="19">
        <f>'EPA Data'!M1182/SUM('EPA Data'!M:M)</f>
        <v>7.3688252587694877E-4</v>
      </c>
      <c r="V1181" s="19">
        <f>'EPA Data'!N1182/SUM('EPA Data'!N:N)</f>
        <v>8.4447373514975129E-4</v>
      </c>
      <c r="W1181" s="19">
        <f>'EPA Data'!O1182/SUM('EPA Data'!O:O)</f>
        <v>1.4220832652742745E-3</v>
      </c>
      <c r="X1181" s="19">
        <f>'EPA Data'!P1182/SUM('EPA Data'!P:P)</f>
        <v>5.5626925289251658E-4</v>
      </c>
    </row>
    <row r="1182" spans="1:24" x14ac:dyDescent="0.35">
      <c r="A1182" s="13" t="s">
        <v>1999</v>
      </c>
      <c r="B1182" s="13" t="s">
        <v>1964</v>
      </c>
      <c r="C1182" s="18" t="s">
        <v>2000</v>
      </c>
      <c r="D1182" s="14">
        <f>SUMIFS('Census Data'!G:G,'Census Data'!$A:$A,$A1182)/SUMIFS('Census Data'!$F:$F,'Census Data'!$A:$A,$A1182)</f>
        <v>0.47631965092481754</v>
      </c>
      <c r="E1182" s="16">
        <f>SUMIFS('Census Data'!H:H,'Census Data'!$A:$A,$A1182)/SUMIFS('Census Data'!$F:$F,'Census Data'!$A:$A,$A1182)</f>
        <v>0.52368034907518246</v>
      </c>
      <c r="F1182" s="14">
        <f>SUM(SUMIFS('Census Data'!I:I,'Census Data'!$A:$A,$A1182),SUMIFS('Census Data'!J:J,'Census Data'!$A:$A,$A1182))/SUMIFS('Census Data'!$F:$F,'Census Data'!$A:$A,$A1182)</f>
        <v>0.65599297215893737</v>
      </c>
      <c r="G1182" s="14">
        <f>SUM(SUMIFS('Census Data'!K:K,'Census Data'!$A:$A,$A1182),SUMIFS('Census Data'!L:L,'Census Data'!$A:$A,$A1182))/SUMIFS('Census Data'!$F:$F,'Census Data'!$A:$A,$A1182)</f>
        <v>0.27626752133451749</v>
      </c>
      <c r="H1182" s="14">
        <f>SUM(SUMIFS('Census Data'!O:O,'Census Data'!$A:$A,$A1182),SUMIFS('Census Data'!P:P,'Census Data'!$A:$A,$A1182))/SUMIFS('Census Data'!$F:$F,'Census Data'!$A:$A,$A1182)</f>
        <v>3.1721821060354483E-2</v>
      </c>
      <c r="I1182" s="16">
        <f t="shared" si="36"/>
        <v>3.6017685446190661E-2</v>
      </c>
      <c r="J1182" s="14">
        <f>SUM(SUMIFS('Census Data'!W:W,'Census Data'!$A:$A,$A1182),SUMIFS('Census Data'!X:X,'Census Data'!$A:$A,$A1182))/SUMIFS('Census Data'!$F:$F,'Census Data'!$A:$A,$A1182)</f>
        <v>6.8058076225045366E-2</v>
      </c>
      <c r="K1182" s="16">
        <f t="shared" si="37"/>
        <v>0.93194192377495466</v>
      </c>
      <c r="L1182" s="19">
        <f>'EPA Data'!D1183/SUM('EPA Data'!D:D)</f>
        <v>3.668887082737341E-4</v>
      </c>
      <c r="M1182" s="19">
        <f>'EPA Data'!E1183/SUM('EPA Data'!E:E)</f>
        <v>3.3285258881022721E-4</v>
      </c>
      <c r="N1182" s="19">
        <f>'EPA Data'!F1183/SUM('EPA Data'!F:F)</f>
        <v>2.8794433154972815E-4</v>
      </c>
      <c r="O1182" s="19">
        <f>'EPA Data'!G1183/SUM('EPA Data'!G:G)</f>
        <v>2.3872612601178863E-4</v>
      </c>
      <c r="P1182" s="19">
        <f>'EPA Data'!H1183/SUM('EPA Data'!H:H)</f>
        <v>4.1625387171461456E-4</v>
      </c>
      <c r="Q1182" s="19">
        <f>'EPA Data'!I1183/SUM('EPA Data'!I:I)</f>
        <v>4.3663055364417849E-4</v>
      </c>
      <c r="R1182" s="19">
        <f>'EPA Data'!J1183/SUM('EPA Data'!J:J)</f>
        <v>2.1456732535551044E-4</v>
      </c>
      <c r="S1182" s="19">
        <f>'EPA Data'!K1183/SUM('EPA Data'!K:K)</f>
        <v>3.2048858257541452E-4</v>
      </c>
      <c r="T1182" s="19">
        <f>'EPA Data'!L1183/SUM('EPA Data'!L:L)</f>
        <v>3.0321597876165464E-4</v>
      </c>
      <c r="U1182" s="19">
        <f>'EPA Data'!M1183/SUM('EPA Data'!M:M)</f>
        <v>2.6974926965385465E-4</v>
      </c>
      <c r="V1182" s="19">
        <f>'EPA Data'!N1183/SUM('EPA Data'!N:N)</f>
        <v>4.7460338348618252E-4</v>
      </c>
      <c r="W1182" s="19">
        <f>'EPA Data'!O1183/SUM('EPA Data'!O:O)</f>
        <v>6.6067549148103404E-4</v>
      </c>
      <c r="X1182" s="19">
        <f>'EPA Data'!P1183/SUM('EPA Data'!P:P)</f>
        <v>2.4752315402342345E-4</v>
      </c>
    </row>
    <row r="1183" spans="1:24" x14ac:dyDescent="0.35">
      <c r="A1183" s="13" t="s">
        <v>2001</v>
      </c>
      <c r="B1183" s="13" t="s">
        <v>1964</v>
      </c>
      <c r="C1183" s="18" t="s">
        <v>2002</v>
      </c>
      <c r="D1183" s="14">
        <f>SUMIFS('Census Data'!G:G,'Census Data'!$A:$A,$A1183)/SUMIFS('Census Data'!$F:$F,'Census Data'!$A:$A,$A1183)</f>
        <v>0.48769655961116937</v>
      </c>
      <c r="E1183" s="16">
        <f>SUMIFS('Census Data'!H:H,'Census Data'!$A:$A,$A1183)/SUMIFS('Census Data'!$F:$F,'Census Data'!$A:$A,$A1183)</f>
        <v>0.51230344038883069</v>
      </c>
      <c r="F1183" s="14">
        <f>SUM(SUMIFS('Census Data'!I:I,'Census Data'!$A:$A,$A1183),SUMIFS('Census Data'!J:J,'Census Data'!$A:$A,$A1183))/SUMIFS('Census Data'!$F:$F,'Census Data'!$A:$A,$A1183)</f>
        <v>0.83005813399409134</v>
      </c>
      <c r="G1183" s="14">
        <f>SUM(SUMIFS('Census Data'!K:K,'Census Data'!$A:$A,$A1183),SUMIFS('Census Data'!L:L,'Census Data'!$A:$A,$A1183))/SUMIFS('Census Data'!$F:$F,'Census Data'!$A:$A,$A1183)</f>
        <v>0.13025826741637281</v>
      </c>
      <c r="H1183" s="14">
        <f>SUM(SUMIFS('Census Data'!O:O,'Census Data'!$A:$A,$A1183),SUMIFS('Census Data'!P:P,'Census Data'!$A:$A,$A1183))/SUMIFS('Census Data'!$F:$F,'Census Data'!$A:$A,$A1183)</f>
        <v>1.5686648241684933E-2</v>
      </c>
      <c r="I1183" s="16">
        <f t="shared" si="36"/>
        <v>2.3996950347850876E-2</v>
      </c>
      <c r="J1183" s="14">
        <f>SUM(SUMIFS('Census Data'!W:W,'Census Data'!$A:$A,$A1183),SUMIFS('Census Data'!X:X,'Census Data'!$A:$A,$A1183))/SUMIFS('Census Data'!$F:$F,'Census Data'!$A:$A,$A1183)</f>
        <v>3.9569236633946438E-2</v>
      </c>
      <c r="K1183" s="16">
        <f t="shared" si="37"/>
        <v>0.9604307633660536</v>
      </c>
      <c r="L1183" s="19">
        <f>'EPA Data'!D1184/SUM('EPA Data'!D:D)</f>
        <v>2.2616692735952069E-4</v>
      </c>
      <c r="M1183" s="19">
        <f>'EPA Data'!E1184/SUM('EPA Data'!E:E)</f>
        <v>2.4626083567191523E-4</v>
      </c>
      <c r="N1183" s="19">
        <f>'EPA Data'!F1184/SUM('EPA Data'!F:F)</f>
        <v>1.9118138149854763E-4</v>
      </c>
      <c r="O1183" s="19">
        <f>'EPA Data'!G1184/SUM('EPA Data'!G:G)</f>
        <v>1.5509079917207753E-4</v>
      </c>
      <c r="P1183" s="19">
        <f>'EPA Data'!H1184/SUM('EPA Data'!H:H)</f>
        <v>3.1295741195881417E-4</v>
      </c>
      <c r="Q1183" s="19">
        <f>'EPA Data'!I1184/SUM('EPA Data'!I:I)</f>
        <v>2.8979493904887307E-4</v>
      </c>
      <c r="R1183" s="19">
        <f>'EPA Data'!J1184/SUM('EPA Data'!J:J)</f>
        <v>1.4765609612850606E-4</v>
      </c>
      <c r="S1183" s="19">
        <f>'EPA Data'!K1184/SUM('EPA Data'!K:K)</f>
        <v>2.3590115493819913E-4</v>
      </c>
      <c r="T1183" s="19">
        <f>'EPA Data'!L1184/SUM('EPA Data'!L:L)</f>
        <v>2.0445540816057487E-4</v>
      </c>
      <c r="U1183" s="19">
        <f>'EPA Data'!M1184/SUM('EPA Data'!M:M)</f>
        <v>1.7315384107547381E-4</v>
      </c>
      <c r="V1183" s="19">
        <f>'EPA Data'!N1184/SUM('EPA Data'!N:N)</f>
        <v>3.4555836314547088E-4</v>
      </c>
      <c r="W1183" s="19">
        <f>'EPA Data'!O1184/SUM('EPA Data'!O:O)</f>
        <v>4.2307039952517363E-4</v>
      </c>
      <c r="X1183" s="19">
        <f>'EPA Data'!P1184/SUM('EPA Data'!P:P)</f>
        <v>1.8487512293505925E-4</v>
      </c>
    </row>
    <row r="1184" spans="1:24" x14ac:dyDescent="0.35">
      <c r="A1184" s="13" t="s">
        <v>2003</v>
      </c>
      <c r="B1184" s="13" t="s">
        <v>1964</v>
      </c>
      <c r="C1184" s="18" t="s">
        <v>2004</v>
      </c>
      <c r="D1184" s="14">
        <f>SUMIFS('Census Data'!G:G,'Census Data'!$A:$A,$A1184)/SUMIFS('Census Data'!$F:$F,'Census Data'!$A:$A,$A1184)</f>
        <v>0.46753060492752141</v>
      </c>
      <c r="E1184" s="16">
        <f>SUMIFS('Census Data'!H:H,'Census Data'!$A:$A,$A1184)/SUMIFS('Census Data'!$F:$F,'Census Data'!$A:$A,$A1184)</f>
        <v>0.53246939507247859</v>
      </c>
      <c r="F1184" s="14">
        <f>SUM(SUMIFS('Census Data'!I:I,'Census Data'!$A:$A,$A1184),SUMIFS('Census Data'!J:J,'Census Data'!$A:$A,$A1184))/SUMIFS('Census Data'!$F:$F,'Census Data'!$A:$A,$A1184)</f>
        <v>0.32498932882582937</v>
      </c>
      <c r="G1184" s="14">
        <f>SUM(SUMIFS('Census Data'!K:K,'Census Data'!$A:$A,$A1184),SUMIFS('Census Data'!L:L,'Census Data'!$A:$A,$A1184))/SUMIFS('Census Data'!$F:$F,'Census Data'!$A:$A,$A1184)</f>
        <v>0.6178473253769059</v>
      </c>
      <c r="H1184" s="14">
        <f>SUM(SUMIFS('Census Data'!O:O,'Census Data'!$A:$A,$A1184),SUMIFS('Census Data'!P:P,'Census Data'!$A:$A,$A1184))/SUMIFS('Census Data'!$F:$F,'Census Data'!$A:$A,$A1184)</f>
        <v>2.7219177380525535E-2</v>
      </c>
      <c r="I1184" s="16">
        <f t="shared" si="36"/>
        <v>2.9944168416739192E-2</v>
      </c>
      <c r="J1184" s="14">
        <f>SUM(SUMIFS('Census Data'!W:W,'Census Data'!$A:$A,$A1184),SUMIFS('Census Data'!X:X,'Census Data'!$A:$A,$A1184))/SUMIFS('Census Data'!$F:$F,'Census Data'!$A:$A,$A1184)</f>
        <v>7.8229097304034559E-2</v>
      </c>
      <c r="K1184" s="16">
        <f t="shared" si="37"/>
        <v>0.9217709026959654</v>
      </c>
      <c r="L1184" s="19">
        <f>'EPA Data'!D1185/SUM('EPA Data'!D:D)</f>
        <v>3.6813660239263021E-3</v>
      </c>
      <c r="M1184" s="19">
        <f>'EPA Data'!E1185/SUM('EPA Data'!E:E)</f>
        <v>2.4857161048372537E-3</v>
      </c>
      <c r="N1184" s="19">
        <f>'EPA Data'!F1185/SUM('EPA Data'!F:F)</f>
        <v>2.1769599543334851E-3</v>
      </c>
      <c r="O1184" s="19">
        <f>'EPA Data'!G1185/SUM('EPA Data'!G:G)</f>
        <v>4.1613244635221149E-3</v>
      </c>
      <c r="P1184" s="19">
        <f>'EPA Data'!H1185/SUM('EPA Data'!H:H)</f>
        <v>3.1028923078753744E-3</v>
      </c>
      <c r="Q1184" s="19">
        <f>'EPA Data'!I1185/SUM('EPA Data'!I:I)</f>
        <v>3.814312897644018E-3</v>
      </c>
      <c r="R1184" s="19">
        <f>'EPA Data'!J1185/SUM('EPA Data'!J:J)</f>
        <v>2.8496930523327813E-3</v>
      </c>
      <c r="S1184" s="19">
        <f>'EPA Data'!K1185/SUM('EPA Data'!K:K)</f>
        <v>2.4854433914162401E-3</v>
      </c>
      <c r="T1184" s="19">
        <f>'EPA Data'!L1185/SUM('EPA Data'!L:L)</f>
        <v>2.1777242232656527E-3</v>
      </c>
      <c r="U1184" s="19">
        <f>'EPA Data'!M1185/SUM('EPA Data'!M:M)</f>
        <v>3.5868881579748193E-3</v>
      </c>
      <c r="V1184" s="19">
        <f>'EPA Data'!N1185/SUM('EPA Data'!N:N)</f>
        <v>4.4945653720542631E-3</v>
      </c>
      <c r="W1184" s="19">
        <f>'EPA Data'!O1185/SUM('EPA Data'!O:O)</f>
        <v>7.6259937974586097E-3</v>
      </c>
      <c r="X1184" s="19">
        <f>'EPA Data'!P1185/SUM('EPA Data'!P:P)</f>
        <v>1.6030823484070326E-3</v>
      </c>
    </row>
    <row r="1185" spans="1:24" x14ac:dyDescent="0.35">
      <c r="A1185" s="13" t="s">
        <v>2005</v>
      </c>
      <c r="B1185" s="13" t="s">
        <v>2006</v>
      </c>
      <c r="C1185" s="18" t="s">
        <v>2007</v>
      </c>
      <c r="D1185" s="14">
        <f>SUMIFS('Census Data'!G:G,'Census Data'!$A:$A,$A1185)/SUMIFS('Census Data'!$F:$F,'Census Data'!$A:$A,$A1185)</f>
        <v>0.48110220747177884</v>
      </c>
      <c r="E1185" s="16">
        <f>SUMIFS('Census Data'!H:H,'Census Data'!$A:$A,$A1185)/SUMIFS('Census Data'!$F:$F,'Census Data'!$A:$A,$A1185)</f>
        <v>0.5188977925282211</v>
      </c>
      <c r="F1185" s="14">
        <f>SUM(SUMIFS('Census Data'!I:I,'Census Data'!$A:$A,$A1185),SUMIFS('Census Data'!J:J,'Census Data'!$A:$A,$A1185))/SUMIFS('Census Data'!$F:$F,'Census Data'!$A:$A,$A1185)</f>
        <v>0.9201816633550951</v>
      </c>
      <c r="G1185" s="14">
        <f>SUM(SUMIFS('Census Data'!K:K,'Census Data'!$A:$A,$A1185),SUMIFS('Census Data'!L:L,'Census Data'!$A:$A,$A1185))/SUMIFS('Census Data'!$F:$F,'Census Data'!$A:$A,$A1185)</f>
        <v>3.5865411908556959E-2</v>
      </c>
      <c r="H1185" s="14">
        <f>SUM(SUMIFS('Census Data'!O:O,'Census Data'!$A:$A,$A1185),SUMIFS('Census Data'!P:P,'Census Data'!$A:$A,$A1185))/SUMIFS('Census Data'!$F:$F,'Census Data'!$A:$A,$A1185)</f>
        <v>1.6423939387322867E-2</v>
      </c>
      <c r="I1185" s="16">
        <f t="shared" si="36"/>
        <v>2.7528985349025037E-2</v>
      </c>
      <c r="J1185" s="14">
        <f>SUM(SUMIFS('Census Data'!W:W,'Census Data'!$A:$A,$A1185),SUMIFS('Census Data'!X:X,'Census Data'!$A:$A,$A1185))/SUMIFS('Census Data'!$F:$F,'Census Data'!$A:$A,$A1185)</f>
        <v>3.4367562610537347E-2</v>
      </c>
      <c r="K1185" s="16">
        <f t="shared" si="37"/>
        <v>0.96563243738946269</v>
      </c>
      <c r="L1185" s="19">
        <f>'EPA Data'!D1186/SUM('EPA Data'!D:D)</f>
        <v>5.1965872509509388E-4</v>
      </c>
      <c r="M1185" s="19">
        <f>'EPA Data'!E1186/SUM('EPA Data'!E:E)</f>
        <v>5.763944525444631E-4</v>
      </c>
      <c r="N1185" s="19">
        <f>'EPA Data'!F1186/SUM('EPA Data'!F:F)</f>
        <v>3.4818973545686918E-4</v>
      </c>
      <c r="O1185" s="19">
        <f>'EPA Data'!G1186/SUM('EPA Data'!G:G)</f>
        <v>7.4740035656869596E-4</v>
      </c>
      <c r="P1185" s="19">
        <f>'EPA Data'!H1186/SUM('EPA Data'!H:H)</f>
        <v>1.0207993646060853E-3</v>
      </c>
      <c r="Q1185" s="19">
        <f>'EPA Data'!I1186/SUM('EPA Data'!I:I)</f>
        <v>8.9068431281180975E-4</v>
      </c>
      <c r="R1185" s="19">
        <f>'EPA Data'!J1186/SUM('EPA Data'!J:J)</f>
        <v>5.3615577101332693E-4</v>
      </c>
      <c r="S1185" s="19">
        <f>'EPA Data'!K1186/SUM('EPA Data'!K:K)</f>
        <v>6.5043649153915834E-4</v>
      </c>
      <c r="T1185" s="19">
        <f>'EPA Data'!L1186/SUM('EPA Data'!L:L)</f>
        <v>3.8925340316840198E-4</v>
      </c>
      <c r="U1185" s="19">
        <f>'EPA Data'!M1186/SUM('EPA Data'!M:M)</f>
        <v>1.7376264105295504E-3</v>
      </c>
      <c r="V1185" s="19">
        <f>'EPA Data'!N1186/SUM('EPA Data'!N:N)</f>
        <v>2.0916850165438507E-3</v>
      </c>
      <c r="W1185" s="19">
        <f>'EPA Data'!O1186/SUM('EPA Data'!O:O)</f>
        <v>1.6749924972062884E-3</v>
      </c>
      <c r="X1185" s="19">
        <f>'EPA Data'!P1186/SUM('EPA Data'!P:P)</f>
        <v>3.7825171769341617E-4</v>
      </c>
    </row>
    <row r="1186" spans="1:24" x14ac:dyDescent="0.35">
      <c r="A1186" s="13" t="s">
        <v>2008</v>
      </c>
      <c r="B1186" s="13" t="s">
        <v>2006</v>
      </c>
      <c r="C1186" s="18" t="s">
        <v>2009</v>
      </c>
      <c r="D1186" s="14">
        <f>SUMIFS('Census Data'!G:G,'Census Data'!$A:$A,$A1186)/SUMIFS('Census Data'!$F:$F,'Census Data'!$A:$A,$A1186)</f>
        <v>0.48790675687195345</v>
      </c>
      <c r="E1186" s="16">
        <f>SUMIFS('Census Data'!H:H,'Census Data'!$A:$A,$A1186)/SUMIFS('Census Data'!$F:$F,'Census Data'!$A:$A,$A1186)</f>
        <v>0.5120932431280466</v>
      </c>
      <c r="F1186" s="14">
        <f>SUM(SUMIFS('Census Data'!I:I,'Census Data'!$A:$A,$A1186),SUMIFS('Census Data'!J:J,'Census Data'!$A:$A,$A1186))/SUMIFS('Census Data'!$F:$F,'Census Data'!$A:$A,$A1186)</f>
        <v>0.9174590627639706</v>
      </c>
      <c r="G1186" s="14">
        <f>SUM(SUMIFS('Census Data'!K:K,'Census Data'!$A:$A,$A1186),SUMIFS('Census Data'!L:L,'Census Data'!$A:$A,$A1186))/SUMIFS('Census Data'!$F:$F,'Census Data'!$A:$A,$A1186)</f>
        <v>3.6632335960446065E-2</v>
      </c>
      <c r="H1186" s="14">
        <f>SUM(SUMIFS('Census Data'!O:O,'Census Data'!$A:$A,$A1186),SUMIFS('Census Data'!P:P,'Census Data'!$A:$A,$A1186))/SUMIFS('Census Data'!$F:$F,'Census Data'!$A:$A,$A1186)</f>
        <v>1.7126605134881703E-2</v>
      </c>
      <c r="I1186" s="16">
        <f t="shared" si="36"/>
        <v>2.8781996140701649E-2</v>
      </c>
      <c r="J1186" s="14">
        <f>SUM(SUMIFS('Census Data'!W:W,'Census Data'!$A:$A,$A1186),SUMIFS('Census Data'!X:X,'Census Data'!$A:$A,$A1186))/SUMIFS('Census Data'!$F:$F,'Census Data'!$A:$A,$A1186)</f>
        <v>5.4595897364362711E-2</v>
      </c>
      <c r="K1186" s="16">
        <f t="shared" si="37"/>
        <v>0.94540410263563723</v>
      </c>
      <c r="L1186" s="19">
        <f>'EPA Data'!D1187/SUM('EPA Data'!D:D)</f>
        <v>3.9825442920440651E-4</v>
      </c>
      <c r="M1186" s="19">
        <f>'EPA Data'!E1187/SUM('EPA Data'!E:E)</f>
        <v>3.7189361293488913E-4</v>
      </c>
      <c r="N1186" s="19">
        <f>'EPA Data'!F1187/SUM('EPA Data'!F:F)</f>
        <v>2.6549027505072201E-4</v>
      </c>
      <c r="O1186" s="19">
        <f>'EPA Data'!G1187/SUM('EPA Data'!G:G)</f>
        <v>3.4388448535998037E-4</v>
      </c>
      <c r="P1186" s="19">
        <f>'EPA Data'!H1187/SUM('EPA Data'!H:H)</f>
        <v>5.0112103363834882E-4</v>
      </c>
      <c r="Q1186" s="19">
        <f>'EPA Data'!I1187/SUM('EPA Data'!I:I)</f>
        <v>5.9060560570382132E-4</v>
      </c>
      <c r="R1186" s="19">
        <f>'EPA Data'!J1187/SUM('EPA Data'!J:J)</f>
        <v>3.0146804071902076E-4</v>
      </c>
      <c r="S1186" s="19">
        <f>'EPA Data'!K1187/SUM('EPA Data'!K:K)</f>
        <v>4.0459278372366626E-4</v>
      </c>
      <c r="T1186" s="19">
        <f>'EPA Data'!L1187/SUM('EPA Data'!L:L)</f>
        <v>3.1480401970843016E-4</v>
      </c>
      <c r="U1186" s="19">
        <f>'EPA Data'!M1187/SUM('EPA Data'!M:M)</f>
        <v>9.6008649411527926E-4</v>
      </c>
      <c r="V1186" s="19">
        <f>'EPA Data'!N1187/SUM('EPA Data'!N:N)</f>
        <v>9.3202815498794034E-4</v>
      </c>
      <c r="W1186" s="19">
        <f>'EPA Data'!O1187/SUM('EPA Data'!O:O)</f>
        <v>1.0905283606889636E-3</v>
      </c>
      <c r="X1186" s="19">
        <f>'EPA Data'!P1187/SUM('EPA Data'!P:P)</f>
        <v>2.7531711668812208E-4</v>
      </c>
    </row>
    <row r="1187" spans="1:24" x14ac:dyDescent="0.35">
      <c r="A1187" s="13" t="s">
        <v>2010</v>
      </c>
      <c r="B1187" s="13" t="s">
        <v>2006</v>
      </c>
      <c r="C1187" s="18" t="s">
        <v>2011</v>
      </c>
      <c r="D1187" s="14">
        <f>SUMIFS('Census Data'!G:G,'Census Data'!$A:$A,$A1187)/SUMIFS('Census Data'!$F:$F,'Census Data'!$A:$A,$A1187)</f>
        <v>0.48789899310783003</v>
      </c>
      <c r="E1187" s="16">
        <f>SUMIFS('Census Data'!H:H,'Census Data'!$A:$A,$A1187)/SUMIFS('Census Data'!$F:$F,'Census Data'!$A:$A,$A1187)</f>
        <v>0.51210100689216997</v>
      </c>
      <c r="F1187" s="14">
        <f>SUM(SUMIFS('Census Data'!I:I,'Census Data'!$A:$A,$A1187),SUMIFS('Census Data'!J:J,'Census Data'!$A:$A,$A1187))/SUMIFS('Census Data'!$F:$F,'Census Data'!$A:$A,$A1187)</f>
        <v>0.87719782875927133</v>
      </c>
      <c r="G1187" s="14">
        <f>SUM(SUMIFS('Census Data'!K:K,'Census Data'!$A:$A,$A1187),SUMIFS('Census Data'!L:L,'Census Data'!$A:$A,$A1187))/SUMIFS('Census Data'!$F:$F,'Census Data'!$A:$A,$A1187)</f>
        <v>6.5214914158644222E-2</v>
      </c>
      <c r="H1187" s="14">
        <f>SUM(SUMIFS('Census Data'!O:O,'Census Data'!$A:$A,$A1187),SUMIFS('Census Data'!P:P,'Census Data'!$A:$A,$A1187))/SUMIFS('Census Data'!$F:$F,'Census Data'!$A:$A,$A1187)</f>
        <v>2.5123962376210274E-2</v>
      </c>
      <c r="I1187" s="16">
        <f t="shared" si="36"/>
        <v>3.2463294705874168E-2</v>
      </c>
      <c r="J1187" s="14">
        <f>SUM(SUMIFS('Census Data'!W:W,'Census Data'!$A:$A,$A1187),SUMIFS('Census Data'!X:X,'Census Data'!$A:$A,$A1187))/SUMIFS('Census Data'!$F:$F,'Census Data'!$A:$A,$A1187)</f>
        <v>9.443412383806854E-2</v>
      </c>
      <c r="K1187" s="16">
        <f t="shared" si="37"/>
        <v>0.9055658761619314</v>
      </c>
      <c r="L1187" s="19">
        <f>'EPA Data'!D1188/SUM('EPA Data'!D:D)</f>
        <v>1.6085328013020228E-3</v>
      </c>
      <c r="M1187" s="19">
        <f>'EPA Data'!E1188/SUM('EPA Data'!E:E)</f>
        <v>1.1968061637743961E-3</v>
      </c>
      <c r="N1187" s="19">
        <f>'EPA Data'!F1188/SUM('EPA Data'!F:F)</f>
        <v>6.8837920328054E-4</v>
      </c>
      <c r="O1187" s="19">
        <f>'EPA Data'!G1188/SUM('EPA Data'!G:G)</f>
        <v>1.9847471157154331E-3</v>
      </c>
      <c r="P1187" s="19">
        <f>'EPA Data'!H1188/SUM('EPA Data'!H:H)</f>
        <v>2.0603379087338601E-3</v>
      </c>
      <c r="Q1187" s="19">
        <f>'EPA Data'!I1188/SUM('EPA Data'!I:I)</f>
        <v>1.9986460224594303E-3</v>
      </c>
      <c r="R1187" s="19">
        <f>'EPA Data'!J1188/SUM('EPA Data'!J:J)</f>
        <v>1.5104828718391381E-3</v>
      </c>
      <c r="S1187" s="19">
        <f>'EPA Data'!K1188/SUM('EPA Data'!K:K)</f>
        <v>1.3247704051237547E-3</v>
      </c>
      <c r="T1187" s="19">
        <f>'EPA Data'!L1188/SUM('EPA Data'!L:L)</f>
        <v>7.7097192219583517E-4</v>
      </c>
      <c r="U1187" s="19">
        <f>'EPA Data'!M1188/SUM('EPA Data'!M:M)</f>
        <v>4.51118119592248E-3</v>
      </c>
      <c r="V1187" s="19">
        <f>'EPA Data'!N1188/SUM('EPA Data'!N:N)</f>
        <v>4.3197706643512785E-3</v>
      </c>
      <c r="W1187" s="19">
        <f>'EPA Data'!O1188/SUM('EPA Data'!O:O)</f>
        <v>3.8707258838849008E-3</v>
      </c>
      <c r="X1187" s="19">
        <f>'EPA Data'!P1188/SUM('EPA Data'!P:P)</f>
        <v>7.5482038102109707E-4</v>
      </c>
    </row>
    <row r="1188" spans="1:24" x14ac:dyDescent="0.35">
      <c r="A1188" s="13" t="s">
        <v>2012</v>
      </c>
      <c r="B1188" s="13" t="s">
        <v>2006</v>
      </c>
      <c r="C1188" s="18" t="s">
        <v>2013</v>
      </c>
      <c r="D1188" s="14">
        <f>SUMIFS('Census Data'!G:G,'Census Data'!$A:$A,$A1188)/SUMIFS('Census Data'!$F:$F,'Census Data'!$A:$A,$A1188)</f>
        <v>0.49512254307206988</v>
      </c>
      <c r="E1188" s="16">
        <f>SUMIFS('Census Data'!H:H,'Census Data'!$A:$A,$A1188)/SUMIFS('Census Data'!$F:$F,'Census Data'!$A:$A,$A1188)</f>
        <v>0.50487745692793007</v>
      </c>
      <c r="F1188" s="14">
        <f>SUM(SUMIFS('Census Data'!I:I,'Census Data'!$A:$A,$A1188),SUMIFS('Census Data'!J:J,'Census Data'!$A:$A,$A1188))/SUMIFS('Census Data'!$F:$F,'Census Data'!$A:$A,$A1188)</f>
        <v>0.89895656394079104</v>
      </c>
      <c r="G1188" s="14">
        <f>SUM(SUMIFS('Census Data'!K:K,'Census Data'!$A:$A,$A1188),SUMIFS('Census Data'!L:L,'Census Data'!$A:$A,$A1188))/SUMIFS('Census Data'!$F:$F,'Census Data'!$A:$A,$A1188)</f>
        <v>4.7998058723610772E-2</v>
      </c>
      <c r="H1188" s="14">
        <f>SUM(SUMIFS('Census Data'!O:O,'Census Data'!$A:$A,$A1188),SUMIFS('Census Data'!P:P,'Census Data'!$A:$A,$A1188))/SUMIFS('Census Data'!$F:$F,'Census Data'!$A:$A,$A1188)</f>
        <v>1.2909487988352342E-2</v>
      </c>
      <c r="I1188" s="16">
        <f t="shared" si="36"/>
        <v>4.0135889347245879E-2</v>
      </c>
      <c r="J1188" s="14">
        <f>SUM(SUMIFS('Census Data'!W:W,'Census Data'!$A:$A,$A1188),SUMIFS('Census Data'!X:X,'Census Data'!$A:$A,$A1188))/SUMIFS('Census Data'!$F:$F,'Census Data'!$A:$A,$A1188)</f>
        <v>2.8099975734045133E-2</v>
      </c>
      <c r="K1188" s="16">
        <f t="shared" si="37"/>
        <v>0.9719000242659549</v>
      </c>
      <c r="L1188" s="19">
        <f>'EPA Data'!D1189/SUM('EPA Data'!D:D)</f>
        <v>3.126636780985438E-5</v>
      </c>
      <c r="M1188" s="19">
        <f>'EPA Data'!E1189/SUM('EPA Data'!E:E)</f>
        <v>3.7549464879321482E-5</v>
      </c>
      <c r="N1188" s="19">
        <f>'EPA Data'!F1189/SUM('EPA Data'!F:F)</f>
        <v>2.1593915955046122E-5</v>
      </c>
      <c r="O1188" s="19">
        <f>'EPA Data'!G1189/SUM('EPA Data'!G:G)</f>
        <v>3.2656896704672511E-5</v>
      </c>
      <c r="P1188" s="19">
        <f>'EPA Data'!H1189/SUM('EPA Data'!H:H)</f>
        <v>6.2552197420173762E-5</v>
      </c>
      <c r="Q1188" s="19">
        <f>'EPA Data'!I1189/SUM('EPA Data'!I:I)</f>
        <v>5.1956537222155455E-5</v>
      </c>
      <c r="R1188" s="19">
        <f>'EPA Data'!J1189/SUM('EPA Data'!J:J)</f>
        <v>2.5794789045382086E-5</v>
      </c>
      <c r="S1188" s="19">
        <f>'EPA Data'!K1189/SUM('EPA Data'!K:K)</f>
        <v>4.1047215944211746E-5</v>
      </c>
      <c r="T1188" s="19">
        <f>'EPA Data'!L1189/SUM('EPA Data'!L:L)</f>
        <v>2.4007364806867893E-5</v>
      </c>
      <c r="U1188" s="19">
        <f>'EPA Data'!M1189/SUM('EPA Data'!M:M)</f>
        <v>7.1429678297797971E-5</v>
      </c>
      <c r="V1188" s="19">
        <f>'EPA Data'!N1189/SUM('EPA Data'!N:N)</f>
        <v>1.2276135732801292E-4</v>
      </c>
      <c r="W1188" s="19">
        <f>'EPA Data'!O1189/SUM('EPA Data'!O:O)</f>
        <v>9.4271936885811694E-5</v>
      </c>
      <c r="X1188" s="19">
        <f>'EPA Data'!P1189/SUM('EPA Data'!P:P)</f>
        <v>2.4312199192033375E-5</v>
      </c>
    </row>
    <row r="1189" spans="1:24" x14ac:dyDescent="0.35">
      <c r="A1189" s="13" t="s">
        <v>2014</v>
      </c>
      <c r="B1189" s="13" t="s">
        <v>2006</v>
      </c>
      <c r="C1189" s="18" t="s">
        <v>2015</v>
      </c>
      <c r="D1189" s="14">
        <f>SUMIFS('Census Data'!G:G,'Census Data'!$A:$A,$A1189)/SUMIFS('Census Data'!$F:$F,'Census Data'!$A:$A,$A1189)</f>
        <v>0.48552468613666871</v>
      </c>
      <c r="E1189" s="16">
        <f>SUMIFS('Census Data'!H:H,'Census Data'!$A:$A,$A1189)/SUMIFS('Census Data'!$F:$F,'Census Data'!$A:$A,$A1189)</f>
        <v>0.51447531386333134</v>
      </c>
      <c r="F1189" s="14">
        <f>SUM(SUMIFS('Census Data'!I:I,'Census Data'!$A:$A,$A1189),SUMIFS('Census Data'!J:J,'Census Data'!$A:$A,$A1189))/SUMIFS('Census Data'!$F:$F,'Census Data'!$A:$A,$A1189)</f>
        <v>0.84622394659600142</v>
      </c>
      <c r="G1189" s="14">
        <f>SUM(SUMIFS('Census Data'!K:K,'Census Data'!$A:$A,$A1189),SUMIFS('Census Data'!L:L,'Census Data'!$A:$A,$A1189))/SUMIFS('Census Data'!$F:$F,'Census Data'!$A:$A,$A1189)</f>
        <v>7.4052853263721755E-2</v>
      </c>
      <c r="H1189" s="14">
        <f>SUM(SUMIFS('Census Data'!O:O,'Census Data'!$A:$A,$A1189),SUMIFS('Census Data'!P:P,'Census Data'!$A:$A,$A1189))/SUMIFS('Census Data'!$F:$F,'Census Data'!$A:$A,$A1189)</f>
        <v>3.9745525896271672E-2</v>
      </c>
      <c r="I1189" s="16">
        <f t="shared" si="36"/>
        <v>3.9977674244005112E-2</v>
      </c>
      <c r="J1189" s="14">
        <f>SUM(SUMIFS('Census Data'!W:W,'Census Data'!$A:$A,$A1189),SUMIFS('Census Data'!X:X,'Census Data'!$A:$A,$A1189))/SUMIFS('Census Data'!$F:$F,'Census Data'!$A:$A,$A1189)</f>
        <v>0.22566918613481646</v>
      </c>
      <c r="K1189" s="16">
        <f t="shared" si="37"/>
        <v>0.77433081386518354</v>
      </c>
      <c r="L1189" s="19">
        <f>'EPA Data'!D1190/SUM('EPA Data'!D:D)</f>
        <v>1.9468218853182226E-3</v>
      </c>
      <c r="M1189" s="19">
        <f>'EPA Data'!E1190/SUM('EPA Data'!E:E)</f>
        <v>1.1605397984016982E-3</v>
      </c>
      <c r="N1189" s="19">
        <f>'EPA Data'!F1190/SUM('EPA Data'!F:F)</f>
        <v>7.7027144385489012E-4</v>
      </c>
      <c r="O1189" s="19">
        <f>'EPA Data'!G1190/SUM('EPA Data'!G:G)</f>
        <v>3.2726874905469436E-3</v>
      </c>
      <c r="P1189" s="19">
        <f>'EPA Data'!H1190/SUM('EPA Data'!H:H)</f>
        <v>2.2460547491506156E-3</v>
      </c>
      <c r="Q1189" s="19">
        <f>'EPA Data'!I1190/SUM('EPA Data'!I:I)</f>
        <v>2.9790167996162974E-3</v>
      </c>
      <c r="R1189" s="19">
        <f>'EPA Data'!J1190/SUM('EPA Data'!J:J)</f>
        <v>2.7772059332422925E-3</v>
      </c>
      <c r="S1189" s="19">
        <f>'EPA Data'!K1190/SUM('EPA Data'!K:K)</f>
        <v>1.565348031276638E-3</v>
      </c>
      <c r="T1189" s="19">
        <f>'EPA Data'!L1190/SUM('EPA Data'!L:L)</f>
        <v>8.879646433948298E-4</v>
      </c>
      <c r="U1189" s="19">
        <f>'EPA Data'!M1190/SUM('EPA Data'!M:M)</f>
        <v>6.473361976640544E-3</v>
      </c>
      <c r="V1189" s="19">
        <f>'EPA Data'!N1190/SUM('EPA Data'!N:N)</f>
        <v>4.8373733318775314E-3</v>
      </c>
      <c r="W1189" s="19">
        <f>'EPA Data'!O1190/SUM('EPA Data'!O:O)</f>
        <v>5.0066293046104856E-3</v>
      </c>
      <c r="X1189" s="19">
        <f>'EPA Data'!P1190/SUM('EPA Data'!P:P)</f>
        <v>8.0688615020021125E-4</v>
      </c>
    </row>
    <row r="1190" spans="1:24" x14ac:dyDescent="0.35">
      <c r="A1190" s="13" t="s">
        <v>2016</v>
      </c>
      <c r="B1190" s="13" t="s">
        <v>2006</v>
      </c>
      <c r="C1190" s="18" t="s">
        <v>80</v>
      </c>
      <c r="D1190" s="14">
        <f>SUMIFS('Census Data'!G:G,'Census Data'!$A:$A,$A1190)/SUMIFS('Census Data'!$F:$F,'Census Data'!$A:$A,$A1190)</f>
        <v>0.49136960072084246</v>
      </c>
      <c r="E1190" s="16">
        <f>SUMIFS('Census Data'!H:H,'Census Data'!$A:$A,$A1190)/SUMIFS('Census Data'!$F:$F,'Census Data'!$A:$A,$A1190)</f>
        <v>0.50863039927915754</v>
      </c>
      <c r="F1190" s="14">
        <f>SUM(SUMIFS('Census Data'!I:I,'Census Data'!$A:$A,$A1190),SUMIFS('Census Data'!J:J,'Census Data'!$A:$A,$A1190))/SUMIFS('Census Data'!$F:$F,'Census Data'!$A:$A,$A1190)</f>
        <v>0.93519457115503746</v>
      </c>
      <c r="G1190" s="14">
        <f>SUM(SUMIFS('Census Data'!K:K,'Census Data'!$A:$A,$A1190),SUMIFS('Census Data'!L:L,'Census Data'!$A:$A,$A1190))/SUMIFS('Census Data'!$F:$F,'Census Data'!$A:$A,$A1190)</f>
        <v>1.7767640930337333E-2</v>
      </c>
      <c r="H1190" s="14">
        <f>SUM(SUMIFS('Census Data'!O:O,'Census Data'!$A:$A,$A1190),SUMIFS('Census Data'!P:P,'Census Data'!$A:$A,$A1190))/SUMIFS('Census Data'!$F:$F,'Census Data'!$A:$A,$A1190)</f>
        <v>1.7218561693979839E-2</v>
      </c>
      <c r="I1190" s="16">
        <f t="shared" si="36"/>
        <v>2.9819226220645367E-2</v>
      </c>
      <c r="J1190" s="14">
        <f>SUM(SUMIFS('Census Data'!W:W,'Census Data'!$A:$A,$A1190),SUMIFS('Census Data'!X:X,'Census Data'!$A:$A,$A1190))/SUMIFS('Census Data'!$F:$F,'Census Data'!$A:$A,$A1190)</f>
        <v>5.0430816016218953E-2</v>
      </c>
      <c r="K1190" s="16">
        <f t="shared" si="37"/>
        <v>0.9495691839837811</v>
      </c>
      <c r="L1190" s="19">
        <f>'EPA Data'!D1191/SUM('EPA Data'!D:D)</f>
        <v>1.6629878948038956E-4</v>
      </c>
      <c r="M1190" s="19">
        <f>'EPA Data'!E1191/SUM('EPA Data'!E:E)</f>
        <v>1.9911125079431229E-4</v>
      </c>
      <c r="N1190" s="19">
        <f>'EPA Data'!F1191/SUM('EPA Data'!F:F)</f>
        <v>1.2042559623263314E-4</v>
      </c>
      <c r="O1190" s="19">
        <f>'EPA Data'!G1191/SUM('EPA Data'!G:G)</f>
        <v>1.6742689695185042E-4</v>
      </c>
      <c r="P1190" s="19">
        <f>'EPA Data'!H1191/SUM('EPA Data'!H:H)</f>
        <v>2.80181313331973E-4</v>
      </c>
      <c r="Q1190" s="19">
        <f>'EPA Data'!I1191/SUM('EPA Data'!I:I)</f>
        <v>2.6737755262558962E-4</v>
      </c>
      <c r="R1190" s="19">
        <f>'EPA Data'!J1191/SUM('EPA Data'!J:J)</f>
        <v>1.4140593382617995E-4</v>
      </c>
      <c r="S1190" s="19">
        <f>'EPA Data'!K1191/SUM('EPA Data'!K:K)</f>
        <v>2.1953017118975089E-4</v>
      </c>
      <c r="T1190" s="19">
        <f>'EPA Data'!L1191/SUM('EPA Data'!L:L)</f>
        <v>1.3912916293218745E-4</v>
      </c>
      <c r="U1190" s="19">
        <f>'EPA Data'!M1191/SUM('EPA Data'!M:M)</f>
        <v>5.6091821423797912E-4</v>
      </c>
      <c r="V1190" s="19">
        <f>'EPA Data'!N1191/SUM('EPA Data'!N:N)</f>
        <v>5.758064735922971E-4</v>
      </c>
      <c r="W1190" s="19">
        <f>'EPA Data'!O1191/SUM('EPA Data'!O:O)</f>
        <v>5.8542714111337057E-4</v>
      </c>
      <c r="X1190" s="19">
        <f>'EPA Data'!P1191/SUM('EPA Data'!P:P)</f>
        <v>1.4778725023841557E-4</v>
      </c>
    </row>
    <row r="1191" spans="1:24" x14ac:dyDescent="0.35">
      <c r="A1191" s="13" t="s">
        <v>2017</v>
      </c>
      <c r="B1191" s="13" t="s">
        <v>2006</v>
      </c>
      <c r="C1191" s="18" t="s">
        <v>2018</v>
      </c>
      <c r="D1191" s="14">
        <f>SUMIFS('Census Data'!G:G,'Census Data'!$A:$A,$A1191)/SUMIFS('Census Data'!$F:$F,'Census Data'!$A:$A,$A1191)</f>
        <v>0.48604131470314849</v>
      </c>
      <c r="E1191" s="16">
        <f>SUMIFS('Census Data'!H:H,'Census Data'!$A:$A,$A1191)/SUMIFS('Census Data'!$F:$F,'Census Data'!$A:$A,$A1191)</f>
        <v>0.51395868529685151</v>
      </c>
      <c r="F1191" s="14">
        <f>SUM(SUMIFS('Census Data'!I:I,'Census Data'!$A:$A,$A1191),SUMIFS('Census Data'!J:J,'Census Data'!$A:$A,$A1191))/SUMIFS('Census Data'!$F:$F,'Census Data'!$A:$A,$A1191)</f>
        <v>0.82334883940588921</v>
      </c>
      <c r="G1191" s="14">
        <f>SUM(SUMIFS('Census Data'!K:K,'Census Data'!$A:$A,$A1191),SUMIFS('Census Data'!L:L,'Census Data'!$A:$A,$A1191))/SUMIFS('Census Data'!$F:$F,'Census Data'!$A:$A,$A1191)</f>
        <v>0.11109417631413428</v>
      </c>
      <c r="H1191" s="14">
        <f>SUM(SUMIFS('Census Data'!O:O,'Census Data'!$A:$A,$A1191),SUMIFS('Census Data'!P:P,'Census Data'!$A:$A,$A1191))/SUMIFS('Census Data'!$F:$F,'Census Data'!$A:$A,$A1191)</f>
        <v>2.7565317631198762E-2</v>
      </c>
      <c r="I1191" s="16">
        <f t="shared" si="36"/>
        <v>3.7991666648777733E-2</v>
      </c>
      <c r="J1191" s="14">
        <f>SUM(SUMIFS('Census Data'!W:W,'Census Data'!$A:$A,$A1191),SUMIFS('Census Data'!X:X,'Census Data'!$A:$A,$A1191))/SUMIFS('Census Data'!$F:$F,'Census Data'!$A:$A,$A1191)</f>
        <v>0.26050201893787339</v>
      </c>
      <c r="K1191" s="16">
        <f t="shared" si="37"/>
        <v>0.73949798106212661</v>
      </c>
      <c r="L1191" s="19">
        <f>'EPA Data'!D1192/SUM('EPA Data'!D:D)</f>
        <v>1.2418150096802287E-3</v>
      </c>
      <c r="M1191" s="19">
        <f>'EPA Data'!E1192/SUM('EPA Data'!E:E)</f>
        <v>1.1022815492487638E-3</v>
      </c>
      <c r="N1191" s="19">
        <f>'EPA Data'!F1192/SUM('EPA Data'!F:F)</f>
        <v>7.247050232763693E-4</v>
      </c>
      <c r="O1191" s="19">
        <f>'EPA Data'!G1192/SUM('EPA Data'!G:G)</f>
        <v>1.3826026184508599E-3</v>
      </c>
      <c r="P1191" s="19">
        <f>'EPA Data'!H1192/SUM('EPA Data'!H:H)</f>
        <v>1.6038400996704844E-3</v>
      </c>
      <c r="Q1191" s="19">
        <f>'EPA Data'!I1192/SUM('EPA Data'!I:I)</f>
        <v>1.7992409769301905E-3</v>
      </c>
      <c r="R1191" s="19">
        <f>'EPA Data'!J1192/SUM('EPA Data'!J:J)</f>
        <v>1.1717719661640687E-3</v>
      </c>
      <c r="S1191" s="19">
        <f>'EPA Data'!K1192/SUM('EPA Data'!K:K)</f>
        <v>1.1697223027695208E-3</v>
      </c>
      <c r="T1191" s="19">
        <f>'EPA Data'!L1192/SUM('EPA Data'!L:L)</f>
        <v>8.1935778859669028E-4</v>
      </c>
      <c r="U1191" s="19">
        <f>'EPA Data'!M1192/SUM('EPA Data'!M:M)</f>
        <v>3.7693655207445393E-3</v>
      </c>
      <c r="V1191" s="19">
        <f>'EPA Data'!N1192/SUM('EPA Data'!N:N)</f>
        <v>3.3423615931598028E-3</v>
      </c>
      <c r="W1191" s="19">
        <f>'EPA Data'!O1192/SUM('EPA Data'!O:O)</f>
        <v>3.2874864693181235E-3</v>
      </c>
      <c r="X1191" s="19">
        <f>'EPA Data'!P1192/SUM('EPA Data'!P:P)</f>
        <v>7.3360829466516181E-4</v>
      </c>
    </row>
    <row r="1192" spans="1:24" x14ac:dyDescent="0.35">
      <c r="A1192" s="13" t="s">
        <v>2019</v>
      </c>
      <c r="B1192" s="13" t="s">
        <v>2006</v>
      </c>
      <c r="C1192" s="18" t="s">
        <v>2020</v>
      </c>
      <c r="D1192" s="14">
        <f>SUMIFS('Census Data'!G:G,'Census Data'!$A:$A,$A1192)/SUMIFS('Census Data'!$F:$F,'Census Data'!$A:$A,$A1192)</f>
        <v>0.46985509746420562</v>
      </c>
      <c r="E1192" s="16">
        <f>SUMIFS('Census Data'!H:H,'Census Data'!$A:$A,$A1192)/SUMIFS('Census Data'!$F:$F,'Census Data'!$A:$A,$A1192)</f>
        <v>0.53014490253579438</v>
      </c>
      <c r="F1192" s="14">
        <f>SUM(SUMIFS('Census Data'!I:I,'Census Data'!$A:$A,$A1192),SUMIFS('Census Data'!J:J,'Census Data'!$A:$A,$A1192))/SUMIFS('Census Data'!$F:$F,'Census Data'!$A:$A,$A1192)</f>
        <v>0.87842849749870622</v>
      </c>
      <c r="G1192" s="14">
        <f>SUM(SUMIFS('Census Data'!K:K,'Census Data'!$A:$A,$A1192),SUMIFS('Census Data'!L:L,'Census Data'!$A:$A,$A1192))/SUMIFS('Census Data'!$F:$F,'Census Data'!$A:$A,$A1192)</f>
        <v>3.6120899972892383E-2</v>
      </c>
      <c r="H1192" s="14">
        <f>SUM(SUMIFS('Census Data'!O:O,'Census Data'!$A:$A,$A1192),SUMIFS('Census Data'!P:P,'Census Data'!$A:$A,$A1192))/SUMIFS('Census Data'!$F:$F,'Census Data'!$A:$A,$A1192)</f>
        <v>5.5281056704206612E-2</v>
      </c>
      <c r="I1192" s="16">
        <f t="shared" si="36"/>
        <v>3.0169545824194843E-2</v>
      </c>
      <c r="J1192" s="14">
        <f>SUM(SUMIFS('Census Data'!W:W,'Census Data'!$A:$A,$A1192),SUMIFS('Census Data'!X:X,'Census Data'!$A:$A,$A1192))/SUMIFS('Census Data'!$F:$F,'Census Data'!$A:$A,$A1192)</f>
        <v>7.1095887035165978E-2</v>
      </c>
      <c r="K1192" s="16">
        <f t="shared" si="37"/>
        <v>0.92890411296483399</v>
      </c>
      <c r="L1192" s="19">
        <f>'EPA Data'!D1193/SUM('EPA Data'!D:D)</f>
        <v>3.4906059112204736E-4</v>
      </c>
      <c r="M1192" s="19">
        <f>'EPA Data'!E1193/SUM('EPA Data'!E:E)</f>
        <v>3.3162290838613964E-4</v>
      </c>
      <c r="N1192" s="19">
        <f>'EPA Data'!F1193/SUM('EPA Data'!F:F)</f>
        <v>2.2503344482683793E-4</v>
      </c>
      <c r="O1192" s="19">
        <f>'EPA Data'!G1193/SUM('EPA Data'!G:G)</f>
        <v>3.7177580368144455E-4</v>
      </c>
      <c r="P1192" s="19">
        <f>'EPA Data'!H1193/SUM('EPA Data'!H:H)</f>
        <v>4.7566412934735129E-4</v>
      </c>
      <c r="Q1192" s="19">
        <f>'EPA Data'!I1193/SUM('EPA Data'!I:I)</f>
        <v>5.2853169782125732E-4</v>
      </c>
      <c r="R1192" s="19">
        <f>'EPA Data'!J1193/SUM('EPA Data'!J:J)</f>
        <v>3.1524691355062462E-4</v>
      </c>
      <c r="S1192" s="19">
        <f>'EPA Data'!K1193/SUM('EPA Data'!K:K)</f>
        <v>3.5926677766721238E-4</v>
      </c>
      <c r="T1192" s="19">
        <f>'EPA Data'!L1193/SUM('EPA Data'!L:L)</f>
        <v>2.5813090090330305E-4</v>
      </c>
      <c r="U1192" s="19">
        <f>'EPA Data'!M1193/SUM('EPA Data'!M:M)</f>
        <v>1.1035750211711693E-3</v>
      </c>
      <c r="V1192" s="19">
        <f>'EPA Data'!N1193/SUM('EPA Data'!N:N)</f>
        <v>9.8853847598033757E-4</v>
      </c>
      <c r="W1192" s="19">
        <f>'EPA Data'!O1193/SUM('EPA Data'!O:O)</f>
        <v>1.0825690408440411E-3</v>
      </c>
      <c r="X1192" s="19">
        <f>'EPA Data'!P1193/SUM('EPA Data'!P:P)</f>
        <v>2.3278379503527931E-4</v>
      </c>
    </row>
    <row r="1193" spans="1:24" x14ac:dyDescent="0.35">
      <c r="A1193" s="13" t="s">
        <v>2021</v>
      </c>
      <c r="B1193" s="13" t="s">
        <v>2006</v>
      </c>
      <c r="C1193" s="18" t="s">
        <v>561</v>
      </c>
      <c r="D1193" s="14">
        <f>SUMIFS('Census Data'!G:G,'Census Data'!$A:$A,$A1193)/SUMIFS('Census Data'!$F:$F,'Census Data'!$A:$A,$A1193)</f>
        <v>0.49381812076753584</v>
      </c>
      <c r="E1193" s="16">
        <f>SUMIFS('Census Data'!H:H,'Census Data'!$A:$A,$A1193)/SUMIFS('Census Data'!$F:$F,'Census Data'!$A:$A,$A1193)</f>
        <v>0.50618187923246416</v>
      </c>
      <c r="F1193" s="14">
        <f>SUM(SUMIFS('Census Data'!I:I,'Census Data'!$A:$A,$A1193),SUMIFS('Census Data'!J:J,'Census Data'!$A:$A,$A1193))/SUMIFS('Census Data'!$F:$F,'Census Data'!$A:$A,$A1193)</f>
        <v>0.77635187631584757</v>
      </c>
      <c r="G1193" s="14">
        <f>SUM(SUMIFS('Census Data'!K:K,'Census Data'!$A:$A,$A1193),SUMIFS('Census Data'!L:L,'Census Data'!$A:$A,$A1193))/SUMIFS('Census Data'!$F:$F,'Census Data'!$A:$A,$A1193)</f>
        <v>6.014663964098655E-2</v>
      </c>
      <c r="H1193" s="14">
        <f>SUM(SUMIFS('Census Data'!O:O,'Census Data'!$A:$A,$A1193),SUMIFS('Census Data'!P:P,'Census Data'!$A:$A,$A1193))/SUMIFS('Census Data'!$F:$F,'Census Data'!$A:$A,$A1193)</f>
        <v>0.13460859740151518</v>
      </c>
      <c r="I1193" s="16">
        <f t="shared" si="36"/>
        <v>2.8892886641650684E-2</v>
      </c>
      <c r="J1193" s="14">
        <f>SUM(SUMIFS('Census Data'!W:W,'Census Data'!$A:$A,$A1193),SUMIFS('Census Data'!X:X,'Census Data'!$A:$A,$A1193))/SUMIFS('Census Data'!$F:$F,'Census Data'!$A:$A,$A1193)</f>
        <v>8.7727661535218757E-2</v>
      </c>
      <c r="K1193" s="16">
        <f t="shared" si="37"/>
        <v>0.91227233846478128</v>
      </c>
      <c r="L1193" s="19">
        <f>'EPA Data'!D1194/SUM('EPA Data'!D:D)</f>
        <v>2.8758892046830357E-3</v>
      </c>
      <c r="M1193" s="19">
        <f>'EPA Data'!E1194/SUM('EPA Data'!E:E)</f>
        <v>2.1774913347575903E-3</v>
      </c>
      <c r="N1193" s="19">
        <f>'EPA Data'!F1194/SUM('EPA Data'!F:F)</f>
        <v>1.3963617408860943E-3</v>
      </c>
      <c r="O1193" s="19">
        <f>'EPA Data'!G1194/SUM('EPA Data'!G:G)</f>
        <v>4.415376051528681E-3</v>
      </c>
      <c r="P1193" s="19">
        <f>'EPA Data'!H1194/SUM('EPA Data'!H:H)</f>
        <v>3.7274674128396773E-3</v>
      </c>
      <c r="Q1193" s="19">
        <f>'EPA Data'!I1194/SUM('EPA Data'!I:I)</f>
        <v>4.4758273726390732E-3</v>
      </c>
      <c r="R1193" s="19">
        <f>'EPA Data'!J1194/SUM('EPA Data'!J:J)</f>
        <v>3.7185847587202763E-3</v>
      </c>
      <c r="S1193" s="19">
        <f>'EPA Data'!K1194/SUM('EPA Data'!K:K)</f>
        <v>2.6552043736295951E-3</v>
      </c>
      <c r="T1193" s="19">
        <f>'EPA Data'!L1194/SUM('EPA Data'!L:L)</f>
        <v>1.5956068650069047E-3</v>
      </c>
      <c r="U1193" s="19">
        <f>'EPA Data'!M1194/SUM('EPA Data'!M:M)</f>
        <v>1.0324707273558447E-2</v>
      </c>
      <c r="V1193" s="19">
        <f>'EPA Data'!N1194/SUM('EPA Data'!N:N)</f>
        <v>7.9645151100193982E-3</v>
      </c>
      <c r="W1193" s="19">
        <f>'EPA Data'!O1194/SUM('EPA Data'!O:O)</f>
        <v>7.8949708268219194E-3</v>
      </c>
      <c r="X1193" s="19">
        <f>'EPA Data'!P1194/SUM('EPA Data'!P:P)</f>
        <v>1.4696648669273134E-3</v>
      </c>
    </row>
    <row r="1194" spans="1:24" x14ac:dyDescent="0.35">
      <c r="A1194" s="13" t="s">
        <v>2022</v>
      </c>
      <c r="B1194" s="13" t="s">
        <v>2006</v>
      </c>
      <c r="C1194" s="18" t="s">
        <v>2023</v>
      </c>
      <c r="D1194" s="14">
        <f>SUMIFS('Census Data'!G:G,'Census Data'!$A:$A,$A1194)/SUMIFS('Census Data'!$F:$F,'Census Data'!$A:$A,$A1194)</f>
        <v>0.51673566767244405</v>
      </c>
      <c r="E1194" s="16">
        <f>SUMIFS('Census Data'!H:H,'Census Data'!$A:$A,$A1194)/SUMIFS('Census Data'!$F:$F,'Census Data'!$A:$A,$A1194)</f>
        <v>0.48326433232755595</v>
      </c>
      <c r="F1194" s="14">
        <f>SUM(SUMIFS('Census Data'!I:I,'Census Data'!$A:$A,$A1194),SUMIFS('Census Data'!J:J,'Census Data'!$A:$A,$A1194))/SUMIFS('Census Data'!$F:$F,'Census Data'!$A:$A,$A1194)</f>
        <v>0.84492316328678685</v>
      </c>
      <c r="G1194" s="14">
        <f>SUM(SUMIFS('Census Data'!K:K,'Census Data'!$A:$A,$A1194),SUMIFS('Census Data'!L:L,'Census Data'!$A:$A,$A1194))/SUMIFS('Census Data'!$F:$F,'Census Data'!$A:$A,$A1194)</f>
        <v>0.11325521016069048</v>
      </c>
      <c r="H1194" s="14">
        <f>SUM(SUMIFS('Census Data'!O:O,'Census Data'!$A:$A,$A1194),SUMIFS('Census Data'!P:P,'Census Data'!$A:$A,$A1194))/SUMIFS('Census Data'!$F:$F,'Census Data'!$A:$A,$A1194)</f>
        <v>1.8174163216616378E-2</v>
      </c>
      <c r="I1194" s="16">
        <f t="shared" si="36"/>
        <v>2.3647463335906282E-2</v>
      </c>
      <c r="J1194" s="14">
        <f>SUM(SUMIFS('Census Data'!W:W,'Census Data'!$A:$A,$A1194),SUMIFS('Census Data'!X:X,'Census Data'!$A:$A,$A1194))/SUMIFS('Census Data'!$F:$F,'Census Data'!$A:$A,$A1194)</f>
        <v>0.16104133043295207</v>
      </c>
      <c r="K1194" s="16">
        <f t="shared" si="37"/>
        <v>0.8389586695670479</v>
      </c>
      <c r="L1194" s="19">
        <f>'EPA Data'!D1195/SUM('EPA Data'!D:D)</f>
        <v>8.4870414185436506E-6</v>
      </c>
      <c r="M1194" s="19">
        <f>'EPA Data'!E1195/SUM('EPA Data'!E:E)</f>
        <v>1.0817126515103539E-5</v>
      </c>
      <c r="N1194" s="19">
        <f>'EPA Data'!F1195/SUM('EPA Data'!F:F)</f>
        <v>7.061136091904232E-6</v>
      </c>
      <c r="O1194" s="19">
        <f>'EPA Data'!G1195/SUM('EPA Data'!G:G)</f>
        <v>8.7088414696843848E-6</v>
      </c>
      <c r="P1194" s="19">
        <f>'EPA Data'!H1195/SUM('EPA Data'!H:H)</f>
        <v>1.8013976990499219E-5</v>
      </c>
      <c r="Q1194" s="19">
        <f>'EPA Data'!I1195/SUM('EPA Data'!I:I)</f>
        <v>1.7089521722550861E-5</v>
      </c>
      <c r="R1194" s="19">
        <f>'EPA Data'!J1195/SUM('EPA Data'!J:J)</f>
        <v>6.6992580490311447E-6</v>
      </c>
      <c r="S1194" s="19">
        <f>'EPA Data'!K1195/SUM('EPA Data'!K:K)</f>
        <v>1.1669893525879628E-5</v>
      </c>
      <c r="T1194" s="19">
        <f>'EPA Data'!L1195/SUM('EPA Data'!L:L)</f>
        <v>7.8195908546383627E-6</v>
      </c>
      <c r="U1194" s="19">
        <f>'EPA Data'!M1195/SUM('EPA Data'!M:M)</f>
        <v>1.8066899617079537E-5</v>
      </c>
      <c r="V1194" s="19">
        <f>'EPA Data'!N1195/SUM('EPA Data'!N:N)</f>
        <v>3.4707719748635283E-5</v>
      </c>
      <c r="W1194" s="19">
        <f>'EPA Data'!O1195/SUM('EPA Data'!O:O)</f>
        <v>2.9412304170968393E-5</v>
      </c>
      <c r="X1194" s="19">
        <f>'EPA Data'!P1195/SUM('EPA Data'!P:P)</f>
        <v>6.9714600349272747E-6</v>
      </c>
    </row>
    <row r="1195" spans="1:24" x14ac:dyDescent="0.35">
      <c r="A1195" s="13" t="s">
        <v>2024</v>
      </c>
      <c r="B1195" s="13" t="s">
        <v>2006</v>
      </c>
      <c r="C1195" s="18" t="s">
        <v>2025</v>
      </c>
      <c r="D1195" s="14">
        <f>SUMIFS('Census Data'!G:G,'Census Data'!$A:$A,$A1195)/SUMIFS('Census Data'!$F:$F,'Census Data'!$A:$A,$A1195)</f>
        <v>0.48556338610227956</v>
      </c>
      <c r="E1195" s="16">
        <f>SUMIFS('Census Data'!H:H,'Census Data'!$A:$A,$A1195)/SUMIFS('Census Data'!$F:$F,'Census Data'!$A:$A,$A1195)</f>
        <v>0.51443661389772044</v>
      </c>
      <c r="F1195" s="14">
        <f>SUM(SUMIFS('Census Data'!I:I,'Census Data'!$A:$A,$A1195),SUMIFS('Census Data'!J:J,'Census Data'!$A:$A,$A1195))/SUMIFS('Census Data'!$F:$F,'Census Data'!$A:$A,$A1195)</f>
        <v>0.76894530066177003</v>
      </c>
      <c r="G1195" s="14">
        <f>SUM(SUMIFS('Census Data'!K:K,'Census Data'!$A:$A,$A1195),SUMIFS('Census Data'!L:L,'Census Data'!$A:$A,$A1195))/SUMIFS('Census Data'!$F:$F,'Census Data'!$A:$A,$A1195)</f>
        <v>8.2441606100846915E-2</v>
      </c>
      <c r="H1195" s="14">
        <f>SUM(SUMIFS('Census Data'!O:O,'Census Data'!$A:$A,$A1195),SUMIFS('Census Data'!P:P,'Census Data'!$A:$A,$A1195))/SUMIFS('Census Data'!$F:$F,'Census Data'!$A:$A,$A1195)</f>
        <v>0.12372508719824997</v>
      </c>
      <c r="I1195" s="16">
        <f t="shared" si="36"/>
        <v>2.4888006039133104E-2</v>
      </c>
      <c r="J1195" s="14">
        <f>SUM(SUMIFS('Census Data'!W:W,'Census Data'!$A:$A,$A1195),SUMIFS('Census Data'!X:X,'Census Data'!$A:$A,$A1195))/SUMIFS('Census Data'!$F:$F,'Census Data'!$A:$A,$A1195)</f>
        <v>5.2452571315219611E-2</v>
      </c>
      <c r="K1195" s="16">
        <f t="shared" si="37"/>
        <v>0.94754742868478037</v>
      </c>
      <c r="L1195" s="19">
        <f>'EPA Data'!D1196/SUM('EPA Data'!D:D)</f>
        <v>1.8699093266155284E-3</v>
      </c>
      <c r="M1195" s="19">
        <f>'EPA Data'!E1196/SUM('EPA Data'!E:E)</f>
        <v>1.210322710499977E-3</v>
      </c>
      <c r="N1195" s="19">
        <f>'EPA Data'!F1196/SUM('EPA Data'!F:F)</f>
        <v>7.3909445872147588E-4</v>
      </c>
      <c r="O1195" s="19">
        <f>'EPA Data'!G1196/SUM('EPA Data'!G:G)</f>
        <v>2.6753533772112996E-3</v>
      </c>
      <c r="P1195" s="19">
        <f>'EPA Data'!H1196/SUM('EPA Data'!H:H)</f>
        <v>2.1294998759202903E-3</v>
      </c>
      <c r="Q1195" s="19">
        <f>'EPA Data'!I1196/SUM('EPA Data'!I:I)</f>
        <v>2.520704756759641E-3</v>
      </c>
      <c r="R1195" s="19">
        <f>'EPA Data'!J1196/SUM('EPA Data'!J:J)</f>
        <v>2.1441866643582093E-3</v>
      </c>
      <c r="S1195" s="19">
        <f>'EPA Data'!K1196/SUM('EPA Data'!K:K)</f>
        <v>1.4075804906224095E-3</v>
      </c>
      <c r="T1195" s="19">
        <f>'EPA Data'!L1196/SUM('EPA Data'!L:L)</f>
        <v>8.390073441607032E-4</v>
      </c>
      <c r="U1195" s="19">
        <f>'EPA Data'!M1196/SUM('EPA Data'!M:M)</f>
        <v>5.7632643674234924E-3</v>
      </c>
      <c r="V1195" s="19">
        <f>'EPA Data'!N1196/SUM('EPA Data'!N:N)</f>
        <v>4.6457262274482722E-3</v>
      </c>
      <c r="W1195" s="19">
        <f>'EPA Data'!O1196/SUM('EPA Data'!O:O)</f>
        <v>4.6648677786383218E-3</v>
      </c>
      <c r="X1195" s="19">
        <f>'EPA Data'!P1196/SUM('EPA Data'!P:P)</f>
        <v>7.7195994172552255E-4</v>
      </c>
    </row>
    <row r="1196" spans="1:24" x14ac:dyDescent="0.35">
      <c r="A1196" s="13" t="s">
        <v>2026</v>
      </c>
      <c r="B1196" s="13" t="s">
        <v>2006</v>
      </c>
      <c r="C1196" s="18" t="s">
        <v>1438</v>
      </c>
      <c r="D1196" s="14">
        <f>SUMIFS('Census Data'!G:G,'Census Data'!$A:$A,$A1196)/SUMIFS('Census Data'!$F:$F,'Census Data'!$A:$A,$A1196)</f>
        <v>0.48956989105514309</v>
      </c>
      <c r="E1196" s="16">
        <f>SUMIFS('Census Data'!H:H,'Census Data'!$A:$A,$A1196)/SUMIFS('Census Data'!$F:$F,'Census Data'!$A:$A,$A1196)</f>
        <v>0.51043010894485696</v>
      </c>
      <c r="F1196" s="14">
        <f>SUM(SUMIFS('Census Data'!I:I,'Census Data'!$A:$A,$A1196),SUMIFS('Census Data'!J:J,'Census Data'!$A:$A,$A1196))/SUMIFS('Census Data'!$F:$F,'Census Data'!$A:$A,$A1196)</f>
        <v>0.83806156147387334</v>
      </c>
      <c r="G1196" s="14">
        <f>SUM(SUMIFS('Census Data'!K:K,'Census Data'!$A:$A,$A1196),SUMIFS('Census Data'!L:L,'Census Data'!$A:$A,$A1196))/SUMIFS('Census Data'!$F:$F,'Census Data'!$A:$A,$A1196)</f>
        <v>0.11997686593735341</v>
      </c>
      <c r="H1196" s="14">
        <f>SUM(SUMIFS('Census Data'!O:O,'Census Data'!$A:$A,$A1196),SUMIFS('Census Data'!P:P,'Census Data'!$A:$A,$A1196))/SUMIFS('Census Data'!$F:$F,'Census Data'!$A:$A,$A1196)</f>
        <v>1.6823060214498729E-2</v>
      </c>
      <c r="I1196" s="16">
        <f t="shared" si="36"/>
        <v>2.5138512374274447E-2</v>
      </c>
      <c r="J1196" s="14">
        <f>SUM(SUMIFS('Census Data'!W:W,'Census Data'!$A:$A,$A1196),SUMIFS('Census Data'!X:X,'Census Data'!$A:$A,$A1196))/SUMIFS('Census Data'!$F:$F,'Census Data'!$A:$A,$A1196)</f>
        <v>4.507374453438931E-2</v>
      </c>
      <c r="K1196" s="16">
        <f t="shared" si="37"/>
        <v>0.95492625546561072</v>
      </c>
      <c r="L1196" s="19">
        <f>'EPA Data'!D1197/SUM('EPA Data'!D:D)</f>
        <v>1.2934349632880587E-3</v>
      </c>
      <c r="M1196" s="19">
        <f>'EPA Data'!E1197/SUM('EPA Data'!E:E)</f>
        <v>1.0746344613838555E-3</v>
      </c>
      <c r="N1196" s="19">
        <f>'EPA Data'!F1197/SUM('EPA Data'!F:F)</f>
        <v>6.1758807733101754E-4</v>
      </c>
      <c r="O1196" s="19">
        <f>'EPA Data'!G1197/SUM('EPA Data'!G:G)</f>
        <v>1.9730344483801523E-3</v>
      </c>
      <c r="P1196" s="19">
        <f>'EPA Data'!H1197/SUM('EPA Data'!H:H)</f>
        <v>1.9576564193541065E-3</v>
      </c>
      <c r="Q1196" s="19">
        <f>'EPA Data'!I1197/SUM('EPA Data'!I:I)</f>
        <v>1.7905123639706724E-3</v>
      </c>
      <c r="R1196" s="19">
        <f>'EPA Data'!J1197/SUM('EPA Data'!J:J)</f>
        <v>1.6013331120729058E-3</v>
      </c>
      <c r="S1196" s="19">
        <f>'EPA Data'!K1197/SUM('EPA Data'!K:K)</f>
        <v>1.2498019369779542E-3</v>
      </c>
      <c r="T1196" s="19">
        <f>'EPA Data'!L1197/SUM('EPA Data'!L:L)</f>
        <v>6.9265801608776152E-4</v>
      </c>
      <c r="U1196" s="19">
        <f>'EPA Data'!M1197/SUM('EPA Data'!M:M)</f>
        <v>4.3534422330578082E-3</v>
      </c>
      <c r="V1196" s="19">
        <f>'EPA Data'!N1197/SUM('EPA Data'!N:N)</f>
        <v>4.2758167912705395E-3</v>
      </c>
      <c r="W1196" s="19">
        <f>'EPA Data'!O1197/SUM('EPA Data'!O:O)</f>
        <v>3.5686053870635161E-3</v>
      </c>
      <c r="X1196" s="19">
        <f>'EPA Data'!P1197/SUM('EPA Data'!P:P)</f>
        <v>6.908091134220901E-4</v>
      </c>
    </row>
    <row r="1197" spans="1:24" x14ac:dyDescent="0.35">
      <c r="A1197" s="13" t="s">
        <v>2027</v>
      </c>
      <c r="B1197" s="13" t="s">
        <v>2006</v>
      </c>
      <c r="C1197" s="18" t="s">
        <v>2028</v>
      </c>
      <c r="D1197" s="14">
        <f>SUMIFS('Census Data'!G:G,'Census Data'!$A:$A,$A1197)/SUMIFS('Census Data'!$F:$F,'Census Data'!$A:$A,$A1197)</f>
        <v>0.4842433171438203</v>
      </c>
      <c r="E1197" s="16">
        <f>SUMIFS('Census Data'!H:H,'Census Data'!$A:$A,$A1197)/SUMIFS('Census Data'!$F:$F,'Census Data'!$A:$A,$A1197)</f>
        <v>0.5157566828561797</v>
      </c>
      <c r="F1197" s="14">
        <f>SUM(SUMIFS('Census Data'!I:I,'Census Data'!$A:$A,$A1197),SUMIFS('Census Data'!J:J,'Census Data'!$A:$A,$A1197))/SUMIFS('Census Data'!$F:$F,'Census Data'!$A:$A,$A1197)</f>
        <v>0.61463548624723763</v>
      </c>
      <c r="G1197" s="14">
        <f>SUM(SUMIFS('Census Data'!K:K,'Census Data'!$A:$A,$A1197),SUMIFS('Census Data'!L:L,'Census Data'!$A:$A,$A1197))/SUMIFS('Census Data'!$F:$F,'Census Data'!$A:$A,$A1197)</f>
        <v>0.24349194061903037</v>
      </c>
      <c r="H1197" s="14">
        <f>SUM(SUMIFS('Census Data'!O:O,'Census Data'!$A:$A,$A1197),SUMIFS('Census Data'!P:P,'Census Data'!$A:$A,$A1197))/SUMIFS('Census Data'!$F:$F,'Census Data'!$A:$A,$A1197)</f>
        <v>9.573121246550885E-2</v>
      </c>
      <c r="I1197" s="16">
        <f t="shared" si="36"/>
        <v>4.6141360668223164E-2</v>
      </c>
      <c r="J1197" s="14">
        <f>SUM(SUMIFS('Census Data'!W:W,'Census Data'!$A:$A,$A1197),SUMIFS('Census Data'!X:X,'Census Data'!$A:$A,$A1197))/SUMIFS('Census Data'!$F:$F,'Census Data'!$A:$A,$A1197)</f>
        <v>0.22389222528810257</v>
      </c>
      <c r="K1197" s="16">
        <f t="shared" si="37"/>
        <v>0.7761077747118974</v>
      </c>
      <c r="L1197" s="19">
        <f>'EPA Data'!D1198/SUM('EPA Data'!D:D)</f>
        <v>1.3411777636276464E-3</v>
      </c>
      <c r="M1197" s="19">
        <f>'EPA Data'!E1198/SUM('EPA Data'!E:E)</f>
        <v>8.0990285959291522E-4</v>
      </c>
      <c r="N1197" s="19">
        <f>'EPA Data'!F1198/SUM('EPA Data'!F:F)</f>
        <v>5.2883399766695755E-4</v>
      </c>
      <c r="O1197" s="19">
        <f>'EPA Data'!G1198/SUM('EPA Data'!G:G)</f>
        <v>2.4279594267211575E-3</v>
      </c>
      <c r="P1197" s="19">
        <f>'EPA Data'!H1198/SUM('EPA Data'!H:H)</f>
        <v>1.5382221064274449E-3</v>
      </c>
      <c r="Q1197" s="19">
        <f>'EPA Data'!I1198/SUM('EPA Data'!I:I)</f>
        <v>2.1391832391499618E-3</v>
      </c>
      <c r="R1197" s="19">
        <f>'EPA Data'!J1198/SUM('EPA Data'!J:J)</f>
        <v>1.9980869942601053E-3</v>
      </c>
      <c r="S1197" s="19">
        <f>'EPA Data'!K1198/SUM('EPA Data'!K:K)</f>
        <v>1.0115279820986549E-3</v>
      </c>
      <c r="T1197" s="19">
        <f>'EPA Data'!L1198/SUM('EPA Data'!L:L)</f>
        <v>6.0647364435634124E-4</v>
      </c>
      <c r="U1197" s="19">
        <f>'EPA Data'!M1198/SUM('EPA Data'!M:M)</f>
        <v>4.4859924412849516E-3</v>
      </c>
      <c r="V1197" s="19">
        <f>'EPA Data'!N1198/SUM('EPA Data'!N:N)</f>
        <v>3.3895334350274729E-3</v>
      </c>
      <c r="W1197" s="19">
        <f>'EPA Data'!O1198/SUM('EPA Data'!O:O)</f>
        <v>3.6450970056441413E-3</v>
      </c>
      <c r="X1197" s="19">
        <f>'EPA Data'!P1198/SUM('EPA Data'!P:P)</f>
        <v>5.3136690134016474E-4</v>
      </c>
    </row>
    <row r="1198" spans="1:24" x14ac:dyDescent="0.35">
      <c r="A1198" s="13" t="s">
        <v>2029</v>
      </c>
      <c r="B1198" s="13" t="s">
        <v>2006</v>
      </c>
      <c r="C1198" s="18" t="s">
        <v>2002</v>
      </c>
      <c r="D1198" s="14">
        <f>SUMIFS('Census Data'!G:G,'Census Data'!$A:$A,$A1198)/SUMIFS('Census Data'!$F:$F,'Census Data'!$A:$A,$A1198)</f>
        <v>0.49605273536275862</v>
      </c>
      <c r="E1198" s="16">
        <f>SUMIFS('Census Data'!H:H,'Census Data'!$A:$A,$A1198)/SUMIFS('Census Data'!$F:$F,'Census Data'!$A:$A,$A1198)</f>
        <v>0.50394726463724138</v>
      </c>
      <c r="F1198" s="14">
        <f>SUM(SUMIFS('Census Data'!I:I,'Census Data'!$A:$A,$A1198),SUMIFS('Census Data'!J:J,'Census Data'!$A:$A,$A1198))/SUMIFS('Census Data'!$F:$F,'Census Data'!$A:$A,$A1198)</f>
        <v>0.85339327886270522</v>
      </c>
      <c r="G1198" s="14">
        <f>SUM(SUMIFS('Census Data'!K:K,'Census Data'!$A:$A,$A1198),SUMIFS('Census Data'!L:L,'Census Data'!$A:$A,$A1198))/SUMIFS('Census Data'!$F:$F,'Census Data'!$A:$A,$A1198)</f>
        <v>6.3527413944295202E-2</v>
      </c>
      <c r="H1198" s="14">
        <f>SUM(SUMIFS('Census Data'!O:O,'Census Data'!$A:$A,$A1198),SUMIFS('Census Data'!P:P,'Census Data'!$A:$A,$A1198))/SUMIFS('Census Data'!$F:$F,'Census Data'!$A:$A,$A1198)</f>
        <v>5.4293157765312322E-2</v>
      </c>
      <c r="I1198" s="16">
        <f t="shared" si="36"/>
        <v>2.8786149427687313E-2</v>
      </c>
      <c r="J1198" s="14">
        <f>SUM(SUMIFS('Census Data'!W:W,'Census Data'!$A:$A,$A1198),SUMIFS('Census Data'!X:X,'Census Data'!$A:$A,$A1198))/SUMIFS('Census Data'!$F:$F,'Census Data'!$A:$A,$A1198)</f>
        <v>0.12971572271016893</v>
      </c>
      <c r="K1198" s="16">
        <f t="shared" si="37"/>
        <v>0.87028427728983104</v>
      </c>
      <c r="L1198" s="19">
        <f>'EPA Data'!D1199/SUM('EPA Data'!D:D)</f>
        <v>1.7519762654489397E-3</v>
      </c>
      <c r="M1198" s="19">
        <f>'EPA Data'!E1199/SUM('EPA Data'!E:E)</f>
        <v>1.6708239829689531E-3</v>
      </c>
      <c r="N1198" s="19">
        <f>'EPA Data'!F1199/SUM('EPA Data'!F:F)</f>
        <v>1.0199337771471615E-3</v>
      </c>
      <c r="O1198" s="19">
        <f>'EPA Data'!G1199/SUM('EPA Data'!G:G)</f>
        <v>2.0595490745104303E-3</v>
      </c>
      <c r="P1198" s="19">
        <f>'EPA Data'!H1199/SUM('EPA Data'!H:H)</f>
        <v>2.5597652991684486E-3</v>
      </c>
      <c r="Q1198" s="19">
        <f>'EPA Data'!I1199/SUM('EPA Data'!I:I)</f>
        <v>2.6880221303086762E-3</v>
      </c>
      <c r="R1198" s="19">
        <f>'EPA Data'!J1199/SUM('EPA Data'!J:J)</f>
        <v>1.6982883074803776E-3</v>
      </c>
      <c r="S1198" s="19">
        <f>'EPA Data'!K1199/SUM('EPA Data'!K:K)</f>
        <v>1.8524264491891805E-3</v>
      </c>
      <c r="T1198" s="19">
        <f>'EPA Data'!L1199/SUM('EPA Data'!L:L)</f>
        <v>1.1489147208533213E-3</v>
      </c>
      <c r="U1198" s="19">
        <f>'EPA Data'!M1199/SUM('EPA Data'!M:M)</f>
        <v>6.4200834357896353E-3</v>
      </c>
      <c r="V1198" s="19">
        <f>'EPA Data'!N1199/SUM('EPA Data'!N:N)</f>
        <v>5.4555089761955744E-3</v>
      </c>
      <c r="W1198" s="19">
        <f>'EPA Data'!O1199/SUM('EPA Data'!O:O)</f>
        <v>5.2309018474979594E-3</v>
      </c>
      <c r="X1198" s="19">
        <f>'EPA Data'!P1199/SUM('EPA Data'!P:P)</f>
        <v>1.1226950006777443E-3</v>
      </c>
    </row>
    <row r="1199" spans="1:24" x14ac:dyDescent="0.35">
      <c r="A1199" s="13" t="s">
        <v>2030</v>
      </c>
      <c r="B1199" s="13" t="s">
        <v>2031</v>
      </c>
      <c r="C1199" s="18" t="s">
        <v>2032</v>
      </c>
      <c r="D1199" s="14">
        <f>SUMIFS('Census Data'!G:G,'Census Data'!$A:$A,$A1199)/SUMIFS('Census Data'!$F:$F,'Census Data'!$A:$A,$A1199)</f>
        <v>0.50516274953289408</v>
      </c>
      <c r="E1199" s="16">
        <f>SUMIFS('Census Data'!H:H,'Census Data'!$A:$A,$A1199)/SUMIFS('Census Data'!$F:$F,'Census Data'!$A:$A,$A1199)</f>
        <v>0.49483725046710592</v>
      </c>
      <c r="F1199" s="14">
        <f>SUM(SUMIFS('Census Data'!I:I,'Census Data'!$A:$A,$A1199),SUMIFS('Census Data'!J:J,'Census Data'!$A:$A,$A1199))/SUMIFS('Census Data'!$F:$F,'Census Data'!$A:$A,$A1199)</f>
        <v>0.96745009342118204</v>
      </c>
      <c r="G1199" s="14">
        <f>SUM(SUMIFS('Census Data'!K:K,'Census Data'!$A:$A,$A1199),SUMIFS('Census Data'!L:L,'Census Data'!$A:$A,$A1199))/SUMIFS('Census Data'!$F:$F,'Census Data'!$A:$A,$A1199)</f>
        <v>6.2936375258137479E-3</v>
      </c>
      <c r="H1199" s="14">
        <f>SUM(SUMIFS('Census Data'!O:O,'Census Data'!$A:$A,$A1199),SUMIFS('Census Data'!P:P,'Census Data'!$A:$A,$A1199))/SUMIFS('Census Data'!$F:$F,'Census Data'!$A:$A,$A1199)</f>
        <v>4.5235519716786314E-3</v>
      </c>
      <c r="I1199" s="16">
        <f t="shared" si="36"/>
        <v>2.1732717081325514E-2</v>
      </c>
      <c r="J1199" s="14">
        <f>SUM(SUMIFS('Census Data'!W:W,'Census Data'!$A:$A,$A1199),SUMIFS('Census Data'!X:X,'Census Data'!$A:$A,$A1199))/SUMIFS('Census Data'!$F:$F,'Census Data'!$A:$A,$A1199)</f>
        <v>1.3570655915035893E-2</v>
      </c>
      <c r="K1199" s="16">
        <f t="shared" si="37"/>
        <v>0.98642934408496408</v>
      </c>
      <c r="L1199" s="19">
        <f>'EPA Data'!D1200/SUM('EPA Data'!D:D)</f>
        <v>3.6198691307277016E-5</v>
      </c>
      <c r="M1199" s="19">
        <f>'EPA Data'!E1200/SUM('EPA Data'!E:E)</f>
        <v>6.8262815829394754E-5</v>
      </c>
      <c r="N1199" s="19">
        <f>'EPA Data'!F1200/SUM('EPA Data'!F:F)</f>
        <v>6.2046657443195122E-5</v>
      </c>
      <c r="O1199" s="19">
        <f>'EPA Data'!G1200/SUM('EPA Data'!G:G)</f>
        <v>2.3137181003139366E-5</v>
      </c>
      <c r="P1199" s="19">
        <f>'EPA Data'!H1200/SUM('EPA Data'!H:H)</f>
        <v>4.9739065503884841E-5</v>
      </c>
      <c r="Q1199" s="19">
        <f>'EPA Data'!I1200/SUM('EPA Data'!I:I)</f>
        <v>3.28553155423749E-5</v>
      </c>
      <c r="R1199" s="19">
        <f>'EPA Data'!J1200/SUM('EPA Data'!J:J)</f>
        <v>2.6737151886789988E-5</v>
      </c>
      <c r="S1199" s="19">
        <f>'EPA Data'!K1200/SUM('EPA Data'!K:K)</f>
        <v>7.1806875678078264E-5</v>
      </c>
      <c r="T1199" s="19">
        <f>'EPA Data'!L1200/SUM('EPA Data'!L:L)</f>
        <v>5.7676526392340965E-5</v>
      </c>
      <c r="U1199" s="19">
        <f>'EPA Data'!M1200/SUM('EPA Data'!M:M)</f>
        <v>7.7996878010997813E-5</v>
      </c>
      <c r="V1199" s="19">
        <f>'EPA Data'!N1200/SUM('EPA Data'!N:N)</f>
        <v>6.835563253073938E-5</v>
      </c>
      <c r="W1199" s="19">
        <f>'EPA Data'!O1200/SUM('EPA Data'!O:O)</f>
        <v>5.3889021338926237E-5</v>
      </c>
      <c r="X1199" s="19">
        <f>'EPA Data'!P1200/SUM('EPA Data'!P:P)</f>
        <v>6.7888507351782356E-5</v>
      </c>
    </row>
    <row r="1200" spans="1:24" x14ac:dyDescent="0.35">
      <c r="A1200" s="13" t="s">
        <v>2033</v>
      </c>
      <c r="B1200" s="13" t="s">
        <v>2031</v>
      </c>
      <c r="C1200" s="18" t="s">
        <v>2034</v>
      </c>
      <c r="D1200" s="14">
        <f>SUMIFS('Census Data'!G:G,'Census Data'!$A:$A,$A1200)/SUMIFS('Census Data'!$F:$F,'Census Data'!$A:$A,$A1200)</f>
        <v>0.55681303757356271</v>
      </c>
      <c r="E1200" s="16">
        <f>SUMIFS('Census Data'!H:H,'Census Data'!$A:$A,$A1200)/SUMIFS('Census Data'!$F:$F,'Census Data'!$A:$A,$A1200)</f>
        <v>0.44318696242643729</v>
      </c>
      <c r="F1200" s="14">
        <f>SUM(SUMIFS('Census Data'!I:I,'Census Data'!$A:$A,$A1200),SUMIFS('Census Data'!J:J,'Census Data'!$A:$A,$A1200))/SUMIFS('Census Data'!$F:$F,'Census Data'!$A:$A,$A1200)</f>
        <v>0.83997283838841108</v>
      </c>
      <c r="G1200" s="14">
        <f>SUM(SUMIFS('Census Data'!K:K,'Census Data'!$A:$A,$A1200),SUMIFS('Census Data'!L:L,'Census Data'!$A:$A,$A1200))/SUMIFS('Census Data'!$F:$F,'Census Data'!$A:$A,$A1200)</f>
        <v>7.7184246265278408E-2</v>
      </c>
      <c r="H1200" s="14">
        <f>SUM(SUMIFS('Census Data'!O:O,'Census Data'!$A:$A,$A1200),SUMIFS('Census Data'!P:P,'Census Data'!$A:$A,$A1200))/SUMIFS('Census Data'!$F:$F,'Census Data'!$A:$A,$A1200)</f>
        <v>4.5269352648257127E-3</v>
      </c>
      <c r="I1200" s="16">
        <f t="shared" si="36"/>
        <v>7.8315980081484771E-2</v>
      </c>
      <c r="J1200" s="14">
        <f>SUM(SUMIFS('Census Data'!W:W,'Census Data'!$A:$A,$A1200),SUMIFS('Census Data'!X:X,'Census Data'!$A:$A,$A1200))/SUMIFS('Census Data'!$F:$F,'Census Data'!$A:$A,$A1200)</f>
        <v>1.5165233137166138E-2</v>
      </c>
      <c r="K1200" s="16">
        <f t="shared" si="37"/>
        <v>0.98483476686283389</v>
      </c>
      <c r="L1200" s="19">
        <f>'EPA Data'!D1201/SUM('EPA Data'!D:D)</f>
        <v>1.0477002421378988E-5</v>
      </c>
      <c r="M1200" s="19">
        <f>'EPA Data'!E1201/SUM('EPA Data'!E:E)</f>
        <v>3.1424348580963691E-5</v>
      </c>
      <c r="N1200" s="19">
        <f>'EPA Data'!F1201/SUM('EPA Data'!F:F)</f>
        <v>2.7193179650216204E-5</v>
      </c>
      <c r="O1200" s="19">
        <f>'EPA Data'!G1201/SUM('EPA Data'!G:G)</f>
        <v>9.5180749811193742E-6</v>
      </c>
      <c r="P1200" s="19">
        <f>'EPA Data'!H1201/SUM('EPA Data'!H:H)</f>
        <v>2.7928085004045745E-5</v>
      </c>
      <c r="Q1200" s="19">
        <f>'EPA Data'!I1201/SUM('EPA Data'!I:I)</f>
        <v>1.4992535401323592E-5</v>
      </c>
      <c r="R1200" s="19">
        <f>'EPA Data'!J1201/SUM('EPA Data'!J:J)</f>
        <v>1.1866403488502575E-5</v>
      </c>
      <c r="S1200" s="19">
        <f>'EPA Data'!K1201/SUM('EPA Data'!K:K)</f>
        <v>4.6722603131982872E-5</v>
      </c>
      <c r="T1200" s="19">
        <f>'EPA Data'!L1201/SUM('EPA Data'!L:L)</f>
        <v>2.8666004818500585E-5</v>
      </c>
      <c r="U1200" s="19">
        <f>'EPA Data'!M1201/SUM('EPA Data'!M:M)</f>
        <v>3.1306911489900004E-5</v>
      </c>
      <c r="V1200" s="19">
        <f>'EPA Data'!N1201/SUM('EPA Data'!N:N)</f>
        <v>3.2612779299773339E-5</v>
      </c>
      <c r="W1200" s="19">
        <f>'EPA Data'!O1201/SUM('EPA Data'!O:O)</f>
        <v>2.6279610291558548E-5</v>
      </c>
      <c r="X1200" s="19">
        <f>'EPA Data'!P1201/SUM('EPA Data'!P:P)</f>
        <v>4.475905102072202E-5</v>
      </c>
    </row>
    <row r="1201" spans="1:24" x14ac:dyDescent="0.35">
      <c r="A1201" s="13" t="s">
        <v>2035</v>
      </c>
      <c r="B1201" s="13" t="s">
        <v>2031</v>
      </c>
      <c r="C1201" s="18" t="s">
        <v>2036</v>
      </c>
      <c r="D1201" s="14">
        <f>SUMIFS('Census Data'!G:G,'Census Data'!$A:$A,$A1201)/SUMIFS('Census Data'!$F:$F,'Census Data'!$A:$A,$A1201)</f>
        <v>0.50312826725525661</v>
      </c>
      <c r="E1201" s="16">
        <f>SUMIFS('Census Data'!H:H,'Census Data'!$A:$A,$A1201)/SUMIFS('Census Data'!$F:$F,'Census Data'!$A:$A,$A1201)</f>
        <v>0.49687173274474333</v>
      </c>
      <c r="F1201" s="14">
        <f>SUM(SUMIFS('Census Data'!I:I,'Census Data'!$A:$A,$A1201),SUMIFS('Census Data'!J:J,'Census Data'!$A:$A,$A1201))/SUMIFS('Census Data'!$F:$F,'Census Data'!$A:$A,$A1201)</f>
        <v>0.94863667291766929</v>
      </c>
      <c r="G1201" s="14">
        <f>SUM(SUMIFS('Census Data'!K:K,'Census Data'!$A:$A,$A1201),SUMIFS('Census Data'!L:L,'Census Data'!$A:$A,$A1201))/SUMIFS('Census Data'!$F:$F,'Census Data'!$A:$A,$A1201)</f>
        <v>1.5450487080339213E-2</v>
      </c>
      <c r="H1201" s="14">
        <f>SUM(SUMIFS('Census Data'!O:O,'Census Data'!$A:$A,$A1201),SUMIFS('Census Data'!P:P,'Census Data'!$A:$A,$A1201))/SUMIFS('Census Data'!$F:$F,'Census Data'!$A:$A,$A1201)</f>
        <v>8.8869342980898488E-3</v>
      </c>
      <c r="I1201" s="16">
        <f t="shared" si="36"/>
        <v>2.702590570390162E-2</v>
      </c>
      <c r="J1201" s="14">
        <f>SUM(SUMIFS('Census Data'!W:W,'Census Data'!$A:$A,$A1201),SUMIFS('Census Data'!X:X,'Census Data'!$A:$A,$A1201))/SUMIFS('Census Data'!$F:$F,'Census Data'!$A:$A,$A1201)</f>
        <v>7.7883067527424202E-2</v>
      </c>
      <c r="K1201" s="16">
        <f t="shared" si="37"/>
        <v>0.92211693247257576</v>
      </c>
      <c r="L1201" s="19">
        <f>'EPA Data'!D1202/SUM('EPA Data'!D:D)</f>
        <v>4.02197959962893E-4</v>
      </c>
      <c r="M1201" s="19">
        <f>'EPA Data'!E1202/SUM('EPA Data'!E:E)</f>
        <v>6.0154392702865996E-4</v>
      </c>
      <c r="N1201" s="19">
        <f>'EPA Data'!F1202/SUM('EPA Data'!F:F)</f>
        <v>5.7292438651585756E-4</v>
      </c>
      <c r="O1201" s="19">
        <f>'EPA Data'!G1202/SUM('EPA Data'!G:G)</f>
        <v>2.8329727871320134E-4</v>
      </c>
      <c r="P1201" s="19">
        <f>'EPA Data'!H1202/SUM('EPA Data'!H:H)</f>
        <v>5.2157133334318896E-4</v>
      </c>
      <c r="Q1201" s="19">
        <f>'EPA Data'!I1202/SUM('EPA Data'!I:I)</f>
        <v>3.1300699138237095E-4</v>
      </c>
      <c r="R1201" s="19">
        <f>'EPA Data'!J1202/SUM('EPA Data'!J:J)</f>
        <v>3.5787343960810147E-4</v>
      </c>
      <c r="S1201" s="19">
        <f>'EPA Data'!K1202/SUM('EPA Data'!K:K)</f>
        <v>5.2700806215782829E-4</v>
      </c>
      <c r="T1201" s="19">
        <f>'EPA Data'!L1202/SUM('EPA Data'!L:L)</f>
        <v>5.3134509710299287E-4</v>
      </c>
      <c r="U1201" s="19">
        <f>'EPA Data'!M1202/SUM('EPA Data'!M:M)</f>
        <v>5.4994273081150331E-4</v>
      </c>
      <c r="V1201" s="19">
        <f>'EPA Data'!N1202/SUM('EPA Data'!N:N)</f>
        <v>7.2216839269367318E-4</v>
      </c>
      <c r="W1201" s="19">
        <f>'EPA Data'!O1202/SUM('EPA Data'!O:O)</f>
        <v>4.9256967989543899E-4</v>
      </c>
      <c r="X1201" s="19">
        <f>'EPA Data'!P1202/SUM('EPA Data'!P:P)</f>
        <v>6.63165046416726E-4</v>
      </c>
    </row>
    <row r="1202" spans="1:24" x14ac:dyDescent="0.35">
      <c r="A1202" s="13" t="s">
        <v>2037</v>
      </c>
      <c r="B1202" s="13" t="s">
        <v>2031</v>
      </c>
      <c r="C1202" s="18" t="s">
        <v>2038</v>
      </c>
      <c r="D1202" s="14">
        <f>SUMIFS('Census Data'!G:G,'Census Data'!$A:$A,$A1202)/SUMIFS('Census Data'!$F:$F,'Census Data'!$A:$A,$A1202)</f>
        <v>0.49813226342003319</v>
      </c>
      <c r="E1202" s="16">
        <f>SUMIFS('Census Data'!H:H,'Census Data'!$A:$A,$A1202)/SUMIFS('Census Data'!$F:$F,'Census Data'!$A:$A,$A1202)</f>
        <v>0.50186773657996675</v>
      </c>
      <c r="F1202" s="14">
        <f>SUM(SUMIFS('Census Data'!I:I,'Census Data'!$A:$A,$A1202),SUMIFS('Census Data'!J:J,'Census Data'!$A:$A,$A1202))/SUMIFS('Census Data'!$F:$F,'Census Data'!$A:$A,$A1202)</f>
        <v>0.96752213613724403</v>
      </c>
      <c r="G1202" s="14">
        <f>SUM(SUMIFS('Census Data'!K:K,'Census Data'!$A:$A,$A1202),SUMIFS('Census Data'!L:L,'Census Data'!$A:$A,$A1202))/SUMIFS('Census Data'!$F:$F,'Census Data'!$A:$A,$A1202)</f>
        <v>5.7761483121195351E-3</v>
      </c>
      <c r="H1202" s="14">
        <f>SUM(SUMIFS('Census Data'!O:O,'Census Data'!$A:$A,$A1202),SUMIFS('Census Data'!P:P,'Census Data'!$A:$A,$A1202))/SUMIFS('Census Data'!$F:$F,'Census Data'!$A:$A,$A1202)</f>
        <v>5.3265080243497511E-3</v>
      </c>
      <c r="I1202" s="16">
        <f t="shared" si="36"/>
        <v>2.1375207526286633E-2</v>
      </c>
      <c r="J1202" s="14">
        <f>SUM(SUMIFS('Census Data'!W:W,'Census Data'!$A:$A,$A1202),SUMIFS('Census Data'!X:X,'Census Data'!$A:$A,$A1202))/SUMIFS('Census Data'!$F:$F,'Census Data'!$A:$A,$A1202)</f>
        <v>1.4838129496402877E-2</v>
      </c>
      <c r="K1202" s="16">
        <f t="shared" si="37"/>
        <v>0.98516187050359716</v>
      </c>
      <c r="L1202" s="19">
        <f>'EPA Data'!D1203/SUM('EPA Data'!D:D)</f>
        <v>5.5842998683857256E-5</v>
      </c>
      <c r="M1202" s="19">
        <f>'EPA Data'!E1203/SUM('EPA Data'!E:E)</f>
        <v>1.0496043632558401E-4</v>
      </c>
      <c r="N1202" s="19">
        <f>'EPA Data'!F1203/SUM('EPA Data'!F:F)</f>
        <v>1.0643711164898841E-4</v>
      </c>
      <c r="O1202" s="19">
        <f>'EPA Data'!G1203/SUM('EPA Data'!G:G)</f>
        <v>4.00668535723446E-5</v>
      </c>
      <c r="P1202" s="19">
        <f>'EPA Data'!H1203/SUM('EPA Data'!H:H)</f>
        <v>7.9952846352798971E-5</v>
      </c>
      <c r="Q1202" s="19">
        <f>'EPA Data'!I1203/SUM('EPA Data'!I:I)</f>
        <v>5.7247688593826235E-5</v>
      </c>
      <c r="R1202" s="19">
        <f>'EPA Data'!J1203/SUM('EPA Data'!J:J)</f>
        <v>5.2704808344978135E-5</v>
      </c>
      <c r="S1202" s="19">
        <f>'EPA Data'!K1203/SUM('EPA Data'!K:K)</f>
        <v>1.4039808460571511E-4</v>
      </c>
      <c r="T1202" s="19">
        <f>'EPA Data'!L1203/SUM('EPA Data'!L:L)</f>
        <v>1.0512624556804303E-4</v>
      </c>
      <c r="U1202" s="19">
        <f>'EPA Data'!M1203/SUM('EPA Data'!M:M)</f>
        <v>1.314472456830986E-4</v>
      </c>
      <c r="V1202" s="19">
        <f>'EPA Data'!N1203/SUM('EPA Data'!N:N)</f>
        <v>1.071080928496373E-4</v>
      </c>
      <c r="W1202" s="19">
        <f>'EPA Data'!O1203/SUM('EPA Data'!O:O)</f>
        <v>9.4137782079534946E-5</v>
      </c>
      <c r="X1202" s="19">
        <f>'EPA Data'!P1203/SUM('EPA Data'!P:P)</f>
        <v>1.0994456346093298E-4</v>
      </c>
    </row>
    <row r="1203" spans="1:24" x14ac:dyDescent="0.35">
      <c r="A1203" s="13" t="s">
        <v>2039</v>
      </c>
      <c r="B1203" s="13" t="s">
        <v>2031</v>
      </c>
      <c r="C1203" s="18" t="s">
        <v>2040</v>
      </c>
      <c r="D1203" s="14">
        <f>SUMIFS('Census Data'!G:G,'Census Data'!$A:$A,$A1203)/SUMIFS('Census Data'!$F:$F,'Census Data'!$A:$A,$A1203)</f>
        <v>0.50068300179287972</v>
      </c>
      <c r="E1203" s="16">
        <f>SUMIFS('Census Data'!H:H,'Census Data'!$A:$A,$A1203)/SUMIFS('Census Data'!$F:$F,'Census Data'!$A:$A,$A1203)</f>
        <v>0.49931699820712028</v>
      </c>
      <c r="F1203" s="14">
        <f>SUM(SUMIFS('Census Data'!I:I,'Census Data'!$A:$A,$A1203),SUMIFS('Census Data'!J:J,'Census Data'!$A:$A,$A1203))/SUMIFS('Census Data'!$F:$F,'Census Data'!$A:$A,$A1203)</f>
        <v>0.96388628020148548</v>
      </c>
      <c r="G1203" s="14">
        <f>SUM(SUMIFS('Census Data'!K:K,'Census Data'!$A:$A,$A1203),SUMIFS('Census Data'!L:L,'Census Data'!$A:$A,$A1203))/SUMIFS('Census Data'!$F:$F,'Census Data'!$A:$A,$A1203)</f>
        <v>3.841885084948348E-3</v>
      </c>
      <c r="H1203" s="14">
        <f>SUM(SUMIFS('Census Data'!O:O,'Census Data'!$A:$A,$A1203),SUMIFS('Census Data'!P:P,'Census Data'!$A:$A,$A1203))/SUMIFS('Census Data'!$F:$F,'Census Data'!$A:$A,$A1203)</f>
        <v>3.6284470246734399E-3</v>
      </c>
      <c r="I1203" s="16">
        <f t="shared" si="36"/>
        <v>2.8643387688892741E-2</v>
      </c>
      <c r="J1203" s="14">
        <f>SUM(SUMIFS('Census Data'!W:W,'Census Data'!$A:$A,$A1203),SUMIFS('Census Data'!X:X,'Census Data'!$A:$A,$A1203))/SUMIFS('Census Data'!$F:$F,'Census Data'!$A:$A,$A1203)</f>
        <v>2.0447366174336207E-2</v>
      </c>
      <c r="K1203" s="16">
        <f t="shared" si="37"/>
        <v>0.97955263382566382</v>
      </c>
      <c r="L1203" s="19">
        <f>'EPA Data'!D1204/SUM('EPA Data'!D:D)</f>
        <v>4.0696290748940763E-5</v>
      </c>
      <c r="M1203" s="19">
        <f>'EPA Data'!E1204/SUM('EPA Data'!E:E)</f>
        <v>8.7231251049891561E-5</v>
      </c>
      <c r="N1203" s="19">
        <f>'EPA Data'!F1204/SUM('EPA Data'!F:F)</f>
        <v>8.6873299430595356E-5</v>
      </c>
      <c r="O1203" s="19">
        <f>'EPA Data'!G1204/SUM('EPA Data'!G:G)</f>
        <v>3.3759943826370323E-5</v>
      </c>
      <c r="P1203" s="19">
        <f>'EPA Data'!H1204/SUM('EPA Data'!H:H)</f>
        <v>7.2526067155086698E-5</v>
      </c>
      <c r="Q1203" s="19">
        <f>'EPA Data'!I1204/SUM('EPA Data'!I:I)</f>
        <v>4.633824059293799E-5</v>
      </c>
      <c r="R1203" s="19">
        <f>'EPA Data'!J1204/SUM('EPA Data'!J:J)</f>
        <v>4.2505480134060359E-5</v>
      </c>
      <c r="S1203" s="19">
        <f>'EPA Data'!K1204/SUM('EPA Data'!K:K)</f>
        <v>1.0498442281535819E-4</v>
      </c>
      <c r="T1203" s="19">
        <f>'EPA Data'!L1204/SUM('EPA Data'!L:L)</f>
        <v>8.1682032520785782E-5</v>
      </c>
      <c r="U1203" s="19">
        <f>'EPA Data'!M1204/SUM('EPA Data'!M:M)</f>
        <v>9.9414500241820495E-5</v>
      </c>
      <c r="V1203" s="19">
        <f>'EPA Data'!N1204/SUM('EPA Data'!N:N)</f>
        <v>9.5780590216278759E-5</v>
      </c>
      <c r="W1203" s="19">
        <f>'EPA Data'!O1204/SUM('EPA Data'!O:O)</f>
        <v>7.7213827562662164E-5</v>
      </c>
      <c r="X1203" s="19">
        <f>'EPA Data'!P1204/SUM('EPA Data'!P:P)</f>
        <v>1.0463903871633191E-4</v>
      </c>
    </row>
    <row r="1204" spans="1:24" x14ac:dyDescent="0.35">
      <c r="A1204" s="13" t="s">
        <v>2041</v>
      </c>
      <c r="B1204" s="13" t="s">
        <v>2031</v>
      </c>
      <c r="C1204" s="18" t="s">
        <v>2042</v>
      </c>
      <c r="D1204" s="14">
        <f>SUMIFS('Census Data'!G:G,'Census Data'!$A:$A,$A1204)/SUMIFS('Census Data'!$F:$F,'Census Data'!$A:$A,$A1204)</f>
        <v>0.51216423381990273</v>
      </c>
      <c r="E1204" s="16">
        <f>SUMIFS('Census Data'!H:H,'Census Data'!$A:$A,$A1204)/SUMIFS('Census Data'!$F:$F,'Census Data'!$A:$A,$A1204)</f>
        <v>0.48783576618009733</v>
      </c>
      <c r="F1204" s="14">
        <f>SUM(SUMIFS('Census Data'!I:I,'Census Data'!$A:$A,$A1204),SUMIFS('Census Data'!J:J,'Census Data'!$A:$A,$A1204))/SUMIFS('Census Data'!$F:$F,'Census Data'!$A:$A,$A1204)</f>
        <v>0.95807505165633544</v>
      </c>
      <c r="G1204" s="14">
        <f>SUM(SUMIFS('Census Data'!K:K,'Census Data'!$A:$A,$A1204),SUMIFS('Census Data'!L:L,'Census Data'!$A:$A,$A1204))/SUMIFS('Census Data'!$F:$F,'Census Data'!$A:$A,$A1204)</f>
        <v>5.7988402319536095E-3</v>
      </c>
      <c r="H1204" s="14">
        <f>SUM(SUMIFS('Census Data'!O:O,'Census Data'!$A:$A,$A1204),SUMIFS('Census Data'!P:P,'Census Data'!$A:$A,$A1204))/SUMIFS('Census Data'!$F:$F,'Census Data'!$A:$A,$A1204)</f>
        <v>3.4659734719722723E-3</v>
      </c>
      <c r="I1204" s="16">
        <f t="shared" si="36"/>
        <v>3.2660134639738603E-2</v>
      </c>
      <c r="J1204" s="14">
        <f>SUM(SUMIFS('Census Data'!W:W,'Census Data'!$A:$A,$A1204),SUMIFS('Census Data'!X:X,'Census Data'!$A:$A,$A1204))/SUMIFS('Census Data'!$F:$F,'Census Data'!$A:$A,$A1204)</f>
        <v>1.9462774111844296E-2</v>
      </c>
      <c r="K1204" s="16">
        <f t="shared" si="37"/>
        <v>0.98053722588815573</v>
      </c>
      <c r="L1204" s="19">
        <f>'EPA Data'!D1205/SUM('EPA Data'!D:D)</f>
        <v>7.2629896303481019E-5</v>
      </c>
      <c r="M1204" s="19">
        <f>'EPA Data'!E1205/SUM('EPA Data'!E:E)</f>
        <v>1.1968242214453405E-4</v>
      </c>
      <c r="N1204" s="19">
        <f>'EPA Data'!F1205/SUM('EPA Data'!F:F)</f>
        <v>8.2770035164210067E-5</v>
      </c>
      <c r="O1204" s="19">
        <f>'EPA Data'!G1205/SUM('EPA Data'!G:G)</f>
        <v>3.6632456485884829E-5</v>
      </c>
      <c r="P1204" s="19">
        <f>'EPA Data'!H1205/SUM('EPA Data'!H:H)</f>
        <v>7.2020784170438766E-5</v>
      </c>
      <c r="Q1204" s="19">
        <f>'EPA Data'!I1205/SUM('EPA Data'!I:I)</f>
        <v>4.323664898868473E-5</v>
      </c>
      <c r="R1204" s="19">
        <f>'EPA Data'!J1205/SUM('EPA Data'!J:J)</f>
        <v>4.0033207717877317E-5</v>
      </c>
      <c r="S1204" s="19">
        <f>'EPA Data'!K1205/SUM('EPA Data'!K:K)</f>
        <v>8.6813607651396537E-5</v>
      </c>
      <c r="T1204" s="19">
        <f>'EPA Data'!L1205/SUM('EPA Data'!L:L)</f>
        <v>7.3768903165111156E-5</v>
      </c>
      <c r="U1204" s="19">
        <f>'EPA Data'!M1205/SUM('EPA Data'!M:M)</f>
        <v>1.0437062675973313E-4</v>
      </c>
      <c r="V1204" s="19">
        <f>'EPA Data'!N1205/SUM('EPA Data'!N:N)</f>
        <v>1.0489088138121342E-4</v>
      </c>
      <c r="W1204" s="19">
        <f>'EPA Data'!O1205/SUM('EPA Data'!O:O)</f>
        <v>7.0135671984530553E-5</v>
      </c>
      <c r="X1204" s="19">
        <f>'EPA Data'!P1205/SUM('EPA Data'!P:P)</f>
        <v>9.7992261369895609E-5</v>
      </c>
    </row>
    <row r="1205" spans="1:24" x14ac:dyDescent="0.35">
      <c r="A1205" s="13" t="s">
        <v>2043</v>
      </c>
      <c r="B1205" s="13" t="s">
        <v>2031</v>
      </c>
      <c r="C1205" s="18" t="s">
        <v>2044</v>
      </c>
      <c r="D1205" s="14">
        <f>SUMIFS('Census Data'!G:G,'Census Data'!$A:$A,$A1205)/SUMIFS('Census Data'!$F:$F,'Census Data'!$A:$A,$A1205)</f>
        <v>0.55311579980372916</v>
      </c>
      <c r="E1205" s="16">
        <f>SUMIFS('Census Data'!H:H,'Census Data'!$A:$A,$A1205)/SUMIFS('Census Data'!$F:$F,'Census Data'!$A:$A,$A1205)</f>
        <v>0.44688420019627084</v>
      </c>
      <c r="F1205" s="14">
        <f>SUM(SUMIFS('Census Data'!I:I,'Census Data'!$A:$A,$A1205),SUMIFS('Census Data'!J:J,'Census Data'!$A:$A,$A1205))/SUMIFS('Census Data'!$F:$F,'Census Data'!$A:$A,$A1205)</f>
        <v>0.7318449460255152</v>
      </c>
      <c r="G1205" s="14">
        <f>SUM(SUMIFS('Census Data'!K:K,'Census Data'!$A:$A,$A1205),SUMIFS('Census Data'!L:L,'Census Data'!$A:$A,$A1205))/SUMIFS('Census Data'!$F:$F,'Census Data'!$A:$A,$A1205)</f>
        <v>7.7158979391560356E-2</v>
      </c>
      <c r="H1205" s="14">
        <f>SUM(SUMIFS('Census Data'!O:O,'Census Data'!$A:$A,$A1205),SUMIFS('Census Data'!P:P,'Census Data'!$A:$A,$A1205))/SUMIFS('Census Data'!$F:$F,'Census Data'!$A:$A,$A1205)</f>
        <v>3.6800785083415115E-3</v>
      </c>
      <c r="I1205" s="16">
        <f t="shared" si="36"/>
        <v>0.18731599607458294</v>
      </c>
      <c r="J1205" s="14">
        <f>SUM(SUMIFS('Census Data'!W:W,'Census Data'!$A:$A,$A1205),SUMIFS('Census Data'!X:X,'Census Data'!$A:$A,$A1205))/SUMIFS('Census Data'!$F:$F,'Census Data'!$A:$A,$A1205)</f>
        <v>1.557899901864573E-2</v>
      </c>
      <c r="K1205" s="16">
        <f t="shared" si="37"/>
        <v>0.98442100098135432</v>
      </c>
      <c r="L1205" s="19">
        <f>'EPA Data'!D1206/SUM('EPA Data'!D:D)</f>
        <v>9.2388057777739963E-6</v>
      </c>
      <c r="M1205" s="19">
        <f>'EPA Data'!E1206/SUM('EPA Data'!E:E)</f>
        <v>1.8473285944929025E-5</v>
      </c>
      <c r="N1205" s="19">
        <f>'EPA Data'!F1206/SUM('EPA Data'!F:F)</f>
        <v>2.2706665921458163E-5</v>
      </c>
      <c r="O1205" s="19">
        <f>'EPA Data'!G1206/SUM('EPA Data'!G:G)</f>
        <v>7.9288737302023306E-6</v>
      </c>
      <c r="P1205" s="19">
        <f>'EPA Data'!H1206/SUM('EPA Data'!H:H)</f>
        <v>1.673445590286898E-5</v>
      </c>
      <c r="Q1205" s="19">
        <f>'EPA Data'!I1206/SUM('EPA Data'!I:I)</f>
        <v>1.1854576921368367E-5</v>
      </c>
      <c r="R1205" s="19">
        <f>'EPA Data'!J1206/SUM('EPA Data'!J:J)</f>
        <v>8.2116646325813146E-6</v>
      </c>
      <c r="S1205" s="19">
        <f>'EPA Data'!K1206/SUM('EPA Data'!K:K)</f>
        <v>2.0817161335327304E-5</v>
      </c>
      <c r="T1205" s="19">
        <f>'EPA Data'!L1206/SUM('EPA Data'!L:L)</f>
        <v>2.1559777206401153E-5</v>
      </c>
      <c r="U1205" s="19">
        <f>'EPA Data'!M1206/SUM('EPA Data'!M:M)</f>
        <v>3.0985539056565318E-5</v>
      </c>
      <c r="V1205" s="19">
        <f>'EPA Data'!N1206/SUM('EPA Data'!N:N)</f>
        <v>1.8611120413282974E-5</v>
      </c>
      <c r="W1205" s="19">
        <f>'EPA Data'!O1206/SUM('EPA Data'!O:O)</f>
        <v>2.2358187387468381E-5</v>
      </c>
      <c r="X1205" s="19">
        <f>'EPA Data'!P1206/SUM('EPA Data'!P:P)</f>
        <v>2.9884425150684301E-5</v>
      </c>
    </row>
    <row r="1206" spans="1:24" x14ac:dyDescent="0.35">
      <c r="A1206" s="13" t="s">
        <v>2045</v>
      </c>
      <c r="B1206" s="13" t="s">
        <v>2031</v>
      </c>
      <c r="C1206" s="18" t="s">
        <v>2046</v>
      </c>
      <c r="D1206" s="14">
        <f>SUMIFS('Census Data'!G:G,'Census Data'!$A:$A,$A1206)/SUMIFS('Census Data'!$F:$F,'Census Data'!$A:$A,$A1206)</f>
        <v>0.5055990772336233</v>
      </c>
      <c r="E1206" s="16">
        <f>SUMIFS('Census Data'!H:H,'Census Data'!$A:$A,$A1206)/SUMIFS('Census Data'!$F:$F,'Census Data'!$A:$A,$A1206)</f>
        <v>0.4944009227663767</v>
      </c>
      <c r="F1206" s="14">
        <f>SUM(SUMIFS('Census Data'!I:I,'Census Data'!$A:$A,$A1206),SUMIFS('Census Data'!J:J,'Census Data'!$A:$A,$A1206))/SUMIFS('Census Data'!$F:$F,'Census Data'!$A:$A,$A1206)</f>
        <v>0.96441902564841964</v>
      </c>
      <c r="G1206" s="14">
        <f>SUM(SUMIFS('Census Data'!K:K,'Census Data'!$A:$A,$A1206),SUMIFS('Census Data'!L:L,'Census Data'!$A:$A,$A1206))/SUMIFS('Census Data'!$F:$F,'Census Data'!$A:$A,$A1206)</f>
        <v>6.616363082936832E-3</v>
      </c>
      <c r="H1206" s="14">
        <f>SUM(SUMIFS('Census Data'!O:O,'Census Data'!$A:$A,$A1206),SUMIFS('Census Data'!P:P,'Census Data'!$A:$A,$A1206))/SUMIFS('Census Data'!$F:$F,'Census Data'!$A:$A,$A1206)</f>
        <v>5.3507633648932247E-3</v>
      </c>
      <c r="I1206" s="16">
        <f t="shared" si="36"/>
        <v>2.3613847903750318E-2</v>
      </c>
      <c r="J1206" s="14">
        <f>SUM(SUMIFS('Census Data'!W:W,'Census Data'!$A:$A,$A1206),SUMIFS('Census Data'!X:X,'Census Data'!$A:$A,$A1206))/SUMIFS('Census Data'!$F:$F,'Census Data'!$A:$A,$A1206)</f>
        <v>3.4219253135963856E-2</v>
      </c>
      <c r="K1206" s="16">
        <f t="shared" si="37"/>
        <v>0.96578074686403614</v>
      </c>
      <c r="L1206" s="19">
        <f>'EPA Data'!D1207/SUM('EPA Data'!D:D)</f>
        <v>1.9913902859835476E-4</v>
      </c>
      <c r="M1206" s="19">
        <f>'EPA Data'!E1207/SUM('EPA Data'!E:E)</f>
        <v>3.0958696712600839E-4</v>
      </c>
      <c r="N1206" s="19">
        <f>'EPA Data'!F1207/SUM('EPA Data'!F:F)</f>
        <v>2.9562809753296904E-4</v>
      </c>
      <c r="O1206" s="19">
        <f>'EPA Data'!G1207/SUM('EPA Data'!G:G)</f>
        <v>1.5521715604367546E-4</v>
      </c>
      <c r="P1206" s="19">
        <f>'EPA Data'!H1207/SUM('EPA Data'!H:H)</f>
        <v>2.6616083123110233E-4</v>
      </c>
      <c r="Q1206" s="19">
        <f>'EPA Data'!I1207/SUM('EPA Data'!I:I)</f>
        <v>1.5788940519627942E-4</v>
      </c>
      <c r="R1206" s="19">
        <f>'EPA Data'!J1207/SUM('EPA Data'!J:J)</f>
        <v>1.923511042455169E-4</v>
      </c>
      <c r="S1206" s="19">
        <f>'EPA Data'!K1207/SUM('EPA Data'!K:K)</f>
        <v>2.6931755319377441E-4</v>
      </c>
      <c r="T1206" s="19">
        <f>'EPA Data'!L1207/SUM('EPA Data'!L:L)</f>
        <v>2.6907093136073419E-4</v>
      </c>
      <c r="U1206" s="19">
        <f>'EPA Data'!M1207/SUM('EPA Data'!M:M)</f>
        <v>3.3197097257284155E-4</v>
      </c>
      <c r="V1206" s="19">
        <f>'EPA Data'!N1207/SUM('EPA Data'!N:N)</f>
        <v>3.7389340649431312E-4</v>
      </c>
      <c r="W1206" s="19">
        <f>'EPA Data'!O1207/SUM('EPA Data'!O:O)</f>
        <v>2.4778371633542664E-4</v>
      </c>
      <c r="X1206" s="19">
        <f>'EPA Data'!P1207/SUM('EPA Data'!P:P)</f>
        <v>3.4289355166542285E-4</v>
      </c>
    </row>
    <row r="1207" spans="1:24" x14ac:dyDescent="0.35">
      <c r="A1207" s="13" t="s">
        <v>2047</v>
      </c>
      <c r="B1207" s="13" t="s">
        <v>2031</v>
      </c>
      <c r="C1207" s="18" t="s">
        <v>585</v>
      </c>
      <c r="D1207" s="14">
        <f>SUMIFS('Census Data'!G:G,'Census Data'!$A:$A,$A1207)/SUMIFS('Census Data'!$F:$F,'Census Data'!$A:$A,$A1207)</f>
        <v>0.49478599971113574</v>
      </c>
      <c r="E1207" s="16">
        <f>SUMIFS('Census Data'!H:H,'Census Data'!$A:$A,$A1207)/SUMIFS('Census Data'!$F:$F,'Census Data'!$A:$A,$A1207)</f>
        <v>0.50521400028886432</v>
      </c>
      <c r="F1207" s="14">
        <f>SUM(SUMIFS('Census Data'!I:I,'Census Data'!$A:$A,$A1207),SUMIFS('Census Data'!J:J,'Census Data'!$A:$A,$A1207))/SUMIFS('Census Data'!$F:$F,'Census Data'!$A:$A,$A1207)</f>
        <v>0.94512541524240523</v>
      </c>
      <c r="G1207" s="14">
        <f>SUM(SUMIFS('Census Data'!K:K,'Census Data'!$A:$A,$A1207),SUMIFS('Census Data'!L:L,'Census Data'!$A:$A,$A1207))/SUMIFS('Census Data'!$F:$F,'Census Data'!$A:$A,$A1207)</f>
        <v>1.9450194983390304E-2</v>
      </c>
      <c r="H1207" s="14">
        <f>SUM(SUMIFS('Census Data'!O:O,'Census Data'!$A:$A,$A1207),SUMIFS('Census Data'!P:P,'Census Data'!$A:$A,$A1207))/SUMIFS('Census Data'!$F:$F,'Census Data'!$A:$A,$A1207)</f>
        <v>5.8928313514033989E-3</v>
      </c>
      <c r="I1207" s="16">
        <f t="shared" si="36"/>
        <v>2.9531558422801085E-2</v>
      </c>
      <c r="J1207" s="14">
        <f>SUM(SUMIFS('Census Data'!W:W,'Census Data'!$A:$A,$A1207),SUMIFS('Census Data'!X:X,'Census Data'!$A:$A,$A1207))/SUMIFS('Census Data'!$F:$F,'Census Data'!$A:$A,$A1207)</f>
        <v>5.710846853786529E-2</v>
      </c>
      <c r="K1207" s="16">
        <f t="shared" si="37"/>
        <v>0.94289153146213467</v>
      </c>
      <c r="L1207" s="19">
        <f>'EPA Data'!D1208/SUM('EPA Data'!D:D)</f>
        <v>5.4574069725932565E-4</v>
      </c>
      <c r="M1207" s="19">
        <f>'EPA Data'!E1208/SUM('EPA Data'!E:E)</f>
        <v>7.4285727329108451E-4</v>
      </c>
      <c r="N1207" s="19">
        <f>'EPA Data'!F1208/SUM('EPA Data'!F:F)</f>
        <v>4.8569411144923287E-4</v>
      </c>
      <c r="O1207" s="19">
        <f>'EPA Data'!G1208/SUM('EPA Data'!G:G)</f>
        <v>2.4657007881899836E-4</v>
      </c>
      <c r="P1207" s="19">
        <f>'EPA Data'!H1208/SUM('EPA Data'!H:H)</f>
        <v>4.1184112624598288E-4</v>
      </c>
      <c r="Q1207" s="19">
        <f>'EPA Data'!I1208/SUM('EPA Data'!I:I)</f>
        <v>2.5955666306556072E-4</v>
      </c>
      <c r="R1207" s="19">
        <f>'EPA Data'!J1208/SUM('EPA Data'!J:J)</f>
        <v>2.8627329901170177E-4</v>
      </c>
      <c r="S1207" s="19">
        <f>'EPA Data'!K1208/SUM('EPA Data'!K:K)</f>
        <v>4.5780855445974741E-4</v>
      </c>
      <c r="T1207" s="19">
        <f>'EPA Data'!L1208/SUM('EPA Data'!L:L)</f>
        <v>4.3639913652636142E-4</v>
      </c>
      <c r="U1207" s="19">
        <f>'EPA Data'!M1208/SUM('EPA Data'!M:M)</f>
        <v>6.1784291339548388E-4</v>
      </c>
      <c r="V1207" s="19">
        <f>'EPA Data'!N1208/SUM('EPA Data'!N:N)</f>
        <v>6.2573598597704663E-4</v>
      </c>
      <c r="W1207" s="19">
        <f>'EPA Data'!O1208/SUM('EPA Data'!O:O)</f>
        <v>4.1341366166982321E-4</v>
      </c>
      <c r="X1207" s="19">
        <f>'EPA Data'!P1208/SUM('EPA Data'!P:P)</f>
        <v>5.4636861732663803E-4</v>
      </c>
    </row>
    <row r="1208" spans="1:24" x14ac:dyDescent="0.35">
      <c r="A1208" s="13" t="s">
        <v>2048</v>
      </c>
      <c r="B1208" s="13" t="s">
        <v>2031</v>
      </c>
      <c r="C1208" s="18" t="s">
        <v>2049</v>
      </c>
      <c r="D1208" s="14">
        <f>SUMIFS('Census Data'!G:G,'Census Data'!$A:$A,$A1208)/SUMIFS('Census Data'!$F:$F,'Census Data'!$A:$A,$A1208)</f>
        <v>0.50072366956134495</v>
      </c>
      <c r="E1208" s="16">
        <f>SUMIFS('Census Data'!H:H,'Census Data'!$A:$A,$A1208)/SUMIFS('Census Data'!$F:$F,'Census Data'!$A:$A,$A1208)</f>
        <v>0.4992763304386551</v>
      </c>
      <c r="F1208" s="14">
        <f>SUM(SUMIFS('Census Data'!I:I,'Census Data'!$A:$A,$A1208),SUMIFS('Census Data'!J:J,'Census Data'!$A:$A,$A1208))/SUMIFS('Census Data'!$F:$F,'Census Data'!$A:$A,$A1208)</f>
        <v>0.95641282565130259</v>
      </c>
      <c r="G1208" s="14">
        <f>SUM(SUMIFS('Census Data'!K:K,'Census Data'!$A:$A,$A1208),SUMIFS('Census Data'!L:L,'Census Data'!$A:$A,$A1208))/SUMIFS('Census Data'!$F:$F,'Census Data'!$A:$A,$A1208)</f>
        <v>7.4036962814517928E-3</v>
      </c>
      <c r="H1208" s="14">
        <f>SUM(SUMIFS('Census Data'!O:O,'Census Data'!$A:$A,$A1208),SUMIFS('Census Data'!P:P,'Census Data'!$A:$A,$A1208))/SUMIFS('Census Data'!$F:$F,'Census Data'!$A:$A,$A1208)</f>
        <v>5.4553551547539521E-3</v>
      </c>
      <c r="I1208" s="16">
        <f t="shared" si="36"/>
        <v>3.0728122912491718E-2</v>
      </c>
      <c r="J1208" s="14">
        <f>SUM(SUMIFS('Census Data'!W:W,'Census Data'!$A:$A,$A1208),SUMIFS('Census Data'!X:X,'Census Data'!$A:$A,$A1208))/SUMIFS('Census Data'!$F:$F,'Census Data'!$A:$A,$A1208)</f>
        <v>2.2823424627031842E-2</v>
      </c>
      <c r="K1208" s="16">
        <f t="shared" si="37"/>
        <v>0.9771765753729682</v>
      </c>
      <c r="L1208" s="19">
        <f>'EPA Data'!D1209/SUM('EPA Data'!D:D)</f>
        <v>3.7825298149862185E-5</v>
      </c>
      <c r="M1208" s="19">
        <f>'EPA Data'!E1209/SUM('EPA Data'!E:E)</f>
        <v>7.844226801710156E-5</v>
      </c>
      <c r="N1208" s="19">
        <f>'EPA Data'!F1209/SUM('EPA Data'!F:F)</f>
        <v>7.7114632627909836E-5</v>
      </c>
      <c r="O1208" s="19">
        <f>'EPA Data'!G1209/SUM('EPA Data'!G:G)</f>
        <v>2.7899498947662573E-5</v>
      </c>
      <c r="P1208" s="19">
        <f>'EPA Data'!H1209/SUM('EPA Data'!H:H)</f>
        <v>6.4595562167227619E-5</v>
      </c>
      <c r="Q1208" s="19">
        <f>'EPA Data'!I1209/SUM('EPA Data'!I:I)</f>
        <v>4.0561237892518286E-5</v>
      </c>
      <c r="R1208" s="19">
        <f>'EPA Data'!J1209/SUM('EPA Data'!J:J)</f>
        <v>3.5326305063992012E-5</v>
      </c>
      <c r="S1208" s="19">
        <f>'EPA Data'!K1209/SUM('EPA Data'!K:K)</f>
        <v>7.6881969244812446E-5</v>
      </c>
      <c r="T1208" s="19">
        <f>'EPA Data'!L1209/SUM('EPA Data'!L:L)</f>
        <v>7.2195350938832677E-5</v>
      </c>
      <c r="U1208" s="19">
        <f>'EPA Data'!M1209/SUM('EPA Data'!M:M)</f>
        <v>7.2478657036935987E-5</v>
      </c>
      <c r="V1208" s="19">
        <f>'EPA Data'!N1209/SUM('EPA Data'!N:N)</f>
        <v>8.5710412714508962E-5</v>
      </c>
      <c r="W1208" s="19">
        <f>'EPA Data'!O1209/SUM('EPA Data'!O:O)</f>
        <v>6.8673742781212566E-5</v>
      </c>
      <c r="X1208" s="19">
        <f>'EPA Data'!P1209/SUM('EPA Data'!P:P)</f>
        <v>9.3541298202307171E-5</v>
      </c>
    </row>
    <row r="1209" spans="1:24" x14ac:dyDescent="0.35">
      <c r="A1209" s="13" t="s">
        <v>2050</v>
      </c>
      <c r="B1209" s="13" t="s">
        <v>2031</v>
      </c>
      <c r="C1209" s="18" t="s">
        <v>714</v>
      </c>
      <c r="D1209" s="14">
        <f>SUMIFS('Census Data'!G:G,'Census Data'!$A:$A,$A1209)/SUMIFS('Census Data'!$F:$F,'Census Data'!$A:$A,$A1209)</f>
        <v>0.49208776681916561</v>
      </c>
      <c r="E1209" s="16">
        <f>SUMIFS('Census Data'!H:H,'Census Data'!$A:$A,$A1209)/SUMIFS('Census Data'!$F:$F,'Census Data'!$A:$A,$A1209)</f>
        <v>0.50791223318083434</v>
      </c>
      <c r="F1209" s="14">
        <f>SUM(SUMIFS('Census Data'!I:I,'Census Data'!$A:$A,$A1209),SUMIFS('Census Data'!J:J,'Census Data'!$A:$A,$A1209))/SUMIFS('Census Data'!$F:$F,'Census Data'!$A:$A,$A1209)</f>
        <v>0.79721095400406949</v>
      </c>
      <c r="G1209" s="14">
        <f>SUM(SUMIFS('Census Data'!K:K,'Census Data'!$A:$A,$A1209),SUMIFS('Census Data'!L:L,'Census Data'!$A:$A,$A1209))/SUMIFS('Census Data'!$F:$F,'Census Data'!$A:$A,$A1209)</f>
        <v>0.14588706437356627</v>
      </c>
      <c r="H1209" s="14">
        <f>SUM(SUMIFS('Census Data'!O:O,'Census Data'!$A:$A,$A1209),SUMIFS('Census Data'!P:P,'Census Data'!$A:$A,$A1209))/SUMIFS('Census Data'!$F:$F,'Census Data'!$A:$A,$A1209)</f>
        <v>2.1416814629531229E-2</v>
      </c>
      <c r="I1209" s="16">
        <f t="shared" si="36"/>
        <v>3.5485166992832995E-2</v>
      </c>
      <c r="J1209" s="14">
        <f>SUM(SUMIFS('Census Data'!W:W,'Census Data'!$A:$A,$A1209),SUMIFS('Census Data'!X:X,'Census Data'!$A:$A,$A1209))/SUMIFS('Census Data'!$F:$F,'Census Data'!$A:$A,$A1209)</f>
        <v>5.9630114439015537E-2</v>
      </c>
      <c r="K1209" s="16">
        <f t="shared" si="37"/>
        <v>0.94036988556098444</v>
      </c>
      <c r="L1209" s="19">
        <f>'EPA Data'!D1210/SUM('EPA Data'!D:D)</f>
        <v>7.2179614811743989E-4</v>
      </c>
      <c r="M1209" s="19">
        <f>'EPA Data'!E1210/SUM('EPA Data'!E:E)</f>
        <v>9.7529598520936769E-4</v>
      </c>
      <c r="N1209" s="19">
        <f>'EPA Data'!F1210/SUM('EPA Data'!F:F)</f>
        <v>9.9418273496513642E-4</v>
      </c>
      <c r="O1209" s="19">
        <f>'EPA Data'!G1210/SUM('EPA Data'!G:G)</f>
        <v>6.0129400636100357E-4</v>
      </c>
      <c r="P1209" s="19">
        <f>'EPA Data'!H1210/SUM('EPA Data'!H:H)</f>
        <v>9.196959580029594E-4</v>
      </c>
      <c r="Q1209" s="19">
        <f>'EPA Data'!I1210/SUM('EPA Data'!I:I)</f>
        <v>5.9718895439861441E-4</v>
      </c>
      <c r="R1209" s="19">
        <f>'EPA Data'!J1210/SUM('EPA Data'!J:J)</f>
        <v>7.8262408995147888E-4</v>
      </c>
      <c r="S1209" s="19">
        <f>'EPA Data'!K1210/SUM('EPA Data'!K:K)</f>
        <v>9.1895279727168368E-4</v>
      </c>
      <c r="T1209" s="19">
        <f>'EPA Data'!L1210/SUM('EPA Data'!L:L)</f>
        <v>1.0628414062026838E-3</v>
      </c>
      <c r="U1209" s="19">
        <f>'EPA Data'!M1210/SUM('EPA Data'!M:M)</f>
        <v>8.8011141102481297E-4</v>
      </c>
      <c r="V1209" s="19">
        <f>'EPA Data'!N1210/SUM('EPA Data'!N:N)</f>
        <v>1.2214090468865E-3</v>
      </c>
      <c r="W1209" s="19">
        <f>'EPA Data'!O1210/SUM('EPA Data'!O:O)</f>
        <v>9.0068847480427464E-4</v>
      </c>
      <c r="X1209" s="19">
        <f>'EPA Data'!P1210/SUM('EPA Data'!P:P)</f>
        <v>1.1133308485083372E-3</v>
      </c>
    </row>
    <row r="1210" spans="1:24" x14ac:dyDescent="0.35">
      <c r="A1210" s="13" t="s">
        <v>2051</v>
      </c>
      <c r="B1210" s="13" t="s">
        <v>2031</v>
      </c>
      <c r="C1210" s="18" t="s">
        <v>2052</v>
      </c>
      <c r="D1210" s="14">
        <f>SUMIFS('Census Data'!G:G,'Census Data'!$A:$A,$A1210)/SUMIFS('Census Data'!$F:$F,'Census Data'!$A:$A,$A1210)</f>
        <v>0.52060258953045258</v>
      </c>
      <c r="E1210" s="16">
        <f>SUMIFS('Census Data'!H:H,'Census Data'!$A:$A,$A1210)/SUMIFS('Census Data'!$F:$F,'Census Data'!$A:$A,$A1210)</f>
        <v>0.47939741046954737</v>
      </c>
      <c r="F1210" s="14">
        <f>SUM(SUMIFS('Census Data'!I:I,'Census Data'!$A:$A,$A1210),SUMIFS('Census Data'!J:J,'Census Data'!$A:$A,$A1210))/SUMIFS('Census Data'!$F:$F,'Census Data'!$A:$A,$A1210)</f>
        <v>0.94622601564415132</v>
      </c>
      <c r="G1210" s="14">
        <f>SUM(SUMIFS('Census Data'!K:K,'Census Data'!$A:$A,$A1210),SUMIFS('Census Data'!L:L,'Census Data'!$A:$A,$A1210))/SUMIFS('Census Data'!$F:$F,'Census Data'!$A:$A,$A1210)</f>
        <v>2.2931384128540549E-2</v>
      </c>
      <c r="H1210" s="14">
        <f>SUM(SUMIFS('Census Data'!O:O,'Census Data'!$A:$A,$A1210),SUMIFS('Census Data'!P:P,'Census Data'!$A:$A,$A1210))/SUMIFS('Census Data'!$F:$F,'Census Data'!$A:$A,$A1210)</f>
        <v>7.1758072783188109E-3</v>
      </c>
      <c r="I1210" s="16">
        <f t="shared" si="36"/>
        <v>2.3666792948989324E-2</v>
      </c>
      <c r="J1210" s="14">
        <f>SUM(SUMIFS('Census Data'!W:W,'Census Data'!$A:$A,$A1210),SUMIFS('Census Data'!X:X,'Census Data'!$A:$A,$A1210))/SUMIFS('Census Data'!$F:$F,'Census Data'!$A:$A,$A1210)</f>
        <v>5.7807590310431665E-2</v>
      </c>
      <c r="K1210" s="16">
        <f t="shared" si="37"/>
        <v>0.9421924096895683</v>
      </c>
      <c r="L1210" s="19">
        <f>'EPA Data'!D1211/SUM('EPA Data'!D:D)</f>
        <v>1.540391925943114E-4</v>
      </c>
      <c r="M1210" s="19">
        <f>'EPA Data'!E1211/SUM('EPA Data'!E:E)</f>
        <v>2.5684347613259161E-4</v>
      </c>
      <c r="N1210" s="19">
        <f>'EPA Data'!F1211/SUM('EPA Data'!F:F)</f>
        <v>2.418074065506381E-4</v>
      </c>
      <c r="O1210" s="19">
        <f>'EPA Data'!G1211/SUM('EPA Data'!G:G)</f>
        <v>1.218921966882707E-4</v>
      </c>
      <c r="P1210" s="19">
        <f>'EPA Data'!H1211/SUM('EPA Data'!H:H)</f>
        <v>2.3138028425333254E-4</v>
      </c>
      <c r="Q1210" s="19">
        <f>'EPA Data'!I1211/SUM('EPA Data'!I:I)</f>
        <v>1.2719079674677167E-4</v>
      </c>
      <c r="R1210" s="19">
        <f>'EPA Data'!J1211/SUM('EPA Data'!J:J)</f>
        <v>1.3550599246196058E-4</v>
      </c>
      <c r="S1210" s="19">
        <f>'EPA Data'!K1211/SUM('EPA Data'!K:K)</f>
        <v>2.2757751412017289E-4</v>
      </c>
      <c r="T1210" s="19">
        <f>'EPA Data'!L1211/SUM('EPA Data'!L:L)</f>
        <v>2.2188033629076746E-4</v>
      </c>
      <c r="U1210" s="19">
        <f>'EPA Data'!M1211/SUM('EPA Data'!M:M)</f>
        <v>2.4387032957233804E-4</v>
      </c>
      <c r="V1210" s="19">
        <f>'EPA Data'!N1211/SUM('EPA Data'!N:N)</f>
        <v>2.8369091328566711E-4</v>
      </c>
      <c r="W1210" s="19">
        <f>'EPA Data'!O1211/SUM('EPA Data'!O:O)</f>
        <v>1.9868222058464264E-4</v>
      </c>
      <c r="X1210" s="19">
        <f>'EPA Data'!P1211/SUM('EPA Data'!P:P)</f>
        <v>3.0044369065955619E-4</v>
      </c>
    </row>
    <row r="1211" spans="1:24" x14ac:dyDescent="0.35">
      <c r="A1211" s="13" t="s">
        <v>2053</v>
      </c>
      <c r="B1211" s="13" t="s">
        <v>2031</v>
      </c>
      <c r="C1211" s="18" t="s">
        <v>36</v>
      </c>
      <c r="D1211" s="14">
        <f>SUMIFS('Census Data'!G:G,'Census Data'!$A:$A,$A1211)/SUMIFS('Census Data'!$F:$F,'Census Data'!$A:$A,$A1211)</f>
        <v>0.4929000647817896</v>
      </c>
      <c r="E1211" s="16">
        <f>SUMIFS('Census Data'!H:H,'Census Data'!$A:$A,$A1211)/SUMIFS('Census Data'!$F:$F,'Census Data'!$A:$A,$A1211)</f>
        <v>0.5070999352182104</v>
      </c>
      <c r="F1211" s="14">
        <f>SUM(SUMIFS('Census Data'!I:I,'Census Data'!$A:$A,$A1211),SUMIFS('Census Data'!J:J,'Census Data'!$A:$A,$A1211))/SUMIFS('Census Data'!$F:$F,'Census Data'!$A:$A,$A1211)</f>
        <v>0.81163391587302769</v>
      </c>
      <c r="G1211" s="14">
        <f>SUM(SUMIFS('Census Data'!K:K,'Census Data'!$A:$A,$A1211),SUMIFS('Census Data'!L:L,'Census Data'!$A:$A,$A1211))/SUMIFS('Census Data'!$F:$F,'Census Data'!$A:$A,$A1211)</f>
        <v>0.11213206549662316</v>
      </c>
      <c r="H1211" s="14">
        <f>SUM(SUMIFS('Census Data'!O:O,'Census Data'!$A:$A,$A1211),SUMIFS('Census Data'!P:P,'Census Data'!$A:$A,$A1211))/SUMIFS('Census Data'!$F:$F,'Census Data'!$A:$A,$A1211)</f>
        <v>2.8772050008563109E-2</v>
      </c>
      <c r="I1211" s="16">
        <f t="shared" si="36"/>
        <v>4.7461968621786088E-2</v>
      </c>
      <c r="J1211" s="14">
        <f>SUM(SUMIFS('Census Data'!W:W,'Census Data'!$A:$A,$A1211),SUMIFS('Census Data'!X:X,'Census Data'!$A:$A,$A1211))/SUMIFS('Census Data'!$F:$F,'Census Data'!$A:$A,$A1211)</f>
        <v>5.5436830308942121E-2</v>
      </c>
      <c r="K1211" s="16">
        <f t="shared" si="37"/>
        <v>0.94456316969105791</v>
      </c>
      <c r="L1211" s="19">
        <f>'EPA Data'!D1212/SUM('EPA Data'!D:D)</f>
        <v>4.8280725648116403E-4</v>
      </c>
      <c r="M1211" s="19">
        <f>'EPA Data'!E1212/SUM('EPA Data'!E:E)</f>
        <v>7.6868469238728949E-4</v>
      </c>
      <c r="N1211" s="19">
        <f>'EPA Data'!F1212/SUM('EPA Data'!F:F)</f>
        <v>7.4110255015655876E-4</v>
      </c>
      <c r="O1211" s="19">
        <f>'EPA Data'!G1212/SUM('EPA Data'!G:G)</f>
        <v>3.8345776526556362E-4</v>
      </c>
      <c r="P1211" s="19">
        <f>'EPA Data'!H1212/SUM('EPA Data'!H:H)</f>
        <v>6.7041613625984018E-4</v>
      </c>
      <c r="Q1211" s="19">
        <f>'EPA Data'!I1212/SUM('EPA Data'!I:I)</f>
        <v>3.9137861675078299E-4</v>
      </c>
      <c r="R1211" s="19">
        <f>'EPA Data'!J1212/SUM('EPA Data'!J:J)</f>
        <v>4.7284790154785003E-4</v>
      </c>
      <c r="S1211" s="19">
        <f>'EPA Data'!K1212/SUM('EPA Data'!K:K)</f>
        <v>6.7134295385627252E-4</v>
      </c>
      <c r="T1211" s="19">
        <f>'EPA Data'!L1212/SUM('EPA Data'!L:L)</f>
        <v>6.7502062789925562E-4</v>
      </c>
      <c r="U1211" s="19">
        <f>'EPA Data'!M1212/SUM('EPA Data'!M:M)</f>
        <v>7.9168674269176681E-4</v>
      </c>
      <c r="V1211" s="19">
        <f>'EPA Data'!N1212/SUM('EPA Data'!N:N)</f>
        <v>8.9028311202465362E-4</v>
      </c>
      <c r="W1211" s="19">
        <f>'EPA Data'!O1212/SUM('EPA Data'!O:O)</f>
        <v>6.1188813775325986E-4</v>
      </c>
      <c r="X1211" s="19">
        <f>'EPA Data'!P1212/SUM('EPA Data'!P:P)</f>
        <v>8.6943263986013434E-4</v>
      </c>
    </row>
    <row r="1212" spans="1:24" x14ac:dyDescent="0.35">
      <c r="A1212" s="13" t="s">
        <v>2054</v>
      </c>
      <c r="B1212" s="13" t="s">
        <v>2031</v>
      </c>
      <c r="C1212" s="18" t="s">
        <v>1055</v>
      </c>
      <c r="D1212" s="14">
        <f>SUMIFS('Census Data'!G:G,'Census Data'!$A:$A,$A1212)/SUMIFS('Census Data'!$F:$F,'Census Data'!$A:$A,$A1212)</f>
        <v>0.50535883869217202</v>
      </c>
      <c r="E1212" s="16">
        <f>SUMIFS('Census Data'!H:H,'Census Data'!$A:$A,$A1212)/SUMIFS('Census Data'!$F:$F,'Census Data'!$A:$A,$A1212)</f>
        <v>0.49464116130782798</v>
      </c>
      <c r="F1212" s="14">
        <f>SUM(SUMIFS('Census Data'!I:I,'Census Data'!$A:$A,$A1212),SUMIFS('Census Data'!J:J,'Census Data'!$A:$A,$A1212))/SUMIFS('Census Data'!$F:$F,'Census Data'!$A:$A,$A1212)</f>
        <v>0.89547841928794314</v>
      </c>
      <c r="G1212" s="14">
        <f>SUM(SUMIFS('Census Data'!K:K,'Census Data'!$A:$A,$A1212),SUMIFS('Census Data'!L:L,'Census Data'!$A:$A,$A1212))/SUMIFS('Census Data'!$F:$F,'Census Data'!$A:$A,$A1212)</f>
        <v>5.2231718898385564E-2</v>
      </c>
      <c r="H1212" s="14">
        <f>SUM(SUMIFS('Census Data'!O:O,'Census Data'!$A:$A,$A1212),SUMIFS('Census Data'!P:P,'Census Data'!$A:$A,$A1212))/SUMIFS('Census Data'!$F:$F,'Census Data'!$A:$A,$A1212)</f>
        <v>8.2369129988177602E-3</v>
      </c>
      <c r="I1212" s="16">
        <f t="shared" si="36"/>
        <v>4.4052948814853554E-2</v>
      </c>
      <c r="J1212" s="14">
        <f>SUM(SUMIFS('Census Data'!W:W,'Census Data'!$A:$A,$A1212),SUMIFS('Census Data'!X:X,'Census Data'!$A:$A,$A1212))/SUMIFS('Census Data'!$F:$F,'Census Data'!$A:$A,$A1212)</f>
        <v>4.1514041514041512E-2</v>
      </c>
      <c r="K1212" s="16">
        <f t="shared" si="37"/>
        <v>0.95848595848595852</v>
      </c>
      <c r="L1212" s="19">
        <f>'EPA Data'!D1213/SUM('EPA Data'!D:D)</f>
        <v>2.4320877559184402E-4</v>
      </c>
      <c r="M1212" s="19">
        <f>'EPA Data'!E1213/SUM('EPA Data'!E:E)</f>
        <v>3.2288629243429774E-4</v>
      </c>
      <c r="N1212" s="19">
        <f>'EPA Data'!F1213/SUM('EPA Data'!F:F)</f>
        <v>3.2394413968845134E-4</v>
      </c>
      <c r="O1212" s="19">
        <f>'EPA Data'!G1213/SUM('EPA Data'!G:G)</f>
        <v>2.0400343125145316E-4</v>
      </c>
      <c r="P1212" s="19">
        <f>'EPA Data'!H1213/SUM('EPA Data'!H:H)</f>
        <v>3.0184231420720922E-4</v>
      </c>
      <c r="Q1212" s="19">
        <f>'EPA Data'!I1213/SUM('EPA Data'!I:I)</f>
        <v>1.8338024020489162E-4</v>
      </c>
      <c r="R1212" s="19">
        <f>'EPA Data'!J1213/SUM('EPA Data'!J:J)</f>
        <v>2.203043446710239E-4</v>
      </c>
      <c r="S1212" s="19">
        <f>'EPA Data'!K1213/SUM('EPA Data'!K:K)</f>
        <v>2.9151024486573146E-4</v>
      </c>
      <c r="T1212" s="19">
        <f>'EPA Data'!L1213/SUM('EPA Data'!L:L)</f>
        <v>3.1764249919370263E-4</v>
      </c>
      <c r="U1212" s="19">
        <f>'EPA Data'!M1213/SUM('EPA Data'!M:M)</f>
        <v>3.2177988870640546E-4</v>
      </c>
      <c r="V1212" s="19">
        <f>'EPA Data'!N1213/SUM('EPA Data'!N:N)</f>
        <v>3.8578601333484581E-4</v>
      </c>
      <c r="W1212" s="19">
        <f>'EPA Data'!O1213/SUM('EPA Data'!O:O)</f>
        <v>2.8804943178310934E-4</v>
      </c>
      <c r="X1212" s="19">
        <f>'EPA Data'!P1213/SUM('EPA Data'!P:P)</f>
        <v>3.7486302427897056E-4</v>
      </c>
    </row>
    <row r="1213" spans="1:24" x14ac:dyDescent="0.35">
      <c r="A1213" s="13" t="s">
        <v>2055</v>
      </c>
      <c r="B1213" s="13" t="s">
        <v>2031</v>
      </c>
      <c r="C1213" s="18" t="s">
        <v>2056</v>
      </c>
      <c r="D1213" s="14">
        <f>SUMIFS('Census Data'!G:G,'Census Data'!$A:$A,$A1213)/SUMIFS('Census Data'!$F:$F,'Census Data'!$A:$A,$A1213)</f>
        <v>0.49888701258827139</v>
      </c>
      <c r="E1213" s="16">
        <f>SUMIFS('Census Data'!H:H,'Census Data'!$A:$A,$A1213)/SUMIFS('Census Data'!$F:$F,'Census Data'!$A:$A,$A1213)</f>
        <v>0.50111298741172861</v>
      </c>
      <c r="F1213" s="14">
        <f>SUM(SUMIFS('Census Data'!I:I,'Census Data'!$A:$A,$A1213),SUMIFS('Census Data'!J:J,'Census Data'!$A:$A,$A1213))/SUMIFS('Census Data'!$F:$F,'Census Data'!$A:$A,$A1213)</f>
        <v>0.95336966533619893</v>
      </c>
      <c r="G1213" s="14">
        <f>SUM(SUMIFS('Census Data'!K:K,'Census Data'!$A:$A,$A1213),SUMIFS('Census Data'!L:L,'Census Data'!$A:$A,$A1213))/SUMIFS('Census Data'!$F:$F,'Census Data'!$A:$A,$A1213)</f>
        <v>5.2195271722443965E-3</v>
      </c>
      <c r="H1213" s="14">
        <f>SUM(SUMIFS('Census Data'!O:O,'Census Data'!$A:$A,$A1213),SUMIFS('Census Data'!P:P,'Census Data'!$A:$A,$A1213))/SUMIFS('Census Data'!$F:$F,'Census Data'!$A:$A,$A1213)</f>
        <v>6.1789990789069696E-3</v>
      </c>
      <c r="I1213" s="16">
        <f t="shared" si="36"/>
        <v>3.5231808412649723E-2</v>
      </c>
      <c r="J1213" s="14">
        <f>SUM(SUMIFS('Census Data'!W:W,'Census Data'!$A:$A,$A1213),SUMIFS('Census Data'!X:X,'Census Data'!$A:$A,$A1213))/SUMIFS('Census Data'!$F:$F,'Census Data'!$A:$A,$A1213)</f>
        <v>1.6848326680994782E-2</v>
      </c>
      <c r="K1213" s="16">
        <f t="shared" si="37"/>
        <v>0.98315167331900521</v>
      </c>
      <c r="L1213" s="19">
        <f>'EPA Data'!D1214/SUM('EPA Data'!D:D)</f>
        <v>4.0105017154837029E-5</v>
      </c>
      <c r="M1213" s="19">
        <f>'EPA Data'!E1214/SUM('EPA Data'!E:E)</f>
        <v>9.3552230270889313E-5</v>
      </c>
      <c r="N1213" s="19">
        <f>'EPA Data'!F1214/SUM('EPA Data'!F:F)</f>
        <v>8.9976136409635588E-5</v>
      </c>
      <c r="O1213" s="19">
        <f>'EPA Data'!G1214/SUM('EPA Data'!G:G)</f>
        <v>3.2973308697898872E-5</v>
      </c>
      <c r="P1213" s="19">
        <f>'EPA Data'!H1214/SUM('EPA Data'!H:H)</f>
        <v>7.8672739177435767E-5</v>
      </c>
      <c r="Q1213" s="19">
        <f>'EPA Data'!I1214/SUM('EPA Data'!I:I)</f>
        <v>4.8092916067312345E-5</v>
      </c>
      <c r="R1213" s="19">
        <f>'EPA Data'!J1214/SUM('EPA Data'!J:J)</f>
        <v>4.3385509955631453E-5</v>
      </c>
      <c r="S1213" s="19">
        <f>'EPA Data'!K1214/SUM('EPA Data'!K:K)</f>
        <v>1.1935441562497856E-4</v>
      </c>
      <c r="T1213" s="19">
        <f>'EPA Data'!L1214/SUM('EPA Data'!L:L)</f>
        <v>8.730240241520615E-5</v>
      </c>
      <c r="U1213" s="19">
        <f>'EPA Data'!M1214/SUM('EPA Data'!M:M)</f>
        <v>9.4923200606173436E-5</v>
      </c>
      <c r="V1213" s="19">
        <f>'EPA Data'!N1214/SUM('EPA Data'!N:N)</f>
        <v>1.0121150959676678E-4</v>
      </c>
      <c r="W1213" s="19">
        <f>'EPA Data'!O1214/SUM('EPA Data'!O:O)</f>
        <v>8.0600215220089791E-5</v>
      </c>
      <c r="X1213" s="19">
        <f>'EPA Data'!P1214/SUM('EPA Data'!P:P)</f>
        <v>1.147157162378626E-4</v>
      </c>
    </row>
    <row r="1214" spans="1:24" x14ac:dyDescent="0.35">
      <c r="A1214" s="13" t="s">
        <v>2057</v>
      </c>
      <c r="B1214" s="13" t="s">
        <v>2031</v>
      </c>
      <c r="C1214" s="18" t="s">
        <v>2058</v>
      </c>
      <c r="D1214" s="14">
        <f>SUMIFS('Census Data'!G:G,'Census Data'!$A:$A,$A1214)/SUMIFS('Census Data'!$F:$F,'Census Data'!$A:$A,$A1214)</f>
        <v>0.50179785820370515</v>
      </c>
      <c r="E1214" s="16">
        <f>SUMIFS('Census Data'!H:H,'Census Data'!$A:$A,$A1214)/SUMIFS('Census Data'!$F:$F,'Census Data'!$A:$A,$A1214)</f>
        <v>0.49820214179629485</v>
      </c>
      <c r="F1214" s="14">
        <f>SUM(SUMIFS('Census Data'!I:I,'Census Data'!$A:$A,$A1214),SUMIFS('Census Data'!J:J,'Census Data'!$A:$A,$A1214))/SUMIFS('Census Data'!$F:$F,'Census Data'!$A:$A,$A1214)</f>
        <v>0.92921910419760811</v>
      </c>
      <c r="G1214" s="14">
        <f>SUM(SUMIFS('Census Data'!K:K,'Census Data'!$A:$A,$A1214),SUMIFS('Census Data'!L:L,'Census Data'!$A:$A,$A1214))/SUMIFS('Census Data'!$F:$F,'Census Data'!$A:$A,$A1214)</f>
        <v>7.1132650668334248E-3</v>
      </c>
      <c r="H1214" s="14">
        <f>SUM(SUMIFS('Census Data'!O:O,'Census Data'!$A:$A,$A1214),SUMIFS('Census Data'!P:P,'Census Data'!$A:$A,$A1214))/SUMIFS('Census Data'!$F:$F,'Census Data'!$A:$A,$A1214)</f>
        <v>4.2992261392949269E-3</v>
      </c>
      <c r="I1214" s="16">
        <f t="shared" si="36"/>
        <v>5.936840459626358E-2</v>
      </c>
      <c r="J1214" s="14">
        <f>SUM(SUMIFS('Census Data'!W:W,'Census Data'!$A:$A,$A1214),SUMIFS('Census Data'!X:X,'Census Data'!$A:$A,$A1214))/SUMIFS('Census Data'!$F:$F,'Census Data'!$A:$A,$A1214)</f>
        <v>1.446103337762839E-2</v>
      </c>
      <c r="K1214" s="16">
        <f t="shared" si="37"/>
        <v>0.98553896662237161</v>
      </c>
      <c r="L1214" s="19">
        <f>'EPA Data'!D1215/SUM('EPA Data'!D:D)</f>
        <v>4.3710762715585737E-5</v>
      </c>
      <c r="M1214" s="19">
        <f>'EPA Data'!E1215/SUM('EPA Data'!E:E)</f>
        <v>9.2939529833015758E-5</v>
      </c>
      <c r="N1214" s="19">
        <f>'EPA Data'!F1215/SUM('EPA Data'!F:F)</f>
        <v>9.6358028974277785E-5</v>
      </c>
      <c r="O1214" s="19">
        <f>'EPA Data'!G1215/SUM('EPA Data'!G:G)</f>
        <v>3.7708602283929034E-5</v>
      </c>
      <c r="P1214" s="19">
        <f>'EPA Data'!H1215/SUM('EPA Data'!H:H)</f>
        <v>7.7259095359340514E-5</v>
      </c>
      <c r="Q1214" s="19">
        <f>'EPA Data'!I1215/SUM('EPA Data'!I:I)</f>
        <v>5.2157026249438084E-5</v>
      </c>
      <c r="R1214" s="19">
        <f>'EPA Data'!J1215/SUM('EPA Data'!J:J)</f>
        <v>4.7179278848138289E-5</v>
      </c>
      <c r="S1214" s="19">
        <f>'EPA Data'!K1215/SUM('EPA Data'!K:K)</f>
        <v>1.2597310179785824E-4</v>
      </c>
      <c r="T1214" s="19">
        <f>'EPA Data'!L1215/SUM('EPA Data'!L:L)</f>
        <v>9.3478965849517296E-5</v>
      </c>
      <c r="U1214" s="19">
        <f>'EPA Data'!M1215/SUM('EPA Data'!M:M)</f>
        <v>1.1410805977720689E-4</v>
      </c>
      <c r="V1214" s="19">
        <f>'EPA Data'!N1215/SUM('EPA Data'!N:N)</f>
        <v>9.9389130070252915E-5</v>
      </c>
      <c r="W1214" s="19">
        <f>'EPA Data'!O1215/SUM('EPA Data'!O:O)</f>
        <v>8.6543751021669484E-5</v>
      </c>
      <c r="X1214" s="19">
        <f>'EPA Data'!P1215/SUM('EPA Data'!P:P)</f>
        <v>1.1052074946017174E-4</v>
      </c>
    </row>
    <row r="1215" spans="1:24" x14ac:dyDescent="0.35">
      <c r="A1215" s="13" t="s">
        <v>2059</v>
      </c>
      <c r="B1215" s="13" t="s">
        <v>2031</v>
      </c>
      <c r="C1215" s="18" t="s">
        <v>2060</v>
      </c>
      <c r="D1215" s="14">
        <f>SUMIFS('Census Data'!G:G,'Census Data'!$A:$A,$A1215)/SUMIFS('Census Data'!$F:$F,'Census Data'!$A:$A,$A1215)</f>
        <v>0.55378843487480633</v>
      </c>
      <c r="E1215" s="16">
        <f>SUMIFS('Census Data'!H:H,'Census Data'!$A:$A,$A1215)/SUMIFS('Census Data'!$F:$F,'Census Data'!$A:$A,$A1215)</f>
        <v>0.44621156512519372</v>
      </c>
      <c r="F1215" s="14">
        <f>SUM(SUMIFS('Census Data'!I:I,'Census Data'!$A:$A,$A1215),SUMIFS('Census Data'!J:J,'Census Data'!$A:$A,$A1215))/SUMIFS('Census Data'!$F:$F,'Census Data'!$A:$A,$A1215)</f>
        <v>0.70538020281108116</v>
      </c>
      <c r="G1215" s="14">
        <f>SUM(SUMIFS('Census Data'!K:K,'Census Data'!$A:$A,$A1215),SUMIFS('Census Data'!L:L,'Census Data'!$A:$A,$A1215))/SUMIFS('Census Data'!$F:$F,'Census Data'!$A:$A,$A1215)</f>
        <v>6.8265231220944453E-2</v>
      </c>
      <c r="H1215" s="14">
        <f>SUM(SUMIFS('Census Data'!O:O,'Census Data'!$A:$A,$A1215),SUMIFS('Census Data'!P:P,'Census Data'!$A:$A,$A1215))/SUMIFS('Census Data'!$F:$F,'Census Data'!$A:$A,$A1215)</f>
        <v>7.7209580512736858E-3</v>
      </c>
      <c r="I1215" s="16">
        <f t="shared" si="36"/>
        <v>0.21863360791670072</v>
      </c>
      <c r="J1215" s="14">
        <f>SUM(SUMIFS('Census Data'!W:W,'Census Data'!$A:$A,$A1215),SUMIFS('Census Data'!X:X,'Census Data'!$A:$A,$A1215))/SUMIFS('Census Data'!$F:$F,'Census Data'!$A:$A,$A1215)</f>
        <v>2.0933583448875838E-2</v>
      </c>
      <c r="K1215" s="16">
        <f t="shared" si="37"/>
        <v>0.97906641655112414</v>
      </c>
      <c r="L1215" s="19">
        <f>'EPA Data'!D1216/SUM('EPA Data'!D:D)</f>
        <v>3.104791426502352E-5</v>
      </c>
      <c r="M1215" s="19">
        <f>'EPA Data'!E1216/SUM('EPA Data'!E:E)</f>
        <v>6.7692514579896138E-5</v>
      </c>
      <c r="N1215" s="19">
        <f>'EPA Data'!F1216/SUM('EPA Data'!F:F)</f>
        <v>7.7567689775086087E-5</v>
      </c>
      <c r="O1215" s="19">
        <f>'EPA Data'!G1216/SUM('EPA Data'!G:G)</f>
        <v>2.6908967139715427E-5</v>
      </c>
      <c r="P1215" s="19">
        <f>'EPA Data'!H1216/SUM('EPA Data'!H:H)</f>
        <v>5.9639241309896628E-5</v>
      </c>
      <c r="Q1215" s="19">
        <f>'EPA Data'!I1216/SUM('EPA Data'!I:I)</f>
        <v>4.365629642705184E-5</v>
      </c>
      <c r="R1215" s="19">
        <f>'EPA Data'!J1216/SUM('EPA Data'!J:J)</f>
        <v>2.6717992083088327E-5</v>
      </c>
      <c r="S1215" s="19">
        <f>'EPA Data'!K1216/SUM('EPA Data'!K:K)</f>
        <v>8.010185831113458E-5</v>
      </c>
      <c r="T1215" s="19">
        <f>'EPA Data'!L1216/SUM('EPA Data'!L:L)</f>
        <v>7.6743189267212167E-5</v>
      </c>
      <c r="U1215" s="19">
        <f>'EPA Data'!M1216/SUM('EPA Data'!M:M)</f>
        <v>7.9111037783671749E-5</v>
      </c>
      <c r="V1215" s="19">
        <f>'EPA Data'!N1216/SUM('EPA Data'!N:N)</f>
        <v>7.0951559106410819E-5</v>
      </c>
      <c r="W1215" s="19">
        <f>'EPA Data'!O1216/SUM('EPA Data'!O:O)</f>
        <v>7.1991275260651047E-5</v>
      </c>
      <c r="X1215" s="19">
        <f>'EPA Data'!P1216/SUM('EPA Data'!P:P)</f>
        <v>8.5846002298967336E-5</v>
      </c>
    </row>
    <row r="1216" spans="1:24" x14ac:dyDescent="0.35">
      <c r="A1216" s="13" t="s">
        <v>2061</v>
      </c>
      <c r="B1216" s="13" t="s">
        <v>2031</v>
      </c>
      <c r="C1216" s="18" t="s">
        <v>2062</v>
      </c>
      <c r="D1216" s="14">
        <f>SUMIFS('Census Data'!G:G,'Census Data'!$A:$A,$A1216)/SUMIFS('Census Data'!$F:$F,'Census Data'!$A:$A,$A1216)</f>
        <v>0.50396915400317532</v>
      </c>
      <c r="E1216" s="16">
        <f>SUMIFS('Census Data'!H:H,'Census Data'!$A:$A,$A1216)/SUMIFS('Census Data'!$F:$F,'Census Data'!$A:$A,$A1216)</f>
        <v>0.49603084599682468</v>
      </c>
      <c r="F1216" s="14">
        <f>SUM(SUMIFS('Census Data'!I:I,'Census Data'!$A:$A,$A1216),SUMIFS('Census Data'!J:J,'Census Data'!$A:$A,$A1216))/SUMIFS('Census Data'!$F:$F,'Census Data'!$A:$A,$A1216)</f>
        <v>0.96403460454265621</v>
      </c>
      <c r="G1216" s="14">
        <f>SUM(SUMIFS('Census Data'!K:K,'Census Data'!$A:$A,$A1216),SUMIFS('Census Data'!L:L,'Census Data'!$A:$A,$A1216))/SUMIFS('Census Data'!$F:$F,'Census Data'!$A:$A,$A1216)</f>
        <v>7.3874866344814175E-3</v>
      </c>
      <c r="H1216" s="14">
        <f>SUM(SUMIFS('Census Data'!O:O,'Census Data'!$A:$A,$A1216),SUMIFS('Census Data'!P:P,'Census Data'!$A:$A,$A1216))/SUMIFS('Census Data'!$F:$F,'Census Data'!$A:$A,$A1216)</f>
        <v>2.7865081165149206E-3</v>
      </c>
      <c r="I1216" s="16">
        <f t="shared" si="36"/>
        <v>2.5791400706347445E-2</v>
      </c>
      <c r="J1216" s="14">
        <f>SUM(SUMIFS('Census Data'!W:W,'Census Data'!$A:$A,$A1216),SUMIFS('Census Data'!X:X,'Census Data'!$A:$A,$A1216))/SUMIFS('Census Data'!$F:$F,'Census Data'!$A:$A,$A1216)</f>
        <v>2.0477594530667789E-2</v>
      </c>
      <c r="K1216" s="16">
        <f t="shared" si="37"/>
        <v>0.97952240546933222</v>
      </c>
      <c r="L1216" s="19">
        <f>'EPA Data'!D1217/SUM('EPA Data'!D:D)</f>
        <v>9.9320466992951136E-5</v>
      </c>
      <c r="M1216" s="19">
        <f>'EPA Data'!E1217/SUM('EPA Data'!E:E)</f>
        <v>1.8628455192662798E-4</v>
      </c>
      <c r="N1216" s="19">
        <f>'EPA Data'!F1217/SUM('EPA Data'!F:F)</f>
        <v>1.5593933166476104E-4</v>
      </c>
      <c r="O1216" s="19">
        <f>'EPA Data'!G1217/SUM('EPA Data'!G:G)</f>
        <v>6.5283754468015628E-5</v>
      </c>
      <c r="P1216" s="19">
        <f>'EPA Data'!H1217/SUM('EPA Data'!H:H)</f>
        <v>1.3607192366037768E-4</v>
      </c>
      <c r="Q1216" s="19">
        <f>'EPA Data'!I1217/SUM('EPA Data'!I:I)</f>
        <v>8.1749527400705186E-5</v>
      </c>
      <c r="R1216" s="19">
        <f>'EPA Data'!J1217/SUM('EPA Data'!J:J)</f>
        <v>7.5189350284628602E-5</v>
      </c>
      <c r="S1216" s="19">
        <f>'EPA Data'!K1217/SUM('EPA Data'!K:K)</f>
        <v>1.652121090833755E-4</v>
      </c>
      <c r="T1216" s="19">
        <f>'EPA Data'!L1217/SUM('EPA Data'!L:L)</f>
        <v>1.3944095239936413E-4</v>
      </c>
      <c r="U1216" s="19">
        <f>'EPA Data'!M1217/SUM('EPA Data'!M:M)</f>
        <v>1.7571439953895508E-4</v>
      </c>
      <c r="V1216" s="19">
        <f>'EPA Data'!N1217/SUM('EPA Data'!N:N)</f>
        <v>1.9378397607135525E-4</v>
      </c>
      <c r="W1216" s="19">
        <f>'EPA Data'!O1217/SUM('EPA Data'!O:O)</f>
        <v>1.3373741601547119E-4</v>
      </c>
      <c r="X1216" s="19">
        <f>'EPA Data'!P1217/SUM('EPA Data'!P:P)</f>
        <v>1.906988196460976E-4</v>
      </c>
    </row>
    <row r="1217" spans="1:24" x14ac:dyDescent="0.35">
      <c r="A1217" s="13" t="s">
        <v>2063</v>
      </c>
      <c r="B1217" s="13" t="s">
        <v>2031</v>
      </c>
      <c r="C1217" s="18" t="s">
        <v>1063</v>
      </c>
      <c r="D1217" s="14">
        <f>SUMIFS('Census Data'!G:G,'Census Data'!$A:$A,$A1217)/SUMIFS('Census Data'!$F:$F,'Census Data'!$A:$A,$A1217)</f>
        <v>0.49541261215720966</v>
      </c>
      <c r="E1217" s="16">
        <f>SUMIFS('Census Data'!H:H,'Census Data'!$A:$A,$A1217)/SUMIFS('Census Data'!$F:$F,'Census Data'!$A:$A,$A1217)</f>
        <v>0.50458738784279034</v>
      </c>
      <c r="F1217" s="14">
        <f>SUM(SUMIFS('Census Data'!I:I,'Census Data'!$A:$A,$A1217),SUMIFS('Census Data'!J:J,'Census Data'!$A:$A,$A1217))/SUMIFS('Census Data'!$F:$F,'Census Data'!$A:$A,$A1217)</f>
        <v>0.93561228358397575</v>
      </c>
      <c r="G1217" s="14">
        <f>SUM(SUMIFS('Census Data'!K:K,'Census Data'!$A:$A,$A1217),SUMIFS('Census Data'!L:L,'Census Data'!$A:$A,$A1217))/SUMIFS('Census Data'!$F:$F,'Census Data'!$A:$A,$A1217)</f>
        <v>2.1053961834955136E-2</v>
      </c>
      <c r="H1217" s="14">
        <f>SUM(SUMIFS('Census Data'!O:O,'Census Data'!$A:$A,$A1217),SUMIFS('Census Data'!P:P,'Census Data'!$A:$A,$A1217))/SUMIFS('Census Data'!$F:$F,'Census Data'!$A:$A,$A1217)</f>
        <v>1.6226462782762543E-2</v>
      </c>
      <c r="I1217" s="16">
        <f t="shared" si="36"/>
        <v>2.7107291798306621E-2</v>
      </c>
      <c r="J1217" s="14">
        <f>SUM(SUMIFS('Census Data'!W:W,'Census Data'!$A:$A,$A1217),SUMIFS('Census Data'!X:X,'Census Data'!$A:$A,$A1217))/SUMIFS('Census Data'!$F:$F,'Census Data'!$A:$A,$A1217)</f>
        <v>4.9475546568937191E-2</v>
      </c>
      <c r="K1217" s="16">
        <f t="shared" si="37"/>
        <v>0.95052445343106284</v>
      </c>
      <c r="L1217" s="19">
        <f>'EPA Data'!D1218/SUM('EPA Data'!D:D)</f>
        <v>2.5131081725301074E-4</v>
      </c>
      <c r="M1217" s="19">
        <f>'EPA Data'!E1218/SUM('EPA Data'!E:E)</f>
        <v>3.9136043797637304E-4</v>
      </c>
      <c r="N1217" s="19">
        <f>'EPA Data'!F1218/SUM('EPA Data'!F:F)</f>
        <v>3.6512740108207437E-4</v>
      </c>
      <c r="O1217" s="19">
        <f>'EPA Data'!G1218/SUM('EPA Data'!G:G)</f>
        <v>1.8557579940591692E-4</v>
      </c>
      <c r="P1217" s="19">
        <f>'EPA Data'!H1218/SUM('EPA Data'!H:H)</f>
        <v>3.0451322785916932E-4</v>
      </c>
      <c r="Q1217" s="19">
        <f>'EPA Data'!I1218/SUM('EPA Data'!I:I)</f>
        <v>1.9234438419307549E-4</v>
      </c>
      <c r="R1217" s="19">
        <f>'EPA Data'!J1218/SUM('EPA Data'!J:J)</f>
        <v>2.1582563480286501E-4</v>
      </c>
      <c r="S1217" s="19">
        <f>'EPA Data'!K1218/SUM('EPA Data'!K:K)</f>
        <v>3.0854139990232779E-4</v>
      </c>
      <c r="T1217" s="19">
        <f>'EPA Data'!L1218/SUM('EPA Data'!L:L)</f>
        <v>3.2137289281705092E-4</v>
      </c>
      <c r="U1217" s="19">
        <f>'EPA Data'!M1218/SUM('EPA Data'!M:M)</f>
        <v>4.0631271049256987E-4</v>
      </c>
      <c r="V1217" s="19">
        <f>'EPA Data'!N1218/SUM('EPA Data'!N:N)</f>
        <v>4.4811824020834942E-4</v>
      </c>
      <c r="W1217" s="19">
        <f>'EPA Data'!O1218/SUM('EPA Data'!O:O)</f>
        <v>2.9904914156665203E-4</v>
      </c>
      <c r="X1217" s="19">
        <f>'EPA Data'!P1218/SUM('EPA Data'!P:P)</f>
        <v>3.9411777725980473E-4</v>
      </c>
    </row>
    <row r="1218" spans="1:24" x14ac:dyDescent="0.35">
      <c r="A1218" s="13" t="s">
        <v>2064</v>
      </c>
      <c r="B1218" s="13" t="s">
        <v>2031</v>
      </c>
      <c r="C1218" s="18" t="s">
        <v>216</v>
      </c>
      <c r="D1218" s="14">
        <f>SUMIFS('Census Data'!G:G,'Census Data'!$A:$A,$A1218)/SUMIFS('Census Data'!$F:$F,'Census Data'!$A:$A,$A1218)</f>
        <v>0.51381725810176271</v>
      </c>
      <c r="E1218" s="16">
        <f>SUMIFS('Census Data'!H:H,'Census Data'!$A:$A,$A1218)/SUMIFS('Census Data'!$F:$F,'Census Data'!$A:$A,$A1218)</f>
        <v>0.48618274189823724</v>
      </c>
      <c r="F1218" s="14">
        <f>SUM(SUMIFS('Census Data'!I:I,'Census Data'!$A:$A,$A1218),SUMIFS('Census Data'!J:J,'Census Data'!$A:$A,$A1218))/SUMIFS('Census Data'!$F:$F,'Census Data'!$A:$A,$A1218)</f>
        <v>0.96135786313601723</v>
      </c>
      <c r="G1218" s="14">
        <f>SUM(SUMIFS('Census Data'!K:K,'Census Data'!$A:$A,$A1218),SUMIFS('Census Data'!L:L,'Census Data'!$A:$A,$A1218))/SUMIFS('Census Data'!$F:$F,'Census Data'!$A:$A,$A1218)</f>
        <v>7.6206604572396277E-3</v>
      </c>
      <c r="H1218" s="14">
        <f>SUM(SUMIFS('Census Data'!O:O,'Census Data'!$A:$A,$A1218),SUMIFS('Census Data'!P:P,'Census Data'!$A:$A,$A1218))/SUMIFS('Census Data'!$F:$F,'Census Data'!$A:$A,$A1218)</f>
        <v>7.3897313524747899E-3</v>
      </c>
      <c r="I1218" s="16">
        <f t="shared" si="36"/>
        <v>2.3631745054268349E-2</v>
      </c>
      <c r="J1218" s="14">
        <f>SUM(SUMIFS('Census Data'!W:W,'Census Data'!$A:$A,$A1218),SUMIFS('Census Data'!X:X,'Census Data'!$A:$A,$A1218))/SUMIFS('Census Data'!$F:$F,'Census Data'!$A:$A,$A1218)</f>
        <v>2.3092910476483718E-2</v>
      </c>
      <c r="K1218" s="16">
        <f t="shared" si="37"/>
        <v>0.97690708952351624</v>
      </c>
      <c r="L1218" s="19">
        <f>'EPA Data'!D1219/SUM('EPA Data'!D:D)</f>
        <v>3.0109373955898497E-5</v>
      </c>
      <c r="M1218" s="19">
        <f>'EPA Data'!E1219/SUM('EPA Data'!E:E)</f>
        <v>5.682556289034146E-5</v>
      </c>
      <c r="N1218" s="19">
        <f>'EPA Data'!F1219/SUM('EPA Data'!F:F)</f>
        <v>5.7275996798593004E-5</v>
      </c>
      <c r="O1218" s="19">
        <f>'EPA Data'!G1219/SUM('EPA Data'!G:G)</f>
        <v>2.2178889374243749E-5</v>
      </c>
      <c r="P1218" s="19">
        <f>'EPA Data'!H1219/SUM('EPA Data'!H:H)</f>
        <v>4.4433969879447093E-5</v>
      </c>
      <c r="Q1218" s="19">
        <f>'EPA Data'!I1219/SUM('EPA Data'!I:I)</f>
        <v>3.0132994120775919E-5</v>
      </c>
      <c r="R1218" s="19">
        <f>'EPA Data'!J1219/SUM('EPA Data'!J:J)</f>
        <v>2.8223076398911412E-5</v>
      </c>
      <c r="S1218" s="19">
        <f>'EPA Data'!K1219/SUM('EPA Data'!K:K)</f>
        <v>6.3692440721969972E-5</v>
      </c>
      <c r="T1218" s="19">
        <f>'EPA Data'!L1219/SUM('EPA Data'!L:L)</f>
        <v>5.23044288271819E-5</v>
      </c>
      <c r="U1218" s="19">
        <f>'EPA Data'!M1219/SUM('EPA Data'!M:M)</f>
        <v>7.1517277122224555E-5</v>
      </c>
      <c r="V1218" s="19">
        <f>'EPA Data'!N1219/SUM('EPA Data'!N:N)</f>
        <v>6.0308390899856218E-5</v>
      </c>
      <c r="W1218" s="19">
        <f>'EPA Data'!O1219/SUM('EPA Data'!O:O)</f>
        <v>5.0052351991122116E-5</v>
      </c>
      <c r="X1218" s="19">
        <f>'EPA Data'!P1219/SUM('EPA Data'!P:P)</f>
        <v>6.3118809895072842E-5</v>
      </c>
    </row>
    <row r="1219" spans="1:24" x14ac:dyDescent="0.35">
      <c r="A1219" s="13" t="s">
        <v>2065</v>
      </c>
      <c r="B1219" s="13" t="s">
        <v>2031</v>
      </c>
      <c r="C1219" s="18" t="s">
        <v>465</v>
      </c>
      <c r="D1219" s="14">
        <f>SUMIFS('Census Data'!G:G,'Census Data'!$A:$A,$A1219)/SUMIFS('Census Data'!$F:$F,'Census Data'!$A:$A,$A1219)</f>
        <v>0.50123296208980295</v>
      </c>
      <c r="E1219" s="16">
        <f>SUMIFS('Census Data'!H:H,'Census Data'!$A:$A,$A1219)/SUMIFS('Census Data'!$F:$F,'Census Data'!$A:$A,$A1219)</f>
        <v>0.498767037910197</v>
      </c>
      <c r="F1219" s="14">
        <f>SUM(SUMIFS('Census Data'!I:I,'Census Data'!$A:$A,$A1219),SUMIFS('Census Data'!J:J,'Census Data'!$A:$A,$A1219))/SUMIFS('Census Data'!$F:$F,'Census Data'!$A:$A,$A1219)</f>
        <v>0.93512722542882687</v>
      </c>
      <c r="G1219" s="14">
        <f>SUM(SUMIFS('Census Data'!K:K,'Census Data'!$A:$A,$A1219),SUMIFS('Census Data'!L:L,'Census Data'!$A:$A,$A1219))/SUMIFS('Census Data'!$F:$F,'Census Data'!$A:$A,$A1219)</f>
        <v>3.8208275749939029E-3</v>
      </c>
      <c r="H1219" s="14">
        <f>SUM(SUMIFS('Census Data'!O:O,'Census Data'!$A:$A,$A1219),SUMIFS('Census Data'!P:P,'Census Data'!$A:$A,$A1219))/SUMIFS('Census Data'!$F:$F,'Census Data'!$A:$A,$A1219)</f>
        <v>5.0944367666585369E-3</v>
      </c>
      <c r="I1219" s="16">
        <f t="shared" ref="I1219:I1282" si="38">100%-SUM(F1219:H1219)</f>
        <v>5.5957510229520668E-2</v>
      </c>
      <c r="J1219" s="14">
        <f>SUM(SUMIFS('Census Data'!W:W,'Census Data'!$A:$A,$A1219),SUMIFS('Census Data'!X:X,'Census Data'!$A:$A,$A1219))/SUMIFS('Census Data'!$F:$F,'Census Data'!$A:$A,$A1219)</f>
        <v>1.4741348941820448E-2</v>
      </c>
      <c r="K1219" s="16">
        <f t="shared" ref="K1219:K1282" si="39">100%-J1219</f>
        <v>0.98525865105817956</v>
      </c>
      <c r="L1219" s="19">
        <f>'EPA Data'!D1220/SUM('EPA Data'!D:D)</f>
        <v>4.1619819955465947E-5</v>
      </c>
      <c r="M1219" s="19">
        <f>'EPA Data'!E1220/SUM('EPA Data'!E:E)</f>
        <v>1.0769148932264289E-4</v>
      </c>
      <c r="N1219" s="19">
        <f>'EPA Data'!F1220/SUM('EPA Data'!F:F)</f>
        <v>1.0659113538368507E-4</v>
      </c>
      <c r="O1219" s="19">
        <f>'EPA Data'!G1220/SUM('EPA Data'!G:G)</f>
        <v>3.6866674361729512E-5</v>
      </c>
      <c r="P1219" s="19">
        <f>'EPA Data'!H1220/SUM('EPA Data'!H:H)</f>
        <v>9.7138571452770429E-5</v>
      </c>
      <c r="Q1219" s="19">
        <f>'EPA Data'!I1220/SUM('EPA Data'!I:I)</f>
        <v>5.8104351011047266E-5</v>
      </c>
      <c r="R1219" s="19">
        <f>'EPA Data'!J1220/SUM('EPA Data'!J:J)</f>
        <v>4.814874826749043E-5</v>
      </c>
      <c r="S1219" s="19">
        <f>'EPA Data'!K1220/SUM('EPA Data'!K:K)</f>
        <v>1.4426645519176429E-4</v>
      </c>
      <c r="T1219" s="19">
        <f>'EPA Data'!L1220/SUM('EPA Data'!L:L)</f>
        <v>1.1269491270581081E-4</v>
      </c>
      <c r="U1219" s="19">
        <f>'EPA Data'!M1220/SUM('EPA Data'!M:M)</f>
        <v>1.0879749019481334E-4</v>
      </c>
      <c r="V1219" s="19">
        <f>'EPA Data'!N1220/SUM('EPA Data'!N:N)</f>
        <v>1.1744556819388871E-4</v>
      </c>
      <c r="W1219" s="19">
        <f>'EPA Data'!O1220/SUM('EPA Data'!O:O)</f>
        <v>1.0280869821471962E-4</v>
      </c>
      <c r="X1219" s="19">
        <f>'EPA Data'!P1220/SUM('EPA Data'!P:P)</f>
        <v>1.550625739617106E-4</v>
      </c>
    </row>
    <row r="1220" spans="1:24" x14ac:dyDescent="0.35">
      <c r="A1220" s="13" t="s">
        <v>2066</v>
      </c>
      <c r="B1220" s="13" t="s">
        <v>2031</v>
      </c>
      <c r="C1220" s="18" t="s">
        <v>1375</v>
      </c>
      <c r="D1220" s="14">
        <f>SUMIFS('Census Data'!G:G,'Census Data'!$A:$A,$A1220)/SUMIFS('Census Data'!$F:$F,'Census Data'!$A:$A,$A1220)</f>
        <v>0.50787902138316321</v>
      </c>
      <c r="E1220" s="16">
        <f>SUMIFS('Census Data'!H:H,'Census Data'!$A:$A,$A1220)/SUMIFS('Census Data'!$F:$F,'Census Data'!$A:$A,$A1220)</f>
        <v>0.49212097861683685</v>
      </c>
      <c r="F1220" s="14">
        <f>SUM(SUMIFS('Census Data'!I:I,'Census Data'!$A:$A,$A1220),SUMIFS('Census Data'!J:J,'Census Data'!$A:$A,$A1220))/SUMIFS('Census Data'!$F:$F,'Census Data'!$A:$A,$A1220)</f>
        <v>0.96201117318435758</v>
      </c>
      <c r="G1220" s="14">
        <f>SUM(SUMIFS('Census Data'!K:K,'Census Data'!$A:$A,$A1220),SUMIFS('Census Data'!L:L,'Census Data'!$A:$A,$A1220))/SUMIFS('Census Data'!$F:$F,'Census Data'!$A:$A,$A1220)</f>
        <v>5.3168946253130418E-3</v>
      </c>
      <c r="H1220" s="14">
        <f>SUM(SUMIFS('Census Data'!O:O,'Census Data'!$A:$A,$A1220),SUMIFS('Census Data'!P:P,'Census Data'!$A:$A,$A1220))/SUMIFS('Census Data'!$F:$F,'Census Data'!$A:$A,$A1220)</f>
        <v>7.0891928337507223E-3</v>
      </c>
      <c r="I1220" s="16">
        <f t="shared" si="38"/>
        <v>2.5582739356578621E-2</v>
      </c>
      <c r="J1220" s="14">
        <f>SUM(SUMIFS('Census Data'!W:W,'Census Data'!$A:$A,$A1220),SUMIFS('Census Data'!X:X,'Census Data'!$A:$A,$A1220))/SUMIFS('Census Data'!$F:$F,'Census Data'!$A:$A,$A1220)</f>
        <v>1.695241764592564E-2</v>
      </c>
      <c r="K1220" s="16">
        <f t="shared" si="39"/>
        <v>0.98304758235407441</v>
      </c>
      <c r="L1220" s="19">
        <f>'EPA Data'!D1221/SUM('EPA Data'!D:D)</f>
        <v>2.9551824314070391E-5</v>
      </c>
      <c r="M1220" s="19">
        <f>'EPA Data'!E1221/SUM('EPA Data'!E:E)</f>
        <v>6.5578480880772988E-5</v>
      </c>
      <c r="N1220" s="19">
        <f>'EPA Data'!F1221/SUM('EPA Data'!F:F)</f>
        <v>7.9357762855865885E-5</v>
      </c>
      <c r="O1220" s="19">
        <f>'EPA Data'!G1221/SUM('EPA Data'!G:G)</f>
        <v>3.0370972006002249E-5</v>
      </c>
      <c r="P1220" s="19">
        <f>'EPA Data'!H1221/SUM('EPA Data'!H:H)</f>
        <v>6.0418727731477052E-5</v>
      </c>
      <c r="Q1220" s="19">
        <f>'EPA Data'!I1221/SUM('EPA Data'!I:I)</f>
        <v>4.2519765029747624E-5</v>
      </c>
      <c r="R1220" s="19">
        <f>'EPA Data'!J1221/SUM('EPA Data'!J:J)</f>
        <v>3.6320553452630166E-5</v>
      </c>
      <c r="S1220" s="19">
        <f>'EPA Data'!K1221/SUM('EPA Data'!K:K)</f>
        <v>8.1057197487325924E-5</v>
      </c>
      <c r="T1220" s="19">
        <f>'EPA Data'!L1221/SUM('EPA Data'!L:L)</f>
        <v>8.1053907320228618E-5</v>
      </c>
      <c r="U1220" s="19">
        <f>'EPA Data'!M1221/SUM('EPA Data'!M:M)</f>
        <v>9.5510438087249242E-5</v>
      </c>
      <c r="V1220" s="19">
        <f>'EPA Data'!N1221/SUM('EPA Data'!N:N)</f>
        <v>7.1129718049361875E-5</v>
      </c>
      <c r="W1220" s="19">
        <f>'EPA Data'!O1221/SUM('EPA Data'!O:O)</f>
        <v>7.8218980676297143E-5</v>
      </c>
      <c r="X1220" s="19">
        <f>'EPA Data'!P1221/SUM('EPA Data'!P:P)</f>
        <v>1.0228709469648028E-4</v>
      </c>
    </row>
    <row r="1221" spans="1:24" x14ac:dyDescent="0.35">
      <c r="A1221" s="13" t="s">
        <v>2067</v>
      </c>
      <c r="B1221" s="13" t="s">
        <v>2031</v>
      </c>
      <c r="C1221" s="18" t="s">
        <v>2068</v>
      </c>
      <c r="D1221" s="14">
        <f>SUMIFS('Census Data'!G:G,'Census Data'!$A:$A,$A1221)/SUMIFS('Census Data'!$F:$F,'Census Data'!$A:$A,$A1221)</f>
        <v>0.49431594375486648</v>
      </c>
      <c r="E1221" s="16">
        <f>SUMIFS('Census Data'!H:H,'Census Data'!$A:$A,$A1221)/SUMIFS('Census Data'!$F:$F,'Census Data'!$A:$A,$A1221)</f>
        <v>0.50568405624513346</v>
      </c>
      <c r="F1221" s="14">
        <f>SUM(SUMIFS('Census Data'!I:I,'Census Data'!$A:$A,$A1221),SUMIFS('Census Data'!J:J,'Census Data'!$A:$A,$A1221))/SUMIFS('Census Data'!$F:$F,'Census Data'!$A:$A,$A1221)</f>
        <v>0.86893235011221548</v>
      </c>
      <c r="G1221" s="14">
        <f>SUM(SUMIFS('Census Data'!K:K,'Census Data'!$A:$A,$A1221),SUMIFS('Census Data'!L:L,'Census Data'!$A:$A,$A1221))/SUMIFS('Census Data'!$F:$F,'Census Data'!$A:$A,$A1221)</f>
        <v>7.2413319287317368E-2</v>
      </c>
      <c r="H1221" s="14">
        <f>SUM(SUMIFS('Census Data'!O:O,'Census Data'!$A:$A,$A1221),SUMIFS('Census Data'!P:P,'Census Data'!$A:$A,$A1221))/SUMIFS('Census Data'!$F:$F,'Census Data'!$A:$A,$A1221)</f>
        <v>2.4733202033618833E-2</v>
      </c>
      <c r="I1221" s="16">
        <f t="shared" si="38"/>
        <v>3.3921128566848369E-2</v>
      </c>
      <c r="J1221" s="14">
        <f>SUM(SUMIFS('Census Data'!W:W,'Census Data'!$A:$A,$A1221),SUMIFS('Census Data'!X:X,'Census Data'!$A:$A,$A1221))/SUMIFS('Census Data'!$F:$F,'Census Data'!$A:$A,$A1221)</f>
        <v>5.9487931113452117E-2</v>
      </c>
      <c r="K1221" s="16">
        <f t="shared" si="39"/>
        <v>0.94051206888654793</v>
      </c>
      <c r="L1221" s="19">
        <f>'EPA Data'!D1222/SUM('EPA Data'!D:D)</f>
        <v>3.7899513375229361E-4</v>
      </c>
      <c r="M1221" s="19">
        <f>'EPA Data'!E1222/SUM('EPA Data'!E:E)</f>
        <v>5.8785337220498845E-4</v>
      </c>
      <c r="N1221" s="19">
        <f>'EPA Data'!F1222/SUM('EPA Data'!F:F)</f>
        <v>5.8596303304795185E-4</v>
      </c>
      <c r="O1221" s="19">
        <f>'EPA Data'!G1222/SUM('EPA Data'!G:G)</f>
        <v>2.8806295551644576E-4</v>
      </c>
      <c r="P1221" s="19">
        <f>'EPA Data'!H1222/SUM('EPA Data'!H:H)</f>
        <v>4.82070754203342E-4</v>
      </c>
      <c r="Q1221" s="19">
        <f>'EPA Data'!I1222/SUM('EPA Data'!I:I)</f>
        <v>3.035536887266969E-4</v>
      </c>
      <c r="R1221" s="19">
        <f>'EPA Data'!J1222/SUM('EPA Data'!J:J)</f>
        <v>3.6421050645032158E-4</v>
      </c>
      <c r="S1221" s="19">
        <f>'EPA Data'!K1222/SUM('EPA Data'!K:K)</f>
        <v>4.8553912748139941E-4</v>
      </c>
      <c r="T1221" s="19">
        <f>'EPA Data'!L1222/SUM('EPA Data'!L:L)</f>
        <v>5.1758154756902433E-4</v>
      </c>
      <c r="U1221" s="19">
        <f>'EPA Data'!M1222/SUM('EPA Data'!M:M)</f>
        <v>6.3268847011562412E-4</v>
      </c>
      <c r="V1221" s="19">
        <f>'EPA Data'!N1222/SUM('EPA Data'!N:N)</f>
        <v>6.7819714086501796E-4</v>
      </c>
      <c r="W1221" s="19">
        <f>'EPA Data'!O1222/SUM('EPA Data'!O:O)</f>
        <v>4.7499765928165792E-4</v>
      </c>
      <c r="X1221" s="19">
        <f>'EPA Data'!P1222/SUM('EPA Data'!P:P)</f>
        <v>6.2393613141992416E-4</v>
      </c>
    </row>
    <row r="1222" spans="1:24" x14ac:dyDescent="0.35">
      <c r="A1222" s="13" t="s">
        <v>2069</v>
      </c>
      <c r="B1222" s="13" t="s">
        <v>2031</v>
      </c>
      <c r="C1222" s="18" t="s">
        <v>1379</v>
      </c>
      <c r="D1222" s="14">
        <f>SUMIFS('Census Data'!G:G,'Census Data'!$A:$A,$A1222)/SUMIFS('Census Data'!$F:$F,'Census Data'!$A:$A,$A1222)</f>
        <v>0.49816774647474421</v>
      </c>
      <c r="E1222" s="16">
        <f>SUMIFS('Census Data'!H:H,'Census Data'!$A:$A,$A1222)/SUMIFS('Census Data'!$F:$F,'Census Data'!$A:$A,$A1222)</f>
        <v>0.50183225352525573</v>
      </c>
      <c r="F1222" s="14">
        <f>SUM(SUMIFS('Census Data'!I:I,'Census Data'!$A:$A,$A1222),SUMIFS('Census Data'!J:J,'Census Data'!$A:$A,$A1222))/SUMIFS('Census Data'!$F:$F,'Census Data'!$A:$A,$A1222)</f>
        <v>0.92498021166192723</v>
      </c>
      <c r="G1222" s="14">
        <f>SUM(SUMIFS('Census Data'!K:K,'Census Data'!$A:$A,$A1222),SUMIFS('Census Data'!L:L,'Census Data'!$A:$A,$A1222))/SUMIFS('Census Data'!$F:$F,'Census Data'!$A:$A,$A1222)</f>
        <v>7.123801706194483E-3</v>
      </c>
      <c r="H1222" s="14">
        <f>SUM(SUMIFS('Census Data'!O:O,'Census Data'!$A:$A,$A1222),SUMIFS('Census Data'!P:P,'Census Data'!$A:$A,$A1222))/SUMIFS('Census Data'!$F:$F,'Census Data'!$A:$A,$A1222)</f>
        <v>6.3322681832839846E-3</v>
      </c>
      <c r="I1222" s="16">
        <f t="shared" si="38"/>
        <v>6.1563718448594207E-2</v>
      </c>
      <c r="J1222" s="14">
        <f>SUM(SUMIFS('Census Data'!W:W,'Census Data'!$A:$A,$A1222),SUMIFS('Census Data'!X:X,'Census Data'!$A:$A,$A1222))/SUMIFS('Census Data'!$F:$F,'Census Data'!$A:$A,$A1222)</f>
        <v>1.8645011873002843E-2</v>
      </c>
      <c r="K1222" s="16">
        <f t="shared" si="39"/>
        <v>0.98135498812699717</v>
      </c>
      <c r="L1222" s="19">
        <f>'EPA Data'!D1223/SUM('EPA Data'!D:D)</f>
        <v>5.1274734449683773E-5</v>
      </c>
      <c r="M1222" s="19">
        <f>'EPA Data'!E1223/SUM('EPA Data'!E:E)</f>
        <v>1.0808067307243379E-4</v>
      </c>
      <c r="N1222" s="19">
        <f>'EPA Data'!F1223/SUM('EPA Data'!F:F)</f>
        <v>1.1823566522152581E-4</v>
      </c>
      <c r="O1222" s="19">
        <f>'EPA Data'!G1223/SUM('EPA Data'!G:G)</f>
        <v>4.4032765037587182E-5</v>
      </c>
      <c r="P1222" s="19">
        <f>'EPA Data'!H1223/SUM('EPA Data'!H:H)</f>
        <v>9.1688703623457385E-5</v>
      </c>
      <c r="Q1222" s="19">
        <f>'EPA Data'!I1223/SUM('EPA Data'!I:I)</f>
        <v>6.3874655457761071E-5</v>
      </c>
      <c r="R1222" s="19">
        <f>'EPA Data'!J1223/SUM('EPA Data'!J:J)</f>
        <v>5.3701197966611602E-5</v>
      </c>
      <c r="S1222" s="19">
        <f>'EPA Data'!K1223/SUM('EPA Data'!K:K)</f>
        <v>1.3550986781122161E-4</v>
      </c>
      <c r="T1222" s="19">
        <f>'EPA Data'!L1223/SUM('EPA Data'!L:L)</f>
        <v>1.1624802483657288E-4</v>
      </c>
      <c r="U1222" s="19">
        <f>'EPA Data'!M1223/SUM('EPA Data'!M:M)</f>
        <v>1.2301994931857753E-4</v>
      </c>
      <c r="V1222" s="19">
        <f>'EPA Data'!N1223/SUM('EPA Data'!N:N)</f>
        <v>1.1694413023728669E-4</v>
      </c>
      <c r="W1222" s="19">
        <f>'EPA Data'!O1223/SUM('EPA Data'!O:O)</f>
        <v>1.0649262420294339E-4</v>
      </c>
      <c r="X1222" s="19">
        <f>'EPA Data'!P1223/SUM('EPA Data'!P:P)</f>
        <v>1.3299661871966369E-4</v>
      </c>
    </row>
    <row r="1223" spans="1:24" x14ac:dyDescent="0.35">
      <c r="A1223" s="13" t="s">
        <v>2070</v>
      </c>
      <c r="B1223" s="13" t="s">
        <v>2031</v>
      </c>
      <c r="C1223" s="18" t="s">
        <v>2071</v>
      </c>
      <c r="D1223" s="14">
        <f>SUMIFS('Census Data'!G:G,'Census Data'!$A:$A,$A1223)/SUMIFS('Census Data'!$F:$F,'Census Data'!$A:$A,$A1223)</f>
        <v>0.48472122043144428</v>
      </c>
      <c r="E1223" s="16">
        <f>SUMIFS('Census Data'!H:H,'Census Data'!$A:$A,$A1223)/SUMIFS('Census Data'!$F:$F,'Census Data'!$A:$A,$A1223)</f>
        <v>0.51527877956855572</v>
      </c>
      <c r="F1223" s="14">
        <f>SUM(SUMIFS('Census Data'!I:I,'Census Data'!$A:$A,$A1223),SUMIFS('Census Data'!J:J,'Census Data'!$A:$A,$A1223))/SUMIFS('Census Data'!$F:$F,'Census Data'!$A:$A,$A1223)</f>
        <v>0.7502147866780563</v>
      </c>
      <c r="G1223" s="14">
        <f>SUM(SUMIFS('Census Data'!K:K,'Census Data'!$A:$A,$A1223),SUMIFS('Census Data'!L:L,'Census Data'!$A:$A,$A1223))/SUMIFS('Census Data'!$F:$F,'Census Data'!$A:$A,$A1223)</f>
        <v>0.20334451783160232</v>
      </c>
      <c r="H1223" s="14">
        <f>SUM(SUMIFS('Census Data'!O:O,'Census Data'!$A:$A,$A1223),SUMIFS('Census Data'!P:P,'Census Data'!$A:$A,$A1223))/SUMIFS('Census Data'!$F:$F,'Census Data'!$A:$A,$A1223)</f>
        <v>1.0583013512482245E-2</v>
      </c>
      <c r="I1223" s="16">
        <f t="shared" si="38"/>
        <v>3.5857681977859102E-2</v>
      </c>
      <c r="J1223" s="14">
        <f>SUM(SUMIFS('Census Data'!W:W,'Census Data'!$A:$A,$A1223),SUMIFS('Census Data'!X:X,'Census Data'!$A:$A,$A1223))/SUMIFS('Census Data'!$F:$F,'Census Data'!$A:$A,$A1223)</f>
        <v>3.989739474221906E-2</v>
      </c>
      <c r="K1223" s="16">
        <f t="shared" si="39"/>
        <v>0.96010260525778091</v>
      </c>
      <c r="L1223" s="19">
        <f>'EPA Data'!D1224/SUM('EPA Data'!D:D)</f>
        <v>1.6750841673509626E-3</v>
      </c>
      <c r="M1223" s="19">
        <f>'EPA Data'!E1224/SUM('EPA Data'!E:E)</f>
        <v>2.2267152135642975E-3</v>
      </c>
      <c r="N1223" s="19">
        <f>'EPA Data'!F1224/SUM('EPA Data'!F:F)</f>
        <v>2.008268370243183E-3</v>
      </c>
      <c r="O1223" s="19">
        <f>'EPA Data'!G1224/SUM('EPA Data'!G:G)</f>
        <v>1.3784343489642312E-3</v>
      </c>
      <c r="P1223" s="19">
        <f>'EPA Data'!H1224/SUM('EPA Data'!H:H)</f>
        <v>1.7686973514262475E-3</v>
      </c>
      <c r="Q1223" s="19">
        <f>'EPA Data'!I1224/SUM('EPA Data'!I:I)</f>
        <v>1.1502709494432438E-3</v>
      </c>
      <c r="R1223" s="19">
        <f>'EPA Data'!J1224/SUM('EPA Data'!J:J)</f>
        <v>1.4642297383100251E-3</v>
      </c>
      <c r="S1223" s="19">
        <f>'EPA Data'!K1224/SUM('EPA Data'!K:K)</f>
        <v>1.747718685698595E-3</v>
      </c>
      <c r="T1223" s="19">
        <f>'EPA Data'!L1224/SUM('EPA Data'!L:L)</f>
        <v>1.8469905417047531E-3</v>
      </c>
      <c r="U1223" s="19">
        <f>'EPA Data'!M1224/SUM('EPA Data'!M:M)</f>
        <v>2.8695139815760784E-3</v>
      </c>
      <c r="V1223" s="19">
        <f>'EPA Data'!N1224/SUM('EPA Data'!N:N)</f>
        <v>2.8549262116387584E-3</v>
      </c>
      <c r="W1223" s="19">
        <f>'EPA Data'!O1224/SUM('EPA Data'!O:O)</f>
        <v>1.7160568054258654E-3</v>
      </c>
      <c r="X1223" s="19">
        <f>'EPA Data'!P1224/SUM('EPA Data'!P:P)</f>
        <v>2.0940644464126495E-3</v>
      </c>
    </row>
    <row r="1224" spans="1:24" x14ac:dyDescent="0.35">
      <c r="A1224" s="13" t="s">
        <v>2072</v>
      </c>
      <c r="B1224" s="13" t="s">
        <v>2031</v>
      </c>
      <c r="C1224" s="18" t="s">
        <v>2073</v>
      </c>
      <c r="D1224" s="14">
        <f>SUMIFS('Census Data'!G:G,'Census Data'!$A:$A,$A1224)/SUMIFS('Census Data'!$F:$F,'Census Data'!$A:$A,$A1224)</f>
        <v>0.50793713317839839</v>
      </c>
      <c r="E1224" s="16">
        <f>SUMIFS('Census Data'!H:H,'Census Data'!$A:$A,$A1224)/SUMIFS('Census Data'!$F:$F,'Census Data'!$A:$A,$A1224)</f>
        <v>0.49206286682160161</v>
      </c>
      <c r="F1224" s="14">
        <f>SUM(SUMIFS('Census Data'!I:I,'Census Data'!$A:$A,$A1224),SUMIFS('Census Data'!J:J,'Census Data'!$A:$A,$A1224))/SUMIFS('Census Data'!$F:$F,'Census Data'!$A:$A,$A1224)</f>
        <v>0.97100878402331903</v>
      </c>
      <c r="G1224" s="14">
        <f>SUM(SUMIFS('Census Data'!K:K,'Census Data'!$A:$A,$A1224),SUMIFS('Census Data'!L:L,'Census Data'!$A:$A,$A1224))/SUMIFS('Census Data'!$F:$F,'Census Data'!$A:$A,$A1224)</f>
        <v>5.5146334738251862E-3</v>
      </c>
      <c r="H1224" s="14">
        <f>SUM(SUMIFS('Census Data'!O:O,'Census Data'!$A:$A,$A1224),SUMIFS('Census Data'!P:P,'Census Data'!$A:$A,$A1224))/SUMIFS('Census Data'!$F:$F,'Census Data'!$A:$A,$A1224)</f>
        <v>4.4904872572576514E-3</v>
      </c>
      <c r="I1224" s="16">
        <f t="shared" si="38"/>
        <v>1.8986095245598134E-2</v>
      </c>
      <c r="J1224" s="14">
        <f>SUM(SUMIFS('Census Data'!W:W,'Census Data'!$A:$A,$A1224),SUMIFS('Census Data'!X:X,'Census Data'!$A:$A,$A1224))/SUMIFS('Census Data'!$F:$F,'Census Data'!$A:$A,$A1224)</f>
        <v>1.9813290266671918E-2</v>
      </c>
      <c r="K1224" s="16">
        <f t="shared" si="39"/>
        <v>0.98018670973332811</v>
      </c>
      <c r="L1224" s="19">
        <f>'EPA Data'!D1225/SUM('EPA Data'!D:D)</f>
        <v>1.1363618226752762E-4</v>
      </c>
      <c r="M1224" s="19">
        <f>'EPA Data'!E1225/SUM('EPA Data'!E:E)</f>
        <v>1.8402430692746874E-4</v>
      </c>
      <c r="N1224" s="19">
        <f>'EPA Data'!F1225/SUM('EPA Data'!F:F)</f>
        <v>1.3201077313698648E-4</v>
      </c>
      <c r="O1224" s="19">
        <f>'EPA Data'!G1225/SUM('EPA Data'!G:G)</f>
        <v>5.7003280727228494E-5</v>
      </c>
      <c r="P1224" s="19">
        <f>'EPA Data'!H1225/SUM('EPA Data'!H:H)</f>
        <v>1.122119734901566E-4</v>
      </c>
      <c r="Q1224" s="19">
        <f>'EPA Data'!I1225/SUM('EPA Data'!I:I)</f>
        <v>6.9023291405152524E-5</v>
      </c>
      <c r="R1224" s="19">
        <f>'EPA Data'!J1225/SUM('EPA Data'!J:J)</f>
        <v>6.453529614237823E-5</v>
      </c>
      <c r="S1224" s="19">
        <f>'EPA Data'!K1225/SUM('EPA Data'!K:K)</f>
        <v>1.3666798769718878E-4</v>
      </c>
      <c r="T1224" s="19">
        <f>'EPA Data'!L1225/SUM('EPA Data'!L:L)</f>
        <v>1.1771339226296696E-4</v>
      </c>
      <c r="U1224" s="19">
        <f>'EPA Data'!M1225/SUM('EPA Data'!M:M)</f>
        <v>1.589188632086998E-4</v>
      </c>
      <c r="V1224" s="19">
        <f>'EPA Data'!N1225/SUM('EPA Data'!N:N)</f>
        <v>1.6212900551191989E-4</v>
      </c>
      <c r="W1224" s="19">
        <f>'EPA Data'!O1225/SUM('EPA Data'!O:O)</f>
        <v>1.1239997862964815E-4</v>
      </c>
      <c r="X1224" s="19">
        <f>'EPA Data'!P1225/SUM('EPA Data'!P:P)</f>
        <v>1.558160289723189E-4</v>
      </c>
    </row>
    <row r="1225" spans="1:24" x14ac:dyDescent="0.35">
      <c r="A1225" s="13" t="s">
        <v>2074</v>
      </c>
      <c r="B1225" s="13" t="s">
        <v>2031</v>
      </c>
      <c r="C1225" s="18" t="s">
        <v>2075</v>
      </c>
      <c r="D1225" s="14">
        <f>SUMIFS('Census Data'!G:G,'Census Data'!$A:$A,$A1225)/SUMIFS('Census Data'!$F:$F,'Census Data'!$A:$A,$A1225)</f>
        <v>0.51064273789649417</v>
      </c>
      <c r="E1225" s="16">
        <f>SUMIFS('Census Data'!H:H,'Census Data'!$A:$A,$A1225)/SUMIFS('Census Data'!$F:$F,'Census Data'!$A:$A,$A1225)</f>
        <v>0.48935726210350583</v>
      </c>
      <c r="F1225" s="14">
        <f>SUM(SUMIFS('Census Data'!I:I,'Census Data'!$A:$A,$A1225),SUMIFS('Census Data'!J:J,'Census Data'!$A:$A,$A1225))/SUMIFS('Census Data'!$F:$F,'Census Data'!$A:$A,$A1225)</f>
        <v>0.93642181413466885</v>
      </c>
      <c r="G1225" s="14">
        <f>SUM(SUMIFS('Census Data'!K:K,'Census Data'!$A:$A,$A1225),SUMIFS('Census Data'!L:L,'Census Data'!$A:$A,$A1225))/SUMIFS('Census Data'!$F:$F,'Census Data'!$A:$A,$A1225)</f>
        <v>6.7473567056204782E-3</v>
      </c>
      <c r="H1225" s="14">
        <f>SUM(SUMIFS('Census Data'!O:O,'Census Data'!$A:$A,$A1225),SUMIFS('Census Data'!P:P,'Census Data'!$A:$A,$A1225))/SUMIFS('Census Data'!$F:$F,'Census Data'!$A:$A,$A1225)</f>
        <v>3.8953811908736783E-3</v>
      </c>
      <c r="I1225" s="16">
        <f t="shared" si="38"/>
        <v>5.293544796883709E-2</v>
      </c>
      <c r="J1225" s="14">
        <f>SUM(SUMIFS('Census Data'!W:W,'Census Data'!$A:$A,$A1225),SUMIFS('Census Data'!X:X,'Census Data'!$A:$A,$A1225))/SUMIFS('Census Data'!$F:$F,'Census Data'!$A:$A,$A1225)</f>
        <v>1.7181413466889259E-2</v>
      </c>
      <c r="K1225" s="16">
        <f t="shared" si="39"/>
        <v>0.98281858653311072</v>
      </c>
      <c r="L1225" s="19">
        <f>'EPA Data'!D1226/SUM('EPA Data'!D:D)</f>
        <v>1.5582428355161028E-5</v>
      </c>
      <c r="M1225" s="19">
        <f>'EPA Data'!E1226/SUM('EPA Data'!E:E)</f>
        <v>4.2411394549240668E-5</v>
      </c>
      <c r="N1225" s="19">
        <f>'EPA Data'!F1226/SUM('EPA Data'!F:F)</f>
        <v>4.8111268571952886E-5</v>
      </c>
      <c r="O1225" s="19">
        <f>'EPA Data'!G1226/SUM('EPA Data'!G:G)</f>
        <v>1.7078836815594698E-5</v>
      </c>
      <c r="P1225" s="19">
        <f>'EPA Data'!H1226/SUM('EPA Data'!H:H)</f>
        <v>3.8756725103115551E-5</v>
      </c>
      <c r="Q1225" s="19">
        <f>'EPA Data'!I1226/SUM('EPA Data'!I:I)</f>
        <v>2.391774517110301E-5</v>
      </c>
      <c r="R1225" s="19">
        <f>'EPA Data'!J1226/SUM('EPA Data'!J:J)</f>
        <v>1.692643209726386E-5</v>
      </c>
      <c r="S1225" s="19">
        <f>'EPA Data'!K1226/SUM('EPA Data'!K:K)</f>
        <v>4.1714880086222636E-5</v>
      </c>
      <c r="T1225" s="19">
        <f>'EPA Data'!L1226/SUM('EPA Data'!L:L)</f>
        <v>4.2470433757835929E-5</v>
      </c>
      <c r="U1225" s="19">
        <f>'EPA Data'!M1226/SUM('EPA Data'!M:M)</f>
        <v>6.1982990255395225E-5</v>
      </c>
      <c r="V1225" s="19">
        <f>'EPA Data'!N1226/SUM('EPA Data'!N:N)</f>
        <v>4.1087919376517904E-5</v>
      </c>
      <c r="W1225" s="19">
        <f>'EPA Data'!O1226/SUM('EPA Data'!O:O)</f>
        <v>4.6819379517116599E-5</v>
      </c>
      <c r="X1225" s="19">
        <f>'EPA Data'!P1226/SUM('EPA Data'!P:P)</f>
        <v>7.3340135044599526E-5</v>
      </c>
    </row>
    <row r="1226" spans="1:24" x14ac:dyDescent="0.35">
      <c r="A1226" s="13" t="s">
        <v>2076</v>
      </c>
      <c r="B1226" s="13" t="s">
        <v>2031</v>
      </c>
      <c r="C1226" s="18" t="s">
        <v>2077</v>
      </c>
      <c r="D1226" s="14">
        <f>SUMIFS('Census Data'!G:G,'Census Data'!$A:$A,$A1226)/SUMIFS('Census Data'!$F:$F,'Census Data'!$A:$A,$A1226)</f>
        <v>0.49391607437192259</v>
      </c>
      <c r="E1226" s="16">
        <f>SUMIFS('Census Data'!H:H,'Census Data'!$A:$A,$A1226)/SUMIFS('Census Data'!$F:$F,'Census Data'!$A:$A,$A1226)</f>
        <v>0.50608392562807736</v>
      </c>
      <c r="F1226" s="14">
        <f>SUM(SUMIFS('Census Data'!I:I,'Census Data'!$A:$A,$A1226),SUMIFS('Census Data'!J:J,'Census Data'!$A:$A,$A1226))/SUMIFS('Census Data'!$F:$F,'Census Data'!$A:$A,$A1226)</f>
        <v>0.95098214191976982</v>
      </c>
      <c r="G1226" s="14">
        <f>SUM(SUMIFS('Census Data'!K:K,'Census Data'!$A:$A,$A1226),SUMIFS('Census Data'!L:L,'Census Data'!$A:$A,$A1226))/SUMIFS('Census Data'!$F:$F,'Census Data'!$A:$A,$A1226)</f>
        <v>8.3043747572203973E-3</v>
      </c>
      <c r="H1226" s="14">
        <f>SUM(SUMIFS('Census Data'!O:O,'Census Data'!$A:$A,$A1226),SUMIFS('Census Data'!P:P,'Census Data'!$A:$A,$A1226))/SUMIFS('Census Data'!$F:$F,'Census Data'!$A:$A,$A1226)</f>
        <v>7.9369245467239193E-3</v>
      </c>
      <c r="I1226" s="16">
        <f t="shared" si="38"/>
        <v>3.2776558776285936E-2</v>
      </c>
      <c r="J1226" s="14">
        <f>SUM(SUMIFS('Census Data'!W:W,'Census Data'!$A:$A,$A1226),SUMIFS('Census Data'!X:X,'Census Data'!$A:$A,$A1226))/SUMIFS('Census Data'!$F:$F,'Census Data'!$A:$A,$A1226)</f>
        <v>3.1705703877124652E-2</v>
      </c>
      <c r="K1226" s="16">
        <f t="shared" si="39"/>
        <v>0.96829429612287532</v>
      </c>
      <c r="L1226" s="19">
        <f>'EPA Data'!D1227/SUM('EPA Data'!D:D)</f>
        <v>1.5561978659885191E-4</v>
      </c>
      <c r="M1226" s="19">
        <f>'EPA Data'!E1227/SUM('EPA Data'!E:E)</f>
        <v>3.2019468488410824E-4</v>
      </c>
      <c r="N1226" s="19">
        <f>'EPA Data'!F1227/SUM('EPA Data'!F:F)</f>
        <v>3.1399389237889158E-4</v>
      </c>
      <c r="O1226" s="19">
        <f>'EPA Data'!G1227/SUM('EPA Data'!G:G)</f>
        <v>1.3436070870888171E-4</v>
      </c>
      <c r="P1226" s="19">
        <f>'EPA Data'!H1227/SUM('EPA Data'!H:H)</f>
        <v>2.6244447422739951E-4</v>
      </c>
      <c r="Q1226" s="19">
        <f>'EPA Data'!I1227/SUM('EPA Data'!I:I)</f>
        <v>1.6707521838762863E-4</v>
      </c>
      <c r="R1226" s="19">
        <f>'EPA Data'!J1227/SUM('EPA Data'!J:J)</f>
        <v>1.5994802796355826E-4</v>
      </c>
      <c r="S1226" s="19">
        <f>'EPA Data'!K1227/SUM('EPA Data'!K:K)</f>
        <v>3.2203895984596212E-4</v>
      </c>
      <c r="T1226" s="19">
        <f>'EPA Data'!L1227/SUM('EPA Data'!L:L)</f>
        <v>2.8840466176105608E-4</v>
      </c>
      <c r="U1226" s="19">
        <f>'EPA Data'!M1227/SUM('EPA Data'!M:M)</f>
        <v>3.6890687140230677E-4</v>
      </c>
      <c r="V1226" s="19">
        <f>'EPA Data'!N1227/SUM('EPA Data'!N:N)</f>
        <v>3.5283327457503213E-4</v>
      </c>
      <c r="W1226" s="19">
        <f>'EPA Data'!O1227/SUM('EPA Data'!O:O)</f>
        <v>2.7831627987567816E-4</v>
      </c>
      <c r="X1226" s="19">
        <f>'EPA Data'!P1227/SUM('EPA Data'!P:P)</f>
        <v>3.7583619570143243E-4</v>
      </c>
    </row>
    <row r="1227" spans="1:24" x14ac:dyDescent="0.35">
      <c r="A1227" s="13" t="s">
        <v>2078</v>
      </c>
      <c r="B1227" s="13" t="s">
        <v>2031</v>
      </c>
      <c r="C1227" s="18" t="s">
        <v>2079</v>
      </c>
      <c r="D1227" s="14">
        <f>SUMIFS('Census Data'!G:G,'Census Data'!$A:$A,$A1227)/SUMIFS('Census Data'!$F:$F,'Census Data'!$A:$A,$A1227)</f>
        <v>0.53996456108423929</v>
      </c>
      <c r="E1227" s="16">
        <f>SUMIFS('Census Data'!H:H,'Census Data'!$A:$A,$A1227)/SUMIFS('Census Data'!$F:$F,'Census Data'!$A:$A,$A1227)</f>
        <v>0.46003543891576076</v>
      </c>
      <c r="F1227" s="14">
        <f>SUM(SUMIFS('Census Data'!I:I,'Census Data'!$A:$A,$A1227),SUMIFS('Census Data'!J:J,'Census Data'!$A:$A,$A1227))/SUMIFS('Census Data'!$F:$F,'Census Data'!$A:$A,$A1227)</f>
        <v>0.91178583401178104</v>
      </c>
      <c r="G1227" s="14">
        <f>SUM(SUMIFS('Census Data'!K:K,'Census Data'!$A:$A,$A1227),SUMIFS('Census Data'!L:L,'Census Data'!$A:$A,$A1227))/SUMIFS('Census Data'!$F:$F,'Census Data'!$A:$A,$A1227)</f>
        <v>6.0749006273645899E-2</v>
      </c>
      <c r="H1227" s="14">
        <f>SUM(SUMIFS('Census Data'!O:O,'Census Data'!$A:$A,$A1227),SUMIFS('Census Data'!P:P,'Census Data'!$A:$A,$A1227))/SUMIFS('Census Data'!$F:$F,'Census Data'!$A:$A,$A1227)</f>
        <v>5.1482208706479576E-3</v>
      </c>
      <c r="I1227" s="16">
        <f t="shared" si="38"/>
        <v>2.231693884392516E-2</v>
      </c>
      <c r="J1227" s="14">
        <f>SUM(SUMIFS('Census Data'!W:W,'Census Data'!$A:$A,$A1227),SUMIFS('Census Data'!X:X,'Census Data'!$A:$A,$A1227))/SUMIFS('Census Data'!$F:$F,'Census Data'!$A:$A,$A1227)</f>
        <v>7.5020353431349079E-2</v>
      </c>
      <c r="K1227" s="16">
        <f t="shared" si="39"/>
        <v>0.92497964656865095</v>
      </c>
      <c r="L1227" s="19">
        <f>'EPA Data'!D1228/SUM('EPA Data'!D:D)</f>
        <v>1.3211131840430533E-4</v>
      </c>
      <c r="M1227" s="19">
        <f>'EPA Data'!E1228/SUM('EPA Data'!E:E)</f>
        <v>2.0924690841901523E-4</v>
      </c>
      <c r="N1227" s="19">
        <f>'EPA Data'!F1228/SUM('EPA Data'!F:F)</f>
        <v>1.8744077974559698E-4</v>
      </c>
      <c r="O1227" s="19">
        <f>'EPA Data'!G1228/SUM('EPA Data'!G:G)</f>
        <v>9.0989662669007713E-5</v>
      </c>
      <c r="P1227" s="19">
        <f>'EPA Data'!H1228/SUM('EPA Data'!H:H)</f>
        <v>1.5651896369134376E-4</v>
      </c>
      <c r="Q1227" s="19">
        <f>'EPA Data'!I1228/SUM('EPA Data'!I:I)</f>
        <v>1.0020138826537768E-4</v>
      </c>
      <c r="R1227" s="19">
        <f>'EPA Data'!J1228/SUM('EPA Data'!J:J)</f>
        <v>1.039163822874453E-4</v>
      </c>
      <c r="S1227" s="19">
        <f>'EPA Data'!K1228/SUM('EPA Data'!K:K)</f>
        <v>1.6413518016742862E-4</v>
      </c>
      <c r="T1227" s="19">
        <f>'EPA Data'!L1228/SUM('EPA Data'!L:L)</f>
        <v>1.6715299316435146E-4</v>
      </c>
      <c r="U1227" s="19">
        <f>'EPA Data'!M1228/SUM('EPA Data'!M:M)</f>
        <v>2.1304809740257182E-4</v>
      </c>
      <c r="V1227" s="19">
        <f>'EPA Data'!N1228/SUM('EPA Data'!N:N)</f>
        <v>2.3302127751035186E-4</v>
      </c>
      <c r="W1227" s="19">
        <f>'EPA Data'!O1228/SUM('EPA Data'!O:O)</f>
        <v>1.5741984573580103E-4</v>
      </c>
      <c r="X1227" s="19">
        <f>'EPA Data'!P1228/SUM('EPA Data'!P:P)</f>
        <v>2.0743670995042242E-4</v>
      </c>
    </row>
    <row r="1228" spans="1:24" x14ac:dyDescent="0.35">
      <c r="A1228" s="13" t="s">
        <v>2080</v>
      </c>
      <c r="B1228" s="13" t="s">
        <v>2031</v>
      </c>
      <c r="C1228" s="18" t="s">
        <v>2081</v>
      </c>
      <c r="D1228" s="14">
        <f>SUMIFS('Census Data'!G:G,'Census Data'!$A:$A,$A1228)/SUMIFS('Census Data'!$F:$F,'Census Data'!$A:$A,$A1228)</f>
        <v>0.50072124841543908</v>
      </c>
      <c r="E1228" s="16">
        <f>SUMIFS('Census Data'!H:H,'Census Data'!$A:$A,$A1228)/SUMIFS('Census Data'!$F:$F,'Census Data'!$A:$A,$A1228)</f>
        <v>0.49927875158456092</v>
      </c>
      <c r="F1228" s="14">
        <f>SUM(SUMIFS('Census Data'!I:I,'Census Data'!$A:$A,$A1228),SUMIFS('Census Data'!J:J,'Census Data'!$A:$A,$A1228))/SUMIFS('Census Data'!$F:$F,'Census Data'!$A:$A,$A1228)</f>
        <v>0.96673514883944578</v>
      </c>
      <c r="G1228" s="14">
        <f>SUM(SUMIFS('Census Data'!K:K,'Census Data'!$A:$A,$A1228),SUMIFS('Census Data'!L:L,'Census Data'!$A:$A,$A1228))/SUMIFS('Census Data'!$F:$F,'Census Data'!$A:$A,$A1228)</f>
        <v>6.3819556760064695E-3</v>
      </c>
      <c r="H1228" s="14">
        <f>SUM(SUMIFS('Census Data'!O:O,'Census Data'!$A:$A,$A1228),SUMIFS('Census Data'!P:P,'Census Data'!$A:$A,$A1228))/SUMIFS('Census Data'!$F:$F,'Census Data'!$A:$A,$A1228)</f>
        <v>4.8301787821829782E-3</v>
      </c>
      <c r="I1228" s="16">
        <f t="shared" si="38"/>
        <v>2.205271670236475E-2</v>
      </c>
      <c r="J1228" s="14">
        <f>SUM(SUMIFS('Census Data'!W:W,'Census Data'!$A:$A,$A1228),SUMIFS('Census Data'!X:X,'Census Data'!$A:$A,$A1228))/SUMIFS('Census Data'!$F:$F,'Census Data'!$A:$A,$A1228)</f>
        <v>2.5505966691436815E-2</v>
      </c>
      <c r="K1228" s="16">
        <f t="shared" si="39"/>
        <v>0.97449403330856321</v>
      </c>
      <c r="L1228" s="19">
        <f>'EPA Data'!D1229/SUM('EPA Data'!D:D)</f>
        <v>1.8394346130724598E-4</v>
      </c>
      <c r="M1228" s="19">
        <f>'EPA Data'!E1229/SUM('EPA Data'!E:E)</f>
        <v>3.0846557042458773E-4</v>
      </c>
      <c r="N1228" s="19">
        <f>'EPA Data'!F1229/SUM('EPA Data'!F:F)</f>
        <v>2.7073426738188146E-4</v>
      </c>
      <c r="O1228" s="19">
        <f>'EPA Data'!G1229/SUM('EPA Data'!G:G)</f>
        <v>1.3242969626581851E-4</v>
      </c>
      <c r="P1228" s="19">
        <f>'EPA Data'!H1229/SUM('EPA Data'!H:H)</f>
        <v>2.70120880545733E-4</v>
      </c>
      <c r="Q1228" s="19">
        <f>'EPA Data'!I1229/SUM('EPA Data'!I:I)</f>
        <v>1.4153074739790852E-4</v>
      </c>
      <c r="R1228" s="19">
        <f>'EPA Data'!J1229/SUM('EPA Data'!J:J)</f>
        <v>1.5074031413462373E-4</v>
      </c>
      <c r="S1228" s="19">
        <f>'EPA Data'!K1229/SUM('EPA Data'!K:K)</f>
        <v>2.7138518105882209E-4</v>
      </c>
      <c r="T1228" s="19">
        <f>'EPA Data'!L1229/SUM('EPA Data'!L:L)</f>
        <v>2.4596752305187523E-4</v>
      </c>
      <c r="U1228" s="19">
        <f>'EPA Data'!M1229/SUM('EPA Data'!M:M)</f>
        <v>2.6299042040093081E-4</v>
      </c>
      <c r="V1228" s="19">
        <f>'EPA Data'!N1229/SUM('EPA Data'!N:N)</f>
        <v>3.3167450834028367E-4</v>
      </c>
      <c r="W1228" s="19">
        <f>'EPA Data'!O1229/SUM('EPA Data'!O:O)</f>
        <v>2.197466563510017E-4</v>
      </c>
      <c r="X1228" s="19">
        <f>'EPA Data'!P1229/SUM('EPA Data'!P:P)</f>
        <v>3.4854959621085963E-4</v>
      </c>
    </row>
    <row r="1229" spans="1:24" x14ac:dyDescent="0.35">
      <c r="A1229" s="13" t="s">
        <v>2082</v>
      </c>
      <c r="B1229" s="13" t="s">
        <v>2031</v>
      </c>
      <c r="C1229" s="18" t="s">
        <v>2083</v>
      </c>
      <c r="D1229" s="14">
        <f>SUMIFS('Census Data'!G:G,'Census Data'!$A:$A,$A1229)/SUMIFS('Census Data'!$F:$F,'Census Data'!$A:$A,$A1229)</f>
        <v>0.54826792311399042</v>
      </c>
      <c r="E1229" s="16">
        <f>SUMIFS('Census Data'!H:H,'Census Data'!$A:$A,$A1229)/SUMIFS('Census Data'!$F:$F,'Census Data'!$A:$A,$A1229)</f>
        <v>0.45173207688600953</v>
      </c>
      <c r="F1229" s="14">
        <f>SUM(SUMIFS('Census Data'!I:I,'Census Data'!$A:$A,$A1229),SUMIFS('Census Data'!J:J,'Census Data'!$A:$A,$A1229))/SUMIFS('Census Data'!$F:$F,'Census Data'!$A:$A,$A1229)</f>
        <v>0.93757027359854361</v>
      </c>
      <c r="G1229" s="14">
        <f>SUM(SUMIFS('Census Data'!K:K,'Census Data'!$A:$A,$A1229),SUMIFS('Census Data'!L:L,'Census Data'!$A:$A,$A1229))/SUMIFS('Census Data'!$F:$F,'Census Data'!$A:$A,$A1229)</f>
        <v>9.6375220859881133E-3</v>
      </c>
      <c r="H1229" s="14">
        <f>SUM(SUMIFS('Census Data'!O:O,'Census Data'!$A:$A,$A1229),SUMIFS('Census Data'!P:P,'Census Data'!$A:$A,$A1229))/SUMIFS('Census Data'!$F:$F,'Census Data'!$A:$A,$A1229)</f>
        <v>2.8162981206831934E-2</v>
      </c>
      <c r="I1229" s="16">
        <f t="shared" si="38"/>
        <v>2.4629223108636356E-2</v>
      </c>
      <c r="J1229" s="14">
        <f>SUM(SUMIFS('Census Data'!W:W,'Census Data'!$A:$A,$A1229),SUMIFS('Census Data'!X:X,'Census Data'!$A:$A,$A1229))/SUMIFS('Census Data'!$F:$F,'Census Data'!$A:$A,$A1229)</f>
        <v>1.7508165122878408E-2</v>
      </c>
      <c r="K1229" s="16">
        <f t="shared" si="39"/>
        <v>0.98249183487712155</v>
      </c>
      <c r="L1229" s="19">
        <f>'EPA Data'!D1230/SUM('EPA Data'!D:D)</f>
        <v>2.3746751818894005E-5</v>
      </c>
      <c r="M1229" s="19">
        <f>'EPA Data'!E1230/SUM('EPA Data'!E:E)</f>
        <v>5.6057610950213741E-5</v>
      </c>
      <c r="N1229" s="19">
        <f>'EPA Data'!F1230/SUM('EPA Data'!F:F)</f>
        <v>6.7697577350296571E-5</v>
      </c>
      <c r="O1229" s="19">
        <f>'EPA Data'!G1230/SUM('EPA Data'!G:G)</f>
        <v>2.2469480227433795E-5</v>
      </c>
      <c r="P1229" s="19">
        <f>'EPA Data'!H1230/SUM('EPA Data'!H:H)</f>
        <v>5.0643624750842967E-5</v>
      </c>
      <c r="Q1229" s="19">
        <f>'EPA Data'!I1230/SUM('EPA Data'!I:I)</f>
        <v>3.5017471850740765E-5</v>
      </c>
      <c r="R1229" s="19">
        <f>'EPA Data'!J1230/SUM('EPA Data'!J:J)</f>
        <v>2.2782640012779966E-5</v>
      </c>
      <c r="S1229" s="19">
        <f>'EPA Data'!K1230/SUM('EPA Data'!K:K)</f>
        <v>6.0639305957794249E-5</v>
      </c>
      <c r="T1229" s="19">
        <f>'EPA Data'!L1230/SUM('EPA Data'!L:L)</f>
        <v>6.2769527064524615E-5</v>
      </c>
      <c r="U1229" s="19">
        <f>'EPA Data'!M1230/SUM('EPA Data'!M:M)</f>
        <v>8.2980287797069266E-5</v>
      </c>
      <c r="V1229" s="19">
        <f>'EPA Data'!N1230/SUM('EPA Data'!N:N)</f>
        <v>5.5200686446745671E-5</v>
      </c>
      <c r="W1229" s="19">
        <f>'EPA Data'!O1230/SUM('EPA Data'!O:O)</f>
        <v>6.6638496891903147E-5</v>
      </c>
      <c r="X1229" s="19">
        <f>'EPA Data'!P1230/SUM('EPA Data'!P:P)</f>
        <v>9.2301767268614809E-5</v>
      </c>
    </row>
    <row r="1230" spans="1:24" x14ac:dyDescent="0.35">
      <c r="A1230" s="13" t="s">
        <v>2084</v>
      </c>
      <c r="B1230" s="13" t="s">
        <v>2031</v>
      </c>
      <c r="C1230" s="18" t="s">
        <v>2085</v>
      </c>
      <c r="D1230" s="14">
        <f>SUMIFS('Census Data'!G:G,'Census Data'!$A:$A,$A1230)/SUMIFS('Census Data'!$F:$F,'Census Data'!$A:$A,$A1230)</f>
        <v>0.50117841900758009</v>
      </c>
      <c r="E1230" s="16">
        <f>SUMIFS('Census Data'!H:H,'Census Data'!$A:$A,$A1230)/SUMIFS('Census Data'!$F:$F,'Census Data'!$A:$A,$A1230)</f>
        <v>0.49882158099241991</v>
      </c>
      <c r="F1230" s="14">
        <f>SUM(SUMIFS('Census Data'!I:I,'Census Data'!$A:$A,$A1230),SUMIFS('Census Data'!J:J,'Census Data'!$A:$A,$A1230))/SUMIFS('Census Data'!$F:$F,'Census Data'!$A:$A,$A1230)</f>
        <v>0.97442512261927516</v>
      </c>
      <c r="G1230" s="14">
        <f>SUM(SUMIFS('Census Data'!K:K,'Census Data'!$A:$A,$A1230),SUMIFS('Census Data'!L:L,'Census Data'!$A:$A,$A1230))/SUMIFS('Census Data'!$F:$F,'Census Data'!$A:$A,$A1230)</f>
        <v>6.4653799605070388E-3</v>
      </c>
      <c r="H1230" s="14">
        <f>SUM(SUMIFS('Census Data'!O:O,'Census Data'!$A:$A,$A1230),SUMIFS('Census Data'!P:P,'Census Data'!$A:$A,$A1230))/SUMIFS('Census Data'!$F:$F,'Census Data'!$A:$A,$A1230)</f>
        <v>6.0513408497356522E-3</v>
      </c>
      <c r="I1230" s="16">
        <f t="shared" si="38"/>
        <v>1.3058156570482149E-2</v>
      </c>
      <c r="J1230" s="14">
        <f>SUM(SUMIFS('Census Data'!W:W,'Census Data'!$A:$A,$A1230),SUMIFS('Census Data'!X:X,'Census Data'!$A:$A,$A1230))/SUMIFS('Census Data'!$F:$F,'Census Data'!$A:$A,$A1230)</f>
        <v>2.6530352251735778E-2</v>
      </c>
      <c r="K1230" s="16">
        <f t="shared" si="39"/>
        <v>0.97346964774826428</v>
      </c>
      <c r="L1230" s="19">
        <f>'EPA Data'!D1231/SUM('EPA Data'!D:D)</f>
        <v>1.3050656570678441E-4</v>
      </c>
      <c r="M1230" s="19">
        <f>'EPA Data'!E1231/SUM('EPA Data'!E:E)</f>
        <v>2.0465497702837037E-4</v>
      </c>
      <c r="N1230" s="19">
        <f>'EPA Data'!F1231/SUM('EPA Data'!F:F)</f>
        <v>1.7712778621001524E-4</v>
      </c>
      <c r="O1230" s="19">
        <f>'EPA Data'!G1231/SUM('EPA Data'!G:G)</f>
        <v>7.3420218341493145E-5</v>
      </c>
      <c r="P1230" s="19">
        <f>'EPA Data'!H1231/SUM('EPA Data'!H:H)</f>
        <v>1.4110716282846178E-4</v>
      </c>
      <c r="Q1230" s="19">
        <f>'EPA Data'!I1231/SUM('EPA Data'!I:I)</f>
        <v>9.5091181589189122E-5</v>
      </c>
      <c r="R1230" s="19">
        <f>'EPA Data'!J1231/SUM('EPA Data'!J:J)</f>
        <v>8.5688122411244942E-5</v>
      </c>
      <c r="S1230" s="19">
        <f>'EPA Data'!K1231/SUM('EPA Data'!K:K)</f>
        <v>1.5636999378787787E-4</v>
      </c>
      <c r="T1230" s="19">
        <f>'EPA Data'!L1231/SUM('EPA Data'!L:L)</f>
        <v>1.571230531465423E-4</v>
      </c>
      <c r="U1230" s="19">
        <f>'EPA Data'!M1231/SUM('EPA Data'!M:M)</f>
        <v>1.7614364327926275E-4</v>
      </c>
      <c r="V1230" s="19">
        <f>'EPA Data'!N1231/SUM('EPA Data'!N:N)</f>
        <v>2.1452146079500606E-4</v>
      </c>
      <c r="W1230" s="19">
        <f>'EPA Data'!O1231/SUM('EPA Data'!O:O)</f>
        <v>1.4854926346171562E-4</v>
      </c>
      <c r="X1230" s="19">
        <f>'EPA Data'!P1231/SUM('EPA Data'!P:P)</f>
        <v>1.7930686628031493E-4</v>
      </c>
    </row>
    <row r="1231" spans="1:24" x14ac:dyDescent="0.35">
      <c r="A1231" s="13" t="s">
        <v>2086</v>
      </c>
      <c r="B1231" s="13" t="s">
        <v>2031</v>
      </c>
      <c r="C1231" s="18" t="s">
        <v>2087</v>
      </c>
      <c r="D1231" s="14">
        <f>SUMIFS('Census Data'!G:G,'Census Data'!$A:$A,$A1231)/SUMIFS('Census Data'!$F:$F,'Census Data'!$A:$A,$A1231)</f>
        <v>0.48959134033210838</v>
      </c>
      <c r="E1231" s="16">
        <f>SUMIFS('Census Data'!H:H,'Census Data'!$A:$A,$A1231)/SUMIFS('Census Data'!$F:$F,'Census Data'!$A:$A,$A1231)</f>
        <v>0.51040865966789162</v>
      </c>
      <c r="F1231" s="14">
        <f>SUM(SUMIFS('Census Data'!I:I,'Census Data'!$A:$A,$A1231),SUMIFS('Census Data'!J:J,'Census Data'!$A:$A,$A1231))/SUMIFS('Census Data'!$F:$F,'Census Data'!$A:$A,$A1231)</f>
        <v>0.75667849508787077</v>
      </c>
      <c r="G1231" s="14">
        <f>SUM(SUMIFS('Census Data'!K:K,'Census Data'!$A:$A,$A1231),SUMIFS('Census Data'!L:L,'Census Data'!$A:$A,$A1231))/SUMIFS('Census Data'!$F:$F,'Census Data'!$A:$A,$A1231)</f>
        <v>0.12371054414247457</v>
      </c>
      <c r="H1231" s="14">
        <f>SUM(SUMIFS('Census Data'!O:O,'Census Data'!$A:$A,$A1231),SUMIFS('Census Data'!P:P,'Census Data'!$A:$A,$A1231))/SUMIFS('Census Data'!$F:$F,'Census Data'!$A:$A,$A1231)</f>
        <v>6.7615046313358393E-2</v>
      </c>
      <c r="I1231" s="16">
        <f t="shared" si="38"/>
        <v>5.1995914456296366E-2</v>
      </c>
      <c r="J1231" s="14">
        <f>SUM(SUMIFS('Census Data'!W:W,'Census Data'!$A:$A,$A1231),SUMIFS('Census Data'!X:X,'Census Data'!$A:$A,$A1231))/SUMIFS('Census Data'!$F:$F,'Census Data'!$A:$A,$A1231)</f>
        <v>8.5459465720392966E-2</v>
      </c>
      <c r="K1231" s="16">
        <f t="shared" si="39"/>
        <v>0.91454053427960702</v>
      </c>
      <c r="L1231" s="19">
        <f>'EPA Data'!D1232/SUM('EPA Data'!D:D)</f>
        <v>7.3208509857038313E-4</v>
      </c>
      <c r="M1231" s="19">
        <f>'EPA Data'!E1232/SUM('EPA Data'!E:E)</f>
        <v>1.081858519613353E-3</v>
      </c>
      <c r="N1231" s="19">
        <f>'EPA Data'!F1232/SUM('EPA Data'!F:F)</f>
        <v>1.0203307682976072E-3</v>
      </c>
      <c r="O1231" s="19">
        <f>'EPA Data'!G1232/SUM('EPA Data'!G:G)</f>
        <v>5.5790963980997268E-4</v>
      </c>
      <c r="P1231" s="19">
        <f>'EPA Data'!H1232/SUM('EPA Data'!H:H)</f>
        <v>8.6821196386993973E-4</v>
      </c>
      <c r="Q1231" s="19">
        <f>'EPA Data'!I1232/SUM('EPA Data'!I:I)</f>
        <v>5.4137503273980628E-4</v>
      </c>
      <c r="R1231" s="19">
        <f>'EPA Data'!J1232/SUM('EPA Data'!J:J)</f>
        <v>6.7648284849844355E-4</v>
      </c>
      <c r="S1231" s="19">
        <f>'EPA Data'!K1232/SUM('EPA Data'!K:K)</f>
        <v>8.7005488274317705E-4</v>
      </c>
      <c r="T1231" s="19">
        <f>'EPA Data'!L1232/SUM('EPA Data'!L:L)</f>
        <v>9.102972315259627E-4</v>
      </c>
      <c r="U1231" s="19">
        <f>'EPA Data'!M1232/SUM('EPA Data'!M:M)</f>
        <v>1.1934754211789936E-3</v>
      </c>
      <c r="V1231" s="19">
        <f>'EPA Data'!N1232/SUM('EPA Data'!N:N)</f>
        <v>1.2661168403581221E-3</v>
      </c>
      <c r="W1231" s="19">
        <f>'EPA Data'!O1232/SUM('EPA Data'!O:O)</f>
        <v>8.3347392596258996E-4</v>
      </c>
      <c r="X1231" s="19">
        <f>'EPA Data'!P1232/SUM('EPA Data'!P:P)</f>
        <v>1.0991093878388153E-3</v>
      </c>
    </row>
    <row r="1232" spans="1:24" x14ac:dyDescent="0.35">
      <c r="A1232" s="13" t="s">
        <v>2088</v>
      </c>
      <c r="B1232" s="13" t="s">
        <v>2031</v>
      </c>
      <c r="C1232" s="18" t="s">
        <v>2089</v>
      </c>
      <c r="D1232" s="14">
        <f>SUMIFS('Census Data'!G:G,'Census Data'!$A:$A,$A1232)/SUMIFS('Census Data'!$F:$F,'Census Data'!$A:$A,$A1232)</f>
        <v>0.55417646090042072</v>
      </c>
      <c r="E1232" s="16">
        <f>SUMIFS('Census Data'!H:H,'Census Data'!$A:$A,$A1232)/SUMIFS('Census Data'!$F:$F,'Census Data'!$A:$A,$A1232)</f>
        <v>0.44582353909957928</v>
      </c>
      <c r="F1232" s="14">
        <f>SUM(SUMIFS('Census Data'!I:I,'Census Data'!$A:$A,$A1232),SUMIFS('Census Data'!J:J,'Census Data'!$A:$A,$A1232))/SUMIFS('Census Data'!$F:$F,'Census Data'!$A:$A,$A1232)</f>
        <v>0.90744261951460525</v>
      </c>
      <c r="G1232" s="14">
        <f>SUM(SUMIFS('Census Data'!K:K,'Census Data'!$A:$A,$A1232),SUMIFS('Census Data'!L:L,'Census Data'!$A:$A,$A1232))/SUMIFS('Census Data'!$F:$F,'Census Data'!$A:$A,$A1232)</f>
        <v>6.2837807489032949E-2</v>
      </c>
      <c r="H1232" s="14">
        <f>SUM(SUMIFS('Census Data'!O:O,'Census Data'!$A:$A,$A1232),SUMIFS('Census Data'!P:P,'Census Data'!$A:$A,$A1232))/SUMIFS('Census Data'!$F:$F,'Census Data'!$A:$A,$A1232)</f>
        <v>4.7611205102483867E-3</v>
      </c>
      <c r="I1232" s="16">
        <f t="shared" si="38"/>
        <v>2.4958452486113392E-2</v>
      </c>
      <c r="J1232" s="14">
        <f>SUM(SUMIFS('Census Data'!W:W,'Census Data'!$A:$A,$A1232),SUMIFS('Census Data'!X:X,'Census Data'!$A:$A,$A1232))/SUMIFS('Census Data'!$F:$F,'Census Data'!$A:$A,$A1232)</f>
        <v>5.0425955592819392E-2</v>
      </c>
      <c r="K1232" s="16">
        <f t="shared" si="39"/>
        <v>0.94957404440718063</v>
      </c>
      <c r="L1232" s="19">
        <f>'EPA Data'!D1233/SUM('EPA Data'!D:D)</f>
        <v>1.7195304307002075E-4</v>
      </c>
      <c r="M1232" s="19">
        <f>'EPA Data'!E1233/SUM('EPA Data'!E:E)</f>
        <v>2.8030944105656401E-4</v>
      </c>
      <c r="N1232" s="19">
        <f>'EPA Data'!F1233/SUM('EPA Data'!F:F)</f>
        <v>2.642168449197526E-4</v>
      </c>
      <c r="O1232" s="19">
        <f>'EPA Data'!G1233/SUM('EPA Data'!G:G)</f>
        <v>1.4655469117112247E-4</v>
      </c>
      <c r="P1232" s="19">
        <f>'EPA Data'!H1233/SUM('EPA Data'!H:H)</f>
        <v>2.3061560157960597E-4</v>
      </c>
      <c r="Q1232" s="19">
        <f>'EPA Data'!I1233/SUM('EPA Data'!I:I)</f>
        <v>1.4200888156896239E-4</v>
      </c>
      <c r="R1232" s="19">
        <f>'EPA Data'!J1233/SUM('EPA Data'!J:J)</f>
        <v>1.8308355573570462E-4</v>
      </c>
      <c r="S1232" s="19">
        <f>'EPA Data'!K1233/SUM('EPA Data'!K:K)</f>
        <v>2.3397443455014516E-4</v>
      </c>
      <c r="T1232" s="19">
        <f>'EPA Data'!L1233/SUM('EPA Data'!L:L)</f>
        <v>2.3689515935680289E-4</v>
      </c>
      <c r="U1232" s="19">
        <f>'EPA Data'!M1233/SUM('EPA Data'!M:M)</f>
        <v>3.1603089326887903E-4</v>
      </c>
      <c r="V1232" s="19">
        <f>'EPA Data'!N1233/SUM('EPA Data'!N:N)</f>
        <v>3.4172061306765551E-4</v>
      </c>
      <c r="W1232" s="19">
        <f>'EPA Data'!O1233/SUM('EPA Data'!O:O)</f>
        <v>2.2044470897205091E-4</v>
      </c>
      <c r="X1232" s="19">
        <f>'EPA Data'!P1233/SUM('EPA Data'!P:P)</f>
        <v>2.9609559475493119E-4</v>
      </c>
    </row>
    <row r="1233" spans="1:24" x14ac:dyDescent="0.35">
      <c r="A1233" s="13" t="s">
        <v>2090</v>
      </c>
      <c r="B1233" s="13" t="s">
        <v>2031</v>
      </c>
      <c r="C1233" s="18" t="s">
        <v>2091</v>
      </c>
      <c r="D1233" s="14">
        <f>SUMIFS('Census Data'!G:G,'Census Data'!$A:$A,$A1233)/SUMIFS('Census Data'!$F:$F,'Census Data'!$A:$A,$A1233)</f>
        <v>0.50105046180679436</v>
      </c>
      <c r="E1233" s="16">
        <f>SUMIFS('Census Data'!H:H,'Census Data'!$A:$A,$A1233)/SUMIFS('Census Data'!$F:$F,'Census Data'!$A:$A,$A1233)</f>
        <v>0.4989495381932057</v>
      </c>
      <c r="F1233" s="14">
        <f>SUM(SUMIFS('Census Data'!I:I,'Census Data'!$A:$A,$A1233),SUMIFS('Census Data'!J:J,'Census Data'!$A:$A,$A1233))/SUMIFS('Census Data'!$F:$F,'Census Data'!$A:$A,$A1233)</f>
        <v>0.95374004043286953</v>
      </c>
      <c r="G1233" s="14">
        <f>SUM(SUMIFS('Census Data'!K:K,'Census Data'!$A:$A,$A1233),SUMIFS('Census Data'!L:L,'Census Data'!$A:$A,$A1233))/SUMIFS('Census Data'!$F:$F,'Census Data'!$A:$A,$A1233)</f>
        <v>8.9190153407063856E-3</v>
      </c>
      <c r="H1233" s="14">
        <f>SUM(SUMIFS('Census Data'!O:O,'Census Data'!$A:$A,$A1233),SUMIFS('Census Data'!P:P,'Census Data'!$A:$A,$A1233))/SUMIFS('Census Data'!$F:$F,'Census Data'!$A:$A,$A1233)</f>
        <v>7.7298132952788676E-3</v>
      </c>
      <c r="I1233" s="16">
        <f t="shared" si="38"/>
        <v>2.9611130931145202E-2</v>
      </c>
      <c r="J1233" s="14">
        <f>SUM(SUMIFS('Census Data'!W:W,'Census Data'!$A:$A,$A1233),SUMIFS('Census Data'!X:X,'Census Data'!$A:$A,$A1233))/SUMIFS('Census Data'!$F:$F,'Census Data'!$A:$A,$A1233)</f>
        <v>2.5250723431244303E-2</v>
      </c>
      <c r="K1233" s="16">
        <f t="shared" si="39"/>
        <v>0.97474927656875565</v>
      </c>
      <c r="L1233" s="19">
        <f>'EPA Data'!D1234/SUM('EPA Data'!D:D)</f>
        <v>1.0385714733840208E-4</v>
      </c>
      <c r="M1233" s="19">
        <f>'EPA Data'!E1234/SUM('EPA Data'!E:E)</f>
        <v>2.0048506118423983E-4</v>
      </c>
      <c r="N1233" s="19">
        <f>'EPA Data'!F1234/SUM('EPA Data'!F:F)</f>
        <v>1.5356120938466919E-4</v>
      </c>
      <c r="O1233" s="19">
        <f>'EPA Data'!G1234/SUM('EPA Data'!G:G)</f>
        <v>6.0621388884473785E-5</v>
      </c>
      <c r="P1233" s="19">
        <f>'EPA Data'!H1234/SUM('EPA Data'!H:H)</f>
        <v>1.37190325700435E-4</v>
      </c>
      <c r="Q1233" s="19">
        <f>'EPA Data'!I1234/SUM('EPA Data'!I:I)</f>
        <v>8.047437677919949E-5</v>
      </c>
      <c r="R1233" s="19">
        <f>'EPA Data'!J1234/SUM('EPA Data'!J:J)</f>
        <v>6.6427993500310198E-5</v>
      </c>
      <c r="S1233" s="19">
        <f>'EPA Data'!K1234/SUM('EPA Data'!K:K)</f>
        <v>1.7603500827364198E-4</v>
      </c>
      <c r="T1233" s="19">
        <f>'EPA Data'!L1234/SUM('EPA Data'!L:L)</f>
        <v>1.3860042810099233E-4</v>
      </c>
      <c r="U1233" s="19">
        <f>'EPA Data'!M1234/SUM('EPA Data'!M:M)</f>
        <v>1.8308933629738056E-4</v>
      </c>
      <c r="V1233" s="19">
        <f>'EPA Data'!N1234/SUM('EPA Data'!N:N)</f>
        <v>1.9354609966560808E-4</v>
      </c>
      <c r="W1233" s="19">
        <f>'EPA Data'!O1234/SUM('EPA Data'!O:O)</f>
        <v>1.3113870830737842E-4</v>
      </c>
      <c r="X1233" s="19">
        <f>'EPA Data'!P1234/SUM('EPA Data'!P:P)</f>
        <v>1.8639519340731486E-4</v>
      </c>
    </row>
    <row r="1234" spans="1:24" x14ac:dyDescent="0.35">
      <c r="A1234" s="13" t="s">
        <v>2092</v>
      </c>
      <c r="B1234" s="13" t="s">
        <v>2031</v>
      </c>
      <c r="C1234" s="18" t="s">
        <v>2093</v>
      </c>
      <c r="D1234" s="14">
        <f>SUMIFS('Census Data'!G:G,'Census Data'!$A:$A,$A1234)/SUMIFS('Census Data'!$F:$F,'Census Data'!$A:$A,$A1234)</f>
        <v>0.50021490587122841</v>
      </c>
      <c r="E1234" s="16">
        <f>SUMIFS('Census Data'!H:H,'Census Data'!$A:$A,$A1234)/SUMIFS('Census Data'!$F:$F,'Census Data'!$A:$A,$A1234)</f>
        <v>0.49978509412877159</v>
      </c>
      <c r="F1234" s="14">
        <f>SUM(SUMIFS('Census Data'!I:I,'Census Data'!$A:$A,$A1234),SUMIFS('Census Data'!J:J,'Census Data'!$A:$A,$A1234))/SUMIFS('Census Data'!$F:$F,'Census Data'!$A:$A,$A1234)</f>
        <v>0.95890999742112959</v>
      </c>
      <c r="G1234" s="14">
        <f>SUM(SUMIFS('Census Data'!K:K,'Census Data'!$A:$A,$A1234),SUMIFS('Census Data'!L:L,'Census Data'!$A:$A,$A1234))/SUMIFS('Census Data'!$F:$F,'Census Data'!$A:$A,$A1234)</f>
        <v>4.5560044700421213E-3</v>
      </c>
      <c r="H1234" s="14">
        <f>SUM(SUMIFS('Census Data'!O:O,'Census Data'!$A:$A,$A1234),SUMIFS('Census Data'!P:P,'Census Data'!$A:$A,$A1234))/SUMIFS('Census Data'!$F:$F,'Census Data'!$A:$A,$A1234)</f>
        <v>4.4700421215507604E-3</v>
      </c>
      <c r="I1234" s="16">
        <f t="shared" si="38"/>
        <v>3.2063955987277515E-2</v>
      </c>
      <c r="J1234" s="14">
        <f>SUM(SUMIFS('Census Data'!W:W,'Census Data'!$A:$A,$A1234),SUMIFS('Census Data'!X:X,'Census Data'!$A:$A,$A1234))/SUMIFS('Census Data'!$F:$F,'Census Data'!$A:$A,$A1234)</f>
        <v>1.9771340153012979E-2</v>
      </c>
      <c r="K1234" s="16">
        <f t="shared" si="39"/>
        <v>0.98022865984698704</v>
      </c>
      <c r="L1234" s="19">
        <f>'EPA Data'!D1235/SUM('EPA Data'!D:D)</f>
        <v>1.5555259600999672E-5</v>
      </c>
      <c r="M1234" s="19">
        <f>'EPA Data'!E1235/SUM('EPA Data'!E:E)</f>
        <v>3.9572045378371667E-5</v>
      </c>
      <c r="N1234" s="19">
        <f>'EPA Data'!F1235/SUM('EPA Data'!F:F)</f>
        <v>4.4288836065413583E-5</v>
      </c>
      <c r="O1234" s="19">
        <f>'EPA Data'!G1235/SUM('EPA Data'!G:G)</f>
        <v>1.6150163574032154E-5</v>
      </c>
      <c r="P1234" s="19">
        <f>'EPA Data'!H1235/SUM('EPA Data'!H:H)</f>
        <v>3.6335468533203341E-5</v>
      </c>
      <c r="Q1234" s="19">
        <f>'EPA Data'!I1235/SUM('EPA Data'!I:I)</f>
        <v>2.2951577118420271E-5</v>
      </c>
      <c r="R1234" s="19">
        <f>'EPA Data'!J1235/SUM('EPA Data'!J:J)</f>
        <v>1.6447550746838668E-5</v>
      </c>
      <c r="S1234" s="19">
        <f>'EPA Data'!K1235/SUM('EPA Data'!K:K)</f>
        <v>4.3157374641336298E-5</v>
      </c>
      <c r="T1234" s="19">
        <f>'EPA Data'!L1235/SUM('EPA Data'!L:L)</f>
        <v>4.2484546355990731E-5</v>
      </c>
      <c r="U1234" s="19">
        <f>'EPA Data'!M1235/SUM('EPA Data'!M:M)</f>
        <v>6.015112891541676E-5</v>
      </c>
      <c r="V1234" s="19">
        <f>'EPA Data'!N1235/SUM('EPA Data'!N:N)</f>
        <v>4.0891958749640231E-5</v>
      </c>
      <c r="W1234" s="19">
        <f>'EPA Data'!O1235/SUM('EPA Data'!O:O)</f>
        <v>4.3471637781552279E-5</v>
      </c>
      <c r="X1234" s="19">
        <f>'EPA Data'!P1235/SUM('EPA Data'!P:P)</f>
        <v>6.4629453615370615E-5</v>
      </c>
    </row>
    <row r="1235" spans="1:24" x14ac:dyDescent="0.35">
      <c r="A1235" s="13" t="s">
        <v>2094</v>
      </c>
      <c r="B1235" s="13" t="s">
        <v>2031</v>
      </c>
      <c r="C1235" s="18" t="s">
        <v>2095</v>
      </c>
      <c r="D1235" s="14">
        <f>SUMIFS('Census Data'!G:G,'Census Data'!$A:$A,$A1235)/SUMIFS('Census Data'!$F:$F,'Census Data'!$A:$A,$A1235)</f>
        <v>0.48888129697496741</v>
      </c>
      <c r="E1235" s="16">
        <f>SUMIFS('Census Data'!H:H,'Census Data'!$A:$A,$A1235)/SUMIFS('Census Data'!$F:$F,'Census Data'!$A:$A,$A1235)</f>
        <v>0.51111870302503259</v>
      </c>
      <c r="F1235" s="14">
        <f>SUM(SUMIFS('Census Data'!I:I,'Census Data'!$A:$A,$A1235),SUMIFS('Census Data'!J:J,'Census Data'!$A:$A,$A1235))/SUMIFS('Census Data'!$F:$F,'Census Data'!$A:$A,$A1235)</f>
        <v>0.88160755326417795</v>
      </c>
      <c r="G1235" s="14">
        <f>SUM(SUMIFS('Census Data'!K:K,'Census Data'!$A:$A,$A1235),SUMIFS('Census Data'!L:L,'Census Data'!$A:$A,$A1235))/SUMIFS('Census Data'!$F:$F,'Census Data'!$A:$A,$A1235)</f>
        <v>2.7160072054164854E-2</v>
      </c>
      <c r="H1235" s="14">
        <f>SUM(SUMIFS('Census Data'!O:O,'Census Data'!$A:$A,$A1235),SUMIFS('Census Data'!P:P,'Census Data'!$A:$A,$A1235))/SUMIFS('Census Data'!$F:$F,'Census Data'!$A:$A,$A1235)</f>
        <v>1.7206037642089569E-2</v>
      </c>
      <c r="I1235" s="16">
        <f t="shared" si="38"/>
        <v>7.4026337039567625E-2</v>
      </c>
      <c r="J1235" s="14">
        <f>SUM(SUMIFS('Census Data'!W:W,'Census Data'!$A:$A,$A1235),SUMIFS('Census Data'!X:X,'Census Data'!$A:$A,$A1235))/SUMIFS('Census Data'!$F:$F,'Census Data'!$A:$A,$A1235)</f>
        <v>4.6446984284738181E-2</v>
      </c>
      <c r="K1235" s="16">
        <f t="shared" si="39"/>
        <v>0.95355301571526185</v>
      </c>
      <c r="L1235" s="19">
        <f>'EPA Data'!D1236/SUM('EPA Data'!D:D)</f>
        <v>1.2864044476114725E-4</v>
      </c>
      <c r="M1235" s="19">
        <f>'EPA Data'!E1236/SUM('EPA Data'!E:E)</f>
        <v>2.2974511010429702E-4</v>
      </c>
      <c r="N1235" s="19">
        <f>'EPA Data'!F1236/SUM('EPA Data'!F:F)</f>
        <v>1.9315762753296272E-4</v>
      </c>
      <c r="O1235" s="19">
        <f>'EPA Data'!G1236/SUM('EPA Data'!G:G)</f>
        <v>8.8454838143802846E-5</v>
      </c>
      <c r="P1235" s="19">
        <f>'EPA Data'!H1236/SUM('EPA Data'!H:H)</f>
        <v>1.6769022785774695E-4</v>
      </c>
      <c r="Q1235" s="19">
        <f>'EPA Data'!I1236/SUM('EPA Data'!I:I)</f>
        <v>1.024261185411471E-4</v>
      </c>
      <c r="R1235" s="19">
        <f>'EPA Data'!J1236/SUM('EPA Data'!J:J)</f>
        <v>1.0179702687639297E-4</v>
      </c>
      <c r="S1235" s="19">
        <f>'EPA Data'!K1236/SUM('EPA Data'!K:K)</f>
        <v>1.8698484899834202E-4</v>
      </c>
      <c r="T1235" s="19">
        <f>'EPA Data'!L1236/SUM('EPA Data'!L:L)</f>
        <v>1.7273336457454135E-4</v>
      </c>
      <c r="U1235" s="19">
        <f>'EPA Data'!M1236/SUM('EPA Data'!M:M)</f>
        <v>2.1563689295639582E-4</v>
      </c>
      <c r="V1235" s="19">
        <f>'EPA Data'!N1236/SUM('EPA Data'!N:N)</f>
        <v>2.4621999088205257E-4</v>
      </c>
      <c r="W1235" s="19">
        <f>'EPA Data'!O1236/SUM('EPA Data'!O:O)</f>
        <v>1.6466631582726918E-4</v>
      </c>
      <c r="X1235" s="19">
        <f>'EPA Data'!P1236/SUM('EPA Data'!P:P)</f>
        <v>2.2967814088446312E-4</v>
      </c>
    </row>
    <row r="1236" spans="1:24" x14ac:dyDescent="0.35">
      <c r="A1236" s="13" t="s">
        <v>2096</v>
      </c>
      <c r="B1236" s="13" t="s">
        <v>2031</v>
      </c>
      <c r="C1236" s="18" t="s">
        <v>92</v>
      </c>
      <c r="D1236" s="14">
        <f>SUMIFS('Census Data'!G:G,'Census Data'!$A:$A,$A1236)/SUMIFS('Census Data'!$F:$F,'Census Data'!$A:$A,$A1236)</f>
        <v>0.51294506453825528</v>
      </c>
      <c r="E1236" s="16">
        <f>SUMIFS('Census Data'!H:H,'Census Data'!$A:$A,$A1236)/SUMIFS('Census Data'!$F:$F,'Census Data'!$A:$A,$A1236)</f>
        <v>0.48705493546174472</v>
      </c>
      <c r="F1236" s="14">
        <f>SUM(SUMIFS('Census Data'!I:I,'Census Data'!$A:$A,$A1236),SUMIFS('Census Data'!J:J,'Census Data'!$A:$A,$A1236))/SUMIFS('Census Data'!$F:$F,'Census Data'!$A:$A,$A1236)</f>
        <v>0.87346137058053253</v>
      </c>
      <c r="G1236" s="14">
        <f>SUM(SUMIFS('Census Data'!K:K,'Census Data'!$A:$A,$A1236),SUMIFS('Census Data'!L:L,'Census Data'!$A:$A,$A1236))/SUMIFS('Census Data'!$F:$F,'Census Data'!$A:$A,$A1236)</f>
        <v>8.1455384423520613E-2</v>
      </c>
      <c r="H1236" s="14">
        <f>SUM(SUMIFS('Census Data'!O:O,'Census Data'!$A:$A,$A1236),SUMIFS('Census Data'!P:P,'Census Data'!$A:$A,$A1236))/SUMIFS('Census Data'!$F:$F,'Census Data'!$A:$A,$A1236)</f>
        <v>9.016648999189374E-3</v>
      </c>
      <c r="I1236" s="16">
        <f t="shared" si="38"/>
        <v>3.6066595996757433E-2</v>
      </c>
      <c r="J1236" s="14">
        <f>SUM(SUMIFS('Census Data'!W:W,'Census Data'!$A:$A,$A1236),SUMIFS('Census Data'!X:X,'Census Data'!$A:$A,$A1236))/SUMIFS('Census Data'!$F:$F,'Census Data'!$A:$A,$A1236)</f>
        <v>3.8404938579534822E-2</v>
      </c>
      <c r="K1236" s="16">
        <f t="shared" si="39"/>
        <v>0.96159506142046514</v>
      </c>
      <c r="L1236" s="19">
        <f>'EPA Data'!D1237/SUM('EPA Data'!D:D)</f>
        <v>6.4174685699230872E-4</v>
      </c>
      <c r="M1236" s="19">
        <f>'EPA Data'!E1237/SUM('EPA Data'!E:E)</f>
        <v>9.28558325659971E-4</v>
      </c>
      <c r="N1236" s="19">
        <f>'EPA Data'!F1237/SUM('EPA Data'!F:F)</f>
        <v>8.7483252874271235E-4</v>
      </c>
      <c r="O1236" s="19">
        <f>'EPA Data'!G1237/SUM('EPA Data'!G:G)</f>
        <v>4.378291007412549E-4</v>
      </c>
      <c r="P1236" s="19">
        <f>'EPA Data'!H1237/SUM('EPA Data'!H:H)</f>
        <v>7.7413454479150282E-4</v>
      </c>
      <c r="Q1236" s="19">
        <f>'EPA Data'!I1237/SUM('EPA Data'!I:I)</f>
        <v>4.66420646352171E-4</v>
      </c>
      <c r="R1236" s="19">
        <f>'EPA Data'!J1237/SUM('EPA Data'!J:J)</f>
        <v>5.378322119568913E-4</v>
      </c>
      <c r="S1236" s="19">
        <f>'EPA Data'!K1237/SUM('EPA Data'!K:K)</f>
        <v>7.8104419188569098E-4</v>
      </c>
      <c r="T1236" s="19">
        <f>'EPA Data'!L1237/SUM('EPA Data'!L:L)</f>
        <v>7.9461576653440706E-4</v>
      </c>
      <c r="U1236" s="19">
        <f>'EPA Data'!M1237/SUM('EPA Data'!M:M)</f>
        <v>9.2786205997630474E-4</v>
      </c>
      <c r="V1236" s="19">
        <f>'EPA Data'!N1237/SUM('EPA Data'!N:N)</f>
        <v>1.0526718875276315E-3</v>
      </c>
      <c r="W1236" s="19">
        <f>'EPA Data'!O1237/SUM('EPA Data'!O:O)</f>
        <v>7.1640100154899116E-4</v>
      </c>
      <c r="X1236" s="19">
        <f>'EPA Data'!P1237/SUM('EPA Data'!P:P)</f>
        <v>9.8974211487261408E-4</v>
      </c>
    </row>
    <row r="1237" spans="1:24" x14ac:dyDescent="0.35">
      <c r="A1237" s="13" t="s">
        <v>2097</v>
      </c>
      <c r="B1237" s="13" t="s">
        <v>2031</v>
      </c>
      <c r="C1237" s="18" t="s">
        <v>2098</v>
      </c>
      <c r="D1237" s="14">
        <f>SUMIFS('Census Data'!G:G,'Census Data'!$A:$A,$A1237)/SUMIFS('Census Data'!$F:$F,'Census Data'!$A:$A,$A1237)</f>
        <v>0.49095640809089069</v>
      </c>
      <c r="E1237" s="16">
        <f>SUMIFS('Census Data'!H:H,'Census Data'!$A:$A,$A1237)/SUMIFS('Census Data'!$F:$F,'Census Data'!$A:$A,$A1237)</f>
        <v>0.50904359190910931</v>
      </c>
      <c r="F1237" s="14">
        <f>SUM(SUMIFS('Census Data'!I:I,'Census Data'!$A:$A,$A1237),SUMIFS('Census Data'!J:J,'Census Data'!$A:$A,$A1237))/SUMIFS('Census Data'!$F:$F,'Census Data'!$A:$A,$A1237)</f>
        <v>0.80984190433244041</v>
      </c>
      <c r="G1237" s="14">
        <f>SUM(SUMIFS('Census Data'!K:K,'Census Data'!$A:$A,$A1237),SUMIFS('Census Data'!L:L,'Census Data'!$A:$A,$A1237))/SUMIFS('Census Data'!$F:$F,'Census Data'!$A:$A,$A1237)</f>
        <v>0.11819151090848641</v>
      </c>
      <c r="H1237" s="14">
        <f>SUM(SUMIFS('Census Data'!O:O,'Census Data'!$A:$A,$A1237),SUMIFS('Census Data'!P:P,'Census Data'!$A:$A,$A1237))/SUMIFS('Census Data'!$F:$F,'Census Data'!$A:$A,$A1237)</f>
        <v>2.8367032639475383E-2</v>
      </c>
      <c r="I1237" s="16">
        <f t="shared" si="38"/>
        <v>4.3599552119597762E-2</v>
      </c>
      <c r="J1237" s="14">
        <f>SUM(SUMIFS('Census Data'!W:W,'Census Data'!$A:$A,$A1237),SUMIFS('Census Data'!X:X,'Census Data'!$A:$A,$A1237))/SUMIFS('Census Data'!$F:$F,'Census Data'!$A:$A,$A1237)</f>
        <v>5.6248734126423033E-2</v>
      </c>
      <c r="K1237" s="16">
        <f t="shared" si="39"/>
        <v>0.94375126587357694</v>
      </c>
      <c r="L1237" s="19">
        <f>'EPA Data'!D1238/SUM('EPA Data'!D:D)</f>
        <v>7.3727351383372143E-4</v>
      </c>
      <c r="M1237" s="19">
        <f>'EPA Data'!E1238/SUM('EPA Data'!E:E)</f>
        <v>1.1042092082923737E-3</v>
      </c>
      <c r="N1237" s="19">
        <f>'EPA Data'!F1238/SUM('EPA Data'!F:F)</f>
        <v>1.0969288645792002E-3</v>
      </c>
      <c r="O1237" s="19">
        <f>'EPA Data'!G1238/SUM('EPA Data'!G:G)</f>
        <v>6.0490342956394556E-4</v>
      </c>
      <c r="P1237" s="19">
        <f>'EPA Data'!H1238/SUM('EPA Data'!H:H)</f>
        <v>9.8945178827438904E-4</v>
      </c>
      <c r="Q1237" s="19">
        <f>'EPA Data'!I1238/SUM('EPA Data'!I:I)</f>
        <v>5.930874228209876E-4</v>
      </c>
      <c r="R1237" s="19">
        <f>'EPA Data'!J1238/SUM('EPA Data'!J:J)</f>
        <v>7.1597484552747863E-4</v>
      </c>
      <c r="S1237" s="19">
        <f>'EPA Data'!K1238/SUM('EPA Data'!K:K)</f>
        <v>9.7745516323129796E-4</v>
      </c>
      <c r="T1237" s="19">
        <f>'EPA Data'!L1238/SUM('EPA Data'!L:L)</f>
        <v>1.0203838711500721E-3</v>
      </c>
      <c r="U1237" s="19">
        <f>'EPA Data'!M1238/SUM('EPA Data'!M:M)</f>
        <v>1.1923917897465363E-3</v>
      </c>
      <c r="V1237" s="19">
        <f>'EPA Data'!N1238/SUM('EPA Data'!N:N)</f>
        <v>1.3167780580427316E-3</v>
      </c>
      <c r="W1237" s="19">
        <f>'EPA Data'!O1238/SUM('EPA Data'!O:O)</f>
        <v>9.3085766800885211E-4</v>
      </c>
      <c r="X1237" s="19">
        <f>'EPA Data'!P1238/SUM('EPA Data'!P:P)</f>
        <v>1.2679103881029885E-3</v>
      </c>
    </row>
    <row r="1238" spans="1:24" x14ac:dyDescent="0.35">
      <c r="A1238" s="13" t="s">
        <v>2099</v>
      </c>
      <c r="B1238" s="13" t="s">
        <v>2031</v>
      </c>
      <c r="C1238" s="18" t="s">
        <v>2100</v>
      </c>
      <c r="D1238" s="14">
        <f>SUMIFS('Census Data'!G:G,'Census Data'!$A:$A,$A1238)/SUMIFS('Census Data'!$F:$F,'Census Data'!$A:$A,$A1238)</f>
        <v>0.51111978150604764</v>
      </c>
      <c r="E1238" s="16">
        <f>SUMIFS('Census Data'!H:H,'Census Data'!$A:$A,$A1238)/SUMIFS('Census Data'!$F:$F,'Census Data'!$A:$A,$A1238)</f>
        <v>0.48888021849395241</v>
      </c>
      <c r="F1238" s="14">
        <f>SUM(SUMIFS('Census Data'!I:I,'Census Data'!$A:$A,$A1238),SUMIFS('Census Data'!J:J,'Census Data'!$A:$A,$A1238))/SUMIFS('Census Data'!$F:$F,'Census Data'!$A:$A,$A1238)</f>
        <v>0.95440610891254674</v>
      </c>
      <c r="G1238" s="14">
        <f>SUM(SUMIFS('Census Data'!K:K,'Census Data'!$A:$A,$A1238),SUMIFS('Census Data'!L:L,'Census Data'!$A:$A,$A1238))/SUMIFS('Census Data'!$F:$F,'Census Data'!$A:$A,$A1238)</f>
        <v>7.9148319491667129E-3</v>
      </c>
      <c r="H1238" s="14">
        <f>SUM(SUMIFS('Census Data'!O:O,'Census Data'!$A:$A,$A1238),SUMIFS('Census Data'!P:P,'Census Data'!$A:$A,$A1238))/SUMIFS('Census Data'!$F:$F,'Census Data'!$A:$A,$A1238)</f>
        <v>6.1312078479460455E-3</v>
      </c>
      <c r="I1238" s="16">
        <f t="shared" si="38"/>
        <v>3.1547851290340434E-2</v>
      </c>
      <c r="J1238" s="14">
        <f>SUM(SUMIFS('Census Data'!W:W,'Census Data'!$A:$A,$A1238),SUMIFS('Census Data'!X:X,'Census Data'!$A:$A,$A1238))/SUMIFS('Census Data'!$F:$F,'Census Data'!$A:$A,$A1238)</f>
        <v>2.0344462404548243E-2</v>
      </c>
      <c r="K1238" s="16">
        <f t="shared" si="39"/>
        <v>0.97965553759545176</v>
      </c>
      <c r="L1238" s="19">
        <f>'EPA Data'!D1239/SUM('EPA Data'!D:D)</f>
        <v>3.1861473009170527E-5</v>
      </c>
      <c r="M1238" s="19">
        <f>'EPA Data'!E1239/SUM('EPA Data'!E:E)</f>
        <v>5.6860758863632023E-5</v>
      </c>
      <c r="N1238" s="19">
        <f>'EPA Data'!F1239/SUM('EPA Data'!F:F)</f>
        <v>6.3683234852567616E-5</v>
      </c>
      <c r="O1238" s="19">
        <f>'EPA Data'!G1239/SUM('EPA Data'!G:G)</f>
        <v>2.6301829870962325E-5</v>
      </c>
      <c r="P1238" s="19">
        <f>'EPA Data'!H1239/SUM('EPA Data'!H:H)</f>
        <v>4.6148444573489526E-5</v>
      </c>
      <c r="Q1238" s="19">
        <f>'EPA Data'!I1239/SUM('EPA Data'!I:I)</f>
        <v>3.3800932251822581E-5</v>
      </c>
      <c r="R1238" s="19">
        <f>'EPA Data'!J1239/SUM('EPA Data'!J:J)</f>
        <v>3.135045537030558E-5</v>
      </c>
      <c r="S1238" s="19">
        <f>'EPA Data'!K1239/SUM('EPA Data'!K:K)</f>
        <v>6.0756896440383688E-5</v>
      </c>
      <c r="T1238" s="19">
        <f>'EPA Data'!L1239/SUM('EPA Data'!L:L)</f>
        <v>5.8443323788353337E-5</v>
      </c>
      <c r="U1238" s="19">
        <f>'EPA Data'!M1239/SUM('EPA Data'!M:M)</f>
        <v>7.8149690079555741E-5</v>
      </c>
      <c r="V1238" s="19">
        <f>'EPA Data'!N1239/SUM('EPA Data'!N:N)</f>
        <v>6.2779702002491121E-5</v>
      </c>
      <c r="W1238" s="19">
        <f>'EPA Data'!O1239/SUM('EPA Data'!O:O)</f>
        <v>5.6059452149845911E-5</v>
      </c>
      <c r="X1238" s="19">
        <f>'EPA Data'!P1239/SUM('EPA Data'!P:P)</f>
        <v>6.5851947379518059E-5</v>
      </c>
    </row>
    <row r="1239" spans="1:24" x14ac:dyDescent="0.35">
      <c r="A1239" s="13" t="s">
        <v>2101</v>
      </c>
      <c r="B1239" s="13" t="s">
        <v>2031</v>
      </c>
      <c r="C1239" s="18" t="s">
        <v>572</v>
      </c>
      <c r="D1239" s="14">
        <f>SUMIFS('Census Data'!G:G,'Census Data'!$A:$A,$A1239)/SUMIFS('Census Data'!$F:$F,'Census Data'!$A:$A,$A1239)</f>
        <v>0.49643832535179799</v>
      </c>
      <c r="E1239" s="16">
        <f>SUMIFS('Census Data'!H:H,'Census Data'!$A:$A,$A1239)/SUMIFS('Census Data'!$F:$F,'Census Data'!$A:$A,$A1239)</f>
        <v>0.50356167464820201</v>
      </c>
      <c r="F1239" s="14">
        <f>SUM(SUMIFS('Census Data'!I:I,'Census Data'!$A:$A,$A1239),SUMIFS('Census Data'!J:J,'Census Data'!$A:$A,$A1239))/SUMIFS('Census Data'!$F:$F,'Census Data'!$A:$A,$A1239)</f>
        <v>0.81916085212705003</v>
      </c>
      <c r="G1239" s="14">
        <f>SUM(SUMIFS('Census Data'!K:K,'Census Data'!$A:$A,$A1239),SUMIFS('Census Data'!L:L,'Census Data'!$A:$A,$A1239))/SUMIFS('Census Data'!$F:$F,'Census Data'!$A:$A,$A1239)</f>
        <v>0.10687607621543002</v>
      </c>
      <c r="H1239" s="14">
        <f>SUM(SUMIFS('Census Data'!O:O,'Census Data'!$A:$A,$A1239),SUMIFS('Census Data'!P:P,'Census Data'!$A:$A,$A1239))/SUMIFS('Census Data'!$F:$F,'Census Data'!$A:$A,$A1239)</f>
        <v>3.3799053766317061E-2</v>
      </c>
      <c r="I1239" s="16">
        <f t="shared" si="38"/>
        <v>4.016401789120283E-2</v>
      </c>
      <c r="J1239" s="14">
        <f>SUM(SUMIFS('Census Data'!W:W,'Census Data'!$A:$A,$A1239),SUMIFS('Census Data'!X:X,'Census Data'!$A:$A,$A1239))/SUMIFS('Census Data'!$F:$F,'Census Data'!$A:$A,$A1239)</f>
        <v>0.11420308004687094</v>
      </c>
      <c r="K1239" s="16">
        <f t="shared" si="39"/>
        <v>0.88579691995312904</v>
      </c>
      <c r="L1239" s="19">
        <f>'EPA Data'!D1240/SUM('EPA Data'!D:D)</f>
        <v>1.5689435547708835E-3</v>
      </c>
      <c r="M1239" s="19">
        <f>'EPA Data'!E1240/SUM('EPA Data'!E:E)</f>
        <v>2.3503687809397463E-3</v>
      </c>
      <c r="N1239" s="19">
        <f>'EPA Data'!F1240/SUM('EPA Data'!F:F)</f>
        <v>2.2639969616120655E-3</v>
      </c>
      <c r="O1239" s="19">
        <f>'EPA Data'!G1240/SUM('EPA Data'!G:G)</f>
        <v>1.426371546512667E-3</v>
      </c>
      <c r="P1239" s="19">
        <f>'EPA Data'!H1240/SUM('EPA Data'!H:H)</f>
        <v>1.9120371039154638E-3</v>
      </c>
      <c r="Q1239" s="19">
        <f>'EPA Data'!I1240/SUM('EPA Data'!I:I)</f>
        <v>1.2267073306926786E-3</v>
      </c>
      <c r="R1239" s="19">
        <f>'EPA Data'!J1240/SUM('EPA Data'!J:J)</f>
        <v>1.9010394753593621E-3</v>
      </c>
      <c r="S1239" s="19">
        <f>'EPA Data'!K1240/SUM('EPA Data'!K:K)</f>
        <v>1.9294656830916783E-3</v>
      </c>
      <c r="T1239" s="19">
        <f>'EPA Data'!L1240/SUM('EPA Data'!L:L)</f>
        <v>2.0355631604498038E-3</v>
      </c>
      <c r="U1239" s="19">
        <f>'EPA Data'!M1240/SUM('EPA Data'!M:M)</f>
        <v>2.8318761932870332E-3</v>
      </c>
      <c r="V1239" s="19">
        <f>'EPA Data'!N1240/SUM('EPA Data'!N:N)</f>
        <v>2.8718059238377106E-3</v>
      </c>
      <c r="W1239" s="19">
        <f>'EPA Data'!O1240/SUM('EPA Data'!O:O)</f>
        <v>1.9019575124799859E-3</v>
      </c>
      <c r="X1239" s="19">
        <f>'EPA Data'!P1240/SUM('EPA Data'!P:P)</f>
        <v>2.3963494752314591E-3</v>
      </c>
    </row>
    <row r="1240" spans="1:24" x14ac:dyDescent="0.35">
      <c r="A1240" s="13" t="s">
        <v>2102</v>
      </c>
      <c r="B1240" s="13" t="s">
        <v>2031</v>
      </c>
      <c r="C1240" s="18" t="s">
        <v>2103</v>
      </c>
      <c r="D1240" s="14">
        <f>SUMIFS('Census Data'!G:G,'Census Data'!$A:$A,$A1240)/SUMIFS('Census Data'!$F:$F,'Census Data'!$A:$A,$A1240)</f>
        <v>0.50854909623839761</v>
      </c>
      <c r="E1240" s="16">
        <f>SUMIFS('Census Data'!H:H,'Census Data'!$A:$A,$A1240)/SUMIFS('Census Data'!$F:$F,'Census Data'!$A:$A,$A1240)</f>
        <v>0.49145090376160233</v>
      </c>
      <c r="F1240" s="14">
        <f>SUM(SUMIFS('Census Data'!I:I,'Census Data'!$A:$A,$A1240),SUMIFS('Census Data'!J:J,'Census Data'!$A:$A,$A1240))/SUMIFS('Census Data'!$F:$F,'Census Data'!$A:$A,$A1240)</f>
        <v>0.97361993160723004</v>
      </c>
      <c r="G1240" s="14">
        <f>SUM(SUMIFS('Census Data'!K:K,'Census Data'!$A:$A,$A1240),SUMIFS('Census Data'!L:L,'Census Data'!$A:$A,$A1240))/SUMIFS('Census Data'!$F:$F,'Census Data'!$A:$A,$A1240)</f>
        <v>4.3966780654616511E-3</v>
      </c>
      <c r="H1240" s="14">
        <f>SUM(SUMIFS('Census Data'!O:O,'Census Data'!$A:$A,$A1240),SUMIFS('Census Data'!P:P,'Census Data'!$A:$A,$A1240))/SUMIFS('Census Data'!$F:$F,'Census Data'!$A:$A,$A1240)</f>
        <v>9.7703957010258913E-4</v>
      </c>
      <c r="I1240" s="16">
        <f t="shared" si="38"/>
        <v>2.1006350757205805E-2</v>
      </c>
      <c r="J1240" s="14">
        <f>SUM(SUMIFS('Census Data'!W:W,'Census Data'!$A:$A,$A1240),SUMIFS('Census Data'!X:X,'Census Data'!$A:$A,$A1240))/SUMIFS('Census Data'!$F:$F,'Census Data'!$A:$A,$A1240)</f>
        <v>1.5144113336590131E-2</v>
      </c>
      <c r="K1240" s="16">
        <f t="shared" si="39"/>
        <v>0.98485588666340984</v>
      </c>
      <c r="L1240" s="19">
        <f>'EPA Data'!D1241/SUM('EPA Data'!D:D)</f>
        <v>1.3913572884378902E-6</v>
      </c>
      <c r="M1240" s="19">
        <f>'EPA Data'!E1241/SUM('EPA Data'!E:E)</f>
        <v>3.3471093631290932E-6</v>
      </c>
      <c r="N1240" s="19">
        <f>'EPA Data'!F1241/SUM('EPA Data'!F:F)</f>
        <v>4.0213177476529845E-6</v>
      </c>
      <c r="O1240" s="19">
        <f>'EPA Data'!G1241/SUM('EPA Data'!G:G)</f>
        <v>1.6427465689902903E-6</v>
      </c>
      <c r="P1240" s="19">
        <f>'EPA Data'!H1241/SUM('EPA Data'!H:H)</f>
        <v>2.9921815617260248E-6</v>
      </c>
      <c r="Q1240" s="19">
        <f>'EPA Data'!I1241/SUM('EPA Data'!I:I)</f>
        <v>2.1814184984930295E-6</v>
      </c>
      <c r="R1240" s="19">
        <f>'EPA Data'!J1241/SUM('EPA Data'!J:J)</f>
        <v>1.2578912417312507E-6</v>
      </c>
      <c r="S1240" s="19">
        <f>'EPA Data'!K1241/SUM('EPA Data'!K:K)</f>
        <v>3.9968526252374193E-6</v>
      </c>
      <c r="T1240" s="19">
        <f>'EPA Data'!L1241/SUM('EPA Data'!L:L)</f>
        <v>3.8185503141111664E-6</v>
      </c>
      <c r="U1240" s="19">
        <f>'EPA Data'!M1241/SUM('EPA Data'!M:M)</f>
        <v>3.7297419415491844E-6</v>
      </c>
      <c r="V1240" s="19">
        <f>'EPA Data'!N1241/SUM('EPA Data'!N:N)</f>
        <v>3.1787162232056742E-6</v>
      </c>
      <c r="W1240" s="19">
        <f>'EPA Data'!O1241/SUM('EPA Data'!O:O)</f>
        <v>3.9817286243836094E-6</v>
      </c>
      <c r="X1240" s="19">
        <f>'EPA Data'!P1241/SUM('EPA Data'!P:P)</f>
        <v>5.3049282639526219E-6</v>
      </c>
    </row>
    <row r="1241" spans="1:24" x14ac:dyDescent="0.35">
      <c r="A1241" s="13" t="s">
        <v>2104</v>
      </c>
      <c r="B1241" s="13" t="s">
        <v>2031</v>
      </c>
      <c r="C1241" s="18" t="s">
        <v>352</v>
      </c>
      <c r="D1241" s="14">
        <f>SUMIFS('Census Data'!G:G,'Census Data'!$A:$A,$A1241)/SUMIFS('Census Data'!$F:$F,'Census Data'!$A:$A,$A1241)</f>
        <v>0.55116548189783432</v>
      </c>
      <c r="E1241" s="16">
        <f>SUMIFS('Census Data'!H:H,'Census Data'!$A:$A,$A1241)/SUMIFS('Census Data'!$F:$F,'Census Data'!$A:$A,$A1241)</f>
        <v>0.44883451810216562</v>
      </c>
      <c r="F1241" s="14">
        <f>SUM(SUMIFS('Census Data'!I:I,'Census Data'!$A:$A,$A1241),SUMIFS('Census Data'!J:J,'Census Data'!$A:$A,$A1241))/SUMIFS('Census Data'!$F:$F,'Census Data'!$A:$A,$A1241)</f>
        <v>0.8381550669532154</v>
      </c>
      <c r="G1241" s="14">
        <f>SUM(SUMIFS('Census Data'!K:K,'Census Data'!$A:$A,$A1241),SUMIFS('Census Data'!L:L,'Census Data'!$A:$A,$A1241))/SUMIFS('Census Data'!$F:$F,'Census Data'!$A:$A,$A1241)</f>
        <v>0.11266325012398744</v>
      </c>
      <c r="H1241" s="14">
        <f>SUM(SUMIFS('Census Data'!O:O,'Census Data'!$A:$A,$A1241),SUMIFS('Census Data'!P:P,'Census Data'!$A:$A,$A1241))/SUMIFS('Census Data'!$F:$F,'Census Data'!$A:$A,$A1241)</f>
        <v>3.5543064969416433E-3</v>
      </c>
      <c r="I1241" s="16">
        <f t="shared" si="38"/>
        <v>4.5627376425855459E-2</v>
      </c>
      <c r="J1241" s="14">
        <f>SUM(SUMIFS('Census Data'!W:W,'Census Data'!$A:$A,$A1241),SUMIFS('Census Data'!X:X,'Census Data'!$A:$A,$A1241))/SUMIFS('Census Data'!$F:$F,'Census Data'!$A:$A,$A1241)</f>
        <v>9.5305009092411963E-2</v>
      </c>
      <c r="K1241" s="16">
        <f t="shared" si="39"/>
        <v>0.90469499090758809</v>
      </c>
      <c r="L1241" s="19">
        <f>'EPA Data'!D1242/SUM('EPA Data'!D:D)</f>
        <v>3.4658948269731895E-5</v>
      </c>
      <c r="M1241" s="19">
        <f>'EPA Data'!E1242/SUM('EPA Data'!E:E)</f>
        <v>6.2491823061404982E-5</v>
      </c>
      <c r="N1241" s="19">
        <f>'EPA Data'!F1242/SUM('EPA Data'!F:F)</f>
        <v>6.5201463177118528E-5</v>
      </c>
      <c r="O1241" s="19">
        <f>'EPA Data'!G1242/SUM('EPA Data'!G:G)</f>
        <v>2.5595482072975182E-5</v>
      </c>
      <c r="P1241" s="19">
        <f>'EPA Data'!H1242/SUM('EPA Data'!H:H)</f>
        <v>5.0865503775143104E-5</v>
      </c>
      <c r="Q1241" s="19">
        <f>'EPA Data'!I1242/SUM('EPA Data'!I:I)</f>
        <v>3.4156194332963746E-5</v>
      </c>
      <c r="R1241" s="19">
        <f>'EPA Data'!J1242/SUM('EPA Data'!J:J)</f>
        <v>3.228520580363758E-5</v>
      </c>
      <c r="S1241" s="19">
        <f>'EPA Data'!K1242/SUM('EPA Data'!K:K)</f>
        <v>5.5559105022134938E-5</v>
      </c>
      <c r="T1241" s="19">
        <f>'EPA Data'!L1242/SUM('EPA Data'!L:L)</f>
        <v>5.8727025964772306E-5</v>
      </c>
      <c r="U1241" s="19">
        <f>'EPA Data'!M1242/SUM('EPA Data'!M:M)</f>
        <v>6.7501849179554693E-5</v>
      </c>
      <c r="V1241" s="19">
        <f>'EPA Data'!N1242/SUM('EPA Data'!N:N)</f>
        <v>7.104339402717019E-5</v>
      </c>
      <c r="W1241" s="19">
        <f>'EPA Data'!O1242/SUM('EPA Data'!O:O)</f>
        <v>5.6541320843113219E-5</v>
      </c>
      <c r="X1241" s="19">
        <f>'EPA Data'!P1242/SUM('EPA Data'!P:P)</f>
        <v>7.0700025794109765E-5</v>
      </c>
    </row>
    <row r="1242" spans="1:24" x14ac:dyDescent="0.35">
      <c r="A1242" s="13" t="s">
        <v>2105</v>
      </c>
      <c r="B1242" s="13" t="s">
        <v>2031</v>
      </c>
      <c r="C1242" s="18" t="s">
        <v>2106</v>
      </c>
      <c r="D1242" s="14">
        <f>SUMIFS('Census Data'!G:G,'Census Data'!$A:$A,$A1242)/SUMIFS('Census Data'!$F:$F,'Census Data'!$A:$A,$A1242)</f>
        <v>0.51227713834348909</v>
      </c>
      <c r="E1242" s="16">
        <f>SUMIFS('Census Data'!H:H,'Census Data'!$A:$A,$A1242)/SUMIFS('Census Data'!$F:$F,'Census Data'!$A:$A,$A1242)</f>
        <v>0.48772286165651096</v>
      </c>
      <c r="F1242" s="14">
        <f>SUM(SUMIFS('Census Data'!I:I,'Census Data'!$A:$A,$A1242),SUMIFS('Census Data'!J:J,'Census Data'!$A:$A,$A1242))/SUMIFS('Census Data'!$F:$F,'Census Data'!$A:$A,$A1242)</f>
        <v>0.95942225231324763</v>
      </c>
      <c r="G1242" s="14">
        <f>SUM(SUMIFS('Census Data'!K:K,'Census Data'!$A:$A,$A1242),SUMIFS('Census Data'!L:L,'Census Data'!$A:$A,$A1242))/SUMIFS('Census Data'!$F:$F,'Census Data'!$A:$A,$A1242)</f>
        <v>1.2965470548408938E-2</v>
      </c>
      <c r="H1242" s="14">
        <f>SUM(SUMIFS('Census Data'!O:O,'Census Data'!$A:$A,$A1242),SUMIFS('Census Data'!P:P,'Census Data'!$A:$A,$A1242))/SUMIFS('Census Data'!$F:$F,'Census Data'!$A:$A,$A1242)</f>
        <v>6.781764838636877E-3</v>
      </c>
      <c r="I1242" s="16">
        <f t="shared" si="38"/>
        <v>2.0830512299706561E-2</v>
      </c>
      <c r="J1242" s="14">
        <f>SUM(SUMIFS('Census Data'!W:W,'Census Data'!$A:$A,$A1242),SUMIFS('Census Data'!X:X,'Census Data'!$A:$A,$A1242))/SUMIFS('Census Data'!$F:$F,'Census Data'!$A:$A,$A1242)</f>
        <v>4.8126833671857369E-2</v>
      </c>
      <c r="K1242" s="16">
        <f t="shared" si="39"/>
        <v>0.95187316632814267</v>
      </c>
      <c r="L1242" s="19">
        <f>'EPA Data'!D1243/SUM('EPA Data'!D:D)</f>
        <v>4.1015759200333977E-4</v>
      </c>
      <c r="M1242" s="19">
        <f>'EPA Data'!E1243/SUM('EPA Data'!E:E)</f>
        <v>5.5067641055632781E-4</v>
      </c>
      <c r="N1242" s="19">
        <f>'EPA Data'!F1243/SUM('EPA Data'!F:F)</f>
        <v>4.6864154481285645E-4</v>
      </c>
      <c r="O1242" s="19">
        <f>'EPA Data'!G1243/SUM('EPA Data'!G:G)</f>
        <v>3.6868669431132378E-4</v>
      </c>
      <c r="P1242" s="19">
        <f>'EPA Data'!H1243/SUM('EPA Data'!H:H)</f>
        <v>4.404255235181727E-4</v>
      </c>
      <c r="Q1242" s="19">
        <f>'EPA Data'!I1243/SUM('EPA Data'!I:I)</f>
        <v>2.7674955896097377E-4</v>
      </c>
      <c r="R1242" s="19">
        <f>'EPA Data'!J1243/SUM('EPA Data'!J:J)</f>
        <v>3.8976492797127742E-4</v>
      </c>
      <c r="S1242" s="19">
        <f>'EPA Data'!K1243/SUM('EPA Data'!K:K)</f>
        <v>4.3229437822114847E-4</v>
      </c>
      <c r="T1242" s="19">
        <f>'EPA Data'!L1243/SUM('EPA Data'!L:L)</f>
        <v>4.3133076426533391E-4</v>
      </c>
      <c r="U1242" s="19">
        <f>'EPA Data'!M1243/SUM('EPA Data'!M:M)</f>
        <v>6.622352218383855E-4</v>
      </c>
      <c r="V1242" s="19">
        <f>'EPA Data'!N1243/SUM('EPA Data'!N:N)</f>
        <v>7.5332115839120959E-4</v>
      </c>
      <c r="W1242" s="19">
        <f>'EPA Data'!O1243/SUM('EPA Data'!O:O)</f>
        <v>3.9730663585617858E-4</v>
      </c>
      <c r="X1242" s="19">
        <f>'EPA Data'!P1243/SUM('EPA Data'!P:P)</f>
        <v>4.84779166169117E-4</v>
      </c>
    </row>
    <row r="1243" spans="1:24" x14ac:dyDescent="0.35">
      <c r="A1243" s="13" t="s">
        <v>2107</v>
      </c>
      <c r="B1243" s="13" t="s">
        <v>2031</v>
      </c>
      <c r="C1243" s="18" t="s">
        <v>2108</v>
      </c>
      <c r="D1243" s="14">
        <f>SUMIFS('Census Data'!G:G,'Census Data'!$A:$A,$A1243)/SUMIFS('Census Data'!$F:$F,'Census Data'!$A:$A,$A1243)</f>
        <v>0.49475336322869956</v>
      </c>
      <c r="E1243" s="16">
        <f>SUMIFS('Census Data'!H:H,'Census Data'!$A:$A,$A1243)/SUMIFS('Census Data'!$F:$F,'Census Data'!$A:$A,$A1243)</f>
        <v>0.50524663677130044</v>
      </c>
      <c r="F1243" s="14">
        <f>SUM(SUMIFS('Census Data'!I:I,'Census Data'!$A:$A,$A1243),SUMIFS('Census Data'!J:J,'Census Data'!$A:$A,$A1243))/SUMIFS('Census Data'!$F:$F,'Census Data'!$A:$A,$A1243)</f>
        <v>0.93533632286995516</v>
      </c>
      <c r="G1243" s="14">
        <f>SUM(SUMIFS('Census Data'!K:K,'Census Data'!$A:$A,$A1243),SUMIFS('Census Data'!L:L,'Census Data'!$A:$A,$A1243))/SUMIFS('Census Data'!$F:$F,'Census Data'!$A:$A,$A1243)</f>
        <v>6.1434977578475334E-3</v>
      </c>
      <c r="H1243" s="14">
        <f>SUM(SUMIFS('Census Data'!O:O,'Census Data'!$A:$A,$A1243),SUMIFS('Census Data'!P:P,'Census Data'!$A:$A,$A1243))/SUMIFS('Census Data'!$F:$F,'Census Data'!$A:$A,$A1243)</f>
        <v>5.8744394618834078E-3</v>
      </c>
      <c r="I1243" s="16">
        <f t="shared" si="38"/>
        <v>5.264573991031396E-2</v>
      </c>
      <c r="J1243" s="14">
        <f>SUM(SUMIFS('Census Data'!W:W,'Census Data'!$A:$A,$A1243),SUMIFS('Census Data'!X:X,'Census Data'!$A:$A,$A1243))/SUMIFS('Census Data'!$F:$F,'Census Data'!$A:$A,$A1243)</f>
        <v>4.1076233183856503E-2</v>
      </c>
      <c r="K1243" s="16">
        <f t="shared" si="39"/>
        <v>0.95892376681614344</v>
      </c>
      <c r="L1243" s="19">
        <f>'EPA Data'!D1244/SUM('EPA Data'!D:D)</f>
        <v>4.5239046467820496E-5</v>
      </c>
      <c r="M1243" s="19">
        <f>'EPA Data'!E1244/SUM('EPA Data'!E:E)</f>
        <v>1.012797860731023E-4</v>
      </c>
      <c r="N1243" s="19">
        <f>'EPA Data'!F1244/SUM('EPA Data'!F:F)</f>
        <v>9.8000916378114487E-5</v>
      </c>
      <c r="O1243" s="19">
        <f>'EPA Data'!G1244/SUM('EPA Data'!G:G)</f>
        <v>3.6514769403653219E-5</v>
      </c>
      <c r="P1243" s="19">
        <f>'EPA Data'!H1244/SUM('EPA Data'!H:H)</f>
        <v>8.5006322337619045E-5</v>
      </c>
      <c r="Q1243" s="19">
        <f>'EPA Data'!I1244/SUM('EPA Data'!I:I)</f>
        <v>5.1911109701159904E-5</v>
      </c>
      <c r="R1243" s="19">
        <f>'EPA Data'!J1244/SUM('EPA Data'!J:J)</f>
        <v>4.2951893691948769E-5</v>
      </c>
      <c r="S1243" s="19">
        <f>'EPA Data'!K1244/SUM('EPA Data'!K:K)</f>
        <v>1.0581533573818834E-4</v>
      </c>
      <c r="T1243" s="19">
        <f>'EPA Data'!L1244/SUM('EPA Data'!L:L)</f>
        <v>9.2645824050731614E-5</v>
      </c>
      <c r="U1243" s="19">
        <f>'EPA Data'!M1244/SUM('EPA Data'!M:M)</f>
        <v>9.7492858800386173E-5</v>
      </c>
      <c r="V1243" s="19">
        <f>'EPA Data'!N1244/SUM('EPA Data'!N:N)</f>
        <v>1.1078573301519287E-4</v>
      </c>
      <c r="W1243" s="19">
        <f>'EPA Data'!O1244/SUM('EPA Data'!O:O)</f>
        <v>8.7943828493681152E-5</v>
      </c>
      <c r="X1243" s="19">
        <f>'EPA Data'!P1244/SUM('EPA Data'!P:P)</f>
        <v>1.2385158082795644E-4</v>
      </c>
    </row>
    <row r="1244" spans="1:24" x14ac:dyDescent="0.35">
      <c r="A1244" s="13" t="s">
        <v>2109</v>
      </c>
      <c r="B1244" s="13" t="s">
        <v>2031</v>
      </c>
      <c r="C1244" s="18" t="s">
        <v>2110</v>
      </c>
      <c r="D1244" s="14">
        <f>SUMIFS('Census Data'!G:G,'Census Data'!$A:$A,$A1244)/SUMIFS('Census Data'!$F:$F,'Census Data'!$A:$A,$A1244)</f>
        <v>0.50872040393474283</v>
      </c>
      <c r="E1244" s="16">
        <f>SUMIFS('Census Data'!H:H,'Census Data'!$A:$A,$A1244)/SUMIFS('Census Data'!$F:$F,'Census Data'!$A:$A,$A1244)</f>
        <v>0.49127959606525717</v>
      </c>
      <c r="F1244" s="14">
        <f>SUM(SUMIFS('Census Data'!I:I,'Census Data'!$A:$A,$A1244),SUMIFS('Census Data'!J:J,'Census Data'!$A:$A,$A1244))/SUMIFS('Census Data'!$F:$F,'Census Data'!$A:$A,$A1244)</f>
        <v>0.93748868459697043</v>
      </c>
      <c r="G1244" s="14">
        <f>SUM(SUMIFS('Census Data'!K:K,'Census Data'!$A:$A,$A1244),SUMIFS('Census Data'!L:L,'Census Data'!$A:$A,$A1244))/SUMIFS('Census Data'!$F:$F,'Census Data'!$A:$A,$A1244)</f>
        <v>2.8726036490917504E-2</v>
      </c>
      <c r="H1244" s="14">
        <f>SUM(SUMIFS('Census Data'!O:O,'Census Data'!$A:$A,$A1244),SUMIFS('Census Data'!P:P,'Census Data'!$A:$A,$A1244))/SUMIFS('Census Data'!$F:$F,'Census Data'!$A:$A,$A1244)</f>
        <v>5.0693005572207362E-3</v>
      </c>
      <c r="I1244" s="16">
        <f t="shared" si="38"/>
        <v>2.8715978354891258E-2</v>
      </c>
      <c r="J1244" s="14">
        <f>SUM(SUMIFS('Census Data'!W:W,'Census Data'!$A:$A,$A1244),SUMIFS('Census Data'!X:X,'Census Data'!$A:$A,$A1244))/SUMIFS('Census Data'!$F:$F,'Census Data'!$A:$A,$A1244)</f>
        <v>8.5504214358994995E-2</v>
      </c>
      <c r="K1244" s="16">
        <f t="shared" si="39"/>
        <v>0.91449578564100498</v>
      </c>
      <c r="L1244" s="19">
        <f>'EPA Data'!D1245/SUM('EPA Data'!D:D)</f>
        <v>4.8684414530450286E-4</v>
      </c>
      <c r="M1244" s="19">
        <f>'EPA Data'!E1245/SUM('EPA Data'!E:E)</f>
        <v>6.6381678725680588E-4</v>
      </c>
      <c r="N1244" s="19">
        <f>'EPA Data'!F1245/SUM('EPA Data'!F:F)</f>
        <v>5.8444709363407411E-4</v>
      </c>
      <c r="O1244" s="19">
        <f>'EPA Data'!G1245/SUM('EPA Data'!G:G)</f>
        <v>2.9300924468978823E-4</v>
      </c>
      <c r="P1244" s="19">
        <f>'EPA Data'!H1245/SUM('EPA Data'!H:H)</f>
        <v>5.5149865677407424E-4</v>
      </c>
      <c r="Q1244" s="19">
        <f>'EPA Data'!I1245/SUM('EPA Data'!I:I)</f>
        <v>3.1083627113975593E-4</v>
      </c>
      <c r="R1244" s="19">
        <f>'EPA Data'!J1245/SUM('EPA Data'!J:J)</f>
        <v>3.5459881806632255E-4</v>
      </c>
      <c r="S1244" s="19">
        <f>'EPA Data'!K1245/SUM('EPA Data'!K:K)</f>
        <v>5.7028010792209438E-4</v>
      </c>
      <c r="T1244" s="19">
        <f>'EPA Data'!L1245/SUM('EPA Data'!L:L)</f>
        <v>5.374710562437631E-4</v>
      </c>
      <c r="U1244" s="19">
        <f>'EPA Data'!M1245/SUM('EPA Data'!M:M)</f>
        <v>5.7767717900440198E-4</v>
      </c>
      <c r="V1244" s="19">
        <f>'EPA Data'!N1245/SUM('EPA Data'!N:N)</f>
        <v>7.1471060770004612E-4</v>
      </c>
      <c r="W1244" s="19">
        <f>'EPA Data'!O1245/SUM('EPA Data'!O:O)</f>
        <v>4.7532637114418443E-4</v>
      </c>
      <c r="X1244" s="19">
        <f>'EPA Data'!P1245/SUM('EPA Data'!P:P)</f>
        <v>6.9233953232996227E-4</v>
      </c>
    </row>
    <row r="1245" spans="1:24" x14ac:dyDescent="0.35">
      <c r="A1245" s="13" t="s">
        <v>2111</v>
      </c>
      <c r="B1245" s="13" t="s">
        <v>2031</v>
      </c>
      <c r="C1245" s="18" t="s">
        <v>1122</v>
      </c>
      <c r="D1245" s="14">
        <f>SUMIFS('Census Data'!G:G,'Census Data'!$A:$A,$A1245)/SUMIFS('Census Data'!$F:$F,'Census Data'!$A:$A,$A1245)</f>
        <v>0.50466055575902324</v>
      </c>
      <c r="E1245" s="16">
        <f>SUMIFS('Census Data'!H:H,'Census Data'!$A:$A,$A1245)/SUMIFS('Census Data'!$F:$F,'Census Data'!$A:$A,$A1245)</f>
        <v>0.49533944424097676</v>
      </c>
      <c r="F1245" s="14">
        <f>SUM(SUMIFS('Census Data'!I:I,'Census Data'!$A:$A,$A1245),SUMIFS('Census Data'!J:J,'Census Data'!$A:$A,$A1245))/SUMIFS('Census Data'!$F:$F,'Census Data'!$A:$A,$A1245)</f>
        <v>0.96369047926091378</v>
      </c>
      <c r="G1245" s="14">
        <f>SUM(SUMIFS('Census Data'!K:K,'Census Data'!$A:$A,$A1245),SUMIFS('Census Data'!L:L,'Census Data'!$A:$A,$A1245))/SUMIFS('Census Data'!$F:$F,'Census Data'!$A:$A,$A1245)</f>
        <v>6.6955189543023092E-3</v>
      </c>
      <c r="H1245" s="14">
        <f>SUM(SUMIFS('Census Data'!O:O,'Census Data'!$A:$A,$A1245),SUMIFS('Census Data'!P:P,'Census Data'!$A:$A,$A1245))/SUMIFS('Census Data'!$F:$F,'Census Data'!$A:$A,$A1245)</f>
        <v>9.7337783257075948E-3</v>
      </c>
      <c r="I1245" s="16">
        <f t="shared" si="38"/>
        <v>1.9880223459076363E-2</v>
      </c>
      <c r="J1245" s="14">
        <f>SUM(SUMIFS('Census Data'!W:W,'Census Data'!$A:$A,$A1245),SUMIFS('Census Data'!X:X,'Census Data'!$A:$A,$A1245))/SUMIFS('Census Data'!$F:$F,'Census Data'!$A:$A,$A1245)</f>
        <v>2.8267676324789413E-2</v>
      </c>
      <c r="K1245" s="16">
        <f t="shared" si="39"/>
        <v>0.97173232367521056</v>
      </c>
      <c r="L1245" s="19">
        <f>'EPA Data'!D1246/SUM('EPA Data'!D:D)</f>
        <v>7.8433754268308268E-4</v>
      </c>
      <c r="M1245" s="19">
        <f>'EPA Data'!E1246/SUM('EPA Data'!E:E)</f>
        <v>1.0151599716995449E-3</v>
      </c>
      <c r="N1245" s="19">
        <f>'EPA Data'!F1246/SUM('EPA Data'!F:F)</f>
        <v>9.6848385556726386E-4</v>
      </c>
      <c r="O1245" s="19">
        <f>'EPA Data'!G1246/SUM('EPA Data'!G:G)</f>
        <v>6.173543746698536E-4</v>
      </c>
      <c r="P1245" s="19">
        <f>'EPA Data'!H1246/SUM('EPA Data'!H:H)</f>
        <v>8.3543942694136908E-4</v>
      </c>
      <c r="Q1245" s="19">
        <f>'EPA Data'!I1246/SUM('EPA Data'!I:I)</f>
        <v>5.5156606275533942E-4</v>
      </c>
      <c r="R1245" s="19">
        <f>'EPA Data'!J1246/SUM('EPA Data'!J:J)</f>
        <v>7.0518316605689693E-4</v>
      </c>
      <c r="S1245" s="19">
        <f>'EPA Data'!K1246/SUM('EPA Data'!K:K)</f>
        <v>8.2896985084797545E-4</v>
      </c>
      <c r="T1245" s="19">
        <f>'EPA Data'!L1246/SUM('EPA Data'!L:L)</f>
        <v>8.9167738694652615E-4</v>
      </c>
      <c r="U1245" s="19">
        <f>'EPA Data'!M1246/SUM('EPA Data'!M:M)</f>
        <v>1.2319036021836093E-3</v>
      </c>
      <c r="V1245" s="19">
        <f>'EPA Data'!N1246/SUM('EPA Data'!N:N)</f>
        <v>1.2852441392923991E-3</v>
      </c>
      <c r="W1245" s="19">
        <f>'EPA Data'!O1246/SUM('EPA Data'!O:O)</f>
        <v>8.1176709914784003E-4</v>
      </c>
      <c r="X1245" s="19">
        <f>'EPA Data'!P1246/SUM('EPA Data'!P:P)</f>
        <v>9.9590432131115101E-4</v>
      </c>
    </row>
    <row r="1246" spans="1:24" x14ac:dyDescent="0.35">
      <c r="A1246" s="13" t="s">
        <v>2112</v>
      </c>
      <c r="B1246" s="13" t="s">
        <v>2031</v>
      </c>
      <c r="C1246" s="18" t="s">
        <v>2113</v>
      </c>
      <c r="D1246" s="14">
        <f>SUMIFS('Census Data'!G:G,'Census Data'!$A:$A,$A1246)/SUMIFS('Census Data'!$F:$F,'Census Data'!$A:$A,$A1246)</f>
        <v>0.59385718740255689</v>
      </c>
      <c r="E1246" s="16">
        <f>SUMIFS('Census Data'!H:H,'Census Data'!$A:$A,$A1246)/SUMIFS('Census Data'!$F:$F,'Census Data'!$A:$A,$A1246)</f>
        <v>0.40614281259744311</v>
      </c>
      <c r="F1246" s="14">
        <f>SUM(SUMIFS('Census Data'!I:I,'Census Data'!$A:$A,$A1246),SUMIFS('Census Data'!J:J,'Census Data'!$A:$A,$A1246))/SUMIFS('Census Data'!$F:$F,'Census Data'!$A:$A,$A1246)</f>
        <v>0.78827564702213904</v>
      </c>
      <c r="G1246" s="14">
        <f>SUM(SUMIFS('Census Data'!K:K,'Census Data'!$A:$A,$A1246),SUMIFS('Census Data'!L:L,'Census Data'!$A:$A,$A1246))/SUMIFS('Census Data'!$F:$F,'Census Data'!$A:$A,$A1246)</f>
        <v>0.11864671032117244</v>
      </c>
      <c r="H1246" s="14">
        <f>SUM(SUMIFS('Census Data'!O:O,'Census Data'!$A:$A,$A1246),SUMIFS('Census Data'!P:P,'Census Data'!$A:$A,$A1246))/SUMIFS('Census Data'!$F:$F,'Census Data'!$A:$A,$A1246)</f>
        <v>2.3386342376052385E-3</v>
      </c>
      <c r="I1246" s="16">
        <f t="shared" si="38"/>
        <v>9.0739008419083222E-2</v>
      </c>
      <c r="J1246" s="14">
        <f>SUM(SUMIFS('Census Data'!W:W,'Census Data'!$A:$A,$A1246),SUMIFS('Census Data'!X:X,'Census Data'!$A:$A,$A1246))/SUMIFS('Census Data'!$F:$F,'Census Data'!$A:$A,$A1246)</f>
        <v>1.6838166510757719E-2</v>
      </c>
      <c r="K1246" s="16">
        <f t="shared" si="39"/>
        <v>0.98316183348924224</v>
      </c>
      <c r="L1246" s="19">
        <f>'EPA Data'!D1247/SUM('EPA Data'!D:D)</f>
        <v>5.4454338196416338E-6</v>
      </c>
      <c r="M1246" s="19">
        <f>'EPA Data'!E1247/SUM('EPA Data'!E:E)</f>
        <v>1.1184484820930465E-5</v>
      </c>
      <c r="N1246" s="19">
        <f>'EPA Data'!F1247/SUM('EPA Data'!F:F)</f>
        <v>1.427018337964892E-5</v>
      </c>
      <c r="O1246" s="19">
        <f>'EPA Data'!G1247/SUM('EPA Data'!G:G)</f>
        <v>5.1122265726259245E-6</v>
      </c>
      <c r="P1246" s="19">
        <f>'EPA Data'!H1247/SUM('EPA Data'!H:H)</f>
        <v>9.9787325847093362E-6</v>
      </c>
      <c r="Q1246" s="19">
        <f>'EPA Data'!I1247/SUM('EPA Data'!I:I)</f>
        <v>7.9938924478031067E-6</v>
      </c>
      <c r="R1246" s="19">
        <f>'EPA Data'!J1247/SUM('EPA Data'!J:J)</f>
        <v>5.0681568502417076E-6</v>
      </c>
      <c r="S1246" s="19">
        <f>'EPA Data'!K1247/SUM('EPA Data'!K:K)</f>
        <v>1.3739032006849228E-5</v>
      </c>
      <c r="T1246" s="19">
        <f>'EPA Data'!L1247/SUM('EPA Data'!L:L)</f>
        <v>1.455032933298828E-5</v>
      </c>
      <c r="U1246" s="19">
        <f>'EPA Data'!M1247/SUM('EPA Data'!M:M)</f>
        <v>1.5695102884016927E-5</v>
      </c>
      <c r="V1246" s="19">
        <f>'EPA Data'!N1247/SUM('EPA Data'!N:N)</f>
        <v>1.1687047784227638E-5</v>
      </c>
      <c r="W1246" s="19">
        <f>'EPA Data'!O1247/SUM('EPA Data'!O:O)</f>
        <v>1.3512385320717653E-5</v>
      </c>
      <c r="X1246" s="19">
        <f>'EPA Data'!P1247/SUM('EPA Data'!P:P)</f>
        <v>1.5107884805187688E-5</v>
      </c>
    </row>
    <row r="1247" spans="1:24" x14ac:dyDescent="0.35">
      <c r="A1247" s="13" t="s">
        <v>2114</v>
      </c>
      <c r="B1247" s="13" t="s">
        <v>2031</v>
      </c>
      <c r="C1247" s="18" t="s">
        <v>2115</v>
      </c>
      <c r="D1247" s="14">
        <f>SUMIFS('Census Data'!G:G,'Census Data'!$A:$A,$A1247)/SUMIFS('Census Data'!$F:$F,'Census Data'!$A:$A,$A1247)</f>
        <v>0.51237303785780242</v>
      </c>
      <c r="E1247" s="16">
        <f>SUMIFS('Census Data'!H:H,'Census Data'!$A:$A,$A1247)/SUMIFS('Census Data'!$F:$F,'Census Data'!$A:$A,$A1247)</f>
        <v>0.48762696214219758</v>
      </c>
      <c r="F1247" s="14">
        <f>SUM(SUMIFS('Census Data'!I:I,'Census Data'!$A:$A,$A1247),SUMIFS('Census Data'!J:J,'Census Data'!$A:$A,$A1247))/SUMIFS('Census Data'!$F:$F,'Census Data'!$A:$A,$A1247)</f>
        <v>0.74182825484764547</v>
      </c>
      <c r="G1247" s="14">
        <f>SUM(SUMIFS('Census Data'!K:K,'Census Data'!$A:$A,$A1247),SUMIFS('Census Data'!L:L,'Census Data'!$A:$A,$A1247))/SUMIFS('Census Data'!$F:$F,'Census Data'!$A:$A,$A1247)</f>
        <v>3.4810710987996304E-2</v>
      </c>
      <c r="H1247" s="14">
        <f>SUM(SUMIFS('Census Data'!O:O,'Census Data'!$A:$A,$A1247),SUMIFS('Census Data'!P:P,'Census Data'!$A:$A,$A1247))/SUMIFS('Census Data'!$F:$F,'Census Data'!$A:$A,$A1247)</f>
        <v>9.7876269621421982E-3</v>
      </c>
      <c r="I1247" s="16">
        <f t="shared" si="38"/>
        <v>0.21357340720221607</v>
      </c>
      <c r="J1247" s="14">
        <f>SUM(SUMIFS('Census Data'!W:W,'Census Data'!$A:$A,$A1247),SUMIFS('Census Data'!X:X,'Census Data'!$A:$A,$A1247))/SUMIFS('Census Data'!$F:$F,'Census Data'!$A:$A,$A1247)</f>
        <v>1.6989843028624191E-2</v>
      </c>
      <c r="K1247" s="16">
        <f t="shared" si="39"/>
        <v>0.98301015697137584</v>
      </c>
      <c r="L1247" s="19">
        <f>'EPA Data'!D1248/SUM('EPA Data'!D:D)</f>
        <v>1.3125310239905569E-5</v>
      </c>
      <c r="M1247" s="19">
        <f>'EPA Data'!E1248/SUM('EPA Data'!E:E)</f>
        <v>2.7652353950569516E-5</v>
      </c>
      <c r="N1247" s="19">
        <f>'EPA Data'!F1248/SUM('EPA Data'!F:F)</f>
        <v>3.2726522078272423E-5</v>
      </c>
      <c r="O1247" s="19">
        <f>'EPA Data'!G1248/SUM('EPA Data'!G:G)</f>
        <v>1.0808479009393076E-5</v>
      </c>
      <c r="P1247" s="19">
        <f>'EPA Data'!H1248/SUM('EPA Data'!H:H)</f>
        <v>2.4143074330312995E-5</v>
      </c>
      <c r="Q1247" s="19">
        <f>'EPA Data'!I1248/SUM('EPA Data'!I:I)</f>
        <v>1.8071671008915417E-5</v>
      </c>
      <c r="R1247" s="19">
        <f>'EPA Data'!J1248/SUM('EPA Data'!J:J)</f>
        <v>1.1892537951597413E-5</v>
      </c>
      <c r="S1247" s="19">
        <f>'EPA Data'!K1248/SUM('EPA Data'!K:K)</f>
        <v>3.2918402829566659E-5</v>
      </c>
      <c r="T1247" s="19">
        <f>'EPA Data'!L1248/SUM('EPA Data'!L:L)</f>
        <v>3.2657164536608475E-5</v>
      </c>
      <c r="U1247" s="19">
        <f>'EPA Data'!M1248/SUM('EPA Data'!M:M)</f>
        <v>3.2618334491410378E-5</v>
      </c>
      <c r="V1247" s="19">
        <f>'EPA Data'!N1248/SUM('EPA Data'!N:N)</f>
        <v>2.9249671354875833E-5</v>
      </c>
      <c r="W1247" s="19">
        <f>'EPA Data'!O1248/SUM('EPA Data'!O:O)</f>
        <v>3.0224040043200483E-5</v>
      </c>
      <c r="X1247" s="19">
        <f>'EPA Data'!P1248/SUM('EPA Data'!P:P)</f>
        <v>3.5502210878545535E-5</v>
      </c>
    </row>
    <row r="1248" spans="1:24" x14ac:dyDescent="0.35">
      <c r="A1248" s="13" t="s">
        <v>2116</v>
      </c>
      <c r="B1248" s="13" t="s">
        <v>2031</v>
      </c>
      <c r="C1248" s="18" t="s">
        <v>2117</v>
      </c>
      <c r="D1248" s="14">
        <f>SUMIFS('Census Data'!G:G,'Census Data'!$A:$A,$A1248)/SUMIFS('Census Data'!$F:$F,'Census Data'!$A:$A,$A1248)</f>
        <v>0.48988781385679303</v>
      </c>
      <c r="E1248" s="16">
        <f>SUMIFS('Census Data'!H:H,'Census Data'!$A:$A,$A1248)/SUMIFS('Census Data'!$F:$F,'Census Data'!$A:$A,$A1248)</f>
        <v>0.51011218614320697</v>
      </c>
      <c r="F1248" s="14">
        <f>SUM(SUMIFS('Census Data'!I:I,'Census Data'!$A:$A,$A1248),SUMIFS('Census Data'!J:J,'Census Data'!$A:$A,$A1248))/SUMIFS('Census Data'!$F:$F,'Census Data'!$A:$A,$A1248)</f>
        <v>0.79690631333592066</v>
      </c>
      <c r="G1248" s="14">
        <f>SUM(SUMIFS('Census Data'!K:K,'Census Data'!$A:$A,$A1248),SUMIFS('Census Data'!L:L,'Census Data'!$A:$A,$A1248))/SUMIFS('Census Data'!$F:$F,'Census Data'!$A:$A,$A1248)</f>
        <v>0.12922740673661562</v>
      </c>
      <c r="H1248" s="14">
        <f>SUM(SUMIFS('Census Data'!O:O,'Census Data'!$A:$A,$A1248),SUMIFS('Census Data'!P:P,'Census Data'!$A:$A,$A1248))/SUMIFS('Census Data'!$F:$F,'Census Data'!$A:$A,$A1248)</f>
        <v>4.4117546929576701E-2</v>
      </c>
      <c r="I1248" s="16">
        <f t="shared" si="38"/>
        <v>2.9748732997887051E-2</v>
      </c>
      <c r="J1248" s="14">
        <f>SUM(SUMIFS('Census Data'!W:W,'Census Data'!$A:$A,$A1248),SUMIFS('Census Data'!X:X,'Census Data'!$A:$A,$A1248))/SUMIFS('Census Data'!$F:$F,'Census Data'!$A:$A,$A1248)</f>
        <v>2.9674971119387571E-2</v>
      </c>
      <c r="K1248" s="16">
        <f t="shared" si="39"/>
        <v>0.97032502888061245</v>
      </c>
      <c r="L1248" s="19">
        <f>'EPA Data'!D1249/SUM('EPA Data'!D:D)</f>
        <v>4.5678291165762623E-3</v>
      </c>
      <c r="M1248" s="19">
        <f>'EPA Data'!E1249/SUM('EPA Data'!E:E)</f>
        <v>4.8748889942268631E-3</v>
      </c>
      <c r="N1248" s="19">
        <f>'EPA Data'!F1249/SUM('EPA Data'!F:F)</f>
        <v>4.5525913363659333E-3</v>
      </c>
      <c r="O1248" s="19">
        <f>'EPA Data'!G1249/SUM('EPA Data'!G:G)</f>
        <v>5.1312973178133043E-3</v>
      </c>
      <c r="P1248" s="19">
        <f>'EPA Data'!H1249/SUM('EPA Data'!H:H)</f>
        <v>4.1637749693347664E-3</v>
      </c>
      <c r="Q1248" s="19">
        <f>'EPA Data'!I1249/SUM('EPA Data'!I:I)</f>
        <v>3.0422599329387248E-3</v>
      </c>
      <c r="R1248" s="19">
        <f>'EPA Data'!J1249/SUM('EPA Data'!J:J)</f>
        <v>5.8015087223628392E-3</v>
      </c>
      <c r="S1248" s="19">
        <f>'EPA Data'!K1249/SUM('EPA Data'!K:K)</f>
        <v>4.0052169408388303E-3</v>
      </c>
      <c r="T1248" s="19">
        <f>'EPA Data'!L1249/SUM('EPA Data'!L:L)</f>
        <v>4.3442942560821159E-3</v>
      </c>
      <c r="U1248" s="19">
        <f>'EPA Data'!M1249/SUM('EPA Data'!M:M)</f>
        <v>6.7057869085317317E-3</v>
      </c>
      <c r="V1248" s="19">
        <f>'EPA Data'!N1249/SUM('EPA Data'!N:N)</f>
        <v>7.3947736542957611E-3</v>
      </c>
      <c r="W1248" s="19">
        <f>'EPA Data'!O1249/SUM('EPA Data'!O:O)</f>
        <v>3.8447823188900165E-3</v>
      </c>
      <c r="X1248" s="19">
        <f>'EPA Data'!P1249/SUM('EPA Data'!P:P)</f>
        <v>3.9581612529383664E-3</v>
      </c>
    </row>
    <row r="1249" spans="1:24" x14ac:dyDescent="0.35">
      <c r="A1249" s="13" t="s">
        <v>2118</v>
      </c>
      <c r="B1249" s="13" t="s">
        <v>2031</v>
      </c>
      <c r="C1249" s="18" t="s">
        <v>2119</v>
      </c>
      <c r="D1249" s="14">
        <f>SUMIFS('Census Data'!G:G,'Census Data'!$A:$A,$A1249)/SUMIFS('Census Data'!$F:$F,'Census Data'!$A:$A,$A1249)</f>
        <v>0.51785856971634037</v>
      </c>
      <c r="E1249" s="16">
        <f>SUMIFS('Census Data'!H:H,'Census Data'!$A:$A,$A1249)/SUMIFS('Census Data'!$F:$F,'Census Data'!$A:$A,$A1249)</f>
        <v>0.48214143028365963</v>
      </c>
      <c r="F1249" s="14">
        <f>SUM(SUMIFS('Census Data'!I:I,'Census Data'!$A:$A,$A1249),SUMIFS('Census Data'!J:J,'Census Data'!$A:$A,$A1249))/SUMIFS('Census Data'!$F:$F,'Census Data'!$A:$A,$A1249)</f>
        <v>0.91825809029165006</v>
      </c>
      <c r="G1249" s="14">
        <f>SUM(SUMIFS('Census Data'!K:K,'Census Data'!$A:$A,$A1249),SUMIFS('Census Data'!L:L,'Census Data'!$A:$A,$A1249))/SUMIFS('Census Data'!$F:$F,'Census Data'!$A:$A,$A1249)</f>
        <v>3.2640831002796647E-2</v>
      </c>
      <c r="H1249" s="14">
        <f>SUM(SUMIFS('Census Data'!O:O,'Census Data'!$A:$A,$A1249),SUMIFS('Census Data'!P:P,'Census Data'!$A:$A,$A1249))/SUMIFS('Census Data'!$F:$F,'Census Data'!$A:$A,$A1249)</f>
        <v>3.9153016380343584E-3</v>
      </c>
      <c r="I1249" s="16">
        <f t="shared" si="38"/>
        <v>4.5185777067518917E-2</v>
      </c>
      <c r="J1249" s="14">
        <f>SUM(SUMIFS('Census Data'!W:W,'Census Data'!$A:$A,$A1249),SUMIFS('Census Data'!X:X,'Census Data'!$A:$A,$A1249))/SUMIFS('Census Data'!$F:$F,'Census Data'!$A:$A,$A1249)</f>
        <v>3.4278865361566123E-2</v>
      </c>
      <c r="K1249" s="16">
        <f t="shared" si="39"/>
        <v>0.9657211346384339</v>
      </c>
      <c r="L1249" s="19">
        <f>'EPA Data'!D1250/SUM('EPA Data'!D:D)</f>
        <v>6.1316183500928937E-5</v>
      </c>
      <c r="M1249" s="19">
        <f>'EPA Data'!E1250/SUM('EPA Data'!E:E)</f>
        <v>1.2347282958722933E-4</v>
      </c>
      <c r="N1249" s="19">
        <f>'EPA Data'!F1250/SUM('EPA Data'!F:F)</f>
        <v>1.1868463235739189E-4</v>
      </c>
      <c r="O1249" s="19">
        <f>'EPA Data'!G1250/SUM('EPA Data'!G:G)</f>
        <v>4.3621389088310136E-5</v>
      </c>
      <c r="P1249" s="19">
        <f>'EPA Data'!H1250/SUM('EPA Data'!H:H)</f>
        <v>1.0054194233699239E-4</v>
      </c>
      <c r="Q1249" s="19">
        <f>'EPA Data'!I1250/SUM('EPA Data'!I:I)</f>
        <v>6.2399587273282301E-5</v>
      </c>
      <c r="R1249" s="19">
        <f>'EPA Data'!J1250/SUM('EPA Data'!J:J)</f>
        <v>5.7765019038278495E-5</v>
      </c>
      <c r="S1249" s="19">
        <f>'EPA Data'!K1250/SUM('EPA Data'!K:K)</f>
        <v>1.1562699950462083E-4</v>
      </c>
      <c r="T1249" s="19">
        <f>'EPA Data'!L1250/SUM('EPA Data'!L:L)</f>
        <v>1.1012595602038656E-4</v>
      </c>
      <c r="U1249" s="19">
        <f>'EPA Data'!M1250/SUM('EPA Data'!M:M)</f>
        <v>1.0835085858403528E-4</v>
      </c>
      <c r="V1249" s="19">
        <f>'EPA Data'!N1250/SUM('EPA Data'!N:N)</f>
        <v>1.3581789633540766E-4</v>
      </c>
      <c r="W1249" s="19">
        <f>'EPA Data'!O1250/SUM('EPA Data'!O:O)</f>
        <v>1.0474955746278524E-4</v>
      </c>
      <c r="X1249" s="19">
        <f>'EPA Data'!P1250/SUM('EPA Data'!P:P)</f>
        <v>1.4344079054965289E-4</v>
      </c>
    </row>
    <row r="1250" spans="1:24" x14ac:dyDescent="0.35">
      <c r="A1250" s="13" t="s">
        <v>2120</v>
      </c>
      <c r="B1250" s="13" t="s">
        <v>2031</v>
      </c>
      <c r="C1250" s="18" t="s">
        <v>2121</v>
      </c>
      <c r="D1250" s="14">
        <f>SUMIFS('Census Data'!G:G,'Census Data'!$A:$A,$A1250)/SUMIFS('Census Data'!$F:$F,'Census Data'!$A:$A,$A1250)</f>
        <v>0.50741520609576907</v>
      </c>
      <c r="E1250" s="16">
        <f>SUMIFS('Census Data'!H:H,'Census Data'!$A:$A,$A1250)/SUMIFS('Census Data'!$F:$F,'Census Data'!$A:$A,$A1250)</f>
        <v>0.49258479390423099</v>
      </c>
      <c r="F1250" s="14">
        <f>SUM(SUMIFS('Census Data'!I:I,'Census Data'!$A:$A,$A1250),SUMIFS('Census Data'!J:J,'Census Data'!$A:$A,$A1250))/SUMIFS('Census Data'!$F:$F,'Census Data'!$A:$A,$A1250)</f>
        <v>0.93390695772044896</v>
      </c>
      <c r="G1250" s="14">
        <f>SUM(SUMIFS('Census Data'!K:K,'Census Data'!$A:$A,$A1250),SUMIFS('Census Data'!L:L,'Census Data'!$A:$A,$A1250))/SUMIFS('Census Data'!$F:$F,'Census Data'!$A:$A,$A1250)</f>
        <v>1.6511899171375334E-2</v>
      </c>
      <c r="H1250" s="14">
        <f>SUM(SUMIFS('Census Data'!O:O,'Census Data'!$A:$A,$A1250),SUMIFS('Census Data'!P:P,'Census Data'!$A:$A,$A1250))/SUMIFS('Census Data'!$F:$F,'Census Data'!$A:$A,$A1250)</f>
        <v>7.9075333646402984E-3</v>
      </c>
      <c r="I1250" s="16">
        <f t="shared" si="38"/>
        <v>4.16736097435354E-2</v>
      </c>
      <c r="J1250" s="14">
        <f>SUM(SUMIFS('Census Data'!W:W,'Census Data'!$A:$A,$A1250),SUMIFS('Census Data'!X:X,'Census Data'!$A:$A,$A1250))/SUMIFS('Census Data'!$F:$F,'Census Data'!$A:$A,$A1250)</f>
        <v>1.9844576068350172E-2</v>
      </c>
      <c r="K1250" s="16">
        <f t="shared" si="39"/>
        <v>0.98015542393164978</v>
      </c>
      <c r="L1250" s="19">
        <f>'EPA Data'!D1251/SUM('EPA Data'!D:D)</f>
        <v>5.9501230214926161E-5</v>
      </c>
      <c r="M1250" s="19">
        <f>'EPA Data'!E1251/SUM('EPA Data'!E:E)</f>
        <v>1.3637825376006603E-4</v>
      </c>
      <c r="N1250" s="19">
        <f>'EPA Data'!F1251/SUM('EPA Data'!F:F)</f>
        <v>1.4776088257405576E-4</v>
      </c>
      <c r="O1250" s="19">
        <f>'EPA Data'!G1251/SUM('EPA Data'!G:G)</f>
        <v>5.1240991981852317E-5</v>
      </c>
      <c r="P1250" s="19">
        <f>'EPA Data'!H1251/SUM('EPA Data'!H:H)</f>
        <v>1.2174293235493599E-4</v>
      </c>
      <c r="Q1250" s="19">
        <f>'EPA Data'!I1251/SUM('EPA Data'!I:I)</f>
        <v>7.9291504580044776E-5</v>
      </c>
      <c r="R1250" s="19">
        <f>'EPA Data'!J1251/SUM('EPA Data'!J:J)</f>
        <v>6.9271006234012826E-5</v>
      </c>
      <c r="S1250" s="19">
        <f>'EPA Data'!K1251/SUM('EPA Data'!K:K)</f>
        <v>1.9629602772416104E-4</v>
      </c>
      <c r="T1250" s="19">
        <f>'EPA Data'!L1251/SUM('EPA Data'!L:L)</f>
        <v>1.5086731723983404E-4</v>
      </c>
      <c r="U1250" s="19">
        <f>'EPA Data'!M1251/SUM('EPA Data'!M:M)</f>
        <v>1.7565384571846272E-4</v>
      </c>
      <c r="V1250" s="19">
        <f>'EPA Data'!N1251/SUM('EPA Data'!N:N)</f>
        <v>1.4136235586619618E-4</v>
      </c>
      <c r="W1250" s="19">
        <f>'EPA Data'!O1251/SUM('EPA Data'!O:O)</f>
        <v>1.4488790382685294E-4</v>
      </c>
      <c r="X1250" s="19">
        <f>'EPA Data'!P1251/SUM('EPA Data'!P:P)</f>
        <v>2.0724337889371035E-4</v>
      </c>
    </row>
    <row r="1251" spans="1:24" x14ac:dyDescent="0.35">
      <c r="A1251" s="13" t="s">
        <v>2122</v>
      </c>
      <c r="B1251" s="13" t="s">
        <v>2031</v>
      </c>
      <c r="C1251" s="18" t="s">
        <v>1137</v>
      </c>
      <c r="D1251" s="14">
        <f>SUMIFS('Census Data'!G:G,'Census Data'!$A:$A,$A1251)/SUMIFS('Census Data'!$F:$F,'Census Data'!$A:$A,$A1251)</f>
        <v>0.49984511065982856</v>
      </c>
      <c r="E1251" s="16">
        <f>SUMIFS('Census Data'!H:H,'Census Data'!$A:$A,$A1251)/SUMIFS('Census Data'!$F:$F,'Census Data'!$A:$A,$A1251)</f>
        <v>0.50015488934017138</v>
      </c>
      <c r="F1251" s="14">
        <f>SUM(SUMIFS('Census Data'!I:I,'Census Data'!$A:$A,$A1251),SUMIFS('Census Data'!J:J,'Census Data'!$A:$A,$A1251))/SUMIFS('Census Data'!$F:$F,'Census Data'!$A:$A,$A1251)</f>
        <v>0.95253502220080544</v>
      </c>
      <c r="G1251" s="14">
        <f>SUM(SUMIFS('Census Data'!K:K,'Census Data'!$A:$A,$A1251),SUMIFS('Census Data'!L:L,'Census Data'!$A:$A,$A1251))/SUMIFS('Census Data'!$F:$F,'Census Data'!$A:$A,$A1251)</f>
        <v>8.8803221698275561E-3</v>
      </c>
      <c r="H1251" s="14">
        <f>SUM(SUMIFS('Census Data'!O:O,'Census Data'!$A:$A,$A1251),SUMIFS('Census Data'!P:P,'Census Data'!$A:$A,$A1251))/SUMIFS('Census Data'!$F:$F,'Census Data'!$A:$A,$A1251)</f>
        <v>8.3984442226276122E-3</v>
      </c>
      <c r="I1251" s="16">
        <f t="shared" si="38"/>
        <v>3.0186211406739383E-2</v>
      </c>
      <c r="J1251" s="14">
        <f>SUM(SUMIFS('Census Data'!W:W,'Census Data'!$A:$A,$A1251),SUMIFS('Census Data'!X:X,'Census Data'!$A:$A,$A1251))/SUMIFS('Census Data'!$F:$F,'Census Data'!$A:$A,$A1251)</f>
        <v>4.4883488796337731E-2</v>
      </c>
      <c r="K1251" s="16">
        <f t="shared" si="39"/>
        <v>0.95511651120366226</v>
      </c>
      <c r="L1251" s="19">
        <f>'EPA Data'!D1252/SUM('EPA Data'!D:D)</f>
        <v>7.051807318952694E-5</v>
      </c>
      <c r="M1251" s="19">
        <f>'EPA Data'!E1252/SUM('EPA Data'!E:E)</f>
        <v>1.4454161098243192E-4</v>
      </c>
      <c r="N1251" s="19">
        <f>'EPA Data'!F1252/SUM('EPA Data'!F:F)</f>
        <v>1.3573940974003409E-4</v>
      </c>
      <c r="O1251" s="19">
        <f>'EPA Data'!G1252/SUM('EPA Data'!G:G)</f>
        <v>5.0597171652828043E-5</v>
      </c>
      <c r="P1251" s="19">
        <f>'EPA Data'!H1252/SUM('EPA Data'!H:H)</f>
        <v>1.2130091597772473E-4</v>
      </c>
      <c r="Q1251" s="19">
        <f>'EPA Data'!I1252/SUM('EPA Data'!I:I)</f>
        <v>7.243268196257353E-5</v>
      </c>
      <c r="R1251" s="19">
        <f>'EPA Data'!J1252/SUM('EPA Data'!J:J)</f>
        <v>6.793302258174179E-5</v>
      </c>
      <c r="S1251" s="19">
        <f>'EPA Data'!K1252/SUM('EPA Data'!K:K)</f>
        <v>1.3175656577646283E-4</v>
      </c>
      <c r="T1251" s="19">
        <f>'EPA Data'!L1252/SUM('EPA Data'!L:L)</f>
        <v>1.2789097244634995E-4</v>
      </c>
      <c r="U1251" s="19">
        <f>'EPA Data'!M1252/SUM('EPA Data'!M:M)</f>
        <v>1.1278538748590054E-4</v>
      </c>
      <c r="V1251" s="19">
        <f>'EPA Data'!N1252/SUM('EPA Data'!N:N)</f>
        <v>1.6736527395788128E-4</v>
      </c>
      <c r="W1251" s="19">
        <f>'EPA Data'!O1252/SUM('EPA Data'!O:O)</f>
        <v>1.2017279399712986E-4</v>
      </c>
      <c r="X1251" s="19">
        <f>'EPA Data'!P1252/SUM('EPA Data'!P:P)</f>
        <v>1.6869569626618304E-4</v>
      </c>
    </row>
    <row r="1252" spans="1:24" x14ac:dyDescent="0.35">
      <c r="A1252" s="13" t="s">
        <v>2123</v>
      </c>
      <c r="B1252" s="13" t="s">
        <v>2031</v>
      </c>
      <c r="C1252" s="18" t="s">
        <v>2124</v>
      </c>
      <c r="D1252" s="14">
        <f>SUMIFS('Census Data'!G:G,'Census Data'!$A:$A,$A1252)/SUMIFS('Census Data'!$F:$F,'Census Data'!$A:$A,$A1252)</f>
        <v>0.503450360147081</v>
      </c>
      <c r="E1252" s="16">
        <f>SUMIFS('Census Data'!H:H,'Census Data'!$A:$A,$A1252)/SUMIFS('Census Data'!$F:$F,'Census Data'!$A:$A,$A1252)</f>
        <v>0.49654963985291894</v>
      </c>
      <c r="F1252" s="14">
        <f>SUM(SUMIFS('Census Data'!I:I,'Census Data'!$A:$A,$A1252),SUMIFS('Census Data'!J:J,'Census Data'!$A:$A,$A1252))/SUMIFS('Census Data'!$F:$F,'Census Data'!$A:$A,$A1252)</f>
        <v>0.93215131214426028</v>
      </c>
      <c r="G1252" s="14">
        <f>SUM(SUMIFS('Census Data'!K:K,'Census Data'!$A:$A,$A1252),SUMIFS('Census Data'!L:L,'Census Data'!$A:$A,$A1252))/SUMIFS('Census Data'!$F:$F,'Census Data'!$A:$A,$A1252)</f>
        <v>2.4505112577444216E-2</v>
      </c>
      <c r="H1252" s="14">
        <f>SUM(SUMIFS('Census Data'!O:O,'Census Data'!$A:$A,$A1252),SUMIFS('Census Data'!P:P,'Census Data'!$A:$A,$A1252))/SUMIFS('Census Data'!$F:$F,'Census Data'!$A:$A,$A1252)</f>
        <v>8.0088651589180476E-3</v>
      </c>
      <c r="I1252" s="16">
        <f t="shared" si="38"/>
        <v>3.5334710119377388E-2</v>
      </c>
      <c r="J1252" s="14">
        <f>SUM(SUMIFS('Census Data'!W:W,'Census Data'!$A:$A,$A1252),SUMIFS('Census Data'!X:X,'Census Data'!$A:$A,$A1252))/SUMIFS('Census Data'!$F:$F,'Census Data'!$A:$A,$A1252)</f>
        <v>2.5839923437263889E-2</v>
      </c>
      <c r="K1252" s="16">
        <f t="shared" si="39"/>
        <v>0.97416007656273607</v>
      </c>
      <c r="L1252" s="19">
        <f>'EPA Data'!D1253/SUM('EPA Data'!D:D)</f>
        <v>1.0428543994240908E-4</v>
      </c>
      <c r="M1252" s="19">
        <f>'EPA Data'!E1253/SUM('EPA Data'!E:E)</f>
        <v>1.8604544864923866E-4</v>
      </c>
      <c r="N1252" s="19">
        <f>'EPA Data'!F1253/SUM('EPA Data'!F:F)</f>
        <v>1.771609018032692E-4</v>
      </c>
      <c r="O1252" s="19">
        <f>'EPA Data'!G1253/SUM('EPA Data'!G:G)</f>
        <v>7.7548378046896234E-5</v>
      </c>
      <c r="P1252" s="19">
        <f>'EPA Data'!H1253/SUM('EPA Data'!H:H)</f>
        <v>1.4798591418247655E-4</v>
      </c>
      <c r="Q1252" s="19">
        <f>'EPA Data'!I1253/SUM('EPA Data'!I:I)</f>
        <v>9.4266203609469232E-5</v>
      </c>
      <c r="R1252" s="19">
        <f>'EPA Data'!J1253/SUM('EPA Data'!J:J)</f>
        <v>9.8101740819804794E-5</v>
      </c>
      <c r="S1252" s="19">
        <f>'EPA Data'!K1253/SUM('EPA Data'!K:K)</f>
        <v>1.6000166791597345E-4</v>
      </c>
      <c r="T1252" s="19">
        <f>'EPA Data'!L1253/SUM('EPA Data'!L:L)</f>
        <v>1.5861220759026849E-4</v>
      </c>
      <c r="U1252" s="19">
        <f>'EPA Data'!M1253/SUM('EPA Data'!M:M)</f>
        <v>1.9065864976847808E-4</v>
      </c>
      <c r="V1252" s="19">
        <f>'EPA Data'!N1253/SUM('EPA Data'!N:N)</f>
        <v>2.1741237638635993E-4</v>
      </c>
      <c r="W1252" s="19">
        <f>'EPA Data'!O1253/SUM('EPA Data'!O:O)</f>
        <v>1.5143000988847554E-4</v>
      </c>
      <c r="X1252" s="19">
        <f>'EPA Data'!P1253/SUM('EPA Data'!P:P)</f>
        <v>1.9943804303744882E-4</v>
      </c>
    </row>
    <row r="1253" spans="1:24" x14ac:dyDescent="0.35">
      <c r="A1253" s="13" t="s">
        <v>2125</v>
      </c>
      <c r="B1253" s="13" t="s">
        <v>2031</v>
      </c>
      <c r="C1253" s="18" t="s">
        <v>2126</v>
      </c>
      <c r="D1253" s="14">
        <f>SUMIFS('Census Data'!G:G,'Census Data'!$A:$A,$A1253)/SUMIFS('Census Data'!$F:$F,'Census Data'!$A:$A,$A1253)</f>
        <v>0.51500063832503507</v>
      </c>
      <c r="E1253" s="16">
        <f>SUMIFS('Census Data'!H:H,'Census Data'!$A:$A,$A1253)/SUMIFS('Census Data'!$F:$F,'Census Data'!$A:$A,$A1253)</f>
        <v>0.48499936167496488</v>
      </c>
      <c r="F1253" s="14">
        <f>SUM(SUMIFS('Census Data'!I:I,'Census Data'!$A:$A,$A1253),SUMIFS('Census Data'!J:J,'Census Data'!$A:$A,$A1253))/SUMIFS('Census Data'!$F:$F,'Census Data'!$A:$A,$A1253)</f>
        <v>0.94178475679816165</v>
      </c>
      <c r="G1253" s="14">
        <f>SUM(SUMIFS('Census Data'!K:K,'Census Data'!$A:$A,$A1253),SUMIFS('Census Data'!L:L,'Census Data'!$A:$A,$A1253))/SUMIFS('Census Data'!$F:$F,'Census Data'!$A:$A,$A1253)</f>
        <v>7.5747904166134725E-3</v>
      </c>
      <c r="H1253" s="14">
        <f>SUM(SUMIFS('Census Data'!O:O,'Census Data'!$A:$A,$A1253),SUMIFS('Census Data'!P:P,'Census Data'!$A:$A,$A1253))/SUMIFS('Census Data'!$F:$F,'Census Data'!$A:$A,$A1253)</f>
        <v>4.2980552363930382E-3</v>
      </c>
      <c r="I1253" s="16">
        <f t="shared" si="38"/>
        <v>4.6342397548831848E-2</v>
      </c>
      <c r="J1253" s="14">
        <f>SUM(SUMIFS('Census Data'!W:W,'Census Data'!$A:$A,$A1253),SUMIFS('Census Data'!X:X,'Census Data'!$A:$A,$A1253))/SUMIFS('Census Data'!$F:$F,'Census Data'!$A:$A,$A1253)</f>
        <v>2.0171071109408911E-2</v>
      </c>
      <c r="K1253" s="16">
        <f t="shared" si="39"/>
        <v>0.97982892889059103</v>
      </c>
      <c r="L1253" s="19">
        <f>'EPA Data'!D1254/SUM('EPA Data'!D:D)</f>
        <v>3.0559136147977735E-5</v>
      </c>
      <c r="M1253" s="19">
        <f>'EPA Data'!E1254/SUM('EPA Data'!E:E)</f>
        <v>7.4132602512483157E-5</v>
      </c>
      <c r="N1253" s="19">
        <f>'EPA Data'!F1254/SUM('EPA Data'!F:F)</f>
        <v>7.7565603696717962E-5</v>
      </c>
      <c r="O1253" s="19">
        <f>'EPA Data'!G1254/SUM('EPA Data'!G:G)</f>
        <v>2.9287807858285292E-5</v>
      </c>
      <c r="P1253" s="19">
        <f>'EPA Data'!H1254/SUM('EPA Data'!H:H)</f>
        <v>6.89519863538034E-5</v>
      </c>
      <c r="Q1253" s="19">
        <f>'EPA Data'!I1254/SUM('EPA Data'!I:I)</f>
        <v>4.2200601905259686E-5</v>
      </c>
      <c r="R1253" s="19">
        <f>'EPA Data'!J1254/SUM('EPA Data'!J:J)</f>
        <v>3.8015554540402965E-5</v>
      </c>
      <c r="S1253" s="19">
        <f>'EPA Data'!K1254/SUM('EPA Data'!K:K)</f>
        <v>8.9533004259327318E-5</v>
      </c>
      <c r="T1253" s="19">
        <f>'EPA Data'!L1254/SUM('EPA Data'!L:L)</f>
        <v>8.1284297362900487E-5</v>
      </c>
      <c r="U1253" s="19">
        <f>'EPA Data'!M1254/SUM('EPA Data'!M:M)</f>
        <v>8.3472180553593225E-5</v>
      </c>
      <c r="V1253" s="19">
        <f>'EPA Data'!N1254/SUM('EPA Data'!N:N)</f>
        <v>8.4041715004374911E-5</v>
      </c>
      <c r="W1253" s="19">
        <f>'EPA Data'!O1254/SUM('EPA Data'!O:O)</f>
        <v>7.5918249694076939E-5</v>
      </c>
      <c r="X1253" s="19">
        <f>'EPA Data'!P1254/SUM('EPA Data'!P:P)</f>
        <v>1.113667322313166E-4</v>
      </c>
    </row>
    <row r="1254" spans="1:24" x14ac:dyDescent="0.35">
      <c r="A1254" s="13" t="s">
        <v>2127</v>
      </c>
      <c r="B1254" s="13" t="s">
        <v>2031</v>
      </c>
      <c r="C1254" s="18" t="s">
        <v>2128</v>
      </c>
      <c r="D1254" s="14">
        <f>SUMIFS('Census Data'!G:G,'Census Data'!$A:$A,$A1254)/SUMIFS('Census Data'!$F:$F,'Census Data'!$A:$A,$A1254)</f>
        <v>0.49697557703594569</v>
      </c>
      <c r="E1254" s="16">
        <f>SUMIFS('Census Data'!H:H,'Census Data'!$A:$A,$A1254)/SUMIFS('Census Data'!$F:$F,'Census Data'!$A:$A,$A1254)</f>
        <v>0.50302442296405425</v>
      </c>
      <c r="F1254" s="14">
        <f>SUM(SUMIFS('Census Data'!I:I,'Census Data'!$A:$A,$A1254),SUMIFS('Census Data'!J:J,'Census Data'!$A:$A,$A1254))/SUMIFS('Census Data'!$F:$F,'Census Data'!$A:$A,$A1254)</f>
        <v>0.93890066716973897</v>
      </c>
      <c r="G1254" s="14">
        <f>SUM(SUMIFS('Census Data'!K:K,'Census Data'!$A:$A,$A1254),SUMIFS('Census Data'!L:L,'Census Data'!$A:$A,$A1254))/SUMIFS('Census Data'!$F:$F,'Census Data'!$A:$A,$A1254)</f>
        <v>1.3355372692754561E-2</v>
      </c>
      <c r="H1254" s="14">
        <f>SUM(SUMIFS('Census Data'!O:O,'Census Data'!$A:$A,$A1254),SUMIFS('Census Data'!P:P,'Census Data'!$A:$A,$A1254))/SUMIFS('Census Data'!$F:$F,'Census Data'!$A:$A,$A1254)</f>
        <v>2.3273084432306825E-2</v>
      </c>
      <c r="I1254" s="16">
        <f t="shared" si="38"/>
        <v>2.4470875705199679E-2</v>
      </c>
      <c r="J1254" s="14">
        <f>SUM(SUMIFS('Census Data'!W:W,'Census Data'!$A:$A,$A1254),SUMIFS('Census Data'!X:X,'Census Data'!$A:$A,$A1254))/SUMIFS('Census Data'!$F:$F,'Census Data'!$A:$A,$A1254)</f>
        <v>3.1741468731658819E-2</v>
      </c>
      <c r="K1254" s="16">
        <f t="shared" si="39"/>
        <v>0.96825853126834116</v>
      </c>
      <c r="L1254" s="19">
        <f>'EPA Data'!D1255/SUM('EPA Data'!D:D)</f>
        <v>3.2860527132408358E-4</v>
      </c>
      <c r="M1254" s="19">
        <f>'EPA Data'!E1255/SUM('EPA Data'!E:E)</f>
        <v>5.2040933653419103E-4</v>
      </c>
      <c r="N1254" s="19">
        <f>'EPA Data'!F1255/SUM('EPA Data'!F:F)</f>
        <v>3.3064448950704959E-4</v>
      </c>
      <c r="O1254" s="19">
        <f>'EPA Data'!G1255/SUM('EPA Data'!G:G)</f>
        <v>1.5979938576746817E-4</v>
      </c>
      <c r="P1254" s="19">
        <f>'EPA Data'!H1255/SUM('EPA Data'!H:H)</f>
        <v>2.9959098446328625E-4</v>
      </c>
      <c r="Q1254" s="19">
        <f>'EPA Data'!I1255/SUM('EPA Data'!I:I)</f>
        <v>1.7547097558594544E-4</v>
      </c>
      <c r="R1254" s="19">
        <f>'EPA Data'!J1255/SUM('EPA Data'!J:J)</f>
        <v>1.8190623591503839E-4</v>
      </c>
      <c r="S1254" s="19">
        <f>'EPA Data'!K1255/SUM('EPA Data'!K:K)</f>
        <v>3.3421101004037538E-4</v>
      </c>
      <c r="T1254" s="19">
        <f>'EPA Data'!L1255/SUM('EPA Data'!L:L)</f>
        <v>2.9587154418139088E-4</v>
      </c>
      <c r="U1254" s="19">
        <f>'EPA Data'!M1255/SUM('EPA Data'!M:M)</f>
        <v>3.9043649827389732E-4</v>
      </c>
      <c r="V1254" s="19">
        <f>'EPA Data'!N1255/SUM('EPA Data'!N:N)</f>
        <v>4.445674555065494E-4</v>
      </c>
      <c r="W1254" s="19">
        <f>'EPA Data'!O1255/SUM('EPA Data'!O:O)</f>
        <v>2.8081394221356253E-4</v>
      </c>
      <c r="X1254" s="19">
        <f>'EPA Data'!P1255/SUM('EPA Data'!P:P)</f>
        <v>4.0827098788108522E-4</v>
      </c>
    </row>
    <row r="1255" spans="1:24" x14ac:dyDescent="0.35">
      <c r="A1255" s="13" t="s">
        <v>2129</v>
      </c>
      <c r="B1255" s="13" t="s">
        <v>2031</v>
      </c>
      <c r="C1255" s="18" t="s">
        <v>2130</v>
      </c>
      <c r="D1255" s="14">
        <f>SUMIFS('Census Data'!G:G,'Census Data'!$A:$A,$A1255)/SUMIFS('Census Data'!$F:$F,'Census Data'!$A:$A,$A1255)</f>
        <v>0.5068747924277649</v>
      </c>
      <c r="E1255" s="16">
        <f>SUMIFS('Census Data'!H:H,'Census Data'!$A:$A,$A1255)/SUMIFS('Census Data'!$F:$F,'Census Data'!$A:$A,$A1255)</f>
        <v>0.49312520757223516</v>
      </c>
      <c r="F1255" s="14">
        <f>SUM(SUMIFS('Census Data'!I:I,'Census Data'!$A:$A,$A1255),SUMIFS('Census Data'!J:J,'Census Data'!$A:$A,$A1255))/SUMIFS('Census Data'!$F:$F,'Census Data'!$A:$A,$A1255)</f>
        <v>0.96253736300232484</v>
      </c>
      <c r="G1255" s="14">
        <f>SUM(SUMIFS('Census Data'!K:K,'Census Data'!$A:$A,$A1255),SUMIFS('Census Data'!L:L,'Census Data'!$A:$A,$A1255))/SUMIFS('Census Data'!$F:$F,'Census Data'!$A:$A,$A1255)</f>
        <v>5.8452341414812351E-3</v>
      </c>
      <c r="H1255" s="14">
        <f>SUM(SUMIFS('Census Data'!O:O,'Census Data'!$A:$A,$A1255),SUMIFS('Census Data'!P:P,'Census Data'!$A:$A,$A1255))/SUMIFS('Census Data'!$F:$F,'Census Data'!$A:$A,$A1255)</f>
        <v>6.7087346396546002E-3</v>
      </c>
      <c r="I1255" s="16">
        <f t="shared" si="38"/>
        <v>2.4908668216539365E-2</v>
      </c>
      <c r="J1255" s="14">
        <f>SUM(SUMIFS('Census Data'!W:W,'Census Data'!$A:$A,$A1255),SUMIFS('Census Data'!X:X,'Census Data'!$A:$A,$A1255))/SUMIFS('Census Data'!$F:$F,'Census Data'!$A:$A,$A1255)</f>
        <v>3.2480903354367319E-2</v>
      </c>
      <c r="K1255" s="16">
        <f t="shared" si="39"/>
        <v>0.96751909664563263</v>
      </c>
      <c r="L1255" s="19">
        <f>'EPA Data'!D1256/SUM('EPA Data'!D:D)</f>
        <v>3.3971742339443765E-5</v>
      </c>
      <c r="M1255" s="19">
        <f>'EPA Data'!E1256/SUM('EPA Data'!E:E)</f>
        <v>6.4336453377342249E-5</v>
      </c>
      <c r="N1255" s="19">
        <f>'EPA Data'!F1256/SUM('EPA Data'!F:F)</f>
        <v>6.2951402693107539E-5</v>
      </c>
      <c r="O1255" s="19">
        <f>'EPA Data'!G1256/SUM('EPA Data'!G:G)</f>
        <v>2.4647662281479589E-5</v>
      </c>
      <c r="P1255" s="19">
        <f>'EPA Data'!H1256/SUM('EPA Data'!H:H)</f>
        <v>5.0568458576757772E-5</v>
      </c>
      <c r="Q1255" s="19">
        <f>'EPA Data'!I1256/SUM('EPA Data'!I:I)</f>
        <v>3.295804687121621E-5</v>
      </c>
      <c r="R1255" s="19">
        <f>'EPA Data'!J1256/SUM('EPA Data'!J:J)</f>
        <v>2.9596126442781429E-5</v>
      </c>
      <c r="S1255" s="19">
        <f>'EPA Data'!K1256/SUM('EPA Data'!K:K)</f>
        <v>6.264575606002094E-5</v>
      </c>
      <c r="T1255" s="19">
        <f>'EPA Data'!L1256/SUM('EPA Data'!L:L)</f>
        <v>5.677577324303883E-5</v>
      </c>
      <c r="U1255" s="19">
        <f>'EPA Data'!M1256/SUM('EPA Data'!M:M)</f>
        <v>7.2634796268198997E-5</v>
      </c>
      <c r="V1255" s="19">
        <f>'EPA Data'!N1256/SUM('EPA Data'!N:N)</f>
        <v>6.9813698370138998E-5</v>
      </c>
      <c r="W1255" s="19">
        <f>'EPA Data'!O1256/SUM('EPA Data'!O:O)</f>
        <v>5.4642587344021532E-5</v>
      </c>
      <c r="X1255" s="19">
        <f>'EPA Data'!P1256/SUM('EPA Data'!P:P)</f>
        <v>7.1824362623411966E-5</v>
      </c>
    </row>
    <row r="1256" spans="1:24" x14ac:dyDescent="0.35">
      <c r="A1256" s="13" t="s">
        <v>2131</v>
      </c>
      <c r="B1256" s="13" t="s">
        <v>2031</v>
      </c>
      <c r="C1256" s="18" t="s">
        <v>120</v>
      </c>
      <c r="D1256" s="14">
        <f>SUMIFS('Census Data'!G:G,'Census Data'!$A:$A,$A1256)/SUMIFS('Census Data'!$F:$F,'Census Data'!$A:$A,$A1256)</f>
        <v>0.4984496324336895</v>
      </c>
      <c r="E1256" s="16">
        <f>SUMIFS('Census Data'!H:H,'Census Data'!$A:$A,$A1256)/SUMIFS('Census Data'!$F:$F,'Census Data'!$A:$A,$A1256)</f>
        <v>0.50155036756631055</v>
      </c>
      <c r="F1256" s="14">
        <f>SUM(SUMIFS('Census Data'!I:I,'Census Data'!$A:$A,$A1256),SUMIFS('Census Data'!J:J,'Census Data'!$A:$A,$A1256))/SUMIFS('Census Data'!$F:$F,'Census Data'!$A:$A,$A1256)</f>
        <v>0.94250074288445884</v>
      </c>
      <c r="G1256" s="14">
        <f>SUM(SUMIFS('Census Data'!K:K,'Census Data'!$A:$A,$A1256),SUMIFS('Census Data'!L:L,'Census Data'!$A:$A,$A1256))/SUMIFS('Census Data'!$F:$F,'Census Data'!$A:$A,$A1256)</f>
        <v>2.7260629707626518E-2</v>
      </c>
      <c r="H1256" s="14">
        <f>SUM(SUMIFS('Census Data'!O:O,'Census Data'!$A:$A,$A1256),SUMIFS('Census Data'!P:P,'Census Data'!$A:$A,$A1256))/SUMIFS('Census Data'!$F:$F,'Census Data'!$A:$A,$A1256)</f>
        <v>6.9960336429761892E-3</v>
      </c>
      <c r="I1256" s="16">
        <f t="shared" si="38"/>
        <v>2.3242593764938424E-2</v>
      </c>
      <c r="J1256" s="14">
        <f>SUM(SUMIFS('Census Data'!W:W,'Census Data'!$A:$A,$A1256),SUMIFS('Census Data'!X:X,'Census Data'!$A:$A,$A1256))/SUMIFS('Census Data'!$F:$F,'Census Data'!$A:$A,$A1256)</f>
        <v>4.0193279156600044E-2</v>
      </c>
      <c r="K1256" s="16">
        <f t="shared" si="39"/>
        <v>0.95980672084339991</v>
      </c>
      <c r="L1256" s="19">
        <f>'EPA Data'!D1257/SUM('EPA Data'!D:D)</f>
        <v>1.2816703854736718E-3</v>
      </c>
      <c r="M1256" s="19">
        <f>'EPA Data'!E1257/SUM('EPA Data'!E:E)</f>
        <v>1.0513434344586955E-3</v>
      </c>
      <c r="N1256" s="19">
        <f>'EPA Data'!F1257/SUM('EPA Data'!F:F)</f>
        <v>9.165795703258195E-4</v>
      </c>
      <c r="O1256" s="19">
        <f>'EPA Data'!G1257/SUM('EPA Data'!G:G)</f>
        <v>5.7196703341113762E-4</v>
      </c>
      <c r="P1256" s="19">
        <f>'EPA Data'!H1257/SUM('EPA Data'!H:H)</f>
        <v>7.7106494279307095E-4</v>
      </c>
      <c r="Q1256" s="19">
        <f>'EPA Data'!I1257/SUM('EPA Data'!I:I)</f>
        <v>5.1238385349684638E-4</v>
      </c>
      <c r="R1256" s="19">
        <f>'EPA Data'!J1257/SUM('EPA Data'!J:J)</f>
        <v>7.1143941597187079E-4</v>
      </c>
      <c r="S1256" s="19">
        <f>'EPA Data'!K1257/SUM('EPA Data'!K:K)</f>
        <v>8.0416739219858063E-4</v>
      </c>
      <c r="T1256" s="19">
        <f>'EPA Data'!L1257/SUM('EPA Data'!L:L)</f>
        <v>8.5779391814471957E-4</v>
      </c>
      <c r="U1256" s="19">
        <f>'EPA Data'!M1257/SUM('EPA Data'!M:M)</f>
        <v>9.4990343718848354E-4</v>
      </c>
      <c r="V1256" s="19">
        <f>'EPA Data'!N1257/SUM('EPA Data'!N:N)</f>
        <v>1.062095574387421E-3</v>
      </c>
      <c r="W1256" s="19">
        <f>'EPA Data'!O1257/SUM('EPA Data'!O:O)</f>
        <v>7.4042154291580802E-4</v>
      </c>
      <c r="X1256" s="19">
        <f>'EPA Data'!P1257/SUM('EPA Data'!P:P)</f>
        <v>8.7773674832468417E-4</v>
      </c>
    </row>
    <row r="1257" spans="1:24" x14ac:dyDescent="0.35">
      <c r="A1257" s="13" t="s">
        <v>2132</v>
      </c>
      <c r="B1257" s="13" t="s">
        <v>2031</v>
      </c>
      <c r="C1257" s="18" t="s">
        <v>2133</v>
      </c>
      <c r="D1257" s="14">
        <f>SUMIFS('Census Data'!G:G,'Census Data'!$A:$A,$A1257)/SUMIFS('Census Data'!$F:$F,'Census Data'!$A:$A,$A1257)</f>
        <v>0.53911176505915559</v>
      </c>
      <c r="E1257" s="16">
        <f>SUMIFS('Census Data'!H:H,'Census Data'!$A:$A,$A1257)/SUMIFS('Census Data'!$F:$F,'Census Data'!$A:$A,$A1257)</f>
        <v>0.46088823494084441</v>
      </c>
      <c r="F1257" s="14">
        <f>SUM(SUMIFS('Census Data'!I:I,'Census Data'!$A:$A,$A1257),SUMIFS('Census Data'!J:J,'Census Data'!$A:$A,$A1257))/SUMIFS('Census Data'!$F:$F,'Census Data'!$A:$A,$A1257)</f>
        <v>0.92968890757311873</v>
      </c>
      <c r="G1257" s="14">
        <f>SUM(SUMIFS('Census Data'!K:K,'Census Data'!$A:$A,$A1257),SUMIFS('Census Data'!L:L,'Census Data'!$A:$A,$A1257))/SUMIFS('Census Data'!$F:$F,'Census Data'!$A:$A,$A1257)</f>
        <v>4.2279742958380877E-2</v>
      </c>
      <c r="H1257" s="14">
        <f>SUM(SUMIFS('Census Data'!O:O,'Census Data'!$A:$A,$A1257),SUMIFS('Census Data'!P:P,'Census Data'!$A:$A,$A1257))/SUMIFS('Census Data'!$F:$F,'Census Data'!$A:$A,$A1257)</f>
        <v>4.2640081676776171E-3</v>
      </c>
      <c r="I1257" s="16">
        <f t="shared" si="38"/>
        <v>2.3767341300822808E-2</v>
      </c>
      <c r="J1257" s="14">
        <f>SUM(SUMIFS('Census Data'!W:W,'Census Data'!$A:$A,$A1257),SUMIFS('Census Data'!X:X,'Census Data'!$A:$A,$A1257))/SUMIFS('Census Data'!$F:$F,'Census Data'!$A:$A,$A1257)</f>
        <v>4.0192781214341479E-2</v>
      </c>
      <c r="K1257" s="16">
        <f t="shared" si="39"/>
        <v>0.95980721878565856</v>
      </c>
      <c r="L1257" s="19">
        <f>'EPA Data'!D1258/SUM('EPA Data'!D:D)</f>
        <v>1.8217161237027253E-4</v>
      </c>
      <c r="M1257" s="19">
        <f>'EPA Data'!E1258/SUM('EPA Data'!E:E)</f>
        <v>3.2409889566228792E-4</v>
      </c>
      <c r="N1257" s="19">
        <f>'EPA Data'!F1258/SUM('EPA Data'!F:F)</f>
        <v>2.8861411416045867E-4</v>
      </c>
      <c r="O1257" s="19">
        <f>'EPA Data'!G1258/SUM('EPA Data'!G:G)</f>
        <v>1.5964044428884081E-4</v>
      </c>
      <c r="P1257" s="19">
        <f>'EPA Data'!H1258/SUM('EPA Data'!H:H)</f>
        <v>2.6235565501807432E-4</v>
      </c>
      <c r="Q1257" s="19">
        <f>'EPA Data'!I1258/SUM('EPA Data'!I:I)</f>
        <v>1.5767247925324004E-4</v>
      </c>
      <c r="R1257" s="19">
        <f>'EPA Data'!J1258/SUM('EPA Data'!J:J)</f>
        <v>2.0450559026496563E-4</v>
      </c>
      <c r="S1257" s="19">
        <f>'EPA Data'!K1258/SUM('EPA Data'!K:K)</f>
        <v>2.7289834708318575E-4</v>
      </c>
      <c r="T1257" s="19">
        <f>'EPA Data'!L1258/SUM('EPA Data'!L:L)</f>
        <v>2.6061519776310414E-4</v>
      </c>
      <c r="U1257" s="19">
        <f>'EPA Data'!M1258/SUM('EPA Data'!M:M)</f>
        <v>3.5197065416244145E-4</v>
      </c>
      <c r="V1257" s="19">
        <f>'EPA Data'!N1258/SUM('EPA Data'!N:N)</f>
        <v>3.9754813288686217E-4</v>
      </c>
      <c r="W1257" s="19">
        <f>'EPA Data'!O1258/SUM('EPA Data'!O:O)</f>
        <v>2.4561566460278304E-4</v>
      </c>
      <c r="X1257" s="19">
        <f>'EPA Data'!P1258/SUM('EPA Data'!P:P)</f>
        <v>3.404779679728167E-4</v>
      </c>
    </row>
    <row r="1258" spans="1:24" x14ac:dyDescent="0.35">
      <c r="A1258" s="13" t="s">
        <v>2134</v>
      </c>
      <c r="B1258" s="13" t="s">
        <v>2031</v>
      </c>
      <c r="C1258" s="18" t="s">
        <v>2135</v>
      </c>
      <c r="D1258" s="14">
        <f>SUMIFS('Census Data'!G:G,'Census Data'!$A:$A,$A1258)/SUMIFS('Census Data'!$F:$F,'Census Data'!$A:$A,$A1258)</f>
        <v>0.51517798645992574</v>
      </c>
      <c r="E1258" s="16">
        <f>SUMIFS('Census Data'!H:H,'Census Data'!$A:$A,$A1258)/SUMIFS('Census Data'!$F:$F,'Census Data'!$A:$A,$A1258)</f>
        <v>0.48482201354007426</v>
      </c>
      <c r="F1258" s="14">
        <f>SUM(SUMIFS('Census Data'!I:I,'Census Data'!$A:$A,$A1258),SUMIFS('Census Data'!J:J,'Census Data'!$A:$A,$A1258))/SUMIFS('Census Data'!$F:$F,'Census Data'!$A:$A,$A1258)</f>
        <v>0.96473029045643155</v>
      </c>
      <c r="G1258" s="14">
        <f>SUM(SUMIFS('Census Data'!K:K,'Census Data'!$A:$A,$A1258),SUMIFS('Census Data'!L:L,'Census Data'!$A:$A,$A1258))/SUMIFS('Census Data'!$F:$F,'Census Data'!$A:$A,$A1258)</f>
        <v>5.7872898012666521E-3</v>
      </c>
      <c r="H1258" s="14">
        <f>SUM(SUMIFS('Census Data'!O:O,'Census Data'!$A:$A,$A1258),SUMIFS('Census Data'!P:P,'Census Data'!$A:$A,$A1258))/SUMIFS('Census Data'!$F:$F,'Census Data'!$A:$A,$A1258)</f>
        <v>2.9482419742301812E-3</v>
      </c>
      <c r="I1258" s="16">
        <f t="shared" si="38"/>
        <v>2.6534177768071654E-2</v>
      </c>
      <c r="J1258" s="14">
        <f>SUM(SUMIFS('Census Data'!W:W,'Census Data'!$A:$A,$A1258),SUMIFS('Census Data'!X:X,'Census Data'!$A:$A,$A1258))/SUMIFS('Census Data'!$F:$F,'Census Data'!$A:$A,$A1258)</f>
        <v>1.4522821576763486E-2</v>
      </c>
      <c r="K1258" s="16">
        <f t="shared" si="39"/>
        <v>0.98547717842323657</v>
      </c>
      <c r="L1258" s="19">
        <f>'EPA Data'!D1259/SUM('EPA Data'!D:D)</f>
        <v>2.5996104416842909E-5</v>
      </c>
      <c r="M1258" s="19">
        <f>'EPA Data'!E1259/SUM('EPA Data'!E:E)</f>
        <v>5.5872413818200562E-5</v>
      </c>
      <c r="N1258" s="19">
        <f>'EPA Data'!F1259/SUM('EPA Data'!F:F)</f>
        <v>5.0670217760546494E-5</v>
      </c>
      <c r="O1258" s="19">
        <f>'EPA Data'!G1259/SUM('EPA Data'!G:G)</f>
        <v>1.9397554774201805E-5</v>
      </c>
      <c r="P1258" s="19">
        <f>'EPA Data'!H1259/SUM('EPA Data'!H:H)</f>
        <v>4.3238954938625708E-5</v>
      </c>
      <c r="Q1258" s="19">
        <f>'EPA Data'!I1259/SUM('EPA Data'!I:I)</f>
        <v>2.7000814210742172E-5</v>
      </c>
      <c r="R1258" s="19">
        <f>'EPA Data'!J1259/SUM('EPA Data'!J:J)</f>
        <v>2.7631649064639516E-5</v>
      </c>
      <c r="S1258" s="19">
        <f>'EPA Data'!K1259/SUM('EPA Data'!K:K)</f>
        <v>7.8516560357137419E-5</v>
      </c>
      <c r="T1258" s="19">
        <f>'EPA Data'!L1259/SUM('EPA Data'!L:L)</f>
        <v>4.802856066125767E-5</v>
      </c>
      <c r="U1258" s="19">
        <f>'EPA Data'!M1259/SUM('EPA Data'!M:M)</f>
        <v>6.7270480009174225E-5</v>
      </c>
      <c r="V1258" s="19">
        <f>'EPA Data'!N1259/SUM('EPA Data'!N:N)</f>
        <v>5.737037119942605E-5</v>
      </c>
      <c r="W1258" s="19">
        <f>'EPA Data'!O1259/SUM('EPA Data'!O:O)</f>
        <v>4.4866670106446386E-5</v>
      </c>
      <c r="X1258" s="19">
        <f>'EPA Data'!P1259/SUM('EPA Data'!P:P)</f>
        <v>6.1229723043963386E-5</v>
      </c>
    </row>
    <row r="1259" spans="1:24" x14ac:dyDescent="0.35">
      <c r="A1259" s="13" t="s">
        <v>2136</v>
      </c>
      <c r="B1259" s="13" t="s">
        <v>2031</v>
      </c>
      <c r="C1259" s="18" t="s">
        <v>2137</v>
      </c>
      <c r="D1259" s="14">
        <f>SUMIFS('Census Data'!G:G,'Census Data'!$A:$A,$A1259)/SUMIFS('Census Data'!$F:$F,'Census Data'!$A:$A,$A1259)</f>
        <v>0.49790541159234503</v>
      </c>
      <c r="E1259" s="16">
        <f>SUMIFS('Census Data'!H:H,'Census Data'!$A:$A,$A1259)/SUMIFS('Census Data'!$F:$F,'Census Data'!$A:$A,$A1259)</f>
        <v>0.50209458840765497</v>
      </c>
      <c r="F1259" s="14">
        <f>SUM(SUMIFS('Census Data'!I:I,'Census Data'!$A:$A,$A1259),SUMIFS('Census Data'!J:J,'Census Data'!$A:$A,$A1259))/SUMIFS('Census Data'!$F:$F,'Census Data'!$A:$A,$A1259)</f>
        <v>0.80934094863107775</v>
      </c>
      <c r="G1259" s="14">
        <f>SUM(SUMIFS('Census Data'!K:K,'Census Data'!$A:$A,$A1259),SUMIFS('Census Data'!L:L,'Census Data'!$A:$A,$A1259))/SUMIFS('Census Data'!$F:$F,'Census Data'!$A:$A,$A1259)</f>
        <v>0.14001121692152732</v>
      </c>
      <c r="H1259" s="14">
        <f>SUM(SUMIFS('Census Data'!O:O,'Census Data'!$A:$A,$A1259),SUMIFS('Census Data'!P:P,'Census Data'!$A:$A,$A1259))/SUMIFS('Census Data'!$F:$F,'Census Data'!$A:$A,$A1259)</f>
        <v>7.1765406098342642E-3</v>
      </c>
      <c r="I1259" s="16">
        <f t="shared" si="38"/>
        <v>4.3471293837560654E-2</v>
      </c>
      <c r="J1259" s="14">
        <f>SUM(SUMIFS('Census Data'!W:W,'Census Data'!$A:$A,$A1259),SUMIFS('Census Data'!X:X,'Census Data'!$A:$A,$A1259))/SUMIFS('Census Data'!$F:$F,'Census Data'!$A:$A,$A1259)</f>
        <v>5.8711427524951926E-2</v>
      </c>
      <c r="K1259" s="16">
        <f t="shared" si="39"/>
        <v>0.94128857247504805</v>
      </c>
      <c r="L1259" s="19">
        <f>'EPA Data'!D1260/SUM('EPA Data'!D:D)</f>
        <v>4.6880099806492558E-4</v>
      </c>
      <c r="M1259" s="19">
        <f>'EPA Data'!E1260/SUM('EPA Data'!E:E)</f>
        <v>8.2296100878606431E-4</v>
      </c>
      <c r="N1259" s="19">
        <f>'EPA Data'!F1260/SUM('EPA Data'!F:F)</f>
        <v>7.8440264618018652E-4</v>
      </c>
      <c r="O1259" s="19">
        <f>'EPA Data'!G1260/SUM('EPA Data'!G:G)</f>
        <v>3.5772286527742099E-4</v>
      </c>
      <c r="P1259" s="19">
        <f>'EPA Data'!H1260/SUM('EPA Data'!H:H)</f>
        <v>6.8578540886299962E-4</v>
      </c>
      <c r="Q1259" s="19">
        <f>'EPA Data'!I1260/SUM('EPA Data'!I:I)</f>
        <v>4.2017552173450348E-4</v>
      </c>
      <c r="R1259" s="19">
        <f>'EPA Data'!J1260/SUM('EPA Data'!J:J)</f>
        <v>5.0860695490680542E-4</v>
      </c>
      <c r="S1259" s="19">
        <f>'EPA Data'!K1260/SUM('EPA Data'!K:K)</f>
        <v>7.0014832686344781E-4</v>
      </c>
      <c r="T1259" s="19">
        <f>'EPA Data'!L1260/SUM('EPA Data'!L:L)</f>
        <v>7.2678378988921637E-4</v>
      </c>
      <c r="U1259" s="19">
        <f>'EPA Data'!M1260/SUM('EPA Data'!M:M)</f>
        <v>6.9489439979182892E-4</v>
      </c>
      <c r="V1259" s="19">
        <f>'EPA Data'!N1260/SUM('EPA Data'!N:N)</f>
        <v>1.0016293912110128E-3</v>
      </c>
      <c r="W1259" s="19">
        <f>'EPA Data'!O1260/SUM('EPA Data'!O:O)</f>
        <v>6.7223613538065525E-4</v>
      </c>
      <c r="X1259" s="19">
        <f>'EPA Data'!P1260/SUM('EPA Data'!P:P)</f>
        <v>8.7796276731683446E-4</v>
      </c>
    </row>
    <row r="1260" spans="1:24" x14ac:dyDescent="0.35">
      <c r="A1260" s="13" t="s">
        <v>2138</v>
      </c>
      <c r="B1260" s="13" t="s">
        <v>2031</v>
      </c>
      <c r="C1260" s="18" t="s">
        <v>2139</v>
      </c>
      <c r="D1260" s="14">
        <f>SUMIFS('Census Data'!G:G,'Census Data'!$A:$A,$A1260)/SUMIFS('Census Data'!$F:$F,'Census Data'!$A:$A,$A1260)</f>
        <v>0.50740266495938535</v>
      </c>
      <c r="E1260" s="16">
        <f>SUMIFS('Census Data'!H:H,'Census Data'!$A:$A,$A1260)/SUMIFS('Census Data'!$F:$F,'Census Data'!$A:$A,$A1260)</f>
        <v>0.49259733504061465</v>
      </c>
      <c r="F1260" s="14">
        <f>SUM(SUMIFS('Census Data'!I:I,'Census Data'!$A:$A,$A1260),SUMIFS('Census Data'!J:J,'Census Data'!$A:$A,$A1260))/SUMIFS('Census Data'!$F:$F,'Census Data'!$A:$A,$A1260)</f>
        <v>0.95600416149813938</v>
      </c>
      <c r="G1260" s="14">
        <f>SUM(SUMIFS('Census Data'!K:K,'Census Data'!$A:$A,$A1260),SUMIFS('Census Data'!L:L,'Census Data'!$A:$A,$A1260))/SUMIFS('Census Data'!$F:$F,'Census Data'!$A:$A,$A1260)</f>
        <v>1.1924292745388339E-2</v>
      </c>
      <c r="H1260" s="14">
        <f>SUM(SUMIFS('Census Data'!O:O,'Census Data'!$A:$A,$A1260),SUMIFS('Census Data'!P:P,'Census Data'!$A:$A,$A1260))/SUMIFS('Census Data'!$F:$F,'Census Data'!$A:$A,$A1260)</f>
        <v>5.0218078508262971E-3</v>
      </c>
      <c r="I1260" s="16">
        <f t="shared" si="38"/>
        <v>2.7049737905646021E-2</v>
      </c>
      <c r="J1260" s="14">
        <f>SUM(SUMIFS('Census Data'!W:W,'Census Data'!$A:$A,$A1260),SUMIFS('Census Data'!X:X,'Census Data'!$A:$A,$A1260))/SUMIFS('Census Data'!$F:$F,'Census Data'!$A:$A,$A1260)</f>
        <v>5.9621463726941701E-2</v>
      </c>
      <c r="K1260" s="16">
        <f t="shared" si="39"/>
        <v>0.94037853627305834</v>
      </c>
      <c r="L1260" s="19">
        <f>'EPA Data'!D1261/SUM('EPA Data'!D:D)</f>
        <v>1.3278893319885622E-4</v>
      </c>
      <c r="M1260" s="19">
        <f>'EPA Data'!E1261/SUM('EPA Data'!E:E)</f>
        <v>2.7109084011241055E-4</v>
      </c>
      <c r="N1260" s="19">
        <f>'EPA Data'!F1261/SUM('EPA Data'!F:F)</f>
        <v>2.3151938701100296E-4</v>
      </c>
      <c r="O1260" s="19">
        <f>'EPA Data'!G1261/SUM('EPA Data'!G:G)</f>
        <v>1.0676070415876124E-4</v>
      </c>
      <c r="P1260" s="19">
        <f>'EPA Data'!H1261/SUM('EPA Data'!H:H)</f>
        <v>2.2137812862998456E-4</v>
      </c>
      <c r="Q1260" s="19">
        <f>'EPA Data'!I1261/SUM('EPA Data'!I:I)</f>
        <v>1.223789346602594E-4</v>
      </c>
      <c r="R1260" s="19">
        <f>'EPA Data'!J1261/SUM('EPA Data'!J:J)</f>
        <v>1.4465814159540788E-4</v>
      </c>
      <c r="S1260" s="19">
        <f>'EPA Data'!K1261/SUM('EPA Data'!K:K)</f>
        <v>2.3192116824585752E-4</v>
      </c>
      <c r="T1260" s="19">
        <f>'EPA Data'!L1261/SUM('EPA Data'!L:L)</f>
        <v>2.0827219444768033E-4</v>
      </c>
      <c r="U1260" s="19">
        <f>'EPA Data'!M1261/SUM('EPA Data'!M:M)</f>
        <v>2.4393405918986632E-4</v>
      </c>
      <c r="V1260" s="19">
        <f>'EPA Data'!N1261/SUM('EPA Data'!N:N)</f>
        <v>3.2174177976194654E-4</v>
      </c>
      <c r="W1260" s="19">
        <f>'EPA Data'!O1261/SUM('EPA Data'!O:O)</f>
        <v>1.9757487583227357E-4</v>
      </c>
      <c r="X1260" s="19">
        <f>'EPA Data'!P1261/SUM('EPA Data'!P:P)</f>
        <v>2.9363568168960173E-4</v>
      </c>
    </row>
    <row r="1261" spans="1:24" x14ac:dyDescent="0.35">
      <c r="A1261" s="13" t="s">
        <v>2140</v>
      </c>
      <c r="B1261" s="13" t="s">
        <v>2031</v>
      </c>
      <c r="C1261" s="18" t="s">
        <v>2141</v>
      </c>
      <c r="D1261" s="14">
        <f>SUMIFS('Census Data'!G:G,'Census Data'!$A:$A,$A1261)/SUMIFS('Census Data'!$F:$F,'Census Data'!$A:$A,$A1261)</f>
        <v>0.49393911811186736</v>
      </c>
      <c r="E1261" s="16">
        <f>SUMIFS('Census Data'!H:H,'Census Data'!$A:$A,$A1261)/SUMIFS('Census Data'!$F:$F,'Census Data'!$A:$A,$A1261)</f>
        <v>0.50606088188813259</v>
      </c>
      <c r="F1261" s="14">
        <f>SUM(SUMIFS('Census Data'!I:I,'Census Data'!$A:$A,$A1261),SUMIFS('Census Data'!J:J,'Census Data'!$A:$A,$A1261))/SUMIFS('Census Data'!$F:$F,'Census Data'!$A:$A,$A1261)</f>
        <v>0.75117663029405168</v>
      </c>
      <c r="G1261" s="14">
        <f>SUM(SUMIFS('Census Data'!K:K,'Census Data'!$A:$A,$A1261),SUMIFS('Census Data'!L:L,'Census Data'!$A:$A,$A1261))/SUMIFS('Census Data'!$F:$F,'Census Data'!$A:$A,$A1261)</f>
        <v>0.13872310307108746</v>
      </c>
      <c r="H1261" s="14">
        <f>SUM(SUMIFS('Census Data'!O:O,'Census Data'!$A:$A,$A1261),SUMIFS('Census Data'!P:P,'Census Data'!$A:$A,$A1261))/SUMIFS('Census Data'!$F:$F,'Census Data'!$A:$A,$A1261)</f>
        <v>8.2900842905142963E-2</v>
      </c>
      <c r="I1261" s="16">
        <f t="shared" si="38"/>
        <v>2.7199423729717842E-2</v>
      </c>
      <c r="J1261" s="14">
        <f>SUM(SUMIFS('Census Data'!W:W,'Census Data'!$A:$A,$A1261),SUMIFS('Census Data'!X:X,'Census Data'!$A:$A,$A1261))/SUMIFS('Census Data'!$F:$F,'Census Data'!$A:$A,$A1261)</f>
        <v>4.7689033758578532E-2</v>
      </c>
      <c r="K1261" s="16">
        <f t="shared" si="39"/>
        <v>0.95231096624142142</v>
      </c>
      <c r="L1261" s="19">
        <f>'EPA Data'!D1262/SUM('EPA Data'!D:D)</f>
        <v>5.4428466280454285E-3</v>
      </c>
      <c r="M1261" s="19">
        <f>'EPA Data'!E1262/SUM('EPA Data'!E:E)</f>
        <v>5.9636927938359332E-3</v>
      </c>
      <c r="N1261" s="19">
        <f>'EPA Data'!F1262/SUM('EPA Data'!F:F)</f>
        <v>5.6069495812760177E-3</v>
      </c>
      <c r="O1261" s="19">
        <f>'EPA Data'!G1262/SUM('EPA Data'!G:G)</f>
        <v>5.7630122348294672E-3</v>
      </c>
      <c r="P1261" s="19">
        <f>'EPA Data'!H1262/SUM('EPA Data'!H:H)</f>
        <v>5.1015741690285535E-3</v>
      </c>
      <c r="Q1261" s="19">
        <f>'EPA Data'!I1262/SUM('EPA Data'!I:I)</f>
        <v>3.7056431518476232E-3</v>
      </c>
      <c r="R1261" s="19">
        <f>'EPA Data'!J1262/SUM('EPA Data'!J:J)</f>
        <v>6.063959602729623E-3</v>
      </c>
      <c r="S1261" s="19">
        <f>'EPA Data'!K1262/SUM('EPA Data'!K:K)</f>
        <v>4.8856234365665351E-3</v>
      </c>
      <c r="T1261" s="19">
        <f>'EPA Data'!L1262/SUM('EPA Data'!L:L)</f>
        <v>5.3898654733526997E-3</v>
      </c>
      <c r="U1261" s="19">
        <f>'EPA Data'!M1262/SUM('EPA Data'!M:M)</f>
        <v>8.2523711676617834E-3</v>
      </c>
      <c r="V1261" s="19">
        <f>'EPA Data'!N1262/SUM('EPA Data'!N:N)</f>
        <v>8.7126441085342704E-3</v>
      </c>
      <c r="W1261" s="19">
        <f>'EPA Data'!O1262/SUM('EPA Data'!O:O)</f>
        <v>4.8112406117009074E-3</v>
      </c>
      <c r="X1261" s="19">
        <f>'EPA Data'!P1262/SUM('EPA Data'!P:P)</f>
        <v>5.2507820386367378E-3</v>
      </c>
    </row>
    <row r="1262" spans="1:24" x14ac:dyDescent="0.35">
      <c r="A1262" s="13" t="s">
        <v>2142</v>
      </c>
      <c r="B1262" s="13" t="s">
        <v>2031</v>
      </c>
      <c r="C1262" s="18" t="s">
        <v>2143</v>
      </c>
      <c r="D1262" s="14">
        <f>SUMIFS('Census Data'!G:G,'Census Data'!$A:$A,$A1262)/SUMIFS('Census Data'!$F:$F,'Census Data'!$A:$A,$A1262)</f>
        <v>0.51144207683073228</v>
      </c>
      <c r="E1262" s="16">
        <f>SUMIFS('Census Data'!H:H,'Census Data'!$A:$A,$A1262)/SUMIFS('Census Data'!$F:$F,'Census Data'!$A:$A,$A1262)</f>
        <v>0.48855792316926772</v>
      </c>
      <c r="F1262" s="14">
        <f>SUM(SUMIFS('Census Data'!I:I,'Census Data'!$A:$A,$A1262),SUMIFS('Census Data'!J:J,'Census Data'!$A:$A,$A1262))/SUMIFS('Census Data'!$F:$F,'Census Data'!$A:$A,$A1262)</f>
        <v>0.95258103241296521</v>
      </c>
      <c r="G1262" s="14">
        <f>SUM(SUMIFS('Census Data'!K:K,'Census Data'!$A:$A,$A1262),SUMIFS('Census Data'!L:L,'Census Data'!$A:$A,$A1262))/SUMIFS('Census Data'!$F:$F,'Census Data'!$A:$A,$A1262)</f>
        <v>1.1292016806722689E-2</v>
      </c>
      <c r="H1262" s="14">
        <f>SUM(SUMIFS('Census Data'!O:O,'Census Data'!$A:$A,$A1262),SUMIFS('Census Data'!P:P,'Census Data'!$A:$A,$A1262))/SUMIFS('Census Data'!$F:$F,'Census Data'!$A:$A,$A1262)</f>
        <v>3.1137454981992798E-3</v>
      </c>
      <c r="I1262" s="16">
        <f t="shared" si="38"/>
        <v>3.3013205282112823E-2</v>
      </c>
      <c r="J1262" s="14">
        <f>SUM(SUMIFS('Census Data'!W:W,'Census Data'!$A:$A,$A1262),SUMIFS('Census Data'!X:X,'Census Data'!$A:$A,$A1262))/SUMIFS('Census Data'!$F:$F,'Census Data'!$A:$A,$A1262)</f>
        <v>0.15392406962785113</v>
      </c>
      <c r="K1262" s="16">
        <f t="shared" si="39"/>
        <v>0.8460759303721489</v>
      </c>
      <c r="L1262" s="19">
        <f>'EPA Data'!D1263/SUM('EPA Data'!D:D)</f>
        <v>6.3117102621471094E-5</v>
      </c>
      <c r="M1262" s="19">
        <f>'EPA Data'!E1263/SUM('EPA Data'!E:E)</f>
        <v>1.2594629130702642E-4</v>
      </c>
      <c r="N1262" s="19">
        <f>'EPA Data'!F1263/SUM('EPA Data'!F:F)</f>
        <v>1.1669199118690489E-4</v>
      </c>
      <c r="O1262" s="19">
        <f>'EPA Data'!G1263/SUM('EPA Data'!G:G)</f>
        <v>4.6616226393885954E-5</v>
      </c>
      <c r="P1262" s="19">
        <f>'EPA Data'!H1263/SUM('EPA Data'!H:H)</f>
        <v>1.0733157440727001E-4</v>
      </c>
      <c r="Q1262" s="19">
        <f>'EPA Data'!I1263/SUM('EPA Data'!I:I)</f>
        <v>6.2926352808932894E-5</v>
      </c>
      <c r="R1262" s="19">
        <f>'EPA Data'!J1263/SUM('EPA Data'!J:J)</f>
        <v>6.4037416534089417E-5</v>
      </c>
      <c r="S1262" s="19">
        <f>'EPA Data'!K1263/SUM('EPA Data'!K:K)</f>
        <v>1.1246801754680734E-4</v>
      </c>
      <c r="T1262" s="19">
        <f>'EPA Data'!L1263/SUM('EPA Data'!L:L)</f>
        <v>1.1006150189792947E-4</v>
      </c>
      <c r="U1262" s="19">
        <f>'EPA Data'!M1263/SUM('EPA Data'!M:M)</f>
        <v>9.7776165901172798E-5</v>
      </c>
      <c r="V1262" s="19">
        <f>'EPA Data'!N1263/SUM('EPA Data'!N:N)</f>
        <v>1.5237130229688384E-4</v>
      </c>
      <c r="W1262" s="19">
        <f>'EPA Data'!O1263/SUM('EPA Data'!O:O)</f>
        <v>1.0250011202813956E-4</v>
      </c>
      <c r="X1262" s="19">
        <f>'EPA Data'!P1263/SUM('EPA Data'!P:P)</f>
        <v>1.4366117328362742E-4</v>
      </c>
    </row>
    <row r="1263" spans="1:24" x14ac:dyDescent="0.35">
      <c r="A1263" s="13" t="s">
        <v>2144</v>
      </c>
      <c r="B1263" s="13" t="s">
        <v>2031</v>
      </c>
      <c r="C1263" s="18" t="s">
        <v>2145</v>
      </c>
      <c r="D1263" s="14">
        <f>SUMIFS('Census Data'!G:G,'Census Data'!$A:$A,$A1263)/SUMIFS('Census Data'!$F:$F,'Census Data'!$A:$A,$A1263)</f>
        <v>0.50240755007704163</v>
      </c>
      <c r="E1263" s="16">
        <f>SUMIFS('Census Data'!H:H,'Census Data'!$A:$A,$A1263)/SUMIFS('Census Data'!$F:$F,'Census Data'!$A:$A,$A1263)</f>
        <v>0.49759244992295842</v>
      </c>
      <c r="F1263" s="14">
        <f>SUM(SUMIFS('Census Data'!I:I,'Census Data'!$A:$A,$A1263),SUMIFS('Census Data'!J:J,'Census Data'!$A:$A,$A1263))/SUMIFS('Census Data'!$F:$F,'Census Data'!$A:$A,$A1263)</f>
        <v>0.96224961479198767</v>
      </c>
      <c r="G1263" s="14">
        <f>SUM(SUMIFS('Census Data'!K:K,'Census Data'!$A:$A,$A1263),SUMIFS('Census Data'!L:L,'Census Data'!$A:$A,$A1263))/SUMIFS('Census Data'!$F:$F,'Census Data'!$A:$A,$A1263)</f>
        <v>5.2484591679506937E-3</v>
      </c>
      <c r="H1263" s="14">
        <f>SUM(SUMIFS('Census Data'!O:O,'Census Data'!$A:$A,$A1263),SUMIFS('Census Data'!P:P,'Census Data'!$A:$A,$A1263))/SUMIFS('Census Data'!$F:$F,'Census Data'!$A:$A,$A1263)</f>
        <v>6.9818952234206475E-3</v>
      </c>
      <c r="I1263" s="16">
        <f t="shared" si="38"/>
        <v>2.5520030816641004E-2</v>
      </c>
      <c r="J1263" s="14">
        <f>SUM(SUMIFS('Census Data'!W:W,'Census Data'!$A:$A,$A1263),SUMIFS('Census Data'!X:X,'Census Data'!$A:$A,$A1263))/SUMIFS('Census Data'!$F:$F,'Census Data'!$A:$A,$A1263)</f>
        <v>2.1908705701078581E-2</v>
      </c>
      <c r="K1263" s="16">
        <f t="shared" si="39"/>
        <v>0.97809129429892139</v>
      </c>
      <c r="L1263" s="19">
        <f>'EPA Data'!D1264/SUM('EPA Data'!D:D)</f>
        <v>8.0070161693854064E-5</v>
      </c>
      <c r="M1263" s="19">
        <f>'EPA Data'!E1264/SUM('EPA Data'!E:E)</f>
        <v>1.3680404132158344E-4</v>
      </c>
      <c r="N1263" s="19">
        <f>'EPA Data'!F1264/SUM('EPA Data'!F:F)</f>
        <v>1.1630002956758283E-4</v>
      </c>
      <c r="O1263" s="19">
        <f>'EPA Data'!G1264/SUM('EPA Data'!G:G)</f>
        <v>4.6774624995388786E-5</v>
      </c>
      <c r="P1263" s="19">
        <f>'EPA Data'!H1264/SUM('EPA Data'!H:H)</f>
        <v>9.2485276635978833E-5</v>
      </c>
      <c r="Q1263" s="19">
        <f>'EPA Data'!I1264/SUM('EPA Data'!I:I)</f>
        <v>6.0628887047769645E-5</v>
      </c>
      <c r="R1263" s="19">
        <f>'EPA Data'!J1264/SUM('EPA Data'!J:J)</f>
        <v>5.1935057477413891E-5</v>
      </c>
      <c r="S1263" s="19">
        <f>'EPA Data'!K1264/SUM('EPA Data'!K:K)</f>
        <v>1.1993355846441101E-4</v>
      </c>
      <c r="T1263" s="19">
        <f>'EPA Data'!L1264/SUM('EPA Data'!L:L)</f>
        <v>1.0432327150806183E-4</v>
      </c>
      <c r="U1263" s="19">
        <f>'EPA Data'!M1264/SUM('EPA Data'!M:M)</f>
        <v>1.4760885388328754E-4</v>
      </c>
      <c r="V1263" s="19">
        <f>'EPA Data'!N1264/SUM('EPA Data'!N:N)</f>
        <v>1.302115765659611E-4</v>
      </c>
      <c r="W1263" s="19">
        <f>'EPA Data'!O1264/SUM('EPA Data'!O:O)</f>
        <v>9.9609332514362671E-5</v>
      </c>
      <c r="X1263" s="19">
        <f>'EPA Data'!P1264/SUM('EPA Data'!P:P)</f>
        <v>1.2842404849696876E-4</v>
      </c>
    </row>
    <row r="1264" spans="1:24" x14ac:dyDescent="0.35">
      <c r="A1264" s="13" t="s">
        <v>2146</v>
      </c>
      <c r="B1264" s="13" t="s">
        <v>2031</v>
      </c>
      <c r="C1264" s="18" t="s">
        <v>2147</v>
      </c>
      <c r="D1264" s="14">
        <f>SUMIFS('Census Data'!G:G,'Census Data'!$A:$A,$A1264)/SUMIFS('Census Data'!$F:$F,'Census Data'!$A:$A,$A1264)</f>
        <v>0.51367624290383618</v>
      </c>
      <c r="E1264" s="16">
        <f>SUMIFS('Census Data'!H:H,'Census Data'!$A:$A,$A1264)/SUMIFS('Census Data'!$F:$F,'Census Data'!$A:$A,$A1264)</f>
        <v>0.48632375709616377</v>
      </c>
      <c r="F1264" s="14">
        <f>SUM(SUMIFS('Census Data'!I:I,'Census Data'!$A:$A,$A1264),SUMIFS('Census Data'!J:J,'Census Data'!$A:$A,$A1264))/SUMIFS('Census Data'!$F:$F,'Census Data'!$A:$A,$A1264)</f>
        <v>0.96129365215895402</v>
      </c>
      <c r="G1264" s="14">
        <f>SUM(SUMIFS('Census Data'!K:K,'Census Data'!$A:$A,$A1264),SUMIFS('Census Data'!L:L,'Census Data'!$A:$A,$A1264))/SUMIFS('Census Data'!$F:$F,'Census Data'!$A:$A,$A1264)</f>
        <v>2.7524514020299327E-3</v>
      </c>
      <c r="H1264" s="14">
        <f>SUM(SUMIFS('Census Data'!O:O,'Census Data'!$A:$A,$A1264),SUMIFS('Census Data'!P:P,'Census Data'!$A:$A,$A1264))/SUMIFS('Census Data'!$F:$F,'Census Data'!$A:$A,$A1264)</f>
        <v>5.8489592293136071E-3</v>
      </c>
      <c r="I1264" s="16">
        <f t="shared" si="38"/>
        <v>3.010493720970242E-2</v>
      </c>
      <c r="J1264" s="14">
        <f>SUM(SUMIFS('Census Data'!W:W,'Census Data'!$A:$A,$A1264),SUMIFS('Census Data'!X:X,'Census Data'!$A:$A,$A1264))/SUMIFS('Census Data'!$F:$F,'Census Data'!$A:$A,$A1264)</f>
        <v>1.4106313435403407E-2</v>
      </c>
      <c r="K1264" s="16">
        <f t="shared" si="39"/>
        <v>0.98589368656459664</v>
      </c>
      <c r="L1264" s="19">
        <f>'EPA Data'!D1265/SUM('EPA Data'!D:D)</f>
        <v>6.6271890956750444E-6</v>
      </c>
      <c r="M1264" s="19">
        <f>'EPA Data'!E1265/SUM('EPA Data'!E:E)</f>
        <v>1.5510581430214232E-5</v>
      </c>
      <c r="N1264" s="19">
        <f>'EPA Data'!F1265/SUM('EPA Data'!F:F)</f>
        <v>2.0193664915862114E-5</v>
      </c>
      <c r="O1264" s="19">
        <f>'EPA Data'!G1265/SUM('EPA Data'!G:G)</f>
        <v>6.668057381079749E-6</v>
      </c>
      <c r="P1264" s="19">
        <f>'EPA Data'!H1265/SUM('EPA Data'!H:H)</f>
        <v>1.4054763275478933E-5</v>
      </c>
      <c r="Q1264" s="19">
        <f>'EPA Data'!I1265/SUM('EPA Data'!I:I)</f>
        <v>1.0135614823725545E-5</v>
      </c>
      <c r="R1264" s="19">
        <f>'EPA Data'!J1265/SUM('EPA Data'!J:J)</f>
        <v>6.7203485310958136E-6</v>
      </c>
      <c r="S1264" s="19">
        <f>'EPA Data'!K1265/SUM('EPA Data'!K:K)</f>
        <v>1.5551225021895096E-5</v>
      </c>
      <c r="T1264" s="19">
        <f>'EPA Data'!L1265/SUM('EPA Data'!L:L)</f>
        <v>1.8155878479264093E-5</v>
      </c>
      <c r="U1264" s="19">
        <f>'EPA Data'!M1265/SUM('EPA Data'!M:M)</f>
        <v>2.5902073342871439E-5</v>
      </c>
      <c r="V1264" s="19">
        <f>'EPA Data'!N1265/SUM('EPA Data'!N:N)</f>
        <v>1.5081075330287366E-5</v>
      </c>
      <c r="W1264" s="19">
        <f>'EPA Data'!O1265/SUM('EPA Data'!O:O)</f>
        <v>1.9725468755589359E-5</v>
      </c>
      <c r="X1264" s="19">
        <f>'EPA Data'!P1265/SUM('EPA Data'!P:P)</f>
        <v>2.6345410417421205E-5</v>
      </c>
    </row>
    <row r="1265" spans="1:24" x14ac:dyDescent="0.35">
      <c r="A1265" s="13" t="s">
        <v>2148</v>
      </c>
      <c r="B1265" s="13" t="s">
        <v>2031</v>
      </c>
      <c r="C1265" s="18" t="s">
        <v>663</v>
      </c>
      <c r="D1265" s="14">
        <f>SUMIFS('Census Data'!G:G,'Census Data'!$A:$A,$A1265)/SUMIFS('Census Data'!$F:$F,'Census Data'!$A:$A,$A1265)</f>
        <v>0.50838720950550409</v>
      </c>
      <c r="E1265" s="16">
        <f>SUMIFS('Census Data'!H:H,'Census Data'!$A:$A,$A1265)/SUMIFS('Census Data'!$F:$F,'Census Data'!$A:$A,$A1265)</f>
        <v>0.49161279049449591</v>
      </c>
      <c r="F1265" s="14">
        <f>SUM(SUMIFS('Census Data'!I:I,'Census Data'!$A:$A,$A1265),SUMIFS('Census Data'!J:J,'Census Data'!$A:$A,$A1265))/SUMIFS('Census Data'!$F:$F,'Census Data'!$A:$A,$A1265)</f>
        <v>0.95954918748907914</v>
      </c>
      <c r="G1265" s="14">
        <f>SUM(SUMIFS('Census Data'!K:K,'Census Data'!$A:$A,$A1265),SUMIFS('Census Data'!L:L,'Census Data'!$A:$A,$A1265))/SUMIFS('Census Data'!$F:$F,'Census Data'!$A:$A,$A1265)</f>
        <v>9.2171937794862831E-3</v>
      </c>
      <c r="H1265" s="14">
        <f>SUM(SUMIFS('Census Data'!O:O,'Census Data'!$A:$A,$A1265),SUMIFS('Census Data'!P:P,'Census Data'!$A:$A,$A1265))/SUMIFS('Census Data'!$F:$F,'Census Data'!$A:$A,$A1265)</f>
        <v>3.2762537130875415E-3</v>
      </c>
      <c r="I1265" s="16">
        <f t="shared" si="38"/>
        <v>2.7957365018347002E-2</v>
      </c>
      <c r="J1265" s="14">
        <f>SUM(SUMIFS('Census Data'!W:W,'Census Data'!$A:$A,$A1265),SUMIFS('Census Data'!X:X,'Census Data'!$A:$A,$A1265))/SUMIFS('Census Data'!$F:$F,'Census Data'!$A:$A,$A1265)</f>
        <v>1.7517036519308055E-2</v>
      </c>
      <c r="K1265" s="16">
        <f t="shared" si="39"/>
        <v>0.98248296348069197</v>
      </c>
      <c r="L1265" s="19">
        <f>'EPA Data'!D1266/SUM('EPA Data'!D:D)</f>
        <v>4.8582209165423639E-5</v>
      </c>
      <c r="M1265" s="19">
        <f>'EPA Data'!E1266/SUM('EPA Data'!E:E)</f>
        <v>9.2752840745848804E-5</v>
      </c>
      <c r="N1265" s="19">
        <f>'EPA Data'!F1266/SUM('EPA Data'!F:F)</f>
        <v>8.6932115785250298E-5</v>
      </c>
      <c r="O1265" s="19">
        <f>'EPA Data'!G1266/SUM('EPA Data'!G:G)</f>
        <v>3.4495488582673459E-5</v>
      </c>
      <c r="P1265" s="19">
        <f>'EPA Data'!H1266/SUM('EPA Data'!H:H)</f>
        <v>7.2740368606438705E-5</v>
      </c>
      <c r="Q1265" s="19">
        <f>'EPA Data'!I1266/SUM('EPA Data'!I:I)</f>
        <v>4.5541064754424604E-5</v>
      </c>
      <c r="R1265" s="19">
        <f>'EPA Data'!J1266/SUM('EPA Data'!J:J)</f>
        <v>4.2085691658693699E-5</v>
      </c>
      <c r="S1265" s="19">
        <f>'EPA Data'!K1266/SUM('EPA Data'!K:K)</f>
        <v>8.3235303419966139E-5</v>
      </c>
      <c r="T1265" s="19">
        <f>'EPA Data'!L1266/SUM('EPA Data'!L:L)</f>
        <v>7.7723848010699138E-5</v>
      </c>
      <c r="U1265" s="19">
        <f>'EPA Data'!M1266/SUM('EPA Data'!M:M)</f>
        <v>9.4980507080861284E-5</v>
      </c>
      <c r="V1265" s="19">
        <f>'EPA Data'!N1266/SUM('EPA Data'!N:N)</f>
        <v>1.0278922899611221E-4</v>
      </c>
      <c r="W1265" s="19">
        <f>'EPA Data'!O1266/SUM('EPA Data'!O:O)</f>
        <v>7.4823483118515921E-5</v>
      </c>
      <c r="X1265" s="19">
        <f>'EPA Data'!P1266/SUM('EPA Data'!P:P)</f>
        <v>1.0149503054428491E-4</v>
      </c>
    </row>
    <row r="1266" spans="1:24" x14ac:dyDescent="0.35">
      <c r="A1266" s="13" t="s">
        <v>2149</v>
      </c>
      <c r="B1266" s="13" t="s">
        <v>2031</v>
      </c>
      <c r="C1266" s="18" t="s">
        <v>2150</v>
      </c>
      <c r="D1266" s="14">
        <f>SUMIFS('Census Data'!G:G,'Census Data'!$A:$A,$A1266)/SUMIFS('Census Data'!$F:$F,'Census Data'!$A:$A,$A1266)</f>
        <v>0.51131386861313866</v>
      </c>
      <c r="E1266" s="16">
        <f>SUMIFS('Census Data'!H:H,'Census Data'!$A:$A,$A1266)/SUMIFS('Census Data'!$F:$F,'Census Data'!$A:$A,$A1266)</f>
        <v>0.48868613138686129</v>
      </c>
      <c r="F1266" s="14">
        <f>SUM(SUMIFS('Census Data'!I:I,'Census Data'!$A:$A,$A1266),SUMIFS('Census Data'!J:J,'Census Data'!$A:$A,$A1266))/SUMIFS('Census Data'!$F:$F,'Census Data'!$A:$A,$A1266)</f>
        <v>0.96545012165450117</v>
      </c>
      <c r="G1266" s="14">
        <f>SUM(SUMIFS('Census Data'!K:K,'Census Data'!$A:$A,$A1266),SUMIFS('Census Data'!L:L,'Census Data'!$A:$A,$A1266))/SUMIFS('Census Data'!$F:$F,'Census Data'!$A:$A,$A1266)</f>
        <v>5.2311435523114359E-3</v>
      </c>
      <c r="H1266" s="14">
        <f>SUM(SUMIFS('Census Data'!O:O,'Census Data'!$A:$A,$A1266),SUMIFS('Census Data'!P:P,'Census Data'!$A:$A,$A1266))/SUMIFS('Census Data'!$F:$F,'Census Data'!$A:$A,$A1266)</f>
        <v>2.1897810218978104E-3</v>
      </c>
      <c r="I1266" s="16">
        <f t="shared" si="38"/>
        <v>2.7128953771289543E-2</v>
      </c>
      <c r="J1266" s="14">
        <f>SUM(SUMIFS('Census Data'!W:W,'Census Data'!$A:$A,$A1266),SUMIFS('Census Data'!X:X,'Census Data'!$A:$A,$A1266))/SUMIFS('Census Data'!$F:$F,'Census Data'!$A:$A,$A1266)</f>
        <v>1.8369829683698297E-2</v>
      </c>
      <c r="K1266" s="16">
        <f t="shared" si="39"/>
        <v>0.98163017031630173</v>
      </c>
      <c r="L1266" s="19">
        <f>'EPA Data'!D1267/SUM('EPA Data'!D:D)</f>
        <v>2.422497497704221E-5</v>
      </c>
      <c r="M1266" s="19">
        <f>'EPA Data'!E1267/SUM('EPA Data'!E:E)</f>
        <v>3.944744861608115E-5</v>
      </c>
      <c r="N1266" s="19">
        <f>'EPA Data'!F1267/SUM('EPA Data'!F:F)</f>
        <v>4.2356017893893357E-5</v>
      </c>
      <c r="O1266" s="19">
        <f>'EPA Data'!G1267/SUM('EPA Data'!G:G)</f>
        <v>1.6445326986142463E-5</v>
      </c>
      <c r="P1266" s="19">
        <f>'EPA Data'!H1267/SUM('EPA Data'!H:H)</f>
        <v>2.913287813487762E-5</v>
      </c>
      <c r="Q1266" s="19">
        <f>'EPA Data'!I1267/SUM('EPA Data'!I:I)</f>
        <v>2.2250365198887853E-5</v>
      </c>
      <c r="R1266" s="19">
        <f>'EPA Data'!J1267/SUM('EPA Data'!J:J)</f>
        <v>2.0199524748572476E-5</v>
      </c>
      <c r="S1266" s="19">
        <f>'EPA Data'!K1267/SUM('EPA Data'!K:K)</f>
        <v>4.2230957361940477E-5</v>
      </c>
      <c r="T1266" s="19">
        <f>'EPA Data'!L1267/SUM('EPA Data'!L:L)</f>
        <v>3.8748860761369315E-5</v>
      </c>
      <c r="U1266" s="19">
        <f>'EPA Data'!M1267/SUM('EPA Data'!M:M)</f>
        <v>5.6519165414923369E-5</v>
      </c>
      <c r="V1266" s="19">
        <f>'EPA Data'!N1267/SUM('EPA Data'!N:N)</f>
        <v>3.9968762467538428E-5</v>
      </c>
      <c r="W1266" s="19">
        <f>'EPA Data'!O1267/SUM('EPA Data'!O:O)</f>
        <v>3.6865376942917228E-5</v>
      </c>
      <c r="X1266" s="19">
        <f>'EPA Data'!P1267/SUM('EPA Data'!P:P)</f>
        <v>4.0670395754294307E-5</v>
      </c>
    </row>
    <row r="1267" spans="1:24" x14ac:dyDescent="0.35">
      <c r="A1267" s="13" t="s">
        <v>2151</v>
      </c>
      <c r="B1267" s="13" t="s">
        <v>2031</v>
      </c>
      <c r="C1267" s="18" t="s">
        <v>2152</v>
      </c>
      <c r="D1267" s="14">
        <f>SUMIFS('Census Data'!G:G,'Census Data'!$A:$A,$A1267)/SUMIFS('Census Data'!$F:$F,'Census Data'!$A:$A,$A1267)</f>
        <v>0.50209255052014823</v>
      </c>
      <c r="E1267" s="16">
        <f>SUMIFS('Census Data'!H:H,'Census Data'!$A:$A,$A1267)/SUMIFS('Census Data'!$F:$F,'Census Data'!$A:$A,$A1267)</f>
        <v>0.49790744947985172</v>
      </c>
      <c r="F1267" s="14">
        <f>SUM(SUMIFS('Census Data'!I:I,'Census Data'!$A:$A,$A1267),SUMIFS('Census Data'!J:J,'Census Data'!$A:$A,$A1267))/SUMIFS('Census Data'!$F:$F,'Census Data'!$A:$A,$A1267)</f>
        <v>0.9598628881182989</v>
      </c>
      <c r="G1267" s="14">
        <f>SUM(SUMIFS('Census Data'!K:K,'Census Data'!$A:$A,$A1267),SUMIFS('Census Data'!L:L,'Census Data'!$A:$A,$A1267))/SUMIFS('Census Data'!$F:$F,'Census Data'!$A:$A,$A1267)</f>
        <v>5.8591414564151617E-3</v>
      </c>
      <c r="H1267" s="14">
        <f>SUM(SUMIFS('Census Data'!O:O,'Census Data'!$A:$A,$A1267),SUMIFS('Census Data'!P:P,'Census Data'!$A:$A,$A1267))/SUMIFS('Census Data'!$F:$F,'Census Data'!$A:$A,$A1267)</f>
        <v>6.6563035593287896E-3</v>
      </c>
      <c r="I1267" s="16">
        <f t="shared" si="38"/>
        <v>2.7621666865957129E-2</v>
      </c>
      <c r="J1267" s="14">
        <f>SUM(SUMIFS('Census Data'!W:W,'Census Data'!$A:$A,$A1267),SUMIFS('Census Data'!X:X,'Census Data'!$A:$A,$A1267))/SUMIFS('Census Data'!$F:$F,'Census Data'!$A:$A,$A1267)</f>
        <v>1.821515405157639E-2</v>
      </c>
      <c r="K1267" s="16">
        <f t="shared" si="39"/>
        <v>0.98178484594842363</v>
      </c>
      <c r="L1267" s="19">
        <f>'EPA Data'!D1268/SUM('EPA Data'!D:D)</f>
        <v>4.4371681311839159E-5</v>
      </c>
      <c r="M1267" s="19">
        <f>'EPA Data'!E1268/SUM('EPA Data'!E:E)</f>
        <v>1.0175131475912555E-4</v>
      </c>
      <c r="N1267" s="19">
        <f>'EPA Data'!F1268/SUM('EPA Data'!F:F)</f>
        <v>9.1055417334630681E-5</v>
      </c>
      <c r="O1267" s="19">
        <f>'EPA Data'!G1268/SUM('EPA Data'!G:G)</f>
        <v>3.5434966418197333E-5</v>
      </c>
      <c r="P1267" s="19">
        <f>'EPA Data'!H1268/SUM('EPA Data'!H:H)</f>
        <v>8.1953508815393606E-5</v>
      </c>
      <c r="Q1267" s="19">
        <f>'EPA Data'!I1268/SUM('EPA Data'!I:I)</f>
        <v>4.8421023873388356E-5</v>
      </c>
      <c r="R1267" s="19">
        <f>'EPA Data'!J1268/SUM('EPA Data'!J:J)</f>
        <v>5.0753253860649414E-5</v>
      </c>
      <c r="S1267" s="19">
        <f>'EPA Data'!K1268/SUM('EPA Data'!K:K)</f>
        <v>1.4165780491826299E-4</v>
      </c>
      <c r="T1267" s="19">
        <f>'EPA Data'!L1268/SUM('EPA Data'!L:L)</f>
        <v>8.5720022213074857E-5</v>
      </c>
      <c r="U1267" s="19">
        <f>'EPA Data'!M1268/SUM('EPA Data'!M:M)</f>
        <v>1.1355971121096184E-4</v>
      </c>
      <c r="V1267" s="19">
        <f>'EPA Data'!N1268/SUM('EPA Data'!N:N)</f>
        <v>1.0822245313479394E-4</v>
      </c>
      <c r="W1267" s="19">
        <f>'EPA Data'!O1268/SUM('EPA Data'!O:O)</f>
        <v>8.0647203236059386E-5</v>
      </c>
      <c r="X1267" s="19">
        <f>'EPA Data'!P1268/SUM('EPA Data'!P:P)</f>
        <v>1.1764799694410108E-4</v>
      </c>
    </row>
    <row r="1268" spans="1:24" x14ac:dyDescent="0.35">
      <c r="A1268" s="13" t="s">
        <v>2153</v>
      </c>
      <c r="B1268" s="13" t="s">
        <v>2031</v>
      </c>
      <c r="C1268" s="18" t="s">
        <v>1589</v>
      </c>
      <c r="D1268" s="14">
        <f>SUMIFS('Census Data'!G:G,'Census Data'!$A:$A,$A1268)/SUMIFS('Census Data'!$F:$F,'Census Data'!$A:$A,$A1268)</f>
        <v>0.49596391663825146</v>
      </c>
      <c r="E1268" s="16">
        <f>SUMIFS('Census Data'!H:H,'Census Data'!$A:$A,$A1268)/SUMIFS('Census Data'!$F:$F,'Census Data'!$A:$A,$A1268)</f>
        <v>0.50403608336174854</v>
      </c>
      <c r="F1268" s="14">
        <f>SUM(SUMIFS('Census Data'!I:I,'Census Data'!$A:$A,$A1268),SUMIFS('Census Data'!J:J,'Census Data'!$A:$A,$A1268))/SUMIFS('Census Data'!$F:$F,'Census Data'!$A:$A,$A1268)</f>
        <v>0.92464627299520941</v>
      </c>
      <c r="G1268" s="14">
        <f>SUM(SUMIFS('Census Data'!K:K,'Census Data'!$A:$A,$A1268),SUMIFS('Census Data'!L:L,'Census Data'!$A:$A,$A1268))/SUMIFS('Census Data'!$F:$F,'Census Data'!$A:$A,$A1268)</f>
        <v>1.9138901361566225E-2</v>
      </c>
      <c r="H1268" s="14">
        <f>SUM(SUMIFS('Census Data'!O:O,'Census Data'!$A:$A,$A1268),SUMIFS('Census Data'!P:P,'Census Data'!$A:$A,$A1268))/SUMIFS('Census Data'!$F:$F,'Census Data'!$A:$A,$A1268)</f>
        <v>2.9283970790302597E-2</v>
      </c>
      <c r="I1268" s="16">
        <f t="shared" si="38"/>
        <v>2.6930854852921682E-2</v>
      </c>
      <c r="J1268" s="14">
        <f>SUM(SUMIFS('Census Data'!W:W,'Census Data'!$A:$A,$A1268),SUMIFS('Census Data'!X:X,'Census Data'!$A:$A,$A1268))/SUMIFS('Census Data'!$F:$F,'Census Data'!$A:$A,$A1268)</f>
        <v>9.9313646384405291E-2</v>
      </c>
      <c r="K1268" s="16">
        <f t="shared" si="39"/>
        <v>0.90068635361559468</v>
      </c>
      <c r="L1268" s="19">
        <f>'EPA Data'!D1269/SUM('EPA Data'!D:D)</f>
        <v>7.0983578156515366E-4</v>
      </c>
      <c r="M1268" s="19">
        <f>'EPA Data'!E1269/SUM('EPA Data'!E:E)</f>
        <v>1.0607522659445746E-3</v>
      </c>
      <c r="N1268" s="19">
        <f>'EPA Data'!F1269/SUM('EPA Data'!F:F)</f>
        <v>1.04723178274319E-3</v>
      </c>
      <c r="O1268" s="19">
        <f>'EPA Data'!G1269/SUM('EPA Data'!G:G)</f>
        <v>5.258389416318949E-4</v>
      </c>
      <c r="P1268" s="19">
        <f>'EPA Data'!H1269/SUM('EPA Data'!H:H)</f>
        <v>8.5857286469523809E-4</v>
      </c>
      <c r="Q1268" s="19">
        <f>'EPA Data'!I1269/SUM('EPA Data'!I:I)</f>
        <v>5.5710207608140633E-4</v>
      </c>
      <c r="R1268" s="19">
        <f>'EPA Data'!J1269/SUM('EPA Data'!J:J)</f>
        <v>7.1957311022190597E-4</v>
      </c>
      <c r="S1268" s="19">
        <f>'EPA Data'!K1269/SUM('EPA Data'!K:K)</f>
        <v>8.6941200494882397E-4</v>
      </c>
      <c r="T1268" s="19">
        <f>'EPA Data'!L1269/SUM('EPA Data'!L:L)</f>
        <v>9.4973709949105057E-4</v>
      </c>
      <c r="U1268" s="19">
        <f>'EPA Data'!M1269/SUM('EPA Data'!M:M)</f>
        <v>9.787780653737416E-4</v>
      </c>
      <c r="V1268" s="19">
        <f>'EPA Data'!N1269/SUM('EPA Data'!N:N)</f>
        <v>1.2448279120562086E-3</v>
      </c>
      <c r="W1268" s="19">
        <f>'EPA Data'!O1269/SUM('EPA Data'!O:O)</f>
        <v>8.8146245478297556E-4</v>
      </c>
      <c r="X1268" s="19">
        <f>'EPA Data'!P1269/SUM('EPA Data'!P:P)</f>
        <v>1.0816784734551806E-3</v>
      </c>
    </row>
    <row r="1269" spans="1:24" x14ac:dyDescent="0.35">
      <c r="A1269" s="13" t="s">
        <v>2154</v>
      </c>
      <c r="B1269" s="13" t="s">
        <v>2031</v>
      </c>
      <c r="C1269" s="18" t="s">
        <v>2155</v>
      </c>
      <c r="D1269" s="14">
        <f>SUMIFS('Census Data'!G:G,'Census Data'!$A:$A,$A1269)/SUMIFS('Census Data'!$F:$F,'Census Data'!$A:$A,$A1269)</f>
        <v>0.5020018478595627</v>
      </c>
      <c r="E1269" s="16">
        <f>SUMIFS('Census Data'!H:H,'Census Data'!$A:$A,$A1269)/SUMIFS('Census Data'!$F:$F,'Census Data'!$A:$A,$A1269)</f>
        <v>0.4979981521404373</v>
      </c>
      <c r="F1269" s="14">
        <f>SUM(SUMIFS('Census Data'!I:I,'Census Data'!$A:$A,$A1269),SUMIFS('Census Data'!J:J,'Census Data'!$A:$A,$A1269))/SUMIFS('Census Data'!$F:$F,'Census Data'!$A:$A,$A1269)</f>
        <v>0.9665075454265476</v>
      </c>
      <c r="G1269" s="14">
        <f>SUM(SUMIFS('Census Data'!K:K,'Census Data'!$A:$A,$A1269),SUMIFS('Census Data'!L:L,'Census Data'!$A:$A,$A1269))/SUMIFS('Census Data'!$F:$F,'Census Data'!$A:$A,$A1269)</f>
        <v>5.9285494302433019E-3</v>
      </c>
      <c r="H1269" s="14">
        <f>SUM(SUMIFS('Census Data'!O:O,'Census Data'!$A:$A,$A1269),SUMIFS('Census Data'!P:P,'Census Data'!$A:$A,$A1269))/SUMIFS('Census Data'!$F:$F,'Census Data'!$A:$A,$A1269)</f>
        <v>6.3135201724668927E-3</v>
      </c>
      <c r="I1269" s="16">
        <f t="shared" si="38"/>
        <v>2.1250384970742164E-2</v>
      </c>
      <c r="J1269" s="14">
        <f>SUM(SUMIFS('Census Data'!W:W,'Census Data'!$A:$A,$A1269),SUMIFS('Census Data'!X:X,'Census Data'!$A:$A,$A1269))/SUMIFS('Census Data'!$F:$F,'Census Data'!$A:$A,$A1269)</f>
        <v>1.2935016938712659E-2</v>
      </c>
      <c r="K1269" s="16">
        <f t="shared" si="39"/>
        <v>0.98706498306128732</v>
      </c>
      <c r="L1269" s="19">
        <f>'EPA Data'!D1270/SUM('EPA Data'!D:D)</f>
        <v>2.7702248365248767E-5</v>
      </c>
      <c r="M1269" s="19">
        <f>'EPA Data'!E1270/SUM('EPA Data'!E:E)</f>
        <v>6.2232957835224476E-5</v>
      </c>
      <c r="N1269" s="19">
        <f>'EPA Data'!F1270/SUM('EPA Data'!F:F)</f>
        <v>5.7530308398830073E-5</v>
      </c>
      <c r="O1269" s="19">
        <f>'EPA Data'!G1270/SUM('EPA Data'!G:G)</f>
        <v>2.1528396971012954E-5</v>
      </c>
      <c r="P1269" s="19">
        <f>'EPA Data'!H1270/SUM('EPA Data'!H:H)</f>
        <v>4.9764387416604256E-5</v>
      </c>
      <c r="Q1269" s="19">
        <f>'EPA Data'!I1270/SUM('EPA Data'!I:I)</f>
        <v>3.1232677645933645E-5</v>
      </c>
      <c r="R1269" s="19">
        <f>'EPA Data'!J1270/SUM('EPA Data'!J:J)</f>
        <v>2.7455968233833733E-5</v>
      </c>
      <c r="S1269" s="19">
        <f>'EPA Data'!K1270/SUM('EPA Data'!K:K)</f>
        <v>8.7089110620610605E-5</v>
      </c>
      <c r="T1269" s="19">
        <f>'EPA Data'!L1270/SUM('EPA Data'!L:L)</f>
        <v>5.6328656542151598E-5</v>
      </c>
      <c r="U1269" s="19">
        <f>'EPA Data'!M1270/SUM('EPA Data'!M:M)</f>
        <v>7.0837239879866147E-5</v>
      </c>
      <c r="V1269" s="19">
        <f>'EPA Data'!N1270/SUM('EPA Data'!N:N)</f>
        <v>6.445964272683367E-5</v>
      </c>
      <c r="W1269" s="19">
        <f>'EPA Data'!O1270/SUM('EPA Data'!O:O)</f>
        <v>5.1509934638190529E-5</v>
      </c>
      <c r="X1269" s="19">
        <f>'EPA Data'!P1270/SUM('EPA Data'!P:P)</f>
        <v>6.9793475909114133E-5</v>
      </c>
    </row>
    <row r="1270" spans="1:24" x14ac:dyDescent="0.35">
      <c r="A1270" s="13" t="s">
        <v>2156</v>
      </c>
      <c r="B1270" s="13" t="s">
        <v>2031</v>
      </c>
      <c r="C1270" s="18" t="s">
        <v>2157</v>
      </c>
      <c r="D1270" s="14">
        <f>SUMIFS('Census Data'!G:G,'Census Data'!$A:$A,$A1270)/SUMIFS('Census Data'!$F:$F,'Census Data'!$A:$A,$A1270)</f>
        <v>0.50611809848646339</v>
      </c>
      <c r="E1270" s="16">
        <f>SUMIFS('Census Data'!H:H,'Census Data'!$A:$A,$A1270)/SUMIFS('Census Data'!$F:$F,'Census Data'!$A:$A,$A1270)</f>
        <v>0.49388190151353656</v>
      </c>
      <c r="F1270" s="14">
        <f>SUM(SUMIFS('Census Data'!I:I,'Census Data'!$A:$A,$A1270),SUMIFS('Census Data'!J:J,'Census Data'!$A:$A,$A1270))/SUMIFS('Census Data'!$F:$F,'Census Data'!$A:$A,$A1270)</f>
        <v>0.96277979108931999</v>
      </c>
      <c r="G1270" s="14">
        <f>SUM(SUMIFS('Census Data'!K:K,'Census Data'!$A:$A,$A1270),SUMIFS('Census Data'!L:L,'Census Data'!$A:$A,$A1270))/SUMIFS('Census Data'!$F:$F,'Census Data'!$A:$A,$A1270)</f>
        <v>6.3952248987422721E-3</v>
      </c>
      <c r="H1270" s="14">
        <f>SUM(SUMIFS('Census Data'!O:O,'Census Data'!$A:$A,$A1270),SUMIFS('Census Data'!P:P,'Census Data'!$A:$A,$A1270))/SUMIFS('Census Data'!$F:$F,'Census Data'!$A:$A,$A1270)</f>
        <v>6.9921125559582178E-3</v>
      </c>
      <c r="I1270" s="16">
        <f t="shared" si="38"/>
        <v>2.3832871455979565E-2</v>
      </c>
      <c r="J1270" s="14">
        <f>SUM(SUMIFS('Census Data'!W:W,'Census Data'!$A:$A,$A1270),SUMIFS('Census Data'!X:X,'Census Data'!$A:$A,$A1270))/SUMIFS('Census Data'!$F:$F,'Census Data'!$A:$A,$A1270)</f>
        <v>1.8674056704327435E-2</v>
      </c>
      <c r="K1270" s="16">
        <f t="shared" si="39"/>
        <v>0.98132594329567258</v>
      </c>
      <c r="L1270" s="19">
        <f>'EPA Data'!D1271/SUM('EPA Data'!D:D)</f>
        <v>8.7656694020481074E-5</v>
      </c>
      <c r="M1270" s="19">
        <f>'EPA Data'!E1271/SUM('EPA Data'!E:E)</f>
        <v>1.7913788431420395E-4</v>
      </c>
      <c r="N1270" s="19">
        <f>'EPA Data'!F1271/SUM('EPA Data'!F:F)</f>
        <v>1.4717912768366623E-4</v>
      </c>
      <c r="O1270" s="19">
        <f>'EPA Data'!G1271/SUM('EPA Data'!G:G)</f>
        <v>5.8019373284469139E-5</v>
      </c>
      <c r="P1270" s="19">
        <f>'EPA Data'!H1271/SUM('EPA Data'!H:H)</f>
        <v>1.3201734043229578E-4</v>
      </c>
      <c r="Q1270" s="19">
        <f>'EPA Data'!I1271/SUM('EPA Data'!I:I)</f>
        <v>7.6812904383164219E-5</v>
      </c>
      <c r="R1270" s="19">
        <f>'EPA Data'!J1271/SUM('EPA Data'!J:J)</f>
        <v>6.6587626511627535E-5</v>
      </c>
      <c r="S1270" s="19">
        <f>'EPA Data'!K1271/SUM('EPA Data'!K:K)</f>
        <v>1.7346016470337118E-4</v>
      </c>
      <c r="T1270" s="19">
        <f>'EPA Data'!L1271/SUM('EPA Data'!L:L)</f>
        <v>1.3220703561526209E-4</v>
      </c>
      <c r="U1270" s="19">
        <f>'EPA Data'!M1271/SUM('EPA Data'!M:M)</f>
        <v>1.7666339542709905E-4</v>
      </c>
      <c r="V1270" s="19">
        <f>'EPA Data'!N1271/SUM('EPA Data'!N:N)</f>
        <v>1.8297699171070675E-4</v>
      </c>
      <c r="W1270" s="19">
        <f>'EPA Data'!O1271/SUM('EPA Data'!O:O)</f>
        <v>1.2687823951410172E-4</v>
      </c>
      <c r="X1270" s="19">
        <f>'EPA Data'!P1271/SUM('EPA Data'!P:P)</f>
        <v>1.8656336203678786E-4</v>
      </c>
    </row>
    <row r="1271" spans="1:24" x14ac:dyDescent="0.35">
      <c r="A1271" s="13" t="s">
        <v>2158</v>
      </c>
      <c r="B1271" s="13" t="s">
        <v>2031</v>
      </c>
      <c r="C1271" s="18" t="s">
        <v>2159</v>
      </c>
      <c r="D1271" s="14">
        <f>SUMIFS('Census Data'!G:G,'Census Data'!$A:$A,$A1271)/SUMIFS('Census Data'!$F:$F,'Census Data'!$A:$A,$A1271)</f>
        <v>0.48814226130679694</v>
      </c>
      <c r="E1271" s="16">
        <f>SUMIFS('Census Data'!H:H,'Census Data'!$A:$A,$A1271)/SUMIFS('Census Data'!$F:$F,'Census Data'!$A:$A,$A1271)</f>
        <v>0.51185773869320306</v>
      </c>
      <c r="F1271" s="14">
        <f>SUM(SUMIFS('Census Data'!I:I,'Census Data'!$A:$A,$A1271),SUMIFS('Census Data'!J:J,'Census Data'!$A:$A,$A1271))/SUMIFS('Census Data'!$F:$F,'Census Data'!$A:$A,$A1271)</f>
        <v>0.76043107574331115</v>
      </c>
      <c r="G1271" s="14">
        <f>SUM(SUMIFS('Census Data'!K:K,'Census Data'!$A:$A,$A1271),SUMIFS('Census Data'!L:L,'Census Data'!$A:$A,$A1271))/SUMIFS('Census Data'!$F:$F,'Census Data'!$A:$A,$A1271)</f>
        <v>0.19356331753704065</v>
      </c>
      <c r="H1271" s="14">
        <f>SUM(SUMIFS('Census Data'!O:O,'Census Data'!$A:$A,$A1271),SUMIFS('Census Data'!P:P,'Census Data'!$A:$A,$A1271))/SUMIFS('Census Data'!$F:$F,'Census Data'!$A:$A,$A1271)</f>
        <v>1.3895828621620058E-2</v>
      </c>
      <c r="I1271" s="16">
        <f t="shared" si="38"/>
        <v>3.2109778098028063E-2</v>
      </c>
      <c r="J1271" s="14">
        <f>SUM(SUMIFS('Census Data'!W:W,'Census Data'!$A:$A,$A1271),SUMIFS('Census Data'!X:X,'Census Data'!$A:$A,$A1271))/SUMIFS('Census Data'!$F:$F,'Census Data'!$A:$A,$A1271)</f>
        <v>8.898695096487122E-2</v>
      </c>
      <c r="K1271" s="16">
        <f t="shared" si="39"/>
        <v>0.91101304903512881</v>
      </c>
      <c r="L1271" s="19">
        <f>'EPA Data'!D1272/SUM('EPA Data'!D:D)</f>
        <v>7.2700610021788541E-4</v>
      </c>
      <c r="M1271" s="19">
        <f>'EPA Data'!E1272/SUM('EPA Data'!E:E)</f>
        <v>1.0796298620082767E-3</v>
      </c>
      <c r="N1271" s="19">
        <f>'EPA Data'!F1272/SUM('EPA Data'!F:F)</f>
        <v>8.7855232554797952E-4</v>
      </c>
      <c r="O1271" s="19">
        <f>'EPA Data'!G1272/SUM('EPA Data'!G:G)</f>
        <v>4.7729612495337479E-4</v>
      </c>
      <c r="P1271" s="19">
        <f>'EPA Data'!H1272/SUM('EPA Data'!H:H)</f>
        <v>7.6569128509753974E-4</v>
      </c>
      <c r="Q1271" s="19">
        <f>'EPA Data'!I1272/SUM('EPA Data'!I:I)</f>
        <v>4.799337903126783E-4</v>
      </c>
      <c r="R1271" s="19">
        <f>'EPA Data'!J1272/SUM('EPA Data'!J:J)</f>
        <v>5.396987793350504E-4</v>
      </c>
      <c r="S1271" s="19">
        <f>'EPA Data'!K1272/SUM('EPA Data'!K:K)</f>
        <v>7.964072703311475E-4</v>
      </c>
      <c r="T1271" s="19">
        <f>'EPA Data'!L1272/SUM('EPA Data'!L:L)</f>
        <v>7.9579089610336132E-4</v>
      </c>
      <c r="U1271" s="19">
        <f>'EPA Data'!M1272/SUM('EPA Data'!M:M)</f>
        <v>1.0946594379021041E-3</v>
      </c>
      <c r="V1271" s="19">
        <f>'EPA Data'!N1272/SUM('EPA Data'!N:N)</f>
        <v>1.176982079061263E-3</v>
      </c>
      <c r="W1271" s="19">
        <f>'EPA Data'!O1272/SUM('EPA Data'!O:O)</f>
        <v>7.4713085631234626E-4</v>
      </c>
      <c r="X1271" s="19">
        <f>'EPA Data'!P1272/SUM('EPA Data'!P:P)</f>
        <v>9.886728586116114E-4</v>
      </c>
    </row>
    <row r="1272" spans="1:24" x14ac:dyDescent="0.35">
      <c r="A1272" s="13" t="s">
        <v>2160</v>
      </c>
      <c r="B1272" s="13" t="s">
        <v>2031</v>
      </c>
      <c r="C1272" s="18" t="s">
        <v>136</v>
      </c>
      <c r="D1272" s="14">
        <f>SUMIFS('Census Data'!G:G,'Census Data'!$A:$A,$A1272)/SUMIFS('Census Data'!$F:$F,'Census Data'!$A:$A,$A1272)</f>
        <v>0.5001652336029031</v>
      </c>
      <c r="E1272" s="16">
        <f>SUMIFS('Census Data'!H:H,'Census Data'!$A:$A,$A1272)/SUMIFS('Census Data'!$F:$F,'Census Data'!$A:$A,$A1272)</f>
        <v>0.4998347663970969</v>
      </c>
      <c r="F1272" s="14">
        <f>SUM(SUMIFS('Census Data'!I:I,'Census Data'!$A:$A,$A1272),SUMIFS('Census Data'!J:J,'Census Data'!$A:$A,$A1272))/SUMIFS('Census Data'!$F:$F,'Census Data'!$A:$A,$A1272)</f>
        <v>0.93996096745833302</v>
      </c>
      <c r="G1272" s="14">
        <f>SUM(SUMIFS('Census Data'!K:K,'Census Data'!$A:$A,$A1272),SUMIFS('Census Data'!L:L,'Census Data'!$A:$A,$A1272))/SUMIFS('Census Data'!$F:$F,'Census Data'!$A:$A,$A1272)</f>
        <v>2.5271388398730506E-2</v>
      </c>
      <c r="H1272" s="14">
        <f>SUM(SUMIFS('Census Data'!O:O,'Census Data'!$A:$A,$A1272),SUMIFS('Census Data'!P:P,'Census Data'!$A:$A,$A1272))/SUMIFS('Census Data'!$F:$F,'Census Data'!$A:$A,$A1272)</f>
        <v>5.942174474214205E-3</v>
      </c>
      <c r="I1272" s="16">
        <f t="shared" si="38"/>
        <v>2.8825469668722237E-2</v>
      </c>
      <c r="J1272" s="14">
        <f>SUM(SUMIFS('Census Data'!W:W,'Census Data'!$A:$A,$A1272),SUMIFS('Census Data'!X:X,'Census Data'!$A:$A,$A1272))/SUMIFS('Census Data'!$F:$F,'Census Data'!$A:$A,$A1272)</f>
        <v>3.4543175852200098E-2</v>
      </c>
      <c r="K1272" s="16">
        <f t="shared" si="39"/>
        <v>0.96545682414779987</v>
      </c>
      <c r="L1272" s="19">
        <f>'EPA Data'!D1273/SUM('EPA Data'!D:D)</f>
        <v>8.9157628737607209E-4</v>
      </c>
      <c r="M1272" s="19">
        <f>'EPA Data'!E1273/SUM('EPA Data'!E:E)</f>
        <v>1.1406188403048491E-3</v>
      </c>
      <c r="N1272" s="19">
        <f>'EPA Data'!F1273/SUM('EPA Data'!F:F)</f>
        <v>9.5057000155811667E-4</v>
      </c>
      <c r="O1272" s="19">
        <f>'EPA Data'!G1273/SUM('EPA Data'!G:G)</f>
        <v>6.6444955802961157E-4</v>
      </c>
      <c r="P1272" s="19">
        <f>'EPA Data'!H1273/SUM('EPA Data'!H:H)</f>
        <v>8.1918237841279503E-4</v>
      </c>
      <c r="Q1272" s="19">
        <f>'EPA Data'!I1273/SUM('EPA Data'!I:I)</f>
        <v>5.2096814655323332E-4</v>
      </c>
      <c r="R1272" s="19">
        <f>'EPA Data'!J1273/SUM('EPA Data'!J:J)</f>
        <v>8.1281158983650872E-4</v>
      </c>
      <c r="S1272" s="19">
        <f>'EPA Data'!K1273/SUM('EPA Data'!K:K)</f>
        <v>8.3399204974500746E-4</v>
      </c>
      <c r="T1272" s="19">
        <f>'EPA Data'!L1273/SUM('EPA Data'!L:L)</f>
        <v>8.1368770785072379E-4</v>
      </c>
      <c r="U1272" s="19">
        <f>'EPA Data'!M1273/SUM('EPA Data'!M:M)</f>
        <v>1.0761725437463696E-3</v>
      </c>
      <c r="V1272" s="19">
        <f>'EPA Data'!N1273/SUM('EPA Data'!N:N)</f>
        <v>1.385474927929706E-3</v>
      </c>
      <c r="W1272" s="19">
        <f>'EPA Data'!O1273/SUM('EPA Data'!O:O)</f>
        <v>7.4869437978353659E-4</v>
      </c>
      <c r="X1272" s="19">
        <f>'EPA Data'!P1273/SUM('EPA Data'!P:P)</f>
        <v>8.5837044053204434E-4</v>
      </c>
    </row>
    <row r="1273" spans="1:24" x14ac:dyDescent="0.35">
      <c r="A1273" s="13" t="s">
        <v>2161</v>
      </c>
      <c r="B1273" s="13" t="s">
        <v>2031</v>
      </c>
      <c r="C1273" s="18" t="s">
        <v>1296</v>
      </c>
      <c r="D1273" s="14">
        <f>SUMIFS('Census Data'!G:G,'Census Data'!$A:$A,$A1273)/SUMIFS('Census Data'!$F:$F,'Census Data'!$A:$A,$A1273)</f>
        <v>0.50351153555839978</v>
      </c>
      <c r="E1273" s="16">
        <f>SUMIFS('Census Data'!H:H,'Census Data'!$A:$A,$A1273)/SUMIFS('Census Data'!$F:$F,'Census Data'!$A:$A,$A1273)</f>
        <v>0.49648846444160022</v>
      </c>
      <c r="F1273" s="14">
        <f>SUM(SUMIFS('Census Data'!I:I,'Census Data'!$A:$A,$A1273),SUMIFS('Census Data'!J:J,'Census Data'!$A:$A,$A1273))/SUMIFS('Census Data'!$F:$F,'Census Data'!$A:$A,$A1273)</f>
        <v>0.93608677102819071</v>
      </c>
      <c r="G1273" s="14">
        <f>SUM(SUMIFS('Census Data'!K:K,'Census Data'!$A:$A,$A1273),SUMIFS('Census Data'!L:L,'Census Data'!$A:$A,$A1273))/SUMIFS('Census Data'!$F:$F,'Census Data'!$A:$A,$A1273)</f>
        <v>2.4794066489448985E-2</v>
      </c>
      <c r="H1273" s="14">
        <f>SUM(SUMIFS('Census Data'!O:O,'Census Data'!$A:$A,$A1273),SUMIFS('Census Data'!P:P,'Census Data'!$A:$A,$A1273))/SUMIFS('Census Data'!$F:$F,'Census Data'!$A:$A,$A1273)</f>
        <v>6.7112992681566076E-3</v>
      </c>
      <c r="I1273" s="16">
        <f t="shared" si="38"/>
        <v>3.2407863214203747E-2</v>
      </c>
      <c r="J1273" s="14">
        <f>SUM(SUMIFS('Census Data'!W:W,'Census Data'!$A:$A,$A1273),SUMIFS('Census Data'!X:X,'Census Data'!$A:$A,$A1273))/SUMIFS('Census Data'!$F:$F,'Census Data'!$A:$A,$A1273)</f>
        <v>8.8871385907912437E-2</v>
      </c>
      <c r="K1273" s="16">
        <f t="shared" si="39"/>
        <v>0.91112861409208756</v>
      </c>
      <c r="L1273" s="19">
        <f>'EPA Data'!D1274/SUM('EPA Data'!D:D)</f>
        <v>2.3475007352850264E-4</v>
      </c>
      <c r="M1273" s="19">
        <f>'EPA Data'!E1274/SUM('EPA Data'!E:E)</f>
        <v>3.5772187684154097E-4</v>
      </c>
      <c r="N1273" s="19">
        <f>'EPA Data'!F1274/SUM('EPA Data'!F:F)</f>
        <v>3.5826345224464467E-4</v>
      </c>
      <c r="O1273" s="19">
        <f>'EPA Data'!G1274/SUM('EPA Data'!G:G)</f>
        <v>2.0323471368515747E-4</v>
      </c>
      <c r="P1273" s="19">
        <f>'EPA Data'!H1274/SUM('EPA Data'!H:H)</f>
        <v>3.3116884431646273E-4</v>
      </c>
      <c r="Q1273" s="19">
        <f>'EPA Data'!I1274/SUM('EPA Data'!I:I)</f>
        <v>1.9312727634215372E-4</v>
      </c>
      <c r="R1273" s="19">
        <f>'EPA Data'!J1274/SUM('EPA Data'!J:J)</f>
        <v>2.181048120571476E-4</v>
      </c>
      <c r="S1273" s="19">
        <f>'EPA Data'!K1274/SUM('EPA Data'!K:K)</f>
        <v>3.1873722512926748E-4</v>
      </c>
      <c r="T1273" s="19">
        <f>'EPA Data'!L1274/SUM('EPA Data'!L:L)</f>
        <v>3.3791554916365129E-4</v>
      </c>
      <c r="U1273" s="19">
        <f>'EPA Data'!M1274/SUM('EPA Data'!M:M)</f>
        <v>3.6480969993536434E-4</v>
      </c>
      <c r="V1273" s="19">
        <f>'EPA Data'!N1274/SUM('EPA Data'!N:N)</f>
        <v>4.1070385518181583E-4</v>
      </c>
      <c r="W1273" s="19">
        <f>'EPA Data'!O1274/SUM('EPA Data'!O:O)</f>
        <v>3.0230602666946635E-4</v>
      </c>
      <c r="X1273" s="19">
        <f>'EPA Data'!P1274/SUM('EPA Data'!P:P)</f>
        <v>4.216599153029998E-4</v>
      </c>
    </row>
    <row r="1274" spans="1:24" x14ac:dyDescent="0.35">
      <c r="A1274" s="13" t="s">
        <v>2162</v>
      </c>
      <c r="B1274" s="13" t="s">
        <v>2031</v>
      </c>
      <c r="C1274" s="18" t="s">
        <v>2163</v>
      </c>
      <c r="D1274" s="14">
        <f>SUMIFS('Census Data'!G:G,'Census Data'!$A:$A,$A1274)/SUMIFS('Census Data'!$F:$F,'Census Data'!$A:$A,$A1274)</f>
        <v>0.50398896877770116</v>
      </c>
      <c r="E1274" s="16">
        <f>SUMIFS('Census Data'!H:H,'Census Data'!$A:$A,$A1274)/SUMIFS('Census Data'!$F:$F,'Census Data'!$A:$A,$A1274)</f>
        <v>0.49601103122229884</v>
      </c>
      <c r="F1274" s="14">
        <f>SUM(SUMIFS('Census Data'!I:I,'Census Data'!$A:$A,$A1274),SUMIFS('Census Data'!J:J,'Census Data'!$A:$A,$A1274))/SUMIFS('Census Data'!$F:$F,'Census Data'!$A:$A,$A1274)</f>
        <v>0.97094454840933719</v>
      </c>
      <c r="G1274" s="14">
        <f>SUM(SUMIFS('Census Data'!K:K,'Census Data'!$A:$A,$A1274),SUMIFS('Census Data'!L:L,'Census Data'!$A:$A,$A1274))/SUMIFS('Census Data'!$F:$F,'Census Data'!$A:$A,$A1274)</f>
        <v>5.9588299024918743E-3</v>
      </c>
      <c r="H1274" s="14">
        <f>SUM(SUMIFS('Census Data'!O:O,'Census Data'!$A:$A,$A1274),SUMIFS('Census Data'!P:P,'Census Data'!$A:$A,$A1274))/SUMIFS('Census Data'!$F:$F,'Census Data'!$A:$A,$A1274)</f>
        <v>3.791982665222102E-3</v>
      </c>
      <c r="I1274" s="16">
        <f t="shared" si="38"/>
        <v>1.9304639022948877E-2</v>
      </c>
      <c r="J1274" s="14">
        <f>SUM(SUMIFS('Census Data'!W:W,'Census Data'!$A:$A,$A1274),SUMIFS('Census Data'!X:X,'Census Data'!$A:$A,$A1274))/SUMIFS('Census Data'!$F:$F,'Census Data'!$A:$A,$A1274)</f>
        <v>4.0825371811287307E-2</v>
      </c>
      <c r="K1274" s="16">
        <f t="shared" si="39"/>
        <v>0.95917462818871269</v>
      </c>
      <c r="L1274" s="19">
        <f>'EPA Data'!D1275/SUM('EPA Data'!D:D)</f>
        <v>1.6735070887737756E-4</v>
      </c>
      <c r="M1274" s="19">
        <f>'EPA Data'!E1275/SUM('EPA Data'!E:E)</f>
        <v>2.7224471666189714E-4</v>
      </c>
      <c r="N1274" s="19">
        <f>'EPA Data'!F1275/SUM('EPA Data'!F:F)</f>
        <v>2.0901500972277779E-4</v>
      </c>
      <c r="O1274" s="19">
        <f>'EPA Data'!G1275/SUM('EPA Data'!G:G)</f>
        <v>1.0262405439691017E-4</v>
      </c>
      <c r="P1274" s="19">
        <f>'EPA Data'!H1275/SUM('EPA Data'!H:H)</f>
        <v>1.9219077940314512E-4</v>
      </c>
      <c r="Q1274" s="19">
        <f>'EPA Data'!I1275/SUM('EPA Data'!I:I)</f>
        <v>1.1265429061506491E-4</v>
      </c>
      <c r="R1274" s="19">
        <f>'EPA Data'!J1275/SUM('EPA Data'!J:J)</f>
        <v>1.179002023507737E-4</v>
      </c>
      <c r="S1274" s="19">
        <f>'EPA Data'!K1275/SUM('EPA Data'!K:K)</f>
        <v>2.0264301578257091E-4</v>
      </c>
      <c r="T1274" s="19">
        <f>'EPA Data'!L1275/SUM('EPA Data'!L:L)</f>
        <v>1.8124475095876159E-4</v>
      </c>
      <c r="U1274" s="19">
        <f>'EPA Data'!M1275/SUM('EPA Data'!M:M)</f>
        <v>2.1762462373173843E-4</v>
      </c>
      <c r="V1274" s="19">
        <f>'EPA Data'!N1275/SUM('EPA Data'!N:N)</f>
        <v>3.0467089772665728E-4</v>
      </c>
      <c r="W1274" s="19">
        <f>'EPA Data'!O1275/SUM('EPA Data'!O:O)</f>
        <v>1.6965639989563797E-4</v>
      </c>
      <c r="X1274" s="19">
        <f>'EPA Data'!P1275/SUM('EPA Data'!P:P)</f>
        <v>2.2896341499391225E-4</v>
      </c>
    </row>
    <row r="1275" spans="1:24" x14ac:dyDescent="0.35">
      <c r="A1275" s="13" t="s">
        <v>2164</v>
      </c>
      <c r="B1275" s="13" t="s">
        <v>2031</v>
      </c>
      <c r="C1275" s="18" t="s">
        <v>2165</v>
      </c>
      <c r="D1275" s="14">
        <f>SUMIFS('Census Data'!G:G,'Census Data'!$A:$A,$A1275)/SUMIFS('Census Data'!$F:$F,'Census Data'!$A:$A,$A1275)</f>
        <v>0.50049689440993794</v>
      </c>
      <c r="E1275" s="16">
        <f>SUMIFS('Census Data'!H:H,'Census Data'!$A:$A,$A1275)/SUMIFS('Census Data'!$F:$F,'Census Data'!$A:$A,$A1275)</f>
        <v>0.49950310559006211</v>
      </c>
      <c r="F1275" s="14">
        <f>SUM(SUMIFS('Census Data'!I:I,'Census Data'!$A:$A,$A1275),SUMIFS('Census Data'!J:J,'Census Data'!$A:$A,$A1275))/SUMIFS('Census Data'!$F:$F,'Census Data'!$A:$A,$A1275)</f>
        <v>0.86223602484472051</v>
      </c>
      <c r="G1275" s="14">
        <f>SUM(SUMIFS('Census Data'!K:K,'Census Data'!$A:$A,$A1275),SUMIFS('Census Data'!L:L,'Census Data'!$A:$A,$A1275))/SUMIFS('Census Data'!$F:$F,'Census Data'!$A:$A,$A1275)</f>
        <v>5.46583850931677E-3</v>
      </c>
      <c r="H1275" s="14">
        <f>SUM(SUMIFS('Census Data'!O:O,'Census Data'!$A:$A,$A1275),SUMIFS('Census Data'!P:P,'Census Data'!$A:$A,$A1275))/SUMIFS('Census Data'!$F:$F,'Census Data'!$A:$A,$A1275)</f>
        <v>2.4844720496894411E-3</v>
      </c>
      <c r="I1275" s="16">
        <f t="shared" si="38"/>
        <v>0.12981366459627319</v>
      </c>
      <c r="J1275" s="14">
        <f>SUM(SUMIFS('Census Data'!W:W,'Census Data'!$A:$A,$A1275),SUMIFS('Census Data'!X:X,'Census Data'!$A:$A,$A1275))/SUMIFS('Census Data'!$F:$F,'Census Data'!$A:$A,$A1275)</f>
        <v>1.3167701863354038E-2</v>
      </c>
      <c r="K1275" s="16">
        <f t="shared" si="39"/>
        <v>0.98683229813664597</v>
      </c>
      <c r="L1275" s="19">
        <f>'EPA Data'!D1276/SUM('EPA Data'!D:D)</f>
        <v>1.0510869343082696E-5</v>
      </c>
      <c r="M1275" s="19">
        <f>'EPA Data'!E1276/SUM('EPA Data'!E:E)</f>
        <v>2.2856163823026792E-5</v>
      </c>
      <c r="N1275" s="19">
        <f>'EPA Data'!F1276/SUM('EPA Data'!F:F)</f>
        <v>2.7210418239526774E-5</v>
      </c>
      <c r="O1275" s="19">
        <f>'EPA Data'!G1276/SUM('EPA Data'!G:G)</f>
        <v>9.16585730662619E-6</v>
      </c>
      <c r="P1275" s="19">
        <f>'EPA Data'!H1276/SUM('EPA Data'!H:H)</f>
        <v>2.0338652077911996E-5</v>
      </c>
      <c r="Q1275" s="19">
        <f>'EPA Data'!I1276/SUM('EPA Data'!I:I)</f>
        <v>1.4940613990998974E-5</v>
      </c>
      <c r="R1275" s="19">
        <f>'EPA Data'!J1276/SUM('EPA Data'!J:J)</f>
        <v>1.0891387614842809E-5</v>
      </c>
      <c r="S1275" s="19">
        <f>'EPA Data'!K1276/SUM('EPA Data'!K:K)</f>
        <v>2.9382350504305895E-5</v>
      </c>
      <c r="T1275" s="19">
        <f>'EPA Data'!L1276/SUM('EPA Data'!L:L)</f>
        <v>2.8331723341313473E-5</v>
      </c>
      <c r="U1275" s="19">
        <f>'EPA Data'!M1276/SUM('EPA Data'!M:M)</f>
        <v>2.8599934966628555E-5</v>
      </c>
      <c r="V1275" s="19">
        <f>'EPA Data'!N1276/SUM('EPA Data'!N:N)</f>
        <v>2.4345170672534524E-5</v>
      </c>
      <c r="W1275" s="19">
        <f>'EPA Data'!O1276/SUM('EPA Data'!O:O)</f>
        <v>2.5866860343878353E-5</v>
      </c>
      <c r="X1275" s="19">
        <f>'EPA Data'!P1276/SUM('EPA Data'!P:P)</f>
        <v>3.1572923838159518E-5</v>
      </c>
    </row>
    <row r="1276" spans="1:24" x14ac:dyDescent="0.35">
      <c r="A1276" s="13" t="s">
        <v>2166</v>
      </c>
      <c r="B1276" s="13" t="s">
        <v>2031</v>
      </c>
      <c r="C1276" s="18" t="s">
        <v>2167</v>
      </c>
      <c r="D1276" s="14">
        <f>SUMIFS('Census Data'!G:G,'Census Data'!$A:$A,$A1276)/SUMIFS('Census Data'!$F:$F,'Census Data'!$A:$A,$A1276)</f>
        <v>0.49751083045744915</v>
      </c>
      <c r="E1276" s="16">
        <f>SUMIFS('Census Data'!H:H,'Census Data'!$A:$A,$A1276)/SUMIFS('Census Data'!$F:$F,'Census Data'!$A:$A,$A1276)</f>
        <v>0.50248916954255085</v>
      </c>
      <c r="F1276" s="14">
        <f>SUM(SUMIFS('Census Data'!I:I,'Census Data'!$A:$A,$A1276),SUMIFS('Census Data'!J:J,'Census Data'!$A:$A,$A1276))/SUMIFS('Census Data'!$F:$F,'Census Data'!$A:$A,$A1276)</f>
        <v>0.9656068727513033</v>
      </c>
      <c r="G1276" s="14">
        <f>SUM(SUMIFS('Census Data'!K:K,'Census Data'!$A:$A,$A1276),SUMIFS('Census Data'!L:L,'Census Data'!$A:$A,$A1276))/SUMIFS('Census Data'!$F:$F,'Census Data'!$A:$A,$A1276)</f>
        <v>6.7993244731624934E-3</v>
      </c>
      <c r="H1276" s="14">
        <f>SUM(SUMIFS('Census Data'!O:O,'Census Data'!$A:$A,$A1276),SUMIFS('Census Data'!P:P,'Census Data'!$A:$A,$A1276))/SUMIFS('Census Data'!$F:$F,'Census Data'!$A:$A,$A1276)</f>
        <v>5.3601586019531534E-3</v>
      </c>
      <c r="I1276" s="16">
        <f t="shared" si="38"/>
        <v>2.2233644173581091E-2</v>
      </c>
      <c r="J1276" s="14">
        <f>SUM(SUMIFS('Census Data'!W:W,'Census Data'!$A:$A,$A1276),SUMIFS('Census Data'!X:X,'Census Data'!$A:$A,$A1276))/SUMIFS('Census Data'!$F:$F,'Census Data'!$A:$A,$A1276)</f>
        <v>2.985534914457743E-2</v>
      </c>
      <c r="K1276" s="16">
        <f t="shared" si="39"/>
        <v>0.97014465085542256</v>
      </c>
      <c r="L1276" s="19">
        <f>'EPA Data'!D1277/SUM('EPA Data'!D:D)</f>
        <v>2.836639648730149E-4</v>
      </c>
      <c r="M1276" s="19">
        <f>'EPA Data'!E1277/SUM('EPA Data'!E:E)</f>
        <v>4.2413864703346962E-4</v>
      </c>
      <c r="N1276" s="19">
        <f>'EPA Data'!F1277/SUM('EPA Data'!F:F)</f>
        <v>3.6568521647448778E-4</v>
      </c>
      <c r="O1276" s="19">
        <f>'EPA Data'!G1277/SUM('EPA Data'!G:G)</f>
        <v>2.067482572219823E-4</v>
      </c>
      <c r="P1276" s="19">
        <f>'EPA Data'!H1277/SUM('EPA Data'!H:H)</f>
        <v>3.2871980262609422E-4</v>
      </c>
      <c r="Q1276" s="19">
        <f>'EPA Data'!I1277/SUM('EPA Data'!I:I)</f>
        <v>1.9982875731992708E-4</v>
      </c>
      <c r="R1276" s="19">
        <f>'EPA Data'!J1277/SUM('EPA Data'!J:J)</f>
        <v>2.3148976446343408E-4</v>
      </c>
      <c r="S1276" s="19">
        <f>'EPA Data'!K1277/SUM('EPA Data'!K:K)</f>
        <v>3.3026933882360232E-4</v>
      </c>
      <c r="T1276" s="19">
        <f>'EPA Data'!L1277/SUM('EPA Data'!L:L)</f>
        <v>3.3036212652955165E-4</v>
      </c>
      <c r="U1276" s="19">
        <f>'EPA Data'!M1277/SUM('EPA Data'!M:M)</f>
        <v>4.457621913691074E-4</v>
      </c>
      <c r="V1276" s="19">
        <f>'EPA Data'!N1277/SUM('EPA Data'!N:N)</f>
        <v>5.0068944838453167E-4</v>
      </c>
      <c r="W1276" s="19">
        <f>'EPA Data'!O1277/SUM('EPA Data'!O:O)</f>
        <v>3.0689211580353632E-4</v>
      </c>
      <c r="X1276" s="19">
        <f>'EPA Data'!P1277/SUM('EPA Data'!P:P)</f>
        <v>4.1463714576608782E-4</v>
      </c>
    </row>
    <row r="1277" spans="1:24" x14ac:dyDescent="0.35">
      <c r="A1277" s="13" t="s">
        <v>2168</v>
      </c>
      <c r="B1277" s="13" t="s">
        <v>2031</v>
      </c>
      <c r="C1277" s="18" t="s">
        <v>2169</v>
      </c>
      <c r="D1277" s="14">
        <f>SUMIFS('Census Data'!G:G,'Census Data'!$A:$A,$A1277)/SUMIFS('Census Data'!$F:$F,'Census Data'!$A:$A,$A1277)</f>
        <v>0.50648887888676342</v>
      </c>
      <c r="E1277" s="16">
        <f>SUMIFS('Census Data'!H:H,'Census Data'!$A:$A,$A1277)/SUMIFS('Census Data'!$F:$F,'Census Data'!$A:$A,$A1277)</f>
        <v>0.49351112111323658</v>
      </c>
      <c r="F1277" s="14">
        <f>SUM(SUMIFS('Census Data'!I:I,'Census Data'!$A:$A,$A1277),SUMIFS('Census Data'!J:J,'Census Data'!$A:$A,$A1277))/SUMIFS('Census Data'!$F:$F,'Census Data'!$A:$A,$A1277)</f>
        <v>0.96327969693559878</v>
      </c>
      <c r="G1277" s="14">
        <f>SUM(SUMIFS('Census Data'!K:K,'Census Data'!$A:$A,$A1277),SUMIFS('Census Data'!L:L,'Census Data'!$A:$A,$A1277))/SUMIFS('Census Data'!$F:$F,'Census Data'!$A:$A,$A1277)</f>
        <v>1.2340122275983646E-2</v>
      </c>
      <c r="H1277" s="14">
        <f>SUM(SUMIFS('Census Data'!O:O,'Census Data'!$A:$A,$A1277),SUMIFS('Census Data'!P:P,'Census Data'!$A:$A,$A1277))/SUMIFS('Census Data'!$F:$F,'Census Data'!$A:$A,$A1277)</f>
        <v>3.6570271182626308E-3</v>
      </c>
      <c r="I1277" s="16">
        <f t="shared" si="38"/>
        <v>2.072315367015487E-2</v>
      </c>
      <c r="J1277" s="14">
        <f>SUM(SUMIFS('Census Data'!W:W,'Census Data'!$A:$A,$A1277),SUMIFS('Census Data'!X:X,'Census Data'!$A:$A,$A1277))/SUMIFS('Census Data'!$F:$F,'Census Data'!$A:$A,$A1277)</f>
        <v>3.4413562882112447E-2</v>
      </c>
      <c r="K1277" s="16">
        <f t="shared" si="39"/>
        <v>0.9655864371178875</v>
      </c>
      <c r="L1277" s="19">
        <f>'EPA Data'!D1278/SUM('EPA Data'!D:D)</f>
        <v>2.1288176060712727E-4</v>
      </c>
      <c r="M1277" s="19">
        <f>'EPA Data'!E1278/SUM('EPA Data'!E:E)</f>
        <v>3.3890973174498598E-4</v>
      </c>
      <c r="N1277" s="19">
        <f>'EPA Data'!F1278/SUM('EPA Data'!F:F)</f>
        <v>2.5658727479885648E-4</v>
      </c>
      <c r="O1277" s="19">
        <f>'EPA Data'!G1278/SUM('EPA Data'!G:G)</f>
        <v>1.4073759408469712E-4</v>
      </c>
      <c r="P1277" s="19">
        <f>'EPA Data'!H1278/SUM('EPA Data'!H:H)</f>
        <v>2.4316880761781102E-4</v>
      </c>
      <c r="Q1277" s="19">
        <f>'EPA Data'!I1278/SUM('EPA Data'!I:I)</f>
        <v>1.4218042547698874E-4</v>
      </c>
      <c r="R1277" s="19">
        <f>'EPA Data'!J1278/SUM('EPA Data'!J:J)</f>
        <v>1.5631195715609867E-4</v>
      </c>
      <c r="S1277" s="19">
        <f>'EPA Data'!K1278/SUM('EPA Data'!K:K)</f>
        <v>2.544565983185217E-4</v>
      </c>
      <c r="T1277" s="19">
        <f>'EPA Data'!L1278/SUM('EPA Data'!L:L)</f>
        <v>2.3211761858967528E-4</v>
      </c>
      <c r="U1277" s="19">
        <f>'EPA Data'!M1278/SUM('EPA Data'!M:M)</f>
        <v>3.2521811027995054E-4</v>
      </c>
      <c r="V1277" s="19">
        <f>'EPA Data'!N1278/SUM('EPA Data'!N:N)</f>
        <v>3.875624951124823E-4</v>
      </c>
      <c r="W1277" s="19">
        <f>'EPA Data'!O1278/SUM('EPA Data'!O:O)</f>
        <v>2.1845803540319173E-4</v>
      </c>
      <c r="X1277" s="19">
        <f>'EPA Data'!P1278/SUM('EPA Data'!P:P)</f>
        <v>3.0133529745139198E-4</v>
      </c>
    </row>
    <row r="1278" spans="1:24" x14ac:dyDescent="0.35">
      <c r="A1278" s="13" t="s">
        <v>2170</v>
      </c>
      <c r="B1278" s="13" t="s">
        <v>2031</v>
      </c>
      <c r="C1278" s="18" t="s">
        <v>310</v>
      </c>
      <c r="D1278" s="14">
        <f>SUMIFS('Census Data'!G:G,'Census Data'!$A:$A,$A1278)/SUMIFS('Census Data'!$F:$F,'Census Data'!$A:$A,$A1278)</f>
        <v>0.49787656281008136</v>
      </c>
      <c r="E1278" s="16">
        <f>SUMIFS('Census Data'!H:H,'Census Data'!$A:$A,$A1278)/SUMIFS('Census Data'!$F:$F,'Census Data'!$A:$A,$A1278)</f>
        <v>0.50212343718991859</v>
      </c>
      <c r="F1278" s="14">
        <f>SUM(SUMIFS('Census Data'!I:I,'Census Data'!$A:$A,$A1278),SUMIFS('Census Data'!J:J,'Census Data'!$A:$A,$A1278))/SUMIFS('Census Data'!$F:$F,'Census Data'!$A:$A,$A1278)</f>
        <v>0.91442746576701728</v>
      </c>
      <c r="G1278" s="14">
        <f>SUM(SUMIFS('Census Data'!K:K,'Census Data'!$A:$A,$A1278),SUMIFS('Census Data'!L:L,'Census Data'!$A:$A,$A1278))/SUMIFS('Census Data'!$F:$F,'Census Data'!$A:$A,$A1278)</f>
        <v>3.8539392736654098E-2</v>
      </c>
      <c r="H1278" s="14">
        <f>SUM(SUMIFS('Census Data'!O:O,'Census Data'!$A:$A,$A1278),SUMIFS('Census Data'!P:P,'Census Data'!$A:$A,$A1278))/SUMIFS('Census Data'!$F:$F,'Census Data'!$A:$A,$A1278)</f>
        <v>6.9325924455910567E-3</v>
      </c>
      <c r="I1278" s="16">
        <f t="shared" si="38"/>
        <v>4.0100549050737566E-2</v>
      </c>
      <c r="J1278" s="14">
        <f>SUM(SUMIFS('Census Data'!W:W,'Census Data'!$A:$A,$A1278),SUMIFS('Census Data'!X:X,'Census Data'!$A:$A,$A1278))/SUMIFS('Census Data'!$F:$F,'Census Data'!$A:$A,$A1278)</f>
        <v>0.11862141959383475</v>
      </c>
      <c r="K1278" s="16">
        <f t="shared" si="39"/>
        <v>0.88137858040616524</v>
      </c>
      <c r="L1278" s="19">
        <f>'EPA Data'!D1279/SUM('EPA Data'!D:D)</f>
        <v>2.7680248965523073E-4</v>
      </c>
      <c r="M1278" s="19">
        <f>'EPA Data'!E1279/SUM('EPA Data'!E:E)</f>
        <v>4.0646547939313956E-4</v>
      </c>
      <c r="N1278" s="19">
        <f>'EPA Data'!F1279/SUM('EPA Data'!F:F)</f>
        <v>3.9504686594847409E-4</v>
      </c>
      <c r="O1278" s="19">
        <f>'EPA Data'!G1279/SUM('EPA Data'!G:G)</f>
        <v>2.0779461573496773E-4</v>
      </c>
      <c r="P1278" s="19">
        <f>'EPA Data'!H1279/SUM('EPA Data'!H:H)</f>
        <v>3.6855690276803174E-4</v>
      </c>
      <c r="Q1278" s="19">
        <f>'EPA Data'!I1279/SUM('EPA Data'!I:I)</f>
        <v>2.2180809565833687E-4</v>
      </c>
      <c r="R1278" s="19">
        <f>'EPA Data'!J1279/SUM('EPA Data'!J:J)</f>
        <v>2.5092986058098689E-4</v>
      </c>
      <c r="S1278" s="19">
        <f>'EPA Data'!K1279/SUM('EPA Data'!K:K)</f>
        <v>3.6516219376345568E-4</v>
      </c>
      <c r="T1278" s="19">
        <f>'EPA Data'!L1279/SUM('EPA Data'!L:L)</f>
        <v>3.7826475764318404E-4</v>
      </c>
      <c r="U1278" s="19">
        <f>'EPA Data'!M1279/SUM('EPA Data'!M:M)</f>
        <v>3.7932330488797195E-4</v>
      </c>
      <c r="V1278" s="19">
        <f>'EPA Data'!N1279/SUM('EPA Data'!N:N)</f>
        <v>4.9321227227348558E-4</v>
      </c>
      <c r="W1278" s="19">
        <f>'EPA Data'!O1279/SUM('EPA Data'!O:O)</f>
        <v>3.4754029695500499E-4</v>
      </c>
      <c r="X1278" s="19">
        <f>'EPA Data'!P1279/SUM('EPA Data'!P:P)</f>
        <v>4.6364033639966591E-4</v>
      </c>
    </row>
    <row r="1279" spans="1:24" x14ac:dyDescent="0.35">
      <c r="A1279" s="13" t="s">
        <v>2171</v>
      </c>
      <c r="B1279" s="13" t="s">
        <v>2031</v>
      </c>
      <c r="C1279" s="18" t="s">
        <v>2172</v>
      </c>
      <c r="D1279" s="14">
        <f>SUMIFS('Census Data'!G:G,'Census Data'!$A:$A,$A1279)/SUMIFS('Census Data'!$F:$F,'Census Data'!$A:$A,$A1279)</f>
        <v>0.49943587511886917</v>
      </c>
      <c r="E1279" s="16">
        <f>SUMIFS('Census Data'!H:H,'Census Data'!$A:$A,$A1279)/SUMIFS('Census Data'!$F:$F,'Census Data'!$A:$A,$A1279)</f>
        <v>0.50056412488113078</v>
      </c>
      <c r="F1279" s="14">
        <f>SUM(SUMIFS('Census Data'!I:I,'Census Data'!$A:$A,$A1279),SUMIFS('Census Data'!J:J,'Census Data'!$A:$A,$A1279))/SUMIFS('Census Data'!$F:$F,'Census Data'!$A:$A,$A1279)</f>
        <v>0.74091624625931474</v>
      </c>
      <c r="G1279" s="14">
        <f>SUM(SUMIFS('Census Data'!K:K,'Census Data'!$A:$A,$A1279),SUMIFS('Census Data'!L:L,'Census Data'!$A:$A,$A1279))/SUMIFS('Census Data'!$F:$F,'Census Data'!$A:$A,$A1279)</f>
        <v>0.12431431963853026</v>
      </c>
      <c r="H1279" s="14">
        <f>SUM(SUMIFS('Census Data'!O:O,'Census Data'!$A:$A,$A1279),SUMIFS('Census Data'!P:P,'Census Data'!$A:$A,$A1279))/SUMIFS('Census Data'!$F:$F,'Census Data'!$A:$A,$A1279)</f>
        <v>9.2696463205626203E-2</v>
      </c>
      <c r="I1279" s="16">
        <f t="shared" si="38"/>
        <v>4.2072970896528838E-2</v>
      </c>
      <c r="J1279" s="14">
        <f>SUM(SUMIFS('Census Data'!W:W,'Census Data'!$A:$A,$A1279),SUMIFS('Census Data'!X:X,'Census Data'!$A:$A,$A1279))/SUMIFS('Census Data'!$F:$F,'Census Data'!$A:$A,$A1279)</f>
        <v>5.5509888303273539E-2</v>
      </c>
      <c r="K1279" s="16">
        <f t="shared" si="39"/>
        <v>0.94449011169672648</v>
      </c>
      <c r="L1279" s="19">
        <f>'EPA Data'!D1280/SUM('EPA Data'!D:D)</f>
        <v>1.1743339785780888E-3</v>
      </c>
      <c r="M1279" s="19">
        <f>'EPA Data'!E1280/SUM('EPA Data'!E:E)</f>
        <v>1.3094251540002454E-3</v>
      </c>
      <c r="N1279" s="19">
        <f>'EPA Data'!F1280/SUM('EPA Data'!F:F)</f>
        <v>1.2390210039142644E-3</v>
      </c>
      <c r="O1279" s="19">
        <f>'EPA Data'!G1280/SUM('EPA Data'!G:G)</f>
        <v>7.4268173342987621E-4</v>
      </c>
      <c r="P1279" s="19">
        <f>'EPA Data'!H1280/SUM('EPA Data'!H:H)</f>
        <v>1.0564414724986715E-3</v>
      </c>
      <c r="Q1279" s="19">
        <f>'EPA Data'!I1280/SUM('EPA Data'!I:I)</f>
        <v>7.1044706528627466E-4</v>
      </c>
      <c r="R1279" s="19">
        <f>'EPA Data'!J1280/SUM('EPA Data'!J:J)</f>
        <v>8.8918205982861903E-4</v>
      </c>
      <c r="S1279" s="19">
        <f>'EPA Data'!K1280/SUM('EPA Data'!K:K)</f>
        <v>1.0655129485468377E-3</v>
      </c>
      <c r="T1279" s="19">
        <f>'EPA Data'!L1280/SUM('EPA Data'!L:L)</f>
        <v>1.1536854455434415E-3</v>
      </c>
      <c r="U1279" s="19">
        <f>'EPA Data'!M1280/SUM('EPA Data'!M:M)</f>
        <v>1.4352054865467982E-3</v>
      </c>
      <c r="V1279" s="19">
        <f>'EPA Data'!N1280/SUM('EPA Data'!N:N)</f>
        <v>1.5428827506941527E-3</v>
      </c>
      <c r="W1279" s="19">
        <f>'EPA Data'!O1280/SUM('EPA Data'!O:O)</f>
        <v>1.0249682942572666E-3</v>
      </c>
      <c r="X1279" s="19">
        <f>'EPA Data'!P1280/SUM('EPA Data'!P:P)</f>
        <v>1.2537933895248714E-3</v>
      </c>
    </row>
    <row r="1280" spans="1:24" x14ac:dyDescent="0.35">
      <c r="A1280" s="13" t="s">
        <v>2173</v>
      </c>
      <c r="B1280" s="13" t="s">
        <v>2031</v>
      </c>
      <c r="C1280" s="18" t="s">
        <v>949</v>
      </c>
      <c r="D1280" s="14">
        <f>SUMIFS('Census Data'!G:G,'Census Data'!$A:$A,$A1280)/SUMIFS('Census Data'!$F:$F,'Census Data'!$A:$A,$A1280)</f>
        <v>0.48442511736906008</v>
      </c>
      <c r="E1280" s="16">
        <f>SUMIFS('Census Data'!H:H,'Census Data'!$A:$A,$A1280)/SUMIFS('Census Data'!$F:$F,'Census Data'!$A:$A,$A1280)</f>
        <v>0.51557488263093998</v>
      </c>
      <c r="F1280" s="14">
        <f>SUM(SUMIFS('Census Data'!I:I,'Census Data'!$A:$A,$A1280),SUMIFS('Census Data'!J:J,'Census Data'!$A:$A,$A1280))/SUMIFS('Census Data'!$F:$F,'Census Data'!$A:$A,$A1280)</f>
        <v>0.54572571483359844</v>
      </c>
      <c r="G1280" s="14">
        <f>SUM(SUMIFS('Census Data'!K:K,'Census Data'!$A:$A,$A1280),SUMIFS('Census Data'!L:L,'Census Data'!$A:$A,$A1280))/SUMIFS('Census Data'!$F:$F,'Census Data'!$A:$A,$A1280)</f>
        <v>0.38651295435567146</v>
      </c>
      <c r="H1280" s="14">
        <f>SUM(SUMIFS('Census Data'!O:O,'Census Data'!$A:$A,$A1280),SUMIFS('Census Data'!P:P,'Census Data'!$A:$A,$A1280))/SUMIFS('Census Data'!$F:$F,'Census Data'!$A:$A,$A1280)</f>
        <v>3.5573054226679765E-2</v>
      </c>
      <c r="I1280" s="16">
        <f t="shared" si="38"/>
        <v>3.2188276584050324E-2</v>
      </c>
      <c r="J1280" s="14">
        <f>SUM(SUMIFS('Census Data'!W:W,'Census Data'!$A:$A,$A1280),SUMIFS('Census Data'!X:X,'Census Data'!$A:$A,$A1280))/SUMIFS('Census Data'!$F:$F,'Census Data'!$A:$A,$A1280)</f>
        <v>6.5571705221097551E-2</v>
      </c>
      <c r="K1280" s="16">
        <f t="shared" si="39"/>
        <v>0.93442829477890244</v>
      </c>
      <c r="L1280" s="19">
        <f>'EPA Data'!D1281/SUM('EPA Data'!D:D)</f>
        <v>1.1086637102204699E-2</v>
      </c>
      <c r="M1280" s="19">
        <f>'EPA Data'!E1281/SUM('EPA Data'!E:E)</f>
        <v>9.6055635166357855E-3</v>
      </c>
      <c r="N1280" s="19">
        <f>'EPA Data'!F1281/SUM('EPA Data'!F:F)</f>
        <v>8.5501806124195813E-3</v>
      </c>
      <c r="O1280" s="19">
        <f>'EPA Data'!G1281/SUM('EPA Data'!G:G)</f>
        <v>8.6698353064219458E-3</v>
      </c>
      <c r="P1280" s="19">
        <f>'EPA Data'!H1281/SUM('EPA Data'!H:H)</f>
        <v>7.6625785358548455E-3</v>
      </c>
      <c r="Q1280" s="19">
        <f>'EPA Data'!I1281/SUM('EPA Data'!I:I)</f>
        <v>6.0316823904071459E-3</v>
      </c>
      <c r="R1280" s="19">
        <f>'EPA Data'!J1281/SUM('EPA Data'!J:J)</f>
        <v>9.8793848766562491E-3</v>
      </c>
      <c r="S1280" s="19">
        <f>'EPA Data'!K1281/SUM('EPA Data'!K:K)</f>
        <v>7.5419077021027115E-3</v>
      </c>
      <c r="T1280" s="19">
        <f>'EPA Data'!L1281/SUM('EPA Data'!L:L)</f>
        <v>8.4254978311497156E-3</v>
      </c>
      <c r="U1280" s="19">
        <f>'EPA Data'!M1281/SUM('EPA Data'!M:M)</f>
        <v>1.1553046472350453E-2</v>
      </c>
      <c r="V1280" s="19">
        <f>'EPA Data'!N1281/SUM('EPA Data'!N:N)</f>
        <v>1.2207591901183146E-2</v>
      </c>
      <c r="W1280" s="19">
        <f>'EPA Data'!O1281/SUM('EPA Data'!O:O)</f>
        <v>7.1592648499325499E-3</v>
      </c>
      <c r="X1280" s="19">
        <f>'EPA Data'!P1281/SUM('EPA Data'!P:P)</f>
        <v>7.6401566485502078E-3</v>
      </c>
    </row>
    <row r="1281" spans="1:24" x14ac:dyDescent="0.35">
      <c r="A1281" s="13" t="s">
        <v>2174</v>
      </c>
      <c r="B1281" s="13" t="s">
        <v>2031</v>
      </c>
      <c r="C1281" s="18" t="s">
        <v>2175</v>
      </c>
      <c r="D1281" s="14">
        <f>SUMIFS('Census Data'!G:G,'Census Data'!$A:$A,$A1281)/SUMIFS('Census Data'!$F:$F,'Census Data'!$A:$A,$A1281)</f>
        <v>0.50334095566180614</v>
      </c>
      <c r="E1281" s="16">
        <f>SUMIFS('Census Data'!H:H,'Census Data'!$A:$A,$A1281)/SUMIFS('Census Data'!$F:$F,'Census Data'!$A:$A,$A1281)</f>
        <v>0.4966590443381938</v>
      </c>
      <c r="F1281" s="14">
        <f>SUM(SUMIFS('Census Data'!I:I,'Census Data'!$A:$A,$A1281),SUMIFS('Census Data'!J:J,'Census Data'!$A:$A,$A1281))/SUMIFS('Census Data'!$F:$F,'Census Data'!$A:$A,$A1281)</f>
        <v>0.95925518961779466</v>
      </c>
      <c r="G1281" s="14">
        <f>SUM(SUMIFS('Census Data'!K:K,'Census Data'!$A:$A,$A1281),SUMIFS('Census Data'!L:L,'Census Data'!$A:$A,$A1281))/SUMIFS('Census Data'!$F:$F,'Census Data'!$A:$A,$A1281)</f>
        <v>6.5928191726308911E-3</v>
      </c>
      <c r="H1281" s="14">
        <f>SUM(SUMIFS('Census Data'!O:O,'Census Data'!$A:$A,$A1281),SUMIFS('Census Data'!P:P,'Census Data'!$A:$A,$A1281))/SUMIFS('Census Data'!$F:$F,'Census Data'!$A:$A,$A1281)</f>
        <v>7.0679773111988831E-3</v>
      </c>
      <c r="I1281" s="16">
        <f t="shared" si="38"/>
        <v>2.7084013898375559E-2</v>
      </c>
      <c r="J1281" s="14">
        <f>SUM(SUMIFS('Census Data'!W:W,'Census Data'!$A:$A,$A1281),SUMIFS('Census Data'!X:X,'Census Data'!$A:$A,$A1281))/SUMIFS('Census Data'!$F:$F,'Census Data'!$A:$A,$A1281)</f>
        <v>2.2748195883942626E-2</v>
      </c>
      <c r="K1281" s="16">
        <f t="shared" si="39"/>
        <v>0.97725180411605739</v>
      </c>
      <c r="L1281" s="19">
        <f>'EPA Data'!D1282/SUM('EPA Data'!D:D)</f>
        <v>6.8442514741401189E-5</v>
      </c>
      <c r="M1281" s="19">
        <f>'EPA Data'!E1282/SUM('EPA Data'!E:E)</f>
        <v>1.2084379775368051E-4</v>
      </c>
      <c r="N1281" s="19">
        <f>'EPA Data'!F1282/SUM('EPA Data'!F:F)</f>
        <v>1.3047016632114207E-4</v>
      </c>
      <c r="O1281" s="19">
        <f>'EPA Data'!G1282/SUM('EPA Data'!G:G)</f>
        <v>5.0434340476616964E-5</v>
      </c>
      <c r="P1281" s="19">
        <f>'EPA Data'!H1282/SUM('EPA Data'!H:H)</f>
        <v>9.6565026652144895E-5</v>
      </c>
      <c r="Q1281" s="19">
        <f>'EPA Data'!I1282/SUM('EPA Data'!I:I)</f>
        <v>6.820667283445428E-5</v>
      </c>
      <c r="R1281" s="19">
        <f>'EPA Data'!J1282/SUM('EPA Data'!J:J)</f>
        <v>6.3804629647194722E-5</v>
      </c>
      <c r="S1281" s="19">
        <f>'EPA Data'!K1282/SUM('EPA Data'!K:K)</f>
        <v>1.1303074191493623E-4</v>
      </c>
      <c r="T1281" s="19">
        <f>'EPA Data'!L1282/SUM('EPA Data'!L:L)</f>
        <v>1.1775277554504465E-4</v>
      </c>
      <c r="U1281" s="19">
        <f>'EPA Data'!M1282/SUM('EPA Data'!M:M)</f>
        <v>1.4204662360300436E-4</v>
      </c>
      <c r="V1281" s="19">
        <f>'EPA Data'!N1282/SUM('EPA Data'!N:N)</f>
        <v>1.3237810783435627E-4</v>
      </c>
      <c r="W1281" s="19">
        <f>'EPA Data'!O1282/SUM('EPA Data'!O:O)</f>
        <v>1.1374464536743942E-4</v>
      </c>
      <c r="X1281" s="19">
        <f>'EPA Data'!P1282/SUM('EPA Data'!P:P)</f>
        <v>1.370042690079644E-4</v>
      </c>
    </row>
    <row r="1282" spans="1:24" x14ac:dyDescent="0.35">
      <c r="A1282" s="13" t="s">
        <v>2176</v>
      </c>
      <c r="B1282" s="13" t="s">
        <v>2177</v>
      </c>
      <c r="C1282" s="18" t="s">
        <v>2178</v>
      </c>
      <c r="D1282" s="14">
        <f>SUMIFS('Census Data'!G:G,'Census Data'!$A:$A,$A1282)/SUMIFS('Census Data'!$F:$F,'Census Data'!$A:$A,$A1282)</f>
        <v>0.50643066344072329</v>
      </c>
      <c r="E1282" s="16">
        <f>SUMIFS('Census Data'!H:H,'Census Data'!$A:$A,$A1282)/SUMIFS('Census Data'!$F:$F,'Census Data'!$A:$A,$A1282)</f>
        <v>0.49356933655927671</v>
      </c>
      <c r="F1282" s="14">
        <f>SUM(SUMIFS('Census Data'!I:I,'Census Data'!$A:$A,$A1282),SUMIFS('Census Data'!J:J,'Census Data'!$A:$A,$A1282))/SUMIFS('Census Data'!$F:$F,'Census Data'!$A:$A,$A1282)</f>
        <v>0.94715395390296697</v>
      </c>
      <c r="G1282" s="14">
        <f>SUM(SUMIFS('Census Data'!K:K,'Census Data'!$A:$A,$A1282),SUMIFS('Census Data'!L:L,'Census Data'!$A:$A,$A1282))/SUMIFS('Census Data'!$F:$F,'Census Data'!$A:$A,$A1282)</f>
        <v>4.9025849993633011E-3</v>
      </c>
      <c r="H1282" s="14">
        <f>SUM(SUMIFS('Census Data'!O:O,'Census Data'!$A:$A,$A1282),SUMIFS('Census Data'!P:P,'Census Data'!$A:$A,$A1282))/SUMIFS('Census Data'!$F:$F,'Census Data'!$A:$A,$A1282)</f>
        <v>2.7378072074366482E-3</v>
      </c>
      <c r="I1282" s="16">
        <f t="shared" si="38"/>
        <v>4.5205653890233122E-2</v>
      </c>
      <c r="J1282" s="14">
        <f>SUM(SUMIFS('Census Data'!W:W,'Census Data'!$A:$A,$A1282),SUMIFS('Census Data'!X:X,'Census Data'!$A:$A,$A1282))/SUMIFS('Census Data'!$F:$F,'Census Data'!$A:$A,$A1282)</f>
        <v>1.3943715777409908E-2</v>
      </c>
      <c r="K1282" s="16">
        <f t="shared" si="39"/>
        <v>0.98605628422259006</v>
      </c>
      <c r="L1282" s="19">
        <f>'EPA Data'!D1283/SUM('EPA Data'!D:D)</f>
        <v>2.6143441584205024E-5</v>
      </c>
      <c r="M1282" s="19">
        <f>'EPA Data'!E1283/SUM('EPA Data'!E:E)</f>
        <v>5.6406428188102368E-5</v>
      </c>
      <c r="N1282" s="19">
        <f>'EPA Data'!F1283/SUM('EPA Data'!F:F)</f>
        <v>5.2154582006614339E-5</v>
      </c>
      <c r="O1282" s="19">
        <f>'EPA Data'!G1283/SUM('EPA Data'!G:G)</f>
        <v>2.3927056327795882E-5</v>
      </c>
      <c r="P1282" s="19">
        <f>'EPA Data'!H1283/SUM('EPA Data'!H:H)</f>
        <v>5.1094711009756146E-5</v>
      </c>
      <c r="Q1282" s="19">
        <f>'EPA Data'!I1283/SUM('EPA Data'!I:I)</f>
        <v>2.9338754160259367E-5</v>
      </c>
      <c r="R1282" s="19">
        <f>'EPA Data'!J1283/SUM('EPA Data'!J:J)</f>
        <v>2.252826039355455E-5</v>
      </c>
      <c r="S1282" s="19">
        <f>'EPA Data'!K1283/SUM('EPA Data'!K:K)</f>
        <v>4.6346408399844169E-5</v>
      </c>
      <c r="T1282" s="19">
        <f>'EPA Data'!L1283/SUM('EPA Data'!L:L)</f>
        <v>3.7393105425900248E-5</v>
      </c>
      <c r="U1282" s="19">
        <f>'EPA Data'!M1283/SUM('EPA Data'!M:M)</f>
        <v>1.0817104045463582E-4</v>
      </c>
      <c r="V1282" s="19">
        <f>'EPA Data'!N1283/SUM('EPA Data'!N:N)</f>
        <v>5.0445551343957403E-5</v>
      </c>
      <c r="W1282" s="19">
        <f>'EPA Data'!O1283/SUM('EPA Data'!O:O)</f>
        <v>5.4939198751127728E-5</v>
      </c>
      <c r="X1282" s="19">
        <f>'EPA Data'!P1283/SUM('EPA Data'!P:P)</f>
        <v>1.1218680472701158E-4</v>
      </c>
    </row>
    <row r="1283" spans="1:24" x14ac:dyDescent="0.35">
      <c r="A1283" s="13" t="s">
        <v>2179</v>
      </c>
      <c r="B1283" s="13" t="s">
        <v>2177</v>
      </c>
      <c r="C1283" s="18" t="s">
        <v>2180</v>
      </c>
      <c r="D1283" s="14">
        <f>SUMIFS('Census Data'!G:G,'Census Data'!$A:$A,$A1283)/SUMIFS('Census Data'!$F:$F,'Census Data'!$A:$A,$A1283)</f>
        <v>0.50332505276116779</v>
      </c>
      <c r="E1283" s="16">
        <f>SUMIFS('Census Data'!H:H,'Census Data'!$A:$A,$A1283)/SUMIFS('Census Data'!$F:$F,'Census Data'!$A:$A,$A1283)</f>
        <v>0.49667494723883221</v>
      </c>
      <c r="F1283" s="14">
        <f>SUM(SUMIFS('Census Data'!I:I,'Census Data'!$A:$A,$A1283),SUMIFS('Census Data'!J:J,'Census Data'!$A:$A,$A1283))/SUMIFS('Census Data'!$F:$F,'Census Data'!$A:$A,$A1283)</f>
        <v>0.82770730742173759</v>
      </c>
      <c r="G1283" s="14">
        <f>SUM(SUMIFS('Census Data'!K:K,'Census Data'!$A:$A,$A1283),SUMIFS('Census Data'!L:L,'Census Data'!$A:$A,$A1283))/SUMIFS('Census Data'!$F:$F,'Census Data'!$A:$A,$A1283)</f>
        <v>7.9073052233556096E-2</v>
      </c>
      <c r="H1283" s="14">
        <f>SUM(SUMIFS('Census Data'!O:O,'Census Data'!$A:$A,$A1283),SUMIFS('Census Data'!P:P,'Census Data'!$A:$A,$A1283))/SUMIFS('Census Data'!$F:$F,'Census Data'!$A:$A,$A1283)</f>
        <v>5.3016729686950405E-2</v>
      </c>
      <c r="I1283" s="16">
        <f t="shared" ref="I1283:I1346" si="40">100%-SUM(F1283:H1283)</f>
        <v>4.0202910657755941E-2</v>
      </c>
      <c r="J1283" s="14">
        <f>SUM(SUMIFS('Census Data'!W:W,'Census Data'!$A:$A,$A1283),SUMIFS('Census Data'!X:X,'Census Data'!$A:$A,$A1283))/SUMIFS('Census Data'!$F:$F,'Census Data'!$A:$A,$A1283)</f>
        <v>5.3445414175167079E-2</v>
      </c>
      <c r="K1283" s="16">
        <f t="shared" ref="K1283:K1346" si="41">100%-J1283</f>
        <v>0.94655458582483287</v>
      </c>
      <c r="L1283" s="19">
        <f>'EPA Data'!D1284/SUM('EPA Data'!D:D)</f>
        <v>4.7571911388138836E-4</v>
      </c>
      <c r="M1283" s="19">
        <f>'EPA Data'!E1284/SUM('EPA Data'!E:E)</f>
        <v>9.2863110336690495E-4</v>
      </c>
      <c r="N1283" s="19">
        <f>'EPA Data'!F1284/SUM('EPA Data'!F:F)</f>
        <v>8.1294856893025986E-4</v>
      </c>
      <c r="O1283" s="19">
        <f>'EPA Data'!G1284/SUM('EPA Data'!G:G)</f>
        <v>1.4399401010362248E-3</v>
      </c>
      <c r="P1283" s="19">
        <f>'EPA Data'!H1284/SUM('EPA Data'!H:H)</f>
        <v>9.1206386842584714E-4</v>
      </c>
      <c r="Q1283" s="19">
        <f>'EPA Data'!I1284/SUM('EPA Data'!I:I)</f>
        <v>8.8919039255500932E-4</v>
      </c>
      <c r="R1283" s="19">
        <f>'EPA Data'!J1284/SUM('EPA Data'!J:J)</f>
        <v>1.5038984148987482E-3</v>
      </c>
      <c r="S1283" s="19">
        <f>'EPA Data'!K1284/SUM('EPA Data'!K:K)</f>
        <v>7.513864805253961E-4</v>
      </c>
      <c r="T1283" s="19">
        <f>'EPA Data'!L1284/SUM('EPA Data'!L:L)</f>
        <v>6.0881739686688321E-4</v>
      </c>
      <c r="U1283" s="19">
        <f>'EPA Data'!M1284/SUM('EPA Data'!M:M)</f>
        <v>3.1743655966198214E-3</v>
      </c>
      <c r="V1283" s="19">
        <f>'EPA Data'!N1284/SUM('EPA Data'!N:N)</f>
        <v>1.1066192767680669E-3</v>
      </c>
      <c r="W1283" s="19">
        <f>'EPA Data'!O1284/SUM('EPA Data'!O:O)</f>
        <v>9.0428427676013758E-4</v>
      </c>
      <c r="X1283" s="19">
        <f>'EPA Data'!P1284/SUM('EPA Data'!P:P)</f>
        <v>1.6875675547105879E-3</v>
      </c>
    </row>
    <row r="1284" spans="1:24" x14ac:dyDescent="0.35">
      <c r="A1284" s="13" t="s">
        <v>2181</v>
      </c>
      <c r="B1284" s="13" t="s">
        <v>2177</v>
      </c>
      <c r="C1284" s="18" t="s">
        <v>2182</v>
      </c>
      <c r="D1284" s="14">
        <f>SUMIFS('Census Data'!G:G,'Census Data'!$A:$A,$A1284)/SUMIFS('Census Data'!$F:$F,'Census Data'!$A:$A,$A1284)</f>
        <v>0.50332650972364379</v>
      </c>
      <c r="E1284" s="16">
        <f>SUMIFS('Census Data'!H:H,'Census Data'!$A:$A,$A1284)/SUMIFS('Census Data'!$F:$F,'Census Data'!$A:$A,$A1284)</f>
        <v>0.49667349027635621</v>
      </c>
      <c r="F1284" s="14">
        <f>SUM(SUMIFS('Census Data'!I:I,'Census Data'!$A:$A,$A1284),SUMIFS('Census Data'!J:J,'Census Data'!$A:$A,$A1284))/SUMIFS('Census Data'!$F:$F,'Census Data'!$A:$A,$A1284)</f>
        <v>0.87586716706471057</v>
      </c>
      <c r="G1284" s="14">
        <f>SUM(SUMIFS('Census Data'!K:K,'Census Data'!$A:$A,$A1284),SUMIFS('Census Data'!L:L,'Census Data'!$A:$A,$A1284))/SUMIFS('Census Data'!$F:$F,'Census Data'!$A:$A,$A1284)</f>
        <v>6.3687023768907083E-3</v>
      </c>
      <c r="H1284" s="14">
        <f>SUM(SUMIFS('Census Data'!O:O,'Census Data'!$A:$A,$A1284),SUMIFS('Census Data'!P:P,'Census Data'!$A:$A,$A1284))/SUMIFS('Census Data'!$F:$F,'Census Data'!$A:$A,$A1284)</f>
        <v>5.5441828727396791E-3</v>
      </c>
      <c r="I1284" s="16">
        <f t="shared" si="40"/>
        <v>0.11221994768565902</v>
      </c>
      <c r="J1284" s="14">
        <f>SUM(SUMIFS('Census Data'!W:W,'Census Data'!$A:$A,$A1284),SUMIFS('Census Data'!X:X,'Census Data'!$A:$A,$A1284))/SUMIFS('Census Data'!$F:$F,'Census Data'!$A:$A,$A1284)</f>
        <v>1.7343341294211303E-2</v>
      </c>
      <c r="K1284" s="16">
        <f t="shared" si="41"/>
        <v>0.98265665870578867</v>
      </c>
      <c r="L1284" s="19">
        <f>'EPA Data'!D1285/SUM('EPA Data'!D:D)</f>
        <v>2.5003319761563833E-5</v>
      </c>
      <c r="M1284" s="19">
        <f>'EPA Data'!E1285/SUM('EPA Data'!E:E)</f>
        <v>6.8673598326732829E-5</v>
      </c>
      <c r="N1284" s="19">
        <f>'EPA Data'!F1285/SUM('EPA Data'!F:F)</f>
        <v>6.7809130702856077E-5</v>
      </c>
      <c r="O1284" s="19">
        <f>'EPA Data'!G1285/SUM('EPA Data'!G:G)</f>
        <v>4.2074551045064671E-5</v>
      </c>
      <c r="P1284" s="19">
        <f>'EPA Data'!H1285/SUM('EPA Data'!H:H)</f>
        <v>6.9217186284893054E-5</v>
      </c>
      <c r="Q1284" s="19">
        <f>'EPA Data'!I1285/SUM('EPA Data'!I:I)</f>
        <v>3.2393003650508423E-5</v>
      </c>
      <c r="R1284" s="19">
        <f>'EPA Data'!J1285/SUM('EPA Data'!J:J)</f>
        <v>2.6391764548728067E-5</v>
      </c>
      <c r="S1284" s="19">
        <f>'EPA Data'!K1285/SUM('EPA Data'!K:K)</f>
        <v>5.7635512687545263E-5</v>
      </c>
      <c r="T1284" s="19">
        <f>'EPA Data'!L1285/SUM('EPA Data'!L:L)</f>
        <v>5.1469556124222592E-5</v>
      </c>
      <c r="U1284" s="19">
        <f>'EPA Data'!M1285/SUM('EPA Data'!M:M)</f>
        <v>2.3931074344699305E-4</v>
      </c>
      <c r="V1284" s="19">
        <f>'EPA Data'!N1285/SUM('EPA Data'!N:N)</f>
        <v>4.9818529159276824E-5</v>
      </c>
      <c r="W1284" s="19">
        <f>'EPA Data'!O1285/SUM('EPA Data'!O:O)</f>
        <v>7.5164757664414255E-5</v>
      </c>
      <c r="X1284" s="19">
        <f>'EPA Data'!P1285/SUM('EPA Data'!P:P)</f>
        <v>1.9681374851775768E-4</v>
      </c>
    </row>
    <row r="1285" spans="1:24" x14ac:dyDescent="0.35">
      <c r="A1285" s="13" t="s">
        <v>2183</v>
      </c>
      <c r="B1285" s="13" t="s">
        <v>2177</v>
      </c>
      <c r="C1285" s="18" t="s">
        <v>2184</v>
      </c>
      <c r="D1285" s="14">
        <f>SUMIFS('Census Data'!G:G,'Census Data'!$A:$A,$A1285)/SUMIFS('Census Data'!$F:$F,'Census Data'!$A:$A,$A1285)</f>
        <v>0.50194645097106272</v>
      </c>
      <c r="E1285" s="16">
        <f>SUMIFS('Census Data'!H:H,'Census Data'!$A:$A,$A1285)/SUMIFS('Census Data'!$F:$F,'Census Data'!$A:$A,$A1285)</f>
        <v>0.49805354902893723</v>
      </c>
      <c r="F1285" s="14">
        <f>SUM(SUMIFS('Census Data'!I:I,'Census Data'!$A:$A,$A1285),SUMIFS('Census Data'!J:J,'Census Data'!$A:$A,$A1285))/SUMIFS('Census Data'!$F:$F,'Census Data'!$A:$A,$A1285)</f>
        <v>0.72907565206107527</v>
      </c>
      <c r="G1285" s="14">
        <f>SUM(SUMIFS('Census Data'!K:K,'Census Data'!$A:$A,$A1285),SUMIFS('Census Data'!L:L,'Census Data'!$A:$A,$A1285))/SUMIFS('Census Data'!$F:$F,'Census Data'!$A:$A,$A1285)</f>
        <v>8.4562481076171109E-3</v>
      </c>
      <c r="H1285" s="14">
        <f>SUM(SUMIFS('Census Data'!O:O,'Census Data'!$A:$A,$A1285),SUMIFS('Census Data'!P:P,'Census Data'!$A:$A,$A1285))/SUMIFS('Census Data'!$F:$F,'Census Data'!$A:$A,$A1285)</f>
        <v>7.5911587871447727E-3</v>
      </c>
      <c r="I1285" s="16">
        <f t="shared" si="40"/>
        <v>0.25487694104416281</v>
      </c>
      <c r="J1285" s="14">
        <f>SUM(SUMIFS('Census Data'!W:W,'Census Data'!$A:$A,$A1285),SUMIFS('Census Data'!X:X,'Census Data'!$A:$A,$A1285))/SUMIFS('Census Data'!$F:$F,'Census Data'!$A:$A,$A1285)</f>
        <v>2.4265755439249102E-2</v>
      </c>
      <c r="K1285" s="16">
        <f t="shared" si="41"/>
        <v>0.97573424456075086</v>
      </c>
      <c r="L1285" s="19">
        <f>'EPA Data'!D1286/SUM('EPA Data'!D:D)</f>
        <v>2.8968310308280734E-5</v>
      </c>
      <c r="M1285" s="19">
        <f>'EPA Data'!E1286/SUM('EPA Data'!E:E)</f>
        <v>7.1806281214868107E-5</v>
      </c>
      <c r="N1285" s="19">
        <f>'EPA Data'!F1286/SUM('EPA Data'!F:F)</f>
        <v>6.6268801709154558E-5</v>
      </c>
      <c r="O1285" s="19">
        <f>'EPA Data'!G1286/SUM('EPA Data'!G:G)</f>
        <v>3.1929116952407914E-5</v>
      </c>
      <c r="P1285" s="19">
        <f>'EPA Data'!H1286/SUM('EPA Data'!H:H)</f>
        <v>6.9619348149423311E-5</v>
      </c>
      <c r="Q1285" s="19">
        <f>'EPA Data'!I1286/SUM('EPA Data'!I:I)</f>
        <v>3.2704186678588492E-5</v>
      </c>
      <c r="R1285" s="19">
        <f>'EPA Data'!J1286/SUM('EPA Data'!J:J)</f>
        <v>2.4567543201585035E-5</v>
      </c>
      <c r="S1285" s="19">
        <f>'EPA Data'!K1286/SUM('EPA Data'!K:K)</f>
        <v>6.3017134550554167E-5</v>
      </c>
      <c r="T1285" s="19">
        <f>'EPA Data'!L1286/SUM('EPA Data'!L:L)</f>
        <v>5.3534909474701481E-5</v>
      </c>
      <c r="U1285" s="19">
        <f>'EPA Data'!M1286/SUM('EPA Data'!M:M)</f>
        <v>2.2884485529690195E-4</v>
      </c>
      <c r="V1285" s="19">
        <f>'EPA Data'!N1286/SUM('EPA Data'!N:N)</f>
        <v>5.5214765908448829E-5</v>
      </c>
      <c r="W1285" s="19">
        <f>'EPA Data'!O1286/SUM('EPA Data'!O:O)</f>
        <v>7.6622718955915729E-5</v>
      </c>
      <c r="X1285" s="19">
        <f>'EPA Data'!P1286/SUM('EPA Data'!P:P)</f>
        <v>1.8998094889160431E-4</v>
      </c>
    </row>
    <row r="1286" spans="1:24" x14ac:dyDescent="0.35">
      <c r="A1286" s="13" t="s">
        <v>2185</v>
      </c>
      <c r="B1286" s="13" t="s">
        <v>2177</v>
      </c>
      <c r="C1286" s="18" t="s">
        <v>193</v>
      </c>
      <c r="D1286" s="14">
        <f>SUMIFS('Census Data'!G:G,'Census Data'!$A:$A,$A1286)/SUMIFS('Census Data'!$F:$F,'Census Data'!$A:$A,$A1286)</f>
        <v>0.50377030162412995</v>
      </c>
      <c r="E1286" s="16">
        <f>SUMIFS('Census Data'!H:H,'Census Data'!$A:$A,$A1286)/SUMIFS('Census Data'!$F:$F,'Census Data'!$A:$A,$A1286)</f>
        <v>0.49622969837587005</v>
      </c>
      <c r="F1286" s="14">
        <f>SUM(SUMIFS('Census Data'!I:I,'Census Data'!$A:$A,$A1286),SUMIFS('Census Data'!J:J,'Census Data'!$A:$A,$A1286))/SUMIFS('Census Data'!$F:$F,'Census Data'!$A:$A,$A1286)</f>
        <v>0.90559744779582363</v>
      </c>
      <c r="G1286" s="14">
        <f>SUM(SUMIFS('Census Data'!K:K,'Census Data'!$A:$A,$A1286),SUMIFS('Census Data'!L:L,'Census Data'!$A:$A,$A1286))/SUMIFS('Census Data'!$F:$F,'Census Data'!$A:$A,$A1286)</f>
        <v>5.3170920340293887E-2</v>
      </c>
      <c r="H1286" s="14">
        <f>SUM(SUMIFS('Census Data'!O:O,'Census Data'!$A:$A,$A1286),SUMIFS('Census Data'!P:P,'Census Data'!$A:$A,$A1286))/SUMIFS('Census Data'!$F:$F,'Census Data'!$A:$A,$A1286)</f>
        <v>1.1310904872389791E-2</v>
      </c>
      <c r="I1286" s="16">
        <f t="shared" si="40"/>
        <v>2.9920726991492619E-2</v>
      </c>
      <c r="J1286" s="14">
        <f>SUM(SUMIFS('Census Data'!W:W,'Census Data'!$A:$A,$A1286),SUMIFS('Census Data'!X:X,'Census Data'!$A:$A,$A1286))/SUMIFS('Census Data'!$F:$F,'Census Data'!$A:$A,$A1286)</f>
        <v>2.972737819025522E-2</v>
      </c>
      <c r="K1286" s="16">
        <f t="shared" si="41"/>
        <v>0.97027262180974483</v>
      </c>
      <c r="L1286" s="19">
        <f>'EPA Data'!D1287/SUM('EPA Data'!D:D)</f>
        <v>6.0734347925666784E-5</v>
      </c>
      <c r="M1286" s="19">
        <f>'EPA Data'!E1287/SUM('EPA Data'!E:E)</f>
        <v>1.1281988360886834E-4</v>
      </c>
      <c r="N1286" s="19">
        <f>'EPA Data'!F1287/SUM('EPA Data'!F:F)</f>
        <v>1.0829167122678705E-4</v>
      </c>
      <c r="O1286" s="19">
        <f>'EPA Data'!G1287/SUM('EPA Data'!G:G)</f>
        <v>7.3859811336622071E-5</v>
      </c>
      <c r="P1286" s="19">
        <f>'EPA Data'!H1287/SUM('EPA Data'!H:H)</f>
        <v>9.7809790306972098E-5</v>
      </c>
      <c r="Q1286" s="19">
        <f>'EPA Data'!I1287/SUM('EPA Data'!I:I)</f>
        <v>6.0224518172848493E-5</v>
      </c>
      <c r="R1286" s="19">
        <f>'EPA Data'!J1287/SUM('EPA Data'!J:J)</f>
        <v>6.3848495056287348E-5</v>
      </c>
      <c r="S1286" s="19">
        <f>'EPA Data'!K1287/SUM('EPA Data'!K:K)</f>
        <v>8.0785506960138752E-5</v>
      </c>
      <c r="T1286" s="19">
        <f>'EPA Data'!L1287/SUM('EPA Data'!L:L)</f>
        <v>7.0534527722724338E-5</v>
      </c>
      <c r="U1286" s="19">
        <f>'EPA Data'!M1287/SUM('EPA Data'!M:M)</f>
        <v>2.8090053886482922E-4</v>
      </c>
      <c r="V1286" s="19">
        <f>'EPA Data'!N1287/SUM('EPA Data'!N:N)</f>
        <v>9.575187600955225E-5</v>
      </c>
      <c r="W1286" s="19">
        <f>'EPA Data'!O1287/SUM('EPA Data'!O:O)</f>
        <v>1.0872520382257493E-4</v>
      </c>
      <c r="X1286" s="19">
        <f>'EPA Data'!P1287/SUM('EPA Data'!P:P)</f>
        <v>2.2518769025153362E-4</v>
      </c>
    </row>
    <row r="1287" spans="1:24" x14ac:dyDescent="0.35">
      <c r="A1287" s="13" t="s">
        <v>2186</v>
      </c>
      <c r="B1287" s="13" t="s">
        <v>2177</v>
      </c>
      <c r="C1287" s="18" t="s">
        <v>2187</v>
      </c>
      <c r="D1287" s="14">
        <f>SUMIFS('Census Data'!G:G,'Census Data'!$A:$A,$A1287)/SUMIFS('Census Data'!$F:$F,'Census Data'!$A:$A,$A1287)</f>
        <v>0.50406346749226005</v>
      </c>
      <c r="E1287" s="16">
        <f>SUMIFS('Census Data'!H:H,'Census Data'!$A:$A,$A1287)/SUMIFS('Census Data'!$F:$F,'Census Data'!$A:$A,$A1287)</f>
        <v>0.49593653250773995</v>
      </c>
      <c r="F1287" s="14">
        <f>SUM(SUMIFS('Census Data'!I:I,'Census Data'!$A:$A,$A1287),SUMIFS('Census Data'!J:J,'Census Data'!$A:$A,$A1287))/SUMIFS('Census Data'!$F:$F,'Census Data'!$A:$A,$A1287)</f>
        <v>0.96904024767801855</v>
      </c>
      <c r="G1287" s="14">
        <f>SUM(SUMIFS('Census Data'!K:K,'Census Data'!$A:$A,$A1287),SUMIFS('Census Data'!L:L,'Census Data'!$A:$A,$A1287))/SUMIFS('Census Data'!$F:$F,'Census Data'!$A:$A,$A1287)</f>
        <v>7.1594427244582046E-3</v>
      </c>
      <c r="H1287" s="14">
        <f>SUM(SUMIFS('Census Data'!O:O,'Census Data'!$A:$A,$A1287),SUMIFS('Census Data'!P:P,'Census Data'!$A:$A,$A1287))/SUMIFS('Census Data'!$F:$F,'Census Data'!$A:$A,$A1287)</f>
        <v>3.6764705882352941E-3</v>
      </c>
      <c r="I1287" s="16">
        <f t="shared" si="40"/>
        <v>2.0123839009287936E-2</v>
      </c>
      <c r="J1287" s="14">
        <f>SUM(SUMIFS('Census Data'!W:W,'Census Data'!$A:$A,$A1287),SUMIFS('Census Data'!X:X,'Census Data'!$A:$A,$A1287))/SUMIFS('Census Data'!$F:$F,'Census Data'!$A:$A,$A1287)</f>
        <v>2.3026315789473683E-2</v>
      </c>
      <c r="K1287" s="16">
        <f t="shared" si="41"/>
        <v>0.97697368421052633</v>
      </c>
      <c r="L1287" s="19">
        <f>'EPA Data'!D1288/SUM('EPA Data'!D:D)</f>
        <v>3.9706615203281161E-6</v>
      </c>
      <c r="M1287" s="19">
        <f>'EPA Data'!E1288/SUM('EPA Data'!E:E)</f>
        <v>1.5098734451489001E-5</v>
      </c>
      <c r="N1287" s="19">
        <f>'EPA Data'!F1288/SUM('EPA Data'!F:F)</f>
        <v>1.4324638190211468E-5</v>
      </c>
      <c r="O1287" s="19">
        <f>'EPA Data'!G1288/SUM('EPA Data'!G:G)</f>
        <v>6.4413004994731711E-6</v>
      </c>
      <c r="P1287" s="19">
        <f>'EPA Data'!H1288/SUM('EPA Data'!H:H)</f>
        <v>1.2504792828567172E-5</v>
      </c>
      <c r="Q1287" s="19">
        <f>'EPA Data'!I1288/SUM('EPA Data'!I:I)</f>
        <v>5.9202967487155391E-6</v>
      </c>
      <c r="R1287" s="19">
        <f>'EPA Data'!J1288/SUM('EPA Data'!J:J)</f>
        <v>3.3950006338726059E-6</v>
      </c>
      <c r="S1287" s="19">
        <f>'EPA Data'!K1288/SUM('EPA Data'!K:K)</f>
        <v>1.0804800369179888E-5</v>
      </c>
      <c r="T1287" s="19">
        <f>'EPA Data'!L1288/SUM('EPA Data'!L:L)</f>
        <v>8.9228838355917758E-6</v>
      </c>
      <c r="U1287" s="19">
        <f>'EPA Data'!M1288/SUM('EPA Data'!M:M)</f>
        <v>5.8968395100050518E-5</v>
      </c>
      <c r="V1287" s="19">
        <f>'EPA Data'!N1288/SUM('EPA Data'!N:N)</f>
        <v>8.8042415515837946E-6</v>
      </c>
      <c r="W1287" s="19">
        <f>'EPA Data'!O1288/SUM('EPA Data'!O:O)</f>
        <v>1.3297073569844778E-5</v>
      </c>
      <c r="X1287" s="19">
        <f>'EPA Data'!P1288/SUM('EPA Data'!P:P)</f>
        <v>4.2847568334471944E-5</v>
      </c>
    </row>
    <row r="1288" spans="1:24" x14ac:dyDescent="0.35">
      <c r="A1288" s="13" t="s">
        <v>2188</v>
      </c>
      <c r="B1288" s="13" t="s">
        <v>2177</v>
      </c>
      <c r="C1288" s="18" t="s">
        <v>2189</v>
      </c>
      <c r="D1288" s="14">
        <f>SUMIFS('Census Data'!G:G,'Census Data'!$A:$A,$A1288)/SUMIFS('Census Data'!$F:$F,'Census Data'!$A:$A,$A1288)</f>
        <v>0.50451428075353766</v>
      </c>
      <c r="E1288" s="16">
        <f>SUMIFS('Census Data'!H:H,'Census Data'!$A:$A,$A1288)/SUMIFS('Census Data'!$F:$F,'Census Data'!$A:$A,$A1288)</f>
        <v>0.49548571924646234</v>
      </c>
      <c r="F1288" s="14">
        <f>SUM(SUMIFS('Census Data'!I:I,'Census Data'!$A:$A,$A1288),SUMIFS('Census Data'!J:J,'Census Data'!$A:$A,$A1288))/SUMIFS('Census Data'!$F:$F,'Census Data'!$A:$A,$A1288)</f>
        <v>0.90107648233353588</v>
      </c>
      <c r="G1288" s="14">
        <f>SUM(SUMIFS('Census Data'!K:K,'Census Data'!$A:$A,$A1288),SUMIFS('Census Data'!L:L,'Census Data'!$A:$A,$A1288))/SUMIFS('Census Data'!$F:$F,'Census Data'!$A:$A,$A1288)</f>
        <v>4.603987614665625E-2</v>
      </c>
      <c r="H1288" s="14">
        <f>SUM(SUMIFS('Census Data'!O:O,'Census Data'!$A:$A,$A1288),SUMIFS('Census Data'!P:P,'Census Data'!$A:$A,$A1288))/SUMIFS('Census Data'!$F:$F,'Census Data'!$A:$A,$A1288)</f>
        <v>2.4973232630147293E-2</v>
      </c>
      <c r="I1288" s="16">
        <f t="shared" si="40"/>
        <v>2.7910408889660565E-2</v>
      </c>
      <c r="J1288" s="14">
        <f>SUM(SUMIFS('Census Data'!W:W,'Census Data'!$A:$A,$A1288),SUMIFS('Census Data'!X:X,'Census Data'!$A:$A,$A1288))/SUMIFS('Census Data'!$F:$F,'Census Data'!$A:$A,$A1288)</f>
        <v>4.6141158086639468E-2</v>
      </c>
      <c r="K1288" s="16">
        <f t="shared" si="41"/>
        <v>0.95385884191336057</v>
      </c>
      <c r="L1288" s="19">
        <f>'EPA Data'!D1289/SUM('EPA Data'!D:D)</f>
        <v>5.4032573081286148E-5</v>
      </c>
      <c r="M1288" s="19">
        <f>'EPA Data'!E1289/SUM('EPA Data'!E:E)</f>
        <v>1.7054818638801569E-4</v>
      </c>
      <c r="N1288" s="19">
        <f>'EPA Data'!F1289/SUM('EPA Data'!F:F)</f>
        <v>1.6411255923396055E-4</v>
      </c>
      <c r="O1288" s="19">
        <f>'EPA Data'!G1289/SUM('EPA Data'!G:G)</f>
        <v>8.370543565614782E-5</v>
      </c>
      <c r="P1288" s="19">
        <f>'EPA Data'!H1289/SUM('EPA Data'!H:H)</f>
        <v>1.5269109255634171E-4</v>
      </c>
      <c r="Q1288" s="19">
        <f>'EPA Data'!I1289/SUM('EPA Data'!I:I)</f>
        <v>7.7410778052441952E-5</v>
      </c>
      <c r="R1288" s="19">
        <f>'EPA Data'!J1289/SUM('EPA Data'!J:J)</f>
        <v>6.7956441618210355E-5</v>
      </c>
      <c r="S1288" s="19">
        <f>'EPA Data'!K1289/SUM('EPA Data'!K:K)</f>
        <v>1.3839273423947598E-4</v>
      </c>
      <c r="T1288" s="19">
        <f>'EPA Data'!L1289/SUM('EPA Data'!L:L)</f>
        <v>1.1117668555562234E-4</v>
      </c>
      <c r="U1288" s="19">
        <f>'EPA Data'!M1289/SUM('EPA Data'!M:M)</f>
        <v>6.5052418276355254E-4</v>
      </c>
      <c r="V1288" s="19">
        <f>'EPA Data'!N1289/SUM('EPA Data'!N:N)</f>
        <v>1.3917693113094535E-4</v>
      </c>
      <c r="W1288" s="19">
        <f>'EPA Data'!O1289/SUM('EPA Data'!O:O)</f>
        <v>1.6289318193755603E-4</v>
      </c>
      <c r="X1288" s="19">
        <f>'EPA Data'!P1289/SUM('EPA Data'!P:P)</f>
        <v>4.2159472006102753E-4</v>
      </c>
    </row>
    <row r="1289" spans="1:24" x14ac:dyDescent="0.35">
      <c r="A1289" s="13" t="s">
        <v>2190</v>
      </c>
      <c r="B1289" s="13" t="s">
        <v>2177</v>
      </c>
      <c r="C1289" s="18" t="s">
        <v>1049</v>
      </c>
      <c r="D1289" s="14">
        <f>SUMIFS('Census Data'!G:G,'Census Data'!$A:$A,$A1289)/SUMIFS('Census Data'!$F:$F,'Census Data'!$A:$A,$A1289)</f>
        <v>0.50165895061728394</v>
      </c>
      <c r="E1289" s="16">
        <f>SUMIFS('Census Data'!H:H,'Census Data'!$A:$A,$A1289)/SUMIFS('Census Data'!$F:$F,'Census Data'!$A:$A,$A1289)</f>
        <v>0.49834104938271606</v>
      </c>
      <c r="F1289" s="14">
        <f>SUM(SUMIFS('Census Data'!I:I,'Census Data'!$A:$A,$A1289),SUMIFS('Census Data'!J:J,'Census Data'!$A:$A,$A1289))/SUMIFS('Census Data'!$F:$F,'Census Data'!$A:$A,$A1289)</f>
        <v>0.97434413580246915</v>
      </c>
      <c r="G1289" s="14">
        <f>SUM(SUMIFS('Census Data'!K:K,'Census Data'!$A:$A,$A1289),SUMIFS('Census Data'!L:L,'Census Data'!$A:$A,$A1289))/SUMIFS('Census Data'!$F:$F,'Census Data'!$A:$A,$A1289)</f>
        <v>5.4012345679012343E-3</v>
      </c>
      <c r="H1289" s="14">
        <f>SUM(SUMIFS('Census Data'!O:O,'Census Data'!$A:$A,$A1289),SUMIFS('Census Data'!P:P,'Census Data'!$A:$A,$A1289))/SUMIFS('Census Data'!$F:$F,'Census Data'!$A:$A,$A1289)</f>
        <v>7.7546296296296295E-3</v>
      </c>
      <c r="I1289" s="16">
        <f t="shared" si="40"/>
        <v>1.2500000000000067E-2</v>
      </c>
      <c r="J1289" s="14">
        <f>SUM(SUMIFS('Census Data'!W:W,'Census Data'!$A:$A,$A1289),SUMIFS('Census Data'!X:X,'Census Data'!$A:$A,$A1289))/SUMIFS('Census Data'!$F:$F,'Census Data'!$A:$A,$A1289)</f>
        <v>4.5254629629629631E-2</v>
      </c>
      <c r="K1289" s="16">
        <f t="shared" si="41"/>
        <v>0.95474537037037033</v>
      </c>
      <c r="L1289" s="19">
        <f>'EPA Data'!D1290/SUM('EPA Data'!D:D)</f>
        <v>3.0053479588974235E-5</v>
      </c>
      <c r="M1289" s="19">
        <f>'EPA Data'!E1290/SUM('EPA Data'!E:E)</f>
        <v>9.6253884930480485E-5</v>
      </c>
      <c r="N1289" s="19">
        <f>'EPA Data'!F1290/SUM('EPA Data'!F:F)</f>
        <v>9.441701700796993E-5</v>
      </c>
      <c r="O1289" s="19">
        <f>'EPA Data'!G1290/SUM('EPA Data'!G:G)</f>
        <v>4.5632154961404297E-5</v>
      </c>
      <c r="P1289" s="19">
        <f>'EPA Data'!H1290/SUM('EPA Data'!H:H)</f>
        <v>8.4976804588104157E-5</v>
      </c>
      <c r="Q1289" s="19">
        <f>'EPA Data'!I1290/SUM('EPA Data'!I:I)</f>
        <v>4.3109419296700974E-5</v>
      </c>
      <c r="R1289" s="19">
        <f>'EPA Data'!J1290/SUM('EPA Data'!J:J)</f>
        <v>3.3670764016753205E-5</v>
      </c>
      <c r="S1289" s="19">
        <f>'EPA Data'!K1290/SUM('EPA Data'!K:K)</f>
        <v>7.6387275358020049E-5</v>
      </c>
      <c r="T1289" s="19">
        <f>'EPA Data'!L1290/SUM('EPA Data'!L:L)</f>
        <v>6.3678140789893113E-5</v>
      </c>
      <c r="U1289" s="19">
        <f>'EPA Data'!M1290/SUM('EPA Data'!M:M)</f>
        <v>8.1358886576087875E-4</v>
      </c>
      <c r="V1289" s="19">
        <f>'EPA Data'!N1290/SUM('EPA Data'!N:N)</f>
        <v>7.5810583623043347E-5</v>
      </c>
      <c r="W1289" s="19">
        <f>'EPA Data'!O1290/SUM('EPA Data'!O:O)</f>
        <v>1.0729677113781189E-4</v>
      </c>
      <c r="X1289" s="19">
        <f>'EPA Data'!P1290/SUM('EPA Data'!P:P)</f>
        <v>2.5166497488310932E-4</v>
      </c>
    </row>
    <row r="1290" spans="1:24" x14ac:dyDescent="0.35">
      <c r="A1290" s="13" t="s">
        <v>2191</v>
      </c>
      <c r="B1290" s="13" t="s">
        <v>2177</v>
      </c>
      <c r="C1290" s="18" t="s">
        <v>2192</v>
      </c>
      <c r="D1290" s="14">
        <f>SUMIFS('Census Data'!G:G,'Census Data'!$A:$A,$A1290)/SUMIFS('Census Data'!$F:$F,'Census Data'!$A:$A,$A1290)</f>
        <v>0.52761736343289767</v>
      </c>
      <c r="E1290" s="16">
        <f>SUMIFS('Census Data'!H:H,'Census Data'!$A:$A,$A1290)/SUMIFS('Census Data'!$F:$F,'Census Data'!$A:$A,$A1290)</f>
        <v>0.47238263656710233</v>
      </c>
      <c r="F1290" s="14">
        <f>SUM(SUMIFS('Census Data'!I:I,'Census Data'!$A:$A,$A1290),SUMIFS('Census Data'!J:J,'Census Data'!$A:$A,$A1290))/SUMIFS('Census Data'!$F:$F,'Census Data'!$A:$A,$A1290)</f>
        <v>0.89176867176922436</v>
      </c>
      <c r="G1290" s="14">
        <f>SUM(SUMIFS('Census Data'!K:K,'Census Data'!$A:$A,$A1290),SUMIFS('Census Data'!L:L,'Census Data'!$A:$A,$A1290))/SUMIFS('Census Data'!$F:$F,'Census Data'!$A:$A,$A1290)</f>
        <v>1.6716863308557376E-2</v>
      </c>
      <c r="H1290" s="14">
        <f>SUM(SUMIFS('Census Data'!O:O,'Census Data'!$A:$A,$A1290),SUMIFS('Census Data'!P:P,'Census Data'!$A:$A,$A1290))/SUMIFS('Census Data'!$F:$F,'Census Data'!$A:$A,$A1290)</f>
        <v>5.9959658478627286E-3</v>
      </c>
      <c r="I1290" s="16">
        <f t="shared" si="40"/>
        <v>8.5518499074355492E-2</v>
      </c>
      <c r="J1290" s="14">
        <f>SUM(SUMIFS('Census Data'!W:W,'Census Data'!$A:$A,$A1290),SUMIFS('Census Data'!X:X,'Census Data'!$A:$A,$A1290))/SUMIFS('Census Data'!$F:$F,'Census Data'!$A:$A,$A1290)</f>
        <v>1.7407642784117598E-2</v>
      </c>
      <c r="K1290" s="16">
        <f t="shared" si="41"/>
        <v>0.98259235721588245</v>
      </c>
      <c r="L1290" s="19">
        <f>'EPA Data'!D1291/SUM('EPA Data'!D:D)</f>
        <v>4.2660602663130854E-5</v>
      </c>
      <c r="M1290" s="19">
        <f>'EPA Data'!E1291/SUM('EPA Data'!E:E)</f>
        <v>8.9413648076511895E-5</v>
      </c>
      <c r="N1290" s="19">
        <f>'EPA Data'!F1291/SUM('EPA Data'!F:F)</f>
        <v>9.1343466733135277E-5</v>
      </c>
      <c r="O1290" s="19">
        <f>'EPA Data'!G1291/SUM('EPA Data'!G:G)</f>
        <v>4.1420833964442981E-5</v>
      </c>
      <c r="P1290" s="19">
        <f>'EPA Data'!H1291/SUM('EPA Data'!H:H)</f>
        <v>8.2676330589553812E-5</v>
      </c>
      <c r="Q1290" s="19">
        <f>'EPA Data'!I1291/SUM('EPA Data'!I:I)</f>
        <v>5.0614588484447391E-5</v>
      </c>
      <c r="R1290" s="19">
        <f>'EPA Data'!J1291/SUM('EPA Data'!J:J)</f>
        <v>4.477065101272415E-5</v>
      </c>
      <c r="S1290" s="19">
        <f>'EPA Data'!K1291/SUM('EPA Data'!K:K)</f>
        <v>8.2396123992257354E-5</v>
      </c>
      <c r="T1290" s="19">
        <f>'EPA Data'!L1291/SUM('EPA Data'!L:L)</f>
        <v>6.9944171717098175E-5</v>
      </c>
      <c r="U1290" s="19">
        <f>'EPA Data'!M1291/SUM('EPA Data'!M:M)</f>
        <v>1.6616375996861887E-4</v>
      </c>
      <c r="V1290" s="19">
        <f>'EPA Data'!N1291/SUM('EPA Data'!N:N)</f>
        <v>8.4329897848167408E-5</v>
      </c>
      <c r="W1290" s="19">
        <f>'EPA Data'!O1291/SUM('EPA Data'!O:O)</f>
        <v>9.8245901082714621E-5</v>
      </c>
      <c r="X1290" s="19">
        <f>'EPA Data'!P1291/SUM('EPA Data'!P:P)</f>
        <v>1.7181044854661811E-4</v>
      </c>
    </row>
    <row r="1291" spans="1:24" x14ac:dyDescent="0.35">
      <c r="A1291" s="13" t="s">
        <v>2193</v>
      </c>
      <c r="B1291" s="13" t="s">
        <v>2177</v>
      </c>
      <c r="C1291" s="18" t="s">
        <v>2194</v>
      </c>
      <c r="D1291" s="14">
        <f>SUMIFS('Census Data'!G:G,'Census Data'!$A:$A,$A1291)/SUMIFS('Census Data'!$F:$F,'Census Data'!$A:$A,$A1291)</f>
        <v>0.4993593280894883</v>
      </c>
      <c r="E1291" s="16">
        <f>SUMIFS('Census Data'!H:H,'Census Data'!$A:$A,$A1291)/SUMIFS('Census Data'!$F:$F,'Census Data'!$A:$A,$A1291)</f>
        <v>0.50064067191051165</v>
      </c>
      <c r="F1291" s="14">
        <f>SUM(SUMIFS('Census Data'!I:I,'Census Data'!$A:$A,$A1291),SUMIFS('Census Data'!J:J,'Census Data'!$A:$A,$A1291))/SUMIFS('Census Data'!$F:$F,'Census Data'!$A:$A,$A1291)</f>
        <v>0.91865804955152963</v>
      </c>
      <c r="G1291" s="14">
        <f>SUM(SUMIFS('Census Data'!K:K,'Census Data'!$A:$A,$A1291),SUMIFS('Census Data'!L:L,'Census Data'!$A:$A,$A1291))/SUMIFS('Census Data'!$F:$F,'Census Data'!$A:$A,$A1291)</f>
        <v>2.2849072662482813E-2</v>
      </c>
      <c r="H1291" s="14">
        <f>SUM(SUMIFS('Census Data'!O:O,'Census Data'!$A:$A,$A1291),SUMIFS('Census Data'!P:P,'Census Data'!$A:$A,$A1291))/SUMIFS('Census Data'!$F:$F,'Census Data'!$A:$A,$A1291)</f>
        <v>3.4904928029629904E-2</v>
      </c>
      <c r="I1291" s="16">
        <f t="shared" si="40"/>
        <v>2.3587949756357696E-2</v>
      </c>
      <c r="J1291" s="14">
        <f>SUM(SUMIFS('Census Data'!W:W,'Census Data'!$A:$A,$A1291),SUMIFS('Census Data'!X:X,'Census Data'!$A:$A,$A1291))/SUMIFS('Census Data'!$F:$F,'Census Data'!$A:$A,$A1291)</f>
        <v>4.9261590549855495E-2</v>
      </c>
      <c r="K1291" s="16">
        <f t="shared" si="41"/>
        <v>0.95073840945014454</v>
      </c>
      <c r="L1291" s="19">
        <f>'EPA Data'!D1292/SUM('EPA Data'!D:D)</f>
        <v>7.9157534702747466E-5</v>
      </c>
      <c r="M1291" s="19">
        <f>'EPA Data'!E1292/SUM('EPA Data'!E:E)</f>
        <v>2.0797766106061329E-4</v>
      </c>
      <c r="N1291" s="19">
        <f>'EPA Data'!F1292/SUM('EPA Data'!F:F)</f>
        <v>1.9620088753083349E-4</v>
      </c>
      <c r="O1291" s="19">
        <f>'EPA Data'!G1292/SUM('EPA Data'!G:G)</f>
        <v>1.4058124796550374E-4</v>
      </c>
      <c r="P1291" s="19">
        <f>'EPA Data'!H1292/SUM('EPA Data'!H:H)</f>
        <v>1.9741027695504857E-4</v>
      </c>
      <c r="Q1291" s="19">
        <f>'EPA Data'!I1292/SUM('EPA Data'!I:I)</f>
        <v>1.1507765291660622E-4</v>
      </c>
      <c r="R1291" s="19">
        <f>'EPA Data'!J1292/SUM('EPA Data'!J:J)</f>
        <v>1.4243214559976074E-4</v>
      </c>
      <c r="S1291" s="19">
        <f>'EPA Data'!K1292/SUM('EPA Data'!K:K)</f>
        <v>1.7291815806723762E-4</v>
      </c>
      <c r="T1291" s="19">
        <f>'EPA Data'!L1292/SUM('EPA Data'!L:L)</f>
        <v>1.4008910683068141E-4</v>
      </c>
      <c r="U1291" s="19">
        <f>'EPA Data'!M1292/SUM('EPA Data'!M:M)</f>
        <v>5.2229742505087949E-4</v>
      </c>
      <c r="V1291" s="19">
        <f>'EPA Data'!N1292/SUM('EPA Data'!N:N)</f>
        <v>2.0105022715089765E-4</v>
      </c>
      <c r="W1291" s="19">
        <f>'EPA Data'!O1292/SUM('EPA Data'!O:O)</f>
        <v>2.0351386663313947E-4</v>
      </c>
      <c r="X1291" s="19">
        <f>'EPA Data'!P1292/SUM('EPA Data'!P:P)</f>
        <v>4.7426118215001341E-4</v>
      </c>
    </row>
    <row r="1292" spans="1:24" x14ac:dyDescent="0.35">
      <c r="A1292" s="13" t="s">
        <v>2195</v>
      </c>
      <c r="B1292" s="13" t="s">
        <v>2177</v>
      </c>
      <c r="C1292" s="18" t="s">
        <v>1055</v>
      </c>
      <c r="D1292" s="14">
        <f>SUMIFS('Census Data'!G:G,'Census Data'!$A:$A,$A1292)/SUMIFS('Census Data'!$F:$F,'Census Data'!$A:$A,$A1292)</f>
        <v>0.51432369557992685</v>
      </c>
      <c r="E1292" s="16">
        <f>SUMIFS('Census Data'!H:H,'Census Data'!$A:$A,$A1292)/SUMIFS('Census Data'!$F:$F,'Census Data'!$A:$A,$A1292)</f>
        <v>0.48567630442007309</v>
      </c>
      <c r="F1292" s="14">
        <f>SUM(SUMIFS('Census Data'!I:I,'Census Data'!$A:$A,$A1292),SUMIFS('Census Data'!J:J,'Census Data'!$A:$A,$A1292))/SUMIFS('Census Data'!$F:$F,'Census Data'!$A:$A,$A1292)</f>
        <v>0.84503157195081424</v>
      </c>
      <c r="G1292" s="14">
        <f>SUM(SUMIFS('Census Data'!K:K,'Census Data'!$A:$A,$A1292),SUMIFS('Census Data'!L:L,'Census Data'!$A:$A,$A1292))/SUMIFS('Census Data'!$F:$F,'Census Data'!$A:$A,$A1292)</f>
        <v>4.5197740112994352E-3</v>
      </c>
      <c r="H1292" s="14">
        <f>SUM(SUMIFS('Census Data'!O:O,'Census Data'!$A:$A,$A1292),SUMIFS('Census Data'!P:P,'Census Data'!$A:$A,$A1292))/SUMIFS('Census Data'!$F:$F,'Census Data'!$A:$A,$A1292)</f>
        <v>4.3868394815553338E-3</v>
      </c>
      <c r="I1292" s="16">
        <f t="shared" si="40"/>
        <v>0.14606181455633094</v>
      </c>
      <c r="J1292" s="14">
        <f>SUM(SUMIFS('Census Data'!W:W,'Census Data'!$A:$A,$A1292),SUMIFS('Census Data'!X:X,'Census Data'!$A:$A,$A1292))/SUMIFS('Census Data'!$F:$F,'Census Data'!$A:$A,$A1292)</f>
        <v>1.5187770023263542E-2</v>
      </c>
      <c r="K1292" s="16">
        <f t="shared" si="41"/>
        <v>0.98481222997673645</v>
      </c>
      <c r="L1292" s="19">
        <f>'EPA Data'!D1293/SUM('EPA Data'!D:D)</f>
        <v>3.0639177392182089E-5</v>
      </c>
      <c r="M1292" s="19">
        <f>'EPA Data'!E1293/SUM('EPA Data'!E:E)</f>
        <v>7.0324762693881263E-5</v>
      </c>
      <c r="N1292" s="19">
        <f>'EPA Data'!F1293/SUM('EPA Data'!F:F)</f>
        <v>6.6989787272480868E-5</v>
      </c>
      <c r="O1292" s="19">
        <f>'EPA Data'!G1293/SUM('EPA Data'!G:G)</f>
        <v>3.3171862690799288E-5</v>
      </c>
      <c r="P1292" s="19">
        <f>'EPA Data'!H1293/SUM('EPA Data'!H:H)</f>
        <v>6.8866601150774018E-5</v>
      </c>
      <c r="Q1292" s="19">
        <f>'EPA Data'!I1293/SUM('EPA Data'!I:I)</f>
        <v>3.4899893803008913E-5</v>
      </c>
      <c r="R1292" s="19">
        <f>'EPA Data'!J1293/SUM('EPA Data'!J:J)</f>
        <v>2.644365391971799E-5</v>
      </c>
      <c r="S1292" s="19">
        <f>'EPA Data'!K1293/SUM('EPA Data'!K:K)</f>
        <v>5.9658437142317696E-5</v>
      </c>
      <c r="T1292" s="19">
        <f>'EPA Data'!L1293/SUM('EPA Data'!L:L)</f>
        <v>4.9814298782298051E-5</v>
      </c>
      <c r="U1292" s="19">
        <f>'EPA Data'!M1293/SUM('EPA Data'!M:M)</f>
        <v>1.7039981642169946E-4</v>
      </c>
      <c r="V1292" s="19">
        <f>'EPA Data'!N1293/SUM('EPA Data'!N:N)</f>
        <v>5.9347011240794712E-5</v>
      </c>
      <c r="W1292" s="19">
        <f>'EPA Data'!O1293/SUM('EPA Data'!O:O)</f>
        <v>7.5644010203964148E-5</v>
      </c>
      <c r="X1292" s="19">
        <f>'EPA Data'!P1293/SUM('EPA Data'!P:P)</f>
        <v>1.7109727808327125E-4</v>
      </c>
    </row>
    <row r="1293" spans="1:24" x14ac:dyDescent="0.35">
      <c r="A1293" s="13" t="s">
        <v>2196</v>
      </c>
      <c r="B1293" s="13" t="s">
        <v>2177</v>
      </c>
      <c r="C1293" s="18" t="s">
        <v>2060</v>
      </c>
      <c r="D1293" s="14">
        <f>SUMIFS('Census Data'!G:G,'Census Data'!$A:$A,$A1293)/SUMIFS('Census Data'!$F:$F,'Census Data'!$A:$A,$A1293)</f>
        <v>0.50424434748115832</v>
      </c>
      <c r="E1293" s="16">
        <f>SUMIFS('Census Data'!H:H,'Census Data'!$A:$A,$A1293)/SUMIFS('Census Data'!$F:$F,'Census Data'!$A:$A,$A1293)</f>
        <v>0.49575565251884174</v>
      </c>
      <c r="F1293" s="14">
        <f>SUM(SUMIFS('Census Data'!I:I,'Census Data'!$A:$A,$A1293),SUMIFS('Census Data'!J:J,'Census Data'!$A:$A,$A1293))/SUMIFS('Census Data'!$F:$F,'Census Data'!$A:$A,$A1293)</f>
        <v>0.93066243554145178</v>
      </c>
      <c r="G1293" s="14">
        <f>SUM(SUMIFS('Census Data'!K:K,'Census Data'!$A:$A,$A1293),SUMIFS('Census Data'!L:L,'Census Data'!$A:$A,$A1293))/SUMIFS('Census Data'!$F:$F,'Census Data'!$A:$A,$A1293)</f>
        <v>8.8853629512098374E-3</v>
      </c>
      <c r="H1293" s="14">
        <f>SUM(SUMIFS('Census Data'!O:O,'Census Data'!$A:$A,$A1293),SUMIFS('Census Data'!P:P,'Census Data'!$A:$A,$A1293))/SUMIFS('Census Data'!$F:$F,'Census Data'!$A:$A,$A1293)</f>
        <v>1.2058706862356208E-2</v>
      </c>
      <c r="I1293" s="16">
        <f t="shared" si="40"/>
        <v>4.8393494644982216E-2</v>
      </c>
      <c r="J1293" s="14">
        <f>SUM(SUMIFS('Census Data'!W:W,'Census Data'!$A:$A,$A1293),SUMIFS('Census Data'!X:X,'Census Data'!$A:$A,$A1293))/SUMIFS('Census Data'!$F:$F,'Census Data'!$A:$A,$A1293)</f>
        <v>9.8690995636652123E-2</v>
      </c>
      <c r="K1293" s="16">
        <f t="shared" si="41"/>
        <v>0.90130900436334782</v>
      </c>
      <c r="L1293" s="19">
        <f>'EPA Data'!D1294/SUM('EPA Data'!D:D)</f>
        <v>1.1310748342410094E-5</v>
      </c>
      <c r="M1293" s="19">
        <f>'EPA Data'!E1294/SUM('EPA Data'!E:E)</f>
        <v>4.0658286931952661E-5</v>
      </c>
      <c r="N1293" s="19">
        <f>'EPA Data'!F1294/SUM('EPA Data'!F:F)</f>
        <v>3.6969140944075826E-5</v>
      </c>
      <c r="O1293" s="19">
        <f>'EPA Data'!G1294/SUM('EPA Data'!G:G)</f>
        <v>1.8387943079804234E-5</v>
      </c>
      <c r="P1293" s="19">
        <f>'EPA Data'!H1294/SUM('EPA Data'!H:H)</f>
        <v>3.5256985916789672E-5</v>
      </c>
      <c r="Q1293" s="19">
        <f>'EPA Data'!I1294/SUM('EPA Data'!I:I)</f>
        <v>1.611509898538147E-5</v>
      </c>
      <c r="R1293" s="19">
        <f>'EPA Data'!J1294/SUM('EPA Data'!J:J)</f>
        <v>1.0940183954997629E-5</v>
      </c>
      <c r="S1293" s="19">
        <f>'EPA Data'!K1294/SUM('EPA Data'!K:K)</f>
        <v>3.1127628671105403E-5</v>
      </c>
      <c r="T1293" s="19">
        <f>'EPA Data'!L1294/SUM('EPA Data'!L:L)</f>
        <v>2.4364542707305523E-5</v>
      </c>
      <c r="U1293" s="19">
        <f>'EPA Data'!M1294/SUM('EPA Data'!M:M)</f>
        <v>1.337176585587863E-4</v>
      </c>
      <c r="V1293" s="19">
        <f>'EPA Data'!N1294/SUM('EPA Data'!N:N)</f>
        <v>2.7993843786839686E-5</v>
      </c>
      <c r="W1293" s="19">
        <f>'EPA Data'!O1294/SUM('EPA Data'!O:O)</f>
        <v>3.7073578459322627E-5</v>
      </c>
      <c r="X1293" s="19">
        <f>'EPA Data'!P1294/SUM('EPA Data'!P:P)</f>
        <v>1.1136318698212387E-4</v>
      </c>
    </row>
    <row r="1294" spans="1:24" x14ac:dyDescent="0.35">
      <c r="A1294" s="13" t="s">
        <v>2197</v>
      </c>
      <c r="B1294" s="13" t="s">
        <v>2177</v>
      </c>
      <c r="C1294" s="18" t="s">
        <v>2198</v>
      </c>
      <c r="D1294" s="14">
        <f>SUMIFS('Census Data'!G:G,'Census Data'!$A:$A,$A1294)/SUMIFS('Census Data'!$F:$F,'Census Data'!$A:$A,$A1294)</f>
        <v>0.51911902364930496</v>
      </c>
      <c r="E1294" s="16">
        <f>SUMIFS('Census Data'!H:H,'Census Data'!$A:$A,$A1294)/SUMIFS('Census Data'!$F:$F,'Census Data'!$A:$A,$A1294)</f>
        <v>0.48088097635069499</v>
      </c>
      <c r="F1294" s="14">
        <f>SUM(SUMIFS('Census Data'!I:I,'Census Data'!$A:$A,$A1294),SUMIFS('Census Data'!J:J,'Census Data'!$A:$A,$A1294))/SUMIFS('Census Data'!$F:$F,'Census Data'!$A:$A,$A1294)</f>
        <v>0.94634310037266645</v>
      </c>
      <c r="G1294" s="14">
        <f>SUM(SUMIFS('Census Data'!K:K,'Census Data'!$A:$A,$A1294),SUMIFS('Census Data'!L:L,'Census Data'!$A:$A,$A1294))/SUMIFS('Census Data'!$F:$F,'Census Data'!$A:$A,$A1294)</f>
        <v>1.4288489729596072E-2</v>
      </c>
      <c r="H1294" s="14">
        <f>SUM(SUMIFS('Census Data'!O:O,'Census Data'!$A:$A,$A1294),SUMIFS('Census Data'!P:P,'Census Data'!$A:$A,$A1294))/SUMIFS('Census Data'!$F:$F,'Census Data'!$A:$A,$A1294)</f>
        <v>1.4376799307652907E-2</v>
      </c>
      <c r="I1294" s="16">
        <f t="shared" si="40"/>
        <v>2.499161059008459E-2</v>
      </c>
      <c r="J1294" s="14">
        <f>SUM(SUMIFS('Census Data'!W:W,'Census Data'!$A:$A,$A1294),SUMIFS('Census Data'!X:X,'Census Data'!$A:$A,$A1294))/SUMIFS('Census Data'!$F:$F,'Census Data'!$A:$A,$A1294)</f>
        <v>2.538017273353468E-2</v>
      </c>
      <c r="K1294" s="16">
        <f t="shared" si="41"/>
        <v>0.97461982726646534</v>
      </c>
      <c r="L1294" s="19">
        <f>'EPA Data'!D1295/SUM('EPA Data'!D:D)</f>
        <v>8.9730968120839107E-5</v>
      </c>
      <c r="M1294" s="19">
        <f>'EPA Data'!E1295/SUM('EPA Data'!E:E)</f>
        <v>1.6952227669736093E-4</v>
      </c>
      <c r="N1294" s="19">
        <f>'EPA Data'!F1295/SUM('EPA Data'!F:F)</f>
        <v>1.5152976486301282E-4</v>
      </c>
      <c r="O1294" s="19">
        <f>'EPA Data'!G1295/SUM('EPA Data'!G:G)</f>
        <v>1.4981568522777483E-4</v>
      </c>
      <c r="P1294" s="19">
        <f>'EPA Data'!H1295/SUM('EPA Data'!H:H)</f>
        <v>1.5828775587313471E-4</v>
      </c>
      <c r="Q1294" s="19">
        <f>'EPA Data'!I1295/SUM('EPA Data'!I:I)</f>
        <v>1.1528527347347685E-4</v>
      </c>
      <c r="R1294" s="19">
        <f>'EPA Data'!J1295/SUM('EPA Data'!J:J)</f>
        <v>1.5746145556934182E-4</v>
      </c>
      <c r="S1294" s="19">
        <f>'EPA Data'!K1295/SUM('EPA Data'!K:K)</f>
        <v>1.3682250159833563E-4</v>
      </c>
      <c r="T1294" s="19">
        <f>'EPA Data'!L1295/SUM('EPA Data'!L:L)</f>
        <v>1.1228465542842907E-4</v>
      </c>
      <c r="U1294" s="19">
        <f>'EPA Data'!M1295/SUM('EPA Data'!M:M)</f>
        <v>6.2140411458785005E-4</v>
      </c>
      <c r="V1294" s="19">
        <f>'EPA Data'!N1295/SUM('EPA Data'!N:N)</f>
        <v>1.8691181832601698E-4</v>
      </c>
      <c r="W1294" s="19">
        <f>'EPA Data'!O1295/SUM('EPA Data'!O:O)</f>
        <v>1.6764013220367944E-4</v>
      </c>
      <c r="X1294" s="19">
        <f>'EPA Data'!P1295/SUM('EPA Data'!P:P)</f>
        <v>3.0141261725210011E-4</v>
      </c>
    </row>
    <row r="1295" spans="1:24" x14ac:dyDescent="0.35">
      <c r="A1295" s="13" t="s">
        <v>2199</v>
      </c>
      <c r="B1295" s="13" t="s">
        <v>2177</v>
      </c>
      <c r="C1295" s="18" t="s">
        <v>48</v>
      </c>
      <c r="D1295" s="14">
        <f>SUMIFS('Census Data'!G:G,'Census Data'!$A:$A,$A1295)/SUMIFS('Census Data'!$F:$F,'Census Data'!$A:$A,$A1295)</f>
        <v>0.49849960193520731</v>
      </c>
      <c r="E1295" s="16">
        <f>SUMIFS('Census Data'!H:H,'Census Data'!$A:$A,$A1295)/SUMIFS('Census Data'!$F:$F,'Census Data'!$A:$A,$A1295)</f>
        <v>0.50150039806479274</v>
      </c>
      <c r="F1295" s="14">
        <f>SUM(SUMIFS('Census Data'!I:I,'Census Data'!$A:$A,$A1295),SUMIFS('Census Data'!J:J,'Census Data'!$A:$A,$A1295))/SUMIFS('Census Data'!$F:$F,'Census Data'!$A:$A,$A1295)</f>
        <v>0.89258374670831042</v>
      </c>
      <c r="G1295" s="14">
        <f>SUM(SUMIFS('Census Data'!K:K,'Census Data'!$A:$A,$A1295),SUMIFS('Census Data'!L:L,'Census Data'!$A:$A,$A1295))/SUMIFS('Census Data'!$F:$F,'Census Data'!$A:$A,$A1295)</f>
        <v>4.805866862637026E-2</v>
      </c>
      <c r="H1295" s="14">
        <f>SUM(SUMIFS('Census Data'!O:O,'Census Data'!$A:$A,$A1295),SUMIFS('Census Data'!P:P,'Census Data'!$A:$A,$A1295))/SUMIFS('Census Data'!$F:$F,'Census Data'!$A:$A,$A1295)</f>
        <v>1.4253781615530651E-2</v>
      </c>
      <c r="I1295" s="16">
        <f t="shared" si="40"/>
        <v>4.5103803049788671E-2</v>
      </c>
      <c r="J1295" s="14">
        <f>SUM(SUMIFS('Census Data'!W:W,'Census Data'!$A:$A,$A1295),SUMIFS('Census Data'!X:X,'Census Data'!$A:$A,$A1295))/SUMIFS('Census Data'!$F:$F,'Census Data'!$A:$A,$A1295)</f>
        <v>4.6435789086900603E-2</v>
      </c>
      <c r="K1295" s="16">
        <f t="shared" si="41"/>
        <v>0.9535642109130994</v>
      </c>
      <c r="L1295" s="19">
        <f>'EPA Data'!D1296/SUM('EPA Data'!D:D)</f>
        <v>2.7171269784386828E-5</v>
      </c>
      <c r="M1295" s="19">
        <f>'EPA Data'!E1296/SUM('EPA Data'!E:E)</f>
        <v>9.33881726503547E-5</v>
      </c>
      <c r="N1295" s="19">
        <f>'EPA Data'!F1296/SUM('EPA Data'!F:F)</f>
        <v>8.8985388105196773E-5</v>
      </c>
      <c r="O1295" s="19">
        <f>'EPA Data'!G1296/SUM('EPA Data'!G:G)</f>
        <v>6.9474898971204964E-5</v>
      </c>
      <c r="P1295" s="19">
        <f>'EPA Data'!H1296/SUM('EPA Data'!H:H)</f>
        <v>9.345261266036737E-5</v>
      </c>
      <c r="Q1295" s="19">
        <f>'EPA Data'!I1296/SUM('EPA Data'!I:I)</f>
        <v>4.1208230168303161E-5</v>
      </c>
      <c r="R1295" s="19">
        <f>'EPA Data'!J1296/SUM('EPA Data'!J:J)</f>
        <v>3.4413893321251611E-5</v>
      </c>
      <c r="S1295" s="19">
        <f>'EPA Data'!K1296/SUM('EPA Data'!K:K)</f>
        <v>7.6672723305139172E-5</v>
      </c>
      <c r="T1295" s="19">
        <f>'EPA Data'!L1296/SUM('EPA Data'!L:L)</f>
        <v>6.6662440050056649E-5</v>
      </c>
      <c r="U1295" s="19">
        <f>'EPA Data'!M1296/SUM('EPA Data'!M:M)</f>
        <v>1.6622920965103253E-4</v>
      </c>
      <c r="V1295" s="19">
        <f>'EPA Data'!N1296/SUM('EPA Data'!N:N)</f>
        <v>5.7852880780204326E-5</v>
      </c>
      <c r="W1295" s="19">
        <f>'EPA Data'!O1296/SUM('EPA Data'!O:O)</f>
        <v>8.6600620772962715E-5</v>
      </c>
      <c r="X1295" s="19">
        <f>'EPA Data'!P1296/SUM('EPA Data'!P:P)</f>
        <v>2.8695933260168116E-4</v>
      </c>
    </row>
    <row r="1296" spans="1:24" x14ac:dyDescent="0.35">
      <c r="A1296" s="13" t="s">
        <v>2200</v>
      </c>
      <c r="B1296" s="13" t="s">
        <v>2177</v>
      </c>
      <c r="C1296" s="18" t="s">
        <v>997</v>
      </c>
      <c r="D1296" s="14">
        <f>SUMIFS('Census Data'!G:G,'Census Data'!$A:$A,$A1296)/SUMIFS('Census Data'!$F:$F,'Census Data'!$A:$A,$A1296)</f>
        <v>0.50773921200750471</v>
      </c>
      <c r="E1296" s="16">
        <f>SUMIFS('Census Data'!H:H,'Census Data'!$A:$A,$A1296)/SUMIFS('Census Data'!$F:$F,'Census Data'!$A:$A,$A1296)</f>
        <v>0.49226078799249529</v>
      </c>
      <c r="F1296" s="14">
        <f>SUM(SUMIFS('Census Data'!I:I,'Census Data'!$A:$A,$A1296),SUMIFS('Census Data'!J:J,'Census Data'!$A:$A,$A1296))/SUMIFS('Census Data'!$F:$F,'Census Data'!$A:$A,$A1296)</f>
        <v>0.86163227016885557</v>
      </c>
      <c r="G1296" s="14">
        <f>SUM(SUMIFS('Census Data'!K:K,'Census Data'!$A:$A,$A1296),SUMIFS('Census Data'!L:L,'Census Data'!$A:$A,$A1296))/SUMIFS('Census Data'!$F:$F,'Census Data'!$A:$A,$A1296)</f>
        <v>6.5666041275797378E-3</v>
      </c>
      <c r="H1296" s="14">
        <f>SUM(SUMIFS('Census Data'!O:O,'Census Data'!$A:$A,$A1296),SUMIFS('Census Data'!P:P,'Census Data'!$A:$A,$A1296))/SUMIFS('Census Data'!$F:$F,'Census Data'!$A:$A,$A1296)</f>
        <v>3.2833020637898689E-3</v>
      </c>
      <c r="I1296" s="16">
        <f t="shared" si="40"/>
        <v>0.12851782363977482</v>
      </c>
      <c r="J1296" s="14">
        <f>SUM(SUMIFS('Census Data'!W:W,'Census Data'!$A:$A,$A1296),SUMIFS('Census Data'!X:X,'Census Data'!$A:$A,$A1296))/SUMIFS('Census Data'!$F:$F,'Census Data'!$A:$A,$A1296)</f>
        <v>6.8011257035647281E-3</v>
      </c>
      <c r="K1296" s="16">
        <f t="shared" si="41"/>
        <v>0.99319887429643527</v>
      </c>
      <c r="L1296" s="19">
        <f>'EPA Data'!D1297/SUM('EPA Data'!D:D)</f>
        <v>6.2755230254961659E-6</v>
      </c>
      <c r="M1296" s="19">
        <f>'EPA Data'!E1297/SUM('EPA Data'!E:E)</f>
        <v>1.4764781062011998E-5</v>
      </c>
      <c r="N1296" s="19">
        <f>'EPA Data'!F1297/SUM('EPA Data'!F:F)</f>
        <v>1.6429908939324216E-5</v>
      </c>
      <c r="O1296" s="19">
        <f>'EPA Data'!G1297/SUM('EPA Data'!G:G)</f>
        <v>9.4497389586538556E-6</v>
      </c>
      <c r="P1296" s="19">
        <f>'EPA Data'!H1297/SUM('EPA Data'!H:H)</f>
        <v>1.4428499225808304E-5</v>
      </c>
      <c r="Q1296" s="19">
        <f>'EPA Data'!I1297/SUM('EPA Data'!I:I)</f>
        <v>7.9306973836649392E-6</v>
      </c>
      <c r="R1296" s="19">
        <f>'EPA Data'!J1297/SUM('EPA Data'!J:J)</f>
        <v>6.2067553793338949E-6</v>
      </c>
      <c r="S1296" s="19">
        <f>'EPA Data'!K1297/SUM('EPA Data'!K:K)</f>
        <v>1.2473150828472053E-5</v>
      </c>
      <c r="T1296" s="19">
        <f>'EPA Data'!L1297/SUM('EPA Data'!L:L)</f>
        <v>1.3372046739159652E-5</v>
      </c>
      <c r="U1296" s="19">
        <f>'EPA Data'!M1297/SUM('EPA Data'!M:M)</f>
        <v>6.5107593187088627E-5</v>
      </c>
      <c r="V1296" s="19">
        <f>'EPA Data'!N1297/SUM('EPA Data'!N:N)</f>
        <v>1.0939129193971837E-5</v>
      </c>
      <c r="W1296" s="19">
        <f>'EPA Data'!O1297/SUM('EPA Data'!O:O)</f>
        <v>1.8999802675154793E-5</v>
      </c>
      <c r="X1296" s="19">
        <f>'EPA Data'!P1297/SUM('EPA Data'!P:P)</f>
        <v>4.1030611022525028E-5</v>
      </c>
    </row>
    <row r="1297" spans="1:24" x14ac:dyDescent="0.35">
      <c r="A1297" s="13" t="s">
        <v>2201</v>
      </c>
      <c r="B1297" s="13" t="s">
        <v>2177</v>
      </c>
      <c r="C1297" s="18" t="s">
        <v>760</v>
      </c>
      <c r="D1297" s="14">
        <f>SUMIFS('Census Data'!G:G,'Census Data'!$A:$A,$A1297)/SUMIFS('Census Data'!$F:$F,'Census Data'!$A:$A,$A1297)</f>
        <v>0.502410283877879</v>
      </c>
      <c r="E1297" s="16">
        <f>SUMIFS('Census Data'!H:H,'Census Data'!$A:$A,$A1297)/SUMIFS('Census Data'!$F:$F,'Census Data'!$A:$A,$A1297)</f>
        <v>0.49758971612212105</v>
      </c>
      <c r="F1297" s="14">
        <f>SUM(SUMIFS('Census Data'!I:I,'Census Data'!$A:$A,$A1297),SUMIFS('Census Data'!J:J,'Census Data'!$A:$A,$A1297))/SUMIFS('Census Data'!$F:$F,'Census Data'!$A:$A,$A1297)</f>
        <v>0.86181039100160683</v>
      </c>
      <c r="G1297" s="14">
        <f>SUM(SUMIFS('Census Data'!K:K,'Census Data'!$A:$A,$A1297),SUMIFS('Census Data'!L:L,'Census Data'!$A:$A,$A1297))/SUMIFS('Census Data'!$F:$F,'Census Data'!$A:$A,$A1297)</f>
        <v>1.4461703267273701E-2</v>
      </c>
      <c r="H1297" s="14">
        <f>SUM(SUMIFS('Census Data'!O:O,'Census Data'!$A:$A,$A1297),SUMIFS('Census Data'!P:P,'Census Data'!$A:$A,$A1297))/SUMIFS('Census Data'!$F:$F,'Census Data'!$A:$A,$A1297)</f>
        <v>1.053383324406356E-2</v>
      </c>
      <c r="I1297" s="16">
        <f t="shared" si="40"/>
        <v>0.11319407248705593</v>
      </c>
      <c r="J1297" s="14">
        <f>SUM(SUMIFS('Census Data'!W:W,'Census Data'!$A:$A,$A1297),SUMIFS('Census Data'!X:X,'Census Data'!$A:$A,$A1297))/SUMIFS('Census Data'!$F:$F,'Census Data'!$A:$A,$A1297)</f>
        <v>2.4638457418318157E-2</v>
      </c>
      <c r="K1297" s="16">
        <f t="shared" si="41"/>
        <v>0.97536154258168184</v>
      </c>
      <c r="L1297" s="19">
        <f>'EPA Data'!D1298/SUM('EPA Data'!D:D)</f>
        <v>3.6688655282965196E-6</v>
      </c>
      <c r="M1297" s="19">
        <f>'EPA Data'!E1298/SUM('EPA Data'!E:E)</f>
        <v>8.537531194793062E-6</v>
      </c>
      <c r="N1297" s="19">
        <f>'EPA Data'!F1298/SUM('EPA Data'!F:F)</f>
        <v>9.2998141256904773E-6</v>
      </c>
      <c r="O1297" s="19">
        <f>'EPA Data'!G1298/SUM('EPA Data'!G:G)</f>
        <v>2.6926655623400048E-6</v>
      </c>
      <c r="P1297" s="19">
        <f>'EPA Data'!H1298/SUM('EPA Data'!H:H)</f>
        <v>6.5378917129791778E-6</v>
      </c>
      <c r="Q1297" s="19">
        <f>'EPA Data'!I1298/SUM('EPA Data'!I:I)</f>
        <v>4.2917024943426518E-6</v>
      </c>
      <c r="R1297" s="19">
        <f>'EPA Data'!J1298/SUM('EPA Data'!J:J)</f>
        <v>3.2980223114934727E-6</v>
      </c>
      <c r="S1297" s="19">
        <f>'EPA Data'!K1298/SUM('EPA Data'!K:K)</f>
        <v>7.6181044649147635E-6</v>
      </c>
      <c r="T1297" s="19">
        <f>'EPA Data'!L1298/SUM('EPA Data'!L:L)</f>
        <v>7.2297591123560348E-6</v>
      </c>
      <c r="U1297" s="19">
        <f>'EPA Data'!M1298/SUM('EPA Data'!M:M)</f>
        <v>1.1389951147474491E-5</v>
      </c>
      <c r="V1297" s="19">
        <f>'EPA Data'!N1298/SUM('EPA Data'!N:N)</f>
        <v>6.3960523079318755E-6</v>
      </c>
      <c r="W1297" s="19">
        <f>'EPA Data'!O1298/SUM('EPA Data'!O:O)</f>
        <v>8.5470541882262647E-6</v>
      </c>
      <c r="X1297" s="19">
        <f>'EPA Data'!P1298/SUM('EPA Data'!P:P)</f>
        <v>1.2955710868814665E-5</v>
      </c>
    </row>
    <row r="1298" spans="1:24" x14ac:dyDescent="0.35">
      <c r="A1298" s="13" t="s">
        <v>2202</v>
      </c>
      <c r="B1298" s="13" t="s">
        <v>2177</v>
      </c>
      <c r="C1298" s="18" t="s">
        <v>2203</v>
      </c>
      <c r="D1298" s="14">
        <f>SUMIFS('Census Data'!G:G,'Census Data'!$A:$A,$A1298)/SUMIFS('Census Data'!$F:$F,'Census Data'!$A:$A,$A1298)</f>
        <v>0.50525492921045778</v>
      </c>
      <c r="E1298" s="16">
        <f>SUMIFS('Census Data'!H:H,'Census Data'!$A:$A,$A1298)/SUMIFS('Census Data'!$F:$F,'Census Data'!$A:$A,$A1298)</f>
        <v>0.49474507078954227</v>
      </c>
      <c r="F1298" s="14">
        <f>SUM(SUMIFS('Census Data'!I:I,'Census Data'!$A:$A,$A1298),SUMIFS('Census Data'!J:J,'Census Data'!$A:$A,$A1298))/SUMIFS('Census Data'!$F:$F,'Census Data'!$A:$A,$A1298)</f>
        <v>0.91062277425518978</v>
      </c>
      <c r="G1298" s="14">
        <f>SUM(SUMIFS('Census Data'!K:K,'Census Data'!$A:$A,$A1298),SUMIFS('Census Data'!L:L,'Census Data'!$A:$A,$A1298))/SUMIFS('Census Data'!$F:$F,'Census Data'!$A:$A,$A1298)</f>
        <v>1.3984191783201599E-2</v>
      </c>
      <c r="H1298" s="14">
        <f>SUM(SUMIFS('Census Data'!O:O,'Census Data'!$A:$A,$A1298),SUMIFS('Census Data'!P:P,'Census Data'!$A:$A,$A1298))/SUMIFS('Census Data'!$F:$F,'Census Data'!$A:$A,$A1298)</f>
        <v>4.1865717015547643E-2</v>
      </c>
      <c r="I1298" s="16">
        <f t="shared" si="40"/>
        <v>3.3527316946060925E-2</v>
      </c>
      <c r="J1298" s="14">
        <f>SUM(SUMIFS('Census Data'!W:W,'Census Data'!$A:$A,$A1298),SUMIFS('Census Data'!X:X,'Census Data'!$A:$A,$A1298))/SUMIFS('Census Data'!$F:$F,'Census Data'!$A:$A,$A1298)</f>
        <v>9.545730912881091E-2</v>
      </c>
      <c r="K1298" s="16">
        <f t="shared" si="41"/>
        <v>0.9045426908711891</v>
      </c>
      <c r="L1298" s="19">
        <f>'EPA Data'!D1299/SUM('EPA Data'!D:D)</f>
        <v>1.1347699163914494E-5</v>
      </c>
      <c r="M1298" s="19">
        <f>'EPA Data'!E1299/SUM('EPA Data'!E:E)</f>
        <v>4.1164996765957602E-5</v>
      </c>
      <c r="N1298" s="19">
        <f>'EPA Data'!F1299/SUM('EPA Data'!F:F)</f>
        <v>3.7510719491782516E-5</v>
      </c>
      <c r="O1298" s="19">
        <f>'EPA Data'!G1299/SUM('EPA Data'!G:G)</f>
        <v>1.636928254662202E-5</v>
      </c>
      <c r="P1298" s="19">
        <f>'EPA Data'!H1299/SUM('EPA Data'!H:H)</f>
        <v>3.3549175397280122E-5</v>
      </c>
      <c r="Q1298" s="19">
        <f>'EPA Data'!I1299/SUM('EPA Data'!I:I)</f>
        <v>1.6292513788170953E-5</v>
      </c>
      <c r="R1298" s="19">
        <f>'EPA Data'!J1299/SUM('EPA Data'!J:J)</f>
        <v>1.0784321752047535E-5</v>
      </c>
      <c r="S1298" s="19">
        <f>'EPA Data'!K1299/SUM('EPA Data'!K:K)</f>
        <v>3.0600891319593638E-5</v>
      </c>
      <c r="T1298" s="19">
        <f>'EPA Data'!L1299/SUM('EPA Data'!L:L)</f>
        <v>2.3872657113765224E-5</v>
      </c>
      <c r="U1298" s="19">
        <f>'EPA Data'!M1299/SUM('EPA Data'!M:M)</f>
        <v>2.4454178268451608E-4</v>
      </c>
      <c r="V1298" s="19">
        <f>'EPA Data'!N1299/SUM('EPA Data'!N:N)</f>
        <v>2.7378405351170355E-5</v>
      </c>
      <c r="W1298" s="19">
        <f>'EPA Data'!O1299/SUM('EPA Data'!O:O)</f>
        <v>3.7356385426285918E-5</v>
      </c>
      <c r="X1298" s="19">
        <f>'EPA Data'!P1299/SUM('EPA Data'!P:P)</f>
        <v>1.0473834164419308E-4</v>
      </c>
    </row>
    <row r="1299" spans="1:24" x14ac:dyDescent="0.35">
      <c r="A1299" s="13" t="s">
        <v>2204</v>
      </c>
      <c r="B1299" s="13" t="s">
        <v>2177</v>
      </c>
      <c r="C1299" s="18" t="s">
        <v>2205</v>
      </c>
      <c r="D1299" s="14">
        <f>SUMIFS('Census Data'!G:G,'Census Data'!$A:$A,$A1299)/SUMIFS('Census Data'!$F:$F,'Census Data'!$A:$A,$A1299)</f>
        <v>0.50097551384624694</v>
      </c>
      <c r="E1299" s="16">
        <f>SUMIFS('Census Data'!H:H,'Census Data'!$A:$A,$A1299)/SUMIFS('Census Data'!$F:$F,'Census Data'!$A:$A,$A1299)</f>
        <v>0.49902448615375306</v>
      </c>
      <c r="F1299" s="14">
        <f>SUM(SUMIFS('Census Data'!I:I,'Census Data'!$A:$A,$A1299),SUMIFS('Census Data'!J:J,'Census Data'!$A:$A,$A1299))/SUMIFS('Census Data'!$F:$F,'Census Data'!$A:$A,$A1299)</f>
        <v>0.95806046673422163</v>
      </c>
      <c r="G1299" s="14">
        <f>SUM(SUMIFS('Census Data'!K:K,'Census Data'!$A:$A,$A1299),SUMIFS('Census Data'!L:L,'Census Data'!$A:$A,$A1299))/SUMIFS('Census Data'!$F:$F,'Census Data'!$A:$A,$A1299)</f>
        <v>9.0140504242350906E-3</v>
      </c>
      <c r="H1299" s="14">
        <f>SUM(SUMIFS('Census Data'!O:O,'Census Data'!$A:$A,$A1299),SUMIFS('Census Data'!P:P,'Census Data'!$A:$A,$A1299))/SUMIFS('Census Data'!$F:$F,'Census Data'!$A:$A,$A1299)</f>
        <v>4.991001073821443E-3</v>
      </c>
      <c r="I1299" s="16">
        <f t="shared" si="40"/>
        <v>2.7934481767721842E-2</v>
      </c>
      <c r="J1299" s="14">
        <f>SUM(SUMIFS('Census Data'!W:W,'Census Data'!$A:$A,$A1299),SUMIFS('Census Data'!X:X,'Census Data'!$A:$A,$A1299))/SUMIFS('Census Data'!$F:$F,'Census Data'!$A:$A,$A1299)</f>
        <v>1.4110921217804263E-2</v>
      </c>
      <c r="K1299" s="16">
        <f t="shared" si="41"/>
        <v>0.98588907878219578</v>
      </c>
      <c r="L1299" s="19">
        <f>'EPA Data'!D1300/SUM('EPA Data'!D:D)</f>
        <v>7.1087650034269947E-5</v>
      </c>
      <c r="M1299" s="19">
        <f>'EPA Data'!E1300/SUM('EPA Data'!E:E)</f>
        <v>1.7399361093462518E-4</v>
      </c>
      <c r="N1299" s="19">
        <f>'EPA Data'!F1300/SUM('EPA Data'!F:F)</f>
        <v>1.6683337711148979E-4</v>
      </c>
      <c r="O1299" s="19">
        <f>'EPA Data'!G1300/SUM('EPA Data'!G:G)</f>
        <v>8.9410900265637753E-5</v>
      </c>
      <c r="P1299" s="19">
        <f>'EPA Data'!H1300/SUM('EPA Data'!H:H)</f>
        <v>1.6677082528971781E-4</v>
      </c>
      <c r="Q1299" s="19">
        <f>'EPA Data'!I1300/SUM('EPA Data'!I:I)</f>
        <v>9.1095851891664017E-5</v>
      </c>
      <c r="R1299" s="19">
        <f>'EPA Data'!J1300/SUM('EPA Data'!J:J)</f>
        <v>7.2140235397761583E-5</v>
      </c>
      <c r="S1299" s="19">
        <f>'EPA Data'!K1300/SUM('EPA Data'!K:K)</f>
        <v>1.4170766129912549E-4</v>
      </c>
      <c r="T1299" s="19">
        <f>'EPA Data'!L1300/SUM('EPA Data'!L:L)</f>
        <v>1.1839042927527614E-4</v>
      </c>
      <c r="U1299" s="19">
        <f>'EPA Data'!M1300/SUM('EPA Data'!M:M)</f>
        <v>3.3335809555104816E-4</v>
      </c>
      <c r="V1299" s="19">
        <f>'EPA Data'!N1300/SUM('EPA Data'!N:N)</f>
        <v>1.5196891606375609E-4</v>
      </c>
      <c r="W1299" s="19">
        <f>'EPA Data'!O1300/SUM('EPA Data'!O:O)</f>
        <v>1.8050492539457174E-4</v>
      </c>
      <c r="X1299" s="19">
        <f>'EPA Data'!P1300/SUM('EPA Data'!P:P)</f>
        <v>3.9379307548783276E-4</v>
      </c>
    </row>
    <row r="1300" spans="1:24" x14ac:dyDescent="0.35">
      <c r="A1300" s="13" t="s">
        <v>2206</v>
      </c>
      <c r="B1300" s="13" t="s">
        <v>2177</v>
      </c>
      <c r="C1300" s="18" t="s">
        <v>2207</v>
      </c>
      <c r="D1300" s="14">
        <f>SUMIFS('Census Data'!G:G,'Census Data'!$A:$A,$A1300)/SUMIFS('Census Data'!$F:$F,'Census Data'!$A:$A,$A1300)</f>
        <v>0.49647174898494584</v>
      </c>
      <c r="E1300" s="16">
        <f>SUMIFS('Census Data'!H:H,'Census Data'!$A:$A,$A1300)/SUMIFS('Census Data'!$F:$F,'Census Data'!$A:$A,$A1300)</f>
        <v>0.50352825101505416</v>
      </c>
      <c r="F1300" s="14">
        <f>SUM(SUMIFS('Census Data'!I:I,'Census Data'!$A:$A,$A1300),SUMIFS('Census Data'!J:J,'Census Data'!$A:$A,$A1300))/SUMIFS('Census Data'!$F:$F,'Census Data'!$A:$A,$A1300)</f>
        <v>0.82942770495455553</v>
      </c>
      <c r="G1300" s="14">
        <f>SUM(SUMIFS('Census Data'!K:K,'Census Data'!$A:$A,$A1300),SUMIFS('Census Data'!L:L,'Census Data'!$A:$A,$A1300))/SUMIFS('Census Data'!$F:$F,'Census Data'!$A:$A,$A1300)</f>
        <v>7.847175807837628E-2</v>
      </c>
      <c r="H1300" s="14">
        <f>SUM(SUMIFS('Census Data'!O:O,'Census Data'!$A:$A,$A1300),SUMIFS('Census Data'!P:P,'Census Data'!$A:$A,$A1300))/SUMIFS('Census Data'!$F:$F,'Census Data'!$A:$A,$A1300)</f>
        <v>5.3958142939633261E-2</v>
      </c>
      <c r="I1300" s="16">
        <f t="shared" si="40"/>
        <v>3.8142394027434912E-2</v>
      </c>
      <c r="J1300" s="14">
        <f>SUM(SUMIFS('Census Data'!W:W,'Census Data'!$A:$A,$A1300),SUMIFS('Census Data'!X:X,'Census Data'!$A:$A,$A1300))/SUMIFS('Census Data'!$F:$F,'Census Data'!$A:$A,$A1300)</f>
        <v>8.2454680615988984E-2</v>
      </c>
      <c r="K1300" s="16">
        <f t="shared" si="41"/>
        <v>0.91754531938401107</v>
      </c>
      <c r="L1300" s="19">
        <f>'EPA Data'!D1301/SUM('EPA Data'!D:D)</f>
        <v>4.9890940403722194E-4</v>
      </c>
      <c r="M1300" s="19">
        <f>'EPA Data'!E1301/SUM('EPA Data'!E:E)</f>
        <v>1.0910184278188286E-3</v>
      </c>
      <c r="N1300" s="19">
        <f>'EPA Data'!F1301/SUM('EPA Data'!F:F)</f>
        <v>1.0612809407388234E-3</v>
      </c>
      <c r="O1300" s="19">
        <f>'EPA Data'!G1301/SUM('EPA Data'!G:G)</f>
        <v>1.0204242200951904E-3</v>
      </c>
      <c r="P1300" s="19">
        <f>'EPA Data'!H1301/SUM('EPA Data'!H:H)</f>
        <v>1.0562839687273758E-3</v>
      </c>
      <c r="Q1300" s="19">
        <f>'EPA Data'!I1301/SUM('EPA Data'!I:I)</f>
        <v>6.9993888052122363E-4</v>
      </c>
      <c r="R1300" s="19">
        <f>'EPA Data'!J1301/SUM('EPA Data'!J:J)</f>
        <v>1.0719626313927533E-3</v>
      </c>
      <c r="S1300" s="19">
        <f>'EPA Data'!K1301/SUM('EPA Data'!K:K)</f>
        <v>9.2605993176409754E-4</v>
      </c>
      <c r="T1300" s="19">
        <f>'EPA Data'!L1301/SUM('EPA Data'!L:L)</f>
        <v>8.1942557244317103E-4</v>
      </c>
      <c r="U1300" s="19">
        <f>'EPA Data'!M1301/SUM('EPA Data'!M:M)</f>
        <v>3.4818417983464352E-3</v>
      </c>
      <c r="V1300" s="19">
        <f>'EPA Data'!N1301/SUM('EPA Data'!N:N)</f>
        <v>1.1667825995403298E-3</v>
      </c>
      <c r="W1300" s="19">
        <f>'EPA Data'!O1301/SUM('EPA Data'!O:O)</f>
        <v>1.109214676442894E-3</v>
      </c>
      <c r="X1300" s="19">
        <f>'EPA Data'!P1301/SUM('EPA Data'!P:P)</f>
        <v>2.2711266011440391E-3</v>
      </c>
    </row>
    <row r="1301" spans="1:24" x14ac:dyDescent="0.35">
      <c r="A1301" s="13" t="s">
        <v>2208</v>
      </c>
      <c r="B1301" s="13" t="s">
        <v>2177</v>
      </c>
      <c r="C1301" s="18" t="s">
        <v>774</v>
      </c>
      <c r="D1301" s="14">
        <f>SUMIFS('Census Data'!G:G,'Census Data'!$A:$A,$A1301)/SUMIFS('Census Data'!$F:$F,'Census Data'!$A:$A,$A1301)</f>
        <v>0.50383398830633563</v>
      </c>
      <c r="E1301" s="16">
        <f>SUMIFS('Census Data'!H:H,'Census Data'!$A:$A,$A1301)/SUMIFS('Census Data'!$F:$F,'Census Data'!$A:$A,$A1301)</f>
        <v>0.49616601169366431</v>
      </c>
      <c r="F1301" s="14">
        <f>SUM(SUMIFS('Census Data'!I:I,'Census Data'!$A:$A,$A1301),SUMIFS('Census Data'!J:J,'Census Data'!$A:$A,$A1301))/SUMIFS('Census Data'!$F:$F,'Census Data'!$A:$A,$A1301)</f>
        <v>0.96027029617559667</v>
      </c>
      <c r="G1301" s="14">
        <f>SUM(SUMIFS('Census Data'!K:K,'Census Data'!$A:$A,$A1301),SUMIFS('Census Data'!L:L,'Census Data'!$A:$A,$A1301))/SUMIFS('Census Data'!$F:$F,'Census Data'!$A:$A,$A1301)</f>
        <v>8.1472251509632897E-3</v>
      </c>
      <c r="H1301" s="14">
        <f>SUM(SUMIFS('Census Data'!O:O,'Census Data'!$A:$A,$A1301),SUMIFS('Census Data'!P:P,'Census Data'!$A:$A,$A1301))/SUMIFS('Census Data'!$F:$F,'Census Data'!$A:$A,$A1301)</f>
        <v>8.3868494201092686E-3</v>
      </c>
      <c r="I1301" s="16">
        <f t="shared" si="40"/>
        <v>2.3195629253330741E-2</v>
      </c>
      <c r="J1301" s="14">
        <f>SUM(SUMIFS('Census Data'!W:W,'Census Data'!$A:$A,$A1301),SUMIFS('Census Data'!X:X,'Census Data'!$A:$A,$A1301))/SUMIFS('Census Data'!$F:$F,'Census Data'!$A:$A,$A1301)</f>
        <v>5.0464871082143196E-2</v>
      </c>
      <c r="K1301" s="16">
        <f t="shared" si="41"/>
        <v>0.94953512891785685</v>
      </c>
      <c r="L1301" s="19">
        <f>'EPA Data'!D1302/SUM('EPA Data'!D:D)</f>
        <v>2.0007943053391979E-5</v>
      </c>
      <c r="M1301" s="19">
        <f>'EPA Data'!E1302/SUM('EPA Data'!E:E)</f>
        <v>5.6476780175573511E-5</v>
      </c>
      <c r="N1301" s="19">
        <f>'EPA Data'!F1302/SUM('EPA Data'!F:F)</f>
        <v>5.5239305681037724E-5</v>
      </c>
      <c r="O1301" s="19">
        <f>'EPA Data'!G1302/SUM('EPA Data'!G:G)</f>
        <v>2.9513896058273107E-5</v>
      </c>
      <c r="P1301" s="19">
        <f>'EPA Data'!H1302/SUM('EPA Data'!H:H)</f>
        <v>5.2492397053256361E-5</v>
      </c>
      <c r="Q1301" s="19">
        <f>'EPA Data'!I1302/SUM('EPA Data'!I:I)</f>
        <v>2.7942047098280765E-5</v>
      </c>
      <c r="R1301" s="19">
        <f>'EPA Data'!J1302/SUM('EPA Data'!J:J)</f>
        <v>2.8809820391411324E-5</v>
      </c>
      <c r="S1301" s="19">
        <f>'EPA Data'!K1302/SUM('EPA Data'!K:K)</f>
        <v>4.6917534950414815E-5</v>
      </c>
      <c r="T1301" s="19">
        <f>'EPA Data'!L1302/SUM('EPA Data'!L:L)</f>
        <v>3.9122457256027126E-5</v>
      </c>
      <c r="U1301" s="19">
        <f>'EPA Data'!M1302/SUM('EPA Data'!M:M)</f>
        <v>1.0602560612210242E-4</v>
      </c>
      <c r="V1301" s="19">
        <f>'EPA Data'!N1302/SUM('EPA Data'!N:N)</f>
        <v>5.2338454353002778E-5</v>
      </c>
      <c r="W1301" s="19">
        <f>'EPA Data'!O1302/SUM('EPA Data'!O:O)</f>
        <v>5.1997476970727363E-5</v>
      </c>
      <c r="X1301" s="19">
        <f>'EPA Data'!P1302/SUM('EPA Data'!P:P)</f>
        <v>1.2560009122595443E-4</v>
      </c>
    </row>
    <row r="1302" spans="1:24" x14ac:dyDescent="0.35">
      <c r="A1302" s="13" t="s">
        <v>2209</v>
      </c>
      <c r="B1302" s="13" t="s">
        <v>2177</v>
      </c>
      <c r="C1302" s="18" t="s">
        <v>471</v>
      </c>
      <c r="D1302" s="14">
        <f>SUMIFS('Census Data'!G:G,'Census Data'!$A:$A,$A1302)/SUMIFS('Census Data'!$F:$F,'Census Data'!$A:$A,$A1302)</f>
        <v>0.50394912298697303</v>
      </c>
      <c r="E1302" s="16">
        <f>SUMIFS('Census Data'!H:H,'Census Data'!$A:$A,$A1302)/SUMIFS('Census Data'!$F:$F,'Census Data'!$A:$A,$A1302)</f>
        <v>0.49605087701302697</v>
      </c>
      <c r="F1302" s="14">
        <f>SUM(SUMIFS('Census Data'!I:I,'Census Data'!$A:$A,$A1302),SUMIFS('Census Data'!J:J,'Census Data'!$A:$A,$A1302))/SUMIFS('Census Data'!$F:$F,'Census Data'!$A:$A,$A1302)</f>
        <v>0.96958662426915576</v>
      </c>
      <c r="G1302" s="14">
        <f>SUM(SUMIFS('Census Data'!K:K,'Census Data'!$A:$A,$A1302),SUMIFS('Census Data'!L:L,'Census Data'!$A:$A,$A1302))/SUMIFS('Census Data'!$F:$F,'Census Data'!$A:$A,$A1302)</f>
        <v>7.2571545799569185E-3</v>
      </c>
      <c r="H1302" s="14">
        <f>SUM(SUMIFS('Census Data'!O:O,'Census Data'!$A:$A,$A1302),SUMIFS('Census Data'!P:P,'Census Data'!$A:$A,$A1302))/SUMIFS('Census Data'!$F:$F,'Census Data'!$A:$A,$A1302)</f>
        <v>6.3852702841317062E-3</v>
      </c>
      <c r="I1302" s="16">
        <f t="shared" si="40"/>
        <v>1.6770950866755618E-2</v>
      </c>
      <c r="J1302" s="14">
        <f>SUM(SUMIFS('Census Data'!W:W,'Census Data'!$A:$A,$A1302),SUMIFS('Census Data'!X:X,'Census Data'!$A:$A,$A1302))/SUMIFS('Census Data'!$F:$F,'Census Data'!$A:$A,$A1302)</f>
        <v>2.0489280951892501E-2</v>
      </c>
      <c r="K1302" s="16">
        <f t="shared" si="41"/>
        <v>0.97951071904810749</v>
      </c>
      <c r="L1302" s="19">
        <f>'EPA Data'!D1303/SUM('EPA Data'!D:D)</f>
        <v>3.1739986198415746E-5</v>
      </c>
      <c r="M1302" s="19">
        <f>'EPA Data'!E1303/SUM('EPA Data'!E:E)</f>
        <v>1.0232498608655312E-4</v>
      </c>
      <c r="N1302" s="19">
        <f>'EPA Data'!F1303/SUM('EPA Data'!F:F)</f>
        <v>9.822091455134651E-5</v>
      </c>
      <c r="O1302" s="19">
        <f>'EPA Data'!G1303/SUM('EPA Data'!G:G)</f>
        <v>5.7426115238118956E-5</v>
      </c>
      <c r="P1302" s="19">
        <f>'EPA Data'!H1303/SUM('EPA Data'!H:H)</f>
        <v>9.647956103191363E-5</v>
      </c>
      <c r="Q1302" s="19">
        <f>'EPA Data'!I1303/SUM('EPA Data'!I:I)</f>
        <v>4.6049481840825261E-5</v>
      </c>
      <c r="R1302" s="19">
        <f>'EPA Data'!J1303/SUM('EPA Data'!J:J)</f>
        <v>3.6267954654366853E-5</v>
      </c>
      <c r="S1302" s="19">
        <f>'EPA Data'!K1303/SUM('EPA Data'!K:K)</f>
        <v>8.0860337510113575E-5</v>
      </c>
      <c r="T1302" s="19">
        <f>'EPA Data'!L1303/SUM('EPA Data'!L:L)</f>
        <v>6.7780378917407317E-5</v>
      </c>
      <c r="U1302" s="19">
        <f>'EPA Data'!M1303/SUM('EPA Data'!M:M)</f>
        <v>2.6812996752256731E-4</v>
      </c>
      <c r="V1302" s="19">
        <f>'EPA Data'!N1303/SUM('EPA Data'!N:N)</f>
        <v>7.5264500742452877E-5</v>
      </c>
      <c r="W1302" s="19">
        <f>'EPA Data'!O1303/SUM('EPA Data'!O:O)</f>
        <v>1.0277638016604825E-4</v>
      </c>
      <c r="X1302" s="19">
        <f>'EPA Data'!P1303/SUM('EPA Data'!P:P)</f>
        <v>2.8231991262245342E-4</v>
      </c>
    </row>
    <row r="1303" spans="1:24" x14ac:dyDescent="0.35">
      <c r="A1303" s="13" t="s">
        <v>2210</v>
      </c>
      <c r="B1303" s="13" t="s">
        <v>2177</v>
      </c>
      <c r="C1303" s="18" t="s">
        <v>2211</v>
      </c>
      <c r="D1303" s="14">
        <f>SUMIFS('Census Data'!G:G,'Census Data'!$A:$A,$A1303)/SUMIFS('Census Data'!$F:$F,'Census Data'!$A:$A,$A1303)</f>
        <v>0.50707665780587685</v>
      </c>
      <c r="E1303" s="16">
        <f>SUMIFS('Census Data'!H:H,'Census Data'!$A:$A,$A1303)/SUMIFS('Census Data'!$F:$F,'Census Data'!$A:$A,$A1303)</f>
        <v>0.49292334219412315</v>
      </c>
      <c r="F1303" s="14">
        <f>SUM(SUMIFS('Census Data'!I:I,'Census Data'!$A:$A,$A1303),SUMIFS('Census Data'!J:J,'Census Data'!$A:$A,$A1303))/SUMIFS('Census Data'!$F:$F,'Census Data'!$A:$A,$A1303)</f>
        <v>0.96565845247503412</v>
      </c>
      <c r="G1303" s="14">
        <f>SUM(SUMIFS('Census Data'!K:K,'Census Data'!$A:$A,$A1303),SUMIFS('Census Data'!L:L,'Census Data'!$A:$A,$A1303))/SUMIFS('Census Data'!$F:$F,'Census Data'!$A:$A,$A1303)</f>
        <v>8.4776205187154247E-3</v>
      </c>
      <c r="H1303" s="14">
        <f>SUM(SUMIFS('Census Data'!O:O,'Census Data'!$A:$A,$A1303),SUMIFS('Census Data'!P:P,'Census Data'!$A:$A,$A1303))/SUMIFS('Census Data'!$F:$F,'Census Data'!$A:$A,$A1303)</f>
        <v>3.9514332926215961E-3</v>
      </c>
      <c r="I1303" s="16">
        <f t="shared" si="40"/>
        <v>2.19124937136288E-2</v>
      </c>
      <c r="J1303" s="14">
        <f>SUM(SUMIFS('Census Data'!W:W,'Census Data'!$A:$A,$A1303),SUMIFS('Census Data'!X:X,'Census Data'!$A:$A,$A1303))/SUMIFS('Census Data'!$F:$F,'Census Data'!$A:$A,$A1303)</f>
        <v>7.3352970759393635E-2</v>
      </c>
      <c r="K1303" s="16">
        <f t="shared" si="41"/>
        <v>0.92664702924060638</v>
      </c>
      <c r="L1303" s="19">
        <f>'EPA Data'!D1304/SUM('EPA Data'!D:D)</f>
        <v>2.0284254485649961E-5</v>
      </c>
      <c r="M1303" s="19">
        <f>'EPA Data'!E1304/SUM('EPA Data'!E:E)</f>
        <v>6.4231697204222471E-5</v>
      </c>
      <c r="N1303" s="19">
        <f>'EPA Data'!F1304/SUM('EPA Data'!F:F)</f>
        <v>6.1882501681538124E-5</v>
      </c>
      <c r="O1303" s="19">
        <f>'EPA Data'!G1304/SUM('EPA Data'!G:G)</f>
        <v>2.6605369755882268E-5</v>
      </c>
      <c r="P1303" s="19">
        <f>'EPA Data'!H1304/SUM('EPA Data'!H:H)</f>
        <v>5.610324339363559E-5</v>
      </c>
      <c r="Q1303" s="19">
        <f>'EPA Data'!I1304/SUM('EPA Data'!I:I)</f>
        <v>2.7963077064176658E-5</v>
      </c>
      <c r="R1303" s="19">
        <f>'EPA Data'!J1304/SUM('EPA Data'!J:J)</f>
        <v>2.0010667615624022E-5</v>
      </c>
      <c r="S1303" s="19">
        <f>'EPA Data'!K1304/SUM('EPA Data'!K:K)</f>
        <v>5.1435625198342151E-5</v>
      </c>
      <c r="T1303" s="19">
        <f>'EPA Data'!L1304/SUM('EPA Data'!L:L)</f>
        <v>4.0799287344079371E-5</v>
      </c>
      <c r="U1303" s="19">
        <f>'EPA Data'!M1304/SUM('EPA Data'!M:M)</f>
        <v>1.2496136706140141E-4</v>
      </c>
      <c r="V1303" s="19">
        <f>'EPA Data'!N1304/SUM('EPA Data'!N:N)</f>
        <v>4.9130520986873657E-5</v>
      </c>
      <c r="W1303" s="19">
        <f>'EPA Data'!O1304/SUM('EPA Data'!O:O)</f>
        <v>5.4949554940729801E-5</v>
      </c>
      <c r="X1303" s="19">
        <f>'EPA Data'!P1304/SUM('EPA Data'!P:P)</f>
        <v>1.5644322372467879E-4</v>
      </c>
    </row>
    <row r="1304" spans="1:24" x14ac:dyDescent="0.35">
      <c r="A1304" s="13" t="s">
        <v>2212</v>
      </c>
      <c r="B1304" s="13" t="s">
        <v>2177</v>
      </c>
      <c r="C1304" s="18" t="s">
        <v>2213</v>
      </c>
      <c r="D1304" s="14">
        <f>SUMIFS('Census Data'!G:G,'Census Data'!$A:$A,$A1304)/SUMIFS('Census Data'!$F:$F,'Census Data'!$A:$A,$A1304)</f>
        <v>0.50416725526204265</v>
      </c>
      <c r="E1304" s="16">
        <f>SUMIFS('Census Data'!H:H,'Census Data'!$A:$A,$A1304)/SUMIFS('Census Data'!$F:$F,'Census Data'!$A:$A,$A1304)</f>
        <v>0.49583274473795735</v>
      </c>
      <c r="F1304" s="14">
        <f>SUM(SUMIFS('Census Data'!I:I,'Census Data'!$A:$A,$A1304),SUMIFS('Census Data'!J:J,'Census Data'!$A:$A,$A1304))/SUMIFS('Census Data'!$F:$F,'Census Data'!$A:$A,$A1304)</f>
        <v>0.97461976738710743</v>
      </c>
      <c r="G1304" s="14">
        <f>SUM(SUMIFS('Census Data'!K:K,'Census Data'!$A:$A,$A1304),SUMIFS('Census Data'!L:L,'Census Data'!$A:$A,$A1304))/SUMIFS('Census Data'!$F:$F,'Census Data'!$A:$A,$A1304)</f>
        <v>5.6505156095493711E-3</v>
      </c>
      <c r="H1304" s="14">
        <f>SUM(SUMIFS('Census Data'!O:O,'Census Data'!$A:$A,$A1304),SUMIFS('Census Data'!P:P,'Census Data'!$A:$A,$A1304))/SUMIFS('Census Data'!$F:$F,'Census Data'!$A:$A,$A1304)</f>
        <v>6.6393558412205112E-3</v>
      </c>
      <c r="I1304" s="16">
        <f t="shared" si="40"/>
        <v>1.3090361162122699E-2</v>
      </c>
      <c r="J1304" s="14">
        <f>SUM(SUMIFS('Census Data'!W:W,'Census Data'!$A:$A,$A1304),SUMIFS('Census Data'!X:X,'Census Data'!$A:$A,$A1304))/SUMIFS('Census Data'!$F:$F,'Census Data'!$A:$A,$A1304)</f>
        <v>1.6857371568488957E-2</v>
      </c>
      <c r="K1304" s="16">
        <f t="shared" si="41"/>
        <v>0.98314262843151101</v>
      </c>
      <c r="L1304" s="19">
        <f>'EPA Data'!D1305/SUM('EPA Data'!D:D)</f>
        <v>2.9514628472028405E-5</v>
      </c>
      <c r="M1304" s="19">
        <f>'EPA Data'!E1305/SUM('EPA Data'!E:E)</f>
        <v>8.2708949432240084E-5</v>
      </c>
      <c r="N1304" s="19">
        <f>'EPA Data'!F1305/SUM('EPA Data'!F:F)</f>
        <v>8.8388328444227498E-5</v>
      </c>
      <c r="O1304" s="19">
        <f>'EPA Data'!G1305/SUM('EPA Data'!G:G)</f>
        <v>3.7949332904508944E-5</v>
      </c>
      <c r="P1304" s="19">
        <f>'EPA Data'!H1305/SUM('EPA Data'!H:H)</f>
        <v>7.4820951615468654E-5</v>
      </c>
      <c r="Q1304" s="19">
        <f>'EPA Data'!I1305/SUM('EPA Data'!I:I)</f>
        <v>4.0874207706461848E-5</v>
      </c>
      <c r="R1304" s="19">
        <f>'EPA Data'!J1305/SUM('EPA Data'!J:J)</f>
        <v>3.2879508784702968E-5</v>
      </c>
      <c r="S1304" s="19">
        <f>'EPA Data'!K1305/SUM('EPA Data'!K:K)</f>
        <v>6.6580335405234175E-5</v>
      </c>
      <c r="T1304" s="19">
        <f>'EPA Data'!L1305/SUM('EPA Data'!L:L)</f>
        <v>6.0259324178872115E-5</v>
      </c>
      <c r="U1304" s="19">
        <f>'EPA Data'!M1305/SUM('EPA Data'!M:M)</f>
        <v>9.278925655461739E-5</v>
      </c>
      <c r="V1304" s="19">
        <f>'EPA Data'!N1305/SUM('EPA Data'!N:N)</f>
        <v>7.4883519182644177E-5</v>
      </c>
      <c r="W1304" s="19">
        <f>'EPA Data'!O1305/SUM('EPA Data'!O:O)</f>
        <v>7.9504665718470302E-5</v>
      </c>
      <c r="X1304" s="19">
        <f>'EPA Data'!P1305/SUM('EPA Data'!P:P)</f>
        <v>1.7549623833175462E-4</v>
      </c>
    </row>
    <row r="1305" spans="1:24" x14ac:dyDescent="0.35">
      <c r="A1305" s="13" t="s">
        <v>2214</v>
      </c>
      <c r="B1305" s="13" t="s">
        <v>2177</v>
      </c>
      <c r="C1305" s="18" t="s">
        <v>2215</v>
      </c>
      <c r="D1305" s="14">
        <f>SUMIFS('Census Data'!G:G,'Census Data'!$A:$A,$A1305)/SUMIFS('Census Data'!$F:$F,'Census Data'!$A:$A,$A1305)</f>
        <v>0.50257339850451554</v>
      </c>
      <c r="E1305" s="16">
        <f>SUMIFS('Census Data'!H:H,'Census Data'!$A:$A,$A1305)/SUMIFS('Census Data'!$F:$F,'Census Data'!$A:$A,$A1305)</f>
        <v>0.4974266014954844</v>
      </c>
      <c r="F1305" s="14">
        <f>SUM(SUMIFS('Census Data'!I:I,'Census Data'!$A:$A,$A1305),SUMIFS('Census Data'!J:J,'Census Data'!$A:$A,$A1305))/SUMIFS('Census Data'!$F:$F,'Census Data'!$A:$A,$A1305)</f>
        <v>0.92716796685333247</v>
      </c>
      <c r="G1305" s="14">
        <f>SUM(SUMIFS('Census Data'!K:K,'Census Data'!$A:$A,$A1305),SUMIFS('Census Data'!L:L,'Census Data'!$A:$A,$A1305))/SUMIFS('Census Data'!$F:$F,'Census Data'!$A:$A,$A1305)</f>
        <v>1.6799922312497977E-2</v>
      </c>
      <c r="H1305" s="14">
        <f>SUM(SUMIFS('Census Data'!O:O,'Census Data'!$A:$A,$A1305),SUMIFS('Census Data'!P:P,'Census Data'!$A:$A,$A1305))/SUMIFS('Census Data'!$F:$F,'Census Data'!$A:$A,$A1305)</f>
        <v>3.2628750849707053E-2</v>
      </c>
      <c r="I1305" s="16">
        <f t="shared" si="40"/>
        <v>2.3403359984462524E-2</v>
      </c>
      <c r="J1305" s="14">
        <f>SUM(SUMIFS('Census Data'!W:W,'Census Data'!$A:$A,$A1305),SUMIFS('Census Data'!X:X,'Census Data'!$A:$A,$A1305))/SUMIFS('Census Data'!$F:$F,'Census Data'!$A:$A,$A1305)</f>
        <v>0.10348622665328715</v>
      </c>
      <c r="K1305" s="16">
        <f t="shared" si="41"/>
        <v>0.89651377334671289</v>
      </c>
      <c r="L1305" s="19">
        <f>'EPA Data'!D1306/SUM('EPA Data'!D:D)</f>
        <v>4.4017951212866505E-5</v>
      </c>
      <c r="M1305" s="19">
        <f>'EPA Data'!E1306/SUM('EPA Data'!E:E)</f>
        <v>1.2439885161684175E-4</v>
      </c>
      <c r="N1305" s="19">
        <f>'EPA Data'!F1306/SUM('EPA Data'!F:F)</f>
        <v>1.2439841546177909E-4</v>
      </c>
      <c r="O1305" s="19">
        <f>'EPA Data'!G1306/SUM('EPA Data'!G:G)</f>
        <v>5.5939829249316561E-5</v>
      </c>
      <c r="P1305" s="19">
        <f>'EPA Data'!H1306/SUM('EPA Data'!H:H)</f>
        <v>1.1197524856622989E-4</v>
      </c>
      <c r="Q1305" s="19">
        <f>'EPA Data'!I1306/SUM('EPA Data'!I:I)</f>
        <v>5.7849053837125602E-5</v>
      </c>
      <c r="R1305" s="19">
        <f>'EPA Data'!J1306/SUM('EPA Data'!J:J)</f>
        <v>4.5649182715340277E-5</v>
      </c>
      <c r="S1305" s="19">
        <f>'EPA Data'!K1306/SUM('EPA Data'!K:K)</f>
        <v>1.0094477256046928E-4</v>
      </c>
      <c r="T1305" s="19">
        <f>'EPA Data'!L1306/SUM('EPA Data'!L:L)</f>
        <v>8.3917038687340701E-5</v>
      </c>
      <c r="U1305" s="19">
        <f>'EPA Data'!M1306/SUM('EPA Data'!M:M)</f>
        <v>2.037250321571237E-4</v>
      </c>
      <c r="V1305" s="19">
        <f>'EPA Data'!N1306/SUM('EPA Data'!N:N)</f>
        <v>1.0287611141661557E-4</v>
      </c>
      <c r="W1305" s="19">
        <f>'EPA Data'!O1306/SUM('EPA Data'!O:O)</f>
        <v>1.1103813827797742E-4</v>
      </c>
      <c r="X1305" s="19">
        <f>'EPA Data'!P1306/SUM('EPA Data'!P:P)</f>
        <v>2.909398291061237E-4</v>
      </c>
    </row>
    <row r="1306" spans="1:24" x14ac:dyDescent="0.35">
      <c r="A1306" s="13" t="s">
        <v>2216</v>
      </c>
      <c r="B1306" s="13" t="s">
        <v>2177</v>
      </c>
      <c r="C1306" s="18" t="s">
        <v>2217</v>
      </c>
      <c r="D1306" s="14">
        <f>SUMIFS('Census Data'!G:G,'Census Data'!$A:$A,$A1306)/SUMIFS('Census Data'!$F:$F,'Census Data'!$A:$A,$A1306)</f>
        <v>0.50046237915090375</v>
      </c>
      <c r="E1306" s="16">
        <f>SUMIFS('Census Data'!H:H,'Census Data'!$A:$A,$A1306)/SUMIFS('Census Data'!$F:$F,'Census Data'!$A:$A,$A1306)</f>
        <v>0.49953762084909625</v>
      </c>
      <c r="F1306" s="14">
        <f>SUM(SUMIFS('Census Data'!I:I,'Census Data'!$A:$A,$A1306),SUMIFS('Census Data'!J:J,'Census Data'!$A:$A,$A1306))/SUMIFS('Census Data'!$F:$F,'Census Data'!$A:$A,$A1306)</f>
        <v>0.94358974358974357</v>
      </c>
      <c r="G1306" s="14">
        <f>SUM(SUMIFS('Census Data'!K:K,'Census Data'!$A:$A,$A1306),SUMIFS('Census Data'!L:L,'Census Data'!$A:$A,$A1306))/SUMIFS('Census Data'!$F:$F,'Census Data'!$A:$A,$A1306)</f>
        <v>1.5573770491803279E-2</v>
      </c>
      <c r="H1306" s="14">
        <f>SUM(SUMIFS('Census Data'!O:O,'Census Data'!$A:$A,$A1306),SUMIFS('Census Data'!P:P,'Census Data'!$A:$A,$A1306))/SUMIFS('Census Data'!$F:$F,'Census Data'!$A:$A,$A1306)</f>
        <v>7.5241698192517869E-3</v>
      </c>
      <c r="I1306" s="16">
        <f t="shared" si="40"/>
        <v>3.3312316099201378E-2</v>
      </c>
      <c r="J1306" s="14">
        <f>SUM(SUMIFS('Census Data'!W:W,'Census Data'!$A:$A,$A1306),SUMIFS('Census Data'!X:X,'Census Data'!$A:$A,$A1306))/SUMIFS('Census Data'!$F:$F,'Census Data'!$A:$A,$A1306)</f>
        <v>3.7873055905842792E-2</v>
      </c>
      <c r="K1306" s="16">
        <f t="shared" si="41"/>
        <v>0.96212694409415722</v>
      </c>
      <c r="L1306" s="19">
        <f>'EPA Data'!D1307/SUM('EPA Data'!D:D)</f>
        <v>7.1526557787222246E-5</v>
      </c>
      <c r="M1306" s="19">
        <f>'EPA Data'!E1307/SUM('EPA Data'!E:E)</f>
        <v>1.7835924418403522E-4</v>
      </c>
      <c r="N1306" s="19">
        <f>'EPA Data'!F1307/SUM('EPA Data'!F:F)</f>
        <v>1.7632055430635011E-4</v>
      </c>
      <c r="O1306" s="19">
        <f>'EPA Data'!G1307/SUM('EPA Data'!G:G)</f>
        <v>1.1279149437285342E-4</v>
      </c>
      <c r="P1306" s="19">
        <f>'EPA Data'!H1307/SUM('EPA Data'!H:H)</f>
        <v>1.6751517560181019E-4</v>
      </c>
      <c r="Q1306" s="19">
        <f>'EPA Data'!I1307/SUM('EPA Data'!I:I)</f>
        <v>9.8662666856822771E-5</v>
      </c>
      <c r="R1306" s="19">
        <f>'EPA Data'!J1307/SUM('EPA Data'!J:J)</f>
        <v>1.1523786255536637E-4</v>
      </c>
      <c r="S1306" s="19">
        <f>'EPA Data'!K1307/SUM('EPA Data'!K:K)</f>
        <v>1.4808216937911781E-4</v>
      </c>
      <c r="T1306" s="19">
        <f>'EPA Data'!L1307/SUM('EPA Data'!L:L)</f>
        <v>1.3123146769075523E-4</v>
      </c>
      <c r="U1306" s="19">
        <f>'EPA Data'!M1307/SUM('EPA Data'!M:M)</f>
        <v>4.245502003211737E-4</v>
      </c>
      <c r="V1306" s="19">
        <f>'EPA Data'!N1307/SUM('EPA Data'!N:N)</f>
        <v>1.7738214542280912E-4</v>
      </c>
      <c r="W1306" s="19">
        <f>'EPA Data'!O1307/SUM('EPA Data'!O:O)</f>
        <v>1.7441756436451528E-4</v>
      </c>
      <c r="X1306" s="19">
        <f>'EPA Data'!P1307/SUM('EPA Data'!P:P)</f>
        <v>3.7392534776872977E-4</v>
      </c>
    </row>
    <row r="1307" spans="1:24" x14ac:dyDescent="0.35">
      <c r="A1307" s="13" t="s">
        <v>2218</v>
      </c>
      <c r="B1307" s="13" t="s">
        <v>2177</v>
      </c>
      <c r="C1307" s="18" t="s">
        <v>234</v>
      </c>
      <c r="D1307" s="14">
        <f>SUMIFS('Census Data'!G:G,'Census Data'!$A:$A,$A1307)/SUMIFS('Census Data'!$F:$F,'Census Data'!$A:$A,$A1307)</f>
        <v>0.50691471847217651</v>
      </c>
      <c r="E1307" s="16">
        <f>SUMIFS('Census Data'!H:H,'Census Data'!$A:$A,$A1307)/SUMIFS('Census Data'!$F:$F,'Census Data'!$A:$A,$A1307)</f>
        <v>0.49308528152782349</v>
      </c>
      <c r="F1307" s="14">
        <f>SUM(SUMIFS('Census Data'!I:I,'Census Data'!$A:$A,$A1307),SUMIFS('Census Data'!J:J,'Census Data'!$A:$A,$A1307))/SUMIFS('Census Data'!$F:$F,'Census Data'!$A:$A,$A1307)</f>
        <v>0.96493249917681923</v>
      </c>
      <c r="G1307" s="14">
        <f>SUM(SUMIFS('Census Data'!K:K,'Census Data'!$A:$A,$A1307),SUMIFS('Census Data'!L:L,'Census Data'!$A:$A,$A1307))/SUMIFS('Census Data'!$F:$F,'Census Data'!$A:$A,$A1307)</f>
        <v>7.5732630885742506E-3</v>
      </c>
      <c r="H1307" s="14">
        <f>SUM(SUMIFS('Census Data'!O:O,'Census Data'!$A:$A,$A1307),SUMIFS('Census Data'!P:P,'Census Data'!$A:$A,$A1307))/SUMIFS('Census Data'!$F:$F,'Census Data'!$A:$A,$A1307)</f>
        <v>3.457359236088245E-3</v>
      </c>
      <c r="I1307" s="16">
        <f t="shared" si="40"/>
        <v>2.4036878498518321E-2</v>
      </c>
      <c r="J1307" s="14">
        <f>SUM(SUMIFS('Census Data'!W:W,'Census Data'!$A:$A,$A1307),SUMIFS('Census Data'!X:X,'Census Data'!$A:$A,$A1307))/SUMIFS('Census Data'!$F:$F,'Census Data'!$A:$A,$A1307)</f>
        <v>2.2390516957523872E-2</v>
      </c>
      <c r="K1307" s="16">
        <f t="shared" si="41"/>
        <v>0.97760948304247608</v>
      </c>
      <c r="L1307" s="19">
        <f>'EPA Data'!D1308/SUM('EPA Data'!D:D)</f>
        <v>4.2053184548895409E-6</v>
      </c>
      <c r="M1307" s="19">
        <f>'EPA Data'!E1308/SUM('EPA Data'!E:E)</f>
        <v>1.4035190859650077E-5</v>
      </c>
      <c r="N1307" s="19">
        <f>'EPA Data'!F1308/SUM('EPA Data'!F:F)</f>
        <v>1.4423536540413787E-5</v>
      </c>
      <c r="O1307" s="19">
        <f>'EPA Data'!G1308/SUM('EPA Data'!G:G)</f>
        <v>8.7098017010797653E-6</v>
      </c>
      <c r="P1307" s="19">
        <f>'EPA Data'!H1308/SUM('EPA Data'!H:H)</f>
        <v>1.2745906088533519E-5</v>
      </c>
      <c r="Q1307" s="19">
        <f>'EPA Data'!I1308/SUM('EPA Data'!I:I)</f>
        <v>6.3438083333592756E-6</v>
      </c>
      <c r="R1307" s="19">
        <f>'EPA Data'!J1308/SUM('EPA Data'!J:J)</f>
        <v>4.0274242813789533E-6</v>
      </c>
      <c r="S1307" s="19">
        <f>'EPA Data'!K1308/SUM('EPA Data'!K:K)</f>
        <v>1.0627185276883767E-5</v>
      </c>
      <c r="T1307" s="19">
        <f>'EPA Data'!L1308/SUM('EPA Data'!L:L)</f>
        <v>9.6737654517649103E-6</v>
      </c>
      <c r="U1307" s="19">
        <f>'EPA Data'!M1308/SUM('EPA Data'!M:M)</f>
        <v>6.9893661172734729E-5</v>
      </c>
      <c r="V1307" s="19">
        <f>'EPA Data'!N1308/SUM('EPA Data'!N:N)</f>
        <v>9.276661338515061E-6</v>
      </c>
      <c r="W1307" s="19">
        <f>'EPA Data'!O1308/SUM('EPA Data'!O:O)</f>
        <v>1.5283813739450666E-5</v>
      </c>
      <c r="X1307" s="19">
        <f>'EPA Data'!P1308/SUM('EPA Data'!P:P)</f>
        <v>4.0387142876591361E-5</v>
      </c>
    </row>
    <row r="1308" spans="1:24" x14ac:dyDescent="0.35">
      <c r="A1308" s="13" t="s">
        <v>2219</v>
      </c>
      <c r="B1308" s="13" t="s">
        <v>2177</v>
      </c>
      <c r="C1308" s="18" t="s">
        <v>2220</v>
      </c>
      <c r="D1308" s="14">
        <f>SUMIFS('Census Data'!G:G,'Census Data'!$A:$A,$A1308)/SUMIFS('Census Data'!$F:$F,'Census Data'!$A:$A,$A1308)</f>
        <v>0.49822600542615275</v>
      </c>
      <c r="E1308" s="16">
        <f>SUMIFS('Census Data'!H:H,'Census Data'!$A:$A,$A1308)/SUMIFS('Census Data'!$F:$F,'Census Data'!$A:$A,$A1308)</f>
        <v>0.5017739945738473</v>
      </c>
      <c r="F1308" s="14">
        <f>SUM(SUMIFS('Census Data'!I:I,'Census Data'!$A:$A,$A1308),SUMIFS('Census Data'!J:J,'Census Data'!$A:$A,$A1308))/SUMIFS('Census Data'!$F:$F,'Census Data'!$A:$A,$A1308)</f>
        <v>0.7379021529045211</v>
      </c>
      <c r="G1308" s="14">
        <f>SUM(SUMIFS('Census Data'!K:K,'Census Data'!$A:$A,$A1308),SUMIFS('Census Data'!L:L,'Census Data'!$A:$A,$A1308))/SUMIFS('Census Data'!$F:$F,'Census Data'!$A:$A,$A1308)</f>
        <v>0.14028251263488328</v>
      </c>
      <c r="H1308" s="14">
        <f>SUM(SUMIFS('Census Data'!O:O,'Census Data'!$A:$A,$A1308),SUMIFS('Census Data'!P:P,'Census Data'!$A:$A,$A1308))/SUMIFS('Census Data'!$F:$F,'Census Data'!$A:$A,$A1308)</f>
        <v>7.5874063941833894E-2</v>
      </c>
      <c r="I1308" s="16">
        <f t="shared" si="40"/>
        <v>4.5941270518761734E-2</v>
      </c>
      <c r="J1308" s="14">
        <f>SUM(SUMIFS('Census Data'!W:W,'Census Data'!$A:$A,$A1308),SUMIFS('Census Data'!X:X,'Census Data'!$A:$A,$A1308))/SUMIFS('Census Data'!$F:$F,'Census Data'!$A:$A,$A1308)</f>
        <v>7.6605197839214531E-2</v>
      </c>
      <c r="K1308" s="16">
        <f t="shared" si="41"/>
        <v>0.92339480216078551</v>
      </c>
      <c r="L1308" s="19">
        <f>'EPA Data'!D1309/SUM('EPA Data'!D:D)</f>
        <v>1.2458567629255143E-3</v>
      </c>
      <c r="M1308" s="19">
        <f>'EPA Data'!E1309/SUM('EPA Data'!E:E)</f>
        <v>2.5184480331791087E-3</v>
      </c>
      <c r="N1308" s="19">
        <f>'EPA Data'!F1309/SUM('EPA Data'!F:F)</f>
        <v>2.6029166527742546E-3</v>
      </c>
      <c r="O1308" s="19">
        <f>'EPA Data'!G1309/SUM('EPA Data'!G:G)</f>
        <v>3.7196459584673733E-3</v>
      </c>
      <c r="P1308" s="19">
        <f>'EPA Data'!H1309/SUM('EPA Data'!H:H)</f>
        <v>2.4916369710447609E-3</v>
      </c>
      <c r="Q1308" s="19">
        <f>'EPA Data'!I1309/SUM('EPA Data'!I:I)</f>
        <v>2.2997584200970243E-3</v>
      </c>
      <c r="R1308" s="19">
        <f>'EPA Data'!J1309/SUM('EPA Data'!J:J)</f>
        <v>3.8976901045993714E-3</v>
      </c>
      <c r="S1308" s="19">
        <f>'EPA Data'!K1309/SUM('EPA Data'!K:K)</f>
        <v>2.0700013324018518E-3</v>
      </c>
      <c r="T1308" s="19">
        <f>'EPA Data'!L1309/SUM('EPA Data'!L:L)</f>
        <v>1.9320654541966431E-3</v>
      </c>
      <c r="U1308" s="19">
        <f>'EPA Data'!M1309/SUM('EPA Data'!M:M)</f>
        <v>7.3841015647578331E-3</v>
      </c>
      <c r="V1308" s="19">
        <f>'EPA Data'!N1309/SUM('EPA Data'!N:N)</f>
        <v>2.823576606795412E-3</v>
      </c>
      <c r="W1308" s="19">
        <f>'EPA Data'!O1309/SUM('EPA Data'!O:O)</f>
        <v>2.7800267401736352E-3</v>
      </c>
      <c r="X1308" s="19">
        <f>'EPA Data'!P1309/SUM('EPA Data'!P:P)</f>
        <v>5.1692425176551697E-3</v>
      </c>
    </row>
    <row r="1309" spans="1:24" x14ac:dyDescent="0.35">
      <c r="A1309" s="13" t="s">
        <v>2221</v>
      </c>
      <c r="B1309" s="13" t="s">
        <v>2177</v>
      </c>
      <c r="C1309" s="18" t="s">
        <v>90</v>
      </c>
      <c r="D1309" s="14">
        <f>SUMIFS('Census Data'!G:G,'Census Data'!$A:$A,$A1309)/SUMIFS('Census Data'!$F:$F,'Census Data'!$A:$A,$A1309)</f>
        <v>0.50535922742226469</v>
      </c>
      <c r="E1309" s="16">
        <f>SUMIFS('Census Data'!H:H,'Census Data'!$A:$A,$A1309)/SUMIFS('Census Data'!$F:$F,'Census Data'!$A:$A,$A1309)</f>
        <v>0.49464077257773531</v>
      </c>
      <c r="F1309" s="14">
        <f>SUM(SUMIFS('Census Data'!I:I,'Census Data'!$A:$A,$A1309),SUMIFS('Census Data'!J:J,'Census Data'!$A:$A,$A1309))/SUMIFS('Census Data'!$F:$F,'Census Data'!$A:$A,$A1309)</f>
        <v>0.96455481269234855</v>
      </c>
      <c r="G1309" s="14">
        <f>SUM(SUMIFS('Census Data'!K:K,'Census Data'!$A:$A,$A1309),SUMIFS('Census Data'!L:L,'Census Data'!$A:$A,$A1309))/SUMIFS('Census Data'!$F:$F,'Census Data'!$A:$A,$A1309)</f>
        <v>7.5347553857582515E-3</v>
      </c>
      <c r="H1309" s="14">
        <f>SUM(SUMIFS('Census Data'!O:O,'Census Data'!$A:$A,$A1309),SUMIFS('Census Data'!P:P,'Census Data'!$A:$A,$A1309))/SUMIFS('Census Data'!$F:$F,'Census Data'!$A:$A,$A1309)</f>
        <v>8.9143584845590568E-3</v>
      </c>
      <c r="I1309" s="16">
        <f t="shared" si="40"/>
        <v>1.8996073437334227E-2</v>
      </c>
      <c r="J1309" s="14">
        <f>SUM(SUMIFS('Census Data'!W:W,'Census Data'!$A:$A,$A1309),SUMIFS('Census Data'!X:X,'Census Data'!$A:$A,$A1309))/SUMIFS('Census Data'!$F:$F,'Census Data'!$A:$A,$A1309)</f>
        <v>1.3371537726838587E-2</v>
      </c>
      <c r="K1309" s="16">
        <f t="shared" si="41"/>
        <v>0.98662846227316137</v>
      </c>
      <c r="L1309" s="19">
        <f>'EPA Data'!D1310/SUM('EPA Data'!D:D)</f>
        <v>2.4467490736269361E-5</v>
      </c>
      <c r="M1309" s="19">
        <f>'EPA Data'!E1310/SUM('EPA Data'!E:E)</f>
        <v>7.5383818158111172E-5</v>
      </c>
      <c r="N1309" s="19">
        <f>'EPA Data'!F1310/SUM('EPA Data'!F:F)</f>
        <v>7.4211741991205834E-5</v>
      </c>
      <c r="O1309" s="19">
        <f>'EPA Data'!G1310/SUM('EPA Data'!G:G)</f>
        <v>3.0477490065331831E-5</v>
      </c>
      <c r="P1309" s="19">
        <f>'EPA Data'!H1310/SUM('EPA Data'!H:H)</f>
        <v>6.7902682208590849E-5</v>
      </c>
      <c r="Q1309" s="19">
        <f>'EPA Data'!I1310/SUM('EPA Data'!I:I)</f>
        <v>3.4052302372795353E-5</v>
      </c>
      <c r="R1309" s="19">
        <f>'EPA Data'!J1310/SUM('EPA Data'!J:J)</f>
        <v>2.6275499674428836E-5</v>
      </c>
      <c r="S1309" s="19">
        <f>'EPA Data'!K1310/SUM('EPA Data'!K:K)</f>
        <v>6.0853447538167632E-5</v>
      </c>
      <c r="T1309" s="19">
        <f>'EPA Data'!L1310/SUM('EPA Data'!L:L)</f>
        <v>5.1137381680229043E-5</v>
      </c>
      <c r="U1309" s="19">
        <f>'EPA Data'!M1310/SUM('EPA Data'!M:M)</f>
        <v>7.3060102154325413E-5</v>
      </c>
      <c r="V1309" s="19">
        <f>'EPA Data'!N1310/SUM('EPA Data'!N:N)</f>
        <v>6.8633248594046598E-5</v>
      </c>
      <c r="W1309" s="19">
        <f>'EPA Data'!O1310/SUM('EPA Data'!O:O)</f>
        <v>6.6057714493889625E-5</v>
      </c>
      <c r="X1309" s="19">
        <f>'EPA Data'!P1310/SUM('EPA Data'!P:P)</f>
        <v>1.5130762912016993E-4</v>
      </c>
    </row>
    <row r="1310" spans="1:24" x14ac:dyDescent="0.35">
      <c r="A1310" s="13" t="s">
        <v>2222</v>
      </c>
      <c r="B1310" s="13" t="s">
        <v>2177</v>
      </c>
      <c r="C1310" s="18" t="s">
        <v>2223</v>
      </c>
      <c r="D1310" s="14">
        <f>SUMIFS('Census Data'!G:G,'Census Data'!$A:$A,$A1310)/SUMIFS('Census Data'!$F:$F,'Census Data'!$A:$A,$A1310)</f>
        <v>0.51035128805620611</v>
      </c>
      <c r="E1310" s="16">
        <f>SUMIFS('Census Data'!H:H,'Census Data'!$A:$A,$A1310)/SUMIFS('Census Data'!$F:$F,'Census Data'!$A:$A,$A1310)</f>
        <v>0.48964871194379389</v>
      </c>
      <c r="F1310" s="14">
        <f>SUM(SUMIFS('Census Data'!I:I,'Census Data'!$A:$A,$A1310),SUMIFS('Census Data'!J:J,'Census Data'!$A:$A,$A1310))/SUMIFS('Census Data'!$F:$F,'Census Data'!$A:$A,$A1310)</f>
        <v>0.93887587822014051</v>
      </c>
      <c r="G1310" s="14">
        <f>SUM(SUMIFS('Census Data'!K:K,'Census Data'!$A:$A,$A1310),SUMIFS('Census Data'!L:L,'Census Data'!$A:$A,$A1310))/SUMIFS('Census Data'!$F:$F,'Census Data'!$A:$A,$A1310)</f>
        <v>5.3395784543325527E-3</v>
      </c>
      <c r="H1310" s="14">
        <f>SUM(SUMIFS('Census Data'!O:O,'Census Data'!$A:$A,$A1310),SUMIFS('Census Data'!P:P,'Census Data'!$A:$A,$A1310))/SUMIFS('Census Data'!$F:$F,'Census Data'!$A:$A,$A1310)</f>
        <v>5.6674473067915695E-3</v>
      </c>
      <c r="I1310" s="16">
        <f t="shared" si="40"/>
        <v>5.0117096018735374E-2</v>
      </c>
      <c r="J1310" s="14">
        <f>SUM(SUMIFS('Census Data'!W:W,'Census Data'!$A:$A,$A1310),SUMIFS('Census Data'!X:X,'Census Data'!$A:$A,$A1310))/SUMIFS('Census Data'!$F:$F,'Census Data'!$A:$A,$A1310)</f>
        <v>2.3231850117096019E-2</v>
      </c>
      <c r="K1310" s="16">
        <f t="shared" si="41"/>
        <v>0.97676814988290395</v>
      </c>
      <c r="L1310" s="19">
        <f>'EPA Data'!D1311/SUM('EPA Data'!D:D)</f>
        <v>1.7363314796184525E-5</v>
      </c>
      <c r="M1310" s="19">
        <f>'EPA Data'!E1311/SUM('EPA Data'!E:E)</f>
        <v>4.6592099282638077E-5</v>
      </c>
      <c r="N1310" s="19">
        <f>'EPA Data'!F1311/SUM('EPA Data'!F:F)</f>
        <v>4.1563145706503986E-5</v>
      </c>
      <c r="O1310" s="19">
        <f>'EPA Data'!G1311/SUM('EPA Data'!G:G)</f>
        <v>2.262105525697418E-5</v>
      </c>
      <c r="P1310" s="19">
        <f>'EPA Data'!H1311/SUM('EPA Data'!H:H)</f>
        <v>4.7156425880544467E-5</v>
      </c>
      <c r="Q1310" s="19">
        <f>'EPA Data'!I1311/SUM('EPA Data'!I:I)</f>
        <v>2.115724071837031E-5</v>
      </c>
      <c r="R1310" s="19">
        <f>'EPA Data'!J1311/SUM('EPA Data'!J:J)</f>
        <v>1.6361962526857078E-5</v>
      </c>
      <c r="S1310" s="19">
        <f>'EPA Data'!K1311/SUM('EPA Data'!K:K)</f>
        <v>4.0492398981397303E-5</v>
      </c>
      <c r="T1310" s="19">
        <f>'EPA Data'!L1311/SUM('EPA Data'!L:L)</f>
        <v>3.2154939906530269E-5</v>
      </c>
      <c r="U1310" s="19">
        <f>'EPA Data'!M1311/SUM('EPA Data'!M:M)</f>
        <v>1.5405165893935731E-4</v>
      </c>
      <c r="V1310" s="19">
        <f>'EPA Data'!N1311/SUM('EPA Data'!N:N)</f>
        <v>3.7757450619152003E-5</v>
      </c>
      <c r="W1310" s="19">
        <f>'EPA Data'!O1311/SUM('EPA Data'!O:O)</f>
        <v>4.942494143423262E-5</v>
      </c>
      <c r="X1310" s="19">
        <f>'EPA Data'!P1311/SUM('EPA Data'!P:P)</f>
        <v>1.2522398459377889E-4</v>
      </c>
    </row>
    <row r="1311" spans="1:24" x14ac:dyDescent="0.35">
      <c r="A1311" s="13" t="s">
        <v>2224</v>
      </c>
      <c r="B1311" s="13" t="s">
        <v>2177</v>
      </c>
      <c r="C1311" s="18" t="s">
        <v>2225</v>
      </c>
      <c r="D1311" s="14">
        <f>SUMIFS('Census Data'!G:G,'Census Data'!$A:$A,$A1311)/SUMIFS('Census Data'!$F:$F,'Census Data'!$A:$A,$A1311)</f>
        <v>0.50783927659884776</v>
      </c>
      <c r="E1311" s="16">
        <f>SUMIFS('Census Data'!H:H,'Census Data'!$A:$A,$A1311)/SUMIFS('Census Data'!$F:$F,'Census Data'!$A:$A,$A1311)</f>
        <v>0.49216072340115219</v>
      </c>
      <c r="F1311" s="14">
        <f>SUM(SUMIFS('Census Data'!I:I,'Census Data'!$A:$A,$A1311),SUMIFS('Census Data'!J:J,'Census Data'!$A:$A,$A1311))/SUMIFS('Census Data'!$F:$F,'Census Data'!$A:$A,$A1311)</f>
        <v>0.94756800116677609</v>
      </c>
      <c r="G1311" s="14">
        <f>SUM(SUMIFS('Census Data'!K:K,'Census Data'!$A:$A,$A1311),SUMIFS('Census Data'!L:L,'Census Data'!$A:$A,$A1311))/SUMIFS('Census Data'!$F:$F,'Census Data'!$A:$A,$A1311)</f>
        <v>1.0160674785483362E-2</v>
      </c>
      <c r="H1311" s="14">
        <f>SUM(SUMIFS('Census Data'!O:O,'Census Data'!$A:$A,$A1311),SUMIFS('Census Data'!P:P,'Census Data'!$A:$A,$A1311))/SUMIFS('Census Data'!$F:$F,'Census Data'!$A:$A,$A1311)</f>
        <v>1.3393616762682612E-2</v>
      </c>
      <c r="I1311" s="16">
        <f t="shared" si="40"/>
        <v>2.8877707285058007E-2</v>
      </c>
      <c r="J1311" s="14">
        <f>SUM(SUMIFS('Census Data'!W:W,'Census Data'!$A:$A,$A1311),SUMIFS('Census Data'!X:X,'Census Data'!$A:$A,$A1311))/SUMIFS('Census Data'!$F:$F,'Census Data'!$A:$A,$A1311)</f>
        <v>2.2168744986509153E-2</v>
      </c>
      <c r="K1311" s="16">
        <f t="shared" si="41"/>
        <v>0.97783125501349089</v>
      </c>
      <c r="L1311" s="19">
        <f>'EPA Data'!D1312/SUM('EPA Data'!D:D)</f>
        <v>8.1813021146682574E-5</v>
      </c>
      <c r="M1311" s="19">
        <f>'EPA Data'!E1312/SUM('EPA Data'!E:E)</f>
        <v>1.3156370801543419E-4</v>
      </c>
      <c r="N1311" s="19">
        <f>'EPA Data'!F1312/SUM('EPA Data'!F:F)</f>
        <v>1.1971909671632867E-4</v>
      </c>
      <c r="O1311" s="19">
        <f>'EPA Data'!G1312/SUM('EPA Data'!G:G)</f>
        <v>1.1103182528712454E-4</v>
      </c>
      <c r="P1311" s="19">
        <f>'EPA Data'!H1312/SUM('EPA Data'!H:H)</f>
        <v>1.117775742583432E-4</v>
      </c>
      <c r="Q1311" s="19">
        <f>'EPA Data'!I1312/SUM('EPA Data'!I:I)</f>
        <v>9.2119495168875836E-5</v>
      </c>
      <c r="R1311" s="19">
        <f>'EPA Data'!J1312/SUM('EPA Data'!J:J)</f>
        <v>1.1093981856120028E-4</v>
      </c>
      <c r="S1311" s="19">
        <f>'EPA Data'!K1312/SUM('EPA Data'!K:K)</f>
        <v>9.2949455323177783E-5</v>
      </c>
      <c r="T1311" s="19">
        <f>'EPA Data'!L1312/SUM('EPA Data'!L:L)</f>
        <v>7.9763166340725565E-5</v>
      </c>
      <c r="U1311" s="19">
        <f>'EPA Data'!M1312/SUM('EPA Data'!M:M)</f>
        <v>3.9144865965849501E-4</v>
      </c>
      <c r="V1311" s="19">
        <f>'EPA Data'!N1312/SUM('EPA Data'!N:N)</f>
        <v>1.2773944686236515E-4</v>
      </c>
      <c r="W1311" s="19">
        <f>'EPA Data'!O1312/SUM('EPA Data'!O:O)</f>
        <v>1.2074967404065819E-4</v>
      </c>
      <c r="X1311" s="19">
        <f>'EPA Data'!P1312/SUM('EPA Data'!P:P)</f>
        <v>2.1872961708968103E-4</v>
      </c>
    </row>
    <row r="1312" spans="1:24" x14ac:dyDescent="0.35">
      <c r="A1312" s="13" t="s">
        <v>2226</v>
      </c>
      <c r="B1312" s="13" t="s">
        <v>2177</v>
      </c>
      <c r="C1312" s="18" t="s">
        <v>2227</v>
      </c>
      <c r="D1312" s="14">
        <f>SUMIFS('Census Data'!G:G,'Census Data'!$A:$A,$A1312)/SUMIFS('Census Data'!$F:$F,'Census Data'!$A:$A,$A1312)</f>
        <v>0.50890833962767135</v>
      </c>
      <c r="E1312" s="16">
        <f>SUMIFS('Census Data'!H:H,'Census Data'!$A:$A,$A1312)/SUMIFS('Census Data'!$F:$F,'Census Data'!$A:$A,$A1312)</f>
        <v>0.4910916603723286</v>
      </c>
      <c r="F1312" s="14">
        <f>SUM(SUMIFS('Census Data'!I:I,'Census Data'!$A:$A,$A1312),SUMIFS('Census Data'!J:J,'Census Data'!$A:$A,$A1312))/SUMIFS('Census Data'!$F:$F,'Census Data'!$A:$A,$A1312)</f>
        <v>0.92715599591238285</v>
      </c>
      <c r="G1312" s="14">
        <f>SUM(SUMIFS('Census Data'!K:K,'Census Data'!$A:$A,$A1312),SUMIFS('Census Data'!L:L,'Census Data'!$A:$A,$A1312))/SUMIFS('Census Data'!$F:$F,'Census Data'!$A:$A,$A1312)</f>
        <v>5.0206602390367441E-3</v>
      </c>
      <c r="H1312" s="14">
        <f>SUM(SUMIFS('Census Data'!O:O,'Census Data'!$A:$A,$A1312),SUMIFS('Census Data'!P:P,'Census Data'!$A:$A,$A1312))/SUMIFS('Census Data'!$F:$F,'Census Data'!$A:$A,$A1312)</f>
        <v>3.5544497267516774E-3</v>
      </c>
      <c r="I1312" s="16">
        <f t="shared" si="40"/>
        <v>6.426889412182879E-2</v>
      </c>
      <c r="J1312" s="14">
        <f>SUM(SUMIFS('Census Data'!W:W,'Census Data'!$A:$A,$A1312),SUMIFS('Census Data'!X:X,'Census Data'!$A:$A,$A1312))/SUMIFS('Census Data'!$F:$F,'Census Data'!$A:$A,$A1312)</f>
        <v>1.3862353934331542E-2</v>
      </c>
      <c r="K1312" s="16">
        <f t="shared" si="41"/>
        <v>0.98613764606566845</v>
      </c>
      <c r="L1312" s="19">
        <f>'EPA Data'!D1313/SUM('EPA Data'!D:D)</f>
        <v>1.0402160350528669E-4</v>
      </c>
      <c r="M1312" s="19">
        <f>'EPA Data'!E1313/SUM('EPA Data'!E:E)</f>
        <v>1.2728367393112801E-4</v>
      </c>
      <c r="N1312" s="19">
        <f>'EPA Data'!F1313/SUM('EPA Data'!F:F)</f>
        <v>1.0538985724190213E-4</v>
      </c>
      <c r="O1312" s="19">
        <f>'EPA Data'!G1313/SUM('EPA Data'!G:G)</f>
        <v>4.1966968811700749E-5</v>
      </c>
      <c r="P1312" s="19">
        <f>'EPA Data'!H1313/SUM('EPA Data'!H:H)</f>
        <v>1.0677546920863923E-4</v>
      </c>
      <c r="Q1312" s="19">
        <f>'EPA Data'!I1313/SUM('EPA Data'!I:I)</f>
        <v>5.2952451188689346E-5</v>
      </c>
      <c r="R1312" s="19">
        <f>'EPA Data'!J1313/SUM('EPA Data'!J:J)</f>
        <v>4.5944342292350686E-5</v>
      </c>
      <c r="S1312" s="19">
        <f>'EPA Data'!K1313/SUM('EPA Data'!K:K)</f>
        <v>1.0456526163131202E-4</v>
      </c>
      <c r="T1312" s="19">
        <f>'EPA Data'!L1313/SUM('EPA Data'!L:L)</f>
        <v>7.9195022993476402E-5</v>
      </c>
      <c r="U1312" s="19">
        <f>'EPA Data'!M1313/SUM('EPA Data'!M:M)</f>
        <v>1.9380358211238709E-4</v>
      </c>
      <c r="V1312" s="19">
        <f>'EPA Data'!N1313/SUM('EPA Data'!N:N)</f>
        <v>9.6548336598581565E-5</v>
      </c>
      <c r="W1312" s="19">
        <f>'EPA Data'!O1313/SUM('EPA Data'!O:O)</f>
        <v>1.1349472166638235E-4</v>
      </c>
      <c r="X1312" s="19">
        <f>'EPA Data'!P1313/SUM('EPA Data'!P:P)</f>
        <v>2.5133948643149654E-4</v>
      </c>
    </row>
    <row r="1313" spans="1:24" x14ac:dyDescent="0.35">
      <c r="A1313" s="13" t="s">
        <v>2228</v>
      </c>
      <c r="B1313" s="13" t="s">
        <v>2177</v>
      </c>
      <c r="C1313" s="18" t="s">
        <v>92</v>
      </c>
      <c r="D1313" s="14">
        <f>SUMIFS('Census Data'!G:G,'Census Data'!$A:$A,$A1313)/SUMIFS('Census Data'!$F:$F,'Census Data'!$A:$A,$A1313)</f>
        <v>0.51701020612367421</v>
      </c>
      <c r="E1313" s="16">
        <f>SUMIFS('Census Data'!H:H,'Census Data'!$A:$A,$A1313)/SUMIFS('Census Data'!$F:$F,'Census Data'!$A:$A,$A1313)</f>
        <v>0.48298979387632579</v>
      </c>
      <c r="F1313" s="14">
        <f>SUM(SUMIFS('Census Data'!I:I,'Census Data'!$A:$A,$A1313),SUMIFS('Census Data'!J:J,'Census Data'!$A:$A,$A1313))/SUMIFS('Census Data'!$F:$F,'Census Data'!$A:$A,$A1313)</f>
        <v>0.94956974184510712</v>
      </c>
      <c r="G1313" s="14">
        <f>SUM(SUMIFS('Census Data'!K:K,'Census Data'!$A:$A,$A1313),SUMIFS('Census Data'!L:L,'Census Data'!$A:$A,$A1313))/SUMIFS('Census Data'!$F:$F,'Census Data'!$A:$A,$A1313)</f>
        <v>1.0106063638182909E-2</v>
      </c>
      <c r="H1313" s="14">
        <f>SUM(SUMIFS('Census Data'!O:O,'Census Data'!$A:$A,$A1313),SUMIFS('Census Data'!P:P,'Census Data'!$A:$A,$A1313))/SUMIFS('Census Data'!$F:$F,'Census Data'!$A:$A,$A1313)</f>
        <v>1.7110266159695818E-2</v>
      </c>
      <c r="I1313" s="16">
        <f t="shared" si="40"/>
        <v>2.3213928357014191E-2</v>
      </c>
      <c r="J1313" s="14">
        <f>SUM(SUMIFS('Census Data'!W:W,'Census Data'!$A:$A,$A1313),SUMIFS('Census Data'!X:X,'Census Data'!$A:$A,$A1313))/SUMIFS('Census Data'!$F:$F,'Census Data'!$A:$A,$A1313)</f>
        <v>4.142485491294777E-2</v>
      </c>
      <c r="K1313" s="16">
        <f t="shared" si="41"/>
        <v>0.95857514508705222</v>
      </c>
      <c r="L1313" s="19">
        <f>'EPA Data'!D1314/SUM('EPA Data'!D:D)</f>
        <v>9.8334076343734646E-6</v>
      </c>
      <c r="M1313" s="19">
        <f>'EPA Data'!E1314/SUM('EPA Data'!E:E)</f>
        <v>3.8048772115628851E-5</v>
      </c>
      <c r="N1313" s="19">
        <f>'EPA Data'!F1314/SUM('EPA Data'!F:F)</f>
        <v>3.1950768932030249E-5</v>
      </c>
      <c r="O1313" s="19">
        <f>'EPA Data'!G1314/SUM('EPA Data'!G:G)</f>
        <v>1.3307578470933728E-5</v>
      </c>
      <c r="P1313" s="19">
        <f>'EPA Data'!H1314/SUM('EPA Data'!H:H)</f>
        <v>2.969013616776707E-5</v>
      </c>
      <c r="Q1313" s="19">
        <f>'EPA Data'!I1314/SUM('EPA Data'!I:I)</f>
        <v>1.3611447524026591E-5</v>
      </c>
      <c r="R1313" s="19">
        <f>'EPA Data'!J1314/SUM('EPA Data'!J:J)</f>
        <v>8.743050849028424E-6</v>
      </c>
      <c r="S1313" s="19">
        <f>'EPA Data'!K1314/SUM('EPA Data'!K:K)</f>
        <v>2.7675742182525983E-5</v>
      </c>
      <c r="T1313" s="19">
        <f>'EPA Data'!L1314/SUM('EPA Data'!L:L)</f>
        <v>1.9817389535839566E-5</v>
      </c>
      <c r="U1313" s="19">
        <f>'EPA Data'!M1314/SUM('EPA Data'!M:M)</f>
        <v>6.0495182213886763E-5</v>
      </c>
      <c r="V1313" s="19">
        <f>'EPA Data'!N1314/SUM('EPA Data'!N:N)</f>
        <v>2.2969024741284565E-5</v>
      </c>
      <c r="W1313" s="19">
        <f>'EPA Data'!O1314/SUM('EPA Data'!O:O)</f>
        <v>2.6024676650778977E-5</v>
      </c>
      <c r="X1313" s="19">
        <f>'EPA Data'!P1314/SUM('EPA Data'!P:P)</f>
        <v>9.2445191759006528E-5</v>
      </c>
    </row>
    <row r="1314" spans="1:24" x14ac:dyDescent="0.35">
      <c r="A1314" s="13" t="s">
        <v>2229</v>
      </c>
      <c r="B1314" s="13" t="s">
        <v>2177</v>
      </c>
      <c r="C1314" s="18" t="s">
        <v>2230</v>
      </c>
      <c r="D1314" s="14">
        <f>SUMIFS('Census Data'!G:G,'Census Data'!$A:$A,$A1314)/SUMIFS('Census Data'!$F:$F,'Census Data'!$A:$A,$A1314)</f>
        <v>0.50701852891633914</v>
      </c>
      <c r="E1314" s="16">
        <f>SUMIFS('Census Data'!H:H,'Census Data'!$A:$A,$A1314)/SUMIFS('Census Data'!$F:$F,'Census Data'!$A:$A,$A1314)</f>
        <v>0.49298147108366086</v>
      </c>
      <c r="F1314" s="14">
        <f>SUM(SUMIFS('Census Data'!I:I,'Census Data'!$A:$A,$A1314),SUMIFS('Census Data'!J:J,'Census Data'!$A:$A,$A1314))/SUMIFS('Census Data'!$F:$F,'Census Data'!$A:$A,$A1314)</f>
        <v>0.95664108802794934</v>
      </c>
      <c r="G1314" s="14">
        <f>SUM(SUMIFS('Census Data'!K:K,'Census Data'!$A:$A,$A1314),SUMIFS('Census Data'!L:L,'Census Data'!$A:$A,$A1314))/SUMIFS('Census Data'!$F:$F,'Census Data'!$A:$A,$A1314)</f>
        <v>6.301079293780024E-3</v>
      </c>
      <c r="H1314" s="14">
        <f>SUM(SUMIFS('Census Data'!O:O,'Census Data'!$A:$A,$A1314),SUMIFS('Census Data'!P:P,'Census Data'!$A:$A,$A1314))/SUMIFS('Census Data'!$F:$F,'Census Data'!$A:$A,$A1314)</f>
        <v>7.1121093018903236E-3</v>
      </c>
      <c r="I1314" s="16">
        <f t="shared" si="40"/>
        <v>2.9945723376380351E-2</v>
      </c>
      <c r="J1314" s="14">
        <f>SUM(SUMIFS('Census Data'!W:W,'Census Data'!$A:$A,$A1314),SUMIFS('Census Data'!X:X,'Census Data'!$A:$A,$A1314))/SUMIFS('Census Data'!$F:$F,'Census Data'!$A:$A,$A1314)</f>
        <v>1.5659117848898872E-2</v>
      </c>
      <c r="K1314" s="16">
        <f t="shared" si="41"/>
        <v>0.98434088215110116</v>
      </c>
      <c r="L1314" s="19">
        <f>'EPA Data'!D1315/SUM('EPA Data'!D:D)</f>
        <v>2.485098936794295E-5</v>
      </c>
      <c r="M1314" s="19">
        <f>'EPA Data'!E1315/SUM('EPA Data'!E:E)</f>
        <v>5.1503620191164637E-5</v>
      </c>
      <c r="N1314" s="19">
        <f>'EPA Data'!F1315/SUM('EPA Data'!F:F)</f>
        <v>4.7807026382883167E-5</v>
      </c>
      <c r="O1314" s="19">
        <f>'EPA Data'!G1315/SUM('EPA Data'!G:G)</f>
        <v>2.8771233603224844E-5</v>
      </c>
      <c r="P1314" s="19">
        <f>'EPA Data'!H1315/SUM('EPA Data'!H:H)</f>
        <v>4.5504826393229153E-5</v>
      </c>
      <c r="Q1314" s="19">
        <f>'EPA Data'!I1315/SUM('EPA Data'!I:I)</f>
        <v>3.0540146126581683E-5</v>
      </c>
      <c r="R1314" s="19">
        <f>'EPA Data'!J1315/SUM('EPA Data'!J:J)</f>
        <v>2.6529568734359036E-5</v>
      </c>
      <c r="S1314" s="19">
        <f>'EPA Data'!K1315/SUM('EPA Data'!K:K)</f>
        <v>3.9133352973962938E-5</v>
      </c>
      <c r="T1314" s="19">
        <f>'EPA Data'!L1315/SUM('EPA Data'!L:L)</f>
        <v>3.2476351454242904E-5</v>
      </c>
      <c r="U1314" s="19">
        <f>'EPA Data'!M1315/SUM('EPA Data'!M:M)</f>
        <v>1.1221424834777992E-4</v>
      </c>
      <c r="V1314" s="19">
        <f>'EPA Data'!N1315/SUM('EPA Data'!N:N)</f>
        <v>4.889809334856393E-5</v>
      </c>
      <c r="W1314" s="19">
        <f>'EPA Data'!O1315/SUM('EPA Data'!O:O)</f>
        <v>4.8486023208672868E-5</v>
      </c>
      <c r="X1314" s="19">
        <f>'EPA Data'!P1315/SUM('EPA Data'!P:P)</f>
        <v>9.3916156525762295E-5</v>
      </c>
    </row>
    <row r="1315" spans="1:24" x14ac:dyDescent="0.35">
      <c r="A1315" s="13" t="s">
        <v>2231</v>
      </c>
      <c r="B1315" s="13" t="s">
        <v>2177</v>
      </c>
      <c r="C1315" s="18" t="s">
        <v>2232</v>
      </c>
      <c r="D1315" s="14">
        <f>SUMIFS('Census Data'!G:G,'Census Data'!$A:$A,$A1315)/SUMIFS('Census Data'!$F:$F,'Census Data'!$A:$A,$A1315)</f>
        <v>0.50608333714494813</v>
      </c>
      <c r="E1315" s="16">
        <f>SUMIFS('Census Data'!H:H,'Census Data'!$A:$A,$A1315)/SUMIFS('Census Data'!$F:$F,'Census Data'!$A:$A,$A1315)</f>
        <v>0.49391666285505192</v>
      </c>
      <c r="F1315" s="14">
        <f>SUM(SUMIFS('Census Data'!I:I,'Census Data'!$A:$A,$A1315),SUMIFS('Census Data'!J:J,'Census Data'!$A:$A,$A1315))/SUMIFS('Census Data'!$F:$F,'Census Data'!$A:$A,$A1315)</f>
        <v>0.90175181814023697</v>
      </c>
      <c r="G1315" s="14">
        <f>SUM(SUMIFS('Census Data'!K:K,'Census Data'!$A:$A,$A1315),SUMIFS('Census Data'!L:L,'Census Data'!$A:$A,$A1315))/SUMIFS('Census Data'!$F:$F,'Census Data'!$A:$A,$A1315)</f>
        <v>6.5750354480171982E-2</v>
      </c>
      <c r="H1315" s="14">
        <f>SUM(SUMIFS('Census Data'!O:O,'Census Data'!$A:$A,$A1315),SUMIFS('Census Data'!P:P,'Census Data'!$A:$A,$A1315))/SUMIFS('Census Data'!$F:$F,'Census Data'!$A:$A,$A1315)</f>
        <v>1.2212413666925857E-2</v>
      </c>
      <c r="I1315" s="16">
        <f t="shared" si="40"/>
        <v>2.0285413712665235E-2</v>
      </c>
      <c r="J1315" s="14">
        <f>SUM(SUMIFS('Census Data'!W:W,'Census Data'!$A:$A,$A1315),SUMIFS('Census Data'!X:X,'Census Data'!$A:$A,$A1315))/SUMIFS('Census Data'!$F:$F,'Census Data'!$A:$A,$A1315)</f>
        <v>0.13499977130311486</v>
      </c>
      <c r="K1315" s="16">
        <f t="shared" si="41"/>
        <v>0.8650002286968852</v>
      </c>
      <c r="L1315" s="19">
        <f>'EPA Data'!D1316/SUM('EPA Data'!D:D)</f>
        <v>4.7431794013680659E-5</v>
      </c>
      <c r="M1315" s="19">
        <f>'EPA Data'!E1316/SUM('EPA Data'!E:E)</f>
        <v>1.1838581251895611E-4</v>
      </c>
      <c r="N1315" s="19">
        <f>'EPA Data'!F1316/SUM('EPA Data'!F:F)</f>
        <v>1.1447894463846701E-4</v>
      </c>
      <c r="O1315" s="19">
        <f>'EPA Data'!G1316/SUM('EPA Data'!G:G)</f>
        <v>6.3585957633972699E-5</v>
      </c>
      <c r="P1315" s="19">
        <f>'EPA Data'!H1316/SUM('EPA Data'!H:H)</f>
        <v>1.0943034664600219E-4</v>
      </c>
      <c r="Q1315" s="19">
        <f>'EPA Data'!I1316/SUM('EPA Data'!I:I)</f>
        <v>5.4653859099456111E-5</v>
      </c>
      <c r="R1315" s="19">
        <f>'EPA Data'!J1316/SUM('EPA Data'!J:J)</f>
        <v>4.361967475450357E-5</v>
      </c>
      <c r="S1315" s="19">
        <f>'EPA Data'!K1316/SUM('EPA Data'!K:K)</f>
        <v>9.5639098588972717E-5</v>
      </c>
      <c r="T1315" s="19">
        <f>'EPA Data'!L1316/SUM('EPA Data'!L:L)</f>
        <v>8.0687240708712099E-5</v>
      </c>
      <c r="U1315" s="19">
        <f>'EPA Data'!M1316/SUM('EPA Data'!M:M)</f>
        <v>3.3443813309008908E-4</v>
      </c>
      <c r="V1315" s="19">
        <f>'EPA Data'!N1316/SUM('EPA Data'!N:N)</f>
        <v>9.4118696891677269E-5</v>
      </c>
      <c r="W1315" s="19">
        <f>'EPA Data'!O1316/SUM('EPA Data'!O:O)</f>
        <v>1.2103081328771304E-4</v>
      </c>
      <c r="X1315" s="19">
        <f>'EPA Data'!P1316/SUM('EPA Data'!P:P)</f>
        <v>3.1676518113557919E-4</v>
      </c>
    </row>
    <row r="1316" spans="1:24" x14ac:dyDescent="0.35">
      <c r="A1316" s="13" t="s">
        <v>2233</v>
      </c>
      <c r="B1316" s="13" t="s">
        <v>2177</v>
      </c>
      <c r="C1316" s="18" t="s">
        <v>2234</v>
      </c>
      <c r="D1316" s="14">
        <f>SUMIFS('Census Data'!G:G,'Census Data'!$A:$A,$A1316)/SUMIFS('Census Data'!$F:$F,'Census Data'!$A:$A,$A1316)</f>
        <v>0.50224745682517147</v>
      </c>
      <c r="E1316" s="16">
        <f>SUMIFS('Census Data'!H:H,'Census Data'!$A:$A,$A1316)/SUMIFS('Census Data'!$F:$F,'Census Data'!$A:$A,$A1316)</f>
        <v>0.49775254317482848</v>
      </c>
      <c r="F1316" s="14">
        <f>SUM(SUMIFS('Census Data'!I:I,'Census Data'!$A:$A,$A1316),SUMIFS('Census Data'!J:J,'Census Data'!$A:$A,$A1316))/SUMIFS('Census Data'!$F:$F,'Census Data'!$A:$A,$A1316)</f>
        <v>0.96758930683700028</v>
      </c>
      <c r="G1316" s="14">
        <f>SUM(SUMIFS('Census Data'!K:K,'Census Data'!$A:$A,$A1316),SUMIFS('Census Data'!L:L,'Census Data'!$A:$A,$A1316))/SUMIFS('Census Data'!$F:$F,'Census Data'!$A:$A,$A1316)</f>
        <v>8.753252898036433E-3</v>
      </c>
      <c r="H1316" s="14">
        <f>SUM(SUMIFS('Census Data'!O:O,'Census Data'!$A:$A,$A1316),SUMIFS('Census Data'!P:P,'Census Data'!$A:$A,$A1316))/SUMIFS('Census Data'!$F:$F,'Census Data'!$A:$A,$A1316)</f>
        <v>6.6240832741897328E-3</v>
      </c>
      <c r="I1316" s="16">
        <f t="shared" si="40"/>
        <v>1.7033356990773574E-2</v>
      </c>
      <c r="J1316" s="14">
        <f>SUM(SUMIFS('Census Data'!W:W,'Census Data'!$A:$A,$A1316),SUMIFS('Census Data'!X:X,'Census Data'!$A:$A,$A1316))/SUMIFS('Census Data'!$F:$F,'Census Data'!$A:$A,$A1316)</f>
        <v>2.3657440264963331E-2</v>
      </c>
      <c r="K1316" s="16">
        <f t="shared" si="41"/>
        <v>0.9763425597350367</v>
      </c>
      <c r="L1316" s="19">
        <f>'EPA Data'!D1317/SUM('EPA Data'!D:D)</f>
        <v>2.3734345598726283E-6</v>
      </c>
      <c r="M1316" s="19">
        <f>'EPA Data'!E1317/SUM('EPA Data'!E:E)</f>
        <v>7.9945421069706112E-6</v>
      </c>
      <c r="N1316" s="19">
        <f>'EPA Data'!F1317/SUM('EPA Data'!F:F)</f>
        <v>8.7320809038482405E-6</v>
      </c>
      <c r="O1316" s="19">
        <f>'EPA Data'!G1317/SUM('EPA Data'!G:G)</f>
        <v>5.5936972303878147E-6</v>
      </c>
      <c r="P1316" s="19">
        <f>'EPA Data'!H1317/SUM('EPA Data'!H:H)</f>
        <v>7.5705670571282241E-6</v>
      </c>
      <c r="Q1316" s="19">
        <f>'EPA Data'!I1317/SUM('EPA Data'!I:I)</f>
        <v>3.8078152003060587E-6</v>
      </c>
      <c r="R1316" s="19">
        <f>'EPA Data'!J1317/SUM('EPA Data'!J:J)</f>
        <v>2.9026254881510934E-6</v>
      </c>
      <c r="S1316" s="19">
        <f>'EPA Data'!K1317/SUM('EPA Data'!K:K)</f>
        <v>6.6185465041524807E-6</v>
      </c>
      <c r="T1316" s="19">
        <f>'EPA Data'!L1317/SUM('EPA Data'!L:L)</f>
        <v>7.162850726995145E-6</v>
      </c>
      <c r="U1316" s="19">
        <f>'EPA Data'!M1317/SUM('EPA Data'!M:M)</f>
        <v>1.6384219635228984E-5</v>
      </c>
      <c r="V1316" s="19">
        <f>'EPA Data'!N1317/SUM('EPA Data'!N:N)</f>
        <v>4.4885657832616271E-6</v>
      </c>
      <c r="W1316" s="19">
        <f>'EPA Data'!O1317/SUM('EPA Data'!O:O)</f>
        <v>7.9948564252036548E-6</v>
      </c>
      <c r="X1316" s="19">
        <f>'EPA Data'!P1317/SUM('EPA Data'!P:P)</f>
        <v>2.4543710332084272E-5</v>
      </c>
    </row>
    <row r="1317" spans="1:24" x14ac:dyDescent="0.35">
      <c r="A1317" s="13" t="s">
        <v>2235</v>
      </c>
      <c r="B1317" s="13" t="s">
        <v>2177</v>
      </c>
      <c r="C1317" s="18" t="s">
        <v>2236</v>
      </c>
      <c r="D1317" s="14">
        <f>SUMIFS('Census Data'!G:G,'Census Data'!$A:$A,$A1317)/SUMIFS('Census Data'!$F:$F,'Census Data'!$A:$A,$A1317)</f>
        <v>0.50497347480106103</v>
      </c>
      <c r="E1317" s="16">
        <f>SUMIFS('Census Data'!H:H,'Census Data'!$A:$A,$A1317)/SUMIFS('Census Data'!$F:$F,'Census Data'!$A:$A,$A1317)</f>
        <v>0.49502652519893897</v>
      </c>
      <c r="F1317" s="14">
        <f>SUM(SUMIFS('Census Data'!I:I,'Census Data'!$A:$A,$A1317),SUMIFS('Census Data'!J:J,'Census Data'!$A:$A,$A1317))/SUMIFS('Census Data'!$F:$F,'Census Data'!$A:$A,$A1317)</f>
        <v>0.93990384615384615</v>
      </c>
      <c r="G1317" s="14">
        <f>SUM(SUMIFS('Census Data'!K:K,'Census Data'!$A:$A,$A1317),SUMIFS('Census Data'!L:L,'Census Data'!$A:$A,$A1317))/SUMIFS('Census Data'!$F:$F,'Census Data'!$A:$A,$A1317)</f>
        <v>7.6259946949602123E-3</v>
      </c>
      <c r="H1317" s="14">
        <f>SUM(SUMIFS('Census Data'!O:O,'Census Data'!$A:$A,$A1317),SUMIFS('Census Data'!P:P,'Census Data'!$A:$A,$A1317))/SUMIFS('Census Data'!$F:$F,'Census Data'!$A:$A,$A1317)</f>
        <v>6.2997347480106105E-3</v>
      </c>
      <c r="I1317" s="16">
        <f t="shared" si="40"/>
        <v>4.6170424403183086E-2</v>
      </c>
      <c r="J1317" s="14">
        <f>SUM(SUMIFS('Census Data'!W:W,'Census Data'!$A:$A,$A1317),SUMIFS('Census Data'!X:X,'Census Data'!$A:$A,$A1317))/SUMIFS('Census Data'!$F:$F,'Census Data'!$A:$A,$A1317)</f>
        <v>1.3759946949602121E-2</v>
      </c>
      <c r="K1317" s="16">
        <f t="shared" si="41"/>
        <v>0.98624005305039786</v>
      </c>
      <c r="L1317" s="19">
        <f>'EPA Data'!D1318/SUM('EPA Data'!D:D)</f>
        <v>1.6545999488287261E-5</v>
      </c>
      <c r="M1317" s="19">
        <f>'EPA Data'!E1318/SUM('EPA Data'!E:E)</f>
        <v>2.2157411744602563E-5</v>
      </c>
      <c r="N1317" s="19">
        <f>'EPA Data'!F1318/SUM('EPA Data'!F:F)</f>
        <v>2.1758561861696767E-5</v>
      </c>
      <c r="O1317" s="19">
        <f>'EPA Data'!G1318/SUM('EPA Data'!G:G)</f>
        <v>8.150161096554316E-6</v>
      </c>
      <c r="P1317" s="19">
        <f>'EPA Data'!H1318/SUM('EPA Data'!H:H)</f>
        <v>1.9233500987373013E-5</v>
      </c>
      <c r="Q1317" s="19">
        <f>'EPA Data'!I1318/SUM('EPA Data'!I:I)</f>
        <v>1.0686450682116918E-5</v>
      </c>
      <c r="R1317" s="19">
        <f>'EPA Data'!J1318/SUM('EPA Data'!J:J)</f>
        <v>8.8866925321038111E-6</v>
      </c>
      <c r="S1317" s="19">
        <f>'EPA Data'!K1318/SUM('EPA Data'!K:K)</f>
        <v>1.9569610737263E-5</v>
      </c>
      <c r="T1317" s="19">
        <f>'EPA Data'!L1318/SUM('EPA Data'!L:L)</f>
        <v>1.7024295471138081E-5</v>
      </c>
      <c r="U1317" s="19">
        <f>'EPA Data'!M1318/SUM('EPA Data'!M:M)</f>
        <v>4.1970654649591616E-5</v>
      </c>
      <c r="V1317" s="19">
        <f>'EPA Data'!N1318/SUM('EPA Data'!N:N)</f>
        <v>1.6502937775237837E-5</v>
      </c>
      <c r="W1317" s="19">
        <f>'EPA Data'!O1318/SUM('EPA Data'!O:O)</f>
        <v>2.351390651476521E-5</v>
      </c>
      <c r="X1317" s="19">
        <f>'EPA Data'!P1318/SUM('EPA Data'!P:P)</f>
        <v>4.7413748008722868E-5</v>
      </c>
    </row>
    <row r="1318" spans="1:24" x14ac:dyDescent="0.35">
      <c r="A1318" s="13" t="s">
        <v>2237</v>
      </c>
      <c r="B1318" s="13" t="s">
        <v>2177</v>
      </c>
      <c r="C1318" s="18" t="s">
        <v>2238</v>
      </c>
      <c r="D1318" s="14">
        <f>SUMIFS('Census Data'!G:G,'Census Data'!$A:$A,$A1318)/SUMIFS('Census Data'!$F:$F,'Census Data'!$A:$A,$A1318)</f>
        <v>0.51064146450364634</v>
      </c>
      <c r="E1318" s="16">
        <f>SUMIFS('Census Data'!H:H,'Census Data'!$A:$A,$A1318)/SUMIFS('Census Data'!$F:$F,'Census Data'!$A:$A,$A1318)</f>
        <v>0.48935853549635361</v>
      </c>
      <c r="F1318" s="14">
        <f>SUM(SUMIFS('Census Data'!I:I,'Census Data'!$A:$A,$A1318),SUMIFS('Census Data'!J:J,'Census Data'!$A:$A,$A1318))/SUMIFS('Census Data'!$F:$F,'Census Data'!$A:$A,$A1318)</f>
        <v>0.96517338889715731</v>
      </c>
      <c r="G1318" s="14">
        <f>SUM(SUMIFS('Census Data'!K:K,'Census Data'!$A:$A,$A1318),SUMIFS('Census Data'!L:L,'Census Data'!$A:$A,$A1318))/SUMIFS('Census Data'!$F:$F,'Census Data'!$A:$A,$A1318)</f>
        <v>6.9950885548444707E-3</v>
      </c>
      <c r="H1318" s="14">
        <f>SUM(SUMIFS('Census Data'!O:O,'Census Data'!$A:$A,$A1318),SUMIFS('Census Data'!P:P,'Census Data'!$A:$A,$A1318))/SUMIFS('Census Data'!$F:$F,'Census Data'!$A:$A,$A1318)</f>
        <v>8.483405268641166E-3</v>
      </c>
      <c r="I1318" s="16">
        <f t="shared" si="40"/>
        <v>1.9348117279357036E-2</v>
      </c>
      <c r="J1318" s="14">
        <f>SUM(SUMIFS('Census Data'!W:W,'Census Data'!$A:$A,$A1318),SUMIFS('Census Data'!X:X,'Census Data'!$A:$A,$A1318))/SUMIFS('Census Data'!$F:$F,'Census Data'!$A:$A,$A1318)</f>
        <v>2.8426849233516894E-2</v>
      </c>
      <c r="K1318" s="16">
        <f t="shared" si="41"/>
        <v>0.9715731507664831</v>
      </c>
      <c r="L1318" s="19">
        <f>'EPA Data'!D1319/SUM('EPA Data'!D:D)</f>
        <v>5.4723996986181696E-6</v>
      </c>
      <c r="M1318" s="19">
        <f>'EPA Data'!E1319/SUM('EPA Data'!E:E)</f>
        <v>2.4156501534218717E-5</v>
      </c>
      <c r="N1318" s="19">
        <f>'EPA Data'!F1319/SUM('EPA Data'!F:F)</f>
        <v>1.9450480900930577E-5</v>
      </c>
      <c r="O1318" s="19">
        <f>'EPA Data'!G1319/SUM('EPA Data'!G:G)</f>
        <v>8.5114461212088617E-6</v>
      </c>
      <c r="P1318" s="19">
        <f>'EPA Data'!H1319/SUM('EPA Data'!H:H)</f>
        <v>2.0127603391813042E-5</v>
      </c>
      <c r="Q1318" s="19">
        <f>'EPA Data'!I1319/SUM('EPA Data'!I:I)</f>
        <v>8.194855555662472E-6</v>
      </c>
      <c r="R1318" s="19">
        <f>'EPA Data'!J1319/SUM('EPA Data'!J:J)</f>
        <v>4.6986019773798503E-6</v>
      </c>
      <c r="S1318" s="19">
        <f>'EPA Data'!K1319/SUM('EPA Data'!K:K)</f>
        <v>1.8010476897516718E-5</v>
      </c>
      <c r="T1318" s="19">
        <f>'EPA Data'!L1319/SUM('EPA Data'!L:L)</f>
        <v>1.2069841449874236E-5</v>
      </c>
      <c r="U1318" s="19">
        <f>'EPA Data'!M1319/SUM('EPA Data'!M:M)</f>
        <v>5.033063806361918E-5</v>
      </c>
      <c r="V1318" s="19">
        <f>'EPA Data'!N1319/SUM('EPA Data'!N:N)</f>
        <v>1.4504521949268134E-5</v>
      </c>
      <c r="W1318" s="19">
        <f>'EPA Data'!O1319/SUM('EPA Data'!O:O)</f>
        <v>1.7209840470695045E-5</v>
      </c>
      <c r="X1318" s="19">
        <f>'EPA Data'!P1319/SUM('EPA Data'!P:P)</f>
        <v>6.7909826865045702E-5</v>
      </c>
    </row>
    <row r="1319" spans="1:24" x14ac:dyDescent="0.35">
      <c r="A1319" s="13" t="s">
        <v>2239</v>
      </c>
      <c r="B1319" s="13" t="s">
        <v>2177</v>
      </c>
      <c r="C1319" s="18" t="s">
        <v>352</v>
      </c>
      <c r="D1319" s="14">
        <f>SUMIFS('Census Data'!G:G,'Census Data'!$A:$A,$A1319)/SUMIFS('Census Data'!$F:$F,'Census Data'!$A:$A,$A1319)</f>
        <v>0.51426212968907636</v>
      </c>
      <c r="E1319" s="16">
        <f>SUMIFS('Census Data'!H:H,'Census Data'!$A:$A,$A1319)/SUMIFS('Census Data'!$F:$F,'Census Data'!$A:$A,$A1319)</f>
        <v>0.48573787031092358</v>
      </c>
      <c r="F1319" s="14">
        <f>SUM(SUMIFS('Census Data'!I:I,'Census Data'!$A:$A,$A1319),SUMIFS('Census Data'!J:J,'Census Data'!$A:$A,$A1319))/SUMIFS('Census Data'!$F:$F,'Census Data'!$A:$A,$A1319)</f>
        <v>0.96624782170044943</v>
      </c>
      <c r="G1319" s="14">
        <f>SUM(SUMIFS('Census Data'!K:K,'Census Data'!$A:$A,$A1319),SUMIFS('Census Data'!L:L,'Census Data'!$A:$A,$A1319))/SUMIFS('Census Data'!$F:$F,'Census Data'!$A:$A,$A1319)</f>
        <v>5.0444831697697883E-3</v>
      </c>
      <c r="H1319" s="14">
        <f>SUM(SUMIFS('Census Data'!O:O,'Census Data'!$A:$A,$A1319),SUMIFS('Census Data'!P:P,'Census Data'!$A:$A,$A1319))/SUMIFS('Census Data'!$F:$F,'Census Data'!$A:$A,$A1319)</f>
        <v>5.3196367972117766E-3</v>
      </c>
      <c r="I1319" s="16">
        <f t="shared" si="40"/>
        <v>2.3388058332568962E-2</v>
      </c>
      <c r="J1319" s="14">
        <f>SUM(SUMIFS('Census Data'!W:W,'Census Data'!$A:$A,$A1319),SUMIFS('Census Data'!X:X,'Census Data'!$A:$A,$A1319))/SUMIFS('Census Data'!$F:$F,'Census Data'!$A:$A,$A1319)</f>
        <v>1.118958084930753E-2</v>
      </c>
      <c r="K1319" s="16">
        <f t="shared" si="41"/>
        <v>0.98881041915069245</v>
      </c>
      <c r="L1319" s="19">
        <f>'EPA Data'!D1320/SUM('EPA Data'!D:D)</f>
        <v>1.2895554403943239E-5</v>
      </c>
      <c r="M1319" s="19">
        <f>'EPA Data'!E1320/SUM('EPA Data'!E:E)</f>
        <v>2.7098013746425761E-5</v>
      </c>
      <c r="N1319" s="19">
        <f>'EPA Data'!F1320/SUM('EPA Data'!F:F)</f>
        <v>2.8615364837951137E-5</v>
      </c>
      <c r="O1319" s="19">
        <f>'EPA Data'!G1320/SUM('EPA Data'!G:G)</f>
        <v>9.2535853273150349E-6</v>
      </c>
      <c r="P1319" s="19">
        <f>'EPA Data'!H1320/SUM('EPA Data'!H:H)</f>
        <v>2.1003685276797451E-5</v>
      </c>
      <c r="Q1319" s="19">
        <f>'EPA Data'!I1320/SUM('EPA Data'!I:I)</f>
        <v>1.3130008065380886E-5</v>
      </c>
      <c r="R1319" s="19">
        <f>'EPA Data'!J1320/SUM('EPA Data'!J:J)</f>
        <v>1.5054605264382847E-5</v>
      </c>
      <c r="S1319" s="19">
        <f>'EPA Data'!K1320/SUM('EPA Data'!K:K)</f>
        <v>2.542515849893911E-5</v>
      </c>
      <c r="T1319" s="19">
        <f>'EPA Data'!L1320/SUM('EPA Data'!L:L)</f>
        <v>2.2136846710951148E-5</v>
      </c>
      <c r="U1319" s="19">
        <f>'EPA Data'!M1320/SUM('EPA Data'!M:M)</f>
        <v>3.7058828620983064E-5</v>
      </c>
      <c r="V1319" s="19">
        <f>'EPA Data'!N1320/SUM('EPA Data'!N:N)</f>
        <v>2.0138047827548883E-5</v>
      </c>
      <c r="W1319" s="19">
        <f>'EPA Data'!O1320/SUM('EPA Data'!O:O)</f>
        <v>2.7485251779179742E-5</v>
      </c>
      <c r="X1319" s="19">
        <f>'EPA Data'!P1320/SUM('EPA Data'!P:P)</f>
        <v>4.2299689623922064E-5</v>
      </c>
    </row>
    <row r="1320" spans="1:24" x14ac:dyDescent="0.35">
      <c r="A1320" s="13" t="s">
        <v>2240</v>
      </c>
      <c r="B1320" s="13" t="s">
        <v>2177</v>
      </c>
      <c r="C1320" s="18" t="s">
        <v>2241</v>
      </c>
      <c r="D1320" s="14">
        <f>SUMIFS('Census Data'!G:G,'Census Data'!$A:$A,$A1320)/SUMIFS('Census Data'!$F:$F,'Census Data'!$A:$A,$A1320)</f>
        <v>0.52802124833997344</v>
      </c>
      <c r="E1320" s="16">
        <f>SUMIFS('Census Data'!H:H,'Census Data'!$A:$A,$A1320)/SUMIFS('Census Data'!$F:$F,'Census Data'!$A:$A,$A1320)</f>
        <v>0.47197875166002656</v>
      </c>
      <c r="F1320" s="14">
        <f>SUM(SUMIFS('Census Data'!I:I,'Census Data'!$A:$A,$A1320),SUMIFS('Census Data'!J:J,'Census Data'!$A:$A,$A1320))/SUMIFS('Census Data'!$F:$F,'Census Data'!$A:$A,$A1320)</f>
        <v>0.93891102257636128</v>
      </c>
      <c r="G1320" s="14">
        <f>SUM(SUMIFS('Census Data'!K:K,'Census Data'!$A:$A,$A1320),SUMIFS('Census Data'!L:L,'Census Data'!$A:$A,$A1320))/SUMIFS('Census Data'!$F:$F,'Census Data'!$A:$A,$A1320)</f>
        <v>7.1713147410358566E-3</v>
      </c>
      <c r="H1320" s="14">
        <f>SUM(SUMIFS('Census Data'!O:O,'Census Data'!$A:$A,$A1320),SUMIFS('Census Data'!P:P,'Census Data'!$A:$A,$A1320))/SUMIFS('Census Data'!$F:$F,'Census Data'!$A:$A,$A1320)</f>
        <v>1.6201859229747675E-2</v>
      </c>
      <c r="I1320" s="16">
        <f t="shared" si="40"/>
        <v>3.771580345285519E-2</v>
      </c>
      <c r="J1320" s="14">
        <f>SUM(SUMIFS('Census Data'!W:W,'Census Data'!$A:$A,$A1320),SUMIFS('Census Data'!X:X,'Census Data'!$A:$A,$A1320))/SUMIFS('Census Data'!$F:$F,'Census Data'!$A:$A,$A1320)</f>
        <v>1.7795484727755644E-2</v>
      </c>
      <c r="K1320" s="16">
        <f t="shared" si="41"/>
        <v>0.98220451527224439</v>
      </c>
      <c r="L1320" s="19">
        <f>'EPA Data'!D1321/SUM('EPA Data'!D:D)</f>
        <v>2.0851089456268843E-6</v>
      </c>
      <c r="M1320" s="19">
        <f>'EPA Data'!E1321/SUM('EPA Data'!E:E)</f>
        <v>4.7156166690309417E-6</v>
      </c>
      <c r="N1320" s="19">
        <f>'EPA Data'!F1321/SUM('EPA Data'!F:F)</f>
        <v>5.3103420523028967E-6</v>
      </c>
      <c r="O1320" s="19">
        <f>'EPA Data'!G1321/SUM('EPA Data'!G:G)</f>
        <v>2.5976193728590713E-6</v>
      </c>
      <c r="P1320" s="19">
        <f>'EPA Data'!H1321/SUM('EPA Data'!H:H)</f>
        <v>4.5241886824703964E-6</v>
      </c>
      <c r="Q1320" s="19">
        <f>'EPA Data'!I1321/SUM('EPA Data'!I:I)</f>
        <v>2.6153776950169344E-6</v>
      </c>
      <c r="R1320" s="19">
        <f>'EPA Data'!J1321/SUM('EPA Data'!J:J)</f>
        <v>1.7825754747034446E-6</v>
      </c>
      <c r="S1320" s="19">
        <f>'EPA Data'!K1321/SUM('EPA Data'!K:K)</f>
        <v>4.0905712484520091E-6</v>
      </c>
      <c r="T1320" s="19">
        <f>'EPA Data'!L1321/SUM('EPA Data'!L:L)</f>
        <v>4.305734465132482E-6</v>
      </c>
      <c r="U1320" s="19">
        <f>'EPA Data'!M1321/SUM('EPA Data'!M:M)</f>
        <v>1.4219667688622118E-5</v>
      </c>
      <c r="V1320" s="19">
        <f>'EPA Data'!N1321/SUM('EPA Data'!N:N)</f>
        <v>3.4848336647567572E-6</v>
      </c>
      <c r="W1320" s="19">
        <f>'EPA Data'!O1321/SUM('EPA Data'!O:O)</f>
        <v>5.9023622866466709E-6</v>
      </c>
      <c r="X1320" s="19">
        <f>'EPA Data'!P1321/SUM('EPA Data'!P:P)</f>
        <v>1.2347818855548871E-5</v>
      </c>
    </row>
    <row r="1321" spans="1:24" x14ac:dyDescent="0.35">
      <c r="A1321" s="13" t="s">
        <v>2242</v>
      </c>
      <c r="B1321" s="13" t="s">
        <v>2177</v>
      </c>
      <c r="C1321" s="18" t="s">
        <v>2243</v>
      </c>
      <c r="D1321" s="14">
        <f>SUMIFS('Census Data'!G:G,'Census Data'!$A:$A,$A1321)/SUMIFS('Census Data'!$F:$F,'Census Data'!$A:$A,$A1321)</f>
        <v>0.50950570342205326</v>
      </c>
      <c r="E1321" s="16">
        <f>SUMIFS('Census Data'!H:H,'Census Data'!$A:$A,$A1321)/SUMIFS('Census Data'!$F:$F,'Census Data'!$A:$A,$A1321)</f>
        <v>0.49049429657794674</v>
      </c>
      <c r="F1321" s="14">
        <f>SUM(SUMIFS('Census Data'!I:I,'Census Data'!$A:$A,$A1321),SUMIFS('Census Data'!J:J,'Census Data'!$A:$A,$A1321))/SUMIFS('Census Data'!$F:$F,'Census Data'!$A:$A,$A1321)</f>
        <v>0.96508180137440258</v>
      </c>
      <c r="G1321" s="14">
        <f>SUM(SUMIFS('Census Data'!K:K,'Census Data'!$A:$A,$A1321),SUMIFS('Census Data'!L:L,'Census Data'!$A:$A,$A1321))/SUMIFS('Census Data'!$F:$F,'Census Data'!$A:$A,$A1321)</f>
        <v>8.7905954581923469E-3</v>
      </c>
      <c r="H1321" s="14">
        <f>SUM(SUMIFS('Census Data'!O:O,'Census Data'!$A:$A,$A1321),SUMIFS('Census Data'!P:P,'Census Data'!$A:$A,$A1321))/SUMIFS('Census Data'!$F:$F,'Census Data'!$A:$A,$A1321)</f>
        <v>6.6975965395751208E-3</v>
      </c>
      <c r="I1321" s="16">
        <f t="shared" si="40"/>
        <v>1.9430006627829899E-2</v>
      </c>
      <c r="J1321" s="14">
        <f>SUM(SUMIFS('Census Data'!W:W,'Census Data'!$A:$A,$A1321),SUMIFS('Census Data'!X:X,'Census Data'!$A:$A,$A1321))/SUMIFS('Census Data'!$F:$F,'Census Data'!$A:$A,$A1321)</f>
        <v>6.5441099522098575E-2</v>
      </c>
      <c r="K1321" s="16">
        <f t="shared" si="41"/>
        <v>0.93455890047790147</v>
      </c>
      <c r="L1321" s="19">
        <f>'EPA Data'!D1322/SUM('EPA Data'!D:D)</f>
        <v>2.7463491243147619E-5</v>
      </c>
      <c r="M1321" s="19">
        <f>'EPA Data'!E1322/SUM('EPA Data'!E:E)</f>
        <v>8.0462056090434357E-5</v>
      </c>
      <c r="N1321" s="19">
        <f>'EPA Data'!F1322/SUM('EPA Data'!F:F)</f>
        <v>7.7234377027450329E-5</v>
      </c>
      <c r="O1321" s="19">
        <f>'EPA Data'!G1322/SUM('EPA Data'!G:G)</f>
        <v>4.4318426383442041E-5</v>
      </c>
      <c r="P1321" s="19">
        <f>'EPA Data'!H1322/SUM('EPA Data'!H:H)</f>
        <v>7.4590532257656233E-5</v>
      </c>
      <c r="Q1321" s="19">
        <f>'EPA Data'!I1322/SUM('EPA Data'!I:I)</f>
        <v>4.0496131171593078E-5</v>
      </c>
      <c r="R1321" s="19">
        <f>'EPA Data'!J1322/SUM('EPA Data'!J:J)</f>
        <v>4.1615766480503572E-5</v>
      </c>
      <c r="S1321" s="19">
        <f>'EPA Data'!K1322/SUM('EPA Data'!K:K)</f>
        <v>6.6490610112181556E-5</v>
      </c>
      <c r="T1321" s="19">
        <f>'EPA Data'!L1322/SUM('EPA Data'!L:L)</f>
        <v>5.4249964226571378E-5</v>
      </c>
      <c r="U1321" s="19">
        <f>'EPA Data'!M1322/SUM('EPA Data'!M:M)</f>
        <v>2.4867506142745602E-4</v>
      </c>
      <c r="V1321" s="19">
        <f>'EPA Data'!N1322/SUM('EPA Data'!N:N)</f>
        <v>7.2784940413512375E-5</v>
      </c>
      <c r="W1321" s="19">
        <f>'EPA Data'!O1322/SUM('EPA Data'!O:O)</f>
        <v>7.8144120542460429E-5</v>
      </c>
      <c r="X1321" s="19">
        <f>'EPA Data'!P1322/SUM('EPA Data'!P:P)</f>
        <v>1.8979006238109401E-4</v>
      </c>
    </row>
    <row r="1322" spans="1:24" x14ac:dyDescent="0.35">
      <c r="A1322" s="13" t="s">
        <v>2244</v>
      </c>
      <c r="B1322" s="13" t="s">
        <v>2177</v>
      </c>
      <c r="C1322" s="18" t="s">
        <v>255</v>
      </c>
      <c r="D1322" s="14">
        <f>SUMIFS('Census Data'!G:G,'Census Data'!$A:$A,$A1322)/SUMIFS('Census Data'!$F:$F,'Census Data'!$A:$A,$A1322)</f>
        <v>0.51090232228328314</v>
      </c>
      <c r="E1322" s="16">
        <f>SUMIFS('Census Data'!H:H,'Census Data'!$A:$A,$A1322)/SUMIFS('Census Data'!$F:$F,'Census Data'!$A:$A,$A1322)</f>
        <v>0.48909767771671692</v>
      </c>
      <c r="F1322" s="14">
        <f>SUM(SUMIFS('Census Data'!I:I,'Census Data'!$A:$A,$A1322),SUMIFS('Census Data'!J:J,'Census Data'!$A:$A,$A1322))/SUMIFS('Census Data'!$F:$F,'Census Data'!$A:$A,$A1322)</f>
        <v>0.97394079063995742</v>
      </c>
      <c r="G1322" s="14">
        <f>SUM(SUMIFS('Census Data'!K:K,'Census Data'!$A:$A,$A1322),SUMIFS('Census Data'!L:L,'Census Data'!$A:$A,$A1322))/SUMIFS('Census Data'!$F:$F,'Census Data'!$A:$A,$A1322)</f>
        <v>2.8363765289842226E-3</v>
      </c>
      <c r="H1322" s="14">
        <f>SUM(SUMIFS('Census Data'!O:O,'Census Data'!$A:$A,$A1322),SUMIFS('Census Data'!P:P,'Census Data'!$A:$A,$A1322))/SUMIFS('Census Data'!$F:$F,'Census Data'!$A:$A,$A1322)</f>
        <v>6.3818471902145008E-3</v>
      </c>
      <c r="I1322" s="16">
        <f t="shared" si="40"/>
        <v>1.6840985640843797E-2</v>
      </c>
      <c r="J1322" s="14">
        <f>SUM(SUMIFS('Census Data'!W:W,'Census Data'!$A:$A,$A1322),SUMIFS('Census Data'!X:X,'Census Data'!$A:$A,$A1322))/SUMIFS('Census Data'!$F:$F,'Census Data'!$A:$A,$A1322)</f>
        <v>2.0918276901258644E-2</v>
      </c>
      <c r="K1322" s="16">
        <f t="shared" si="41"/>
        <v>0.97908172309874131</v>
      </c>
      <c r="L1322" s="19">
        <f>'EPA Data'!D1323/SUM('EPA Data'!D:D)</f>
        <v>5.2044557888577335E-6</v>
      </c>
      <c r="M1322" s="19">
        <f>'EPA Data'!E1323/SUM('EPA Data'!E:E)</f>
        <v>2.018649471827033E-5</v>
      </c>
      <c r="N1322" s="19">
        <f>'EPA Data'!F1323/SUM('EPA Data'!F:F)</f>
        <v>1.7993050772482673E-5</v>
      </c>
      <c r="O1322" s="19">
        <f>'EPA Data'!G1323/SUM('EPA Data'!G:G)</f>
        <v>8.0378337805336728E-6</v>
      </c>
      <c r="P1322" s="19">
        <f>'EPA Data'!H1323/SUM('EPA Data'!H:H)</f>
        <v>1.6307510121991596E-5</v>
      </c>
      <c r="Q1322" s="19">
        <f>'EPA Data'!I1323/SUM('EPA Data'!I:I)</f>
        <v>7.8783367813996513E-6</v>
      </c>
      <c r="R1322" s="19">
        <f>'EPA Data'!J1323/SUM('EPA Data'!J:J)</f>
        <v>4.0384388159701975E-6</v>
      </c>
      <c r="S1322" s="19">
        <f>'EPA Data'!K1323/SUM('EPA Data'!K:K)</f>
        <v>1.4533001036166383E-5</v>
      </c>
      <c r="T1322" s="19">
        <f>'EPA Data'!L1323/SUM('EPA Data'!L:L)</f>
        <v>1.0829377728691364E-5</v>
      </c>
      <c r="U1322" s="19">
        <f>'EPA Data'!M1323/SUM('EPA Data'!M:M)</f>
        <v>2.7046983171400475E-5</v>
      </c>
      <c r="V1322" s="19">
        <f>'EPA Data'!N1323/SUM('EPA Data'!N:N)</f>
        <v>1.1404885678366236E-5</v>
      </c>
      <c r="W1322" s="19">
        <f>'EPA Data'!O1323/SUM('EPA Data'!O:O)</f>
        <v>1.4089799523929245E-5</v>
      </c>
      <c r="X1322" s="19">
        <f>'EPA Data'!P1323/SUM('EPA Data'!P:P)</f>
        <v>5.5140711976701049E-5</v>
      </c>
    </row>
    <row r="1323" spans="1:24" x14ac:dyDescent="0.35">
      <c r="A1323" s="13" t="s">
        <v>2245</v>
      </c>
      <c r="B1323" s="13" t="s">
        <v>2177</v>
      </c>
      <c r="C1323" s="18" t="s">
        <v>1415</v>
      </c>
      <c r="D1323" s="14">
        <f>SUMIFS('Census Data'!G:G,'Census Data'!$A:$A,$A1323)/SUMIFS('Census Data'!$F:$F,'Census Data'!$A:$A,$A1323)</f>
        <v>0.50050940438871472</v>
      </c>
      <c r="E1323" s="16">
        <f>SUMIFS('Census Data'!H:H,'Census Data'!$A:$A,$A1323)/SUMIFS('Census Data'!$F:$F,'Census Data'!$A:$A,$A1323)</f>
        <v>0.49949059561128528</v>
      </c>
      <c r="F1323" s="14">
        <f>SUM(SUMIFS('Census Data'!I:I,'Census Data'!$A:$A,$A1323),SUMIFS('Census Data'!J:J,'Census Data'!$A:$A,$A1323))/SUMIFS('Census Data'!$F:$F,'Census Data'!$A:$A,$A1323)</f>
        <v>0.88957680250783699</v>
      </c>
      <c r="G1323" s="14">
        <f>SUM(SUMIFS('Census Data'!K:K,'Census Data'!$A:$A,$A1323),SUMIFS('Census Data'!L:L,'Census Data'!$A:$A,$A1323))/SUMIFS('Census Data'!$F:$F,'Census Data'!$A:$A,$A1323)</f>
        <v>3.526645768025078E-2</v>
      </c>
      <c r="H1323" s="14">
        <f>SUM(SUMIFS('Census Data'!O:O,'Census Data'!$A:$A,$A1323),SUMIFS('Census Data'!P:P,'Census Data'!$A:$A,$A1323))/SUMIFS('Census Data'!$F:$F,'Census Data'!$A:$A,$A1323)</f>
        <v>5.1684952978056427E-2</v>
      </c>
      <c r="I1323" s="16">
        <f t="shared" si="40"/>
        <v>2.3471786833855757E-2</v>
      </c>
      <c r="J1323" s="14">
        <f>SUM(SUMIFS('Census Data'!W:W,'Census Data'!$A:$A,$A1323),SUMIFS('Census Data'!X:X,'Census Data'!$A:$A,$A1323))/SUMIFS('Census Data'!$F:$F,'Census Data'!$A:$A,$A1323)</f>
        <v>6.9788401253918497E-2</v>
      </c>
      <c r="K1323" s="16">
        <f t="shared" si="41"/>
        <v>0.9302115987460815</v>
      </c>
      <c r="L1323" s="19">
        <f>'EPA Data'!D1324/SUM('EPA Data'!D:D)</f>
        <v>1.8071581203147709E-5</v>
      </c>
      <c r="M1323" s="19">
        <f>'EPA Data'!E1324/SUM('EPA Data'!E:E)</f>
        <v>7.2578319988957012E-5</v>
      </c>
      <c r="N1323" s="19">
        <f>'EPA Data'!F1324/SUM('EPA Data'!F:F)</f>
        <v>6.2579973381633215E-5</v>
      </c>
      <c r="O1323" s="19">
        <f>'EPA Data'!G1324/SUM('EPA Data'!G:G)</f>
        <v>2.8940350608388185E-5</v>
      </c>
      <c r="P1323" s="19">
        <f>'EPA Data'!H1324/SUM('EPA Data'!H:H)</f>
        <v>5.8795754703334741E-5</v>
      </c>
      <c r="Q1323" s="19">
        <f>'EPA Data'!I1324/SUM('EPA Data'!I:I)</f>
        <v>2.7120707609621554E-5</v>
      </c>
      <c r="R1323" s="19">
        <f>'EPA Data'!J1324/SUM('EPA Data'!J:J)</f>
        <v>1.6560596510176517E-5</v>
      </c>
      <c r="S1323" s="19">
        <f>'EPA Data'!K1324/SUM('EPA Data'!K:K)</f>
        <v>5.3115280644353306E-5</v>
      </c>
      <c r="T1323" s="19">
        <f>'EPA Data'!L1324/SUM('EPA Data'!L:L)</f>
        <v>3.8778995458627326E-5</v>
      </c>
      <c r="U1323" s="19">
        <f>'EPA Data'!M1324/SUM('EPA Data'!M:M)</f>
        <v>1.3224439979477165E-4</v>
      </c>
      <c r="V1323" s="19">
        <f>'EPA Data'!N1324/SUM('EPA Data'!N:N)</f>
        <v>4.3969426329405242E-5</v>
      </c>
      <c r="W1323" s="19">
        <f>'EPA Data'!O1324/SUM('EPA Data'!O:O)</f>
        <v>5.4164497457982418E-5</v>
      </c>
      <c r="X1323" s="19">
        <f>'EPA Data'!P1324/SUM('EPA Data'!P:P)</f>
        <v>1.9229231866672332E-4</v>
      </c>
    </row>
    <row r="1324" spans="1:24" x14ac:dyDescent="0.35">
      <c r="A1324" s="13" t="s">
        <v>2246</v>
      </c>
      <c r="B1324" s="13" t="s">
        <v>2177</v>
      </c>
      <c r="C1324" s="18" t="s">
        <v>2247</v>
      </c>
      <c r="D1324" s="14">
        <f>SUMIFS('Census Data'!G:G,'Census Data'!$A:$A,$A1324)/SUMIFS('Census Data'!$F:$F,'Census Data'!$A:$A,$A1324)</f>
        <v>0.50194446710723128</v>
      </c>
      <c r="E1324" s="16">
        <f>SUMIFS('Census Data'!H:H,'Census Data'!$A:$A,$A1324)/SUMIFS('Census Data'!$F:$F,'Census Data'!$A:$A,$A1324)</f>
        <v>0.49805553289276877</v>
      </c>
      <c r="F1324" s="14">
        <f>SUM(SUMIFS('Census Data'!I:I,'Census Data'!$A:$A,$A1324),SUMIFS('Census Data'!J:J,'Census Data'!$A:$A,$A1324))/SUMIFS('Census Data'!$F:$F,'Census Data'!$A:$A,$A1324)</f>
        <v>0.96461885725163854</v>
      </c>
      <c r="G1324" s="14">
        <f>SUM(SUMIFS('Census Data'!K:K,'Census Data'!$A:$A,$A1324),SUMIFS('Census Data'!L:L,'Census Data'!$A:$A,$A1324))/SUMIFS('Census Data'!$F:$F,'Census Data'!$A:$A,$A1324)</f>
        <v>9.1648309809360638E-3</v>
      </c>
      <c r="H1324" s="14">
        <f>SUM(SUMIFS('Census Data'!O:O,'Census Data'!$A:$A,$A1324),SUMIFS('Census Data'!P:P,'Census Data'!$A:$A,$A1324))/SUMIFS('Census Data'!$F:$F,'Census Data'!$A:$A,$A1324)</f>
        <v>8.1042125588099319E-3</v>
      </c>
      <c r="I1324" s="16">
        <f t="shared" si="40"/>
        <v>1.8112099208615562E-2</v>
      </c>
      <c r="J1324" s="14">
        <f>SUM(SUMIFS('Census Data'!W:W,'Census Data'!$A:$A,$A1324),SUMIFS('Census Data'!X:X,'Census Data'!$A:$A,$A1324))/SUMIFS('Census Data'!$F:$F,'Census Data'!$A:$A,$A1324)</f>
        <v>6.9620081042125595E-2</v>
      </c>
      <c r="K1324" s="16">
        <f t="shared" si="41"/>
        <v>0.93037991895787442</v>
      </c>
      <c r="L1324" s="19">
        <f>'EPA Data'!D1325/SUM('EPA Data'!D:D)</f>
        <v>3.8666491750378053E-5</v>
      </c>
      <c r="M1324" s="19">
        <f>'EPA Data'!E1325/SUM('EPA Data'!E:E)</f>
        <v>1.0980998526958076E-4</v>
      </c>
      <c r="N1324" s="19">
        <f>'EPA Data'!F1325/SUM('EPA Data'!F:F)</f>
        <v>1.0155113908917103E-4</v>
      </c>
      <c r="O1324" s="19">
        <f>'EPA Data'!G1325/SUM('EPA Data'!G:G)</f>
        <v>5.9988861492225941E-5</v>
      </c>
      <c r="P1324" s="19">
        <f>'EPA Data'!H1325/SUM('EPA Data'!H:H)</f>
        <v>1.0417122804810652E-4</v>
      </c>
      <c r="Q1324" s="19">
        <f>'EPA Data'!I1325/SUM('EPA Data'!I:I)</f>
        <v>5.2878385171251045E-5</v>
      </c>
      <c r="R1324" s="19">
        <f>'EPA Data'!J1325/SUM('EPA Data'!J:J)</f>
        <v>5.2803613450078423E-5</v>
      </c>
      <c r="S1324" s="19">
        <f>'EPA Data'!K1325/SUM('EPA Data'!K:K)</f>
        <v>9.2897754891434209E-5</v>
      </c>
      <c r="T1324" s="19">
        <f>'EPA Data'!L1325/SUM('EPA Data'!L:L)</f>
        <v>7.2766880963500772E-5</v>
      </c>
      <c r="U1324" s="19">
        <f>'EPA Data'!M1325/SUM('EPA Data'!M:M)</f>
        <v>2.9119905741600003E-4</v>
      </c>
      <c r="V1324" s="19">
        <f>'EPA Data'!N1325/SUM('EPA Data'!N:N)</f>
        <v>9.8919077621967332E-5</v>
      </c>
      <c r="W1324" s="19">
        <f>'EPA Data'!O1325/SUM('EPA Data'!O:O)</f>
        <v>1.0787091406080831E-4</v>
      </c>
      <c r="X1324" s="19">
        <f>'EPA Data'!P1325/SUM('EPA Data'!P:P)</f>
        <v>2.7462524138056047E-4</v>
      </c>
    </row>
    <row r="1325" spans="1:24" x14ac:dyDescent="0.35">
      <c r="A1325" s="13" t="s">
        <v>2248</v>
      </c>
      <c r="B1325" s="13" t="s">
        <v>2177</v>
      </c>
      <c r="C1325" s="18" t="s">
        <v>2249</v>
      </c>
      <c r="D1325" s="14">
        <f>SUMIFS('Census Data'!G:G,'Census Data'!$A:$A,$A1325)/SUMIFS('Census Data'!$F:$F,'Census Data'!$A:$A,$A1325)</f>
        <v>0.50776627218934911</v>
      </c>
      <c r="E1325" s="16">
        <f>SUMIFS('Census Data'!H:H,'Census Data'!$A:$A,$A1325)/SUMIFS('Census Data'!$F:$F,'Census Data'!$A:$A,$A1325)</f>
        <v>0.49223372781065089</v>
      </c>
      <c r="F1325" s="14">
        <f>SUM(SUMIFS('Census Data'!I:I,'Census Data'!$A:$A,$A1325),SUMIFS('Census Data'!J:J,'Census Data'!$A:$A,$A1325))/SUMIFS('Census Data'!$F:$F,'Census Data'!$A:$A,$A1325)</f>
        <v>0.46301775147928992</v>
      </c>
      <c r="G1325" s="14">
        <f>SUM(SUMIFS('Census Data'!K:K,'Census Data'!$A:$A,$A1325),SUMIFS('Census Data'!L:L,'Census Data'!$A:$A,$A1325))/SUMIFS('Census Data'!$F:$F,'Census Data'!$A:$A,$A1325)</f>
        <v>6.4718934911242604E-3</v>
      </c>
      <c r="H1325" s="14">
        <f>SUM(SUMIFS('Census Data'!O:O,'Census Data'!$A:$A,$A1325),SUMIFS('Census Data'!P:P,'Census Data'!$A:$A,$A1325))/SUMIFS('Census Data'!$F:$F,'Census Data'!$A:$A,$A1325)</f>
        <v>1.1094674556213018E-3</v>
      </c>
      <c r="I1325" s="16">
        <f t="shared" si="40"/>
        <v>0.52940088757396453</v>
      </c>
      <c r="J1325" s="14">
        <f>SUM(SUMIFS('Census Data'!W:W,'Census Data'!$A:$A,$A1325),SUMIFS('Census Data'!X:X,'Census Data'!$A:$A,$A1325))/SUMIFS('Census Data'!$F:$F,'Census Data'!$A:$A,$A1325)</f>
        <v>3.4208579881656806E-2</v>
      </c>
      <c r="K1325" s="16">
        <f t="shared" si="41"/>
        <v>0.96579142011834318</v>
      </c>
      <c r="L1325" s="19">
        <f>'EPA Data'!D1326/SUM('EPA Data'!D:D)</f>
        <v>3.1074767683755616E-6</v>
      </c>
      <c r="M1325" s="19">
        <f>'EPA Data'!E1326/SUM('EPA Data'!E:E)</f>
        <v>7.4098974037544353E-6</v>
      </c>
      <c r="N1325" s="19">
        <f>'EPA Data'!F1326/SUM('EPA Data'!F:F)</f>
        <v>8.5509194826717622E-6</v>
      </c>
      <c r="O1325" s="19">
        <f>'EPA Data'!G1326/SUM('EPA Data'!G:G)</f>
        <v>5.5710510347457396E-6</v>
      </c>
      <c r="P1325" s="19">
        <f>'EPA Data'!H1326/SUM('EPA Data'!H:H)</f>
        <v>7.3432191479473229E-6</v>
      </c>
      <c r="Q1325" s="19">
        <f>'EPA Data'!I1326/SUM('EPA Data'!I:I)</f>
        <v>4.0508151349575812E-6</v>
      </c>
      <c r="R1325" s="19">
        <f>'EPA Data'!J1326/SUM('EPA Data'!J:J)</f>
        <v>3.1778805354205992E-6</v>
      </c>
      <c r="S1325" s="19">
        <f>'EPA Data'!K1326/SUM('EPA Data'!K:K)</f>
        <v>6.1559423577283035E-6</v>
      </c>
      <c r="T1325" s="19">
        <f>'EPA Data'!L1326/SUM('EPA Data'!L:L)</f>
        <v>6.8551963606526418E-6</v>
      </c>
      <c r="U1325" s="19">
        <f>'EPA Data'!M1326/SUM('EPA Data'!M:M)</f>
        <v>2.90747403632542E-5</v>
      </c>
      <c r="V1325" s="19">
        <f>'EPA Data'!N1326/SUM('EPA Data'!N:N)</f>
        <v>5.1677022787430966E-6</v>
      </c>
      <c r="W1325" s="19">
        <f>'EPA Data'!O1326/SUM('EPA Data'!O:O)</f>
        <v>9.4919159793105817E-6</v>
      </c>
      <c r="X1325" s="19">
        <f>'EPA Data'!P1326/SUM('EPA Data'!P:P)</f>
        <v>2.1534891562792354E-5</v>
      </c>
    </row>
    <row r="1326" spans="1:24" x14ac:dyDescent="0.35">
      <c r="A1326" s="13" t="s">
        <v>2250</v>
      </c>
      <c r="B1326" s="13" t="s">
        <v>2177</v>
      </c>
      <c r="C1326" s="18" t="s">
        <v>116</v>
      </c>
      <c r="D1326" s="14">
        <f>SUMIFS('Census Data'!G:G,'Census Data'!$A:$A,$A1326)/SUMIFS('Census Data'!$F:$F,'Census Data'!$A:$A,$A1326)</f>
        <v>0.51145798737960813</v>
      </c>
      <c r="E1326" s="16">
        <f>SUMIFS('Census Data'!H:H,'Census Data'!$A:$A,$A1326)/SUMIFS('Census Data'!$F:$F,'Census Data'!$A:$A,$A1326)</f>
        <v>0.48854201262039187</v>
      </c>
      <c r="F1326" s="14">
        <f>SUM(SUMIFS('Census Data'!I:I,'Census Data'!$A:$A,$A1326),SUMIFS('Census Data'!J:J,'Census Data'!$A:$A,$A1326))/SUMIFS('Census Data'!$F:$F,'Census Data'!$A:$A,$A1326)</f>
        <v>0.96911325141149118</v>
      </c>
      <c r="G1326" s="14">
        <f>SUM(SUMIFS('Census Data'!K:K,'Census Data'!$A:$A,$A1326),SUMIFS('Census Data'!L:L,'Census Data'!$A:$A,$A1326))/SUMIFS('Census Data'!$F:$F,'Census Data'!$A:$A,$A1326)</f>
        <v>4.8710284512343627E-3</v>
      </c>
      <c r="H1326" s="14">
        <f>SUM(SUMIFS('Census Data'!O:O,'Census Data'!$A:$A,$A1326),SUMIFS('Census Data'!P:P,'Census Data'!$A:$A,$A1326))/SUMIFS('Census Data'!$F:$F,'Census Data'!$A:$A,$A1326)</f>
        <v>3.8746817225727885E-3</v>
      </c>
      <c r="I1326" s="16">
        <f t="shared" si="40"/>
        <v>2.2141038414701719E-2</v>
      </c>
      <c r="J1326" s="14">
        <f>SUM(SUMIFS('Census Data'!W:W,'Census Data'!$A:$A,$A1326),SUMIFS('Census Data'!X:X,'Census Data'!$A:$A,$A1326))/SUMIFS('Census Data'!$F:$F,'Census Data'!$A:$A,$A1326)</f>
        <v>4.3839256061109264E-2</v>
      </c>
      <c r="K1326" s="16">
        <f t="shared" si="41"/>
        <v>0.95616074393889072</v>
      </c>
      <c r="L1326" s="19">
        <f>'EPA Data'!D1327/SUM('EPA Data'!D:D)</f>
        <v>2.9007316429949938E-6</v>
      </c>
      <c r="M1326" s="19">
        <f>'EPA Data'!E1327/SUM('EPA Data'!E:E)</f>
        <v>1.0209059286128461E-5</v>
      </c>
      <c r="N1326" s="19">
        <f>'EPA Data'!F1327/SUM('EPA Data'!F:F)</f>
        <v>9.9510913556798451E-6</v>
      </c>
      <c r="O1326" s="19">
        <f>'EPA Data'!G1327/SUM('EPA Data'!G:G)</f>
        <v>6.5424743051070632E-6</v>
      </c>
      <c r="P1326" s="19">
        <f>'EPA Data'!H1327/SUM('EPA Data'!H:H)</f>
        <v>1.0095784844991576E-5</v>
      </c>
      <c r="Q1326" s="19">
        <f>'EPA Data'!I1327/SUM('EPA Data'!I:I)</f>
        <v>4.5860305240727144E-6</v>
      </c>
      <c r="R1326" s="19">
        <f>'EPA Data'!J1327/SUM('EPA Data'!J:J)</f>
        <v>3.685327662965985E-6</v>
      </c>
      <c r="S1326" s="19">
        <f>'EPA Data'!K1327/SUM('EPA Data'!K:K)</f>
        <v>8.8465125239417809E-6</v>
      </c>
      <c r="T1326" s="19">
        <f>'EPA Data'!L1327/SUM('EPA Data'!L:L)</f>
        <v>8.4450390011612225E-6</v>
      </c>
      <c r="U1326" s="19">
        <f>'EPA Data'!M1327/SUM('EPA Data'!M:M)</f>
        <v>2.9378033935476529E-5</v>
      </c>
      <c r="V1326" s="19">
        <f>'EPA Data'!N1327/SUM('EPA Data'!N:N)</f>
        <v>6.5431566211004246E-6</v>
      </c>
      <c r="W1326" s="19">
        <f>'EPA Data'!O1327/SUM('EPA Data'!O:O)</f>
        <v>1.0187869997447384E-5</v>
      </c>
      <c r="X1326" s="19">
        <f>'EPA Data'!P1327/SUM('EPA Data'!P:P)</f>
        <v>3.1379171532566206E-5</v>
      </c>
    </row>
    <row r="1327" spans="1:24" x14ac:dyDescent="0.35">
      <c r="A1327" s="13" t="s">
        <v>2251</v>
      </c>
      <c r="B1327" s="13" t="s">
        <v>2177</v>
      </c>
      <c r="C1327" s="18" t="s">
        <v>651</v>
      </c>
      <c r="D1327" s="14">
        <f>SUMIFS('Census Data'!G:G,'Census Data'!$A:$A,$A1327)/SUMIFS('Census Data'!$F:$F,'Census Data'!$A:$A,$A1327)</f>
        <v>0.50017476406850747</v>
      </c>
      <c r="E1327" s="16">
        <f>SUMIFS('Census Data'!H:H,'Census Data'!$A:$A,$A1327)/SUMIFS('Census Data'!$F:$F,'Census Data'!$A:$A,$A1327)</f>
        <v>0.49982523593149247</v>
      </c>
      <c r="F1327" s="14">
        <f>SUM(SUMIFS('Census Data'!I:I,'Census Data'!$A:$A,$A1327),SUMIFS('Census Data'!J:J,'Census Data'!$A:$A,$A1327))/SUMIFS('Census Data'!$F:$F,'Census Data'!$A:$A,$A1327)</f>
        <v>0.96619563589154644</v>
      </c>
      <c r="G1327" s="14">
        <f>SUM(SUMIFS('Census Data'!K:K,'Census Data'!$A:$A,$A1327),SUMIFS('Census Data'!L:L,'Census Data'!$A:$A,$A1327))/SUMIFS('Census Data'!$F:$F,'Census Data'!$A:$A,$A1327)</f>
        <v>7.8394167873370949E-3</v>
      </c>
      <c r="H1327" s="14">
        <f>SUM(SUMIFS('Census Data'!O:O,'Census Data'!$A:$A,$A1327),SUMIFS('Census Data'!P:P,'Census Data'!$A:$A,$A1327))/SUMIFS('Census Data'!$F:$F,'Census Data'!$A:$A,$A1327)</f>
        <v>7.1403605133070359E-3</v>
      </c>
      <c r="I1327" s="16">
        <f t="shared" si="40"/>
        <v>1.8824586807809407E-2</v>
      </c>
      <c r="J1327" s="14">
        <f>SUM(SUMIFS('Census Data'!W:W,'Census Data'!$A:$A,$A1327),SUMIFS('Census Data'!X:X,'Census Data'!$A:$A,$A1327))/SUMIFS('Census Data'!$F:$F,'Census Data'!$A:$A,$A1327)</f>
        <v>6.5361761621810552E-2</v>
      </c>
      <c r="K1327" s="16">
        <f t="shared" si="41"/>
        <v>0.93463823837818949</v>
      </c>
      <c r="L1327" s="19">
        <f>'EPA Data'!D1328/SUM('EPA Data'!D:D)</f>
        <v>2.6201544871720082E-5</v>
      </c>
      <c r="M1327" s="19">
        <f>'EPA Data'!E1328/SUM('EPA Data'!E:E)</f>
        <v>8.7437056180730691E-5</v>
      </c>
      <c r="N1327" s="19">
        <f>'EPA Data'!F1328/SUM('EPA Data'!F:F)</f>
        <v>8.2979793732687818E-5</v>
      </c>
      <c r="O1327" s="19">
        <f>'EPA Data'!G1328/SUM('EPA Data'!G:G)</f>
        <v>3.5244005437708169E-5</v>
      </c>
      <c r="P1327" s="19">
        <f>'EPA Data'!H1328/SUM('EPA Data'!H:H)</f>
        <v>7.3494519966517201E-5</v>
      </c>
      <c r="Q1327" s="19">
        <f>'EPA Data'!I1328/SUM('EPA Data'!I:I)</f>
        <v>3.6369040016038223E-5</v>
      </c>
      <c r="R1327" s="19">
        <f>'EPA Data'!J1328/SUM('EPA Data'!J:J)</f>
        <v>2.4734903129143889E-5</v>
      </c>
      <c r="S1327" s="19">
        <f>'EPA Data'!K1328/SUM('EPA Data'!K:K)</f>
        <v>6.7604450340226263E-5</v>
      </c>
      <c r="T1327" s="19">
        <f>'EPA Data'!L1328/SUM('EPA Data'!L:L)</f>
        <v>5.3671865147171318E-5</v>
      </c>
      <c r="U1327" s="19">
        <f>'EPA Data'!M1328/SUM('EPA Data'!M:M)</f>
        <v>1.7483209407360905E-4</v>
      </c>
      <c r="V1327" s="19">
        <f>'EPA Data'!N1328/SUM('EPA Data'!N:N)</f>
        <v>6.1070440205648066E-5</v>
      </c>
      <c r="W1327" s="19">
        <f>'EPA Data'!O1328/SUM('EPA Data'!O:O)</f>
        <v>7.218831077392353E-5</v>
      </c>
      <c r="X1327" s="19">
        <f>'EPA Data'!P1328/SUM('EPA Data'!P:P)</f>
        <v>2.1803082242825383E-4</v>
      </c>
    </row>
    <row r="1328" spans="1:24" x14ac:dyDescent="0.35">
      <c r="A1328" s="13" t="s">
        <v>2252</v>
      </c>
      <c r="B1328" s="13" t="s">
        <v>2177</v>
      </c>
      <c r="C1328" s="18" t="s">
        <v>2253</v>
      </c>
      <c r="D1328" s="14">
        <f>SUMIFS('Census Data'!G:G,'Census Data'!$A:$A,$A1328)/SUMIFS('Census Data'!$F:$F,'Census Data'!$A:$A,$A1328)</f>
        <v>0.51320287130405062</v>
      </c>
      <c r="E1328" s="16">
        <f>SUMIFS('Census Data'!H:H,'Census Data'!$A:$A,$A1328)/SUMIFS('Census Data'!$F:$F,'Census Data'!$A:$A,$A1328)</f>
        <v>0.48679712869594943</v>
      </c>
      <c r="F1328" s="14">
        <f>SUM(SUMIFS('Census Data'!I:I,'Census Data'!$A:$A,$A1328),SUMIFS('Census Data'!J:J,'Census Data'!$A:$A,$A1328))/SUMIFS('Census Data'!$F:$F,'Census Data'!$A:$A,$A1328)</f>
        <v>0.97308152452572205</v>
      </c>
      <c r="G1328" s="14">
        <f>SUM(SUMIFS('Census Data'!K:K,'Census Data'!$A:$A,$A1328),SUMIFS('Census Data'!L:L,'Census Data'!$A:$A,$A1328))/SUMIFS('Census Data'!$F:$F,'Census Data'!$A:$A,$A1328)</f>
        <v>7.4773542984105284E-3</v>
      </c>
      <c r="H1328" s="14">
        <f>SUM(SUMIFS('Census Data'!O:O,'Census Data'!$A:$A,$A1328),SUMIFS('Census Data'!P:P,'Census Data'!$A:$A,$A1328))/SUMIFS('Census Data'!$F:$F,'Census Data'!$A:$A,$A1328)</f>
        <v>4.1445906682618357E-3</v>
      </c>
      <c r="I1328" s="16">
        <f t="shared" si="40"/>
        <v>1.5296530507605599E-2</v>
      </c>
      <c r="J1328" s="14">
        <f>SUM(SUMIFS('Census Data'!W:W,'Census Data'!$A:$A,$A1328),SUMIFS('Census Data'!X:X,'Census Data'!$A:$A,$A1328))/SUMIFS('Census Data'!$F:$F,'Census Data'!$A:$A,$A1328)</f>
        <v>4.1232267988378056E-2</v>
      </c>
      <c r="K1328" s="16">
        <f t="shared" si="41"/>
        <v>0.95876773201162191</v>
      </c>
      <c r="L1328" s="19">
        <f>'EPA Data'!D1329/SUM('EPA Data'!D:D)</f>
        <v>2.731753377816486E-5</v>
      </c>
      <c r="M1328" s="19">
        <f>'EPA Data'!E1329/SUM('EPA Data'!E:E)</f>
        <v>7.0809831182329377E-5</v>
      </c>
      <c r="N1328" s="19">
        <f>'EPA Data'!F1329/SUM('EPA Data'!F:F)</f>
        <v>6.3168691173809554E-5</v>
      </c>
      <c r="O1328" s="19">
        <f>'EPA Data'!G1329/SUM('EPA Data'!G:G)</f>
        <v>3.7317178931247574E-5</v>
      </c>
      <c r="P1328" s="19">
        <f>'EPA Data'!H1329/SUM('EPA Data'!H:H)</f>
        <v>6.7526954956119E-5</v>
      </c>
      <c r="Q1328" s="19">
        <f>'EPA Data'!I1329/SUM('EPA Data'!I:I)</f>
        <v>3.2853639425692603E-5</v>
      </c>
      <c r="R1328" s="19">
        <f>'EPA Data'!J1329/SUM('EPA Data'!J:J)</f>
        <v>2.9607362083939146E-5</v>
      </c>
      <c r="S1328" s="19">
        <f>'EPA Data'!K1329/SUM('EPA Data'!K:K)</f>
        <v>5.9458533816418409E-5</v>
      </c>
      <c r="T1328" s="19">
        <f>'EPA Data'!L1329/SUM('EPA Data'!L:L)</f>
        <v>4.5307991214076657E-5</v>
      </c>
      <c r="U1328" s="19">
        <f>'EPA Data'!M1329/SUM('EPA Data'!M:M)</f>
        <v>1.5431999963172008E-4</v>
      </c>
      <c r="V1328" s="19">
        <f>'EPA Data'!N1329/SUM('EPA Data'!N:N)</f>
        <v>6.1906552142405527E-5</v>
      </c>
      <c r="W1328" s="19">
        <f>'EPA Data'!O1329/SUM('EPA Data'!O:O)</f>
        <v>6.6906825111684841E-5</v>
      </c>
      <c r="X1328" s="19">
        <f>'EPA Data'!P1329/SUM('EPA Data'!P:P)</f>
        <v>1.8060621264779606E-4</v>
      </c>
    </row>
    <row r="1329" spans="1:24" x14ac:dyDescent="0.35">
      <c r="A1329" s="13" t="s">
        <v>2254</v>
      </c>
      <c r="B1329" s="13" t="s">
        <v>2177</v>
      </c>
      <c r="C1329" s="18" t="s">
        <v>2255</v>
      </c>
      <c r="D1329" s="14">
        <f>SUMIFS('Census Data'!G:G,'Census Data'!$A:$A,$A1329)/SUMIFS('Census Data'!$F:$F,'Census Data'!$A:$A,$A1329)</f>
        <v>0.50715823669399007</v>
      </c>
      <c r="E1329" s="16">
        <f>SUMIFS('Census Data'!H:H,'Census Data'!$A:$A,$A1329)/SUMIFS('Census Data'!$F:$F,'Census Data'!$A:$A,$A1329)</f>
        <v>0.49284176330600987</v>
      </c>
      <c r="F1329" s="14">
        <f>SUM(SUMIFS('Census Data'!I:I,'Census Data'!$A:$A,$A1329),SUMIFS('Census Data'!J:J,'Census Data'!$A:$A,$A1329))/SUMIFS('Census Data'!$F:$F,'Census Data'!$A:$A,$A1329)</f>
        <v>0.90643296944056206</v>
      </c>
      <c r="G1329" s="14">
        <f>SUM(SUMIFS('Census Data'!K:K,'Census Data'!$A:$A,$A1329),SUMIFS('Census Data'!L:L,'Census Data'!$A:$A,$A1329))/SUMIFS('Census Data'!$F:$F,'Census Data'!$A:$A,$A1329)</f>
        <v>5.892796434102671E-3</v>
      </c>
      <c r="H1329" s="14">
        <f>SUM(SUMIFS('Census Data'!O:O,'Census Data'!$A:$A,$A1329),SUMIFS('Census Data'!P:P,'Census Data'!$A:$A,$A1329))/SUMIFS('Census Data'!$F:$F,'Census Data'!$A:$A,$A1329)</f>
        <v>7.0638008536999964E-3</v>
      </c>
      <c r="I1329" s="16">
        <f t="shared" si="40"/>
        <v>8.0610433271635307E-2</v>
      </c>
      <c r="J1329" s="14">
        <f>SUM(SUMIFS('Census Data'!W:W,'Census Data'!$A:$A,$A1329),SUMIFS('Census Data'!X:X,'Census Data'!$A:$A,$A1329))/SUMIFS('Census Data'!$F:$F,'Census Data'!$A:$A,$A1329)</f>
        <v>1.9378234427529936E-2</v>
      </c>
      <c r="K1329" s="16">
        <f t="shared" si="41"/>
        <v>0.98062176557247005</v>
      </c>
      <c r="L1329" s="19">
        <f>'EPA Data'!D1330/SUM('EPA Data'!D:D)</f>
        <v>5.4943483962940516E-5</v>
      </c>
      <c r="M1329" s="19">
        <f>'EPA Data'!E1330/SUM('EPA Data'!E:E)</f>
        <v>1.0989082179721745E-4</v>
      </c>
      <c r="N1329" s="19">
        <f>'EPA Data'!F1330/SUM('EPA Data'!F:F)</f>
        <v>9.2050103758192401E-5</v>
      </c>
      <c r="O1329" s="19">
        <f>'EPA Data'!G1330/SUM('EPA Data'!G:G)</f>
        <v>5.6780261721634987E-5</v>
      </c>
      <c r="P1329" s="19">
        <f>'EPA Data'!H1330/SUM('EPA Data'!H:H)</f>
        <v>8.8809854354293742E-5</v>
      </c>
      <c r="Q1329" s="19">
        <f>'EPA Data'!I1330/SUM('EPA Data'!I:I)</f>
        <v>5.3769949510273168E-5</v>
      </c>
      <c r="R1329" s="19">
        <f>'EPA Data'!J1330/SUM('EPA Data'!J:J)</f>
        <v>4.9769066690999732E-5</v>
      </c>
      <c r="S1329" s="19">
        <f>'EPA Data'!K1330/SUM('EPA Data'!K:K)</f>
        <v>7.5126093507721448E-5</v>
      </c>
      <c r="T1329" s="19">
        <f>'EPA Data'!L1330/SUM('EPA Data'!L:L)</f>
        <v>5.8109141251779881E-5</v>
      </c>
      <c r="U1329" s="19">
        <f>'EPA Data'!M1330/SUM('EPA Data'!M:M)</f>
        <v>2.1950427116160603E-4</v>
      </c>
      <c r="V1329" s="19">
        <f>'EPA Data'!N1330/SUM('EPA Data'!N:N)</f>
        <v>9.0839673554575154E-5</v>
      </c>
      <c r="W1329" s="19">
        <f>'EPA Data'!O1330/SUM('EPA Data'!O:O)</f>
        <v>8.8533886860085072E-5</v>
      </c>
      <c r="X1329" s="19">
        <f>'EPA Data'!P1330/SUM('EPA Data'!P:P)</f>
        <v>1.9126666537474187E-4</v>
      </c>
    </row>
    <row r="1330" spans="1:24" x14ac:dyDescent="0.35">
      <c r="A1330" s="13" t="s">
        <v>2256</v>
      </c>
      <c r="B1330" s="13" t="s">
        <v>2177</v>
      </c>
      <c r="C1330" s="18" t="s">
        <v>2257</v>
      </c>
      <c r="D1330" s="14">
        <f>SUMIFS('Census Data'!G:G,'Census Data'!$A:$A,$A1330)/SUMIFS('Census Data'!$F:$F,'Census Data'!$A:$A,$A1330)</f>
        <v>0.50908129077764064</v>
      </c>
      <c r="E1330" s="16">
        <f>SUMIFS('Census Data'!H:H,'Census Data'!$A:$A,$A1330)/SUMIFS('Census Data'!$F:$F,'Census Data'!$A:$A,$A1330)</f>
        <v>0.49091870922235936</v>
      </c>
      <c r="F1330" s="14">
        <f>SUM(SUMIFS('Census Data'!I:I,'Census Data'!$A:$A,$A1330),SUMIFS('Census Data'!J:J,'Census Data'!$A:$A,$A1330))/SUMIFS('Census Data'!$F:$F,'Census Data'!$A:$A,$A1330)</f>
        <v>0.97152177746429202</v>
      </c>
      <c r="G1330" s="14">
        <f>SUM(SUMIFS('Census Data'!K:K,'Census Data'!$A:$A,$A1330),SUMIFS('Census Data'!L:L,'Census Data'!$A:$A,$A1330))/SUMIFS('Census Data'!$F:$F,'Census Data'!$A:$A,$A1330)</f>
        <v>8.5228942573326288E-3</v>
      </c>
      <c r="H1330" s="14">
        <f>SUM(SUMIFS('Census Data'!O:O,'Census Data'!$A:$A,$A1330),SUMIFS('Census Data'!P:P,'Census Data'!$A:$A,$A1330))/SUMIFS('Census Data'!$F:$F,'Census Data'!$A:$A,$A1330)</f>
        <v>3.6148827367307353E-3</v>
      </c>
      <c r="I1330" s="16">
        <f t="shared" si="40"/>
        <v>1.6340445541644599E-2</v>
      </c>
      <c r="J1330" s="14">
        <f>SUM(SUMIFS('Census Data'!W:W,'Census Data'!$A:$A,$A1330),SUMIFS('Census Data'!X:X,'Census Data'!$A:$A,$A1330))/SUMIFS('Census Data'!$F:$F,'Census Data'!$A:$A,$A1330)</f>
        <v>1.8309528007993885E-2</v>
      </c>
      <c r="K1330" s="16">
        <f t="shared" si="41"/>
        <v>0.9816904719920061</v>
      </c>
      <c r="L1330" s="19">
        <f>'EPA Data'!D1331/SUM('EPA Data'!D:D)</f>
        <v>3.7131729073938815E-5</v>
      </c>
      <c r="M1330" s="19">
        <f>'EPA Data'!E1331/SUM('EPA Data'!E:E)</f>
        <v>8.506613614380527E-5</v>
      </c>
      <c r="N1330" s="19">
        <f>'EPA Data'!F1331/SUM('EPA Data'!F:F)</f>
        <v>8.6589335204089983E-5</v>
      </c>
      <c r="O1330" s="19">
        <f>'EPA Data'!G1331/SUM('EPA Data'!G:G)</f>
        <v>5.3782347425855989E-5</v>
      </c>
      <c r="P1330" s="19">
        <f>'EPA Data'!H1331/SUM('EPA Data'!H:H)</f>
        <v>8.1712542735044914E-5</v>
      </c>
      <c r="Q1330" s="19">
        <f>'EPA Data'!I1331/SUM('EPA Data'!I:I)</f>
        <v>4.7793614850419427E-5</v>
      </c>
      <c r="R1330" s="19">
        <f>'EPA Data'!J1331/SUM('EPA Data'!J:J)</f>
        <v>4.2250225874158126E-5</v>
      </c>
      <c r="S1330" s="19">
        <f>'EPA Data'!K1331/SUM('EPA Data'!K:K)</f>
        <v>6.7463480969513458E-5</v>
      </c>
      <c r="T1330" s="19">
        <f>'EPA Data'!L1331/SUM('EPA Data'!L:L)</f>
        <v>6.0384520598461411E-5</v>
      </c>
      <c r="U1330" s="19">
        <f>'EPA Data'!M1331/SUM('EPA Data'!M:M)</f>
        <v>2.0003441724910555E-4</v>
      </c>
      <c r="V1330" s="19">
        <f>'EPA Data'!N1331/SUM('EPA Data'!N:N)</f>
        <v>7.484347423653939E-5</v>
      </c>
      <c r="W1330" s="19">
        <f>'EPA Data'!O1331/SUM('EPA Data'!O:O)</f>
        <v>9.3221355915813376E-5</v>
      </c>
      <c r="X1330" s="19">
        <f>'EPA Data'!P1331/SUM('EPA Data'!P:P)</f>
        <v>1.973475718485214E-4</v>
      </c>
    </row>
    <row r="1331" spans="1:24" x14ac:dyDescent="0.35">
      <c r="A1331" s="13" t="s">
        <v>2258</v>
      </c>
      <c r="B1331" s="13" t="s">
        <v>2177</v>
      </c>
      <c r="C1331" s="18" t="s">
        <v>2259</v>
      </c>
      <c r="D1331" s="14">
        <f>SUMIFS('Census Data'!G:G,'Census Data'!$A:$A,$A1331)/SUMIFS('Census Data'!$F:$F,'Census Data'!$A:$A,$A1331)</f>
        <v>0.50540803836834614</v>
      </c>
      <c r="E1331" s="16">
        <f>SUMIFS('Census Data'!H:H,'Census Data'!$A:$A,$A1331)/SUMIFS('Census Data'!$F:$F,'Census Data'!$A:$A,$A1331)</f>
        <v>0.49459196163165386</v>
      </c>
      <c r="F1331" s="14">
        <f>SUM(SUMIFS('Census Data'!I:I,'Census Data'!$A:$A,$A1331),SUMIFS('Census Data'!J:J,'Census Data'!$A:$A,$A1331))/SUMIFS('Census Data'!$F:$F,'Census Data'!$A:$A,$A1331)</f>
        <v>0.87305472984787547</v>
      </c>
      <c r="G1331" s="14">
        <f>SUM(SUMIFS('Census Data'!K:K,'Census Data'!$A:$A,$A1331),SUMIFS('Census Data'!L:L,'Census Data'!$A:$A,$A1331))/SUMIFS('Census Data'!$F:$F,'Census Data'!$A:$A,$A1331)</f>
        <v>4.0741388354607451E-2</v>
      </c>
      <c r="H1331" s="14">
        <f>SUM(SUMIFS('Census Data'!O:O,'Census Data'!$A:$A,$A1331),SUMIFS('Census Data'!P:P,'Census Data'!$A:$A,$A1331))/SUMIFS('Census Data'!$F:$F,'Census Data'!$A:$A,$A1331)</f>
        <v>5.5604126595558662E-2</v>
      </c>
      <c r="I1331" s="16">
        <f t="shared" si="40"/>
        <v>3.0599755201958345E-2</v>
      </c>
      <c r="J1331" s="14">
        <f>SUM(SUMIFS('Census Data'!W:W,'Census Data'!$A:$A,$A1331),SUMIFS('Census Data'!X:X,'Census Data'!$A:$A,$A1331))/SUMIFS('Census Data'!$F:$F,'Census Data'!$A:$A,$A1331)</f>
        <v>0.12667049684010692</v>
      </c>
      <c r="K1331" s="16">
        <f t="shared" si="41"/>
        <v>0.87332950315989311</v>
      </c>
      <c r="L1331" s="19">
        <f>'EPA Data'!D1332/SUM('EPA Data'!D:D)</f>
        <v>4.9814077398824276E-5</v>
      </c>
      <c r="M1331" s="19">
        <f>'EPA Data'!E1332/SUM('EPA Data'!E:E)</f>
        <v>1.4002648926598202E-4</v>
      </c>
      <c r="N1331" s="19">
        <f>'EPA Data'!F1332/SUM('EPA Data'!F:F)</f>
        <v>1.4123769303062795E-4</v>
      </c>
      <c r="O1331" s="19">
        <f>'EPA Data'!G1332/SUM('EPA Data'!G:G)</f>
        <v>6.4012036199656862E-5</v>
      </c>
      <c r="P1331" s="19">
        <f>'EPA Data'!H1332/SUM('EPA Data'!H:H)</f>
        <v>1.2738260625700512E-4</v>
      </c>
      <c r="Q1331" s="19">
        <f>'EPA Data'!I1332/SUM('EPA Data'!I:I)</f>
        <v>6.5735748347069879E-5</v>
      </c>
      <c r="R1331" s="19">
        <f>'EPA Data'!J1332/SUM('EPA Data'!J:J)</f>
        <v>5.6929396827196818E-5</v>
      </c>
      <c r="S1331" s="19">
        <f>'EPA Data'!K1332/SUM('EPA Data'!K:K)</f>
        <v>1.1446830203791438E-4</v>
      </c>
      <c r="T1331" s="19">
        <f>'EPA Data'!L1332/SUM('EPA Data'!L:L)</f>
        <v>9.619636288733536E-5</v>
      </c>
      <c r="U1331" s="19">
        <f>'EPA Data'!M1332/SUM('EPA Data'!M:M)</f>
        <v>1.75703733532501E-4</v>
      </c>
      <c r="V1331" s="19">
        <f>'EPA Data'!N1332/SUM('EPA Data'!N:N)</f>
        <v>1.2223827023290484E-4</v>
      </c>
      <c r="W1331" s="19">
        <f>'EPA Data'!O1332/SUM('EPA Data'!O:O)</f>
        <v>1.2592307246090011E-4</v>
      </c>
      <c r="X1331" s="19">
        <f>'EPA Data'!P1332/SUM('EPA Data'!P:P)</f>
        <v>3.1391943180297208E-4</v>
      </c>
    </row>
    <row r="1332" spans="1:24" x14ac:dyDescent="0.35">
      <c r="A1332" s="13" t="s">
        <v>2260</v>
      </c>
      <c r="B1332" s="13" t="s">
        <v>2177</v>
      </c>
      <c r="C1332" s="18" t="s">
        <v>871</v>
      </c>
      <c r="D1332" s="14">
        <f>SUMIFS('Census Data'!G:G,'Census Data'!$A:$A,$A1332)/SUMIFS('Census Data'!$F:$F,'Census Data'!$A:$A,$A1332)</f>
        <v>0.50404015670910873</v>
      </c>
      <c r="E1332" s="16">
        <f>SUMIFS('Census Data'!H:H,'Census Data'!$A:$A,$A1332)/SUMIFS('Census Data'!$F:$F,'Census Data'!$A:$A,$A1332)</f>
        <v>0.49595984329089127</v>
      </c>
      <c r="F1332" s="14">
        <f>SUM(SUMIFS('Census Data'!I:I,'Census Data'!$A:$A,$A1332),SUMIFS('Census Data'!J:J,'Census Data'!$A:$A,$A1332))/SUMIFS('Census Data'!$F:$F,'Census Data'!$A:$A,$A1332)</f>
        <v>0.95763956904995107</v>
      </c>
      <c r="G1332" s="14">
        <f>SUM(SUMIFS('Census Data'!K:K,'Census Data'!$A:$A,$A1332),SUMIFS('Census Data'!L:L,'Census Data'!$A:$A,$A1332))/SUMIFS('Census Data'!$F:$F,'Census Data'!$A:$A,$A1332)</f>
        <v>5.2644466209598433E-3</v>
      </c>
      <c r="H1332" s="14">
        <f>SUM(SUMIFS('Census Data'!O:O,'Census Data'!$A:$A,$A1332),SUMIFS('Census Data'!P:P,'Census Data'!$A:$A,$A1332))/SUMIFS('Census Data'!$F:$F,'Census Data'!$A:$A,$A1332)</f>
        <v>1.7140058765915768E-2</v>
      </c>
      <c r="I1332" s="16">
        <f t="shared" si="40"/>
        <v>1.9955925563173382E-2</v>
      </c>
      <c r="J1332" s="14">
        <f>SUM(SUMIFS('Census Data'!W:W,'Census Data'!$A:$A,$A1332),SUMIFS('Census Data'!X:X,'Census Data'!$A:$A,$A1332))/SUMIFS('Census Data'!$F:$F,'Census Data'!$A:$A,$A1332)</f>
        <v>4.5298726738491675E-2</v>
      </c>
      <c r="K1332" s="16">
        <f t="shared" si="41"/>
        <v>0.95470127326150833</v>
      </c>
      <c r="L1332" s="19">
        <f>'EPA Data'!D1333/SUM('EPA Data'!D:D)</f>
        <v>8.9095187066917471E-6</v>
      </c>
      <c r="M1332" s="19">
        <f>'EPA Data'!E1333/SUM('EPA Data'!E:E)</f>
        <v>3.5783796013020391E-5</v>
      </c>
      <c r="N1332" s="19">
        <f>'EPA Data'!F1333/SUM('EPA Data'!F:F)</f>
        <v>3.0423610308160746E-5</v>
      </c>
      <c r="O1332" s="19">
        <f>'EPA Data'!G1333/SUM('EPA Data'!G:G)</f>
        <v>1.3394224285001396E-5</v>
      </c>
      <c r="P1332" s="19">
        <f>'EPA Data'!H1333/SUM('EPA Data'!H:H)</f>
        <v>2.7582827351955491E-5</v>
      </c>
      <c r="Q1332" s="19">
        <f>'EPA Data'!I1333/SUM('EPA Data'!I:I)</f>
        <v>1.295211789011373E-5</v>
      </c>
      <c r="R1332" s="19">
        <f>'EPA Data'!J1333/SUM('EPA Data'!J:J)</f>
        <v>7.7155573504925776E-6</v>
      </c>
      <c r="S1332" s="19">
        <f>'EPA Data'!K1333/SUM('EPA Data'!K:K)</f>
        <v>2.524168364225048E-5</v>
      </c>
      <c r="T1332" s="19">
        <f>'EPA Data'!L1333/SUM('EPA Data'!L:L)</f>
        <v>1.8346731911702795E-5</v>
      </c>
      <c r="U1332" s="19">
        <f>'EPA Data'!M1333/SUM('EPA Data'!M:M)</f>
        <v>5.9376751136134027E-5</v>
      </c>
      <c r="V1332" s="19">
        <f>'EPA Data'!N1333/SUM('EPA Data'!N:N)</f>
        <v>2.0271381364426529E-5</v>
      </c>
      <c r="W1332" s="19">
        <f>'EPA Data'!O1333/SUM('EPA Data'!O:O)</f>
        <v>2.4599896791091721E-5</v>
      </c>
      <c r="X1332" s="19">
        <f>'EPA Data'!P1333/SUM('EPA Data'!P:P)</f>
        <v>8.9705843375889642E-5</v>
      </c>
    </row>
    <row r="1333" spans="1:24" x14ac:dyDescent="0.35">
      <c r="A1333" s="13" t="s">
        <v>2261</v>
      </c>
      <c r="B1333" s="13" t="s">
        <v>2177</v>
      </c>
      <c r="C1333" s="18" t="s">
        <v>2262</v>
      </c>
      <c r="D1333" s="14">
        <f>SUMIFS('Census Data'!G:G,'Census Data'!$A:$A,$A1333)/SUMIFS('Census Data'!$F:$F,'Census Data'!$A:$A,$A1333)</f>
        <v>0.50500740224679963</v>
      </c>
      <c r="E1333" s="16">
        <f>SUMIFS('Census Data'!H:H,'Census Data'!$A:$A,$A1333)/SUMIFS('Census Data'!$F:$F,'Census Data'!$A:$A,$A1333)</f>
        <v>0.49499259775320037</v>
      </c>
      <c r="F1333" s="14">
        <f>SUM(SUMIFS('Census Data'!I:I,'Census Data'!$A:$A,$A1333),SUMIFS('Census Data'!J:J,'Census Data'!$A:$A,$A1333))/SUMIFS('Census Data'!$F:$F,'Census Data'!$A:$A,$A1333)</f>
        <v>0.91639815379256295</v>
      </c>
      <c r="G1333" s="14">
        <f>SUM(SUMIFS('Census Data'!K:K,'Census Data'!$A:$A,$A1333),SUMIFS('Census Data'!L:L,'Census Data'!$A:$A,$A1333))/SUMIFS('Census Data'!$F:$F,'Census Data'!$A:$A,$A1333)</f>
        <v>4.3107201950709745E-2</v>
      </c>
      <c r="H1333" s="14">
        <f>SUM(SUMIFS('Census Data'!O:O,'Census Data'!$A:$A,$A1333),SUMIFS('Census Data'!P:P,'Census Data'!$A:$A,$A1333))/SUMIFS('Census Data'!$F:$F,'Census Data'!$A:$A,$A1333)</f>
        <v>1.6604255566199308E-2</v>
      </c>
      <c r="I1333" s="16">
        <f t="shared" si="40"/>
        <v>2.3890388690528064E-2</v>
      </c>
      <c r="J1333" s="14">
        <f>SUM(SUMIFS('Census Data'!W:W,'Census Data'!$A:$A,$A1333),SUMIFS('Census Data'!X:X,'Census Data'!$A:$A,$A1333))/SUMIFS('Census Data'!$F:$F,'Census Data'!$A:$A,$A1333)</f>
        <v>5.1699613922029666E-2</v>
      </c>
      <c r="K1333" s="16">
        <f t="shared" si="41"/>
        <v>0.94830038607797029</v>
      </c>
      <c r="L1333" s="19">
        <f>'EPA Data'!D1334/SUM('EPA Data'!D:D)</f>
        <v>2.4706510108561257E-5</v>
      </c>
      <c r="M1333" s="19">
        <f>'EPA Data'!E1334/SUM('EPA Data'!E:E)</f>
        <v>7.6130602911564279E-5</v>
      </c>
      <c r="N1333" s="19">
        <f>'EPA Data'!F1334/SUM('EPA Data'!F:F)</f>
        <v>7.3674720840549333E-5</v>
      </c>
      <c r="O1333" s="19">
        <f>'EPA Data'!G1334/SUM('EPA Data'!G:G)</f>
        <v>3.9505577173827451E-5</v>
      </c>
      <c r="P1333" s="19">
        <f>'EPA Data'!H1334/SUM('EPA Data'!H:H)</f>
        <v>6.9837661917984957E-5</v>
      </c>
      <c r="Q1333" s="19">
        <f>'EPA Data'!I1334/SUM('EPA Data'!I:I)</f>
        <v>3.5573885931579264E-5</v>
      </c>
      <c r="R1333" s="19">
        <f>'EPA Data'!J1334/SUM('EPA Data'!J:J)</f>
        <v>3.3664171804050907E-5</v>
      </c>
      <c r="S1333" s="19">
        <f>'EPA Data'!K1334/SUM('EPA Data'!K:K)</f>
        <v>6.2707739423411898E-5</v>
      </c>
      <c r="T1333" s="19">
        <f>'EPA Data'!L1334/SUM('EPA Data'!L:L)</f>
        <v>5.0993589720382842E-5</v>
      </c>
      <c r="U1333" s="19">
        <f>'EPA Data'!M1334/SUM('EPA Data'!M:M)</f>
        <v>3.6327729654497674E-4</v>
      </c>
      <c r="V1333" s="19">
        <f>'EPA Data'!N1334/SUM('EPA Data'!N:N)</f>
        <v>6.4952571603342821E-5</v>
      </c>
      <c r="W1333" s="19">
        <f>'EPA Data'!O1334/SUM('EPA Data'!O:O)</f>
        <v>7.8479771253655144E-5</v>
      </c>
      <c r="X1333" s="19">
        <f>'EPA Data'!P1334/SUM('EPA Data'!P:P)</f>
        <v>1.9245825408402669E-4</v>
      </c>
    </row>
    <row r="1334" spans="1:24" x14ac:dyDescent="0.35">
      <c r="A1334" s="13" t="s">
        <v>2263</v>
      </c>
      <c r="B1334" s="13" t="s">
        <v>2177</v>
      </c>
      <c r="C1334" s="18" t="s">
        <v>2264</v>
      </c>
      <c r="D1334" s="14">
        <f>SUMIFS('Census Data'!G:G,'Census Data'!$A:$A,$A1334)/SUMIFS('Census Data'!$F:$F,'Census Data'!$A:$A,$A1334)</f>
        <v>0.51917986450715603</v>
      </c>
      <c r="E1334" s="16">
        <f>SUMIFS('Census Data'!H:H,'Census Data'!$A:$A,$A1334)/SUMIFS('Census Data'!$F:$F,'Census Data'!$A:$A,$A1334)</f>
        <v>0.48082013549284403</v>
      </c>
      <c r="F1334" s="14">
        <f>SUM(SUMIFS('Census Data'!I:I,'Census Data'!$A:$A,$A1334),SUMIFS('Census Data'!J:J,'Census Data'!$A:$A,$A1334))/SUMIFS('Census Data'!$F:$F,'Census Data'!$A:$A,$A1334)</f>
        <v>0.84633675804208353</v>
      </c>
      <c r="G1334" s="14">
        <f>SUM(SUMIFS('Census Data'!K:K,'Census Data'!$A:$A,$A1334),SUMIFS('Census Data'!L:L,'Census Data'!$A:$A,$A1334))/SUMIFS('Census Data'!$F:$F,'Census Data'!$A:$A,$A1334)</f>
        <v>4.8095473103324508E-2</v>
      </c>
      <c r="H1334" s="14">
        <f>SUM(SUMIFS('Census Data'!O:O,'Census Data'!$A:$A,$A1334),SUMIFS('Census Data'!P:P,'Census Data'!$A:$A,$A1334))/SUMIFS('Census Data'!$F:$F,'Census Data'!$A:$A,$A1334)</f>
        <v>7.3175108798061828E-2</v>
      </c>
      <c r="I1334" s="16">
        <f t="shared" si="40"/>
        <v>3.2392660056530076E-2</v>
      </c>
      <c r="J1334" s="14">
        <f>SUM(SUMIFS('Census Data'!W:W,'Census Data'!$A:$A,$A1334),SUMIFS('Census Data'!X:X,'Census Data'!$A:$A,$A1334))/SUMIFS('Census Data'!$F:$F,'Census Data'!$A:$A,$A1334)</f>
        <v>0.32442011754677197</v>
      </c>
      <c r="K1334" s="16">
        <f t="shared" si="41"/>
        <v>0.67557988245322798</v>
      </c>
      <c r="L1334" s="19">
        <f>'EPA Data'!D1335/SUM('EPA Data'!D:D)</f>
        <v>1.9611448738135056E-5</v>
      </c>
      <c r="M1334" s="19">
        <f>'EPA Data'!E1335/SUM('EPA Data'!E:E)</f>
        <v>7.5533153812417037E-5</v>
      </c>
      <c r="N1334" s="19">
        <f>'EPA Data'!F1335/SUM('EPA Data'!F:F)</f>
        <v>6.4290533845682866E-5</v>
      </c>
      <c r="O1334" s="19">
        <f>'EPA Data'!G1335/SUM('EPA Data'!G:G)</f>
        <v>2.7255669434128647E-5</v>
      </c>
      <c r="P1334" s="19">
        <f>'EPA Data'!H1335/SUM('EPA Data'!H:H)</f>
        <v>5.4852848777612128E-5</v>
      </c>
      <c r="Q1334" s="19">
        <f>'EPA Data'!I1335/SUM('EPA Data'!I:I)</f>
        <v>2.672196305937572E-5</v>
      </c>
      <c r="R1334" s="19">
        <f>'EPA Data'!J1335/SUM('EPA Data'!J:J)</f>
        <v>1.5871314682534348E-5</v>
      </c>
      <c r="S1334" s="19">
        <f>'EPA Data'!K1335/SUM('EPA Data'!K:K)</f>
        <v>5.0544704237968399E-5</v>
      </c>
      <c r="T1334" s="19">
        <f>'EPA Data'!L1335/SUM('EPA Data'!L:L)</f>
        <v>3.7573010023447791E-5</v>
      </c>
      <c r="U1334" s="19">
        <f>'EPA Data'!M1335/SUM('EPA Data'!M:M)</f>
        <v>8.6384093778592901E-5</v>
      </c>
      <c r="V1334" s="19">
        <f>'EPA Data'!N1335/SUM('EPA Data'!N:N)</f>
        <v>3.9236671124749417E-5</v>
      </c>
      <c r="W1334" s="19">
        <f>'EPA Data'!O1335/SUM('EPA Data'!O:O)</f>
        <v>4.6177481875252877E-5</v>
      </c>
      <c r="X1334" s="19">
        <f>'EPA Data'!P1335/SUM('EPA Data'!P:P)</f>
        <v>1.7708941247616849E-4</v>
      </c>
    </row>
    <row r="1335" spans="1:24" x14ac:dyDescent="0.35">
      <c r="A1335" s="13" t="s">
        <v>2265</v>
      </c>
      <c r="B1335" s="13" t="s">
        <v>2177</v>
      </c>
      <c r="C1335" s="18" t="s">
        <v>2266</v>
      </c>
      <c r="D1335" s="14">
        <f>SUMIFS('Census Data'!G:G,'Census Data'!$A:$A,$A1335)/SUMIFS('Census Data'!$F:$F,'Census Data'!$A:$A,$A1335)</f>
        <v>0.51063169331056957</v>
      </c>
      <c r="E1335" s="16">
        <f>SUMIFS('Census Data'!H:H,'Census Data'!$A:$A,$A1335)/SUMIFS('Census Data'!$F:$F,'Census Data'!$A:$A,$A1335)</f>
        <v>0.48936830668943038</v>
      </c>
      <c r="F1335" s="14">
        <f>SUM(SUMIFS('Census Data'!I:I,'Census Data'!$A:$A,$A1335),SUMIFS('Census Data'!J:J,'Census Data'!$A:$A,$A1335))/SUMIFS('Census Data'!$F:$F,'Census Data'!$A:$A,$A1335)</f>
        <v>0.93326090330591338</v>
      </c>
      <c r="G1335" s="14">
        <f>SUM(SUMIFS('Census Data'!K:K,'Census Data'!$A:$A,$A1335),SUMIFS('Census Data'!L:L,'Census Data'!$A:$A,$A1335))/SUMIFS('Census Data'!$F:$F,'Census Data'!$A:$A,$A1335)</f>
        <v>8.2259816855502089E-3</v>
      </c>
      <c r="H1335" s="14">
        <f>SUM(SUMIFS('Census Data'!O:O,'Census Data'!$A:$A,$A1335),SUMIFS('Census Data'!P:P,'Census Data'!$A:$A,$A1335))/SUMIFS('Census Data'!$F:$F,'Census Data'!$A:$A,$A1335)</f>
        <v>6.3634952661803506E-3</v>
      </c>
      <c r="I1335" s="16">
        <f t="shared" si="40"/>
        <v>5.2149619742356101E-2</v>
      </c>
      <c r="J1335" s="14">
        <f>SUM(SUMIFS('Census Data'!W:W,'Census Data'!$A:$A,$A1335),SUMIFS('Census Data'!X:X,'Census Data'!$A:$A,$A1335))/SUMIFS('Census Data'!$F:$F,'Census Data'!$A:$A,$A1335)</f>
        <v>4.7182989290703088E-2</v>
      </c>
      <c r="K1335" s="16">
        <f t="shared" si="41"/>
        <v>0.95281701070929692</v>
      </c>
      <c r="L1335" s="19">
        <f>'EPA Data'!D1336/SUM('EPA Data'!D:D)</f>
        <v>4.0403267690433597E-6</v>
      </c>
      <c r="M1335" s="19">
        <f>'EPA Data'!E1336/SUM('EPA Data'!E:E)</f>
        <v>1.1451472211831465E-5</v>
      </c>
      <c r="N1335" s="19">
        <f>'EPA Data'!F1336/SUM('EPA Data'!F:F)</f>
        <v>1.2765810789508766E-5</v>
      </c>
      <c r="O1335" s="19">
        <f>'EPA Data'!G1336/SUM('EPA Data'!G:G)</f>
        <v>9.8568936406929833E-6</v>
      </c>
      <c r="P1335" s="19">
        <f>'EPA Data'!H1336/SUM('EPA Data'!H:H)</f>
        <v>1.1525621421331108E-5</v>
      </c>
      <c r="Q1335" s="19">
        <f>'EPA Data'!I1336/SUM('EPA Data'!I:I)</f>
        <v>6.0326755647036097E-6</v>
      </c>
      <c r="R1335" s="19">
        <f>'EPA Data'!J1336/SUM('EPA Data'!J:J)</f>
        <v>5.2042518175149074E-6</v>
      </c>
      <c r="S1335" s="19">
        <f>'EPA Data'!K1336/SUM('EPA Data'!K:K)</f>
        <v>9.4807821460018848E-6</v>
      </c>
      <c r="T1335" s="19">
        <f>'EPA Data'!L1336/SUM('EPA Data'!L:L)</f>
        <v>1.0308187140344615E-5</v>
      </c>
      <c r="U1335" s="19">
        <f>'EPA Data'!M1336/SUM('EPA Data'!M:M)</f>
        <v>2.5191919867251943E-5</v>
      </c>
      <c r="V1335" s="19">
        <f>'EPA Data'!N1336/SUM('EPA Data'!N:N)</f>
        <v>7.1152496367095249E-6</v>
      </c>
      <c r="W1335" s="19">
        <f>'EPA Data'!O1336/SUM('EPA Data'!O:O)</f>
        <v>1.2827645675333399E-5</v>
      </c>
      <c r="X1335" s="19">
        <f>'EPA Data'!P1336/SUM('EPA Data'!P:P)</f>
        <v>3.5245658478785298E-5</v>
      </c>
    </row>
    <row r="1336" spans="1:24" x14ac:dyDescent="0.35">
      <c r="A1336" s="13" t="s">
        <v>2267</v>
      </c>
      <c r="B1336" s="13" t="s">
        <v>2177</v>
      </c>
      <c r="C1336" s="18" t="s">
        <v>2268</v>
      </c>
      <c r="D1336" s="14">
        <f>SUMIFS('Census Data'!G:G,'Census Data'!$A:$A,$A1336)/SUMIFS('Census Data'!$F:$F,'Census Data'!$A:$A,$A1336)</f>
        <v>0.49029782007982808</v>
      </c>
      <c r="E1336" s="16">
        <f>SUMIFS('Census Data'!H:H,'Census Data'!$A:$A,$A1336)/SUMIFS('Census Data'!$F:$F,'Census Data'!$A:$A,$A1336)</f>
        <v>0.50970217992017197</v>
      </c>
      <c r="F1336" s="14">
        <f>SUM(SUMIFS('Census Data'!I:I,'Census Data'!$A:$A,$A1336),SUMIFS('Census Data'!J:J,'Census Data'!$A:$A,$A1336))/SUMIFS('Census Data'!$F:$F,'Census Data'!$A:$A,$A1336)</f>
        <v>0.8310101320233344</v>
      </c>
      <c r="G1336" s="14">
        <f>SUM(SUMIFS('Census Data'!K:K,'Census Data'!$A:$A,$A1336),SUMIFS('Census Data'!L:L,'Census Data'!$A:$A,$A1336))/SUMIFS('Census Data'!$F:$F,'Census Data'!$A:$A,$A1336)</f>
        <v>7.1538225360761432E-2</v>
      </c>
      <c r="H1336" s="14">
        <f>SUM(SUMIFS('Census Data'!O:O,'Census Data'!$A:$A,$A1336),SUMIFS('Census Data'!P:P,'Census Data'!$A:$A,$A1336))/SUMIFS('Census Data'!$F:$F,'Census Data'!$A:$A,$A1336)</f>
        <v>6.6189745164261585E-2</v>
      </c>
      <c r="I1336" s="16">
        <f t="shared" si="40"/>
        <v>3.1261897451642651E-2</v>
      </c>
      <c r="J1336" s="14">
        <f>SUM(SUMIFS('Census Data'!W:W,'Census Data'!$A:$A,$A1336),SUMIFS('Census Data'!X:X,'Census Data'!$A:$A,$A1336))/SUMIFS('Census Data'!$F:$F,'Census Data'!$A:$A,$A1336)</f>
        <v>5.6248081056186672E-2</v>
      </c>
      <c r="K1336" s="16">
        <f t="shared" si="41"/>
        <v>0.94375191894381327</v>
      </c>
      <c r="L1336" s="19">
        <f>'EPA Data'!D1337/SUM('EPA Data'!D:D)</f>
        <v>1.4463074674598769E-4</v>
      </c>
      <c r="M1336" s="19">
        <f>'EPA Data'!E1337/SUM('EPA Data'!E:E)</f>
        <v>4.1792026889150434E-4</v>
      </c>
      <c r="N1336" s="19">
        <f>'EPA Data'!F1337/SUM('EPA Data'!F:F)</f>
        <v>4.1238277826036163E-4</v>
      </c>
      <c r="O1336" s="19">
        <f>'EPA Data'!G1337/SUM('EPA Data'!G:G)</f>
        <v>2.2200753630437458E-4</v>
      </c>
      <c r="P1336" s="19">
        <f>'EPA Data'!H1337/SUM('EPA Data'!H:H)</f>
        <v>3.8726574402840608E-4</v>
      </c>
      <c r="Q1336" s="19">
        <f>'EPA Data'!I1337/SUM('EPA Data'!I:I)</f>
        <v>2.0793014655577649E-4</v>
      </c>
      <c r="R1336" s="19">
        <f>'EPA Data'!J1337/SUM('EPA Data'!J:J)</f>
        <v>2.0626427956963844E-4</v>
      </c>
      <c r="S1336" s="19">
        <f>'EPA Data'!K1337/SUM('EPA Data'!K:K)</f>
        <v>3.4498048917525769E-4</v>
      </c>
      <c r="T1336" s="19">
        <f>'EPA Data'!L1337/SUM('EPA Data'!L:L)</f>
        <v>2.9120405109735322E-4</v>
      </c>
      <c r="U1336" s="19">
        <f>'EPA Data'!M1337/SUM('EPA Data'!M:M)</f>
        <v>6.1300366492923687E-4</v>
      </c>
      <c r="V1336" s="19">
        <f>'EPA Data'!N1337/SUM('EPA Data'!N:N)</f>
        <v>3.9625471511711187E-4</v>
      </c>
      <c r="W1336" s="19">
        <f>'EPA Data'!O1337/SUM('EPA Data'!O:O)</f>
        <v>3.8449496194788282E-4</v>
      </c>
      <c r="X1336" s="19">
        <f>'EPA Data'!P1337/SUM('EPA Data'!P:P)</f>
        <v>8.9735259179855376E-4</v>
      </c>
    </row>
    <row r="1337" spans="1:24" x14ac:dyDescent="0.35">
      <c r="A1337" s="13" t="s">
        <v>2269</v>
      </c>
      <c r="B1337" s="13" t="s">
        <v>2177</v>
      </c>
      <c r="C1337" s="18" t="s">
        <v>2270</v>
      </c>
      <c r="D1337" s="14">
        <f>SUMIFS('Census Data'!G:G,'Census Data'!$A:$A,$A1337)/SUMIFS('Census Data'!$F:$F,'Census Data'!$A:$A,$A1337)</f>
        <v>0.50598219485814122</v>
      </c>
      <c r="E1337" s="16">
        <f>SUMIFS('Census Data'!H:H,'Census Data'!$A:$A,$A1337)/SUMIFS('Census Data'!$F:$F,'Census Data'!$A:$A,$A1337)</f>
        <v>0.49401780514185872</v>
      </c>
      <c r="F1337" s="14">
        <f>SUM(SUMIFS('Census Data'!I:I,'Census Data'!$A:$A,$A1337),SUMIFS('Census Data'!J:J,'Census Data'!$A:$A,$A1337))/SUMIFS('Census Data'!$F:$F,'Census Data'!$A:$A,$A1337)</f>
        <v>0.95344038605541226</v>
      </c>
      <c r="G1337" s="14">
        <f>SUM(SUMIFS('Census Data'!K:K,'Census Data'!$A:$A,$A1337),SUMIFS('Census Data'!L:L,'Census Data'!$A:$A,$A1337))/SUMIFS('Census Data'!$F:$F,'Census Data'!$A:$A,$A1337)</f>
        <v>1.6557117896663615E-2</v>
      </c>
      <c r="H1337" s="14">
        <f>SUM(SUMIFS('Census Data'!O:O,'Census Data'!$A:$A,$A1337),SUMIFS('Census Data'!P:P,'Census Data'!$A:$A,$A1337))/SUMIFS('Census Data'!$F:$F,'Census Data'!$A:$A,$A1337)</f>
        <v>6.0237956568766123E-3</v>
      </c>
      <c r="I1337" s="16">
        <f t="shared" si="40"/>
        <v>2.3978700391047547E-2</v>
      </c>
      <c r="J1337" s="14">
        <f>SUM(SUMIFS('Census Data'!W:W,'Census Data'!$A:$A,$A1337),SUMIFS('Census Data'!X:X,'Census Data'!$A:$A,$A1337))/SUMIFS('Census Data'!$F:$F,'Census Data'!$A:$A,$A1337)</f>
        <v>3.6958149596472249E-2</v>
      </c>
      <c r="K1337" s="16">
        <f t="shared" si="41"/>
        <v>0.96304185040352774</v>
      </c>
      <c r="L1337" s="19">
        <f>'EPA Data'!D1338/SUM('EPA Data'!D:D)</f>
        <v>4.7046410227585432E-5</v>
      </c>
      <c r="M1337" s="19">
        <f>'EPA Data'!E1338/SUM('EPA Data'!E:E)</f>
        <v>1.6118985251083233E-4</v>
      </c>
      <c r="N1337" s="19">
        <f>'EPA Data'!F1338/SUM('EPA Data'!F:F)</f>
        <v>1.4860809440987924E-4</v>
      </c>
      <c r="O1337" s="19">
        <f>'EPA Data'!G1338/SUM('EPA Data'!G:G)</f>
        <v>8.9252189420575679E-5</v>
      </c>
      <c r="P1337" s="19">
        <f>'EPA Data'!H1338/SUM('EPA Data'!H:H)</f>
        <v>1.5730567137312287E-4</v>
      </c>
      <c r="Q1337" s="19">
        <f>'EPA Data'!I1338/SUM('EPA Data'!I:I)</f>
        <v>6.8797595156259195E-5</v>
      </c>
      <c r="R1337" s="19">
        <f>'EPA Data'!J1338/SUM('EPA Data'!J:J)</f>
        <v>5.4207701449025612E-5</v>
      </c>
      <c r="S1337" s="19">
        <f>'EPA Data'!K1338/SUM('EPA Data'!K:K)</f>
        <v>1.3135991241802457E-4</v>
      </c>
      <c r="T1337" s="19">
        <f>'EPA Data'!L1338/SUM('EPA Data'!L:L)</f>
        <v>1.0535192618992964E-4</v>
      </c>
      <c r="U1337" s="19">
        <f>'EPA Data'!M1338/SUM('EPA Data'!M:M)</f>
        <v>3.6311675876659846E-4</v>
      </c>
      <c r="V1337" s="19">
        <f>'EPA Data'!N1338/SUM('EPA Data'!N:N)</f>
        <v>1.144423620391426E-4</v>
      </c>
      <c r="W1337" s="19">
        <f>'EPA Data'!O1338/SUM('EPA Data'!O:O)</f>
        <v>1.5547374774447468E-4</v>
      </c>
      <c r="X1337" s="19">
        <f>'EPA Data'!P1338/SUM('EPA Data'!P:P)</f>
        <v>4.5927161925387835E-4</v>
      </c>
    </row>
    <row r="1338" spans="1:24" x14ac:dyDescent="0.35">
      <c r="A1338" s="13" t="s">
        <v>2271</v>
      </c>
      <c r="B1338" s="13" t="s">
        <v>2177</v>
      </c>
      <c r="C1338" s="18" t="s">
        <v>2272</v>
      </c>
      <c r="D1338" s="14">
        <f>SUMIFS('Census Data'!G:G,'Census Data'!$A:$A,$A1338)/SUMIFS('Census Data'!$F:$F,'Census Data'!$A:$A,$A1338)</f>
        <v>0.49949957106090936</v>
      </c>
      <c r="E1338" s="16">
        <f>SUMIFS('Census Data'!H:H,'Census Data'!$A:$A,$A1338)/SUMIFS('Census Data'!$F:$F,'Census Data'!$A:$A,$A1338)</f>
        <v>0.50050042893909064</v>
      </c>
      <c r="F1338" s="14">
        <f>SUM(SUMIFS('Census Data'!I:I,'Census Data'!$A:$A,$A1338),SUMIFS('Census Data'!J:J,'Census Data'!$A:$A,$A1338))/SUMIFS('Census Data'!$F:$F,'Census Data'!$A:$A,$A1338)</f>
        <v>0.93587360594795543</v>
      </c>
      <c r="G1338" s="14">
        <f>SUM(SUMIFS('Census Data'!K:K,'Census Data'!$A:$A,$A1338),SUMIFS('Census Data'!L:L,'Census Data'!$A:$A,$A1338))/SUMIFS('Census Data'!$F:$F,'Census Data'!$A:$A,$A1338)</f>
        <v>1.1438375750643409E-2</v>
      </c>
      <c r="H1338" s="14">
        <f>SUM(SUMIFS('Census Data'!O:O,'Census Data'!$A:$A,$A1338),SUMIFS('Census Data'!P:P,'Census Data'!$A:$A,$A1338))/SUMIFS('Census Data'!$F:$F,'Census Data'!$A:$A,$A1338)</f>
        <v>1.0509007720903631E-2</v>
      </c>
      <c r="I1338" s="16">
        <f t="shared" si="40"/>
        <v>4.2179010580497445E-2</v>
      </c>
      <c r="J1338" s="14">
        <f>SUM(SUMIFS('Census Data'!W:W,'Census Data'!$A:$A,$A1338),SUMIFS('Census Data'!X:X,'Census Data'!$A:$A,$A1338))/SUMIFS('Census Data'!$F:$F,'Census Data'!$A:$A,$A1338)</f>
        <v>4.7254789819845579E-2</v>
      </c>
      <c r="K1338" s="16">
        <f t="shared" si="41"/>
        <v>0.95274521018015446</v>
      </c>
      <c r="L1338" s="19">
        <f>'EPA Data'!D1339/SUM('EPA Data'!D:D)</f>
        <v>5.8113667017222897E-6</v>
      </c>
      <c r="M1338" s="19">
        <f>'EPA Data'!E1339/SUM('EPA Data'!E:E)</f>
        <v>1.9049596968392396E-5</v>
      </c>
      <c r="N1338" s="19">
        <f>'EPA Data'!F1339/SUM('EPA Data'!F:F)</f>
        <v>1.8669983534715422E-5</v>
      </c>
      <c r="O1338" s="19">
        <f>'EPA Data'!G1339/SUM('EPA Data'!G:G)</f>
        <v>1.298545307186694E-5</v>
      </c>
      <c r="P1338" s="19">
        <f>'EPA Data'!H1339/SUM('EPA Data'!H:H)</f>
        <v>1.9061677217954416E-5</v>
      </c>
      <c r="Q1338" s="19">
        <f>'EPA Data'!I1339/SUM('EPA Data'!I:I)</f>
        <v>8.7483735009800035E-6</v>
      </c>
      <c r="R1338" s="19">
        <f>'EPA Data'!J1339/SUM('EPA Data'!J:J)</f>
        <v>7.4589765041756826E-6</v>
      </c>
      <c r="S1338" s="19">
        <f>'EPA Data'!K1339/SUM('EPA Data'!K:K)</f>
        <v>1.7005295747610779E-5</v>
      </c>
      <c r="T1338" s="19">
        <f>'EPA Data'!L1339/SUM('EPA Data'!L:L)</f>
        <v>1.634559200550922E-5</v>
      </c>
      <c r="U1338" s="19">
        <f>'EPA Data'!M1339/SUM('EPA Data'!M:M)</f>
        <v>1.4454800558597533E-4</v>
      </c>
      <c r="V1338" s="19">
        <f>'EPA Data'!N1339/SUM('EPA Data'!N:N)</f>
        <v>1.3625415538879011E-5</v>
      </c>
      <c r="W1338" s="19">
        <f>'EPA Data'!O1339/SUM('EPA Data'!O:O)</f>
        <v>2.1747648697902524E-5</v>
      </c>
      <c r="X1338" s="19">
        <f>'EPA Data'!P1339/SUM('EPA Data'!P:P)</f>
        <v>5.7900413330536015E-5</v>
      </c>
    </row>
    <row r="1339" spans="1:24" x14ac:dyDescent="0.35">
      <c r="A1339" s="13" t="s">
        <v>2273</v>
      </c>
      <c r="B1339" s="13" t="s">
        <v>2177</v>
      </c>
      <c r="C1339" s="18" t="s">
        <v>2274</v>
      </c>
      <c r="D1339" s="14">
        <f>SUMIFS('Census Data'!G:G,'Census Data'!$A:$A,$A1339)/SUMIFS('Census Data'!$F:$F,'Census Data'!$A:$A,$A1339)</f>
        <v>0.53892485028903736</v>
      </c>
      <c r="E1339" s="16">
        <f>SUMIFS('Census Data'!H:H,'Census Data'!$A:$A,$A1339)/SUMIFS('Census Data'!$F:$F,'Census Data'!$A:$A,$A1339)</f>
        <v>0.46107514971096264</v>
      </c>
      <c r="F1339" s="14">
        <f>SUM(SUMIFS('Census Data'!I:I,'Census Data'!$A:$A,$A1339),SUMIFS('Census Data'!J:J,'Census Data'!$A:$A,$A1339))/SUMIFS('Census Data'!$F:$F,'Census Data'!$A:$A,$A1339)</f>
        <v>0.91280418152237874</v>
      </c>
      <c r="G1339" s="14">
        <f>SUM(SUMIFS('Census Data'!K:K,'Census Data'!$A:$A,$A1339),SUMIFS('Census Data'!L:L,'Census Data'!$A:$A,$A1339))/SUMIFS('Census Data'!$F:$F,'Census Data'!$A:$A,$A1339)</f>
        <v>2.2915296479628925E-2</v>
      </c>
      <c r="H1339" s="14">
        <f>SUM(SUMIFS('Census Data'!O:O,'Census Data'!$A:$A,$A1339),SUMIFS('Census Data'!P:P,'Census Data'!$A:$A,$A1339))/SUMIFS('Census Data'!$F:$F,'Census Data'!$A:$A,$A1339)</f>
        <v>8.4115061095918868E-3</v>
      </c>
      <c r="I1339" s="16">
        <f t="shared" si="40"/>
        <v>5.5869015888400431E-2</v>
      </c>
      <c r="J1339" s="14">
        <f>SUM(SUMIFS('Census Data'!W:W,'Census Data'!$A:$A,$A1339),SUMIFS('Census Data'!X:X,'Census Data'!$A:$A,$A1339))/SUMIFS('Census Data'!$F:$F,'Census Data'!$A:$A,$A1339)</f>
        <v>2.4784520059538233E-2</v>
      </c>
      <c r="K1339" s="16">
        <f t="shared" si="41"/>
        <v>0.97521547994046176</v>
      </c>
      <c r="L1339" s="19">
        <f>'EPA Data'!D1340/SUM('EPA Data'!D:D)</f>
        <v>3.3327654753530055E-5</v>
      </c>
      <c r="M1339" s="19">
        <f>'EPA Data'!E1340/SUM('EPA Data'!E:E)</f>
        <v>7.9329699046523669E-5</v>
      </c>
      <c r="N1339" s="19">
        <f>'EPA Data'!F1340/SUM('EPA Data'!F:F)</f>
        <v>7.3789107503148481E-5</v>
      </c>
      <c r="O1339" s="19">
        <f>'EPA Data'!G1340/SUM('EPA Data'!G:G)</f>
        <v>3.8656860126582003E-5</v>
      </c>
      <c r="P1339" s="19">
        <f>'EPA Data'!H1340/SUM('EPA Data'!H:H)</f>
        <v>7.3887535029932582E-5</v>
      </c>
      <c r="Q1339" s="19">
        <f>'EPA Data'!I1340/SUM('EPA Data'!I:I)</f>
        <v>4.4430486339677264E-5</v>
      </c>
      <c r="R1339" s="19">
        <f>'EPA Data'!J1340/SUM('EPA Data'!J:J)</f>
        <v>3.8117486617301258E-5</v>
      </c>
      <c r="S1339" s="19">
        <f>'EPA Data'!K1340/SUM('EPA Data'!K:K)</f>
        <v>6.8046500909185216E-5</v>
      </c>
      <c r="T1339" s="19">
        <f>'EPA Data'!L1340/SUM('EPA Data'!L:L)</f>
        <v>5.4750467829118499E-5</v>
      </c>
      <c r="U1339" s="19">
        <f>'EPA Data'!M1340/SUM('EPA Data'!M:M)</f>
        <v>1.5537210253663603E-4</v>
      </c>
      <c r="V1339" s="19">
        <f>'EPA Data'!N1340/SUM('EPA Data'!N:N)</f>
        <v>7.9230194470326885E-5</v>
      </c>
      <c r="W1339" s="19">
        <f>'EPA Data'!O1340/SUM('EPA Data'!O:O)</f>
        <v>7.8090165720318063E-5</v>
      </c>
      <c r="X1339" s="19">
        <f>'EPA Data'!P1340/SUM('EPA Data'!P:P)</f>
        <v>1.5055950315487338E-4</v>
      </c>
    </row>
    <row r="1340" spans="1:24" x14ac:dyDescent="0.35">
      <c r="A1340" s="13" t="s">
        <v>2275</v>
      </c>
      <c r="B1340" s="13" t="s">
        <v>2177</v>
      </c>
      <c r="C1340" s="18" t="s">
        <v>2276</v>
      </c>
      <c r="D1340" s="14">
        <f>SUMIFS('Census Data'!G:G,'Census Data'!$A:$A,$A1340)/SUMIFS('Census Data'!$F:$F,'Census Data'!$A:$A,$A1340)</f>
        <v>0.49522292993630573</v>
      </c>
      <c r="E1340" s="16">
        <f>SUMIFS('Census Data'!H:H,'Census Data'!$A:$A,$A1340)/SUMIFS('Census Data'!$F:$F,'Census Data'!$A:$A,$A1340)</f>
        <v>0.50477707006369432</v>
      </c>
      <c r="F1340" s="14">
        <f>SUM(SUMIFS('Census Data'!I:I,'Census Data'!$A:$A,$A1340),SUMIFS('Census Data'!J:J,'Census Data'!$A:$A,$A1340))/SUMIFS('Census Data'!$F:$F,'Census Data'!$A:$A,$A1340)</f>
        <v>0.92929936305732486</v>
      </c>
      <c r="G1340" s="14">
        <f>SUM(SUMIFS('Census Data'!K:K,'Census Data'!$A:$A,$A1340),SUMIFS('Census Data'!L:L,'Census Data'!$A:$A,$A1340))/SUMIFS('Census Data'!$F:$F,'Census Data'!$A:$A,$A1340)</f>
        <v>1.6560509554140127E-2</v>
      </c>
      <c r="H1340" s="14">
        <f>SUM(SUMIFS('Census Data'!O:O,'Census Data'!$A:$A,$A1340),SUMIFS('Census Data'!P:P,'Census Data'!$A:$A,$A1340))/SUMIFS('Census Data'!$F:$F,'Census Data'!$A:$A,$A1340)</f>
        <v>1.0084925690021231E-2</v>
      </c>
      <c r="I1340" s="16">
        <f t="shared" si="40"/>
        <v>4.4055201698513735E-2</v>
      </c>
      <c r="J1340" s="14">
        <f>SUM(SUMIFS('Census Data'!W:W,'Census Data'!$A:$A,$A1340),SUMIFS('Census Data'!X:X,'Census Data'!$A:$A,$A1340))/SUMIFS('Census Data'!$F:$F,'Census Data'!$A:$A,$A1340)</f>
        <v>8.4394904458598721E-2</v>
      </c>
      <c r="K1340" s="16">
        <f t="shared" si="41"/>
        <v>0.91560509554140124</v>
      </c>
      <c r="L1340" s="19">
        <f>'EPA Data'!D1341/SUM('EPA Data'!D:D)</f>
        <v>8.6690078275397769E-6</v>
      </c>
      <c r="M1340" s="19">
        <f>'EPA Data'!E1341/SUM('EPA Data'!E:E)</f>
        <v>3.3633472451577204E-5</v>
      </c>
      <c r="N1340" s="19">
        <f>'EPA Data'!F1341/SUM('EPA Data'!F:F)</f>
        <v>3.0299053814307722E-5</v>
      </c>
      <c r="O1340" s="19">
        <f>'EPA Data'!G1341/SUM('EPA Data'!G:G)</f>
        <v>1.4403201931585445E-5</v>
      </c>
      <c r="P1340" s="19">
        <f>'EPA Data'!H1341/SUM('EPA Data'!H:H)</f>
        <v>2.6043024028658859E-5</v>
      </c>
      <c r="Q1340" s="19">
        <f>'EPA Data'!I1341/SUM('EPA Data'!I:I)</f>
        <v>1.345430633236012E-5</v>
      </c>
      <c r="R1340" s="19">
        <f>'EPA Data'!J1341/SUM('EPA Data'!J:J)</f>
        <v>6.862641240548723E-6</v>
      </c>
      <c r="S1340" s="19">
        <f>'EPA Data'!K1341/SUM('EPA Data'!K:K)</f>
        <v>2.3315296977383579E-5</v>
      </c>
      <c r="T1340" s="19">
        <f>'EPA Data'!L1341/SUM('EPA Data'!L:L)</f>
        <v>1.7775298252982595E-5</v>
      </c>
      <c r="U1340" s="19">
        <f>'EPA Data'!M1341/SUM('EPA Data'!M:M)</f>
        <v>4.3110082517350963E-5</v>
      </c>
      <c r="V1340" s="19">
        <f>'EPA Data'!N1341/SUM('EPA Data'!N:N)</f>
        <v>1.7909443545428326E-5</v>
      </c>
      <c r="W1340" s="19">
        <f>'EPA Data'!O1341/SUM('EPA Data'!O:O)</f>
        <v>2.2182980951770959E-5</v>
      </c>
      <c r="X1340" s="19">
        <f>'EPA Data'!P1341/SUM('EPA Data'!P:P)</f>
        <v>8.7226611092823609E-5</v>
      </c>
    </row>
    <row r="1341" spans="1:24" x14ac:dyDescent="0.35">
      <c r="A1341" s="13" t="s">
        <v>2277</v>
      </c>
      <c r="B1341" s="13" t="s">
        <v>2177</v>
      </c>
      <c r="C1341" s="18" t="s">
        <v>283</v>
      </c>
      <c r="D1341" s="14">
        <f>SUMIFS('Census Data'!G:G,'Census Data'!$A:$A,$A1341)/SUMIFS('Census Data'!$F:$F,'Census Data'!$A:$A,$A1341)</f>
        <v>0.50588423921757253</v>
      </c>
      <c r="E1341" s="16">
        <f>SUMIFS('Census Data'!H:H,'Census Data'!$A:$A,$A1341)/SUMIFS('Census Data'!$F:$F,'Census Data'!$A:$A,$A1341)</f>
        <v>0.49411576078242747</v>
      </c>
      <c r="F1341" s="14">
        <f>SUM(SUMIFS('Census Data'!I:I,'Census Data'!$A:$A,$A1341),SUMIFS('Census Data'!J:J,'Census Data'!$A:$A,$A1341))/SUMIFS('Census Data'!$F:$F,'Census Data'!$A:$A,$A1341)</f>
        <v>0.91739618406285073</v>
      </c>
      <c r="G1341" s="14">
        <f>SUM(SUMIFS('Census Data'!K:K,'Census Data'!$A:$A,$A1341),SUMIFS('Census Data'!L:L,'Census Data'!$A:$A,$A1341))/SUMIFS('Census Data'!$F:$F,'Census Data'!$A:$A,$A1341)</f>
        <v>3.0559563892897226E-2</v>
      </c>
      <c r="H1341" s="14">
        <f>SUM(SUMIFS('Census Data'!O:O,'Census Data'!$A:$A,$A1341),SUMIFS('Census Data'!P:P,'Census Data'!$A:$A,$A1341))/SUMIFS('Census Data'!$F:$F,'Census Data'!$A:$A,$A1341)</f>
        <v>9.7803431136764471E-3</v>
      </c>
      <c r="I1341" s="16">
        <f t="shared" si="40"/>
        <v>4.2263908930575522E-2</v>
      </c>
      <c r="J1341" s="14">
        <f>SUM(SUMIFS('Census Data'!W:W,'Census Data'!$A:$A,$A1341),SUMIFS('Census Data'!X:X,'Census Data'!$A:$A,$A1341))/SUMIFS('Census Data'!$F:$F,'Census Data'!$A:$A,$A1341)</f>
        <v>6.4838864838864835E-2</v>
      </c>
      <c r="K1341" s="16">
        <f t="shared" si="41"/>
        <v>0.93516113516113519</v>
      </c>
      <c r="L1341" s="19">
        <f>'EPA Data'!D1342/SUM('EPA Data'!D:D)</f>
        <v>1.4566557977934204E-5</v>
      </c>
      <c r="M1341" s="19">
        <f>'EPA Data'!E1342/SUM('EPA Data'!E:E)</f>
        <v>4.7928839416545956E-5</v>
      </c>
      <c r="N1341" s="19">
        <f>'EPA Data'!F1342/SUM('EPA Data'!F:F)</f>
        <v>4.6741931764833359E-5</v>
      </c>
      <c r="O1341" s="19">
        <f>'EPA Data'!G1342/SUM('EPA Data'!G:G)</f>
        <v>3.4186370240211686E-5</v>
      </c>
      <c r="P1341" s="19">
        <f>'EPA Data'!H1342/SUM('EPA Data'!H:H)</f>
        <v>4.8690873364166418E-5</v>
      </c>
      <c r="Q1341" s="19">
        <f>'EPA Data'!I1342/SUM('EPA Data'!I:I)</f>
        <v>2.2141182481474579E-5</v>
      </c>
      <c r="R1341" s="19">
        <f>'EPA Data'!J1342/SUM('EPA Data'!J:J)</f>
        <v>2.0602234768122633E-5</v>
      </c>
      <c r="S1341" s="19">
        <f>'EPA Data'!K1342/SUM('EPA Data'!K:K)</f>
        <v>4.2225208891780524E-5</v>
      </c>
      <c r="T1341" s="19">
        <f>'EPA Data'!L1342/SUM('EPA Data'!L:L)</f>
        <v>4.0337806376780131E-5</v>
      </c>
      <c r="U1341" s="19">
        <f>'EPA Data'!M1342/SUM('EPA Data'!M:M)</f>
        <v>1.3193688083776406E-4</v>
      </c>
      <c r="V1341" s="19">
        <f>'EPA Data'!N1342/SUM('EPA Data'!N:N)</f>
        <v>3.0787394289119341E-5</v>
      </c>
      <c r="W1341" s="19">
        <f>'EPA Data'!O1342/SUM('EPA Data'!O:O)</f>
        <v>4.8056333868194371E-5</v>
      </c>
      <c r="X1341" s="19">
        <f>'EPA Data'!P1342/SUM('EPA Data'!P:P)</f>
        <v>1.4918138170128811E-4</v>
      </c>
    </row>
    <row r="1342" spans="1:24" x14ac:dyDescent="0.35">
      <c r="A1342" s="13" t="s">
        <v>2278</v>
      </c>
      <c r="B1342" s="13" t="s">
        <v>2177</v>
      </c>
      <c r="C1342" s="18" t="s">
        <v>285</v>
      </c>
      <c r="D1342" s="14">
        <f>SUMIFS('Census Data'!G:G,'Census Data'!$A:$A,$A1342)/SUMIFS('Census Data'!$F:$F,'Census Data'!$A:$A,$A1342)</f>
        <v>0.51627454448965149</v>
      </c>
      <c r="E1342" s="16">
        <f>SUMIFS('Census Data'!H:H,'Census Data'!$A:$A,$A1342)/SUMIFS('Census Data'!$F:$F,'Census Data'!$A:$A,$A1342)</f>
        <v>0.48372545551034851</v>
      </c>
      <c r="F1342" s="14">
        <f>SUM(SUMIFS('Census Data'!I:I,'Census Data'!$A:$A,$A1342),SUMIFS('Census Data'!J:J,'Census Data'!$A:$A,$A1342))/SUMIFS('Census Data'!$F:$F,'Census Data'!$A:$A,$A1342)</f>
        <v>0.97107730408632587</v>
      </c>
      <c r="G1342" s="14">
        <f>SUM(SUMIFS('Census Data'!K:K,'Census Data'!$A:$A,$A1342),SUMIFS('Census Data'!L:L,'Census Data'!$A:$A,$A1342))/SUMIFS('Census Data'!$F:$F,'Census Data'!$A:$A,$A1342)</f>
        <v>4.1570847337696797E-3</v>
      </c>
      <c r="H1342" s="14">
        <f>SUM(SUMIFS('Census Data'!O:O,'Census Data'!$A:$A,$A1342),SUMIFS('Census Data'!P:P,'Census Data'!$A:$A,$A1342))/SUMIFS('Census Data'!$F:$F,'Census Data'!$A:$A,$A1342)</f>
        <v>6.8105430744737306E-3</v>
      </c>
      <c r="I1342" s="16">
        <f t="shared" si="40"/>
        <v>1.7955068105430794E-2</v>
      </c>
      <c r="J1342" s="14">
        <f>SUM(SUMIFS('Census Data'!W:W,'Census Data'!$A:$A,$A1342),SUMIFS('Census Data'!X:X,'Census Data'!$A:$A,$A1342))/SUMIFS('Census Data'!$F:$F,'Census Data'!$A:$A,$A1342)</f>
        <v>1.8220413939501148E-2</v>
      </c>
      <c r="K1342" s="16">
        <f t="shared" si="41"/>
        <v>0.98177958606049887</v>
      </c>
      <c r="L1342" s="19">
        <f>'EPA Data'!D1343/SUM('EPA Data'!D:D)</f>
        <v>1.0245725445516724E-5</v>
      </c>
      <c r="M1342" s="19">
        <f>'EPA Data'!E1343/SUM('EPA Data'!E:E)</f>
        <v>3.3973647443418039E-5</v>
      </c>
      <c r="N1342" s="19">
        <f>'EPA Data'!F1343/SUM('EPA Data'!F:F)</f>
        <v>3.0774915695399898E-5</v>
      </c>
      <c r="O1342" s="19">
        <f>'EPA Data'!G1343/SUM('EPA Data'!G:G)</f>
        <v>1.7141526919064151E-5</v>
      </c>
      <c r="P1342" s="19">
        <f>'EPA Data'!H1343/SUM('EPA Data'!H:H)</f>
        <v>3.1077581946420897E-5</v>
      </c>
      <c r="Q1342" s="19">
        <f>'EPA Data'!I1343/SUM('EPA Data'!I:I)</f>
        <v>1.4158359096014948E-5</v>
      </c>
      <c r="R1342" s="19">
        <f>'EPA Data'!J1343/SUM('EPA Data'!J:J)</f>
        <v>9.9274833221485964E-6</v>
      </c>
      <c r="S1342" s="19">
        <f>'EPA Data'!K1343/SUM('EPA Data'!K:K)</f>
        <v>2.6571193398029396E-5</v>
      </c>
      <c r="T1342" s="19">
        <f>'EPA Data'!L1343/SUM('EPA Data'!L:L)</f>
        <v>2.0887429747534503E-5</v>
      </c>
      <c r="U1342" s="19">
        <f>'EPA Data'!M1343/SUM('EPA Data'!M:M)</f>
        <v>9.269852664884831E-5</v>
      </c>
      <c r="V1342" s="19">
        <f>'EPA Data'!N1343/SUM('EPA Data'!N:N)</f>
        <v>2.4609733561203806E-5</v>
      </c>
      <c r="W1342" s="19">
        <f>'EPA Data'!O1343/SUM('EPA Data'!O:O)</f>
        <v>3.1923219837668447E-5</v>
      </c>
      <c r="X1342" s="19">
        <f>'EPA Data'!P1343/SUM('EPA Data'!P:P)</f>
        <v>9.3267294538903697E-5</v>
      </c>
    </row>
    <row r="1343" spans="1:24" x14ac:dyDescent="0.35">
      <c r="A1343" s="13" t="s">
        <v>2279</v>
      </c>
      <c r="B1343" s="13" t="s">
        <v>2177</v>
      </c>
      <c r="C1343" s="18" t="s">
        <v>2280</v>
      </c>
      <c r="D1343" s="14">
        <f>SUMIFS('Census Data'!G:G,'Census Data'!$A:$A,$A1343)/SUMIFS('Census Data'!$F:$F,'Census Data'!$A:$A,$A1343)</f>
        <v>0.49108634845344029</v>
      </c>
      <c r="E1343" s="16">
        <f>SUMIFS('Census Data'!H:H,'Census Data'!$A:$A,$A1343)/SUMIFS('Census Data'!$F:$F,'Census Data'!$A:$A,$A1343)</f>
        <v>0.50891365154655976</v>
      </c>
      <c r="F1343" s="14">
        <f>SUM(SUMIFS('Census Data'!I:I,'Census Data'!$A:$A,$A1343),SUMIFS('Census Data'!J:J,'Census Data'!$A:$A,$A1343))/SUMIFS('Census Data'!$F:$F,'Census Data'!$A:$A,$A1343)</f>
        <v>0.66419060205845881</v>
      </c>
      <c r="G1343" s="14">
        <f>SUM(SUMIFS('Census Data'!K:K,'Census Data'!$A:$A,$A1343),SUMIFS('Census Data'!L:L,'Census Data'!$A:$A,$A1343))/SUMIFS('Census Data'!$F:$F,'Census Data'!$A:$A,$A1343)</f>
        <v>0.13137022385965547</v>
      </c>
      <c r="H1343" s="14">
        <f>SUM(SUMIFS('Census Data'!O:O,'Census Data'!$A:$A,$A1343),SUMIFS('Census Data'!P:P,'Census Data'!$A:$A,$A1343))/SUMIFS('Census Data'!$F:$F,'Census Data'!$A:$A,$A1343)</f>
        <v>0.15559377574204994</v>
      </c>
      <c r="I1343" s="16">
        <f t="shared" si="40"/>
        <v>4.884539833983581E-2</v>
      </c>
      <c r="J1343" s="14">
        <f>SUM(SUMIFS('Census Data'!W:W,'Census Data'!$A:$A,$A1343),SUMIFS('Census Data'!X:X,'Census Data'!$A:$A,$A1343))/SUMIFS('Census Data'!$F:$F,'Census Data'!$A:$A,$A1343)</f>
        <v>8.139330684070932E-2</v>
      </c>
      <c r="K1343" s="16">
        <f t="shared" si="41"/>
        <v>0.91860669315929067</v>
      </c>
      <c r="L1343" s="19">
        <f>'EPA Data'!D1344/SUM('EPA Data'!D:D)</f>
        <v>6.8530672430233209E-4</v>
      </c>
      <c r="M1343" s="19">
        <f>'EPA Data'!E1344/SUM('EPA Data'!E:E)</f>
        <v>1.3195009798073079E-3</v>
      </c>
      <c r="N1343" s="19">
        <f>'EPA Data'!F1344/SUM('EPA Data'!F:F)</f>
        <v>1.2589737537404208E-3</v>
      </c>
      <c r="O1343" s="19">
        <f>'EPA Data'!G1344/SUM('EPA Data'!G:G)</f>
        <v>2.5167410261222657E-3</v>
      </c>
      <c r="P1343" s="19">
        <f>'EPA Data'!H1344/SUM('EPA Data'!H:H)</f>
        <v>1.3519138011883116E-3</v>
      </c>
      <c r="Q1343" s="19">
        <f>'EPA Data'!I1344/SUM('EPA Data'!I:I)</f>
        <v>1.3239781185270306E-3</v>
      </c>
      <c r="R1343" s="19">
        <f>'EPA Data'!J1344/SUM('EPA Data'!J:J)</f>
        <v>2.6621683211196048E-3</v>
      </c>
      <c r="S1343" s="19">
        <f>'EPA Data'!K1344/SUM('EPA Data'!K:K)</f>
        <v>1.1359355023929667E-3</v>
      </c>
      <c r="T1343" s="19">
        <f>'EPA Data'!L1344/SUM('EPA Data'!L:L)</f>
        <v>1.0133611563638081E-3</v>
      </c>
      <c r="U1343" s="19">
        <f>'EPA Data'!M1344/SUM('EPA Data'!M:M)</f>
        <v>4.5772213518793584E-3</v>
      </c>
      <c r="V1343" s="19">
        <f>'EPA Data'!N1344/SUM('EPA Data'!N:N)</f>
        <v>1.640762355370487E-3</v>
      </c>
      <c r="W1343" s="19">
        <f>'EPA Data'!O1344/SUM('EPA Data'!O:O)</f>
        <v>1.4206374888562972E-3</v>
      </c>
      <c r="X1343" s="19">
        <f>'EPA Data'!P1344/SUM('EPA Data'!P:P)</f>
        <v>2.5598769715941753E-3</v>
      </c>
    </row>
    <row r="1344" spans="1:24" x14ac:dyDescent="0.35">
      <c r="A1344" s="13" t="s">
        <v>2281</v>
      </c>
      <c r="B1344" s="13" t="s">
        <v>2177</v>
      </c>
      <c r="C1344" s="18" t="s">
        <v>2282</v>
      </c>
      <c r="D1344" s="14">
        <f>SUMIFS('Census Data'!G:G,'Census Data'!$A:$A,$A1344)/SUMIFS('Census Data'!$F:$F,'Census Data'!$A:$A,$A1344)</f>
        <v>0.51703101169293342</v>
      </c>
      <c r="E1344" s="16">
        <f>SUMIFS('Census Data'!H:H,'Census Data'!$A:$A,$A1344)/SUMIFS('Census Data'!$F:$F,'Census Data'!$A:$A,$A1344)</f>
        <v>0.48296898830706658</v>
      </c>
      <c r="F1344" s="14">
        <f>SUM(SUMIFS('Census Data'!I:I,'Census Data'!$A:$A,$A1344),SUMIFS('Census Data'!J:J,'Census Data'!$A:$A,$A1344))/SUMIFS('Census Data'!$F:$F,'Census Data'!$A:$A,$A1344)</f>
        <v>0.94433146924250122</v>
      </c>
      <c r="G1344" s="14">
        <f>SUM(SUMIFS('Census Data'!K:K,'Census Data'!$A:$A,$A1344),SUMIFS('Census Data'!L:L,'Census Data'!$A:$A,$A1344))/SUMIFS('Census Data'!$F:$F,'Census Data'!$A:$A,$A1344)</f>
        <v>7.8800203355363502E-3</v>
      </c>
      <c r="H1344" s="14">
        <f>SUM(SUMIFS('Census Data'!O:O,'Census Data'!$A:$A,$A1344),SUMIFS('Census Data'!P:P,'Census Data'!$A:$A,$A1344))/SUMIFS('Census Data'!$F:$F,'Census Data'!$A:$A,$A1344)</f>
        <v>3.8129130655821047E-3</v>
      </c>
      <c r="I1344" s="16">
        <f t="shared" si="40"/>
        <v>4.3975597356380347E-2</v>
      </c>
      <c r="J1344" s="14">
        <f>SUM(SUMIFS('Census Data'!W:W,'Census Data'!$A:$A,$A1344),SUMIFS('Census Data'!X:X,'Census Data'!$A:$A,$A1344))/SUMIFS('Census Data'!$F:$F,'Census Data'!$A:$A,$A1344)</f>
        <v>3.1774275546517537E-2</v>
      </c>
      <c r="K1344" s="16">
        <f t="shared" si="41"/>
        <v>0.96822572445348243</v>
      </c>
      <c r="L1344" s="19">
        <f>'EPA Data'!D1345/SUM('EPA Data'!D:D)</f>
        <v>1.7549104671734985E-6</v>
      </c>
      <c r="M1344" s="19">
        <f>'EPA Data'!E1345/SUM('EPA Data'!E:E)</f>
        <v>4.9441465238737248E-6</v>
      </c>
      <c r="N1344" s="19">
        <f>'EPA Data'!F1345/SUM('EPA Data'!F:F)</f>
        <v>5.5557593999140587E-6</v>
      </c>
      <c r="O1344" s="19">
        <f>'EPA Data'!G1345/SUM('EPA Data'!G:G)</f>
        <v>3.8985788674916729E-6</v>
      </c>
      <c r="P1344" s="19">
        <f>'EPA Data'!H1345/SUM('EPA Data'!H:H)</f>
        <v>4.9336902428824718E-6</v>
      </c>
      <c r="Q1344" s="19">
        <f>'EPA Data'!I1345/SUM('EPA Data'!I:I)</f>
        <v>2.6066121559061646E-6</v>
      </c>
      <c r="R1344" s="19">
        <f>'EPA Data'!J1345/SUM('EPA Data'!J:J)</f>
        <v>2.3567112951153212E-6</v>
      </c>
      <c r="S1344" s="19">
        <f>'EPA Data'!K1345/SUM('EPA Data'!K:K)</f>
        <v>4.3258363489687434E-6</v>
      </c>
      <c r="T1344" s="19">
        <f>'EPA Data'!L1345/SUM('EPA Data'!L:L)</f>
        <v>4.9357759741280787E-6</v>
      </c>
      <c r="U1344" s="19">
        <f>'EPA Data'!M1345/SUM('EPA Data'!M:M)</f>
        <v>3.8549056499492808E-5</v>
      </c>
      <c r="V1344" s="19">
        <f>'EPA Data'!N1345/SUM('EPA Data'!N:N)</f>
        <v>3.4249262842215204E-6</v>
      </c>
      <c r="W1344" s="19">
        <f>'EPA Data'!O1345/SUM('EPA Data'!O:O)</f>
        <v>6.3707696959782882E-6</v>
      </c>
      <c r="X1344" s="19">
        <f>'EPA Data'!P1345/SUM('EPA Data'!P:P)</f>
        <v>1.5022185246882868E-5</v>
      </c>
    </row>
    <row r="1345" spans="1:24" x14ac:dyDescent="0.35">
      <c r="A1345" s="13" t="s">
        <v>2283</v>
      </c>
      <c r="B1345" s="13" t="s">
        <v>2177</v>
      </c>
      <c r="C1345" s="18" t="s">
        <v>2284</v>
      </c>
      <c r="D1345" s="14">
        <f>SUMIFS('Census Data'!G:G,'Census Data'!$A:$A,$A1345)/SUMIFS('Census Data'!$F:$F,'Census Data'!$A:$A,$A1345)</f>
        <v>0.50450508848123421</v>
      </c>
      <c r="E1345" s="16">
        <f>SUMIFS('Census Data'!H:H,'Census Data'!$A:$A,$A1345)/SUMIFS('Census Data'!$F:$F,'Census Data'!$A:$A,$A1345)</f>
        <v>0.49549491151876579</v>
      </c>
      <c r="F1345" s="14">
        <f>SUM(SUMIFS('Census Data'!I:I,'Census Data'!$A:$A,$A1345),SUMIFS('Census Data'!J:J,'Census Data'!$A:$A,$A1345))/SUMIFS('Census Data'!$F:$F,'Census Data'!$A:$A,$A1345)</f>
        <v>0.89142412653140601</v>
      </c>
      <c r="G1345" s="14">
        <f>SUM(SUMIFS('Census Data'!K:K,'Census Data'!$A:$A,$A1345),SUMIFS('Census Data'!L:L,'Census Data'!$A:$A,$A1345))/SUMIFS('Census Data'!$F:$F,'Census Data'!$A:$A,$A1345)</f>
        <v>1.1019640889349841E-2</v>
      </c>
      <c r="H1345" s="14">
        <f>SUM(SUMIFS('Census Data'!O:O,'Census Data'!$A:$A,$A1345),SUMIFS('Census Data'!P:P,'Census Data'!$A:$A,$A1345))/SUMIFS('Census Data'!$F:$F,'Census Data'!$A:$A,$A1345)</f>
        <v>2.6965709470409022E-2</v>
      </c>
      <c r="I1345" s="16">
        <f t="shared" si="40"/>
        <v>7.0590523108835179E-2</v>
      </c>
      <c r="J1345" s="14">
        <f>SUM(SUMIFS('Census Data'!W:W,'Census Data'!$A:$A,$A1345),SUMIFS('Census Data'!X:X,'Census Data'!$A:$A,$A1345))/SUMIFS('Census Data'!$F:$F,'Census Data'!$A:$A,$A1345)</f>
        <v>3.4809100926946265E-2</v>
      </c>
      <c r="K1345" s="16">
        <f t="shared" si="41"/>
        <v>0.96519089907305378</v>
      </c>
      <c r="L1345" s="19">
        <f>'EPA Data'!D1346/SUM('EPA Data'!D:D)</f>
        <v>1.6116741994179789E-5</v>
      </c>
      <c r="M1345" s="19">
        <f>'EPA Data'!E1346/SUM('EPA Data'!E:E)</f>
        <v>5.7870907925205876E-5</v>
      </c>
      <c r="N1345" s="19">
        <f>'EPA Data'!F1346/SUM('EPA Data'!F:F)</f>
        <v>5.3040565994309933E-5</v>
      </c>
      <c r="O1345" s="19">
        <f>'EPA Data'!G1346/SUM('EPA Data'!G:G)</f>
        <v>2.4613493553559221E-5</v>
      </c>
      <c r="P1345" s="19">
        <f>'EPA Data'!H1346/SUM('EPA Data'!H:H)</f>
        <v>4.8995983876548817E-5</v>
      </c>
      <c r="Q1345" s="19">
        <f>'EPA Data'!I1346/SUM('EPA Data'!I:I)</f>
        <v>2.3604012919687414E-5</v>
      </c>
      <c r="R1345" s="19">
        <f>'EPA Data'!J1346/SUM('EPA Data'!J:J)</f>
        <v>1.6066376811735204E-5</v>
      </c>
      <c r="S1345" s="19">
        <f>'EPA Data'!K1346/SUM('EPA Data'!K:K)</f>
        <v>4.4201359265309707E-5</v>
      </c>
      <c r="T1345" s="19">
        <f>'EPA Data'!L1346/SUM('EPA Data'!L:L)</f>
        <v>3.4712264338994089E-5</v>
      </c>
      <c r="U1345" s="19">
        <f>'EPA Data'!M1346/SUM('EPA Data'!M:M)</f>
        <v>2.8881711640525465E-4</v>
      </c>
      <c r="V1345" s="19">
        <f>'EPA Data'!N1346/SUM('EPA Data'!N:N)</f>
        <v>4.0982865217853311E-5</v>
      </c>
      <c r="W1345" s="19">
        <f>'EPA Data'!O1346/SUM('EPA Data'!O:O)</f>
        <v>5.5914494270654103E-5</v>
      </c>
      <c r="X1345" s="19">
        <f>'EPA Data'!P1346/SUM('EPA Data'!P:P)</f>
        <v>1.5266632372859908E-4</v>
      </c>
    </row>
    <row r="1346" spans="1:24" x14ac:dyDescent="0.35">
      <c r="A1346" s="13" t="s">
        <v>2285</v>
      </c>
      <c r="B1346" s="13" t="s">
        <v>2177</v>
      </c>
      <c r="C1346" s="18" t="s">
        <v>2286</v>
      </c>
      <c r="D1346" s="14">
        <f>SUMIFS('Census Data'!G:G,'Census Data'!$A:$A,$A1346)/SUMIFS('Census Data'!$F:$F,'Census Data'!$A:$A,$A1346)</f>
        <v>0.51202118989405054</v>
      </c>
      <c r="E1346" s="16">
        <f>SUMIFS('Census Data'!H:H,'Census Data'!$A:$A,$A1346)/SUMIFS('Census Data'!$F:$F,'Census Data'!$A:$A,$A1346)</f>
        <v>0.48797881010594946</v>
      </c>
      <c r="F1346" s="14">
        <f>SUM(SUMIFS('Census Data'!I:I,'Census Data'!$A:$A,$A1346),SUMIFS('Census Data'!J:J,'Census Data'!$A:$A,$A1346))/SUMIFS('Census Data'!$F:$F,'Census Data'!$A:$A,$A1346)</f>
        <v>0.95585438739472972</v>
      </c>
      <c r="G1346" s="14">
        <f>SUM(SUMIFS('Census Data'!K:K,'Census Data'!$A:$A,$A1346),SUMIFS('Census Data'!L:L,'Census Data'!$A:$A,$A1346))/SUMIFS('Census Data'!$F:$F,'Census Data'!$A:$A,$A1346)</f>
        <v>6.5199674001629989E-3</v>
      </c>
      <c r="H1346" s="14">
        <f>SUM(SUMIFS('Census Data'!O:O,'Census Data'!$A:$A,$A1346),SUMIFS('Census Data'!P:P,'Census Data'!$A:$A,$A1346))/SUMIFS('Census Data'!$F:$F,'Census Data'!$A:$A,$A1346)</f>
        <v>8.2178755772887805E-3</v>
      </c>
      <c r="I1346" s="16">
        <f t="shared" si="40"/>
        <v>2.9407769627818436E-2</v>
      </c>
      <c r="J1346" s="14">
        <f>SUM(SUMIFS('Census Data'!W:W,'Census Data'!$A:$A,$A1346),SUMIFS('Census Data'!X:X,'Census Data'!$A:$A,$A1346))/SUMIFS('Census Data'!$F:$F,'Census Data'!$A:$A,$A1346)</f>
        <v>9.0192882368921493E-2</v>
      </c>
      <c r="K1346" s="16">
        <f t="shared" si="41"/>
        <v>0.90980711763107847</v>
      </c>
      <c r="L1346" s="19">
        <f>'EPA Data'!D1347/SUM('EPA Data'!D:D)</f>
        <v>1.702123735012484E-5</v>
      </c>
      <c r="M1346" s="19">
        <f>'EPA Data'!E1347/SUM('EPA Data'!E:E)</f>
        <v>5.3779824435842967E-5</v>
      </c>
      <c r="N1346" s="19">
        <f>'EPA Data'!F1347/SUM('EPA Data'!F:F)</f>
        <v>5.0500705911952049E-5</v>
      </c>
      <c r="O1346" s="19">
        <f>'EPA Data'!G1347/SUM('EPA Data'!G:G)</f>
        <v>2.5389021600742744E-5</v>
      </c>
      <c r="P1346" s="19">
        <f>'EPA Data'!H1347/SUM('EPA Data'!H:H)</f>
        <v>4.8623477956504478E-5</v>
      </c>
      <c r="Q1346" s="19">
        <f>'EPA Data'!I1347/SUM('EPA Data'!I:I)</f>
        <v>2.3531320579801439E-5</v>
      </c>
      <c r="R1346" s="19">
        <f>'EPA Data'!J1347/SUM('EPA Data'!J:J)</f>
        <v>1.791399315923991E-5</v>
      </c>
      <c r="S1346" s="19">
        <f>'EPA Data'!K1347/SUM('EPA Data'!K:K)</f>
        <v>4.3736742221670229E-5</v>
      </c>
      <c r="T1346" s="19">
        <f>'EPA Data'!L1347/SUM('EPA Data'!L:L)</f>
        <v>3.5357966193725654E-5</v>
      </c>
      <c r="U1346" s="19">
        <f>'EPA Data'!M1347/SUM('EPA Data'!M:M)</f>
        <v>2.0934929751016264E-4</v>
      </c>
      <c r="V1346" s="19">
        <f>'EPA Data'!N1347/SUM('EPA Data'!N:N)</f>
        <v>4.2577017247942314E-5</v>
      </c>
      <c r="W1346" s="19">
        <f>'EPA Data'!O1347/SUM('EPA Data'!O:O)</f>
        <v>5.4553281133682873E-5</v>
      </c>
      <c r="X1346" s="19">
        <f>'EPA Data'!P1347/SUM('EPA Data'!P:P)</f>
        <v>1.4396400427043248E-4</v>
      </c>
    </row>
    <row r="1347" spans="1:24" x14ac:dyDescent="0.35">
      <c r="A1347" s="13" t="s">
        <v>2287</v>
      </c>
      <c r="B1347" s="13" t="s">
        <v>2177</v>
      </c>
      <c r="C1347" s="18" t="s">
        <v>1604</v>
      </c>
      <c r="D1347" s="14">
        <f>SUMIFS('Census Data'!G:G,'Census Data'!$A:$A,$A1347)/SUMIFS('Census Data'!$F:$F,'Census Data'!$A:$A,$A1347)</f>
        <v>0.51349458279310289</v>
      </c>
      <c r="E1347" s="16">
        <f>SUMIFS('Census Data'!H:H,'Census Data'!$A:$A,$A1347)/SUMIFS('Census Data'!$F:$F,'Census Data'!$A:$A,$A1347)</f>
        <v>0.48650541720689705</v>
      </c>
      <c r="F1347" s="14">
        <f>SUM(SUMIFS('Census Data'!I:I,'Census Data'!$A:$A,$A1347),SUMIFS('Census Data'!J:J,'Census Data'!$A:$A,$A1347))/SUMIFS('Census Data'!$F:$F,'Census Data'!$A:$A,$A1347)</f>
        <v>0.88745324212753907</v>
      </c>
      <c r="G1347" s="14">
        <f>SUM(SUMIFS('Census Data'!K:K,'Census Data'!$A:$A,$A1347),SUMIFS('Census Data'!L:L,'Census Data'!$A:$A,$A1347))/SUMIFS('Census Data'!$F:$F,'Census Data'!$A:$A,$A1347)</f>
        <v>6.3695026899748139E-2</v>
      </c>
      <c r="H1347" s="14">
        <f>SUM(SUMIFS('Census Data'!O:O,'Census Data'!$A:$A,$A1347),SUMIFS('Census Data'!P:P,'Census Data'!$A:$A,$A1347))/SUMIFS('Census Data'!$F:$F,'Census Data'!$A:$A,$A1347)</f>
        <v>2.1728439218491529E-2</v>
      </c>
      <c r="I1347" s="16">
        <f t="shared" ref="I1347:I1410" si="42">100%-SUM(F1347:H1347)</f>
        <v>2.7123291754221235E-2</v>
      </c>
      <c r="J1347" s="14">
        <f>SUM(SUMIFS('Census Data'!W:W,'Census Data'!$A:$A,$A1347),SUMIFS('Census Data'!X:X,'Census Data'!$A:$A,$A1347))/SUMIFS('Census Data'!$F:$F,'Census Data'!$A:$A,$A1347)</f>
        <v>0.10008792715458786</v>
      </c>
      <c r="K1347" s="16">
        <f t="shared" ref="K1347:K1410" si="43">100%-J1347</f>
        <v>0.89991207284541219</v>
      </c>
      <c r="L1347" s="19">
        <f>'EPA Data'!D1348/SUM('EPA Data'!D:D)</f>
        <v>6.6853992245533491E-5</v>
      </c>
      <c r="M1347" s="19">
        <f>'EPA Data'!E1348/SUM('EPA Data'!E:E)</f>
        <v>1.8805487465711567E-4</v>
      </c>
      <c r="N1347" s="19">
        <f>'EPA Data'!F1348/SUM('EPA Data'!F:F)</f>
        <v>1.7749205895094397E-4</v>
      </c>
      <c r="O1347" s="19">
        <f>'EPA Data'!G1348/SUM('EPA Data'!G:G)</f>
        <v>1.0840553383352357E-4</v>
      </c>
      <c r="P1347" s="19">
        <f>'EPA Data'!H1348/SUM('EPA Data'!H:H)</f>
        <v>1.7727215141594174E-4</v>
      </c>
      <c r="Q1347" s="19">
        <f>'EPA Data'!I1348/SUM('EPA Data'!I:I)</f>
        <v>9.8881710211229918E-5</v>
      </c>
      <c r="R1347" s="19">
        <f>'EPA Data'!J1348/SUM('EPA Data'!J:J)</f>
        <v>1.0883846951580582E-4</v>
      </c>
      <c r="S1347" s="19">
        <f>'EPA Data'!K1348/SUM('EPA Data'!K:K)</f>
        <v>1.5750889583658032E-4</v>
      </c>
      <c r="T1347" s="19">
        <f>'EPA Data'!L1348/SUM('EPA Data'!L:L)</f>
        <v>1.2788228978968799E-4</v>
      </c>
      <c r="U1347" s="19">
        <f>'EPA Data'!M1348/SUM('EPA Data'!M:M)</f>
        <v>5.7256634589263435E-4</v>
      </c>
      <c r="V1347" s="19">
        <f>'EPA Data'!N1348/SUM('EPA Data'!N:N)</f>
        <v>1.8026145958224815E-4</v>
      </c>
      <c r="W1347" s="19">
        <f>'EPA Data'!O1348/SUM('EPA Data'!O:O)</f>
        <v>1.7826835420837136E-4</v>
      </c>
      <c r="X1347" s="19">
        <f>'EPA Data'!P1348/SUM('EPA Data'!P:P)</f>
        <v>4.2217701994951825E-4</v>
      </c>
    </row>
    <row r="1348" spans="1:24" x14ac:dyDescent="0.35">
      <c r="A1348" s="13" t="s">
        <v>2288</v>
      </c>
      <c r="B1348" s="13" t="s">
        <v>2177</v>
      </c>
      <c r="C1348" s="18" t="s">
        <v>2289</v>
      </c>
      <c r="D1348" s="14">
        <f>SUMIFS('Census Data'!G:G,'Census Data'!$A:$A,$A1348)/SUMIFS('Census Data'!$F:$F,'Census Data'!$A:$A,$A1348)</f>
        <v>0.49736923553079543</v>
      </c>
      <c r="E1348" s="16">
        <f>SUMIFS('Census Data'!H:H,'Census Data'!$A:$A,$A1348)/SUMIFS('Census Data'!$F:$F,'Census Data'!$A:$A,$A1348)</f>
        <v>0.50263076446920463</v>
      </c>
      <c r="F1348" s="14">
        <f>SUM(SUMIFS('Census Data'!I:I,'Census Data'!$A:$A,$A1348),SUMIFS('Census Data'!J:J,'Census Data'!$A:$A,$A1348))/SUMIFS('Census Data'!$F:$F,'Census Data'!$A:$A,$A1348)</f>
        <v>0.95873310636541831</v>
      </c>
      <c r="G1348" s="14">
        <f>SUM(SUMIFS('Census Data'!K:K,'Census Data'!$A:$A,$A1348),SUMIFS('Census Data'!L:L,'Census Data'!$A:$A,$A1348))/SUMIFS('Census Data'!$F:$F,'Census Data'!$A:$A,$A1348)</f>
        <v>8.97554936552151E-3</v>
      </c>
      <c r="H1348" s="14">
        <f>SUM(SUMIFS('Census Data'!O:O,'Census Data'!$A:$A,$A1348),SUMIFS('Census Data'!P:P,'Census Data'!$A:$A,$A1348))/SUMIFS('Census Data'!$F:$F,'Census Data'!$A:$A,$A1348)</f>
        <v>7.7375425564840603E-3</v>
      </c>
      <c r="I1348" s="16">
        <f t="shared" si="42"/>
        <v>2.4553801712576151E-2</v>
      </c>
      <c r="J1348" s="14">
        <f>SUM(SUMIFS('Census Data'!W:W,'Census Data'!$A:$A,$A1348),SUMIFS('Census Data'!X:X,'Census Data'!$A:$A,$A1348))/SUMIFS('Census Data'!$F:$F,'Census Data'!$A:$A,$A1348)</f>
        <v>3.6727535334777676E-2</v>
      </c>
      <c r="K1348" s="16">
        <f t="shared" si="43"/>
        <v>0.96327246466522232</v>
      </c>
      <c r="L1348" s="19">
        <f>'EPA Data'!D1349/SUM('EPA Data'!D:D)</f>
        <v>1.1238897405602571E-5</v>
      </c>
      <c r="M1348" s="19">
        <f>'EPA Data'!E1349/SUM('EPA Data'!E:E)</f>
        <v>4.3061437516856281E-5</v>
      </c>
      <c r="N1348" s="19">
        <f>'EPA Data'!F1349/SUM('EPA Data'!F:F)</f>
        <v>3.7854245620134136E-5</v>
      </c>
      <c r="O1348" s="19">
        <f>'EPA Data'!G1349/SUM('EPA Data'!G:G)</f>
        <v>1.8329366703947823E-5</v>
      </c>
      <c r="P1348" s="19">
        <f>'EPA Data'!H1349/SUM('EPA Data'!H:H)</f>
        <v>3.1435919103764349E-5</v>
      </c>
      <c r="Q1348" s="19">
        <f>'EPA Data'!I1349/SUM('EPA Data'!I:I)</f>
        <v>1.6409701496998766E-5</v>
      </c>
      <c r="R1348" s="19">
        <f>'EPA Data'!J1349/SUM('EPA Data'!J:J)</f>
        <v>8.5798238567016149E-6</v>
      </c>
      <c r="S1348" s="19">
        <f>'EPA Data'!K1349/SUM('EPA Data'!K:K)</f>
        <v>2.8619962627857009E-5</v>
      </c>
      <c r="T1348" s="19">
        <f>'EPA Data'!L1349/SUM('EPA Data'!L:L)</f>
        <v>2.1573629614719524E-5</v>
      </c>
      <c r="U1348" s="19">
        <f>'EPA Data'!M1349/SUM('EPA Data'!M:M)</f>
        <v>4.8339545771036931E-5</v>
      </c>
      <c r="V1348" s="19">
        <f>'EPA Data'!N1349/SUM('EPA Data'!N:N)</f>
        <v>2.1216739117626621E-5</v>
      </c>
      <c r="W1348" s="19">
        <f>'EPA Data'!O1349/SUM('EPA Data'!O:O)</f>
        <v>2.5490676945065678E-5</v>
      </c>
      <c r="X1348" s="19">
        <f>'EPA Data'!P1349/SUM('EPA Data'!P:P)</f>
        <v>1.0445615151398814E-4</v>
      </c>
    </row>
    <row r="1349" spans="1:24" x14ac:dyDescent="0.35">
      <c r="A1349" s="13" t="s">
        <v>2290</v>
      </c>
      <c r="B1349" s="13" t="s">
        <v>2177</v>
      </c>
      <c r="C1349" s="18" t="s">
        <v>2291</v>
      </c>
      <c r="D1349" s="14">
        <f>SUMIFS('Census Data'!G:G,'Census Data'!$A:$A,$A1349)/SUMIFS('Census Data'!$F:$F,'Census Data'!$A:$A,$A1349)</f>
        <v>0.51983039791258967</v>
      </c>
      <c r="E1349" s="16">
        <f>SUMIFS('Census Data'!H:H,'Census Data'!$A:$A,$A1349)/SUMIFS('Census Data'!$F:$F,'Census Data'!$A:$A,$A1349)</f>
        <v>0.48016960208741033</v>
      </c>
      <c r="F1349" s="14">
        <f>SUM(SUMIFS('Census Data'!I:I,'Census Data'!$A:$A,$A1349),SUMIFS('Census Data'!J:J,'Census Data'!$A:$A,$A1349))/SUMIFS('Census Data'!$F:$F,'Census Data'!$A:$A,$A1349)</f>
        <v>0.92589693411611218</v>
      </c>
      <c r="G1349" s="14">
        <f>SUM(SUMIFS('Census Data'!K:K,'Census Data'!$A:$A,$A1349),SUMIFS('Census Data'!L:L,'Census Data'!$A:$A,$A1349))/SUMIFS('Census Data'!$F:$F,'Census Data'!$A:$A,$A1349)</f>
        <v>6.2622309197651665E-3</v>
      </c>
      <c r="H1349" s="14">
        <f>SUM(SUMIFS('Census Data'!O:O,'Census Data'!$A:$A,$A1349),SUMIFS('Census Data'!P:P,'Census Data'!$A:$A,$A1349))/SUMIFS('Census Data'!$F:$F,'Census Data'!$A:$A,$A1349)</f>
        <v>2.8245270711024135E-2</v>
      </c>
      <c r="I1349" s="16">
        <f t="shared" si="42"/>
        <v>3.9595564253098514E-2</v>
      </c>
      <c r="J1349" s="14">
        <f>SUM(SUMIFS('Census Data'!W:W,'Census Data'!$A:$A,$A1349),SUMIFS('Census Data'!X:X,'Census Data'!$A:$A,$A1349))/SUMIFS('Census Data'!$F:$F,'Census Data'!$A:$A,$A1349)</f>
        <v>1.5655577299412915E-2</v>
      </c>
      <c r="K1349" s="16">
        <f t="shared" si="43"/>
        <v>0.98434442270058709</v>
      </c>
      <c r="L1349" s="19">
        <f>'EPA Data'!D1350/SUM('EPA Data'!D:D)</f>
        <v>5.2173289464126098E-6</v>
      </c>
      <c r="M1349" s="19">
        <f>'EPA Data'!E1350/SUM('EPA Data'!E:E)</f>
        <v>1.6790462793546243E-5</v>
      </c>
      <c r="N1349" s="19">
        <f>'EPA Data'!F1350/SUM('EPA Data'!F:F)</f>
        <v>1.7266035978869962E-5</v>
      </c>
      <c r="O1349" s="19">
        <f>'EPA Data'!G1350/SUM('EPA Data'!G:G)</f>
        <v>9.0912909551008884E-6</v>
      </c>
      <c r="P1349" s="19">
        <f>'EPA Data'!H1350/SUM('EPA Data'!H:H)</f>
        <v>1.5757207159269121E-5</v>
      </c>
      <c r="Q1349" s="19">
        <f>'EPA Data'!I1350/SUM('EPA Data'!I:I)</f>
        <v>7.8611779260650131E-6</v>
      </c>
      <c r="R1349" s="19">
        <f>'EPA Data'!J1350/SUM('EPA Data'!J:J)</f>
        <v>5.6272829714300493E-6</v>
      </c>
      <c r="S1349" s="19">
        <f>'EPA Data'!K1350/SUM('EPA Data'!K:K)</f>
        <v>1.4104896513804867E-5</v>
      </c>
      <c r="T1349" s="19">
        <f>'EPA Data'!L1350/SUM('EPA Data'!L:L)</f>
        <v>1.3966331286127054E-5</v>
      </c>
      <c r="U1349" s="19">
        <f>'EPA Data'!M1350/SUM('EPA Data'!M:M)</f>
        <v>5.0287949111149002E-5</v>
      </c>
      <c r="V1349" s="19">
        <f>'EPA Data'!N1350/SUM('EPA Data'!N:N)</f>
        <v>1.1093489056818473E-5</v>
      </c>
      <c r="W1349" s="19">
        <f>'EPA Data'!O1350/SUM('EPA Data'!O:O)</f>
        <v>1.8083353043195125E-5</v>
      </c>
      <c r="X1349" s="19">
        <f>'EPA Data'!P1350/SUM('EPA Data'!P:P)</f>
        <v>4.7607060014250277E-5</v>
      </c>
    </row>
    <row r="1350" spans="1:24" x14ac:dyDescent="0.35">
      <c r="A1350" s="13" t="s">
        <v>2292</v>
      </c>
      <c r="B1350" s="13" t="s">
        <v>2177</v>
      </c>
      <c r="C1350" s="18" t="s">
        <v>2293</v>
      </c>
      <c r="D1350" s="14">
        <f>SUMIFS('Census Data'!G:G,'Census Data'!$A:$A,$A1350)/SUMIFS('Census Data'!$F:$F,'Census Data'!$A:$A,$A1350)</f>
        <v>0.50400783087702827</v>
      </c>
      <c r="E1350" s="16">
        <f>SUMIFS('Census Data'!H:H,'Census Data'!$A:$A,$A1350)/SUMIFS('Census Data'!$F:$F,'Census Data'!$A:$A,$A1350)</f>
        <v>0.49599216912297173</v>
      </c>
      <c r="F1350" s="14">
        <f>SUM(SUMIFS('Census Data'!I:I,'Census Data'!$A:$A,$A1350),SUMIFS('Census Data'!J:J,'Census Data'!$A:$A,$A1350))/SUMIFS('Census Data'!$F:$F,'Census Data'!$A:$A,$A1350)</f>
        <v>0.92219064789520211</v>
      </c>
      <c r="G1350" s="14">
        <f>SUM(SUMIFS('Census Data'!K:K,'Census Data'!$A:$A,$A1350),SUMIFS('Census Data'!L:L,'Census Data'!$A:$A,$A1350))/SUMIFS('Census Data'!$F:$F,'Census Data'!$A:$A,$A1350)</f>
        <v>1.6465817322818915E-2</v>
      </c>
      <c r="H1350" s="14">
        <f>SUM(SUMIFS('Census Data'!O:O,'Census Data'!$A:$A,$A1350),SUMIFS('Census Data'!P:P,'Census Data'!$A:$A,$A1350))/SUMIFS('Census Data'!$F:$F,'Census Data'!$A:$A,$A1350)</f>
        <v>1.1092077729445196E-2</v>
      </c>
      <c r="I1350" s="16">
        <f t="shared" si="42"/>
        <v>5.0251457052533754E-2</v>
      </c>
      <c r="J1350" s="14">
        <f>SUM(SUMIFS('Census Data'!W:W,'Census Data'!$A:$A,$A1350),SUMIFS('Census Data'!X:X,'Census Data'!$A:$A,$A1350))/SUMIFS('Census Data'!$F:$F,'Census Data'!$A:$A,$A1350)</f>
        <v>1.8178821672751245E-2</v>
      </c>
      <c r="K1350" s="16">
        <f t="shared" si="43"/>
        <v>0.9818211783272488</v>
      </c>
      <c r="L1350" s="19">
        <f>'EPA Data'!D1351/SUM('EPA Data'!D:D)</f>
        <v>2.323802512548492E-4</v>
      </c>
      <c r="M1350" s="19">
        <f>'EPA Data'!E1351/SUM('EPA Data'!E:E)</f>
        <v>3.8371904886335865E-4</v>
      </c>
      <c r="N1350" s="19">
        <f>'EPA Data'!F1351/SUM('EPA Data'!F:F)</f>
        <v>3.6997920854313956E-4</v>
      </c>
      <c r="O1350" s="19">
        <f>'EPA Data'!G1351/SUM('EPA Data'!G:G)</f>
        <v>1.4892254223971023E-4</v>
      </c>
      <c r="P1350" s="19">
        <f>'EPA Data'!H1351/SUM('EPA Data'!H:H)</f>
        <v>3.24758046021865E-4</v>
      </c>
      <c r="Q1350" s="19">
        <f>'EPA Data'!I1351/SUM('EPA Data'!I:I)</f>
        <v>1.8406017090025369E-4</v>
      </c>
      <c r="R1350" s="19">
        <f>'EPA Data'!J1351/SUM('EPA Data'!J:J)</f>
        <v>2.3733565600233582E-4</v>
      </c>
      <c r="S1350" s="19">
        <f>'EPA Data'!K1351/SUM('EPA Data'!K:K)</f>
        <v>3.8406311357310136E-4</v>
      </c>
      <c r="T1350" s="19">
        <f>'EPA Data'!L1351/SUM('EPA Data'!L:L)</f>
        <v>2.9535092188659749E-4</v>
      </c>
      <c r="U1350" s="19">
        <f>'EPA Data'!M1351/SUM('EPA Data'!M:M)</f>
        <v>5.4220383013189194E-4</v>
      </c>
      <c r="V1350" s="19">
        <f>'EPA Data'!N1351/SUM('EPA Data'!N:N)</f>
        <v>3.0763136650946269E-4</v>
      </c>
      <c r="W1350" s="19">
        <f>'EPA Data'!O1351/SUM('EPA Data'!O:O)</f>
        <v>3.9497752627576637E-4</v>
      </c>
      <c r="X1350" s="19">
        <f>'EPA Data'!P1351/SUM('EPA Data'!P:P)</f>
        <v>6.8654820675509301E-4</v>
      </c>
    </row>
    <row r="1351" spans="1:24" x14ac:dyDescent="0.35">
      <c r="A1351" s="13" t="s">
        <v>2294</v>
      </c>
      <c r="B1351" s="13" t="s">
        <v>2177</v>
      </c>
      <c r="C1351" s="18" t="s">
        <v>296</v>
      </c>
      <c r="D1351" s="14">
        <f>SUMIFS('Census Data'!G:G,'Census Data'!$A:$A,$A1351)/SUMIFS('Census Data'!$F:$F,'Census Data'!$A:$A,$A1351)</f>
        <v>0.50174269129847071</v>
      </c>
      <c r="E1351" s="16">
        <f>SUMIFS('Census Data'!H:H,'Census Data'!$A:$A,$A1351)/SUMIFS('Census Data'!$F:$F,'Census Data'!$A:$A,$A1351)</f>
        <v>0.49825730870152934</v>
      </c>
      <c r="F1351" s="14">
        <f>SUM(SUMIFS('Census Data'!I:I,'Census Data'!$A:$A,$A1351),SUMIFS('Census Data'!J:J,'Census Data'!$A:$A,$A1351))/SUMIFS('Census Data'!$F:$F,'Census Data'!$A:$A,$A1351)</f>
        <v>0.83824776696970504</v>
      </c>
      <c r="G1351" s="14">
        <f>SUM(SUMIFS('Census Data'!K:K,'Census Data'!$A:$A,$A1351),SUMIFS('Census Data'!L:L,'Census Data'!$A:$A,$A1351))/SUMIFS('Census Data'!$F:$F,'Census Data'!$A:$A,$A1351)</f>
        <v>5.7628084497336265E-2</v>
      </c>
      <c r="H1351" s="14">
        <f>SUM(SUMIFS('Census Data'!O:O,'Census Data'!$A:$A,$A1351),SUMIFS('Census Data'!P:P,'Census Data'!$A:$A,$A1351))/SUMIFS('Census Data'!$F:$F,'Census Data'!$A:$A,$A1351)</f>
        <v>6.5996978451588958E-2</v>
      </c>
      <c r="I1351" s="16">
        <f t="shared" si="42"/>
        <v>3.8127170081369788E-2</v>
      </c>
      <c r="J1351" s="14">
        <f>SUM(SUMIFS('Census Data'!W:W,'Census Data'!$A:$A,$A1351),SUMIFS('Census Data'!X:X,'Census Data'!$A:$A,$A1351))/SUMIFS('Census Data'!$F:$F,'Census Data'!$A:$A,$A1351)</f>
        <v>5.9211746932068168E-2</v>
      </c>
      <c r="K1351" s="16">
        <f t="shared" si="43"/>
        <v>0.94078825306793179</v>
      </c>
      <c r="L1351" s="19">
        <f>'EPA Data'!D1352/SUM('EPA Data'!D:D)</f>
        <v>1.020434020977039E-4</v>
      </c>
      <c r="M1351" s="19">
        <f>'EPA Data'!E1352/SUM('EPA Data'!E:E)</f>
        <v>2.571675562373042E-4</v>
      </c>
      <c r="N1351" s="19">
        <f>'EPA Data'!F1352/SUM('EPA Data'!F:F)</f>
        <v>2.5610080441816288E-4</v>
      </c>
      <c r="O1351" s="19">
        <f>'EPA Data'!G1352/SUM('EPA Data'!G:G)</f>
        <v>1.8815790555261474E-4</v>
      </c>
      <c r="P1351" s="19">
        <f>'EPA Data'!H1352/SUM('EPA Data'!H:H)</f>
        <v>2.449857872312372E-4</v>
      </c>
      <c r="Q1351" s="19">
        <f>'EPA Data'!I1352/SUM('EPA Data'!I:I)</f>
        <v>1.5412321690901352E-4</v>
      </c>
      <c r="R1351" s="19">
        <f>'EPA Data'!J1352/SUM('EPA Data'!J:J)</f>
        <v>1.9397889158409502E-4</v>
      </c>
      <c r="S1351" s="19">
        <f>'EPA Data'!K1352/SUM('EPA Data'!K:K)</f>
        <v>2.1443496368386405E-4</v>
      </c>
      <c r="T1351" s="19">
        <f>'EPA Data'!L1352/SUM('EPA Data'!L:L)</f>
        <v>1.8566659657018989E-4</v>
      </c>
      <c r="U1351" s="19">
        <f>'EPA Data'!M1352/SUM('EPA Data'!M:M)</f>
        <v>7.556749333520839E-4</v>
      </c>
      <c r="V1351" s="19">
        <f>'EPA Data'!N1352/SUM('EPA Data'!N:N)</f>
        <v>2.5402555687835848E-4</v>
      </c>
      <c r="W1351" s="19">
        <f>'EPA Data'!O1352/SUM('EPA Data'!O:O)</f>
        <v>2.6259091718720232E-4</v>
      </c>
      <c r="X1351" s="19">
        <f>'EPA Data'!P1352/SUM('EPA Data'!P:P)</f>
        <v>5.7619951424368475E-4</v>
      </c>
    </row>
    <row r="1352" spans="1:24" x14ac:dyDescent="0.35">
      <c r="A1352" s="13" t="s">
        <v>2295</v>
      </c>
      <c r="B1352" s="13" t="s">
        <v>2177</v>
      </c>
      <c r="C1352" s="18" t="s">
        <v>2296</v>
      </c>
      <c r="D1352" s="14">
        <f>SUMIFS('Census Data'!G:G,'Census Data'!$A:$A,$A1352)/SUMIFS('Census Data'!$F:$F,'Census Data'!$A:$A,$A1352)</f>
        <v>0.51597402998281694</v>
      </c>
      <c r="E1352" s="16">
        <f>SUMIFS('Census Data'!H:H,'Census Data'!$A:$A,$A1352)/SUMIFS('Census Data'!$F:$F,'Census Data'!$A:$A,$A1352)</f>
        <v>0.484025970017183</v>
      </c>
      <c r="F1352" s="14">
        <f>SUM(SUMIFS('Census Data'!I:I,'Census Data'!$A:$A,$A1352),SUMIFS('Census Data'!J:J,'Census Data'!$A:$A,$A1352))/SUMIFS('Census Data'!$F:$F,'Census Data'!$A:$A,$A1352)</f>
        <v>0.92256325304303988</v>
      </c>
      <c r="G1352" s="14">
        <f>SUM(SUMIFS('Census Data'!K:K,'Census Data'!$A:$A,$A1352),SUMIFS('Census Data'!L:L,'Census Data'!$A:$A,$A1352))/SUMIFS('Census Data'!$F:$F,'Census Data'!$A:$A,$A1352)</f>
        <v>3.5024539814176504E-2</v>
      </c>
      <c r="H1352" s="14">
        <f>SUM(SUMIFS('Census Data'!O:O,'Census Data'!$A:$A,$A1352),SUMIFS('Census Data'!P:P,'Census Data'!$A:$A,$A1352))/SUMIFS('Census Data'!$F:$F,'Census Data'!$A:$A,$A1352)</f>
        <v>1.4024220848038359E-2</v>
      </c>
      <c r="I1352" s="16">
        <f t="shared" si="42"/>
        <v>2.838798629474526E-2</v>
      </c>
      <c r="J1352" s="14">
        <f>SUM(SUMIFS('Census Data'!W:W,'Census Data'!$A:$A,$A1352),SUMIFS('Census Data'!X:X,'Census Data'!$A:$A,$A1352))/SUMIFS('Census Data'!$F:$F,'Census Data'!$A:$A,$A1352)</f>
        <v>2.8974472419718282E-2</v>
      </c>
      <c r="K1352" s="16">
        <f t="shared" si="43"/>
        <v>0.97102552758028171</v>
      </c>
      <c r="L1352" s="19">
        <f>'EPA Data'!D1353/SUM('EPA Data'!D:D)</f>
        <v>1.3571221941688729E-4</v>
      </c>
      <c r="M1352" s="19">
        <f>'EPA Data'!E1353/SUM('EPA Data'!E:E)</f>
        <v>2.4181110770425562E-4</v>
      </c>
      <c r="N1352" s="19">
        <f>'EPA Data'!F1353/SUM('EPA Data'!F:F)</f>
        <v>2.1133815157264792E-4</v>
      </c>
      <c r="O1352" s="19">
        <f>'EPA Data'!G1353/SUM('EPA Data'!G:G)</f>
        <v>1.7029094796206396E-4</v>
      </c>
      <c r="P1352" s="19">
        <f>'EPA Data'!H1353/SUM('EPA Data'!H:H)</f>
        <v>2.023182183114993E-4</v>
      </c>
      <c r="Q1352" s="19">
        <f>'EPA Data'!I1353/SUM('EPA Data'!I:I)</f>
        <v>1.3767339414041583E-4</v>
      </c>
      <c r="R1352" s="19">
        <f>'EPA Data'!J1353/SUM('EPA Data'!J:J)</f>
        <v>1.5620343952835896E-4</v>
      </c>
      <c r="S1352" s="19">
        <f>'EPA Data'!K1353/SUM('EPA Data'!K:K)</f>
        <v>1.6779503809914571E-4</v>
      </c>
      <c r="T1352" s="19">
        <f>'EPA Data'!L1353/SUM('EPA Data'!L:L)</f>
        <v>1.3653222822260385E-4</v>
      </c>
      <c r="U1352" s="19">
        <f>'EPA Data'!M1353/SUM('EPA Data'!M:M)</f>
        <v>5.9758187248048675E-4</v>
      </c>
      <c r="V1352" s="19">
        <f>'EPA Data'!N1353/SUM('EPA Data'!N:N)</f>
        <v>2.1304325926567902E-4</v>
      </c>
      <c r="W1352" s="19">
        <f>'EPA Data'!O1353/SUM('EPA Data'!O:O)</f>
        <v>2.0850891652737341E-4</v>
      </c>
      <c r="X1352" s="19">
        <f>'EPA Data'!P1353/SUM('EPA Data'!P:P)</f>
        <v>4.3976519040018184E-4</v>
      </c>
    </row>
    <row r="1353" spans="1:24" x14ac:dyDescent="0.35">
      <c r="A1353" s="13" t="s">
        <v>2297</v>
      </c>
      <c r="B1353" s="13" t="s">
        <v>2177</v>
      </c>
      <c r="C1353" s="18" t="s">
        <v>2298</v>
      </c>
      <c r="D1353" s="14">
        <f>SUMIFS('Census Data'!G:G,'Census Data'!$A:$A,$A1353)/SUMIFS('Census Data'!$F:$F,'Census Data'!$A:$A,$A1353)</f>
        <v>0.51096121416526141</v>
      </c>
      <c r="E1353" s="16">
        <f>SUMIFS('Census Data'!H:H,'Census Data'!$A:$A,$A1353)/SUMIFS('Census Data'!$F:$F,'Census Data'!$A:$A,$A1353)</f>
        <v>0.48903878583473864</v>
      </c>
      <c r="F1353" s="14">
        <f>SUM(SUMIFS('Census Data'!I:I,'Census Data'!$A:$A,$A1353),SUMIFS('Census Data'!J:J,'Census Data'!$A:$A,$A1353))/SUMIFS('Census Data'!$F:$F,'Census Data'!$A:$A,$A1353)</f>
        <v>0.96323777403035415</v>
      </c>
      <c r="G1353" s="14">
        <f>SUM(SUMIFS('Census Data'!K:K,'Census Data'!$A:$A,$A1353),SUMIFS('Census Data'!L:L,'Census Data'!$A:$A,$A1353))/SUMIFS('Census Data'!$F:$F,'Census Data'!$A:$A,$A1353)</f>
        <v>9.9831365935919049E-3</v>
      </c>
      <c r="H1353" s="14">
        <f>SUM(SUMIFS('Census Data'!O:O,'Census Data'!$A:$A,$A1353),SUMIFS('Census Data'!P:P,'Census Data'!$A:$A,$A1353))/SUMIFS('Census Data'!$F:$F,'Census Data'!$A:$A,$A1353)</f>
        <v>7.5548060708263073E-3</v>
      </c>
      <c r="I1353" s="16">
        <f t="shared" si="42"/>
        <v>1.922428330522763E-2</v>
      </c>
      <c r="J1353" s="14">
        <f>SUM(SUMIFS('Census Data'!W:W,'Census Data'!$A:$A,$A1353),SUMIFS('Census Data'!X:X,'Census Data'!$A:$A,$A1353))/SUMIFS('Census Data'!$F:$F,'Census Data'!$A:$A,$A1353)</f>
        <v>8.9241146711635744E-2</v>
      </c>
      <c r="K1353" s="16">
        <f t="shared" si="43"/>
        <v>0.91075885328836426</v>
      </c>
      <c r="L1353" s="19">
        <f>'EPA Data'!D1354/SUM('EPA Data'!D:D)</f>
        <v>1.4127958934861342E-5</v>
      </c>
      <c r="M1353" s="19">
        <f>'EPA Data'!E1354/SUM('EPA Data'!E:E)</f>
        <v>4.2006856569419571E-5</v>
      </c>
      <c r="N1353" s="19">
        <f>'EPA Data'!F1354/SUM('EPA Data'!F:F)</f>
        <v>4.0198815531257675E-5</v>
      </c>
      <c r="O1353" s="19">
        <f>'EPA Data'!G1354/SUM('EPA Data'!G:G)</f>
        <v>2.2347665849375881E-5</v>
      </c>
      <c r="P1353" s="19">
        <f>'EPA Data'!H1354/SUM('EPA Data'!H:H)</f>
        <v>3.9243679135475033E-5</v>
      </c>
      <c r="Q1353" s="19">
        <f>'EPA Data'!I1354/SUM('EPA Data'!I:I)</f>
        <v>2.0114625270807381E-5</v>
      </c>
      <c r="R1353" s="19">
        <f>'EPA Data'!J1354/SUM('EPA Data'!J:J)</f>
        <v>1.9143936986104471E-5</v>
      </c>
      <c r="S1353" s="19">
        <f>'EPA Data'!K1354/SUM('EPA Data'!K:K)</f>
        <v>3.5074300526495023E-5</v>
      </c>
      <c r="T1353" s="19">
        <f>'EPA Data'!L1354/SUM('EPA Data'!L:L)</f>
        <v>2.8346223228368827E-5</v>
      </c>
      <c r="U1353" s="19">
        <f>'EPA Data'!M1354/SUM('EPA Data'!M:M)</f>
        <v>1.5072644462023566E-4</v>
      </c>
      <c r="V1353" s="19">
        <f>'EPA Data'!N1354/SUM('EPA Data'!N:N)</f>
        <v>3.7039398583149493E-5</v>
      </c>
      <c r="W1353" s="19">
        <f>'EPA Data'!O1354/SUM('EPA Data'!O:O)</f>
        <v>4.2720213825374932E-5</v>
      </c>
      <c r="X1353" s="19">
        <f>'EPA Data'!P1354/SUM('EPA Data'!P:P)</f>
        <v>1.056482641111333E-4</v>
      </c>
    </row>
    <row r="1354" spans="1:24" x14ac:dyDescent="0.35">
      <c r="A1354" s="13" t="s">
        <v>2299</v>
      </c>
      <c r="B1354" s="13" t="s">
        <v>2177</v>
      </c>
      <c r="C1354" s="18" t="s">
        <v>2300</v>
      </c>
      <c r="D1354" s="14">
        <f>SUMIFS('Census Data'!G:G,'Census Data'!$A:$A,$A1354)/SUMIFS('Census Data'!$F:$F,'Census Data'!$A:$A,$A1354)</f>
        <v>0.5065510183453783</v>
      </c>
      <c r="E1354" s="16">
        <f>SUMIFS('Census Data'!H:H,'Census Data'!$A:$A,$A1354)/SUMIFS('Census Data'!$F:$F,'Census Data'!$A:$A,$A1354)</f>
        <v>0.4934489816546217</v>
      </c>
      <c r="F1354" s="14">
        <f>SUM(SUMIFS('Census Data'!I:I,'Census Data'!$A:$A,$A1354),SUMIFS('Census Data'!J:J,'Census Data'!$A:$A,$A1354))/SUMIFS('Census Data'!$F:$F,'Census Data'!$A:$A,$A1354)</f>
        <v>0.86630742406630612</v>
      </c>
      <c r="G1354" s="14">
        <f>SUM(SUMIFS('Census Data'!K:K,'Census Data'!$A:$A,$A1354),SUMIFS('Census Data'!L:L,'Census Data'!$A:$A,$A1354))/SUMIFS('Census Data'!$F:$F,'Census Data'!$A:$A,$A1354)</f>
        <v>8.439884772830647E-2</v>
      </c>
      <c r="H1354" s="14">
        <f>SUM(SUMIFS('Census Data'!O:O,'Census Data'!$A:$A,$A1354),SUMIFS('Census Data'!P:P,'Census Data'!$A:$A,$A1354))/SUMIFS('Census Data'!$F:$F,'Census Data'!$A:$A,$A1354)</f>
        <v>2.344973972810431E-2</v>
      </c>
      <c r="I1354" s="16">
        <f t="shared" si="42"/>
        <v>2.5843988477283086E-2</v>
      </c>
      <c r="J1354" s="14">
        <f>SUM(SUMIFS('Census Data'!W:W,'Census Data'!$A:$A,$A1354),SUMIFS('Census Data'!X:X,'Census Data'!$A:$A,$A1354))/SUMIFS('Census Data'!$F:$F,'Census Data'!$A:$A,$A1354)</f>
        <v>4.3424975994339719E-2</v>
      </c>
      <c r="K1354" s="16">
        <f t="shared" si="43"/>
        <v>0.9565750240056603</v>
      </c>
      <c r="L1354" s="19">
        <f>'EPA Data'!D1355/SUM('EPA Data'!D:D)</f>
        <v>1.2322531574439404E-4</v>
      </c>
      <c r="M1354" s="19">
        <f>'EPA Data'!E1355/SUM('EPA Data'!E:E)</f>
        <v>3.0056899019148585E-4</v>
      </c>
      <c r="N1354" s="19">
        <f>'EPA Data'!F1355/SUM('EPA Data'!F:F)</f>
        <v>2.8235020240006969E-4</v>
      </c>
      <c r="O1354" s="19">
        <f>'EPA Data'!G1355/SUM('EPA Data'!G:G)</f>
        <v>1.8344872878331772E-4</v>
      </c>
      <c r="P1354" s="19">
        <f>'EPA Data'!H1355/SUM('EPA Data'!H:H)</f>
        <v>2.8731638582481261E-4</v>
      </c>
      <c r="Q1354" s="19">
        <f>'EPA Data'!I1355/SUM('EPA Data'!I:I)</f>
        <v>1.4880929754711162E-4</v>
      </c>
      <c r="R1354" s="19">
        <f>'EPA Data'!J1355/SUM('EPA Data'!J:J)</f>
        <v>1.4438354153473469E-4</v>
      </c>
      <c r="S1354" s="19">
        <f>'EPA Data'!K1355/SUM('EPA Data'!K:K)</f>
        <v>2.4226892664750167E-4</v>
      </c>
      <c r="T1354" s="19">
        <f>'EPA Data'!L1355/SUM('EPA Data'!L:L)</f>
        <v>1.9820816354945421E-4</v>
      </c>
      <c r="U1354" s="19">
        <f>'EPA Data'!M1355/SUM('EPA Data'!M:M)</f>
        <v>6.721707644191284E-4</v>
      </c>
      <c r="V1354" s="19">
        <f>'EPA Data'!N1355/SUM('EPA Data'!N:N)</f>
        <v>2.5841123645053033E-4</v>
      </c>
      <c r="W1354" s="19">
        <f>'EPA Data'!O1355/SUM('EPA Data'!O:O)</f>
        <v>3.0052545347486427E-4</v>
      </c>
      <c r="X1354" s="19">
        <f>'EPA Data'!P1355/SUM('EPA Data'!P:P)</f>
        <v>7.4834652592378986E-4</v>
      </c>
    </row>
    <row r="1355" spans="1:24" x14ac:dyDescent="0.35">
      <c r="A1355" s="13" t="s">
        <v>2301</v>
      </c>
      <c r="B1355" s="13" t="s">
        <v>2177</v>
      </c>
      <c r="C1355" s="18" t="s">
        <v>2302</v>
      </c>
      <c r="D1355" s="14">
        <f>SUMIFS('Census Data'!G:G,'Census Data'!$A:$A,$A1355)/SUMIFS('Census Data'!$F:$F,'Census Data'!$A:$A,$A1355)</f>
        <v>0.50122974923809016</v>
      </c>
      <c r="E1355" s="16">
        <f>SUMIFS('Census Data'!H:H,'Census Data'!$A:$A,$A1355)/SUMIFS('Census Data'!$F:$F,'Census Data'!$A:$A,$A1355)</f>
        <v>0.49877025076190984</v>
      </c>
      <c r="F1355" s="14">
        <f>SUM(SUMIFS('Census Data'!I:I,'Census Data'!$A:$A,$A1355),SUMIFS('Census Data'!J:J,'Census Data'!$A:$A,$A1355))/SUMIFS('Census Data'!$F:$F,'Census Data'!$A:$A,$A1355)</f>
        <v>0.93214992247233064</v>
      </c>
      <c r="G1355" s="14">
        <f>SUM(SUMIFS('Census Data'!K:K,'Census Data'!$A:$A,$A1355),SUMIFS('Census Data'!L:L,'Census Data'!$A:$A,$A1355))/SUMIFS('Census Data'!$F:$F,'Census Data'!$A:$A,$A1355)</f>
        <v>3.6571672993637387E-2</v>
      </c>
      <c r="H1355" s="14">
        <f>SUM(SUMIFS('Census Data'!O:O,'Census Data'!$A:$A,$A1355),SUMIFS('Census Data'!P:P,'Census Data'!$A:$A,$A1355))/SUMIFS('Census Data'!$F:$F,'Census Data'!$A:$A,$A1355)</f>
        <v>1.0372667486499492E-2</v>
      </c>
      <c r="I1355" s="16">
        <f t="shared" si="42"/>
        <v>2.0905737047532513E-2</v>
      </c>
      <c r="J1355" s="14">
        <f>SUM(SUMIFS('Census Data'!W:W,'Census Data'!$A:$A,$A1355),SUMIFS('Census Data'!X:X,'Census Data'!$A:$A,$A1355))/SUMIFS('Census Data'!$F:$F,'Census Data'!$A:$A,$A1355)</f>
        <v>8.40774207346415E-2</v>
      </c>
      <c r="K1355" s="16">
        <f t="shared" si="43"/>
        <v>0.91592257926535847</v>
      </c>
      <c r="L1355" s="19">
        <f>'EPA Data'!D1356/SUM('EPA Data'!D:D)</f>
        <v>4.1492578132072965E-5</v>
      </c>
      <c r="M1355" s="19">
        <f>'EPA Data'!E1356/SUM('EPA Data'!E:E)</f>
        <v>1.1822247053505425E-4</v>
      </c>
      <c r="N1355" s="19">
        <f>'EPA Data'!F1356/SUM('EPA Data'!F:F)</f>
        <v>1.1659078990182102E-4</v>
      </c>
      <c r="O1355" s="19">
        <f>'EPA Data'!G1356/SUM('EPA Data'!G:G)</f>
        <v>6.162537898797423E-5</v>
      </c>
      <c r="P1355" s="19">
        <f>'EPA Data'!H1356/SUM('EPA Data'!H:H)</f>
        <v>1.0963518974712997E-4</v>
      </c>
      <c r="Q1355" s="19">
        <f>'EPA Data'!I1356/SUM('EPA Data'!I:I)</f>
        <v>5.9071886775373697E-5</v>
      </c>
      <c r="R1355" s="19">
        <f>'EPA Data'!J1356/SUM('EPA Data'!J:J)</f>
        <v>5.9181509383954235E-5</v>
      </c>
      <c r="S1355" s="19">
        <f>'EPA Data'!K1356/SUM('EPA Data'!K:K)</f>
        <v>9.7925247721515672E-5</v>
      </c>
      <c r="T1355" s="19">
        <f>'EPA Data'!L1356/SUM('EPA Data'!L:L)</f>
        <v>8.1856564332203862E-5</v>
      </c>
      <c r="U1355" s="19">
        <f>'EPA Data'!M1356/SUM('EPA Data'!M:M)</f>
        <v>2.8348265271156339E-4</v>
      </c>
      <c r="V1355" s="19">
        <f>'EPA Data'!N1356/SUM('EPA Data'!N:N)</f>
        <v>1.0680680049457126E-4</v>
      </c>
      <c r="W1355" s="19">
        <f>'EPA Data'!O1356/SUM('EPA Data'!O:O)</f>
        <v>1.1125545294865591E-4</v>
      </c>
      <c r="X1355" s="19">
        <f>'EPA Data'!P1356/SUM('EPA Data'!P:P)</f>
        <v>2.7145630734076238E-4</v>
      </c>
    </row>
    <row r="1356" spans="1:24" x14ac:dyDescent="0.35">
      <c r="A1356" s="13" t="s">
        <v>2303</v>
      </c>
      <c r="B1356" s="13" t="s">
        <v>2177</v>
      </c>
      <c r="C1356" s="18" t="s">
        <v>1629</v>
      </c>
      <c r="D1356" s="14">
        <f>SUMIFS('Census Data'!G:G,'Census Data'!$A:$A,$A1356)/SUMIFS('Census Data'!$F:$F,'Census Data'!$A:$A,$A1356)</f>
        <v>0.50899317758941498</v>
      </c>
      <c r="E1356" s="16">
        <f>SUMIFS('Census Data'!H:H,'Census Data'!$A:$A,$A1356)/SUMIFS('Census Data'!$F:$F,'Census Data'!$A:$A,$A1356)</f>
        <v>0.49100682241058508</v>
      </c>
      <c r="F1356" s="14">
        <f>SUM(SUMIFS('Census Data'!I:I,'Census Data'!$A:$A,$A1356),SUMIFS('Census Data'!J:J,'Census Data'!$A:$A,$A1356))/SUMIFS('Census Data'!$F:$F,'Census Data'!$A:$A,$A1356)</f>
        <v>0.92495348356419271</v>
      </c>
      <c r="G1356" s="14">
        <f>SUM(SUMIFS('Census Data'!K:K,'Census Data'!$A:$A,$A1356),SUMIFS('Census Data'!L:L,'Census Data'!$A:$A,$A1356))/SUMIFS('Census Data'!$F:$F,'Census Data'!$A:$A,$A1356)</f>
        <v>1.3438081455447592E-2</v>
      </c>
      <c r="H1356" s="14">
        <f>SUM(SUMIFS('Census Data'!O:O,'Census Data'!$A:$A,$A1356),SUMIFS('Census Data'!P:P,'Census Data'!$A:$A,$A1356))/SUMIFS('Census Data'!$F:$F,'Census Data'!$A:$A,$A1356)</f>
        <v>1.8399834608228239E-2</v>
      </c>
      <c r="I1356" s="16">
        <f t="shared" si="42"/>
        <v>4.3208600372131478E-2</v>
      </c>
      <c r="J1356" s="14">
        <f>SUM(SUMIFS('Census Data'!W:W,'Census Data'!$A:$A,$A1356),SUMIFS('Census Data'!X:X,'Census Data'!$A:$A,$A1356))/SUMIFS('Census Data'!$F:$F,'Census Data'!$A:$A,$A1356)</f>
        <v>9.9648542485011371E-2</v>
      </c>
      <c r="K1356" s="16">
        <f t="shared" si="43"/>
        <v>0.90035145751498868</v>
      </c>
      <c r="L1356" s="19">
        <f>'EPA Data'!D1357/SUM('EPA Data'!D:D)</f>
        <v>6.2416368126304837E-6</v>
      </c>
      <c r="M1356" s="19">
        <f>'EPA Data'!E1357/SUM('EPA Data'!E:E)</f>
        <v>2.1221020142685218E-5</v>
      </c>
      <c r="N1356" s="19">
        <f>'EPA Data'!F1357/SUM('EPA Data'!F:F)</f>
        <v>2.1386090815239248E-5</v>
      </c>
      <c r="O1356" s="19">
        <f>'EPA Data'!G1357/SUM('EPA Data'!G:G)</f>
        <v>1.1857240927399508E-5</v>
      </c>
      <c r="P1356" s="19">
        <f>'EPA Data'!H1357/SUM('EPA Data'!H:H)</f>
        <v>1.8597665043759505E-5</v>
      </c>
      <c r="Q1356" s="19">
        <f>'EPA Data'!I1357/SUM('EPA Data'!I:I)</f>
        <v>9.2662583076756157E-6</v>
      </c>
      <c r="R1356" s="19">
        <f>'EPA Data'!J1357/SUM('EPA Data'!J:J)</f>
        <v>5.7314915818312323E-6</v>
      </c>
      <c r="S1356" s="19">
        <f>'EPA Data'!K1357/SUM('EPA Data'!K:K)</f>
        <v>1.5743700654339928E-5</v>
      </c>
      <c r="T1356" s="19">
        <f>'EPA Data'!L1357/SUM('EPA Data'!L:L)</f>
        <v>1.3988781690617289E-5</v>
      </c>
      <c r="U1356" s="19">
        <f>'EPA Data'!M1357/SUM('EPA Data'!M:M)</f>
        <v>1.2579722087730996E-4</v>
      </c>
      <c r="V1356" s="19">
        <f>'EPA Data'!N1357/SUM('EPA Data'!N:N)</f>
        <v>1.3887030705356785E-5</v>
      </c>
      <c r="W1356" s="19">
        <f>'EPA Data'!O1357/SUM('EPA Data'!O:O)</f>
        <v>2.2545924159608488E-5</v>
      </c>
      <c r="X1356" s="19">
        <f>'EPA Data'!P1357/SUM('EPA Data'!P:P)</f>
        <v>6.0175743971526358E-5</v>
      </c>
    </row>
    <row r="1357" spans="1:24" x14ac:dyDescent="0.35">
      <c r="A1357" s="13" t="s">
        <v>2304</v>
      </c>
      <c r="B1357" s="13" t="s">
        <v>2177</v>
      </c>
      <c r="C1357" s="18" t="s">
        <v>2305</v>
      </c>
      <c r="D1357" s="14">
        <f>SUMIFS('Census Data'!G:G,'Census Data'!$A:$A,$A1357)/SUMIFS('Census Data'!$F:$F,'Census Data'!$A:$A,$A1357)</f>
        <v>0.50732451678535095</v>
      </c>
      <c r="E1357" s="16">
        <f>SUMIFS('Census Data'!H:H,'Census Data'!$A:$A,$A1357)/SUMIFS('Census Data'!$F:$F,'Census Data'!$A:$A,$A1357)</f>
        <v>0.49267548321464905</v>
      </c>
      <c r="F1357" s="14">
        <f>SUM(SUMIFS('Census Data'!I:I,'Census Data'!$A:$A,$A1357),SUMIFS('Census Data'!J:J,'Census Data'!$A:$A,$A1357))/SUMIFS('Census Data'!$F:$F,'Census Data'!$A:$A,$A1357)</f>
        <v>0.94720244150559507</v>
      </c>
      <c r="G1357" s="14">
        <f>SUM(SUMIFS('Census Data'!K:K,'Census Data'!$A:$A,$A1357),SUMIFS('Census Data'!L:L,'Census Data'!$A:$A,$A1357))/SUMIFS('Census Data'!$F:$F,'Census Data'!$A:$A,$A1357)</f>
        <v>1.1495422177009156E-2</v>
      </c>
      <c r="H1357" s="14">
        <f>SUM(SUMIFS('Census Data'!O:O,'Census Data'!$A:$A,$A1357),SUMIFS('Census Data'!P:P,'Census Data'!$A:$A,$A1357))/SUMIFS('Census Data'!$F:$F,'Census Data'!$A:$A,$A1357)</f>
        <v>6.5106815869786366E-3</v>
      </c>
      <c r="I1357" s="16">
        <f t="shared" si="42"/>
        <v>3.4791454730417115E-2</v>
      </c>
      <c r="J1357" s="14">
        <f>SUM(SUMIFS('Census Data'!W:W,'Census Data'!$A:$A,$A1357),SUMIFS('Census Data'!X:X,'Census Data'!$A:$A,$A1357))/SUMIFS('Census Data'!$F:$F,'Census Data'!$A:$A,$A1357)</f>
        <v>6.5513733468972532E-2</v>
      </c>
      <c r="K1357" s="16">
        <f t="shared" si="43"/>
        <v>0.93448626653102751</v>
      </c>
      <c r="L1357" s="19">
        <f>'EPA Data'!D1358/SUM('EPA Data'!D:D)</f>
        <v>7.4408521314868206E-6</v>
      </c>
      <c r="M1357" s="19">
        <f>'EPA Data'!E1358/SUM('EPA Data'!E:E)</f>
        <v>2.4500286027388619E-5</v>
      </c>
      <c r="N1357" s="19">
        <f>'EPA Data'!F1358/SUM('EPA Data'!F:F)</f>
        <v>2.3993207656503821E-5</v>
      </c>
      <c r="O1357" s="19">
        <f>'EPA Data'!G1358/SUM('EPA Data'!G:G)</f>
        <v>1.2416345304499396E-5</v>
      </c>
      <c r="P1357" s="19">
        <f>'EPA Data'!H1358/SUM('EPA Data'!H:H)</f>
        <v>2.1378215579249812E-5</v>
      </c>
      <c r="Q1357" s="19">
        <f>'EPA Data'!I1358/SUM('EPA Data'!I:I)</f>
        <v>1.0508662167156939E-5</v>
      </c>
      <c r="R1357" s="19">
        <f>'EPA Data'!J1358/SUM('EPA Data'!J:J)</f>
        <v>6.9988458588212026E-6</v>
      </c>
      <c r="S1357" s="19">
        <f>'EPA Data'!K1358/SUM('EPA Data'!K:K)</f>
        <v>1.8407470584078173E-5</v>
      </c>
      <c r="T1357" s="19">
        <f>'EPA Data'!L1358/SUM('EPA Data'!L:L)</f>
        <v>1.5789413141574317E-5</v>
      </c>
      <c r="U1357" s="19">
        <f>'EPA Data'!M1358/SUM('EPA Data'!M:M)</f>
        <v>8.6011781557898451E-5</v>
      </c>
      <c r="V1357" s="19">
        <f>'EPA Data'!N1358/SUM('EPA Data'!N:N)</f>
        <v>1.6659962647903995E-5</v>
      </c>
      <c r="W1357" s="19">
        <f>'EPA Data'!O1358/SUM('EPA Data'!O:O)</f>
        <v>2.4176348422866039E-5</v>
      </c>
      <c r="X1357" s="19">
        <f>'EPA Data'!P1358/SUM('EPA Data'!P:P)</f>
        <v>6.7608276923344072E-5</v>
      </c>
    </row>
    <row r="1358" spans="1:24" x14ac:dyDescent="0.35">
      <c r="A1358" s="13" t="s">
        <v>2306</v>
      </c>
      <c r="B1358" s="13" t="s">
        <v>2177</v>
      </c>
      <c r="C1358" s="18" t="s">
        <v>1810</v>
      </c>
      <c r="D1358" s="14">
        <f>SUMIFS('Census Data'!G:G,'Census Data'!$A:$A,$A1358)/SUMIFS('Census Data'!$F:$F,'Census Data'!$A:$A,$A1358)</f>
        <v>0.51856249505263996</v>
      </c>
      <c r="E1358" s="16">
        <f>SUMIFS('Census Data'!H:H,'Census Data'!$A:$A,$A1358)/SUMIFS('Census Data'!$F:$F,'Census Data'!$A:$A,$A1358)</f>
        <v>0.4814375049473601</v>
      </c>
      <c r="F1358" s="14">
        <f>SUM(SUMIFS('Census Data'!I:I,'Census Data'!$A:$A,$A1358),SUMIFS('Census Data'!J:J,'Census Data'!$A:$A,$A1358))/SUMIFS('Census Data'!$F:$F,'Census Data'!$A:$A,$A1358)</f>
        <v>0.96014406712578171</v>
      </c>
      <c r="G1358" s="14">
        <f>SUM(SUMIFS('Census Data'!K:K,'Census Data'!$A:$A,$A1358),SUMIFS('Census Data'!L:L,'Census Data'!$A:$A,$A1358))/SUMIFS('Census Data'!$F:$F,'Census Data'!$A:$A,$A1358)</f>
        <v>7.5991450961766802E-3</v>
      </c>
      <c r="H1358" s="14">
        <f>SUM(SUMIFS('Census Data'!O:O,'Census Data'!$A:$A,$A1358),SUMIFS('Census Data'!P:P,'Census Data'!$A:$A,$A1358))/SUMIFS('Census Data'!$F:$F,'Census Data'!$A:$A,$A1358)</f>
        <v>4.8286234465289325E-3</v>
      </c>
      <c r="I1358" s="16">
        <f t="shared" si="42"/>
        <v>2.7428164331512739E-2</v>
      </c>
      <c r="J1358" s="14">
        <f>SUM(SUMIFS('Census Data'!W:W,'Census Data'!$A:$A,$A1358),SUMIFS('Census Data'!X:X,'Census Data'!$A:$A,$A1358))/SUMIFS('Census Data'!$F:$F,'Census Data'!$A:$A,$A1358)</f>
        <v>8.6717327633974509E-2</v>
      </c>
      <c r="K1358" s="16">
        <f t="shared" si="43"/>
        <v>0.91328267236602545</v>
      </c>
      <c r="L1358" s="19">
        <f>'EPA Data'!D1359/SUM('EPA Data'!D:D)</f>
        <v>1.8454509321792383E-5</v>
      </c>
      <c r="M1358" s="19">
        <f>'EPA Data'!E1359/SUM('EPA Data'!E:E)</f>
        <v>5.26447535091447E-5</v>
      </c>
      <c r="N1358" s="19">
        <f>'EPA Data'!F1359/SUM('EPA Data'!F:F)</f>
        <v>4.9368244754868275E-5</v>
      </c>
      <c r="O1358" s="19">
        <f>'EPA Data'!G1359/SUM('EPA Data'!G:G)</f>
        <v>3.0156888524177869E-5</v>
      </c>
      <c r="P1358" s="19">
        <f>'EPA Data'!H1359/SUM('EPA Data'!H:H)</f>
        <v>5.2442767796369808E-5</v>
      </c>
      <c r="Q1358" s="19">
        <f>'EPA Data'!I1359/SUM('EPA Data'!I:I)</f>
        <v>2.5536542685824214E-5</v>
      </c>
      <c r="R1358" s="19">
        <f>'EPA Data'!J1359/SUM('EPA Data'!J:J)</f>
        <v>2.2039337757467357E-5</v>
      </c>
      <c r="S1358" s="19">
        <f>'EPA Data'!K1359/SUM('EPA Data'!K:K)</f>
        <v>4.366980593561194E-5</v>
      </c>
      <c r="T1358" s="19">
        <f>'EPA Data'!L1359/SUM('EPA Data'!L:L)</f>
        <v>3.5495354205459164E-5</v>
      </c>
      <c r="U1358" s="19">
        <f>'EPA Data'!M1359/SUM('EPA Data'!M:M)</f>
        <v>1.2273300329139613E-4</v>
      </c>
      <c r="V1358" s="19">
        <f>'EPA Data'!N1359/SUM('EPA Data'!N:N)</f>
        <v>4.3779365994945954E-5</v>
      </c>
      <c r="W1358" s="19">
        <f>'EPA Data'!O1359/SUM('EPA Data'!O:O)</f>
        <v>5.4660188701093205E-5</v>
      </c>
      <c r="X1358" s="19">
        <f>'EPA Data'!P1359/SUM('EPA Data'!P:P)</f>
        <v>1.3966519323734596E-4</v>
      </c>
    </row>
    <row r="1359" spans="1:24" x14ac:dyDescent="0.35">
      <c r="A1359" s="13" t="s">
        <v>2307</v>
      </c>
      <c r="B1359" s="13" t="s">
        <v>2177</v>
      </c>
      <c r="C1359" s="18" t="s">
        <v>2308</v>
      </c>
      <c r="D1359" s="14">
        <f>SUMIFS('Census Data'!G:G,'Census Data'!$A:$A,$A1359)/SUMIFS('Census Data'!$F:$F,'Census Data'!$A:$A,$A1359)</f>
        <v>0.51057491808162048</v>
      </c>
      <c r="E1359" s="16">
        <f>SUMIFS('Census Data'!H:H,'Census Data'!$A:$A,$A1359)/SUMIFS('Census Data'!$F:$F,'Census Data'!$A:$A,$A1359)</f>
        <v>0.48942508191837952</v>
      </c>
      <c r="F1359" s="14">
        <f>SUM(SUMIFS('Census Data'!I:I,'Census Data'!$A:$A,$A1359),SUMIFS('Census Data'!J:J,'Census Data'!$A:$A,$A1359))/SUMIFS('Census Data'!$F:$F,'Census Data'!$A:$A,$A1359)</f>
        <v>0.90169794459338692</v>
      </c>
      <c r="G1359" s="14">
        <f>SUM(SUMIFS('Census Data'!K:K,'Census Data'!$A:$A,$A1359),SUMIFS('Census Data'!L:L,'Census Data'!$A:$A,$A1359))/SUMIFS('Census Data'!$F:$F,'Census Data'!$A:$A,$A1359)</f>
        <v>7.7450104259755735E-3</v>
      </c>
      <c r="H1359" s="14">
        <f>SUM(SUMIFS('Census Data'!O:O,'Census Data'!$A:$A,$A1359),SUMIFS('Census Data'!P:P,'Census Data'!$A:$A,$A1359))/SUMIFS('Census Data'!$F:$F,'Census Data'!$A:$A,$A1359)</f>
        <v>5.0640452785224903E-3</v>
      </c>
      <c r="I1359" s="16">
        <f t="shared" si="42"/>
        <v>8.5492999702115102E-2</v>
      </c>
      <c r="J1359" s="14">
        <f>SUM(SUMIFS('Census Data'!W:W,'Census Data'!$A:$A,$A1359),SUMIFS('Census Data'!X:X,'Census Data'!$A:$A,$A1359))/SUMIFS('Census Data'!$F:$F,'Census Data'!$A:$A,$A1359)</f>
        <v>5.4512957998212687E-2</v>
      </c>
      <c r="K1359" s="16">
        <f t="shared" si="43"/>
        <v>0.94548704200178735</v>
      </c>
      <c r="L1359" s="19">
        <f>'EPA Data'!D1360/SUM('EPA Data'!D:D)</f>
        <v>3.0753047669438388E-6</v>
      </c>
      <c r="M1359" s="19">
        <f>'EPA Data'!E1360/SUM('EPA Data'!E:E)</f>
        <v>1.0417088342969508E-5</v>
      </c>
      <c r="N1359" s="19">
        <f>'EPA Data'!F1360/SUM('EPA Data'!F:F)</f>
        <v>1.1031127043295114E-5</v>
      </c>
      <c r="O1359" s="19">
        <f>'EPA Data'!G1360/SUM('EPA Data'!G:G)</f>
        <v>5.7171314111144244E-6</v>
      </c>
      <c r="P1359" s="19">
        <f>'EPA Data'!H1360/SUM('EPA Data'!H:H)</f>
        <v>8.8909018598190495E-6</v>
      </c>
      <c r="Q1359" s="19">
        <f>'EPA Data'!I1360/SUM('EPA Data'!I:I)</f>
        <v>4.6189125008742422E-6</v>
      </c>
      <c r="R1359" s="19">
        <f>'EPA Data'!J1360/SUM('EPA Data'!J:J)</f>
        <v>2.6525474161929804E-6</v>
      </c>
      <c r="S1359" s="19">
        <f>'EPA Data'!K1360/SUM('EPA Data'!K:K)</f>
        <v>7.4845486781691498E-6</v>
      </c>
      <c r="T1359" s="19">
        <f>'EPA Data'!L1360/SUM('EPA Data'!L:L)</f>
        <v>7.0903698732825391E-6</v>
      </c>
      <c r="U1359" s="19">
        <f>'EPA Data'!M1360/SUM('EPA Data'!M:M)</f>
        <v>6.4052705563791084E-5</v>
      </c>
      <c r="V1359" s="19">
        <f>'EPA Data'!N1360/SUM('EPA Data'!N:N)</f>
        <v>6.1964220590008396E-6</v>
      </c>
      <c r="W1359" s="19">
        <f>'EPA Data'!O1360/SUM('EPA Data'!O:O)</f>
        <v>1.1049319989294677E-5</v>
      </c>
      <c r="X1359" s="19">
        <f>'EPA Data'!P1360/SUM('EPA Data'!P:P)</f>
        <v>3.0133919225879142E-5</v>
      </c>
    </row>
    <row r="1360" spans="1:24" x14ac:dyDescent="0.35">
      <c r="A1360" s="13" t="s">
        <v>2309</v>
      </c>
      <c r="B1360" s="13" t="s">
        <v>2177</v>
      </c>
      <c r="C1360" s="18" t="s">
        <v>2310</v>
      </c>
      <c r="D1360" s="14">
        <f>SUMIFS('Census Data'!G:G,'Census Data'!$A:$A,$A1360)/SUMIFS('Census Data'!$F:$F,'Census Data'!$A:$A,$A1360)</f>
        <v>0.50383464272353162</v>
      </c>
      <c r="E1360" s="16">
        <f>SUMIFS('Census Data'!H:H,'Census Data'!$A:$A,$A1360)/SUMIFS('Census Data'!$F:$F,'Census Data'!$A:$A,$A1360)</f>
        <v>0.49616535727646838</v>
      </c>
      <c r="F1360" s="14">
        <f>SUM(SUMIFS('Census Data'!I:I,'Census Data'!$A:$A,$A1360),SUMIFS('Census Data'!J:J,'Census Data'!$A:$A,$A1360))/SUMIFS('Census Data'!$F:$F,'Census Data'!$A:$A,$A1360)</f>
        <v>0.96965020576131689</v>
      </c>
      <c r="G1360" s="14">
        <f>SUM(SUMIFS('Census Data'!K:K,'Census Data'!$A:$A,$A1360),SUMIFS('Census Data'!L:L,'Census Data'!$A:$A,$A1360))/SUMIFS('Census Data'!$F:$F,'Census Data'!$A:$A,$A1360)</f>
        <v>6.6404788627010851E-3</v>
      </c>
      <c r="H1360" s="14">
        <f>SUM(SUMIFS('Census Data'!O:O,'Census Data'!$A:$A,$A1360),SUMIFS('Census Data'!P:P,'Census Data'!$A:$A,$A1360))/SUMIFS('Census Data'!$F:$F,'Census Data'!$A:$A,$A1360)</f>
        <v>6.8275346053123832E-3</v>
      </c>
      <c r="I1360" s="16">
        <f t="shared" si="42"/>
        <v>1.6881780770669597E-2</v>
      </c>
      <c r="J1360" s="14">
        <f>SUM(SUMIFS('Census Data'!W:W,'Census Data'!$A:$A,$A1360),SUMIFS('Census Data'!X:X,'Census Data'!$A:$A,$A1360))/SUMIFS('Census Data'!$F:$F,'Census Data'!$A:$A,$A1360)</f>
        <v>3.2173587729143284E-2</v>
      </c>
      <c r="K1360" s="16">
        <f t="shared" si="43"/>
        <v>0.96782641227085675</v>
      </c>
      <c r="L1360" s="19">
        <f>'EPA Data'!D1361/SUM('EPA Data'!D:D)</f>
        <v>2.6755214716699621E-5</v>
      </c>
      <c r="M1360" s="19">
        <f>'EPA Data'!E1361/SUM('EPA Data'!E:E)</f>
        <v>7.7871090688736631E-5</v>
      </c>
      <c r="N1360" s="19">
        <f>'EPA Data'!F1361/SUM('EPA Data'!F:F)</f>
        <v>7.3655205241367574E-5</v>
      </c>
      <c r="O1360" s="19">
        <f>'EPA Data'!G1361/SUM('EPA Data'!G:G)</f>
        <v>4.2655766817823673E-5</v>
      </c>
      <c r="P1360" s="19">
        <f>'EPA Data'!H1361/SUM('EPA Data'!H:H)</f>
        <v>7.2680634014796097E-5</v>
      </c>
      <c r="Q1360" s="19">
        <f>'EPA Data'!I1361/SUM('EPA Data'!I:I)</f>
        <v>3.9295622534173018E-5</v>
      </c>
      <c r="R1360" s="19">
        <f>'EPA Data'!J1361/SUM('EPA Data'!J:J)</f>
        <v>4.0272517992122228E-5</v>
      </c>
      <c r="S1360" s="19">
        <f>'EPA Data'!K1361/SUM('EPA Data'!K:K)</f>
        <v>6.458898374579885E-5</v>
      </c>
      <c r="T1360" s="19">
        <f>'EPA Data'!L1361/SUM('EPA Data'!L:L)</f>
        <v>5.3483214560882634E-5</v>
      </c>
      <c r="U1360" s="19">
        <f>'EPA Data'!M1361/SUM('EPA Data'!M:M)</f>
        <v>1.4517870780946066E-4</v>
      </c>
      <c r="V1360" s="19">
        <f>'EPA Data'!N1361/SUM('EPA Data'!N:N)</f>
        <v>7.6429501222961203E-5</v>
      </c>
      <c r="W1360" s="19">
        <f>'EPA Data'!O1361/SUM('EPA Data'!O:O)</f>
        <v>7.0952655865804383E-5</v>
      </c>
      <c r="X1360" s="19">
        <f>'EPA Data'!P1361/SUM('EPA Data'!P:P)</f>
        <v>1.6078229205987942E-4</v>
      </c>
    </row>
    <row r="1361" spans="1:24" x14ac:dyDescent="0.35">
      <c r="A1361" s="13" t="s">
        <v>2311</v>
      </c>
      <c r="B1361" s="13" t="s">
        <v>2177</v>
      </c>
      <c r="C1361" s="18" t="s">
        <v>2312</v>
      </c>
      <c r="D1361" s="14">
        <f>SUMIFS('Census Data'!G:G,'Census Data'!$A:$A,$A1361)/SUMIFS('Census Data'!$F:$F,'Census Data'!$A:$A,$A1361)</f>
        <v>0.50049779547717255</v>
      </c>
      <c r="E1361" s="16">
        <f>SUMIFS('Census Data'!H:H,'Census Data'!$A:$A,$A1361)/SUMIFS('Census Data'!$F:$F,'Census Data'!$A:$A,$A1361)</f>
        <v>0.49950220452282745</v>
      </c>
      <c r="F1361" s="14">
        <f>SUM(SUMIFS('Census Data'!I:I,'Census Data'!$A:$A,$A1361),SUMIFS('Census Data'!J:J,'Census Data'!$A:$A,$A1361))/SUMIFS('Census Data'!$F:$F,'Census Data'!$A:$A,$A1361)</f>
        <v>0.95590954345043377</v>
      </c>
      <c r="G1361" s="14">
        <f>SUM(SUMIFS('Census Data'!K:K,'Census Data'!$A:$A,$A1361),SUMIFS('Census Data'!L:L,'Census Data'!$A:$A,$A1361))/SUMIFS('Census Data'!$F:$F,'Census Data'!$A:$A,$A1361)</f>
        <v>1.0240364101834732E-2</v>
      </c>
      <c r="H1361" s="14">
        <f>SUM(SUMIFS('Census Data'!O:O,'Census Data'!$A:$A,$A1361),SUMIFS('Census Data'!P:P,'Census Data'!$A:$A,$A1361))/SUMIFS('Census Data'!$F:$F,'Census Data'!$A:$A,$A1361)</f>
        <v>4.9779547717252173E-3</v>
      </c>
      <c r="I1361" s="16">
        <f t="shared" si="42"/>
        <v>2.8872137676006271E-2</v>
      </c>
      <c r="J1361" s="14">
        <f>SUM(SUMIFS('Census Data'!W:W,'Census Data'!$A:$A,$A1361),SUMIFS('Census Data'!X:X,'Census Data'!$A:$A,$A1361))/SUMIFS('Census Data'!$F:$F,'Census Data'!$A:$A,$A1361)</f>
        <v>2.0125160005689091E-2</v>
      </c>
      <c r="K1361" s="16">
        <f t="shared" si="43"/>
        <v>0.97987483999431091</v>
      </c>
      <c r="L1361" s="19">
        <f>'EPA Data'!D1362/SUM('EPA Data'!D:D)</f>
        <v>1.439090395304221E-5</v>
      </c>
      <c r="M1361" s="19">
        <f>'EPA Data'!E1362/SUM('EPA Data'!E:E)</f>
        <v>3.9342989755155543E-5</v>
      </c>
      <c r="N1361" s="19">
        <f>'EPA Data'!F1362/SUM('EPA Data'!F:F)</f>
        <v>3.8587704646823125E-5</v>
      </c>
      <c r="O1361" s="19">
        <f>'EPA Data'!G1362/SUM('EPA Data'!G:G)</f>
        <v>2.307630228094113E-5</v>
      </c>
      <c r="P1361" s="19">
        <f>'EPA Data'!H1362/SUM('EPA Data'!H:H)</f>
        <v>4.0179716792874895E-5</v>
      </c>
      <c r="Q1361" s="19">
        <f>'EPA Data'!I1362/SUM('EPA Data'!I:I)</f>
        <v>1.9843100201185971E-5</v>
      </c>
      <c r="R1361" s="19">
        <f>'EPA Data'!J1362/SUM('EPA Data'!J:J)</f>
        <v>1.5634533487765665E-5</v>
      </c>
      <c r="S1361" s="19">
        <f>'EPA Data'!K1362/SUM('EPA Data'!K:K)</f>
        <v>3.325976499231483E-5</v>
      </c>
      <c r="T1361" s="19">
        <f>'EPA Data'!L1362/SUM('EPA Data'!L:L)</f>
        <v>2.8628303910273426E-5</v>
      </c>
      <c r="U1361" s="19">
        <f>'EPA Data'!M1362/SUM('EPA Data'!M:M)</f>
        <v>1.0739581433184001E-4</v>
      </c>
      <c r="V1361" s="19">
        <f>'EPA Data'!N1362/SUM('EPA Data'!N:N)</f>
        <v>3.2145766401293894E-5</v>
      </c>
      <c r="W1361" s="19">
        <f>'EPA Data'!O1362/SUM('EPA Data'!O:O)</f>
        <v>4.4701598862684212E-5</v>
      </c>
      <c r="X1361" s="19">
        <f>'EPA Data'!P1362/SUM('EPA Data'!P:P)</f>
        <v>1.0647764377947383E-4</v>
      </c>
    </row>
    <row r="1362" spans="1:24" x14ac:dyDescent="0.35">
      <c r="A1362" s="13" t="s">
        <v>2313</v>
      </c>
      <c r="B1362" s="13" t="s">
        <v>2177</v>
      </c>
      <c r="C1362" s="18" t="s">
        <v>2314</v>
      </c>
      <c r="D1362" s="14">
        <f>SUMIFS('Census Data'!G:G,'Census Data'!$A:$A,$A1362)/SUMIFS('Census Data'!$F:$F,'Census Data'!$A:$A,$A1362)</f>
        <v>0.48853029583926594</v>
      </c>
      <c r="E1362" s="16">
        <f>SUMIFS('Census Data'!H:H,'Census Data'!$A:$A,$A1362)/SUMIFS('Census Data'!$F:$F,'Census Data'!$A:$A,$A1362)</f>
        <v>0.51146970416073401</v>
      </c>
      <c r="F1362" s="14">
        <f>SUM(SUMIFS('Census Data'!I:I,'Census Data'!$A:$A,$A1362),SUMIFS('Census Data'!J:J,'Census Data'!$A:$A,$A1362))/SUMIFS('Census Data'!$F:$F,'Census Data'!$A:$A,$A1362)</f>
        <v>0.94505088857248321</v>
      </c>
      <c r="G1362" s="14">
        <f>SUM(SUMIFS('Census Data'!K:K,'Census Data'!$A:$A,$A1362),SUMIFS('Census Data'!L:L,'Census Data'!$A:$A,$A1362))/SUMIFS('Census Data'!$F:$F,'Census Data'!$A:$A,$A1362)</f>
        <v>2.2570268417444497E-2</v>
      </c>
      <c r="H1362" s="14">
        <f>SUM(SUMIFS('Census Data'!O:O,'Census Data'!$A:$A,$A1362),SUMIFS('Census Data'!P:P,'Census Data'!$A:$A,$A1362))/SUMIFS('Census Data'!$F:$F,'Census Data'!$A:$A,$A1362)</f>
        <v>8.5429520645467494E-3</v>
      </c>
      <c r="I1362" s="16">
        <f t="shared" si="42"/>
        <v>2.3835890945525628E-2</v>
      </c>
      <c r="J1362" s="14">
        <f>SUM(SUMIFS('Census Data'!W:W,'Census Data'!$A:$A,$A1362),SUMIFS('Census Data'!X:X,'Census Data'!$A:$A,$A1362))/SUMIFS('Census Data'!$F:$F,'Census Data'!$A:$A,$A1362)</f>
        <v>6.6603385540262613E-2</v>
      </c>
      <c r="K1362" s="16">
        <f t="shared" si="43"/>
        <v>0.93339661445973743</v>
      </c>
      <c r="L1362" s="19">
        <f>'EPA Data'!D1363/SUM('EPA Data'!D:D)</f>
        <v>2.0390598297918396E-5</v>
      </c>
      <c r="M1362" s="19">
        <f>'EPA Data'!E1363/SUM('EPA Data'!E:E)</f>
        <v>5.9074968908689124E-5</v>
      </c>
      <c r="N1362" s="19">
        <f>'EPA Data'!F1363/SUM('EPA Data'!F:F)</f>
        <v>5.9563952029497715E-5</v>
      </c>
      <c r="O1362" s="19">
        <f>'EPA Data'!G1363/SUM('EPA Data'!G:G)</f>
        <v>3.0552996371308249E-5</v>
      </c>
      <c r="P1362" s="19">
        <f>'EPA Data'!H1363/SUM('EPA Data'!H:H)</f>
        <v>5.383762642005433E-5</v>
      </c>
      <c r="Q1362" s="19">
        <f>'EPA Data'!I1363/SUM('EPA Data'!I:I)</f>
        <v>2.9383841287450623E-5</v>
      </c>
      <c r="R1362" s="19">
        <f>'EPA Data'!J1363/SUM('EPA Data'!J:J)</f>
        <v>2.6583656476123902E-5</v>
      </c>
      <c r="S1362" s="19">
        <f>'EPA Data'!K1363/SUM('EPA Data'!K:K)</f>
        <v>4.815446737110544E-5</v>
      </c>
      <c r="T1362" s="19">
        <f>'EPA Data'!L1363/SUM('EPA Data'!L:L)</f>
        <v>4.105755630803595E-5</v>
      </c>
      <c r="U1362" s="19">
        <f>'EPA Data'!M1363/SUM('EPA Data'!M:M)</f>
        <v>1.7958488921209029E-4</v>
      </c>
      <c r="V1362" s="19">
        <f>'EPA Data'!N1363/SUM('EPA Data'!N:N)</f>
        <v>5.1068915588695409E-5</v>
      </c>
      <c r="W1362" s="19">
        <f>'EPA Data'!O1363/SUM('EPA Data'!O:O)</f>
        <v>5.7533605559907292E-5</v>
      </c>
      <c r="X1362" s="19">
        <f>'EPA Data'!P1363/SUM('EPA Data'!P:P)</f>
        <v>1.3993774006412419E-4</v>
      </c>
    </row>
    <row r="1363" spans="1:24" x14ac:dyDescent="0.35">
      <c r="A1363" s="13" t="s">
        <v>2315</v>
      </c>
      <c r="B1363" s="13" t="s">
        <v>2177</v>
      </c>
      <c r="C1363" s="18" t="s">
        <v>150</v>
      </c>
      <c r="D1363" s="14">
        <f>SUMIFS('Census Data'!G:G,'Census Data'!$A:$A,$A1363)/SUMIFS('Census Data'!$F:$F,'Census Data'!$A:$A,$A1363)</f>
        <v>0.49771824321546437</v>
      </c>
      <c r="E1363" s="16">
        <f>SUMIFS('Census Data'!H:H,'Census Data'!$A:$A,$A1363)/SUMIFS('Census Data'!$F:$F,'Census Data'!$A:$A,$A1363)</f>
        <v>0.50228175678453568</v>
      </c>
      <c r="F1363" s="14">
        <f>SUM(SUMIFS('Census Data'!I:I,'Census Data'!$A:$A,$A1363),SUMIFS('Census Data'!J:J,'Census Data'!$A:$A,$A1363))/SUMIFS('Census Data'!$F:$F,'Census Data'!$A:$A,$A1363)</f>
        <v>0.84670182428417118</v>
      </c>
      <c r="G1363" s="14">
        <f>SUM(SUMIFS('Census Data'!K:K,'Census Data'!$A:$A,$A1363),SUMIFS('Census Data'!L:L,'Census Data'!$A:$A,$A1363))/SUMIFS('Census Data'!$F:$F,'Census Data'!$A:$A,$A1363)</f>
        <v>5.2366411643126512E-2</v>
      </c>
      <c r="H1363" s="14">
        <f>SUM(SUMIFS('Census Data'!O:O,'Census Data'!$A:$A,$A1363),SUMIFS('Census Data'!P:P,'Census Data'!$A:$A,$A1363))/SUMIFS('Census Data'!$F:$F,'Census Data'!$A:$A,$A1363)</f>
        <v>6.7776212171612032E-2</v>
      </c>
      <c r="I1363" s="16">
        <f t="shared" si="42"/>
        <v>3.3155551901090319E-2</v>
      </c>
      <c r="J1363" s="14">
        <f>SUM(SUMIFS('Census Data'!W:W,'Census Data'!$A:$A,$A1363),SUMIFS('Census Data'!X:X,'Census Data'!$A:$A,$A1363))/SUMIFS('Census Data'!$F:$F,'Census Data'!$A:$A,$A1363)</f>
        <v>4.8722328326300565E-2</v>
      </c>
      <c r="K1363" s="16">
        <f t="shared" si="43"/>
        <v>0.95127767167369948</v>
      </c>
      <c r="L1363" s="19">
        <f>'EPA Data'!D1364/SUM('EPA Data'!D:D)</f>
        <v>4.3250656748337657E-4</v>
      </c>
      <c r="M1363" s="19">
        <f>'EPA Data'!E1364/SUM('EPA Data'!E:E)</f>
        <v>7.717957722392537E-4</v>
      </c>
      <c r="N1363" s="19">
        <f>'EPA Data'!F1364/SUM('EPA Data'!F:F)</f>
        <v>6.9161910714494491E-4</v>
      </c>
      <c r="O1363" s="19">
        <f>'EPA Data'!G1364/SUM('EPA Data'!G:G)</f>
        <v>1.0435907034539206E-3</v>
      </c>
      <c r="P1363" s="19">
        <f>'EPA Data'!H1364/SUM('EPA Data'!H:H)</f>
        <v>7.5687681590577965E-4</v>
      </c>
      <c r="Q1363" s="19">
        <f>'EPA Data'!I1364/SUM('EPA Data'!I:I)</f>
        <v>5.7142784875626547E-4</v>
      </c>
      <c r="R1363" s="19">
        <f>'EPA Data'!J1364/SUM('EPA Data'!J:J)</f>
        <v>1.1261159402770828E-3</v>
      </c>
      <c r="S1363" s="19">
        <f>'EPA Data'!K1364/SUM('EPA Data'!K:K)</f>
        <v>6.5565288565644527E-4</v>
      </c>
      <c r="T1363" s="19">
        <f>'EPA Data'!L1364/SUM('EPA Data'!L:L)</f>
        <v>5.5245392673251197E-4</v>
      </c>
      <c r="U1363" s="19">
        <f>'EPA Data'!M1364/SUM('EPA Data'!M:M)</f>
        <v>3.0108295990607429E-3</v>
      </c>
      <c r="V1363" s="19">
        <f>'EPA Data'!N1364/SUM('EPA Data'!N:N)</f>
        <v>9.1901341660198814E-4</v>
      </c>
      <c r="W1363" s="19">
        <f>'EPA Data'!O1364/SUM('EPA Data'!O:O)</f>
        <v>7.7231393870143673E-4</v>
      </c>
      <c r="X1363" s="19">
        <f>'EPA Data'!P1364/SUM('EPA Data'!P:P)</f>
        <v>1.4386577336128539E-3</v>
      </c>
    </row>
    <row r="1364" spans="1:24" x14ac:dyDescent="0.35">
      <c r="A1364" s="13" t="s">
        <v>2316</v>
      </c>
      <c r="B1364" s="13" t="s">
        <v>2177</v>
      </c>
      <c r="C1364" s="18" t="s">
        <v>2317</v>
      </c>
      <c r="D1364" s="14">
        <f>SUMIFS('Census Data'!G:G,'Census Data'!$A:$A,$A1364)/SUMIFS('Census Data'!$F:$F,'Census Data'!$A:$A,$A1364)</f>
        <v>0.50142070680163386</v>
      </c>
      <c r="E1364" s="16">
        <f>SUMIFS('Census Data'!H:H,'Census Data'!$A:$A,$A1364)/SUMIFS('Census Data'!$F:$F,'Census Data'!$A:$A,$A1364)</f>
        <v>0.49857929319836619</v>
      </c>
      <c r="F1364" s="14">
        <f>SUM(SUMIFS('Census Data'!I:I,'Census Data'!$A:$A,$A1364),SUMIFS('Census Data'!J:J,'Census Data'!$A:$A,$A1364))/SUMIFS('Census Data'!$F:$F,'Census Data'!$A:$A,$A1364)</f>
        <v>0.94841058426567215</v>
      </c>
      <c r="G1364" s="14">
        <f>SUM(SUMIFS('Census Data'!K:K,'Census Data'!$A:$A,$A1364),SUMIFS('Census Data'!L:L,'Census Data'!$A:$A,$A1364))/SUMIFS('Census Data'!$F:$F,'Census Data'!$A:$A,$A1364)</f>
        <v>1.4295862191440242E-2</v>
      </c>
      <c r="H1364" s="14">
        <f>SUM(SUMIFS('Census Data'!O:O,'Census Data'!$A:$A,$A1364),SUMIFS('Census Data'!P:P,'Census Data'!$A:$A,$A1364))/SUMIFS('Census Data'!$F:$F,'Census Data'!$A:$A,$A1364)</f>
        <v>1.1720831113478956E-2</v>
      </c>
      <c r="I1364" s="16">
        <f t="shared" si="42"/>
        <v>2.5572722429408667E-2</v>
      </c>
      <c r="J1364" s="14">
        <f>SUM(SUMIFS('Census Data'!W:W,'Census Data'!$A:$A,$A1364),SUMIFS('Census Data'!X:X,'Census Data'!$A:$A,$A1364))/SUMIFS('Census Data'!$F:$F,'Census Data'!$A:$A,$A1364)</f>
        <v>0.28485171372757945</v>
      </c>
      <c r="K1364" s="16">
        <f t="shared" si="43"/>
        <v>0.71514828627242055</v>
      </c>
      <c r="L1364" s="19">
        <f>'EPA Data'!D1365/SUM('EPA Data'!D:D)</f>
        <v>1.0967489558228925E-5</v>
      </c>
      <c r="M1364" s="19">
        <f>'EPA Data'!E1365/SUM('EPA Data'!E:E)</f>
        <v>3.7144783543316129E-5</v>
      </c>
      <c r="N1364" s="19">
        <f>'EPA Data'!F1365/SUM('EPA Data'!F:F)</f>
        <v>3.4696313534014826E-5</v>
      </c>
      <c r="O1364" s="19">
        <f>'EPA Data'!G1365/SUM('EPA Data'!G:G)</f>
        <v>1.6038194474882857E-5</v>
      </c>
      <c r="P1364" s="19">
        <f>'EPA Data'!H1365/SUM('EPA Data'!H:H)</f>
        <v>3.2136234102324648E-5</v>
      </c>
      <c r="Q1364" s="19">
        <f>'EPA Data'!I1365/SUM('EPA Data'!I:I)</f>
        <v>1.5568500478763376E-5</v>
      </c>
      <c r="R1364" s="19">
        <f>'EPA Data'!J1365/SUM('EPA Data'!J:J)</f>
        <v>1.1526813856393824E-5</v>
      </c>
      <c r="S1364" s="19">
        <f>'EPA Data'!K1365/SUM('EPA Data'!K:K)</f>
        <v>2.934312061867142E-5</v>
      </c>
      <c r="T1364" s="19">
        <f>'EPA Data'!L1365/SUM('EPA Data'!L:L)</f>
        <v>2.298125525070511E-5</v>
      </c>
      <c r="U1364" s="19">
        <f>'EPA Data'!M1365/SUM('EPA Data'!M:M)</f>
        <v>2.1462523449225398E-4</v>
      </c>
      <c r="V1364" s="19">
        <f>'EPA Data'!N1365/SUM('EPA Data'!N:N)</f>
        <v>2.7833308607958676E-5</v>
      </c>
      <c r="W1364" s="19">
        <f>'EPA Data'!O1365/SUM('EPA Data'!O:O)</f>
        <v>3.559226269682868E-5</v>
      </c>
      <c r="X1364" s="19">
        <f>'EPA Data'!P1365/SUM('EPA Data'!P:P)</f>
        <v>9.507671835970814E-5</v>
      </c>
    </row>
    <row r="1365" spans="1:24" x14ac:dyDescent="0.35">
      <c r="A1365" s="13" t="s">
        <v>2318</v>
      </c>
      <c r="B1365" s="13" t="s">
        <v>2177</v>
      </c>
      <c r="C1365" s="18" t="s">
        <v>2319</v>
      </c>
      <c r="D1365" s="14">
        <f>SUMIFS('Census Data'!G:G,'Census Data'!$A:$A,$A1365)/SUMIFS('Census Data'!$F:$F,'Census Data'!$A:$A,$A1365)</f>
        <v>0.52842655193607868</v>
      </c>
      <c r="E1365" s="16">
        <f>SUMIFS('Census Data'!H:H,'Census Data'!$A:$A,$A1365)/SUMIFS('Census Data'!$F:$F,'Census Data'!$A:$A,$A1365)</f>
        <v>0.47157344806392132</v>
      </c>
      <c r="F1365" s="14">
        <f>SUM(SUMIFS('Census Data'!I:I,'Census Data'!$A:$A,$A1365),SUMIFS('Census Data'!J:J,'Census Data'!$A:$A,$A1365))/SUMIFS('Census Data'!$F:$F,'Census Data'!$A:$A,$A1365)</f>
        <v>0.95513214505224342</v>
      </c>
      <c r="G1365" s="14">
        <f>SUM(SUMIFS('Census Data'!K:K,'Census Data'!$A:$A,$A1365),SUMIFS('Census Data'!L:L,'Census Data'!$A:$A,$A1365))/SUMIFS('Census Data'!$F:$F,'Census Data'!$A:$A,$A1365)</f>
        <v>5.2243392747387827E-3</v>
      </c>
      <c r="H1365" s="14">
        <f>SUM(SUMIFS('Census Data'!O:O,'Census Data'!$A:$A,$A1365),SUMIFS('Census Data'!P:P,'Census Data'!$A:$A,$A1365))/SUMIFS('Census Data'!$F:$F,'Census Data'!$A:$A,$A1365)</f>
        <v>5.531653349723417E-3</v>
      </c>
      <c r="I1365" s="16">
        <f t="shared" si="42"/>
        <v>3.411186232329444E-2</v>
      </c>
      <c r="J1365" s="14">
        <f>SUM(SUMIFS('Census Data'!W:W,'Census Data'!$A:$A,$A1365),SUMIFS('Census Data'!X:X,'Census Data'!$A:$A,$A1365))/SUMIFS('Census Data'!$F:$F,'Census Data'!$A:$A,$A1365)</f>
        <v>3.1807006760909647E-2</v>
      </c>
      <c r="K1365" s="16">
        <f t="shared" si="43"/>
        <v>0.96819299323909036</v>
      </c>
      <c r="L1365" s="19">
        <f>'EPA Data'!D1366/SUM('EPA Data'!D:D)</f>
        <v>3.9521223330829578E-6</v>
      </c>
      <c r="M1365" s="19">
        <f>'EPA Data'!E1366/SUM('EPA Data'!E:E)</f>
        <v>1.2908450145572317E-5</v>
      </c>
      <c r="N1365" s="19">
        <f>'EPA Data'!F1366/SUM('EPA Data'!F:F)</f>
        <v>1.3779238193530958E-5</v>
      </c>
      <c r="O1365" s="19">
        <f>'EPA Data'!G1366/SUM('EPA Data'!G:G)</f>
        <v>8.5880595538279994E-6</v>
      </c>
      <c r="P1365" s="19">
        <f>'EPA Data'!H1366/SUM('EPA Data'!H:H)</f>
        <v>1.1904488162512207E-5</v>
      </c>
      <c r="Q1365" s="19">
        <f>'EPA Data'!I1366/SUM('EPA Data'!I:I)</f>
        <v>5.9651344838785041E-6</v>
      </c>
      <c r="R1365" s="19">
        <f>'EPA Data'!J1366/SUM('EPA Data'!J:J)</f>
        <v>4.1572534016211977E-6</v>
      </c>
      <c r="S1365" s="19">
        <f>'EPA Data'!K1366/SUM('EPA Data'!K:K)</f>
        <v>9.8186876522819843E-6</v>
      </c>
      <c r="T1365" s="19">
        <f>'EPA Data'!L1366/SUM('EPA Data'!L:L)</f>
        <v>9.5269211515545105E-6</v>
      </c>
      <c r="U1365" s="19">
        <f>'EPA Data'!M1366/SUM('EPA Data'!M:M)</f>
        <v>3.5817122827023257E-5</v>
      </c>
      <c r="V1365" s="19">
        <f>'EPA Data'!N1366/SUM('EPA Data'!N:N)</f>
        <v>7.751417269671614E-6</v>
      </c>
      <c r="W1365" s="19">
        <f>'EPA Data'!O1366/SUM('EPA Data'!O:O)</f>
        <v>1.3212891611941896E-5</v>
      </c>
      <c r="X1365" s="19">
        <f>'EPA Data'!P1366/SUM('EPA Data'!P:P)</f>
        <v>3.8410437531883269E-5</v>
      </c>
    </row>
    <row r="1366" spans="1:24" x14ac:dyDescent="0.35">
      <c r="A1366" s="13" t="s">
        <v>2320</v>
      </c>
      <c r="B1366" s="13" t="s">
        <v>2177</v>
      </c>
      <c r="C1366" s="18" t="s">
        <v>2321</v>
      </c>
      <c r="D1366" s="14">
        <f>SUMIFS('Census Data'!G:G,'Census Data'!$A:$A,$A1366)/SUMIFS('Census Data'!$F:$F,'Census Data'!$A:$A,$A1366)</f>
        <v>0.49903354407441708</v>
      </c>
      <c r="E1366" s="16">
        <f>SUMIFS('Census Data'!H:H,'Census Data'!$A:$A,$A1366)/SUMIFS('Census Data'!$F:$F,'Census Data'!$A:$A,$A1366)</f>
        <v>0.50096645592558287</v>
      </c>
      <c r="F1366" s="14">
        <f>SUM(SUMIFS('Census Data'!I:I,'Census Data'!$A:$A,$A1366),SUMIFS('Census Data'!J:J,'Census Data'!$A:$A,$A1366))/SUMIFS('Census Data'!$F:$F,'Census Data'!$A:$A,$A1366)</f>
        <v>0.93605283292393182</v>
      </c>
      <c r="G1366" s="14">
        <f>SUM(SUMIFS('Census Data'!K:K,'Census Data'!$A:$A,$A1366),SUMIFS('Census Data'!L:L,'Census Data'!$A:$A,$A1366))/SUMIFS('Census Data'!$F:$F,'Census Data'!$A:$A,$A1366)</f>
        <v>1.8543873072121773E-2</v>
      </c>
      <c r="H1366" s="14">
        <f>SUM(SUMIFS('Census Data'!O:O,'Census Data'!$A:$A,$A1366),SUMIFS('Census Data'!P:P,'Census Data'!$A:$A,$A1366))/SUMIFS('Census Data'!$F:$F,'Census Data'!$A:$A,$A1366)</f>
        <v>2.641646196593243E-2</v>
      </c>
      <c r="I1366" s="16">
        <f t="shared" si="42"/>
        <v>1.898683203801399E-2</v>
      </c>
      <c r="J1366" s="14">
        <f>SUM(SUMIFS('Census Data'!W:W,'Census Data'!$A:$A,$A1366),SUMIFS('Census Data'!X:X,'Census Data'!$A:$A,$A1366))/SUMIFS('Census Data'!$F:$F,'Census Data'!$A:$A,$A1366)</f>
        <v>3.7389763620988198E-2</v>
      </c>
      <c r="K1366" s="16">
        <f t="shared" si="43"/>
        <v>0.96261023637901177</v>
      </c>
      <c r="L1366" s="19">
        <f>'EPA Data'!D1367/SUM('EPA Data'!D:D)</f>
        <v>5.101265947314709E-5</v>
      </c>
      <c r="M1366" s="19">
        <f>'EPA Data'!E1367/SUM('EPA Data'!E:E)</f>
        <v>1.5686270713703598E-4</v>
      </c>
      <c r="N1366" s="19">
        <f>'EPA Data'!F1367/SUM('EPA Data'!F:F)</f>
        <v>1.5184302766283351E-4</v>
      </c>
      <c r="O1366" s="19">
        <f>'EPA Data'!G1367/SUM('EPA Data'!G:G)</f>
        <v>7.4257447260026044E-5</v>
      </c>
      <c r="P1366" s="19">
        <f>'EPA Data'!H1367/SUM('EPA Data'!H:H)</f>
        <v>1.4439618332526578E-4</v>
      </c>
      <c r="Q1366" s="19">
        <f>'EPA Data'!I1367/SUM('EPA Data'!I:I)</f>
        <v>7.4364276343621348E-5</v>
      </c>
      <c r="R1366" s="19">
        <f>'EPA Data'!J1367/SUM('EPA Data'!J:J)</f>
        <v>6.7837487051275065E-5</v>
      </c>
      <c r="S1366" s="19">
        <f>'EPA Data'!K1367/SUM('EPA Data'!K:K)</f>
        <v>1.2882623715332556E-4</v>
      </c>
      <c r="T1366" s="19">
        <f>'EPA Data'!L1367/SUM('EPA Data'!L:L)</f>
        <v>1.0709308376118894E-4</v>
      </c>
      <c r="U1366" s="19">
        <f>'EPA Data'!M1367/SUM('EPA Data'!M:M)</f>
        <v>1.9917707736295527E-4</v>
      </c>
      <c r="V1366" s="19">
        <f>'EPA Data'!N1367/SUM('EPA Data'!N:N)</f>
        <v>1.4805106027630636E-4</v>
      </c>
      <c r="W1366" s="19">
        <f>'EPA Data'!O1367/SUM('EPA Data'!O:O)</f>
        <v>1.4040575815896843E-4</v>
      </c>
      <c r="X1366" s="19">
        <f>'EPA Data'!P1367/SUM('EPA Data'!P:P)</f>
        <v>3.200265020599688E-4</v>
      </c>
    </row>
    <row r="1367" spans="1:24" x14ac:dyDescent="0.35">
      <c r="A1367" s="13" t="s">
        <v>2322</v>
      </c>
      <c r="B1367" s="13" t="s">
        <v>2177</v>
      </c>
      <c r="C1367" s="18" t="s">
        <v>1474</v>
      </c>
      <c r="D1367" s="14">
        <f>SUMIFS('Census Data'!G:G,'Census Data'!$A:$A,$A1367)/SUMIFS('Census Data'!$F:$F,'Census Data'!$A:$A,$A1367)</f>
        <v>0.50913695887484167</v>
      </c>
      <c r="E1367" s="16">
        <f>SUMIFS('Census Data'!H:H,'Census Data'!$A:$A,$A1367)/SUMIFS('Census Data'!$F:$F,'Census Data'!$A:$A,$A1367)</f>
        <v>0.49086304112515827</v>
      </c>
      <c r="F1367" s="14">
        <f>SUM(SUMIFS('Census Data'!I:I,'Census Data'!$A:$A,$A1367),SUMIFS('Census Data'!J:J,'Census Data'!$A:$A,$A1367))/SUMIFS('Census Data'!$F:$F,'Census Data'!$A:$A,$A1367)</f>
        <v>0.94135084082660647</v>
      </c>
      <c r="G1367" s="14">
        <f>SUM(SUMIFS('Census Data'!K:K,'Census Data'!$A:$A,$A1367),SUMIFS('Census Data'!L:L,'Census Data'!$A:$A,$A1367))/SUMIFS('Census Data'!$F:$F,'Census Data'!$A:$A,$A1367)</f>
        <v>1.9476614620549136E-2</v>
      </c>
      <c r="H1367" s="14">
        <f>SUM(SUMIFS('Census Data'!O:O,'Census Data'!$A:$A,$A1367),SUMIFS('Census Data'!P:P,'Census Data'!$A:$A,$A1367))/SUMIFS('Census Data'!$F:$F,'Census Data'!$A:$A,$A1367)</f>
        <v>1.4510184012621243E-2</v>
      </c>
      <c r="I1367" s="16">
        <f t="shared" si="42"/>
        <v>2.4662360540223083E-2</v>
      </c>
      <c r="J1367" s="14">
        <f>SUM(SUMIFS('Census Data'!W:W,'Census Data'!$A:$A,$A1367),SUMIFS('Census Data'!X:X,'Census Data'!$A:$A,$A1367))/SUMIFS('Census Data'!$F:$F,'Census Data'!$A:$A,$A1367)</f>
        <v>3.3123686761137326E-2</v>
      </c>
      <c r="K1367" s="16">
        <f t="shared" si="43"/>
        <v>0.96687631323886269</v>
      </c>
      <c r="L1367" s="19">
        <f>'EPA Data'!D1368/SUM('EPA Data'!D:D)</f>
        <v>1.2120680050483578E-4</v>
      </c>
      <c r="M1367" s="19">
        <f>'EPA Data'!E1368/SUM('EPA Data'!E:E)</f>
        <v>2.9497121322633036E-4</v>
      </c>
      <c r="N1367" s="19">
        <f>'EPA Data'!F1368/SUM('EPA Data'!F:F)</f>
        <v>2.7000860979366865E-4</v>
      </c>
      <c r="O1367" s="19">
        <f>'EPA Data'!G1368/SUM('EPA Data'!G:G)</f>
        <v>2.1417033308635482E-4</v>
      </c>
      <c r="P1367" s="19">
        <f>'EPA Data'!H1368/SUM('EPA Data'!H:H)</f>
        <v>2.8001990081032542E-4</v>
      </c>
      <c r="Q1367" s="19">
        <f>'EPA Data'!I1368/SUM('EPA Data'!I:I)</f>
        <v>1.7118310084237399E-4</v>
      </c>
      <c r="R1367" s="19">
        <f>'EPA Data'!J1368/SUM('EPA Data'!J:J)</f>
        <v>2.0112154264204836E-4</v>
      </c>
      <c r="S1367" s="19">
        <f>'EPA Data'!K1368/SUM('EPA Data'!K:K)</f>
        <v>2.381420800621842E-4</v>
      </c>
      <c r="T1367" s="19">
        <f>'EPA Data'!L1368/SUM('EPA Data'!L:L)</f>
        <v>1.8917847869591808E-4</v>
      </c>
      <c r="U1367" s="19">
        <f>'EPA Data'!M1368/SUM('EPA Data'!M:M)</f>
        <v>7.2159695820027056E-4</v>
      </c>
      <c r="V1367" s="19">
        <f>'EPA Data'!N1368/SUM('EPA Data'!N:N)</f>
        <v>2.8664078864043503E-4</v>
      </c>
      <c r="W1367" s="19">
        <f>'EPA Data'!O1368/SUM('EPA Data'!O:O)</f>
        <v>2.8403870979320557E-4</v>
      </c>
      <c r="X1367" s="19">
        <f>'EPA Data'!P1368/SUM('EPA Data'!P:P)</f>
        <v>6.5304552594910208E-4</v>
      </c>
    </row>
    <row r="1368" spans="1:24" x14ac:dyDescent="0.35">
      <c r="A1368" s="13" t="s">
        <v>2323</v>
      </c>
      <c r="B1368" s="13" t="s">
        <v>2177</v>
      </c>
      <c r="C1368" s="18" t="s">
        <v>2324</v>
      </c>
      <c r="D1368" s="14">
        <f>SUMIFS('Census Data'!G:G,'Census Data'!$A:$A,$A1368)/SUMIFS('Census Data'!$F:$F,'Census Data'!$A:$A,$A1368)</f>
        <v>0.50918828100388536</v>
      </c>
      <c r="E1368" s="16">
        <f>SUMIFS('Census Data'!H:H,'Census Data'!$A:$A,$A1368)/SUMIFS('Census Data'!$F:$F,'Census Data'!$A:$A,$A1368)</f>
        <v>0.49081171899611464</v>
      </c>
      <c r="F1368" s="14">
        <f>SUM(SUMIFS('Census Data'!I:I,'Census Data'!$A:$A,$A1368),SUMIFS('Census Data'!J:J,'Census Data'!$A:$A,$A1368))/SUMIFS('Census Data'!$F:$F,'Census Data'!$A:$A,$A1368)</f>
        <v>0.93163918933109313</v>
      </c>
      <c r="G1368" s="14">
        <f>SUM(SUMIFS('Census Data'!K:K,'Census Data'!$A:$A,$A1368),SUMIFS('Census Data'!L:L,'Census Data'!$A:$A,$A1368))/SUMIFS('Census Data'!$F:$F,'Census Data'!$A:$A,$A1368)</f>
        <v>7.2456158773495745E-3</v>
      </c>
      <c r="H1368" s="14">
        <f>SUM(SUMIFS('Census Data'!O:O,'Census Data'!$A:$A,$A1368),SUMIFS('Census Data'!P:P,'Census Data'!$A:$A,$A1368))/SUMIFS('Census Data'!$F:$F,'Census Data'!$A:$A,$A1368)</f>
        <v>5.9855087682453012E-3</v>
      </c>
      <c r="I1368" s="16">
        <f t="shared" si="42"/>
        <v>5.5129686023311919E-2</v>
      </c>
      <c r="J1368" s="14">
        <f>SUM(SUMIFS('Census Data'!W:W,'Census Data'!$A:$A,$A1368),SUMIFS('Census Data'!X:X,'Census Data'!$A:$A,$A1368))/SUMIFS('Census Data'!$F:$F,'Census Data'!$A:$A,$A1368)</f>
        <v>4.8304105848997164E-2</v>
      </c>
      <c r="K1368" s="16">
        <f t="shared" si="43"/>
        <v>0.95169589415100286</v>
      </c>
      <c r="L1368" s="19">
        <f>'EPA Data'!D1369/SUM('EPA Data'!D:D)</f>
        <v>8.2603997816427952E-6</v>
      </c>
      <c r="M1368" s="19">
        <f>'EPA Data'!E1369/SUM('EPA Data'!E:E)</f>
        <v>3.2638914375573645E-5</v>
      </c>
      <c r="N1368" s="19">
        <f>'EPA Data'!F1369/SUM('EPA Data'!F:F)</f>
        <v>2.865931293965141E-5</v>
      </c>
      <c r="O1368" s="19">
        <f>'EPA Data'!G1369/SUM('EPA Data'!G:G)</f>
        <v>1.3201043901053321E-5</v>
      </c>
      <c r="P1368" s="19">
        <f>'EPA Data'!H1369/SUM('EPA Data'!H:H)</f>
        <v>2.7286270008036599E-5</v>
      </c>
      <c r="Q1368" s="19">
        <f>'EPA Data'!I1369/SUM('EPA Data'!I:I)</f>
        <v>1.2376690029671875E-5</v>
      </c>
      <c r="R1368" s="19">
        <f>'EPA Data'!J1369/SUM('EPA Data'!J:J)</f>
        <v>7.6311055037546096E-6</v>
      </c>
      <c r="S1368" s="19">
        <f>'EPA Data'!K1369/SUM('EPA Data'!K:K)</f>
        <v>2.4381268653213807E-5</v>
      </c>
      <c r="T1368" s="19">
        <f>'EPA Data'!L1369/SUM('EPA Data'!L:L)</f>
        <v>1.8084364939319895E-5</v>
      </c>
      <c r="U1368" s="19">
        <f>'EPA Data'!M1369/SUM('EPA Data'!M:M)</f>
        <v>8.3374861271705151E-5</v>
      </c>
      <c r="V1368" s="19">
        <f>'EPA Data'!N1369/SUM('EPA Data'!N:N)</f>
        <v>2.0664816849695964E-5</v>
      </c>
      <c r="W1368" s="19">
        <f>'EPA Data'!O1369/SUM('EPA Data'!O:O)</f>
        <v>2.6199517563131056E-5</v>
      </c>
      <c r="X1368" s="19">
        <f>'EPA Data'!P1369/SUM('EPA Data'!P:P)</f>
        <v>8.94201976427158E-5</v>
      </c>
    </row>
    <row r="1369" spans="1:24" x14ac:dyDescent="0.35">
      <c r="A1369" s="13" t="s">
        <v>2325</v>
      </c>
      <c r="B1369" s="13" t="s">
        <v>267</v>
      </c>
      <c r="C1369" s="18" t="s">
        <v>435</v>
      </c>
      <c r="D1369" s="14">
        <f>SUMIFS('Census Data'!G:G,'Census Data'!$A:$A,$A1369)/SUMIFS('Census Data'!$F:$F,'Census Data'!$A:$A,$A1369)</f>
        <v>0.49674994921795651</v>
      </c>
      <c r="E1369" s="16">
        <f>SUMIFS('Census Data'!H:H,'Census Data'!$A:$A,$A1369)/SUMIFS('Census Data'!$F:$F,'Census Data'!$A:$A,$A1369)</f>
        <v>0.50325005078204343</v>
      </c>
      <c r="F1369" s="14">
        <f>SUM(SUMIFS('Census Data'!I:I,'Census Data'!$A:$A,$A1369),SUMIFS('Census Data'!J:J,'Census Data'!$A:$A,$A1369))/SUMIFS('Census Data'!$F:$F,'Census Data'!$A:$A,$A1369)</f>
        <v>0.41576951723204009</v>
      </c>
      <c r="G1369" s="14">
        <f>SUM(SUMIFS('Census Data'!K:K,'Census Data'!$A:$A,$A1369),SUMIFS('Census Data'!L:L,'Census Data'!$A:$A,$A1369))/SUMIFS('Census Data'!$F:$F,'Census Data'!$A:$A,$A1369)</f>
        <v>0.56432392172794366</v>
      </c>
      <c r="H1369" s="14">
        <f>SUM(SUMIFS('Census Data'!O:O,'Census Data'!$A:$A,$A1369),SUMIFS('Census Data'!P:P,'Census Data'!$A:$A,$A1369))/SUMIFS('Census Data'!$F:$F,'Census Data'!$A:$A,$A1369)</f>
        <v>5.6537341729297856E-3</v>
      </c>
      <c r="I1369" s="16">
        <f t="shared" si="42"/>
        <v>1.4252826867086399E-2</v>
      </c>
      <c r="J1369" s="14">
        <f>SUM(SUMIFS('Census Data'!W:W,'Census Data'!$A:$A,$A1369),SUMIFS('Census Data'!X:X,'Census Data'!$A:$A,$A1369))/SUMIFS('Census Data'!$F:$F,'Census Data'!$A:$A,$A1369)</f>
        <v>3.6563071297989032E-2</v>
      </c>
      <c r="K1369" s="16">
        <f t="shared" si="43"/>
        <v>0.96343692870201092</v>
      </c>
      <c r="L1369" s="19">
        <f>'EPA Data'!D1370/SUM('EPA Data'!D:D)</f>
        <v>9.2765555605928436E-5</v>
      </c>
      <c r="M1369" s="19">
        <f>'EPA Data'!E1370/SUM('EPA Data'!E:E)</f>
        <v>1.1695713451074088E-4</v>
      </c>
      <c r="N1369" s="19">
        <f>'EPA Data'!F1370/SUM('EPA Data'!F:F)</f>
        <v>1.8711964039006462E-4</v>
      </c>
      <c r="O1369" s="19">
        <f>'EPA Data'!G1370/SUM('EPA Data'!G:G)</f>
        <v>4.9383765396050276E-5</v>
      </c>
      <c r="P1369" s="19">
        <f>'EPA Data'!H1370/SUM('EPA Data'!H:H)</f>
        <v>9.7213967472390388E-5</v>
      </c>
      <c r="Q1369" s="19">
        <f>'EPA Data'!I1370/SUM('EPA Data'!I:I)</f>
        <v>1.1167018975377277E-4</v>
      </c>
      <c r="R1369" s="19">
        <f>'EPA Data'!J1370/SUM('EPA Data'!J:J)</f>
        <v>1.0232481900396727E-4</v>
      </c>
      <c r="S1369" s="19">
        <f>'EPA Data'!K1370/SUM('EPA Data'!K:K)</f>
        <v>1.9213073878359714E-4</v>
      </c>
      <c r="T1369" s="19">
        <f>'EPA Data'!L1370/SUM('EPA Data'!L:L)</f>
        <v>3.6314171403013757E-4</v>
      </c>
      <c r="U1369" s="19">
        <f>'EPA Data'!M1370/SUM('EPA Data'!M:M)</f>
        <v>2.6593194871304441E-5</v>
      </c>
      <c r="V1369" s="19">
        <f>'EPA Data'!N1370/SUM('EPA Data'!N:N)</f>
        <v>3.9550626464454611E-5</v>
      </c>
      <c r="W1369" s="19">
        <f>'EPA Data'!O1370/SUM('EPA Data'!O:O)</f>
        <v>7.3994551890619613E-5</v>
      </c>
      <c r="X1369" s="19">
        <f>'EPA Data'!P1370/SUM('EPA Data'!P:P)</f>
        <v>1.3299675653106148E-4</v>
      </c>
    </row>
    <row r="1370" spans="1:24" x14ac:dyDescent="0.35">
      <c r="A1370" s="13" t="s">
        <v>2326</v>
      </c>
      <c r="B1370" s="13" t="s">
        <v>267</v>
      </c>
      <c r="C1370" s="18" t="s">
        <v>2327</v>
      </c>
      <c r="D1370" s="14">
        <f>SUMIFS('Census Data'!G:G,'Census Data'!$A:$A,$A1370)/SUMIFS('Census Data'!$F:$F,'Census Data'!$A:$A,$A1370)</f>
        <v>0.48981177689518218</v>
      </c>
      <c r="E1370" s="16">
        <f>SUMIFS('Census Data'!H:H,'Census Data'!$A:$A,$A1370)/SUMIFS('Census Data'!$F:$F,'Census Data'!$A:$A,$A1370)</f>
        <v>0.51018822310481782</v>
      </c>
      <c r="F1370" s="14">
        <f>SUM(SUMIFS('Census Data'!I:I,'Census Data'!$A:$A,$A1370),SUMIFS('Census Data'!J:J,'Census Data'!$A:$A,$A1370))/SUMIFS('Census Data'!$F:$F,'Census Data'!$A:$A,$A1370)</f>
        <v>0.85005468255338745</v>
      </c>
      <c r="G1370" s="14">
        <f>SUM(SUMIFS('Census Data'!K:K,'Census Data'!$A:$A,$A1370),SUMIFS('Census Data'!L:L,'Census Data'!$A:$A,$A1370))/SUMIFS('Census Data'!$F:$F,'Census Data'!$A:$A,$A1370)</f>
        <v>0.12628791803373049</v>
      </c>
      <c r="H1370" s="14">
        <f>SUM(SUMIFS('Census Data'!O:O,'Census Data'!$A:$A,$A1370),SUMIFS('Census Data'!P:P,'Census Data'!$A:$A,$A1370))/SUMIFS('Census Data'!$F:$F,'Census Data'!$A:$A,$A1370)</f>
        <v>5.2667932999481953E-3</v>
      </c>
      <c r="I1370" s="16">
        <f t="shared" si="42"/>
        <v>1.839060611293386E-2</v>
      </c>
      <c r="J1370" s="14">
        <f>SUM(SUMIFS('Census Data'!W:W,'Census Data'!$A:$A,$A1370),SUMIFS('Census Data'!X:X,'Census Data'!$A:$A,$A1370))/SUMIFS('Census Data'!$F:$F,'Census Data'!$A:$A,$A1370)</f>
        <v>3.5860242905658209E-2</v>
      </c>
      <c r="K1370" s="16">
        <f t="shared" si="43"/>
        <v>0.96413975709434174</v>
      </c>
      <c r="L1370" s="19">
        <f>'EPA Data'!D1371/SUM('EPA Data'!D:D)</f>
        <v>1.4930289934865832E-4</v>
      </c>
      <c r="M1370" s="19">
        <f>'EPA Data'!E1371/SUM('EPA Data'!E:E)</f>
        <v>1.8841457601433486E-4</v>
      </c>
      <c r="N1370" s="19">
        <f>'EPA Data'!F1371/SUM('EPA Data'!F:F)</f>
        <v>2.7914475219602833E-4</v>
      </c>
      <c r="O1370" s="19">
        <f>'EPA Data'!G1371/SUM('EPA Data'!G:G)</f>
        <v>6.8431801449161305E-5</v>
      </c>
      <c r="P1370" s="19">
        <f>'EPA Data'!H1371/SUM('EPA Data'!H:H)</f>
        <v>1.6158107175167873E-4</v>
      </c>
      <c r="Q1370" s="19">
        <f>'EPA Data'!I1371/SUM('EPA Data'!I:I)</f>
        <v>1.4567534779695663E-4</v>
      </c>
      <c r="R1370" s="19">
        <f>'EPA Data'!J1371/SUM('EPA Data'!J:J)</f>
        <v>1.1306496306245002E-4</v>
      </c>
      <c r="S1370" s="19">
        <f>'EPA Data'!K1371/SUM('EPA Data'!K:K)</f>
        <v>2.1100107100393452E-4</v>
      </c>
      <c r="T1370" s="19">
        <f>'EPA Data'!L1371/SUM('EPA Data'!L:L)</f>
        <v>2.6569944607525404E-4</v>
      </c>
      <c r="U1370" s="19">
        <f>'EPA Data'!M1371/SUM('EPA Data'!M:M)</f>
        <v>7.1955385466260919E-5</v>
      </c>
      <c r="V1370" s="19">
        <f>'EPA Data'!N1371/SUM('EPA Data'!N:N)</f>
        <v>9.4728996149309868E-5</v>
      </c>
      <c r="W1370" s="19">
        <f>'EPA Data'!O1371/SUM('EPA Data'!O:O)</f>
        <v>1.57972938935708E-4</v>
      </c>
      <c r="X1370" s="19">
        <f>'EPA Data'!P1371/SUM('EPA Data'!P:P)</f>
        <v>2.4860553211011882E-4</v>
      </c>
    </row>
    <row r="1371" spans="1:24" x14ac:dyDescent="0.35">
      <c r="A1371" s="13" t="s">
        <v>2328</v>
      </c>
      <c r="B1371" s="13" t="s">
        <v>267</v>
      </c>
      <c r="C1371" s="18" t="s">
        <v>2329</v>
      </c>
      <c r="D1371" s="14">
        <f>SUMIFS('Census Data'!G:G,'Census Data'!$A:$A,$A1371)/SUMIFS('Census Data'!$F:$F,'Census Data'!$A:$A,$A1371)</f>
        <v>0.48423866048266645</v>
      </c>
      <c r="E1371" s="16">
        <f>SUMIFS('Census Data'!H:H,'Census Data'!$A:$A,$A1371)/SUMIFS('Census Data'!$F:$F,'Census Data'!$A:$A,$A1371)</f>
        <v>0.51576133951733349</v>
      </c>
      <c r="F1371" s="14">
        <f>SUM(SUMIFS('Census Data'!I:I,'Census Data'!$A:$A,$A1371),SUMIFS('Census Data'!J:J,'Census Data'!$A:$A,$A1371))/SUMIFS('Census Data'!$F:$F,'Census Data'!$A:$A,$A1371)</f>
        <v>0.58855435893404606</v>
      </c>
      <c r="G1371" s="14">
        <f>SUM(SUMIFS('Census Data'!K:K,'Census Data'!$A:$A,$A1371),SUMIFS('Census Data'!L:L,'Census Data'!$A:$A,$A1371))/SUMIFS('Census Data'!$F:$F,'Census Data'!$A:$A,$A1371)</f>
        <v>0.39690275921704271</v>
      </c>
      <c r="H1371" s="14">
        <f>SUM(SUMIFS('Census Data'!O:O,'Census Data'!$A:$A,$A1371),SUMIFS('Census Data'!P:P,'Census Data'!$A:$A,$A1371))/SUMIFS('Census Data'!$F:$F,'Census Data'!$A:$A,$A1371)</f>
        <v>1.9652543039069257E-3</v>
      </c>
      <c r="I1371" s="16">
        <f t="shared" si="42"/>
        <v>1.2577627545004355E-2</v>
      </c>
      <c r="J1371" s="14">
        <f>SUM(SUMIFS('Census Data'!W:W,'Census Data'!$A:$A,$A1371),SUMIFS('Census Data'!X:X,'Census Data'!$A:$A,$A1371))/SUMIFS('Census Data'!$F:$F,'Census Data'!$A:$A,$A1371)</f>
        <v>1.2105966512066661E-2</v>
      </c>
      <c r="K1371" s="16">
        <f t="shared" si="43"/>
        <v>0.98789403348793337</v>
      </c>
      <c r="L1371" s="19">
        <f>'EPA Data'!D1372/SUM('EPA Data'!D:D)</f>
        <v>3.247067632680367E-5</v>
      </c>
      <c r="M1371" s="19">
        <f>'EPA Data'!E1372/SUM('EPA Data'!E:E)</f>
        <v>4.620134669470238E-5</v>
      </c>
      <c r="N1371" s="19">
        <f>'EPA Data'!F1372/SUM('EPA Data'!F:F)</f>
        <v>5.6603093118803697E-5</v>
      </c>
      <c r="O1371" s="19">
        <f>'EPA Data'!G1372/SUM('EPA Data'!G:G)</f>
        <v>1.9280348821039411E-5</v>
      </c>
      <c r="P1371" s="19">
        <f>'EPA Data'!H1372/SUM('EPA Data'!H:H)</f>
        <v>4.2668166142164159E-5</v>
      </c>
      <c r="Q1371" s="19">
        <f>'EPA Data'!I1372/SUM('EPA Data'!I:I)</f>
        <v>4.5064194992453595E-5</v>
      </c>
      <c r="R1371" s="19">
        <f>'EPA Data'!J1372/SUM('EPA Data'!J:J)</f>
        <v>4.6829313843113642E-5</v>
      </c>
      <c r="S1371" s="19">
        <f>'EPA Data'!K1372/SUM('EPA Data'!K:K)</f>
        <v>8.7464125805692213E-5</v>
      </c>
      <c r="T1371" s="19">
        <f>'EPA Data'!L1372/SUM('EPA Data'!L:L)</f>
        <v>1.4868127664175164E-4</v>
      </c>
      <c r="U1371" s="19">
        <f>'EPA Data'!M1372/SUM('EPA Data'!M:M)</f>
        <v>1.0130206180063529E-5</v>
      </c>
      <c r="V1371" s="19">
        <f>'EPA Data'!N1372/SUM('EPA Data'!N:N)</f>
        <v>1.6379499435766283E-5</v>
      </c>
      <c r="W1371" s="19">
        <f>'EPA Data'!O1372/SUM('EPA Data'!O:O)</f>
        <v>2.6260265472646916E-5</v>
      </c>
      <c r="X1371" s="19">
        <f>'EPA Data'!P1372/SUM('EPA Data'!P:P)</f>
        <v>4.6379331137217213E-5</v>
      </c>
    </row>
    <row r="1372" spans="1:24" x14ac:dyDescent="0.35">
      <c r="A1372" s="13" t="s">
        <v>2330</v>
      </c>
      <c r="B1372" s="13" t="s">
        <v>267</v>
      </c>
      <c r="C1372" s="18" t="s">
        <v>2331</v>
      </c>
      <c r="D1372" s="14">
        <f>SUMIFS('Census Data'!G:G,'Census Data'!$A:$A,$A1372)/SUMIFS('Census Data'!$F:$F,'Census Data'!$A:$A,$A1372)</f>
        <v>0.47735659174773565</v>
      </c>
      <c r="E1372" s="16">
        <f>SUMIFS('Census Data'!H:H,'Census Data'!$A:$A,$A1372)/SUMIFS('Census Data'!$F:$F,'Census Data'!$A:$A,$A1372)</f>
        <v>0.5226434082522643</v>
      </c>
      <c r="F1372" s="14">
        <f>SUM(SUMIFS('Census Data'!I:I,'Census Data'!$A:$A,$A1372),SUMIFS('Census Data'!J:J,'Census Data'!$A:$A,$A1372))/SUMIFS('Census Data'!$F:$F,'Census Data'!$A:$A,$A1372)</f>
        <v>0.54321815945432184</v>
      </c>
      <c r="G1372" s="14">
        <f>SUM(SUMIFS('Census Data'!K:K,'Census Data'!$A:$A,$A1372),SUMIFS('Census Data'!L:L,'Census Data'!$A:$A,$A1372))/SUMIFS('Census Data'!$F:$F,'Census Data'!$A:$A,$A1372)</f>
        <v>0.43933802974393382</v>
      </c>
      <c r="H1372" s="14">
        <f>SUM(SUMIFS('Census Data'!O:O,'Census Data'!$A:$A,$A1372),SUMIFS('Census Data'!P:P,'Census Data'!$A:$A,$A1372))/SUMIFS('Census Data'!$F:$F,'Census Data'!$A:$A,$A1372)</f>
        <v>4.6964106004696408E-3</v>
      </c>
      <c r="I1372" s="16">
        <f t="shared" si="42"/>
        <v>1.2747400201274628E-2</v>
      </c>
      <c r="J1372" s="14">
        <f>SUM(SUMIFS('Census Data'!W:W,'Census Data'!$A:$A,$A1372),SUMIFS('Census Data'!X:X,'Census Data'!$A:$A,$A1372))/SUMIFS('Census Data'!$F:$F,'Census Data'!$A:$A,$A1372)</f>
        <v>1.9624287151962429E-2</v>
      </c>
      <c r="K1372" s="16">
        <f t="shared" si="43"/>
        <v>0.98037571284803759</v>
      </c>
      <c r="L1372" s="19">
        <f>'EPA Data'!D1373/SUM('EPA Data'!D:D)</f>
        <v>7.1080574756847669E-5</v>
      </c>
      <c r="M1372" s="19">
        <f>'EPA Data'!E1373/SUM('EPA Data'!E:E)</f>
        <v>8.5675418187497064E-5</v>
      </c>
      <c r="N1372" s="19">
        <f>'EPA Data'!F1373/SUM('EPA Data'!F:F)</f>
        <v>1.2968462448231447E-4</v>
      </c>
      <c r="O1372" s="19">
        <f>'EPA Data'!G1373/SUM('EPA Data'!G:G)</f>
        <v>3.3563241680517921E-5</v>
      </c>
      <c r="P1372" s="19">
        <f>'EPA Data'!H1373/SUM('EPA Data'!H:H)</f>
        <v>7.7250788595706579E-5</v>
      </c>
      <c r="Q1372" s="19">
        <f>'EPA Data'!I1373/SUM('EPA Data'!I:I)</f>
        <v>8.1418334557295345E-5</v>
      </c>
      <c r="R1372" s="19">
        <f>'EPA Data'!J1373/SUM('EPA Data'!J:J)</f>
        <v>5.3962077527309431E-5</v>
      </c>
      <c r="S1372" s="19">
        <f>'EPA Data'!K1373/SUM('EPA Data'!K:K)</f>
        <v>1.1969503132898328E-4</v>
      </c>
      <c r="T1372" s="19">
        <f>'EPA Data'!L1373/SUM('EPA Data'!L:L)</f>
        <v>1.7326219666923069E-4</v>
      </c>
      <c r="U1372" s="19">
        <f>'EPA Data'!M1373/SUM('EPA Data'!M:M)</f>
        <v>2.6432919501617527E-5</v>
      </c>
      <c r="V1372" s="19">
        <f>'EPA Data'!N1373/SUM('EPA Data'!N:N)</f>
        <v>3.7921500403772657E-5</v>
      </c>
      <c r="W1372" s="19">
        <f>'EPA Data'!O1373/SUM('EPA Data'!O:O)</f>
        <v>6.830314009843547E-5</v>
      </c>
      <c r="X1372" s="19">
        <f>'EPA Data'!P1373/SUM('EPA Data'!P:P)</f>
        <v>1.1571309386259889E-4</v>
      </c>
    </row>
    <row r="1373" spans="1:24" x14ac:dyDescent="0.35">
      <c r="A1373" s="13" t="s">
        <v>2332</v>
      </c>
      <c r="B1373" s="13" t="s">
        <v>267</v>
      </c>
      <c r="C1373" s="18" t="s">
        <v>193</v>
      </c>
      <c r="D1373" s="14">
        <f>SUMIFS('Census Data'!G:G,'Census Data'!$A:$A,$A1373)/SUMIFS('Census Data'!$F:$F,'Census Data'!$A:$A,$A1373)</f>
        <v>0.4985613392623594</v>
      </c>
      <c r="E1373" s="16">
        <f>SUMIFS('Census Data'!H:H,'Census Data'!$A:$A,$A1373)/SUMIFS('Census Data'!$F:$F,'Census Data'!$A:$A,$A1373)</f>
        <v>0.50143866073764065</v>
      </c>
      <c r="F1373" s="14">
        <f>SUM(SUMIFS('Census Data'!I:I,'Census Data'!$A:$A,$A1373),SUMIFS('Census Data'!J:J,'Census Data'!$A:$A,$A1373))/SUMIFS('Census Data'!$F:$F,'Census Data'!$A:$A,$A1373)</f>
        <v>0.61901647920481295</v>
      </c>
      <c r="G1373" s="14">
        <f>SUM(SUMIFS('Census Data'!K:K,'Census Data'!$A:$A,$A1373),SUMIFS('Census Data'!L:L,'Census Data'!$A:$A,$A1373))/SUMIFS('Census Data'!$F:$F,'Census Data'!$A:$A,$A1373)</f>
        <v>0.35835731101229401</v>
      </c>
      <c r="H1373" s="14">
        <f>SUM(SUMIFS('Census Data'!O:O,'Census Data'!$A:$A,$A1373),SUMIFS('Census Data'!P:P,'Census Data'!$A:$A,$A1373))/SUMIFS('Census Data'!$F:$F,'Census Data'!$A:$A,$A1373)</f>
        <v>2.09259743656814E-3</v>
      </c>
      <c r="I1373" s="16">
        <f t="shared" si="42"/>
        <v>2.0533612346325003E-2</v>
      </c>
      <c r="J1373" s="14">
        <f>SUM(SUMIFS('Census Data'!W:W,'Census Data'!$A:$A,$A1373),SUMIFS('Census Data'!X:X,'Census Data'!$A:$A,$A1373))/SUMIFS('Census Data'!$F:$F,'Census Data'!$A:$A,$A1373)</f>
        <v>1.9879675647397333E-2</v>
      </c>
      <c r="K1373" s="16">
        <f t="shared" si="43"/>
        <v>0.98012032435260266</v>
      </c>
      <c r="L1373" s="19">
        <f>'EPA Data'!D1374/SUM('EPA Data'!D:D)</f>
        <v>4.2325614528965487E-5</v>
      </c>
      <c r="M1373" s="19">
        <f>'EPA Data'!E1374/SUM('EPA Data'!E:E)</f>
        <v>3.3543827362342192E-5</v>
      </c>
      <c r="N1373" s="19">
        <f>'EPA Data'!F1374/SUM('EPA Data'!F:F)</f>
        <v>6.1924146074310144E-5</v>
      </c>
      <c r="O1373" s="19">
        <f>'EPA Data'!G1374/SUM('EPA Data'!G:G)</f>
        <v>1.4943535269245214E-5</v>
      </c>
      <c r="P1373" s="19">
        <f>'EPA Data'!H1374/SUM('EPA Data'!H:H)</f>
        <v>2.7409484773531963E-5</v>
      </c>
      <c r="Q1373" s="19">
        <f>'EPA Data'!I1374/SUM('EPA Data'!I:I)</f>
        <v>3.1318442056321202E-5</v>
      </c>
      <c r="R1373" s="19">
        <f>'EPA Data'!J1374/SUM('EPA Data'!J:J)</f>
        <v>2.150759232507041E-5</v>
      </c>
      <c r="S1373" s="19">
        <f>'EPA Data'!K1374/SUM('EPA Data'!K:K)</f>
        <v>3.603866949040594E-5</v>
      </c>
      <c r="T1373" s="19">
        <f>'EPA Data'!L1374/SUM('EPA Data'!L:L)</f>
        <v>5.784752530279107E-5</v>
      </c>
      <c r="U1373" s="19">
        <f>'EPA Data'!M1374/SUM('EPA Data'!M:M)</f>
        <v>1.4319199358581609E-5</v>
      </c>
      <c r="V1373" s="19">
        <f>'EPA Data'!N1374/SUM('EPA Data'!N:N)</f>
        <v>1.6067979322049477E-5</v>
      </c>
      <c r="W1373" s="19">
        <f>'EPA Data'!O1374/SUM('EPA Data'!O:O)</f>
        <v>3.6092007268504218E-5</v>
      </c>
      <c r="X1373" s="19">
        <f>'EPA Data'!P1374/SUM('EPA Data'!P:P)</f>
        <v>4.4714387825513416E-5</v>
      </c>
    </row>
    <row r="1374" spans="1:24" x14ac:dyDescent="0.35">
      <c r="A1374" s="13" t="s">
        <v>2333</v>
      </c>
      <c r="B1374" s="13" t="s">
        <v>267</v>
      </c>
      <c r="C1374" s="18" t="s">
        <v>2334</v>
      </c>
      <c r="D1374" s="14">
        <f>SUMIFS('Census Data'!G:G,'Census Data'!$A:$A,$A1374)/SUMIFS('Census Data'!$F:$F,'Census Data'!$A:$A,$A1374)</f>
        <v>0.47130406714009038</v>
      </c>
      <c r="E1374" s="16">
        <f>SUMIFS('Census Data'!H:H,'Census Data'!$A:$A,$A1374)/SUMIFS('Census Data'!$F:$F,'Census Data'!$A:$A,$A1374)</f>
        <v>0.52869593285990957</v>
      </c>
      <c r="F1374" s="14">
        <f>SUM(SUMIFS('Census Data'!I:I,'Census Data'!$A:$A,$A1374),SUMIFS('Census Data'!J:J,'Census Data'!$A:$A,$A1374))/SUMIFS('Census Data'!$F:$F,'Census Data'!$A:$A,$A1374)</f>
        <v>0.33734667527437057</v>
      </c>
      <c r="G1374" s="14">
        <f>SUM(SUMIFS('Census Data'!K:K,'Census Data'!$A:$A,$A1374),SUMIFS('Census Data'!L:L,'Census Data'!$A:$A,$A1374))/SUMIFS('Census Data'!$F:$F,'Census Data'!$A:$A,$A1374)</f>
        <v>0.64302775984506133</v>
      </c>
      <c r="H1374" s="14">
        <f>SUM(SUMIFS('Census Data'!O:O,'Census Data'!$A:$A,$A1374),SUMIFS('Census Data'!P:P,'Census Data'!$A:$A,$A1374))/SUMIFS('Census Data'!$F:$F,'Census Data'!$A:$A,$A1374)</f>
        <v>1.0200129115558424E-2</v>
      </c>
      <c r="I1374" s="16">
        <f t="shared" si="42"/>
        <v>9.4254357650096487E-3</v>
      </c>
      <c r="J1374" s="14">
        <f>SUM(SUMIFS('Census Data'!W:W,'Census Data'!$A:$A,$A1374),SUMIFS('Census Data'!X:X,'Census Data'!$A:$A,$A1374))/SUMIFS('Census Data'!$F:$F,'Census Data'!$A:$A,$A1374)</f>
        <v>2.4757908327953517E-2</v>
      </c>
      <c r="K1374" s="16">
        <f t="shared" si="43"/>
        <v>0.97524209167204645</v>
      </c>
      <c r="L1374" s="19">
        <f>'EPA Data'!D1375/SUM('EPA Data'!D:D)</f>
        <v>9.2420912191640406E-5</v>
      </c>
      <c r="M1374" s="19">
        <f>'EPA Data'!E1375/SUM('EPA Data'!E:E)</f>
        <v>1.196860737064172E-4</v>
      </c>
      <c r="N1374" s="19">
        <f>'EPA Data'!F1375/SUM('EPA Data'!F:F)</f>
        <v>2.1082909963569436E-4</v>
      </c>
      <c r="O1374" s="19">
        <f>'EPA Data'!G1375/SUM('EPA Data'!G:G)</f>
        <v>5.4207384034887669E-5</v>
      </c>
      <c r="P1374" s="19">
        <f>'EPA Data'!H1375/SUM('EPA Data'!H:H)</f>
        <v>1.0058963428928796E-4</v>
      </c>
      <c r="Q1374" s="19">
        <f>'EPA Data'!I1375/SUM('EPA Data'!I:I)</f>
        <v>1.0638121776862951E-4</v>
      </c>
      <c r="R1374" s="19">
        <f>'EPA Data'!J1375/SUM('EPA Data'!J:J)</f>
        <v>8.0951759755455385E-5</v>
      </c>
      <c r="S1374" s="19">
        <f>'EPA Data'!K1375/SUM('EPA Data'!K:K)</f>
        <v>1.7310437894540006E-4</v>
      </c>
      <c r="T1374" s="19">
        <f>'EPA Data'!L1375/SUM('EPA Data'!L:L)</f>
        <v>2.3229736732573077E-4</v>
      </c>
      <c r="U1374" s="19">
        <f>'EPA Data'!M1375/SUM('EPA Data'!M:M)</f>
        <v>3.5430223316191749E-5</v>
      </c>
      <c r="V1374" s="19">
        <f>'EPA Data'!N1375/SUM('EPA Data'!N:N)</f>
        <v>5.3657993456237344E-5</v>
      </c>
      <c r="W1374" s="19">
        <f>'EPA Data'!O1375/SUM('EPA Data'!O:O)</f>
        <v>1.0422980733125787E-4</v>
      </c>
      <c r="X1374" s="19">
        <f>'EPA Data'!P1375/SUM('EPA Data'!P:P)</f>
        <v>1.9511260055952157E-4</v>
      </c>
    </row>
    <row r="1375" spans="1:24" x14ac:dyDescent="0.35">
      <c r="A1375" s="13" t="s">
        <v>2335</v>
      </c>
      <c r="B1375" s="13" t="s">
        <v>267</v>
      </c>
      <c r="C1375" s="18" t="s">
        <v>36</v>
      </c>
      <c r="D1375" s="14">
        <f>SUMIFS('Census Data'!G:G,'Census Data'!$A:$A,$A1375)/SUMIFS('Census Data'!$F:$F,'Census Data'!$A:$A,$A1375)</f>
        <v>0.48510894970971874</v>
      </c>
      <c r="E1375" s="16">
        <f>SUMIFS('Census Data'!H:H,'Census Data'!$A:$A,$A1375)/SUMIFS('Census Data'!$F:$F,'Census Data'!$A:$A,$A1375)</f>
        <v>0.51489105029028126</v>
      </c>
      <c r="F1375" s="14">
        <f>SUM(SUMIFS('Census Data'!I:I,'Census Data'!$A:$A,$A1375),SUMIFS('Census Data'!J:J,'Census Data'!$A:$A,$A1375))/SUMIFS('Census Data'!$F:$F,'Census Data'!$A:$A,$A1375)</f>
        <v>0.69418683555756611</v>
      </c>
      <c r="G1375" s="14">
        <f>SUM(SUMIFS('Census Data'!K:K,'Census Data'!$A:$A,$A1375),SUMIFS('Census Data'!L:L,'Census Data'!$A:$A,$A1375))/SUMIFS('Census Data'!$F:$F,'Census Data'!$A:$A,$A1375)</f>
        <v>0.28598356329638847</v>
      </c>
      <c r="H1375" s="14">
        <f>SUM(SUMIFS('Census Data'!O:O,'Census Data'!$A:$A,$A1375),SUMIFS('Census Data'!P:P,'Census Data'!$A:$A,$A1375))/SUMIFS('Census Data'!$F:$F,'Census Data'!$A:$A,$A1375)</f>
        <v>2.0357385206966751E-3</v>
      </c>
      <c r="I1375" s="16">
        <f t="shared" si="42"/>
        <v>1.7793862625348766E-2</v>
      </c>
      <c r="J1375" s="14">
        <f>SUM(SUMIFS('Census Data'!W:W,'Census Data'!$A:$A,$A1375),SUMIFS('Census Data'!X:X,'Census Data'!$A:$A,$A1375))/SUMIFS('Census Data'!$F:$F,'Census Data'!$A:$A,$A1375)</f>
        <v>5.5945110457664177E-2</v>
      </c>
      <c r="K1375" s="16">
        <f t="shared" si="43"/>
        <v>0.94405488954233585</v>
      </c>
      <c r="L1375" s="19">
        <f>'EPA Data'!D1376/SUM('EPA Data'!D:D)</f>
        <v>5.2618060050723573E-5</v>
      </c>
      <c r="M1375" s="19">
        <f>'EPA Data'!E1376/SUM('EPA Data'!E:E)</f>
        <v>5.7490031290585466E-5</v>
      </c>
      <c r="N1375" s="19">
        <f>'EPA Data'!F1376/SUM('EPA Data'!F:F)</f>
        <v>9.7253624856005817E-5</v>
      </c>
      <c r="O1375" s="19">
        <f>'EPA Data'!G1376/SUM('EPA Data'!G:G)</f>
        <v>2.2160367160549046E-5</v>
      </c>
      <c r="P1375" s="19">
        <f>'EPA Data'!H1376/SUM('EPA Data'!H:H)</f>
        <v>4.7934536090064043E-5</v>
      </c>
      <c r="Q1375" s="19">
        <f>'EPA Data'!I1376/SUM('EPA Data'!I:I)</f>
        <v>5.3403985526600009E-5</v>
      </c>
      <c r="R1375" s="19">
        <f>'EPA Data'!J1376/SUM('EPA Data'!J:J)</f>
        <v>3.5109281439601623E-5</v>
      </c>
      <c r="S1375" s="19">
        <f>'EPA Data'!K1376/SUM('EPA Data'!K:K)</f>
        <v>6.9754928423711076E-5</v>
      </c>
      <c r="T1375" s="19">
        <f>'EPA Data'!L1376/SUM('EPA Data'!L:L)</f>
        <v>1.0572498398975058E-4</v>
      </c>
      <c r="U1375" s="19">
        <f>'EPA Data'!M1376/SUM('EPA Data'!M:M)</f>
        <v>1.9670856216141498E-5</v>
      </c>
      <c r="V1375" s="19">
        <f>'EPA Data'!N1376/SUM('EPA Data'!N:N)</f>
        <v>2.5566880824714367E-5</v>
      </c>
      <c r="W1375" s="19">
        <f>'EPA Data'!O1376/SUM('EPA Data'!O:O)</f>
        <v>5.1844170643537414E-5</v>
      </c>
      <c r="X1375" s="19">
        <f>'EPA Data'!P1376/SUM('EPA Data'!P:P)</f>
        <v>7.9183024951387369E-5</v>
      </c>
    </row>
    <row r="1376" spans="1:24" x14ac:dyDescent="0.35">
      <c r="A1376" s="13" t="s">
        <v>2336</v>
      </c>
      <c r="B1376" s="13" t="s">
        <v>267</v>
      </c>
      <c r="C1376" s="18" t="s">
        <v>200</v>
      </c>
      <c r="D1376" s="14">
        <f>SUMIFS('Census Data'!G:G,'Census Data'!$A:$A,$A1376)/SUMIFS('Census Data'!$F:$F,'Census Data'!$A:$A,$A1376)</f>
        <v>0.52045204520452049</v>
      </c>
      <c r="E1376" s="16">
        <f>SUMIFS('Census Data'!H:H,'Census Data'!$A:$A,$A1376)/SUMIFS('Census Data'!$F:$F,'Census Data'!$A:$A,$A1376)</f>
        <v>0.47954795479547957</v>
      </c>
      <c r="F1376" s="14">
        <f>SUM(SUMIFS('Census Data'!I:I,'Census Data'!$A:$A,$A1376),SUMIFS('Census Data'!J:J,'Census Data'!$A:$A,$A1376))/SUMIFS('Census Data'!$F:$F,'Census Data'!$A:$A,$A1376)</f>
        <v>0.64226422642264225</v>
      </c>
      <c r="G1376" s="14">
        <f>SUM(SUMIFS('Census Data'!K:K,'Census Data'!$A:$A,$A1376),SUMIFS('Census Data'!L:L,'Census Data'!$A:$A,$A1376))/SUMIFS('Census Data'!$F:$F,'Census Data'!$A:$A,$A1376)</f>
        <v>0.34043404340434041</v>
      </c>
      <c r="H1376" s="14">
        <f>SUM(SUMIFS('Census Data'!O:O,'Census Data'!$A:$A,$A1376),SUMIFS('Census Data'!P:P,'Census Data'!$A:$A,$A1376))/SUMIFS('Census Data'!$F:$F,'Census Data'!$A:$A,$A1376)</f>
        <v>2.4002400240024004E-3</v>
      </c>
      <c r="I1376" s="16">
        <f t="shared" si="42"/>
        <v>1.4901490149014984E-2</v>
      </c>
      <c r="J1376" s="14">
        <f>SUM(SUMIFS('Census Data'!W:W,'Census Data'!$A:$A,$A1376),SUMIFS('Census Data'!X:X,'Census Data'!$A:$A,$A1376))/SUMIFS('Census Data'!$F:$F,'Census Data'!$A:$A,$A1376)</f>
        <v>1.5701570157015701E-2</v>
      </c>
      <c r="K1376" s="16">
        <f t="shared" si="43"/>
        <v>0.98429842984298432</v>
      </c>
      <c r="L1376" s="19">
        <f>'EPA Data'!D1377/SUM('EPA Data'!D:D)</f>
        <v>3.0448756963080075E-5</v>
      </c>
      <c r="M1376" s="19">
        <f>'EPA Data'!E1377/SUM('EPA Data'!E:E)</f>
        <v>3.4795650168801021E-5</v>
      </c>
      <c r="N1376" s="19">
        <f>'EPA Data'!F1377/SUM('EPA Data'!F:F)</f>
        <v>6.1183935482661767E-5</v>
      </c>
      <c r="O1376" s="19">
        <f>'EPA Data'!G1377/SUM('EPA Data'!G:G)</f>
        <v>1.523750964178566E-5</v>
      </c>
      <c r="P1376" s="19">
        <f>'EPA Data'!H1377/SUM('EPA Data'!H:H)</f>
        <v>3.0623063232954491E-5</v>
      </c>
      <c r="Q1376" s="19">
        <f>'EPA Data'!I1377/SUM('EPA Data'!I:I)</f>
        <v>3.5264142853488546E-5</v>
      </c>
      <c r="R1376" s="19">
        <f>'EPA Data'!J1377/SUM('EPA Data'!J:J)</f>
        <v>2.3587090742673283E-5</v>
      </c>
      <c r="S1376" s="19">
        <f>'EPA Data'!K1377/SUM('EPA Data'!K:K)</f>
        <v>4.7445117932917532E-5</v>
      </c>
      <c r="T1376" s="19">
        <f>'EPA Data'!L1377/SUM('EPA Data'!L:L)</f>
        <v>7.5964071119360313E-5</v>
      </c>
      <c r="U1376" s="19">
        <f>'EPA Data'!M1377/SUM('EPA Data'!M:M)</f>
        <v>1.1431305622271734E-5</v>
      </c>
      <c r="V1376" s="19">
        <f>'EPA Data'!N1377/SUM('EPA Data'!N:N)</f>
        <v>1.549286994040677E-5</v>
      </c>
      <c r="W1376" s="19">
        <f>'EPA Data'!O1377/SUM('EPA Data'!O:O)</f>
        <v>3.2289601324147751E-5</v>
      </c>
      <c r="X1376" s="19">
        <f>'EPA Data'!P1377/SUM('EPA Data'!P:P)</f>
        <v>5.2073410314804683E-5</v>
      </c>
    </row>
    <row r="1377" spans="1:24" x14ac:dyDescent="0.35">
      <c r="A1377" s="13" t="s">
        <v>2337</v>
      </c>
      <c r="B1377" s="13" t="s">
        <v>267</v>
      </c>
      <c r="C1377" s="18" t="s">
        <v>1361</v>
      </c>
      <c r="D1377" s="14">
        <f>SUMIFS('Census Data'!G:G,'Census Data'!$A:$A,$A1377)/SUMIFS('Census Data'!$F:$F,'Census Data'!$A:$A,$A1377)</f>
        <v>0.49357101110461721</v>
      </c>
      <c r="E1377" s="16">
        <f>SUMIFS('Census Data'!H:H,'Census Data'!$A:$A,$A1377)/SUMIFS('Census Data'!$F:$F,'Census Data'!$A:$A,$A1377)</f>
        <v>0.50642898889538279</v>
      </c>
      <c r="F1377" s="14">
        <f>SUM(SUMIFS('Census Data'!I:I,'Census Data'!$A:$A,$A1377),SUMIFS('Census Data'!J:J,'Census Data'!$A:$A,$A1377))/SUMIFS('Census Data'!$F:$F,'Census Data'!$A:$A,$A1377)</f>
        <v>0.52022209234365868</v>
      </c>
      <c r="G1377" s="14">
        <f>SUM(SUMIFS('Census Data'!K:K,'Census Data'!$A:$A,$A1377),SUMIFS('Census Data'!L:L,'Census Data'!$A:$A,$A1377))/SUMIFS('Census Data'!$F:$F,'Census Data'!$A:$A,$A1377)</f>
        <v>0.45476329631794271</v>
      </c>
      <c r="H1377" s="14">
        <f>SUM(SUMIFS('Census Data'!O:O,'Census Data'!$A:$A,$A1377),SUMIFS('Census Data'!P:P,'Census Data'!$A:$A,$A1377))/SUMIFS('Census Data'!$F:$F,'Census Data'!$A:$A,$A1377)</f>
        <v>4.792518994739918E-3</v>
      </c>
      <c r="I1377" s="16">
        <f t="shared" si="42"/>
        <v>2.0222092343658793E-2</v>
      </c>
      <c r="J1377" s="14">
        <f>SUM(SUMIFS('Census Data'!W:W,'Census Data'!$A:$A,$A1377),SUMIFS('Census Data'!X:X,'Census Data'!$A:$A,$A1377))/SUMIFS('Census Data'!$F:$F,'Census Data'!$A:$A,$A1377)</f>
        <v>3.8749269433080068E-2</v>
      </c>
      <c r="K1377" s="16">
        <f t="shared" si="43"/>
        <v>0.9612507305669199</v>
      </c>
      <c r="L1377" s="19">
        <f>'EPA Data'!D1378/SUM('EPA Data'!D:D)</f>
        <v>4.9953774173315387E-5</v>
      </c>
      <c r="M1377" s="19">
        <f>'EPA Data'!E1378/SUM('EPA Data'!E:E)</f>
        <v>7.0736799783744313E-5</v>
      </c>
      <c r="N1377" s="19">
        <f>'EPA Data'!F1378/SUM('EPA Data'!F:F)</f>
        <v>9.045645987892726E-5</v>
      </c>
      <c r="O1377" s="19">
        <f>'EPA Data'!G1378/SUM('EPA Data'!G:G)</f>
        <v>2.1508219086477148E-5</v>
      </c>
      <c r="P1377" s="19">
        <f>'EPA Data'!H1378/SUM('EPA Data'!H:H)</f>
        <v>5.8701500287856856E-5</v>
      </c>
      <c r="Q1377" s="19">
        <f>'EPA Data'!I1378/SUM('EPA Data'!I:I)</f>
        <v>5.2413045187528233E-5</v>
      </c>
      <c r="R1377" s="19">
        <f>'EPA Data'!J1378/SUM('EPA Data'!J:J)</f>
        <v>3.3137747268192215E-5</v>
      </c>
      <c r="S1377" s="19">
        <f>'EPA Data'!K1378/SUM('EPA Data'!K:K)</f>
        <v>8.4409300231483864E-5</v>
      </c>
      <c r="T1377" s="19">
        <f>'EPA Data'!L1378/SUM('EPA Data'!L:L)</f>
        <v>9.8104683555812859E-5</v>
      </c>
      <c r="U1377" s="19">
        <f>'EPA Data'!M1378/SUM('EPA Data'!M:M)</f>
        <v>1.912401751340887E-5</v>
      </c>
      <c r="V1377" s="19">
        <f>'EPA Data'!N1378/SUM('EPA Data'!N:N)</f>
        <v>3.10149338349674E-5</v>
      </c>
      <c r="W1377" s="19">
        <f>'EPA Data'!O1378/SUM('EPA Data'!O:O)</f>
        <v>4.7337307736778969E-5</v>
      </c>
      <c r="X1377" s="19">
        <f>'EPA Data'!P1378/SUM('EPA Data'!P:P)</f>
        <v>9.2508366734442093E-5</v>
      </c>
    </row>
    <row r="1378" spans="1:24" x14ac:dyDescent="0.35">
      <c r="A1378" s="13" t="s">
        <v>2338</v>
      </c>
      <c r="B1378" s="13" t="s">
        <v>267</v>
      </c>
      <c r="C1378" s="18" t="s">
        <v>44</v>
      </c>
      <c r="D1378" s="14">
        <f>SUMIFS('Census Data'!G:G,'Census Data'!$A:$A,$A1378)/SUMIFS('Census Data'!$F:$F,'Census Data'!$A:$A,$A1378)</f>
        <v>0.49060492180870408</v>
      </c>
      <c r="E1378" s="16">
        <f>SUMIFS('Census Data'!H:H,'Census Data'!$A:$A,$A1378)/SUMIFS('Census Data'!$F:$F,'Census Data'!$A:$A,$A1378)</f>
        <v>0.50939507819129592</v>
      </c>
      <c r="F1378" s="14">
        <f>SUM(SUMIFS('Census Data'!I:I,'Census Data'!$A:$A,$A1378),SUMIFS('Census Data'!J:J,'Census Data'!$A:$A,$A1378))/SUMIFS('Census Data'!$F:$F,'Census Data'!$A:$A,$A1378)</f>
        <v>0.6828706509879986</v>
      </c>
      <c r="G1378" s="14">
        <f>SUM(SUMIFS('Census Data'!K:K,'Census Data'!$A:$A,$A1378),SUMIFS('Census Data'!L:L,'Census Data'!$A:$A,$A1378))/SUMIFS('Census Data'!$F:$F,'Census Data'!$A:$A,$A1378)</f>
        <v>0.29603588313734996</v>
      </c>
      <c r="H1378" s="14">
        <f>SUM(SUMIFS('Census Data'!O:O,'Census Data'!$A:$A,$A1378),SUMIFS('Census Data'!P:P,'Census Data'!$A:$A,$A1378))/SUMIFS('Census Data'!$F:$F,'Census Data'!$A:$A,$A1378)</f>
        <v>4.3641653533761666E-3</v>
      </c>
      <c r="I1378" s="16">
        <f t="shared" si="42"/>
        <v>1.6729300521275303E-2</v>
      </c>
      <c r="J1378" s="14">
        <f>SUM(SUMIFS('Census Data'!W:W,'Census Data'!$A:$A,$A1378),SUMIFS('Census Data'!X:X,'Census Data'!$A:$A,$A1378))/SUMIFS('Census Data'!$F:$F,'Census Data'!$A:$A,$A1378)</f>
        <v>1.6123166444417504E-2</v>
      </c>
      <c r="K1378" s="16">
        <f t="shared" si="43"/>
        <v>0.98387683355558253</v>
      </c>
      <c r="L1378" s="19">
        <f>'EPA Data'!D1379/SUM('EPA Data'!D:D)</f>
        <v>3.0865544259770976E-5</v>
      </c>
      <c r="M1378" s="19">
        <f>'EPA Data'!E1379/SUM('EPA Data'!E:E)</f>
        <v>2.6786806131908253E-5</v>
      </c>
      <c r="N1378" s="19">
        <f>'EPA Data'!F1379/SUM('EPA Data'!F:F)</f>
        <v>4.4892477134676282E-5</v>
      </c>
      <c r="O1378" s="19">
        <f>'EPA Data'!G1379/SUM('EPA Data'!G:G)</f>
        <v>1.0140554401045647E-5</v>
      </c>
      <c r="P1378" s="19">
        <f>'EPA Data'!H1379/SUM('EPA Data'!H:H)</f>
        <v>2.1024513791910822E-5</v>
      </c>
      <c r="Q1378" s="19">
        <f>'EPA Data'!I1379/SUM('EPA Data'!I:I)</f>
        <v>2.6517779339710744E-5</v>
      </c>
      <c r="R1378" s="19">
        <f>'EPA Data'!J1379/SUM('EPA Data'!J:J)</f>
        <v>1.8463326764905006E-5</v>
      </c>
      <c r="S1378" s="19">
        <f>'EPA Data'!K1379/SUM('EPA Data'!K:K)</f>
        <v>3.1618471441453185E-5</v>
      </c>
      <c r="T1378" s="19">
        <f>'EPA Data'!L1379/SUM('EPA Data'!L:L)</f>
        <v>5.3547445787467745E-5</v>
      </c>
      <c r="U1378" s="19">
        <f>'EPA Data'!M1379/SUM('EPA Data'!M:M)</f>
        <v>8.6673715246643981E-6</v>
      </c>
      <c r="V1378" s="19">
        <f>'EPA Data'!N1379/SUM('EPA Data'!N:N)</f>
        <v>1.0587416276123532E-5</v>
      </c>
      <c r="W1378" s="19">
        <f>'EPA Data'!O1379/SUM('EPA Data'!O:O)</f>
        <v>2.2953370893983574E-5</v>
      </c>
      <c r="X1378" s="19">
        <f>'EPA Data'!P1379/SUM('EPA Data'!P:P)</f>
        <v>3.204825066527537E-5</v>
      </c>
    </row>
    <row r="1379" spans="1:24" x14ac:dyDescent="0.35">
      <c r="A1379" s="13" t="s">
        <v>2339</v>
      </c>
      <c r="B1379" s="13" t="s">
        <v>267</v>
      </c>
      <c r="C1379" s="18" t="s">
        <v>1850</v>
      </c>
      <c r="D1379" s="14">
        <f>SUMIFS('Census Data'!G:G,'Census Data'!$A:$A,$A1379)/SUMIFS('Census Data'!$F:$F,'Census Data'!$A:$A,$A1379)</f>
        <v>0.47334428024083197</v>
      </c>
      <c r="E1379" s="16">
        <f>SUMIFS('Census Data'!H:H,'Census Data'!$A:$A,$A1379)/SUMIFS('Census Data'!$F:$F,'Census Data'!$A:$A,$A1379)</f>
        <v>0.52665571975916803</v>
      </c>
      <c r="F1379" s="14">
        <f>SUM(SUMIFS('Census Data'!I:I,'Census Data'!$A:$A,$A1379),SUMIFS('Census Data'!J:J,'Census Data'!$A:$A,$A1379))/SUMIFS('Census Data'!$F:$F,'Census Data'!$A:$A,$A1379)</f>
        <v>0.11406677613574165</v>
      </c>
      <c r="G1379" s="14">
        <f>SUM(SUMIFS('Census Data'!K:K,'Census Data'!$A:$A,$A1379),SUMIFS('Census Data'!L:L,'Census Data'!$A:$A,$A1379))/SUMIFS('Census Data'!$F:$F,'Census Data'!$A:$A,$A1379)</f>
        <v>0.86699507389162567</v>
      </c>
      <c r="H1379" s="14">
        <f>SUM(SUMIFS('Census Data'!O:O,'Census Data'!$A:$A,$A1379),SUMIFS('Census Data'!P:P,'Census Data'!$A:$A,$A1379))/SUMIFS('Census Data'!$F:$F,'Census Data'!$A:$A,$A1379)</f>
        <v>7.4438970990695127E-3</v>
      </c>
      <c r="I1379" s="16">
        <f t="shared" si="42"/>
        <v>1.1494252873563093E-2</v>
      </c>
      <c r="J1379" s="14">
        <f>SUM(SUMIFS('Census Data'!W:W,'Census Data'!$A:$A,$A1379),SUMIFS('Census Data'!X:X,'Census Data'!$A:$A,$A1379))/SUMIFS('Census Data'!$F:$F,'Census Data'!$A:$A,$A1379)</f>
        <v>1.0727969348659003E-2</v>
      </c>
      <c r="K1379" s="16">
        <f t="shared" si="43"/>
        <v>0.98927203065134095</v>
      </c>
      <c r="L1379" s="19">
        <f>'EPA Data'!D1380/SUM('EPA Data'!D:D)</f>
        <v>2.1729587436912764E-5</v>
      </c>
      <c r="M1379" s="19">
        <f>'EPA Data'!E1380/SUM('EPA Data'!E:E)</f>
        <v>2.2517792477754193E-5</v>
      </c>
      <c r="N1379" s="19">
        <f>'EPA Data'!F1380/SUM('EPA Data'!F:F)</f>
        <v>4.6159097085297751E-5</v>
      </c>
      <c r="O1379" s="19">
        <f>'EPA Data'!G1380/SUM('EPA Data'!G:G)</f>
        <v>1.1899027957414062E-5</v>
      </c>
      <c r="P1379" s="19">
        <f>'EPA Data'!H1380/SUM('EPA Data'!H:H)</f>
        <v>2.0292993895474322E-5</v>
      </c>
      <c r="Q1379" s="19">
        <f>'EPA Data'!I1380/SUM('EPA Data'!I:I)</f>
        <v>2.9430899863261079E-5</v>
      </c>
      <c r="R1379" s="19">
        <f>'EPA Data'!J1380/SUM('EPA Data'!J:J)</f>
        <v>2.3949768065374245E-5</v>
      </c>
      <c r="S1379" s="19">
        <f>'EPA Data'!K1380/SUM('EPA Data'!K:K)</f>
        <v>3.9285413414749876E-5</v>
      </c>
      <c r="T1379" s="19">
        <f>'EPA Data'!L1380/SUM('EPA Data'!L:L)</f>
        <v>8.5827754760479772E-5</v>
      </c>
      <c r="U1379" s="19">
        <f>'EPA Data'!M1380/SUM('EPA Data'!M:M)</f>
        <v>7.5927085488670867E-6</v>
      </c>
      <c r="V1379" s="19">
        <f>'EPA Data'!N1380/SUM('EPA Data'!N:N)</f>
        <v>8.7859833269635983E-6</v>
      </c>
      <c r="W1379" s="19">
        <f>'EPA Data'!O1380/SUM('EPA Data'!O:O)</f>
        <v>2.115079984757177E-5</v>
      </c>
      <c r="X1379" s="19">
        <f>'EPA Data'!P1380/SUM('EPA Data'!P:P)</f>
        <v>2.9019866440345436E-5</v>
      </c>
    </row>
    <row r="1380" spans="1:24" x14ac:dyDescent="0.35">
      <c r="A1380" s="13" t="s">
        <v>2340</v>
      </c>
      <c r="B1380" s="13" t="s">
        <v>267</v>
      </c>
      <c r="C1380" s="18" t="s">
        <v>46</v>
      </c>
      <c r="D1380" s="14">
        <f>SUMIFS('Census Data'!G:G,'Census Data'!$A:$A,$A1380)/SUMIFS('Census Data'!$F:$F,'Census Data'!$A:$A,$A1380)</f>
        <v>0.47335041639974373</v>
      </c>
      <c r="E1380" s="16">
        <f>SUMIFS('Census Data'!H:H,'Census Data'!$A:$A,$A1380)/SUMIFS('Census Data'!$F:$F,'Census Data'!$A:$A,$A1380)</f>
        <v>0.52664958360025627</v>
      </c>
      <c r="F1380" s="14">
        <f>SUM(SUMIFS('Census Data'!I:I,'Census Data'!$A:$A,$A1380),SUMIFS('Census Data'!J:J,'Census Data'!$A:$A,$A1380))/SUMIFS('Census Data'!$F:$F,'Census Data'!$A:$A,$A1380)</f>
        <v>0.63894939141575913</v>
      </c>
      <c r="G1380" s="14">
        <f>SUM(SUMIFS('Census Data'!K:K,'Census Data'!$A:$A,$A1380),SUMIFS('Census Data'!L:L,'Census Data'!$A:$A,$A1380))/SUMIFS('Census Data'!$F:$F,'Census Data'!$A:$A,$A1380)</f>
        <v>0.34644458680333118</v>
      </c>
      <c r="H1380" s="14">
        <f>SUM(SUMIFS('Census Data'!O:O,'Census Data'!$A:$A,$A1380),SUMIFS('Census Data'!P:P,'Census Data'!$A:$A,$A1380))/SUMIFS('Census Data'!$F:$F,'Census Data'!$A:$A,$A1380)</f>
        <v>2.0499679692504804E-3</v>
      </c>
      <c r="I1380" s="16">
        <f t="shared" si="42"/>
        <v>1.255605381165914E-2</v>
      </c>
      <c r="J1380" s="14">
        <f>SUM(SUMIFS('Census Data'!W:W,'Census Data'!$A:$A,$A1380),SUMIFS('Census Data'!X:X,'Census Data'!$A:$A,$A1380))/SUMIFS('Census Data'!$F:$F,'Census Data'!$A:$A,$A1380)</f>
        <v>9.2889173606662389E-3</v>
      </c>
      <c r="K1380" s="16">
        <f t="shared" si="43"/>
        <v>0.99071108263933372</v>
      </c>
      <c r="L1380" s="19">
        <f>'EPA Data'!D1381/SUM('EPA Data'!D:D)</f>
        <v>3.9836657721539338E-5</v>
      </c>
      <c r="M1380" s="19">
        <f>'EPA Data'!E1381/SUM('EPA Data'!E:E)</f>
        <v>5.3902708309962305E-5</v>
      </c>
      <c r="N1380" s="19">
        <f>'EPA Data'!F1381/SUM('EPA Data'!F:F)</f>
        <v>8.6869405269233779E-5</v>
      </c>
      <c r="O1380" s="19">
        <f>'EPA Data'!G1381/SUM('EPA Data'!G:G)</f>
        <v>2.3575195577634742E-5</v>
      </c>
      <c r="P1380" s="19">
        <f>'EPA Data'!H1381/SUM('EPA Data'!H:H)</f>
        <v>5.5226726425177114E-5</v>
      </c>
      <c r="Q1380" s="19">
        <f>'EPA Data'!I1381/SUM('EPA Data'!I:I)</f>
        <v>6.4123014409060231E-5</v>
      </c>
      <c r="R1380" s="19">
        <f>'EPA Data'!J1381/SUM('EPA Data'!J:J)</f>
        <v>4.3133509114127757E-5</v>
      </c>
      <c r="S1380" s="19">
        <f>'EPA Data'!K1381/SUM('EPA Data'!K:K)</f>
        <v>9.7216228856292043E-5</v>
      </c>
      <c r="T1380" s="19">
        <f>'EPA Data'!L1381/SUM('EPA Data'!L:L)</f>
        <v>1.3511994907409764E-4</v>
      </c>
      <c r="U1380" s="19">
        <f>'EPA Data'!M1381/SUM('EPA Data'!M:M)</f>
        <v>1.75670131184112E-5</v>
      </c>
      <c r="V1380" s="19">
        <f>'EPA Data'!N1381/SUM('EPA Data'!N:N)</f>
        <v>2.3909051691170645E-5</v>
      </c>
      <c r="W1380" s="19">
        <f>'EPA Data'!O1381/SUM('EPA Data'!O:O)</f>
        <v>4.4382843804201136E-5</v>
      </c>
      <c r="X1380" s="19">
        <f>'EPA Data'!P1381/SUM('EPA Data'!P:P)</f>
        <v>6.5431504339331952E-5</v>
      </c>
    </row>
    <row r="1381" spans="1:24" x14ac:dyDescent="0.35">
      <c r="A1381" s="13" t="s">
        <v>2341</v>
      </c>
      <c r="B1381" s="13" t="s">
        <v>267</v>
      </c>
      <c r="C1381" s="18" t="s">
        <v>48</v>
      </c>
      <c r="D1381" s="14">
        <f>SUMIFS('Census Data'!G:G,'Census Data'!$A:$A,$A1381)/SUMIFS('Census Data'!$F:$F,'Census Data'!$A:$A,$A1381)</f>
        <v>0.4733537272580905</v>
      </c>
      <c r="E1381" s="16">
        <f>SUMIFS('Census Data'!H:H,'Census Data'!$A:$A,$A1381)/SUMIFS('Census Data'!$F:$F,'Census Data'!$A:$A,$A1381)</f>
        <v>0.52664627274190956</v>
      </c>
      <c r="F1381" s="14">
        <f>SUM(SUMIFS('Census Data'!I:I,'Census Data'!$A:$A,$A1381),SUMIFS('Census Data'!J:J,'Census Data'!$A:$A,$A1381))/SUMIFS('Census Data'!$F:$F,'Census Data'!$A:$A,$A1381)</f>
        <v>0.38904094885418344</v>
      </c>
      <c r="G1381" s="14">
        <f>SUM(SUMIFS('Census Data'!K:K,'Census Data'!$A:$A,$A1381),SUMIFS('Census Data'!L:L,'Census Data'!$A:$A,$A1381))/SUMIFS('Census Data'!$F:$F,'Census Data'!$A:$A,$A1381)</f>
        <v>0.59560993935490791</v>
      </c>
      <c r="H1381" s="14">
        <f>SUM(SUMIFS('Census Data'!O:O,'Census Data'!$A:$A,$A1381),SUMIFS('Census Data'!P:P,'Census Data'!$A:$A,$A1381))/SUMIFS('Census Data'!$F:$F,'Census Data'!$A:$A,$A1381)</f>
        <v>4.1861213975205279E-3</v>
      </c>
      <c r="I1381" s="16">
        <f t="shared" si="42"/>
        <v>1.1162990393388084E-2</v>
      </c>
      <c r="J1381" s="14">
        <f>SUM(SUMIFS('Census Data'!W:W,'Census Data'!$A:$A,$A1381),SUMIFS('Census Data'!X:X,'Census Data'!$A:$A,$A1381))/SUMIFS('Census Data'!$F:$F,'Census Data'!$A:$A,$A1381)</f>
        <v>1.035796704771105E-2</v>
      </c>
      <c r="K1381" s="16">
        <f t="shared" si="43"/>
        <v>0.98964203295228892</v>
      </c>
      <c r="L1381" s="19">
        <f>'EPA Data'!D1382/SUM('EPA Data'!D:D)</f>
        <v>7.5136165121583162E-5</v>
      </c>
      <c r="M1381" s="19">
        <f>'EPA Data'!E1382/SUM('EPA Data'!E:E)</f>
        <v>8.4674718213150447E-5</v>
      </c>
      <c r="N1381" s="19">
        <f>'EPA Data'!F1382/SUM('EPA Data'!F:F)</f>
        <v>1.3052932181745883E-4</v>
      </c>
      <c r="O1381" s="19">
        <f>'EPA Data'!G1382/SUM('EPA Data'!G:G)</f>
        <v>3.7320474219884032E-5</v>
      </c>
      <c r="P1381" s="19">
        <f>'EPA Data'!H1382/SUM('EPA Data'!H:H)</f>
        <v>7.2068050809270625E-5</v>
      </c>
      <c r="Q1381" s="19">
        <f>'EPA Data'!I1382/SUM('EPA Data'!I:I)</f>
        <v>8.474091741651101E-5</v>
      </c>
      <c r="R1381" s="19">
        <f>'EPA Data'!J1382/SUM('EPA Data'!J:J)</f>
        <v>5.2202189189552289E-5</v>
      </c>
      <c r="S1381" s="19">
        <f>'EPA Data'!K1382/SUM('EPA Data'!K:K)</f>
        <v>1.0279067192091391E-4</v>
      </c>
      <c r="T1381" s="19">
        <f>'EPA Data'!L1382/SUM('EPA Data'!L:L)</f>
        <v>1.4948460255660066E-4</v>
      </c>
      <c r="U1381" s="19">
        <f>'EPA Data'!M1382/SUM('EPA Data'!M:M)</f>
        <v>2.7970898735820396E-5</v>
      </c>
      <c r="V1381" s="19">
        <f>'EPA Data'!N1382/SUM('EPA Data'!N:N)</f>
        <v>3.6178737607820049E-5</v>
      </c>
      <c r="W1381" s="19">
        <f>'EPA Data'!O1382/SUM('EPA Data'!O:O)</f>
        <v>6.7781824731931667E-5</v>
      </c>
      <c r="X1381" s="19">
        <f>'EPA Data'!P1382/SUM('EPA Data'!P:P)</f>
        <v>1.0573044961577971E-4</v>
      </c>
    </row>
    <row r="1382" spans="1:24" x14ac:dyDescent="0.35">
      <c r="A1382" s="13" t="s">
        <v>2342</v>
      </c>
      <c r="B1382" s="13" t="s">
        <v>267</v>
      </c>
      <c r="C1382" s="18" t="s">
        <v>2343</v>
      </c>
      <c r="D1382" s="14">
        <f>SUMIFS('Census Data'!G:G,'Census Data'!$A:$A,$A1382)/SUMIFS('Census Data'!$F:$F,'Census Data'!$A:$A,$A1382)</f>
        <v>0.46668225391629647</v>
      </c>
      <c r="E1382" s="16">
        <f>SUMIFS('Census Data'!H:H,'Census Data'!$A:$A,$A1382)/SUMIFS('Census Data'!$F:$F,'Census Data'!$A:$A,$A1382)</f>
        <v>0.53331774608370353</v>
      </c>
      <c r="F1382" s="14">
        <f>SUM(SUMIFS('Census Data'!I:I,'Census Data'!$A:$A,$A1382),SUMIFS('Census Data'!J:J,'Census Data'!$A:$A,$A1382))/SUMIFS('Census Data'!$F:$F,'Census Data'!$A:$A,$A1382)</f>
        <v>0.20411503390226796</v>
      </c>
      <c r="G1382" s="14">
        <f>SUM(SUMIFS('Census Data'!K:K,'Census Data'!$A:$A,$A1382),SUMIFS('Census Data'!L:L,'Census Data'!$A:$A,$A1382))/SUMIFS('Census Data'!$F:$F,'Census Data'!$A:$A,$A1382)</f>
        <v>0.78106149169978956</v>
      </c>
      <c r="H1382" s="14">
        <f>SUM(SUMIFS('Census Data'!O:O,'Census Data'!$A:$A,$A1382),SUMIFS('Census Data'!P:P,'Census Data'!$A:$A,$A1382))/SUMIFS('Census Data'!$F:$F,'Census Data'!$A:$A,$A1382)</f>
        <v>4.5358896422726209E-3</v>
      </c>
      <c r="I1382" s="16">
        <f t="shared" si="42"/>
        <v>1.0287584755669932E-2</v>
      </c>
      <c r="J1382" s="14">
        <f>SUM(SUMIFS('Census Data'!W:W,'Census Data'!$A:$A,$A1382),SUMIFS('Census Data'!X:X,'Census Data'!$A:$A,$A1382))/SUMIFS('Census Data'!$F:$F,'Census Data'!$A:$A,$A1382)</f>
        <v>1.739537058685995E-2</v>
      </c>
      <c r="K1382" s="16">
        <f t="shared" si="43"/>
        <v>0.98260462941314008</v>
      </c>
      <c r="L1382" s="19">
        <f>'EPA Data'!D1383/SUM('EPA Data'!D:D)</f>
        <v>6.5134423795399358E-5</v>
      </c>
      <c r="M1382" s="19">
        <f>'EPA Data'!E1383/SUM('EPA Data'!E:E)</f>
        <v>8.0843711210659537E-5</v>
      </c>
      <c r="N1382" s="19">
        <f>'EPA Data'!F1383/SUM('EPA Data'!F:F)</f>
        <v>1.4305041142169858E-4</v>
      </c>
      <c r="O1382" s="19">
        <f>'EPA Data'!G1383/SUM('EPA Data'!G:G)</f>
        <v>3.7370545080141094E-5</v>
      </c>
      <c r="P1382" s="19">
        <f>'EPA Data'!H1383/SUM('EPA Data'!H:H)</f>
        <v>6.8019892833482237E-5</v>
      </c>
      <c r="Q1382" s="19">
        <f>'EPA Data'!I1383/SUM('EPA Data'!I:I)</f>
        <v>6.9504004201994795E-5</v>
      </c>
      <c r="R1382" s="19">
        <f>'EPA Data'!J1383/SUM('EPA Data'!J:J)</f>
        <v>5.182814774470321E-5</v>
      </c>
      <c r="S1382" s="19">
        <f>'EPA Data'!K1383/SUM('EPA Data'!K:K)</f>
        <v>1.0535317971495425E-4</v>
      </c>
      <c r="T1382" s="19">
        <f>'EPA Data'!L1383/SUM('EPA Data'!L:L)</f>
        <v>1.4597510124841022E-4</v>
      </c>
      <c r="U1382" s="19">
        <f>'EPA Data'!M1383/SUM('EPA Data'!M:M)</f>
        <v>2.5381039488155838E-5</v>
      </c>
      <c r="V1382" s="19">
        <f>'EPA Data'!N1383/SUM('EPA Data'!N:N)</f>
        <v>3.7197505917825045E-5</v>
      </c>
      <c r="W1382" s="19">
        <f>'EPA Data'!O1383/SUM('EPA Data'!O:O)</f>
        <v>7.3682796934904668E-5</v>
      </c>
      <c r="X1382" s="19">
        <f>'EPA Data'!P1383/SUM('EPA Data'!P:P)</f>
        <v>1.3259448036368954E-4</v>
      </c>
    </row>
    <row r="1383" spans="1:24" x14ac:dyDescent="0.35">
      <c r="A1383" s="13" t="s">
        <v>2344</v>
      </c>
      <c r="B1383" s="13" t="s">
        <v>267</v>
      </c>
      <c r="C1383" s="18" t="s">
        <v>2345</v>
      </c>
      <c r="D1383" s="14">
        <f>SUMIFS('Census Data'!G:G,'Census Data'!$A:$A,$A1383)/SUMIFS('Census Data'!$F:$F,'Census Data'!$A:$A,$A1383)</f>
        <v>0.48380274243011739</v>
      </c>
      <c r="E1383" s="16">
        <f>SUMIFS('Census Data'!H:H,'Census Data'!$A:$A,$A1383)/SUMIFS('Census Data'!$F:$F,'Census Data'!$A:$A,$A1383)</f>
        <v>0.51619725756988266</v>
      </c>
      <c r="F1383" s="14">
        <f>SUM(SUMIFS('Census Data'!I:I,'Census Data'!$A:$A,$A1383),SUMIFS('Census Data'!J:J,'Census Data'!$A:$A,$A1383))/SUMIFS('Census Data'!$F:$F,'Census Data'!$A:$A,$A1383)</f>
        <v>0.4644506327329127</v>
      </c>
      <c r="G1383" s="14">
        <f>SUM(SUMIFS('Census Data'!K:K,'Census Data'!$A:$A,$A1383),SUMIFS('Census Data'!L:L,'Census Data'!$A:$A,$A1383))/SUMIFS('Census Data'!$F:$F,'Census Data'!$A:$A,$A1383)</f>
        <v>0.51676125348091229</v>
      </c>
      <c r="H1383" s="14">
        <f>SUM(SUMIFS('Census Data'!O:O,'Census Data'!$A:$A,$A1383),SUMIFS('Census Data'!P:P,'Census Data'!$A:$A,$A1383))/SUMIFS('Census Data'!$F:$F,'Census Data'!$A:$A,$A1383)</f>
        <v>4.1242200994042796E-3</v>
      </c>
      <c r="I1383" s="16">
        <f t="shared" si="42"/>
        <v>1.4663893686770679E-2</v>
      </c>
      <c r="J1383" s="14">
        <f>SUM(SUMIFS('Census Data'!W:W,'Census Data'!$A:$A,$A1383),SUMIFS('Census Data'!X:X,'Census Data'!$A:$A,$A1383))/SUMIFS('Census Data'!$F:$F,'Census Data'!$A:$A,$A1383)</f>
        <v>3.8245972716697801E-2</v>
      </c>
      <c r="K1383" s="16">
        <f t="shared" si="43"/>
        <v>0.96175402728330217</v>
      </c>
      <c r="L1383" s="19">
        <f>'EPA Data'!D1384/SUM('EPA Data'!D:D)</f>
        <v>6.708854923265967E-5</v>
      </c>
      <c r="M1383" s="19">
        <f>'EPA Data'!E1384/SUM('EPA Data'!E:E)</f>
        <v>9.1667001164426372E-5</v>
      </c>
      <c r="N1383" s="19">
        <f>'EPA Data'!F1384/SUM('EPA Data'!F:F)</f>
        <v>1.4029659209906191E-4</v>
      </c>
      <c r="O1383" s="19">
        <f>'EPA Data'!G1384/SUM('EPA Data'!G:G)</f>
        <v>4.1517029609375182E-5</v>
      </c>
      <c r="P1383" s="19">
        <f>'EPA Data'!H1384/SUM('EPA Data'!H:H)</f>
        <v>8.7561019044337665E-5</v>
      </c>
      <c r="Q1383" s="19">
        <f>'EPA Data'!I1384/SUM('EPA Data'!I:I)</f>
        <v>1.0094147124449103E-4</v>
      </c>
      <c r="R1383" s="19">
        <f>'EPA Data'!J1384/SUM('EPA Data'!J:J)</f>
        <v>7.7029271139370027E-5</v>
      </c>
      <c r="S1383" s="19">
        <f>'EPA Data'!K1384/SUM('EPA Data'!K:K)</f>
        <v>1.6299178383140026E-4</v>
      </c>
      <c r="T1383" s="19">
        <f>'EPA Data'!L1384/SUM('EPA Data'!L:L)</f>
        <v>2.5828416562694208E-4</v>
      </c>
      <c r="U1383" s="19">
        <f>'EPA Data'!M1384/SUM('EPA Data'!M:M)</f>
        <v>2.7715823149413874E-5</v>
      </c>
      <c r="V1383" s="19">
        <f>'EPA Data'!N1384/SUM('EPA Data'!N:N)</f>
        <v>3.7414733174669764E-5</v>
      </c>
      <c r="W1383" s="19">
        <f>'EPA Data'!O1384/SUM('EPA Data'!O:O)</f>
        <v>6.9559922688002354E-5</v>
      </c>
      <c r="X1383" s="19">
        <f>'EPA Data'!P1384/SUM('EPA Data'!P:P)</f>
        <v>1.1236587164379432E-4</v>
      </c>
    </row>
    <row r="1384" spans="1:24" x14ac:dyDescent="0.35">
      <c r="A1384" s="13" t="s">
        <v>2346</v>
      </c>
      <c r="B1384" s="13" t="s">
        <v>267</v>
      </c>
      <c r="C1384" s="18" t="s">
        <v>60</v>
      </c>
      <c r="D1384" s="14">
        <f>SUMIFS('Census Data'!G:G,'Census Data'!$A:$A,$A1384)/SUMIFS('Census Data'!$F:$F,'Census Data'!$A:$A,$A1384)</f>
        <v>0.49113716934824109</v>
      </c>
      <c r="E1384" s="16">
        <f>SUMIFS('Census Data'!H:H,'Census Data'!$A:$A,$A1384)/SUMIFS('Census Data'!$F:$F,'Census Data'!$A:$A,$A1384)</f>
        <v>0.50886283065175897</v>
      </c>
      <c r="F1384" s="14">
        <f>SUM(SUMIFS('Census Data'!I:I,'Census Data'!$A:$A,$A1384),SUMIFS('Census Data'!J:J,'Census Data'!$A:$A,$A1384))/SUMIFS('Census Data'!$F:$F,'Census Data'!$A:$A,$A1384)</f>
        <v>0.61608944641396235</v>
      </c>
      <c r="G1384" s="14">
        <f>SUM(SUMIFS('Census Data'!K:K,'Census Data'!$A:$A,$A1384),SUMIFS('Census Data'!L:L,'Census Data'!$A:$A,$A1384))/SUMIFS('Census Data'!$F:$F,'Census Data'!$A:$A,$A1384)</f>
        <v>0.36253067902917918</v>
      </c>
      <c r="H1384" s="14">
        <f>SUM(SUMIFS('Census Data'!O:O,'Census Data'!$A:$A,$A1384),SUMIFS('Census Data'!P:P,'Census Data'!$A:$A,$A1384))/SUMIFS('Census Data'!$F:$F,'Census Data'!$A:$A,$A1384)</f>
        <v>5.0722661576220341E-3</v>
      </c>
      <c r="I1384" s="16">
        <f t="shared" si="42"/>
        <v>1.6307608399236506E-2</v>
      </c>
      <c r="J1384" s="14">
        <f>SUM(SUMIFS('Census Data'!W:W,'Census Data'!$A:$A,$A1384),SUMIFS('Census Data'!X:X,'Census Data'!$A:$A,$A1384))/SUMIFS('Census Data'!$F:$F,'Census Data'!$A:$A,$A1384)</f>
        <v>2.3997818380147258E-2</v>
      </c>
      <c r="K1384" s="16">
        <f t="shared" si="43"/>
        <v>0.97600218161985275</v>
      </c>
      <c r="L1384" s="19">
        <f>'EPA Data'!D1385/SUM('EPA Data'!D:D)</f>
        <v>5.2499173605186826E-5</v>
      </c>
      <c r="M1384" s="19">
        <f>'EPA Data'!E1385/SUM('EPA Data'!E:E)</f>
        <v>8.8228722405095565E-5</v>
      </c>
      <c r="N1384" s="19">
        <f>'EPA Data'!F1385/SUM('EPA Data'!F:F)</f>
        <v>1.1300759489668001E-4</v>
      </c>
      <c r="O1384" s="19">
        <f>'EPA Data'!G1385/SUM('EPA Data'!G:G)</f>
        <v>3.4093849152239742E-5</v>
      </c>
      <c r="P1384" s="19">
        <f>'EPA Data'!H1385/SUM('EPA Data'!H:H)</f>
        <v>8.9484474055855185E-5</v>
      </c>
      <c r="Q1384" s="19">
        <f>'EPA Data'!I1385/SUM('EPA Data'!I:I)</f>
        <v>9.3072853789794756E-5</v>
      </c>
      <c r="R1384" s="19">
        <f>'EPA Data'!J1385/SUM('EPA Data'!J:J)</f>
        <v>6.3226509834433657E-5</v>
      </c>
      <c r="S1384" s="19">
        <f>'EPA Data'!K1385/SUM('EPA Data'!K:K)</f>
        <v>1.7530167906175205E-4</v>
      </c>
      <c r="T1384" s="19">
        <f>'EPA Data'!L1385/SUM('EPA Data'!L:L)</f>
        <v>1.9492056195002163E-4</v>
      </c>
      <c r="U1384" s="19">
        <f>'EPA Data'!M1385/SUM('EPA Data'!M:M)</f>
        <v>2.5552090331741787E-5</v>
      </c>
      <c r="V1384" s="19">
        <f>'EPA Data'!N1385/SUM('EPA Data'!N:N)</f>
        <v>3.7654754441627181E-5</v>
      </c>
      <c r="W1384" s="19">
        <f>'EPA Data'!O1385/SUM('EPA Data'!O:O)</f>
        <v>6.0033581659149176E-5</v>
      </c>
      <c r="X1384" s="19">
        <f>'EPA Data'!P1385/SUM('EPA Data'!P:P)</f>
        <v>1.0383769970360482E-4</v>
      </c>
    </row>
    <row r="1385" spans="1:24" x14ac:dyDescent="0.35">
      <c r="A1385" s="13" t="s">
        <v>2347</v>
      </c>
      <c r="B1385" s="13" t="s">
        <v>267</v>
      </c>
      <c r="C1385" s="18" t="s">
        <v>602</v>
      </c>
      <c r="D1385" s="14">
        <f>SUMIFS('Census Data'!G:G,'Census Data'!$A:$A,$A1385)/SUMIFS('Census Data'!$F:$F,'Census Data'!$A:$A,$A1385)</f>
        <v>0.48405931618027975</v>
      </c>
      <c r="E1385" s="16">
        <f>SUMIFS('Census Data'!H:H,'Census Data'!$A:$A,$A1385)/SUMIFS('Census Data'!$F:$F,'Census Data'!$A:$A,$A1385)</f>
        <v>0.51594068381972025</v>
      </c>
      <c r="F1385" s="14">
        <f>SUM(SUMIFS('Census Data'!I:I,'Census Data'!$A:$A,$A1385),SUMIFS('Census Data'!J:J,'Census Data'!$A:$A,$A1385))/SUMIFS('Census Data'!$F:$F,'Census Data'!$A:$A,$A1385)</f>
        <v>0.65279636504921434</v>
      </c>
      <c r="G1385" s="14">
        <f>SUM(SUMIFS('Census Data'!K:K,'Census Data'!$A:$A,$A1385),SUMIFS('Census Data'!L:L,'Census Data'!$A:$A,$A1385))/SUMIFS('Census Data'!$F:$F,'Census Data'!$A:$A,$A1385)</f>
        <v>0.31038464859264375</v>
      </c>
      <c r="H1385" s="14">
        <f>SUM(SUMIFS('Census Data'!O:O,'Census Data'!$A:$A,$A1385),SUMIFS('Census Data'!P:P,'Census Data'!$A:$A,$A1385))/SUMIFS('Census Data'!$F:$F,'Census Data'!$A:$A,$A1385)</f>
        <v>1.6340010360904853E-2</v>
      </c>
      <c r="I1385" s="16">
        <f t="shared" si="42"/>
        <v>2.0478975997237026E-2</v>
      </c>
      <c r="J1385" s="14">
        <f>SUM(SUMIFS('Census Data'!W:W,'Census Data'!$A:$A,$A1385),SUMIFS('Census Data'!X:X,'Census Data'!$A:$A,$A1385))/SUMIFS('Census Data'!$F:$F,'Census Data'!$A:$A,$A1385)</f>
        <v>5.4589017440856501E-2</v>
      </c>
      <c r="K1385" s="16">
        <f t="shared" si="43"/>
        <v>0.94541098255914346</v>
      </c>
      <c r="L1385" s="19">
        <f>'EPA Data'!D1386/SUM('EPA Data'!D:D)</f>
        <v>7.2959326867472153E-4</v>
      </c>
      <c r="M1385" s="19">
        <f>'EPA Data'!E1386/SUM('EPA Data'!E:E)</f>
        <v>6.8200712185737227E-4</v>
      </c>
      <c r="N1385" s="19">
        <f>'EPA Data'!F1386/SUM('EPA Data'!F:F)</f>
        <v>1.0747577652625618E-3</v>
      </c>
      <c r="O1385" s="19">
        <f>'EPA Data'!G1386/SUM('EPA Data'!G:G)</f>
        <v>3.6542134876544106E-4</v>
      </c>
      <c r="P1385" s="19">
        <f>'EPA Data'!H1386/SUM('EPA Data'!H:H)</f>
        <v>5.6783735081223578E-4</v>
      </c>
      <c r="Q1385" s="19">
        <f>'EPA Data'!I1386/SUM('EPA Data'!I:I)</f>
        <v>5.2639977970462464E-4</v>
      </c>
      <c r="R1385" s="19">
        <f>'EPA Data'!J1386/SUM('EPA Data'!J:J)</f>
        <v>4.2862594359839595E-4</v>
      </c>
      <c r="S1385" s="19">
        <f>'EPA Data'!K1386/SUM('EPA Data'!K:K)</f>
        <v>7.8193156255920856E-4</v>
      </c>
      <c r="T1385" s="19">
        <f>'EPA Data'!L1386/SUM('EPA Data'!L:L)</f>
        <v>9.7502008833806511E-4</v>
      </c>
      <c r="U1385" s="19">
        <f>'EPA Data'!M1386/SUM('EPA Data'!M:M)</f>
        <v>2.6211237467317199E-4</v>
      </c>
      <c r="V1385" s="19">
        <f>'EPA Data'!N1386/SUM('EPA Data'!N:N)</f>
        <v>3.2901567514555062E-4</v>
      </c>
      <c r="W1385" s="19">
        <f>'EPA Data'!O1386/SUM('EPA Data'!O:O)</f>
        <v>6.7105298684679623E-4</v>
      </c>
      <c r="X1385" s="19">
        <f>'EPA Data'!P1386/SUM('EPA Data'!P:P)</f>
        <v>9.7692757990353908E-4</v>
      </c>
    </row>
    <row r="1386" spans="1:24" x14ac:dyDescent="0.35">
      <c r="A1386" s="13" t="s">
        <v>2348</v>
      </c>
      <c r="B1386" s="13" t="s">
        <v>267</v>
      </c>
      <c r="C1386" s="18" t="s">
        <v>2349</v>
      </c>
      <c r="D1386" s="14">
        <f>SUMIFS('Census Data'!G:G,'Census Data'!$A:$A,$A1386)/SUMIFS('Census Data'!$F:$F,'Census Data'!$A:$A,$A1386)</f>
        <v>0.47021570584171335</v>
      </c>
      <c r="E1386" s="16">
        <f>SUMIFS('Census Data'!H:H,'Census Data'!$A:$A,$A1386)/SUMIFS('Census Data'!$F:$F,'Census Data'!$A:$A,$A1386)</f>
        <v>0.52978429415828665</v>
      </c>
      <c r="F1386" s="14">
        <f>SUM(SUMIFS('Census Data'!I:I,'Census Data'!$A:$A,$A1386),SUMIFS('Census Data'!J:J,'Census Data'!$A:$A,$A1386))/SUMIFS('Census Data'!$F:$F,'Census Data'!$A:$A,$A1386)</f>
        <v>0.59531485888283309</v>
      </c>
      <c r="G1386" s="14">
        <f>SUM(SUMIFS('Census Data'!K:K,'Census Data'!$A:$A,$A1386),SUMIFS('Census Data'!L:L,'Census Data'!$A:$A,$A1386))/SUMIFS('Census Data'!$F:$F,'Census Data'!$A:$A,$A1386)</f>
        <v>0.3735958649983368</v>
      </c>
      <c r="H1386" s="14">
        <f>SUM(SUMIFS('Census Data'!O:O,'Census Data'!$A:$A,$A1386),SUMIFS('Census Data'!P:P,'Census Data'!$A:$A,$A1386))/SUMIFS('Census Data'!$F:$F,'Census Data'!$A:$A,$A1386)</f>
        <v>1.1271461835674625E-2</v>
      </c>
      <c r="I1386" s="16">
        <f t="shared" si="42"/>
        <v>1.9817814283155544E-2</v>
      </c>
      <c r="J1386" s="14">
        <f>SUM(SUMIFS('Census Data'!W:W,'Census Data'!$A:$A,$A1386),SUMIFS('Census Data'!X:X,'Census Data'!$A:$A,$A1386))/SUMIFS('Census Data'!$F:$F,'Census Data'!$A:$A,$A1386)</f>
        <v>4.1286046928174815E-2</v>
      </c>
      <c r="K1386" s="16">
        <f t="shared" si="43"/>
        <v>0.95871395307182516</v>
      </c>
      <c r="L1386" s="19">
        <f>'EPA Data'!D1387/SUM('EPA Data'!D:D)</f>
        <v>1.372019114940324E-4</v>
      </c>
      <c r="M1386" s="19">
        <f>'EPA Data'!E1387/SUM('EPA Data'!E:E)</f>
        <v>1.9116461168252347E-4</v>
      </c>
      <c r="N1386" s="19">
        <f>'EPA Data'!F1387/SUM('EPA Data'!F:F)</f>
        <v>2.7710487489416153E-4</v>
      </c>
      <c r="O1386" s="19">
        <f>'EPA Data'!G1387/SUM('EPA Data'!G:G)</f>
        <v>1.0350104656025589E-4</v>
      </c>
      <c r="P1386" s="19">
        <f>'EPA Data'!H1387/SUM('EPA Data'!H:H)</f>
        <v>2.0378056724921093E-4</v>
      </c>
      <c r="Q1386" s="19">
        <f>'EPA Data'!I1387/SUM('EPA Data'!I:I)</f>
        <v>2.4419825703637655E-4</v>
      </c>
      <c r="R1386" s="19">
        <f>'EPA Data'!J1387/SUM('EPA Data'!J:J)</f>
        <v>1.7585199620827148E-4</v>
      </c>
      <c r="S1386" s="19">
        <f>'EPA Data'!K1387/SUM('EPA Data'!K:K)</f>
        <v>3.4888371149762267E-4</v>
      </c>
      <c r="T1386" s="19">
        <f>'EPA Data'!L1387/SUM('EPA Data'!L:L)</f>
        <v>5.1059537367413371E-4</v>
      </c>
      <c r="U1386" s="19">
        <f>'EPA Data'!M1387/SUM('EPA Data'!M:M)</f>
        <v>6.6123880269655484E-5</v>
      </c>
      <c r="V1386" s="19">
        <f>'EPA Data'!N1387/SUM('EPA Data'!N:N)</f>
        <v>8.0422454303822314E-5</v>
      </c>
      <c r="W1386" s="19">
        <f>'EPA Data'!O1387/SUM('EPA Data'!O:O)</f>
        <v>1.4443412614152486E-4</v>
      </c>
      <c r="X1386" s="19">
        <f>'EPA Data'!P1387/SUM('EPA Data'!P:P)</f>
        <v>2.0220195785738249E-4</v>
      </c>
    </row>
    <row r="1387" spans="1:24" x14ac:dyDescent="0.35">
      <c r="A1387" s="13" t="s">
        <v>2350</v>
      </c>
      <c r="B1387" s="13" t="s">
        <v>267</v>
      </c>
      <c r="C1387" s="18" t="s">
        <v>80</v>
      </c>
      <c r="D1387" s="14">
        <f>SUMIFS('Census Data'!G:G,'Census Data'!$A:$A,$A1387)/SUMIFS('Census Data'!$F:$F,'Census Data'!$A:$A,$A1387)</f>
        <v>0.49394610076812917</v>
      </c>
      <c r="E1387" s="16">
        <f>SUMIFS('Census Data'!H:H,'Census Data'!$A:$A,$A1387)/SUMIFS('Census Data'!$F:$F,'Census Data'!$A:$A,$A1387)</f>
        <v>0.50605389923187083</v>
      </c>
      <c r="F1387" s="14">
        <f>SUM(SUMIFS('Census Data'!I:I,'Census Data'!$A:$A,$A1387),SUMIFS('Census Data'!J:J,'Census Data'!$A:$A,$A1387))/SUMIFS('Census Data'!$F:$F,'Census Data'!$A:$A,$A1387)</f>
        <v>0.63155839083452681</v>
      </c>
      <c r="G1387" s="14">
        <f>SUM(SUMIFS('Census Data'!K:K,'Census Data'!$A:$A,$A1387),SUMIFS('Census Data'!L:L,'Census Data'!$A:$A,$A1387))/SUMIFS('Census Data'!$F:$F,'Census Data'!$A:$A,$A1387)</f>
        <v>0.35008462439786486</v>
      </c>
      <c r="H1387" s="14">
        <f>SUM(SUMIFS('Census Data'!O:O,'Census Data'!$A:$A,$A1387),SUMIFS('Census Data'!P:P,'Census Data'!$A:$A,$A1387))/SUMIFS('Census Data'!$F:$F,'Census Data'!$A:$A,$A1387)</f>
        <v>1.4321051946361151E-3</v>
      </c>
      <c r="I1387" s="16">
        <f t="shared" si="42"/>
        <v>1.6924879572972285E-2</v>
      </c>
      <c r="J1387" s="14">
        <f>SUM(SUMIFS('Census Data'!W:W,'Census Data'!$A:$A,$A1387),SUMIFS('Census Data'!X:X,'Census Data'!$A:$A,$A1387))/SUMIFS('Census Data'!$F:$F,'Census Data'!$A:$A,$A1387)</f>
        <v>1.0154927743783362E-2</v>
      </c>
      <c r="K1387" s="16">
        <f t="shared" si="43"/>
        <v>0.98984507225621665</v>
      </c>
      <c r="L1387" s="19">
        <f>'EPA Data'!D1388/SUM('EPA Data'!D:D)</f>
        <v>2.2719939905961466E-5</v>
      </c>
      <c r="M1387" s="19">
        <f>'EPA Data'!E1388/SUM('EPA Data'!E:E)</f>
        <v>2.5563670194750146E-5</v>
      </c>
      <c r="N1387" s="19">
        <f>'EPA Data'!F1388/SUM('EPA Data'!F:F)</f>
        <v>4.4262726596710849E-5</v>
      </c>
      <c r="O1387" s="19">
        <f>'EPA Data'!G1388/SUM('EPA Data'!G:G)</f>
        <v>1.250585848978359E-5</v>
      </c>
      <c r="P1387" s="19">
        <f>'EPA Data'!H1388/SUM('EPA Data'!H:H)</f>
        <v>2.308521359993991E-5</v>
      </c>
      <c r="Q1387" s="19">
        <f>'EPA Data'!I1388/SUM('EPA Data'!I:I)</f>
        <v>3.1356663876642932E-5</v>
      </c>
      <c r="R1387" s="19">
        <f>'EPA Data'!J1388/SUM('EPA Data'!J:J)</f>
        <v>2.7799497359324477E-5</v>
      </c>
      <c r="S1387" s="19">
        <f>'EPA Data'!K1388/SUM('EPA Data'!K:K)</f>
        <v>4.5617802293127082E-5</v>
      </c>
      <c r="T1387" s="19">
        <f>'EPA Data'!L1388/SUM('EPA Data'!L:L)</f>
        <v>1.0136090077708867E-4</v>
      </c>
      <c r="U1387" s="19">
        <f>'EPA Data'!M1388/SUM('EPA Data'!M:M)</f>
        <v>7.4623126782963634E-6</v>
      </c>
      <c r="V1387" s="19">
        <f>'EPA Data'!N1388/SUM('EPA Data'!N:N)</f>
        <v>9.3220457407543542E-6</v>
      </c>
      <c r="W1387" s="19">
        <f>'EPA Data'!O1388/SUM('EPA Data'!O:O)</f>
        <v>2.0039064289649372E-5</v>
      </c>
      <c r="X1387" s="19">
        <f>'EPA Data'!P1388/SUM('EPA Data'!P:P)</f>
        <v>2.8524732596590942E-5</v>
      </c>
    </row>
    <row r="1388" spans="1:24" x14ac:dyDescent="0.35">
      <c r="A1388" s="13" t="s">
        <v>2351</v>
      </c>
      <c r="B1388" s="13" t="s">
        <v>267</v>
      </c>
      <c r="C1388" s="18" t="s">
        <v>2352</v>
      </c>
      <c r="D1388" s="14">
        <f>SUMIFS('Census Data'!G:G,'Census Data'!$A:$A,$A1388)/SUMIFS('Census Data'!$F:$F,'Census Data'!$A:$A,$A1388)</f>
        <v>0.50614038690598429</v>
      </c>
      <c r="E1388" s="16">
        <f>SUMIFS('Census Data'!H:H,'Census Data'!$A:$A,$A1388)/SUMIFS('Census Data'!$F:$F,'Census Data'!$A:$A,$A1388)</f>
        <v>0.49385961309401571</v>
      </c>
      <c r="F1388" s="14">
        <f>SUM(SUMIFS('Census Data'!I:I,'Census Data'!$A:$A,$A1388),SUMIFS('Census Data'!J:J,'Census Data'!$A:$A,$A1388))/SUMIFS('Census Data'!$F:$F,'Census Data'!$A:$A,$A1388)</f>
        <v>0.89883763913418491</v>
      </c>
      <c r="G1388" s="14">
        <f>SUM(SUMIFS('Census Data'!K:K,'Census Data'!$A:$A,$A1388),SUMIFS('Census Data'!L:L,'Census Data'!$A:$A,$A1388))/SUMIFS('Census Data'!$F:$F,'Census Data'!$A:$A,$A1388)</f>
        <v>7.4957900357333546E-2</v>
      </c>
      <c r="H1388" s="14">
        <f>SUM(SUMIFS('Census Data'!O:O,'Census Data'!$A:$A,$A1388),SUMIFS('Census Data'!P:P,'Census Data'!$A:$A,$A1388))/SUMIFS('Census Data'!$F:$F,'Census Data'!$A:$A,$A1388)</f>
        <v>7.146671047767692E-3</v>
      </c>
      <c r="I1388" s="16">
        <f t="shared" si="42"/>
        <v>1.9057789460713903E-2</v>
      </c>
      <c r="J1388" s="14">
        <f>SUM(SUMIFS('Census Data'!W:W,'Census Data'!$A:$A,$A1388),SUMIFS('Census Data'!X:X,'Census Data'!$A:$A,$A1388))/SUMIFS('Census Data'!$F:$F,'Census Data'!$A:$A,$A1388)</f>
        <v>2.8011664681480263E-2</v>
      </c>
      <c r="K1388" s="16">
        <f t="shared" si="43"/>
        <v>0.97198833531851969</v>
      </c>
      <c r="L1388" s="19">
        <f>'EPA Data'!D1389/SUM('EPA Data'!D:D)</f>
        <v>6.302345661171496E-5</v>
      </c>
      <c r="M1388" s="19">
        <f>'EPA Data'!E1389/SUM('EPA Data'!E:E)</f>
        <v>8.0613933229712348E-5</v>
      </c>
      <c r="N1388" s="19">
        <f>'EPA Data'!F1389/SUM('EPA Data'!F:F)</f>
        <v>1.1334012770513023E-4</v>
      </c>
      <c r="O1388" s="19">
        <f>'EPA Data'!G1389/SUM('EPA Data'!G:G)</f>
        <v>5.0060333162079256E-5</v>
      </c>
      <c r="P1388" s="19">
        <f>'EPA Data'!H1389/SUM('EPA Data'!H:H)</f>
        <v>8.6321746633130162E-5</v>
      </c>
      <c r="Q1388" s="19">
        <f>'EPA Data'!I1389/SUM('EPA Data'!I:I)</f>
        <v>1.0020923504347458E-4</v>
      </c>
      <c r="R1388" s="19">
        <f>'EPA Data'!J1389/SUM('EPA Data'!J:J)</f>
        <v>7.2909129617346508E-5</v>
      </c>
      <c r="S1388" s="19">
        <f>'EPA Data'!K1389/SUM('EPA Data'!K:K)</f>
        <v>1.3405110770368657E-4</v>
      </c>
      <c r="T1388" s="19">
        <f>'EPA Data'!L1389/SUM('EPA Data'!L:L)</f>
        <v>2.0966925634075854E-4</v>
      </c>
      <c r="U1388" s="19">
        <f>'EPA Data'!M1389/SUM('EPA Data'!M:M)</f>
        <v>2.5585862914391048E-5</v>
      </c>
      <c r="V1388" s="19">
        <f>'EPA Data'!N1389/SUM('EPA Data'!N:N)</f>
        <v>3.09955573016301E-5</v>
      </c>
      <c r="W1388" s="19">
        <f>'EPA Data'!O1389/SUM('EPA Data'!O:O)</f>
        <v>5.60878177519761E-5</v>
      </c>
      <c r="X1388" s="19">
        <f>'EPA Data'!P1389/SUM('EPA Data'!P:P)</f>
        <v>7.3885133995681645E-5</v>
      </c>
    </row>
    <row r="1389" spans="1:24" x14ac:dyDescent="0.35">
      <c r="A1389" s="13" t="s">
        <v>2353</v>
      </c>
      <c r="B1389" s="13" t="s">
        <v>267</v>
      </c>
      <c r="C1389" s="18" t="s">
        <v>84</v>
      </c>
      <c r="D1389" s="14">
        <f>SUMIFS('Census Data'!G:G,'Census Data'!$A:$A,$A1389)/SUMIFS('Census Data'!$F:$F,'Census Data'!$A:$A,$A1389)</f>
        <v>0.58419497784342689</v>
      </c>
      <c r="E1389" s="16">
        <f>SUMIFS('Census Data'!H:H,'Census Data'!$A:$A,$A1389)/SUMIFS('Census Data'!$F:$F,'Census Data'!$A:$A,$A1389)</f>
        <v>0.41580502215657311</v>
      </c>
      <c r="F1389" s="14">
        <f>SUM(SUMIFS('Census Data'!I:I,'Census Data'!$A:$A,$A1389),SUMIFS('Census Data'!J:J,'Census Data'!$A:$A,$A1389))/SUMIFS('Census Data'!$F:$F,'Census Data'!$A:$A,$A1389)</f>
        <v>0.7275480059084195</v>
      </c>
      <c r="G1389" s="14">
        <f>SUM(SUMIFS('Census Data'!K:K,'Census Data'!$A:$A,$A1389),SUMIFS('Census Data'!L:L,'Census Data'!$A:$A,$A1389))/SUMIFS('Census Data'!$F:$F,'Census Data'!$A:$A,$A1389)</f>
        <v>0.25745937961595272</v>
      </c>
      <c r="H1389" s="14">
        <f>SUM(SUMIFS('Census Data'!O:O,'Census Data'!$A:$A,$A1389),SUMIFS('Census Data'!P:P,'Census Data'!$A:$A,$A1389))/SUMIFS('Census Data'!$F:$F,'Census Data'!$A:$A,$A1389)</f>
        <v>1.7725258493353029E-3</v>
      </c>
      <c r="I1389" s="16">
        <f t="shared" si="42"/>
        <v>1.3220088626292537E-2</v>
      </c>
      <c r="J1389" s="14">
        <f>SUM(SUMIFS('Census Data'!W:W,'Census Data'!$A:$A,$A1389),SUMIFS('Census Data'!X:X,'Census Data'!$A:$A,$A1389))/SUMIFS('Census Data'!$F:$F,'Census Data'!$A:$A,$A1389)</f>
        <v>1.2186115214180207E-2</v>
      </c>
      <c r="K1389" s="16">
        <f t="shared" si="43"/>
        <v>0.98781388478581977</v>
      </c>
      <c r="L1389" s="19">
        <f>'EPA Data'!D1390/SUM('EPA Data'!D:D)</f>
        <v>2.9240249677355211E-5</v>
      </c>
      <c r="M1389" s="19">
        <f>'EPA Data'!E1390/SUM('EPA Data'!E:E)</f>
        <v>3.3142226631629305E-5</v>
      </c>
      <c r="N1389" s="19">
        <f>'EPA Data'!F1390/SUM('EPA Data'!F:F)</f>
        <v>5.7381528808865713E-5</v>
      </c>
      <c r="O1389" s="19">
        <f>'EPA Data'!G1390/SUM('EPA Data'!G:G)</f>
        <v>1.857028906709736E-5</v>
      </c>
      <c r="P1389" s="19">
        <f>'EPA Data'!H1390/SUM('EPA Data'!H:H)</f>
        <v>3.4700477045280343E-5</v>
      </c>
      <c r="Q1389" s="19">
        <f>'EPA Data'!I1390/SUM('EPA Data'!I:I)</f>
        <v>4.7256234132891246E-5</v>
      </c>
      <c r="R1389" s="19">
        <f>'EPA Data'!J1390/SUM('EPA Data'!J:J)</f>
        <v>3.2619075899409506E-5</v>
      </c>
      <c r="S1389" s="19">
        <f>'EPA Data'!K1390/SUM('EPA Data'!K:K)</f>
        <v>5.8451978110369588E-5</v>
      </c>
      <c r="T1389" s="19">
        <f>'EPA Data'!L1390/SUM('EPA Data'!L:L)</f>
        <v>1.0031506547639345E-4</v>
      </c>
      <c r="U1389" s="19">
        <f>'EPA Data'!M1390/SUM('EPA Data'!M:M)</f>
        <v>1.1391575172814064E-5</v>
      </c>
      <c r="V1389" s="19">
        <f>'EPA Data'!N1390/SUM('EPA Data'!N:N)</f>
        <v>1.336232556881088E-5</v>
      </c>
      <c r="W1389" s="19">
        <f>'EPA Data'!O1390/SUM('EPA Data'!O:O)</f>
        <v>2.8205644769297485E-5</v>
      </c>
      <c r="X1389" s="19">
        <f>'EPA Data'!P1390/SUM('EPA Data'!P:P)</f>
        <v>3.4209784672689411E-5</v>
      </c>
    </row>
    <row r="1390" spans="1:24" x14ac:dyDescent="0.35">
      <c r="A1390" s="13" t="s">
        <v>2354</v>
      </c>
      <c r="B1390" s="13" t="s">
        <v>267</v>
      </c>
      <c r="C1390" s="18" t="s">
        <v>2355</v>
      </c>
      <c r="D1390" s="14">
        <f>SUMIFS('Census Data'!G:G,'Census Data'!$A:$A,$A1390)/SUMIFS('Census Data'!$F:$F,'Census Data'!$A:$A,$A1390)</f>
        <v>0.47741458227379907</v>
      </c>
      <c r="E1390" s="16">
        <f>SUMIFS('Census Data'!H:H,'Census Data'!$A:$A,$A1390)/SUMIFS('Census Data'!$F:$F,'Census Data'!$A:$A,$A1390)</f>
        <v>0.52258541772620093</v>
      </c>
      <c r="F1390" s="14">
        <f>SUM(SUMIFS('Census Data'!I:I,'Census Data'!$A:$A,$A1390),SUMIFS('Census Data'!J:J,'Census Data'!$A:$A,$A1390))/SUMIFS('Census Data'!$F:$F,'Census Data'!$A:$A,$A1390)</f>
        <v>0.54875398770169681</v>
      </c>
      <c r="G1390" s="14">
        <f>SUM(SUMIFS('Census Data'!K:K,'Census Data'!$A:$A,$A1390),SUMIFS('Census Data'!L:L,'Census Data'!$A:$A,$A1390))/SUMIFS('Census Data'!$F:$F,'Census Data'!$A:$A,$A1390)</f>
        <v>0.43196634148596791</v>
      </c>
      <c r="H1390" s="14">
        <f>SUM(SUMIFS('Census Data'!O:O,'Census Data'!$A:$A,$A1390),SUMIFS('Census Data'!P:P,'Census Data'!$A:$A,$A1390))/SUMIFS('Census Data'!$F:$F,'Census Data'!$A:$A,$A1390)</f>
        <v>4.9932960377271256E-3</v>
      </c>
      <c r="I1390" s="16">
        <f t="shared" si="42"/>
        <v>1.4286374774608146E-2</v>
      </c>
      <c r="J1390" s="14">
        <f>SUM(SUMIFS('Census Data'!W:W,'Census Data'!$A:$A,$A1390),SUMIFS('Census Data'!X:X,'Census Data'!$A:$A,$A1390))/SUMIFS('Census Data'!$F:$F,'Census Data'!$A:$A,$A1390)</f>
        <v>1.5349761893753757E-2</v>
      </c>
      <c r="K1390" s="16">
        <f t="shared" si="43"/>
        <v>0.98465023810624619</v>
      </c>
      <c r="L1390" s="19">
        <f>'EPA Data'!D1391/SUM('EPA Data'!D:D)</f>
        <v>8.2068376332093364E-5</v>
      </c>
      <c r="M1390" s="19">
        <f>'EPA Data'!E1391/SUM('EPA Data'!E:E)</f>
        <v>1.0046809606548247E-4</v>
      </c>
      <c r="N1390" s="19">
        <f>'EPA Data'!F1391/SUM('EPA Data'!F:F)</f>
        <v>1.6361979716194894E-4</v>
      </c>
      <c r="O1390" s="19">
        <f>'EPA Data'!G1391/SUM('EPA Data'!G:G)</f>
        <v>3.983839449865112E-5</v>
      </c>
      <c r="P1390" s="19">
        <f>'EPA Data'!H1391/SUM('EPA Data'!H:H)</f>
        <v>8.648970118790569E-5</v>
      </c>
      <c r="Q1390" s="19">
        <f>'EPA Data'!I1391/SUM('EPA Data'!I:I)</f>
        <v>9.0396602554533605E-5</v>
      </c>
      <c r="R1390" s="19">
        <f>'EPA Data'!J1391/SUM('EPA Data'!J:J)</f>
        <v>6.1159589293690534E-5</v>
      </c>
      <c r="S1390" s="19">
        <f>'EPA Data'!K1391/SUM('EPA Data'!K:K)</f>
        <v>1.3110443644067122E-4</v>
      </c>
      <c r="T1390" s="19">
        <f>'EPA Data'!L1391/SUM('EPA Data'!L:L)</f>
        <v>1.8837239258641888E-4</v>
      </c>
      <c r="U1390" s="19">
        <f>'EPA Data'!M1391/SUM('EPA Data'!M:M)</f>
        <v>3.1302450192806068E-5</v>
      </c>
      <c r="V1390" s="19">
        <f>'EPA Data'!N1391/SUM('EPA Data'!N:N)</f>
        <v>4.5161857056807079E-5</v>
      </c>
      <c r="W1390" s="19">
        <f>'EPA Data'!O1391/SUM('EPA Data'!O:O)</f>
        <v>8.7781821594133552E-5</v>
      </c>
      <c r="X1390" s="19">
        <f>'EPA Data'!P1391/SUM('EPA Data'!P:P)</f>
        <v>1.5059268897734117E-4</v>
      </c>
    </row>
    <row r="1391" spans="1:24" x14ac:dyDescent="0.35">
      <c r="A1391" s="13" t="s">
        <v>2356</v>
      </c>
      <c r="B1391" s="13" t="s">
        <v>267</v>
      </c>
      <c r="C1391" s="18" t="s">
        <v>818</v>
      </c>
      <c r="D1391" s="14">
        <f>SUMIFS('Census Data'!G:G,'Census Data'!$A:$A,$A1391)/SUMIFS('Census Data'!$F:$F,'Census Data'!$A:$A,$A1391)</f>
        <v>0.49035788742182068</v>
      </c>
      <c r="E1391" s="16">
        <f>SUMIFS('Census Data'!H:H,'Census Data'!$A:$A,$A1391)/SUMIFS('Census Data'!$F:$F,'Census Data'!$A:$A,$A1391)</f>
        <v>0.50964211257817926</v>
      </c>
      <c r="F1391" s="14">
        <f>SUM(SUMIFS('Census Data'!I:I,'Census Data'!$A:$A,$A1391),SUMIFS('Census Data'!J:J,'Census Data'!$A:$A,$A1391))/SUMIFS('Census Data'!$F:$F,'Census Data'!$A:$A,$A1391)</f>
        <v>0.87478283530229328</v>
      </c>
      <c r="G1391" s="14">
        <f>SUM(SUMIFS('Census Data'!K:K,'Census Data'!$A:$A,$A1391),SUMIFS('Census Data'!L:L,'Census Data'!$A:$A,$A1391))/SUMIFS('Census Data'!$F:$F,'Census Data'!$A:$A,$A1391)</f>
        <v>8.5324009728978453E-2</v>
      </c>
      <c r="H1391" s="14">
        <f>SUM(SUMIFS('Census Data'!O:O,'Census Data'!$A:$A,$A1391),SUMIFS('Census Data'!P:P,'Census Data'!$A:$A,$A1391))/SUMIFS('Census Data'!$F:$F,'Census Data'!$A:$A,$A1391)</f>
        <v>8.6865879082696322E-3</v>
      </c>
      <c r="I1391" s="16">
        <f t="shared" si="42"/>
        <v>3.1206567060458656E-2</v>
      </c>
      <c r="J1391" s="14">
        <f>SUM(SUMIFS('Census Data'!W:W,'Census Data'!$A:$A,$A1391),SUMIFS('Census Data'!X:X,'Census Data'!$A:$A,$A1391))/SUMIFS('Census Data'!$F:$F,'Census Data'!$A:$A,$A1391)</f>
        <v>4.0740097289784574E-2</v>
      </c>
      <c r="K1391" s="16">
        <f t="shared" si="43"/>
        <v>0.95925990271021544</v>
      </c>
      <c r="L1391" s="19">
        <f>'EPA Data'!D1392/SUM('EPA Data'!D:D)</f>
        <v>1.0813809100802032E-4</v>
      </c>
      <c r="M1391" s="19">
        <f>'EPA Data'!E1392/SUM('EPA Data'!E:E)</f>
        <v>1.6047863631601429E-4</v>
      </c>
      <c r="N1391" s="19">
        <f>'EPA Data'!F1392/SUM('EPA Data'!F:F)</f>
        <v>1.8815717558856189E-4</v>
      </c>
      <c r="O1391" s="19">
        <f>'EPA Data'!G1392/SUM('EPA Data'!G:G)</f>
        <v>1.011138607719111E-4</v>
      </c>
      <c r="P1391" s="19">
        <f>'EPA Data'!H1392/SUM('EPA Data'!H:H)</f>
        <v>1.7473553633082074E-4</v>
      </c>
      <c r="Q1391" s="19">
        <f>'EPA Data'!I1392/SUM('EPA Data'!I:I)</f>
        <v>2.061901005782214E-4</v>
      </c>
      <c r="R1391" s="19">
        <f>'EPA Data'!J1392/SUM('EPA Data'!J:J)</f>
        <v>1.4825923931374621E-4</v>
      </c>
      <c r="S1391" s="19">
        <f>'EPA Data'!K1392/SUM('EPA Data'!K:K)</f>
        <v>2.5784079260140997E-4</v>
      </c>
      <c r="T1391" s="19">
        <f>'EPA Data'!L1392/SUM('EPA Data'!L:L)</f>
        <v>3.8219337184323211E-4</v>
      </c>
      <c r="U1391" s="19">
        <f>'EPA Data'!M1392/SUM('EPA Data'!M:M)</f>
        <v>4.1316849563462225E-5</v>
      </c>
      <c r="V1391" s="19">
        <f>'EPA Data'!N1392/SUM('EPA Data'!N:N)</f>
        <v>6.371519561305525E-5</v>
      </c>
      <c r="W1391" s="19">
        <f>'EPA Data'!O1392/SUM('EPA Data'!O:O)</f>
        <v>1.0521314594329851E-4</v>
      </c>
      <c r="X1391" s="19">
        <f>'EPA Data'!P1392/SUM('EPA Data'!P:P)</f>
        <v>1.2521112059527082E-4</v>
      </c>
    </row>
    <row r="1392" spans="1:24" x14ac:dyDescent="0.35">
      <c r="A1392" s="13" t="s">
        <v>2357</v>
      </c>
      <c r="B1392" s="13" t="s">
        <v>267</v>
      </c>
      <c r="C1392" s="18" t="s">
        <v>1239</v>
      </c>
      <c r="D1392" s="14">
        <f>SUMIFS('Census Data'!G:G,'Census Data'!$A:$A,$A1392)/SUMIFS('Census Data'!$F:$F,'Census Data'!$A:$A,$A1392)</f>
        <v>0.49014476080912667</v>
      </c>
      <c r="E1392" s="16">
        <f>SUMIFS('Census Data'!H:H,'Census Data'!$A:$A,$A1392)/SUMIFS('Census Data'!$F:$F,'Census Data'!$A:$A,$A1392)</f>
        <v>0.50985523919087339</v>
      </c>
      <c r="F1392" s="14">
        <f>SUM(SUMIFS('Census Data'!I:I,'Census Data'!$A:$A,$A1392),SUMIFS('Census Data'!J:J,'Census Data'!$A:$A,$A1392))/SUMIFS('Census Data'!$F:$F,'Census Data'!$A:$A,$A1392)</f>
        <v>0.67590355670597257</v>
      </c>
      <c r="G1392" s="14">
        <f>SUM(SUMIFS('Census Data'!K:K,'Census Data'!$A:$A,$A1392),SUMIFS('Census Data'!L:L,'Census Data'!$A:$A,$A1392))/SUMIFS('Census Data'!$F:$F,'Census Data'!$A:$A,$A1392)</f>
        <v>0.26068449813057232</v>
      </c>
      <c r="H1392" s="14">
        <f>SUM(SUMIFS('Census Data'!O:O,'Census Data'!$A:$A,$A1392),SUMIFS('Census Data'!P:P,'Census Data'!$A:$A,$A1392))/SUMIFS('Census Data'!$F:$F,'Census Data'!$A:$A,$A1392)</f>
        <v>2.8458441184929538E-2</v>
      </c>
      <c r="I1392" s="16">
        <f t="shared" si="42"/>
        <v>3.4953503978525591E-2</v>
      </c>
      <c r="J1392" s="14">
        <f>SUM(SUMIFS('Census Data'!W:W,'Census Data'!$A:$A,$A1392),SUMIFS('Census Data'!X:X,'Census Data'!$A:$A,$A1392))/SUMIFS('Census Data'!$F:$F,'Census Data'!$A:$A,$A1392)</f>
        <v>6.6652286453839513E-2</v>
      </c>
      <c r="K1392" s="16">
        <f t="shared" si="43"/>
        <v>0.93334771354616053</v>
      </c>
      <c r="L1392" s="19">
        <f>'EPA Data'!D1393/SUM('EPA Data'!D:D)</f>
        <v>3.9011654680746642E-4</v>
      </c>
      <c r="M1392" s="19">
        <f>'EPA Data'!E1393/SUM('EPA Data'!E:E)</f>
        <v>4.6543547609700453E-4</v>
      </c>
      <c r="N1392" s="19">
        <f>'EPA Data'!F1393/SUM('EPA Data'!F:F)</f>
        <v>6.8650272445977718E-4</v>
      </c>
      <c r="O1392" s="19">
        <f>'EPA Data'!G1393/SUM('EPA Data'!G:G)</f>
        <v>3.536458067574867E-4</v>
      </c>
      <c r="P1392" s="19">
        <f>'EPA Data'!H1393/SUM('EPA Data'!H:H)</f>
        <v>4.911684479883213E-4</v>
      </c>
      <c r="Q1392" s="19">
        <f>'EPA Data'!I1393/SUM('EPA Data'!I:I)</f>
        <v>6.8306330797087333E-4</v>
      </c>
      <c r="R1392" s="19">
        <f>'EPA Data'!J1393/SUM('EPA Data'!J:J)</f>
        <v>4.8267684148076731E-4</v>
      </c>
      <c r="S1392" s="19">
        <f>'EPA Data'!K1393/SUM('EPA Data'!K:K)</f>
        <v>7.2637388453158382E-4</v>
      </c>
      <c r="T1392" s="19">
        <f>'EPA Data'!L1393/SUM('EPA Data'!L:L)</f>
        <v>1.3804215566515015E-3</v>
      </c>
      <c r="U1392" s="19">
        <f>'EPA Data'!M1393/SUM('EPA Data'!M:M)</f>
        <v>1.6190473711122721E-4</v>
      </c>
      <c r="V1392" s="19">
        <f>'EPA Data'!N1393/SUM('EPA Data'!N:N)</f>
        <v>1.812639221339383E-4</v>
      </c>
      <c r="W1392" s="19">
        <f>'EPA Data'!O1393/SUM('EPA Data'!O:O)</f>
        <v>3.6129411874185962E-4</v>
      </c>
      <c r="X1392" s="19">
        <f>'EPA Data'!P1393/SUM('EPA Data'!P:P)</f>
        <v>3.8297957973652005E-4</v>
      </c>
    </row>
    <row r="1393" spans="1:24" x14ac:dyDescent="0.35">
      <c r="A1393" s="13" t="s">
        <v>2358</v>
      </c>
      <c r="B1393" s="13" t="s">
        <v>267</v>
      </c>
      <c r="C1393" s="18" t="s">
        <v>2359</v>
      </c>
      <c r="D1393" s="14">
        <f>SUMIFS('Census Data'!G:G,'Census Data'!$A:$A,$A1393)/SUMIFS('Census Data'!$F:$F,'Census Data'!$A:$A,$A1393)</f>
        <v>0.46818095995011877</v>
      </c>
      <c r="E1393" s="16">
        <f>SUMIFS('Census Data'!H:H,'Census Data'!$A:$A,$A1393)/SUMIFS('Census Data'!$F:$F,'Census Data'!$A:$A,$A1393)</f>
        <v>0.53181904004988123</v>
      </c>
      <c r="F1393" s="14">
        <f>SUM(SUMIFS('Census Data'!I:I,'Census Data'!$A:$A,$A1393),SUMIFS('Census Data'!J:J,'Census Data'!$A:$A,$A1393))/SUMIFS('Census Data'!$F:$F,'Census Data'!$A:$A,$A1393)</f>
        <v>0.25061363566507566</v>
      </c>
      <c r="G1393" s="14">
        <f>SUM(SUMIFS('Census Data'!K:K,'Census Data'!$A:$A,$A1393),SUMIFS('Census Data'!L:L,'Census Data'!$A:$A,$A1393))/SUMIFS('Census Data'!$F:$F,'Census Data'!$A:$A,$A1393)</f>
        <v>0.73106730891670801</v>
      </c>
      <c r="H1393" s="14">
        <f>SUM(SUMIFS('Census Data'!O:O,'Census Data'!$A:$A,$A1393),SUMIFS('Census Data'!P:P,'Census Data'!$A:$A,$A1393))/SUMIFS('Census Data'!$F:$F,'Census Data'!$A:$A,$A1393)</f>
        <v>7.3899736981922447E-3</v>
      </c>
      <c r="I1393" s="16">
        <f t="shared" si="42"/>
        <v>1.0929081720024048E-2</v>
      </c>
      <c r="J1393" s="14">
        <f>SUM(SUMIFS('Census Data'!W:W,'Census Data'!$A:$A,$A1393),SUMIFS('Census Data'!X:X,'Census Data'!$A:$A,$A1393))/SUMIFS('Census Data'!$F:$F,'Census Data'!$A:$A,$A1393)</f>
        <v>1.9899798455262775E-2</v>
      </c>
      <c r="K1393" s="16">
        <f t="shared" si="43"/>
        <v>0.9801002015447372</v>
      </c>
      <c r="L1393" s="19">
        <f>'EPA Data'!D1394/SUM('EPA Data'!D:D)</f>
        <v>4.6125126160196663E-4</v>
      </c>
      <c r="M1393" s="19">
        <f>'EPA Data'!E1394/SUM('EPA Data'!E:E)</f>
        <v>4.9022033706525719E-4</v>
      </c>
      <c r="N1393" s="19">
        <f>'EPA Data'!F1394/SUM('EPA Data'!F:F)</f>
        <v>8.9969280391064281E-4</v>
      </c>
      <c r="O1393" s="19">
        <f>'EPA Data'!G1394/SUM('EPA Data'!G:G)</f>
        <v>3.3400929949240426E-4</v>
      </c>
      <c r="P1393" s="19">
        <f>'EPA Data'!H1394/SUM('EPA Data'!H:H)</f>
        <v>4.8035110859082287E-4</v>
      </c>
      <c r="Q1393" s="19">
        <f>'EPA Data'!I1394/SUM('EPA Data'!I:I)</f>
        <v>6.0784394785110495E-4</v>
      </c>
      <c r="R1393" s="19">
        <f>'EPA Data'!J1394/SUM('EPA Data'!J:J)</f>
        <v>5.0074047358359363E-4</v>
      </c>
      <c r="S1393" s="19">
        <f>'EPA Data'!K1394/SUM('EPA Data'!K:K)</f>
        <v>8.1042990986987062E-4</v>
      </c>
      <c r="T1393" s="19">
        <f>'EPA Data'!L1394/SUM('EPA Data'!L:L)</f>
        <v>1.5014965726476814E-3</v>
      </c>
      <c r="U1393" s="19">
        <f>'EPA Data'!M1394/SUM('EPA Data'!M:M)</f>
        <v>2.0450009854745574E-4</v>
      </c>
      <c r="V1393" s="19">
        <f>'EPA Data'!N1394/SUM('EPA Data'!N:N)</f>
        <v>2.1653964595107724E-4</v>
      </c>
      <c r="W1393" s="19">
        <f>'EPA Data'!O1394/SUM('EPA Data'!O:O)</f>
        <v>4.4832295379999582E-4</v>
      </c>
      <c r="X1393" s="19">
        <f>'EPA Data'!P1394/SUM('EPA Data'!P:P)</f>
        <v>6.4789772661066295E-4</v>
      </c>
    </row>
    <row r="1394" spans="1:24" x14ac:dyDescent="0.35">
      <c r="A1394" s="13" t="s">
        <v>2360</v>
      </c>
      <c r="B1394" s="13" t="s">
        <v>267</v>
      </c>
      <c r="C1394" s="18" t="s">
        <v>632</v>
      </c>
      <c r="D1394" s="14">
        <f>SUMIFS('Census Data'!G:G,'Census Data'!$A:$A,$A1394)/SUMIFS('Census Data'!$F:$F,'Census Data'!$A:$A,$A1394)</f>
        <v>0.47962124331000411</v>
      </c>
      <c r="E1394" s="16">
        <f>SUMIFS('Census Data'!H:H,'Census Data'!$A:$A,$A1394)/SUMIFS('Census Data'!$F:$F,'Census Data'!$A:$A,$A1394)</f>
        <v>0.52037875668999589</v>
      </c>
      <c r="F1394" s="14">
        <f>SUM(SUMIFS('Census Data'!I:I,'Census Data'!$A:$A,$A1394),SUMIFS('Census Data'!J:J,'Census Data'!$A:$A,$A1394))/SUMIFS('Census Data'!$F:$F,'Census Data'!$A:$A,$A1394)</f>
        <v>0.15203199435393755</v>
      </c>
      <c r="G1394" s="14">
        <f>SUM(SUMIFS('Census Data'!K:K,'Census Data'!$A:$A,$A1394),SUMIFS('Census Data'!L:L,'Census Data'!$A:$A,$A1394))/SUMIFS('Census Data'!$F:$F,'Census Data'!$A:$A,$A1394)</f>
        <v>0.83679350702817146</v>
      </c>
      <c r="H1394" s="14">
        <f>SUM(SUMIFS('Census Data'!O:O,'Census Data'!$A:$A,$A1394),SUMIFS('Census Data'!P:P,'Census Data'!$A:$A,$A1394))/SUMIFS('Census Data'!$F:$F,'Census Data'!$A:$A,$A1394)</f>
        <v>2.4701523260601071E-3</v>
      </c>
      <c r="I1394" s="16">
        <f t="shared" si="42"/>
        <v>8.7043462918309222E-3</v>
      </c>
      <c r="J1394" s="14">
        <f>SUM(SUMIFS('Census Data'!W:W,'Census Data'!$A:$A,$A1394),SUMIFS('Census Data'!X:X,'Census Data'!$A:$A,$A1394))/SUMIFS('Census Data'!$F:$F,'Census Data'!$A:$A,$A1394)</f>
        <v>7.5868964300417575E-3</v>
      </c>
      <c r="K1394" s="16">
        <f t="shared" si="43"/>
        <v>0.99241310356995827</v>
      </c>
      <c r="L1394" s="19">
        <f>'EPA Data'!D1395/SUM('EPA Data'!D:D)</f>
        <v>4.5877996469237007E-5</v>
      </c>
      <c r="M1394" s="19">
        <f>'EPA Data'!E1395/SUM('EPA Data'!E:E)</f>
        <v>5.0106725419826182E-5</v>
      </c>
      <c r="N1394" s="19">
        <f>'EPA Data'!F1395/SUM('EPA Data'!F:F)</f>
        <v>9.5676619390539587E-5</v>
      </c>
      <c r="O1394" s="19">
        <f>'EPA Data'!G1395/SUM('EPA Data'!G:G)</f>
        <v>2.5561741723950483E-5</v>
      </c>
      <c r="P1394" s="19">
        <f>'EPA Data'!H1395/SUM('EPA Data'!H:H)</f>
        <v>4.5993485431547666E-5</v>
      </c>
      <c r="Q1394" s="19">
        <f>'EPA Data'!I1395/SUM('EPA Data'!I:I)</f>
        <v>5.7598879262397896E-5</v>
      </c>
      <c r="R1394" s="19">
        <f>'EPA Data'!J1395/SUM('EPA Data'!J:J)</f>
        <v>4.0913705162885745E-5</v>
      </c>
      <c r="S1394" s="19">
        <f>'EPA Data'!K1395/SUM('EPA Data'!K:K)</f>
        <v>7.4271624704226331E-5</v>
      </c>
      <c r="T1394" s="19">
        <f>'EPA Data'!L1395/SUM('EPA Data'!L:L)</f>
        <v>1.2883883232522848E-4</v>
      </c>
      <c r="U1394" s="19">
        <f>'EPA Data'!M1395/SUM('EPA Data'!M:M)</f>
        <v>1.8076255499448307E-5</v>
      </c>
      <c r="V1394" s="19">
        <f>'EPA Data'!N1395/SUM('EPA Data'!N:N)</f>
        <v>2.2544078754232322E-5</v>
      </c>
      <c r="W1394" s="19">
        <f>'EPA Data'!O1395/SUM('EPA Data'!O:O)</f>
        <v>4.9656806276164398E-5</v>
      </c>
      <c r="X1394" s="19">
        <f>'EPA Data'!P1395/SUM('EPA Data'!P:P)</f>
        <v>7.5607181646695037E-5</v>
      </c>
    </row>
    <row r="1395" spans="1:24" x14ac:dyDescent="0.35">
      <c r="A1395" s="13" t="s">
        <v>2361</v>
      </c>
      <c r="B1395" s="13" t="s">
        <v>267</v>
      </c>
      <c r="C1395" s="18" t="s">
        <v>2362</v>
      </c>
      <c r="D1395" s="14">
        <f>SUMIFS('Census Data'!G:G,'Census Data'!$A:$A,$A1395)/SUMIFS('Census Data'!$F:$F,'Census Data'!$A:$A,$A1395)</f>
        <v>0.47184092366901859</v>
      </c>
      <c r="E1395" s="16">
        <f>SUMIFS('Census Data'!H:H,'Census Data'!$A:$A,$A1395)/SUMIFS('Census Data'!$F:$F,'Census Data'!$A:$A,$A1395)</f>
        <v>0.52815907633098136</v>
      </c>
      <c r="F1395" s="14">
        <f>SUM(SUMIFS('Census Data'!I:I,'Census Data'!$A:$A,$A1395),SUMIFS('Census Data'!J:J,'Census Data'!$A:$A,$A1395))/SUMIFS('Census Data'!$F:$F,'Census Data'!$A:$A,$A1395)</f>
        <v>0.20962155227710069</v>
      </c>
      <c r="G1395" s="14">
        <f>SUM(SUMIFS('Census Data'!K:K,'Census Data'!$A:$A,$A1395),SUMIFS('Census Data'!L:L,'Census Data'!$A:$A,$A1395))/SUMIFS('Census Data'!$F:$F,'Census Data'!$A:$A,$A1395)</f>
        <v>0.77498396407953818</v>
      </c>
      <c r="H1395" s="14">
        <f>SUM(SUMIFS('Census Data'!O:O,'Census Data'!$A:$A,$A1395),SUMIFS('Census Data'!P:P,'Census Data'!$A:$A,$A1395))/SUMIFS('Census Data'!$F:$F,'Census Data'!$A:$A,$A1395)</f>
        <v>4.8749198203976909E-3</v>
      </c>
      <c r="I1395" s="16">
        <f t="shared" si="42"/>
        <v>1.0519563822963485E-2</v>
      </c>
      <c r="J1395" s="14">
        <f>SUM(SUMIFS('Census Data'!W:W,'Census Data'!$A:$A,$A1395),SUMIFS('Census Data'!X:X,'Census Data'!$A:$A,$A1395))/SUMIFS('Census Data'!$F:$F,'Census Data'!$A:$A,$A1395)</f>
        <v>8.9801154586273257E-3</v>
      </c>
      <c r="K1395" s="16">
        <f t="shared" si="43"/>
        <v>0.99101988454137269</v>
      </c>
      <c r="L1395" s="19">
        <f>'EPA Data'!D1396/SUM('EPA Data'!D:D)</f>
        <v>2.0871275724254311E-5</v>
      </c>
      <c r="M1395" s="19">
        <f>'EPA Data'!E1396/SUM('EPA Data'!E:E)</f>
        <v>2.3635442183919092E-5</v>
      </c>
      <c r="N1395" s="19">
        <f>'EPA Data'!F1396/SUM('EPA Data'!F:F)</f>
        <v>4.5796707035855231E-5</v>
      </c>
      <c r="O1395" s="19">
        <f>'EPA Data'!G1396/SUM('EPA Data'!G:G)</f>
        <v>1.1681948195890545E-5</v>
      </c>
      <c r="P1395" s="19">
        <f>'EPA Data'!H1396/SUM('EPA Data'!H:H)</f>
        <v>2.0873198181477869E-5</v>
      </c>
      <c r="Q1395" s="19">
        <f>'EPA Data'!I1396/SUM('EPA Data'!I:I)</f>
        <v>2.6113204183910782E-5</v>
      </c>
      <c r="R1395" s="19">
        <f>'EPA Data'!J1396/SUM('EPA Data'!J:J)</f>
        <v>2.0002227285130389E-5</v>
      </c>
      <c r="S1395" s="19">
        <f>'EPA Data'!K1396/SUM('EPA Data'!K:K)</f>
        <v>3.6374897314023711E-5</v>
      </c>
      <c r="T1395" s="19">
        <f>'EPA Data'!L1396/SUM('EPA Data'!L:L)</f>
        <v>6.1147833138812337E-5</v>
      </c>
      <c r="U1395" s="19">
        <f>'EPA Data'!M1396/SUM('EPA Data'!M:M)</f>
        <v>7.8991554924445496E-6</v>
      </c>
      <c r="V1395" s="19">
        <f>'EPA Data'!N1396/SUM('EPA Data'!N:N)</f>
        <v>1.0235262825002294E-5</v>
      </c>
      <c r="W1395" s="19">
        <f>'EPA Data'!O1396/SUM('EPA Data'!O:O)</f>
        <v>2.2823001014475726E-5</v>
      </c>
      <c r="X1395" s="19">
        <f>'EPA Data'!P1396/SUM('EPA Data'!P:P)</f>
        <v>3.7477041161143755E-5</v>
      </c>
    </row>
    <row r="1396" spans="1:24" x14ac:dyDescent="0.35">
      <c r="A1396" s="13" t="s">
        <v>2363</v>
      </c>
      <c r="B1396" s="13" t="s">
        <v>267</v>
      </c>
      <c r="C1396" s="18" t="s">
        <v>2364</v>
      </c>
      <c r="D1396" s="14">
        <f>SUMIFS('Census Data'!G:G,'Census Data'!$A:$A,$A1396)/SUMIFS('Census Data'!$F:$F,'Census Data'!$A:$A,$A1396)</f>
        <v>0.6659192825112108</v>
      </c>
      <c r="E1396" s="16">
        <f>SUMIFS('Census Data'!H:H,'Census Data'!$A:$A,$A1396)/SUMIFS('Census Data'!$F:$F,'Census Data'!$A:$A,$A1396)</f>
        <v>0.33408071748878926</v>
      </c>
      <c r="F1396" s="14">
        <f>SUM(SUMIFS('Census Data'!I:I,'Census Data'!$A:$A,$A1396),SUMIFS('Census Data'!J:J,'Census Data'!$A:$A,$A1396))/SUMIFS('Census Data'!$F:$F,'Census Data'!$A:$A,$A1396)</f>
        <v>0.36696562032884905</v>
      </c>
      <c r="G1396" s="14">
        <f>SUM(SUMIFS('Census Data'!K:K,'Census Data'!$A:$A,$A1396),SUMIFS('Census Data'!L:L,'Census Data'!$A:$A,$A1396))/SUMIFS('Census Data'!$F:$F,'Census Data'!$A:$A,$A1396)</f>
        <v>0.61434977578475336</v>
      </c>
      <c r="H1396" s="14">
        <f>SUM(SUMIFS('Census Data'!O:O,'Census Data'!$A:$A,$A1396),SUMIFS('Census Data'!P:P,'Census Data'!$A:$A,$A1396))/SUMIFS('Census Data'!$F:$F,'Census Data'!$A:$A,$A1396)</f>
        <v>4.4843049327354259E-3</v>
      </c>
      <c r="I1396" s="16">
        <f t="shared" si="42"/>
        <v>1.4200298953662149E-2</v>
      </c>
      <c r="J1396" s="14">
        <f>SUM(SUMIFS('Census Data'!W:W,'Census Data'!$A:$A,$A1396),SUMIFS('Census Data'!X:X,'Census Data'!$A:$A,$A1396))/SUMIFS('Census Data'!$F:$F,'Census Data'!$A:$A,$A1396)</f>
        <v>9.1180866965620333E-2</v>
      </c>
      <c r="K1396" s="16">
        <f t="shared" si="43"/>
        <v>0.90881913303437967</v>
      </c>
      <c r="L1396" s="19">
        <f>'EPA Data'!D1397/SUM('EPA Data'!D:D)</f>
        <v>2.1891149839244951E-6</v>
      </c>
      <c r="M1396" s="19">
        <f>'EPA Data'!E1397/SUM('EPA Data'!E:E)</f>
        <v>2.5042569504190998E-6</v>
      </c>
      <c r="N1396" s="19">
        <f>'EPA Data'!F1397/SUM('EPA Data'!F:F)</f>
        <v>4.720010582819142E-6</v>
      </c>
      <c r="O1396" s="19">
        <f>'EPA Data'!G1397/SUM('EPA Data'!G:G)</f>
        <v>1.2365549928276151E-6</v>
      </c>
      <c r="P1396" s="19">
        <f>'EPA Data'!H1397/SUM('EPA Data'!H:H)</f>
        <v>2.2330225911626637E-6</v>
      </c>
      <c r="Q1396" s="19">
        <f>'EPA Data'!I1397/SUM('EPA Data'!I:I)</f>
        <v>2.6588527581645493E-6</v>
      </c>
      <c r="R1396" s="19">
        <f>'EPA Data'!J1397/SUM('EPA Data'!J:J)</f>
        <v>2.3205172714199917E-6</v>
      </c>
      <c r="S1396" s="19">
        <f>'EPA Data'!K1397/SUM('EPA Data'!K:K)</f>
        <v>4.1880488065994213E-6</v>
      </c>
      <c r="T1396" s="19">
        <f>'EPA Data'!L1397/SUM('EPA Data'!L:L)</f>
        <v>6.7281255942009487E-6</v>
      </c>
      <c r="U1396" s="19">
        <f>'EPA Data'!M1397/SUM('EPA Data'!M:M)</f>
        <v>7.4743074793138067E-7</v>
      </c>
      <c r="V1396" s="19">
        <f>'EPA Data'!N1397/SUM('EPA Data'!N:N)</f>
        <v>1.0357544356233242E-6</v>
      </c>
      <c r="W1396" s="19">
        <f>'EPA Data'!O1397/SUM('EPA Data'!O:O)</f>
        <v>2.2037888397326266E-6</v>
      </c>
      <c r="X1396" s="19">
        <f>'EPA Data'!P1397/SUM('EPA Data'!P:P)</f>
        <v>3.8311266328255417E-6</v>
      </c>
    </row>
    <row r="1397" spans="1:24" x14ac:dyDescent="0.35">
      <c r="A1397" s="13" t="s">
        <v>2365</v>
      </c>
      <c r="B1397" s="13" t="s">
        <v>267</v>
      </c>
      <c r="C1397" s="18" t="s">
        <v>2366</v>
      </c>
      <c r="D1397" s="14">
        <f>SUMIFS('Census Data'!G:G,'Census Data'!$A:$A,$A1397)/SUMIFS('Census Data'!$F:$F,'Census Data'!$A:$A,$A1397)</f>
        <v>0.49610258989187828</v>
      </c>
      <c r="E1397" s="16">
        <f>SUMIFS('Census Data'!H:H,'Census Data'!$A:$A,$A1397)/SUMIFS('Census Data'!$F:$F,'Census Data'!$A:$A,$A1397)</f>
        <v>0.50389741010812172</v>
      </c>
      <c r="F1397" s="14">
        <f>SUM(SUMIFS('Census Data'!I:I,'Census Data'!$A:$A,$A1397),SUMIFS('Census Data'!J:J,'Census Data'!$A:$A,$A1397))/SUMIFS('Census Data'!$F:$F,'Census Data'!$A:$A,$A1397)</f>
        <v>0.90319336183052557</v>
      </c>
      <c r="G1397" s="14">
        <f>SUM(SUMIFS('Census Data'!K:K,'Census Data'!$A:$A,$A1397),SUMIFS('Census Data'!L:L,'Census Data'!$A:$A,$A1397))/SUMIFS('Census Data'!$F:$F,'Census Data'!$A:$A,$A1397)</f>
        <v>7.6355712010728355E-2</v>
      </c>
      <c r="H1397" s="14">
        <f>SUM(SUMIFS('Census Data'!O:O,'Census Data'!$A:$A,$A1397),SUMIFS('Census Data'!P:P,'Census Data'!$A:$A,$A1397))/SUMIFS('Census Data'!$F:$F,'Census Data'!$A:$A,$A1397)</f>
        <v>5.1546391752577319E-3</v>
      </c>
      <c r="I1397" s="16">
        <f t="shared" si="42"/>
        <v>1.5296286983488394E-2</v>
      </c>
      <c r="J1397" s="14">
        <f>SUM(SUMIFS('Census Data'!W:W,'Census Data'!$A:$A,$A1397),SUMIFS('Census Data'!X:X,'Census Data'!$A:$A,$A1397))/SUMIFS('Census Data'!$F:$F,'Census Data'!$A:$A,$A1397)</f>
        <v>1.6804961864051629E-2</v>
      </c>
      <c r="K1397" s="16">
        <f t="shared" si="43"/>
        <v>0.98319503813594833</v>
      </c>
      <c r="L1397" s="19">
        <f>'EPA Data'!D1398/SUM('EPA Data'!D:D)</f>
        <v>8.0384006938676408E-5</v>
      </c>
      <c r="M1397" s="19">
        <f>'EPA Data'!E1398/SUM('EPA Data'!E:E)</f>
        <v>1.2351411946775592E-4</v>
      </c>
      <c r="N1397" s="19">
        <f>'EPA Data'!F1398/SUM('EPA Data'!F:F)</f>
        <v>1.6309580848279466E-4</v>
      </c>
      <c r="O1397" s="19">
        <f>'EPA Data'!G1398/SUM('EPA Data'!G:G)</f>
        <v>4.6014205527065361E-5</v>
      </c>
      <c r="P1397" s="19">
        <f>'EPA Data'!H1398/SUM('EPA Data'!H:H)</f>
        <v>1.1498867461106191E-4</v>
      </c>
      <c r="Q1397" s="19">
        <f>'EPA Data'!I1398/SUM('EPA Data'!I:I)</f>
        <v>1.0025357116003006E-4</v>
      </c>
      <c r="R1397" s="19">
        <f>'EPA Data'!J1398/SUM('EPA Data'!J:J)</f>
        <v>6.5009363012274294E-5</v>
      </c>
      <c r="S1397" s="19">
        <f>'EPA Data'!K1398/SUM('EPA Data'!K:K)</f>
        <v>1.5658503942008134E-4</v>
      </c>
      <c r="T1397" s="19">
        <f>'EPA Data'!L1398/SUM('EPA Data'!L:L)</f>
        <v>1.758544427727619E-4</v>
      </c>
      <c r="U1397" s="19">
        <f>'EPA Data'!M1398/SUM('EPA Data'!M:M)</f>
        <v>4.1088544245219818E-5</v>
      </c>
      <c r="V1397" s="19">
        <f>'EPA Data'!N1398/SUM('EPA Data'!N:N)</f>
        <v>6.094988234540885E-5</v>
      </c>
      <c r="W1397" s="19">
        <f>'EPA Data'!O1398/SUM('EPA Data'!O:O)</f>
        <v>8.8533984041703985E-5</v>
      </c>
      <c r="X1397" s="19">
        <f>'EPA Data'!P1398/SUM('EPA Data'!P:P)</f>
        <v>1.6480597072721299E-4</v>
      </c>
    </row>
    <row r="1398" spans="1:24" x14ac:dyDescent="0.35">
      <c r="A1398" s="13" t="s">
        <v>2367</v>
      </c>
      <c r="B1398" s="13" t="s">
        <v>267</v>
      </c>
      <c r="C1398" s="18" t="s">
        <v>92</v>
      </c>
      <c r="D1398" s="14">
        <f>SUMIFS('Census Data'!G:G,'Census Data'!$A:$A,$A1398)/SUMIFS('Census Data'!$F:$F,'Census Data'!$A:$A,$A1398)</f>
        <v>0.49257565709099793</v>
      </c>
      <c r="E1398" s="16">
        <f>SUMIFS('Census Data'!H:H,'Census Data'!$A:$A,$A1398)/SUMIFS('Census Data'!$F:$F,'Census Data'!$A:$A,$A1398)</f>
        <v>0.50742434290900207</v>
      </c>
      <c r="F1398" s="14">
        <f>SUM(SUMIFS('Census Data'!I:I,'Census Data'!$A:$A,$A1398),SUMIFS('Census Data'!J:J,'Census Data'!$A:$A,$A1398))/SUMIFS('Census Data'!$F:$F,'Census Data'!$A:$A,$A1398)</f>
        <v>0.73145310482041259</v>
      </c>
      <c r="G1398" s="14">
        <f>SUM(SUMIFS('Census Data'!K:K,'Census Data'!$A:$A,$A1398),SUMIFS('Census Data'!L:L,'Census Data'!$A:$A,$A1398))/SUMIFS('Census Data'!$F:$F,'Census Data'!$A:$A,$A1398)</f>
        <v>0.21760619916925547</v>
      </c>
      <c r="H1398" s="14">
        <f>SUM(SUMIFS('Census Data'!O:O,'Census Data'!$A:$A,$A1398),SUMIFS('Census Data'!P:P,'Census Data'!$A:$A,$A1398))/SUMIFS('Census Data'!$F:$F,'Census Data'!$A:$A,$A1398)</f>
        <v>2.324688470801773E-2</v>
      </c>
      <c r="I1398" s="16">
        <f t="shared" si="42"/>
        <v>2.7693811302314186E-2</v>
      </c>
      <c r="J1398" s="14">
        <f>SUM(SUMIFS('Census Data'!W:W,'Census Data'!$A:$A,$A1398),SUMIFS('Census Data'!X:X,'Census Data'!$A:$A,$A1398))/SUMIFS('Census Data'!$F:$F,'Census Data'!$A:$A,$A1398)</f>
        <v>6.9984990750113441E-2</v>
      </c>
      <c r="K1398" s="16">
        <f t="shared" si="43"/>
        <v>0.93001500924988656</v>
      </c>
      <c r="L1398" s="19">
        <f>'EPA Data'!D1399/SUM('EPA Data'!D:D)</f>
        <v>2.8395922828956019E-4</v>
      </c>
      <c r="M1398" s="19">
        <f>'EPA Data'!E1399/SUM('EPA Data'!E:E)</f>
        <v>3.8353441534894219E-4</v>
      </c>
      <c r="N1398" s="19">
        <f>'EPA Data'!F1399/SUM('EPA Data'!F:F)</f>
        <v>5.1125964735505044E-4</v>
      </c>
      <c r="O1398" s="19">
        <f>'EPA Data'!G1399/SUM('EPA Data'!G:G)</f>
        <v>2.3597500664170322E-4</v>
      </c>
      <c r="P1398" s="19">
        <f>'EPA Data'!H1399/SUM('EPA Data'!H:H)</f>
        <v>4.0206318683210163E-4</v>
      </c>
      <c r="Q1398" s="19">
        <f>'EPA Data'!I1399/SUM('EPA Data'!I:I)</f>
        <v>4.658927999303665E-4</v>
      </c>
      <c r="R1398" s="19">
        <f>'EPA Data'!J1399/SUM('EPA Data'!J:J)</f>
        <v>3.1131782869764883E-4</v>
      </c>
      <c r="S1398" s="19">
        <f>'EPA Data'!K1399/SUM('EPA Data'!K:K)</f>
        <v>6.055632176541815E-4</v>
      </c>
      <c r="T1398" s="19">
        <f>'EPA Data'!L1399/SUM('EPA Data'!L:L)</f>
        <v>9.4544881510365546E-4</v>
      </c>
      <c r="U1398" s="19">
        <f>'EPA Data'!M1399/SUM('EPA Data'!M:M)</f>
        <v>1.1068345925851574E-4</v>
      </c>
      <c r="V1398" s="19">
        <f>'EPA Data'!N1399/SUM('EPA Data'!N:N)</f>
        <v>1.4316384936209053E-4</v>
      </c>
      <c r="W1398" s="19">
        <f>'EPA Data'!O1399/SUM('EPA Data'!O:O)</f>
        <v>2.60078750693878E-4</v>
      </c>
      <c r="X1398" s="19">
        <f>'EPA Data'!P1399/SUM('EPA Data'!P:P)</f>
        <v>3.1805450254673905E-4</v>
      </c>
    </row>
    <row r="1399" spans="1:24" x14ac:dyDescent="0.35">
      <c r="A1399" s="13" t="s">
        <v>2368</v>
      </c>
      <c r="B1399" s="13" t="s">
        <v>267</v>
      </c>
      <c r="C1399" s="18" t="s">
        <v>833</v>
      </c>
      <c r="D1399" s="14">
        <f>SUMIFS('Census Data'!G:G,'Census Data'!$A:$A,$A1399)/SUMIFS('Census Data'!$F:$F,'Census Data'!$A:$A,$A1399)</f>
        <v>0.48719985336347527</v>
      </c>
      <c r="E1399" s="16">
        <f>SUMIFS('Census Data'!H:H,'Census Data'!$A:$A,$A1399)/SUMIFS('Census Data'!$F:$F,'Census Data'!$A:$A,$A1399)</f>
        <v>0.51280014663652473</v>
      </c>
      <c r="F1399" s="14">
        <f>SUM(SUMIFS('Census Data'!I:I,'Census Data'!$A:$A,$A1399),SUMIFS('Census Data'!J:J,'Census Data'!$A:$A,$A1399))/SUMIFS('Census Data'!$F:$F,'Census Data'!$A:$A,$A1399)</f>
        <v>0.45255697439970671</v>
      </c>
      <c r="G1399" s="14">
        <f>SUM(SUMIFS('Census Data'!K:K,'Census Data'!$A:$A,$A1399),SUMIFS('Census Data'!L:L,'Census Data'!$A:$A,$A1399))/SUMIFS('Census Data'!$F:$F,'Census Data'!$A:$A,$A1399)</f>
        <v>0.53339035864850004</v>
      </c>
      <c r="H1399" s="14">
        <f>SUM(SUMIFS('Census Data'!O:O,'Census Data'!$A:$A,$A1399),SUMIFS('Census Data'!P:P,'Census Data'!$A:$A,$A1399))/SUMIFS('Census Data'!$F:$F,'Census Data'!$A:$A,$A1399)</f>
        <v>1.4663652471436426E-3</v>
      </c>
      <c r="I1399" s="16">
        <f t="shared" si="42"/>
        <v>1.2586301704649694E-2</v>
      </c>
      <c r="J1399" s="14">
        <f>SUM(SUMIFS('Census Data'!W:W,'Census Data'!$A:$A,$A1399),SUMIFS('Census Data'!X:X,'Census Data'!$A:$A,$A1399))/SUMIFS('Census Data'!$F:$F,'Census Data'!$A:$A,$A1399)</f>
        <v>1.1486527769291868E-2</v>
      </c>
      <c r="K1399" s="16">
        <f t="shared" si="43"/>
        <v>0.98851347223070818</v>
      </c>
      <c r="L1399" s="19">
        <f>'EPA Data'!D1400/SUM('EPA Data'!D:D)</f>
        <v>4.3567024860205574E-5</v>
      </c>
      <c r="M1399" s="19">
        <f>'EPA Data'!E1400/SUM('EPA Data'!E:E)</f>
        <v>5.46621347938654E-5</v>
      </c>
      <c r="N1399" s="19">
        <f>'EPA Data'!F1400/SUM('EPA Data'!F:F)</f>
        <v>9.1833011642757884E-5</v>
      </c>
      <c r="O1399" s="19">
        <f>'EPA Data'!G1400/SUM('EPA Data'!G:G)</f>
        <v>2.6143936379107929E-5</v>
      </c>
      <c r="P1399" s="19">
        <f>'EPA Data'!H1400/SUM('EPA Data'!H:H)</f>
        <v>5.6152838492178929E-5</v>
      </c>
      <c r="Q1399" s="19">
        <f>'EPA Data'!I1400/SUM('EPA Data'!I:I)</f>
        <v>6.8948026009294007E-5</v>
      </c>
      <c r="R1399" s="19">
        <f>'EPA Data'!J1400/SUM('EPA Data'!J:J)</f>
        <v>4.830148308067723E-5</v>
      </c>
      <c r="S1399" s="19">
        <f>'EPA Data'!K1400/SUM('EPA Data'!K:K)</f>
        <v>1.0010169106377105E-4</v>
      </c>
      <c r="T1399" s="19">
        <f>'EPA Data'!L1400/SUM('EPA Data'!L:L)</f>
        <v>1.4323504538412866E-4</v>
      </c>
      <c r="U1399" s="19">
        <f>'EPA Data'!M1400/SUM('EPA Data'!M:M)</f>
        <v>1.9899130060554429E-5</v>
      </c>
      <c r="V1399" s="19">
        <f>'EPA Data'!N1400/SUM('EPA Data'!N:N)</f>
        <v>2.4373981197765787E-5</v>
      </c>
      <c r="W1399" s="19">
        <f>'EPA Data'!O1400/SUM('EPA Data'!O:O)</f>
        <v>4.7662127445616945E-5</v>
      </c>
      <c r="X1399" s="19">
        <f>'EPA Data'!P1400/SUM('EPA Data'!P:P)</f>
        <v>6.7959025210178852E-5</v>
      </c>
    </row>
    <row r="1400" spans="1:24" x14ac:dyDescent="0.35">
      <c r="A1400" s="13" t="s">
        <v>2369</v>
      </c>
      <c r="B1400" s="13" t="s">
        <v>267</v>
      </c>
      <c r="C1400" s="18" t="s">
        <v>94</v>
      </c>
      <c r="D1400" s="14">
        <f>SUMIFS('Census Data'!G:G,'Census Data'!$A:$A,$A1400)/SUMIFS('Census Data'!$F:$F,'Census Data'!$A:$A,$A1400)</f>
        <v>0.49242006615214995</v>
      </c>
      <c r="E1400" s="16">
        <f>SUMIFS('Census Data'!H:H,'Census Data'!$A:$A,$A1400)/SUMIFS('Census Data'!$F:$F,'Census Data'!$A:$A,$A1400)</f>
        <v>0.50757993384785005</v>
      </c>
      <c r="F1400" s="14">
        <f>SUM(SUMIFS('Census Data'!I:I,'Census Data'!$A:$A,$A1400),SUMIFS('Census Data'!J:J,'Census Data'!$A:$A,$A1400))/SUMIFS('Census Data'!$F:$F,'Census Data'!$A:$A,$A1400)</f>
        <v>0.13478500551267916</v>
      </c>
      <c r="G1400" s="14">
        <f>SUM(SUMIFS('Census Data'!K:K,'Census Data'!$A:$A,$A1400),SUMIFS('Census Data'!L:L,'Census Data'!$A:$A,$A1400))/SUMIFS('Census Data'!$F:$F,'Census Data'!$A:$A,$A1400)</f>
        <v>0.85322491730981254</v>
      </c>
      <c r="H1400" s="14">
        <f>SUM(SUMIFS('Census Data'!O:O,'Census Data'!$A:$A,$A1400),SUMIFS('Census Data'!P:P,'Census Data'!$A:$A,$A1400))/SUMIFS('Census Data'!$F:$F,'Census Data'!$A:$A,$A1400)</f>
        <v>1.7916207276736495E-3</v>
      </c>
      <c r="I1400" s="16">
        <f t="shared" si="42"/>
        <v>1.0198456449834636E-2</v>
      </c>
      <c r="J1400" s="14">
        <f>SUM(SUMIFS('Census Data'!W:W,'Census Data'!$A:$A,$A1400),SUMIFS('Census Data'!X:X,'Census Data'!$A:$A,$A1400))/SUMIFS('Census Data'!$F:$F,'Census Data'!$A:$A,$A1400)</f>
        <v>9.5093715545755235E-3</v>
      </c>
      <c r="K1400" s="16">
        <f t="shared" si="43"/>
        <v>0.99049062844542446</v>
      </c>
      <c r="L1400" s="19">
        <f>'EPA Data'!D1401/SUM('EPA Data'!D:D)</f>
        <v>1.656712822270695E-5</v>
      </c>
      <c r="M1400" s="19">
        <f>'EPA Data'!E1401/SUM('EPA Data'!E:E)</f>
        <v>1.8802542294037232E-5</v>
      </c>
      <c r="N1400" s="19">
        <f>'EPA Data'!F1401/SUM('EPA Data'!F:F)</f>
        <v>3.4338902202459709E-5</v>
      </c>
      <c r="O1400" s="19">
        <f>'EPA Data'!G1401/SUM('EPA Data'!G:G)</f>
        <v>9.1011719406725506E-6</v>
      </c>
      <c r="P1400" s="19">
        <f>'EPA Data'!H1401/SUM('EPA Data'!H:H)</f>
        <v>1.6707791050315676E-5</v>
      </c>
      <c r="Q1400" s="19">
        <f>'EPA Data'!I1401/SUM('EPA Data'!I:I)</f>
        <v>2.2110075771910746E-5</v>
      </c>
      <c r="R1400" s="19">
        <f>'EPA Data'!J1401/SUM('EPA Data'!J:J)</f>
        <v>1.8329806299187492E-5</v>
      </c>
      <c r="S1400" s="19">
        <f>'EPA Data'!K1401/SUM('EPA Data'!K:K)</f>
        <v>3.2925258983985706E-5</v>
      </c>
      <c r="T1400" s="19">
        <f>'EPA Data'!L1401/SUM('EPA Data'!L:L)</f>
        <v>6.8659327649735923E-5</v>
      </c>
      <c r="U1400" s="19">
        <f>'EPA Data'!M1401/SUM('EPA Data'!M:M)</f>
        <v>5.4967995163577088E-6</v>
      </c>
      <c r="V1400" s="19">
        <f>'EPA Data'!N1401/SUM('EPA Data'!N:N)</f>
        <v>7.0120007967579868E-6</v>
      </c>
      <c r="W1400" s="19">
        <f>'EPA Data'!O1401/SUM('EPA Data'!O:O)</f>
        <v>1.5165397153040028E-5</v>
      </c>
      <c r="X1400" s="19">
        <f>'EPA Data'!P1401/SUM('EPA Data'!P:P)</f>
        <v>2.2835855872578698E-5</v>
      </c>
    </row>
    <row r="1401" spans="1:24" x14ac:dyDescent="0.35">
      <c r="A1401" s="13" t="s">
        <v>2370</v>
      </c>
      <c r="B1401" s="13" t="s">
        <v>267</v>
      </c>
      <c r="C1401" s="18" t="s">
        <v>1871</v>
      </c>
      <c r="D1401" s="14">
        <f>SUMIFS('Census Data'!G:G,'Census Data'!$A:$A,$A1401)/SUMIFS('Census Data'!$F:$F,'Census Data'!$A:$A,$A1401)</f>
        <v>0.476678445229682</v>
      </c>
      <c r="E1401" s="16">
        <f>SUMIFS('Census Data'!H:H,'Census Data'!$A:$A,$A1401)/SUMIFS('Census Data'!$F:$F,'Census Data'!$A:$A,$A1401)</f>
        <v>0.52332155477031805</v>
      </c>
      <c r="F1401" s="14">
        <f>SUM(SUMIFS('Census Data'!I:I,'Census Data'!$A:$A,$A1401),SUMIFS('Census Data'!J:J,'Census Data'!$A:$A,$A1401))/SUMIFS('Census Data'!$F:$F,'Census Data'!$A:$A,$A1401)</f>
        <v>0.38136042402826853</v>
      </c>
      <c r="G1401" s="14">
        <f>SUM(SUMIFS('Census Data'!K:K,'Census Data'!$A:$A,$A1401),SUMIFS('Census Data'!L:L,'Census Data'!$A:$A,$A1401))/SUMIFS('Census Data'!$F:$F,'Census Data'!$A:$A,$A1401)</f>
        <v>0.60424028268551233</v>
      </c>
      <c r="H1401" s="14">
        <f>SUM(SUMIFS('Census Data'!O:O,'Census Data'!$A:$A,$A1401),SUMIFS('Census Data'!P:P,'Census Data'!$A:$A,$A1401))/SUMIFS('Census Data'!$F:$F,'Census Data'!$A:$A,$A1401)</f>
        <v>2.8268551236749115E-3</v>
      </c>
      <c r="I1401" s="16">
        <f t="shared" si="42"/>
        <v>1.1572438162544274E-2</v>
      </c>
      <c r="J1401" s="14">
        <f>SUM(SUMIFS('Census Data'!W:W,'Census Data'!$A:$A,$A1401),SUMIFS('Census Data'!X:X,'Census Data'!$A:$A,$A1401))/SUMIFS('Census Data'!$F:$F,'Census Data'!$A:$A,$A1401)</f>
        <v>7.2438162544169607E-3</v>
      </c>
      <c r="K1401" s="16">
        <f t="shared" si="43"/>
        <v>0.99275618374558305</v>
      </c>
      <c r="L1401" s="19">
        <f>'EPA Data'!D1402/SUM('EPA Data'!D:D)</f>
        <v>2.9239879578753676E-5</v>
      </c>
      <c r="M1401" s="19">
        <f>'EPA Data'!E1402/SUM('EPA Data'!E:E)</f>
        <v>4.0210953520651776E-5</v>
      </c>
      <c r="N1401" s="19">
        <f>'EPA Data'!F1402/SUM('EPA Data'!F:F)</f>
        <v>6.2365284685213449E-5</v>
      </c>
      <c r="O1401" s="19">
        <f>'EPA Data'!G1402/SUM('EPA Data'!G:G)</f>
        <v>1.8451337076689819E-5</v>
      </c>
      <c r="P1401" s="19">
        <f>'EPA Data'!H1402/SUM('EPA Data'!H:H)</f>
        <v>4.005476305807077E-5</v>
      </c>
      <c r="Q1401" s="19">
        <f>'EPA Data'!I1402/SUM('EPA Data'!I:I)</f>
        <v>5.2326555852905256E-5</v>
      </c>
      <c r="R1401" s="19">
        <f>'EPA Data'!J1402/SUM('EPA Data'!J:J)</f>
        <v>3.802513300996068E-5</v>
      </c>
      <c r="S1401" s="19">
        <f>'EPA Data'!K1402/SUM('EPA Data'!K:K)</f>
        <v>8.0729313178011037E-5</v>
      </c>
      <c r="T1401" s="19">
        <f>'EPA Data'!L1402/SUM('EPA Data'!L:L)</f>
        <v>1.1227918859191095E-4</v>
      </c>
      <c r="U1401" s="19">
        <f>'EPA Data'!M1402/SUM('EPA Data'!M:M)</f>
        <v>1.372008688737235E-5</v>
      </c>
      <c r="V1401" s="19">
        <f>'EPA Data'!N1402/SUM('EPA Data'!N:N)</f>
        <v>1.669588852129992E-5</v>
      </c>
      <c r="W1401" s="19">
        <f>'EPA Data'!O1402/SUM('EPA Data'!O:O)</f>
        <v>3.3264894811881999E-5</v>
      </c>
      <c r="X1401" s="19">
        <f>'EPA Data'!P1402/SUM('EPA Data'!P:P)</f>
        <v>4.6536732632646251E-5</v>
      </c>
    </row>
    <row r="1402" spans="1:24" x14ac:dyDescent="0.35">
      <c r="A1402" s="13" t="s">
        <v>2371</v>
      </c>
      <c r="B1402" s="13" t="s">
        <v>267</v>
      </c>
      <c r="C1402" s="18" t="s">
        <v>841</v>
      </c>
      <c r="D1402" s="14">
        <f>SUMIFS('Census Data'!G:G,'Census Data'!$A:$A,$A1402)/SUMIFS('Census Data'!$F:$F,'Census Data'!$A:$A,$A1402)</f>
        <v>0.4886532627446315</v>
      </c>
      <c r="E1402" s="16">
        <f>SUMIFS('Census Data'!H:H,'Census Data'!$A:$A,$A1402)/SUMIFS('Census Data'!$F:$F,'Census Data'!$A:$A,$A1402)</f>
        <v>0.5113467372553685</v>
      </c>
      <c r="F1402" s="14">
        <f>SUM(SUMIFS('Census Data'!I:I,'Census Data'!$A:$A,$A1402),SUMIFS('Census Data'!J:J,'Census Data'!$A:$A,$A1402))/SUMIFS('Census Data'!$F:$F,'Census Data'!$A:$A,$A1402)</f>
        <v>0.68294569032181307</v>
      </c>
      <c r="G1402" s="14">
        <f>SUM(SUMIFS('Census Data'!K:K,'Census Data'!$A:$A,$A1402),SUMIFS('Census Data'!L:L,'Census Data'!$A:$A,$A1402))/SUMIFS('Census Data'!$F:$F,'Census Data'!$A:$A,$A1402)</f>
        <v>0.29425673666051988</v>
      </c>
      <c r="H1402" s="14">
        <f>SUM(SUMIFS('Census Data'!O:O,'Census Data'!$A:$A,$A1402),SUMIFS('Census Data'!P:P,'Census Data'!$A:$A,$A1402))/SUMIFS('Census Data'!$F:$F,'Census Data'!$A:$A,$A1402)</f>
        <v>5.0264707631907683E-3</v>
      </c>
      <c r="I1402" s="16">
        <f t="shared" si="42"/>
        <v>1.7771102254476312E-2</v>
      </c>
      <c r="J1402" s="14">
        <f>SUM(SUMIFS('Census Data'!W:W,'Census Data'!$A:$A,$A1402),SUMIFS('Census Data'!X:X,'Census Data'!$A:$A,$A1402))/SUMIFS('Census Data'!$F:$F,'Census Data'!$A:$A,$A1402)</f>
        <v>6.0927368984593423E-2</v>
      </c>
      <c r="K1402" s="16">
        <f t="shared" si="43"/>
        <v>0.93907263101540661</v>
      </c>
      <c r="L1402" s="19">
        <f>'EPA Data'!D1403/SUM('EPA Data'!D:D)</f>
        <v>1.3913706374938046E-4</v>
      </c>
      <c r="M1402" s="19">
        <f>'EPA Data'!E1403/SUM('EPA Data'!E:E)</f>
        <v>1.7234292748877334E-4</v>
      </c>
      <c r="N1402" s="19">
        <f>'EPA Data'!F1403/SUM('EPA Data'!F:F)</f>
        <v>2.8170825679197856E-4</v>
      </c>
      <c r="O1402" s="19">
        <f>'EPA Data'!G1403/SUM('EPA Data'!G:G)</f>
        <v>9.4546552495543116E-5</v>
      </c>
      <c r="P1402" s="19">
        <f>'EPA Data'!H1403/SUM('EPA Data'!H:H)</f>
        <v>1.8069796417780932E-4</v>
      </c>
      <c r="Q1402" s="19">
        <f>'EPA Data'!I1403/SUM('EPA Data'!I:I)</f>
        <v>2.2735698040146738E-4</v>
      </c>
      <c r="R1402" s="19">
        <f>'EPA Data'!J1403/SUM('EPA Data'!J:J)</f>
        <v>1.5575323162243787E-4</v>
      </c>
      <c r="S1402" s="19">
        <f>'EPA Data'!K1403/SUM('EPA Data'!K:K)</f>
        <v>3.3570365552515859E-4</v>
      </c>
      <c r="T1402" s="19">
        <f>'EPA Data'!L1403/SUM('EPA Data'!L:L)</f>
        <v>4.73820206603717E-4</v>
      </c>
      <c r="U1402" s="19">
        <f>'EPA Data'!M1403/SUM('EPA Data'!M:M)</f>
        <v>6.6366274949965744E-5</v>
      </c>
      <c r="V1402" s="19">
        <f>'EPA Data'!N1403/SUM('EPA Data'!N:N)</f>
        <v>7.4944562844044693E-5</v>
      </c>
      <c r="W1402" s="19">
        <f>'EPA Data'!O1403/SUM('EPA Data'!O:O)</f>
        <v>1.4614996915893785E-4</v>
      </c>
      <c r="X1402" s="19">
        <f>'EPA Data'!P1403/SUM('EPA Data'!P:P)</f>
        <v>2.012442541522036E-4</v>
      </c>
    </row>
    <row r="1403" spans="1:24" x14ac:dyDescent="0.35">
      <c r="A1403" s="13" t="s">
        <v>2372</v>
      </c>
      <c r="B1403" s="13" t="s">
        <v>267</v>
      </c>
      <c r="C1403" s="18" t="s">
        <v>2373</v>
      </c>
      <c r="D1403" s="14">
        <f>SUMIFS('Census Data'!G:G,'Census Data'!$A:$A,$A1403)/SUMIFS('Census Data'!$F:$F,'Census Data'!$A:$A,$A1403)</f>
        <v>0.50205944561950355</v>
      </c>
      <c r="E1403" s="16">
        <f>SUMIFS('Census Data'!H:H,'Census Data'!$A:$A,$A1403)/SUMIFS('Census Data'!$F:$F,'Census Data'!$A:$A,$A1403)</f>
        <v>0.4979405543804965</v>
      </c>
      <c r="F1403" s="14">
        <f>SUM(SUMIFS('Census Data'!I:I,'Census Data'!$A:$A,$A1403),SUMIFS('Census Data'!J:J,'Census Data'!$A:$A,$A1403))/SUMIFS('Census Data'!$F:$F,'Census Data'!$A:$A,$A1403)</f>
        <v>0.3360792608260047</v>
      </c>
      <c r="G1403" s="14">
        <f>SUM(SUMIFS('Census Data'!K:K,'Census Data'!$A:$A,$A1403),SUMIFS('Census Data'!L:L,'Census Data'!$A:$A,$A1403))/SUMIFS('Census Data'!$F:$F,'Census Data'!$A:$A,$A1403)</f>
        <v>0.61371479461204492</v>
      </c>
      <c r="H1403" s="14">
        <f>SUM(SUMIFS('Census Data'!O:O,'Census Data'!$A:$A,$A1403),SUMIFS('Census Data'!P:P,'Census Data'!$A:$A,$A1403))/SUMIFS('Census Data'!$F:$F,'Census Data'!$A:$A,$A1403)</f>
        <v>2.1151063119225202E-3</v>
      </c>
      <c r="I1403" s="16">
        <f t="shared" si="42"/>
        <v>4.8090838250027912E-2</v>
      </c>
      <c r="J1403" s="14">
        <f>SUM(SUMIFS('Census Data'!W:W,'Census Data'!$A:$A,$A1403),SUMIFS('Census Data'!X:X,'Census Data'!$A:$A,$A1403))/SUMIFS('Census Data'!$F:$F,'Census Data'!$A:$A,$A1403)</f>
        <v>7.9038183234999438E-3</v>
      </c>
      <c r="K1403" s="16">
        <f t="shared" si="43"/>
        <v>0.99209618167650004</v>
      </c>
      <c r="L1403" s="19">
        <f>'EPA Data'!D1404/SUM('EPA Data'!D:D)</f>
        <v>2.1931688820236365E-5</v>
      </c>
      <c r="M1403" s="19">
        <f>'EPA Data'!E1404/SUM('EPA Data'!E:E)</f>
        <v>2.7008953779934507E-5</v>
      </c>
      <c r="N1403" s="19">
        <f>'EPA Data'!F1404/SUM('EPA Data'!F:F)</f>
        <v>4.7132837000910979E-5</v>
      </c>
      <c r="O1403" s="19">
        <f>'EPA Data'!G1404/SUM('EPA Data'!G:G)</f>
        <v>1.3552674922349471E-5</v>
      </c>
      <c r="P1403" s="19">
        <f>'EPA Data'!H1404/SUM('EPA Data'!H:H)</f>
        <v>2.6928654022738602E-5</v>
      </c>
      <c r="Q1403" s="19">
        <f>'EPA Data'!I1404/SUM('EPA Data'!I:I)</f>
        <v>3.2635610882200566E-5</v>
      </c>
      <c r="R1403" s="19">
        <f>'EPA Data'!J1404/SUM('EPA Data'!J:J)</f>
        <v>2.2645276883059416E-5</v>
      </c>
      <c r="S1403" s="19">
        <f>'EPA Data'!K1404/SUM('EPA Data'!K:K)</f>
        <v>4.1404996478205003E-5</v>
      </c>
      <c r="T1403" s="19">
        <f>'EPA Data'!L1404/SUM('EPA Data'!L:L)</f>
        <v>6.4637697104135645E-5</v>
      </c>
      <c r="U1403" s="19">
        <f>'EPA Data'!M1404/SUM('EPA Data'!M:M)</f>
        <v>9.7743601414123078E-6</v>
      </c>
      <c r="V1403" s="19">
        <f>'EPA Data'!N1404/SUM('EPA Data'!N:N)</f>
        <v>1.2273083501468765E-5</v>
      </c>
      <c r="W1403" s="19">
        <f>'EPA Data'!O1404/SUM('EPA Data'!O:O)</f>
        <v>2.4609186945579037E-5</v>
      </c>
      <c r="X1403" s="19">
        <f>'EPA Data'!P1404/SUM('EPA Data'!P:P)</f>
        <v>3.4527690301517157E-5</v>
      </c>
    </row>
    <row r="1404" spans="1:24" x14ac:dyDescent="0.35">
      <c r="A1404" s="13" t="s">
        <v>2374</v>
      </c>
      <c r="B1404" s="13" t="s">
        <v>267</v>
      </c>
      <c r="C1404" s="18" t="s">
        <v>251</v>
      </c>
      <c r="D1404" s="14">
        <f>SUMIFS('Census Data'!G:G,'Census Data'!$A:$A,$A1404)/SUMIFS('Census Data'!$F:$F,'Census Data'!$A:$A,$A1404)</f>
        <v>0.48591751173540687</v>
      </c>
      <c r="E1404" s="16">
        <f>SUMIFS('Census Data'!H:H,'Census Data'!$A:$A,$A1404)/SUMIFS('Census Data'!$F:$F,'Census Data'!$A:$A,$A1404)</f>
        <v>0.51408248826459313</v>
      </c>
      <c r="F1404" s="14">
        <f>SUM(SUMIFS('Census Data'!I:I,'Census Data'!$A:$A,$A1404),SUMIFS('Census Data'!J:J,'Census Data'!$A:$A,$A1404))/SUMIFS('Census Data'!$F:$F,'Census Data'!$A:$A,$A1404)</f>
        <v>0.72451356290536428</v>
      </c>
      <c r="G1404" s="14">
        <f>SUM(SUMIFS('Census Data'!K:K,'Census Data'!$A:$A,$A1404),SUMIFS('Census Data'!L:L,'Census Data'!$A:$A,$A1404))/SUMIFS('Census Data'!$F:$F,'Census Data'!$A:$A,$A1404)</f>
        <v>0.23352563872863438</v>
      </c>
      <c r="H1404" s="14">
        <f>SUM(SUMIFS('Census Data'!O:O,'Census Data'!$A:$A,$A1404),SUMIFS('Census Data'!P:P,'Census Data'!$A:$A,$A1404))/SUMIFS('Census Data'!$F:$F,'Census Data'!$A:$A,$A1404)</f>
        <v>2.3685813595155338E-2</v>
      </c>
      <c r="I1404" s="16">
        <f t="shared" si="42"/>
        <v>1.8274984770845992E-2</v>
      </c>
      <c r="J1404" s="14">
        <f>SUM(SUMIFS('Census Data'!W:W,'Census Data'!$A:$A,$A1404),SUMIFS('Census Data'!X:X,'Census Data'!$A:$A,$A1404))/SUMIFS('Census Data'!$F:$F,'Census Data'!$A:$A,$A1404)</f>
        <v>3.8019134984054181E-2</v>
      </c>
      <c r="K1404" s="16">
        <f t="shared" si="43"/>
        <v>0.96198086501594582</v>
      </c>
      <c r="L1404" s="19">
        <f>'EPA Data'!D1405/SUM('EPA Data'!D:D)</f>
        <v>1.4324963720229242E-4</v>
      </c>
      <c r="M1404" s="19">
        <f>'EPA Data'!E1405/SUM('EPA Data'!E:E)</f>
        <v>1.5418455033691406E-4</v>
      </c>
      <c r="N1404" s="19">
        <f>'EPA Data'!F1405/SUM('EPA Data'!F:F)</f>
        <v>2.5110034412931801E-4</v>
      </c>
      <c r="O1404" s="19">
        <f>'EPA Data'!G1405/SUM('EPA Data'!G:G)</f>
        <v>6.0985791849269497E-5</v>
      </c>
      <c r="P1404" s="19">
        <f>'EPA Data'!H1405/SUM('EPA Data'!H:H)</f>
        <v>1.2717385243776527E-4</v>
      </c>
      <c r="Q1404" s="19">
        <f>'EPA Data'!I1405/SUM('EPA Data'!I:I)</f>
        <v>1.3101961245208781E-4</v>
      </c>
      <c r="R1404" s="19">
        <f>'EPA Data'!J1405/SUM('EPA Data'!J:J)</f>
        <v>8.5410127391390592E-5</v>
      </c>
      <c r="S1404" s="19">
        <f>'EPA Data'!K1405/SUM('EPA Data'!K:K)</f>
        <v>1.7858924337141113E-4</v>
      </c>
      <c r="T1404" s="19">
        <f>'EPA Data'!L1405/SUM('EPA Data'!L:L)</f>
        <v>2.5529969905347679E-4</v>
      </c>
      <c r="U1404" s="19">
        <f>'EPA Data'!M1405/SUM('EPA Data'!M:M)</f>
        <v>5.3883375086065877E-5</v>
      </c>
      <c r="V1404" s="19">
        <f>'EPA Data'!N1405/SUM('EPA Data'!N:N)</f>
        <v>7.0536270912659375E-5</v>
      </c>
      <c r="W1404" s="19">
        <f>'EPA Data'!O1405/SUM('EPA Data'!O:O)</f>
        <v>1.412137157053082E-4</v>
      </c>
      <c r="X1404" s="19">
        <f>'EPA Data'!P1405/SUM('EPA Data'!P:P)</f>
        <v>2.1481117309356314E-4</v>
      </c>
    </row>
    <row r="1405" spans="1:24" x14ac:dyDescent="0.35">
      <c r="A1405" s="13" t="s">
        <v>2375</v>
      </c>
      <c r="B1405" s="13" t="s">
        <v>267</v>
      </c>
      <c r="C1405" s="18" t="s">
        <v>96</v>
      </c>
      <c r="D1405" s="14">
        <f>SUMIFS('Census Data'!G:G,'Census Data'!$A:$A,$A1405)/SUMIFS('Census Data'!$F:$F,'Census Data'!$A:$A,$A1405)</f>
        <v>0.48219374328469766</v>
      </c>
      <c r="E1405" s="16">
        <f>SUMIFS('Census Data'!H:H,'Census Data'!$A:$A,$A1405)/SUMIFS('Census Data'!$F:$F,'Census Data'!$A:$A,$A1405)</f>
        <v>0.51780625671530234</v>
      </c>
      <c r="F1405" s="14">
        <f>SUM(SUMIFS('Census Data'!I:I,'Census Data'!$A:$A,$A1405),SUMIFS('Census Data'!J:J,'Census Data'!$A:$A,$A1405))/SUMIFS('Census Data'!$F:$F,'Census Data'!$A:$A,$A1405)</f>
        <v>0.7511484140207727</v>
      </c>
      <c r="G1405" s="14">
        <f>SUM(SUMIFS('Census Data'!K:K,'Census Data'!$A:$A,$A1405),SUMIFS('Census Data'!L:L,'Census Data'!$A:$A,$A1405))/SUMIFS('Census Data'!$F:$F,'Census Data'!$A:$A,$A1405)</f>
        <v>0.21548139958579238</v>
      </c>
      <c r="H1405" s="14">
        <f>SUM(SUMIFS('Census Data'!O:O,'Census Data'!$A:$A,$A1405),SUMIFS('Census Data'!P:P,'Census Data'!$A:$A,$A1405))/SUMIFS('Census Data'!$F:$F,'Census Data'!$A:$A,$A1405)</f>
        <v>1.4730842896961959E-2</v>
      </c>
      <c r="I1405" s="16">
        <f t="shared" si="42"/>
        <v>1.8639343496473004E-2</v>
      </c>
      <c r="J1405" s="14">
        <f>SUM(SUMIFS('Census Data'!W:W,'Census Data'!$A:$A,$A1405),SUMIFS('Census Data'!X:X,'Census Data'!$A:$A,$A1405))/SUMIFS('Census Data'!$F:$F,'Census Data'!$A:$A,$A1405)</f>
        <v>3.6577959793830488E-2</v>
      </c>
      <c r="K1405" s="16">
        <f t="shared" si="43"/>
        <v>0.96342204020616951</v>
      </c>
      <c r="L1405" s="19">
        <f>'EPA Data'!D1406/SUM('EPA Data'!D:D)</f>
        <v>9.854084613323489E-5</v>
      </c>
      <c r="M1405" s="19">
        <f>'EPA Data'!E1406/SUM('EPA Data'!E:E)</f>
        <v>1.4764406253171835E-4</v>
      </c>
      <c r="N1405" s="19">
        <f>'EPA Data'!F1406/SUM('EPA Data'!F:F)</f>
        <v>2.0162917939736176E-4</v>
      </c>
      <c r="O1405" s="19">
        <f>'EPA Data'!G1406/SUM('EPA Data'!G:G)</f>
        <v>7.0647439091393673E-5</v>
      </c>
      <c r="P1405" s="19">
        <f>'EPA Data'!H1406/SUM('EPA Data'!H:H)</f>
        <v>1.5468893724719261E-4</v>
      </c>
      <c r="Q1405" s="19">
        <f>'EPA Data'!I1406/SUM('EPA Data'!I:I)</f>
        <v>1.8255051768635146E-4</v>
      </c>
      <c r="R1405" s="19">
        <f>'EPA Data'!J1406/SUM('EPA Data'!J:J)</f>
        <v>1.2588879841452199E-4</v>
      </c>
      <c r="S1405" s="19">
        <f>'EPA Data'!K1406/SUM('EPA Data'!K:K)</f>
        <v>2.7431950449867789E-4</v>
      </c>
      <c r="T1405" s="19">
        <f>'EPA Data'!L1406/SUM('EPA Data'!L:L)</f>
        <v>3.7476977819681358E-4</v>
      </c>
      <c r="U1405" s="19">
        <f>'EPA Data'!M1406/SUM('EPA Data'!M:M)</f>
        <v>4.7100546106687581E-5</v>
      </c>
      <c r="V1405" s="19">
        <f>'EPA Data'!N1406/SUM('EPA Data'!N:N)</f>
        <v>6.1257339633709719E-5</v>
      </c>
      <c r="W1405" s="19">
        <f>'EPA Data'!O1406/SUM('EPA Data'!O:O)</f>
        <v>1.0797665501978349E-4</v>
      </c>
      <c r="X1405" s="19">
        <f>'EPA Data'!P1406/SUM('EPA Data'!P:P)</f>
        <v>1.5650849979261552E-4</v>
      </c>
    </row>
    <row r="1406" spans="1:24" x14ac:dyDescent="0.35">
      <c r="A1406" s="13" t="s">
        <v>2376</v>
      </c>
      <c r="B1406" s="13" t="s">
        <v>267</v>
      </c>
      <c r="C1406" s="18" t="s">
        <v>98</v>
      </c>
      <c r="D1406" s="14">
        <f>SUMIFS('Census Data'!G:G,'Census Data'!$A:$A,$A1406)/SUMIFS('Census Data'!$F:$F,'Census Data'!$A:$A,$A1406)</f>
        <v>0.48420821857743795</v>
      </c>
      <c r="E1406" s="16">
        <f>SUMIFS('Census Data'!H:H,'Census Data'!$A:$A,$A1406)/SUMIFS('Census Data'!$F:$F,'Census Data'!$A:$A,$A1406)</f>
        <v>0.51579178142256199</v>
      </c>
      <c r="F1406" s="14">
        <f>SUM(SUMIFS('Census Data'!I:I,'Census Data'!$A:$A,$A1406),SUMIFS('Census Data'!J:J,'Census Data'!$A:$A,$A1406))/SUMIFS('Census Data'!$F:$F,'Census Data'!$A:$A,$A1406)</f>
        <v>0.5309053041202505</v>
      </c>
      <c r="G1406" s="14">
        <f>SUM(SUMIFS('Census Data'!K:K,'Census Data'!$A:$A,$A1406),SUMIFS('Census Data'!L:L,'Census Data'!$A:$A,$A1406))/SUMIFS('Census Data'!$F:$F,'Census Data'!$A:$A,$A1406)</f>
        <v>0.44588317507296421</v>
      </c>
      <c r="H1406" s="14">
        <f>SUM(SUMIFS('Census Data'!O:O,'Census Data'!$A:$A,$A1406),SUMIFS('Census Data'!P:P,'Census Data'!$A:$A,$A1406))/SUMIFS('Census Data'!$F:$F,'Census Data'!$A:$A,$A1406)</f>
        <v>7.7554431975445665E-3</v>
      </c>
      <c r="I1406" s="16">
        <f t="shared" si="42"/>
        <v>1.5456077609240726E-2</v>
      </c>
      <c r="J1406" s="14">
        <f>SUM(SUMIFS('Census Data'!W:W,'Census Data'!$A:$A,$A1406),SUMIFS('Census Data'!X:X,'Census Data'!$A:$A,$A1406))/SUMIFS('Census Data'!$F:$F,'Census Data'!$A:$A,$A1406)</f>
        <v>2.4019950398048807E-2</v>
      </c>
      <c r="K1406" s="16">
        <f t="shared" si="43"/>
        <v>0.97598004960195117</v>
      </c>
      <c r="L1406" s="19">
        <f>'EPA Data'!D1407/SUM('EPA Data'!D:D)</f>
        <v>1.7636403587334816E-4</v>
      </c>
      <c r="M1406" s="19">
        <f>'EPA Data'!E1407/SUM('EPA Data'!E:E)</f>
        <v>2.3102306469313663E-4</v>
      </c>
      <c r="N1406" s="19">
        <f>'EPA Data'!F1407/SUM('EPA Data'!F:F)</f>
        <v>3.899074423374735E-4</v>
      </c>
      <c r="O1406" s="19">
        <f>'EPA Data'!G1407/SUM('EPA Data'!G:G)</f>
        <v>1.1846006199813773E-4</v>
      </c>
      <c r="P1406" s="19">
        <f>'EPA Data'!H1407/SUM('EPA Data'!H:H)</f>
        <v>2.3927850542786262E-4</v>
      </c>
      <c r="Q1406" s="19">
        <f>'EPA Data'!I1407/SUM('EPA Data'!I:I)</f>
        <v>2.8097796028337936E-4</v>
      </c>
      <c r="R1406" s="19">
        <f>'EPA Data'!J1407/SUM('EPA Data'!J:J)</f>
        <v>2.0136060980182233E-4</v>
      </c>
      <c r="S1406" s="19">
        <f>'EPA Data'!K1407/SUM('EPA Data'!K:K)</f>
        <v>3.859863987591346E-4</v>
      </c>
      <c r="T1406" s="19">
        <f>'EPA Data'!L1407/SUM('EPA Data'!L:L)</f>
        <v>5.7056888914923084E-4</v>
      </c>
      <c r="U1406" s="19">
        <f>'EPA Data'!M1407/SUM('EPA Data'!M:M)</f>
        <v>8.3630113783288453E-5</v>
      </c>
      <c r="V1406" s="19">
        <f>'EPA Data'!N1407/SUM('EPA Data'!N:N)</f>
        <v>1.0530997521955224E-4</v>
      </c>
      <c r="W1406" s="19">
        <f>'EPA Data'!O1407/SUM('EPA Data'!O:O)</f>
        <v>2.0170867958271103E-4</v>
      </c>
      <c r="X1406" s="19">
        <f>'EPA Data'!P1407/SUM('EPA Data'!P:P)</f>
        <v>2.9044792188983784E-4</v>
      </c>
    </row>
    <row r="1407" spans="1:24" x14ac:dyDescent="0.35">
      <c r="A1407" s="13" t="s">
        <v>2377</v>
      </c>
      <c r="B1407" s="13" t="s">
        <v>267</v>
      </c>
      <c r="C1407" s="18" t="s">
        <v>100</v>
      </c>
      <c r="D1407" s="14">
        <f>SUMIFS('Census Data'!G:G,'Census Data'!$A:$A,$A1407)/SUMIFS('Census Data'!$F:$F,'Census Data'!$A:$A,$A1407)</f>
        <v>0.48838564649071686</v>
      </c>
      <c r="E1407" s="16">
        <f>SUMIFS('Census Data'!H:H,'Census Data'!$A:$A,$A1407)/SUMIFS('Census Data'!$F:$F,'Census Data'!$A:$A,$A1407)</f>
        <v>0.51161435350928319</v>
      </c>
      <c r="F1407" s="14">
        <f>SUM(SUMIFS('Census Data'!I:I,'Census Data'!$A:$A,$A1407),SUMIFS('Census Data'!J:J,'Census Data'!$A:$A,$A1407))/SUMIFS('Census Data'!$F:$F,'Census Data'!$A:$A,$A1407)</f>
        <v>0.65539921738406459</v>
      </c>
      <c r="G1407" s="14">
        <f>SUM(SUMIFS('Census Data'!K:K,'Census Data'!$A:$A,$A1407),SUMIFS('Census Data'!L:L,'Census Data'!$A:$A,$A1407))/SUMIFS('Census Data'!$F:$F,'Census Data'!$A:$A,$A1407)</f>
        <v>0.32645075347598035</v>
      </c>
      <c r="H1407" s="14">
        <f>SUM(SUMIFS('Census Data'!O:O,'Census Data'!$A:$A,$A1407),SUMIFS('Census Data'!P:P,'Census Data'!$A:$A,$A1407))/SUMIFS('Census Data'!$F:$F,'Census Data'!$A:$A,$A1407)</f>
        <v>4.9121638498043456E-3</v>
      </c>
      <c r="I1407" s="16">
        <f t="shared" si="42"/>
        <v>1.3237865290150697E-2</v>
      </c>
      <c r="J1407" s="14">
        <f>SUM(SUMIFS('Census Data'!W:W,'Census Data'!$A:$A,$A1407),SUMIFS('Census Data'!X:X,'Census Data'!$A:$A,$A1407))/SUMIFS('Census Data'!$F:$F,'Census Data'!$A:$A,$A1407)</f>
        <v>1.8899342269586214E-2</v>
      </c>
      <c r="K1407" s="16">
        <f t="shared" si="43"/>
        <v>0.98110065773041377</v>
      </c>
      <c r="L1407" s="19">
        <f>'EPA Data'!D1408/SUM('EPA Data'!D:D)</f>
        <v>2.8271267990671054E-5</v>
      </c>
      <c r="M1407" s="19">
        <f>'EPA Data'!E1408/SUM('EPA Data'!E:E)</f>
        <v>3.5433140218779456E-5</v>
      </c>
      <c r="N1407" s="19">
        <f>'EPA Data'!F1408/SUM('EPA Data'!F:F)</f>
        <v>5.8487918127981802E-5</v>
      </c>
      <c r="O1407" s="19">
        <f>'EPA Data'!G1408/SUM('EPA Data'!G:G)</f>
        <v>1.8193801001809552E-5</v>
      </c>
      <c r="P1407" s="19">
        <f>'EPA Data'!H1408/SUM('EPA Data'!H:H)</f>
        <v>3.5205937029739905E-5</v>
      </c>
      <c r="Q1407" s="19">
        <f>'EPA Data'!I1408/SUM('EPA Data'!I:I)</f>
        <v>4.8229399242855622E-5</v>
      </c>
      <c r="R1407" s="19">
        <f>'EPA Data'!J1408/SUM('EPA Data'!J:J)</f>
        <v>3.73568884468098E-5</v>
      </c>
      <c r="S1407" s="19">
        <f>'EPA Data'!K1408/SUM('EPA Data'!K:K)</f>
        <v>6.8458955935374967E-5</v>
      </c>
      <c r="T1407" s="19">
        <f>'EPA Data'!L1408/SUM('EPA Data'!L:L)</f>
        <v>1.0994932625388547E-4</v>
      </c>
      <c r="U1407" s="19">
        <f>'EPA Data'!M1408/SUM('EPA Data'!M:M)</f>
        <v>1.2812022891240949E-5</v>
      </c>
      <c r="V1407" s="19">
        <f>'EPA Data'!N1408/SUM('EPA Data'!N:N)</f>
        <v>1.4408152100622948E-5</v>
      </c>
      <c r="W1407" s="19">
        <f>'EPA Data'!O1408/SUM('EPA Data'!O:O)</f>
        <v>3.0577098357116236E-5</v>
      </c>
      <c r="X1407" s="19">
        <f>'EPA Data'!P1408/SUM('EPA Data'!P:P)</f>
        <v>4.0966254756711793E-5</v>
      </c>
    </row>
    <row r="1408" spans="1:24" x14ac:dyDescent="0.35">
      <c r="A1408" s="13" t="s">
        <v>2378</v>
      </c>
      <c r="B1408" s="13" t="s">
        <v>267</v>
      </c>
      <c r="C1408" s="18" t="s">
        <v>2379</v>
      </c>
      <c r="D1408" s="14">
        <f>SUMIFS('Census Data'!G:G,'Census Data'!$A:$A,$A1408)/SUMIFS('Census Data'!$F:$F,'Census Data'!$A:$A,$A1408)</f>
        <v>0.49153817224520496</v>
      </c>
      <c r="E1408" s="16">
        <f>SUMIFS('Census Data'!H:H,'Census Data'!$A:$A,$A1408)/SUMIFS('Census Data'!$F:$F,'Census Data'!$A:$A,$A1408)</f>
        <v>0.50846182775479498</v>
      </c>
      <c r="F1408" s="14">
        <f>SUM(SUMIFS('Census Data'!I:I,'Census Data'!$A:$A,$A1408),SUMIFS('Census Data'!J:J,'Census Data'!$A:$A,$A1408))/SUMIFS('Census Data'!$F:$F,'Census Data'!$A:$A,$A1408)</f>
        <v>0.50418390372320421</v>
      </c>
      <c r="G1408" s="14">
        <f>SUM(SUMIFS('Census Data'!K:K,'Census Data'!$A:$A,$A1408),SUMIFS('Census Data'!L:L,'Census Data'!$A:$A,$A1408))/SUMIFS('Census Data'!$F:$F,'Census Data'!$A:$A,$A1408)</f>
        <v>0.4052745393004889</v>
      </c>
      <c r="H1408" s="14">
        <f>SUM(SUMIFS('Census Data'!O:O,'Census Data'!$A:$A,$A1408),SUMIFS('Census Data'!P:P,'Census Data'!$A:$A,$A1408))/SUMIFS('Census Data'!$F:$F,'Census Data'!$A:$A,$A1408)</f>
        <v>5.4061677322301618E-3</v>
      </c>
      <c r="I1408" s="16">
        <f t="shared" si="42"/>
        <v>8.5135389244076709E-2</v>
      </c>
      <c r="J1408" s="14">
        <f>SUM(SUMIFS('Census Data'!W:W,'Census Data'!$A:$A,$A1408),SUMIFS('Census Data'!X:X,'Census Data'!$A:$A,$A1408))/SUMIFS('Census Data'!$F:$F,'Census Data'!$A:$A,$A1408)</f>
        <v>5.6412185031966905E-2</v>
      </c>
      <c r="K1408" s="16">
        <f t="shared" si="43"/>
        <v>0.94358781496803312</v>
      </c>
      <c r="L1408" s="19">
        <f>'EPA Data'!D1409/SUM('EPA Data'!D:D)</f>
        <v>5.4569562138208912E-5</v>
      </c>
      <c r="M1408" s="19">
        <f>'EPA Data'!E1409/SUM('EPA Data'!E:E)</f>
        <v>7.2353711033156835E-5</v>
      </c>
      <c r="N1408" s="19">
        <f>'EPA Data'!F1409/SUM('EPA Data'!F:F)</f>
        <v>1.1217412016862547E-4</v>
      </c>
      <c r="O1408" s="19">
        <f>'EPA Data'!G1409/SUM('EPA Data'!G:G)</f>
        <v>3.2995682779896402E-5</v>
      </c>
      <c r="P1408" s="19">
        <f>'EPA Data'!H1409/SUM('EPA Data'!H:H)</f>
        <v>7.0350771150143906E-5</v>
      </c>
      <c r="Q1408" s="19">
        <f>'EPA Data'!I1409/SUM('EPA Data'!I:I)</f>
        <v>7.5781979922500767E-5</v>
      </c>
      <c r="R1408" s="19">
        <f>'EPA Data'!J1409/SUM('EPA Data'!J:J)</f>
        <v>5.1559949985317799E-5</v>
      </c>
      <c r="S1408" s="19">
        <f>'EPA Data'!K1409/SUM('EPA Data'!K:K)</f>
        <v>1.08448894246206E-4</v>
      </c>
      <c r="T1408" s="19">
        <f>'EPA Data'!L1409/SUM('EPA Data'!L:L)</f>
        <v>1.6213731321820031E-4</v>
      </c>
      <c r="U1408" s="19">
        <f>'EPA Data'!M1409/SUM('EPA Data'!M:M)</f>
        <v>2.5101294535042286E-5</v>
      </c>
      <c r="V1408" s="19">
        <f>'EPA Data'!N1409/SUM('EPA Data'!N:N)</f>
        <v>3.3227712966688264E-5</v>
      </c>
      <c r="W1408" s="19">
        <f>'EPA Data'!O1409/SUM('EPA Data'!O:O)</f>
        <v>5.9106848048205688E-5</v>
      </c>
      <c r="X1408" s="19">
        <f>'EPA Data'!P1409/SUM('EPA Data'!P:P)</f>
        <v>9.6606815925378723E-5</v>
      </c>
    </row>
    <row r="1409" spans="1:24" x14ac:dyDescent="0.35">
      <c r="A1409" s="13" t="s">
        <v>2380</v>
      </c>
      <c r="B1409" s="13" t="s">
        <v>267</v>
      </c>
      <c r="C1409" s="18" t="s">
        <v>102</v>
      </c>
      <c r="D1409" s="14">
        <f>SUMIFS('Census Data'!G:G,'Census Data'!$A:$A,$A1409)/SUMIFS('Census Data'!$F:$F,'Census Data'!$A:$A,$A1409)</f>
        <v>0.48125397415747861</v>
      </c>
      <c r="E1409" s="16">
        <f>SUMIFS('Census Data'!H:H,'Census Data'!$A:$A,$A1409)/SUMIFS('Census Data'!$F:$F,'Census Data'!$A:$A,$A1409)</f>
        <v>0.51874602584252139</v>
      </c>
      <c r="F1409" s="14">
        <f>SUM(SUMIFS('Census Data'!I:I,'Census Data'!$A:$A,$A1409),SUMIFS('Census Data'!J:J,'Census Data'!$A:$A,$A1409))/SUMIFS('Census Data'!$F:$F,'Census Data'!$A:$A,$A1409)</f>
        <v>0.66423918129356574</v>
      </c>
      <c r="G1409" s="14">
        <f>SUM(SUMIFS('Census Data'!K:K,'Census Data'!$A:$A,$A1409),SUMIFS('Census Data'!L:L,'Census Data'!$A:$A,$A1409))/SUMIFS('Census Data'!$F:$F,'Census Data'!$A:$A,$A1409)</f>
        <v>0.3078667322527624</v>
      </c>
      <c r="H1409" s="14">
        <f>SUM(SUMIFS('Census Data'!O:O,'Census Data'!$A:$A,$A1409),SUMIFS('Census Data'!P:P,'Census Data'!$A:$A,$A1409))/SUMIFS('Census Data'!$F:$F,'Census Data'!$A:$A,$A1409)</f>
        <v>9.897901644851291E-3</v>
      </c>
      <c r="I1409" s="16">
        <f t="shared" si="42"/>
        <v>1.7996184808820592E-2</v>
      </c>
      <c r="J1409" s="14">
        <f>SUM(SUMIFS('Census Data'!W:W,'Census Data'!$A:$A,$A1409),SUMIFS('Census Data'!X:X,'Census Data'!$A:$A,$A1409))/SUMIFS('Census Data'!$F:$F,'Census Data'!$A:$A,$A1409)</f>
        <v>3.3400919005170907E-2</v>
      </c>
      <c r="K1409" s="16">
        <f t="shared" si="43"/>
        <v>0.96659908099482905</v>
      </c>
      <c r="L1409" s="19">
        <f>'EPA Data'!D1410/SUM('EPA Data'!D:D)</f>
        <v>2.8118758461992475E-4</v>
      </c>
      <c r="M1409" s="19">
        <f>'EPA Data'!E1410/SUM('EPA Data'!E:E)</f>
        <v>3.4317843003359974E-4</v>
      </c>
      <c r="N1409" s="19">
        <f>'EPA Data'!F1410/SUM('EPA Data'!F:F)</f>
        <v>5.5348565674308379E-4</v>
      </c>
      <c r="O1409" s="19">
        <f>'EPA Data'!G1410/SUM('EPA Data'!G:G)</f>
        <v>1.5484125865769711E-4</v>
      </c>
      <c r="P1409" s="19">
        <f>'EPA Data'!H1410/SUM('EPA Data'!H:H)</f>
        <v>3.0617059507573877E-4</v>
      </c>
      <c r="Q1409" s="19">
        <f>'EPA Data'!I1410/SUM('EPA Data'!I:I)</f>
        <v>3.2349765682804379E-4</v>
      </c>
      <c r="R1409" s="19">
        <f>'EPA Data'!J1410/SUM('EPA Data'!J:J)</f>
        <v>2.0812275792454781E-4</v>
      </c>
      <c r="S1409" s="19">
        <f>'EPA Data'!K1410/SUM('EPA Data'!K:K)</f>
        <v>4.1155734453419501E-4</v>
      </c>
      <c r="T1409" s="19">
        <f>'EPA Data'!L1410/SUM('EPA Data'!L:L)</f>
        <v>5.7866831661312814E-4</v>
      </c>
      <c r="U1409" s="19">
        <f>'EPA Data'!M1410/SUM('EPA Data'!M:M)</f>
        <v>1.4095751099781008E-4</v>
      </c>
      <c r="V1409" s="19">
        <f>'EPA Data'!N1410/SUM('EPA Data'!N:N)</f>
        <v>1.661738903572672E-4</v>
      </c>
      <c r="W1409" s="19">
        <f>'EPA Data'!O1410/SUM('EPA Data'!O:O)</f>
        <v>2.9956497695763273E-4</v>
      </c>
      <c r="X1409" s="19">
        <f>'EPA Data'!P1410/SUM('EPA Data'!P:P)</f>
        <v>4.6906095705351623E-4</v>
      </c>
    </row>
    <row r="1410" spans="1:24" x14ac:dyDescent="0.35">
      <c r="A1410" s="13" t="s">
        <v>2381</v>
      </c>
      <c r="B1410" s="13" t="s">
        <v>267</v>
      </c>
      <c r="C1410" s="18" t="s">
        <v>2382</v>
      </c>
      <c r="D1410" s="14">
        <f>SUMIFS('Census Data'!G:G,'Census Data'!$A:$A,$A1410)/SUMIFS('Census Data'!$F:$F,'Census Data'!$A:$A,$A1410)</f>
        <v>0.46859784066050386</v>
      </c>
      <c r="E1410" s="16">
        <f>SUMIFS('Census Data'!H:H,'Census Data'!$A:$A,$A1410)/SUMIFS('Census Data'!$F:$F,'Census Data'!$A:$A,$A1410)</f>
        <v>0.53140215933949619</v>
      </c>
      <c r="F1410" s="14">
        <f>SUM(SUMIFS('Census Data'!I:I,'Census Data'!$A:$A,$A1410),SUMIFS('Census Data'!J:J,'Census Data'!$A:$A,$A1410))/SUMIFS('Census Data'!$F:$F,'Census Data'!$A:$A,$A1410)</f>
        <v>0.22930632982852303</v>
      </c>
      <c r="G1410" s="14">
        <f>SUM(SUMIFS('Census Data'!K:K,'Census Data'!$A:$A,$A1410),SUMIFS('Census Data'!L:L,'Census Data'!$A:$A,$A1410))/SUMIFS('Census Data'!$F:$F,'Census Data'!$A:$A,$A1410)</f>
        <v>0.75336955754710322</v>
      </c>
      <c r="H1410" s="14">
        <f>SUM(SUMIFS('Census Data'!O:O,'Census Data'!$A:$A,$A1410),SUMIFS('Census Data'!P:P,'Census Data'!$A:$A,$A1410))/SUMIFS('Census Data'!$F:$F,'Census Data'!$A:$A,$A1410)</f>
        <v>5.610048690988639E-3</v>
      </c>
      <c r="I1410" s="16">
        <f t="shared" si="42"/>
        <v>1.1714063933385033E-2</v>
      </c>
      <c r="J1410" s="14">
        <f>SUM(SUMIFS('Census Data'!W:W,'Census Data'!$A:$A,$A1410),SUMIFS('Census Data'!X:X,'Census Data'!$A:$A,$A1410))/SUMIFS('Census Data'!$F:$F,'Census Data'!$A:$A,$A1410)</f>
        <v>2.8826476607155458E-2</v>
      </c>
      <c r="K1410" s="16">
        <f t="shared" si="43"/>
        <v>0.97117352339284457</v>
      </c>
      <c r="L1410" s="19">
        <f>'EPA Data'!D1411/SUM('EPA Data'!D:D)</f>
        <v>7.8215987129134397E-5</v>
      </c>
      <c r="M1410" s="19">
        <f>'EPA Data'!E1411/SUM('EPA Data'!E:E)</f>
        <v>8.7718792548451105E-5</v>
      </c>
      <c r="N1410" s="19">
        <f>'EPA Data'!F1411/SUM('EPA Data'!F:F)</f>
        <v>1.6914847284335707E-4</v>
      </c>
      <c r="O1410" s="19">
        <f>'EPA Data'!G1411/SUM('EPA Data'!G:G)</f>
        <v>4.3606236709254169E-5</v>
      </c>
      <c r="P1410" s="19">
        <f>'EPA Data'!H1411/SUM('EPA Data'!H:H)</f>
        <v>7.6334641487611312E-5</v>
      </c>
      <c r="Q1410" s="19">
        <f>'EPA Data'!I1411/SUM('EPA Data'!I:I)</f>
        <v>9.2653033969150066E-5</v>
      </c>
      <c r="R1410" s="19">
        <f>'EPA Data'!J1411/SUM('EPA Data'!J:J)</f>
        <v>6.6727851250253798E-5</v>
      </c>
      <c r="S1410" s="19">
        <f>'EPA Data'!K1411/SUM('EPA Data'!K:K)</f>
        <v>1.2224069678153958E-4</v>
      </c>
      <c r="T1410" s="19">
        <f>'EPA Data'!L1411/SUM('EPA Data'!L:L)</f>
        <v>2.0437686066514105E-4</v>
      </c>
      <c r="U1410" s="19">
        <f>'EPA Data'!M1411/SUM('EPA Data'!M:M)</f>
        <v>3.012055118377939E-5</v>
      </c>
      <c r="V1410" s="19">
        <f>'EPA Data'!N1411/SUM('EPA Data'!N:N)</f>
        <v>3.9196542869984712E-5</v>
      </c>
      <c r="W1410" s="19">
        <f>'EPA Data'!O1411/SUM('EPA Data'!O:O)</f>
        <v>8.7292900209858199E-5</v>
      </c>
      <c r="X1410" s="19">
        <f>'EPA Data'!P1411/SUM('EPA Data'!P:P)</f>
        <v>1.4282981560141832E-4</v>
      </c>
    </row>
    <row r="1411" spans="1:24" x14ac:dyDescent="0.35">
      <c r="A1411" s="13" t="s">
        <v>2383</v>
      </c>
      <c r="B1411" s="13" t="s">
        <v>267</v>
      </c>
      <c r="C1411" s="18" t="s">
        <v>255</v>
      </c>
      <c r="D1411" s="14">
        <f>SUMIFS('Census Data'!G:G,'Census Data'!$A:$A,$A1411)/SUMIFS('Census Data'!$F:$F,'Census Data'!$A:$A,$A1411)</f>
        <v>0.48225284326925832</v>
      </c>
      <c r="E1411" s="16">
        <f>SUMIFS('Census Data'!H:H,'Census Data'!$A:$A,$A1411)/SUMIFS('Census Data'!$F:$F,'Census Data'!$A:$A,$A1411)</f>
        <v>0.51774715673074168</v>
      </c>
      <c r="F1411" s="14">
        <f>SUM(SUMIFS('Census Data'!I:I,'Census Data'!$A:$A,$A1411),SUMIFS('Census Data'!J:J,'Census Data'!$A:$A,$A1411))/SUMIFS('Census Data'!$F:$F,'Census Data'!$A:$A,$A1411)</f>
        <v>0.67934798178015876</v>
      </c>
      <c r="G1411" s="14">
        <f>SUM(SUMIFS('Census Data'!K:K,'Census Data'!$A:$A,$A1411),SUMIFS('Census Data'!L:L,'Census Data'!$A:$A,$A1411))/SUMIFS('Census Data'!$F:$F,'Census Data'!$A:$A,$A1411)</f>
        <v>0.30248947202566823</v>
      </c>
      <c r="H1411" s="14">
        <f>SUM(SUMIFS('Census Data'!O:O,'Census Data'!$A:$A,$A1411),SUMIFS('Census Data'!P:P,'Census Data'!$A:$A,$A1411))/SUMIFS('Census Data'!$F:$F,'Census Data'!$A:$A,$A1411)</f>
        <v>4.6695505199530179E-3</v>
      </c>
      <c r="I1411" s="16">
        <f t="shared" ref="I1411:I1474" si="44">100%-SUM(F1411:H1411)</f>
        <v>1.3492995674220021E-2</v>
      </c>
      <c r="J1411" s="14">
        <f>SUM(SUMIFS('Census Data'!W:W,'Census Data'!$A:$A,$A1411),SUMIFS('Census Data'!X:X,'Census Data'!$A:$A,$A1411))/SUMIFS('Census Data'!$F:$F,'Census Data'!$A:$A,$A1411)</f>
        <v>1.2289798607729109E-2</v>
      </c>
      <c r="K1411" s="16">
        <f t="shared" ref="K1411:K1474" si="45">100%-J1411</f>
        <v>0.98771020139227084</v>
      </c>
      <c r="L1411" s="19">
        <f>'EPA Data'!D1412/SUM('EPA Data'!D:D)</f>
        <v>8.6084493171276967E-5</v>
      </c>
      <c r="M1411" s="19">
        <f>'EPA Data'!E1412/SUM('EPA Data'!E:E)</f>
        <v>1.3451844681660775E-4</v>
      </c>
      <c r="N1411" s="19">
        <f>'EPA Data'!F1412/SUM('EPA Data'!F:F)</f>
        <v>1.7374365254840468E-4</v>
      </c>
      <c r="O1411" s="19">
        <f>'EPA Data'!G1412/SUM('EPA Data'!G:G)</f>
        <v>5.3420294971474038E-5</v>
      </c>
      <c r="P1411" s="19">
        <f>'EPA Data'!H1412/SUM('EPA Data'!H:H)</f>
        <v>1.2903775216828439E-4</v>
      </c>
      <c r="Q1411" s="19">
        <f>'EPA Data'!I1412/SUM('EPA Data'!I:I)</f>
        <v>1.3579898811313628E-4</v>
      </c>
      <c r="R1411" s="19">
        <f>'EPA Data'!J1412/SUM('EPA Data'!J:J)</f>
        <v>1.0708746253219405E-4</v>
      </c>
      <c r="S1411" s="19">
        <f>'EPA Data'!K1412/SUM('EPA Data'!K:K)</f>
        <v>2.4652348741673361E-4</v>
      </c>
      <c r="T1411" s="19">
        <f>'EPA Data'!L1412/SUM('EPA Data'!L:L)</f>
        <v>3.509657515592086E-4</v>
      </c>
      <c r="U1411" s="19">
        <f>'EPA Data'!M1412/SUM('EPA Data'!M:M)</f>
        <v>3.5022128046084692E-5</v>
      </c>
      <c r="V1411" s="19">
        <f>'EPA Data'!N1412/SUM('EPA Data'!N:N)</f>
        <v>5.2632230645743356E-5</v>
      </c>
      <c r="W1411" s="19">
        <f>'EPA Data'!O1412/SUM('EPA Data'!O:O)</f>
        <v>8.6476360827118852E-5</v>
      </c>
      <c r="X1411" s="19">
        <f>'EPA Data'!P1412/SUM('EPA Data'!P:P)</f>
        <v>1.5274383094962356E-4</v>
      </c>
    </row>
    <row r="1412" spans="1:24" x14ac:dyDescent="0.35">
      <c r="A1412" s="13" t="s">
        <v>2384</v>
      </c>
      <c r="B1412" s="13" t="s">
        <v>267</v>
      </c>
      <c r="C1412" s="18" t="s">
        <v>106</v>
      </c>
      <c r="D1412" s="14">
        <f>SUMIFS('Census Data'!G:G,'Census Data'!$A:$A,$A1412)/SUMIFS('Census Data'!$F:$F,'Census Data'!$A:$A,$A1412)</f>
        <v>0.47973030349348689</v>
      </c>
      <c r="E1412" s="16">
        <f>SUMIFS('Census Data'!H:H,'Census Data'!$A:$A,$A1412)/SUMIFS('Census Data'!$F:$F,'Census Data'!$A:$A,$A1412)</f>
        <v>0.52026969650651311</v>
      </c>
      <c r="F1412" s="14">
        <f>SUM(SUMIFS('Census Data'!I:I,'Census Data'!$A:$A,$A1412),SUMIFS('Census Data'!J:J,'Census Data'!$A:$A,$A1412))/SUMIFS('Census Data'!$F:$F,'Census Data'!$A:$A,$A1412)</f>
        <v>0.52658752398906272</v>
      </c>
      <c r="G1412" s="14">
        <f>SUM(SUMIFS('Census Data'!K:K,'Census Data'!$A:$A,$A1412),SUMIFS('Census Data'!L:L,'Census Data'!$A:$A,$A1412))/SUMIFS('Census Data'!$F:$F,'Census Data'!$A:$A,$A1412)</f>
        <v>0.44814116608073912</v>
      </c>
      <c r="H1412" s="14">
        <f>SUM(SUMIFS('Census Data'!O:O,'Census Data'!$A:$A,$A1412),SUMIFS('Census Data'!P:P,'Census Data'!$A:$A,$A1412))/SUMIFS('Census Data'!$F:$F,'Census Data'!$A:$A,$A1412)</f>
        <v>1.0122110697848203E-2</v>
      </c>
      <c r="I1412" s="16">
        <f t="shared" si="44"/>
        <v>1.514919923235003E-2</v>
      </c>
      <c r="J1412" s="14">
        <f>SUM(SUMIFS('Census Data'!W:W,'Census Data'!$A:$A,$A1412),SUMIFS('Census Data'!X:X,'Census Data'!$A:$A,$A1412))/SUMIFS('Census Data'!$F:$F,'Census Data'!$A:$A,$A1412)</f>
        <v>2.2163346410556888E-2</v>
      </c>
      <c r="K1412" s="16">
        <f t="shared" si="45"/>
        <v>0.97783665358944316</v>
      </c>
      <c r="L1412" s="19">
        <f>'EPA Data'!D1413/SUM('EPA Data'!D:D)</f>
        <v>1.8484260547397722E-4</v>
      </c>
      <c r="M1412" s="19">
        <f>'EPA Data'!E1413/SUM('EPA Data'!E:E)</f>
        <v>2.1532049801310896E-4</v>
      </c>
      <c r="N1412" s="19">
        <f>'EPA Data'!F1413/SUM('EPA Data'!F:F)</f>
        <v>3.1822253973342181E-4</v>
      </c>
      <c r="O1412" s="19">
        <f>'EPA Data'!G1413/SUM('EPA Data'!G:G)</f>
        <v>1.3662225888703489E-4</v>
      </c>
      <c r="P1412" s="19">
        <f>'EPA Data'!H1413/SUM('EPA Data'!H:H)</f>
        <v>2.0768332767581775E-4</v>
      </c>
      <c r="Q1412" s="19">
        <f>'EPA Data'!I1413/SUM('EPA Data'!I:I)</f>
        <v>2.4919161841984133E-4</v>
      </c>
      <c r="R1412" s="19">
        <f>'EPA Data'!J1413/SUM('EPA Data'!J:J)</f>
        <v>1.4591303754689646E-4</v>
      </c>
      <c r="S1412" s="19">
        <f>'EPA Data'!K1413/SUM('EPA Data'!K:K)</f>
        <v>2.9371490220597691E-4</v>
      </c>
      <c r="T1412" s="19">
        <f>'EPA Data'!L1413/SUM('EPA Data'!L:L)</f>
        <v>3.8980120100971859E-4</v>
      </c>
      <c r="U1412" s="19">
        <f>'EPA Data'!M1413/SUM('EPA Data'!M:M)</f>
        <v>7.0372136721203081E-5</v>
      </c>
      <c r="V1412" s="19">
        <f>'EPA Data'!N1413/SUM('EPA Data'!N:N)</f>
        <v>9.5317774361360579E-5</v>
      </c>
      <c r="W1412" s="19">
        <f>'EPA Data'!O1413/SUM('EPA Data'!O:O)</f>
        <v>1.6739213071401959E-4</v>
      </c>
      <c r="X1412" s="19">
        <f>'EPA Data'!P1413/SUM('EPA Data'!P:P)</f>
        <v>2.6987790875500741E-4</v>
      </c>
    </row>
    <row r="1413" spans="1:24" x14ac:dyDescent="0.35">
      <c r="A1413" s="13" t="s">
        <v>2385</v>
      </c>
      <c r="B1413" s="13" t="s">
        <v>267</v>
      </c>
      <c r="C1413" s="18" t="s">
        <v>110</v>
      </c>
      <c r="D1413" s="14">
        <f>SUMIFS('Census Data'!G:G,'Census Data'!$A:$A,$A1413)/SUMIFS('Census Data'!$F:$F,'Census Data'!$A:$A,$A1413)</f>
        <v>0.48037598944591031</v>
      </c>
      <c r="E1413" s="16">
        <f>SUMIFS('Census Data'!H:H,'Census Data'!$A:$A,$A1413)/SUMIFS('Census Data'!$F:$F,'Census Data'!$A:$A,$A1413)</f>
        <v>0.51962401055408969</v>
      </c>
      <c r="F1413" s="14">
        <f>SUM(SUMIFS('Census Data'!I:I,'Census Data'!$A:$A,$A1413),SUMIFS('Census Data'!J:J,'Census Data'!$A:$A,$A1413))/SUMIFS('Census Data'!$F:$F,'Census Data'!$A:$A,$A1413)</f>
        <v>0.57793718850776898</v>
      </c>
      <c r="G1413" s="14">
        <f>SUM(SUMIFS('Census Data'!K:K,'Census Data'!$A:$A,$A1413),SUMIFS('Census Data'!L:L,'Census Data'!$A:$A,$A1413))/SUMIFS('Census Data'!$F:$F,'Census Data'!$A:$A,$A1413)</f>
        <v>0.37957160656698913</v>
      </c>
      <c r="H1413" s="14">
        <f>SUM(SUMIFS('Census Data'!O:O,'Census Data'!$A:$A,$A1413),SUMIFS('Census Data'!P:P,'Census Data'!$A:$A,$A1413))/SUMIFS('Census Data'!$F:$F,'Census Data'!$A:$A,$A1413)</f>
        <v>2.8345793022574024E-2</v>
      </c>
      <c r="I1413" s="16">
        <f t="shared" si="44"/>
        <v>1.4145411902667937E-2</v>
      </c>
      <c r="J1413" s="14">
        <f>SUM(SUMIFS('Census Data'!W:W,'Census Data'!$A:$A,$A1413),SUMIFS('Census Data'!X:X,'Census Data'!$A:$A,$A1413))/SUMIFS('Census Data'!$F:$F,'Census Data'!$A:$A,$A1413)</f>
        <v>3.7434036939313985E-2</v>
      </c>
      <c r="K1413" s="16">
        <f t="shared" si="45"/>
        <v>0.96256596306068598</v>
      </c>
      <c r="L1413" s="19">
        <f>'EPA Data'!D1414/SUM('EPA Data'!D:D)</f>
        <v>2.9611200706969857E-4</v>
      </c>
      <c r="M1413" s="19">
        <f>'EPA Data'!E1414/SUM('EPA Data'!E:E)</f>
        <v>3.7445989187262529E-4</v>
      </c>
      <c r="N1413" s="19">
        <f>'EPA Data'!F1414/SUM('EPA Data'!F:F)</f>
        <v>5.9806078913169692E-4</v>
      </c>
      <c r="O1413" s="19">
        <f>'EPA Data'!G1414/SUM('EPA Data'!G:G)</f>
        <v>2.2151445753372116E-4</v>
      </c>
      <c r="P1413" s="19">
        <f>'EPA Data'!H1414/SUM('EPA Data'!H:H)</f>
        <v>3.7466239439223024E-4</v>
      </c>
      <c r="Q1413" s="19">
        <f>'EPA Data'!I1414/SUM('EPA Data'!I:I)</f>
        <v>4.0537759488335303E-4</v>
      </c>
      <c r="R1413" s="19">
        <f>'EPA Data'!J1414/SUM('EPA Data'!J:J)</f>
        <v>3.1412658753199129E-4</v>
      </c>
      <c r="S1413" s="19">
        <f>'EPA Data'!K1414/SUM('EPA Data'!K:K)</f>
        <v>5.8966833857796558E-4</v>
      </c>
      <c r="T1413" s="19">
        <f>'EPA Data'!L1414/SUM('EPA Data'!L:L)</f>
        <v>9.2010647704684491E-4</v>
      </c>
      <c r="U1413" s="19">
        <f>'EPA Data'!M1414/SUM('EPA Data'!M:M)</f>
        <v>1.4389415453483129E-4</v>
      </c>
      <c r="V1413" s="19">
        <f>'EPA Data'!N1414/SUM('EPA Data'!N:N)</f>
        <v>1.7604787034403271E-4</v>
      </c>
      <c r="W1413" s="19">
        <f>'EPA Data'!O1414/SUM('EPA Data'!O:O)</f>
        <v>3.11998586482581E-4</v>
      </c>
      <c r="X1413" s="19">
        <f>'EPA Data'!P1414/SUM('EPA Data'!P:P)</f>
        <v>5.1598797627460714E-4</v>
      </c>
    </row>
    <row r="1414" spans="1:24" x14ac:dyDescent="0.35">
      <c r="A1414" s="13" t="s">
        <v>2386</v>
      </c>
      <c r="B1414" s="13" t="s">
        <v>267</v>
      </c>
      <c r="C1414" s="18" t="s">
        <v>114</v>
      </c>
      <c r="D1414" s="14">
        <f>SUMIFS('Census Data'!G:G,'Census Data'!$A:$A,$A1414)/SUMIFS('Census Data'!$F:$F,'Census Data'!$A:$A,$A1414)</f>
        <v>0.48733581570440687</v>
      </c>
      <c r="E1414" s="16">
        <f>SUMIFS('Census Data'!H:H,'Census Data'!$A:$A,$A1414)/SUMIFS('Census Data'!$F:$F,'Census Data'!$A:$A,$A1414)</f>
        <v>0.51266418429559313</v>
      </c>
      <c r="F1414" s="14">
        <f>SUM(SUMIFS('Census Data'!I:I,'Census Data'!$A:$A,$A1414),SUMIFS('Census Data'!J:J,'Census Data'!$A:$A,$A1414))/SUMIFS('Census Data'!$F:$F,'Census Data'!$A:$A,$A1414)</f>
        <v>0.66410245918409105</v>
      </c>
      <c r="G1414" s="14">
        <f>SUM(SUMIFS('Census Data'!K:K,'Census Data'!$A:$A,$A1414),SUMIFS('Census Data'!L:L,'Census Data'!$A:$A,$A1414))/SUMIFS('Census Data'!$F:$F,'Census Data'!$A:$A,$A1414)</f>
        <v>0.31609312983346288</v>
      </c>
      <c r="H1414" s="14">
        <f>SUM(SUMIFS('Census Data'!O:O,'Census Data'!$A:$A,$A1414),SUMIFS('Census Data'!P:P,'Census Data'!$A:$A,$A1414))/SUMIFS('Census Data'!$F:$F,'Census Data'!$A:$A,$A1414)</f>
        <v>3.9690658373910549E-3</v>
      </c>
      <c r="I1414" s="16">
        <f t="shared" si="44"/>
        <v>1.5835345145054913E-2</v>
      </c>
      <c r="J1414" s="14">
        <f>SUM(SUMIFS('Census Data'!W:W,'Census Data'!$A:$A,$A1414),SUMIFS('Census Data'!X:X,'Census Data'!$A:$A,$A1414))/SUMIFS('Census Data'!$F:$F,'Census Data'!$A:$A,$A1414)</f>
        <v>1.6899218462293874E-2</v>
      </c>
      <c r="K1414" s="16">
        <f t="shared" si="45"/>
        <v>0.98310078153770608</v>
      </c>
      <c r="L1414" s="19">
        <f>'EPA Data'!D1415/SUM('EPA Data'!D:D)</f>
        <v>6.4021474632041463E-5</v>
      </c>
      <c r="M1414" s="19">
        <f>'EPA Data'!E1415/SUM('EPA Data'!E:E)</f>
        <v>8.763290301339254E-5</v>
      </c>
      <c r="N1414" s="19">
        <f>'EPA Data'!F1415/SUM('EPA Data'!F:F)</f>
        <v>1.2833313874536899E-4</v>
      </c>
      <c r="O1414" s="19">
        <f>'EPA Data'!G1415/SUM('EPA Data'!G:G)</f>
        <v>4.2911050267974594E-5</v>
      </c>
      <c r="P1414" s="19">
        <f>'EPA Data'!H1415/SUM('EPA Data'!H:H)</f>
        <v>8.9156698517266447E-5</v>
      </c>
      <c r="Q1414" s="19">
        <f>'EPA Data'!I1415/SUM('EPA Data'!I:I)</f>
        <v>1.1846410132681754E-4</v>
      </c>
      <c r="R1414" s="19">
        <f>'EPA Data'!J1415/SUM('EPA Data'!J:J)</f>
        <v>8.602810772839574E-5</v>
      </c>
      <c r="S1414" s="19">
        <f>'EPA Data'!K1415/SUM('EPA Data'!K:K)</f>
        <v>1.6763692079493857E-4</v>
      </c>
      <c r="T1414" s="19">
        <f>'EPA Data'!L1415/SUM('EPA Data'!L:L)</f>
        <v>2.4551047119960733E-4</v>
      </c>
      <c r="U1414" s="19">
        <f>'EPA Data'!M1415/SUM('EPA Data'!M:M)</f>
        <v>2.8645353919442199E-5</v>
      </c>
      <c r="V1414" s="19">
        <f>'EPA Data'!N1415/SUM('EPA Data'!N:N)</f>
        <v>3.5398699917219074E-5</v>
      </c>
      <c r="W1414" s="19">
        <f>'EPA Data'!O1415/SUM('EPA Data'!O:O)</f>
        <v>6.9652772732033325E-5</v>
      </c>
      <c r="X1414" s="19">
        <f>'EPA Data'!P1415/SUM('EPA Data'!P:P)</f>
        <v>9.2834877932359812E-5</v>
      </c>
    </row>
    <row r="1415" spans="1:24" x14ac:dyDescent="0.35">
      <c r="A1415" s="13" t="s">
        <v>2387</v>
      </c>
      <c r="B1415" s="13" t="s">
        <v>267</v>
      </c>
      <c r="C1415" s="18" t="s">
        <v>116</v>
      </c>
      <c r="D1415" s="14">
        <f>SUMIFS('Census Data'!G:G,'Census Data'!$A:$A,$A1415)/SUMIFS('Census Data'!$F:$F,'Census Data'!$A:$A,$A1415)</f>
        <v>0.49962966254851421</v>
      </c>
      <c r="E1415" s="16">
        <f>SUMIFS('Census Data'!H:H,'Census Data'!$A:$A,$A1415)/SUMIFS('Census Data'!$F:$F,'Census Data'!$A:$A,$A1415)</f>
        <v>0.50037033745148585</v>
      </c>
      <c r="F1415" s="14">
        <f>SUM(SUMIFS('Census Data'!I:I,'Census Data'!$A:$A,$A1415),SUMIFS('Census Data'!J:J,'Census Data'!$A:$A,$A1415))/SUMIFS('Census Data'!$F:$F,'Census Data'!$A:$A,$A1415)</f>
        <v>0.51050277012413714</v>
      </c>
      <c r="G1415" s="14">
        <f>SUM(SUMIFS('Census Data'!K:K,'Census Data'!$A:$A,$A1415),SUMIFS('Census Data'!L:L,'Census Data'!$A:$A,$A1415))/SUMIFS('Census Data'!$F:$F,'Census Data'!$A:$A,$A1415)</f>
        <v>0.46982490445293751</v>
      </c>
      <c r="H1415" s="14">
        <f>SUM(SUMIFS('Census Data'!O:O,'Census Data'!$A:$A,$A1415),SUMIFS('Census Data'!P:P,'Census Data'!$A:$A,$A1415))/SUMIFS('Census Data'!$F:$F,'Census Data'!$A:$A,$A1415)</f>
        <v>2.9626996118863507E-3</v>
      </c>
      <c r="I1415" s="16">
        <f t="shared" si="44"/>
        <v>1.6709625811039075E-2</v>
      </c>
      <c r="J1415" s="14">
        <f>SUM(SUMIFS('Census Data'!W:W,'Census Data'!$A:$A,$A1415),SUMIFS('Census Data'!X:X,'Census Data'!$A:$A,$A1415))/SUMIFS('Census Data'!$F:$F,'Census Data'!$A:$A,$A1415)</f>
        <v>4.4766391135602761E-2</v>
      </c>
      <c r="K1415" s="16">
        <f t="shared" si="45"/>
        <v>0.95523360886439723</v>
      </c>
      <c r="L1415" s="19">
        <f>'EPA Data'!D1416/SUM('EPA Data'!D:D)</f>
        <v>1.7420638722599649E-4</v>
      </c>
      <c r="M1415" s="19">
        <f>'EPA Data'!E1416/SUM('EPA Data'!E:E)</f>
        <v>1.6736200076699175E-4</v>
      </c>
      <c r="N1415" s="19">
        <f>'EPA Data'!F1416/SUM('EPA Data'!F:F)</f>
        <v>2.7272832935886578E-4</v>
      </c>
      <c r="O1415" s="19">
        <f>'EPA Data'!G1416/SUM('EPA Data'!G:G)</f>
        <v>7.5049210797684313E-5</v>
      </c>
      <c r="P1415" s="19">
        <f>'EPA Data'!H1416/SUM('EPA Data'!H:H)</f>
        <v>1.3840385216177387E-4</v>
      </c>
      <c r="Q1415" s="19">
        <f>'EPA Data'!I1416/SUM('EPA Data'!I:I)</f>
        <v>1.3827441098908982E-4</v>
      </c>
      <c r="R1415" s="19">
        <f>'EPA Data'!J1416/SUM('EPA Data'!J:J)</f>
        <v>9.7576372324767062E-5</v>
      </c>
      <c r="S1415" s="19">
        <f>'EPA Data'!K1416/SUM('EPA Data'!K:K)</f>
        <v>1.8897656128432893E-4</v>
      </c>
      <c r="T1415" s="19">
        <f>'EPA Data'!L1416/SUM('EPA Data'!L:L)</f>
        <v>2.5595368232809155E-4</v>
      </c>
      <c r="U1415" s="19">
        <f>'EPA Data'!M1416/SUM('EPA Data'!M:M)</f>
        <v>6.4932885988401467E-5</v>
      </c>
      <c r="V1415" s="19">
        <f>'EPA Data'!N1416/SUM('EPA Data'!N:N)</f>
        <v>8.0558885248130236E-5</v>
      </c>
      <c r="W1415" s="19">
        <f>'EPA Data'!O1416/SUM('EPA Data'!O:O)</f>
        <v>1.6640744059170457E-4</v>
      </c>
      <c r="X1415" s="19">
        <f>'EPA Data'!P1416/SUM('EPA Data'!P:P)</f>
        <v>2.278047713286892E-4</v>
      </c>
    </row>
    <row r="1416" spans="1:24" x14ac:dyDescent="0.35">
      <c r="A1416" s="13" t="s">
        <v>2388</v>
      </c>
      <c r="B1416" s="13" t="s">
        <v>267</v>
      </c>
      <c r="C1416" s="18" t="s">
        <v>120</v>
      </c>
      <c r="D1416" s="14">
        <f>SUMIFS('Census Data'!G:G,'Census Data'!$A:$A,$A1416)/SUMIFS('Census Data'!$F:$F,'Census Data'!$A:$A,$A1416)</f>
        <v>0.48052784036047635</v>
      </c>
      <c r="E1416" s="16">
        <f>SUMIFS('Census Data'!H:H,'Census Data'!$A:$A,$A1416)/SUMIFS('Census Data'!$F:$F,'Census Data'!$A:$A,$A1416)</f>
        <v>0.51947215963952365</v>
      </c>
      <c r="F1416" s="14">
        <f>SUM(SUMIFS('Census Data'!I:I,'Census Data'!$A:$A,$A1416),SUMIFS('Census Data'!J:J,'Census Data'!$A:$A,$A1416))/SUMIFS('Census Data'!$F:$F,'Census Data'!$A:$A,$A1416)</f>
        <v>0.67852649442607604</v>
      </c>
      <c r="G1416" s="14">
        <f>SUM(SUMIFS('Census Data'!K:K,'Census Data'!$A:$A,$A1416),SUMIFS('Census Data'!L:L,'Census Data'!$A:$A,$A1416))/SUMIFS('Census Data'!$F:$F,'Census Data'!$A:$A,$A1416)</f>
        <v>0.3054978494309038</v>
      </c>
      <c r="H1416" s="14">
        <f>SUM(SUMIFS('Census Data'!O:O,'Census Data'!$A:$A,$A1416),SUMIFS('Census Data'!P:P,'Census Data'!$A:$A,$A1416))/SUMIFS('Census Data'!$F:$F,'Census Data'!$A:$A,$A1416)</f>
        <v>3.2477982268777246E-3</v>
      </c>
      <c r="I1416" s="16">
        <f t="shared" si="44"/>
        <v>1.2727857916142504E-2</v>
      </c>
      <c r="J1416" s="14">
        <f>SUM(SUMIFS('Census Data'!W:W,'Census Data'!$A:$A,$A1416),SUMIFS('Census Data'!X:X,'Census Data'!$A:$A,$A1416))/SUMIFS('Census Data'!$F:$F,'Census Data'!$A:$A,$A1416)</f>
        <v>1.424934897738245E-2</v>
      </c>
      <c r="K1416" s="16">
        <f t="shared" si="45"/>
        <v>0.9857506510226175</v>
      </c>
      <c r="L1416" s="19">
        <f>'EPA Data'!D1417/SUM('EPA Data'!D:D)</f>
        <v>1.2571557069060329E-4</v>
      </c>
      <c r="M1416" s="19">
        <f>'EPA Data'!E1417/SUM('EPA Data'!E:E)</f>
        <v>1.5440268122966189E-4</v>
      </c>
      <c r="N1416" s="19">
        <f>'EPA Data'!F1417/SUM('EPA Data'!F:F)</f>
        <v>2.3783841382568315E-4</v>
      </c>
      <c r="O1416" s="19">
        <f>'EPA Data'!G1417/SUM('EPA Data'!G:G)</f>
        <v>7.4420377910377954E-5</v>
      </c>
      <c r="P1416" s="19">
        <f>'EPA Data'!H1417/SUM('EPA Data'!H:H)</f>
        <v>1.4408697143319726E-4</v>
      </c>
      <c r="Q1416" s="19">
        <f>'EPA Data'!I1417/SUM('EPA Data'!I:I)</f>
        <v>1.6635995068616243E-4</v>
      </c>
      <c r="R1416" s="19">
        <f>'EPA Data'!J1417/SUM('EPA Data'!J:J)</f>
        <v>9.9160572836875908E-5</v>
      </c>
      <c r="S1416" s="19">
        <f>'EPA Data'!K1417/SUM('EPA Data'!K:K)</f>
        <v>2.0237467377302691E-4</v>
      </c>
      <c r="T1416" s="19">
        <f>'EPA Data'!L1417/SUM('EPA Data'!L:L)</f>
        <v>2.7111077664597141E-4</v>
      </c>
      <c r="U1416" s="19">
        <f>'EPA Data'!M1417/SUM('EPA Data'!M:M)</f>
        <v>5.4072772944310011E-5</v>
      </c>
      <c r="V1416" s="19">
        <f>'EPA Data'!N1417/SUM('EPA Data'!N:N)</f>
        <v>7.1970295259500311E-5</v>
      </c>
      <c r="W1416" s="19">
        <f>'EPA Data'!O1417/SUM('EPA Data'!O:O)</f>
        <v>1.2672364181125242E-4</v>
      </c>
      <c r="X1416" s="19">
        <f>'EPA Data'!P1417/SUM('EPA Data'!P:P)</f>
        <v>2.0382413006450096E-4</v>
      </c>
    </row>
    <row r="1417" spans="1:24" x14ac:dyDescent="0.35">
      <c r="A1417" s="13" t="s">
        <v>2389</v>
      </c>
      <c r="B1417" s="13" t="s">
        <v>267</v>
      </c>
      <c r="C1417" s="18" t="s">
        <v>122</v>
      </c>
      <c r="D1417" s="14">
        <f>SUMIFS('Census Data'!G:G,'Census Data'!$A:$A,$A1417)/SUMIFS('Census Data'!$F:$F,'Census Data'!$A:$A,$A1417)</f>
        <v>0.48518179040635501</v>
      </c>
      <c r="E1417" s="16">
        <f>SUMIFS('Census Data'!H:H,'Census Data'!$A:$A,$A1417)/SUMIFS('Census Data'!$F:$F,'Census Data'!$A:$A,$A1417)</f>
        <v>0.51481820959364499</v>
      </c>
      <c r="F1417" s="14">
        <f>SUM(SUMIFS('Census Data'!I:I,'Census Data'!$A:$A,$A1417),SUMIFS('Census Data'!J:J,'Census Data'!$A:$A,$A1417))/SUMIFS('Census Data'!$F:$F,'Census Data'!$A:$A,$A1417)</f>
        <v>0.52989102759955187</v>
      </c>
      <c r="G1417" s="14">
        <f>SUM(SUMIFS('Census Data'!K:K,'Census Data'!$A:$A,$A1417),SUMIFS('Census Data'!L:L,'Census Data'!$A:$A,$A1417))/SUMIFS('Census Data'!$F:$F,'Census Data'!$A:$A,$A1417)</f>
        <v>0.4515734799877788</v>
      </c>
      <c r="H1417" s="14">
        <f>SUM(SUMIFS('Census Data'!O:O,'Census Data'!$A:$A,$A1417),SUMIFS('Census Data'!P:P,'Census Data'!$A:$A,$A1417))/SUMIFS('Census Data'!$F:$F,'Census Data'!$A:$A,$A1417)</f>
        <v>6.1106018942865869E-3</v>
      </c>
      <c r="I1417" s="16">
        <f t="shared" si="44"/>
        <v>1.2424890518382692E-2</v>
      </c>
      <c r="J1417" s="14">
        <f>SUM(SUMIFS('Census Data'!W:W,'Census Data'!$A:$A,$A1417),SUMIFS('Census Data'!X:X,'Census Data'!$A:$A,$A1417))/SUMIFS('Census Data'!$F:$F,'Census Data'!$A:$A,$A1417)</f>
        <v>1.2424890518382727E-2</v>
      </c>
      <c r="K1417" s="16">
        <f t="shared" si="45"/>
        <v>0.98757510948161731</v>
      </c>
      <c r="L1417" s="19">
        <f>'EPA Data'!D1418/SUM('EPA Data'!D:D)</f>
        <v>3.7672224498116888E-5</v>
      </c>
      <c r="M1417" s="19">
        <f>'EPA Data'!E1418/SUM('EPA Data'!E:E)</f>
        <v>4.0223579234763165E-5</v>
      </c>
      <c r="N1417" s="19">
        <f>'EPA Data'!F1418/SUM('EPA Data'!F:F)</f>
        <v>6.867288535469587E-5</v>
      </c>
      <c r="O1417" s="19">
        <f>'EPA Data'!G1418/SUM('EPA Data'!G:G)</f>
        <v>1.6106941224475737E-5</v>
      </c>
      <c r="P1417" s="19">
        <f>'EPA Data'!H1418/SUM('EPA Data'!H:H)</f>
        <v>3.4448596456898072E-5</v>
      </c>
      <c r="Q1417" s="19">
        <f>'EPA Data'!I1418/SUM('EPA Data'!I:I)</f>
        <v>3.9943828877839914E-5</v>
      </c>
      <c r="R1417" s="19">
        <f>'EPA Data'!J1418/SUM('EPA Data'!J:J)</f>
        <v>2.5487309466699701E-5</v>
      </c>
      <c r="S1417" s="19">
        <f>'EPA Data'!K1418/SUM('EPA Data'!K:K)</f>
        <v>5.2169353428205825E-5</v>
      </c>
      <c r="T1417" s="19">
        <f>'EPA Data'!L1418/SUM('EPA Data'!L:L)</f>
        <v>8.3316612138621882E-5</v>
      </c>
      <c r="U1417" s="19">
        <f>'EPA Data'!M1418/SUM('EPA Data'!M:M)</f>
        <v>1.3082579816106309E-5</v>
      </c>
      <c r="V1417" s="19">
        <f>'EPA Data'!N1418/SUM('EPA Data'!N:N)</f>
        <v>1.7555147101122279E-5</v>
      </c>
      <c r="W1417" s="19">
        <f>'EPA Data'!O1418/SUM('EPA Data'!O:O)</f>
        <v>3.6340454313298198E-5</v>
      </c>
      <c r="X1417" s="19">
        <f>'EPA Data'!P1418/SUM('EPA Data'!P:P)</f>
        <v>5.6013247779259621E-5</v>
      </c>
    </row>
    <row r="1418" spans="1:24" x14ac:dyDescent="0.35">
      <c r="A1418" s="13" t="s">
        <v>2390</v>
      </c>
      <c r="B1418" s="13" t="s">
        <v>267</v>
      </c>
      <c r="C1418" s="18" t="s">
        <v>2391</v>
      </c>
      <c r="D1418" s="14">
        <f>SUMIFS('Census Data'!G:G,'Census Data'!$A:$A,$A1418)/SUMIFS('Census Data'!$F:$F,'Census Data'!$A:$A,$A1418)</f>
        <v>0.47992575278427058</v>
      </c>
      <c r="E1418" s="16">
        <f>SUMIFS('Census Data'!H:H,'Census Data'!$A:$A,$A1418)/SUMIFS('Census Data'!$F:$F,'Census Data'!$A:$A,$A1418)</f>
        <v>0.52007424721572937</v>
      </c>
      <c r="F1418" s="14">
        <f>SUM(SUMIFS('Census Data'!I:I,'Census Data'!$A:$A,$A1418),SUMIFS('Census Data'!J:J,'Census Data'!$A:$A,$A1418))/SUMIFS('Census Data'!$F:$F,'Census Data'!$A:$A,$A1418)</f>
        <v>0.58840918465557546</v>
      </c>
      <c r="G1418" s="14">
        <f>SUM(SUMIFS('Census Data'!K:K,'Census Data'!$A:$A,$A1418),SUMIFS('Census Data'!L:L,'Census Data'!$A:$A,$A1418))/SUMIFS('Census Data'!$F:$F,'Census Data'!$A:$A,$A1418)</f>
        <v>0.21645125807782209</v>
      </c>
      <c r="H1418" s="14">
        <f>SUM(SUMIFS('Census Data'!O:O,'Census Data'!$A:$A,$A1418),SUMIFS('Census Data'!P:P,'Census Data'!$A:$A,$A1418))/SUMIFS('Census Data'!$F:$F,'Census Data'!$A:$A,$A1418)</f>
        <v>4.6060772721022965E-3</v>
      </c>
      <c r="I1418" s="16">
        <f t="shared" si="44"/>
        <v>0.19053347999450021</v>
      </c>
      <c r="J1418" s="14">
        <f>SUM(SUMIFS('Census Data'!W:W,'Census Data'!$A:$A,$A1418),SUMIFS('Census Data'!X:X,'Census Data'!$A:$A,$A1418))/SUMIFS('Census Data'!$F:$F,'Census Data'!$A:$A,$A1418)</f>
        <v>1.6224391585315551E-2</v>
      </c>
      <c r="K1418" s="16">
        <f t="shared" si="45"/>
        <v>0.98377560841468448</v>
      </c>
      <c r="L1418" s="19">
        <f>'EPA Data'!D1419/SUM('EPA Data'!D:D)</f>
        <v>8.3590915223136201E-5</v>
      </c>
      <c r="M1418" s="19">
        <f>'EPA Data'!E1419/SUM('EPA Data'!E:E)</f>
        <v>9.4463597882018938E-5</v>
      </c>
      <c r="N1418" s="19">
        <f>'EPA Data'!F1419/SUM('EPA Data'!F:F)</f>
        <v>1.7059879368490092E-4</v>
      </c>
      <c r="O1418" s="19">
        <f>'EPA Data'!G1419/SUM('EPA Data'!G:G)</f>
        <v>4.7788292670759695E-5</v>
      </c>
      <c r="P1418" s="19">
        <f>'EPA Data'!H1419/SUM('EPA Data'!H:H)</f>
        <v>9.1007697484939357E-5</v>
      </c>
      <c r="Q1418" s="19">
        <f>'EPA Data'!I1419/SUM('EPA Data'!I:I)</f>
        <v>1.1410723147469634E-4</v>
      </c>
      <c r="R1418" s="19">
        <f>'EPA Data'!J1419/SUM('EPA Data'!J:J)</f>
        <v>7.9024976457553291E-5</v>
      </c>
      <c r="S1418" s="19">
        <f>'EPA Data'!K1419/SUM('EPA Data'!K:K)</f>
        <v>1.393183635278142E-4</v>
      </c>
      <c r="T1418" s="19">
        <f>'EPA Data'!L1419/SUM('EPA Data'!L:L)</f>
        <v>2.3264138821114862E-4</v>
      </c>
      <c r="U1418" s="19">
        <f>'EPA Data'!M1419/SUM('EPA Data'!M:M)</f>
        <v>3.6470823065978662E-5</v>
      </c>
      <c r="V1418" s="19">
        <f>'EPA Data'!N1419/SUM('EPA Data'!N:N)</f>
        <v>4.2410105075945411E-5</v>
      </c>
      <c r="W1418" s="19">
        <f>'EPA Data'!O1419/SUM('EPA Data'!O:O)</f>
        <v>8.8946688755146963E-5</v>
      </c>
      <c r="X1418" s="19">
        <f>'EPA Data'!P1419/SUM('EPA Data'!P:P)</f>
        <v>1.2271976196469268E-4</v>
      </c>
    </row>
    <row r="1419" spans="1:24" x14ac:dyDescent="0.35">
      <c r="A1419" s="13" t="s">
        <v>2392</v>
      </c>
      <c r="B1419" s="13" t="s">
        <v>267</v>
      </c>
      <c r="C1419" s="18" t="s">
        <v>273</v>
      </c>
      <c r="D1419" s="14">
        <f>SUMIFS('Census Data'!G:G,'Census Data'!$A:$A,$A1419)/SUMIFS('Census Data'!$F:$F,'Census Data'!$A:$A,$A1419)</f>
        <v>0.48145017375786608</v>
      </c>
      <c r="E1419" s="16">
        <f>SUMIFS('Census Data'!H:H,'Census Data'!$A:$A,$A1419)/SUMIFS('Census Data'!$F:$F,'Census Data'!$A:$A,$A1419)</f>
        <v>0.51854982624213397</v>
      </c>
      <c r="F1419" s="14">
        <f>SUM(SUMIFS('Census Data'!I:I,'Census Data'!$A:$A,$A1419),SUMIFS('Census Data'!J:J,'Census Data'!$A:$A,$A1419))/SUMIFS('Census Data'!$F:$F,'Census Data'!$A:$A,$A1419)</f>
        <v>0.61158072696534238</v>
      </c>
      <c r="G1419" s="14">
        <f>SUM(SUMIFS('Census Data'!K:K,'Census Data'!$A:$A,$A1419),SUMIFS('Census Data'!L:L,'Census Data'!$A:$A,$A1419))/SUMIFS('Census Data'!$F:$F,'Census Data'!$A:$A,$A1419)</f>
        <v>0.31830562599793372</v>
      </c>
      <c r="H1419" s="14">
        <f>SUM(SUMIFS('Census Data'!O:O,'Census Data'!$A:$A,$A1419),SUMIFS('Census Data'!P:P,'Census Data'!$A:$A,$A1419))/SUMIFS('Census Data'!$F:$F,'Census Data'!$A:$A,$A1419)</f>
        <v>4.9779280548511318E-3</v>
      </c>
      <c r="I1419" s="16">
        <f t="shared" si="44"/>
        <v>6.5135718981872759E-2</v>
      </c>
      <c r="J1419" s="14">
        <f>SUM(SUMIFS('Census Data'!W:W,'Census Data'!$A:$A,$A1419),SUMIFS('Census Data'!X:X,'Census Data'!$A:$A,$A1419))/SUMIFS('Census Data'!$F:$F,'Census Data'!$A:$A,$A1419)</f>
        <v>1.6248708556400863E-2</v>
      </c>
      <c r="K1419" s="16">
        <f t="shared" si="45"/>
        <v>0.98375129144359919</v>
      </c>
      <c r="L1419" s="19">
        <f>'EPA Data'!D1420/SUM('EPA Data'!D:D)</f>
        <v>5.8003292008027357E-5</v>
      </c>
      <c r="M1419" s="19">
        <f>'EPA Data'!E1420/SUM('EPA Data'!E:E)</f>
        <v>8.0656530970950931E-5</v>
      </c>
      <c r="N1419" s="19">
        <f>'EPA Data'!F1420/SUM('EPA Data'!F:F)</f>
        <v>1.2482588796301755E-4</v>
      </c>
      <c r="O1419" s="19">
        <f>'EPA Data'!G1420/SUM('EPA Data'!G:G)</f>
        <v>3.4292935171691783E-5</v>
      </c>
      <c r="P1419" s="19">
        <f>'EPA Data'!H1420/SUM('EPA Data'!H:H)</f>
        <v>8.1698653313861386E-5</v>
      </c>
      <c r="Q1419" s="19">
        <f>'EPA Data'!I1420/SUM('EPA Data'!I:I)</f>
        <v>8.8545081956104758E-5</v>
      </c>
      <c r="R1419" s="19">
        <f>'EPA Data'!J1420/SUM('EPA Data'!J:J)</f>
        <v>6.3775638980301063E-5</v>
      </c>
      <c r="S1419" s="19">
        <f>'EPA Data'!K1420/SUM('EPA Data'!K:K)</f>
        <v>1.3232287925719487E-4</v>
      </c>
      <c r="T1419" s="19">
        <f>'EPA Data'!L1420/SUM('EPA Data'!L:L)</f>
        <v>1.8234629177731003E-4</v>
      </c>
      <c r="U1419" s="19">
        <f>'EPA Data'!M1420/SUM('EPA Data'!M:M)</f>
        <v>2.6464994769197154E-5</v>
      </c>
      <c r="V1419" s="19">
        <f>'EPA Data'!N1420/SUM('EPA Data'!N:N)</f>
        <v>3.6631911196059146E-5</v>
      </c>
      <c r="W1419" s="19">
        <f>'EPA Data'!O1420/SUM('EPA Data'!O:O)</f>
        <v>6.4973468527613235E-5</v>
      </c>
      <c r="X1419" s="19">
        <f>'EPA Data'!P1420/SUM('EPA Data'!P:P)</f>
        <v>1.0361267095528459E-4</v>
      </c>
    </row>
    <row r="1420" spans="1:24" x14ac:dyDescent="0.35">
      <c r="A1420" s="13" t="s">
        <v>2393</v>
      </c>
      <c r="B1420" s="13" t="s">
        <v>267</v>
      </c>
      <c r="C1420" s="18" t="s">
        <v>2394</v>
      </c>
      <c r="D1420" s="14">
        <f>SUMIFS('Census Data'!G:G,'Census Data'!$A:$A,$A1420)/SUMIFS('Census Data'!$F:$F,'Census Data'!$A:$A,$A1420)</f>
        <v>0.4748516392645199</v>
      </c>
      <c r="E1420" s="16">
        <f>SUMIFS('Census Data'!H:H,'Census Data'!$A:$A,$A1420)/SUMIFS('Census Data'!$F:$F,'Census Data'!$A:$A,$A1420)</f>
        <v>0.5251483607354801</v>
      </c>
      <c r="F1420" s="14">
        <f>SUM(SUMIFS('Census Data'!I:I,'Census Data'!$A:$A,$A1420),SUMIFS('Census Data'!J:J,'Census Data'!$A:$A,$A1420))/SUMIFS('Census Data'!$F:$F,'Census Data'!$A:$A,$A1420)</f>
        <v>0.26403346629049518</v>
      </c>
      <c r="G1420" s="14">
        <f>SUM(SUMIFS('Census Data'!K:K,'Census Data'!$A:$A,$A1420),SUMIFS('Census Data'!L:L,'Census Data'!$A:$A,$A1420))/SUMIFS('Census Data'!$F:$F,'Census Data'!$A:$A,$A1420)</f>
        <v>0.72224924603560658</v>
      </c>
      <c r="H1420" s="14">
        <f>SUM(SUMIFS('Census Data'!O:O,'Census Data'!$A:$A,$A1420),SUMIFS('Census Data'!P:P,'Census Data'!$A:$A,$A1420))/SUMIFS('Census Data'!$F:$F,'Census Data'!$A:$A,$A1420)</f>
        <v>2.3348574764082107E-3</v>
      </c>
      <c r="I1420" s="16">
        <f t="shared" si="44"/>
        <v>1.1382430197490079E-2</v>
      </c>
      <c r="J1420" s="14">
        <f>SUM(SUMIFS('Census Data'!W:W,'Census Data'!$A:$A,$A1420),SUMIFS('Census Data'!X:X,'Census Data'!$A:$A,$A1420))/SUMIFS('Census Data'!$F:$F,'Census Data'!$A:$A,$A1420)</f>
        <v>1.5273859324837047E-2</v>
      </c>
      <c r="K1420" s="16">
        <f t="shared" si="45"/>
        <v>0.98472614067516295</v>
      </c>
      <c r="L1420" s="19">
        <f>'EPA Data'!D1421/SUM('EPA Data'!D:D)</f>
        <v>2.6855231376826569E-5</v>
      </c>
      <c r="M1420" s="19">
        <f>'EPA Data'!E1421/SUM('EPA Data'!E:E)</f>
        <v>2.8139190717464299E-5</v>
      </c>
      <c r="N1420" s="19">
        <f>'EPA Data'!F1421/SUM('EPA Data'!F:F)</f>
        <v>5.402514600742969E-5</v>
      </c>
      <c r="O1420" s="19">
        <f>'EPA Data'!G1421/SUM('EPA Data'!G:G)</f>
        <v>1.4777845558197505E-5</v>
      </c>
      <c r="P1420" s="19">
        <f>'EPA Data'!H1421/SUM('EPA Data'!H:H)</f>
        <v>2.6620709179707258E-5</v>
      </c>
      <c r="Q1420" s="19">
        <f>'EPA Data'!I1421/SUM('EPA Data'!I:I)</f>
        <v>3.6192159603082468E-5</v>
      </c>
      <c r="R1420" s="19">
        <f>'EPA Data'!J1421/SUM('EPA Data'!J:J)</f>
        <v>2.3277467559062435E-5</v>
      </c>
      <c r="S1420" s="19">
        <f>'EPA Data'!K1421/SUM('EPA Data'!K:K)</f>
        <v>3.9899440055095498E-5</v>
      </c>
      <c r="T1420" s="19">
        <f>'EPA Data'!L1421/SUM('EPA Data'!L:L)</f>
        <v>6.965950162086593E-5</v>
      </c>
      <c r="U1420" s="19">
        <f>'EPA Data'!M1421/SUM('EPA Data'!M:M)</f>
        <v>1.0797125812111451E-5</v>
      </c>
      <c r="V1420" s="19">
        <f>'EPA Data'!N1421/SUM('EPA Data'!N:N)</f>
        <v>1.2553270153275454E-5</v>
      </c>
      <c r="W1420" s="19">
        <f>'EPA Data'!O1421/SUM('EPA Data'!O:O)</f>
        <v>2.8296333942088383E-5</v>
      </c>
      <c r="X1420" s="19">
        <f>'EPA Data'!P1421/SUM('EPA Data'!P:P)</f>
        <v>3.6127862729284288E-5</v>
      </c>
    </row>
    <row r="1421" spans="1:24" x14ac:dyDescent="0.35">
      <c r="A1421" s="13" t="s">
        <v>2395</v>
      </c>
      <c r="B1421" s="13" t="s">
        <v>267</v>
      </c>
      <c r="C1421" s="18" t="s">
        <v>2396</v>
      </c>
      <c r="D1421" s="14">
        <f>SUMIFS('Census Data'!G:G,'Census Data'!$A:$A,$A1421)/SUMIFS('Census Data'!$F:$F,'Census Data'!$A:$A,$A1421)</f>
        <v>0.5031378531291637</v>
      </c>
      <c r="E1421" s="16">
        <f>SUMIFS('Census Data'!H:H,'Census Data'!$A:$A,$A1421)/SUMIFS('Census Data'!$F:$F,'Census Data'!$A:$A,$A1421)</f>
        <v>0.4968621468708363</v>
      </c>
      <c r="F1421" s="14">
        <f>SUM(SUMIFS('Census Data'!I:I,'Census Data'!$A:$A,$A1421),SUMIFS('Census Data'!J:J,'Census Data'!$A:$A,$A1421))/SUMIFS('Census Data'!$F:$F,'Census Data'!$A:$A,$A1421)</f>
        <v>0.57668913047676063</v>
      </c>
      <c r="G1421" s="14">
        <f>SUM(SUMIFS('Census Data'!K:K,'Census Data'!$A:$A,$A1421),SUMIFS('Census Data'!L:L,'Census Data'!$A:$A,$A1421))/SUMIFS('Census Data'!$F:$F,'Census Data'!$A:$A,$A1421)</f>
        <v>0.37563481182536157</v>
      </c>
      <c r="H1421" s="14">
        <f>SUM(SUMIFS('Census Data'!O:O,'Census Data'!$A:$A,$A1421),SUMIFS('Census Data'!P:P,'Census Data'!$A:$A,$A1421))/SUMIFS('Census Data'!$F:$F,'Census Data'!$A:$A,$A1421)</f>
        <v>3.0934404387201422E-2</v>
      </c>
      <c r="I1421" s="16">
        <f t="shared" si="44"/>
        <v>1.6741653310676452E-2</v>
      </c>
      <c r="J1421" s="14">
        <f>SUM(SUMIFS('Census Data'!W:W,'Census Data'!$A:$A,$A1421),SUMIFS('Census Data'!X:X,'Census Data'!$A:$A,$A1421))/SUMIFS('Census Data'!$F:$F,'Census Data'!$A:$A,$A1421)</f>
        <v>2.4697317859694517E-2</v>
      </c>
      <c r="K1421" s="16">
        <f t="shared" si="45"/>
        <v>0.97530268214030547</v>
      </c>
      <c r="L1421" s="19">
        <f>'EPA Data'!D1422/SUM('EPA Data'!D:D)</f>
        <v>1.0292771394917124E-4</v>
      </c>
      <c r="M1421" s="19">
        <f>'EPA Data'!E1422/SUM('EPA Data'!E:E)</f>
        <v>1.1161097492762155E-4</v>
      </c>
      <c r="N1421" s="19">
        <f>'EPA Data'!F1422/SUM('EPA Data'!F:F)</f>
        <v>1.6489383836591277E-4</v>
      </c>
      <c r="O1421" s="19">
        <f>'EPA Data'!G1422/SUM('EPA Data'!G:G)</f>
        <v>4.2669304141905753E-5</v>
      </c>
      <c r="P1421" s="19">
        <f>'EPA Data'!H1422/SUM('EPA Data'!H:H)</f>
        <v>8.9536356976803211E-5</v>
      </c>
      <c r="Q1421" s="19">
        <f>'EPA Data'!I1422/SUM('EPA Data'!I:I)</f>
        <v>1.022978052860374E-4</v>
      </c>
      <c r="R1421" s="19">
        <f>'EPA Data'!J1422/SUM('EPA Data'!J:J)</f>
        <v>6.8749922525078073E-5</v>
      </c>
      <c r="S1421" s="19">
        <f>'EPA Data'!K1422/SUM('EPA Data'!K:K)</f>
        <v>1.318519180333759E-4</v>
      </c>
      <c r="T1421" s="19">
        <f>'EPA Data'!L1422/SUM('EPA Data'!L:L)</f>
        <v>1.9401402592221064E-4</v>
      </c>
      <c r="U1421" s="19">
        <f>'EPA Data'!M1422/SUM('EPA Data'!M:M)</f>
        <v>3.3855324225830585E-5</v>
      </c>
      <c r="V1421" s="19">
        <f>'EPA Data'!N1422/SUM('EPA Data'!N:N)</f>
        <v>4.4583443923395497E-5</v>
      </c>
      <c r="W1421" s="19">
        <f>'EPA Data'!O1422/SUM('EPA Data'!O:O)</f>
        <v>8.4580277640718419E-5</v>
      </c>
      <c r="X1421" s="19">
        <f>'EPA Data'!P1422/SUM('EPA Data'!P:P)</f>
        <v>1.3043998364635988E-4</v>
      </c>
    </row>
    <row r="1422" spans="1:24" x14ac:dyDescent="0.35">
      <c r="A1422" s="13" t="s">
        <v>2397</v>
      </c>
      <c r="B1422" s="13" t="s">
        <v>267</v>
      </c>
      <c r="C1422" s="18" t="s">
        <v>2398</v>
      </c>
      <c r="D1422" s="14">
        <f>SUMIFS('Census Data'!G:G,'Census Data'!$A:$A,$A1422)/SUMIFS('Census Data'!$F:$F,'Census Data'!$A:$A,$A1422)</f>
        <v>0.48086016323826158</v>
      </c>
      <c r="E1422" s="16">
        <f>SUMIFS('Census Data'!H:H,'Census Data'!$A:$A,$A1422)/SUMIFS('Census Data'!$F:$F,'Census Data'!$A:$A,$A1422)</f>
        <v>0.51913983676173836</v>
      </c>
      <c r="F1422" s="14">
        <f>SUM(SUMIFS('Census Data'!I:I,'Census Data'!$A:$A,$A1422),SUMIFS('Census Data'!J:J,'Census Data'!$A:$A,$A1422))/SUMIFS('Census Data'!$F:$F,'Census Data'!$A:$A,$A1422)</f>
        <v>0.48155287172845829</v>
      </c>
      <c r="G1422" s="14">
        <f>SUM(SUMIFS('Census Data'!K:K,'Census Data'!$A:$A,$A1422),SUMIFS('Census Data'!L:L,'Census Data'!$A:$A,$A1422))/SUMIFS('Census Data'!$F:$F,'Census Data'!$A:$A,$A1422)</f>
        <v>0.50100894497485171</v>
      </c>
      <c r="H1422" s="14">
        <f>SUM(SUMIFS('Census Data'!O:O,'Census Data'!$A:$A,$A1422),SUMIFS('Census Data'!P:P,'Census Data'!$A:$A,$A1422))/SUMIFS('Census Data'!$F:$F,'Census Data'!$A:$A,$A1422)</f>
        <v>2.0781254705900067E-3</v>
      </c>
      <c r="I1422" s="16">
        <f t="shared" si="44"/>
        <v>1.5360057826099949E-2</v>
      </c>
      <c r="J1422" s="14">
        <f>SUM(SUMIFS('Census Data'!W:W,'Census Data'!$A:$A,$A1422),SUMIFS('Census Data'!X:X,'Census Data'!$A:$A,$A1422))/SUMIFS('Census Data'!$F:$F,'Census Data'!$A:$A,$A1422)</f>
        <v>2.0058428455260065E-2</v>
      </c>
      <c r="K1422" s="16">
        <f t="shared" si="45"/>
        <v>0.97994157154473993</v>
      </c>
      <c r="L1422" s="19">
        <f>'EPA Data'!D1423/SUM('EPA Data'!D:D)</f>
        <v>1.3142875296974607E-4</v>
      </c>
      <c r="M1422" s="19">
        <f>'EPA Data'!E1423/SUM('EPA Data'!E:E)</f>
        <v>1.2991599447489239E-4</v>
      </c>
      <c r="N1422" s="19">
        <f>'EPA Data'!F1423/SUM('EPA Data'!F:F)</f>
        <v>2.198901613561935E-4</v>
      </c>
      <c r="O1422" s="19">
        <f>'EPA Data'!G1423/SUM('EPA Data'!G:G)</f>
        <v>5.5401541181260369E-5</v>
      </c>
      <c r="P1422" s="19">
        <f>'EPA Data'!H1423/SUM('EPA Data'!H:H)</f>
        <v>1.0658980523874852E-4</v>
      </c>
      <c r="Q1422" s="19">
        <f>'EPA Data'!I1423/SUM('EPA Data'!I:I)</f>
        <v>1.1076923658225987E-4</v>
      </c>
      <c r="R1422" s="19">
        <f>'EPA Data'!J1423/SUM('EPA Data'!J:J)</f>
        <v>7.5113728806906749E-5</v>
      </c>
      <c r="S1422" s="19">
        <f>'EPA Data'!K1423/SUM('EPA Data'!K:K)</f>
        <v>1.5353838884128772E-4</v>
      </c>
      <c r="T1422" s="19">
        <f>'EPA Data'!L1423/SUM('EPA Data'!L:L)</f>
        <v>2.223501276239475E-4</v>
      </c>
      <c r="U1422" s="19">
        <f>'EPA Data'!M1423/SUM('EPA Data'!M:M)</f>
        <v>4.4373967169106803E-5</v>
      </c>
      <c r="V1422" s="19">
        <f>'EPA Data'!N1423/SUM('EPA Data'!N:N)</f>
        <v>5.8728702458718822E-5</v>
      </c>
      <c r="W1422" s="19">
        <f>'EPA Data'!O1423/SUM('EPA Data'!O:O)</f>
        <v>1.2404216530151595E-4</v>
      </c>
      <c r="X1422" s="19">
        <f>'EPA Data'!P1423/SUM('EPA Data'!P:P)</f>
        <v>1.9466378153871491E-4</v>
      </c>
    </row>
    <row r="1423" spans="1:24" x14ac:dyDescent="0.35">
      <c r="A1423" s="13" t="s">
        <v>2399</v>
      </c>
      <c r="B1423" s="13" t="s">
        <v>267</v>
      </c>
      <c r="C1423" s="18" t="s">
        <v>2400</v>
      </c>
      <c r="D1423" s="14">
        <f>SUMIFS('Census Data'!G:G,'Census Data'!$A:$A,$A1423)/SUMIFS('Census Data'!$F:$F,'Census Data'!$A:$A,$A1423)</f>
        <v>0.49203070183249337</v>
      </c>
      <c r="E1423" s="16">
        <f>SUMIFS('Census Data'!H:H,'Census Data'!$A:$A,$A1423)/SUMIFS('Census Data'!$F:$F,'Census Data'!$A:$A,$A1423)</f>
        <v>0.50796929816750669</v>
      </c>
      <c r="F1423" s="14">
        <f>SUM(SUMIFS('Census Data'!I:I,'Census Data'!$A:$A,$A1423),SUMIFS('Census Data'!J:J,'Census Data'!$A:$A,$A1423))/SUMIFS('Census Data'!$F:$F,'Census Data'!$A:$A,$A1423)</f>
        <v>0.84552917920680992</v>
      </c>
      <c r="G1423" s="14">
        <f>SUM(SUMIFS('Census Data'!K:K,'Census Data'!$A:$A,$A1423),SUMIFS('Census Data'!L:L,'Census Data'!$A:$A,$A1423))/SUMIFS('Census Data'!$F:$F,'Census Data'!$A:$A,$A1423)</f>
        <v>0.12179224618453155</v>
      </c>
      <c r="H1423" s="14">
        <f>SUM(SUMIFS('Census Data'!O:O,'Census Data'!$A:$A,$A1423),SUMIFS('Census Data'!P:P,'Census Data'!$A:$A,$A1423))/SUMIFS('Census Data'!$F:$F,'Census Data'!$A:$A,$A1423)</f>
        <v>4.3630794436628501E-3</v>
      </c>
      <c r="I1423" s="16">
        <f t="shared" si="44"/>
        <v>2.8315495164995652E-2</v>
      </c>
      <c r="J1423" s="14">
        <f>SUM(SUMIFS('Census Data'!W:W,'Census Data'!$A:$A,$A1423),SUMIFS('Census Data'!X:X,'Census Data'!$A:$A,$A1423))/SUMIFS('Census Data'!$F:$F,'Census Data'!$A:$A,$A1423)</f>
        <v>4.017594785674853E-2</v>
      </c>
      <c r="K1423" s="16">
        <f t="shared" si="45"/>
        <v>0.9598240521432515</v>
      </c>
      <c r="L1423" s="19">
        <f>'EPA Data'!D1424/SUM('EPA Data'!D:D)</f>
        <v>1.3792508140498944E-4</v>
      </c>
      <c r="M1423" s="19">
        <f>'EPA Data'!E1424/SUM('EPA Data'!E:E)</f>
        <v>2.1449011374561656E-4</v>
      </c>
      <c r="N1423" s="19">
        <f>'EPA Data'!F1424/SUM('EPA Data'!F:F)</f>
        <v>2.5004375835660877E-4</v>
      </c>
      <c r="O1423" s="19">
        <f>'EPA Data'!G1424/SUM('EPA Data'!G:G)</f>
        <v>1.154451843460045E-4</v>
      </c>
      <c r="P1423" s="19">
        <f>'EPA Data'!H1424/SUM('EPA Data'!H:H)</f>
        <v>2.3248384124911574E-4</v>
      </c>
      <c r="Q1423" s="19">
        <f>'EPA Data'!I1424/SUM('EPA Data'!I:I)</f>
        <v>2.5925485856703186E-4</v>
      </c>
      <c r="R1423" s="19">
        <f>'EPA Data'!J1424/SUM('EPA Data'!J:J)</f>
        <v>1.8874966769044137E-4</v>
      </c>
      <c r="S1423" s="19">
        <f>'EPA Data'!K1424/SUM('EPA Data'!K:K)</f>
        <v>3.7057294571084156E-4</v>
      </c>
      <c r="T1423" s="19">
        <f>'EPA Data'!L1424/SUM('EPA Data'!L:L)</f>
        <v>5.0163059985508507E-4</v>
      </c>
      <c r="U1423" s="19">
        <f>'EPA Data'!M1424/SUM('EPA Data'!M:M)</f>
        <v>5.9022408309458488E-5</v>
      </c>
      <c r="V1423" s="19">
        <f>'EPA Data'!N1424/SUM('EPA Data'!N:N)</f>
        <v>8.6637140341875861E-5</v>
      </c>
      <c r="W1423" s="19">
        <f>'EPA Data'!O1424/SUM('EPA Data'!O:O)</f>
        <v>1.3873889546148647E-4</v>
      </c>
      <c r="X1423" s="19">
        <f>'EPA Data'!P1424/SUM('EPA Data'!P:P)</f>
        <v>1.9165502047300599E-4</v>
      </c>
    </row>
    <row r="1424" spans="1:24" x14ac:dyDescent="0.35">
      <c r="A1424" s="13" t="s">
        <v>2401</v>
      </c>
      <c r="B1424" s="13" t="s">
        <v>267</v>
      </c>
      <c r="C1424" s="18" t="s">
        <v>126</v>
      </c>
      <c r="D1424" s="14">
        <f>SUMIFS('Census Data'!G:G,'Census Data'!$A:$A,$A1424)/SUMIFS('Census Data'!$F:$F,'Census Data'!$A:$A,$A1424)</f>
        <v>0.49296141814389988</v>
      </c>
      <c r="E1424" s="16">
        <f>SUMIFS('Census Data'!H:H,'Census Data'!$A:$A,$A1424)/SUMIFS('Census Data'!$F:$F,'Census Data'!$A:$A,$A1424)</f>
        <v>0.50703858185610007</v>
      </c>
      <c r="F1424" s="14">
        <f>SUM(SUMIFS('Census Data'!I:I,'Census Data'!$A:$A,$A1424),SUMIFS('Census Data'!J:J,'Census Data'!$A:$A,$A1424))/SUMIFS('Census Data'!$F:$F,'Census Data'!$A:$A,$A1424)</f>
        <v>0.78910323253388948</v>
      </c>
      <c r="G1424" s="14">
        <f>SUM(SUMIFS('Census Data'!K:K,'Census Data'!$A:$A,$A1424),SUMIFS('Census Data'!L:L,'Census Data'!$A:$A,$A1424))/SUMIFS('Census Data'!$F:$F,'Census Data'!$A:$A,$A1424)</f>
        <v>0.19073687869308306</v>
      </c>
      <c r="H1424" s="14">
        <f>SUM(SUMIFS('Census Data'!O:O,'Census Data'!$A:$A,$A1424),SUMIFS('Census Data'!P:P,'Census Data'!$A:$A,$A1424))/SUMIFS('Census Data'!$F:$F,'Census Data'!$A:$A,$A1424)</f>
        <v>1.7379214459506431E-3</v>
      </c>
      <c r="I1424" s="16">
        <f t="shared" si="44"/>
        <v>1.8421967327076794E-2</v>
      </c>
      <c r="J1424" s="14">
        <f>SUM(SUMIFS('Census Data'!W:W,'Census Data'!$A:$A,$A1424),SUMIFS('Census Data'!X:X,'Census Data'!$A:$A,$A1424))/SUMIFS('Census Data'!$F:$F,'Census Data'!$A:$A,$A1424)</f>
        <v>1.4772332290580465E-2</v>
      </c>
      <c r="K1424" s="16">
        <f t="shared" si="45"/>
        <v>0.9852276677094195</v>
      </c>
      <c r="L1424" s="19">
        <f>'EPA Data'!D1425/SUM('EPA Data'!D:D)</f>
        <v>2.8630691268335012E-5</v>
      </c>
      <c r="M1424" s="19">
        <f>'EPA Data'!E1425/SUM('EPA Data'!E:E)</f>
        <v>3.6399353945719042E-5</v>
      </c>
      <c r="N1424" s="19">
        <f>'EPA Data'!F1425/SUM('EPA Data'!F:F)</f>
        <v>5.6753909711015722E-5</v>
      </c>
      <c r="O1424" s="19">
        <f>'EPA Data'!G1425/SUM('EPA Data'!G:G)</f>
        <v>2.0351905848520481E-5</v>
      </c>
      <c r="P1424" s="19">
        <f>'EPA Data'!H1425/SUM('EPA Data'!H:H)</f>
        <v>3.8522904672055403E-5</v>
      </c>
      <c r="Q1424" s="19">
        <f>'EPA Data'!I1425/SUM('EPA Data'!I:I)</f>
        <v>4.8758098994353496E-5</v>
      </c>
      <c r="R1424" s="19">
        <f>'EPA Data'!J1425/SUM('EPA Data'!J:J)</f>
        <v>3.7582211447889898E-5</v>
      </c>
      <c r="S1424" s="19">
        <f>'EPA Data'!K1425/SUM('EPA Data'!K:K)</f>
        <v>6.6432032137725902E-5</v>
      </c>
      <c r="T1424" s="19">
        <f>'EPA Data'!L1425/SUM('EPA Data'!L:L)</f>
        <v>1.0369032124829335E-4</v>
      </c>
      <c r="U1424" s="19">
        <f>'EPA Data'!M1425/SUM('EPA Data'!M:M)</f>
        <v>1.2551969373848318E-5</v>
      </c>
      <c r="V1424" s="19">
        <f>'EPA Data'!N1425/SUM('EPA Data'!N:N)</f>
        <v>1.5044787228137125E-5</v>
      </c>
      <c r="W1424" s="19">
        <f>'EPA Data'!O1425/SUM('EPA Data'!O:O)</f>
        <v>2.8890532460864635E-5</v>
      </c>
      <c r="X1424" s="19">
        <f>'EPA Data'!P1425/SUM('EPA Data'!P:P)</f>
        <v>3.7827820635298738E-5</v>
      </c>
    </row>
    <row r="1425" spans="1:24" x14ac:dyDescent="0.35">
      <c r="A1425" s="13" t="s">
        <v>2402</v>
      </c>
      <c r="B1425" s="13" t="s">
        <v>267</v>
      </c>
      <c r="C1425" s="18" t="s">
        <v>130</v>
      </c>
      <c r="D1425" s="14">
        <f>SUMIFS('Census Data'!G:G,'Census Data'!$A:$A,$A1425)/SUMIFS('Census Data'!$F:$F,'Census Data'!$A:$A,$A1425)</f>
        <v>0.47483013440460248</v>
      </c>
      <c r="E1425" s="16">
        <f>SUMIFS('Census Data'!H:H,'Census Data'!$A:$A,$A1425)/SUMIFS('Census Data'!$F:$F,'Census Data'!$A:$A,$A1425)</f>
        <v>0.52516986559539747</v>
      </c>
      <c r="F1425" s="14">
        <f>SUM(SUMIFS('Census Data'!I:I,'Census Data'!$A:$A,$A1425),SUMIFS('Census Data'!J:J,'Census Data'!$A:$A,$A1425))/SUMIFS('Census Data'!$F:$F,'Census Data'!$A:$A,$A1425)</f>
        <v>0.43371522094926351</v>
      </c>
      <c r="G1425" s="14">
        <f>SUM(SUMIFS('Census Data'!K:K,'Census Data'!$A:$A,$A1425),SUMIFS('Census Data'!L:L,'Census Data'!$A:$A,$A1425))/SUMIFS('Census Data'!$F:$F,'Census Data'!$A:$A,$A1425)</f>
        <v>0.54644646134007835</v>
      </c>
      <c r="H1425" s="14">
        <f>SUM(SUMIFS('Census Data'!O:O,'Census Data'!$A:$A,$A1425),SUMIFS('Census Data'!P:P,'Census Data'!$A:$A,$A1425))/SUMIFS('Census Data'!$F:$F,'Census Data'!$A:$A,$A1425)</f>
        <v>6.7450280216237663E-3</v>
      </c>
      <c r="I1425" s="16">
        <f t="shared" si="44"/>
        <v>1.3093289689034338E-2</v>
      </c>
      <c r="J1425" s="14">
        <f>SUM(SUMIFS('Census Data'!W:W,'Census Data'!$A:$A,$A1425),SUMIFS('Census Data'!X:X,'Census Data'!$A:$A,$A1425))/SUMIFS('Census Data'!$F:$F,'Census Data'!$A:$A,$A1425)</f>
        <v>1.5449089917175024E-2</v>
      </c>
      <c r="K1425" s="16">
        <f t="shared" si="45"/>
        <v>0.98455091008282503</v>
      </c>
      <c r="L1425" s="19">
        <f>'EPA Data'!D1426/SUM('EPA Data'!D:D)</f>
        <v>1.0327368597663289E-4</v>
      </c>
      <c r="M1425" s="19">
        <f>'EPA Data'!E1426/SUM('EPA Data'!E:E)</f>
        <v>1.2005674660845788E-4</v>
      </c>
      <c r="N1425" s="19">
        <f>'EPA Data'!F1426/SUM('EPA Data'!F:F)</f>
        <v>1.8857495713738178E-4</v>
      </c>
      <c r="O1425" s="19">
        <f>'EPA Data'!G1426/SUM('EPA Data'!G:G)</f>
        <v>6.9784895978716697E-5</v>
      </c>
      <c r="P1425" s="19">
        <f>'EPA Data'!H1426/SUM('EPA Data'!H:H)</f>
        <v>1.2021553758709958E-4</v>
      </c>
      <c r="Q1425" s="19">
        <f>'EPA Data'!I1426/SUM('EPA Data'!I:I)</f>
        <v>1.6632746835653497E-4</v>
      </c>
      <c r="R1425" s="19">
        <f>'EPA Data'!J1426/SUM('EPA Data'!J:J)</f>
        <v>1.4545726221466905E-4</v>
      </c>
      <c r="S1425" s="19">
        <f>'EPA Data'!K1426/SUM('EPA Data'!K:K)</f>
        <v>2.2543118985582212E-4</v>
      </c>
      <c r="T1425" s="19">
        <f>'EPA Data'!L1426/SUM('EPA Data'!L:L)</f>
        <v>4.1552428707405985E-4</v>
      </c>
      <c r="U1425" s="19">
        <f>'EPA Data'!M1426/SUM('EPA Data'!M:M)</f>
        <v>3.90963489955128E-5</v>
      </c>
      <c r="V1425" s="19">
        <f>'EPA Data'!N1426/SUM('EPA Data'!N:N)</f>
        <v>4.5597465747146779E-5</v>
      </c>
      <c r="W1425" s="19">
        <f>'EPA Data'!O1426/SUM('EPA Data'!O:O)</f>
        <v>9.5880482427468305E-5</v>
      </c>
      <c r="X1425" s="19">
        <f>'EPA Data'!P1426/SUM('EPA Data'!P:P)</f>
        <v>1.2428260832907955E-4</v>
      </c>
    </row>
    <row r="1426" spans="1:24" x14ac:dyDescent="0.35">
      <c r="A1426" s="13" t="s">
        <v>2403</v>
      </c>
      <c r="B1426" s="13" t="s">
        <v>267</v>
      </c>
      <c r="C1426" s="18" t="s">
        <v>2404</v>
      </c>
      <c r="D1426" s="14">
        <f>SUMIFS('Census Data'!G:G,'Census Data'!$A:$A,$A1426)/SUMIFS('Census Data'!$F:$F,'Census Data'!$A:$A,$A1426)</f>
        <v>0.49469330169621956</v>
      </c>
      <c r="E1426" s="16">
        <f>SUMIFS('Census Data'!H:H,'Census Data'!$A:$A,$A1426)/SUMIFS('Census Data'!$F:$F,'Census Data'!$A:$A,$A1426)</f>
        <v>0.50530669830378039</v>
      </c>
      <c r="F1426" s="14">
        <f>SUM(SUMIFS('Census Data'!I:I,'Census Data'!$A:$A,$A1426),SUMIFS('Census Data'!J:J,'Census Data'!$A:$A,$A1426))/SUMIFS('Census Data'!$F:$F,'Census Data'!$A:$A,$A1426)</f>
        <v>0.81562830666623909</v>
      </c>
      <c r="G1426" s="14">
        <f>SUM(SUMIFS('Census Data'!K:K,'Census Data'!$A:$A,$A1426),SUMIFS('Census Data'!L:L,'Census Data'!$A:$A,$A1426))/SUMIFS('Census Data'!$F:$F,'Census Data'!$A:$A,$A1426)</f>
        <v>0.15804662198993169</v>
      </c>
      <c r="H1426" s="14">
        <f>SUM(SUMIFS('Census Data'!O:O,'Census Data'!$A:$A,$A1426),SUMIFS('Census Data'!P:P,'Census Data'!$A:$A,$A1426))/SUMIFS('Census Data'!$F:$F,'Census Data'!$A:$A,$A1426)</f>
        <v>4.1042742168211112E-3</v>
      </c>
      <c r="I1426" s="16">
        <f t="shared" si="44"/>
        <v>2.2220797127008085E-2</v>
      </c>
      <c r="J1426" s="14">
        <f>SUM(SUMIFS('Census Data'!W:W,'Census Data'!$A:$A,$A1426),SUMIFS('Census Data'!X:X,'Census Data'!$A:$A,$A1426))/SUMIFS('Census Data'!$F:$F,'Census Data'!$A:$A,$A1426)</f>
        <v>6.6245551030878244E-2</v>
      </c>
      <c r="K1426" s="16">
        <f t="shared" si="45"/>
        <v>0.93375444896912174</v>
      </c>
      <c r="L1426" s="19">
        <f>'EPA Data'!D1427/SUM('EPA Data'!D:D)</f>
        <v>9.4788391439456601E-5</v>
      </c>
      <c r="M1426" s="19">
        <f>'EPA Data'!E1427/SUM('EPA Data'!E:E)</f>
        <v>1.3264316133111326E-4</v>
      </c>
      <c r="N1426" s="19">
        <f>'EPA Data'!F1427/SUM('EPA Data'!F:F)</f>
        <v>1.7587237917029937E-4</v>
      </c>
      <c r="O1426" s="19">
        <f>'EPA Data'!G1427/SUM('EPA Data'!G:G)</f>
        <v>4.2121751515795021E-5</v>
      </c>
      <c r="P1426" s="19">
        <f>'EPA Data'!H1427/SUM('EPA Data'!H:H)</f>
        <v>1.1127506508254591E-4</v>
      </c>
      <c r="Q1426" s="19">
        <f>'EPA Data'!I1427/SUM('EPA Data'!I:I)</f>
        <v>9.6659875364581667E-5</v>
      </c>
      <c r="R1426" s="19">
        <f>'EPA Data'!J1427/SUM('EPA Data'!J:J)</f>
        <v>6.2063139549662901E-5</v>
      </c>
      <c r="S1426" s="19">
        <f>'EPA Data'!K1427/SUM('EPA Data'!K:K)</f>
        <v>1.5563109633271824E-4</v>
      </c>
      <c r="T1426" s="19">
        <f>'EPA Data'!L1427/SUM('EPA Data'!L:L)</f>
        <v>1.8200115820259357E-4</v>
      </c>
      <c r="U1426" s="19">
        <f>'EPA Data'!M1427/SUM('EPA Data'!M:M)</f>
        <v>3.9474818099404405E-5</v>
      </c>
      <c r="V1426" s="19">
        <f>'EPA Data'!N1427/SUM('EPA Data'!N:N)</f>
        <v>6.0867111777417297E-5</v>
      </c>
      <c r="W1426" s="19">
        <f>'EPA Data'!O1427/SUM('EPA Data'!O:O)</f>
        <v>9.4560297756819719E-5</v>
      </c>
      <c r="X1426" s="19">
        <f>'EPA Data'!P1427/SUM('EPA Data'!P:P)</f>
        <v>1.7974181777950083E-4</v>
      </c>
    </row>
    <row r="1427" spans="1:24" x14ac:dyDescent="0.35">
      <c r="A1427" s="13" t="s">
        <v>2405</v>
      </c>
      <c r="B1427" s="13" t="s">
        <v>267</v>
      </c>
      <c r="C1427" s="18" t="s">
        <v>2406</v>
      </c>
      <c r="D1427" s="14">
        <f>SUMIFS('Census Data'!G:G,'Census Data'!$A:$A,$A1427)/SUMIFS('Census Data'!$F:$F,'Census Data'!$A:$A,$A1427)</f>
        <v>0.49460129568903466</v>
      </c>
      <c r="E1427" s="16">
        <f>SUMIFS('Census Data'!H:H,'Census Data'!$A:$A,$A1427)/SUMIFS('Census Data'!$F:$F,'Census Data'!$A:$A,$A1427)</f>
        <v>0.50539870431096534</v>
      </c>
      <c r="F1427" s="14">
        <f>SUM(SUMIFS('Census Data'!I:I,'Census Data'!$A:$A,$A1427),SUMIFS('Census Data'!J:J,'Census Data'!$A:$A,$A1427))/SUMIFS('Census Data'!$F:$F,'Census Data'!$A:$A,$A1427)</f>
        <v>0.82652163480764618</v>
      </c>
      <c r="G1427" s="14">
        <f>SUM(SUMIFS('Census Data'!K:K,'Census Data'!$A:$A,$A1427),SUMIFS('Census Data'!L:L,'Census Data'!$A:$A,$A1427))/SUMIFS('Census Data'!$F:$F,'Census Data'!$A:$A,$A1427)</f>
        <v>0.15408302007518196</v>
      </c>
      <c r="H1427" s="14">
        <f>SUM(SUMIFS('Census Data'!O:O,'Census Data'!$A:$A,$A1427),SUMIFS('Census Data'!P:P,'Census Data'!$A:$A,$A1427))/SUMIFS('Census Data'!$F:$F,'Census Data'!$A:$A,$A1427)</f>
        <v>3.0792609773654324E-3</v>
      </c>
      <c r="I1427" s="16">
        <f t="shared" si="44"/>
        <v>1.6316084139806453E-2</v>
      </c>
      <c r="J1427" s="14">
        <f>SUM(SUMIFS('Census Data'!W:W,'Census Data'!$A:$A,$A1427),SUMIFS('Census Data'!X:X,'Census Data'!$A:$A,$A1427))/SUMIFS('Census Data'!$F:$F,'Census Data'!$A:$A,$A1427)</f>
        <v>1.5236343277613373E-2</v>
      </c>
      <c r="K1427" s="16">
        <f t="shared" si="45"/>
        <v>0.98476365672238664</v>
      </c>
      <c r="L1427" s="19">
        <f>'EPA Data'!D1428/SUM('EPA Data'!D:D)</f>
        <v>8.6137765909314831E-5</v>
      </c>
      <c r="M1427" s="19">
        <f>'EPA Data'!E1428/SUM('EPA Data'!E:E)</f>
        <v>1.3814367947552074E-4</v>
      </c>
      <c r="N1427" s="19">
        <f>'EPA Data'!F1428/SUM('EPA Data'!F:F)</f>
        <v>1.7175097487158127E-4</v>
      </c>
      <c r="O1427" s="19">
        <f>'EPA Data'!G1428/SUM('EPA Data'!G:G)</f>
        <v>4.6569405056192446E-5</v>
      </c>
      <c r="P1427" s="19">
        <f>'EPA Data'!H1428/SUM('EPA Data'!H:H)</f>
        <v>1.2372925507869088E-4</v>
      </c>
      <c r="Q1427" s="19">
        <f>'EPA Data'!I1428/SUM('EPA Data'!I:I)</f>
        <v>9.546167949927629E-5</v>
      </c>
      <c r="R1427" s="19">
        <f>'EPA Data'!J1428/SUM('EPA Data'!J:J)</f>
        <v>6.5971751734088263E-5</v>
      </c>
      <c r="S1427" s="19">
        <f>'EPA Data'!K1428/SUM('EPA Data'!K:K)</f>
        <v>1.6305689345732052E-4</v>
      </c>
      <c r="T1427" s="19">
        <f>'EPA Data'!L1428/SUM('EPA Data'!L:L)</f>
        <v>1.7186690627188933E-4</v>
      </c>
      <c r="U1427" s="19">
        <f>'EPA Data'!M1428/SUM('EPA Data'!M:M)</f>
        <v>4.570639480055834E-5</v>
      </c>
      <c r="V1427" s="19">
        <f>'EPA Data'!N1428/SUM('EPA Data'!N:N)</f>
        <v>6.9582058653201815E-5</v>
      </c>
      <c r="W1427" s="19">
        <f>'EPA Data'!O1428/SUM('EPA Data'!O:O)</f>
        <v>9.5042299210228428E-5</v>
      </c>
      <c r="X1427" s="19">
        <f>'EPA Data'!P1428/SUM('EPA Data'!P:P)</f>
        <v>1.8563542545126037E-4</v>
      </c>
    </row>
    <row r="1428" spans="1:24" x14ac:dyDescent="0.35">
      <c r="A1428" s="13" t="s">
        <v>2407</v>
      </c>
      <c r="B1428" s="13" t="s">
        <v>267</v>
      </c>
      <c r="C1428" s="18" t="s">
        <v>891</v>
      </c>
      <c r="D1428" s="14">
        <f>SUMIFS('Census Data'!G:G,'Census Data'!$A:$A,$A1428)/SUMIFS('Census Data'!$F:$F,'Census Data'!$A:$A,$A1428)</f>
        <v>0.47077869515946252</v>
      </c>
      <c r="E1428" s="16">
        <f>SUMIFS('Census Data'!H:H,'Census Data'!$A:$A,$A1428)/SUMIFS('Census Data'!$F:$F,'Census Data'!$A:$A,$A1428)</f>
        <v>0.52922130484053753</v>
      </c>
      <c r="F1428" s="14">
        <f>SUM(SUMIFS('Census Data'!I:I,'Census Data'!$A:$A,$A1428),SUMIFS('Census Data'!J:J,'Census Data'!$A:$A,$A1428))/SUMIFS('Census Data'!$F:$F,'Census Data'!$A:$A,$A1428)</f>
        <v>0.25287356321839083</v>
      </c>
      <c r="G1428" s="14">
        <f>SUM(SUMIFS('Census Data'!K:K,'Census Data'!$A:$A,$A1428),SUMIFS('Census Data'!L:L,'Census Data'!$A:$A,$A1428))/SUMIFS('Census Data'!$F:$F,'Census Data'!$A:$A,$A1428)</f>
        <v>0.72915654848632017</v>
      </c>
      <c r="H1428" s="14">
        <f>SUM(SUMIFS('Census Data'!O:O,'Census Data'!$A:$A,$A1428),SUMIFS('Census Data'!P:P,'Census Data'!$A:$A,$A1428))/SUMIFS('Census Data'!$F:$F,'Census Data'!$A:$A,$A1428)</f>
        <v>2.2664723976040151E-3</v>
      </c>
      <c r="I1428" s="16">
        <f t="shared" si="44"/>
        <v>1.570341589768498E-2</v>
      </c>
      <c r="J1428" s="14">
        <f>SUM(SUMIFS('Census Data'!W:W,'Census Data'!$A:$A,$A1428),SUMIFS('Census Data'!X:X,'Census Data'!$A:$A,$A1428))/SUMIFS('Census Data'!$F:$F,'Census Data'!$A:$A,$A1428)</f>
        <v>6.4756354217257569E-4</v>
      </c>
      <c r="K1428" s="16">
        <f t="shared" si="45"/>
        <v>0.99935243645782745</v>
      </c>
      <c r="L1428" s="19">
        <f>'EPA Data'!D1429/SUM('EPA Data'!D:D)</f>
        <v>2.2336239649381487E-5</v>
      </c>
      <c r="M1428" s="19">
        <f>'EPA Data'!E1429/SUM('EPA Data'!E:E)</f>
        <v>2.2111879735595748E-5</v>
      </c>
      <c r="N1428" s="19">
        <f>'EPA Data'!F1429/SUM('EPA Data'!F:F)</f>
        <v>4.5382673725344712E-5</v>
      </c>
      <c r="O1428" s="19">
        <f>'EPA Data'!G1429/SUM('EPA Data'!G:G)</f>
        <v>1.162742284883493E-5</v>
      </c>
      <c r="P1428" s="19">
        <f>'EPA Data'!H1429/SUM('EPA Data'!H:H)</f>
        <v>1.860137366568499E-5</v>
      </c>
      <c r="Q1428" s="19">
        <f>'EPA Data'!I1429/SUM('EPA Data'!I:I)</f>
        <v>2.2512111117796073E-5</v>
      </c>
      <c r="R1428" s="19">
        <f>'EPA Data'!J1429/SUM('EPA Data'!J:J)</f>
        <v>1.594227457419113E-5</v>
      </c>
      <c r="S1428" s="19">
        <f>'EPA Data'!K1429/SUM('EPA Data'!K:K)</f>
        <v>2.7312457170555998E-5</v>
      </c>
      <c r="T1428" s="19">
        <f>'EPA Data'!L1429/SUM('EPA Data'!L:L)</f>
        <v>4.6691394111763987E-5</v>
      </c>
      <c r="U1428" s="19">
        <f>'EPA Data'!M1429/SUM('EPA Data'!M:M)</f>
        <v>8.373247197880449E-6</v>
      </c>
      <c r="V1428" s="19">
        <f>'EPA Data'!N1429/SUM('EPA Data'!N:N)</f>
        <v>1.0150262559177331E-5</v>
      </c>
      <c r="W1428" s="19">
        <f>'EPA Data'!O1429/SUM('EPA Data'!O:O)</f>
        <v>2.431535223613989E-5</v>
      </c>
      <c r="X1428" s="19">
        <f>'EPA Data'!P1429/SUM('EPA Data'!P:P)</f>
        <v>3.5944664618266055E-5</v>
      </c>
    </row>
    <row r="1429" spans="1:24" x14ac:dyDescent="0.35">
      <c r="A1429" s="13" t="s">
        <v>2408</v>
      </c>
      <c r="B1429" s="13" t="s">
        <v>267</v>
      </c>
      <c r="C1429" s="18" t="s">
        <v>2409</v>
      </c>
      <c r="D1429" s="14">
        <f>SUMIFS('Census Data'!G:G,'Census Data'!$A:$A,$A1429)/SUMIFS('Census Data'!$F:$F,'Census Data'!$A:$A,$A1429)</f>
        <v>0.48415220506288809</v>
      </c>
      <c r="E1429" s="16">
        <f>SUMIFS('Census Data'!H:H,'Census Data'!$A:$A,$A1429)/SUMIFS('Census Data'!$F:$F,'Census Data'!$A:$A,$A1429)</f>
        <v>0.51584779493711197</v>
      </c>
      <c r="F1429" s="14">
        <f>SUM(SUMIFS('Census Data'!I:I,'Census Data'!$A:$A,$A1429),SUMIFS('Census Data'!J:J,'Census Data'!$A:$A,$A1429))/SUMIFS('Census Data'!$F:$F,'Census Data'!$A:$A,$A1429)</f>
        <v>0.75745263493074355</v>
      </c>
      <c r="G1429" s="14">
        <f>SUM(SUMIFS('Census Data'!K:K,'Census Data'!$A:$A,$A1429),SUMIFS('Census Data'!L:L,'Census Data'!$A:$A,$A1429))/SUMIFS('Census Data'!$F:$F,'Census Data'!$A:$A,$A1429)</f>
        <v>0.21335456137557715</v>
      </c>
      <c r="H1429" s="14">
        <f>SUM(SUMIFS('Census Data'!O:O,'Census Data'!$A:$A,$A1429),SUMIFS('Census Data'!P:P,'Census Data'!$A:$A,$A1429))/SUMIFS('Census Data'!$F:$F,'Census Data'!$A:$A,$A1429)</f>
        <v>1.3806718675370163E-2</v>
      </c>
      <c r="I1429" s="16">
        <f t="shared" si="44"/>
        <v>1.538608501830907E-2</v>
      </c>
      <c r="J1429" s="14">
        <f>SUM(SUMIFS('Census Data'!W:W,'Census Data'!$A:$A,$A1429),SUMIFS('Census Data'!X:X,'Census Data'!$A:$A,$A1429))/SUMIFS('Census Data'!$F:$F,'Census Data'!$A:$A,$A1429)</f>
        <v>3.2115905110651169E-2</v>
      </c>
      <c r="K1429" s="16">
        <f t="shared" si="45"/>
        <v>0.96788409488934879</v>
      </c>
      <c r="L1429" s="19">
        <f>'EPA Data'!D1430/SUM('EPA Data'!D:D)</f>
        <v>2.4834391010565668E-4</v>
      </c>
      <c r="M1429" s="19">
        <f>'EPA Data'!E1430/SUM('EPA Data'!E:E)</f>
        <v>3.4358027707536679E-4</v>
      </c>
      <c r="N1429" s="19">
        <f>'EPA Data'!F1430/SUM('EPA Data'!F:F)</f>
        <v>5.2449431495190724E-4</v>
      </c>
      <c r="O1429" s="19">
        <f>'EPA Data'!G1430/SUM('EPA Data'!G:G)</f>
        <v>1.9124675521582475E-4</v>
      </c>
      <c r="P1429" s="19">
        <f>'EPA Data'!H1430/SUM('EPA Data'!H:H)</f>
        <v>3.5107782410737272E-4</v>
      </c>
      <c r="Q1429" s="19">
        <f>'EPA Data'!I1430/SUM('EPA Data'!I:I)</f>
        <v>3.8706591560637432E-4</v>
      </c>
      <c r="R1429" s="19">
        <f>'EPA Data'!J1430/SUM('EPA Data'!J:J)</f>
        <v>2.763467749058487E-4</v>
      </c>
      <c r="S1429" s="19">
        <f>'EPA Data'!K1430/SUM('EPA Data'!K:K)</f>
        <v>5.7855722691121795E-4</v>
      </c>
      <c r="T1429" s="19">
        <f>'EPA Data'!L1430/SUM('EPA Data'!L:L)</f>
        <v>8.7820347035638192E-4</v>
      </c>
      <c r="U1429" s="19">
        <f>'EPA Data'!M1430/SUM('EPA Data'!M:M)</f>
        <v>1.3160902379027339E-4</v>
      </c>
      <c r="V1429" s="19">
        <f>'EPA Data'!N1430/SUM('EPA Data'!N:N)</f>
        <v>1.5891827437336943E-4</v>
      </c>
      <c r="W1429" s="19">
        <f>'EPA Data'!O1430/SUM('EPA Data'!O:O)</f>
        <v>2.7483351866451644E-4</v>
      </c>
      <c r="X1429" s="19">
        <f>'EPA Data'!P1430/SUM('EPA Data'!P:P)</f>
        <v>4.4487559616883436E-4</v>
      </c>
    </row>
    <row r="1430" spans="1:24" x14ac:dyDescent="0.35">
      <c r="A1430" s="13" t="s">
        <v>2410</v>
      </c>
      <c r="B1430" s="13" t="s">
        <v>267</v>
      </c>
      <c r="C1430" s="18" t="s">
        <v>296</v>
      </c>
      <c r="D1430" s="14">
        <f>SUMIFS('Census Data'!G:G,'Census Data'!$A:$A,$A1430)/SUMIFS('Census Data'!$F:$F,'Census Data'!$A:$A,$A1430)</f>
        <v>0.49122932371119288</v>
      </c>
      <c r="E1430" s="16">
        <f>SUMIFS('Census Data'!H:H,'Census Data'!$A:$A,$A1430)/SUMIFS('Census Data'!$F:$F,'Census Data'!$A:$A,$A1430)</f>
        <v>0.50877067628880712</v>
      </c>
      <c r="F1430" s="14">
        <f>SUM(SUMIFS('Census Data'!I:I,'Census Data'!$A:$A,$A1430),SUMIFS('Census Data'!J:J,'Census Data'!$A:$A,$A1430))/SUMIFS('Census Data'!$F:$F,'Census Data'!$A:$A,$A1430)</f>
        <v>0.58986817191240037</v>
      </c>
      <c r="G1430" s="14">
        <f>SUM(SUMIFS('Census Data'!K:K,'Census Data'!$A:$A,$A1430),SUMIFS('Census Data'!L:L,'Census Data'!$A:$A,$A1430))/SUMIFS('Census Data'!$F:$F,'Census Data'!$A:$A,$A1430)</f>
        <v>0.37719266907220178</v>
      </c>
      <c r="H1430" s="14">
        <f>SUM(SUMIFS('Census Data'!O:O,'Census Data'!$A:$A,$A1430),SUMIFS('Census Data'!P:P,'Census Data'!$A:$A,$A1430))/SUMIFS('Census Data'!$F:$F,'Census Data'!$A:$A,$A1430)</f>
        <v>5.5017684255653605E-3</v>
      </c>
      <c r="I1430" s="16">
        <f t="shared" si="44"/>
        <v>2.7437390589832411E-2</v>
      </c>
      <c r="J1430" s="14">
        <f>SUM(SUMIFS('Census Data'!W:W,'Census Data'!$A:$A,$A1430),SUMIFS('Census Data'!X:X,'Census Data'!$A:$A,$A1430))/SUMIFS('Census Data'!$F:$F,'Census Data'!$A:$A,$A1430)</f>
        <v>0.14686863634739739</v>
      </c>
      <c r="K1430" s="16">
        <f t="shared" si="45"/>
        <v>0.85313136365260256</v>
      </c>
      <c r="L1430" s="19">
        <f>'EPA Data'!D1431/SUM('EPA Data'!D:D)</f>
        <v>5.6633959055477935E-5</v>
      </c>
      <c r="M1430" s="19">
        <f>'EPA Data'!E1431/SUM('EPA Data'!E:E)</f>
        <v>7.451821454628534E-5</v>
      </c>
      <c r="N1430" s="19">
        <f>'EPA Data'!F1431/SUM('EPA Data'!F:F)</f>
        <v>1.2259567124920192E-4</v>
      </c>
      <c r="O1430" s="19">
        <f>'EPA Data'!G1431/SUM('EPA Data'!G:G)</f>
        <v>3.8399179405333E-5</v>
      </c>
      <c r="P1430" s="19">
        <f>'EPA Data'!H1431/SUM('EPA Data'!H:H)</f>
        <v>7.588043960269455E-5</v>
      </c>
      <c r="Q1430" s="19">
        <f>'EPA Data'!I1431/SUM('EPA Data'!I:I)</f>
        <v>8.8990228627467842E-5</v>
      </c>
      <c r="R1430" s="19">
        <f>'EPA Data'!J1431/SUM('EPA Data'!J:J)</f>
        <v>6.2128719871559754E-5</v>
      </c>
      <c r="S1430" s="19">
        <f>'EPA Data'!K1431/SUM('EPA Data'!K:K)</f>
        <v>1.2101179674800309E-4</v>
      </c>
      <c r="T1430" s="19">
        <f>'EPA Data'!L1431/SUM('EPA Data'!L:L)</f>
        <v>1.9097518814104996E-4</v>
      </c>
      <c r="U1430" s="19">
        <f>'EPA Data'!M1431/SUM('EPA Data'!M:M)</f>
        <v>2.8657054491358318E-5</v>
      </c>
      <c r="V1430" s="19">
        <f>'EPA Data'!N1431/SUM('EPA Data'!N:N)</f>
        <v>3.4537377554589966E-5</v>
      </c>
      <c r="W1430" s="19">
        <f>'EPA Data'!O1431/SUM('EPA Data'!O:O)</f>
        <v>6.4563901675981369E-5</v>
      </c>
      <c r="X1430" s="19">
        <f>'EPA Data'!P1431/SUM('EPA Data'!P:P)</f>
        <v>9.7114447323598009E-5</v>
      </c>
    </row>
    <row r="1431" spans="1:24" x14ac:dyDescent="0.35">
      <c r="A1431" s="13" t="s">
        <v>2411</v>
      </c>
      <c r="B1431" s="13" t="s">
        <v>267</v>
      </c>
      <c r="C1431" s="18" t="s">
        <v>2412</v>
      </c>
      <c r="D1431" s="14">
        <f>SUMIFS('Census Data'!G:G,'Census Data'!$A:$A,$A1431)/SUMIFS('Census Data'!$F:$F,'Census Data'!$A:$A,$A1431)</f>
        <v>0.48066298342541436</v>
      </c>
      <c r="E1431" s="16">
        <f>SUMIFS('Census Data'!H:H,'Census Data'!$A:$A,$A1431)/SUMIFS('Census Data'!$F:$F,'Census Data'!$A:$A,$A1431)</f>
        <v>0.51933701657458564</v>
      </c>
      <c r="F1431" s="14">
        <f>SUM(SUMIFS('Census Data'!I:I,'Census Data'!$A:$A,$A1431),SUMIFS('Census Data'!J:J,'Census Data'!$A:$A,$A1431))/SUMIFS('Census Data'!$F:$F,'Census Data'!$A:$A,$A1431)</f>
        <v>0.26440410418310972</v>
      </c>
      <c r="G1431" s="14">
        <f>SUM(SUMIFS('Census Data'!K:K,'Census Data'!$A:$A,$A1431),SUMIFS('Census Data'!L:L,'Census Data'!$A:$A,$A1431))/SUMIFS('Census Data'!$F:$F,'Census Data'!$A:$A,$A1431)</f>
        <v>0.71691660089450149</v>
      </c>
      <c r="H1431" s="14">
        <f>SUM(SUMIFS('Census Data'!O:O,'Census Data'!$A:$A,$A1431),SUMIFS('Census Data'!P:P,'Census Data'!$A:$A,$A1431))/SUMIFS('Census Data'!$F:$F,'Census Data'!$A:$A,$A1431)</f>
        <v>8.945014469876349E-3</v>
      </c>
      <c r="I1431" s="16">
        <f t="shared" si="44"/>
        <v>9.734280452512456E-3</v>
      </c>
      <c r="J1431" s="14">
        <f>SUM(SUMIFS('Census Data'!W:W,'Census Data'!$A:$A,$A1431),SUMIFS('Census Data'!X:X,'Census Data'!$A:$A,$A1431))/SUMIFS('Census Data'!$F:$F,'Census Data'!$A:$A,$A1431)</f>
        <v>2.1836358852933439E-2</v>
      </c>
      <c r="K1431" s="16">
        <f t="shared" si="45"/>
        <v>0.97816364114706655</v>
      </c>
      <c r="L1431" s="19">
        <f>'EPA Data'!D1432/SUM('EPA Data'!D:D)</f>
        <v>1.3278958846650251E-5</v>
      </c>
      <c r="M1431" s="19">
        <f>'EPA Data'!E1432/SUM('EPA Data'!E:E)</f>
        <v>1.3076993766718574E-5</v>
      </c>
      <c r="N1431" s="19">
        <f>'EPA Data'!F1432/SUM('EPA Data'!F:F)</f>
        <v>2.9208019139132149E-5</v>
      </c>
      <c r="O1431" s="19">
        <f>'EPA Data'!G1432/SUM('EPA Data'!G:G)</f>
        <v>7.3519482494077065E-6</v>
      </c>
      <c r="P1431" s="19">
        <f>'EPA Data'!H1432/SUM('EPA Data'!H:H)</f>
        <v>1.1618132540934233E-5</v>
      </c>
      <c r="Q1431" s="19">
        <f>'EPA Data'!I1432/SUM('EPA Data'!I:I)</f>
        <v>1.653866091169764E-5</v>
      </c>
      <c r="R1431" s="19">
        <f>'EPA Data'!J1432/SUM('EPA Data'!J:J)</f>
        <v>1.4398171763734017E-5</v>
      </c>
      <c r="S1431" s="19">
        <f>'EPA Data'!K1432/SUM('EPA Data'!K:K)</f>
        <v>2.149337809718361E-5</v>
      </c>
      <c r="T1431" s="19">
        <f>'EPA Data'!L1432/SUM('EPA Data'!L:L)</f>
        <v>4.0928285768283642E-5</v>
      </c>
      <c r="U1431" s="19">
        <f>'EPA Data'!M1432/SUM('EPA Data'!M:M)</f>
        <v>4.8141288389444798E-6</v>
      </c>
      <c r="V1431" s="19">
        <f>'EPA Data'!N1432/SUM('EPA Data'!N:N)</f>
        <v>5.5058374392393544E-6</v>
      </c>
      <c r="W1431" s="19">
        <f>'EPA Data'!O1432/SUM('EPA Data'!O:O)</f>
        <v>1.3981538090267799E-5</v>
      </c>
      <c r="X1431" s="19">
        <f>'EPA Data'!P1432/SUM('EPA Data'!P:P)</f>
        <v>2.0366061397147279E-5</v>
      </c>
    </row>
    <row r="1432" spans="1:24" x14ac:dyDescent="0.35">
      <c r="A1432" s="13" t="s">
        <v>2413</v>
      </c>
      <c r="B1432" s="13" t="s">
        <v>267</v>
      </c>
      <c r="C1432" s="18" t="s">
        <v>1806</v>
      </c>
      <c r="D1432" s="14">
        <f>SUMIFS('Census Data'!G:G,'Census Data'!$A:$A,$A1432)/SUMIFS('Census Data'!$F:$F,'Census Data'!$A:$A,$A1432)</f>
        <v>0.48684362599684095</v>
      </c>
      <c r="E1432" s="16">
        <f>SUMIFS('Census Data'!H:H,'Census Data'!$A:$A,$A1432)/SUMIFS('Census Data'!$F:$F,'Census Data'!$A:$A,$A1432)</f>
        <v>0.51315637400315905</v>
      </c>
      <c r="F1432" s="14">
        <f>SUM(SUMIFS('Census Data'!I:I,'Census Data'!$A:$A,$A1432),SUMIFS('Census Data'!J:J,'Census Data'!$A:$A,$A1432))/SUMIFS('Census Data'!$F:$F,'Census Data'!$A:$A,$A1432)</f>
        <v>0.62356974997110604</v>
      </c>
      <c r="G1432" s="14">
        <f>SUM(SUMIFS('Census Data'!K:K,'Census Data'!$A:$A,$A1432),SUMIFS('Census Data'!L:L,'Census Data'!$A:$A,$A1432))/SUMIFS('Census Data'!$F:$F,'Census Data'!$A:$A,$A1432)</f>
        <v>0.35535693647185729</v>
      </c>
      <c r="H1432" s="14">
        <f>SUM(SUMIFS('Census Data'!O:O,'Census Data'!$A:$A,$A1432),SUMIFS('Census Data'!P:P,'Census Data'!$A:$A,$A1432))/SUMIFS('Census Data'!$F:$F,'Census Data'!$A:$A,$A1432)</f>
        <v>5.2394344492815038E-3</v>
      </c>
      <c r="I1432" s="16">
        <f t="shared" si="44"/>
        <v>1.5833879107755133E-2</v>
      </c>
      <c r="J1432" s="14">
        <f>SUM(SUMIFS('Census Data'!W:W,'Census Data'!$A:$A,$A1432),SUMIFS('Census Data'!X:X,'Census Data'!$A:$A,$A1432))/SUMIFS('Census Data'!$F:$F,'Census Data'!$A:$A,$A1432)</f>
        <v>1.552567708132681E-2</v>
      </c>
      <c r="K1432" s="16">
        <f t="shared" si="45"/>
        <v>0.98447432291867321</v>
      </c>
      <c r="L1432" s="19">
        <f>'EPA Data'!D1433/SUM('EPA Data'!D:D)</f>
        <v>6.2568480906235408E-5</v>
      </c>
      <c r="M1432" s="19">
        <f>'EPA Data'!E1433/SUM('EPA Data'!E:E)</f>
        <v>1.0302677077286693E-4</v>
      </c>
      <c r="N1432" s="19">
        <f>'EPA Data'!F1433/SUM('EPA Data'!F:F)</f>
        <v>1.357945040753154E-4</v>
      </c>
      <c r="O1432" s="19">
        <f>'EPA Data'!G1433/SUM('EPA Data'!G:G)</f>
        <v>4.0382068014655378E-5</v>
      </c>
      <c r="P1432" s="19">
        <f>'EPA Data'!H1433/SUM('EPA Data'!H:H)</f>
        <v>1.0204632377267517E-4</v>
      </c>
      <c r="Q1432" s="19">
        <f>'EPA Data'!I1433/SUM('EPA Data'!I:I)</f>
        <v>1.0436877534573281E-4</v>
      </c>
      <c r="R1432" s="19">
        <f>'EPA Data'!J1433/SUM('EPA Data'!J:J)</f>
        <v>7.5302798243516132E-5</v>
      </c>
      <c r="S1432" s="19">
        <f>'EPA Data'!K1433/SUM('EPA Data'!K:K)</f>
        <v>1.9350523469734631E-4</v>
      </c>
      <c r="T1432" s="19">
        <f>'EPA Data'!L1433/SUM('EPA Data'!L:L)</f>
        <v>2.3341101136247074E-4</v>
      </c>
      <c r="U1432" s="19">
        <f>'EPA Data'!M1433/SUM('EPA Data'!M:M)</f>
        <v>2.984297327624843E-5</v>
      </c>
      <c r="V1432" s="19">
        <f>'EPA Data'!N1433/SUM('EPA Data'!N:N)</f>
        <v>4.4271586031590304E-5</v>
      </c>
      <c r="W1432" s="19">
        <f>'EPA Data'!O1433/SUM('EPA Data'!O:O)</f>
        <v>7.124620840472722E-5</v>
      </c>
      <c r="X1432" s="19">
        <f>'EPA Data'!P1433/SUM('EPA Data'!P:P)</f>
        <v>1.2665035576515482E-4</v>
      </c>
    </row>
    <row r="1433" spans="1:24" x14ac:dyDescent="0.35">
      <c r="A1433" s="13" t="s">
        <v>2414</v>
      </c>
      <c r="B1433" s="13" t="s">
        <v>267</v>
      </c>
      <c r="C1433" s="18" t="s">
        <v>1623</v>
      </c>
      <c r="D1433" s="14">
        <f>SUMIFS('Census Data'!G:G,'Census Data'!$A:$A,$A1433)/SUMIFS('Census Data'!$F:$F,'Census Data'!$A:$A,$A1433)</f>
        <v>0.48613457207207206</v>
      </c>
      <c r="E1433" s="16">
        <f>SUMIFS('Census Data'!H:H,'Census Data'!$A:$A,$A1433)/SUMIFS('Census Data'!$F:$F,'Census Data'!$A:$A,$A1433)</f>
        <v>0.51386542792792789</v>
      </c>
      <c r="F1433" s="14">
        <f>SUM(SUMIFS('Census Data'!I:I,'Census Data'!$A:$A,$A1433),SUMIFS('Census Data'!J:J,'Census Data'!$A:$A,$A1433))/SUMIFS('Census Data'!$F:$F,'Census Data'!$A:$A,$A1433)</f>
        <v>0.74992961711711714</v>
      </c>
      <c r="G1433" s="14">
        <f>SUM(SUMIFS('Census Data'!K:K,'Census Data'!$A:$A,$A1433),SUMIFS('Census Data'!L:L,'Census Data'!$A:$A,$A1433))/SUMIFS('Census Data'!$F:$F,'Census Data'!$A:$A,$A1433)</f>
        <v>0.23866835585585586</v>
      </c>
      <c r="H1433" s="14">
        <f>SUM(SUMIFS('Census Data'!O:O,'Census Data'!$A:$A,$A1433),SUMIFS('Census Data'!P:P,'Census Data'!$A:$A,$A1433))/SUMIFS('Census Data'!$F:$F,'Census Data'!$A:$A,$A1433)</f>
        <v>1.6891891891891893E-3</v>
      </c>
      <c r="I1433" s="16">
        <f t="shared" si="44"/>
        <v>9.7128378378378288E-3</v>
      </c>
      <c r="J1433" s="14">
        <f>SUM(SUMIFS('Census Data'!W:W,'Census Data'!$A:$A,$A1433),SUMIFS('Census Data'!X:X,'Census Data'!$A:$A,$A1433))/SUMIFS('Census Data'!$F:$F,'Census Data'!$A:$A,$A1433)</f>
        <v>1.513231981981982E-2</v>
      </c>
      <c r="K1433" s="16">
        <f t="shared" si="45"/>
        <v>0.98486768018018023</v>
      </c>
      <c r="L1433" s="19">
        <f>'EPA Data'!D1434/SUM('EPA Data'!D:D)</f>
        <v>3.322095633462628E-5</v>
      </c>
      <c r="M1433" s="19">
        <f>'EPA Data'!E1434/SUM('EPA Data'!E:E)</f>
        <v>4.2590042830533584E-5</v>
      </c>
      <c r="N1433" s="19">
        <f>'EPA Data'!F1434/SUM('EPA Data'!F:F)</f>
        <v>7.2753590577544482E-5</v>
      </c>
      <c r="O1433" s="19">
        <f>'EPA Data'!G1434/SUM('EPA Data'!G:G)</f>
        <v>2.0997522695429256E-5</v>
      </c>
      <c r="P1433" s="19">
        <f>'EPA Data'!H1434/SUM('EPA Data'!H:H)</f>
        <v>4.3131224998644788E-5</v>
      </c>
      <c r="Q1433" s="19">
        <f>'EPA Data'!I1434/SUM('EPA Data'!I:I)</f>
        <v>5.5510100216415592E-5</v>
      </c>
      <c r="R1433" s="19">
        <f>'EPA Data'!J1434/SUM('EPA Data'!J:J)</f>
        <v>3.958028040545604E-5</v>
      </c>
      <c r="S1433" s="19">
        <f>'EPA Data'!K1434/SUM('EPA Data'!K:K)</f>
        <v>7.6599941627009008E-5</v>
      </c>
      <c r="T1433" s="19">
        <f>'EPA Data'!L1434/SUM('EPA Data'!L:L)</f>
        <v>1.1718212268998162E-4</v>
      </c>
      <c r="U1433" s="19">
        <f>'EPA Data'!M1434/SUM('EPA Data'!M:M)</f>
        <v>1.619166888868138E-5</v>
      </c>
      <c r="V1433" s="19">
        <f>'EPA Data'!N1434/SUM('EPA Data'!N:N)</f>
        <v>1.8925366675550917E-5</v>
      </c>
      <c r="W1433" s="19">
        <f>'EPA Data'!O1434/SUM('EPA Data'!O:O)</f>
        <v>3.8335297132191977E-5</v>
      </c>
      <c r="X1433" s="19">
        <f>'EPA Data'!P1434/SUM('EPA Data'!P:P)</f>
        <v>5.3501245458720008E-5</v>
      </c>
    </row>
    <row r="1434" spans="1:24" x14ac:dyDescent="0.35">
      <c r="A1434" s="13" t="s">
        <v>2415</v>
      </c>
      <c r="B1434" s="13" t="s">
        <v>267</v>
      </c>
      <c r="C1434" s="18" t="s">
        <v>306</v>
      </c>
      <c r="D1434" s="14">
        <f>SUMIFS('Census Data'!G:G,'Census Data'!$A:$A,$A1434)/SUMIFS('Census Data'!$F:$F,'Census Data'!$A:$A,$A1434)</f>
        <v>0.5028359511343804</v>
      </c>
      <c r="E1434" s="16">
        <f>SUMIFS('Census Data'!H:H,'Census Data'!$A:$A,$A1434)/SUMIFS('Census Data'!$F:$F,'Census Data'!$A:$A,$A1434)</f>
        <v>0.49716404886561955</v>
      </c>
      <c r="F1434" s="14">
        <f>SUM(SUMIFS('Census Data'!I:I,'Census Data'!$A:$A,$A1434),SUMIFS('Census Data'!J:J,'Census Data'!$A:$A,$A1434))/SUMIFS('Census Data'!$F:$F,'Census Data'!$A:$A,$A1434)</f>
        <v>0.78457678883071558</v>
      </c>
      <c r="G1434" s="14">
        <f>SUM(SUMIFS('Census Data'!K:K,'Census Data'!$A:$A,$A1434),SUMIFS('Census Data'!L:L,'Census Data'!$A:$A,$A1434))/SUMIFS('Census Data'!$F:$F,'Census Data'!$A:$A,$A1434)</f>
        <v>0.19017233856893542</v>
      </c>
      <c r="H1434" s="14">
        <f>SUM(SUMIFS('Census Data'!O:O,'Census Data'!$A:$A,$A1434),SUMIFS('Census Data'!P:P,'Census Data'!$A:$A,$A1434))/SUMIFS('Census Data'!$F:$F,'Census Data'!$A:$A,$A1434)</f>
        <v>4.2539267015706808E-3</v>
      </c>
      <c r="I1434" s="16">
        <f t="shared" si="44"/>
        <v>2.0996945898778319E-2</v>
      </c>
      <c r="J1434" s="14">
        <f>SUM(SUMIFS('Census Data'!W:W,'Census Data'!$A:$A,$A1434),SUMIFS('Census Data'!X:X,'Census Data'!$A:$A,$A1434))/SUMIFS('Census Data'!$F:$F,'Census Data'!$A:$A,$A1434)</f>
        <v>2.3014834205933681E-2</v>
      </c>
      <c r="K1434" s="16">
        <f t="shared" si="45"/>
        <v>0.97698516579406636</v>
      </c>
      <c r="L1434" s="19">
        <f>'EPA Data'!D1435/SUM('EPA Data'!D:D)</f>
        <v>4.2841907782108671E-5</v>
      </c>
      <c r="M1434" s="19">
        <f>'EPA Data'!E1435/SUM('EPA Data'!E:E)</f>
        <v>5.1247234729070266E-5</v>
      </c>
      <c r="N1434" s="19">
        <f>'EPA Data'!F1435/SUM('EPA Data'!F:F)</f>
        <v>7.741262352125005E-5</v>
      </c>
      <c r="O1434" s="19">
        <f>'EPA Data'!G1435/SUM('EPA Data'!G:G)</f>
        <v>3.7094051192839716E-5</v>
      </c>
      <c r="P1434" s="19">
        <f>'EPA Data'!H1435/SUM('EPA Data'!H:H)</f>
        <v>5.5010183109117248E-5</v>
      </c>
      <c r="Q1434" s="19">
        <f>'EPA Data'!I1435/SUM('EPA Data'!I:I)</f>
        <v>7.4287872806131692E-5</v>
      </c>
      <c r="R1434" s="19">
        <f>'EPA Data'!J1435/SUM('EPA Data'!J:J)</f>
        <v>5.8013658349466768E-5</v>
      </c>
      <c r="S1434" s="19">
        <f>'EPA Data'!K1435/SUM('EPA Data'!K:K)</f>
        <v>8.4217706920849654E-5</v>
      </c>
      <c r="T1434" s="19">
        <f>'EPA Data'!L1435/SUM('EPA Data'!L:L)</f>
        <v>1.5547783375891835E-4</v>
      </c>
      <c r="U1434" s="19">
        <f>'EPA Data'!M1435/SUM('EPA Data'!M:M)</f>
        <v>1.8938458336489554E-5</v>
      </c>
      <c r="V1434" s="19">
        <f>'EPA Data'!N1435/SUM('EPA Data'!N:N)</f>
        <v>2.0419424421613064E-5</v>
      </c>
      <c r="W1434" s="19">
        <f>'EPA Data'!O1435/SUM('EPA Data'!O:O)</f>
        <v>4.0142051543626385E-5</v>
      </c>
      <c r="X1434" s="19">
        <f>'EPA Data'!P1435/SUM('EPA Data'!P:P)</f>
        <v>4.6686546243225369E-5</v>
      </c>
    </row>
    <row r="1435" spans="1:24" x14ac:dyDescent="0.35">
      <c r="A1435" s="13" t="s">
        <v>2416</v>
      </c>
      <c r="B1435" s="13" t="s">
        <v>267</v>
      </c>
      <c r="C1435" s="18" t="s">
        <v>2417</v>
      </c>
      <c r="D1435" s="14">
        <f>SUMIFS('Census Data'!G:G,'Census Data'!$A:$A,$A1435)/SUMIFS('Census Data'!$F:$F,'Census Data'!$A:$A,$A1435)</f>
        <v>0.5314569536423841</v>
      </c>
      <c r="E1435" s="16">
        <f>SUMIFS('Census Data'!H:H,'Census Data'!$A:$A,$A1435)/SUMIFS('Census Data'!$F:$F,'Census Data'!$A:$A,$A1435)</f>
        <v>0.4685430463576159</v>
      </c>
      <c r="F1435" s="14">
        <f>SUM(SUMIFS('Census Data'!I:I,'Census Data'!$A:$A,$A1435),SUMIFS('Census Data'!J:J,'Census Data'!$A:$A,$A1435))/SUMIFS('Census Data'!$F:$F,'Census Data'!$A:$A,$A1435)</f>
        <v>0.24734329277683659</v>
      </c>
      <c r="G1435" s="14">
        <f>SUM(SUMIFS('Census Data'!K:K,'Census Data'!$A:$A,$A1435),SUMIFS('Census Data'!L:L,'Census Data'!$A:$A,$A1435))/SUMIFS('Census Data'!$F:$F,'Census Data'!$A:$A,$A1435)</f>
        <v>0.73875712305559837</v>
      </c>
      <c r="H1435" s="14">
        <f>SUM(SUMIFS('Census Data'!O:O,'Census Data'!$A:$A,$A1435),SUMIFS('Census Data'!P:P,'Census Data'!$A:$A,$A1435))/SUMIFS('Census Data'!$F:$F,'Census Data'!$A:$A,$A1435)</f>
        <v>4.1198213460649927E-3</v>
      </c>
      <c r="I1435" s="16">
        <f t="shared" si="44"/>
        <v>9.7797628215000598E-3</v>
      </c>
      <c r="J1435" s="14">
        <f>SUM(SUMIFS('Census Data'!W:W,'Census Data'!$A:$A,$A1435),SUMIFS('Census Data'!X:X,'Census Data'!$A:$A,$A1435))/SUMIFS('Census Data'!$F:$F,'Census Data'!$A:$A,$A1435)</f>
        <v>2.4680425073155706E-2</v>
      </c>
      <c r="K1435" s="16">
        <f t="shared" si="45"/>
        <v>0.97531957492684429</v>
      </c>
      <c r="L1435" s="19">
        <f>'EPA Data'!D1436/SUM('EPA Data'!D:D)</f>
        <v>6.8692205131341518E-5</v>
      </c>
      <c r="M1435" s="19">
        <f>'EPA Data'!E1436/SUM('EPA Data'!E:E)</f>
        <v>8.5880546518186918E-5</v>
      </c>
      <c r="N1435" s="19">
        <f>'EPA Data'!F1436/SUM('EPA Data'!F:F)</f>
        <v>1.534856192128398E-4</v>
      </c>
      <c r="O1435" s="19">
        <f>'EPA Data'!G1436/SUM('EPA Data'!G:G)</f>
        <v>3.9695476573909993E-5</v>
      </c>
      <c r="P1435" s="19">
        <f>'EPA Data'!H1436/SUM('EPA Data'!H:H)</f>
        <v>7.2803897774274221E-5</v>
      </c>
      <c r="Q1435" s="19">
        <f>'EPA Data'!I1436/SUM('EPA Data'!I:I)</f>
        <v>8.1375478520945686E-5</v>
      </c>
      <c r="R1435" s="19">
        <f>'EPA Data'!J1436/SUM('EPA Data'!J:J)</f>
        <v>5.934030899209459E-5</v>
      </c>
      <c r="S1435" s="19">
        <f>'EPA Data'!K1436/SUM('EPA Data'!K:K)</f>
        <v>1.2229452655605535E-4</v>
      </c>
      <c r="T1435" s="19">
        <f>'EPA Data'!L1436/SUM('EPA Data'!L:L)</f>
        <v>1.8074384253350772E-4</v>
      </c>
      <c r="U1435" s="19">
        <f>'EPA Data'!M1436/SUM('EPA Data'!M:M)</f>
        <v>2.6752985949670093E-5</v>
      </c>
      <c r="V1435" s="19">
        <f>'EPA Data'!N1436/SUM('EPA Data'!N:N)</f>
        <v>3.7767145585430375E-5</v>
      </c>
      <c r="W1435" s="19">
        <f>'EPA Data'!O1436/SUM('EPA Data'!O:O)</f>
        <v>7.758864123677916E-5</v>
      </c>
      <c r="X1435" s="19">
        <f>'EPA Data'!P1436/SUM('EPA Data'!P:P)</f>
        <v>1.409543491621194E-4</v>
      </c>
    </row>
    <row r="1436" spans="1:24" x14ac:dyDescent="0.35">
      <c r="A1436" s="13" t="s">
        <v>2418</v>
      </c>
      <c r="B1436" s="13" t="s">
        <v>267</v>
      </c>
      <c r="C1436" s="18" t="s">
        <v>2419</v>
      </c>
      <c r="D1436" s="14">
        <f>SUMIFS('Census Data'!G:G,'Census Data'!$A:$A,$A1436)/SUMIFS('Census Data'!$F:$F,'Census Data'!$A:$A,$A1436)</f>
        <v>0.52902769037130271</v>
      </c>
      <c r="E1436" s="16">
        <f>SUMIFS('Census Data'!H:H,'Census Data'!$A:$A,$A1436)/SUMIFS('Census Data'!$F:$F,'Census Data'!$A:$A,$A1436)</f>
        <v>0.47097230962869729</v>
      </c>
      <c r="F1436" s="14">
        <f>SUM(SUMIFS('Census Data'!I:I,'Census Data'!$A:$A,$A1436),SUMIFS('Census Data'!J:J,'Census Data'!$A:$A,$A1436))/SUMIFS('Census Data'!$F:$F,'Census Data'!$A:$A,$A1436)</f>
        <v>0.38994650723725616</v>
      </c>
      <c r="G1436" s="14">
        <f>SUM(SUMIFS('Census Data'!K:K,'Census Data'!$A:$A,$A1436),SUMIFS('Census Data'!L:L,'Census Data'!$A:$A,$A1436))/SUMIFS('Census Data'!$F:$F,'Census Data'!$A:$A,$A1436)</f>
        <v>0.58432976714915041</v>
      </c>
      <c r="H1436" s="14">
        <f>SUM(SUMIFS('Census Data'!O:O,'Census Data'!$A:$A,$A1436),SUMIFS('Census Data'!P:P,'Census Data'!$A:$A,$A1436))/SUMIFS('Census Data'!$F:$F,'Census Data'!$A:$A,$A1436)</f>
        <v>8.8892385147891755E-3</v>
      </c>
      <c r="I1436" s="16">
        <f t="shared" si="44"/>
        <v>1.6834487098804196E-2</v>
      </c>
      <c r="J1436" s="14">
        <f>SUM(SUMIFS('Census Data'!W:W,'Census Data'!$A:$A,$A1436),SUMIFS('Census Data'!X:X,'Census Data'!$A:$A,$A1436))/SUMIFS('Census Data'!$F:$F,'Census Data'!$A:$A,$A1436)</f>
        <v>3.4455632473253617E-2</v>
      </c>
      <c r="K1436" s="16">
        <f t="shared" si="45"/>
        <v>0.96554436752674633</v>
      </c>
      <c r="L1436" s="19">
        <f>'EPA Data'!D1437/SUM('EPA Data'!D:D)</f>
        <v>3.7990587128001836E-5</v>
      </c>
      <c r="M1436" s="19">
        <f>'EPA Data'!E1437/SUM('EPA Data'!E:E)</f>
        <v>4.488720420166604E-5</v>
      </c>
      <c r="N1436" s="19">
        <f>'EPA Data'!F1437/SUM('EPA Data'!F:F)</f>
        <v>7.896255752236899E-5</v>
      </c>
      <c r="O1436" s="19">
        <f>'EPA Data'!G1437/SUM('EPA Data'!G:G)</f>
        <v>1.9833036386695416E-5</v>
      </c>
      <c r="P1436" s="19">
        <f>'EPA Data'!H1437/SUM('EPA Data'!H:H)</f>
        <v>3.8357891802783922E-5</v>
      </c>
      <c r="Q1436" s="19">
        <f>'EPA Data'!I1437/SUM('EPA Data'!I:I)</f>
        <v>4.1274702260341755E-5</v>
      </c>
      <c r="R1436" s="19">
        <f>'EPA Data'!J1437/SUM('EPA Data'!J:J)</f>
        <v>2.884974281933264E-5</v>
      </c>
      <c r="S1436" s="19">
        <f>'EPA Data'!K1437/SUM('EPA Data'!K:K)</f>
        <v>5.8602104705399311E-5</v>
      </c>
      <c r="T1436" s="19">
        <f>'EPA Data'!L1437/SUM('EPA Data'!L:L)</f>
        <v>8.7132368539979762E-5</v>
      </c>
      <c r="U1436" s="19">
        <f>'EPA Data'!M1437/SUM('EPA Data'!M:M)</f>
        <v>1.4576971179393208E-5</v>
      </c>
      <c r="V1436" s="19">
        <f>'EPA Data'!N1437/SUM('EPA Data'!N:N)</f>
        <v>2.0425337140800586E-5</v>
      </c>
      <c r="W1436" s="19">
        <f>'EPA Data'!O1437/SUM('EPA Data'!O:O)</f>
        <v>4.2089191795535694E-5</v>
      </c>
      <c r="X1436" s="19">
        <f>'EPA Data'!P1437/SUM('EPA Data'!P:P)</f>
        <v>7.2700527806544366E-5</v>
      </c>
    </row>
    <row r="1437" spans="1:24" x14ac:dyDescent="0.35">
      <c r="A1437" s="13" t="s">
        <v>2420</v>
      </c>
      <c r="B1437" s="13" t="s">
        <v>267</v>
      </c>
      <c r="C1437" s="18" t="s">
        <v>2421</v>
      </c>
      <c r="D1437" s="14">
        <f>SUMIFS('Census Data'!G:G,'Census Data'!$A:$A,$A1437)/SUMIFS('Census Data'!$F:$F,'Census Data'!$A:$A,$A1437)</f>
        <v>0.48605123454590798</v>
      </c>
      <c r="E1437" s="16">
        <f>SUMIFS('Census Data'!H:H,'Census Data'!$A:$A,$A1437)/SUMIFS('Census Data'!$F:$F,'Census Data'!$A:$A,$A1437)</f>
        <v>0.51394876545409196</v>
      </c>
      <c r="F1437" s="14">
        <f>SUM(SUMIFS('Census Data'!I:I,'Census Data'!$A:$A,$A1437),SUMIFS('Census Data'!J:J,'Census Data'!$A:$A,$A1437))/SUMIFS('Census Data'!$F:$F,'Census Data'!$A:$A,$A1437)</f>
        <v>0.66701108062849612</v>
      </c>
      <c r="G1437" s="14">
        <f>SUM(SUMIFS('Census Data'!K:K,'Census Data'!$A:$A,$A1437),SUMIFS('Census Data'!L:L,'Census Data'!$A:$A,$A1437))/SUMIFS('Census Data'!$F:$F,'Census Data'!$A:$A,$A1437)</f>
        <v>0.31292977518081733</v>
      </c>
      <c r="H1437" s="14">
        <f>SUM(SUMIFS('Census Data'!O:O,'Census Data'!$A:$A,$A1437),SUMIFS('Census Data'!P:P,'Census Data'!$A:$A,$A1437))/SUMIFS('Census Data'!$F:$F,'Census Data'!$A:$A,$A1437)</f>
        <v>3.2778708091352835E-3</v>
      </c>
      <c r="I1437" s="16">
        <f t="shared" si="44"/>
        <v>1.6781273381551221E-2</v>
      </c>
      <c r="J1437" s="14">
        <f>SUM(SUMIFS('Census Data'!W:W,'Census Data'!$A:$A,$A1437),SUMIFS('Census Data'!X:X,'Census Data'!$A:$A,$A1437))/SUMIFS('Census Data'!$F:$F,'Census Data'!$A:$A,$A1437)</f>
        <v>2.8218192182990702E-2</v>
      </c>
      <c r="K1437" s="16">
        <f t="shared" si="45"/>
        <v>0.97178180781700929</v>
      </c>
      <c r="L1437" s="19">
        <f>'EPA Data'!D1438/SUM('EPA Data'!D:D)</f>
        <v>1.0944740381090003E-4</v>
      </c>
      <c r="M1437" s="19">
        <f>'EPA Data'!E1438/SUM('EPA Data'!E:E)</f>
        <v>1.0770917505195288E-4</v>
      </c>
      <c r="N1437" s="19">
        <f>'EPA Data'!F1438/SUM('EPA Data'!F:F)</f>
        <v>1.7140911382121661E-4</v>
      </c>
      <c r="O1437" s="19">
        <f>'EPA Data'!G1438/SUM('EPA Data'!G:G)</f>
        <v>4.7072686372065486E-5</v>
      </c>
      <c r="P1437" s="19">
        <f>'EPA Data'!H1438/SUM('EPA Data'!H:H)</f>
        <v>8.7940997265039756E-5</v>
      </c>
      <c r="Q1437" s="19">
        <f>'EPA Data'!I1438/SUM('EPA Data'!I:I)</f>
        <v>8.4071906411632602E-5</v>
      </c>
      <c r="R1437" s="19">
        <f>'EPA Data'!J1438/SUM('EPA Data'!J:J)</f>
        <v>6.0190055048749994E-5</v>
      </c>
      <c r="S1437" s="19">
        <f>'EPA Data'!K1438/SUM('EPA Data'!K:K)</f>
        <v>1.2504392143443063E-4</v>
      </c>
      <c r="T1437" s="19">
        <f>'EPA Data'!L1438/SUM('EPA Data'!L:L)</f>
        <v>1.6303694599146312E-4</v>
      </c>
      <c r="U1437" s="19">
        <f>'EPA Data'!M1438/SUM('EPA Data'!M:M)</f>
        <v>3.762575811193331E-5</v>
      </c>
      <c r="V1437" s="19">
        <f>'EPA Data'!N1438/SUM('EPA Data'!N:N)</f>
        <v>4.9792316822946879E-5</v>
      </c>
      <c r="W1437" s="19">
        <f>'EPA Data'!O1438/SUM('EPA Data'!O:O)</f>
        <v>1.0107876676598816E-4</v>
      </c>
      <c r="X1437" s="19">
        <f>'EPA Data'!P1438/SUM('EPA Data'!P:P)</f>
        <v>1.5622466022093511E-4</v>
      </c>
    </row>
    <row r="1438" spans="1:24" x14ac:dyDescent="0.35">
      <c r="A1438" s="13" t="s">
        <v>2422</v>
      </c>
      <c r="B1438" s="13" t="s">
        <v>267</v>
      </c>
      <c r="C1438" s="18" t="s">
        <v>2423</v>
      </c>
      <c r="D1438" s="14">
        <f>SUMIFS('Census Data'!G:G,'Census Data'!$A:$A,$A1438)/SUMIFS('Census Data'!$F:$F,'Census Data'!$A:$A,$A1438)</f>
        <v>0.48952747605298136</v>
      </c>
      <c r="E1438" s="16">
        <f>SUMIFS('Census Data'!H:H,'Census Data'!$A:$A,$A1438)/SUMIFS('Census Data'!$F:$F,'Census Data'!$A:$A,$A1438)</f>
        <v>0.5104725239470187</v>
      </c>
      <c r="F1438" s="14">
        <f>SUM(SUMIFS('Census Data'!I:I,'Census Data'!$A:$A,$A1438),SUMIFS('Census Data'!J:J,'Census Data'!$A:$A,$A1438))/SUMIFS('Census Data'!$F:$F,'Census Data'!$A:$A,$A1438)</f>
        <v>0.8083321875429671</v>
      </c>
      <c r="G1438" s="14">
        <f>SUM(SUMIFS('Census Data'!K:K,'Census Data'!$A:$A,$A1438),SUMIFS('Census Data'!L:L,'Census Data'!$A:$A,$A1438))/SUMIFS('Census Data'!$F:$F,'Census Data'!$A:$A,$A1438)</f>
        <v>0.16815619414271965</v>
      </c>
      <c r="H1438" s="14">
        <f>SUM(SUMIFS('Census Data'!O:O,'Census Data'!$A:$A,$A1438),SUMIFS('Census Data'!P:P,'Census Data'!$A:$A,$A1438))/SUMIFS('Census Data'!$F:$F,'Census Data'!$A:$A,$A1438)</f>
        <v>2.9332233374581786E-3</v>
      </c>
      <c r="I1438" s="16">
        <f t="shared" si="44"/>
        <v>2.0578394976855097E-2</v>
      </c>
      <c r="J1438" s="14">
        <f>SUM(SUMIFS('Census Data'!W:W,'Census Data'!$A:$A,$A1438),SUMIFS('Census Data'!X:X,'Census Data'!$A:$A,$A1438))/SUMIFS('Census Data'!$F:$F,'Census Data'!$A:$A,$A1438)</f>
        <v>5.000229158073239E-2</v>
      </c>
      <c r="K1438" s="16">
        <f t="shared" si="45"/>
        <v>0.94999770841926756</v>
      </c>
      <c r="L1438" s="19">
        <f>'EPA Data'!D1439/SUM('EPA Data'!D:D)</f>
        <v>9.9239085146964311E-5</v>
      </c>
      <c r="M1438" s="19">
        <f>'EPA Data'!E1439/SUM('EPA Data'!E:E)</f>
        <v>1.4589238744152513E-4</v>
      </c>
      <c r="N1438" s="19">
        <f>'EPA Data'!F1439/SUM('EPA Data'!F:F)</f>
        <v>1.5516578310668448E-4</v>
      </c>
      <c r="O1438" s="19">
        <f>'EPA Data'!G1439/SUM('EPA Data'!G:G)</f>
        <v>3.6883925362508834E-5</v>
      </c>
      <c r="P1438" s="19">
        <f>'EPA Data'!H1439/SUM('EPA Data'!H:H)</f>
        <v>1.2094230872196137E-4</v>
      </c>
      <c r="Q1438" s="19">
        <f>'EPA Data'!I1439/SUM('EPA Data'!I:I)</f>
        <v>8.0356534076007148E-5</v>
      </c>
      <c r="R1438" s="19">
        <f>'EPA Data'!J1439/SUM('EPA Data'!J:J)</f>
        <v>5.8161535261816669E-5</v>
      </c>
      <c r="S1438" s="19">
        <f>'EPA Data'!K1439/SUM('EPA Data'!K:K)</f>
        <v>1.6205597548391682E-4</v>
      </c>
      <c r="T1438" s="19">
        <f>'EPA Data'!L1439/SUM('EPA Data'!L:L)</f>
        <v>1.4744644194931964E-4</v>
      </c>
      <c r="U1438" s="19">
        <f>'EPA Data'!M1439/SUM('EPA Data'!M:M)</f>
        <v>3.7224616952274256E-5</v>
      </c>
      <c r="V1438" s="19">
        <f>'EPA Data'!N1439/SUM('EPA Data'!N:N)</f>
        <v>7.0158273787593767E-5</v>
      </c>
      <c r="W1438" s="19">
        <f>'EPA Data'!O1439/SUM('EPA Data'!O:O)</f>
        <v>8.7831054651494776E-5</v>
      </c>
      <c r="X1438" s="19">
        <f>'EPA Data'!P1439/SUM('EPA Data'!P:P)</f>
        <v>1.9115714280832407E-4</v>
      </c>
    </row>
    <row r="1439" spans="1:24" x14ac:dyDescent="0.35">
      <c r="A1439" s="13" t="s">
        <v>2424</v>
      </c>
      <c r="B1439" s="13" t="s">
        <v>267</v>
      </c>
      <c r="C1439" s="18" t="s">
        <v>2425</v>
      </c>
      <c r="D1439" s="14">
        <f>SUMIFS('Census Data'!G:G,'Census Data'!$A:$A,$A1439)/SUMIFS('Census Data'!$F:$F,'Census Data'!$A:$A,$A1439)</f>
        <v>0.49066511085180864</v>
      </c>
      <c r="E1439" s="16">
        <f>SUMIFS('Census Data'!H:H,'Census Data'!$A:$A,$A1439)/SUMIFS('Census Data'!$F:$F,'Census Data'!$A:$A,$A1439)</f>
        <v>0.50933488914819136</v>
      </c>
      <c r="F1439" s="14">
        <f>SUM(SUMIFS('Census Data'!I:I,'Census Data'!$A:$A,$A1439),SUMIFS('Census Data'!J:J,'Census Data'!$A:$A,$A1439))/SUMIFS('Census Data'!$F:$F,'Census Data'!$A:$A,$A1439)</f>
        <v>0.95613662883207806</v>
      </c>
      <c r="G1439" s="14">
        <f>SUM(SUMIFS('Census Data'!K:K,'Census Data'!$A:$A,$A1439),SUMIFS('Census Data'!L:L,'Census Data'!$A:$A,$A1439))/SUMIFS('Census Data'!$F:$F,'Census Data'!$A:$A,$A1439)</f>
        <v>2.7049962872599979E-2</v>
      </c>
      <c r="H1439" s="14">
        <f>SUM(SUMIFS('Census Data'!O:O,'Census Data'!$A:$A,$A1439),SUMIFS('Census Data'!P:P,'Census Data'!$A:$A,$A1439))/SUMIFS('Census Data'!$F:$F,'Census Data'!$A:$A,$A1439)</f>
        <v>2.1746048583854887E-3</v>
      </c>
      <c r="I1439" s="16">
        <f t="shared" si="44"/>
        <v>1.4638803436936465E-2</v>
      </c>
      <c r="J1439" s="14">
        <f>SUM(SUMIFS('Census Data'!W:W,'Census Data'!$A:$A,$A1439),SUMIFS('Census Data'!X:X,'Census Data'!$A:$A,$A1439))/SUMIFS('Census Data'!$F:$F,'Census Data'!$A:$A,$A1439)</f>
        <v>2.8588098016336057E-2</v>
      </c>
      <c r="K1439" s="16">
        <f t="shared" si="45"/>
        <v>0.97141190198366389</v>
      </c>
      <c r="L1439" s="19">
        <f>'EPA Data'!D1440/SUM('EPA Data'!D:D)</f>
        <v>8.3432584046167274E-5</v>
      </c>
      <c r="M1439" s="19">
        <f>'EPA Data'!E1440/SUM('EPA Data'!E:E)</f>
        <v>1.108871094604504E-4</v>
      </c>
      <c r="N1439" s="19">
        <f>'EPA Data'!F1440/SUM('EPA Data'!F:F)</f>
        <v>1.7173535886230623E-4</v>
      </c>
      <c r="O1439" s="19">
        <f>'EPA Data'!G1440/SUM('EPA Data'!G:G)</f>
        <v>4.3487514456953924E-5</v>
      </c>
      <c r="P1439" s="19">
        <f>'EPA Data'!H1440/SUM('EPA Data'!H:H)</f>
        <v>9.9800698954200778E-5</v>
      </c>
      <c r="Q1439" s="19">
        <f>'EPA Data'!I1440/SUM('EPA Data'!I:I)</f>
        <v>9.4256098306299353E-5</v>
      </c>
      <c r="R1439" s="19">
        <f>'EPA Data'!J1440/SUM('EPA Data'!J:J)</f>
        <v>6.7351493101340412E-5</v>
      </c>
      <c r="S1439" s="19">
        <f>'EPA Data'!K1440/SUM('EPA Data'!K:K)</f>
        <v>1.3008316488162042E-4</v>
      </c>
      <c r="T1439" s="19">
        <f>'EPA Data'!L1440/SUM('EPA Data'!L:L)</f>
        <v>1.7297501038338788E-4</v>
      </c>
      <c r="U1439" s="19">
        <f>'EPA Data'!M1440/SUM('EPA Data'!M:M)</f>
        <v>4.4665974093269276E-5</v>
      </c>
      <c r="V1439" s="19">
        <f>'EPA Data'!N1440/SUM('EPA Data'!N:N)</f>
        <v>5.6563978799207016E-5</v>
      </c>
      <c r="W1439" s="19">
        <f>'EPA Data'!O1440/SUM('EPA Data'!O:O)</f>
        <v>9.5672058364056631E-5</v>
      </c>
      <c r="X1439" s="19">
        <f>'EPA Data'!P1440/SUM('EPA Data'!P:P)</f>
        <v>1.4598298812855309E-4</v>
      </c>
    </row>
    <row r="1440" spans="1:24" x14ac:dyDescent="0.35">
      <c r="A1440" s="13" t="s">
        <v>2426</v>
      </c>
      <c r="B1440" s="13" t="s">
        <v>267</v>
      </c>
      <c r="C1440" s="18" t="s">
        <v>2427</v>
      </c>
      <c r="D1440" s="14">
        <f>SUMIFS('Census Data'!G:G,'Census Data'!$A:$A,$A1440)/SUMIFS('Census Data'!$F:$F,'Census Data'!$A:$A,$A1440)</f>
        <v>0.47133953203228773</v>
      </c>
      <c r="E1440" s="16">
        <f>SUMIFS('Census Data'!H:H,'Census Data'!$A:$A,$A1440)/SUMIFS('Census Data'!$F:$F,'Census Data'!$A:$A,$A1440)</f>
        <v>0.52866046796771227</v>
      </c>
      <c r="F1440" s="14">
        <f>SUM(SUMIFS('Census Data'!I:I,'Census Data'!$A:$A,$A1440),SUMIFS('Census Data'!J:J,'Census Data'!$A:$A,$A1440))/SUMIFS('Census Data'!$F:$F,'Census Data'!$A:$A,$A1440)</f>
        <v>0.19648513334014509</v>
      </c>
      <c r="G1440" s="14">
        <f>SUM(SUMIFS('Census Data'!K:K,'Census Data'!$A:$A,$A1440),SUMIFS('Census Data'!L:L,'Census Data'!$A:$A,$A1440))/SUMIFS('Census Data'!$F:$F,'Census Data'!$A:$A,$A1440)</f>
        <v>0.78256871359967306</v>
      </c>
      <c r="H1440" s="14">
        <f>SUM(SUMIFS('Census Data'!O:O,'Census Data'!$A:$A,$A1440),SUMIFS('Census Data'!P:P,'Census Data'!$A:$A,$A1440))/SUMIFS('Census Data'!$F:$F,'Census Data'!$A:$A,$A1440)</f>
        <v>7.3566976601614383E-3</v>
      </c>
      <c r="I1440" s="16">
        <f t="shared" si="44"/>
        <v>1.3589455400020434E-2</v>
      </c>
      <c r="J1440" s="14">
        <f>SUM(SUMIFS('Census Data'!W:W,'Census Data'!$A:$A,$A1440),SUMIFS('Census Data'!X:X,'Census Data'!$A:$A,$A1440))/SUMIFS('Census Data'!$F:$F,'Census Data'!$A:$A,$A1440)</f>
        <v>2.2274445693266576E-2</v>
      </c>
      <c r="K1440" s="16">
        <f t="shared" si="45"/>
        <v>0.97772555430673347</v>
      </c>
      <c r="L1440" s="19">
        <f>'EPA Data'!D1441/SUM('EPA Data'!D:D)</f>
        <v>2.8684637373599742E-5</v>
      </c>
      <c r="M1440" s="19">
        <f>'EPA Data'!E1441/SUM('EPA Data'!E:E)</f>
        <v>2.7425052315459686E-5</v>
      </c>
      <c r="N1440" s="19">
        <f>'EPA Data'!F1441/SUM('EPA Data'!F:F)</f>
        <v>5.6984409049369953E-5</v>
      </c>
      <c r="O1440" s="19">
        <f>'EPA Data'!G1441/SUM('EPA Data'!G:G)</f>
        <v>1.542669295098713E-5</v>
      </c>
      <c r="P1440" s="19">
        <f>'EPA Data'!H1441/SUM('EPA Data'!H:H)</f>
        <v>2.282012037919995E-5</v>
      </c>
      <c r="Q1440" s="19">
        <f>'EPA Data'!I1441/SUM('EPA Data'!I:I)</f>
        <v>2.6749279788456235E-5</v>
      </c>
      <c r="R1440" s="19">
        <f>'EPA Data'!J1441/SUM('EPA Data'!J:J)</f>
        <v>1.9983614426481185E-5</v>
      </c>
      <c r="S1440" s="19">
        <f>'EPA Data'!K1441/SUM('EPA Data'!K:K)</f>
        <v>3.2025157200241383E-5</v>
      </c>
      <c r="T1440" s="19">
        <f>'EPA Data'!L1441/SUM('EPA Data'!L:L)</f>
        <v>5.358178487473135E-5</v>
      </c>
      <c r="U1440" s="19">
        <f>'EPA Data'!M1441/SUM('EPA Data'!M:M)</f>
        <v>1.0653356542504809E-5</v>
      </c>
      <c r="V1440" s="19">
        <f>'EPA Data'!N1441/SUM('EPA Data'!N:N)</f>
        <v>1.2787863074378072E-5</v>
      </c>
      <c r="W1440" s="19">
        <f>'EPA Data'!O1441/SUM('EPA Data'!O:O)</f>
        <v>3.101132716902102E-5</v>
      </c>
      <c r="X1440" s="19">
        <f>'EPA Data'!P1441/SUM('EPA Data'!P:P)</f>
        <v>4.3109627756037687E-5</v>
      </c>
    </row>
    <row r="1441" spans="1:24" x14ac:dyDescent="0.35">
      <c r="A1441" s="13" t="s">
        <v>2428</v>
      </c>
      <c r="B1441" s="13" t="s">
        <v>267</v>
      </c>
      <c r="C1441" s="18" t="s">
        <v>308</v>
      </c>
      <c r="D1441" s="14">
        <f>SUMIFS('Census Data'!G:G,'Census Data'!$A:$A,$A1441)/SUMIFS('Census Data'!$F:$F,'Census Data'!$A:$A,$A1441)</f>
        <v>0.4915979993523083</v>
      </c>
      <c r="E1441" s="16">
        <f>SUMIFS('Census Data'!H:H,'Census Data'!$A:$A,$A1441)/SUMIFS('Census Data'!$F:$F,'Census Data'!$A:$A,$A1441)</f>
        <v>0.5084020006476917</v>
      </c>
      <c r="F1441" s="14">
        <f>SUM(SUMIFS('Census Data'!I:I,'Census Data'!$A:$A,$A1441),SUMIFS('Census Data'!J:J,'Census Data'!$A:$A,$A1441))/SUMIFS('Census Data'!$F:$F,'Census Data'!$A:$A,$A1441)</f>
        <v>0.81073009247598138</v>
      </c>
      <c r="G1441" s="14">
        <f>SUM(SUMIFS('Census Data'!K:K,'Census Data'!$A:$A,$A1441),SUMIFS('Census Data'!L:L,'Census Data'!$A:$A,$A1441))/SUMIFS('Census Data'!$F:$F,'Census Data'!$A:$A,$A1441)</f>
        <v>0.15616566514339175</v>
      </c>
      <c r="H1441" s="14">
        <f>SUM(SUMIFS('Census Data'!O:O,'Census Data'!$A:$A,$A1441),SUMIFS('Census Data'!P:P,'Census Data'!$A:$A,$A1441))/SUMIFS('Census Data'!$F:$F,'Census Data'!$A:$A,$A1441)</f>
        <v>1.0578964412939441E-2</v>
      </c>
      <c r="I1441" s="16">
        <f t="shared" si="44"/>
        <v>2.252527796768744E-2</v>
      </c>
      <c r="J1441" s="14">
        <f>SUM(SUMIFS('Census Data'!W:W,'Census Data'!$A:$A,$A1441),SUMIFS('Census Data'!X:X,'Census Data'!$A:$A,$A1441))/SUMIFS('Census Data'!$F:$F,'Census Data'!$A:$A,$A1441)</f>
        <v>4.6561836565794684E-2</v>
      </c>
      <c r="K1441" s="16">
        <f t="shared" si="45"/>
        <v>0.95343816343420529</v>
      </c>
      <c r="L1441" s="19">
        <f>'EPA Data'!D1442/SUM('EPA Data'!D:D)</f>
        <v>9.5489138904775045E-5</v>
      </c>
      <c r="M1441" s="19">
        <f>'EPA Data'!E1442/SUM('EPA Data'!E:E)</f>
        <v>1.1332895491933705E-4</v>
      </c>
      <c r="N1441" s="19">
        <f>'EPA Data'!F1442/SUM('EPA Data'!F:F)</f>
        <v>1.7179730975497043E-4</v>
      </c>
      <c r="O1441" s="19">
        <f>'EPA Data'!G1442/SUM('EPA Data'!G:G)</f>
        <v>4.2786729470661678E-5</v>
      </c>
      <c r="P1441" s="19">
        <f>'EPA Data'!H1442/SUM('EPA Data'!H:H)</f>
        <v>9.5576982990475592E-5</v>
      </c>
      <c r="Q1441" s="19">
        <f>'EPA Data'!I1442/SUM('EPA Data'!I:I)</f>
        <v>9.2080486238189414E-5</v>
      </c>
      <c r="R1441" s="19">
        <f>'EPA Data'!J1442/SUM('EPA Data'!J:J)</f>
        <v>5.9897395055802707E-5</v>
      </c>
      <c r="S1441" s="19">
        <f>'EPA Data'!K1442/SUM('EPA Data'!K:K)</f>
        <v>1.2863900517156432E-4</v>
      </c>
      <c r="T1441" s="19">
        <f>'EPA Data'!L1442/SUM('EPA Data'!L:L)</f>
        <v>1.708622281382349E-4</v>
      </c>
      <c r="U1441" s="19">
        <f>'EPA Data'!M1442/SUM('EPA Data'!M:M)</f>
        <v>4.1114397345940723E-5</v>
      </c>
      <c r="V1441" s="19">
        <f>'EPA Data'!N1442/SUM('EPA Data'!N:N)</f>
        <v>5.3695508367411088E-5</v>
      </c>
      <c r="W1441" s="19">
        <f>'EPA Data'!O1442/SUM('EPA Data'!O:O)</f>
        <v>9.4683759313702153E-5</v>
      </c>
      <c r="X1441" s="19">
        <f>'EPA Data'!P1442/SUM('EPA Data'!P:P)</f>
        <v>1.5340352663625257E-4</v>
      </c>
    </row>
    <row r="1442" spans="1:24" x14ac:dyDescent="0.35">
      <c r="A1442" s="13" t="s">
        <v>2429</v>
      </c>
      <c r="B1442" s="13" t="s">
        <v>267</v>
      </c>
      <c r="C1442" s="18" t="s">
        <v>2430</v>
      </c>
      <c r="D1442" s="14">
        <f>SUMIFS('Census Data'!G:G,'Census Data'!$A:$A,$A1442)/SUMIFS('Census Data'!$F:$F,'Census Data'!$A:$A,$A1442)</f>
        <v>0.48559492941515414</v>
      </c>
      <c r="E1442" s="16">
        <f>SUMIFS('Census Data'!H:H,'Census Data'!$A:$A,$A1442)/SUMIFS('Census Data'!$F:$F,'Census Data'!$A:$A,$A1442)</f>
        <v>0.51440507058484586</v>
      </c>
      <c r="F1442" s="14">
        <f>SUM(SUMIFS('Census Data'!I:I,'Census Data'!$A:$A,$A1442),SUMIFS('Census Data'!J:J,'Census Data'!$A:$A,$A1442))/SUMIFS('Census Data'!$F:$F,'Census Data'!$A:$A,$A1442)</f>
        <v>0.53860558916738688</v>
      </c>
      <c r="G1442" s="14">
        <f>SUM(SUMIFS('Census Data'!K:K,'Census Data'!$A:$A,$A1442),SUMIFS('Census Data'!L:L,'Census Data'!$A:$A,$A1442))/SUMIFS('Census Data'!$F:$F,'Census Data'!$A:$A,$A1442)</f>
        <v>0.43611351195620857</v>
      </c>
      <c r="H1442" s="14">
        <f>SUM(SUMIFS('Census Data'!O:O,'Census Data'!$A:$A,$A1442),SUMIFS('Census Data'!P:P,'Census Data'!$A:$A,$A1442))/SUMIFS('Census Data'!$F:$F,'Census Data'!$A:$A,$A1442)</f>
        <v>4.9697493517718233E-3</v>
      </c>
      <c r="I1442" s="16">
        <f t="shared" si="44"/>
        <v>2.0311149524632754E-2</v>
      </c>
      <c r="J1442" s="14">
        <f>SUM(SUMIFS('Census Data'!W:W,'Census Data'!$A:$A,$A1442),SUMIFS('Census Data'!X:X,'Census Data'!$A:$A,$A1442))/SUMIFS('Census Data'!$F:$F,'Census Data'!$A:$A,$A1442)</f>
        <v>1.613367905502737E-2</v>
      </c>
      <c r="K1442" s="16">
        <f t="shared" si="45"/>
        <v>0.98386632094497262</v>
      </c>
      <c r="L1442" s="19">
        <f>'EPA Data'!D1443/SUM('EPA Data'!D:D)</f>
        <v>3.7119929271021462E-5</v>
      </c>
      <c r="M1442" s="19">
        <f>'EPA Data'!E1443/SUM('EPA Data'!E:E)</f>
        <v>4.8147493856106547E-5</v>
      </c>
      <c r="N1442" s="19">
        <f>'EPA Data'!F1443/SUM('EPA Data'!F:F)</f>
        <v>6.9264691697344509E-5</v>
      </c>
      <c r="O1442" s="19">
        <f>'EPA Data'!G1443/SUM('EPA Data'!G:G)</f>
        <v>2.5457697056859784E-5</v>
      </c>
      <c r="P1442" s="19">
        <f>'EPA Data'!H1443/SUM('EPA Data'!H:H)</f>
        <v>4.8780727029171204E-5</v>
      </c>
      <c r="Q1442" s="19">
        <f>'EPA Data'!I1443/SUM('EPA Data'!I:I)</f>
        <v>6.4648506816227652E-5</v>
      </c>
      <c r="R1442" s="19">
        <f>'EPA Data'!J1443/SUM('EPA Data'!J:J)</f>
        <v>5.3015905528163697E-5</v>
      </c>
      <c r="S1442" s="19">
        <f>'EPA Data'!K1443/SUM('EPA Data'!K:K)</f>
        <v>9.2024049129274378E-5</v>
      </c>
      <c r="T1442" s="19">
        <f>'EPA Data'!L1443/SUM('EPA Data'!L:L)</f>
        <v>1.4210753699442233E-4</v>
      </c>
      <c r="U1442" s="19">
        <f>'EPA Data'!M1443/SUM('EPA Data'!M:M)</f>
        <v>1.5325968200141662E-5</v>
      </c>
      <c r="V1442" s="19">
        <f>'EPA Data'!N1443/SUM('EPA Data'!N:N)</f>
        <v>1.8738367788796589E-5</v>
      </c>
      <c r="W1442" s="19">
        <f>'EPA Data'!O1443/SUM('EPA Data'!O:O)</f>
        <v>3.6962902054411191E-5</v>
      </c>
      <c r="X1442" s="19">
        <f>'EPA Data'!P1443/SUM('EPA Data'!P:P)</f>
        <v>4.9329750818768799E-5</v>
      </c>
    </row>
    <row r="1443" spans="1:24" x14ac:dyDescent="0.35">
      <c r="A1443" s="13" t="s">
        <v>2431</v>
      </c>
      <c r="B1443" s="13" t="s">
        <v>267</v>
      </c>
      <c r="C1443" s="18" t="s">
        <v>946</v>
      </c>
      <c r="D1443" s="14">
        <f>SUMIFS('Census Data'!G:G,'Census Data'!$A:$A,$A1443)/SUMIFS('Census Data'!$F:$F,'Census Data'!$A:$A,$A1443)</f>
        <v>0.48017443810801747</v>
      </c>
      <c r="E1443" s="16">
        <f>SUMIFS('Census Data'!H:H,'Census Data'!$A:$A,$A1443)/SUMIFS('Census Data'!$F:$F,'Census Data'!$A:$A,$A1443)</f>
        <v>0.51982556189198259</v>
      </c>
      <c r="F1443" s="14">
        <f>SUM(SUMIFS('Census Data'!I:I,'Census Data'!$A:$A,$A1443),SUMIFS('Census Data'!J:J,'Census Data'!$A:$A,$A1443))/SUMIFS('Census Data'!$F:$F,'Census Data'!$A:$A,$A1443)</f>
        <v>0.48281337358828136</v>
      </c>
      <c r="G1443" s="14">
        <f>SUM(SUMIFS('Census Data'!K:K,'Census Data'!$A:$A,$A1443),SUMIFS('Census Data'!L:L,'Census Data'!$A:$A,$A1443))/SUMIFS('Census Data'!$F:$F,'Census Data'!$A:$A,$A1443)</f>
        <v>0.49535949904953597</v>
      </c>
      <c r="H1443" s="14">
        <f>SUM(SUMIFS('Census Data'!O:O,'Census Data'!$A:$A,$A1443),SUMIFS('Census Data'!P:P,'Census Data'!$A:$A,$A1443))/SUMIFS('Census Data'!$F:$F,'Census Data'!$A:$A,$A1443)</f>
        <v>8.0062618808006258E-3</v>
      </c>
      <c r="I1443" s="16">
        <f t="shared" si="44"/>
        <v>1.382086548138195E-2</v>
      </c>
      <c r="J1443" s="14">
        <f>SUM(SUMIFS('Census Data'!W:W,'Census Data'!$A:$A,$A1443),SUMIFS('Census Data'!X:X,'Census Data'!$A:$A,$A1443))/SUMIFS('Census Data'!$F:$F,'Census Data'!$A:$A,$A1443)</f>
        <v>1.9747288381974728E-2</v>
      </c>
      <c r="K1443" s="16">
        <f t="shared" si="45"/>
        <v>0.9802527116180253</v>
      </c>
      <c r="L1443" s="19">
        <f>'EPA Data'!D1444/SUM('EPA Data'!D:D)</f>
        <v>1.0919020294983411E-4</v>
      </c>
      <c r="M1443" s="19">
        <f>'EPA Data'!E1444/SUM('EPA Data'!E:E)</f>
        <v>1.3739919725132112E-4</v>
      </c>
      <c r="N1443" s="19">
        <f>'EPA Data'!F1444/SUM('EPA Data'!F:F)</f>
        <v>2.3022399457557917E-4</v>
      </c>
      <c r="O1443" s="19">
        <f>'EPA Data'!G1444/SUM('EPA Data'!G:G)</f>
        <v>6.7307566604672494E-5</v>
      </c>
      <c r="P1443" s="19">
        <f>'EPA Data'!H1444/SUM('EPA Data'!H:H)</f>
        <v>1.2538768988573065E-4</v>
      </c>
      <c r="Q1443" s="19">
        <f>'EPA Data'!I1444/SUM('EPA Data'!I:I)</f>
        <v>1.4035579039678488E-4</v>
      </c>
      <c r="R1443" s="19">
        <f>'EPA Data'!J1444/SUM('EPA Data'!J:J)</f>
        <v>1.3185849023405327E-4</v>
      </c>
      <c r="S1443" s="19">
        <f>'EPA Data'!K1444/SUM('EPA Data'!K:K)</f>
        <v>2.2960009842903703E-4</v>
      </c>
      <c r="T1443" s="19">
        <f>'EPA Data'!L1444/SUM('EPA Data'!L:L)</f>
        <v>3.7660055966854815E-4</v>
      </c>
      <c r="U1443" s="19">
        <f>'EPA Data'!M1444/SUM('EPA Data'!M:M)</f>
        <v>4.0840349143359645E-5</v>
      </c>
      <c r="V1443" s="19">
        <f>'EPA Data'!N1444/SUM('EPA Data'!N:N)</f>
        <v>5.626426044140833E-5</v>
      </c>
      <c r="W1443" s="19">
        <f>'EPA Data'!O1444/SUM('EPA Data'!O:O)</f>
        <v>1.0802148911217004E-4</v>
      </c>
      <c r="X1443" s="19">
        <f>'EPA Data'!P1444/SUM('EPA Data'!P:P)</f>
        <v>1.8999920400318942E-4</v>
      </c>
    </row>
    <row r="1444" spans="1:24" x14ac:dyDescent="0.35">
      <c r="A1444" s="13" t="s">
        <v>2432</v>
      </c>
      <c r="B1444" s="13" t="s">
        <v>267</v>
      </c>
      <c r="C1444" s="18" t="s">
        <v>150</v>
      </c>
      <c r="D1444" s="14">
        <f>SUMIFS('Census Data'!G:G,'Census Data'!$A:$A,$A1444)/SUMIFS('Census Data'!$F:$F,'Census Data'!$A:$A,$A1444)</f>
        <v>0.46605226837629671</v>
      </c>
      <c r="E1444" s="16">
        <f>SUMIFS('Census Data'!H:H,'Census Data'!$A:$A,$A1444)/SUMIFS('Census Data'!$F:$F,'Census Data'!$A:$A,$A1444)</f>
        <v>0.53394773162370335</v>
      </c>
      <c r="F1444" s="14">
        <f>SUM(SUMIFS('Census Data'!I:I,'Census Data'!$A:$A,$A1444),SUMIFS('Census Data'!J:J,'Census Data'!$A:$A,$A1444))/SUMIFS('Census Data'!$F:$F,'Census Data'!$A:$A,$A1444)</f>
        <v>0.25306086104803882</v>
      </c>
      <c r="G1444" s="14">
        <f>SUM(SUMIFS('Census Data'!K:K,'Census Data'!$A:$A,$A1444),SUMIFS('Census Data'!L:L,'Census Data'!$A:$A,$A1444))/SUMIFS('Census Data'!$F:$F,'Census Data'!$A:$A,$A1444)</f>
        <v>0.72966475223721117</v>
      </c>
      <c r="H1444" s="14">
        <f>SUM(SUMIFS('Census Data'!O:O,'Census Data'!$A:$A,$A1444),SUMIFS('Census Data'!P:P,'Census Data'!$A:$A,$A1444))/SUMIFS('Census Data'!$F:$F,'Census Data'!$A:$A,$A1444)</f>
        <v>7.5464137838920798E-3</v>
      </c>
      <c r="I1444" s="16">
        <f t="shared" si="44"/>
        <v>9.7279729308579199E-3</v>
      </c>
      <c r="J1444" s="14">
        <f>SUM(SUMIFS('Census Data'!W:W,'Census Data'!$A:$A,$A1444),SUMIFS('Census Data'!X:X,'Census Data'!$A:$A,$A1444))/SUMIFS('Census Data'!$F:$F,'Census Data'!$A:$A,$A1444)</f>
        <v>1.3712657495213927E-2</v>
      </c>
      <c r="K1444" s="16">
        <f t="shared" si="45"/>
        <v>0.98628734250478611</v>
      </c>
      <c r="L1444" s="19">
        <f>'EPA Data'!D1445/SUM('EPA Data'!D:D)</f>
        <v>1.3005636656657812E-4</v>
      </c>
      <c r="M1444" s="19">
        <f>'EPA Data'!E1445/SUM('EPA Data'!E:E)</f>
        <v>1.588790872885102E-4</v>
      </c>
      <c r="N1444" s="19">
        <f>'EPA Data'!F1445/SUM('EPA Data'!F:F)</f>
        <v>2.8949836828532499E-4</v>
      </c>
      <c r="O1444" s="19">
        <f>'EPA Data'!G1445/SUM('EPA Data'!G:G)</f>
        <v>7.4172312704471902E-5</v>
      </c>
      <c r="P1444" s="19">
        <f>'EPA Data'!H1445/SUM('EPA Data'!H:H)</f>
        <v>1.3428779874223319E-4</v>
      </c>
      <c r="Q1444" s="19">
        <f>'EPA Data'!I1445/SUM('EPA Data'!I:I)</f>
        <v>1.5427570454283341E-4</v>
      </c>
      <c r="R1444" s="19">
        <f>'EPA Data'!J1445/SUM('EPA Data'!J:J)</f>
        <v>1.2152061116240052E-4</v>
      </c>
      <c r="S1444" s="19">
        <f>'EPA Data'!K1445/SUM('EPA Data'!K:K)</f>
        <v>2.4990314540671683E-4</v>
      </c>
      <c r="T1444" s="19">
        <f>'EPA Data'!L1445/SUM('EPA Data'!L:L)</f>
        <v>3.573547355197053E-4</v>
      </c>
      <c r="U1444" s="19">
        <f>'EPA Data'!M1445/SUM('EPA Data'!M:M)</f>
        <v>4.6385020517701291E-5</v>
      </c>
      <c r="V1444" s="19">
        <f>'EPA Data'!N1445/SUM('EPA Data'!N:N)</f>
        <v>6.6913590640326159E-5</v>
      </c>
      <c r="W1444" s="19">
        <f>'EPA Data'!O1445/SUM('EPA Data'!O:O)</f>
        <v>1.3972360819108109E-4</v>
      </c>
      <c r="X1444" s="19">
        <f>'EPA Data'!P1445/SUM('EPA Data'!P:P)</f>
        <v>2.5348853255130325E-4</v>
      </c>
    </row>
    <row r="1445" spans="1:24" x14ac:dyDescent="0.35">
      <c r="A1445" s="13" t="s">
        <v>2433</v>
      </c>
      <c r="B1445" s="13" t="s">
        <v>267</v>
      </c>
      <c r="C1445" s="18" t="s">
        <v>949</v>
      </c>
      <c r="D1445" s="14">
        <f>SUMIFS('Census Data'!G:G,'Census Data'!$A:$A,$A1445)/SUMIFS('Census Data'!$F:$F,'Census Data'!$A:$A,$A1445)</f>
        <v>0.48462938618667206</v>
      </c>
      <c r="E1445" s="16">
        <f>SUMIFS('Census Data'!H:H,'Census Data'!$A:$A,$A1445)/SUMIFS('Census Data'!$F:$F,'Census Data'!$A:$A,$A1445)</f>
        <v>0.51537061381332794</v>
      </c>
      <c r="F1445" s="14">
        <f>SUM(SUMIFS('Census Data'!I:I,'Census Data'!$A:$A,$A1445),SUMIFS('Census Data'!J:J,'Census Data'!$A:$A,$A1445))/SUMIFS('Census Data'!$F:$F,'Census Data'!$A:$A,$A1445)</f>
        <v>0.58049347760137526</v>
      </c>
      <c r="G1445" s="14">
        <f>SUM(SUMIFS('Census Data'!K:K,'Census Data'!$A:$A,$A1445),SUMIFS('Census Data'!L:L,'Census Data'!$A:$A,$A1445))/SUMIFS('Census Data'!$F:$F,'Census Data'!$A:$A,$A1445)</f>
        <v>0.40302356153301649</v>
      </c>
      <c r="H1445" s="14">
        <f>SUM(SUMIFS('Census Data'!O:O,'Census Data'!$A:$A,$A1445),SUMIFS('Census Data'!P:P,'Census Data'!$A:$A,$A1445))/SUMIFS('Census Data'!$F:$F,'Census Data'!$A:$A,$A1445)</f>
        <v>2.4775002528061481E-3</v>
      </c>
      <c r="I1445" s="16">
        <f t="shared" si="44"/>
        <v>1.4005460612802167E-2</v>
      </c>
      <c r="J1445" s="14">
        <f>SUM(SUMIFS('Census Data'!W:W,'Census Data'!$A:$A,$A1445),SUMIFS('Census Data'!X:X,'Census Data'!$A:$A,$A1445))/SUMIFS('Census Data'!$F:$F,'Census Data'!$A:$A,$A1445)</f>
        <v>1.6584083324906462E-2</v>
      </c>
      <c r="K1445" s="16">
        <f t="shared" si="45"/>
        <v>0.98341591667509354</v>
      </c>
      <c r="L1445" s="19">
        <f>'EPA Data'!D1446/SUM('EPA Data'!D:D)</f>
        <v>4.3773238686818936E-5</v>
      </c>
      <c r="M1445" s="19">
        <f>'EPA Data'!E1446/SUM('EPA Data'!E:E)</f>
        <v>5.5311531076538126E-5</v>
      </c>
      <c r="N1445" s="19">
        <f>'EPA Data'!F1446/SUM('EPA Data'!F:F)</f>
        <v>9.1477423368232594E-5</v>
      </c>
      <c r="O1445" s="19">
        <f>'EPA Data'!G1446/SUM('EPA Data'!G:G)</f>
        <v>2.6238812682593775E-5</v>
      </c>
      <c r="P1445" s="19">
        <f>'EPA Data'!H1446/SUM('EPA Data'!H:H)</f>
        <v>5.6811101541513765E-5</v>
      </c>
      <c r="Q1445" s="19">
        <f>'EPA Data'!I1446/SUM('EPA Data'!I:I)</f>
        <v>7.0896745318735352E-5</v>
      </c>
      <c r="R1445" s="19">
        <f>'EPA Data'!J1446/SUM('EPA Data'!J:J)</f>
        <v>4.782824882737303E-5</v>
      </c>
      <c r="S1445" s="19">
        <f>'EPA Data'!K1446/SUM('EPA Data'!K:K)</f>
        <v>1.0285968657771167E-4</v>
      </c>
      <c r="T1445" s="19">
        <f>'EPA Data'!L1446/SUM('EPA Data'!L:L)</f>
        <v>1.5083789117720817E-4</v>
      </c>
      <c r="U1445" s="19">
        <f>'EPA Data'!M1446/SUM('EPA Data'!M:M)</f>
        <v>1.8396547755081118E-5</v>
      </c>
      <c r="V1445" s="19">
        <f>'EPA Data'!N1446/SUM('EPA Data'!N:N)</f>
        <v>2.3591049447619893E-5</v>
      </c>
      <c r="W1445" s="19">
        <f>'EPA Data'!O1446/SUM('EPA Data'!O:O)</f>
        <v>4.5937204170718104E-5</v>
      </c>
      <c r="X1445" s="19">
        <f>'EPA Data'!P1446/SUM('EPA Data'!P:P)</f>
        <v>6.2969372994242927E-5</v>
      </c>
    </row>
    <row r="1446" spans="1:24" x14ac:dyDescent="0.35">
      <c r="A1446" s="13" t="s">
        <v>2434</v>
      </c>
      <c r="B1446" s="13" t="s">
        <v>267</v>
      </c>
      <c r="C1446" s="18" t="s">
        <v>951</v>
      </c>
      <c r="D1446" s="14">
        <f>SUMIFS('Census Data'!G:G,'Census Data'!$A:$A,$A1446)/SUMIFS('Census Data'!$F:$F,'Census Data'!$A:$A,$A1446)</f>
        <v>0.48538895606610238</v>
      </c>
      <c r="E1446" s="16">
        <f>SUMIFS('Census Data'!H:H,'Census Data'!$A:$A,$A1446)/SUMIFS('Census Data'!$F:$F,'Census Data'!$A:$A,$A1446)</f>
        <v>0.51461104393389767</v>
      </c>
      <c r="F1446" s="14">
        <f>SUM(SUMIFS('Census Data'!I:I,'Census Data'!$A:$A,$A1446),SUMIFS('Census Data'!J:J,'Census Data'!$A:$A,$A1446))/SUMIFS('Census Data'!$F:$F,'Census Data'!$A:$A,$A1446)</f>
        <v>0.79907295445384929</v>
      </c>
      <c r="G1446" s="14">
        <f>SUM(SUMIFS('Census Data'!K:K,'Census Data'!$A:$A,$A1446),SUMIFS('Census Data'!L:L,'Census Data'!$A:$A,$A1446))/SUMIFS('Census Data'!$F:$F,'Census Data'!$A:$A,$A1446)</f>
        <v>0.18359532446594115</v>
      </c>
      <c r="H1446" s="14">
        <f>SUM(SUMIFS('Census Data'!O:O,'Census Data'!$A:$A,$A1446),SUMIFS('Census Data'!P:P,'Census Data'!$A:$A,$A1446))/SUMIFS('Census Data'!$F:$F,'Census Data'!$A:$A,$A1446)</f>
        <v>1.7130189439742039E-3</v>
      </c>
      <c r="I1446" s="16">
        <f t="shared" si="44"/>
        <v>1.5618702136235285E-2</v>
      </c>
      <c r="J1446" s="14">
        <f>SUM(SUMIFS('Census Data'!W:W,'Census Data'!$A:$A,$A1446),SUMIFS('Census Data'!X:X,'Census Data'!$A:$A,$A1446))/SUMIFS('Census Data'!$F:$F,'Census Data'!$A:$A,$A1446)</f>
        <v>1.5215638855300282E-2</v>
      </c>
      <c r="K1446" s="16">
        <f t="shared" si="45"/>
        <v>0.98478436114469969</v>
      </c>
      <c r="L1446" s="19">
        <f>'EPA Data'!D1447/SUM('EPA Data'!D:D)</f>
        <v>4.701614598021198E-5</v>
      </c>
      <c r="M1446" s="19">
        <f>'EPA Data'!E1447/SUM('EPA Data'!E:E)</f>
        <v>3.956801696864523E-5</v>
      </c>
      <c r="N1446" s="19">
        <f>'EPA Data'!F1447/SUM('EPA Data'!F:F)</f>
        <v>7.5032725939369445E-5</v>
      </c>
      <c r="O1446" s="19">
        <f>'EPA Data'!G1447/SUM('EPA Data'!G:G)</f>
        <v>1.6833017068455264E-5</v>
      </c>
      <c r="P1446" s="19">
        <f>'EPA Data'!H1447/SUM('EPA Data'!H:H)</f>
        <v>3.1636718185646024E-5</v>
      </c>
      <c r="Q1446" s="19">
        <f>'EPA Data'!I1447/SUM('EPA Data'!I:I)</f>
        <v>4.2647023870880472E-5</v>
      </c>
      <c r="R1446" s="19">
        <f>'EPA Data'!J1447/SUM('EPA Data'!J:J)</f>
        <v>2.8748105271603233E-5</v>
      </c>
      <c r="S1446" s="19">
        <f>'EPA Data'!K1447/SUM('EPA Data'!K:K)</f>
        <v>4.6425314292756456E-5</v>
      </c>
      <c r="T1446" s="19">
        <f>'EPA Data'!L1447/SUM('EPA Data'!L:L)</f>
        <v>8.5080229326899042E-5</v>
      </c>
      <c r="U1446" s="19">
        <f>'EPA Data'!M1447/SUM('EPA Data'!M:M)</f>
        <v>1.4560584137603804E-5</v>
      </c>
      <c r="V1446" s="19">
        <f>'EPA Data'!N1447/SUM('EPA Data'!N:N)</f>
        <v>1.6331787122512707E-5</v>
      </c>
      <c r="W1446" s="19">
        <f>'EPA Data'!O1447/SUM('EPA Data'!O:O)</f>
        <v>3.8618588560070833E-5</v>
      </c>
      <c r="X1446" s="19">
        <f>'EPA Data'!P1447/SUM('EPA Data'!P:P)</f>
        <v>5.0310061750425368E-5</v>
      </c>
    </row>
    <row r="1447" spans="1:24" x14ac:dyDescent="0.35">
      <c r="A1447" s="13" t="s">
        <v>2435</v>
      </c>
      <c r="B1447" s="13" t="s">
        <v>267</v>
      </c>
      <c r="C1447" s="18" t="s">
        <v>961</v>
      </c>
      <c r="D1447" s="14">
        <f>SUMIFS('Census Data'!G:G,'Census Data'!$A:$A,$A1447)/SUMIFS('Census Data'!$F:$F,'Census Data'!$A:$A,$A1447)</f>
        <v>0.53161756143006866</v>
      </c>
      <c r="E1447" s="16">
        <f>SUMIFS('Census Data'!H:H,'Census Data'!$A:$A,$A1447)/SUMIFS('Census Data'!$F:$F,'Census Data'!$A:$A,$A1447)</f>
        <v>0.46838243856993128</v>
      </c>
      <c r="F1447" s="14">
        <f>SUM(SUMIFS('Census Data'!I:I,'Census Data'!$A:$A,$A1447),SUMIFS('Census Data'!J:J,'Census Data'!$A:$A,$A1447))/SUMIFS('Census Data'!$F:$F,'Census Data'!$A:$A,$A1447)</f>
        <v>0.28228717829276812</v>
      </c>
      <c r="G1447" s="14">
        <f>SUM(SUMIFS('Census Data'!K:K,'Census Data'!$A:$A,$A1447),SUMIFS('Census Data'!L:L,'Census Data'!$A:$A,$A1447))/SUMIFS('Census Data'!$F:$F,'Census Data'!$A:$A,$A1447)</f>
        <v>0.70583440083847682</v>
      </c>
      <c r="H1447" s="14">
        <f>SUM(SUMIFS('Census Data'!O:O,'Census Data'!$A:$A,$A1447),SUMIFS('Census Data'!P:P,'Census Data'!$A:$A,$A1447))/SUMIFS('Census Data'!$F:$F,'Census Data'!$A:$A,$A1447)</f>
        <v>1.1645510655642251E-3</v>
      </c>
      <c r="I1447" s="16">
        <f t="shared" si="44"/>
        <v>1.0713869803190779E-2</v>
      </c>
      <c r="J1447" s="14">
        <f>SUM(SUMIFS('Census Data'!W:W,'Census Data'!$A:$A,$A1447),SUMIFS('Census Data'!X:X,'Census Data'!$A:$A,$A1447))/SUMIFS('Census Data'!$F:$F,'Census Data'!$A:$A,$A1447)</f>
        <v>9.8986840572959124E-3</v>
      </c>
      <c r="K1447" s="16">
        <f t="shared" si="45"/>
        <v>0.99010131594270412</v>
      </c>
      <c r="L1447" s="19">
        <f>'EPA Data'!D1448/SUM('EPA Data'!D:D)</f>
        <v>2.6944339763169217E-5</v>
      </c>
      <c r="M1447" s="19">
        <f>'EPA Data'!E1448/SUM('EPA Data'!E:E)</f>
        <v>2.797393727192473E-5</v>
      </c>
      <c r="N1447" s="19">
        <f>'EPA Data'!F1448/SUM('EPA Data'!F:F)</f>
        <v>4.7924248877753852E-5</v>
      </c>
      <c r="O1447" s="19">
        <f>'EPA Data'!G1448/SUM('EPA Data'!G:G)</f>
        <v>1.3690714114039265E-5</v>
      </c>
      <c r="P1447" s="19">
        <f>'EPA Data'!H1448/SUM('EPA Data'!H:H)</f>
        <v>2.2722564695857729E-5</v>
      </c>
      <c r="Q1447" s="19">
        <f>'EPA Data'!I1448/SUM('EPA Data'!I:I)</f>
        <v>3.0148599989234199E-5</v>
      </c>
      <c r="R1447" s="19">
        <f>'EPA Data'!J1448/SUM('EPA Data'!J:J)</f>
        <v>3.3639950591895476E-5</v>
      </c>
      <c r="S1447" s="19">
        <f>'EPA Data'!K1448/SUM('EPA Data'!K:K)</f>
        <v>4.6244585912865534E-5</v>
      </c>
      <c r="T1447" s="19">
        <f>'EPA Data'!L1448/SUM('EPA Data'!L:L)</f>
        <v>1.1037946180235189E-4</v>
      </c>
      <c r="U1447" s="19">
        <f>'EPA Data'!M1448/SUM('EPA Data'!M:M)</f>
        <v>6.7008178522753436E-6</v>
      </c>
      <c r="V1447" s="19">
        <f>'EPA Data'!N1448/SUM('EPA Data'!N:N)</f>
        <v>8.6910372561284381E-6</v>
      </c>
      <c r="W1447" s="19">
        <f>'EPA Data'!O1448/SUM('EPA Data'!O:O)</f>
        <v>1.8412184228864005E-5</v>
      </c>
      <c r="X1447" s="19">
        <f>'EPA Data'!P1448/SUM('EPA Data'!P:P)</f>
        <v>2.7865267488247262E-5</v>
      </c>
    </row>
    <row r="1448" spans="1:24" x14ac:dyDescent="0.35">
      <c r="A1448" s="13" t="s">
        <v>2436</v>
      </c>
      <c r="B1448" s="13" t="s">
        <v>267</v>
      </c>
      <c r="C1448" s="18" t="s">
        <v>154</v>
      </c>
      <c r="D1448" s="14">
        <f>SUMIFS('Census Data'!G:G,'Census Data'!$A:$A,$A1448)/SUMIFS('Census Data'!$F:$F,'Census Data'!$A:$A,$A1448)</f>
        <v>0.48930285069150437</v>
      </c>
      <c r="E1448" s="16">
        <f>SUMIFS('Census Data'!H:H,'Census Data'!$A:$A,$A1448)/SUMIFS('Census Data'!$F:$F,'Census Data'!$A:$A,$A1448)</f>
        <v>0.51069714930849563</v>
      </c>
      <c r="F1448" s="14">
        <f>SUM(SUMIFS('Census Data'!I:I,'Census Data'!$A:$A,$A1448),SUMIFS('Census Data'!J:J,'Census Data'!$A:$A,$A1448))/SUMIFS('Census Data'!$F:$F,'Census Data'!$A:$A,$A1448)</f>
        <v>0.50657634772791416</v>
      </c>
      <c r="G1448" s="14">
        <f>SUM(SUMIFS('Census Data'!K:K,'Census Data'!$A:$A,$A1448),SUMIFS('Census Data'!L:L,'Census Data'!$A:$A,$A1448))/SUMIFS('Census Data'!$F:$F,'Census Data'!$A:$A,$A1448)</f>
        <v>0.46807790008467398</v>
      </c>
      <c r="H1448" s="14">
        <f>SUM(SUMIFS('Census Data'!O:O,'Census Data'!$A:$A,$A1448),SUMIFS('Census Data'!P:P,'Census Data'!$A:$A,$A1448))/SUMIFS('Census Data'!$F:$F,'Census Data'!$A:$A,$A1448)</f>
        <v>3.1611628563364379E-3</v>
      </c>
      <c r="I1448" s="16">
        <f t="shared" si="44"/>
        <v>2.2184589331075477E-2</v>
      </c>
      <c r="J1448" s="14">
        <f>SUM(SUMIFS('Census Data'!W:W,'Census Data'!$A:$A,$A1448),SUMIFS('Census Data'!X:X,'Census Data'!$A:$A,$A1448))/SUMIFS('Census Data'!$F:$F,'Census Data'!$A:$A,$A1448)</f>
        <v>1.3886536833192209E-2</v>
      </c>
      <c r="K1448" s="16">
        <f t="shared" si="45"/>
        <v>0.98611346316680781</v>
      </c>
      <c r="L1448" s="19">
        <f>'EPA Data'!D1449/SUM('EPA Data'!D:D)</f>
        <v>6.0984773191365348E-5</v>
      </c>
      <c r="M1448" s="19">
        <f>'EPA Data'!E1449/SUM('EPA Data'!E:E)</f>
        <v>6.8338375788363543E-5</v>
      </c>
      <c r="N1448" s="19">
        <f>'EPA Data'!F1449/SUM('EPA Data'!F:F)</f>
        <v>1.105132908411578E-4</v>
      </c>
      <c r="O1448" s="19">
        <f>'EPA Data'!G1449/SUM('EPA Data'!G:G)</f>
        <v>2.8396846957895518E-5</v>
      </c>
      <c r="P1448" s="19">
        <f>'EPA Data'!H1449/SUM('EPA Data'!H:H)</f>
        <v>6.0157842154730256E-5</v>
      </c>
      <c r="Q1448" s="19">
        <f>'EPA Data'!I1449/SUM('EPA Data'!I:I)</f>
        <v>7.0039852250674016E-5</v>
      </c>
      <c r="R1448" s="19">
        <f>'EPA Data'!J1449/SUM('EPA Data'!J:J)</f>
        <v>4.6546651475386825E-5</v>
      </c>
      <c r="S1448" s="19">
        <f>'EPA Data'!K1449/SUM('EPA Data'!K:K)</f>
        <v>9.1413093682725735E-5</v>
      </c>
      <c r="T1448" s="19">
        <f>'EPA Data'!L1449/SUM('EPA Data'!L:L)</f>
        <v>1.4050382601880389E-4</v>
      </c>
      <c r="U1448" s="19">
        <f>'EPA Data'!M1449/SUM('EPA Data'!M:M)</f>
        <v>2.2787876722394946E-5</v>
      </c>
      <c r="V1448" s="19">
        <f>'EPA Data'!N1449/SUM('EPA Data'!N:N)</f>
        <v>2.9217159849203113E-5</v>
      </c>
      <c r="W1448" s="19">
        <f>'EPA Data'!O1449/SUM('EPA Data'!O:O)</f>
        <v>5.7382805409776199E-5</v>
      </c>
      <c r="X1448" s="19">
        <f>'EPA Data'!P1449/SUM('EPA Data'!P:P)</f>
        <v>8.5597092313608391E-5</v>
      </c>
    </row>
    <row r="1449" spans="1:24" x14ac:dyDescent="0.35">
      <c r="A1449" s="13" t="s">
        <v>2437</v>
      </c>
      <c r="B1449" s="13" t="s">
        <v>267</v>
      </c>
      <c r="C1449" s="18" t="s">
        <v>2438</v>
      </c>
      <c r="D1449" s="14">
        <f>SUMIFS('Census Data'!G:G,'Census Data'!$A:$A,$A1449)/SUMIFS('Census Data'!$F:$F,'Census Data'!$A:$A,$A1449)</f>
        <v>0.48830315654542539</v>
      </c>
      <c r="E1449" s="16">
        <f>SUMIFS('Census Data'!H:H,'Census Data'!$A:$A,$A1449)/SUMIFS('Census Data'!$F:$F,'Census Data'!$A:$A,$A1449)</f>
        <v>0.51169684345457456</v>
      </c>
      <c r="F1449" s="14">
        <f>SUM(SUMIFS('Census Data'!I:I,'Census Data'!$A:$A,$A1449),SUMIFS('Census Data'!J:J,'Census Data'!$A:$A,$A1449))/SUMIFS('Census Data'!$F:$F,'Census Data'!$A:$A,$A1449)</f>
        <v>0.58924851786572663</v>
      </c>
      <c r="G1449" s="14">
        <f>SUM(SUMIFS('Census Data'!K:K,'Census Data'!$A:$A,$A1449),SUMIFS('Census Data'!L:L,'Census Data'!$A:$A,$A1449))/SUMIFS('Census Data'!$F:$F,'Census Data'!$A:$A,$A1449)</f>
        <v>0.39368690914917481</v>
      </c>
      <c r="H1449" s="14">
        <f>SUM(SUMIFS('Census Data'!O:O,'Census Data'!$A:$A,$A1449),SUMIFS('Census Data'!P:P,'Census Data'!$A:$A,$A1449))/SUMIFS('Census Data'!$F:$F,'Census Data'!$A:$A,$A1449)</f>
        <v>2.4034609838166961E-3</v>
      </c>
      <c r="I1449" s="16">
        <f t="shared" si="44"/>
        <v>1.466111200128184E-2</v>
      </c>
      <c r="J1449" s="14">
        <f>SUM(SUMIFS('Census Data'!W:W,'Census Data'!$A:$A,$A1449),SUMIFS('Census Data'!X:X,'Census Data'!$A:$A,$A1449))/SUMIFS('Census Data'!$F:$F,'Census Data'!$A:$A,$A1449)</f>
        <v>1.4180419804518507E-2</v>
      </c>
      <c r="K1449" s="16">
        <f t="shared" si="45"/>
        <v>0.98581958019548144</v>
      </c>
      <c r="L1449" s="19">
        <f>'EPA Data'!D1450/SUM('EPA Data'!D:D)</f>
        <v>4.2443829926020729E-5</v>
      </c>
      <c r="M1449" s="19">
        <f>'EPA Data'!E1450/SUM('EPA Data'!E:E)</f>
        <v>5.2930427772552193E-5</v>
      </c>
      <c r="N1449" s="19">
        <f>'EPA Data'!F1450/SUM('EPA Data'!F:F)</f>
        <v>8.1548992620357504E-5</v>
      </c>
      <c r="O1449" s="19">
        <f>'EPA Data'!G1450/SUM('EPA Data'!G:G)</f>
        <v>1.9487404132009716E-5</v>
      </c>
      <c r="P1449" s="19">
        <f>'EPA Data'!H1450/SUM('EPA Data'!H:H)</f>
        <v>4.479073675154717E-5</v>
      </c>
      <c r="Q1449" s="19">
        <f>'EPA Data'!I1450/SUM('EPA Data'!I:I)</f>
        <v>4.3708802819930179E-5</v>
      </c>
      <c r="R1449" s="19">
        <f>'EPA Data'!J1450/SUM('EPA Data'!J:J)</f>
        <v>2.8790258185980235E-5</v>
      </c>
      <c r="S1449" s="19">
        <f>'EPA Data'!K1450/SUM('EPA Data'!K:K)</f>
        <v>6.6280541146553805E-5</v>
      </c>
      <c r="T1449" s="19">
        <f>'EPA Data'!L1450/SUM('EPA Data'!L:L)</f>
        <v>8.8714546444103337E-5</v>
      </c>
      <c r="U1449" s="19">
        <f>'EPA Data'!M1450/SUM('EPA Data'!M:M)</f>
        <v>1.6122799797010713E-5</v>
      </c>
      <c r="V1449" s="19">
        <f>'EPA Data'!N1450/SUM('EPA Data'!N:N)</f>
        <v>2.3973872820335164E-5</v>
      </c>
      <c r="W1449" s="19">
        <f>'EPA Data'!O1450/SUM('EPA Data'!O:O)</f>
        <v>4.4806804075646266E-5</v>
      </c>
      <c r="X1449" s="19">
        <f>'EPA Data'!P1450/SUM('EPA Data'!P:P)</f>
        <v>7.7933258196222067E-5</v>
      </c>
    </row>
    <row r="1450" spans="1:24" x14ac:dyDescent="0.35">
      <c r="A1450" s="13" t="s">
        <v>2439</v>
      </c>
      <c r="B1450" s="13" t="s">
        <v>267</v>
      </c>
      <c r="C1450" s="18" t="s">
        <v>2440</v>
      </c>
      <c r="D1450" s="14">
        <f>SUMIFS('Census Data'!G:G,'Census Data'!$A:$A,$A1450)/SUMIFS('Census Data'!$F:$F,'Census Data'!$A:$A,$A1450)</f>
        <v>0.56824043960973425</v>
      </c>
      <c r="E1450" s="16">
        <f>SUMIFS('Census Data'!H:H,'Census Data'!$A:$A,$A1450)/SUMIFS('Census Data'!$F:$F,'Census Data'!$A:$A,$A1450)</f>
        <v>0.43175956039026581</v>
      </c>
      <c r="F1450" s="14">
        <f>SUM(SUMIFS('Census Data'!I:I,'Census Data'!$A:$A,$A1450),SUMIFS('Census Data'!J:J,'Census Data'!$A:$A,$A1450))/SUMIFS('Census Data'!$F:$F,'Census Data'!$A:$A,$A1450)</f>
        <v>0.38858360435123923</v>
      </c>
      <c r="G1450" s="14">
        <f>SUM(SUMIFS('Census Data'!K:K,'Census Data'!$A:$A,$A1450),SUMIFS('Census Data'!L:L,'Census Data'!$A:$A,$A1450))/SUMIFS('Census Data'!$F:$F,'Census Data'!$A:$A,$A1450)</f>
        <v>0.59160405218496503</v>
      </c>
      <c r="H1450" s="14">
        <f>SUM(SUMIFS('Census Data'!O:O,'Census Data'!$A:$A,$A1450),SUMIFS('Census Data'!P:P,'Census Data'!$A:$A,$A1450))/SUMIFS('Census Data'!$F:$F,'Census Data'!$A:$A,$A1450)</f>
        <v>5.6446487981757689E-3</v>
      </c>
      <c r="I1450" s="16">
        <f t="shared" si="44"/>
        <v>1.4167694665620068E-2</v>
      </c>
      <c r="J1450" s="14">
        <f>SUM(SUMIFS('Census Data'!W:W,'Census Data'!$A:$A,$A1450),SUMIFS('Census Data'!X:X,'Census Data'!$A:$A,$A1450))/SUMIFS('Census Data'!$F:$F,'Census Data'!$A:$A,$A1450)</f>
        <v>4.0970431011924789E-2</v>
      </c>
      <c r="K1450" s="16">
        <f t="shared" si="45"/>
        <v>0.95902956898807523</v>
      </c>
      <c r="L1450" s="19">
        <f>'EPA Data'!D1451/SUM('EPA Data'!D:D)</f>
        <v>6.6584648733692442E-5</v>
      </c>
      <c r="M1450" s="19">
        <f>'EPA Data'!E1451/SUM('EPA Data'!E:E)</f>
        <v>7.7077169803829723E-5</v>
      </c>
      <c r="N1450" s="19">
        <f>'EPA Data'!F1451/SUM('EPA Data'!F:F)</f>
        <v>1.390023388664486E-4</v>
      </c>
      <c r="O1450" s="19">
        <f>'EPA Data'!G1451/SUM('EPA Data'!G:G)</f>
        <v>4.213158511622196E-5</v>
      </c>
      <c r="P1450" s="19">
        <f>'EPA Data'!H1451/SUM('EPA Data'!H:H)</f>
        <v>7.2680678265617637E-5</v>
      </c>
      <c r="Q1450" s="19">
        <f>'EPA Data'!I1451/SUM('EPA Data'!I:I)</f>
        <v>8.6041896455629955E-5</v>
      </c>
      <c r="R1450" s="19">
        <f>'EPA Data'!J1451/SUM('EPA Data'!J:J)</f>
        <v>7.2908179696538547E-5</v>
      </c>
      <c r="S1450" s="19">
        <f>'EPA Data'!K1451/SUM('EPA Data'!K:K)</f>
        <v>1.2414543207438935E-4</v>
      </c>
      <c r="T1450" s="19">
        <f>'EPA Data'!L1451/SUM('EPA Data'!L:L)</f>
        <v>2.0400525315558753E-4</v>
      </c>
      <c r="U1450" s="19">
        <f>'EPA Data'!M1451/SUM('EPA Data'!M:M)</f>
        <v>2.732821309270909E-5</v>
      </c>
      <c r="V1450" s="19">
        <f>'EPA Data'!N1451/SUM('EPA Data'!N:N)</f>
        <v>3.4288980918569083E-5</v>
      </c>
      <c r="W1450" s="19">
        <f>'EPA Data'!O1451/SUM('EPA Data'!O:O)</f>
        <v>6.9843579852484471E-5</v>
      </c>
      <c r="X1450" s="19">
        <f>'EPA Data'!P1451/SUM('EPA Data'!P:P)</f>
        <v>1.1301209895491739E-4</v>
      </c>
    </row>
    <row r="1451" spans="1:24" x14ac:dyDescent="0.35">
      <c r="A1451" s="13" t="s">
        <v>2441</v>
      </c>
      <c r="B1451" s="13" t="s">
        <v>2442</v>
      </c>
      <c r="C1451" s="18" t="s">
        <v>1333</v>
      </c>
      <c r="D1451" s="14">
        <f>SUMIFS('Census Data'!G:G,'Census Data'!$A:$A,$A1451)/SUMIFS('Census Data'!$F:$F,'Census Data'!$A:$A,$A1451)</f>
        <v>0.48265644753476611</v>
      </c>
      <c r="E1451" s="16">
        <f>SUMIFS('Census Data'!H:H,'Census Data'!$A:$A,$A1451)/SUMIFS('Census Data'!$F:$F,'Census Data'!$A:$A,$A1451)</f>
        <v>0.51734355246523389</v>
      </c>
      <c r="F1451" s="14">
        <f>SUM(SUMIFS('Census Data'!I:I,'Census Data'!$A:$A,$A1451),SUMIFS('Census Data'!J:J,'Census Data'!$A:$A,$A1451))/SUMIFS('Census Data'!$F:$F,'Census Data'!$A:$A,$A1451)</f>
        <v>0.90964759797724404</v>
      </c>
      <c r="G1451" s="14">
        <f>SUM(SUMIFS('Census Data'!K:K,'Census Data'!$A:$A,$A1451),SUMIFS('Census Data'!L:L,'Census Data'!$A:$A,$A1451))/SUMIFS('Census Data'!$F:$F,'Census Data'!$A:$A,$A1451)</f>
        <v>3.741308470290771E-2</v>
      </c>
      <c r="H1451" s="14">
        <f>SUM(SUMIFS('Census Data'!O:O,'Census Data'!$A:$A,$A1451),SUMIFS('Census Data'!P:P,'Census Data'!$A:$A,$A1451))/SUMIFS('Census Data'!$F:$F,'Census Data'!$A:$A,$A1451)</f>
        <v>2.7378318584070797E-2</v>
      </c>
      <c r="I1451" s="16">
        <f t="shared" si="44"/>
        <v>2.556099873577744E-2</v>
      </c>
      <c r="J1451" s="14">
        <f>SUM(SUMIFS('Census Data'!W:W,'Census Data'!$A:$A,$A1451),SUMIFS('Census Data'!X:X,'Census Data'!$A:$A,$A1451))/SUMIFS('Census Data'!$F:$F,'Census Data'!$A:$A,$A1451)</f>
        <v>2.6351137800252843E-2</v>
      </c>
      <c r="K1451" s="16">
        <f t="shared" si="45"/>
        <v>0.97364886219974711</v>
      </c>
      <c r="L1451" s="19">
        <f>'EPA Data'!D1452/SUM('EPA Data'!D:D)</f>
        <v>4.5354261030163867E-5</v>
      </c>
      <c r="M1451" s="19">
        <f>'EPA Data'!E1452/SUM('EPA Data'!E:E)</f>
        <v>1.3486297181264343E-4</v>
      </c>
      <c r="N1451" s="19">
        <f>'EPA Data'!F1452/SUM('EPA Data'!F:F)</f>
        <v>1.4923389118671251E-4</v>
      </c>
      <c r="O1451" s="19">
        <f>'EPA Data'!G1452/SUM('EPA Data'!G:G)</f>
        <v>3.0565276639248574E-5</v>
      </c>
      <c r="P1451" s="19">
        <f>'EPA Data'!H1452/SUM('EPA Data'!H:H)</f>
        <v>8.5741760713506975E-5</v>
      </c>
      <c r="Q1451" s="19">
        <f>'EPA Data'!I1452/SUM('EPA Data'!I:I)</f>
        <v>4.2465328095913753E-5</v>
      </c>
      <c r="R1451" s="19">
        <f>'EPA Data'!J1452/SUM('EPA Data'!J:J)</f>
        <v>2.1983339427648409E-5</v>
      </c>
      <c r="S1451" s="19">
        <f>'EPA Data'!K1452/SUM('EPA Data'!K:K)</f>
        <v>8.6909073089797389E-5</v>
      </c>
      <c r="T1451" s="19">
        <f>'EPA Data'!L1452/SUM('EPA Data'!L:L)</f>
        <v>6.9832362726030356E-5</v>
      </c>
      <c r="U1451" s="19">
        <f>'EPA Data'!M1452/SUM('EPA Data'!M:M)</f>
        <v>4.3745942455418186E-5</v>
      </c>
      <c r="V1451" s="19">
        <f>'EPA Data'!N1452/SUM('EPA Data'!N:N)</f>
        <v>6.2633280961600971E-5</v>
      </c>
      <c r="W1451" s="19">
        <f>'EPA Data'!O1452/SUM('EPA Data'!O:O)</f>
        <v>8.0896713528129166E-5</v>
      </c>
      <c r="X1451" s="19">
        <f>'EPA Data'!P1452/SUM('EPA Data'!P:P)</f>
        <v>2.0018417719527075E-4</v>
      </c>
    </row>
    <row r="1452" spans="1:24" x14ac:dyDescent="0.35">
      <c r="A1452" s="13" t="s">
        <v>2443</v>
      </c>
      <c r="B1452" s="13" t="s">
        <v>2442</v>
      </c>
      <c r="C1452" s="18" t="s">
        <v>2444</v>
      </c>
      <c r="D1452" s="14">
        <f>SUMIFS('Census Data'!G:G,'Census Data'!$A:$A,$A1452)/SUMIFS('Census Data'!$F:$F,'Census Data'!$A:$A,$A1452)</f>
        <v>0.4990072799470549</v>
      </c>
      <c r="E1452" s="16">
        <f>SUMIFS('Census Data'!H:H,'Census Data'!$A:$A,$A1452)/SUMIFS('Census Data'!$F:$F,'Census Data'!$A:$A,$A1452)</f>
        <v>0.50099272005294504</v>
      </c>
      <c r="F1452" s="14">
        <f>SUM(SUMIFS('Census Data'!I:I,'Census Data'!$A:$A,$A1452),SUMIFS('Census Data'!J:J,'Census Data'!$A:$A,$A1452))/SUMIFS('Census Data'!$F:$F,'Census Data'!$A:$A,$A1452)</f>
        <v>0.96183542907566733</v>
      </c>
      <c r="G1452" s="14">
        <f>SUM(SUMIFS('Census Data'!K:K,'Census Data'!$A:$A,$A1452),SUMIFS('Census Data'!L:L,'Census Data'!$A:$A,$A1452))/SUMIFS('Census Data'!$F:$F,'Census Data'!$A:$A,$A1452)</f>
        <v>1.1636885065078314E-2</v>
      </c>
      <c r="H1452" s="14">
        <f>SUM(SUMIFS('Census Data'!O:O,'Census Data'!$A:$A,$A1452),SUMIFS('Census Data'!P:P,'Census Data'!$A:$A,$A1452))/SUMIFS('Census Data'!$F:$F,'Census Data'!$A:$A,$A1452)</f>
        <v>6.5629825722479593E-3</v>
      </c>
      <c r="I1452" s="16">
        <f t="shared" si="44"/>
        <v>1.9964703287006391E-2</v>
      </c>
      <c r="J1452" s="14">
        <f>SUM(SUMIFS('Census Data'!W:W,'Census Data'!$A:$A,$A1452),SUMIFS('Census Data'!X:X,'Census Data'!$A:$A,$A1452))/SUMIFS('Census Data'!$F:$F,'Census Data'!$A:$A,$A1452)</f>
        <v>2.2832561217736597E-2</v>
      </c>
      <c r="K1452" s="16">
        <f t="shared" si="45"/>
        <v>0.97716743878226342</v>
      </c>
      <c r="L1452" s="19">
        <f>'EPA Data'!D1453/SUM('EPA Data'!D:D)</f>
        <v>4.1721075101970367E-5</v>
      </c>
      <c r="M1452" s="19">
        <f>'EPA Data'!E1453/SUM('EPA Data'!E:E)</f>
        <v>1.0556175517594515E-4</v>
      </c>
      <c r="N1452" s="19">
        <f>'EPA Data'!F1453/SUM('EPA Data'!F:F)</f>
        <v>9.3514101628018798E-5</v>
      </c>
      <c r="O1452" s="19">
        <f>'EPA Data'!G1453/SUM('EPA Data'!G:G)</f>
        <v>3.4255919132553226E-5</v>
      </c>
      <c r="P1452" s="19">
        <f>'EPA Data'!H1453/SUM('EPA Data'!H:H)</f>
        <v>7.4162231194598025E-5</v>
      </c>
      <c r="Q1452" s="19">
        <f>'EPA Data'!I1453/SUM('EPA Data'!I:I)</f>
        <v>3.5110726564190262E-5</v>
      </c>
      <c r="R1452" s="19">
        <f>'EPA Data'!J1453/SUM('EPA Data'!J:J)</f>
        <v>2.1399613242675268E-5</v>
      </c>
      <c r="S1452" s="19">
        <f>'EPA Data'!K1453/SUM('EPA Data'!K:K)</f>
        <v>8.3917672282693521E-5</v>
      </c>
      <c r="T1452" s="19">
        <f>'EPA Data'!L1453/SUM('EPA Data'!L:L)</f>
        <v>5.0010915591049284E-5</v>
      </c>
      <c r="U1452" s="19">
        <f>'EPA Data'!M1453/SUM('EPA Data'!M:M)</f>
        <v>3.7709841368959273E-5</v>
      </c>
      <c r="V1452" s="19">
        <f>'EPA Data'!N1453/SUM('EPA Data'!N:N)</f>
        <v>4.8514232539958633E-5</v>
      </c>
      <c r="W1452" s="19">
        <f>'EPA Data'!O1453/SUM('EPA Data'!O:O)</f>
        <v>4.2330660489426711E-5</v>
      </c>
      <c r="X1452" s="19">
        <f>'EPA Data'!P1453/SUM('EPA Data'!P:P)</f>
        <v>1.7396461043190435E-4</v>
      </c>
    </row>
    <row r="1453" spans="1:24" x14ac:dyDescent="0.35">
      <c r="A1453" s="13" t="s">
        <v>2445</v>
      </c>
      <c r="B1453" s="13" t="s">
        <v>2442</v>
      </c>
      <c r="C1453" s="18" t="s">
        <v>1480</v>
      </c>
      <c r="D1453" s="14">
        <f>SUMIFS('Census Data'!G:G,'Census Data'!$A:$A,$A1453)/SUMIFS('Census Data'!$F:$F,'Census Data'!$A:$A,$A1453)</f>
        <v>0.5005656108597285</v>
      </c>
      <c r="E1453" s="16">
        <f>SUMIFS('Census Data'!H:H,'Census Data'!$A:$A,$A1453)/SUMIFS('Census Data'!$F:$F,'Census Data'!$A:$A,$A1453)</f>
        <v>0.4994343891402715</v>
      </c>
      <c r="F1453" s="14">
        <f>SUM(SUMIFS('Census Data'!I:I,'Census Data'!$A:$A,$A1453),SUMIFS('Census Data'!J:J,'Census Data'!$A:$A,$A1453))/SUMIFS('Census Data'!$F:$F,'Census Data'!$A:$A,$A1453)</f>
        <v>0.97549019607843135</v>
      </c>
      <c r="G1453" s="14">
        <f>SUM(SUMIFS('Census Data'!K:K,'Census Data'!$A:$A,$A1453),SUMIFS('Census Data'!L:L,'Census Data'!$A:$A,$A1453))/SUMIFS('Census Data'!$F:$F,'Census Data'!$A:$A,$A1453)</f>
        <v>4.5248868778280547E-3</v>
      </c>
      <c r="H1453" s="14">
        <f>SUM(SUMIFS('Census Data'!O:O,'Census Data'!$A:$A,$A1453),SUMIFS('Census Data'!P:P,'Census Data'!$A:$A,$A1453))/SUMIFS('Census Data'!$F:$F,'Census Data'!$A:$A,$A1453)</f>
        <v>3.3936651583710408E-3</v>
      </c>
      <c r="I1453" s="16">
        <f t="shared" si="44"/>
        <v>1.6591251885369585E-2</v>
      </c>
      <c r="J1453" s="14">
        <f>SUM(SUMIFS('Census Data'!W:W,'Census Data'!$A:$A,$A1453),SUMIFS('Census Data'!X:X,'Census Data'!$A:$A,$A1453))/SUMIFS('Census Data'!$F:$F,'Census Data'!$A:$A,$A1453)</f>
        <v>1.6402714932126698E-2</v>
      </c>
      <c r="K1453" s="16">
        <f t="shared" si="45"/>
        <v>0.98359728506787325</v>
      </c>
      <c r="L1453" s="19">
        <f>'EPA Data'!D1454/SUM('EPA Data'!D:D)</f>
        <v>1.2200933823717394E-5</v>
      </c>
      <c r="M1453" s="19">
        <f>'EPA Data'!E1454/SUM('EPA Data'!E:E)</f>
        <v>3.8181115765715637E-5</v>
      </c>
      <c r="N1453" s="19">
        <f>'EPA Data'!F1454/SUM('EPA Data'!F:F)</f>
        <v>3.2238111113191163E-5</v>
      </c>
      <c r="O1453" s="19">
        <f>'EPA Data'!G1454/SUM('EPA Data'!G:G)</f>
        <v>9.5032647845756388E-6</v>
      </c>
      <c r="P1453" s="19">
        <f>'EPA Data'!H1454/SUM('EPA Data'!H:H)</f>
        <v>2.4382492877769676E-5</v>
      </c>
      <c r="Q1453" s="19">
        <f>'EPA Data'!I1454/SUM('EPA Data'!I:I)</f>
        <v>1.1293460198393123E-5</v>
      </c>
      <c r="R1453" s="19">
        <f>'EPA Data'!J1454/SUM('EPA Data'!J:J)</f>
        <v>5.9682477311159498E-6</v>
      </c>
      <c r="S1453" s="19">
        <f>'EPA Data'!K1454/SUM('EPA Data'!K:K)</f>
        <v>2.9174512769312802E-5</v>
      </c>
      <c r="T1453" s="19">
        <f>'EPA Data'!L1454/SUM('EPA Data'!L:L)</f>
        <v>1.6826829525968028E-5</v>
      </c>
      <c r="U1453" s="19">
        <f>'EPA Data'!M1454/SUM('EPA Data'!M:M)</f>
        <v>1.044460962145029E-5</v>
      </c>
      <c r="V1453" s="19">
        <f>'EPA Data'!N1454/SUM('EPA Data'!N:N)</f>
        <v>1.4899255980979373E-5</v>
      </c>
      <c r="W1453" s="19">
        <f>'EPA Data'!O1454/SUM('EPA Data'!O:O)</f>
        <v>1.3619247192464253E-5</v>
      </c>
      <c r="X1453" s="19">
        <f>'EPA Data'!P1454/SUM('EPA Data'!P:P)</f>
        <v>6.6155407648926191E-5</v>
      </c>
    </row>
    <row r="1454" spans="1:24" x14ac:dyDescent="0.35">
      <c r="A1454" s="13" t="s">
        <v>2446</v>
      </c>
      <c r="B1454" s="13" t="s">
        <v>2442</v>
      </c>
      <c r="C1454" s="18" t="s">
        <v>2447</v>
      </c>
      <c r="D1454" s="14">
        <f>SUMIFS('Census Data'!G:G,'Census Data'!$A:$A,$A1454)/SUMIFS('Census Data'!$F:$F,'Census Data'!$A:$A,$A1454)</f>
        <v>0.46993068632557394</v>
      </c>
      <c r="E1454" s="16">
        <f>SUMIFS('Census Data'!H:H,'Census Data'!$A:$A,$A1454)/SUMIFS('Census Data'!$F:$F,'Census Data'!$A:$A,$A1454)</f>
        <v>0.53006931367442611</v>
      </c>
      <c r="F1454" s="14">
        <f>SUM(SUMIFS('Census Data'!I:I,'Census Data'!$A:$A,$A1454),SUMIFS('Census Data'!J:J,'Census Data'!$A:$A,$A1454))/SUMIFS('Census Data'!$F:$F,'Census Data'!$A:$A,$A1454)</f>
        <v>0.89895428502744501</v>
      </c>
      <c r="G1454" s="14">
        <f>SUM(SUMIFS('Census Data'!K:K,'Census Data'!$A:$A,$A1454),SUMIFS('Census Data'!L:L,'Census Data'!$A:$A,$A1454))/SUMIFS('Census Data'!$F:$F,'Census Data'!$A:$A,$A1454)</f>
        <v>6.4345526663728517E-2</v>
      </c>
      <c r="H1454" s="14">
        <f>SUM(SUMIFS('Census Data'!O:O,'Census Data'!$A:$A,$A1454),SUMIFS('Census Data'!P:P,'Census Data'!$A:$A,$A1454))/SUMIFS('Census Data'!$F:$F,'Census Data'!$A:$A,$A1454)</f>
        <v>6.0098561641091387E-3</v>
      </c>
      <c r="I1454" s="16">
        <f t="shared" si="44"/>
        <v>3.0690332144717392E-2</v>
      </c>
      <c r="J1454" s="14">
        <f>SUM(SUMIFS('Census Data'!W:W,'Census Data'!$A:$A,$A1454),SUMIFS('Census Data'!X:X,'Census Data'!$A:$A,$A1454))/SUMIFS('Census Data'!$F:$F,'Census Data'!$A:$A,$A1454)</f>
        <v>3.0049280820545695E-2</v>
      </c>
      <c r="K1454" s="16">
        <f t="shared" si="45"/>
        <v>0.9699507191794543</v>
      </c>
      <c r="L1454" s="19">
        <f>'EPA Data'!D1455/SUM('EPA Data'!D:D)</f>
        <v>7.3113068982868398E-5</v>
      </c>
      <c r="M1454" s="19">
        <f>'EPA Data'!E1455/SUM('EPA Data'!E:E)</f>
        <v>2.1998097209404625E-4</v>
      </c>
      <c r="N1454" s="19">
        <f>'EPA Data'!F1455/SUM('EPA Data'!F:F)</f>
        <v>2.440651050606584E-4</v>
      </c>
      <c r="O1454" s="19">
        <f>'EPA Data'!G1455/SUM('EPA Data'!G:G)</f>
        <v>4.7929408080700635E-5</v>
      </c>
      <c r="P1454" s="19">
        <f>'EPA Data'!H1455/SUM('EPA Data'!H:H)</f>
        <v>1.3577657291198768E-4</v>
      </c>
      <c r="Q1454" s="19">
        <f>'EPA Data'!I1455/SUM('EPA Data'!I:I)</f>
        <v>6.1122825001078156E-5</v>
      </c>
      <c r="R1454" s="19">
        <f>'EPA Data'!J1455/SUM('EPA Data'!J:J)</f>
        <v>3.6908216024385493E-5</v>
      </c>
      <c r="S1454" s="19">
        <f>'EPA Data'!K1455/SUM('EPA Data'!K:K)</f>
        <v>1.4454731080134185E-4</v>
      </c>
      <c r="T1454" s="19">
        <f>'EPA Data'!L1455/SUM('EPA Data'!L:L)</f>
        <v>1.0355954030404899E-4</v>
      </c>
      <c r="U1454" s="19">
        <f>'EPA Data'!M1455/SUM('EPA Data'!M:M)</f>
        <v>7.2683746264297193E-5</v>
      </c>
      <c r="V1454" s="19">
        <f>'EPA Data'!N1455/SUM('EPA Data'!N:N)</f>
        <v>1.0209524996140389E-4</v>
      </c>
      <c r="W1454" s="19">
        <f>'EPA Data'!O1455/SUM('EPA Data'!O:O)</f>
        <v>1.5389724729231763E-4</v>
      </c>
      <c r="X1454" s="19">
        <f>'EPA Data'!P1455/SUM('EPA Data'!P:P)</f>
        <v>2.8137533458652043E-4</v>
      </c>
    </row>
    <row r="1455" spans="1:24" x14ac:dyDescent="0.35">
      <c r="A1455" s="13" t="s">
        <v>2448</v>
      </c>
      <c r="B1455" s="13" t="s">
        <v>2442</v>
      </c>
      <c r="C1455" s="18" t="s">
        <v>2046</v>
      </c>
      <c r="D1455" s="14">
        <f>SUMIFS('Census Data'!G:G,'Census Data'!$A:$A,$A1455)/SUMIFS('Census Data'!$F:$F,'Census Data'!$A:$A,$A1455)</f>
        <v>0.5056033359395361</v>
      </c>
      <c r="E1455" s="16">
        <f>SUMIFS('Census Data'!H:H,'Census Data'!$A:$A,$A1455)/SUMIFS('Census Data'!$F:$F,'Census Data'!$A:$A,$A1455)</f>
        <v>0.4943966640604639</v>
      </c>
      <c r="F1455" s="14">
        <f>SUM(SUMIFS('Census Data'!I:I,'Census Data'!$A:$A,$A1455),SUMIFS('Census Data'!J:J,'Census Data'!$A:$A,$A1455))/SUMIFS('Census Data'!$F:$F,'Census Data'!$A:$A,$A1455)</f>
        <v>0.93134103611038721</v>
      </c>
      <c r="G1455" s="14">
        <f>SUM(SUMIFS('Census Data'!K:K,'Census Data'!$A:$A,$A1455),SUMIFS('Census Data'!L:L,'Census Data'!$A:$A,$A1455))/SUMIFS('Census Data'!$F:$F,'Census Data'!$A:$A,$A1455)</f>
        <v>7.5000723945211822E-3</v>
      </c>
      <c r="H1455" s="14">
        <f>SUM(SUMIFS('Census Data'!O:O,'Census Data'!$A:$A,$A1455),SUMIFS('Census Data'!P:P,'Census Data'!$A:$A,$A1455))/SUMIFS('Census Data'!$F:$F,'Census Data'!$A:$A,$A1455)</f>
        <v>2.4758926244461819E-2</v>
      </c>
      <c r="I1455" s="16">
        <f t="shared" si="44"/>
        <v>3.6399965250629718E-2</v>
      </c>
      <c r="J1455" s="14">
        <f>SUM(SUMIFS('Census Data'!W:W,'Census Data'!$A:$A,$A1455),SUMIFS('Census Data'!X:X,'Census Data'!$A:$A,$A1455))/SUMIFS('Census Data'!$F:$F,'Census Data'!$A:$A,$A1455)</f>
        <v>9.608200851359569E-2</v>
      </c>
      <c r="K1455" s="16">
        <f t="shared" si="45"/>
        <v>0.90391799148640428</v>
      </c>
      <c r="L1455" s="19">
        <f>'EPA Data'!D1456/SUM('EPA Data'!D:D)</f>
        <v>8.0763183140837686E-5</v>
      </c>
      <c r="M1455" s="19">
        <f>'EPA Data'!E1456/SUM('EPA Data'!E:E)</f>
        <v>2.2562235664695595E-4</v>
      </c>
      <c r="N1455" s="19">
        <f>'EPA Data'!F1456/SUM('EPA Data'!F:F)</f>
        <v>2.2901640816106191E-4</v>
      </c>
      <c r="O1455" s="19">
        <f>'EPA Data'!G1456/SUM('EPA Data'!G:G)</f>
        <v>6.5615391609202763E-5</v>
      </c>
      <c r="P1455" s="19">
        <f>'EPA Data'!H1456/SUM('EPA Data'!H:H)</f>
        <v>1.4333078903175657E-4</v>
      </c>
      <c r="Q1455" s="19">
        <f>'EPA Data'!I1456/SUM('EPA Data'!I:I)</f>
        <v>8.9530248101148761E-5</v>
      </c>
      <c r="R1455" s="19">
        <f>'EPA Data'!J1456/SUM('EPA Data'!J:J)</f>
        <v>1.0483450310475338E-4</v>
      </c>
      <c r="S1455" s="19">
        <f>'EPA Data'!K1456/SUM('EPA Data'!K:K)</f>
        <v>2.1213400462725656E-4</v>
      </c>
      <c r="T1455" s="19">
        <f>'EPA Data'!L1456/SUM('EPA Data'!L:L)</f>
        <v>1.4738681640637442E-4</v>
      </c>
      <c r="U1455" s="19">
        <f>'EPA Data'!M1456/SUM('EPA Data'!M:M)</f>
        <v>8.290346723890878E-5</v>
      </c>
      <c r="V1455" s="19">
        <f>'EPA Data'!N1456/SUM('EPA Data'!N:N)</f>
        <v>8.4807855546842114E-5</v>
      </c>
      <c r="W1455" s="19">
        <f>'EPA Data'!O1456/SUM('EPA Data'!O:O)</f>
        <v>8.755970742711135E-5</v>
      </c>
      <c r="X1455" s="19">
        <f>'EPA Data'!P1456/SUM('EPA Data'!P:P)</f>
        <v>2.8773278713336458E-4</v>
      </c>
    </row>
    <row r="1456" spans="1:24" x14ac:dyDescent="0.35">
      <c r="A1456" s="13" t="s">
        <v>2449</v>
      </c>
      <c r="B1456" s="13" t="s">
        <v>2442</v>
      </c>
      <c r="C1456" s="18" t="s">
        <v>1484</v>
      </c>
      <c r="D1456" s="14">
        <f>SUMIFS('Census Data'!G:G,'Census Data'!$A:$A,$A1456)/SUMIFS('Census Data'!$F:$F,'Census Data'!$A:$A,$A1456)</f>
        <v>0.5</v>
      </c>
      <c r="E1456" s="16">
        <f>SUMIFS('Census Data'!H:H,'Census Data'!$A:$A,$A1456)/SUMIFS('Census Data'!$F:$F,'Census Data'!$A:$A,$A1456)</f>
        <v>0.5</v>
      </c>
      <c r="F1456" s="14">
        <f>SUM(SUMIFS('Census Data'!I:I,'Census Data'!$A:$A,$A1456),SUMIFS('Census Data'!J:J,'Census Data'!$A:$A,$A1456))/SUMIFS('Census Data'!$F:$F,'Census Data'!$A:$A,$A1456)</f>
        <v>0.94432032995360027</v>
      </c>
      <c r="G1456" s="14">
        <f>SUM(SUMIFS('Census Data'!K:K,'Census Data'!$A:$A,$A1456),SUMIFS('Census Data'!L:L,'Census Data'!$A:$A,$A1456))/SUMIFS('Census Data'!$F:$F,'Census Data'!$A:$A,$A1456)</f>
        <v>6.1007045884172535E-3</v>
      </c>
      <c r="H1456" s="14">
        <f>SUM(SUMIFS('Census Data'!O:O,'Census Data'!$A:$A,$A1456),SUMIFS('Census Data'!P:P,'Census Data'!$A:$A,$A1456))/SUMIFS('Census Data'!$F:$F,'Census Data'!$A:$A,$A1456)</f>
        <v>6.2725554218937959E-3</v>
      </c>
      <c r="I1456" s="16">
        <f t="shared" si="44"/>
        <v>4.3306410036088705E-2</v>
      </c>
      <c r="J1456" s="14">
        <f>SUM(SUMIFS('Census Data'!W:W,'Census Data'!$A:$A,$A1456),SUMIFS('Census Data'!X:X,'Census Data'!$A:$A,$A1456))/SUMIFS('Census Data'!$F:$F,'Census Data'!$A:$A,$A1456)</f>
        <v>2.4145042103454202E-2</v>
      </c>
      <c r="K1456" s="16">
        <f t="shared" si="45"/>
        <v>0.97585495789654575</v>
      </c>
      <c r="L1456" s="19">
        <f>'EPA Data'!D1457/SUM('EPA Data'!D:D)</f>
        <v>3.5845707645443911E-5</v>
      </c>
      <c r="M1456" s="19">
        <f>'EPA Data'!E1457/SUM('EPA Data'!E:E)</f>
        <v>8.3049750164608191E-5</v>
      </c>
      <c r="N1456" s="19">
        <f>'EPA Data'!F1457/SUM('EPA Data'!F:F)</f>
        <v>8.0553295734281938E-5</v>
      </c>
      <c r="O1456" s="19">
        <f>'EPA Data'!G1457/SUM('EPA Data'!G:G)</f>
        <v>2.4071380121472473E-5</v>
      </c>
      <c r="P1456" s="19">
        <f>'EPA Data'!H1457/SUM('EPA Data'!H:H)</f>
        <v>5.6783291868382573E-5</v>
      </c>
      <c r="Q1456" s="19">
        <f>'EPA Data'!I1457/SUM('EPA Data'!I:I)</f>
        <v>3.0665819614210925E-5</v>
      </c>
      <c r="R1456" s="19">
        <f>'EPA Data'!J1457/SUM('EPA Data'!J:J)</f>
        <v>2.2858645297409221E-5</v>
      </c>
      <c r="S1456" s="19">
        <f>'EPA Data'!K1457/SUM('EPA Data'!K:K)</f>
        <v>8.4438894201400161E-5</v>
      </c>
      <c r="T1456" s="19">
        <f>'EPA Data'!L1457/SUM('EPA Data'!L:L)</f>
        <v>4.9883628417030018E-5</v>
      </c>
      <c r="U1456" s="19">
        <f>'EPA Data'!M1457/SUM('EPA Data'!M:M)</f>
        <v>3.1565785800089135E-5</v>
      </c>
      <c r="V1456" s="19">
        <f>'EPA Data'!N1457/SUM('EPA Data'!N:N)</f>
        <v>3.3818326653817433E-5</v>
      </c>
      <c r="W1456" s="19">
        <f>'EPA Data'!O1457/SUM('EPA Data'!O:O)</f>
        <v>3.1369239392578701E-5</v>
      </c>
      <c r="X1456" s="19">
        <f>'EPA Data'!P1457/SUM('EPA Data'!P:P)</f>
        <v>1.2540723838891718E-4</v>
      </c>
    </row>
    <row r="1457" spans="1:24" x14ac:dyDescent="0.35">
      <c r="A1457" s="13" t="s">
        <v>2450</v>
      </c>
      <c r="B1457" s="13" t="s">
        <v>2442</v>
      </c>
      <c r="C1457" s="18" t="s">
        <v>2451</v>
      </c>
      <c r="D1457" s="14">
        <f>SUMIFS('Census Data'!G:G,'Census Data'!$A:$A,$A1457)/SUMIFS('Census Data'!$F:$F,'Census Data'!$A:$A,$A1457)</f>
        <v>0.50417757825165233</v>
      </c>
      <c r="E1457" s="16">
        <f>SUMIFS('Census Data'!H:H,'Census Data'!$A:$A,$A1457)/SUMIFS('Census Data'!$F:$F,'Census Data'!$A:$A,$A1457)</f>
        <v>0.49582242174834767</v>
      </c>
      <c r="F1457" s="14">
        <f>SUM(SUMIFS('Census Data'!I:I,'Census Data'!$A:$A,$A1457),SUMIFS('Census Data'!J:J,'Census Data'!$A:$A,$A1457))/SUMIFS('Census Data'!$F:$F,'Census Data'!$A:$A,$A1457)</f>
        <v>0.94974435715176453</v>
      </c>
      <c r="G1457" s="14">
        <f>SUM(SUMIFS('Census Data'!K:K,'Census Data'!$A:$A,$A1457),SUMIFS('Census Data'!L:L,'Census Data'!$A:$A,$A1457))/SUMIFS('Census Data'!$F:$F,'Census Data'!$A:$A,$A1457)</f>
        <v>1.6024441950367875E-2</v>
      </c>
      <c r="H1457" s="14">
        <f>SUM(SUMIFS('Census Data'!O:O,'Census Data'!$A:$A,$A1457),SUMIFS('Census Data'!P:P,'Census Data'!$A:$A,$A1457))/SUMIFS('Census Data'!$F:$F,'Census Data'!$A:$A,$A1457)</f>
        <v>3.3670033670033669E-3</v>
      </c>
      <c r="I1457" s="16">
        <f t="shared" si="44"/>
        <v>3.0864197530864224E-2</v>
      </c>
      <c r="J1457" s="14">
        <f>SUM(SUMIFS('Census Data'!W:W,'Census Data'!$A:$A,$A1457),SUMIFS('Census Data'!X:X,'Census Data'!$A:$A,$A1457))/SUMIFS('Census Data'!$F:$F,'Census Data'!$A:$A,$A1457)</f>
        <v>2.1262002743484224E-2</v>
      </c>
      <c r="K1457" s="16">
        <f t="shared" si="45"/>
        <v>0.97873799725651578</v>
      </c>
      <c r="L1457" s="19">
        <f>'EPA Data'!D1458/SUM('EPA Data'!D:D)</f>
        <v>4.8528773477921693E-5</v>
      </c>
      <c r="M1457" s="19">
        <f>'EPA Data'!E1458/SUM('EPA Data'!E:E)</f>
        <v>1.2605369001583166E-4</v>
      </c>
      <c r="N1457" s="19">
        <f>'EPA Data'!F1458/SUM('EPA Data'!F:F)</f>
        <v>1.124731675947671E-4</v>
      </c>
      <c r="O1457" s="19">
        <f>'EPA Data'!G1458/SUM('EPA Data'!G:G)</f>
        <v>3.2904629120710397E-5</v>
      </c>
      <c r="P1457" s="19">
        <f>'EPA Data'!H1458/SUM('EPA Data'!H:H)</f>
        <v>8.5783042728240042E-5</v>
      </c>
      <c r="Q1457" s="19">
        <f>'EPA Data'!I1458/SUM('EPA Data'!I:I)</f>
        <v>4.1310117928846012E-5</v>
      </c>
      <c r="R1457" s="19">
        <f>'EPA Data'!J1458/SUM('EPA Data'!J:J)</f>
        <v>2.6957928117912924E-5</v>
      </c>
      <c r="S1457" s="19">
        <f>'EPA Data'!K1458/SUM('EPA Data'!K:K)</f>
        <v>1.2423287500859653E-4</v>
      </c>
      <c r="T1457" s="19">
        <f>'EPA Data'!L1458/SUM('EPA Data'!L:L)</f>
        <v>6.5713814584688357E-5</v>
      </c>
      <c r="U1457" s="19">
        <f>'EPA Data'!M1458/SUM('EPA Data'!M:M)</f>
        <v>4.05041592401759E-5</v>
      </c>
      <c r="V1457" s="19">
        <f>'EPA Data'!N1458/SUM('EPA Data'!N:N)</f>
        <v>5.2694455492488339E-5</v>
      </c>
      <c r="W1457" s="19">
        <f>'EPA Data'!O1458/SUM('EPA Data'!O:O)</f>
        <v>4.6995196533826505E-5</v>
      </c>
      <c r="X1457" s="19">
        <f>'EPA Data'!P1458/SUM('EPA Data'!P:P)</f>
        <v>1.9677035730845499E-4</v>
      </c>
    </row>
    <row r="1458" spans="1:24" x14ac:dyDescent="0.35">
      <c r="A1458" s="13" t="s">
        <v>2452</v>
      </c>
      <c r="B1458" s="13" t="s">
        <v>2442</v>
      </c>
      <c r="C1458" s="18" t="s">
        <v>193</v>
      </c>
      <c r="D1458" s="14">
        <f>SUMIFS('Census Data'!G:G,'Census Data'!$A:$A,$A1458)/SUMIFS('Census Data'!$F:$F,'Census Data'!$A:$A,$A1458)</f>
        <v>0.50794141914191415</v>
      </c>
      <c r="E1458" s="16">
        <f>SUMIFS('Census Data'!H:H,'Census Data'!$A:$A,$A1458)/SUMIFS('Census Data'!$F:$F,'Census Data'!$A:$A,$A1458)</f>
        <v>0.49205858085808579</v>
      </c>
      <c r="F1458" s="14">
        <f>SUM(SUMIFS('Census Data'!I:I,'Census Data'!$A:$A,$A1458),SUMIFS('Census Data'!J:J,'Census Data'!$A:$A,$A1458))/SUMIFS('Census Data'!$F:$F,'Census Data'!$A:$A,$A1458)</f>
        <v>0.95962252475247523</v>
      </c>
      <c r="G1458" s="14">
        <f>SUM(SUMIFS('Census Data'!K:K,'Census Data'!$A:$A,$A1458),SUMIFS('Census Data'!L:L,'Census Data'!$A:$A,$A1458))/SUMIFS('Census Data'!$F:$F,'Census Data'!$A:$A,$A1458)</f>
        <v>6.6522277227722771E-3</v>
      </c>
      <c r="H1458" s="14">
        <f>SUM(SUMIFS('Census Data'!O:O,'Census Data'!$A:$A,$A1458),SUMIFS('Census Data'!P:P,'Census Data'!$A:$A,$A1458))/SUMIFS('Census Data'!$F:$F,'Census Data'!$A:$A,$A1458)</f>
        <v>4.7957920792079207E-3</v>
      </c>
      <c r="I1458" s="16">
        <f t="shared" si="44"/>
        <v>2.8929455445544594E-2</v>
      </c>
      <c r="J1458" s="14">
        <f>SUM(SUMIFS('Census Data'!W:W,'Census Data'!$A:$A,$A1458),SUMIFS('Census Data'!X:X,'Census Data'!$A:$A,$A1458))/SUMIFS('Census Data'!$F:$F,'Census Data'!$A:$A,$A1458)</f>
        <v>1.634694719471947E-2</v>
      </c>
      <c r="K1458" s="16">
        <f t="shared" si="45"/>
        <v>0.98365305280528048</v>
      </c>
      <c r="L1458" s="19">
        <f>'EPA Data'!D1459/SUM('EPA Data'!D:D)</f>
        <v>6.4568103804454096E-5</v>
      </c>
      <c r="M1458" s="19">
        <f>'EPA Data'!E1459/SUM('EPA Data'!E:E)</f>
        <v>1.7027337206832878E-4</v>
      </c>
      <c r="N1458" s="19">
        <f>'EPA Data'!F1459/SUM('EPA Data'!F:F)</f>
        <v>1.9238198628753977E-4</v>
      </c>
      <c r="O1458" s="19">
        <f>'EPA Data'!G1459/SUM('EPA Data'!G:G)</f>
        <v>4.4339045527556548E-5</v>
      </c>
      <c r="P1458" s="19">
        <f>'EPA Data'!H1459/SUM('EPA Data'!H:H)</f>
        <v>1.2438630389107692E-4</v>
      </c>
      <c r="Q1458" s="19">
        <f>'EPA Data'!I1459/SUM('EPA Data'!I:I)</f>
        <v>6.5487252665294698E-5</v>
      </c>
      <c r="R1458" s="19">
        <f>'EPA Data'!J1459/SUM('EPA Data'!J:J)</f>
        <v>3.7276515748315407E-5</v>
      </c>
      <c r="S1458" s="19">
        <f>'EPA Data'!K1459/SUM('EPA Data'!K:K)</f>
        <v>1.5141206512899019E-4</v>
      </c>
      <c r="T1458" s="19">
        <f>'EPA Data'!L1459/SUM('EPA Data'!L:L)</f>
        <v>1.0611618290752447E-4</v>
      </c>
      <c r="U1458" s="19">
        <f>'EPA Data'!M1459/SUM('EPA Data'!M:M)</f>
        <v>7.296550118284905E-5</v>
      </c>
      <c r="V1458" s="19">
        <f>'EPA Data'!N1459/SUM('EPA Data'!N:N)</f>
        <v>7.9814877855576349E-5</v>
      </c>
      <c r="W1458" s="19">
        <f>'EPA Data'!O1459/SUM('EPA Data'!O:O)</f>
        <v>9.0252854672281856E-5</v>
      </c>
      <c r="X1458" s="19">
        <f>'EPA Data'!P1459/SUM('EPA Data'!P:P)</f>
        <v>2.7189039618039589E-4</v>
      </c>
    </row>
    <row r="1459" spans="1:24" x14ac:dyDescent="0.35">
      <c r="A1459" s="13" t="s">
        <v>2453</v>
      </c>
      <c r="B1459" s="13" t="s">
        <v>2442</v>
      </c>
      <c r="C1459" s="18" t="s">
        <v>2454</v>
      </c>
      <c r="D1459" s="14">
        <f>SUMIFS('Census Data'!G:G,'Census Data'!$A:$A,$A1459)/SUMIFS('Census Data'!$F:$F,'Census Data'!$A:$A,$A1459)</f>
        <v>0.5034991488556837</v>
      </c>
      <c r="E1459" s="16">
        <f>SUMIFS('Census Data'!H:H,'Census Data'!$A:$A,$A1459)/SUMIFS('Census Data'!$F:$F,'Census Data'!$A:$A,$A1459)</f>
        <v>0.49650085114431625</v>
      </c>
      <c r="F1459" s="14">
        <f>SUM(SUMIFS('Census Data'!I:I,'Census Data'!$A:$A,$A1459),SUMIFS('Census Data'!J:J,'Census Data'!$A:$A,$A1459))/SUMIFS('Census Data'!$F:$F,'Census Data'!$A:$A,$A1459)</f>
        <v>0.96510308303385661</v>
      </c>
      <c r="G1459" s="14">
        <f>SUM(SUMIFS('Census Data'!K:K,'Census Data'!$A:$A,$A1459),SUMIFS('Census Data'!L:L,'Census Data'!$A:$A,$A1459))/SUMIFS('Census Data'!$F:$F,'Census Data'!$A:$A,$A1459)</f>
        <v>7.2820124834499719E-3</v>
      </c>
      <c r="H1459" s="14">
        <f>SUM(SUMIFS('Census Data'!O:O,'Census Data'!$A:$A,$A1459),SUMIFS('Census Data'!P:P,'Census Data'!$A:$A,$A1459))/SUMIFS('Census Data'!$F:$F,'Census Data'!$A:$A,$A1459)</f>
        <v>2.7425761301305088E-3</v>
      </c>
      <c r="I1459" s="16">
        <f t="shared" si="44"/>
        <v>2.4872328352562922E-2</v>
      </c>
      <c r="J1459" s="14">
        <f>SUM(SUMIFS('Census Data'!W:W,'Census Data'!$A:$A,$A1459),SUMIFS('Census Data'!X:X,'Census Data'!$A:$A,$A1459))/SUMIFS('Census Data'!$F:$F,'Census Data'!$A:$A,$A1459)</f>
        <v>1.4469453376205787E-2</v>
      </c>
      <c r="K1459" s="16">
        <f t="shared" si="45"/>
        <v>0.98553054662379425</v>
      </c>
      <c r="L1459" s="19">
        <f>'EPA Data'!D1460/SUM('EPA Data'!D:D)</f>
        <v>5.6708610424300997E-5</v>
      </c>
      <c r="M1459" s="19">
        <f>'EPA Data'!E1460/SUM('EPA Data'!E:E)</f>
        <v>1.0245930142181716E-4</v>
      </c>
      <c r="N1459" s="19">
        <f>'EPA Data'!F1460/SUM('EPA Data'!F:F)</f>
        <v>1.3101759629194498E-4</v>
      </c>
      <c r="O1459" s="19">
        <f>'EPA Data'!G1460/SUM('EPA Data'!G:G)</f>
        <v>2.2940878129968267E-5</v>
      </c>
      <c r="P1459" s="19">
        <f>'EPA Data'!H1460/SUM('EPA Data'!H:H)</f>
        <v>5.6320950222013232E-5</v>
      </c>
      <c r="Q1459" s="19">
        <f>'EPA Data'!I1460/SUM('EPA Data'!I:I)</f>
        <v>3.7159420468299021E-5</v>
      </c>
      <c r="R1459" s="19">
        <f>'EPA Data'!J1460/SUM('EPA Data'!J:J)</f>
        <v>2.6345907200882598E-5</v>
      </c>
      <c r="S1459" s="19">
        <f>'EPA Data'!K1460/SUM('EPA Data'!K:K)</f>
        <v>7.0770455686065719E-5</v>
      </c>
      <c r="T1459" s="19">
        <f>'EPA Data'!L1460/SUM('EPA Data'!L:L)</f>
        <v>7.2487480846271301E-5</v>
      </c>
      <c r="U1459" s="19">
        <f>'EPA Data'!M1460/SUM('EPA Data'!M:M)</f>
        <v>3.5072012884788172E-5</v>
      </c>
      <c r="V1459" s="19">
        <f>'EPA Data'!N1460/SUM('EPA Data'!N:N)</f>
        <v>3.9018560186650503E-5</v>
      </c>
      <c r="W1459" s="19">
        <f>'EPA Data'!O1460/SUM('EPA Data'!O:O)</f>
        <v>5.9033730523523694E-5</v>
      </c>
      <c r="X1459" s="19">
        <f>'EPA Data'!P1460/SUM('EPA Data'!P:P)</f>
        <v>1.0641837063783582E-4</v>
      </c>
    </row>
    <row r="1460" spans="1:24" x14ac:dyDescent="0.35">
      <c r="A1460" s="13" t="s">
        <v>2455</v>
      </c>
      <c r="B1460" s="13" t="s">
        <v>2442</v>
      </c>
      <c r="C1460" s="18" t="s">
        <v>195</v>
      </c>
      <c r="D1460" s="14">
        <f>SUMIFS('Census Data'!G:G,'Census Data'!$A:$A,$A1460)/SUMIFS('Census Data'!$F:$F,'Census Data'!$A:$A,$A1460)</f>
        <v>0.48544149364937583</v>
      </c>
      <c r="E1460" s="16">
        <f>SUMIFS('Census Data'!H:H,'Census Data'!$A:$A,$A1460)/SUMIFS('Census Data'!$F:$F,'Census Data'!$A:$A,$A1460)</f>
        <v>0.51455850635062417</v>
      </c>
      <c r="F1460" s="14">
        <f>SUM(SUMIFS('Census Data'!I:I,'Census Data'!$A:$A,$A1460),SUMIFS('Census Data'!J:J,'Census Data'!$A:$A,$A1460))/SUMIFS('Census Data'!$F:$F,'Census Data'!$A:$A,$A1460)</f>
        <v>0.81128406788523122</v>
      </c>
      <c r="G1460" s="14">
        <f>SUM(SUMIFS('Census Data'!K:K,'Census Data'!$A:$A,$A1460),SUMIFS('Census Data'!L:L,'Census Data'!$A:$A,$A1460))/SUMIFS('Census Data'!$F:$F,'Census Data'!$A:$A,$A1460)</f>
        <v>9.8941199538136418E-2</v>
      </c>
      <c r="H1460" s="14">
        <f>SUM(SUMIFS('Census Data'!O:O,'Census Data'!$A:$A,$A1460),SUMIFS('Census Data'!P:P,'Census Data'!$A:$A,$A1460))/SUMIFS('Census Data'!$F:$F,'Census Data'!$A:$A,$A1460)</f>
        <v>5.0009803707980222E-2</v>
      </c>
      <c r="I1460" s="16">
        <f t="shared" si="44"/>
        <v>3.9764928868652127E-2</v>
      </c>
      <c r="J1460" s="14">
        <f>SUM(SUMIFS('Census Data'!W:W,'Census Data'!$A:$A,$A1460),SUMIFS('Census Data'!X:X,'Census Data'!$A:$A,$A1460))/SUMIFS('Census Data'!$F:$F,'Census Data'!$A:$A,$A1460)</f>
        <v>4.351212391886887E-2</v>
      </c>
      <c r="K1460" s="16">
        <f t="shared" si="45"/>
        <v>0.95648787608113117</v>
      </c>
      <c r="L1460" s="19">
        <f>'EPA Data'!D1461/SUM('EPA Data'!D:D)</f>
        <v>2.8914994811328698E-4</v>
      </c>
      <c r="M1460" s="19">
        <f>'EPA Data'!E1461/SUM('EPA Data'!E:E)</f>
        <v>7.4050847138939862E-4</v>
      </c>
      <c r="N1460" s="19">
        <f>'EPA Data'!F1461/SUM('EPA Data'!F:F)</f>
        <v>9.7235922184358637E-4</v>
      </c>
      <c r="O1460" s="19">
        <f>'EPA Data'!G1461/SUM('EPA Data'!G:G)</f>
        <v>2.1371601136865889E-4</v>
      </c>
      <c r="P1460" s="19">
        <f>'EPA Data'!H1461/SUM('EPA Data'!H:H)</f>
        <v>4.7546305668356862E-4</v>
      </c>
      <c r="Q1460" s="19">
        <f>'EPA Data'!I1461/SUM('EPA Data'!I:I)</f>
        <v>2.5871394564603342E-4</v>
      </c>
      <c r="R1460" s="19">
        <f>'EPA Data'!J1461/SUM('EPA Data'!J:J)</f>
        <v>1.5562726246076857E-4</v>
      </c>
      <c r="S1460" s="19">
        <f>'EPA Data'!K1461/SUM('EPA Data'!K:K)</f>
        <v>5.0683732253328621E-4</v>
      </c>
      <c r="T1460" s="19">
        <f>'EPA Data'!L1461/SUM('EPA Data'!L:L)</f>
        <v>4.2734855104819473E-4</v>
      </c>
      <c r="U1460" s="19">
        <f>'EPA Data'!M1461/SUM('EPA Data'!M:M)</f>
        <v>3.2885843442652358E-4</v>
      </c>
      <c r="V1460" s="19">
        <f>'EPA Data'!N1461/SUM('EPA Data'!N:N)</f>
        <v>3.4394909334073322E-4</v>
      </c>
      <c r="W1460" s="19">
        <f>'EPA Data'!O1461/SUM('EPA Data'!O:O)</f>
        <v>6.9045870995115453E-4</v>
      </c>
      <c r="X1460" s="19">
        <f>'EPA Data'!P1461/SUM('EPA Data'!P:P)</f>
        <v>1.003076218504395E-3</v>
      </c>
    </row>
    <row r="1461" spans="1:24" x14ac:dyDescent="0.35">
      <c r="A1461" s="13" t="s">
        <v>2456</v>
      </c>
      <c r="B1461" s="13" t="s">
        <v>2442</v>
      </c>
      <c r="C1461" s="18" t="s">
        <v>1348</v>
      </c>
      <c r="D1461" s="14">
        <f>SUMIFS('Census Data'!G:G,'Census Data'!$A:$A,$A1461)/SUMIFS('Census Data'!$F:$F,'Census Data'!$A:$A,$A1461)</f>
        <v>0.50826689938204628</v>
      </c>
      <c r="E1461" s="16">
        <f>SUMIFS('Census Data'!H:H,'Census Data'!$A:$A,$A1461)/SUMIFS('Census Data'!$F:$F,'Census Data'!$A:$A,$A1461)</f>
        <v>0.49173310061795367</v>
      </c>
      <c r="F1461" s="14">
        <f>SUM(SUMIFS('Census Data'!I:I,'Census Data'!$A:$A,$A1461),SUMIFS('Census Data'!J:J,'Census Data'!$A:$A,$A1461))/SUMIFS('Census Data'!$F:$F,'Census Data'!$A:$A,$A1461)</f>
        <v>0.88178687673946887</v>
      </c>
      <c r="G1461" s="14">
        <f>SUM(SUMIFS('Census Data'!K:K,'Census Data'!$A:$A,$A1461),SUMIFS('Census Data'!L:L,'Census Data'!$A:$A,$A1461))/SUMIFS('Census Data'!$F:$F,'Census Data'!$A:$A,$A1461)</f>
        <v>5.9719798103684135E-2</v>
      </c>
      <c r="H1461" s="14">
        <f>SUM(SUMIFS('Census Data'!O:O,'Census Data'!$A:$A,$A1461),SUMIFS('Census Data'!P:P,'Census Data'!$A:$A,$A1461))/SUMIFS('Census Data'!$F:$F,'Census Data'!$A:$A,$A1461)</f>
        <v>1.6757865937072503E-2</v>
      </c>
      <c r="I1461" s="16">
        <f t="shared" si="44"/>
        <v>4.1735459219774507E-2</v>
      </c>
      <c r="J1461" s="14">
        <f>SUM(SUMIFS('Census Data'!W:W,'Census Data'!$A:$A,$A1461),SUMIFS('Census Data'!X:X,'Census Data'!$A:$A,$A1461))/SUMIFS('Census Data'!$F:$F,'Census Data'!$A:$A,$A1461)</f>
        <v>6.6123402047266383E-2</v>
      </c>
      <c r="K1461" s="16">
        <f t="shared" si="45"/>
        <v>0.93387659795273359</v>
      </c>
      <c r="L1461" s="19">
        <f>'EPA Data'!D1462/SUM('EPA Data'!D:D)</f>
        <v>2.6548266015923949E-4</v>
      </c>
      <c r="M1461" s="19">
        <f>'EPA Data'!E1462/SUM('EPA Data'!E:E)</f>
        <v>6.1498984957827517E-4</v>
      </c>
      <c r="N1461" s="19">
        <f>'EPA Data'!F1462/SUM('EPA Data'!F:F)</f>
        <v>4.7835032698921381E-4</v>
      </c>
      <c r="O1461" s="19">
        <f>'EPA Data'!G1462/SUM('EPA Data'!G:G)</f>
        <v>2.3073807168108758E-4</v>
      </c>
      <c r="P1461" s="19">
        <f>'EPA Data'!H1462/SUM('EPA Data'!H:H)</f>
        <v>4.2456730854920495E-4</v>
      </c>
      <c r="Q1461" s="19">
        <f>'EPA Data'!I1462/SUM('EPA Data'!I:I)</f>
        <v>2.0132199495760171E-4</v>
      </c>
      <c r="R1461" s="19">
        <f>'EPA Data'!J1462/SUM('EPA Data'!J:J)</f>
        <v>1.4096737897987559E-4</v>
      </c>
      <c r="S1461" s="19">
        <f>'EPA Data'!K1462/SUM('EPA Data'!K:K)</f>
        <v>4.8494388091147598E-4</v>
      </c>
      <c r="T1461" s="19">
        <f>'EPA Data'!L1462/SUM('EPA Data'!L:L)</f>
        <v>2.6237023875767265E-4</v>
      </c>
      <c r="U1461" s="19">
        <f>'EPA Data'!M1462/SUM('EPA Data'!M:M)</f>
        <v>2.336773870157333E-4</v>
      </c>
      <c r="V1461" s="19">
        <f>'EPA Data'!N1462/SUM('EPA Data'!N:N)</f>
        <v>2.8247067933717793E-4</v>
      </c>
      <c r="W1461" s="19">
        <f>'EPA Data'!O1462/SUM('EPA Data'!O:O)</f>
        <v>2.1360279927743671E-4</v>
      </c>
      <c r="X1461" s="19">
        <f>'EPA Data'!P1462/SUM('EPA Data'!P:P)</f>
        <v>9.1743943037530585E-4</v>
      </c>
    </row>
    <row r="1462" spans="1:24" x14ac:dyDescent="0.35">
      <c r="A1462" s="13" t="s">
        <v>2457</v>
      </c>
      <c r="B1462" s="13" t="s">
        <v>2442</v>
      </c>
      <c r="C1462" s="18" t="s">
        <v>34</v>
      </c>
      <c r="D1462" s="14">
        <f>SUMIFS('Census Data'!G:G,'Census Data'!$A:$A,$A1462)/SUMIFS('Census Data'!$F:$F,'Census Data'!$A:$A,$A1462)</f>
        <v>0.48776551560460424</v>
      </c>
      <c r="E1462" s="16">
        <f>SUMIFS('Census Data'!H:H,'Census Data'!$A:$A,$A1462)/SUMIFS('Census Data'!$F:$F,'Census Data'!$A:$A,$A1462)</f>
        <v>0.51223448439539576</v>
      </c>
      <c r="F1462" s="14">
        <f>SUM(SUMIFS('Census Data'!I:I,'Census Data'!$A:$A,$A1462),SUMIFS('Census Data'!J:J,'Census Data'!$A:$A,$A1462))/SUMIFS('Census Data'!$F:$F,'Census Data'!$A:$A,$A1462)</f>
        <v>0.89467188797911479</v>
      </c>
      <c r="G1462" s="14">
        <f>SUM(SUMIFS('Census Data'!K:K,'Census Data'!$A:$A,$A1462),SUMIFS('Census Data'!L:L,'Census Data'!$A:$A,$A1462))/SUMIFS('Census Data'!$F:$F,'Census Data'!$A:$A,$A1462)</f>
        <v>5.9902693722558444E-2</v>
      </c>
      <c r="H1462" s="14">
        <f>SUM(SUMIFS('Census Data'!O:O,'Census Data'!$A:$A,$A1462),SUMIFS('Census Data'!P:P,'Census Data'!$A:$A,$A1462))/SUMIFS('Census Data'!$F:$F,'Census Data'!$A:$A,$A1462)</f>
        <v>9.9442268897591071E-3</v>
      </c>
      <c r="I1462" s="16">
        <f t="shared" si="44"/>
        <v>3.5481191408567647E-2</v>
      </c>
      <c r="J1462" s="14">
        <f>SUM(SUMIFS('Census Data'!W:W,'Census Data'!$A:$A,$A1462),SUMIFS('Census Data'!X:X,'Census Data'!$A:$A,$A1462))/SUMIFS('Census Data'!$F:$F,'Census Data'!$A:$A,$A1462)</f>
        <v>2.1692179897947073E-2</v>
      </c>
      <c r="K1462" s="16">
        <f t="shared" si="45"/>
        <v>0.97830782010205297</v>
      </c>
      <c r="L1462" s="19">
        <f>'EPA Data'!D1463/SUM('EPA Data'!D:D)</f>
        <v>1.7426450045178677E-4</v>
      </c>
      <c r="M1462" s="19">
        <f>'EPA Data'!E1463/SUM('EPA Data'!E:E)</f>
        <v>3.3222248019425395E-4</v>
      </c>
      <c r="N1462" s="19">
        <f>'EPA Data'!F1463/SUM('EPA Data'!F:F)</f>
        <v>4.3064384509155341E-4</v>
      </c>
      <c r="O1462" s="19">
        <f>'EPA Data'!G1463/SUM('EPA Data'!G:G)</f>
        <v>8.9518754858421666E-5</v>
      </c>
      <c r="P1462" s="19">
        <f>'EPA Data'!H1463/SUM('EPA Data'!H:H)</f>
        <v>1.990071772706047E-4</v>
      </c>
      <c r="Q1462" s="19">
        <f>'EPA Data'!I1463/SUM('EPA Data'!I:I)</f>
        <v>1.3868355179439144E-4</v>
      </c>
      <c r="R1462" s="19">
        <f>'EPA Data'!J1463/SUM('EPA Data'!J:J)</f>
        <v>1.1187887656751694E-4</v>
      </c>
      <c r="S1462" s="19">
        <f>'EPA Data'!K1463/SUM('EPA Data'!K:K)</f>
        <v>2.4527250760961763E-4</v>
      </c>
      <c r="T1462" s="19">
        <f>'EPA Data'!L1463/SUM('EPA Data'!L:L)</f>
        <v>2.6688120538303578E-4</v>
      </c>
      <c r="U1462" s="19">
        <f>'EPA Data'!M1463/SUM('EPA Data'!M:M)</f>
        <v>1.1243589928211381E-4</v>
      </c>
      <c r="V1462" s="19">
        <f>'EPA Data'!N1463/SUM('EPA Data'!N:N)</f>
        <v>1.2664117761392472E-4</v>
      </c>
      <c r="W1462" s="19">
        <f>'EPA Data'!O1463/SUM('EPA Data'!O:O)</f>
        <v>2.029788837422154E-4</v>
      </c>
      <c r="X1462" s="19">
        <f>'EPA Data'!P1463/SUM('EPA Data'!P:P)</f>
        <v>3.8073649865017525E-4</v>
      </c>
    </row>
    <row r="1463" spans="1:24" x14ac:dyDescent="0.35">
      <c r="A1463" s="13" t="s">
        <v>2458</v>
      </c>
      <c r="B1463" s="13" t="s">
        <v>2442</v>
      </c>
      <c r="C1463" s="18" t="s">
        <v>1676</v>
      </c>
      <c r="D1463" s="14">
        <f>SUMIFS('Census Data'!G:G,'Census Data'!$A:$A,$A1463)/SUMIFS('Census Data'!$F:$F,'Census Data'!$A:$A,$A1463)</f>
        <v>0.51236949614162508</v>
      </c>
      <c r="E1463" s="16">
        <f>SUMIFS('Census Data'!H:H,'Census Data'!$A:$A,$A1463)/SUMIFS('Census Data'!$F:$F,'Census Data'!$A:$A,$A1463)</f>
        <v>0.48763050385837492</v>
      </c>
      <c r="F1463" s="14">
        <f>SUM(SUMIFS('Census Data'!I:I,'Census Data'!$A:$A,$A1463),SUMIFS('Census Data'!J:J,'Census Data'!$A:$A,$A1463))/SUMIFS('Census Data'!$F:$F,'Census Data'!$A:$A,$A1463)</f>
        <v>0.95778483885610533</v>
      </c>
      <c r="G1463" s="14">
        <f>SUM(SUMIFS('Census Data'!K:K,'Census Data'!$A:$A,$A1463),SUMIFS('Census Data'!L:L,'Census Data'!$A:$A,$A1463))/SUMIFS('Census Data'!$F:$F,'Census Data'!$A:$A,$A1463)</f>
        <v>7.4897866545619611E-3</v>
      </c>
      <c r="H1463" s="14">
        <f>SUM(SUMIFS('Census Data'!O:O,'Census Data'!$A:$A,$A1463),SUMIFS('Census Data'!P:P,'Census Data'!$A:$A,$A1463))/SUMIFS('Census Data'!$F:$F,'Census Data'!$A:$A,$A1463)</f>
        <v>3.7448933272809805E-3</v>
      </c>
      <c r="I1463" s="16">
        <f t="shared" si="44"/>
        <v>3.0980481162051654E-2</v>
      </c>
      <c r="J1463" s="14">
        <f>SUM(SUMIFS('Census Data'!W:W,'Census Data'!$A:$A,$A1463),SUMIFS('Census Data'!X:X,'Census Data'!$A:$A,$A1463))/SUMIFS('Census Data'!$F:$F,'Census Data'!$A:$A,$A1463)</f>
        <v>1.9859282796187018E-2</v>
      </c>
      <c r="K1463" s="16">
        <f t="shared" si="45"/>
        <v>0.98014071720381302</v>
      </c>
      <c r="L1463" s="19">
        <f>'EPA Data'!D1464/SUM('EPA Data'!D:D)</f>
        <v>2.3161166073044694E-5</v>
      </c>
      <c r="M1463" s="19">
        <f>'EPA Data'!E1464/SUM('EPA Data'!E:E)</f>
        <v>5.8379368590136363E-5</v>
      </c>
      <c r="N1463" s="19">
        <f>'EPA Data'!F1464/SUM('EPA Data'!F:F)</f>
        <v>6.0323029440646262E-5</v>
      </c>
      <c r="O1463" s="19">
        <f>'EPA Data'!G1464/SUM('EPA Data'!G:G)</f>
        <v>2.223198451232965E-5</v>
      </c>
      <c r="P1463" s="19">
        <f>'EPA Data'!H1464/SUM('EPA Data'!H:H)</f>
        <v>4.4115680436432222E-5</v>
      </c>
      <c r="Q1463" s="19">
        <f>'EPA Data'!I1464/SUM('EPA Data'!I:I)</f>
        <v>2.0657656302901072E-5</v>
      </c>
      <c r="R1463" s="19">
        <f>'EPA Data'!J1464/SUM('EPA Data'!J:J)</f>
        <v>1.3253047702378016E-5</v>
      </c>
      <c r="S1463" s="19">
        <f>'EPA Data'!K1464/SUM('EPA Data'!K:K)</f>
        <v>4.6587130591325547E-5</v>
      </c>
      <c r="T1463" s="19">
        <f>'EPA Data'!L1464/SUM('EPA Data'!L:L)</f>
        <v>3.0847547312841374E-5</v>
      </c>
      <c r="U1463" s="19">
        <f>'EPA Data'!M1464/SUM('EPA Data'!M:M)</f>
        <v>2.7311558541516183E-5</v>
      </c>
      <c r="V1463" s="19">
        <f>'EPA Data'!N1464/SUM('EPA Data'!N:N)</f>
        <v>3.0815834793013499E-5</v>
      </c>
      <c r="W1463" s="19">
        <f>'EPA Data'!O1464/SUM('EPA Data'!O:O)</f>
        <v>2.9065393585934186E-5</v>
      </c>
      <c r="X1463" s="19">
        <f>'EPA Data'!P1464/SUM('EPA Data'!P:P)</f>
        <v>9.4620717673908026E-5</v>
      </c>
    </row>
    <row r="1464" spans="1:24" x14ac:dyDescent="0.35">
      <c r="A1464" s="13" t="s">
        <v>2459</v>
      </c>
      <c r="B1464" s="13" t="s">
        <v>2442</v>
      </c>
      <c r="C1464" s="18" t="s">
        <v>2460</v>
      </c>
      <c r="D1464" s="14">
        <f>SUMIFS('Census Data'!G:G,'Census Data'!$A:$A,$A1464)/SUMIFS('Census Data'!$F:$F,'Census Data'!$A:$A,$A1464)</f>
        <v>0.51789464176846478</v>
      </c>
      <c r="E1464" s="16">
        <f>SUMIFS('Census Data'!H:H,'Census Data'!$A:$A,$A1464)/SUMIFS('Census Data'!$F:$F,'Census Data'!$A:$A,$A1464)</f>
        <v>0.48210535823153522</v>
      </c>
      <c r="F1464" s="14">
        <f>SUM(SUMIFS('Census Data'!I:I,'Census Data'!$A:$A,$A1464),SUMIFS('Census Data'!J:J,'Census Data'!$A:$A,$A1464))/SUMIFS('Census Data'!$F:$F,'Census Data'!$A:$A,$A1464)</f>
        <v>0.91530245896086893</v>
      </c>
      <c r="G1464" s="14">
        <f>SUM(SUMIFS('Census Data'!K:K,'Census Data'!$A:$A,$A1464),SUMIFS('Census Data'!L:L,'Census Data'!$A:$A,$A1464))/SUMIFS('Census Data'!$F:$F,'Census Data'!$A:$A,$A1464)</f>
        <v>4.7711518052701699E-2</v>
      </c>
      <c r="H1464" s="14">
        <f>SUM(SUMIFS('Census Data'!O:O,'Census Data'!$A:$A,$A1464),SUMIFS('Census Data'!P:P,'Census Data'!$A:$A,$A1464))/SUMIFS('Census Data'!$F:$F,'Census Data'!$A:$A,$A1464)</f>
        <v>7.9255763542348777E-3</v>
      </c>
      <c r="I1464" s="16">
        <f t="shared" si="44"/>
        <v>2.9060446632194536E-2</v>
      </c>
      <c r="J1464" s="14">
        <f>SUM(SUMIFS('Census Data'!W:W,'Census Data'!$A:$A,$A1464),SUMIFS('Census Data'!X:X,'Census Data'!$A:$A,$A1464))/SUMIFS('Census Data'!$F:$F,'Census Data'!$A:$A,$A1464)</f>
        <v>2.2128389820940682E-2</v>
      </c>
      <c r="K1464" s="16">
        <f t="shared" si="45"/>
        <v>0.97787161017905933</v>
      </c>
      <c r="L1464" s="19">
        <f>'EPA Data'!D1465/SUM('EPA Data'!D:D)</f>
        <v>9.9038990848356281E-5</v>
      </c>
      <c r="M1464" s="19">
        <f>'EPA Data'!E1465/SUM('EPA Data'!E:E)</f>
        <v>2.4969046150073173E-4</v>
      </c>
      <c r="N1464" s="19">
        <f>'EPA Data'!F1465/SUM('EPA Data'!F:F)</f>
        <v>3.2667924454948756E-4</v>
      </c>
      <c r="O1464" s="19">
        <f>'EPA Data'!G1465/SUM('EPA Data'!G:G)</f>
        <v>6.784154770465999E-5</v>
      </c>
      <c r="P1464" s="19">
        <f>'EPA Data'!H1465/SUM('EPA Data'!H:H)</f>
        <v>1.6319640001227745E-4</v>
      </c>
      <c r="Q1464" s="19">
        <f>'EPA Data'!I1465/SUM('EPA Data'!I:I)</f>
        <v>8.5893877797457957E-5</v>
      </c>
      <c r="R1464" s="19">
        <f>'EPA Data'!J1465/SUM('EPA Data'!J:J)</f>
        <v>5.1676702950917403E-5</v>
      </c>
      <c r="S1464" s="19">
        <f>'EPA Data'!K1465/SUM('EPA Data'!K:K)</f>
        <v>1.7457446140392303E-4</v>
      </c>
      <c r="T1464" s="19">
        <f>'EPA Data'!L1465/SUM('EPA Data'!L:L)</f>
        <v>1.4577810904588869E-4</v>
      </c>
      <c r="U1464" s="19">
        <f>'EPA Data'!M1465/SUM('EPA Data'!M:M)</f>
        <v>1.0921262259206289E-4</v>
      </c>
      <c r="V1464" s="19">
        <f>'EPA Data'!N1465/SUM('EPA Data'!N:N)</f>
        <v>1.1809728434846073E-4</v>
      </c>
      <c r="W1464" s="19">
        <f>'EPA Data'!O1465/SUM('EPA Data'!O:O)</f>
        <v>2.0267622476602935E-4</v>
      </c>
      <c r="X1464" s="19">
        <f>'EPA Data'!P1465/SUM('EPA Data'!P:P)</f>
        <v>3.3353733631048105E-4</v>
      </c>
    </row>
    <row r="1465" spans="1:24" x14ac:dyDescent="0.35">
      <c r="A1465" s="13" t="s">
        <v>2461</v>
      </c>
      <c r="B1465" s="13" t="s">
        <v>2442</v>
      </c>
      <c r="C1465" s="18" t="s">
        <v>732</v>
      </c>
      <c r="D1465" s="14">
        <f>SUMIFS('Census Data'!G:G,'Census Data'!$A:$A,$A1465)/SUMIFS('Census Data'!$F:$F,'Census Data'!$A:$A,$A1465)</f>
        <v>0.49905252076266232</v>
      </c>
      <c r="E1465" s="16">
        <f>SUMIFS('Census Data'!H:H,'Census Data'!$A:$A,$A1465)/SUMIFS('Census Data'!$F:$F,'Census Data'!$A:$A,$A1465)</f>
        <v>0.50094747923733773</v>
      </c>
      <c r="F1465" s="14">
        <f>SUM(SUMIFS('Census Data'!I:I,'Census Data'!$A:$A,$A1465),SUMIFS('Census Data'!J:J,'Census Data'!$A:$A,$A1465))/SUMIFS('Census Data'!$F:$F,'Census Data'!$A:$A,$A1465)</f>
        <v>0.96114165399461926</v>
      </c>
      <c r="G1465" s="14">
        <f>SUM(SUMIFS('Census Data'!K:K,'Census Data'!$A:$A,$A1465),SUMIFS('Census Data'!L:L,'Census Data'!$A:$A,$A1465))/SUMIFS('Census Data'!$F:$F,'Census Data'!$A:$A,$A1465)</f>
        <v>7.6032284477716688E-3</v>
      </c>
      <c r="H1465" s="14">
        <f>SUM(SUMIFS('Census Data'!O:O,'Census Data'!$A:$A,$A1465),SUMIFS('Census Data'!P:P,'Census Data'!$A:$A,$A1465))/SUMIFS('Census Data'!$F:$F,'Census Data'!$A:$A,$A1465)</f>
        <v>7.0183647210200024E-3</v>
      </c>
      <c r="I1465" s="16">
        <f t="shared" si="44"/>
        <v>2.4236752836589104E-2</v>
      </c>
      <c r="J1465" s="14">
        <f>SUM(SUMIFS('Census Data'!W:W,'Census Data'!$A:$A,$A1465),SUMIFS('Census Data'!X:X,'Census Data'!$A:$A,$A1465))/SUMIFS('Census Data'!$F:$F,'Census Data'!$A:$A,$A1465)</f>
        <v>3.1372090302959413E-2</v>
      </c>
      <c r="K1465" s="16">
        <f t="shared" si="45"/>
        <v>0.9686279096970406</v>
      </c>
      <c r="L1465" s="19">
        <f>'EPA Data'!D1466/SUM('EPA Data'!D:D)</f>
        <v>1.1859148256948459E-4</v>
      </c>
      <c r="M1465" s="19">
        <f>'EPA Data'!E1466/SUM('EPA Data'!E:E)</f>
        <v>3.0916223308372759E-4</v>
      </c>
      <c r="N1465" s="19">
        <f>'EPA Data'!F1466/SUM('EPA Data'!F:F)</f>
        <v>3.6822306175647026E-4</v>
      </c>
      <c r="O1465" s="19">
        <f>'EPA Data'!G1466/SUM('EPA Data'!G:G)</f>
        <v>8.0961715274976875E-5</v>
      </c>
      <c r="P1465" s="19">
        <f>'EPA Data'!H1466/SUM('EPA Data'!H:H)</f>
        <v>2.2659081620263633E-4</v>
      </c>
      <c r="Q1465" s="19">
        <f>'EPA Data'!I1466/SUM('EPA Data'!I:I)</f>
        <v>1.2215021114307263E-4</v>
      </c>
      <c r="R1465" s="19">
        <f>'EPA Data'!J1466/SUM('EPA Data'!J:J)</f>
        <v>7.1174245198314391E-5</v>
      </c>
      <c r="S1465" s="19">
        <f>'EPA Data'!K1466/SUM('EPA Data'!K:K)</f>
        <v>2.6642608866314405E-4</v>
      </c>
      <c r="T1465" s="19">
        <f>'EPA Data'!L1466/SUM('EPA Data'!L:L)</f>
        <v>2.0354623405703071E-4</v>
      </c>
      <c r="U1465" s="19">
        <f>'EPA Data'!M1466/SUM('EPA Data'!M:M)</f>
        <v>1.4625035879556236E-4</v>
      </c>
      <c r="V1465" s="19">
        <f>'EPA Data'!N1466/SUM('EPA Data'!N:N)</f>
        <v>1.4558718045889373E-4</v>
      </c>
      <c r="W1465" s="19">
        <f>'EPA Data'!O1466/SUM('EPA Data'!O:O)</f>
        <v>1.7638537023271144E-4</v>
      </c>
      <c r="X1465" s="19">
        <f>'EPA Data'!P1466/SUM('EPA Data'!P:P)</f>
        <v>4.7017441016313259E-4</v>
      </c>
    </row>
    <row r="1466" spans="1:24" x14ac:dyDescent="0.35">
      <c r="A1466" s="13" t="s">
        <v>2462</v>
      </c>
      <c r="B1466" s="13" t="s">
        <v>2442</v>
      </c>
      <c r="C1466" s="18" t="s">
        <v>2463</v>
      </c>
      <c r="D1466" s="14">
        <f>SUMIFS('Census Data'!G:G,'Census Data'!$A:$A,$A1466)/SUMIFS('Census Data'!$F:$F,'Census Data'!$A:$A,$A1466)</f>
        <v>0.48777383429200832</v>
      </c>
      <c r="E1466" s="16">
        <f>SUMIFS('Census Data'!H:H,'Census Data'!$A:$A,$A1466)/SUMIFS('Census Data'!$F:$F,'Census Data'!$A:$A,$A1466)</f>
        <v>0.51222616570799173</v>
      </c>
      <c r="F1466" s="14">
        <f>SUM(SUMIFS('Census Data'!I:I,'Census Data'!$A:$A,$A1466),SUMIFS('Census Data'!J:J,'Census Data'!$A:$A,$A1466))/SUMIFS('Census Data'!$F:$F,'Census Data'!$A:$A,$A1466)</f>
        <v>0.87236568351486965</v>
      </c>
      <c r="G1466" s="14">
        <f>SUM(SUMIFS('Census Data'!K:K,'Census Data'!$A:$A,$A1466),SUMIFS('Census Data'!L:L,'Census Data'!$A:$A,$A1466))/SUMIFS('Census Data'!$F:$F,'Census Data'!$A:$A,$A1466)</f>
        <v>8.0002447680822417E-2</v>
      </c>
      <c r="H1466" s="14">
        <f>SUM(SUMIFS('Census Data'!O:O,'Census Data'!$A:$A,$A1466),SUMIFS('Census Data'!P:P,'Census Data'!$A:$A,$A1466))/SUMIFS('Census Data'!$F:$F,'Census Data'!$A:$A,$A1466)</f>
        <v>1.9128625627218211E-2</v>
      </c>
      <c r="I1466" s="16">
        <f t="shared" si="44"/>
        <v>2.8503243177089743E-2</v>
      </c>
      <c r="J1466" s="14">
        <f>SUM(SUMIFS('Census Data'!W:W,'Census Data'!$A:$A,$A1466),SUMIFS('Census Data'!X:X,'Census Data'!$A:$A,$A1466))/SUMIFS('Census Data'!$F:$F,'Census Data'!$A:$A,$A1466)</f>
        <v>2.7046873087749359E-2</v>
      </c>
      <c r="K1466" s="16">
        <f t="shared" si="45"/>
        <v>0.97295312691225067</v>
      </c>
      <c r="L1466" s="19">
        <f>'EPA Data'!D1467/SUM('EPA Data'!D:D)</f>
        <v>3.6465596172002721E-4</v>
      </c>
      <c r="M1466" s="19">
        <f>'EPA Data'!E1467/SUM('EPA Data'!E:E)</f>
        <v>6.1390945293446667E-4</v>
      </c>
      <c r="N1466" s="19">
        <f>'EPA Data'!F1467/SUM('EPA Data'!F:F)</f>
        <v>7.4069497967266446E-4</v>
      </c>
      <c r="O1466" s="19">
        <f>'EPA Data'!G1467/SUM('EPA Data'!G:G)</f>
        <v>1.4586747480216684E-4</v>
      </c>
      <c r="P1466" s="19">
        <f>'EPA Data'!H1467/SUM('EPA Data'!H:H)</f>
        <v>3.1355130710341314E-4</v>
      </c>
      <c r="Q1466" s="19">
        <f>'EPA Data'!I1467/SUM('EPA Data'!I:I)</f>
        <v>2.0599409045659816E-4</v>
      </c>
      <c r="R1466" s="19">
        <f>'EPA Data'!J1467/SUM('EPA Data'!J:J)</f>
        <v>1.5820272233093888E-4</v>
      </c>
      <c r="S1466" s="19">
        <f>'EPA Data'!K1467/SUM('EPA Data'!K:K)</f>
        <v>3.8052218031497476E-4</v>
      </c>
      <c r="T1466" s="19">
        <f>'EPA Data'!L1467/SUM('EPA Data'!L:L)</f>
        <v>3.9613634011688605E-4</v>
      </c>
      <c r="U1466" s="19">
        <f>'EPA Data'!M1467/SUM('EPA Data'!M:M)</f>
        <v>2.1344887152786681E-4</v>
      </c>
      <c r="V1466" s="19">
        <f>'EPA Data'!N1467/SUM('EPA Data'!N:N)</f>
        <v>2.188303542445445E-4</v>
      </c>
      <c r="W1466" s="19">
        <f>'EPA Data'!O1467/SUM('EPA Data'!O:O)</f>
        <v>3.4217419729940619E-4</v>
      </c>
      <c r="X1466" s="19">
        <f>'EPA Data'!P1467/SUM('EPA Data'!P:P)</f>
        <v>5.7865991240251848E-4</v>
      </c>
    </row>
    <row r="1467" spans="1:24" x14ac:dyDescent="0.35">
      <c r="A1467" s="13" t="s">
        <v>2464</v>
      </c>
      <c r="B1467" s="13" t="s">
        <v>2442</v>
      </c>
      <c r="C1467" s="18" t="s">
        <v>200</v>
      </c>
      <c r="D1467" s="14">
        <f>SUMIFS('Census Data'!G:G,'Census Data'!$A:$A,$A1467)/SUMIFS('Census Data'!$F:$F,'Census Data'!$A:$A,$A1467)</f>
        <v>0.49723366686286052</v>
      </c>
      <c r="E1467" s="16">
        <f>SUMIFS('Census Data'!H:H,'Census Data'!$A:$A,$A1467)/SUMIFS('Census Data'!$F:$F,'Census Data'!$A:$A,$A1467)</f>
        <v>0.50276633313713948</v>
      </c>
      <c r="F1467" s="14">
        <f>SUM(SUMIFS('Census Data'!I:I,'Census Data'!$A:$A,$A1467),SUMIFS('Census Data'!J:J,'Census Data'!$A:$A,$A1467))/SUMIFS('Census Data'!$F:$F,'Census Data'!$A:$A,$A1467)</f>
        <v>0.96080047086521481</v>
      </c>
      <c r="G1467" s="14">
        <f>SUM(SUMIFS('Census Data'!K:K,'Census Data'!$A:$A,$A1467),SUMIFS('Census Data'!L:L,'Census Data'!$A:$A,$A1467))/SUMIFS('Census Data'!$F:$F,'Census Data'!$A:$A,$A1467)</f>
        <v>1.9070041200706298E-2</v>
      </c>
      <c r="H1467" s="14">
        <f>SUM(SUMIFS('Census Data'!O:O,'Census Data'!$A:$A,$A1467),SUMIFS('Census Data'!P:P,'Census Data'!$A:$A,$A1467))/SUMIFS('Census Data'!$F:$F,'Census Data'!$A:$A,$A1467)</f>
        <v>1.883460859329017E-3</v>
      </c>
      <c r="I1467" s="16">
        <f t="shared" si="44"/>
        <v>1.8246027074749871E-2</v>
      </c>
      <c r="J1467" s="14">
        <f>SUM(SUMIFS('Census Data'!W:W,'Census Data'!$A:$A,$A1467),SUMIFS('Census Data'!X:X,'Census Data'!$A:$A,$A1467))/SUMIFS('Census Data'!$F:$F,'Census Data'!$A:$A,$A1467)</f>
        <v>1.7304296645085343E-2</v>
      </c>
      <c r="K1467" s="16">
        <f t="shared" si="45"/>
        <v>0.98269570335491463</v>
      </c>
      <c r="L1467" s="19">
        <f>'EPA Data'!D1468/SUM('EPA Data'!D:D)</f>
        <v>2.4016078733368744E-5</v>
      </c>
      <c r="M1467" s="19">
        <f>'EPA Data'!E1468/SUM('EPA Data'!E:E)</f>
        <v>7.0103593544761574E-5</v>
      </c>
      <c r="N1467" s="19">
        <f>'EPA Data'!F1468/SUM('EPA Data'!F:F)</f>
        <v>7.4000533978465607E-5</v>
      </c>
      <c r="O1467" s="19">
        <f>'EPA Data'!G1468/SUM('EPA Data'!G:G)</f>
        <v>2.1768446135398358E-5</v>
      </c>
      <c r="P1467" s="19">
        <f>'EPA Data'!H1468/SUM('EPA Data'!H:H)</f>
        <v>5.1883808079822042E-5</v>
      </c>
      <c r="Q1467" s="19">
        <f>'EPA Data'!I1468/SUM('EPA Data'!I:I)</f>
        <v>2.3521093690640679E-5</v>
      </c>
      <c r="R1467" s="19">
        <f>'EPA Data'!J1468/SUM('EPA Data'!J:J)</f>
        <v>1.3142230302579408E-5</v>
      </c>
      <c r="S1467" s="19">
        <f>'EPA Data'!K1468/SUM('EPA Data'!K:K)</f>
        <v>5.6284857193102827E-5</v>
      </c>
      <c r="T1467" s="19">
        <f>'EPA Data'!L1468/SUM('EPA Data'!L:L)</f>
        <v>3.6475161166738232E-5</v>
      </c>
      <c r="U1467" s="19">
        <f>'EPA Data'!M1468/SUM('EPA Data'!M:M)</f>
        <v>2.5964282913515837E-5</v>
      </c>
      <c r="V1467" s="19">
        <f>'EPA Data'!N1468/SUM('EPA Data'!N:N)</f>
        <v>3.4901205225113999E-5</v>
      </c>
      <c r="W1467" s="19">
        <f>'EPA Data'!O1468/SUM('EPA Data'!O:O)</f>
        <v>3.6809190278602431E-5</v>
      </c>
      <c r="X1467" s="19">
        <f>'EPA Data'!P1468/SUM('EPA Data'!P:P)</f>
        <v>1.1389260923923561E-4</v>
      </c>
    </row>
    <row r="1468" spans="1:24" x14ac:dyDescent="0.35">
      <c r="A1468" s="13" t="s">
        <v>2465</v>
      </c>
      <c r="B1468" s="13" t="s">
        <v>2442</v>
      </c>
      <c r="C1468" s="18" t="s">
        <v>1685</v>
      </c>
      <c r="D1468" s="14">
        <f>SUMIFS('Census Data'!G:G,'Census Data'!$A:$A,$A1468)/SUMIFS('Census Data'!$F:$F,'Census Data'!$A:$A,$A1468)</f>
        <v>0.49057692307692308</v>
      </c>
      <c r="E1468" s="16">
        <f>SUMIFS('Census Data'!H:H,'Census Data'!$A:$A,$A1468)/SUMIFS('Census Data'!$F:$F,'Census Data'!$A:$A,$A1468)</f>
        <v>0.50942307692307698</v>
      </c>
      <c r="F1468" s="14">
        <f>SUM(SUMIFS('Census Data'!I:I,'Census Data'!$A:$A,$A1468),SUMIFS('Census Data'!J:J,'Census Data'!$A:$A,$A1468))/SUMIFS('Census Data'!$F:$F,'Census Data'!$A:$A,$A1468)</f>
        <v>0.95480769230769236</v>
      </c>
      <c r="G1468" s="14">
        <f>SUM(SUMIFS('Census Data'!K:K,'Census Data'!$A:$A,$A1468),SUMIFS('Census Data'!L:L,'Census Data'!$A:$A,$A1468))/SUMIFS('Census Data'!$F:$F,'Census Data'!$A:$A,$A1468)</f>
        <v>6.9230769230769233E-3</v>
      </c>
      <c r="H1468" s="14">
        <f>SUM(SUMIFS('Census Data'!O:O,'Census Data'!$A:$A,$A1468),SUMIFS('Census Data'!P:P,'Census Data'!$A:$A,$A1468))/SUMIFS('Census Data'!$F:$F,'Census Data'!$A:$A,$A1468)</f>
        <v>1.7307692307692308E-3</v>
      </c>
      <c r="I1468" s="16">
        <f t="shared" si="44"/>
        <v>3.653846153846152E-2</v>
      </c>
      <c r="J1468" s="14">
        <f>SUM(SUMIFS('Census Data'!W:W,'Census Data'!$A:$A,$A1468),SUMIFS('Census Data'!X:X,'Census Data'!$A:$A,$A1468))/SUMIFS('Census Data'!$F:$F,'Census Data'!$A:$A,$A1468)</f>
        <v>1.8076923076923077E-2</v>
      </c>
      <c r="K1468" s="16">
        <f t="shared" si="45"/>
        <v>0.9819230769230769</v>
      </c>
      <c r="L1468" s="19">
        <f>'EPA Data'!D1469/SUM('EPA Data'!D:D)</f>
        <v>1.6181397062753018E-5</v>
      </c>
      <c r="M1468" s="19">
        <f>'EPA Data'!E1469/SUM('EPA Data'!E:E)</f>
        <v>3.1639326390744537E-5</v>
      </c>
      <c r="N1468" s="19">
        <f>'EPA Data'!F1469/SUM('EPA Data'!F:F)</f>
        <v>4.5336499069743079E-5</v>
      </c>
      <c r="O1468" s="19">
        <f>'EPA Data'!G1469/SUM('EPA Data'!G:G)</f>
        <v>7.4346651001488815E-6</v>
      </c>
      <c r="P1468" s="19">
        <f>'EPA Data'!H1469/SUM('EPA Data'!H:H)</f>
        <v>1.9333637474421699E-5</v>
      </c>
      <c r="Q1468" s="19">
        <f>'EPA Data'!I1469/SUM('EPA Data'!I:I)</f>
        <v>1.41573912636479E-5</v>
      </c>
      <c r="R1468" s="19">
        <f>'EPA Data'!J1469/SUM('EPA Data'!J:J)</f>
        <v>9.5791715743333991E-6</v>
      </c>
      <c r="S1468" s="19">
        <f>'EPA Data'!K1469/SUM('EPA Data'!K:K)</f>
        <v>2.4842768477133217E-5</v>
      </c>
      <c r="T1468" s="19">
        <f>'EPA Data'!L1469/SUM('EPA Data'!L:L)</f>
        <v>2.7627178023083432E-5</v>
      </c>
      <c r="U1468" s="19">
        <f>'EPA Data'!M1469/SUM('EPA Data'!M:M)</f>
        <v>1.097864827871902E-5</v>
      </c>
      <c r="V1468" s="19">
        <f>'EPA Data'!N1469/SUM('EPA Data'!N:N)</f>
        <v>1.2486351184641174E-5</v>
      </c>
      <c r="W1468" s="19">
        <f>'EPA Data'!O1469/SUM('EPA Data'!O:O)</f>
        <v>2.0355434236038993E-5</v>
      </c>
      <c r="X1468" s="19">
        <f>'EPA Data'!P1469/SUM('EPA Data'!P:P)</f>
        <v>3.8290827251516056E-5</v>
      </c>
    </row>
    <row r="1469" spans="1:24" x14ac:dyDescent="0.35">
      <c r="A1469" s="13" t="s">
        <v>2466</v>
      </c>
      <c r="B1469" s="13" t="s">
        <v>2442</v>
      </c>
      <c r="C1469" s="18" t="s">
        <v>1055</v>
      </c>
      <c r="D1469" s="14">
        <f>SUMIFS('Census Data'!G:G,'Census Data'!$A:$A,$A1469)/SUMIFS('Census Data'!$F:$F,'Census Data'!$A:$A,$A1469)</f>
        <v>0.4913793902970609</v>
      </c>
      <c r="E1469" s="16">
        <f>SUMIFS('Census Data'!H:H,'Census Data'!$A:$A,$A1469)/SUMIFS('Census Data'!$F:$F,'Census Data'!$A:$A,$A1469)</f>
        <v>0.5086206097029391</v>
      </c>
      <c r="F1469" s="14">
        <f>SUM(SUMIFS('Census Data'!I:I,'Census Data'!$A:$A,$A1469),SUMIFS('Census Data'!J:J,'Census Data'!$A:$A,$A1469))/SUMIFS('Census Data'!$F:$F,'Census Data'!$A:$A,$A1469)</f>
        <v>0.90785824916761726</v>
      </c>
      <c r="G1469" s="14">
        <f>SUM(SUMIFS('Census Data'!K:K,'Census Data'!$A:$A,$A1469),SUMIFS('Census Data'!L:L,'Census Data'!$A:$A,$A1469))/SUMIFS('Census Data'!$F:$F,'Census Data'!$A:$A,$A1469)</f>
        <v>4.8180814853973644E-2</v>
      </c>
      <c r="H1469" s="14">
        <f>SUM(SUMIFS('Census Data'!O:O,'Census Data'!$A:$A,$A1469),SUMIFS('Census Data'!P:P,'Census Data'!$A:$A,$A1469))/SUMIFS('Census Data'!$F:$F,'Census Data'!$A:$A,$A1469)</f>
        <v>8.5232278827337398E-3</v>
      </c>
      <c r="I1469" s="16">
        <f t="shared" si="44"/>
        <v>3.5437708095675369E-2</v>
      </c>
      <c r="J1469" s="14">
        <f>SUM(SUMIFS('Census Data'!W:W,'Census Data'!$A:$A,$A1469),SUMIFS('Census Data'!X:X,'Census Data'!$A:$A,$A1469))/SUMIFS('Census Data'!$F:$F,'Census Data'!$A:$A,$A1469)</f>
        <v>5.1454698904686381E-2</v>
      </c>
      <c r="K1469" s="16">
        <f t="shared" si="45"/>
        <v>0.94854530109531365</v>
      </c>
      <c r="L1469" s="19">
        <f>'EPA Data'!D1470/SUM('EPA Data'!D:D)</f>
        <v>2.8388604498169693E-4</v>
      </c>
      <c r="M1469" s="19">
        <f>'EPA Data'!E1470/SUM('EPA Data'!E:E)</f>
        <v>6.8250135106799636E-4</v>
      </c>
      <c r="N1469" s="19">
        <f>'EPA Data'!F1470/SUM('EPA Data'!F:F)</f>
        <v>6.2554919936126283E-4</v>
      </c>
      <c r="O1469" s="19">
        <f>'EPA Data'!G1470/SUM('EPA Data'!G:G)</f>
        <v>2.5055754717680196E-4</v>
      </c>
      <c r="P1469" s="19">
        <f>'EPA Data'!H1470/SUM('EPA Data'!H:H)</f>
        <v>4.8284957116284113E-4</v>
      </c>
      <c r="Q1469" s="19">
        <f>'EPA Data'!I1470/SUM('EPA Data'!I:I)</f>
        <v>2.3082337478971067E-4</v>
      </c>
      <c r="R1469" s="19">
        <f>'EPA Data'!J1470/SUM('EPA Data'!J:J)</f>
        <v>1.7246694239370138E-4</v>
      </c>
      <c r="S1469" s="19">
        <f>'EPA Data'!K1470/SUM('EPA Data'!K:K)</f>
        <v>6.6006685473981414E-4</v>
      </c>
      <c r="T1469" s="19">
        <f>'EPA Data'!L1470/SUM('EPA Data'!L:L)</f>
        <v>3.5576970378952734E-4</v>
      </c>
      <c r="U1469" s="19">
        <f>'EPA Data'!M1470/SUM('EPA Data'!M:M)</f>
        <v>2.9299113611998739E-4</v>
      </c>
      <c r="V1469" s="19">
        <f>'EPA Data'!N1470/SUM('EPA Data'!N:N)</f>
        <v>3.143242399688679E-4</v>
      </c>
      <c r="W1469" s="19">
        <f>'EPA Data'!O1470/SUM('EPA Data'!O:O)</f>
        <v>2.7226296327572498E-4</v>
      </c>
      <c r="X1469" s="19">
        <f>'EPA Data'!P1470/SUM('EPA Data'!P:P)</f>
        <v>1.0628492068538835E-3</v>
      </c>
    </row>
    <row r="1470" spans="1:24" x14ac:dyDescent="0.35">
      <c r="A1470" s="13" t="s">
        <v>2467</v>
      </c>
      <c r="B1470" s="13" t="s">
        <v>2442</v>
      </c>
      <c r="C1470" s="18" t="s">
        <v>1356</v>
      </c>
      <c r="D1470" s="14">
        <f>SUMIFS('Census Data'!G:G,'Census Data'!$A:$A,$A1470)/SUMIFS('Census Data'!$F:$F,'Census Data'!$A:$A,$A1470)</f>
        <v>0.50405300627334881</v>
      </c>
      <c r="E1470" s="16">
        <f>SUMIFS('Census Data'!H:H,'Census Data'!$A:$A,$A1470)/SUMIFS('Census Data'!$F:$F,'Census Data'!$A:$A,$A1470)</f>
        <v>0.49594699372665119</v>
      </c>
      <c r="F1470" s="14">
        <f>SUM(SUMIFS('Census Data'!I:I,'Census Data'!$A:$A,$A1470),SUMIFS('Census Data'!J:J,'Census Data'!$A:$A,$A1470))/SUMIFS('Census Data'!$F:$F,'Census Data'!$A:$A,$A1470)</f>
        <v>0.95827165715091278</v>
      </c>
      <c r="G1470" s="14">
        <f>SUM(SUMIFS('Census Data'!K:K,'Census Data'!$A:$A,$A1470),SUMIFS('Census Data'!L:L,'Census Data'!$A:$A,$A1470))/SUMIFS('Census Data'!$F:$F,'Census Data'!$A:$A,$A1470)</f>
        <v>7.7535772185803901E-3</v>
      </c>
      <c r="H1470" s="14">
        <f>SUM(SUMIFS('Census Data'!O:O,'Census Data'!$A:$A,$A1470),SUMIFS('Census Data'!P:P,'Census Data'!$A:$A,$A1470))/SUMIFS('Census Data'!$F:$F,'Census Data'!$A:$A,$A1470)</f>
        <v>4.5816592655247759E-3</v>
      </c>
      <c r="I1470" s="16">
        <f t="shared" si="44"/>
        <v>2.9393106364982047E-2</v>
      </c>
      <c r="J1470" s="14">
        <f>SUM(SUMIFS('Census Data'!W:W,'Census Data'!$A:$A,$A1470),SUMIFS('Census Data'!X:X,'Census Data'!$A:$A,$A1470))/SUMIFS('Census Data'!$F:$F,'Census Data'!$A:$A,$A1470)</f>
        <v>1.7974201733981815E-2</v>
      </c>
      <c r="K1470" s="16">
        <f t="shared" si="45"/>
        <v>0.98202579826601821</v>
      </c>
      <c r="L1470" s="19">
        <f>'EPA Data'!D1471/SUM('EPA Data'!D:D)</f>
        <v>4.500595261638836E-5</v>
      </c>
      <c r="M1470" s="19">
        <f>'EPA Data'!E1471/SUM('EPA Data'!E:E)</f>
        <v>1.1989325674879715E-4</v>
      </c>
      <c r="N1470" s="19">
        <f>'EPA Data'!F1471/SUM('EPA Data'!F:F)</f>
        <v>1.1900009974676279E-4</v>
      </c>
      <c r="O1470" s="19">
        <f>'EPA Data'!G1471/SUM('EPA Data'!G:G)</f>
        <v>3.1084745209127848E-5</v>
      </c>
      <c r="P1470" s="19">
        <f>'EPA Data'!H1471/SUM('EPA Data'!H:H)</f>
        <v>8.5336321574366769E-5</v>
      </c>
      <c r="Q1470" s="19">
        <f>'EPA Data'!I1471/SUM('EPA Data'!I:I)</f>
        <v>4.3832811573259364E-5</v>
      </c>
      <c r="R1470" s="19">
        <f>'EPA Data'!J1471/SUM('EPA Data'!J:J)</f>
        <v>2.8931356524759613E-5</v>
      </c>
      <c r="S1470" s="19">
        <f>'EPA Data'!K1471/SUM('EPA Data'!K:K)</f>
        <v>1.1519177240967966E-4</v>
      </c>
      <c r="T1470" s="19">
        <f>'EPA Data'!L1471/SUM('EPA Data'!L:L)</f>
        <v>7.092736323508812E-5</v>
      </c>
      <c r="U1470" s="19">
        <f>'EPA Data'!M1471/SUM('EPA Data'!M:M)</f>
        <v>4.4602237216562302E-5</v>
      </c>
      <c r="V1470" s="19">
        <f>'EPA Data'!N1471/SUM('EPA Data'!N:N)</f>
        <v>5.1815228056186909E-5</v>
      </c>
      <c r="W1470" s="19">
        <f>'EPA Data'!O1471/SUM('EPA Data'!O:O)</f>
        <v>4.9820270268859831E-5</v>
      </c>
      <c r="X1470" s="19">
        <f>'EPA Data'!P1471/SUM('EPA Data'!P:P)</f>
        <v>1.8605874313403354E-4</v>
      </c>
    </row>
    <row r="1471" spans="1:24" x14ac:dyDescent="0.35">
      <c r="A1471" s="13" t="s">
        <v>2468</v>
      </c>
      <c r="B1471" s="13" t="s">
        <v>2442</v>
      </c>
      <c r="C1471" s="18" t="s">
        <v>2469</v>
      </c>
      <c r="D1471" s="14">
        <f>SUMIFS('Census Data'!G:G,'Census Data'!$A:$A,$A1471)/SUMIFS('Census Data'!$F:$F,'Census Data'!$A:$A,$A1471)</f>
        <v>0.50627445688840911</v>
      </c>
      <c r="E1471" s="16">
        <f>SUMIFS('Census Data'!H:H,'Census Data'!$A:$A,$A1471)/SUMIFS('Census Data'!$F:$F,'Census Data'!$A:$A,$A1471)</f>
        <v>0.49372554311159089</v>
      </c>
      <c r="F1471" s="14">
        <f>SUM(SUMIFS('Census Data'!I:I,'Census Data'!$A:$A,$A1471),SUMIFS('Census Data'!J:J,'Census Data'!$A:$A,$A1471))/SUMIFS('Census Data'!$F:$F,'Census Data'!$A:$A,$A1471)</f>
        <v>0.95155849413034677</v>
      </c>
      <c r="G1471" s="14">
        <f>SUM(SUMIFS('Census Data'!K:K,'Census Data'!$A:$A,$A1471),SUMIFS('Census Data'!L:L,'Census Data'!$A:$A,$A1471))/SUMIFS('Census Data'!$F:$F,'Census Data'!$A:$A,$A1471)</f>
        <v>2.6042369450816356E-2</v>
      </c>
      <c r="H1471" s="14">
        <f>SUM(SUMIFS('Census Data'!O:O,'Census Data'!$A:$A,$A1471),SUMIFS('Census Data'!P:P,'Census Data'!$A:$A,$A1471))/SUMIFS('Census Data'!$F:$F,'Census Data'!$A:$A,$A1471)</f>
        <v>2.698691134799622E-3</v>
      </c>
      <c r="I1471" s="16">
        <f t="shared" si="44"/>
        <v>1.9700445284037249E-2</v>
      </c>
      <c r="J1471" s="14">
        <f>SUM(SUMIFS('Census Data'!W:W,'Census Data'!$A:$A,$A1471),SUMIFS('Census Data'!X:X,'Census Data'!$A:$A,$A1471))/SUMIFS('Census Data'!$F:$F,'Census Data'!$A:$A,$A1471)</f>
        <v>1.2413979220078262E-2</v>
      </c>
      <c r="K1471" s="16">
        <f t="shared" si="45"/>
        <v>0.98758602077992175</v>
      </c>
      <c r="L1471" s="19">
        <f>'EPA Data'!D1472/SUM('EPA Data'!D:D)</f>
        <v>1.9002702808458114E-5</v>
      </c>
      <c r="M1471" s="19">
        <f>'EPA Data'!E1472/SUM('EPA Data'!E:E)</f>
        <v>5.5725854417299735E-5</v>
      </c>
      <c r="N1471" s="19">
        <f>'EPA Data'!F1472/SUM('EPA Data'!F:F)</f>
        <v>6.5544279719961476E-5</v>
      </c>
      <c r="O1471" s="19">
        <f>'EPA Data'!G1472/SUM('EPA Data'!G:G)</f>
        <v>1.4308198986202657E-5</v>
      </c>
      <c r="P1471" s="19">
        <f>'EPA Data'!H1472/SUM('EPA Data'!H:H)</f>
        <v>3.6497957629526221E-5</v>
      </c>
      <c r="Q1471" s="19">
        <f>'EPA Data'!I1472/SUM('EPA Data'!I:I)</f>
        <v>1.8215489296620433E-5</v>
      </c>
      <c r="R1471" s="19">
        <f>'EPA Data'!J1472/SUM('EPA Data'!J:J)</f>
        <v>9.500739776501539E-6</v>
      </c>
      <c r="S1471" s="19">
        <f>'EPA Data'!K1472/SUM('EPA Data'!K:K)</f>
        <v>3.9045668870884098E-5</v>
      </c>
      <c r="T1471" s="19">
        <f>'EPA Data'!L1472/SUM('EPA Data'!L:L)</f>
        <v>2.9326563448693769E-5</v>
      </c>
      <c r="U1471" s="19">
        <f>'EPA Data'!M1472/SUM('EPA Data'!M:M)</f>
        <v>1.810301141044463E-5</v>
      </c>
      <c r="V1471" s="19">
        <f>'EPA Data'!N1472/SUM('EPA Data'!N:N)</f>
        <v>2.4947796224021411E-5</v>
      </c>
      <c r="W1471" s="19">
        <f>'EPA Data'!O1472/SUM('EPA Data'!O:O)</f>
        <v>3.3685684671281625E-5</v>
      </c>
      <c r="X1471" s="19">
        <f>'EPA Data'!P1472/SUM('EPA Data'!P:P)</f>
        <v>8.2382186341718733E-5</v>
      </c>
    </row>
    <row r="1472" spans="1:24" x14ac:dyDescent="0.35">
      <c r="A1472" s="13" t="s">
        <v>2470</v>
      </c>
      <c r="B1472" s="13" t="s">
        <v>2442</v>
      </c>
      <c r="C1472" s="18" t="s">
        <v>1059</v>
      </c>
      <c r="D1472" s="14">
        <f>SUMIFS('Census Data'!G:G,'Census Data'!$A:$A,$A1472)/SUMIFS('Census Data'!$F:$F,'Census Data'!$A:$A,$A1472)</f>
        <v>0.49211512702468457</v>
      </c>
      <c r="E1472" s="16">
        <f>SUMIFS('Census Data'!H:H,'Census Data'!$A:$A,$A1472)/SUMIFS('Census Data'!$F:$F,'Census Data'!$A:$A,$A1472)</f>
        <v>0.50788487297531548</v>
      </c>
      <c r="F1472" s="14">
        <f>SUM(SUMIFS('Census Data'!I:I,'Census Data'!$A:$A,$A1472),SUMIFS('Census Data'!J:J,'Census Data'!$A:$A,$A1472))/SUMIFS('Census Data'!$F:$F,'Census Data'!$A:$A,$A1472)</f>
        <v>0.95228554383674202</v>
      </c>
      <c r="G1472" s="14">
        <f>SUM(SUMIFS('Census Data'!K:K,'Census Data'!$A:$A,$A1472),SUMIFS('Census Data'!L:L,'Census Data'!$A:$A,$A1472))/SUMIFS('Census Data'!$F:$F,'Census Data'!$A:$A,$A1472)</f>
        <v>9.1849483909456214E-3</v>
      </c>
      <c r="H1472" s="14">
        <f>SUM(SUMIFS('Census Data'!O:O,'Census Data'!$A:$A,$A1472),SUMIFS('Census Data'!P:P,'Census Data'!$A:$A,$A1472))/SUMIFS('Census Data'!$F:$F,'Census Data'!$A:$A,$A1472)</f>
        <v>7.1363447057102014E-3</v>
      </c>
      <c r="I1472" s="16">
        <f t="shared" si="44"/>
        <v>3.1393163066602114E-2</v>
      </c>
      <c r="J1472" s="14">
        <f>SUM(SUMIFS('Census Data'!W:W,'Census Data'!$A:$A,$A1472),SUMIFS('Census Data'!X:X,'Census Data'!$A:$A,$A1472))/SUMIFS('Census Data'!$F:$F,'Census Data'!$A:$A,$A1472)</f>
        <v>3.3689400164338537E-2</v>
      </c>
      <c r="K1472" s="16">
        <f t="shared" si="45"/>
        <v>0.96631059983566148</v>
      </c>
      <c r="L1472" s="19">
        <f>'EPA Data'!D1473/SUM('EPA Data'!D:D)</f>
        <v>1.5810108880558155E-4</v>
      </c>
      <c r="M1472" s="19">
        <f>'EPA Data'!E1473/SUM('EPA Data'!E:E)</f>
        <v>3.9050018821026563E-4</v>
      </c>
      <c r="N1472" s="19">
        <f>'EPA Data'!F1473/SUM('EPA Data'!F:F)</f>
        <v>4.6826742545839862E-4</v>
      </c>
      <c r="O1472" s="19">
        <f>'EPA Data'!G1473/SUM('EPA Data'!G:G)</f>
        <v>1.2187411068443317E-4</v>
      </c>
      <c r="P1472" s="19">
        <f>'EPA Data'!H1473/SUM('EPA Data'!H:H)</f>
        <v>2.8027172265933847E-4</v>
      </c>
      <c r="Q1472" s="19">
        <f>'EPA Data'!I1473/SUM('EPA Data'!I:I)</f>
        <v>1.7440430295351513E-4</v>
      </c>
      <c r="R1472" s="19">
        <f>'EPA Data'!J1473/SUM('EPA Data'!J:J)</f>
        <v>1.3584640271208236E-4</v>
      </c>
      <c r="S1472" s="19">
        <f>'EPA Data'!K1473/SUM('EPA Data'!K:K)</f>
        <v>3.8081989489361826E-4</v>
      </c>
      <c r="T1472" s="19">
        <f>'EPA Data'!L1473/SUM('EPA Data'!L:L)</f>
        <v>2.9523772742146514E-4</v>
      </c>
      <c r="U1472" s="19">
        <f>'EPA Data'!M1473/SUM('EPA Data'!M:M)</f>
        <v>2.1924994433730901E-4</v>
      </c>
      <c r="V1472" s="19">
        <f>'EPA Data'!N1473/SUM('EPA Data'!N:N)</f>
        <v>1.7146562159490897E-4</v>
      </c>
      <c r="W1472" s="19">
        <f>'EPA Data'!O1473/SUM('EPA Data'!O:O)</f>
        <v>1.9752237151893332E-4</v>
      </c>
      <c r="X1472" s="19">
        <f>'EPA Data'!P1473/SUM('EPA Data'!P:P)</f>
        <v>5.6414837849882917E-4</v>
      </c>
    </row>
    <row r="1473" spans="1:24" x14ac:dyDescent="0.35">
      <c r="A1473" s="13" t="s">
        <v>2471</v>
      </c>
      <c r="B1473" s="13" t="s">
        <v>2442</v>
      </c>
      <c r="C1473" s="18" t="s">
        <v>204</v>
      </c>
      <c r="D1473" s="14">
        <f>SUMIFS('Census Data'!G:G,'Census Data'!$A:$A,$A1473)/SUMIFS('Census Data'!$F:$F,'Census Data'!$A:$A,$A1473)</f>
        <v>0.51747514311539622</v>
      </c>
      <c r="E1473" s="16">
        <f>SUMIFS('Census Data'!H:H,'Census Data'!$A:$A,$A1473)/SUMIFS('Census Data'!$F:$F,'Census Data'!$A:$A,$A1473)</f>
        <v>0.48252485688460378</v>
      </c>
      <c r="F1473" s="14">
        <f>SUM(SUMIFS('Census Data'!I:I,'Census Data'!$A:$A,$A1473),SUMIFS('Census Data'!J:J,'Census Data'!$A:$A,$A1473))/SUMIFS('Census Data'!$F:$F,'Census Data'!$A:$A,$A1473)</f>
        <v>0.97454052425429349</v>
      </c>
      <c r="G1473" s="14">
        <f>SUM(SUMIFS('Census Data'!K:K,'Census Data'!$A:$A,$A1473),SUMIFS('Census Data'!L:L,'Census Data'!$A:$A,$A1473))/SUMIFS('Census Data'!$F:$F,'Census Data'!$A:$A,$A1473)</f>
        <v>5.1220247062368184E-3</v>
      </c>
      <c r="H1473" s="14">
        <f>SUM(SUMIFS('Census Data'!O:O,'Census Data'!$A:$A,$A1473),SUMIFS('Census Data'!P:P,'Census Data'!$A:$A,$A1473))/SUMIFS('Census Data'!$F:$F,'Census Data'!$A:$A,$A1473)</f>
        <v>4.2181379933714973E-3</v>
      </c>
      <c r="I1473" s="16">
        <f t="shared" si="44"/>
        <v>1.611931304609826E-2</v>
      </c>
      <c r="J1473" s="14">
        <f>SUM(SUMIFS('Census Data'!W:W,'Census Data'!$A:$A,$A1473),SUMIFS('Census Data'!X:X,'Census Data'!$A:$A,$A1473))/SUMIFS('Census Data'!$F:$F,'Census Data'!$A:$A,$A1473)</f>
        <v>8.5869237722205477E-3</v>
      </c>
      <c r="K1473" s="16">
        <f t="shared" si="45"/>
        <v>0.99141307622777941</v>
      </c>
      <c r="L1473" s="19">
        <f>'EPA Data'!D1474/SUM('EPA Data'!D:D)</f>
        <v>2.046503969159767E-5</v>
      </c>
      <c r="M1473" s="19">
        <f>'EPA Data'!E1474/SUM('EPA Data'!E:E)</f>
        <v>4.8786515809093277E-5</v>
      </c>
      <c r="N1473" s="19">
        <f>'EPA Data'!F1474/SUM('EPA Data'!F:F)</f>
        <v>6.3393512910586163E-5</v>
      </c>
      <c r="O1473" s="19">
        <f>'EPA Data'!G1474/SUM('EPA Data'!G:G)</f>
        <v>1.3734531869702946E-5</v>
      </c>
      <c r="P1473" s="19">
        <f>'EPA Data'!H1474/SUM('EPA Data'!H:H)</f>
        <v>3.2041442721475115E-5</v>
      </c>
      <c r="Q1473" s="19">
        <f>'EPA Data'!I1474/SUM('EPA Data'!I:I)</f>
        <v>1.8436880535189086E-5</v>
      </c>
      <c r="R1473" s="19">
        <f>'EPA Data'!J1474/SUM('EPA Data'!J:J)</f>
        <v>1.0434169987866353E-5</v>
      </c>
      <c r="S1473" s="19">
        <f>'EPA Data'!K1474/SUM('EPA Data'!K:K)</f>
        <v>3.1494897690781797E-5</v>
      </c>
      <c r="T1473" s="19">
        <f>'EPA Data'!L1474/SUM('EPA Data'!L:L)</f>
        <v>3.1589882272128367E-5</v>
      </c>
      <c r="U1473" s="19">
        <f>'EPA Data'!M1474/SUM('EPA Data'!M:M)</f>
        <v>2.0055561668699703E-5</v>
      </c>
      <c r="V1473" s="19">
        <f>'EPA Data'!N1474/SUM('EPA Data'!N:N)</f>
        <v>2.5645717025127267E-5</v>
      </c>
      <c r="W1473" s="19">
        <f>'EPA Data'!O1474/SUM('EPA Data'!O:O)</f>
        <v>3.7686391568794294E-5</v>
      </c>
      <c r="X1473" s="19">
        <f>'EPA Data'!P1474/SUM('EPA Data'!P:P)</f>
        <v>7.2694215811343614E-5</v>
      </c>
    </row>
    <row r="1474" spans="1:24" x14ac:dyDescent="0.35">
      <c r="A1474" s="13" t="s">
        <v>2472</v>
      </c>
      <c r="B1474" s="13" t="s">
        <v>2442</v>
      </c>
      <c r="C1474" s="18" t="s">
        <v>48</v>
      </c>
      <c r="D1474" s="14">
        <f>SUMIFS('Census Data'!G:G,'Census Data'!$A:$A,$A1474)/SUMIFS('Census Data'!$F:$F,'Census Data'!$A:$A,$A1474)</f>
        <v>0.49357949543873775</v>
      </c>
      <c r="E1474" s="16">
        <f>SUMIFS('Census Data'!H:H,'Census Data'!$A:$A,$A1474)/SUMIFS('Census Data'!$F:$F,'Census Data'!$A:$A,$A1474)</f>
        <v>0.5064205045612622</v>
      </c>
      <c r="F1474" s="14">
        <f>SUM(SUMIFS('Census Data'!I:I,'Census Data'!$A:$A,$A1474),SUMIFS('Census Data'!J:J,'Census Data'!$A:$A,$A1474))/SUMIFS('Census Data'!$F:$F,'Census Data'!$A:$A,$A1474)</f>
        <v>0.85845678939245018</v>
      </c>
      <c r="G1474" s="14">
        <f>SUM(SUMIFS('Census Data'!K:K,'Census Data'!$A:$A,$A1474),SUMIFS('Census Data'!L:L,'Census Data'!$A:$A,$A1474))/SUMIFS('Census Data'!$F:$F,'Census Data'!$A:$A,$A1474)</f>
        <v>7.5218391893545553E-2</v>
      </c>
      <c r="H1474" s="14">
        <f>SUM(SUMIFS('Census Data'!O:O,'Census Data'!$A:$A,$A1474),SUMIFS('Census Data'!P:P,'Census Data'!$A:$A,$A1474))/SUMIFS('Census Data'!$F:$F,'Census Data'!$A:$A,$A1474)</f>
        <v>2.5453066960355902E-2</v>
      </c>
      <c r="I1474" s="16">
        <f t="shared" si="44"/>
        <v>4.0871751753648433E-2</v>
      </c>
      <c r="J1474" s="14">
        <f>SUM(SUMIFS('Census Data'!W:W,'Census Data'!$A:$A,$A1474),SUMIFS('Census Data'!X:X,'Census Data'!$A:$A,$A1474))/SUMIFS('Census Data'!$F:$F,'Census Data'!$A:$A,$A1474)</f>
        <v>7.4180216240540955E-2</v>
      </c>
      <c r="K1474" s="16">
        <f t="shared" si="45"/>
        <v>0.92581978375945906</v>
      </c>
      <c r="L1474" s="19">
        <f>'EPA Data'!D1475/SUM('EPA Data'!D:D)</f>
        <v>6.2327339680092202E-4</v>
      </c>
      <c r="M1474" s="19">
        <f>'EPA Data'!E1475/SUM('EPA Data'!E:E)</f>
        <v>1.285143410527499E-3</v>
      </c>
      <c r="N1474" s="19">
        <f>'EPA Data'!F1475/SUM('EPA Data'!F:F)</f>
        <v>1.110567230366976E-3</v>
      </c>
      <c r="O1474" s="19">
        <f>'EPA Data'!G1475/SUM('EPA Data'!G:G)</f>
        <v>8.7208430309093892E-4</v>
      </c>
      <c r="P1474" s="19">
        <f>'EPA Data'!H1475/SUM('EPA Data'!H:H)</f>
        <v>9.7422272029557108E-4</v>
      </c>
      <c r="Q1474" s="19">
        <f>'EPA Data'!I1475/SUM('EPA Data'!I:I)</f>
        <v>4.5047459919358171E-4</v>
      </c>
      <c r="R1474" s="19">
        <f>'EPA Data'!J1475/SUM('EPA Data'!J:J)</f>
        <v>4.829025031251281E-4</v>
      </c>
      <c r="S1474" s="19">
        <f>'EPA Data'!K1475/SUM('EPA Data'!K:K)</f>
        <v>1.0534246390973526E-3</v>
      </c>
      <c r="T1474" s="19">
        <f>'EPA Data'!L1475/SUM('EPA Data'!L:L)</f>
        <v>6.0152024616653998E-4</v>
      </c>
      <c r="U1474" s="19">
        <f>'EPA Data'!M1475/SUM('EPA Data'!M:M)</f>
        <v>8.0090350479504881E-4</v>
      </c>
      <c r="V1474" s="19">
        <f>'EPA Data'!N1475/SUM('EPA Data'!N:N)</f>
        <v>7.1535332782616775E-4</v>
      </c>
      <c r="W1474" s="19">
        <f>'EPA Data'!O1475/SUM('EPA Data'!O:O)</f>
        <v>5.0192955000043292E-4</v>
      </c>
      <c r="X1474" s="19">
        <f>'EPA Data'!P1475/SUM('EPA Data'!P:P)</f>
        <v>1.8278828919085176E-3</v>
      </c>
    </row>
    <row r="1475" spans="1:24" x14ac:dyDescent="0.35">
      <c r="A1475" s="13" t="s">
        <v>2473</v>
      </c>
      <c r="B1475" s="13" t="s">
        <v>2442</v>
      </c>
      <c r="C1475" s="18" t="s">
        <v>1063</v>
      </c>
      <c r="D1475" s="14">
        <f>SUMIFS('Census Data'!G:G,'Census Data'!$A:$A,$A1475)/SUMIFS('Census Data'!$F:$F,'Census Data'!$A:$A,$A1475)</f>
        <v>0.50406120136003019</v>
      </c>
      <c r="E1475" s="16">
        <f>SUMIFS('Census Data'!H:H,'Census Data'!$A:$A,$A1475)/SUMIFS('Census Data'!$F:$F,'Census Data'!$A:$A,$A1475)</f>
        <v>0.49593879863996976</v>
      </c>
      <c r="F1475" s="14">
        <f>SUM(SUMIFS('Census Data'!I:I,'Census Data'!$A:$A,$A1475),SUMIFS('Census Data'!J:J,'Census Data'!$A:$A,$A1475))/SUMIFS('Census Data'!$F:$F,'Census Data'!$A:$A,$A1475)</f>
        <v>0.95306006800151111</v>
      </c>
      <c r="G1475" s="14">
        <f>SUM(SUMIFS('Census Data'!K:K,'Census Data'!$A:$A,$A1475),SUMIFS('Census Data'!L:L,'Census Data'!$A:$A,$A1475))/SUMIFS('Census Data'!$F:$F,'Census Data'!$A:$A,$A1475)</f>
        <v>1.3505855685681904E-2</v>
      </c>
      <c r="H1475" s="14">
        <f>SUM(SUMIFS('Census Data'!O:O,'Census Data'!$A:$A,$A1475),SUMIFS('Census Data'!P:P,'Census Data'!$A:$A,$A1475))/SUMIFS('Census Data'!$F:$F,'Census Data'!$A:$A,$A1475)</f>
        <v>4.958443520967133E-3</v>
      </c>
      <c r="I1475" s="16">
        <f t="shared" ref="I1475:I1538" si="46">100%-SUM(F1475:H1475)</f>
        <v>2.8475632791839955E-2</v>
      </c>
      <c r="J1475" s="14">
        <f>SUM(SUMIFS('Census Data'!W:W,'Census Data'!$A:$A,$A1475),SUMIFS('Census Data'!X:X,'Census Data'!$A:$A,$A1475))/SUMIFS('Census Data'!$F:$F,'Census Data'!$A:$A,$A1475)</f>
        <v>2.3517189270872686E-2</v>
      </c>
      <c r="K1475" s="16">
        <f t="shared" ref="K1475:K1538" si="47">100%-J1475</f>
        <v>0.97648281072912735</v>
      </c>
      <c r="L1475" s="19">
        <f>'EPA Data'!D1476/SUM('EPA Data'!D:D)</f>
        <v>8.0392314210721649E-5</v>
      </c>
      <c r="M1475" s="19">
        <f>'EPA Data'!E1476/SUM('EPA Data'!E:E)</f>
        <v>1.8430220241139847E-4</v>
      </c>
      <c r="N1475" s="19">
        <f>'EPA Data'!F1476/SUM('EPA Data'!F:F)</f>
        <v>1.4838653931324613E-4</v>
      </c>
      <c r="O1475" s="19">
        <f>'EPA Data'!G1476/SUM('EPA Data'!G:G)</f>
        <v>7.9787420593887341E-5</v>
      </c>
      <c r="P1475" s="19">
        <f>'EPA Data'!H1476/SUM('EPA Data'!H:H)</f>
        <v>1.3431833296088363E-4</v>
      </c>
      <c r="Q1475" s="19">
        <f>'EPA Data'!I1476/SUM('EPA Data'!I:I)</f>
        <v>5.9444642108643053E-5</v>
      </c>
      <c r="R1475" s="19">
        <f>'EPA Data'!J1476/SUM('EPA Data'!J:J)</f>
        <v>4.5987116194062054E-5</v>
      </c>
      <c r="S1475" s="19">
        <f>'EPA Data'!K1476/SUM('EPA Data'!K:K)</f>
        <v>1.4282711091162016E-4</v>
      </c>
      <c r="T1475" s="19">
        <f>'EPA Data'!L1476/SUM('EPA Data'!L:L)</f>
        <v>7.8732124184384284E-5</v>
      </c>
      <c r="U1475" s="19">
        <f>'EPA Data'!M1476/SUM('EPA Data'!M:M)</f>
        <v>8.4283696801920924E-5</v>
      </c>
      <c r="V1475" s="19">
        <f>'EPA Data'!N1476/SUM('EPA Data'!N:N)</f>
        <v>9.4524674853969627E-5</v>
      </c>
      <c r="W1475" s="19">
        <f>'EPA Data'!O1476/SUM('EPA Data'!O:O)</f>
        <v>6.8573714757857646E-5</v>
      </c>
      <c r="X1475" s="19">
        <f>'EPA Data'!P1476/SUM('EPA Data'!P:P)</f>
        <v>2.6853595917567365E-4</v>
      </c>
    </row>
    <row r="1476" spans="1:24" x14ac:dyDescent="0.35">
      <c r="A1476" s="13" t="s">
        <v>2474</v>
      </c>
      <c r="B1476" s="13" t="s">
        <v>2442</v>
      </c>
      <c r="C1476" s="18" t="s">
        <v>2475</v>
      </c>
      <c r="D1476" s="14">
        <f>SUMIFS('Census Data'!G:G,'Census Data'!$A:$A,$A1476)/SUMIFS('Census Data'!$F:$F,'Census Data'!$A:$A,$A1476)</f>
        <v>0.50930383022774328</v>
      </c>
      <c r="E1476" s="16">
        <f>SUMIFS('Census Data'!H:H,'Census Data'!$A:$A,$A1476)/SUMIFS('Census Data'!$F:$F,'Census Data'!$A:$A,$A1476)</f>
        <v>0.49069616977225672</v>
      </c>
      <c r="F1476" s="14">
        <f>SUM(SUMIFS('Census Data'!I:I,'Census Data'!$A:$A,$A1476),SUMIFS('Census Data'!J:J,'Census Data'!$A:$A,$A1476))/SUMIFS('Census Data'!$F:$F,'Census Data'!$A:$A,$A1476)</f>
        <v>0.83542960662525878</v>
      </c>
      <c r="G1476" s="14">
        <f>SUM(SUMIFS('Census Data'!K:K,'Census Data'!$A:$A,$A1476),SUMIFS('Census Data'!L:L,'Census Data'!$A:$A,$A1476))/SUMIFS('Census Data'!$F:$F,'Census Data'!$A:$A,$A1476)</f>
        <v>0.12234730848861283</v>
      </c>
      <c r="H1476" s="14">
        <f>SUM(SUMIFS('Census Data'!O:O,'Census Data'!$A:$A,$A1476),SUMIFS('Census Data'!P:P,'Census Data'!$A:$A,$A1476))/SUMIFS('Census Data'!$F:$F,'Census Data'!$A:$A,$A1476)</f>
        <v>1.4182194616977225E-2</v>
      </c>
      <c r="I1476" s="16">
        <f t="shared" si="46"/>
        <v>2.8040890269151131E-2</v>
      </c>
      <c r="J1476" s="14">
        <f>SUM(SUMIFS('Census Data'!W:W,'Census Data'!$A:$A,$A1476),SUMIFS('Census Data'!X:X,'Census Data'!$A:$A,$A1476))/SUMIFS('Census Data'!$F:$F,'Census Data'!$A:$A,$A1476)</f>
        <v>3.4032091097308488E-2</v>
      </c>
      <c r="K1476" s="16">
        <f t="shared" si="47"/>
        <v>0.96596790890269146</v>
      </c>
      <c r="L1476" s="19">
        <f>'EPA Data'!D1477/SUM('EPA Data'!D:D)</f>
        <v>1.5086947982375447E-4</v>
      </c>
      <c r="M1476" s="19">
        <f>'EPA Data'!E1477/SUM('EPA Data'!E:E)</f>
        <v>3.8418896481793978E-4</v>
      </c>
      <c r="N1476" s="19">
        <f>'EPA Data'!F1477/SUM('EPA Data'!F:F)</f>
        <v>4.9349931154895374E-4</v>
      </c>
      <c r="O1476" s="19">
        <f>'EPA Data'!G1477/SUM('EPA Data'!G:G)</f>
        <v>1.0649655533094131E-4</v>
      </c>
      <c r="P1476" s="19">
        <f>'EPA Data'!H1477/SUM('EPA Data'!H:H)</f>
        <v>2.6495124716356319E-4</v>
      </c>
      <c r="Q1476" s="19">
        <f>'EPA Data'!I1477/SUM('EPA Data'!I:I)</f>
        <v>1.4294024122970918E-4</v>
      </c>
      <c r="R1476" s="19">
        <f>'EPA Data'!J1477/SUM('EPA Data'!J:J)</f>
        <v>8.2783926891257577E-5</v>
      </c>
      <c r="S1476" s="19">
        <f>'EPA Data'!K1477/SUM('EPA Data'!K:K)</f>
        <v>2.9248923764085328E-4</v>
      </c>
      <c r="T1476" s="19">
        <f>'EPA Data'!L1477/SUM('EPA Data'!L:L)</f>
        <v>2.4072482965082715E-4</v>
      </c>
      <c r="U1476" s="19">
        <f>'EPA Data'!M1477/SUM('EPA Data'!M:M)</f>
        <v>1.8650508253602376E-4</v>
      </c>
      <c r="V1476" s="19">
        <f>'EPA Data'!N1477/SUM('EPA Data'!N:N)</f>
        <v>1.8050107784347151E-4</v>
      </c>
      <c r="W1476" s="19">
        <f>'EPA Data'!O1477/SUM('EPA Data'!O:O)</f>
        <v>2.7716992018166271E-4</v>
      </c>
      <c r="X1476" s="19">
        <f>'EPA Data'!P1477/SUM('EPA Data'!P:P)</f>
        <v>5.4683234156200744E-4</v>
      </c>
    </row>
    <row r="1477" spans="1:24" x14ac:dyDescent="0.35">
      <c r="A1477" s="13" t="s">
        <v>2476</v>
      </c>
      <c r="B1477" s="13" t="s">
        <v>2442</v>
      </c>
      <c r="C1477" s="18" t="s">
        <v>2477</v>
      </c>
      <c r="D1477" s="14">
        <f>SUMIFS('Census Data'!G:G,'Census Data'!$A:$A,$A1477)/SUMIFS('Census Data'!$F:$F,'Census Data'!$A:$A,$A1477)</f>
        <v>0.51540665380342632</v>
      </c>
      <c r="E1477" s="16">
        <f>SUMIFS('Census Data'!H:H,'Census Data'!$A:$A,$A1477)/SUMIFS('Census Data'!$F:$F,'Census Data'!$A:$A,$A1477)</f>
        <v>0.48459334619657368</v>
      </c>
      <c r="F1477" s="14">
        <f>SUM(SUMIFS('Census Data'!I:I,'Census Data'!$A:$A,$A1477),SUMIFS('Census Data'!J:J,'Census Data'!$A:$A,$A1477))/SUMIFS('Census Data'!$F:$F,'Census Data'!$A:$A,$A1477)</f>
        <v>0.89452142898906628</v>
      </c>
      <c r="G1477" s="14">
        <f>SUM(SUMIFS('Census Data'!K:K,'Census Data'!$A:$A,$A1477),SUMIFS('Census Data'!L:L,'Census Data'!$A:$A,$A1477))/SUMIFS('Census Data'!$F:$F,'Census Data'!$A:$A,$A1477)</f>
        <v>6.5719464421446536E-2</v>
      </c>
      <c r="H1477" s="14">
        <f>SUM(SUMIFS('Census Data'!O:O,'Census Data'!$A:$A,$A1477),SUMIFS('Census Data'!P:P,'Census Data'!$A:$A,$A1477))/SUMIFS('Census Data'!$F:$F,'Census Data'!$A:$A,$A1477)</f>
        <v>6.8409051043676547E-3</v>
      </c>
      <c r="I1477" s="16">
        <f t="shared" si="46"/>
        <v>3.2918201485119591E-2</v>
      </c>
      <c r="J1477" s="14">
        <f>SUM(SUMIFS('Census Data'!W:W,'Census Data'!$A:$A,$A1477),SUMIFS('Census Data'!X:X,'Census Data'!$A:$A,$A1477))/SUMIFS('Census Data'!$F:$F,'Census Data'!$A:$A,$A1477)</f>
        <v>1.9528737648365782E-2</v>
      </c>
      <c r="K1477" s="16">
        <f t="shared" si="47"/>
        <v>0.98047126235163418</v>
      </c>
      <c r="L1477" s="19">
        <f>'EPA Data'!D1478/SUM('EPA Data'!D:D)</f>
        <v>4.1397682373662997E-5</v>
      </c>
      <c r="M1477" s="19">
        <f>'EPA Data'!E1478/SUM('EPA Data'!E:E)</f>
        <v>1.0872616012167111E-4</v>
      </c>
      <c r="N1477" s="19">
        <f>'EPA Data'!F1478/SUM('EPA Data'!F:F)</f>
        <v>1.348901473436431E-4</v>
      </c>
      <c r="O1477" s="19">
        <f>'EPA Data'!G1478/SUM('EPA Data'!G:G)</f>
        <v>3.1196212688513331E-5</v>
      </c>
      <c r="P1477" s="19">
        <f>'EPA Data'!H1478/SUM('EPA Data'!H:H)</f>
        <v>7.6978288329476662E-5</v>
      </c>
      <c r="Q1477" s="19">
        <f>'EPA Data'!I1478/SUM('EPA Data'!I:I)</f>
        <v>4.0932100810668048E-5</v>
      </c>
      <c r="R1477" s="19">
        <f>'EPA Data'!J1478/SUM('EPA Data'!J:J)</f>
        <v>2.2882805751037024E-5</v>
      </c>
      <c r="S1477" s="19">
        <f>'EPA Data'!K1478/SUM('EPA Data'!K:K)</f>
        <v>8.7238584751346757E-5</v>
      </c>
      <c r="T1477" s="19">
        <f>'EPA Data'!L1478/SUM('EPA Data'!L:L)</f>
        <v>6.6523426774303505E-5</v>
      </c>
      <c r="U1477" s="19">
        <f>'EPA Data'!M1478/SUM('EPA Data'!M:M)</f>
        <v>4.7701163390743585E-5</v>
      </c>
      <c r="V1477" s="19">
        <f>'EPA Data'!N1478/SUM('EPA Data'!N:N)</f>
        <v>5.1849685258880494E-5</v>
      </c>
      <c r="W1477" s="19">
        <f>'EPA Data'!O1478/SUM('EPA Data'!O:O)</f>
        <v>7.4177196542843461E-5</v>
      </c>
      <c r="X1477" s="19">
        <f>'EPA Data'!P1478/SUM('EPA Data'!P:P)</f>
        <v>1.6699149790749343E-4</v>
      </c>
    </row>
    <row r="1478" spans="1:24" x14ac:dyDescent="0.35">
      <c r="A1478" s="13" t="s">
        <v>2478</v>
      </c>
      <c r="B1478" s="13" t="s">
        <v>2442</v>
      </c>
      <c r="C1478" s="18" t="s">
        <v>216</v>
      </c>
      <c r="D1478" s="14">
        <f>SUMIFS('Census Data'!G:G,'Census Data'!$A:$A,$A1478)/SUMIFS('Census Data'!$F:$F,'Census Data'!$A:$A,$A1478)</f>
        <v>0.50190856250542204</v>
      </c>
      <c r="E1478" s="16">
        <f>SUMIFS('Census Data'!H:H,'Census Data'!$A:$A,$A1478)/SUMIFS('Census Data'!$F:$F,'Census Data'!$A:$A,$A1478)</f>
        <v>0.49809143749457796</v>
      </c>
      <c r="F1478" s="14">
        <f>SUM(SUMIFS('Census Data'!I:I,'Census Data'!$A:$A,$A1478),SUMIFS('Census Data'!J:J,'Census Data'!$A:$A,$A1478))/SUMIFS('Census Data'!$F:$F,'Census Data'!$A:$A,$A1478)</f>
        <v>0.96599288626702529</v>
      </c>
      <c r="G1478" s="14">
        <f>SUM(SUMIFS('Census Data'!K:K,'Census Data'!$A:$A,$A1478),SUMIFS('Census Data'!L:L,'Census Data'!$A:$A,$A1478))/SUMIFS('Census Data'!$F:$F,'Census Data'!$A:$A,$A1478)</f>
        <v>6.4630866660883145E-3</v>
      </c>
      <c r="H1478" s="14">
        <f>SUM(SUMIFS('Census Data'!O:O,'Census Data'!$A:$A,$A1478),SUMIFS('Census Data'!P:P,'Census Data'!$A:$A,$A1478))/SUMIFS('Census Data'!$F:$F,'Census Data'!$A:$A,$A1478)</f>
        <v>3.0363494404441744E-3</v>
      </c>
      <c r="I1478" s="16">
        <f t="shared" si="46"/>
        <v>2.4507677626442237E-2</v>
      </c>
      <c r="J1478" s="14">
        <f>SUM(SUMIFS('Census Data'!W:W,'Census Data'!$A:$A,$A1478),SUMIFS('Census Data'!X:X,'Census Data'!$A:$A,$A1478))/SUMIFS('Census Data'!$F:$F,'Census Data'!$A:$A,$A1478)</f>
        <v>2.1297822503686996E-2</v>
      </c>
      <c r="K1478" s="16">
        <f t="shared" si="47"/>
        <v>0.97870217749631305</v>
      </c>
      <c r="L1478" s="19">
        <f>'EPA Data'!D1479/SUM('EPA Data'!D:D)</f>
        <v>8.282313623973636E-5</v>
      </c>
      <c r="M1478" s="19">
        <f>'EPA Data'!E1479/SUM('EPA Data'!E:E)</f>
        <v>1.6855573644579083E-4</v>
      </c>
      <c r="N1478" s="19">
        <f>'EPA Data'!F1479/SUM('EPA Data'!F:F)</f>
        <v>2.4578030691395385E-4</v>
      </c>
      <c r="O1478" s="19">
        <f>'EPA Data'!G1479/SUM('EPA Data'!G:G)</f>
        <v>4.053039295532375E-5</v>
      </c>
      <c r="P1478" s="19">
        <f>'EPA Data'!H1479/SUM('EPA Data'!H:H)</f>
        <v>1.0145258922002122E-4</v>
      </c>
      <c r="Q1478" s="19">
        <f>'EPA Data'!I1479/SUM('EPA Data'!I:I)</f>
        <v>6.5036372887178904E-5</v>
      </c>
      <c r="R1478" s="19">
        <f>'EPA Data'!J1479/SUM('EPA Data'!J:J)</f>
        <v>4.1245170791387464E-5</v>
      </c>
      <c r="S1478" s="19">
        <f>'EPA Data'!K1479/SUM('EPA Data'!K:K)</f>
        <v>1.2049912819944168E-4</v>
      </c>
      <c r="T1478" s="19">
        <f>'EPA Data'!L1479/SUM('EPA Data'!L:L)</f>
        <v>1.2097313849888789E-4</v>
      </c>
      <c r="U1478" s="19">
        <f>'EPA Data'!M1479/SUM('EPA Data'!M:M)</f>
        <v>6.7881669182690715E-5</v>
      </c>
      <c r="V1478" s="19">
        <f>'EPA Data'!N1479/SUM('EPA Data'!N:N)</f>
        <v>7.0531639139087161E-5</v>
      </c>
      <c r="W1478" s="19">
        <f>'EPA Data'!O1479/SUM('EPA Data'!O:O)</f>
        <v>1.0558495376362375E-4</v>
      </c>
      <c r="X1478" s="19">
        <f>'EPA Data'!P1479/SUM('EPA Data'!P:P)</f>
        <v>2.028247127226401E-4</v>
      </c>
    </row>
    <row r="1479" spans="1:24" x14ac:dyDescent="0.35">
      <c r="A1479" s="13" t="s">
        <v>2479</v>
      </c>
      <c r="B1479" s="13" t="s">
        <v>2442</v>
      </c>
      <c r="C1479" s="18" t="s">
        <v>767</v>
      </c>
      <c r="D1479" s="14">
        <f>SUMIFS('Census Data'!G:G,'Census Data'!$A:$A,$A1479)/SUMIFS('Census Data'!$F:$F,'Census Data'!$A:$A,$A1479)</f>
        <v>0.51440274841437628</v>
      </c>
      <c r="E1479" s="16">
        <f>SUMIFS('Census Data'!H:H,'Census Data'!$A:$A,$A1479)/SUMIFS('Census Data'!$F:$F,'Census Data'!$A:$A,$A1479)</f>
        <v>0.48559725158562367</v>
      </c>
      <c r="F1479" s="14">
        <f>SUM(SUMIFS('Census Data'!I:I,'Census Data'!$A:$A,$A1479),SUMIFS('Census Data'!J:J,'Census Data'!$A:$A,$A1479))/SUMIFS('Census Data'!$F:$F,'Census Data'!$A:$A,$A1479)</f>
        <v>0.95031712473572938</v>
      </c>
      <c r="G1479" s="14">
        <f>SUM(SUMIFS('Census Data'!K:K,'Census Data'!$A:$A,$A1479),SUMIFS('Census Data'!L:L,'Census Data'!$A:$A,$A1479))/SUMIFS('Census Data'!$F:$F,'Census Data'!$A:$A,$A1479)</f>
        <v>6.3424947145877377E-3</v>
      </c>
      <c r="H1479" s="14">
        <f>SUM(SUMIFS('Census Data'!O:O,'Census Data'!$A:$A,$A1479),SUMIFS('Census Data'!P:P,'Census Data'!$A:$A,$A1479))/SUMIFS('Census Data'!$F:$F,'Census Data'!$A:$A,$A1479)</f>
        <v>5.0211416490486254E-3</v>
      </c>
      <c r="I1479" s="16">
        <f t="shared" si="46"/>
        <v>3.8319238900634267E-2</v>
      </c>
      <c r="J1479" s="14">
        <f>SUM(SUMIFS('Census Data'!W:W,'Census Data'!$A:$A,$A1479),SUMIFS('Census Data'!X:X,'Census Data'!$A:$A,$A1479))/SUMIFS('Census Data'!$F:$F,'Census Data'!$A:$A,$A1479)</f>
        <v>1.9027484143763214E-2</v>
      </c>
      <c r="K1479" s="16">
        <f t="shared" si="47"/>
        <v>0.98097251585623679</v>
      </c>
      <c r="L1479" s="19">
        <f>'EPA Data'!D1480/SUM('EPA Data'!D:D)</f>
        <v>2.1516055776878303E-5</v>
      </c>
      <c r="M1479" s="19">
        <f>'EPA Data'!E1480/SUM('EPA Data'!E:E)</f>
        <v>4.9248867039185477E-5</v>
      </c>
      <c r="N1479" s="19">
        <f>'EPA Data'!F1480/SUM('EPA Data'!F:F)</f>
        <v>5.4714909262954519E-5</v>
      </c>
      <c r="O1479" s="19">
        <f>'EPA Data'!G1480/SUM('EPA Data'!G:G)</f>
        <v>1.6030146139158115E-5</v>
      </c>
      <c r="P1479" s="19">
        <f>'EPA Data'!H1480/SUM('EPA Data'!H:H)</f>
        <v>3.449741696470314E-5</v>
      </c>
      <c r="Q1479" s="19">
        <f>'EPA Data'!I1480/SUM('EPA Data'!I:I)</f>
        <v>2.0591252555870748E-5</v>
      </c>
      <c r="R1479" s="19">
        <f>'EPA Data'!J1480/SUM('EPA Data'!J:J)</f>
        <v>1.5016975384184865E-5</v>
      </c>
      <c r="S1479" s="19">
        <f>'EPA Data'!K1480/SUM('EPA Data'!K:K)</f>
        <v>4.6485664021054301E-5</v>
      </c>
      <c r="T1479" s="19">
        <f>'EPA Data'!L1480/SUM('EPA Data'!L:L)</f>
        <v>3.3386262501497761E-5</v>
      </c>
      <c r="U1479" s="19">
        <f>'EPA Data'!M1480/SUM('EPA Data'!M:M)</f>
        <v>2.3150360438966773E-5</v>
      </c>
      <c r="V1479" s="19">
        <f>'EPA Data'!N1480/SUM('EPA Data'!N:N)</f>
        <v>2.0911522828476429E-5</v>
      </c>
      <c r="W1479" s="19">
        <f>'EPA Data'!O1480/SUM('EPA Data'!O:O)</f>
        <v>2.2390919287604194E-5</v>
      </c>
      <c r="X1479" s="19">
        <f>'EPA Data'!P1480/SUM('EPA Data'!P:P)</f>
        <v>7.2890832292671822E-5</v>
      </c>
    </row>
    <row r="1480" spans="1:24" x14ac:dyDescent="0.35">
      <c r="A1480" s="13" t="s">
        <v>2480</v>
      </c>
      <c r="B1480" s="13" t="s">
        <v>2442</v>
      </c>
      <c r="C1480" s="18" t="s">
        <v>68</v>
      </c>
      <c r="D1480" s="14">
        <f>SUMIFS('Census Data'!G:G,'Census Data'!$A:$A,$A1480)/SUMIFS('Census Data'!$F:$F,'Census Data'!$A:$A,$A1480)</f>
        <v>0.49830071487167465</v>
      </c>
      <c r="E1480" s="16">
        <f>SUMIFS('Census Data'!H:H,'Census Data'!$A:$A,$A1480)/SUMIFS('Census Data'!$F:$F,'Census Data'!$A:$A,$A1480)</f>
        <v>0.50169928512832529</v>
      </c>
      <c r="F1480" s="14">
        <f>SUM(SUMIFS('Census Data'!I:I,'Census Data'!$A:$A,$A1480),SUMIFS('Census Data'!J:J,'Census Data'!$A:$A,$A1480))/SUMIFS('Census Data'!$F:$F,'Census Data'!$A:$A,$A1480)</f>
        <v>0.95921715692019216</v>
      </c>
      <c r="G1480" s="14">
        <f>SUM(SUMIFS('Census Data'!K:K,'Census Data'!$A:$A,$A1480),SUMIFS('Census Data'!L:L,'Census Data'!$A:$A,$A1480))/SUMIFS('Census Data'!$F:$F,'Census Data'!$A:$A,$A1480)</f>
        <v>4.3947029180827378E-3</v>
      </c>
      <c r="H1480" s="14">
        <f>SUM(SUMIFS('Census Data'!O:O,'Census Data'!$A:$A,$A1480),SUMIFS('Census Data'!P:P,'Census Data'!$A:$A,$A1480))/SUMIFS('Census Data'!$F:$F,'Census Data'!$A:$A,$A1480)</f>
        <v>4.3947029180827378E-3</v>
      </c>
      <c r="I1480" s="16">
        <f t="shared" si="46"/>
        <v>3.1993437243642342E-2</v>
      </c>
      <c r="J1480" s="14">
        <f>SUM(SUMIFS('Census Data'!W:W,'Census Data'!$A:$A,$A1480),SUMIFS('Census Data'!X:X,'Census Data'!$A:$A,$A1480))/SUMIFS('Census Data'!$F:$F,'Census Data'!$A:$A,$A1480)</f>
        <v>1.9571076995195124E-2</v>
      </c>
      <c r="K1480" s="16">
        <f t="shared" si="47"/>
        <v>0.98042892300480489</v>
      </c>
      <c r="L1480" s="19">
        <f>'EPA Data'!D1481/SUM('EPA Data'!D:D)</f>
        <v>4.4755908266172607E-5</v>
      </c>
      <c r="M1480" s="19">
        <f>'EPA Data'!E1481/SUM('EPA Data'!E:E)</f>
        <v>1.159297738247992E-4</v>
      </c>
      <c r="N1480" s="19">
        <f>'EPA Data'!F1481/SUM('EPA Data'!F:F)</f>
        <v>1.2789338715921283E-4</v>
      </c>
      <c r="O1480" s="19">
        <f>'EPA Data'!G1481/SUM('EPA Data'!G:G)</f>
        <v>3.353645113029329E-5</v>
      </c>
      <c r="P1480" s="19">
        <f>'EPA Data'!H1481/SUM('EPA Data'!H:H)</f>
        <v>8.6329237676511061E-5</v>
      </c>
      <c r="Q1480" s="19">
        <f>'EPA Data'!I1481/SUM('EPA Data'!I:I)</f>
        <v>4.5194211519237368E-5</v>
      </c>
      <c r="R1480" s="19">
        <f>'EPA Data'!J1481/SUM('EPA Data'!J:J)</f>
        <v>2.9217534233912183E-5</v>
      </c>
      <c r="S1480" s="19">
        <f>'EPA Data'!K1481/SUM('EPA Data'!K:K)</f>
        <v>1.0381391917320798E-4</v>
      </c>
      <c r="T1480" s="19">
        <f>'EPA Data'!L1481/SUM('EPA Data'!L:L)</f>
        <v>7.4411455143833717E-5</v>
      </c>
      <c r="U1480" s="19">
        <f>'EPA Data'!M1481/SUM('EPA Data'!M:M)</f>
        <v>5.7114633881102897E-5</v>
      </c>
      <c r="V1480" s="19">
        <f>'EPA Data'!N1481/SUM('EPA Data'!N:N)</f>
        <v>5.5852642537890448E-5</v>
      </c>
      <c r="W1480" s="19">
        <f>'EPA Data'!O1481/SUM('EPA Data'!O:O)</f>
        <v>5.8224214435933498E-5</v>
      </c>
      <c r="X1480" s="19">
        <f>'EPA Data'!P1481/SUM('EPA Data'!P:P)</f>
        <v>1.7334524404611284E-4</v>
      </c>
    </row>
    <row r="1481" spans="1:24" x14ac:dyDescent="0.35">
      <c r="A1481" s="13" t="s">
        <v>2481</v>
      </c>
      <c r="B1481" s="13" t="s">
        <v>2442</v>
      </c>
      <c r="C1481" s="18" t="s">
        <v>1216</v>
      </c>
      <c r="D1481" s="14">
        <f>SUMIFS('Census Data'!G:G,'Census Data'!$A:$A,$A1481)/SUMIFS('Census Data'!$F:$F,'Census Data'!$A:$A,$A1481)</f>
        <v>0.4997628083491461</v>
      </c>
      <c r="E1481" s="16">
        <f>SUMIFS('Census Data'!H:H,'Census Data'!$A:$A,$A1481)/SUMIFS('Census Data'!$F:$F,'Census Data'!$A:$A,$A1481)</f>
        <v>0.5002371916508539</v>
      </c>
      <c r="F1481" s="14">
        <f>SUM(SUMIFS('Census Data'!I:I,'Census Data'!$A:$A,$A1481),SUMIFS('Census Data'!J:J,'Census Data'!$A:$A,$A1481))/SUMIFS('Census Data'!$F:$F,'Census Data'!$A:$A,$A1481)</f>
        <v>0.97129981024667933</v>
      </c>
      <c r="G1481" s="14">
        <f>SUM(SUMIFS('Census Data'!K:K,'Census Data'!$A:$A,$A1481),SUMIFS('Census Data'!L:L,'Census Data'!$A:$A,$A1481))/SUMIFS('Census Data'!$F:$F,'Census Data'!$A:$A,$A1481)</f>
        <v>7.708728652751423E-3</v>
      </c>
      <c r="H1481" s="14">
        <f>SUM(SUMIFS('Census Data'!O:O,'Census Data'!$A:$A,$A1481),SUMIFS('Census Data'!P:P,'Census Data'!$A:$A,$A1481))/SUMIFS('Census Data'!$F:$F,'Census Data'!$A:$A,$A1481)</f>
        <v>1.7789373814041745E-3</v>
      </c>
      <c r="I1481" s="16">
        <f t="shared" si="46"/>
        <v>1.9212523719165042E-2</v>
      </c>
      <c r="J1481" s="14">
        <f>SUM(SUMIFS('Census Data'!W:W,'Census Data'!$A:$A,$A1481),SUMIFS('Census Data'!X:X,'Census Data'!$A:$A,$A1481))/SUMIFS('Census Data'!$F:$F,'Census Data'!$A:$A,$A1481)</f>
        <v>1.5536053130929791E-2</v>
      </c>
      <c r="K1481" s="16">
        <f t="shared" si="47"/>
        <v>0.98446394686907024</v>
      </c>
      <c r="L1481" s="19">
        <f>'EPA Data'!D1482/SUM('EPA Data'!D:D)</f>
        <v>1.8608773370424242E-5</v>
      </c>
      <c r="M1481" s="19">
        <f>'EPA Data'!E1482/SUM('EPA Data'!E:E)</f>
        <v>4.8710142176299271E-5</v>
      </c>
      <c r="N1481" s="19">
        <f>'EPA Data'!F1482/SUM('EPA Data'!F:F)</f>
        <v>5.183062459371755E-5</v>
      </c>
      <c r="O1481" s="19">
        <f>'EPA Data'!G1482/SUM('EPA Data'!G:G)</f>
        <v>1.5376447211106834E-5</v>
      </c>
      <c r="P1481" s="19">
        <f>'EPA Data'!H1482/SUM('EPA Data'!H:H)</f>
        <v>3.6019130873988691E-5</v>
      </c>
      <c r="Q1481" s="19">
        <f>'EPA Data'!I1482/SUM('EPA Data'!I:I)</f>
        <v>1.7379353280980625E-5</v>
      </c>
      <c r="R1481" s="19">
        <f>'EPA Data'!J1482/SUM('EPA Data'!J:J)</f>
        <v>9.7031817811634913E-6</v>
      </c>
      <c r="S1481" s="19">
        <f>'EPA Data'!K1482/SUM('EPA Data'!K:K)</f>
        <v>3.8135393321590731E-5</v>
      </c>
      <c r="T1481" s="19">
        <f>'EPA Data'!L1482/SUM('EPA Data'!L:L)</f>
        <v>2.6379218524987787E-5</v>
      </c>
      <c r="U1481" s="19">
        <f>'EPA Data'!M1482/SUM('EPA Data'!M:M)</f>
        <v>1.9550715959823106E-5</v>
      </c>
      <c r="V1481" s="19">
        <f>'EPA Data'!N1482/SUM('EPA Data'!N:N)</f>
        <v>2.4893922458428152E-5</v>
      </c>
      <c r="W1481" s="19">
        <f>'EPA Data'!O1482/SUM('EPA Data'!O:O)</f>
        <v>2.537859411611035E-5</v>
      </c>
      <c r="X1481" s="19">
        <f>'EPA Data'!P1482/SUM('EPA Data'!P:P)</f>
        <v>8.2555629142609739E-5</v>
      </c>
    </row>
    <row r="1482" spans="1:24" x14ac:dyDescent="0.35">
      <c r="A1482" s="13" t="s">
        <v>2482</v>
      </c>
      <c r="B1482" s="13" t="s">
        <v>2442</v>
      </c>
      <c r="C1482" s="18" t="s">
        <v>2483</v>
      </c>
      <c r="D1482" s="14">
        <f>SUMIFS('Census Data'!G:G,'Census Data'!$A:$A,$A1482)/SUMIFS('Census Data'!$F:$F,'Census Data'!$A:$A,$A1482)</f>
        <v>0.57069059271343126</v>
      </c>
      <c r="E1482" s="16">
        <f>SUMIFS('Census Data'!H:H,'Census Data'!$A:$A,$A1482)/SUMIFS('Census Data'!$F:$F,'Census Data'!$A:$A,$A1482)</f>
        <v>0.4293094072865688</v>
      </c>
      <c r="F1482" s="14">
        <f>SUM(SUMIFS('Census Data'!I:I,'Census Data'!$A:$A,$A1482),SUMIFS('Census Data'!J:J,'Census Data'!$A:$A,$A1482))/SUMIFS('Census Data'!$F:$F,'Census Data'!$A:$A,$A1482)</f>
        <v>0.90094254123617912</v>
      </c>
      <c r="G1482" s="14">
        <f>SUM(SUMIFS('Census Data'!K:K,'Census Data'!$A:$A,$A1482),SUMIFS('Census Data'!L:L,'Census Data'!$A:$A,$A1482))/SUMIFS('Census Data'!$F:$F,'Census Data'!$A:$A,$A1482)</f>
        <v>7.4768896139206092E-2</v>
      </c>
      <c r="H1482" s="14">
        <f>SUM(SUMIFS('Census Data'!O:O,'Census Data'!$A:$A,$A1482),SUMIFS('Census Data'!P:P,'Census Data'!$A:$A,$A1482))/SUMIFS('Census Data'!$F:$F,'Census Data'!$A:$A,$A1482)</f>
        <v>4.8033351459126333E-3</v>
      </c>
      <c r="I1482" s="16">
        <f t="shared" si="46"/>
        <v>1.9485227478702183E-2</v>
      </c>
      <c r="J1482" s="14">
        <f>SUM(SUMIFS('Census Data'!W:W,'Census Data'!$A:$A,$A1482),SUMIFS('Census Data'!X:X,'Census Data'!$A:$A,$A1482))/SUMIFS('Census Data'!$F:$F,'Census Data'!$A:$A,$A1482)</f>
        <v>2.1297806779046583E-2</v>
      </c>
      <c r="K1482" s="16">
        <f t="shared" si="47"/>
        <v>0.97870219322095342</v>
      </c>
      <c r="L1482" s="19">
        <f>'EPA Data'!D1483/SUM('EPA Data'!D:D)</f>
        <v>3.1463834514099934E-5</v>
      </c>
      <c r="M1482" s="19">
        <f>'EPA Data'!E1483/SUM('EPA Data'!E:E)</f>
        <v>8.8367194749495504E-5</v>
      </c>
      <c r="N1482" s="19">
        <f>'EPA Data'!F1483/SUM('EPA Data'!F:F)</f>
        <v>7.0213839365523457E-5</v>
      </c>
      <c r="O1482" s="19">
        <f>'EPA Data'!G1483/SUM('EPA Data'!G:G)</f>
        <v>2.6307423132482327E-5</v>
      </c>
      <c r="P1482" s="19">
        <f>'EPA Data'!H1483/SUM('EPA Data'!H:H)</f>
        <v>6.4214685387778113E-5</v>
      </c>
      <c r="Q1482" s="19">
        <f>'EPA Data'!I1483/SUM('EPA Data'!I:I)</f>
        <v>2.563945728009287E-5</v>
      </c>
      <c r="R1482" s="19">
        <f>'EPA Data'!J1483/SUM('EPA Data'!J:J)</f>
        <v>1.6182613682971267E-5</v>
      </c>
      <c r="S1482" s="19">
        <f>'EPA Data'!K1483/SUM('EPA Data'!K:K)</f>
        <v>6.974101934411936E-5</v>
      </c>
      <c r="T1482" s="19">
        <f>'EPA Data'!L1483/SUM('EPA Data'!L:L)</f>
        <v>3.6718130172591771E-5</v>
      </c>
      <c r="U1482" s="19">
        <f>'EPA Data'!M1483/SUM('EPA Data'!M:M)</f>
        <v>3.104033599502194E-5</v>
      </c>
      <c r="V1482" s="19">
        <f>'EPA Data'!N1483/SUM('EPA Data'!N:N)</f>
        <v>4.3785063132087037E-5</v>
      </c>
      <c r="W1482" s="19">
        <f>'EPA Data'!O1483/SUM('EPA Data'!O:O)</f>
        <v>3.2975738274146104E-5</v>
      </c>
      <c r="X1482" s="19">
        <f>'EPA Data'!P1483/SUM('EPA Data'!P:P)</f>
        <v>1.4026844343874339E-4</v>
      </c>
    </row>
    <row r="1483" spans="1:24" x14ac:dyDescent="0.35">
      <c r="A1483" s="13" t="s">
        <v>2484</v>
      </c>
      <c r="B1483" s="13" t="s">
        <v>2442</v>
      </c>
      <c r="C1483" s="18" t="s">
        <v>2485</v>
      </c>
      <c r="D1483" s="14">
        <f>SUMIFS('Census Data'!G:G,'Census Data'!$A:$A,$A1483)/SUMIFS('Census Data'!$F:$F,'Census Data'!$A:$A,$A1483)</f>
        <v>0.50145671476137621</v>
      </c>
      <c r="E1483" s="16">
        <f>SUMIFS('Census Data'!H:H,'Census Data'!$A:$A,$A1483)/SUMIFS('Census Data'!$F:$F,'Census Data'!$A:$A,$A1483)</f>
        <v>0.49854328523862373</v>
      </c>
      <c r="F1483" s="14">
        <f>SUM(SUMIFS('Census Data'!I:I,'Census Data'!$A:$A,$A1483),SUMIFS('Census Data'!J:J,'Census Data'!$A:$A,$A1483))/SUMIFS('Census Data'!$F:$F,'Census Data'!$A:$A,$A1483)</f>
        <v>0.95470310765815758</v>
      </c>
      <c r="G1483" s="14">
        <f>SUM(SUMIFS('Census Data'!K:K,'Census Data'!$A:$A,$A1483),SUMIFS('Census Data'!L:L,'Census Data'!$A:$A,$A1483))/SUMIFS('Census Data'!$F:$F,'Census Data'!$A:$A,$A1483)</f>
        <v>6.5899001109877911E-3</v>
      </c>
      <c r="H1483" s="14">
        <f>SUM(SUMIFS('Census Data'!O:O,'Census Data'!$A:$A,$A1483),SUMIFS('Census Data'!P:P,'Census Data'!$A:$A,$A1483))/SUMIFS('Census Data'!$F:$F,'Census Data'!$A:$A,$A1483)</f>
        <v>8.1159822419533852E-3</v>
      </c>
      <c r="I1483" s="16">
        <f t="shared" si="46"/>
        <v>3.0591009988901186E-2</v>
      </c>
      <c r="J1483" s="14">
        <f>SUM(SUMIFS('Census Data'!W:W,'Census Data'!$A:$A,$A1483),SUMIFS('Census Data'!X:X,'Census Data'!$A:$A,$A1483))/SUMIFS('Census Data'!$F:$F,'Census Data'!$A:$A,$A1483)</f>
        <v>1.9076026637069924E-2</v>
      </c>
      <c r="K1483" s="16">
        <f t="shared" si="47"/>
        <v>0.98092397336293002</v>
      </c>
      <c r="L1483" s="19">
        <f>'EPA Data'!D1484/SUM('EPA Data'!D:D)</f>
        <v>4.9224999357018249E-5</v>
      </c>
      <c r="M1483" s="19">
        <f>'EPA Data'!E1484/SUM('EPA Data'!E:E)</f>
        <v>1.1679036029674368E-4</v>
      </c>
      <c r="N1483" s="19">
        <f>'EPA Data'!F1484/SUM('EPA Data'!F:F)</f>
        <v>1.4686920687378071E-4</v>
      </c>
      <c r="O1483" s="19">
        <f>'EPA Data'!G1484/SUM('EPA Data'!G:G)</f>
        <v>2.4097876698980437E-5</v>
      </c>
      <c r="P1483" s="19">
        <f>'EPA Data'!H1484/SUM('EPA Data'!H:H)</f>
        <v>7.4850488833847278E-5</v>
      </c>
      <c r="Q1483" s="19">
        <f>'EPA Data'!I1484/SUM('EPA Data'!I:I)</f>
        <v>4.3986310405479005E-5</v>
      </c>
      <c r="R1483" s="19">
        <f>'EPA Data'!J1484/SUM('EPA Data'!J:J)</f>
        <v>2.7855336664591557E-5</v>
      </c>
      <c r="S1483" s="19">
        <f>'EPA Data'!K1484/SUM('EPA Data'!K:K)</f>
        <v>9.3516284378771905E-5</v>
      </c>
      <c r="T1483" s="19">
        <f>'EPA Data'!L1484/SUM('EPA Data'!L:L)</f>
        <v>8.1819711174466902E-5</v>
      </c>
      <c r="U1483" s="19">
        <f>'EPA Data'!M1484/SUM('EPA Data'!M:M)</f>
        <v>4.0501483155985222E-5</v>
      </c>
      <c r="V1483" s="19">
        <f>'EPA Data'!N1484/SUM('EPA Data'!N:N)</f>
        <v>4.9665509569098159E-5</v>
      </c>
      <c r="W1483" s="19">
        <f>'EPA Data'!O1484/SUM('EPA Data'!O:O)</f>
        <v>6.6810710628046227E-5</v>
      </c>
      <c r="X1483" s="19">
        <f>'EPA Data'!P1484/SUM('EPA Data'!P:P)</f>
        <v>1.5137322947589329E-4</v>
      </c>
    </row>
    <row r="1484" spans="1:24" x14ac:dyDescent="0.35">
      <c r="A1484" s="13" t="s">
        <v>2486</v>
      </c>
      <c r="B1484" s="13" t="s">
        <v>2442</v>
      </c>
      <c r="C1484" s="18" t="s">
        <v>471</v>
      </c>
      <c r="D1484" s="14">
        <f>SUMIFS('Census Data'!G:G,'Census Data'!$A:$A,$A1484)/SUMIFS('Census Data'!$F:$F,'Census Data'!$A:$A,$A1484)</f>
        <v>0.50423289564616447</v>
      </c>
      <c r="E1484" s="16">
        <f>SUMIFS('Census Data'!H:H,'Census Data'!$A:$A,$A1484)/SUMIFS('Census Data'!$F:$F,'Census Data'!$A:$A,$A1484)</f>
        <v>0.49576710435383553</v>
      </c>
      <c r="F1484" s="14">
        <f>SUM(SUMIFS('Census Data'!I:I,'Census Data'!$A:$A,$A1484),SUMIFS('Census Data'!J:J,'Census Data'!$A:$A,$A1484))/SUMIFS('Census Data'!$F:$F,'Census Data'!$A:$A,$A1484)</f>
        <v>0.95352453351762267</v>
      </c>
      <c r="G1484" s="14">
        <f>SUM(SUMIFS('Census Data'!K:K,'Census Data'!$A:$A,$A1484),SUMIFS('Census Data'!L:L,'Census Data'!$A:$A,$A1484))/SUMIFS('Census Data'!$F:$F,'Census Data'!$A:$A,$A1484)</f>
        <v>6.9108500345542506E-3</v>
      </c>
      <c r="H1484" s="14">
        <f>SUM(SUMIFS('Census Data'!O:O,'Census Data'!$A:$A,$A1484),SUMIFS('Census Data'!P:P,'Census Data'!$A:$A,$A1484))/SUMIFS('Census Data'!$F:$F,'Census Data'!$A:$A,$A1484)</f>
        <v>4.1465100207325502E-3</v>
      </c>
      <c r="I1484" s="16">
        <f t="shared" si="46"/>
        <v>3.5418106427090534E-2</v>
      </c>
      <c r="J1484" s="14">
        <f>SUM(SUMIFS('Census Data'!W:W,'Census Data'!$A:$A,$A1484),SUMIFS('Census Data'!X:X,'Census Data'!$A:$A,$A1484))/SUMIFS('Census Data'!$F:$F,'Census Data'!$A:$A,$A1484)</f>
        <v>1.9350380096751902E-2</v>
      </c>
      <c r="K1484" s="16">
        <f t="shared" si="47"/>
        <v>0.98064961990324806</v>
      </c>
      <c r="L1484" s="19">
        <f>'EPA Data'!D1485/SUM('EPA Data'!D:D)</f>
        <v>3.3923222475441383E-5</v>
      </c>
      <c r="M1484" s="19">
        <f>'EPA Data'!E1485/SUM('EPA Data'!E:E)</f>
        <v>9.6604229738963556E-5</v>
      </c>
      <c r="N1484" s="19">
        <f>'EPA Data'!F1485/SUM('EPA Data'!F:F)</f>
        <v>1.0487267443329508E-4</v>
      </c>
      <c r="O1484" s="19">
        <f>'EPA Data'!G1485/SUM('EPA Data'!G:G)</f>
        <v>2.1429909061973475E-5</v>
      </c>
      <c r="P1484" s="19">
        <f>'EPA Data'!H1485/SUM('EPA Data'!H:H)</f>
        <v>6.8729170270016238E-5</v>
      </c>
      <c r="Q1484" s="19">
        <f>'EPA Data'!I1485/SUM('EPA Data'!I:I)</f>
        <v>3.7354028878800632E-5</v>
      </c>
      <c r="R1484" s="19">
        <f>'EPA Data'!J1485/SUM('EPA Data'!J:J)</f>
        <v>2.6313970242270475E-5</v>
      </c>
      <c r="S1484" s="19">
        <f>'EPA Data'!K1485/SUM('EPA Data'!K:K)</f>
        <v>9.4095282510853293E-5</v>
      </c>
      <c r="T1484" s="19">
        <f>'EPA Data'!L1485/SUM('EPA Data'!L:L)</f>
        <v>6.6394392329140815E-5</v>
      </c>
      <c r="U1484" s="19">
        <f>'EPA Data'!M1485/SUM('EPA Data'!M:M)</f>
        <v>3.4025371879606272E-5</v>
      </c>
      <c r="V1484" s="19">
        <f>'EPA Data'!N1485/SUM('EPA Data'!N:N)</f>
        <v>4.2080025116186614E-5</v>
      </c>
      <c r="W1484" s="19">
        <f>'EPA Data'!O1485/SUM('EPA Data'!O:O)</f>
        <v>4.6495578161062524E-5</v>
      </c>
      <c r="X1484" s="19">
        <f>'EPA Data'!P1485/SUM('EPA Data'!P:P)</f>
        <v>1.3790464095146709E-4</v>
      </c>
    </row>
    <row r="1485" spans="1:24" x14ac:dyDescent="0.35">
      <c r="A1485" s="13" t="s">
        <v>2487</v>
      </c>
      <c r="B1485" s="13" t="s">
        <v>2442</v>
      </c>
      <c r="C1485" s="18" t="s">
        <v>2488</v>
      </c>
      <c r="D1485" s="14">
        <f>SUMIFS('Census Data'!G:G,'Census Data'!$A:$A,$A1485)/SUMIFS('Census Data'!$F:$F,'Census Data'!$A:$A,$A1485)</f>
        <v>0.48230510871486654</v>
      </c>
      <c r="E1485" s="16">
        <f>SUMIFS('Census Data'!H:H,'Census Data'!$A:$A,$A1485)/SUMIFS('Census Data'!$F:$F,'Census Data'!$A:$A,$A1485)</f>
        <v>0.51769489128513346</v>
      </c>
      <c r="F1485" s="14">
        <f>SUM(SUMIFS('Census Data'!I:I,'Census Data'!$A:$A,$A1485),SUMIFS('Census Data'!J:J,'Census Data'!$A:$A,$A1485))/SUMIFS('Census Data'!$F:$F,'Census Data'!$A:$A,$A1485)</f>
        <v>0.85501149018914624</v>
      </c>
      <c r="G1485" s="14">
        <f>SUM(SUMIFS('Census Data'!K:K,'Census Data'!$A:$A,$A1485),SUMIFS('Census Data'!L:L,'Census Data'!$A:$A,$A1485))/SUMIFS('Census Data'!$F:$F,'Census Data'!$A:$A,$A1485)</f>
        <v>0.10882092982146013</v>
      </c>
      <c r="H1485" s="14">
        <f>SUM(SUMIFS('Census Data'!O:O,'Census Data'!$A:$A,$A1485),SUMIFS('Census Data'!P:P,'Census Data'!$A:$A,$A1485))/SUMIFS('Census Data'!$F:$F,'Census Data'!$A:$A,$A1485)</f>
        <v>9.1214424606681985E-3</v>
      </c>
      <c r="I1485" s="16">
        <f t="shared" si="46"/>
        <v>2.7046137528725533E-2</v>
      </c>
      <c r="J1485" s="14">
        <f>SUM(SUMIFS('Census Data'!W:W,'Census Data'!$A:$A,$A1485),SUMIFS('Census Data'!X:X,'Census Data'!$A:$A,$A1485))/SUMIFS('Census Data'!$F:$F,'Census Data'!$A:$A,$A1485)</f>
        <v>7.2123033409934589E-2</v>
      </c>
      <c r="K1485" s="16">
        <f t="shared" si="47"/>
        <v>0.92787696659006547</v>
      </c>
      <c r="L1485" s="19">
        <f>'EPA Data'!D1486/SUM('EPA Data'!D:D)</f>
        <v>1.4281090765215612E-4</v>
      </c>
      <c r="M1485" s="19">
        <f>'EPA Data'!E1486/SUM('EPA Data'!E:E)</f>
        <v>2.746949559150411E-4</v>
      </c>
      <c r="N1485" s="19">
        <f>'EPA Data'!F1486/SUM('EPA Data'!F:F)</f>
        <v>3.0317038598670387E-4</v>
      </c>
      <c r="O1485" s="19">
        <f>'EPA Data'!G1486/SUM('EPA Data'!G:G)</f>
        <v>8.0475307561188165E-5</v>
      </c>
      <c r="P1485" s="19">
        <f>'EPA Data'!H1486/SUM('EPA Data'!H:H)</f>
        <v>1.7450351497330893E-4</v>
      </c>
      <c r="Q1485" s="19">
        <f>'EPA Data'!I1486/SUM('EPA Data'!I:I)</f>
        <v>1.1008412439599329E-4</v>
      </c>
      <c r="R1485" s="19">
        <f>'EPA Data'!J1486/SUM('EPA Data'!J:J)</f>
        <v>1.2030153822231722E-4</v>
      </c>
      <c r="S1485" s="19">
        <f>'EPA Data'!K1486/SUM('EPA Data'!K:K)</f>
        <v>2.1274815687353753E-4</v>
      </c>
      <c r="T1485" s="19">
        <f>'EPA Data'!L1486/SUM('EPA Data'!L:L)</f>
        <v>2.0203101641198671E-4</v>
      </c>
      <c r="U1485" s="19">
        <f>'EPA Data'!M1486/SUM('EPA Data'!M:M)</f>
        <v>7.274205499418438E-5</v>
      </c>
      <c r="V1485" s="19">
        <f>'EPA Data'!N1486/SUM('EPA Data'!N:N)</f>
        <v>1.070151956999457E-4</v>
      </c>
      <c r="W1485" s="19">
        <f>'EPA Data'!O1486/SUM('EPA Data'!O:O)</f>
        <v>1.6075788702868177E-4</v>
      </c>
      <c r="X1485" s="19">
        <f>'EPA Data'!P1486/SUM('EPA Data'!P:P)</f>
        <v>3.187315393272788E-4</v>
      </c>
    </row>
    <row r="1486" spans="1:24" x14ac:dyDescent="0.35">
      <c r="A1486" s="13" t="s">
        <v>2489</v>
      </c>
      <c r="B1486" s="13" t="s">
        <v>2442</v>
      </c>
      <c r="C1486" s="18" t="s">
        <v>80</v>
      </c>
      <c r="D1486" s="14">
        <f>SUMIFS('Census Data'!G:G,'Census Data'!$A:$A,$A1486)/SUMIFS('Census Data'!$F:$F,'Census Data'!$A:$A,$A1486)</f>
        <v>0.50060655847319202</v>
      </c>
      <c r="E1486" s="16">
        <f>SUMIFS('Census Data'!H:H,'Census Data'!$A:$A,$A1486)/SUMIFS('Census Data'!$F:$F,'Census Data'!$A:$A,$A1486)</f>
        <v>0.49939344152680798</v>
      </c>
      <c r="F1486" s="14">
        <f>SUM(SUMIFS('Census Data'!I:I,'Census Data'!$A:$A,$A1486),SUMIFS('Census Data'!J:J,'Census Data'!$A:$A,$A1486))/SUMIFS('Census Data'!$F:$F,'Census Data'!$A:$A,$A1486)</f>
        <v>0.96425603454040065</v>
      </c>
      <c r="G1486" s="14">
        <f>SUM(SUMIFS('Census Data'!K:K,'Census Data'!$A:$A,$A1486),SUMIFS('Census Data'!L:L,'Census Data'!$A:$A,$A1486))/SUMIFS('Census Data'!$F:$F,'Census Data'!$A:$A,$A1486)</f>
        <v>9.7909044885327017E-3</v>
      </c>
      <c r="H1486" s="14">
        <f>SUM(SUMIFS('Census Data'!O:O,'Census Data'!$A:$A,$A1486),SUMIFS('Census Data'!P:P,'Census Data'!$A:$A,$A1486))/SUMIFS('Census Data'!$F:$F,'Census Data'!$A:$A,$A1486)</f>
        <v>5.6166359407387595E-3</v>
      </c>
      <c r="I1486" s="16">
        <f t="shared" si="46"/>
        <v>2.0336425030327843E-2</v>
      </c>
      <c r="J1486" s="14">
        <f>SUM(SUMIFS('Census Data'!W:W,'Census Data'!$A:$A,$A1486),SUMIFS('Census Data'!X:X,'Census Data'!$A:$A,$A1486))/SUMIFS('Census Data'!$F:$F,'Census Data'!$A:$A,$A1486)</f>
        <v>2.0899999044789806E-2</v>
      </c>
      <c r="K1486" s="16">
        <f t="shared" si="47"/>
        <v>0.97910000095521021</v>
      </c>
      <c r="L1486" s="19">
        <f>'EPA Data'!D1487/SUM('EPA Data'!D:D)</f>
        <v>4.1474151310567258E-4</v>
      </c>
      <c r="M1486" s="19">
        <f>'EPA Data'!E1487/SUM('EPA Data'!E:E)</f>
        <v>7.8636851369583692E-4</v>
      </c>
      <c r="N1486" s="19">
        <f>'EPA Data'!F1487/SUM('EPA Data'!F:F)</f>
        <v>1.1840980395672307E-3</v>
      </c>
      <c r="O1486" s="19">
        <f>'EPA Data'!G1487/SUM('EPA Data'!G:G)</f>
        <v>1.8945672079847541E-4</v>
      </c>
      <c r="P1486" s="19">
        <f>'EPA Data'!H1487/SUM('EPA Data'!H:H)</f>
        <v>3.9423669240987711E-4</v>
      </c>
      <c r="Q1486" s="19">
        <f>'EPA Data'!I1487/SUM('EPA Data'!I:I)</f>
        <v>2.3532937464365231E-4</v>
      </c>
      <c r="R1486" s="19">
        <f>'EPA Data'!J1487/SUM('EPA Data'!J:J)</f>
        <v>1.5385436555058528E-4</v>
      </c>
      <c r="S1486" s="19">
        <f>'EPA Data'!K1487/SUM('EPA Data'!K:K)</f>
        <v>4.4176342556759507E-4</v>
      </c>
      <c r="T1486" s="19">
        <f>'EPA Data'!L1487/SUM('EPA Data'!L:L)</f>
        <v>4.2714025680296415E-4</v>
      </c>
      <c r="U1486" s="19">
        <f>'EPA Data'!M1487/SUM('EPA Data'!M:M)</f>
        <v>3.0845066150474865E-4</v>
      </c>
      <c r="V1486" s="19">
        <f>'EPA Data'!N1487/SUM('EPA Data'!N:N)</f>
        <v>2.9232847871214481E-4</v>
      </c>
      <c r="W1486" s="19">
        <f>'EPA Data'!O1487/SUM('EPA Data'!O:O)</f>
        <v>4.0508065759808833E-4</v>
      </c>
      <c r="X1486" s="19">
        <f>'EPA Data'!P1487/SUM('EPA Data'!P:P)</f>
        <v>7.5154431823385196E-4</v>
      </c>
    </row>
    <row r="1487" spans="1:24" x14ac:dyDescent="0.35">
      <c r="A1487" s="13" t="s">
        <v>2490</v>
      </c>
      <c r="B1487" s="13" t="s">
        <v>2442</v>
      </c>
      <c r="C1487" s="18" t="s">
        <v>2491</v>
      </c>
      <c r="D1487" s="14">
        <f>SUMIFS('Census Data'!G:G,'Census Data'!$A:$A,$A1487)/SUMIFS('Census Data'!$F:$F,'Census Data'!$A:$A,$A1487)</f>
        <v>0.50344734351764231</v>
      </c>
      <c r="E1487" s="16">
        <f>SUMIFS('Census Data'!H:H,'Census Data'!$A:$A,$A1487)/SUMIFS('Census Data'!$F:$F,'Census Data'!$A:$A,$A1487)</f>
        <v>0.49655265648235769</v>
      </c>
      <c r="F1487" s="14">
        <f>SUM(SUMIFS('Census Data'!I:I,'Census Data'!$A:$A,$A1487),SUMIFS('Census Data'!J:J,'Census Data'!$A:$A,$A1487))/SUMIFS('Census Data'!$F:$F,'Census Data'!$A:$A,$A1487)</f>
        <v>0.97059618764363931</v>
      </c>
      <c r="G1487" s="14">
        <f>SUM(SUMIFS('Census Data'!K:K,'Census Data'!$A:$A,$A1487),SUMIFS('Census Data'!L:L,'Census Data'!$A:$A,$A1487))/SUMIFS('Census Data'!$F:$F,'Census Data'!$A:$A,$A1487)</f>
        <v>6.2187373259429499E-3</v>
      </c>
      <c r="H1487" s="14">
        <f>SUM(SUMIFS('Census Data'!O:O,'Census Data'!$A:$A,$A1487),SUMIFS('Census Data'!P:P,'Census Data'!$A:$A,$A1487))/SUMIFS('Census Data'!$F:$F,'Census Data'!$A:$A,$A1487)</f>
        <v>4.0556982560497499E-3</v>
      </c>
      <c r="I1487" s="16">
        <f t="shared" si="46"/>
        <v>1.912937677436799E-2</v>
      </c>
      <c r="J1487" s="14">
        <f>SUM(SUMIFS('Census Data'!W:W,'Census Data'!$A:$A,$A1487),SUMIFS('Census Data'!X:X,'Census Data'!$A:$A,$A1487))/SUMIFS('Census Data'!$F:$F,'Census Data'!$A:$A,$A1487)</f>
        <v>1.3451399215898337E-2</v>
      </c>
      <c r="K1487" s="16">
        <f t="shared" si="47"/>
        <v>0.98654860078410167</v>
      </c>
      <c r="L1487" s="19">
        <f>'EPA Data'!D1488/SUM('EPA Data'!D:D)</f>
        <v>5.8177035976482883E-5</v>
      </c>
      <c r="M1487" s="19">
        <f>'EPA Data'!E1488/SUM('EPA Data'!E:E)</f>
        <v>1.3397930250577789E-4</v>
      </c>
      <c r="N1487" s="19">
        <f>'EPA Data'!F1488/SUM('EPA Data'!F:F)</f>
        <v>1.8418290116494013E-4</v>
      </c>
      <c r="O1487" s="19">
        <f>'EPA Data'!G1488/SUM('EPA Data'!G:G)</f>
        <v>3.076573639711149E-5</v>
      </c>
      <c r="P1487" s="19">
        <f>'EPA Data'!H1488/SUM('EPA Data'!H:H)</f>
        <v>8.0559571144488406E-5</v>
      </c>
      <c r="Q1487" s="19">
        <f>'EPA Data'!I1488/SUM('EPA Data'!I:I)</f>
        <v>4.5013294166278932E-5</v>
      </c>
      <c r="R1487" s="19">
        <f>'EPA Data'!J1488/SUM('EPA Data'!J:J)</f>
        <v>2.670828671425782E-5</v>
      </c>
      <c r="S1487" s="19">
        <f>'EPA Data'!K1488/SUM('EPA Data'!K:K)</f>
        <v>9.0320176300204432E-5</v>
      </c>
      <c r="T1487" s="19">
        <f>'EPA Data'!L1488/SUM('EPA Data'!L:L)</f>
        <v>8.0123542010313332E-5</v>
      </c>
      <c r="U1487" s="19">
        <f>'EPA Data'!M1488/SUM('EPA Data'!M:M)</f>
        <v>5.0793531863877043E-5</v>
      </c>
      <c r="V1487" s="19">
        <f>'EPA Data'!N1488/SUM('EPA Data'!N:N)</f>
        <v>5.7155581872828922E-5</v>
      </c>
      <c r="W1487" s="19">
        <f>'EPA Data'!O1488/SUM('EPA Data'!O:O)</f>
        <v>8.0978681276157297E-5</v>
      </c>
      <c r="X1487" s="19">
        <f>'EPA Data'!P1488/SUM('EPA Data'!P:P)</f>
        <v>1.613211396439801E-4</v>
      </c>
    </row>
    <row r="1488" spans="1:24" x14ac:dyDescent="0.35">
      <c r="A1488" s="13" t="s">
        <v>2492</v>
      </c>
      <c r="B1488" s="13" t="s">
        <v>2442</v>
      </c>
      <c r="C1488" s="18" t="s">
        <v>2493</v>
      </c>
      <c r="D1488" s="14">
        <f>SUMIFS('Census Data'!G:G,'Census Data'!$A:$A,$A1488)/SUMIFS('Census Data'!$F:$F,'Census Data'!$A:$A,$A1488)</f>
        <v>0.4886400519311912</v>
      </c>
      <c r="E1488" s="16">
        <f>SUMIFS('Census Data'!H:H,'Census Data'!$A:$A,$A1488)/SUMIFS('Census Data'!$F:$F,'Census Data'!$A:$A,$A1488)</f>
        <v>0.5113599480688088</v>
      </c>
      <c r="F1488" s="14">
        <f>SUM(SUMIFS('Census Data'!I:I,'Census Data'!$A:$A,$A1488),SUMIFS('Census Data'!J:J,'Census Data'!$A:$A,$A1488))/SUMIFS('Census Data'!$F:$F,'Census Data'!$A:$A,$A1488)</f>
        <v>0.96738072054527746</v>
      </c>
      <c r="G1488" s="14">
        <f>SUM(SUMIFS('Census Data'!K:K,'Census Data'!$A:$A,$A1488),SUMIFS('Census Data'!L:L,'Census Data'!$A:$A,$A1488))/SUMIFS('Census Data'!$F:$F,'Census Data'!$A:$A,$A1488)</f>
        <v>7.6273937033430701E-3</v>
      </c>
      <c r="H1488" s="14">
        <f>SUM(SUMIFS('Census Data'!O:O,'Census Data'!$A:$A,$A1488),SUMIFS('Census Data'!P:P,'Census Data'!$A:$A,$A1488))/SUMIFS('Census Data'!$F:$F,'Census Data'!$A:$A,$A1488)</f>
        <v>4.8685491723466411E-3</v>
      </c>
      <c r="I1488" s="16">
        <f t="shared" si="46"/>
        <v>2.0123336579032758E-2</v>
      </c>
      <c r="J1488" s="14">
        <f>SUM(SUMIFS('Census Data'!W:W,'Census Data'!$A:$A,$A1488),SUMIFS('Census Data'!X:X,'Census Data'!$A:$A,$A1488))/SUMIFS('Census Data'!$F:$F,'Census Data'!$A:$A,$A1488)</f>
        <v>1.590392729633236E-2</v>
      </c>
      <c r="K1488" s="16">
        <f t="shared" si="47"/>
        <v>0.98409607270366761</v>
      </c>
      <c r="L1488" s="19">
        <f>'EPA Data'!D1489/SUM('EPA Data'!D:D)</f>
        <v>1.7301142463766464E-5</v>
      </c>
      <c r="M1488" s="19">
        <f>'EPA Data'!E1489/SUM('EPA Data'!E:E)</f>
        <v>4.3449835465908285E-5</v>
      </c>
      <c r="N1488" s="19">
        <f>'EPA Data'!F1489/SUM('EPA Data'!F:F)</f>
        <v>4.4052650587370941E-5</v>
      </c>
      <c r="O1488" s="19">
        <f>'EPA Data'!G1489/SUM('EPA Data'!G:G)</f>
        <v>1.3197278284413716E-5</v>
      </c>
      <c r="P1488" s="19">
        <f>'EPA Data'!H1489/SUM('EPA Data'!H:H)</f>
        <v>3.0937630575656597E-5</v>
      </c>
      <c r="Q1488" s="19">
        <f>'EPA Data'!I1489/SUM('EPA Data'!I:I)</f>
        <v>1.5451177154806326E-5</v>
      </c>
      <c r="R1488" s="19">
        <f>'EPA Data'!J1489/SUM('EPA Data'!J:J)</f>
        <v>8.5425148576352518E-6</v>
      </c>
      <c r="S1488" s="19">
        <f>'EPA Data'!K1489/SUM('EPA Data'!K:K)</f>
        <v>3.3393821925319692E-5</v>
      </c>
      <c r="T1488" s="19">
        <f>'EPA Data'!L1489/SUM('EPA Data'!L:L)</f>
        <v>2.2845711485482599E-5</v>
      </c>
      <c r="U1488" s="19">
        <f>'EPA Data'!M1489/SUM('EPA Data'!M:M)</f>
        <v>1.6501455604419013E-5</v>
      </c>
      <c r="V1488" s="19">
        <f>'EPA Data'!N1489/SUM('EPA Data'!N:N)</f>
        <v>2.0946212748354828E-5</v>
      </c>
      <c r="W1488" s="19">
        <f>'EPA Data'!O1489/SUM('EPA Data'!O:O)</f>
        <v>2.0981146233559493E-5</v>
      </c>
      <c r="X1488" s="19">
        <f>'EPA Data'!P1489/SUM('EPA Data'!P:P)</f>
        <v>7.4132703878758435E-5</v>
      </c>
    </row>
    <row r="1489" spans="1:24" x14ac:dyDescent="0.35">
      <c r="A1489" s="13" t="s">
        <v>2494</v>
      </c>
      <c r="B1489" s="13" t="s">
        <v>2442</v>
      </c>
      <c r="C1489" s="18" t="s">
        <v>84</v>
      </c>
      <c r="D1489" s="14">
        <f>SUMIFS('Census Data'!G:G,'Census Data'!$A:$A,$A1489)/SUMIFS('Census Data'!$F:$F,'Census Data'!$A:$A,$A1489)</f>
        <v>0.4893765075456738</v>
      </c>
      <c r="E1489" s="16">
        <f>SUMIFS('Census Data'!H:H,'Census Data'!$A:$A,$A1489)/SUMIFS('Census Data'!$F:$F,'Census Data'!$A:$A,$A1489)</f>
        <v>0.51062349245432614</v>
      </c>
      <c r="F1489" s="14">
        <f>SUM(SUMIFS('Census Data'!I:I,'Census Data'!$A:$A,$A1489),SUMIFS('Census Data'!J:J,'Census Data'!$A:$A,$A1489))/SUMIFS('Census Data'!$F:$F,'Census Data'!$A:$A,$A1489)</f>
        <v>0.90153991295126001</v>
      </c>
      <c r="G1489" s="14">
        <f>SUM(SUMIFS('Census Data'!K:K,'Census Data'!$A:$A,$A1489),SUMIFS('Census Data'!L:L,'Census Data'!$A:$A,$A1489))/SUMIFS('Census Data'!$F:$F,'Census Data'!$A:$A,$A1489)</f>
        <v>3.4488295925570317E-2</v>
      </c>
      <c r="H1489" s="14">
        <f>SUM(SUMIFS('Census Data'!O:O,'Census Data'!$A:$A,$A1489),SUMIFS('Census Data'!P:P,'Census Data'!$A:$A,$A1489))/SUMIFS('Census Data'!$F:$F,'Census Data'!$A:$A,$A1489)</f>
        <v>2.3324512483565454E-2</v>
      </c>
      <c r="I1489" s="16">
        <f t="shared" si="46"/>
        <v>4.0647278639604156E-2</v>
      </c>
      <c r="J1489" s="14">
        <f>SUM(SUMIFS('Census Data'!W:W,'Census Data'!$A:$A,$A1489),SUMIFS('Census Data'!X:X,'Census Data'!$A:$A,$A1489))/SUMIFS('Census Data'!$F:$F,'Census Data'!$A:$A,$A1489)</f>
        <v>4.8054116080598702E-2</v>
      </c>
      <c r="K1489" s="16">
        <f t="shared" si="47"/>
        <v>0.95194588391940127</v>
      </c>
      <c r="L1489" s="19">
        <f>'EPA Data'!D1490/SUM('EPA Data'!D:D)</f>
        <v>6.1867754423802822E-4</v>
      </c>
      <c r="M1489" s="19">
        <f>'EPA Data'!E1490/SUM('EPA Data'!E:E)</f>
        <v>1.4218182426337766E-3</v>
      </c>
      <c r="N1489" s="19">
        <f>'EPA Data'!F1490/SUM('EPA Data'!F:F)</f>
        <v>1.6752749228255519E-3</v>
      </c>
      <c r="O1489" s="19">
        <f>'EPA Data'!G1490/SUM('EPA Data'!G:G)</f>
        <v>5.4027503569752165E-4</v>
      </c>
      <c r="P1489" s="19">
        <f>'EPA Data'!H1490/SUM('EPA Data'!H:H)</f>
        <v>1.0346672946171965E-3</v>
      </c>
      <c r="Q1489" s="19">
        <f>'EPA Data'!I1490/SUM('EPA Data'!I:I)</f>
        <v>6.2729368496028837E-4</v>
      </c>
      <c r="R1489" s="19">
        <f>'EPA Data'!J1490/SUM('EPA Data'!J:J)</f>
        <v>4.8615346918537048E-4</v>
      </c>
      <c r="S1489" s="19">
        <f>'EPA Data'!K1490/SUM('EPA Data'!K:K)</f>
        <v>1.3243913003346955E-3</v>
      </c>
      <c r="T1489" s="19">
        <f>'EPA Data'!L1490/SUM('EPA Data'!L:L)</f>
        <v>1.025412673921963E-3</v>
      </c>
      <c r="U1489" s="19">
        <f>'EPA Data'!M1490/SUM('EPA Data'!M:M)</f>
        <v>8.944901846557377E-4</v>
      </c>
      <c r="V1489" s="19">
        <f>'EPA Data'!N1490/SUM('EPA Data'!N:N)</f>
        <v>6.5396590730417369E-4</v>
      </c>
      <c r="W1489" s="19">
        <f>'EPA Data'!O1490/SUM('EPA Data'!O:O)</f>
        <v>7.1606454099359593E-4</v>
      </c>
      <c r="X1489" s="19">
        <f>'EPA Data'!P1490/SUM('EPA Data'!P:P)</f>
        <v>2.0664137852407587E-3</v>
      </c>
    </row>
    <row r="1490" spans="1:24" x14ac:dyDescent="0.35">
      <c r="A1490" s="13" t="s">
        <v>2495</v>
      </c>
      <c r="B1490" s="13" t="s">
        <v>2442</v>
      </c>
      <c r="C1490" s="18" t="s">
        <v>1090</v>
      </c>
      <c r="D1490" s="14">
        <f>SUMIFS('Census Data'!G:G,'Census Data'!$A:$A,$A1490)/SUMIFS('Census Data'!$F:$F,'Census Data'!$A:$A,$A1490)</f>
        <v>0.49347338364266774</v>
      </c>
      <c r="E1490" s="16">
        <f>SUMIFS('Census Data'!H:H,'Census Data'!$A:$A,$A1490)/SUMIFS('Census Data'!$F:$F,'Census Data'!$A:$A,$A1490)</f>
        <v>0.5065266163573322</v>
      </c>
      <c r="F1490" s="14">
        <f>SUM(SUMIFS('Census Data'!I:I,'Census Data'!$A:$A,$A1490),SUMIFS('Census Data'!J:J,'Census Data'!$A:$A,$A1490))/SUMIFS('Census Data'!$F:$F,'Census Data'!$A:$A,$A1490)</f>
        <v>0.95849479910259028</v>
      </c>
      <c r="G1490" s="14">
        <f>SUM(SUMIFS('Census Data'!K:K,'Census Data'!$A:$A,$A1490),SUMIFS('Census Data'!L:L,'Census Data'!$A:$A,$A1490))/SUMIFS('Census Data'!$F:$F,'Census Data'!$A:$A,$A1490)</f>
        <v>9.9938812971650005E-3</v>
      </c>
      <c r="H1490" s="14">
        <f>SUM(SUMIFS('Census Data'!O:O,'Census Data'!$A:$A,$A1490),SUMIFS('Census Data'!P:P,'Census Data'!$A:$A,$A1490))/SUMIFS('Census Data'!$F:$F,'Census Data'!$A:$A,$A1490)</f>
        <v>1.1217621864164798E-2</v>
      </c>
      <c r="I1490" s="16">
        <f t="shared" si="46"/>
        <v>2.0293697736079919E-2</v>
      </c>
      <c r="J1490" s="14">
        <f>SUM(SUMIFS('Census Data'!W:W,'Census Data'!$A:$A,$A1490),SUMIFS('Census Data'!X:X,'Census Data'!$A:$A,$A1490))/SUMIFS('Census Data'!$F:$F,'Census Data'!$A:$A,$A1490)</f>
        <v>2.3353049153579442E-2</v>
      </c>
      <c r="K1490" s="16">
        <f t="shared" si="47"/>
        <v>0.97664695084642061</v>
      </c>
      <c r="L1490" s="19">
        <f>'EPA Data'!D1491/SUM('EPA Data'!D:D)</f>
        <v>2.2543296789519421E-5</v>
      </c>
      <c r="M1490" s="19">
        <f>'EPA Data'!E1491/SUM('EPA Data'!E:E)</f>
        <v>6.3486718209639434E-5</v>
      </c>
      <c r="N1490" s="19">
        <f>'EPA Data'!F1491/SUM('EPA Data'!F:F)</f>
        <v>7.1249194908422079E-5</v>
      </c>
      <c r="O1490" s="19">
        <f>'EPA Data'!G1491/SUM('EPA Data'!G:G)</f>
        <v>1.761604206157733E-5</v>
      </c>
      <c r="P1490" s="19">
        <f>'EPA Data'!H1491/SUM('EPA Data'!H:H)</f>
        <v>4.6127365760325145E-5</v>
      </c>
      <c r="Q1490" s="19">
        <f>'EPA Data'!I1491/SUM('EPA Data'!I:I)</f>
        <v>2.2877348083836509E-5</v>
      </c>
      <c r="R1490" s="19">
        <f>'EPA Data'!J1491/SUM('EPA Data'!J:J)</f>
        <v>1.1782904754635727E-5</v>
      </c>
      <c r="S1490" s="19">
        <f>'EPA Data'!K1491/SUM('EPA Data'!K:K)</f>
        <v>4.8294943289256007E-5</v>
      </c>
      <c r="T1490" s="19">
        <f>'EPA Data'!L1491/SUM('EPA Data'!L:L)</f>
        <v>3.5753715084689536E-5</v>
      </c>
      <c r="U1490" s="19">
        <f>'EPA Data'!M1491/SUM('EPA Data'!M:M)</f>
        <v>2.320803910870098E-5</v>
      </c>
      <c r="V1490" s="19">
        <f>'EPA Data'!N1491/SUM('EPA Data'!N:N)</f>
        <v>3.201973884700027E-5</v>
      </c>
      <c r="W1490" s="19">
        <f>'EPA Data'!O1491/SUM('EPA Data'!O:O)</f>
        <v>3.6392464694858134E-5</v>
      </c>
      <c r="X1490" s="19">
        <f>'EPA Data'!P1491/SUM('EPA Data'!P:P)</f>
        <v>1.0993842736051254E-4</v>
      </c>
    </row>
    <row r="1491" spans="1:24" x14ac:dyDescent="0.35">
      <c r="A1491" s="13" t="s">
        <v>2496</v>
      </c>
      <c r="B1491" s="13" t="s">
        <v>2442</v>
      </c>
      <c r="C1491" s="18" t="s">
        <v>1239</v>
      </c>
      <c r="D1491" s="14">
        <f>SUMIFS('Census Data'!G:G,'Census Data'!$A:$A,$A1491)/SUMIFS('Census Data'!$F:$F,'Census Data'!$A:$A,$A1491)</f>
        <v>0.49993874800931032</v>
      </c>
      <c r="E1491" s="16">
        <f>SUMIFS('Census Data'!H:H,'Census Data'!$A:$A,$A1491)/SUMIFS('Census Data'!$F:$F,'Census Data'!$A:$A,$A1491)</f>
        <v>0.50006125199068974</v>
      </c>
      <c r="F1491" s="14">
        <f>SUM(SUMIFS('Census Data'!I:I,'Census Data'!$A:$A,$A1491),SUMIFS('Census Data'!J:J,'Census Data'!$A:$A,$A1491))/SUMIFS('Census Data'!$F:$F,'Census Data'!$A:$A,$A1491)</f>
        <v>0.96827146882273674</v>
      </c>
      <c r="G1491" s="14">
        <f>SUM(SUMIFS('Census Data'!K:K,'Census Data'!$A:$A,$A1491),SUMIFS('Census Data'!L:L,'Census Data'!$A:$A,$A1491))/SUMIFS('Census Data'!$F:$F,'Census Data'!$A:$A,$A1491)</f>
        <v>5.512679162072767E-3</v>
      </c>
      <c r="H1491" s="14">
        <f>SUM(SUMIFS('Census Data'!O:O,'Census Data'!$A:$A,$A1491),SUMIFS('Census Data'!P:P,'Census Data'!$A:$A,$A1491))/SUMIFS('Census Data'!$F:$F,'Census Data'!$A:$A,$A1491)</f>
        <v>4.5326473110376088E-3</v>
      </c>
      <c r="I1491" s="16">
        <f t="shared" si="46"/>
        <v>2.1683204704152859E-2</v>
      </c>
      <c r="J1491" s="14">
        <f>SUM(SUMIFS('Census Data'!W:W,'Census Data'!$A:$A,$A1491),SUMIFS('Census Data'!X:X,'Census Data'!$A:$A,$A1491))/SUMIFS('Census Data'!$F:$F,'Census Data'!$A:$A,$A1491)</f>
        <v>2.1438196741394095E-2</v>
      </c>
      <c r="K1491" s="16">
        <f t="shared" si="47"/>
        <v>0.97856180325860587</v>
      </c>
      <c r="L1491" s="19">
        <f>'EPA Data'!D1492/SUM('EPA Data'!D:D)</f>
        <v>1.9657130212860061E-5</v>
      </c>
      <c r="M1491" s="19">
        <f>'EPA Data'!E1492/SUM('EPA Data'!E:E)</f>
        <v>5.5327266354817279E-5</v>
      </c>
      <c r="N1491" s="19">
        <f>'EPA Data'!F1492/SUM('EPA Data'!F:F)</f>
        <v>5.7708520837493404E-5</v>
      </c>
      <c r="O1491" s="19">
        <f>'EPA Data'!G1492/SUM('EPA Data'!G:G)</f>
        <v>1.5168260570306169E-5</v>
      </c>
      <c r="P1491" s="19">
        <f>'EPA Data'!H1492/SUM('EPA Data'!H:H)</f>
        <v>4.0115506650054401E-5</v>
      </c>
      <c r="Q1491" s="19">
        <f>'EPA Data'!I1492/SUM('EPA Data'!I:I)</f>
        <v>1.9478023884318235E-5</v>
      </c>
      <c r="R1491" s="19">
        <f>'EPA Data'!J1492/SUM('EPA Data'!J:J)</f>
        <v>1.0084302040454136E-5</v>
      </c>
      <c r="S1491" s="19">
        <f>'EPA Data'!K1492/SUM('EPA Data'!K:K)</f>
        <v>4.2495488668879544E-5</v>
      </c>
      <c r="T1491" s="19">
        <f>'EPA Data'!L1492/SUM('EPA Data'!L:L)</f>
        <v>2.9791206275387437E-5</v>
      </c>
      <c r="U1491" s="19">
        <f>'EPA Data'!M1492/SUM('EPA Data'!M:M)</f>
        <v>1.9908100930078927E-5</v>
      </c>
      <c r="V1491" s="19">
        <f>'EPA Data'!N1492/SUM('EPA Data'!N:N)</f>
        <v>2.7767275816887505E-5</v>
      </c>
      <c r="W1491" s="19">
        <f>'EPA Data'!O1492/SUM('EPA Data'!O:O)</f>
        <v>2.8969739844437894E-5</v>
      </c>
      <c r="X1491" s="19">
        <f>'EPA Data'!P1492/SUM('EPA Data'!P:P)</f>
        <v>9.8040403900655817E-5</v>
      </c>
    </row>
    <row r="1492" spans="1:24" x14ac:dyDescent="0.35">
      <c r="A1492" s="13" t="s">
        <v>2497</v>
      </c>
      <c r="B1492" s="13" t="s">
        <v>2442</v>
      </c>
      <c r="C1492" s="18" t="s">
        <v>88</v>
      </c>
      <c r="D1492" s="14">
        <f>SUMIFS('Census Data'!G:G,'Census Data'!$A:$A,$A1492)/SUMIFS('Census Data'!$F:$F,'Census Data'!$A:$A,$A1492)</f>
        <v>0.49528366370471633</v>
      </c>
      <c r="E1492" s="16">
        <f>SUMIFS('Census Data'!H:H,'Census Data'!$A:$A,$A1492)/SUMIFS('Census Data'!$F:$F,'Census Data'!$A:$A,$A1492)</f>
        <v>0.50471633629528367</v>
      </c>
      <c r="F1492" s="14">
        <f>SUM(SUMIFS('Census Data'!I:I,'Census Data'!$A:$A,$A1492),SUMIFS('Census Data'!J:J,'Census Data'!$A:$A,$A1492))/SUMIFS('Census Data'!$F:$F,'Census Data'!$A:$A,$A1492)</f>
        <v>0.95402141717931188</v>
      </c>
      <c r="G1492" s="14">
        <f>SUM(SUMIFS('Census Data'!K:K,'Census Data'!$A:$A,$A1492),SUMIFS('Census Data'!L:L,'Census Data'!$A:$A,$A1492))/SUMIFS('Census Data'!$F:$F,'Census Data'!$A:$A,$A1492)</f>
        <v>1.3169286853497379E-2</v>
      </c>
      <c r="H1492" s="14">
        <f>SUM(SUMIFS('Census Data'!O:O,'Census Data'!$A:$A,$A1492),SUMIFS('Census Data'!P:P,'Census Data'!$A:$A,$A1492))/SUMIFS('Census Data'!$F:$F,'Census Data'!$A:$A,$A1492)</f>
        <v>4.1011619958988381E-3</v>
      </c>
      <c r="I1492" s="16">
        <f t="shared" si="46"/>
        <v>2.8708133971291905E-2</v>
      </c>
      <c r="J1492" s="14">
        <f>SUM(SUMIFS('Census Data'!W:W,'Census Data'!$A:$A,$A1492),SUMIFS('Census Data'!X:X,'Census Data'!$A:$A,$A1492))/SUMIFS('Census Data'!$F:$F,'Census Data'!$A:$A,$A1492)</f>
        <v>2.6384142173615857E-2</v>
      </c>
      <c r="K1492" s="16">
        <f t="shared" si="47"/>
        <v>0.97361585782638416</v>
      </c>
      <c r="L1492" s="19">
        <f>'EPA Data'!D1493/SUM('EPA Data'!D:D)</f>
        <v>6.8069039231084095E-5</v>
      </c>
      <c r="M1492" s="19">
        <f>'EPA Data'!E1493/SUM('EPA Data'!E:E)</f>
        <v>1.6321422360950029E-4</v>
      </c>
      <c r="N1492" s="19">
        <f>'EPA Data'!F1493/SUM('EPA Data'!F:F)</f>
        <v>1.8396892993889134E-4</v>
      </c>
      <c r="O1492" s="19">
        <f>'EPA Data'!G1493/SUM('EPA Data'!G:G)</f>
        <v>4.9779626688938691E-5</v>
      </c>
      <c r="P1492" s="19">
        <f>'EPA Data'!H1493/SUM('EPA Data'!H:H)</f>
        <v>1.1817224565984761E-4</v>
      </c>
      <c r="Q1492" s="19">
        <f>'EPA Data'!I1493/SUM('EPA Data'!I:I)</f>
        <v>6.5324642162116275E-5</v>
      </c>
      <c r="R1492" s="19">
        <f>'EPA Data'!J1493/SUM('EPA Data'!J:J)</f>
        <v>3.9210416855763841E-5</v>
      </c>
      <c r="S1492" s="19">
        <f>'EPA Data'!K1493/SUM('EPA Data'!K:K)</f>
        <v>1.5040546282612578E-4</v>
      </c>
      <c r="T1492" s="19">
        <f>'EPA Data'!L1493/SUM('EPA Data'!L:L)</f>
        <v>1.0372108919411265E-4</v>
      </c>
      <c r="U1492" s="19">
        <f>'EPA Data'!M1493/SUM('EPA Data'!M:M)</f>
        <v>6.8453836985902857E-5</v>
      </c>
      <c r="V1492" s="19">
        <f>'EPA Data'!N1493/SUM('EPA Data'!N:N)</f>
        <v>7.5069704888022093E-5</v>
      </c>
      <c r="W1492" s="19">
        <f>'EPA Data'!O1493/SUM('EPA Data'!O:O)</f>
        <v>8.3070560740636544E-5</v>
      </c>
      <c r="X1492" s="19">
        <f>'EPA Data'!P1493/SUM('EPA Data'!P:P)</f>
        <v>2.6598035826041783E-4</v>
      </c>
    </row>
    <row r="1493" spans="1:24" x14ac:dyDescent="0.35">
      <c r="A1493" s="13" t="s">
        <v>2498</v>
      </c>
      <c r="B1493" s="13" t="s">
        <v>2442</v>
      </c>
      <c r="C1493" s="18" t="s">
        <v>2499</v>
      </c>
      <c r="D1493" s="14">
        <f>SUMIFS('Census Data'!G:G,'Census Data'!$A:$A,$A1493)/SUMIFS('Census Data'!$F:$F,'Census Data'!$A:$A,$A1493)</f>
        <v>0.49238578680203043</v>
      </c>
      <c r="E1493" s="16">
        <f>SUMIFS('Census Data'!H:H,'Census Data'!$A:$A,$A1493)/SUMIFS('Census Data'!$F:$F,'Census Data'!$A:$A,$A1493)</f>
        <v>0.50761421319796951</v>
      </c>
      <c r="F1493" s="14">
        <f>SUM(SUMIFS('Census Data'!I:I,'Census Data'!$A:$A,$A1493),SUMIFS('Census Data'!J:J,'Census Data'!$A:$A,$A1493))/SUMIFS('Census Data'!$F:$F,'Census Data'!$A:$A,$A1493)</f>
        <v>0.9587865603094029</v>
      </c>
      <c r="G1493" s="14">
        <f>SUM(SUMIFS('Census Data'!K:K,'Census Data'!$A:$A,$A1493),SUMIFS('Census Data'!L:L,'Census Data'!$A:$A,$A1493))/SUMIFS('Census Data'!$F:$F,'Census Data'!$A:$A,$A1493)</f>
        <v>7.251631617113851E-3</v>
      </c>
      <c r="H1493" s="14">
        <f>SUM(SUMIFS('Census Data'!O:O,'Census Data'!$A:$A,$A1493),SUMIFS('Census Data'!P:P,'Census Data'!$A:$A,$A1493))/SUMIFS('Census Data'!$F:$F,'Census Data'!$A:$A,$A1493)</f>
        <v>2.6589315929417454E-3</v>
      </c>
      <c r="I1493" s="16">
        <f t="shared" si="46"/>
        <v>3.130287648054153E-2</v>
      </c>
      <c r="J1493" s="14">
        <f>SUM(SUMIFS('Census Data'!W:W,'Census Data'!$A:$A,$A1493),SUMIFS('Census Data'!X:X,'Census Data'!$A:$A,$A1493))/SUMIFS('Census Data'!$F:$F,'Census Data'!$A:$A,$A1493)</f>
        <v>1.4865844815083394E-2</v>
      </c>
      <c r="K1493" s="16">
        <f t="shared" si="47"/>
        <v>0.98513415518491665</v>
      </c>
      <c r="L1493" s="19">
        <f>'EPA Data'!D1494/SUM('EPA Data'!D:D)</f>
        <v>3.2530296129470495E-5</v>
      </c>
      <c r="M1493" s="19">
        <f>'EPA Data'!E1494/SUM('EPA Data'!E:E)</f>
        <v>8.9986247829659845E-5</v>
      </c>
      <c r="N1493" s="19">
        <f>'EPA Data'!F1494/SUM('EPA Data'!F:F)</f>
        <v>9.4089991990696102E-5</v>
      </c>
      <c r="O1493" s="19">
        <f>'EPA Data'!G1494/SUM('EPA Data'!G:G)</f>
        <v>2.2401620131492938E-5</v>
      </c>
      <c r="P1493" s="19">
        <f>'EPA Data'!H1494/SUM('EPA Data'!H:H)</f>
        <v>6.6144355787713861E-5</v>
      </c>
      <c r="Q1493" s="19">
        <f>'EPA Data'!I1494/SUM('EPA Data'!I:I)</f>
        <v>3.3114815823738407E-5</v>
      </c>
      <c r="R1493" s="19">
        <f>'EPA Data'!J1494/SUM('EPA Data'!J:J)</f>
        <v>1.9876852499890044E-5</v>
      </c>
      <c r="S1493" s="19">
        <f>'EPA Data'!K1494/SUM('EPA Data'!K:K)</f>
        <v>8.2096641144399176E-5</v>
      </c>
      <c r="T1493" s="19">
        <f>'EPA Data'!L1494/SUM('EPA Data'!L:L)</f>
        <v>5.3924557658824304E-5</v>
      </c>
      <c r="U1493" s="19">
        <f>'EPA Data'!M1494/SUM('EPA Data'!M:M)</f>
        <v>3.7657177990674359E-5</v>
      </c>
      <c r="V1493" s="19">
        <f>'EPA Data'!N1494/SUM('EPA Data'!N:N)</f>
        <v>4.1832671055253386E-5</v>
      </c>
      <c r="W1493" s="19">
        <f>'EPA Data'!O1494/SUM('EPA Data'!O:O)</f>
        <v>4.252312429607365E-5</v>
      </c>
      <c r="X1493" s="19">
        <f>'EPA Data'!P1494/SUM('EPA Data'!P:P)</f>
        <v>1.4071774828153117E-4</v>
      </c>
    </row>
    <row r="1494" spans="1:24" x14ac:dyDescent="0.35">
      <c r="A1494" s="13" t="s">
        <v>2500</v>
      </c>
      <c r="B1494" s="13" t="s">
        <v>2442</v>
      </c>
      <c r="C1494" s="18" t="s">
        <v>2501</v>
      </c>
      <c r="D1494" s="14">
        <f>SUMIFS('Census Data'!G:G,'Census Data'!$A:$A,$A1494)/SUMIFS('Census Data'!$F:$F,'Census Data'!$A:$A,$A1494)</f>
        <v>0.49255495154809736</v>
      </c>
      <c r="E1494" s="16">
        <f>SUMIFS('Census Data'!H:H,'Census Data'!$A:$A,$A1494)/SUMIFS('Census Data'!$F:$F,'Census Data'!$A:$A,$A1494)</f>
        <v>0.50744504845190264</v>
      </c>
      <c r="F1494" s="14">
        <f>SUM(SUMIFS('Census Data'!I:I,'Census Data'!$A:$A,$A1494),SUMIFS('Census Data'!J:J,'Census Data'!$A:$A,$A1494))/SUMIFS('Census Data'!$F:$F,'Census Data'!$A:$A,$A1494)</f>
        <v>0.9654927913022926</v>
      </c>
      <c r="G1494" s="14">
        <f>SUM(SUMIFS('Census Data'!K:K,'Census Data'!$A:$A,$A1494),SUMIFS('Census Data'!L:L,'Census Data'!$A:$A,$A1494))/SUMIFS('Census Data'!$F:$F,'Census Data'!$A:$A,$A1494)</f>
        <v>5.1997163791065943E-3</v>
      </c>
      <c r="H1494" s="14">
        <f>SUM(SUMIFS('Census Data'!O:O,'Census Data'!$A:$A,$A1494),SUMIFS('Census Data'!P:P,'Census Data'!$A:$A,$A1494))/SUMIFS('Census Data'!$F:$F,'Census Data'!$A:$A,$A1494)</f>
        <v>3.3089104230678325E-3</v>
      </c>
      <c r="I1494" s="16">
        <f t="shared" si="46"/>
        <v>2.5998581895533057E-2</v>
      </c>
      <c r="J1494" s="14">
        <f>SUM(SUMIFS('Census Data'!W:W,'Census Data'!$A:$A,$A1494),SUMIFS('Census Data'!X:X,'Census Data'!$A:$A,$A1494))/SUMIFS('Census Data'!$F:$F,'Census Data'!$A:$A,$A1494)</f>
        <v>1.4890096903805246E-2</v>
      </c>
      <c r="K1494" s="16">
        <f t="shared" si="47"/>
        <v>0.98510990309619473</v>
      </c>
      <c r="L1494" s="19">
        <f>'EPA Data'!D1495/SUM('EPA Data'!D:D)</f>
        <v>1.1194259440960702E-5</v>
      </c>
      <c r="M1494" s="19">
        <f>'EPA Data'!E1495/SUM('EPA Data'!E:E)</f>
        <v>3.095737251443724E-5</v>
      </c>
      <c r="N1494" s="19">
        <f>'EPA Data'!F1495/SUM('EPA Data'!F:F)</f>
        <v>2.8852063998981117E-5</v>
      </c>
      <c r="O1494" s="19">
        <f>'EPA Data'!G1495/SUM('EPA Data'!G:G)</f>
        <v>9.1594759010805942E-6</v>
      </c>
      <c r="P1494" s="19">
        <f>'EPA Data'!H1495/SUM('EPA Data'!H:H)</f>
        <v>2.0998605295247946E-5</v>
      </c>
      <c r="Q1494" s="19">
        <f>'EPA Data'!I1495/SUM('EPA Data'!I:I)</f>
        <v>1.0520011029418851E-5</v>
      </c>
      <c r="R1494" s="19">
        <f>'EPA Data'!J1495/SUM('EPA Data'!J:J)</f>
        <v>5.9736755069172333E-6</v>
      </c>
      <c r="S1494" s="19">
        <f>'EPA Data'!K1495/SUM('EPA Data'!K:K)</f>
        <v>2.5035875134751517E-5</v>
      </c>
      <c r="T1494" s="19">
        <f>'EPA Data'!L1495/SUM('EPA Data'!L:L)</f>
        <v>1.5592135303128601E-5</v>
      </c>
      <c r="U1494" s="19">
        <f>'EPA Data'!M1495/SUM('EPA Data'!M:M)</f>
        <v>9.9067056018506361E-6</v>
      </c>
      <c r="V1494" s="19">
        <f>'EPA Data'!N1495/SUM('EPA Data'!N:N)</f>
        <v>1.3153644520444957E-5</v>
      </c>
      <c r="W1494" s="19">
        <f>'EPA Data'!O1495/SUM('EPA Data'!O:O)</f>
        <v>1.2523486728666086E-5</v>
      </c>
      <c r="X1494" s="19">
        <f>'EPA Data'!P1495/SUM('EPA Data'!P:P)</f>
        <v>5.418761766395121E-5</v>
      </c>
    </row>
    <row r="1495" spans="1:24" x14ac:dyDescent="0.35">
      <c r="A1495" s="13" t="s">
        <v>2502</v>
      </c>
      <c r="B1495" s="13" t="s">
        <v>2442</v>
      </c>
      <c r="C1495" s="18" t="s">
        <v>241</v>
      </c>
      <c r="D1495" s="14">
        <f>SUMIFS('Census Data'!G:G,'Census Data'!$A:$A,$A1495)/SUMIFS('Census Data'!$F:$F,'Census Data'!$A:$A,$A1495)</f>
        <v>0.50438207779419009</v>
      </c>
      <c r="E1495" s="16">
        <f>SUMIFS('Census Data'!H:H,'Census Data'!$A:$A,$A1495)/SUMIFS('Census Data'!$F:$F,'Census Data'!$A:$A,$A1495)</f>
        <v>0.49561792220580997</v>
      </c>
      <c r="F1495" s="14">
        <f>SUM(SUMIFS('Census Data'!I:I,'Census Data'!$A:$A,$A1495),SUMIFS('Census Data'!J:J,'Census Data'!$A:$A,$A1495))/SUMIFS('Census Data'!$F:$F,'Census Data'!$A:$A,$A1495)</f>
        <v>0.91294928606597736</v>
      </c>
      <c r="G1495" s="14">
        <f>SUM(SUMIFS('Census Data'!K:K,'Census Data'!$A:$A,$A1495),SUMIFS('Census Data'!L:L,'Census Data'!$A:$A,$A1495))/SUMIFS('Census Data'!$F:$F,'Census Data'!$A:$A,$A1495)</f>
        <v>5.1600196947316594E-2</v>
      </c>
      <c r="H1495" s="14">
        <f>SUM(SUMIFS('Census Data'!O:O,'Census Data'!$A:$A,$A1495),SUMIFS('Census Data'!P:P,'Census Data'!$A:$A,$A1495))/SUMIFS('Census Data'!$F:$F,'Census Data'!$A:$A,$A1495)</f>
        <v>3.3481043820777941E-3</v>
      </c>
      <c r="I1495" s="16">
        <f t="shared" si="46"/>
        <v>3.2102412604628316E-2</v>
      </c>
      <c r="J1495" s="14">
        <f>SUM(SUMIFS('Census Data'!W:W,'Census Data'!$A:$A,$A1495),SUMIFS('Census Data'!X:X,'Census Data'!$A:$A,$A1495))/SUMIFS('Census Data'!$F:$F,'Census Data'!$A:$A,$A1495)</f>
        <v>1.9103889709502709E-2</v>
      </c>
      <c r="K1495" s="16">
        <f t="shared" si="47"/>
        <v>0.98089611029049728</v>
      </c>
      <c r="L1495" s="19">
        <f>'EPA Data'!D1496/SUM('EPA Data'!D:D)</f>
        <v>2.1948734432714752E-5</v>
      </c>
      <c r="M1495" s="19">
        <f>'EPA Data'!E1496/SUM('EPA Data'!E:E)</f>
        <v>5.7617797387453606E-5</v>
      </c>
      <c r="N1495" s="19">
        <f>'EPA Data'!F1496/SUM('EPA Data'!F:F)</f>
        <v>7.4300144260948256E-5</v>
      </c>
      <c r="O1495" s="19">
        <f>'EPA Data'!G1496/SUM('EPA Data'!G:G)</f>
        <v>1.5917383131717457E-5</v>
      </c>
      <c r="P1495" s="19">
        <f>'EPA Data'!H1496/SUM('EPA Data'!H:H)</f>
        <v>3.8119812537623839E-5</v>
      </c>
      <c r="Q1495" s="19">
        <f>'EPA Data'!I1496/SUM('EPA Data'!I:I)</f>
        <v>2.0797349821232373E-5</v>
      </c>
      <c r="R1495" s="19">
        <f>'EPA Data'!J1496/SUM('EPA Data'!J:J)</f>
        <v>1.1289721622199148E-5</v>
      </c>
      <c r="S1495" s="19">
        <f>'EPA Data'!K1496/SUM('EPA Data'!K:K)</f>
        <v>4.1278802194084197E-5</v>
      </c>
      <c r="T1495" s="19">
        <f>'EPA Data'!L1496/SUM('EPA Data'!L:L)</f>
        <v>3.3803398671759716E-5</v>
      </c>
      <c r="U1495" s="19">
        <f>'EPA Data'!M1496/SUM('EPA Data'!M:M)</f>
        <v>2.2521883617696143E-5</v>
      </c>
      <c r="V1495" s="19">
        <f>'EPA Data'!N1496/SUM('EPA Data'!N:N)</f>
        <v>2.6348353142434409E-5</v>
      </c>
      <c r="W1495" s="19">
        <f>'EPA Data'!O1496/SUM('EPA Data'!O:O)</f>
        <v>4.3725226136854446E-5</v>
      </c>
      <c r="X1495" s="19">
        <f>'EPA Data'!P1496/SUM('EPA Data'!P:P)</f>
        <v>8.3659980897276997E-5</v>
      </c>
    </row>
    <row r="1496" spans="1:24" x14ac:dyDescent="0.35">
      <c r="A1496" s="13" t="s">
        <v>2503</v>
      </c>
      <c r="B1496" s="13" t="s">
        <v>2442</v>
      </c>
      <c r="C1496" s="18" t="s">
        <v>2504</v>
      </c>
      <c r="D1496" s="14">
        <f>SUMIFS('Census Data'!G:G,'Census Data'!$A:$A,$A1496)/SUMIFS('Census Data'!$F:$F,'Census Data'!$A:$A,$A1496)</f>
        <v>0.48962238043724371</v>
      </c>
      <c r="E1496" s="16">
        <f>SUMIFS('Census Data'!H:H,'Census Data'!$A:$A,$A1496)/SUMIFS('Census Data'!$F:$F,'Census Data'!$A:$A,$A1496)</f>
        <v>0.51037761956275629</v>
      </c>
      <c r="F1496" s="14">
        <f>SUM(SUMIFS('Census Data'!I:I,'Census Data'!$A:$A,$A1496),SUMIFS('Census Data'!J:J,'Census Data'!$A:$A,$A1496))/SUMIFS('Census Data'!$F:$F,'Census Data'!$A:$A,$A1496)</f>
        <v>0.95894236332989513</v>
      </c>
      <c r="G1496" s="14">
        <f>SUM(SUMIFS('Census Data'!K:K,'Census Data'!$A:$A,$A1496),SUMIFS('Census Data'!L:L,'Census Data'!$A:$A,$A1496))/SUMIFS('Census Data'!$F:$F,'Census Data'!$A:$A,$A1496)</f>
        <v>6.2894664016704821E-3</v>
      </c>
      <c r="H1496" s="14">
        <f>SUM(SUMIFS('Census Data'!O:O,'Census Data'!$A:$A,$A1496),SUMIFS('Census Data'!P:P,'Census Data'!$A:$A,$A1496))/SUMIFS('Census Data'!$F:$F,'Census Data'!$A:$A,$A1496)</f>
        <v>7.3209388915444415E-3</v>
      </c>
      <c r="I1496" s="16">
        <f t="shared" si="46"/>
        <v>2.744723137688998E-2</v>
      </c>
      <c r="J1496" s="14">
        <f>SUM(SUMIFS('Census Data'!W:W,'Census Data'!$A:$A,$A1496),SUMIFS('Census Data'!X:X,'Census Data'!$A:$A,$A1496))/SUMIFS('Census Data'!$F:$F,'Census Data'!$A:$A,$A1496)</f>
        <v>2.2642079046013737E-2</v>
      </c>
      <c r="K1496" s="16">
        <f t="shared" si="47"/>
        <v>0.97735792095398621</v>
      </c>
      <c r="L1496" s="19">
        <f>'EPA Data'!D1497/SUM('EPA Data'!D:D)</f>
        <v>1.0888821964006647E-4</v>
      </c>
      <c r="M1496" s="19">
        <f>'EPA Data'!E1497/SUM('EPA Data'!E:E)</f>
        <v>2.511545989827239E-4</v>
      </c>
      <c r="N1496" s="19">
        <f>'EPA Data'!F1497/SUM('EPA Data'!F:F)</f>
        <v>3.341992887953793E-4</v>
      </c>
      <c r="O1496" s="19">
        <f>'EPA Data'!G1497/SUM('EPA Data'!G:G)</f>
        <v>6.3620912997242049E-5</v>
      </c>
      <c r="P1496" s="19">
        <f>'EPA Data'!H1497/SUM('EPA Data'!H:H)</f>
        <v>1.7231143198703097E-4</v>
      </c>
      <c r="Q1496" s="19">
        <f>'EPA Data'!I1497/SUM('EPA Data'!I:I)</f>
        <v>1.146218317077578E-4</v>
      </c>
      <c r="R1496" s="19">
        <f>'EPA Data'!J1497/SUM('EPA Data'!J:J)</f>
        <v>8.3952131803017826E-5</v>
      </c>
      <c r="S1496" s="19">
        <f>'EPA Data'!K1497/SUM('EPA Data'!K:K)</f>
        <v>2.3385990559893796E-4</v>
      </c>
      <c r="T1496" s="19">
        <f>'EPA Data'!L1497/SUM('EPA Data'!L:L)</f>
        <v>2.1608255465604173E-4</v>
      </c>
      <c r="U1496" s="19">
        <f>'EPA Data'!M1497/SUM('EPA Data'!M:M)</f>
        <v>9.3012650926891093E-5</v>
      </c>
      <c r="V1496" s="19">
        <f>'EPA Data'!N1497/SUM('EPA Data'!N:N)</f>
        <v>1.0629626903005495E-4</v>
      </c>
      <c r="W1496" s="19">
        <f>'EPA Data'!O1497/SUM('EPA Data'!O:O)</f>
        <v>1.498207552501282E-4</v>
      </c>
      <c r="X1496" s="19">
        <f>'EPA Data'!P1497/SUM('EPA Data'!P:P)</f>
        <v>3.4363515729811145E-4</v>
      </c>
    </row>
    <row r="1497" spans="1:24" x14ac:dyDescent="0.35">
      <c r="A1497" s="13" t="s">
        <v>2505</v>
      </c>
      <c r="B1497" s="13" t="s">
        <v>2442</v>
      </c>
      <c r="C1497" s="18" t="s">
        <v>2093</v>
      </c>
      <c r="D1497" s="14">
        <f>SUMIFS('Census Data'!G:G,'Census Data'!$A:$A,$A1497)/SUMIFS('Census Data'!$F:$F,'Census Data'!$A:$A,$A1497)</f>
        <v>0.50209775540172019</v>
      </c>
      <c r="E1497" s="16">
        <f>SUMIFS('Census Data'!H:H,'Census Data'!$A:$A,$A1497)/SUMIFS('Census Data'!$F:$F,'Census Data'!$A:$A,$A1497)</f>
        <v>0.49790224459827986</v>
      </c>
      <c r="F1497" s="14">
        <f>SUM(SUMIFS('Census Data'!I:I,'Census Data'!$A:$A,$A1497),SUMIFS('Census Data'!J:J,'Census Data'!$A:$A,$A1497))/SUMIFS('Census Data'!$F:$F,'Census Data'!$A:$A,$A1497)</f>
        <v>0.95542269771344657</v>
      </c>
      <c r="G1497" s="14">
        <f>SUM(SUMIFS('Census Data'!K:K,'Census Data'!$A:$A,$A1497),SUMIFS('Census Data'!L:L,'Census Data'!$A:$A,$A1497))/SUMIFS('Census Data'!$F:$F,'Census Data'!$A:$A,$A1497)</f>
        <v>1.5838053282987204E-2</v>
      </c>
      <c r="H1497" s="14">
        <f>SUM(SUMIFS('Census Data'!O:O,'Census Data'!$A:$A,$A1497),SUMIFS('Census Data'!P:P,'Census Data'!$A:$A,$A1497))/SUMIFS('Census Data'!$F:$F,'Census Data'!$A:$A,$A1497)</f>
        <v>1.4684287812041115E-3</v>
      </c>
      <c r="I1497" s="16">
        <f t="shared" si="46"/>
        <v>2.7270820222362158E-2</v>
      </c>
      <c r="J1497" s="14">
        <f>SUM(SUMIFS('Census Data'!W:W,'Census Data'!$A:$A,$A1497),SUMIFS('Census Data'!X:X,'Census Data'!$A:$A,$A1497))/SUMIFS('Census Data'!$F:$F,'Census Data'!$A:$A,$A1497)</f>
        <v>1.9718900776169498E-2</v>
      </c>
      <c r="K1497" s="16">
        <f t="shared" si="47"/>
        <v>0.98028109922383055</v>
      </c>
      <c r="L1497" s="19">
        <f>'EPA Data'!D1498/SUM('EPA Data'!D:D)</f>
        <v>4.1356538261420578E-5</v>
      </c>
      <c r="M1497" s="19">
        <f>'EPA Data'!E1498/SUM('EPA Data'!E:E)</f>
        <v>7.6646884899405119E-5</v>
      </c>
      <c r="N1497" s="19">
        <f>'EPA Data'!F1498/SUM('EPA Data'!F:F)</f>
        <v>1.1442100343475898E-4</v>
      </c>
      <c r="O1497" s="19">
        <f>'EPA Data'!G1498/SUM('EPA Data'!G:G)</f>
        <v>1.7248614292329215E-5</v>
      </c>
      <c r="P1497" s="19">
        <f>'EPA Data'!H1498/SUM('EPA Data'!H:H)</f>
        <v>4.4491480352312171E-5</v>
      </c>
      <c r="Q1497" s="19">
        <f>'EPA Data'!I1498/SUM('EPA Data'!I:I)</f>
        <v>3.1423351598536588E-5</v>
      </c>
      <c r="R1497" s="19">
        <f>'EPA Data'!J1498/SUM('EPA Data'!J:J)</f>
        <v>2.0892166954729107E-5</v>
      </c>
      <c r="S1497" s="19">
        <f>'EPA Data'!K1498/SUM('EPA Data'!K:K)</f>
        <v>5.5579663197293927E-5</v>
      </c>
      <c r="T1497" s="19">
        <f>'EPA Data'!L1498/SUM('EPA Data'!L:L)</f>
        <v>6.2173071974117112E-5</v>
      </c>
      <c r="U1497" s="19">
        <f>'EPA Data'!M1498/SUM('EPA Data'!M:M)</f>
        <v>2.7529925761020604E-5</v>
      </c>
      <c r="V1497" s="19">
        <f>'EPA Data'!N1498/SUM('EPA Data'!N:N)</f>
        <v>3.1174863965837962E-5</v>
      </c>
      <c r="W1497" s="19">
        <f>'EPA Data'!O1498/SUM('EPA Data'!O:O)</f>
        <v>4.8726967047318817E-5</v>
      </c>
      <c r="X1497" s="19">
        <f>'EPA Data'!P1498/SUM('EPA Data'!P:P)</f>
        <v>8.7063025130394595E-5</v>
      </c>
    </row>
    <row r="1498" spans="1:24" x14ac:dyDescent="0.35">
      <c r="A1498" s="13" t="s">
        <v>2506</v>
      </c>
      <c r="B1498" s="13" t="s">
        <v>2442</v>
      </c>
      <c r="C1498" s="18" t="s">
        <v>92</v>
      </c>
      <c r="D1498" s="14">
        <f>SUMIFS('Census Data'!G:G,'Census Data'!$A:$A,$A1498)/SUMIFS('Census Data'!$F:$F,'Census Data'!$A:$A,$A1498)</f>
        <v>0.48649082005978672</v>
      </c>
      <c r="E1498" s="16">
        <f>SUMIFS('Census Data'!H:H,'Census Data'!$A:$A,$A1498)/SUMIFS('Census Data'!$F:$F,'Census Data'!$A:$A,$A1498)</f>
        <v>0.51350917994021328</v>
      </c>
      <c r="F1498" s="14">
        <f>SUM(SUMIFS('Census Data'!I:I,'Census Data'!$A:$A,$A1498),SUMIFS('Census Data'!J:J,'Census Data'!$A:$A,$A1498))/SUMIFS('Census Data'!$F:$F,'Census Data'!$A:$A,$A1498)</f>
        <v>0.70030088564672288</v>
      </c>
      <c r="G1498" s="14">
        <f>SUM(SUMIFS('Census Data'!K:K,'Census Data'!$A:$A,$A1498),SUMIFS('Census Data'!L:L,'Census Data'!$A:$A,$A1498))/SUMIFS('Census Data'!$F:$F,'Census Data'!$A:$A,$A1498)</f>
        <v>0.23610042163030384</v>
      </c>
      <c r="H1498" s="14">
        <f>SUM(SUMIFS('Census Data'!O:O,'Census Data'!$A:$A,$A1498),SUMIFS('Census Data'!P:P,'Census Data'!$A:$A,$A1498))/SUMIFS('Census Data'!$F:$F,'Census Data'!$A:$A,$A1498)</f>
        <v>1.999118814973453E-2</v>
      </c>
      <c r="I1498" s="16">
        <f t="shared" si="46"/>
        <v>4.3607504573238698E-2</v>
      </c>
      <c r="J1498" s="14">
        <f>SUM(SUMIFS('Census Data'!W:W,'Census Data'!$A:$A,$A1498),SUMIFS('Census Data'!X:X,'Census Data'!$A:$A,$A1498))/SUMIFS('Census Data'!$F:$F,'Census Data'!$A:$A,$A1498)</f>
        <v>0.10835368982287065</v>
      </c>
      <c r="K1498" s="16">
        <f t="shared" si="47"/>
        <v>0.89164631017712936</v>
      </c>
      <c r="L1498" s="19">
        <f>'EPA Data'!D1499/SUM('EPA Data'!D:D)</f>
        <v>1.6473095361580696E-3</v>
      </c>
      <c r="M1498" s="19">
        <f>'EPA Data'!E1499/SUM('EPA Data'!E:E)</f>
        <v>3.380649492388949E-3</v>
      </c>
      <c r="N1498" s="19">
        <f>'EPA Data'!F1499/SUM('EPA Data'!F:F)</f>
        <v>3.3526249640857542E-3</v>
      </c>
      <c r="O1498" s="19">
        <f>'EPA Data'!G1499/SUM('EPA Data'!G:G)</f>
        <v>2.5525786009572313E-3</v>
      </c>
      <c r="P1498" s="19">
        <f>'EPA Data'!H1499/SUM('EPA Data'!H:H)</f>
        <v>2.586509580122868E-3</v>
      </c>
      <c r="Q1498" s="19">
        <f>'EPA Data'!I1499/SUM('EPA Data'!I:I)</f>
        <v>1.2670071819697055E-3</v>
      </c>
      <c r="R1498" s="19">
        <f>'EPA Data'!J1499/SUM('EPA Data'!J:J)</f>
        <v>1.407889830451053E-3</v>
      </c>
      <c r="S1498" s="19">
        <f>'EPA Data'!K1499/SUM('EPA Data'!K:K)</f>
        <v>3.0513649874464779E-3</v>
      </c>
      <c r="T1498" s="19">
        <f>'EPA Data'!L1499/SUM('EPA Data'!L:L)</f>
        <v>1.8445899513475047E-3</v>
      </c>
      <c r="U1498" s="19">
        <f>'EPA Data'!M1499/SUM('EPA Data'!M:M)</f>
        <v>2.3545342103960549E-3</v>
      </c>
      <c r="V1498" s="19">
        <f>'EPA Data'!N1499/SUM('EPA Data'!N:N)</f>
        <v>1.8887846154680588E-3</v>
      </c>
      <c r="W1498" s="19">
        <f>'EPA Data'!O1499/SUM('EPA Data'!O:O)</f>
        <v>1.4963828568658149E-3</v>
      </c>
      <c r="X1498" s="19">
        <f>'EPA Data'!P1499/SUM('EPA Data'!P:P)</f>
        <v>5.0944064234638119E-3</v>
      </c>
    </row>
    <row r="1499" spans="1:24" x14ac:dyDescent="0.35">
      <c r="A1499" s="13" t="s">
        <v>2507</v>
      </c>
      <c r="B1499" s="13" t="s">
        <v>2442</v>
      </c>
      <c r="C1499" s="18" t="s">
        <v>833</v>
      </c>
      <c r="D1499" s="14">
        <f>SUMIFS('Census Data'!G:G,'Census Data'!$A:$A,$A1499)/SUMIFS('Census Data'!$F:$F,'Census Data'!$A:$A,$A1499)</f>
        <v>0.49082837826830661</v>
      </c>
      <c r="E1499" s="16">
        <f>SUMIFS('Census Data'!H:H,'Census Data'!$A:$A,$A1499)/SUMIFS('Census Data'!$F:$F,'Census Data'!$A:$A,$A1499)</f>
        <v>0.50917162173169339</v>
      </c>
      <c r="F1499" s="14">
        <f>SUM(SUMIFS('Census Data'!I:I,'Census Data'!$A:$A,$A1499),SUMIFS('Census Data'!J:J,'Census Data'!$A:$A,$A1499))/SUMIFS('Census Data'!$F:$F,'Census Data'!$A:$A,$A1499)</f>
        <v>0.90407265618636479</v>
      </c>
      <c r="G1499" s="14">
        <f>SUM(SUMIFS('Census Data'!K:K,'Census Data'!$A:$A,$A1499),SUMIFS('Census Data'!L:L,'Census Data'!$A:$A,$A1499))/SUMIFS('Census Data'!$F:$F,'Census Data'!$A:$A,$A1499)</f>
        <v>2.3556243381933697E-2</v>
      </c>
      <c r="H1499" s="14">
        <f>SUM(SUMIFS('Census Data'!O:O,'Census Data'!$A:$A,$A1499),SUMIFS('Census Data'!P:P,'Census Data'!$A:$A,$A1499))/SUMIFS('Census Data'!$F:$F,'Census Data'!$A:$A,$A1499)</f>
        <v>1.2845157611794413E-2</v>
      </c>
      <c r="I1499" s="16">
        <f t="shared" si="46"/>
        <v>5.9525942819907085E-2</v>
      </c>
      <c r="J1499" s="14">
        <f>SUM(SUMIFS('Census Data'!W:W,'Census Data'!$A:$A,$A1499),SUMIFS('Census Data'!X:X,'Census Data'!$A:$A,$A1499))/SUMIFS('Census Data'!$F:$F,'Census Data'!$A:$A,$A1499)</f>
        <v>9.2449295430479764E-2</v>
      </c>
      <c r="K1499" s="16">
        <f t="shared" si="47"/>
        <v>0.90755070456952025</v>
      </c>
      <c r="L1499" s="19">
        <f>'EPA Data'!D1500/SUM('EPA Data'!D:D)</f>
        <v>2.8234520167912791E-4</v>
      </c>
      <c r="M1499" s="19">
        <f>'EPA Data'!E1500/SUM('EPA Data'!E:E)</f>
        <v>6.7676419110885406E-4</v>
      </c>
      <c r="N1499" s="19">
        <f>'EPA Data'!F1500/SUM('EPA Data'!F:F)</f>
        <v>6.4196199287479825E-4</v>
      </c>
      <c r="O1499" s="19">
        <f>'EPA Data'!G1500/SUM('EPA Data'!G:G)</f>
        <v>2.034443673346461E-4</v>
      </c>
      <c r="P1499" s="19">
        <f>'EPA Data'!H1500/SUM('EPA Data'!H:H)</f>
        <v>4.5108938135767521E-4</v>
      </c>
      <c r="Q1499" s="19">
        <f>'EPA Data'!I1500/SUM('EPA Data'!I:I)</f>
        <v>2.4868531100983091E-4</v>
      </c>
      <c r="R1499" s="19">
        <f>'EPA Data'!J1500/SUM('EPA Data'!J:J)</f>
        <v>2.0659612740143952E-4</v>
      </c>
      <c r="S1499" s="19">
        <f>'EPA Data'!K1500/SUM('EPA Data'!K:K)</f>
        <v>6.7574880304211208E-4</v>
      </c>
      <c r="T1499" s="19">
        <f>'EPA Data'!L1500/SUM('EPA Data'!L:L)</f>
        <v>4.0572469408706738E-4</v>
      </c>
      <c r="U1499" s="19">
        <f>'EPA Data'!M1500/SUM('EPA Data'!M:M)</f>
        <v>2.822614431164041E-4</v>
      </c>
      <c r="V1499" s="19">
        <f>'EPA Data'!N1500/SUM('EPA Data'!N:N)</f>
        <v>2.6490215685096643E-4</v>
      </c>
      <c r="W1499" s="19">
        <f>'EPA Data'!O1500/SUM('EPA Data'!O:O)</f>
        <v>2.4360760891279523E-4</v>
      </c>
      <c r="X1499" s="19">
        <f>'EPA Data'!P1500/SUM('EPA Data'!P:P)</f>
        <v>9.6244679445878418E-4</v>
      </c>
    </row>
    <row r="1500" spans="1:24" x14ac:dyDescent="0.35">
      <c r="A1500" s="13" t="s">
        <v>2508</v>
      </c>
      <c r="B1500" s="13" t="s">
        <v>2442</v>
      </c>
      <c r="C1500" s="18" t="s">
        <v>94</v>
      </c>
      <c r="D1500" s="14">
        <f>SUMIFS('Census Data'!G:G,'Census Data'!$A:$A,$A1500)/SUMIFS('Census Data'!$F:$F,'Census Data'!$A:$A,$A1500)</f>
        <v>0.50039502314968065</v>
      </c>
      <c r="E1500" s="16">
        <f>SUMIFS('Census Data'!H:H,'Census Data'!$A:$A,$A1500)/SUMIFS('Census Data'!$F:$F,'Census Data'!$A:$A,$A1500)</f>
        <v>0.49960497685031935</v>
      </c>
      <c r="F1500" s="14">
        <f>SUM(SUMIFS('Census Data'!I:I,'Census Data'!$A:$A,$A1500),SUMIFS('Census Data'!J:J,'Census Data'!$A:$A,$A1500))/SUMIFS('Census Data'!$F:$F,'Census Data'!$A:$A,$A1500)</f>
        <v>0.9586483587781206</v>
      </c>
      <c r="G1500" s="14">
        <f>SUM(SUMIFS('Census Data'!K:K,'Census Data'!$A:$A,$A1500),SUMIFS('Census Data'!L:L,'Census Data'!$A:$A,$A1500))/SUMIFS('Census Data'!$F:$F,'Census Data'!$A:$A,$A1500)</f>
        <v>1.192572682052708E-2</v>
      </c>
      <c r="H1500" s="14">
        <f>SUM(SUMIFS('Census Data'!O:O,'Census Data'!$A:$A,$A1500),SUMIFS('Census Data'!P:P,'Census Data'!$A:$A,$A1500))/SUMIFS('Census Data'!$F:$F,'Census Data'!$A:$A,$A1500)</f>
        <v>8.333002308347567E-3</v>
      </c>
      <c r="I1500" s="16">
        <f t="shared" si="46"/>
        <v>2.109291209300479E-2</v>
      </c>
      <c r="J1500" s="14">
        <f>SUM(SUMIFS('Census Data'!W:W,'Census Data'!$A:$A,$A1500),SUMIFS('Census Data'!X:X,'Census Data'!$A:$A,$A1500))/SUMIFS('Census Data'!$F:$F,'Census Data'!$A:$A,$A1500)</f>
        <v>2.4253097290450151E-2</v>
      </c>
      <c r="K1500" s="16">
        <f t="shared" si="47"/>
        <v>0.97574690270954989</v>
      </c>
      <c r="L1500" s="19">
        <f>'EPA Data'!D1501/SUM('EPA Data'!D:D)</f>
        <v>9.5926456118709141E-4</v>
      </c>
      <c r="M1500" s="19">
        <f>'EPA Data'!E1501/SUM('EPA Data'!E:E)</f>
        <v>2.0243991372519542E-3</v>
      </c>
      <c r="N1500" s="19">
        <f>'EPA Data'!F1501/SUM('EPA Data'!F:F)</f>
        <v>2.6969919999192214E-3</v>
      </c>
      <c r="O1500" s="19">
        <f>'EPA Data'!G1501/SUM('EPA Data'!G:G)</f>
        <v>5.1822840203843469E-4</v>
      </c>
      <c r="P1500" s="19">
        <f>'EPA Data'!H1501/SUM('EPA Data'!H:H)</f>
        <v>9.9380450926877238E-4</v>
      </c>
      <c r="Q1500" s="19">
        <f>'EPA Data'!I1501/SUM('EPA Data'!I:I)</f>
        <v>5.5033483237390329E-4</v>
      </c>
      <c r="R1500" s="19">
        <f>'EPA Data'!J1501/SUM('EPA Data'!J:J)</f>
        <v>4.4510867237053701E-4</v>
      </c>
      <c r="S1500" s="19">
        <f>'EPA Data'!K1501/SUM('EPA Data'!K:K)</f>
        <v>1.2289829555117674E-3</v>
      </c>
      <c r="T1500" s="19">
        <f>'EPA Data'!L1501/SUM('EPA Data'!L:L)</f>
        <v>1.0346015081323897E-3</v>
      </c>
      <c r="U1500" s="19">
        <f>'EPA Data'!M1501/SUM('EPA Data'!M:M)</f>
        <v>8.7680980144146212E-4</v>
      </c>
      <c r="V1500" s="19">
        <f>'EPA Data'!N1501/SUM('EPA Data'!N:N)</f>
        <v>7.7983257466685799E-4</v>
      </c>
      <c r="W1500" s="19">
        <f>'EPA Data'!O1501/SUM('EPA Data'!O:O)</f>
        <v>8.9856561758012586E-4</v>
      </c>
      <c r="X1500" s="19">
        <f>'EPA Data'!P1501/SUM('EPA Data'!P:P)</f>
        <v>1.763724891884775E-3</v>
      </c>
    </row>
    <row r="1501" spans="1:24" x14ac:dyDescent="0.35">
      <c r="A1501" s="13" t="s">
        <v>2509</v>
      </c>
      <c r="B1501" s="13" t="s">
        <v>2442</v>
      </c>
      <c r="C1501" s="18" t="s">
        <v>249</v>
      </c>
      <c r="D1501" s="14">
        <f>SUMIFS('Census Data'!G:G,'Census Data'!$A:$A,$A1501)/SUMIFS('Census Data'!$F:$F,'Census Data'!$A:$A,$A1501)</f>
        <v>0.51179411220144422</v>
      </c>
      <c r="E1501" s="16">
        <f>SUMIFS('Census Data'!H:H,'Census Data'!$A:$A,$A1501)/SUMIFS('Census Data'!$F:$F,'Census Data'!$A:$A,$A1501)</f>
        <v>0.48820588779855584</v>
      </c>
      <c r="F1501" s="14">
        <f>SUM(SUMIFS('Census Data'!I:I,'Census Data'!$A:$A,$A1501),SUMIFS('Census Data'!J:J,'Census Data'!$A:$A,$A1501))/SUMIFS('Census Data'!$F:$F,'Census Data'!$A:$A,$A1501)</f>
        <v>0.89440844288094801</v>
      </c>
      <c r="G1501" s="14">
        <f>SUM(SUMIFS('Census Data'!K:K,'Census Data'!$A:$A,$A1501),SUMIFS('Census Data'!L:L,'Census Data'!$A:$A,$A1501))/SUMIFS('Census Data'!$F:$F,'Census Data'!$A:$A,$A1501)</f>
        <v>4.8287354193667836E-2</v>
      </c>
      <c r="H1501" s="14">
        <f>SUM(SUMIFS('Census Data'!O:O,'Census Data'!$A:$A,$A1501),SUMIFS('Census Data'!P:P,'Census Data'!$A:$A,$A1501))/SUMIFS('Census Data'!$F:$F,'Census Data'!$A:$A,$A1501)</f>
        <v>1.8181818181818181E-2</v>
      </c>
      <c r="I1501" s="16">
        <f t="shared" si="46"/>
        <v>3.9122384743565997E-2</v>
      </c>
      <c r="J1501" s="14">
        <f>SUM(SUMIFS('Census Data'!W:W,'Census Data'!$A:$A,$A1501),SUMIFS('Census Data'!X:X,'Census Data'!$A:$A,$A1501))/SUMIFS('Census Data'!$F:$F,'Census Data'!$A:$A,$A1501)</f>
        <v>4.8583595630438806E-2</v>
      </c>
      <c r="K1501" s="16">
        <f t="shared" si="47"/>
        <v>0.95141640436956121</v>
      </c>
      <c r="L1501" s="19">
        <f>'EPA Data'!D1502/SUM('EPA Data'!D:D)</f>
        <v>8.5021288951101027E-5</v>
      </c>
      <c r="M1501" s="19">
        <f>'EPA Data'!E1502/SUM('EPA Data'!E:E)</f>
        <v>2.6062162395845229E-4</v>
      </c>
      <c r="N1501" s="19">
        <f>'EPA Data'!F1502/SUM('EPA Data'!F:F)</f>
        <v>2.2269379534287635E-4</v>
      </c>
      <c r="O1501" s="19">
        <f>'EPA Data'!G1502/SUM('EPA Data'!G:G)</f>
        <v>7.3467788589770043E-5</v>
      </c>
      <c r="P1501" s="19">
        <f>'EPA Data'!H1502/SUM('EPA Data'!H:H)</f>
        <v>1.9385035707256639E-4</v>
      </c>
      <c r="Q1501" s="19">
        <f>'EPA Data'!I1502/SUM('EPA Data'!I:I)</f>
        <v>7.8054009046963369E-5</v>
      </c>
      <c r="R1501" s="19">
        <f>'EPA Data'!J1502/SUM('EPA Data'!J:J)</f>
        <v>5.0360063990952428E-5</v>
      </c>
      <c r="S1501" s="19">
        <f>'EPA Data'!K1502/SUM('EPA Data'!K:K)</f>
        <v>2.4110940595457823E-4</v>
      </c>
      <c r="T1501" s="19">
        <f>'EPA Data'!L1502/SUM('EPA Data'!L:L)</f>
        <v>1.2120864533459134E-4</v>
      </c>
      <c r="U1501" s="19">
        <f>'EPA Data'!M1502/SUM('EPA Data'!M:M)</f>
        <v>9.8397509930829902E-5</v>
      </c>
      <c r="V1501" s="19">
        <f>'EPA Data'!N1502/SUM('EPA Data'!N:N)</f>
        <v>1.267801397776769E-4</v>
      </c>
      <c r="W1501" s="19">
        <f>'EPA Data'!O1502/SUM('EPA Data'!O:O)</f>
        <v>1.0456679935809499E-4</v>
      </c>
      <c r="X1501" s="19">
        <f>'EPA Data'!P1502/SUM('EPA Data'!P:P)</f>
        <v>4.2384166460637687E-4</v>
      </c>
    </row>
    <row r="1502" spans="1:24" x14ac:dyDescent="0.35">
      <c r="A1502" s="13" t="s">
        <v>2510</v>
      </c>
      <c r="B1502" s="13" t="s">
        <v>2442</v>
      </c>
      <c r="C1502" s="18" t="s">
        <v>1115</v>
      </c>
      <c r="D1502" s="14">
        <f>SUMIFS('Census Data'!G:G,'Census Data'!$A:$A,$A1502)/SUMIFS('Census Data'!$F:$F,'Census Data'!$A:$A,$A1502)</f>
        <v>0.50654555169650017</v>
      </c>
      <c r="E1502" s="16">
        <f>SUMIFS('Census Data'!H:H,'Census Data'!$A:$A,$A1502)/SUMIFS('Census Data'!$F:$F,'Census Data'!$A:$A,$A1502)</f>
        <v>0.49345444830349988</v>
      </c>
      <c r="F1502" s="14">
        <f>SUM(SUMIFS('Census Data'!I:I,'Census Data'!$A:$A,$A1502),SUMIFS('Census Data'!J:J,'Census Data'!$A:$A,$A1502))/SUMIFS('Census Data'!$F:$F,'Census Data'!$A:$A,$A1502)</f>
        <v>0.96660432807908092</v>
      </c>
      <c r="G1502" s="14">
        <f>SUM(SUMIFS('Census Data'!K:K,'Census Data'!$A:$A,$A1502),SUMIFS('Census Data'!L:L,'Census Data'!$A:$A,$A1502))/SUMIFS('Census Data'!$F:$F,'Census Data'!$A:$A,$A1502)</f>
        <v>7.4806305102858668E-3</v>
      </c>
      <c r="H1502" s="14">
        <f>SUM(SUMIFS('Census Data'!O:O,'Census Data'!$A:$A,$A1502),SUMIFS('Census Data'!P:P,'Census Data'!$A:$A,$A1502))/SUMIFS('Census Data'!$F:$F,'Census Data'!$A:$A,$A1502)</f>
        <v>4.2746460058776387E-3</v>
      </c>
      <c r="I1502" s="16">
        <f t="shared" si="46"/>
        <v>2.1640395404755486E-2</v>
      </c>
      <c r="J1502" s="14">
        <f>SUM(SUMIFS('Census Data'!W:W,'Census Data'!$A:$A,$A1502),SUMIFS('Census Data'!X:X,'Census Data'!$A:$A,$A1502))/SUMIFS('Census Data'!$F:$F,'Census Data'!$A:$A,$A1502)</f>
        <v>3.7403152551429334E-3</v>
      </c>
      <c r="K1502" s="16">
        <f t="shared" si="47"/>
        <v>0.99625968474485704</v>
      </c>
      <c r="L1502" s="19">
        <f>'EPA Data'!D1503/SUM('EPA Data'!D:D)</f>
        <v>1.0934658372997183E-5</v>
      </c>
      <c r="M1502" s="19">
        <f>'EPA Data'!E1503/SUM('EPA Data'!E:E)</f>
        <v>2.8886504517663701E-5</v>
      </c>
      <c r="N1502" s="19">
        <f>'EPA Data'!F1503/SUM('EPA Data'!F:F)</f>
        <v>3.507067401692436E-5</v>
      </c>
      <c r="O1502" s="19">
        <f>'EPA Data'!G1503/SUM('EPA Data'!G:G)</f>
        <v>6.9024688166447928E-6</v>
      </c>
      <c r="P1502" s="19">
        <f>'EPA Data'!H1503/SUM('EPA Data'!H:H)</f>
        <v>1.7047743224673003E-5</v>
      </c>
      <c r="Q1502" s="19">
        <f>'EPA Data'!I1503/SUM('EPA Data'!I:I)</f>
        <v>9.5027837775977247E-6</v>
      </c>
      <c r="R1502" s="19">
        <f>'EPA Data'!J1503/SUM('EPA Data'!J:J)</f>
        <v>5.0994435755076362E-6</v>
      </c>
      <c r="S1502" s="19">
        <f>'EPA Data'!K1503/SUM('EPA Data'!K:K)</f>
        <v>1.7017416052186013E-5</v>
      </c>
      <c r="T1502" s="19">
        <f>'EPA Data'!L1503/SUM('EPA Data'!L:L)</f>
        <v>1.5963938430433469E-5</v>
      </c>
      <c r="U1502" s="19">
        <f>'EPA Data'!M1503/SUM('EPA Data'!M:M)</f>
        <v>9.8252411774659259E-6</v>
      </c>
      <c r="V1502" s="19">
        <f>'EPA Data'!N1503/SUM('EPA Data'!N:N)</f>
        <v>1.2983097870547466E-5</v>
      </c>
      <c r="W1502" s="19">
        <f>'EPA Data'!O1503/SUM('EPA Data'!O:O)</f>
        <v>2.0109086851571531E-5</v>
      </c>
      <c r="X1502" s="19">
        <f>'EPA Data'!P1503/SUM('EPA Data'!P:P)</f>
        <v>3.9028786443778535E-5</v>
      </c>
    </row>
    <row r="1503" spans="1:24" x14ac:dyDescent="0.35">
      <c r="A1503" s="13" t="s">
        <v>2511</v>
      </c>
      <c r="B1503" s="13" t="s">
        <v>2442</v>
      </c>
      <c r="C1503" s="18" t="s">
        <v>2512</v>
      </c>
      <c r="D1503" s="14">
        <f>SUMIFS('Census Data'!G:G,'Census Data'!$A:$A,$A1503)/SUMIFS('Census Data'!$F:$F,'Census Data'!$A:$A,$A1503)</f>
        <v>0.49862641174348588</v>
      </c>
      <c r="E1503" s="16">
        <f>SUMIFS('Census Data'!H:H,'Census Data'!$A:$A,$A1503)/SUMIFS('Census Data'!$F:$F,'Census Data'!$A:$A,$A1503)</f>
        <v>0.50137358825651412</v>
      </c>
      <c r="F1503" s="14">
        <f>SUM(SUMIFS('Census Data'!I:I,'Census Data'!$A:$A,$A1503),SUMIFS('Census Data'!J:J,'Census Data'!$A:$A,$A1503))/SUMIFS('Census Data'!$F:$F,'Census Data'!$A:$A,$A1503)</f>
        <v>0.95232677525876186</v>
      </c>
      <c r="G1503" s="14">
        <f>SUM(SUMIFS('Census Data'!K:K,'Census Data'!$A:$A,$A1503),SUMIFS('Census Data'!L:L,'Census Data'!$A:$A,$A1503))/SUMIFS('Census Data'!$F:$F,'Census Data'!$A:$A,$A1503)</f>
        <v>9.5457446513305764E-3</v>
      </c>
      <c r="H1503" s="14">
        <f>SUM(SUMIFS('Census Data'!O:O,'Census Data'!$A:$A,$A1503),SUMIFS('Census Data'!P:P,'Census Data'!$A:$A,$A1503))/SUMIFS('Census Data'!$F:$F,'Census Data'!$A:$A,$A1503)</f>
        <v>6.4100785303993118E-3</v>
      </c>
      <c r="I1503" s="16">
        <f t="shared" si="46"/>
        <v>3.1717401559508196E-2</v>
      </c>
      <c r="J1503" s="14">
        <f>SUM(SUMIFS('Census Data'!W:W,'Census Data'!$A:$A,$A1503),SUMIFS('Census Data'!X:X,'Census Data'!$A:$A,$A1503))/SUMIFS('Census Data'!$F:$F,'Census Data'!$A:$A,$A1503)</f>
        <v>2.6694785914476788E-2</v>
      </c>
      <c r="K1503" s="16">
        <f t="shared" si="47"/>
        <v>0.97330521408552317</v>
      </c>
      <c r="L1503" s="19">
        <f>'EPA Data'!D1504/SUM('EPA Data'!D:D)</f>
        <v>8.7424224883250295E-5</v>
      </c>
      <c r="M1503" s="19">
        <f>'EPA Data'!E1504/SUM('EPA Data'!E:E)</f>
        <v>2.1898205144752828E-4</v>
      </c>
      <c r="N1503" s="19">
        <f>'EPA Data'!F1504/SUM('EPA Data'!F:F)</f>
        <v>2.6854280404810618E-4</v>
      </c>
      <c r="O1503" s="19">
        <f>'EPA Data'!G1504/SUM('EPA Data'!G:G)</f>
        <v>6.0809318249811704E-5</v>
      </c>
      <c r="P1503" s="19">
        <f>'EPA Data'!H1504/SUM('EPA Data'!H:H)</f>
        <v>1.6086952851021309E-4</v>
      </c>
      <c r="Q1503" s="19">
        <f>'EPA Data'!I1504/SUM('EPA Data'!I:I)</f>
        <v>9.1151542115817252E-5</v>
      </c>
      <c r="R1503" s="19">
        <f>'EPA Data'!J1504/SUM('EPA Data'!J:J)</f>
        <v>5.4608565628243126E-5</v>
      </c>
      <c r="S1503" s="19">
        <f>'EPA Data'!K1504/SUM('EPA Data'!K:K)</f>
        <v>1.9328860333077608E-4</v>
      </c>
      <c r="T1503" s="19">
        <f>'EPA Data'!L1504/SUM('EPA Data'!L:L)</f>
        <v>1.5508671176028398E-4</v>
      </c>
      <c r="U1503" s="19">
        <f>'EPA Data'!M1504/SUM('EPA Data'!M:M)</f>
        <v>1.0243667857817562E-4</v>
      </c>
      <c r="V1503" s="19">
        <f>'EPA Data'!N1504/SUM('EPA Data'!N:N)</f>
        <v>1.0202211152107931E-4</v>
      </c>
      <c r="W1503" s="19">
        <f>'EPA Data'!O1504/SUM('EPA Data'!O:O)</f>
        <v>1.2655614807233862E-4</v>
      </c>
      <c r="X1503" s="19">
        <f>'EPA Data'!P1504/SUM('EPA Data'!P:P)</f>
        <v>3.2517391053621034E-4</v>
      </c>
    </row>
    <row r="1504" spans="1:24" x14ac:dyDescent="0.35">
      <c r="A1504" s="13" t="s">
        <v>2513</v>
      </c>
      <c r="B1504" s="13" t="s">
        <v>2442</v>
      </c>
      <c r="C1504" s="18" t="s">
        <v>251</v>
      </c>
      <c r="D1504" s="14">
        <f>SUMIFS('Census Data'!G:G,'Census Data'!$A:$A,$A1504)/SUMIFS('Census Data'!$F:$F,'Census Data'!$A:$A,$A1504)</f>
        <v>0.50028802716550946</v>
      </c>
      <c r="E1504" s="16">
        <f>SUMIFS('Census Data'!H:H,'Census Data'!$A:$A,$A1504)/SUMIFS('Census Data'!$F:$F,'Census Data'!$A:$A,$A1504)</f>
        <v>0.49971197283449048</v>
      </c>
      <c r="F1504" s="14">
        <f>SUM(SUMIFS('Census Data'!I:I,'Census Data'!$A:$A,$A1504),SUMIFS('Census Data'!J:J,'Census Data'!$A:$A,$A1504))/SUMIFS('Census Data'!$F:$F,'Census Data'!$A:$A,$A1504)</f>
        <v>0.94006003092502199</v>
      </c>
      <c r="G1504" s="14">
        <f>SUM(SUMIFS('Census Data'!K:K,'Census Data'!$A:$A,$A1504),SUMIFS('Census Data'!L:L,'Census Data'!$A:$A,$A1504))/SUMIFS('Census Data'!$F:$F,'Census Data'!$A:$A,$A1504)</f>
        <v>2.2678349452748384E-2</v>
      </c>
      <c r="H1504" s="14">
        <f>SUM(SUMIFS('Census Data'!O:O,'Census Data'!$A:$A,$A1504),SUMIFS('Census Data'!P:P,'Census Data'!$A:$A,$A1504))/SUMIFS('Census Data'!$F:$F,'Census Data'!$A:$A,$A1504)</f>
        <v>5.9424552041961011E-3</v>
      </c>
      <c r="I1504" s="16">
        <f t="shared" si="46"/>
        <v>3.1319164418033507E-2</v>
      </c>
      <c r="J1504" s="14">
        <f>SUM(SUMIFS('Census Data'!W:W,'Census Data'!$A:$A,$A1504),SUMIFS('Census Data'!X:X,'Census Data'!$A:$A,$A1504))/SUMIFS('Census Data'!$F:$F,'Census Data'!$A:$A,$A1504)</f>
        <v>3.2349998484067548E-2</v>
      </c>
      <c r="K1504" s="16">
        <f t="shared" si="47"/>
        <v>0.9676500015159325</v>
      </c>
      <c r="L1504" s="19">
        <f>'EPA Data'!D1505/SUM('EPA Data'!D:D)</f>
        <v>8.6197748563191713E-5</v>
      </c>
      <c r="M1504" s="19">
        <f>'EPA Data'!E1505/SUM('EPA Data'!E:E)</f>
        <v>2.1186101262934436E-4</v>
      </c>
      <c r="N1504" s="19">
        <f>'EPA Data'!F1505/SUM('EPA Data'!F:F)</f>
        <v>2.2639628025649051E-4</v>
      </c>
      <c r="O1504" s="19">
        <f>'EPA Data'!G1505/SUM('EPA Data'!G:G)</f>
        <v>9.7217131436746186E-5</v>
      </c>
      <c r="P1504" s="19">
        <f>'EPA Data'!H1505/SUM('EPA Data'!H:H)</f>
        <v>1.618227286613387E-4</v>
      </c>
      <c r="Q1504" s="19">
        <f>'EPA Data'!I1505/SUM('EPA Data'!I:I)</f>
        <v>7.7808210572159615E-5</v>
      </c>
      <c r="R1504" s="19">
        <f>'EPA Data'!J1505/SUM('EPA Data'!J:J)</f>
        <v>5.6866052779026925E-5</v>
      </c>
      <c r="S1504" s="19">
        <f>'EPA Data'!K1505/SUM('EPA Data'!K:K)</f>
        <v>1.8277024372938234E-4</v>
      </c>
      <c r="T1504" s="19">
        <f>'EPA Data'!L1505/SUM('EPA Data'!L:L)</f>
        <v>1.1792690865519644E-4</v>
      </c>
      <c r="U1504" s="19">
        <f>'EPA Data'!M1505/SUM('EPA Data'!M:M)</f>
        <v>1.1097849324355553E-4</v>
      </c>
      <c r="V1504" s="19">
        <f>'EPA Data'!N1505/SUM('EPA Data'!N:N)</f>
        <v>1.1203808278521755E-4</v>
      </c>
      <c r="W1504" s="19">
        <f>'EPA Data'!O1505/SUM('EPA Data'!O:O)</f>
        <v>1.0822170089375323E-4</v>
      </c>
      <c r="X1504" s="19">
        <f>'EPA Data'!P1505/SUM('EPA Data'!P:P)</f>
        <v>3.400994512938988E-4</v>
      </c>
    </row>
    <row r="1505" spans="1:24" x14ac:dyDescent="0.35">
      <c r="A1505" s="13" t="s">
        <v>2514</v>
      </c>
      <c r="B1505" s="13" t="s">
        <v>2442</v>
      </c>
      <c r="C1505" s="18" t="s">
        <v>100</v>
      </c>
      <c r="D1505" s="14">
        <f>SUMIFS('Census Data'!G:G,'Census Data'!$A:$A,$A1505)/SUMIFS('Census Data'!$F:$F,'Census Data'!$A:$A,$A1505)</f>
        <v>0.50303859409118412</v>
      </c>
      <c r="E1505" s="16">
        <f>SUMIFS('Census Data'!H:H,'Census Data'!$A:$A,$A1505)/SUMIFS('Census Data'!$F:$F,'Census Data'!$A:$A,$A1505)</f>
        <v>0.49696140590881588</v>
      </c>
      <c r="F1505" s="14">
        <f>SUM(SUMIFS('Census Data'!I:I,'Census Data'!$A:$A,$A1505),SUMIFS('Census Data'!J:J,'Census Data'!$A:$A,$A1505))/SUMIFS('Census Data'!$F:$F,'Census Data'!$A:$A,$A1505)</f>
        <v>0.95230328062929148</v>
      </c>
      <c r="G1505" s="14">
        <f>SUM(SUMIFS('Census Data'!K:K,'Census Data'!$A:$A,$A1505),SUMIFS('Census Data'!L:L,'Census Data'!$A:$A,$A1505))/SUMIFS('Census Data'!$F:$F,'Census Data'!$A:$A,$A1505)</f>
        <v>6.550735313461893E-3</v>
      </c>
      <c r="H1505" s="14">
        <f>SUM(SUMIFS('Census Data'!O:O,'Census Data'!$A:$A,$A1505),SUMIFS('Census Data'!P:P,'Census Data'!$A:$A,$A1505))/SUMIFS('Census Data'!$F:$F,'Census Data'!$A:$A,$A1505)</f>
        <v>6.2350372260661386E-3</v>
      </c>
      <c r="I1505" s="16">
        <f t="shared" si="46"/>
        <v>3.4910946831180567E-2</v>
      </c>
      <c r="J1505" s="14">
        <f>SUM(SUMIFS('Census Data'!W:W,'Census Data'!$A:$A,$A1505),SUMIFS('Census Data'!X:X,'Census Data'!$A:$A,$A1505))/SUMIFS('Census Data'!$F:$F,'Census Data'!$A:$A,$A1505)</f>
        <v>7.8871905501039175E-2</v>
      </c>
      <c r="K1505" s="16">
        <f t="shared" si="47"/>
        <v>0.92112809449896083</v>
      </c>
      <c r="L1505" s="19">
        <f>'EPA Data'!D1506/SUM('EPA Data'!D:D)</f>
        <v>9.8670863143683212E-5</v>
      </c>
      <c r="M1505" s="19">
        <f>'EPA Data'!E1506/SUM('EPA Data'!E:E)</f>
        <v>2.7196548246071102E-4</v>
      </c>
      <c r="N1505" s="19">
        <f>'EPA Data'!F1506/SUM('EPA Data'!F:F)</f>
        <v>2.6400076502242049E-4</v>
      </c>
      <c r="O1505" s="19">
        <f>'EPA Data'!G1506/SUM('EPA Data'!G:G)</f>
        <v>7.9053089223985788E-5</v>
      </c>
      <c r="P1505" s="19">
        <f>'EPA Data'!H1506/SUM('EPA Data'!H:H)</f>
        <v>1.8532699371887372E-4</v>
      </c>
      <c r="Q1505" s="19">
        <f>'EPA Data'!I1506/SUM('EPA Data'!I:I)</f>
        <v>1.0110182262024721E-4</v>
      </c>
      <c r="R1505" s="19">
        <f>'EPA Data'!J1506/SUM('EPA Data'!J:J)</f>
        <v>8.1826046279858972E-5</v>
      </c>
      <c r="S1505" s="19">
        <f>'EPA Data'!K1506/SUM('EPA Data'!K:K)</f>
        <v>2.5945727987917929E-4</v>
      </c>
      <c r="T1505" s="19">
        <f>'EPA Data'!L1506/SUM('EPA Data'!L:L)</f>
        <v>1.6530751958435051E-4</v>
      </c>
      <c r="U1505" s="19">
        <f>'EPA Data'!M1506/SUM('EPA Data'!M:M)</f>
        <v>1.1838205250069314E-4</v>
      </c>
      <c r="V1505" s="19">
        <f>'EPA Data'!N1506/SUM('EPA Data'!N:N)</f>
        <v>1.1020812653989106E-4</v>
      </c>
      <c r="W1505" s="19">
        <f>'EPA Data'!O1506/SUM('EPA Data'!O:O)</f>
        <v>1.0555185993202803E-4</v>
      </c>
      <c r="X1505" s="19">
        <f>'EPA Data'!P1506/SUM('EPA Data'!P:P)</f>
        <v>3.7915825519136819E-4</v>
      </c>
    </row>
    <row r="1506" spans="1:24" x14ac:dyDescent="0.35">
      <c r="A1506" s="13" t="s">
        <v>2515</v>
      </c>
      <c r="B1506" s="13" t="s">
        <v>2442</v>
      </c>
      <c r="C1506" s="18" t="s">
        <v>1017</v>
      </c>
      <c r="D1506" s="14">
        <f>SUMIFS('Census Data'!G:G,'Census Data'!$A:$A,$A1506)/SUMIFS('Census Data'!$F:$F,'Census Data'!$A:$A,$A1506)</f>
        <v>0.49890350877192985</v>
      </c>
      <c r="E1506" s="16">
        <f>SUMIFS('Census Data'!H:H,'Census Data'!$A:$A,$A1506)/SUMIFS('Census Data'!$F:$F,'Census Data'!$A:$A,$A1506)</f>
        <v>0.50109649122807021</v>
      </c>
      <c r="F1506" s="14">
        <f>SUM(SUMIFS('Census Data'!I:I,'Census Data'!$A:$A,$A1506),SUMIFS('Census Data'!J:J,'Census Data'!$A:$A,$A1506))/SUMIFS('Census Data'!$F:$F,'Census Data'!$A:$A,$A1506)</f>
        <v>0.93869617224880386</v>
      </c>
      <c r="G1506" s="14">
        <f>SUM(SUMIFS('Census Data'!K:K,'Census Data'!$A:$A,$A1506),SUMIFS('Census Data'!L:L,'Census Data'!$A:$A,$A1506))/SUMIFS('Census Data'!$F:$F,'Census Data'!$A:$A,$A1506)</f>
        <v>3.3293460925039875E-2</v>
      </c>
      <c r="H1506" s="14">
        <f>SUM(SUMIFS('Census Data'!O:O,'Census Data'!$A:$A,$A1506),SUMIFS('Census Data'!P:P,'Census Data'!$A:$A,$A1506))/SUMIFS('Census Data'!$F:$F,'Census Data'!$A:$A,$A1506)</f>
        <v>5.0837320574162676E-3</v>
      </c>
      <c r="I1506" s="16">
        <f t="shared" si="46"/>
        <v>2.2926634768739906E-2</v>
      </c>
      <c r="J1506" s="14">
        <f>SUM(SUMIFS('Census Data'!W:W,'Census Data'!$A:$A,$A1506),SUMIFS('Census Data'!X:X,'Census Data'!$A:$A,$A1506))/SUMIFS('Census Data'!$F:$F,'Census Data'!$A:$A,$A1506)</f>
        <v>1.7743221690590113E-2</v>
      </c>
      <c r="K1506" s="16">
        <f t="shared" si="47"/>
        <v>0.98225677830940994</v>
      </c>
      <c r="L1506" s="19">
        <f>'EPA Data'!D1507/SUM('EPA Data'!D:D)</f>
        <v>2.4507771708761104E-5</v>
      </c>
      <c r="M1506" s="19">
        <f>'EPA Data'!E1507/SUM('EPA Data'!E:E)</f>
        <v>6.3453547189576599E-5</v>
      </c>
      <c r="N1506" s="19">
        <f>'EPA Data'!F1507/SUM('EPA Data'!F:F)</f>
        <v>7.7965352274209548E-5</v>
      </c>
      <c r="O1506" s="19">
        <f>'EPA Data'!G1507/SUM('EPA Data'!G:G)</f>
        <v>1.6107531252284761E-5</v>
      </c>
      <c r="P1506" s="19">
        <f>'EPA Data'!H1507/SUM('EPA Data'!H:H)</f>
        <v>4.0121434385237969E-5</v>
      </c>
      <c r="Q1506" s="19">
        <f>'EPA Data'!I1507/SUM('EPA Data'!I:I)</f>
        <v>2.1886570505142209E-5</v>
      </c>
      <c r="R1506" s="19">
        <f>'EPA Data'!J1507/SUM('EPA Data'!J:J)</f>
        <v>1.2581278548473152E-5</v>
      </c>
      <c r="S1506" s="19">
        <f>'EPA Data'!K1507/SUM('EPA Data'!K:K)</f>
        <v>4.0614266971379839E-5</v>
      </c>
      <c r="T1506" s="19">
        <f>'EPA Data'!L1507/SUM('EPA Data'!L:L)</f>
        <v>3.7582982659747342E-5</v>
      </c>
      <c r="U1506" s="19">
        <f>'EPA Data'!M1507/SUM('EPA Data'!M:M)</f>
        <v>2.3449137614148567E-5</v>
      </c>
      <c r="V1506" s="19">
        <f>'EPA Data'!N1507/SUM('EPA Data'!N:N)</f>
        <v>3.150872484734861E-5</v>
      </c>
      <c r="W1506" s="19">
        <f>'EPA Data'!O1507/SUM('EPA Data'!O:O)</f>
        <v>4.5877263114838715E-5</v>
      </c>
      <c r="X1506" s="19">
        <f>'EPA Data'!P1507/SUM('EPA Data'!P:P)</f>
        <v>8.9799621758947319E-5</v>
      </c>
    </row>
    <row r="1507" spans="1:24" x14ac:dyDescent="0.35">
      <c r="A1507" s="13" t="s">
        <v>2516</v>
      </c>
      <c r="B1507" s="13" t="s">
        <v>2442</v>
      </c>
      <c r="C1507" s="18" t="s">
        <v>255</v>
      </c>
      <c r="D1507" s="14">
        <f>SUMIFS('Census Data'!G:G,'Census Data'!$A:$A,$A1507)/SUMIFS('Census Data'!$F:$F,'Census Data'!$A:$A,$A1507)</f>
        <v>0.50412904092114541</v>
      </c>
      <c r="E1507" s="16">
        <f>SUMIFS('Census Data'!H:H,'Census Data'!$A:$A,$A1507)/SUMIFS('Census Data'!$F:$F,'Census Data'!$A:$A,$A1507)</f>
        <v>0.49587095907885459</v>
      </c>
      <c r="F1507" s="14">
        <f>SUM(SUMIFS('Census Data'!I:I,'Census Data'!$A:$A,$A1507),SUMIFS('Census Data'!J:J,'Census Data'!$A:$A,$A1507))/SUMIFS('Census Data'!$F:$F,'Census Data'!$A:$A,$A1507)</f>
        <v>0.94910873141092345</v>
      </c>
      <c r="G1507" s="14">
        <f>SUM(SUMIFS('Census Data'!K:K,'Census Data'!$A:$A,$A1507),SUMIFS('Census Data'!L:L,'Census Data'!$A:$A,$A1507))/SUMIFS('Census Data'!$F:$F,'Census Data'!$A:$A,$A1507)</f>
        <v>2.1064822585518145E-2</v>
      </c>
      <c r="H1507" s="14">
        <f>SUM(SUMIFS('Census Data'!O:O,'Census Data'!$A:$A,$A1507),SUMIFS('Census Data'!P:P,'Census Data'!$A:$A,$A1507))/SUMIFS('Census Data'!$F:$F,'Census Data'!$A:$A,$A1507)</f>
        <v>5.0354157574943768E-3</v>
      </c>
      <c r="I1507" s="16">
        <f t="shared" si="46"/>
        <v>2.4791030246064105E-2</v>
      </c>
      <c r="J1507" s="14">
        <f>SUM(SUMIFS('Census Data'!W:W,'Census Data'!$A:$A,$A1507),SUMIFS('Census Data'!X:X,'Census Data'!$A:$A,$A1507))/SUMIFS('Census Data'!$F:$F,'Census Data'!$A:$A,$A1507)</f>
        <v>2.5999530027862632E-2</v>
      </c>
      <c r="K1507" s="16">
        <f t="shared" si="47"/>
        <v>0.97400046997213741</v>
      </c>
      <c r="L1507" s="19">
        <f>'EPA Data'!D1508/SUM('EPA Data'!D:D)</f>
        <v>1.8488485119486599E-4</v>
      </c>
      <c r="M1507" s="19">
        <f>'EPA Data'!E1508/SUM('EPA Data'!E:E)</f>
        <v>4.2398277339813671E-4</v>
      </c>
      <c r="N1507" s="19">
        <f>'EPA Data'!F1508/SUM('EPA Data'!F:F)</f>
        <v>5.2593013067999707E-4</v>
      </c>
      <c r="O1507" s="19">
        <f>'EPA Data'!G1508/SUM('EPA Data'!G:G)</f>
        <v>1.113541316042881E-4</v>
      </c>
      <c r="P1507" s="19">
        <f>'EPA Data'!H1508/SUM('EPA Data'!H:H)</f>
        <v>2.3008493247334976E-4</v>
      </c>
      <c r="Q1507" s="19">
        <f>'EPA Data'!I1508/SUM('EPA Data'!I:I)</f>
        <v>1.2024106636970833E-4</v>
      </c>
      <c r="R1507" s="19">
        <f>'EPA Data'!J1508/SUM('EPA Data'!J:J)</f>
        <v>8.0695583930774379E-5</v>
      </c>
      <c r="S1507" s="19">
        <f>'EPA Data'!K1508/SUM('EPA Data'!K:K)</f>
        <v>2.3679802298557349E-4</v>
      </c>
      <c r="T1507" s="19">
        <f>'EPA Data'!L1508/SUM('EPA Data'!L:L)</f>
        <v>2.0394438972189908E-4</v>
      </c>
      <c r="U1507" s="19">
        <f>'EPA Data'!M1508/SUM('EPA Data'!M:M)</f>
        <v>1.624140189012362E-4</v>
      </c>
      <c r="V1507" s="19">
        <f>'EPA Data'!N1508/SUM('EPA Data'!N:N)</f>
        <v>1.8575344991117169E-4</v>
      </c>
      <c r="W1507" s="19">
        <f>'EPA Data'!O1508/SUM('EPA Data'!O:O)</f>
        <v>2.1545706321452068E-4</v>
      </c>
      <c r="X1507" s="19">
        <f>'EPA Data'!P1508/SUM('EPA Data'!P:P)</f>
        <v>4.2577878140516602E-4</v>
      </c>
    </row>
    <row r="1508" spans="1:24" x14ac:dyDescent="0.35">
      <c r="A1508" s="13" t="s">
        <v>2517</v>
      </c>
      <c r="B1508" s="13" t="s">
        <v>2442</v>
      </c>
      <c r="C1508" s="18" t="s">
        <v>1409</v>
      </c>
      <c r="D1508" s="14">
        <f>SUMIFS('Census Data'!G:G,'Census Data'!$A:$A,$A1508)/SUMIFS('Census Data'!$F:$F,'Census Data'!$A:$A,$A1508)</f>
        <v>0.49178947368421055</v>
      </c>
      <c r="E1508" s="16">
        <f>SUMIFS('Census Data'!H:H,'Census Data'!$A:$A,$A1508)/SUMIFS('Census Data'!$F:$F,'Census Data'!$A:$A,$A1508)</f>
        <v>0.50821052631578945</v>
      </c>
      <c r="F1508" s="14">
        <f>SUM(SUMIFS('Census Data'!I:I,'Census Data'!$A:$A,$A1508),SUMIFS('Census Data'!J:J,'Census Data'!$A:$A,$A1508))/SUMIFS('Census Data'!$F:$F,'Census Data'!$A:$A,$A1508)</f>
        <v>0.96816842105263157</v>
      </c>
      <c r="G1508" s="14">
        <f>SUM(SUMIFS('Census Data'!K:K,'Census Data'!$A:$A,$A1508),SUMIFS('Census Data'!L:L,'Census Data'!$A:$A,$A1508))/SUMIFS('Census Data'!$F:$F,'Census Data'!$A:$A,$A1508)</f>
        <v>9.5157894736842101E-3</v>
      </c>
      <c r="H1508" s="14">
        <f>SUM(SUMIFS('Census Data'!O:O,'Census Data'!$A:$A,$A1508),SUMIFS('Census Data'!P:P,'Census Data'!$A:$A,$A1508))/SUMIFS('Census Data'!$F:$F,'Census Data'!$A:$A,$A1508)</f>
        <v>2.5263157894736842E-3</v>
      </c>
      <c r="I1508" s="16">
        <f t="shared" si="46"/>
        <v>1.9789473684210468E-2</v>
      </c>
      <c r="J1508" s="14">
        <f>SUM(SUMIFS('Census Data'!W:W,'Census Data'!$A:$A,$A1508),SUMIFS('Census Data'!X:X,'Census Data'!$A:$A,$A1508))/SUMIFS('Census Data'!$F:$F,'Census Data'!$A:$A,$A1508)</f>
        <v>2.6021052631578948E-2</v>
      </c>
      <c r="K1508" s="16">
        <f t="shared" si="47"/>
        <v>0.97397894736842106</v>
      </c>
      <c r="L1508" s="19">
        <f>'EPA Data'!D1509/SUM('EPA Data'!D:D)</f>
        <v>3.3022304180285496E-5</v>
      </c>
      <c r="M1508" s="19">
        <f>'EPA Data'!E1509/SUM('EPA Data'!E:E)</f>
        <v>9.6676366792721325E-5</v>
      </c>
      <c r="N1508" s="19">
        <f>'EPA Data'!F1509/SUM('EPA Data'!F:F)</f>
        <v>1.1211276169948518E-4</v>
      </c>
      <c r="O1508" s="19">
        <f>'EPA Data'!G1509/SUM('EPA Data'!G:G)</f>
        <v>2.4885590946143907E-5</v>
      </c>
      <c r="P1508" s="19">
        <f>'EPA Data'!H1509/SUM('EPA Data'!H:H)</f>
        <v>6.671355373501312E-5</v>
      </c>
      <c r="Q1508" s="19">
        <f>'EPA Data'!I1509/SUM('EPA Data'!I:I)</f>
        <v>3.2981626775067165E-5</v>
      </c>
      <c r="R1508" s="19">
        <f>'EPA Data'!J1509/SUM('EPA Data'!J:J)</f>
        <v>1.6843013283231202E-5</v>
      </c>
      <c r="S1508" s="19">
        <f>'EPA Data'!K1509/SUM('EPA Data'!K:K)</f>
        <v>6.9920771226052145E-5</v>
      </c>
      <c r="T1508" s="19">
        <f>'EPA Data'!L1509/SUM('EPA Data'!L:L)</f>
        <v>5.2875845248722093E-5</v>
      </c>
      <c r="U1508" s="19">
        <f>'EPA Data'!M1509/SUM('EPA Data'!M:M)</f>
        <v>3.2680171382508065E-5</v>
      </c>
      <c r="V1508" s="19">
        <f>'EPA Data'!N1509/SUM('EPA Data'!N:N)</f>
        <v>4.621883532636805E-5</v>
      </c>
      <c r="W1508" s="19">
        <f>'EPA Data'!O1509/SUM('EPA Data'!O:O)</f>
        <v>5.7531619063511237E-5</v>
      </c>
      <c r="X1508" s="19">
        <f>'EPA Data'!P1509/SUM('EPA Data'!P:P)</f>
        <v>1.5504852545007253E-4</v>
      </c>
    </row>
    <row r="1509" spans="1:24" x14ac:dyDescent="0.35">
      <c r="A1509" s="13" t="s">
        <v>2518</v>
      </c>
      <c r="B1509" s="13" t="s">
        <v>2442</v>
      </c>
      <c r="C1509" s="18" t="s">
        <v>1122</v>
      </c>
      <c r="D1509" s="14">
        <f>SUMIFS('Census Data'!G:G,'Census Data'!$A:$A,$A1509)/SUMIFS('Census Data'!$F:$F,'Census Data'!$A:$A,$A1509)</f>
        <v>0.44748419026670333</v>
      </c>
      <c r="E1509" s="16">
        <f>SUMIFS('Census Data'!H:H,'Census Data'!$A:$A,$A1509)/SUMIFS('Census Data'!$F:$F,'Census Data'!$A:$A,$A1509)</f>
        <v>0.55251580973329673</v>
      </c>
      <c r="F1509" s="14">
        <f>SUM(SUMIFS('Census Data'!I:I,'Census Data'!$A:$A,$A1509),SUMIFS('Census Data'!J:J,'Census Data'!$A:$A,$A1509))/SUMIFS('Census Data'!$F:$F,'Census Data'!$A:$A,$A1509)</f>
        <v>0.93648611492988731</v>
      </c>
      <c r="G1509" s="14">
        <f>SUM(SUMIFS('Census Data'!K:K,'Census Data'!$A:$A,$A1509),SUMIFS('Census Data'!L:L,'Census Data'!$A:$A,$A1509))/SUMIFS('Census Data'!$F:$F,'Census Data'!$A:$A,$A1509)</f>
        <v>3.3200439923013469E-2</v>
      </c>
      <c r="H1509" s="14">
        <f>SUM(SUMIFS('Census Data'!O:O,'Census Data'!$A:$A,$A1509),SUMIFS('Census Data'!P:P,'Census Data'!$A:$A,$A1509))/SUMIFS('Census Data'!$F:$F,'Census Data'!$A:$A,$A1509)</f>
        <v>7.9048666483365407E-3</v>
      </c>
      <c r="I1509" s="16">
        <f t="shared" si="46"/>
        <v>2.2408578498762655E-2</v>
      </c>
      <c r="J1509" s="14">
        <f>SUM(SUMIFS('Census Data'!W:W,'Census Data'!$A:$A,$A1509),SUMIFS('Census Data'!X:X,'Census Data'!$A:$A,$A1509))/SUMIFS('Census Data'!$F:$F,'Census Data'!$A:$A,$A1509)</f>
        <v>1.6703326917789387E-2</v>
      </c>
      <c r="K1509" s="16">
        <f t="shared" si="47"/>
        <v>0.98329667308221058</v>
      </c>
      <c r="L1509" s="19">
        <f>'EPA Data'!D1510/SUM('EPA Data'!D:D)</f>
        <v>3.7098706571581771E-5</v>
      </c>
      <c r="M1509" s="19">
        <f>'EPA Data'!E1510/SUM('EPA Data'!E:E)</f>
        <v>1.1866769921198377E-4</v>
      </c>
      <c r="N1509" s="19">
        <f>'EPA Data'!F1510/SUM('EPA Data'!F:F)</f>
        <v>1.1699713033820104E-4</v>
      </c>
      <c r="O1509" s="19">
        <f>'EPA Data'!G1510/SUM('EPA Data'!G:G)</f>
        <v>3.0602749064739587E-5</v>
      </c>
      <c r="P1509" s="19">
        <f>'EPA Data'!H1510/SUM('EPA Data'!H:H)</f>
        <v>8.6933946897900857E-5</v>
      </c>
      <c r="Q1509" s="19">
        <f>'EPA Data'!I1510/SUM('EPA Data'!I:I)</f>
        <v>3.683836724051039E-5</v>
      </c>
      <c r="R1509" s="19">
        <f>'EPA Data'!J1510/SUM('EPA Data'!J:J)</f>
        <v>1.9639499179402074E-5</v>
      </c>
      <c r="S1509" s="19">
        <f>'EPA Data'!K1510/SUM('EPA Data'!K:K)</f>
        <v>9.3190424173716246E-5</v>
      </c>
      <c r="T1509" s="19">
        <f>'EPA Data'!L1510/SUM('EPA Data'!L:L)</f>
        <v>5.754485507270475E-5</v>
      </c>
      <c r="U1509" s="19">
        <f>'EPA Data'!M1510/SUM('EPA Data'!M:M)</f>
        <v>3.8565714462225426E-5</v>
      </c>
      <c r="V1509" s="19">
        <f>'EPA Data'!N1510/SUM('EPA Data'!N:N)</f>
        <v>5.8899114915460651E-5</v>
      </c>
      <c r="W1509" s="19">
        <f>'EPA Data'!O1510/SUM('EPA Data'!O:O)</f>
        <v>5.8509920382788475E-5</v>
      </c>
      <c r="X1509" s="19">
        <f>'EPA Data'!P1510/SUM('EPA Data'!P:P)</f>
        <v>1.9786410311230923E-4</v>
      </c>
    </row>
    <row r="1510" spans="1:24" x14ac:dyDescent="0.35">
      <c r="A1510" s="13" t="s">
        <v>2519</v>
      </c>
      <c r="B1510" s="13" t="s">
        <v>2442</v>
      </c>
      <c r="C1510" s="18" t="s">
        <v>2520</v>
      </c>
      <c r="D1510" s="14">
        <f>SUMIFS('Census Data'!G:G,'Census Data'!$A:$A,$A1510)/SUMIFS('Census Data'!$F:$F,'Census Data'!$A:$A,$A1510)</f>
        <v>0.50847603107162787</v>
      </c>
      <c r="E1510" s="16">
        <f>SUMIFS('Census Data'!H:H,'Census Data'!$A:$A,$A1510)/SUMIFS('Census Data'!$F:$F,'Census Data'!$A:$A,$A1510)</f>
        <v>0.49152396892837219</v>
      </c>
      <c r="F1510" s="14">
        <f>SUM(SUMIFS('Census Data'!I:I,'Census Data'!$A:$A,$A1510),SUMIFS('Census Data'!J:J,'Census Data'!$A:$A,$A1510))/SUMIFS('Census Data'!$F:$F,'Census Data'!$A:$A,$A1510)</f>
        <v>0.8628385047852023</v>
      </c>
      <c r="G1510" s="14">
        <f>SUM(SUMIFS('Census Data'!K:K,'Census Data'!$A:$A,$A1510),SUMIFS('Census Data'!L:L,'Census Data'!$A:$A,$A1510))/SUMIFS('Census Data'!$F:$F,'Census Data'!$A:$A,$A1510)</f>
        <v>2.1458306510450196E-2</v>
      </c>
      <c r="H1510" s="14">
        <f>SUM(SUMIFS('Census Data'!O:O,'Census Data'!$A:$A,$A1510),SUMIFS('Census Data'!P:P,'Census Data'!$A:$A,$A1510))/SUMIFS('Census Data'!$F:$F,'Census Data'!$A:$A,$A1510)</f>
        <v>1.6780395691172054E-2</v>
      </c>
      <c r="I1510" s="16">
        <f t="shared" si="46"/>
        <v>9.8922793013175414E-2</v>
      </c>
      <c r="J1510" s="14">
        <f>SUM(SUMIFS('Census Data'!W:W,'Census Data'!$A:$A,$A1510),SUMIFS('Census Data'!X:X,'Census Data'!$A:$A,$A1510))/SUMIFS('Census Data'!$F:$F,'Census Data'!$A:$A,$A1510)</f>
        <v>0.1207673490408137</v>
      </c>
      <c r="K1510" s="16">
        <f t="shared" si="47"/>
        <v>0.87923265095918635</v>
      </c>
      <c r="L1510" s="19">
        <f>'EPA Data'!D1511/SUM('EPA Data'!D:D)</f>
        <v>5.2114906941504674E-5</v>
      </c>
      <c r="M1510" s="19">
        <f>'EPA Data'!E1511/SUM('EPA Data'!E:E)</f>
        <v>1.3555061548460652E-4</v>
      </c>
      <c r="N1510" s="19">
        <f>'EPA Data'!F1511/SUM('EPA Data'!F:F)</f>
        <v>1.333177360121744E-4</v>
      </c>
      <c r="O1510" s="19">
        <f>'EPA Data'!G1511/SUM('EPA Data'!G:G)</f>
        <v>4.1832070362875433E-5</v>
      </c>
      <c r="P1510" s="19">
        <f>'EPA Data'!H1511/SUM('EPA Data'!H:H)</f>
        <v>8.1159527241340783E-5</v>
      </c>
      <c r="Q1510" s="19">
        <f>'EPA Data'!I1511/SUM('EPA Data'!I:I)</f>
        <v>5.3184416682285604E-5</v>
      </c>
      <c r="R1510" s="19">
        <f>'EPA Data'!J1511/SUM('EPA Data'!J:J)</f>
        <v>7.0605931725205431E-5</v>
      </c>
      <c r="S1510" s="19">
        <f>'EPA Data'!K1511/SUM('EPA Data'!K:K)</f>
        <v>1.2827782168897767E-4</v>
      </c>
      <c r="T1510" s="19">
        <f>'EPA Data'!L1511/SUM('EPA Data'!L:L)</f>
        <v>8.6600427972389425E-5</v>
      </c>
      <c r="U1510" s="19">
        <f>'EPA Data'!M1511/SUM('EPA Data'!M:M)</f>
        <v>4.2361492432653048E-5</v>
      </c>
      <c r="V1510" s="19">
        <f>'EPA Data'!N1511/SUM('EPA Data'!N:N)</f>
        <v>4.7174900474458981E-5</v>
      </c>
      <c r="W1510" s="19">
        <f>'EPA Data'!O1511/SUM('EPA Data'!O:O)</f>
        <v>4.713350641755337E-5</v>
      </c>
      <c r="X1510" s="19">
        <f>'EPA Data'!P1511/SUM('EPA Data'!P:P)</f>
        <v>1.6641791660665207E-4</v>
      </c>
    </row>
    <row r="1511" spans="1:24" x14ac:dyDescent="0.35">
      <c r="A1511" s="13" t="s">
        <v>2521</v>
      </c>
      <c r="B1511" s="13" t="s">
        <v>2442</v>
      </c>
      <c r="C1511" s="18" t="s">
        <v>108</v>
      </c>
      <c r="D1511" s="14">
        <f>SUMIFS('Census Data'!G:G,'Census Data'!$A:$A,$A1511)/SUMIFS('Census Data'!$F:$F,'Census Data'!$A:$A,$A1511)</f>
        <v>0.50052596975673902</v>
      </c>
      <c r="E1511" s="16">
        <f>SUMIFS('Census Data'!H:H,'Census Data'!$A:$A,$A1511)/SUMIFS('Census Data'!$F:$F,'Census Data'!$A:$A,$A1511)</f>
        <v>0.49947403024326104</v>
      </c>
      <c r="F1511" s="14">
        <f>SUM(SUMIFS('Census Data'!I:I,'Census Data'!$A:$A,$A1511),SUMIFS('Census Data'!J:J,'Census Data'!$A:$A,$A1511))/SUMIFS('Census Data'!$F:$F,'Census Data'!$A:$A,$A1511)</f>
        <v>0.94339250493096649</v>
      </c>
      <c r="G1511" s="14">
        <f>SUM(SUMIFS('Census Data'!K:K,'Census Data'!$A:$A,$A1511),SUMIFS('Census Data'!L:L,'Census Data'!$A:$A,$A1511))/SUMIFS('Census Data'!$F:$F,'Census Data'!$A:$A,$A1511)</f>
        <v>2.5706771860618014E-2</v>
      </c>
      <c r="H1511" s="14">
        <f>SUM(SUMIFS('Census Data'!O:O,'Census Data'!$A:$A,$A1511),SUMIFS('Census Data'!P:P,'Census Data'!$A:$A,$A1511))/SUMIFS('Census Data'!$F:$F,'Census Data'!$A:$A,$A1511)</f>
        <v>8.1525312294543056E-3</v>
      </c>
      <c r="I1511" s="16">
        <f t="shared" si="46"/>
        <v>2.2748191978961274E-2</v>
      </c>
      <c r="J1511" s="14">
        <f>SUM(SUMIFS('Census Data'!W:W,'Census Data'!$A:$A,$A1511),SUMIFS('Census Data'!X:X,'Census Data'!$A:$A,$A1511))/SUMIFS('Census Data'!$F:$F,'Census Data'!$A:$A,$A1511)</f>
        <v>1.7094017094017096E-2</v>
      </c>
      <c r="K1511" s="16">
        <f t="shared" si="47"/>
        <v>0.98290598290598286</v>
      </c>
      <c r="L1511" s="19">
        <f>'EPA Data'!D1512/SUM('EPA Data'!D:D)</f>
        <v>4.6316620448471065E-5</v>
      </c>
      <c r="M1511" s="19">
        <f>'EPA Data'!E1512/SUM('EPA Data'!E:E)</f>
        <v>1.5608411428177203E-4</v>
      </c>
      <c r="N1511" s="19">
        <f>'EPA Data'!F1512/SUM('EPA Data'!F:F)</f>
        <v>1.5343946113947579E-4</v>
      </c>
      <c r="O1511" s="19">
        <f>'EPA Data'!G1512/SUM('EPA Data'!G:G)</f>
        <v>2.8717871743095597E-5</v>
      </c>
      <c r="P1511" s="19">
        <f>'EPA Data'!H1512/SUM('EPA Data'!H:H)</f>
        <v>8.4713443464368783E-5</v>
      </c>
      <c r="Q1511" s="19">
        <f>'EPA Data'!I1512/SUM('EPA Data'!I:I)</f>
        <v>3.9019703129471598E-5</v>
      </c>
      <c r="R1511" s="19">
        <f>'EPA Data'!J1512/SUM('EPA Data'!J:J)</f>
        <v>2.0272053920765932E-5</v>
      </c>
      <c r="S1511" s="19">
        <f>'EPA Data'!K1512/SUM('EPA Data'!K:K)</f>
        <v>8.8083013245330604E-5</v>
      </c>
      <c r="T1511" s="19">
        <f>'EPA Data'!L1512/SUM('EPA Data'!L:L)</f>
        <v>6.4165012499645992E-5</v>
      </c>
      <c r="U1511" s="19">
        <f>'EPA Data'!M1512/SUM('EPA Data'!M:M)</f>
        <v>3.9666366012560642E-5</v>
      </c>
      <c r="V1511" s="19">
        <f>'EPA Data'!N1512/SUM('EPA Data'!N:N)</f>
        <v>6.0277094942396785E-5</v>
      </c>
      <c r="W1511" s="19">
        <f>'EPA Data'!O1512/SUM('EPA Data'!O:O)</f>
        <v>7.9072807655439589E-5</v>
      </c>
      <c r="X1511" s="19">
        <f>'EPA Data'!P1512/SUM('EPA Data'!P:P)</f>
        <v>1.9283448538404949E-4</v>
      </c>
    </row>
    <row r="1512" spans="1:24" x14ac:dyDescent="0.35">
      <c r="A1512" s="13" t="s">
        <v>2522</v>
      </c>
      <c r="B1512" s="13" t="s">
        <v>2442</v>
      </c>
      <c r="C1512" s="18" t="s">
        <v>110</v>
      </c>
      <c r="D1512" s="14">
        <f>SUMIFS('Census Data'!G:G,'Census Data'!$A:$A,$A1512)/SUMIFS('Census Data'!$F:$F,'Census Data'!$A:$A,$A1512)</f>
        <v>0.50356407413274196</v>
      </c>
      <c r="E1512" s="16">
        <f>SUMIFS('Census Data'!H:H,'Census Data'!$A:$A,$A1512)/SUMIFS('Census Data'!$F:$F,'Census Data'!$A:$A,$A1512)</f>
        <v>0.49643592586725804</v>
      </c>
      <c r="F1512" s="14">
        <f>SUM(SUMIFS('Census Data'!I:I,'Census Data'!$A:$A,$A1512),SUMIFS('Census Data'!J:J,'Census Data'!$A:$A,$A1512))/SUMIFS('Census Data'!$F:$F,'Census Data'!$A:$A,$A1512)</f>
        <v>0.95913194994455886</v>
      </c>
      <c r="G1512" s="14">
        <f>SUM(SUMIFS('Census Data'!K:K,'Census Data'!$A:$A,$A1512),SUMIFS('Census Data'!L:L,'Census Data'!$A:$A,$A1512))/SUMIFS('Census Data'!$F:$F,'Census Data'!$A:$A,$A1512)</f>
        <v>1.1325835577380009E-2</v>
      </c>
      <c r="H1512" s="14">
        <f>SUM(SUMIFS('Census Data'!O:O,'Census Data'!$A:$A,$A1512),SUMIFS('Census Data'!P:P,'Census Data'!$A:$A,$A1512))/SUMIFS('Census Data'!$F:$F,'Census Data'!$A:$A,$A1512)</f>
        <v>1.0296214161254555E-2</v>
      </c>
      <c r="I1512" s="16">
        <f t="shared" si="46"/>
        <v>1.9246000316806566E-2</v>
      </c>
      <c r="J1512" s="14">
        <f>SUM(SUMIFS('Census Data'!W:W,'Census Data'!$A:$A,$A1512),SUMIFS('Census Data'!X:X,'Census Data'!$A:$A,$A1512))/SUMIFS('Census Data'!$F:$F,'Census Data'!$A:$A,$A1512)</f>
        <v>2.566133375574212E-2</v>
      </c>
      <c r="K1512" s="16">
        <f t="shared" si="47"/>
        <v>0.97433866624425791</v>
      </c>
      <c r="L1512" s="19">
        <f>'EPA Data'!D1513/SUM('EPA Data'!D:D)</f>
        <v>5.7244846814327112E-5</v>
      </c>
      <c r="M1512" s="19">
        <f>'EPA Data'!E1513/SUM('EPA Data'!E:E)</f>
        <v>1.0807608028100554E-4</v>
      </c>
      <c r="N1512" s="19">
        <f>'EPA Data'!F1513/SUM('EPA Data'!F:F)</f>
        <v>1.464189661293353E-4</v>
      </c>
      <c r="O1512" s="19">
        <f>'EPA Data'!G1513/SUM('EPA Data'!G:G)</f>
        <v>2.3444458673317393E-5</v>
      </c>
      <c r="P1512" s="19">
        <f>'EPA Data'!H1513/SUM('EPA Data'!H:H)</f>
        <v>6.1651780454743444E-5</v>
      </c>
      <c r="Q1512" s="19">
        <f>'EPA Data'!I1513/SUM('EPA Data'!I:I)</f>
        <v>4.0495785285350701E-5</v>
      </c>
      <c r="R1512" s="19">
        <f>'EPA Data'!J1513/SUM('EPA Data'!J:J)</f>
        <v>2.7958029591486361E-5</v>
      </c>
      <c r="S1512" s="19">
        <f>'EPA Data'!K1513/SUM('EPA Data'!K:K)</f>
        <v>7.873929815627348E-5</v>
      </c>
      <c r="T1512" s="19">
        <f>'EPA Data'!L1513/SUM('EPA Data'!L:L)</f>
        <v>8.0595615239359875E-5</v>
      </c>
      <c r="U1512" s="19">
        <f>'EPA Data'!M1513/SUM('EPA Data'!M:M)</f>
        <v>3.7737642509150946E-5</v>
      </c>
      <c r="V1512" s="19">
        <f>'EPA Data'!N1513/SUM('EPA Data'!N:N)</f>
        <v>4.3694827612075069E-5</v>
      </c>
      <c r="W1512" s="19">
        <f>'EPA Data'!O1513/SUM('EPA Data'!O:O)</f>
        <v>6.3544889467161681E-5</v>
      </c>
      <c r="X1512" s="19">
        <f>'EPA Data'!P1513/SUM('EPA Data'!P:P)</f>
        <v>1.1733778516748328E-4</v>
      </c>
    </row>
    <row r="1513" spans="1:24" x14ac:dyDescent="0.35">
      <c r="A1513" s="13" t="s">
        <v>2523</v>
      </c>
      <c r="B1513" s="13" t="s">
        <v>2442</v>
      </c>
      <c r="C1513" s="18" t="s">
        <v>2524</v>
      </c>
      <c r="D1513" s="14">
        <f>SUMIFS('Census Data'!G:G,'Census Data'!$A:$A,$A1513)/SUMIFS('Census Data'!$F:$F,'Census Data'!$A:$A,$A1513)</f>
        <v>0.50510204081632648</v>
      </c>
      <c r="E1513" s="16">
        <f>SUMIFS('Census Data'!H:H,'Census Data'!$A:$A,$A1513)/SUMIFS('Census Data'!$F:$F,'Census Data'!$A:$A,$A1513)</f>
        <v>0.49489795918367346</v>
      </c>
      <c r="F1513" s="14">
        <f>SUM(SUMIFS('Census Data'!I:I,'Census Data'!$A:$A,$A1513),SUMIFS('Census Data'!J:J,'Census Data'!$A:$A,$A1513))/SUMIFS('Census Data'!$F:$F,'Census Data'!$A:$A,$A1513)</f>
        <v>0.96203132415756998</v>
      </c>
      <c r="G1513" s="14">
        <f>SUM(SUMIFS('Census Data'!K:K,'Census Data'!$A:$A,$A1513),SUMIFS('Census Data'!L:L,'Census Data'!$A:$A,$A1513))/SUMIFS('Census Data'!$F:$F,'Census Data'!$A:$A,$A1513)</f>
        <v>8.1869957285239676E-3</v>
      </c>
      <c r="H1513" s="14">
        <f>SUM(SUMIFS('Census Data'!O:O,'Census Data'!$A:$A,$A1513),SUMIFS('Census Data'!P:P,'Census Data'!$A:$A,$A1513))/SUMIFS('Census Data'!$F:$F,'Census Data'!$A:$A,$A1513)</f>
        <v>3.4409112482202183E-3</v>
      </c>
      <c r="I1513" s="16">
        <f t="shared" si="46"/>
        <v>2.6340768865685815E-2</v>
      </c>
      <c r="J1513" s="14">
        <f>SUM(SUMIFS('Census Data'!W:W,'Census Data'!$A:$A,$A1513),SUMIFS('Census Data'!X:X,'Census Data'!$A:$A,$A1513))/SUMIFS('Census Data'!$F:$F,'Census Data'!$A:$A,$A1513)</f>
        <v>1.7323208353108684E-2</v>
      </c>
      <c r="K1513" s="16">
        <f t="shared" si="47"/>
        <v>0.98267679164689137</v>
      </c>
      <c r="L1513" s="19">
        <f>'EPA Data'!D1514/SUM('EPA Data'!D:D)</f>
        <v>2.5177074230824693E-5</v>
      </c>
      <c r="M1513" s="19">
        <f>'EPA Data'!E1514/SUM('EPA Data'!E:E)</f>
        <v>5.6324153820369749E-5</v>
      </c>
      <c r="N1513" s="19">
        <f>'EPA Data'!F1514/SUM('EPA Data'!F:F)</f>
        <v>7.9898327004465118E-5</v>
      </c>
      <c r="O1513" s="19">
        <f>'EPA Data'!G1514/SUM('EPA Data'!G:G)</f>
        <v>1.5231400587269887E-5</v>
      </c>
      <c r="P1513" s="19">
        <f>'EPA Data'!H1514/SUM('EPA Data'!H:H)</f>
        <v>3.8016896354967745E-5</v>
      </c>
      <c r="Q1513" s="19">
        <f>'EPA Data'!I1514/SUM('EPA Data'!I:I)</f>
        <v>2.3320041221459972E-5</v>
      </c>
      <c r="R1513" s="19">
        <f>'EPA Data'!J1514/SUM('EPA Data'!J:J)</f>
        <v>1.3526434940215282E-5</v>
      </c>
      <c r="S1513" s="19">
        <f>'EPA Data'!K1514/SUM('EPA Data'!K:K)</f>
        <v>4.3298697221013269E-5</v>
      </c>
      <c r="T1513" s="19">
        <f>'EPA Data'!L1514/SUM('EPA Data'!L:L)</f>
        <v>4.063427688913602E-5</v>
      </c>
      <c r="U1513" s="19">
        <f>'EPA Data'!M1514/SUM('EPA Data'!M:M)</f>
        <v>2.6864464819056809E-5</v>
      </c>
      <c r="V1513" s="19">
        <f>'EPA Data'!N1514/SUM('EPA Data'!N:N)</f>
        <v>2.5690625021597137E-5</v>
      </c>
      <c r="W1513" s="19">
        <f>'EPA Data'!O1514/SUM('EPA Data'!O:O)</f>
        <v>3.9597909874255936E-5</v>
      </c>
      <c r="X1513" s="19">
        <f>'EPA Data'!P1514/SUM('EPA Data'!P:P)</f>
        <v>7.7410057584481717E-5</v>
      </c>
    </row>
    <row r="1514" spans="1:24" x14ac:dyDescent="0.35">
      <c r="A1514" s="13" t="s">
        <v>2525</v>
      </c>
      <c r="B1514" s="13" t="s">
        <v>2442</v>
      </c>
      <c r="C1514" s="18" t="s">
        <v>114</v>
      </c>
      <c r="D1514" s="14">
        <f>SUMIFS('Census Data'!G:G,'Census Data'!$A:$A,$A1514)/SUMIFS('Census Data'!$F:$F,'Census Data'!$A:$A,$A1514)</f>
        <v>0.48974727470293383</v>
      </c>
      <c r="E1514" s="16">
        <f>SUMIFS('Census Data'!H:H,'Census Data'!$A:$A,$A1514)/SUMIFS('Census Data'!$F:$F,'Census Data'!$A:$A,$A1514)</f>
        <v>0.51025272529706611</v>
      </c>
      <c r="F1514" s="14">
        <f>SUM(SUMIFS('Census Data'!I:I,'Census Data'!$A:$A,$A1514),SUMIFS('Census Data'!J:J,'Census Data'!$A:$A,$A1514))/SUMIFS('Census Data'!$F:$F,'Census Data'!$A:$A,$A1514)</f>
        <v>0.91534929370114615</v>
      </c>
      <c r="G1514" s="14">
        <f>SUM(SUMIFS('Census Data'!K:K,'Census Data'!$A:$A,$A1514),SUMIFS('Census Data'!L:L,'Census Data'!$A:$A,$A1514))/SUMIFS('Census Data'!$F:$F,'Census Data'!$A:$A,$A1514)</f>
        <v>4.80914157523923E-2</v>
      </c>
      <c r="H1514" s="14">
        <f>SUM(SUMIFS('Census Data'!O:O,'Census Data'!$A:$A,$A1514),SUMIFS('Census Data'!P:P,'Census Data'!$A:$A,$A1514))/SUMIFS('Census Data'!$F:$F,'Census Data'!$A:$A,$A1514)</f>
        <v>6.8000981457464332E-3</v>
      </c>
      <c r="I1514" s="16">
        <f t="shared" si="46"/>
        <v>2.9759192400715118E-2</v>
      </c>
      <c r="J1514" s="14">
        <f>SUM(SUMIFS('Census Data'!W:W,'Census Data'!$A:$A,$A1514),SUMIFS('Census Data'!X:X,'Census Data'!$A:$A,$A1514))/SUMIFS('Census Data'!$F:$F,'Census Data'!$A:$A,$A1514)</f>
        <v>1.9138420554523469E-2</v>
      </c>
      <c r="K1514" s="16">
        <f t="shared" si="47"/>
        <v>0.98086157944547658</v>
      </c>
      <c r="L1514" s="19">
        <f>'EPA Data'!D1515/SUM('EPA Data'!D:D)</f>
        <v>7.4277881526976992E-5</v>
      </c>
      <c r="M1514" s="19">
        <f>'EPA Data'!E1515/SUM('EPA Data'!E:E)</f>
        <v>2.1413667523743815E-4</v>
      </c>
      <c r="N1514" s="19">
        <f>'EPA Data'!F1515/SUM('EPA Data'!F:F)</f>
        <v>2.3812896592145103E-4</v>
      </c>
      <c r="O1514" s="19">
        <f>'EPA Data'!G1515/SUM('EPA Data'!G:G)</f>
        <v>4.7381467006398633E-5</v>
      </c>
      <c r="P1514" s="19">
        <f>'EPA Data'!H1515/SUM('EPA Data'!H:H)</f>
        <v>1.3231916842477775E-4</v>
      </c>
      <c r="Q1514" s="19">
        <f>'EPA Data'!I1515/SUM('EPA Data'!I:I)</f>
        <v>6.4799174433461288E-5</v>
      </c>
      <c r="R1514" s="19">
        <f>'EPA Data'!J1515/SUM('EPA Data'!J:J)</f>
        <v>3.8831751967185414E-5</v>
      </c>
      <c r="S1514" s="19">
        <f>'EPA Data'!K1515/SUM('EPA Data'!K:K)</f>
        <v>1.3930279389892032E-4</v>
      </c>
      <c r="T1514" s="19">
        <f>'EPA Data'!L1515/SUM('EPA Data'!L:L)</f>
        <v>1.1215398434713583E-4</v>
      </c>
      <c r="U1514" s="19">
        <f>'EPA Data'!M1515/SUM('EPA Data'!M:M)</f>
        <v>6.9100639662030388E-5</v>
      </c>
      <c r="V1514" s="19">
        <f>'EPA Data'!N1515/SUM('EPA Data'!N:N)</f>
        <v>1.0244711208874129E-4</v>
      </c>
      <c r="W1514" s="19">
        <f>'EPA Data'!O1515/SUM('EPA Data'!O:O)</f>
        <v>1.3546725375763259E-4</v>
      </c>
      <c r="X1514" s="19">
        <f>'EPA Data'!P1515/SUM('EPA Data'!P:P)</f>
        <v>2.8827804459555272E-4</v>
      </c>
    </row>
    <row r="1515" spans="1:24" x14ac:dyDescent="0.35">
      <c r="A1515" s="13" t="s">
        <v>2526</v>
      </c>
      <c r="B1515" s="13" t="s">
        <v>2442</v>
      </c>
      <c r="C1515" s="18" t="s">
        <v>1143</v>
      </c>
      <c r="D1515" s="14">
        <f>SUMIFS('Census Data'!G:G,'Census Data'!$A:$A,$A1515)/SUMIFS('Census Data'!$F:$F,'Census Data'!$A:$A,$A1515)</f>
        <v>0.50438224484026006</v>
      </c>
      <c r="E1515" s="16">
        <f>SUMIFS('Census Data'!H:H,'Census Data'!$A:$A,$A1515)/SUMIFS('Census Data'!$F:$F,'Census Data'!$A:$A,$A1515)</f>
        <v>0.49561775515973988</v>
      </c>
      <c r="F1515" s="14">
        <f>SUM(SUMIFS('Census Data'!I:I,'Census Data'!$A:$A,$A1515),SUMIFS('Census Data'!J:J,'Census Data'!$A:$A,$A1515))/SUMIFS('Census Data'!$F:$F,'Census Data'!$A:$A,$A1515)</f>
        <v>0.96833474696070121</v>
      </c>
      <c r="G1515" s="14">
        <f>SUM(SUMIFS('Census Data'!K:K,'Census Data'!$A:$A,$A1515),SUMIFS('Census Data'!L:L,'Census Data'!$A:$A,$A1515))/SUMIFS('Census Data'!$F:$F,'Census Data'!$A:$A,$A1515)</f>
        <v>4.2408821034775231E-3</v>
      </c>
      <c r="H1515" s="14">
        <f>SUM(SUMIFS('Census Data'!O:O,'Census Data'!$A:$A,$A1515),SUMIFS('Census Data'!P:P,'Census Data'!$A:$A,$A1515))/SUMIFS('Census Data'!$F:$F,'Census Data'!$A:$A,$A1515)</f>
        <v>7.6335877862595417E-3</v>
      </c>
      <c r="I1515" s="16">
        <f t="shared" si="46"/>
        <v>1.979078314956173E-2</v>
      </c>
      <c r="J1515" s="14">
        <f>SUM(SUMIFS('Census Data'!W:W,'Census Data'!$A:$A,$A1515),SUMIFS('Census Data'!X:X,'Census Data'!$A:$A,$A1515))/SUMIFS('Census Data'!$F:$F,'Census Data'!$A:$A,$A1515)</f>
        <v>4.1560644614079725E-2</v>
      </c>
      <c r="K1515" s="16">
        <f t="shared" si="47"/>
        <v>0.95843935538592029</v>
      </c>
      <c r="L1515" s="19">
        <f>'EPA Data'!D1516/SUM('EPA Data'!D:D)</f>
        <v>7.0457884688866949E-6</v>
      </c>
      <c r="M1515" s="19">
        <f>'EPA Data'!E1516/SUM('EPA Data'!E:E)</f>
        <v>2.0081316158474265E-5</v>
      </c>
      <c r="N1515" s="19">
        <f>'EPA Data'!F1516/SUM('EPA Data'!F:F)</f>
        <v>2.2132593896794862E-5</v>
      </c>
      <c r="O1515" s="19">
        <f>'EPA Data'!G1516/SUM('EPA Data'!G:G)</f>
        <v>5.4047424979124057E-6</v>
      </c>
      <c r="P1515" s="19">
        <f>'EPA Data'!H1516/SUM('EPA Data'!H:H)</f>
        <v>1.4589639443388871E-5</v>
      </c>
      <c r="Q1515" s="19">
        <f>'EPA Data'!I1516/SUM('EPA Data'!I:I)</f>
        <v>7.3207597126625897E-6</v>
      </c>
      <c r="R1515" s="19">
        <f>'EPA Data'!J1516/SUM('EPA Data'!J:J)</f>
        <v>3.6871587532701118E-6</v>
      </c>
      <c r="S1515" s="19">
        <f>'EPA Data'!K1516/SUM('EPA Data'!K:K)</f>
        <v>1.5119786392757237E-5</v>
      </c>
      <c r="T1515" s="19">
        <f>'EPA Data'!L1516/SUM('EPA Data'!L:L)</f>
        <v>1.1449660953436352E-5</v>
      </c>
      <c r="U1515" s="19">
        <f>'EPA Data'!M1516/SUM('EPA Data'!M:M)</f>
        <v>7.290643361323427E-6</v>
      </c>
      <c r="V1515" s="19">
        <f>'EPA Data'!N1516/SUM('EPA Data'!N:N)</f>
        <v>1.0309512761283761E-5</v>
      </c>
      <c r="W1515" s="19">
        <f>'EPA Data'!O1516/SUM('EPA Data'!O:O)</f>
        <v>1.1662479470033837E-5</v>
      </c>
      <c r="X1515" s="19">
        <f>'EPA Data'!P1516/SUM('EPA Data'!P:P)</f>
        <v>3.5864357431607018E-5</v>
      </c>
    </row>
    <row r="1516" spans="1:24" x14ac:dyDescent="0.35">
      <c r="A1516" s="13" t="s">
        <v>2527</v>
      </c>
      <c r="B1516" s="13" t="s">
        <v>2442</v>
      </c>
      <c r="C1516" s="18" t="s">
        <v>265</v>
      </c>
      <c r="D1516" s="14">
        <f>SUMIFS('Census Data'!G:G,'Census Data'!$A:$A,$A1516)/SUMIFS('Census Data'!$F:$F,'Census Data'!$A:$A,$A1516)</f>
        <v>0.50224451004974324</v>
      </c>
      <c r="E1516" s="16">
        <f>SUMIFS('Census Data'!H:H,'Census Data'!$A:$A,$A1516)/SUMIFS('Census Data'!$F:$F,'Census Data'!$A:$A,$A1516)</f>
        <v>0.49775548995025681</v>
      </c>
      <c r="F1516" s="14">
        <f>SUM(SUMIFS('Census Data'!I:I,'Census Data'!$A:$A,$A1516),SUMIFS('Census Data'!J:J,'Census Data'!$A:$A,$A1516))/SUMIFS('Census Data'!$F:$F,'Census Data'!$A:$A,$A1516)</f>
        <v>0.96186354996562462</v>
      </c>
      <c r="G1516" s="14">
        <f>SUM(SUMIFS('Census Data'!K:K,'Census Data'!$A:$A,$A1516),SUMIFS('Census Data'!L:L,'Census Data'!$A:$A,$A1516))/SUMIFS('Census Data'!$F:$F,'Census Data'!$A:$A,$A1516)</f>
        <v>7.5625834108464431E-3</v>
      </c>
      <c r="H1516" s="14">
        <f>SUM(SUMIFS('Census Data'!O:O,'Census Data'!$A:$A,$A1516),SUMIFS('Census Data'!P:P,'Census Data'!$A:$A,$A1516))/SUMIFS('Census Data'!$F:$F,'Census Data'!$A:$A,$A1516)</f>
        <v>4.6912282120758686E-3</v>
      </c>
      <c r="I1516" s="16">
        <f t="shared" si="46"/>
        <v>2.5882638411452996E-2</v>
      </c>
      <c r="J1516" s="14">
        <f>SUM(SUMIFS('Census Data'!W:W,'Census Data'!$A:$A,$A1516),SUMIFS('Census Data'!X:X,'Census Data'!$A:$A,$A1516))/SUMIFS('Census Data'!$F:$F,'Census Data'!$A:$A,$A1516)</f>
        <v>1.8764912848303474E-2</v>
      </c>
      <c r="K1516" s="16">
        <f t="shared" si="47"/>
        <v>0.98123508715169649</v>
      </c>
      <c r="L1516" s="19">
        <f>'EPA Data'!D1517/SUM('EPA Data'!D:D)</f>
        <v>6.4523388835658298E-5</v>
      </c>
      <c r="M1516" s="19">
        <f>'EPA Data'!E1517/SUM('EPA Data'!E:E)</f>
        <v>1.5780645090159582E-4</v>
      </c>
      <c r="N1516" s="19">
        <f>'EPA Data'!F1517/SUM('EPA Data'!F:F)</f>
        <v>2.0796708448352568E-4</v>
      </c>
      <c r="O1516" s="19">
        <f>'EPA Data'!G1517/SUM('EPA Data'!G:G)</f>
        <v>4.3625773205907412E-5</v>
      </c>
      <c r="P1516" s="19">
        <f>'EPA Data'!H1517/SUM('EPA Data'!H:H)</f>
        <v>1.1217472531143902E-4</v>
      </c>
      <c r="Q1516" s="19">
        <f>'EPA Data'!I1517/SUM('EPA Data'!I:I)</f>
        <v>6.4552602648113895E-5</v>
      </c>
      <c r="R1516" s="19">
        <f>'EPA Data'!J1517/SUM('EPA Data'!J:J)</f>
        <v>3.7077756046805495E-5</v>
      </c>
      <c r="S1516" s="19">
        <f>'EPA Data'!K1517/SUM('EPA Data'!K:K)</f>
        <v>1.2728580049150578E-4</v>
      </c>
      <c r="T1516" s="19">
        <f>'EPA Data'!L1517/SUM('EPA Data'!L:L)</f>
        <v>1.0880157595074805E-4</v>
      </c>
      <c r="U1516" s="19">
        <f>'EPA Data'!M1517/SUM('EPA Data'!M:M)</f>
        <v>8.1460581372879304E-5</v>
      </c>
      <c r="V1516" s="19">
        <f>'EPA Data'!N1517/SUM('EPA Data'!N:N)</f>
        <v>7.378459879073497E-5</v>
      </c>
      <c r="W1516" s="19">
        <f>'EPA Data'!O1517/SUM('EPA Data'!O:O)</f>
        <v>1.0599033888164333E-4</v>
      </c>
      <c r="X1516" s="19">
        <f>'EPA Data'!P1517/SUM('EPA Data'!P:P)</f>
        <v>2.3136219129011115E-4</v>
      </c>
    </row>
    <row r="1517" spans="1:24" x14ac:dyDescent="0.35">
      <c r="A1517" s="13" t="s">
        <v>2528</v>
      </c>
      <c r="B1517" s="13" t="s">
        <v>2442</v>
      </c>
      <c r="C1517" s="18" t="s">
        <v>267</v>
      </c>
      <c r="D1517" s="14">
        <f>SUMIFS('Census Data'!G:G,'Census Data'!$A:$A,$A1517)/SUMIFS('Census Data'!$F:$F,'Census Data'!$A:$A,$A1517)</f>
        <v>0.53447864471486517</v>
      </c>
      <c r="E1517" s="16">
        <f>SUMIFS('Census Data'!H:H,'Census Data'!$A:$A,$A1517)/SUMIFS('Census Data'!$F:$F,'Census Data'!$A:$A,$A1517)</f>
        <v>0.46552135528513483</v>
      </c>
      <c r="F1517" s="14">
        <f>SUM(SUMIFS('Census Data'!I:I,'Census Data'!$A:$A,$A1517),SUMIFS('Census Data'!J:J,'Census Data'!$A:$A,$A1517))/SUMIFS('Census Data'!$F:$F,'Census Data'!$A:$A,$A1517)</f>
        <v>0.72981786367613144</v>
      </c>
      <c r="G1517" s="14">
        <f>SUM(SUMIFS('Census Data'!K:K,'Census Data'!$A:$A,$A1517),SUMIFS('Census Data'!L:L,'Census Data'!$A:$A,$A1517))/SUMIFS('Census Data'!$F:$F,'Census Data'!$A:$A,$A1517)</f>
        <v>0.24775312176886979</v>
      </c>
      <c r="H1517" s="14">
        <f>SUM(SUMIFS('Census Data'!O:O,'Census Data'!$A:$A,$A1517),SUMIFS('Census Data'!P:P,'Census Data'!$A:$A,$A1517))/SUMIFS('Census Data'!$F:$F,'Census Data'!$A:$A,$A1517)</f>
        <v>3.1814205042551501E-3</v>
      </c>
      <c r="I1517" s="16">
        <f t="shared" si="46"/>
        <v>1.9247594050743611E-2</v>
      </c>
      <c r="J1517" s="14">
        <f>SUM(SUMIFS('Census Data'!W:W,'Census Data'!$A:$A,$A1517),SUMIFS('Census Data'!X:X,'Census Data'!$A:$A,$A1517))/SUMIFS('Census Data'!$F:$F,'Census Data'!$A:$A,$A1517)</f>
        <v>1.964527161377555E-2</v>
      </c>
      <c r="K1517" s="16">
        <f t="shared" si="47"/>
        <v>0.98035472838622439</v>
      </c>
      <c r="L1517" s="19">
        <f>'EPA Data'!D1518/SUM('EPA Data'!D:D)</f>
        <v>8.8881377118430035E-5</v>
      </c>
      <c r="M1517" s="19">
        <f>'EPA Data'!E1518/SUM('EPA Data'!E:E)</f>
        <v>1.5155482458679238E-4</v>
      </c>
      <c r="N1517" s="19">
        <f>'EPA Data'!F1518/SUM('EPA Data'!F:F)</f>
        <v>1.5734548527800916E-4</v>
      </c>
      <c r="O1517" s="19">
        <f>'EPA Data'!G1518/SUM('EPA Data'!G:G)</f>
        <v>3.2895907347365146E-5</v>
      </c>
      <c r="P1517" s="19">
        <f>'EPA Data'!H1518/SUM('EPA Data'!H:H)</f>
        <v>6.1241393026727732E-5</v>
      </c>
      <c r="Q1517" s="19">
        <f>'EPA Data'!I1518/SUM('EPA Data'!I:I)</f>
        <v>4.5545058392229554E-5</v>
      </c>
      <c r="R1517" s="19">
        <f>'EPA Data'!J1518/SUM('EPA Data'!J:J)</f>
        <v>3.4300933231222687E-5</v>
      </c>
      <c r="S1517" s="19">
        <f>'EPA Data'!K1518/SUM('EPA Data'!K:K)</f>
        <v>6.8675059163270734E-5</v>
      </c>
      <c r="T1517" s="19">
        <f>'EPA Data'!L1518/SUM('EPA Data'!L:L)</f>
        <v>8.5481963647335001E-5</v>
      </c>
      <c r="U1517" s="19">
        <f>'EPA Data'!M1518/SUM('EPA Data'!M:M)</f>
        <v>3.4855054450675201E-5</v>
      </c>
      <c r="V1517" s="19">
        <f>'EPA Data'!N1518/SUM('EPA Data'!N:N)</f>
        <v>3.9904956060305552E-5</v>
      </c>
      <c r="W1517" s="19">
        <f>'EPA Data'!O1518/SUM('EPA Data'!O:O)</f>
        <v>7.2414563543293263E-5</v>
      </c>
      <c r="X1517" s="19">
        <f>'EPA Data'!P1518/SUM('EPA Data'!P:P)</f>
        <v>1.1087168948662124E-4</v>
      </c>
    </row>
    <row r="1518" spans="1:24" x14ac:dyDescent="0.35">
      <c r="A1518" s="13" t="s">
        <v>2529</v>
      </c>
      <c r="B1518" s="13" t="s">
        <v>2442</v>
      </c>
      <c r="C1518" s="18" t="s">
        <v>2530</v>
      </c>
      <c r="D1518" s="14">
        <f>SUMIFS('Census Data'!G:G,'Census Data'!$A:$A,$A1518)/SUMIFS('Census Data'!$F:$F,'Census Data'!$A:$A,$A1518)</f>
        <v>0.5241695747705829</v>
      </c>
      <c r="E1518" s="16">
        <f>SUMIFS('Census Data'!H:H,'Census Data'!$A:$A,$A1518)/SUMIFS('Census Data'!$F:$F,'Census Data'!$A:$A,$A1518)</f>
        <v>0.4758304252294171</v>
      </c>
      <c r="F1518" s="14">
        <f>SUM(SUMIFS('Census Data'!I:I,'Census Data'!$A:$A,$A1518),SUMIFS('Census Data'!J:J,'Census Data'!$A:$A,$A1518))/SUMIFS('Census Data'!$F:$F,'Census Data'!$A:$A,$A1518)</f>
        <v>0.94209641980095649</v>
      </c>
      <c r="G1518" s="14">
        <f>SUM(SUMIFS('Census Data'!K:K,'Census Data'!$A:$A,$A1518),SUMIFS('Census Data'!L:L,'Census Data'!$A:$A,$A1518))/SUMIFS('Census Data'!$F:$F,'Census Data'!$A:$A,$A1518)</f>
        <v>3.1472146826935506E-2</v>
      </c>
      <c r="H1518" s="14">
        <f>SUM(SUMIFS('Census Data'!O:O,'Census Data'!$A:$A,$A1518),SUMIFS('Census Data'!P:P,'Census Data'!$A:$A,$A1518))/SUMIFS('Census Data'!$F:$F,'Census Data'!$A:$A,$A1518)</f>
        <v>4.7175907974667183E-3</v>
      </c>
      <c r="I1518" s="16">
        <f t="shared" si="46"/>
        <v>2.1713842574641262E-2</v>
      </c>
      <c r="J1518" s="14">
        <f>SUM(SUMIFS('Census Data'!W:W,'Census Data'!$A:$A,$A1518),SUMIFS('Census Data'!X:X,'Census Data'!$A:$A,$A1518))/SUMIFS('Census Data'!$F:$F,'Census Data'!$A:$A,$A1518)</f>
        <v>5.4995476282796947E-2</v>
      </c>
      <c r="K1518" s="16">
        <f t="shared" si="47"/>
        <v>0.945004523717203</v>
      </c>
      <c r="L1518" s="19">
        <f>'EPA Data'!D1519/SUM('EPA Data'!D:D)</f>
        <v>3.4875825677548069E-5</v>
      </c>
      <c r="M1518" s="19">
        <f>'EPA Data'!E1519/SUM('EPA Data'!E:E)</f>
        <v>8.9277221712532223E-5</v>
      </c>
      <c r="N1518" s="19">
        <f>'EPA Data'!F1519/SUM('EPA Data'!F:F)</f>
        <v>1.1456162694621278E-4</v>
      </c>
      <c r="O1518" s="19">
        <f>'EPA Data'!G1519/SUM('EPA Data'!G:G)</f>
        <v>2.4741513840924978E-5</v>
      </c>
      <c r="P1518" s="19">
        <f>'EPA Data'!H1519/SUM('EPA Data'!H:H)</f>
        <v>6.2311623963541066E-5</v>
      </c>
      <c r="Q1518" s="19">
        <f>'EPA Data'!I1519/SUM('EPA Data'!I:I)</f>
        <v>3.4137899771210144E-5</v>
      </c>
      <c r="R1518" s="19">
        <f>'EPA Data'!J1519/SUM('EPA Data'!J:J)</f>
        <v>1.9013843396773199E-5</v>
      </c>
      <c r="S1518" s="19">
        <f>'EPA Data'!K1519/SUM('EPA Data'!K:K)</f>
        <v>6.9242031589629999E-5</v>
      </c>
      <c r="T1518" s="19">
        <f>'EPA Data'!L1519/SUM('EPA Data'!L:L)</f>
        <v>5.6423602568762104E-5</v>
      </c>
      <c r="U1518" s="19">
        <f>'EPA Data'!M1519/SUM('EPA Data'!M:M)</f>
        <v>4.165281301151375E-5</v>
      </c>
      <c r="V1518" s="19">
        <f>'EPA Data'!N1519/SUM('EPA Data'!N:N)</f>
        <v>4.1889693958164904E-5</v>
      </c>
      <c r="W1518" s="19">
        <f>'EPA Data'!O1519/SUM('EPA Data'!O:O)</f>
        <v>6.2114874346346906E-5</v>
      </c>
      <c r="X1518" s="19">
        <f>'EPA Data'!P1519/SUM('EPA Data'!P:P)</f>
        <v>1.3218770149739343E-4</v>
      </c>
    </row>
    <row r="1519" spans="1:24" x14ac:dyDescent="0.35">
      <c r="A1519" s="13" t="s">
        <v>2531</v>
      </c>
      <c r="B1519" s="13" t="s">
        <v>2442</v>
      </c>
      <c r="C1519" s="18" t="s">
        <v>120</v>
      </c>
      <c r="D1519" s="14">
        <f>SUMIFS('Census Data'!G:G,'Census Data'!$A:$A,$A1519)/SUMIFS('Census Data'!$F:$F,'Census Data'!$A:$A,$A1519)</f>
        <v>0.51419995382128836</v>
      </c>
      <c r="E1519" s="16">
        <f>SUMIFS('Census Data'!H:H,'Census Data'!$A:$A,$A1519)/SUMIFS('Census Data'!$F:$F,'Census Data'!$A:$A,$A1519)</f>
        <v>0.48580004617871159</v>
      </c>
      <c r="F1519" s="14">
        <f>SUM(SUMIFS('Census Data'!I:I,'Census Data'!$A:$A,$A1519),SUMIFS('Census Data'!J:J,'Census Data'!$A:$A,$A1519))/SUMIFS('Census Data'!$F:$F,'Census Data'!$A:$A,$A1519)</f>
        <v>0.94008312168090513</v>
      </c>
      <c r="G1519" s="14">
        <f>SUM(SUMIFS('Census Data'!K:K,'Census Data'!$A:$A,$A1519),SUMIFS('Census Data'!L:L,'Census Data'!$A:$A,$A1519))/SUMIFS('Census Data'!$F:$F,'Census Data'!$A:$A,$A1519)</f>
        <v>2.9092588316785961E-2</v>
      </c>
      <c r="H1519" s="14">
        <f>SUM(SUMIFS('Census Data'!O:O,'Census Data'!$A:$A,$A1519),SUMIFS('Census Data'!P:P,'Census Data'!$A:$A,$A1519))/SUMIFS('Census Data'!$F:$F,'Census Data'!$A:$A,$A1519)</f>
        <v>4.2715308242900025E-3</v>
      </c>
      <c r="I1519" s="16">
        <f t="shared" si="46"/>
        <v>2.6552759178018914E-2</v>
      </c>
      <c r="J1519" s="14">
        <f>SUM(SUMIFS('Census Data'!W:W,'Census Data'!$A:$A,$A1519),SUMIFS('Census Data'!X:X,'Census Data'!$A:$A,$A1519))/SUMIFS('Census Data'!$F:$F,'Census Data'!$A:$A,$A1519)</f>
        <v>1.6624336181020549E-2</v>
      </c>
      <c r="K1519" s="16">
        <f t="shared" si="47"/>
        <v>0.98337566381897945</v>
      </c>
      <c r="L1519" s="19">
        <f>'EPA Data'!D1520/SUM('EPA Data'!D:D)</f>
        <v>2.3041672142582239E-5</v>
      </c>
      <c r="M1519" s="19">
        <f>'EPA Data'!E1520/SUM('EPA Data'!E:E)</f>
        <v>6.722138474910474E-5</v>
      </c>
      <c r="N1519" s="19">
        <f>'EPA Data'!F1520/SUM('EPA Data'!F:F)</f>
        <v>7.4757807319828111E-5</v>
      </c>
      <c r="O1519" s="19">
        <f>'EPA Data'!G1520/SUM('EPA Data'!G:G)</f>
        <v>1.3180111729483302E-5</v>
      </c>
      <c r="P1519" s="19">
        <f>'EPA Data'!H1520/SUM('EPA Data'!H:H)</f>
        <v>3.5554785622238629E-5</v>
      </c>
      <c r="Q1519" s="19">
        <f>'EPA Data'!I1520/SUM('EPA Data'!I:I)</f>
        <v>1.798580524220218E-5</v>
      </c>
      <c r="R1519" s="19">
        <f>'EPA Data'!J1520/SUM('EPA Data'!J:J)</f>
        <v>1.0231749290495585E-5</v>
      </c>
      <c r="S1519" s="19">
        <f>'EPA Data'!K1520/SUM('EPA Data'!K:K)</f>
        <v>3.7193441604180444E-5</v>
      </c>
      <c r="T1519" s="19">
        <f>'EPA Data'!L1520/SUM('EPA Data'!L:L)</f>
        <v>3.0232057716149701E-5</v>
      </c>
      <c r="U1519" s="19">
        <f>'EPA Data'!M1520/SUM('EPA Data'!M:M)</f>
        <v>1.9731979899879234E-5</v>
      </c>
      <c r="V1519" s="19">
        <f>'EPA Data'!N1520/SUM('EPA Data'!N:N)</f>
        <v>2.6889926056563779E-5</v>
      </c>
      <c r="W1519" s="19">
        <f>'EPA Data'!O1520/SUM('EPA Data'!O:O)</f>
        <v>4.4205615630183273E-5</v>
      </c>
      <c r="X1519" s="19">
        <f>'EPA Data'!P1520/SUM('EPA Data'!P:P)</f>
        <v>7.696263512569833E-5</v>
      </c>
    </row>
    <row r="1520" spans="1:24" x14ac:dyDescent="0.35">
      <c r="A1520" s="13" t="s">
        <v>2532</v>
      </c>
      <c r="B1520" s="13" t="s">
        <v>2442</v>
      </c>
      <c r="C1520" s="18" t="s">
        <v>122</v>
      </c>
      <c r="D1520" s="14">
        <f>SUMIFS('Census Data'!G:G,'Census Data'!$A:$A,$A1520)/SUMIFS('Census Data'!$F:$F,'Census Data'!$A:$A,$A1520)</f>
        <v>0.50627652050919381</v>
      </c>
      <c r="E1520" s="16">
        <f>SUMIFS('Census Data'!H:H,'Census Data'!$A:$A,$A1520)/SUMIFS('Census Data'!$F:$F,'Census Data'!$A:$A,$A1520)</f>
        <v>0.49372347949080625</v>
      </c>
      <c r="F1520" s="14">
        <f>SUM(SUMIFS('Census Data'!I:I,'Census Data'!$A:$A,$A1520),SUMIFS('Census Data'!J:J,'Census Data'!$A:$A,$A1520))/SUMIFS('Census Data'!$F:$F,'Census Data'!$A:$A,$A1520)</f>
        <v>0.95597595473833097</v>
      </c>
      <c r="G1520" s="14">
        <f>SUM(SUMIFS('Census Data'!K:K,'Census Data'!$A:$A,$A1520),SUMIFS('Census Data'!L:L,'Census Data'!$A:$A,$A1520))/SUMIFS('Census Data'!$F:$F,'Census Data'!$A:$A,$A1520)</f>
        <v>1.7503536067892504E-2</v>
      </c>
      <c r="H1520" s="14">
        <f>SUM(SUMIFS('Census Data'!O:O,'Census Data'!$A:$A,$A1520),SUMIFS('Census Data'!P:P,'Census Data'!$A:$A,$A1520))/SUMIFS('Census Data'!$F:$F,'Census Data'!$A:$A,$A1520)</f>
        <v>4.6852899575671849E-3</v>
      </c>
      <c r="I1520" s="16">
        <f t="shared" si="46"/>
        <v>2.1835219236209347E-2</v>
      </c>
      <c r="J1520" s="14">
        <f>SUM(SUMIFS('Census Data'!W:W,'Census Data'!$A:$A,$A1520),SUMIFS('Census Data'!X:X,'Census Data'!$A:$A,$A1520))/SUMIFS('Census Data'!$F:$F,'Census Data'!$A:$A,$A1520)</f>
        <v>2.1570014144271569E-2</v>
      </c>
      <c r="K1520" s="16">
        <f t="shared" si="47"/>
        <v>0.97842998585572838</v>
      </c>
      <c r="L1520" s="19">
        <f>'EPA Data'!D1521/SUM('EPA Data'!D:D)</f>
        <v>4.4466468038420369E-5</v>
      </c>
      <c r="M1520" s="19">
        <f>'EPA Data'!E1521/SUM('EPA Data'!E:E)</f>
        <v>1.1674317127939284E-4</v>
      </c>
      <c r="N1520" s="19">
        <f>'EPA Data'!F1521/SUM('EPA Data'!F:F)</f>
        <v>1.4400750562192281E-4</v>
      </c>
      <c r="O1520" s="19">
        <f>'EPA Data'!G1521/SUM('EPA Data'!G:G)</f>
        <v>2.6474807533928579E-5</v>
      </c>
      <c r="P1520" s="19">
        <f>'EPA Data'!H1521/SUM('EPA Data'!H:H)</f>
        <v>7.0986178188012062E-5</v>
      </c>
      <c r="Q1520" s="19">
        <f>'EPA Data'!I1521/SUM('EPA Data'!I:I)</f>
        <v>3.4601318660750757E-5</v>
      </c>
      <c r="R1520" s="19">
        <f>'EPA Data'!J1521/SUM('EPA Data'!J:J)</f>
        <v>2.0519550265476008E-5</v>
      </c>
      <c r="S1520" s="19">
        <f>'EPA Data'!K1521/SUM('EPA Data'!K:K)</f>
        <v>7.5965401958873015E-5</v>
      </c>
      <c r="T1520" s="19">
        <f>'EPA Data'!L1521/SUM('EPA Data'!L:L)</f>
        <v>6.0183068667286283E-5</v>
      </c>
      <c r="U1520" s="19">
        <f>'EPA Data'!M1521/SUM('EPA Data'!M:M)</f>
        <v>3.9776603166575415E-5</v>
      </c>
      <c r="V1520" s="19">
        <f>'EPA Data'!N1521/SUM('EPA Data'!N:N)</f>
        <v>5.2528655497316043E-5</v>
      </c>
      <c r="W1520" s="19">
        <f>'EPA Data'!O1521/SUM('EPA Data'!O:O)</f>
        <v>6.9885576740130669E-5</v>
      </c>
      <c r="X1520" s="19">
        <f>'EPA Data'!P1521/SUM('EPA Data'!P:P)</f>
        <v>1.4157219929848914E-4</v>
      </c>
    </row>
    <row r="1521" spans="1:24" x14ac:dyDescent="0.35">
      <c r="A1521" s="13" t="s">
        <v>2533</v>
      </c>
      <c r="B1521" s="13" t="s">
        <v>2442</v>
      </c>
      <c r="C1521" s="18" t="s">
        <v>124</v>
      </c>
      <c r="D1521" s="14">
        <f>SUMIFS('Census Data'!G:G,'Census Data'!$A:$A,$A1521)/SUMIFS('Census Data'!$F:$F,'Census Data'!$A:$A,$A1521)</f>
        <v>0.50818969621940768</v>
      </c>
      <c r="E1521" s="16">
        <f>SUMIFS('Census Data'!H:H,'Census Data'!$A:$A,$A1521)/SUMIFS('Census Data'!$F:$F,'Census Data'!$A:$A,$A1521)</f>
        <v>0.49181030378059232</v>
      </c>
      <c r="F1521" s="14">
        <f>SUM(SUMIFS('Census Data'!I:I,'Census Data'!$A:$A,$A1521),SUMIFS('Census Data'!J:J,'Census Data'!$A:$A,$A1521))/SUMIFS('Census Data'!$F:$F,'Census Data'!$A:$A,$A1521)</f>
        <v>0.95833730120940863</v>
      </c>
      <c r="G1521" s="14">
        <f>SUM(SUMIFS('Census Data'!K:K,'Census Data'!$A:$A,$A1521),SUMIFS('Census Data'!L:L,'Census Data'!$A:$A,$A1521))/SUMIFS('Census Data'!$F:$F,'Census Data'!$A:$A,$A1521)</f>
        <v>9.1419864774783359E-3</v>
      </c>
      <c r="H1521" s="14">
        <f>SUM(SUMIFS('Census Data'!O:O,'Census Data'!$A:$A,$A1521),SUMIFS('Census Data'!P:P,'Census Data'!$A:$A,$A1521))/SUMIFS('Census Data'!$F:$F,'Census Data'!$A:$A,$A1521)</f>
        <v>4.9042948290638983E-3</v>
      </c>
      <c r="I1521" s="16">
        <f t="shared" si="46"/>
        <v>2.7616417484049194E-2</v>
      </c>
      <c r="J1521" s="14">
        <f>SUM(SUMIFS('Census Data'!W:W,'Census Data'!$A:$A,$A1521),SUMIFS('Census Data'!X:X,'Census Data'!$A:$A,$A1521))/SUMIFS('Census Data'!$F:$F,'Census Data'!$A:$A,$A1521)</f>
        <v>2.2474050090467573E-2</v>
      </c>
      <c r="K1521" s="16">
        <f t="shared" si="47"/>
        <v>0.97752594990953245</v>
      </c>
      <c r="L1521" s="19">
        <f>'EPA Data'!D1522/SUM('EPA Data'!D:D)</f>
        <v>5.9111675028681481E-5</v>
      </c>
      <c r="M1521" s="19">
        <f>'EPA Data'!E1522/SUM('EPA Data'!E:E)</f>
        <v>1.4441554480971734E-4</v>
      </c>
      <c r="N1521" s="19">
        <f>'EPA Data'!F1522/SUM('EPA Data'!F:F)</f>
        <v>1.8681919047302997E-4</v>
      </c>
      <c r="O1521" s="19">
        <f>'EPA Data'!G1522/SUM('EPA Data'!G:G)</f>
        <v>4.103885126281061E-5</v>
      </c>
      <c r="P1521" s="19">
        <f>'EPA Data'!H1522/SUM('EPA Data'!H:H)</f>
        <v>1.0447593979711345E-4</v>
      </c>
      <c r="Q1521" s="19">
        <f>'EPA Data'!I1522/SUM('EPA Data'!I:I)</f>
        <v>6.0052180295921625E-5</v>
      </c>
      <c r="R1521" s="19">
        <f>'EPA Data'!J1522/SUM('EPA Data'!J:J)</f>
        <v>3.3825965997777058E-5</v>
      </c>
      <c r="S1521" s="19">
        <f>'EPA Data'!K1522/SUM('EPA Data'!K:K)</f>
        <v>1.2049635841692997E-4</v>
      </c>
      <c r="T1521" s="19">
        <f>'EPA Data'!L1522/SUM('EPA Data'!L:L)</f>
        <v>9.849343749587764E-5</v>
      </c>
      <c r="U1521" s="19">
        <f>'EPA Data'!M1522/SUM('EPA Data'!M:M)</f>
        <v>7.3760934265203095E-5</v>
      </c>
      <c r="V1521" s="19">
        <f>'EPA Data'!N1522/SUM('EPA Data'!N:N)</f>
        <v>6.8597455642421275E-5</v>
      </c>
      <c r="W1521" s="19">
        <f>'EPA Data'!O1522/SUM('EPA Data'!O:O)</f>
        <v>9.2712802711861095E-5</v>
      </c>
      <c r="X1521" s="19">
        <f>'EPA Data'!P1522/SUM('EPA Data'!P:P)</f>
        <v>2.2444083728818761E-4</v>
      </c>
    </row>
    <row r="1522" spans="1:24" x14ac:dyDescent="0.35">
      <c r="A1522" s="13" t="s">
        <v>2534</v>
      </c>
      <c r="B1522" s="13" t="s">
        <v>2442</v>
      </c>
      <c r="C1522" s="18" t="s">
        <v>2535</v>
      </c>
      <c r="D1522" s="14">
        <f>SUMIFS('Census Data'!G:G,'Census Data'!$A:$A,$A1522)/SUMIFS('Census Data'!$F:$F,'Census Data'!$A:$A,$A1522)</f>
        <v>0.47875578280983688</v>
      </c>
      <c r="E1522" s="16">
        <f>SUMIFS('Census Data'!H:H,'Census Data'!$A:$A,$A1522)/SUMIFS('Census Data'!$F:$F,'Census Data'!$A:$A,$A1522)</f>
        <v>0.52124421719016312</v>
      </c>
      <c r="F1522" s="14">
        <f>SUM(SUMIFS('Census Data'!I:I,'Census Data'!$A:$A,$A1522),SUMIFS('Census Data'!J:J,'Census Data'!$A:$A,$A1522))/SUMIFS('Census Data'!$F:$F,'Census Data'!$A:$A,$A1522)</f>
        <v>0.80965424884343806</v>
      </c>
      <c r="G1522" s="14">
        <f>SUM(SUMIFS('Census Data'!K:K,'Census Data'!$A:$A,$A1522),SUMIFS('Census Data'!L:L,'Census Data'!$A:$A,$A1522))/SUMIFS('Census Data'!$F:$F,'Census Data'!$A:$A,$A1522)</f>
        <v>0.16173606038470903</v>
      </c>
      <c r="H1522" s="14">
        <f>SUM(SUMIFS('Census Data'!O:O,'Census Data'!$A:$A,$A1522),SUMIFS('Census Data'!P:P,'Census Data'!$A:$A,$A1522))/SUMIFS('Census Data'!$F:$F,'Census Data'!$A:$A,$A1522)</f>
        <v>4.3827611395178961E-3</v>
      </c>
      <c r="I1522" s="16">
        <f t="shared" si="46"/>
        <v>2.4226929632335081E-2</v>
      </c>
      <c r="J1522" s="14">
        <f>SUM(SUMIFS('Census Data'!W:W,'Census Data'!$A:$A,$A1522),SUMIFS('Census Data'!X:X,'Census Data'!$A:$A,$A1522))/SUMIFS('Census Data'!$F:$F,'Census Data'!$A:$A,$A1522)</f>
        <v>1.6313610908205503E-2</v>
      </c>
      <c r="K1522" s="16">
        <f t="shared" si="47"/>
        <v>0.98368638909179451</v>
      </c>
      <c r="L1522" s="19">
        <f>'EPA Data'!D1523/SUM('EPA Data'!D:D)</f>
        <v>1.0859873601687781E-4</v>
      </c>
      <c r="M1522" s="19">
        <f>'EPA Data'!E1523/SUM('EPA Data'!E:E)</f>
        <v>2.2475933664672121E-4</v>
      </c>
      <c r="N1522" s="19">
        <f>'EPA Data'!F1523/SUM('EPA Data'!F:F)</f>
        <v>2.1402253323301993E-4</v>
      </c>
      <c r="O1522" s="19">
        <f>'EPA Data'!G1523/SUM('EPA Data'!G:G)</f>
        <v>4.8399733121869312E-5</v>
      </c>
      <c r="P1522" s="19">
        <f>'EPA Data'!H1523/SUM('EPA Data'!H:H)</f>
        <v>9.6407420252195186E-5</v>
      </c>
      <c r="Q1522" s="19">
        <f>'EPA Data'!I1523/SUM('EPA Data'!I:I)</f>
        <v>6.6154816999303717E-5</v>
      </c>
      <c r="R1522" s="19">
        <f>'EPA Data'!J1523/SUM('EPA Data'!J:J)</f>
        <v>5.1643711629174384E-5</v>
      </c>
      <c r="S1522" s="19">
        <f>'EPA Data'!K1523/SUM('EPA Data'!K:K)</f>
        <v>1.1133410113920242E-4</v>
      </c>
      <c r="T1522" s="19">
        <f>'EPA Data'!L1523/SUM('EPA Data'!L:L)</f>
        <v>1.2166465177710784E-4</v>
      </c>
      <c r="U1522" s="19">
        <f>'EPA Data'!M1523/SUM('EPA Data'!M:M)</f>
        <v>5.0126287487041748E-5</v>
      </c>
      <c r="V1522" s="19">
        <f>'EPA Data'!N1523/SUM('EPA Data'!N:N)</f>
        <v>6.1171087012543086E-5</v>
      </c>
      <c r="W1522" s="19">
        <f>'EPA Data'!O1523/SUM('EPA Data'!O:O)</f>
        <v>1.02095828626485E-4</v>
      </c>
      <c r="X1522" s="19">
        <f>'EPA Data'!P1523/SUM('EPA Data'!P:P)</f>
        <v>1.7545412484018327E-4</v>
      </c>
    </row>
    <row r="1523" spans="1:24" x14ac:dyDescent="0.35">
      <c r="A1523" s="13" t="s">
        <v>2536</v>
      </c>
      <c r="B1523" s="13" t="s">
        <v>2442</v>
      </c>
      <c r="C1523" s="18" t="s">
        <v>273</v>
      </c>
      <c r="D1523" s="14">
        <f>SUMIFS('Census Data'!G:G,'Census Data'!$A:$A,$A1523)/SUMIFS('Census Data'!$F:$F,'Census Data'!$A:$A,$A1523)</f>
        <v>0.50171364264156737</v>
      </c>
      <c r="E1523" s="16">
        <f>SUMIFS('Census Data'!H:H,'Census Data'!$A:$A,$A1523)/SUMIFS('Census Data'!$F:$F,'Census Data'!$A:$A,$A1523)</f>
        <v>0.49828635735843263</v>
      </c>
      <c r="F1523" s="14">
        <f>SUM(SUMIFS('Census Data'!I:I,'Census Data'!$A:$A,$A1523),SUMIFS('Census Data'!J:J,'Census Data'!$A:$A,$A1523))/SUMIFS('Census Data'!$F:$F,'Census Data'!$A:$A,$A1523)</f>
        <v>0.9007621873241598</v>
      </c>
      <c r="G1523" s="14">
        <f>SUM(SUMIFS('Census Data'!K:K,'Census Data'!$A:$A,$A1523),SUMIFS('Census Data'!L:L,'Census Data'!$A:$A,$A1523))/SUMIFS('Census Data'!$F:$F,'Census Data'!$A:$A,$A1523)</f>
        <v>1.0571725748972667E-2</v>
      </c>
      <c r="H1523" s="14">
        <f>SUM(SUMIFS('Census Data'!O:O,'Census Data'!$A:$A,$A1523),SUMIFS('Census Data'!P:P,'Census Data'!$A:$A,$A1523))/SUMIFS('Census Data'!$F:$F,'Census Data'!$A:$A,$A1523)</f>
        <v>1.4936825413064608E-2</v>
      </c>
      <c r="I1523" s="16">
        <f t="shared" si="46"/>
        <v>7.372926151380288E-2</v>
      </c>
      <c r="J1523" s="14">
        <f>SUM(SUMIFS('Census Data'!W:W,'Census Data'!$A:$A,$A1523),SUMIFS('Census Data'!X:X,'Census Data'!$A:$A,$A1523))/SUMIFS('Census Data'!$F:$F,'Census Data'!$A:$A,$A1523)</f>
        <v>6.0940883591658571E-2</v>
      </c>
      <c r="K1523" s="16">
        <f t="shared" si="47"/>
        <v>0.93905911640834139</v>
      </c>
      <c r="L1523" s="19">
        <f>'EPA Data'!D1524/SUM('EPA Data'!D:D)</f>
        <v>1.5350978044022763E-4</v>
      </c>
      <c r="M1523" s="19">
        <f>'EPA Data'!E1524/SUM('EPA Data'!E:E)</f>
        <v>4.2107074568906568E-4</v>
      </c>
      <c r="N1523" s="19">
        <f>'EPA Data'!F1524/SUM('EPA Data'!F:F)</f>
        <v>3.8546594128328752E-4</v>
      </c>
      <c r="O1523" s="19">
        <f>'EPA Data'!G1524/SUM('EPA Data'!G:G)</f>
        <v>1.1831722155042988E-4</v>
      </c>
      <c r="P1523" s="19">
        <f>'EPA Data'!H1524/SUM('EPA Data'!H:H)</f>
        <v>2.692375292216914E-4</v>
      </c>
      <c r="Q1523" s="19">
        <f>'EPA Data'!I1524/SUM('EPA Data'!I:I)</f>
        <v>1.5146773877700536E-4</v>
      </c>
      <c r="R1523" s="19">
        <f>'EPA Data'!J1524/SUM('EPA Data'!J:J)</f>
        <v>1.4285895628780504E-4</v>
      </c>
      <c r="S1523" s="19">
        <f>'EPA Data'!K1524/SUM('EPA Data'!K:K)</f>
        <v>4.1475355524437496E-4</v>
      </c>
      <c r="T1523" s="19">
        <f>'EPA Data'!L1524/SUM('EPA Data'!L:L)</f>
        <v>2.4788652033250414E-4</v>
      </c>
      <c r="U1523" s="19">
        <f>'EPA Data'!M1524/SUM('EPA Data'!M:M)</f>
        <v>1.5422849584965109E-4</v>
      </c>
      <c r="V1523" s="19">
        <f>'EPA Data'!N1524/SUM('EPA Data'!N:N)</f>
        <v>1.5578024380336921E-4</v>
      </c>
      <c r="W1523" s="19">
        <f>'EPA Data'!O1524/SUM('EPA Data'!O:O)</f>
        <v>1.4158485813699529E-4</v>
      </c>
      <c r="X1523" s="19">
        <f>'EPA Data'!P1524/SUM('EPA Data'!P:P)</f>
        <v>5.6060819993830537E-4</v>
      </c>
    </row>
    <row r="1524" spans="1:24" x14ac:dyDescent="0.35">
      <c r="A1524" s="13" t="s">
        <v>2537</v>
      </c>
      <c r="B1524" s="13" t="s">
        <v>2442</v>
      </c>
      <c r="C1524" s="18" t="s">
        <v>2538</v>
      </c>
      <c r="D1524" s="14">
        <f>SUMIFS('Census Data'!G:G,'Census Data'!$A:$A,$A1524)/SUMIFS('Census Data'!$F:$F,'Census Data'!$A:$A,$A1524)</f>
        <v>0.50685189545561571</v>
      </c>
      <c r="E1524" s="16">
        <f>SUMIFS('Census Data'!H:H,'Census Data'!$A:$A,$A1524)/SUMIFS('Census Data'!$F:$F,'Census Data'!$A:$A,$A1524)</f>
        <v>0.49314810454438429</v>
      </c>
      <c r="F1524" s="14">
        <f>SUM(SUMIFS('Census Data'!I:I,'Census Data'!$A:$A,$A1524),SUMIFS('Census Data'!J:J,'Census Data'!$A:$A,$A1524))/SUMIFS('Census Data'!$F:$F,'Census Data'!$A:$A,$A1524)</f>
        <v>0.94852837296915471</v>
      </c>
      <c r="G1524" s="14">
        <f>SUM(SUMIFS('Census Data'!K:K,'Census Data'!$A:$A,$A1524),SUMIFS('Census Data'!L:L,'Census Data'!$A:$A,$A1524))/SUMIFS('Census Data'!$F:$F,'Census Data'!$A:$A,$A1524)</f>
        <v>2.4299505533317636E-2</v>
      </c>
      <c r="H1524" s="14">
        <f>SUM(SUMIFS('Census Data'!O:O,'Census Data'!$A:$A,$A1524),SUMIFS('Census Data'!P:P,'Census Data'!$A:$A,$A1524))/SUMIFS('Census Data'!$F:$F,'Census Data'!$A:$A,$A1524)</f>
        <v>1.3327054391335059E-2</v>
      </c>
      <c r="I1524" s="16">
        <f t="shared" si="46"/>
        <v>1.3845067106192599E-2</v>
      </c>
      <c r="J1524" s="14">
        <f>SUM(SUMIFS('Census Data'!W:W,'Census Data'!$A:$A,$A1524),SUMIFS('Census Data'!X:X,'Census Data'!$A:$A,$A1524))/SUMIFS('Census Data'!$F:$F,'Census Data'!$A:$A,$A1524)</f>
        <v>2.0296680009418411E-2</v>
      </c>
      <c r="K1524" s="16">
        <f t="shared" si="47"/>
        <v>0.97970331999058158</v>
      </c>
      <c r="L1524" s="19">
        <f>'EPA Data'!D1525/SUM('EPA Data'!D:D)</f>
        <v>3.426450034176945E-5</v>
      </c>
      <c r="M1524" s="19">
        <f>'EPA Data'!E1525/SUM('EPA Data'!E:E)</f>
        <v>1.0228467695533789E-4</v>
      </c>
      <c r="N1524" s="19">
        <f>'EPA Data'!F1525/SUM('EPA Data'!F:F)</f>
        <v>8.9402584123914896E-5</v>
      </c>
      <c r="O1524" s="19">
        <f>'EPA Data'!G1525/SUM('EPA Data'!G:G)</f>
        <v>2.7336479046650273E-5</v>
      </c>
      <c r="P1524" s="19">
        <f>'EPA Data'!H1525/SUM('EPA Data'!H:H)</f>
        <v>7.0283615941193561E-5</v>
      </c>
      <c r="Q1524" s="19">
        <f>'EPA Data'!I1525/SUM('EPA Data'!I:I)</f>
        <v>3.1788649293727943E-5</v>
      </c>
      <c r="R1524" s="19">
        <f>'EPA Data'!J1525/SUM('EPA Data'!J:J)</f>
        <v>1.7451157926302606E-5</v>
      </c>
      <c r="S1524" s="19">
        <f>'EPA Data'!K1525/SUM('EPA Data'!K:K)</f>
        <v>8.0292153166694846E-5</v>
      </c>
      <c r="T1524" s="19">
        <f>'EPA Data'!L1525/SUM('EPA Data'!L:L)</f>
        <v>4.6990813911717682E-5</v>
      </c>
      <c r="U1524" s="19">
        <f>'EPA Data'!M1525/SUM('EPA Data'!M:M)</f>
        <v>3.1377549102426595E-5</v>
      </c>
      <c r="V1524" s="19">
        <f>'EPA Data'!N1525/SUM('EPA Data'!N:N)</f>
        <v>4.5152907553473769E-5</v>
      </c>
      <c r="W1524" s="19">
        <f>'EPA Data'!O1525/SUM('EPA Data'!O:O)</f>
        <v>4.06985537697643E-5</v>
      </c>
      <c r="X1524" s="19">
        <f>'EPA Data'!P1525/SUM('EPA Data'!P:P)</f>
        <v>1.7799153497573901E-4</v>
      </c>
    </row>
    <row r="1525" spans="1:24" x14ac:dyDescent="0.35">
      <c r="A1525" s="13" t="s">
        <v>2539</v>
      </c>
      <c r="B1525" s="13" t="s">
        <v>2442</v>
      </c>
      <c r="C1525" s="18" t="s">
        <v>2540</v>
      </c>
      <c r="D1525" s="14">
        <f>SUMIFS('Census Data'!G:G,'Census Data'!$A:$A,$A1525)/SUMIFS('Census Data'!$F:$F,'Census Data'!$A:$A,$A1525)</f>
        <v>0.49814729041222788</v>
      </c>
      <c r="E1525" s="16">
        <f>SUMIFS('Census Data'!H:H,'Census Data'!$A:$A,$A1525)/SUMIFS('Census Data'!$F:$F,'Census Data'!$A:$A,$A1525)</f>
        <v>0.50185270958777206</v>
      </c>
      <c r="F1525" s="14">
        <f>SUM(SUMIFS('Census Data'!I:I,'Census Data'!$A:$A,$A1525),SUMIFS('Census Data'!J:J,'Census Data'!$A:$A,$A1525))/SUMIFS('Census Data'!$F:$F,'Census Data'!$A:$A,$A1525)</f>
        <v>0.94939786938397408</v>
      </c>
      <c r="G1525" s="14">
        <f>SUM(SUMIFS('Census Data'!K:K,'Census Data'!$A:$A,$A1525),SUMIFS('Census Data'!L:L,'Census Data'!$A:$A,$A1525))/SUMIFS('Census Data'!$F:$F,'Census Data'!$A:$A,$A1525)</f>
        <v>4.4001852709587772E-3</v>
      </c>
      <c r="H1525" s="14">
        <f>SUM(SUMIFS('Census Data'!O:O,'Census Data'!$A:$A,$A1525),SUMIFS('Census Data'!P:P,'Census Data'!$A:$A,$A1525))/SUMIFS('Census Data'!$F:$F,'Census Data'!$A:$A,$A1525)</f>
        <v>4.1685965724872626E-3</v>
      </c>
      <c r="I1525" s="16">
        <f t="shared" si="46"/>
        <v>4.2033348772579915E-2</v>
      </c>
      <c r="J1525" s="14">
        <f>SUM(SUMIFS('Census Data'!W:W,'Census Data'!$A:$A,$A1525),SUMIFS('Census Data'!X:X,'Census Data'!$A:$A,$A1525))/SUMIFS('Census Data'!$F:$F,'Census Data'!$A:$A,$A1525)</f>
        <v>9.4951366373320981E-3</v>
      </c>
      <c r="K1525" s="16">
        <f t="shared" si="47"/>
        <v>0.99050486336266785</v>
      </c>
      <c r="L1525" s="19">
        <f>'EPA Data'!D1526/SUM('EPA Data'!D:D)</f>
        <v>3.401975325164182E-5</v>
      </c>
      <c r="M1525" s="19">
        <f>'EPA Data'!E1526/SUM('EPA Data'!E:E)</f>
        <v>7.5533727117558136E-5</v>
      </c>
      <c r="N1525" s="19">
        <f>'EPA Data'!F1526/SUM('EPA Data'!F:F)</f>
        <v>1.0167189536256643E-4</v>
      </c>
      <c r="O1525" s="19">
        <f>'EPA Data'!G1526/SUM('EPA Data'!G:G)</f>
        <v>1.7989245538238718E-5</v>
      </c>
      <c r="P1525" s="19">
        <f>'EPA Data'!H1526/SUM('EPA Data'!H:H)</f>
        <v>4.8462881155766392E-5</v>
      </c>
      <c r="Q1525" s="19">
        <f>'EPA Data'!I1526/SUM('EPA Data'!I:I)</f>
        <v>3.3394511979305297E-5</v>
      </c>
      <c r="R1525" s="19">
        <f>'EPA Data'!J1526/SUM('EPA Data'!J:J)</f>
        <v>2.4295473828544685E-5</v>
      </c>
      <c r="S1525" s="19">
        <f>'EPA Data'!K1526/SUM('EPA Data'!K:K)</f>
        <v>6.5054760157446515E-5</v>
      </c>
      <c r="T1525" s="19">
        <f>'EPA Data'!L1526/SUM('EPA Data'!L:L)</f>
        <v>6.6121351019534754E-5</v>
      </c>
      <c r="U1525" s="19">
        <f>'EPA Data'!M1526/SUM('EPA Data'!M:M)</f>
        <v>2.3848805870025465E-5</v>
      </c>
      <c r="V1525" s="19">
        <f>'EPA Data'!N1526/SUM('EPA Data'!N:N)</f>
        <v>3.0043063690859221E-5</v>
      </c>
      <c r="W1525" s="19">
        <f>'EPA Data'!O1526/SUM('EPA Data'!O:O)</f>
        <v>4.5168911263219023E-5</v>
      </c>
      <c r="X1525" s="19">
        <f>'EPA Data'!P1526/SUM('EPA Data'!P:P)</f>
        <v>9.5824834800915958E-5</v>
      </c>
    </row>
    <row r="1526" spans="1:24" x14ac:dyDescent="0.35">
      <c r="A1526" s="13" t="s">
        <v>2541</v>
      </c>
      <c r="B1526" s="13" t="s">
        <v>2442</v>
      </c>
      <c r="C1526" s="18" t="s">
        <v>1585</v>
      </c>
      <c r="D1526" s="14">
        <f>SUMIFS('Census Data'!G:G,'Census Data'!$A:$A,$A1526)/SUMIFS('Census Data'!$F:$F,'Census Data'!$A:$A,$A1526)</f>
        <v>0.51465160075329563</v>
      </c>
      <c r="E1526" s="16">
        <f>SUMIFS('Census Data'!H:H,'Census Data'!$A:$A,$A1526)/SUMIFS('Census Data'!$F:$F,'Census Data'!$A:$A,$A1526)</f>
        <v>0.48534839924670431</v>
      </c>
      <c r="F1526" s="14">
        <f>SUM(SUMIFS('Census Data'!I:I,'Census Data'!$A:$A,$A1526),SUMIFS('Census Data'!J:J,'Census Data'!$A:$A,$A1526))/SUMIFS('Census Data'!$F:$F,'Census Data'!$A:$A,$A1526)</f>
        <v>0.98071563088512237</v>
      </c>
      <c r="G1526" s="14">
        <f>SUM(SUMIFS('Census Data'!K:K,'Census Data'!$A:$A,$A1526),SUMIFS('Census Data'!L:L,'Census Data'!$A:$A,$A1526))/SUMIFS('Census Data'!$F:$F,'Census Data'!$A:$A,$A1526)</f>
        <v>4.6704331450094158E-3</v>
      </c>
      <c r="H1526" s="14">
        <f>SUM(SUMIFS('Census Data'!O:O,'Census Data'!$A:$A,$A1526),SUMIFS('Census Data'!P:P,'Census Data'!$A:$A,$A1526))/SUMIFS('Census Data'!$F:$F,'Census Data'!$A:$A,$A1526)</f>
        <v>1.7325800376647835E-3</v>
      </c>
      <c r="I1526" s="16">
        <f t="shared" si="46"/>
        <v>1.288135593220352E-2</v>
      </c>
      <c r="J1526" s="14">
        <f>SUM(SUMIFS('Census Data'!W:W,'Census Data'!$A:$A,$A1526),SUMIFS('Census Data'!X:X,'Census Data'!$A:$A,$A1526))/SUMIFS('Census Data'!$F:$F,'Census Data'!$A:$A,$A1526)</f>
        <v>9.7928436911487761E-3</v>
      </c>
      <c r="K1526" s="16">
        <f t="shared" si="47"/>
        <v>0.99020715630885126</v>
      </c>
      <c r="L1526" s="19">
        <f>'EPA Data'!D1527/SUM('EPA Data'!D:D)</f>
        <v>3.5846640776372794E-5</v>
      </c>
      <c r="M1526" s="19">
        <f>'EPA Data'!E1527/SUM('EPA Data'!E:E)</f>
        <v>9.473210645333695E-5</v>
      </c>
      <c r="N1526" s="19">
        <f>'EPA Data'!F1527/SUM('EPA Data'!F:F)</f>
        <v>1.1607121560433072E-4</v>
      </c>
      <c r="O1526" s="19">
        <f>'EPA Data'!G1527/SUM('EPA Data'!G:G)</f>
        <v>2.1569991169838448E-5</v>
      </c>
      <c r="P1526" s="19">
        <f>'EPA Data'!H1527/SUM('EPA Data'!H:H)</f>
        <v>6.1953616376183567E-5</v>
      </c>
      <c r="Q1526" s="19">
        <f>'EPA Data'!I1527/SUM('EPA Data'!I:I)</f>
        <v>3.1290665856637684E-5</v>
      </c>
      <c r="R1526" s="19">
        <f>'EPA Data'!J1527/SUM('EPA Data'!J:J)</f>
        <v>1.8082448651444505E-5</v>
      </c>
      <c r="S1526" s="19">
        <f>'EPA Data'!K1527/SUM('EPA Data'!K:K)</f>
        <v>6.9378767246063691E-5</v>
      </c>
      <c r="T1526" s="19">
        <f>'EPA Data'!L1527/SUM('EPA Data'!L:L)</f>
        <v>5.4304714091265259E-5</v>
      </c>
      <c r="U1526" s="19">
        <f>'EPA Data'!M1527/SUM('EPA Data'!M:M)</f>
        <v>3.6394117349598406E-5</v>
      </c>
      <c r="V1526" s="19">
        <f>'EPA Data'!N1527/SUM('EPA Data'!N:N)</f>
        <v>4.2781717277545643E-5</v>
      </c>
      <c r="W1526" s="19">
        <f>'EPA Data'!O1527/SUM('EPA Data'!O:O)</f>
        <v>5.875055094770144E-5</v>
      </c>
      <c r="X1526" s="19">
        <f>'EPA Data'!P1527/SUM('EPA Data'!P:P)</f>
        <v>1.2573438673723077E-4</v>
      </c>
    </row>
    <row r="1527" spans="1:24" x14ac:dyDescent="0.35">
      <c r="A1527" s="13" t="s">
        <v>2542</v>
      </c>
      <c r="B1527" s="13" t="s">
        <v>2442</v>
      </c>
      <c r="C1527" s="18" t="s">
        <v>2543</v>
      </c>
      <c r="D1527" s="14">
        <f>SUMIFS('Census Data'!G:G,'Census Data'!$A:$A,$A1527)/SUMIFS('Census Data'!$F:$F,'Census Data'!$A:$A,$A1527)</f>
        <v>0.50853601496725909</v>
      </c>
      <c r="E1527" s="16">
        <f>SUMIFS('Census Data'!H:H,'Census Data'!$A:$A,$A1527)/SUMIFS('Census Data'!$F:$F,'Census Data'!$A:$A,$A1527)</f>
        <v>0.49146398503274086</v>
      </c>
      <c r="F1527" s="14">
        <f>SUM(SUMIFS('Census Data'!I:I,'Census Data'!$A:$A,$A1527),SUMIFS('Census Data'!J:J,'Census Data'!$A:$A,$A1527))/SUMIFS('Census Data'!$F:$F,'Census Data'!$A:$A,$A1527)</f>
        <v>0.9646866230121609</v>
      </c>
      <c r="G1527" s="14">
        <f>SUM(SUMIFS('Census Data'!K:K,'Census Data'!$A:$A,$A1527),SUMIFS('Census Data'!L:L,'Census Data'!$A:$A,$A1527))/SUMIFS('Census Data'!$F:$F,'Census Data'!$A:$A,$A1527)</f>
        <v>2.2217025257249765E-3</v>
      </c>
      <c r="H1527" s="14">
        <f>SUM(SUMIFS('Census Data'!O:O,'Census Data'!$A:$A,$A1527),SUMIFS('Census Data'!P:P,'Census Data'!$A:$A,$A1527))/SUMIFS('Census Data'!$F:$F,'Census Data'!$A:$A,$A1527)</f>
        <v>2.4555659494855005E-3</v>
      </c>
      <c r="I1527" s="16">
        <f t="shared" si="46"/>
        <v>3.0636108512628657E-2</v>
      </c>
      <c r="J1527" s="14">
        <f>SUM(SUMIFS('Census Data'!W:W,'Census Data'!$A:$A,$A1527),SUMIFS('Census Data'!X:X,'Census Data'!$A:$A,$A1527))/SUMIFS('Census Data'!$F:$F,'Census Data'!$A:$A,$A1527)</f>
        <v>1.5318054256314313E-2</v>
      </c>
      <c r="K1527" s="16">
        <f t="shared" si="47"/>
        <v>0.98468194574368573</v>
      </c>
      <c r="L1527" s="19">
        <f>'EPA Data'!D1528/SUM('EPA Data'!D:D)</f>
        <v>2.6531099112754998E-5</v>
      </c>
      <c r="M1527" s="19">
        <f>'EPA Data'!E1528/SUM('EPA Data'!E:E)</f>
        <v>6.1599550895256676E-5</v>
      </c>
      <c r="N1527" s="19">
        <f>'EPA Data'!F1528/SUM('EPA Data'!F:F)</f>
        <v>8.2292386115439254E-5</v>
      </c>
      <c r="O1527" s="19">
        <f>'EPA Data'!G1528/SUM('EPA Data'!G:G)</f>
        <v>1.672580335580218E-5</v>
      </c>
      <c r="P1527" s="19">
        <f>'EPA Data'!H1528/SUM('EPA Data'!H:H)</f>
        <v>4.3525466421097465E-5</v>
      </c>
      <c r="Q1527" s="19">
        <f>'EPA Data'!I1528/SUM('EPA Data'!I:I)</f>
        <v>2.9786331438213964E-5</v>
      </c>
      <c r="R1527" s="19">
        <f>'EPA Data'!J1528/SUM('EPA Data'!J:J)</f>
        <v>2.5009562107780173E-5</v>
      </c>
      <c r="S1527" s="19">
        <f>'EPA Data'!K1528/SUM('EPA Data'!K:K)</f>
        <v>6.1359630539867274E-5</v>
      </c>
      <c r="T1527" s="19">
        <f>'EPA Data'!L1528/SUM('EPA Data'!L:L)</f>
        <v>5.4034475527425147E-5</v>
      </c>
      <c r="U1527" s="19">
        <f>'EPA Data'!M1528/SUM('EPA Data'!M:M)</f>
        <v>2.2277531006219424E-5</v>
      </c>
      <c r="V1527" s="19">
        <f>'EPA Data'!N1528/SUM('EPA Data'!N:N)</f>
        <v>2.6277101552227408E-5</v>
      </c>
      <c r="W1527" s="19">
        <f>'EPA Data'!O1528/SUM('EPA Data'!O:O)</f>
        <v>3.5706818634749622E-5</v>
      </c>
      <c r="X1527" s="19">
        <f>'EPA Data'!P1528/SUM('EPA Data'!P:P)</f>
        <v>8.7200276182953926E-5</v>
      </c>
    </row>
    <row r="1528" spans="1:24" x14ac:dyDescent="0.35">
      <c r="A1528" s="13" t="s">
        <v>2544</v>
      </c>
      <c r="B1528" s="13" t="s">
        <v>2442</v>
      </c>
      <c r="C1528" s="18" t="s">
        <v>2545</v>
      </c>
      <c r="D1528" s="14">
        <f>SUMIFS('Census Data'!G:G,'Census Data'!$A:$A,$A1528)/SUMIFS('Census Data'!$F:$F,'Census Data'!$A:$A,$A1528)</f>
        <v>0.47675903460605285</v>
      </c>
      <c r="E1528" s="16">
        <f>SUMIFS('Census Data'!H:H,'Census Data'!$A:$A,$A1528)/SUMIFS('Census Data'!$F:$F,'Census Data'!$A:$A,$A1528)</f>
        <v>0.52324096539394715</v>
      </c>
      <c r="F1528" s="14">
        <f>SUM(SUMIFS('Census Data'!I:I,'Census Data'!$A:$A,$A1528),SUMIFS('Census Data'!J:J,'Census Data'!$A:$A,$A1528))/SUMIFS('Census Data'!$F:$F,'Census Data'!$A:$A,$A1528)</f>
        <v>0.69997446047758904</v>
      </c>
      <c r="G1528" s="14">
        <f>SUM(SUMIFS('Census Data'!K:K,'Census Data'!$A:$A,$A1528),SUMIFS('Census Data'!L:L,'Census Data'!$A:$A,$A1528))/SUMIFS('Census Data'!$F:$F,'Census Data'!$A:$A,$A1528)</f>
        <v>0.2658025794917635</v>
      </c>
      <c r="H1528" s="14">
        <f>SUM(SUMIFS('Census Data'!O:O,'Census Data'!$A:$A,$A1528),SUMIFS('Census Data'!P:P,'Census Data'!$A:$A,$A1528))/SUMIFS('Census Data'!$F:$F,'Census Data'!$A:$A,$A1528)</f>
        <v>5.0440556761588559E-3</v>
      </c>
      <c r="I1528" s="16">
        <f t="shared" si="46"/>
        <v>2.9178904354488555E-2</v>
      </c>
      <c r="J1528" s="14">
        <f>SUM(SUMIFS('Census Data'!W:W,'Census Data'!$A:$A,$A1528),SUMIFS('Census Data'!X:X,'Census Data'!$A:$A,$A1528))/SUMIFS('Census Data'!$F:$F,'Census Data'!$A:$A,$A1528)</f>
        <v>2.7838079427914698E-2</v>
      </c>
      <c r="K1528" s="16">
        <f t="shared" si="47"/>
        <v>0.97216192057208528</v>
      </c>
      <c r="L1528" s="19">
        <f>'EPA Data'!D1529/SUM('EPA Data'!D:D)</f>
        <v>8.5444230591907565E-5</v>
      </c>
      <c r="M1528" s="19">
        <f>'EPA Data'!E1529/SUM('EPA Data'!E:E)</f>
        <v>1.2252214001417077E-4</v>
      </c>
      <c r="N1528" s="19">
        <f>'EPA Data'!F1529/SUM('EPA Data'!F:F)</f>
        <v>1.6296034018674899E-4</v>
      </c>
      <c r="O1528" s="19">
        <f>'EPA Data'!G1529/SUM('EPA Data'!G:G)</f>
        <v>4.5126066230592829E-5</v>
      </c>
      <c r="P1528" s="19">
        <f>'EPA Data'!H1529/SUM('EPA Data'!H:H)</f>
        <v>7.6166849412018846E-5</v>
      </c>
      <c r="Q1528" s="19">
        <f>'EPA Data'!I1529/SUM('EPA Data'!I:I)</f>
        <v>6.1623417223012855E-5</v>
      </c>
      <c r="R1528" s="19">
        <f>'EPA Data'!J1529/SUM('EPA Data'!J:J)</f>
        <v>6.0673900471960567E-5</v>
      </c>
      <c r="S1528" s="19">
        <f>'EPA Data'!K1529/SUM('EPA Data'!K:K)</f>
        <v>8.995986218644058E-5</v>
      </c>
      <c r="T1528" s="19">
        <f>'EPA Data'!L1529/SUM('EPA Data'!L:L)</f>
        <v>1.0861720531610541E-4</v>
      </c>
      <c r="U1528" s="19">
        <f>'EPA Data'!M1529/SUM('EPA Data'!M:M)</f>
        <v>4.0482400615733752E-5</v>
      </c>
      <c r="V1528" s="19">
        <f>'EPA Data'!N1529/SUM('EPA Data'!N:N)</f>
        <v>4.7564639770898958E-5</v>
      </c>
      <c r="W1528" s="19">
        <f>'EPA Data'!O1529/SUM('EPA Data'!O:O)</f>
        <v>9.2647204409497259E-5</v>
      </c>
      <c r="X1528" s="19">
        <f>'EPA Data'!P1529/SUM('EPA Data'!P:P)</f>
        <v>1.3479705056081764E-4</v>
      </c>
    </row>
    <row r="1529" spans="1:24" x14ac:dyDescent="0.35">
      <c r="A1529" s="13" t="s">
        <v>2546</v>
      </c>
      <c r="B1529" s="13" t="s">
        <v>2442</v>
      </c>
      <c r="C1529" s="18" t="s">
        <v>126</v>
      </c>
      <c r="D1529" s="14">
        <f>SUMIFS('Census Data'!G:G,'Census Data'!$A:$A,$A1529)/SUMIFS('Census Data'!$F:$F,'Census Data'!$A:$A,$A1529)</f>
        <v>0.50147726073651999</v>
      </c>
      <c r="E1529" s="16">
        <f>SUMIFS('Census Data'!H:H,'Census Data'!$A:$A,$A1529)/SUMIFS('Census Data'!$F:$F,'Census Data'!$A:$A,$A1529)</f>
        <v>0.49852273926348001</v>
      </c>
      <c r="F1529" s="14">
        <f>SUM(SUMIFS('Census Data'!I:I,'Census Data'!$A:$A,$A1529),SUMIFS('Census Data'!J:J,'Census Data'!$A:$A,$A1529))/SUMIFS('Census Data'!$F:$F,'Census Data'!$A:$A,$A1529)</f>
        <v>0.96549540993985439</v>
      </c>
      <c r="G1529" s="14">
        <f>SUM(SUMIFS('Census Data'!K:K,'Census Data'!$A:$A,$A1529),SUMIFS('Census Data'!L:L,'Census Data'!$A:$A,$A1529))/SUMIFS('Census Data'!$F:$F,'Census Data'!$A:$A,$A1529)</f>
        <v>6.9642291864514087E-3</v>
      </c>
      <c r="H1529" s="14">
        <f>SUM(SUMIFS('Census Data'!O:O,'Census Data'!$A:$A,$A1529),SUMIFS('Census Data'!P:P,'Census Data'!$A:$A,$A1529))/SUMIFS('Census Data'!$F:$F,'Census Data'!$A:$A,$A1529)</f>
        <v>1.0393584467658541E-2</v>
      </c>
      <c r="I1529" s="16">
        <f t="shared" si="46"/>
        <v>1.7146776406035569E-2</v>
      </c>
      <c r="J1529" s="14">
        <f>SUM(SUMIFS('Census Data'!W:W,'Census Data'!$A:$A,$A1529),SUMIFS('Census Data'!X:X,'Census Data'!$A:$A,$A1529))/SUMIFS('Census Data'!$F:$F,'Census Data'!$A:$A,$A1529)</f>
        <v>2.0839928247335656E-2</v>
      </c>
      <c r="K1529" s="16">
        <f t="shared" si="47"/>
        <v>0.9791600717526644</v>
      </c>
      <c r="L1529" s="19">
        <f>'EPA Data'!D1530/SUM('EPA Data'!D:D)</f>
        <v>8.2318424501801163E-5</v>
      </c>
      <c r="M1529" s="19">
        <f>'EPA Data'!E1530/SUM('EPA Data'!E:E)</f>
        <v>1.467962404302443E-4</v>
      </c>
      <c r="N1529" s="19">
        <f>'EPA Data'!F1530/SUM('EPA Data'!F:F)</f>
        <v>1.8695861240304555E-4</v>
      </c>
      <c r="O1529" s="19">
        <f>'EPA Data'!G1530/SUM('EPA Data'!G:G)</f>
        <v>3.4478309768208464E-5</v>
      </c>
      <c r="P1529" s="19">
        <f>'EPA Data'!H1530/SUM('EPA Data'!H:H)</f>
        <v>7.7102775539339462E-5</v>
      </c>
      <c r="Q1529" s="19">
        <f>'EPA Data'!I1530/SUM('EPA Data'!I:I)</f>
        <v>5.0298060969264724E-5</v>
      </c>
      <c r="R1529" s="19">
        <f>'EPA Data'!J1530/SUM('EPA Data'!J:J)</f>
        <v>3.9427003558177198E-5</v>
      </c>
      <c r="S1529" s="19">
        <f>'EPA Data'!K1530/SUM('EPA Data'!K:K)</f>
        <v>1.0066555412136124E-4</v>
      </c>
      <c r="T1529" s="19">
        <f>'EPA Data'!L1530/SUM('EPA Data'!L:L)</f>
        <v>9.9655071160822644E-5</v>
      </c>
      <c r="U1529" s="19">
        <f>'EPA Data'!M1530/SUM('EPA Data'!M:M)</f>
        <v>5.3801846669798536E-5</v>
      </c>
      <c r="V1529" s="19">
        <f>'EPA Data'!N1530/SUM('EPA Data'!N:N)</f>
        <v>5.687890420136544E-5</v>
      </c>
      <c r="W1529" s="19">
        <f>'EPA Data'!O1530/SUM('EPA Data'!O:O)</f>
        <v>8.5010817511642706E-5</v>
      </c>
      <c r="X1529" s="19">
        <f>'EPA Data'!P1530/SUM('EPA Data'!P:P)</f>
        <v>1.4301281248675927E-4</v>
      </c>
    </row>
    <row r="1530" spans="1:24" x14ac:dyDescent="0.35">
      <c r="A1530" s="13" t="s">
        <v>2547</v>
      </c>
      <c r="B1530" s="13" t="s">
        <v>2442</v>
      </c>
      <c r="C1530" s="18" t="s">
        <v>2548</v>
      </c>
      <c r="D1530" s="14">
        <f>SUMIFS('Census Data'!G:G,'Census Data'!$A:$A,$A1530)/SUMIFS('Census Data'!$F:$F,'Census Data'!$A:$A,$A1530)</f>
        <v>0.50079099199702215</v>
      </c>
      <c r="E1530" s="16">
        <f>SUMIFS('Census Data'!H:H,'Census Data'!$A:$A,$A1530)/SUMIFS('Census Data'!$F:$F,'Census Data'!$A:$A,$A1530)</f>
        <v>0.49920900800297785</v>
      </c>
      <c r="F1530" s="14">
        <f>SUM(SUMIFS('Census Data'!I:I,'Census Data'!$A:$A,$A1530),SUMIFS('Census Data'!J:J,'Census Data'!$A:$A,$A1530))/SUMIFS('Census Data'!$F:$F,'Census Data'!$A:$A,$A1530)</f>
        <v>0.91713195607667974</v>
      </c>
      <c r="G1530" s="14">
        <f>SUM(SUMIFS('Census Data'!K:K,'Census Data'!$A:$A,$A1530),SUMIFS('Census Data'!L:L,'Census Data'!$A:$A,$A1530))/SUMIFS('Census Data'!$F:$F,'Census Data'!$A:$A,$A1530)</f>
        <v>3.445468081146473E-2</v>
      </c>
      <c r="H1530" s="14">
        <f>SUM(SUMIFS('Census Data'!O:O,'Census Data'!$A:$A,$A1530),SUMIFS('Census Data'!P:P,'Census Data'!$A:$A,$A1530))/SUMIFS('Census Data'!$F:$F,'Census Data'!$A:$A,$A1530)</f>
        <v>8.3519449097338543E-3</v>
      </c>
      <c r="I1530" s="16">
        <f t="shared" si="46"/>
        <v>4.0061418202121613E-2</v>
      </c>
      <c r="J1530" s="14">
        <f>SUM(SUMIFS('Census Data'!W:W,'Census Data'!$A:$A,$A1530),SUMIFS('Census Data'!X:X,'Census Data'!$A:$A,$A1530))/SUMIFS('Census Data'!$F:$F,'Census Data'!$A:$A,$A1530)</f>
        <v>9.3406849060115385E-2</v>
      </c>
      <c r="K1530" s="16">
        <f t="shared" si="47"/>
        <v>0.90659315093988457</v>
      </c>
      <c r="L1530" s="19">
        <f>'EPA Data'!D1531/SUM('EPA Data'!D:D)</f>
        <v>8.463378674301759E-5</v>
      </c>
      <c r="M1530" s="19">
        <f>'EPA Data'!E1531/SUM('EPA Data'!E:E)</f>
        <v>2.1844095325547312E-4</v>
      </c>
      <c r="N1530" s="19">
        <f>'EPA Data'!F1531/SUM('EPA Data'!F:F)</f>
        <v>2.5704388732683054E-4</v>
      </c>
      <c r="O1530" s="19">
        <f>'EPA Data'!G1531/SUM('EPA Data'!G:G)</f>
        <v>6.4948617290018609E-5</v>
      </c>
      <c r="P1530" s="19">
        <f>'EPA Data'!H1531/SUM('EPA Data'!H:H)</f>
        <v>1.6046772102600691E-4</v>
      </c>
      <c r="Q1530" s="19">
        <f>'EPA Data'!I1531/SUM('EPA Data'!I:I)</f>
        <v>8.4847992974995424E-5</v>
      </c>
      <c r="R1530" s="19">
        <f>'EPA Data'!J1531/SUM('EPA Data'!J:J)</f>
        <v>4.9035333234615372E-5</v>
      </c>
      <c r="S1530" s="19">
        <f>'EPA Data'!K1531/SUM('EPA Data'!K:K)</f>
        <v>1.9212621875400225E-4</v>
      </c>
      <c r="T1530" s="19">
        <f>'EPA Data'!L1531/SUM('EPA Data'!L:L)</f>
        <v>1.3554077276486907E-4</v>
      </c>
      <c r="U1530" s="19">
        <f>'EPA Data'!M1531/SUM('EPA Data'!M:M)</f>
        <v>9.9369513179486919E-5</v>
      </c>
      <c r="V1530" s="19">
        <f>'EPA Data'!N1531/SUM('EPA Data'!N:N)</f>
        <v>1.06271220292546E-4</v>
      </c>
      <c r="W1530" s="19">
        <f>'EPA Data'!O1531/SUM('EPA Data'!O:O)</f>
        <v>1.2858536045736696E-4</v>
      </c>
      <c r="X1530" s="19">
        <f>'EPA Data'!P1531/SUM('EPA Data'!P:P)</f>
        <v>3.5462596035874605E-4</v>
      </c>
    </row>
    <row r="1531" spans="1:24" x14ac:dyDescent="0.35">
      <c r="A1531" s="13" t="s">
        <v>2549</v>
      </c>
      <c r="B1531" s="13" t="s">
        <v>2442</v>
      </c>
      <c r="C1531" s="18" t="s">
        <v>2550</v>
      </c>
      <c r="D1531" s="14">
        <f>SUMIFS('Census Data'!G:G,'Census Data'!$A:$A,$A1531)/SUMIFS('Census Data'!$F:$F,'Census Data'!$A:$A,$A1531)</f>
        <v>0.52518146787346531</v>
      </c>
      <c r="E1531" s="16">
        <f>SUMIFS('Census Data'!H:H,'Census Data'!$A:$A,$A1531)/SUMIFS('Census Data'!$F:$F,'Census Data'!$A:$A,$A1531)</f>
        <v>0.47481853212653463</v>
      </c>
      <c r="F1531" s="14">
        <f>SUM(SUMIFS('Census Data'!I:I,'Census Data'!$A:$A,$A1531),SUMIFS('Census Data'!J:J,'Census Data'!$A:$A,$A1531))/SUMIFS('Census Data'!$F:$F,'Census Data'!$A:$A,$A1531)</f>
        <v>0.90733936732682141</v>
      </c>
      <c r="G1531" s="14">
        <f>SUM(SUMIFS('Census Data'!K:K,'Census Data'!$A:$A,$A1531),SUMIFS('Census Data'!L:L,'Census Data'!$A:$A,$A1531))/SUMIFS('Census Data'!$F:$F,'Census Data'!$A:$A,$A1531)</f>
        <v>2.3344385697643157E-2</v>
      </c>
      <c r="H1531" s="14">
        <f>SUM(SUMIFS('Census Data'!O:O,'Census Data'!$A:$A,$A1531),SUMIFS('Census Data'!P:P,'Census Data'!$A:$A,$A1531))/SUMIFS('Census Data'!$F:$F,'Census Data'!$A:$A,$A1531)</f>
        <v>3.5509454252173132E-2</v>
      </c>
      <c r="I1531" s="16">
        <f t="shared" si="46"/>
        <v>3.3806792723362289E-2</v>
      </c>
      <c r="J1531" s="14">
        <f>SUM(SUMIFS('Census Data'!W:W,'Census Data'!$A:$A,$A1531),SUMIFS('Census Data'!X:X,'Census Data'!$A:$A,$A1531))/SUMIFS('Census Data'!$F:$F,'Census Data'!$A:$A,$A1531)</f>
        <v>2.8093915225378619E-2</v>
      </c>
      <c r="K1531" s="16">
        <f t="shared" si="47"/>
        <v>0.97190608477462137</v>
      </c>
      <c r="L1531" s="19">
        <f>'EPA Data'!D1532/SUM('EPA Data'!D:D)</f>
        <v>1.068030434856569E-4</v>
      </c>
      <c r="M1531" s="19">
        <f>'EPA Data'!E1532/SUM('EPA Data'!E:E)</f>
        <v>2.255831466079681E-4</v>
      </c>
      <c r="N1531" s="19">
        <f>'EPA Data'!F1532/SUM('EPA Data'!F:F)</f>
        <v>3.2890846027608758E-4</v>
      </c>
      <c r="O1531" s="19">
        <f>'EPA Data'!G1532/SUM('EPA Data'!G:G)</f>
        <v>6.1926206092479159E-5</v>
      </c>
      <c r="P1531" s="19">
        <f>'EPA Data'!H1532/SUM('EPA Data'!H:H)</f>
        <v>1.5106590580832153E-4</v>
      </c>
      <c r="Q1531" s="19">
        <f>'EPA Data'!I1532/SUM('EPA Data'!I:I)</f>
        <v>9.9040318069843427E-5</v>
      </c>
      <c r="R1531" s="19">
        <f>'EPA Data'!J1532/SUM('EPA Data'!J:J)</f>
        <v>5.9443752029256569E-5</v>
      </c>
      <c r="S1531" s="19">
        <f>'EPA Data'!K1532/SUM('EPA Data'!K:K)</f>
        <v>1.7814646650481488E-4</v>
      </c>
      <c r="T1531" s="19">
        <f>'EPA Data'!L1532/SUM('EPA Data'!L:L)</f>
        <v>1.765780013254156E-4</v>
      </c>
      <c r="U1531" s="19">
        <f>'EPA Data'!M1532/SUM('EPA Data'!M:M)</f>
        <v>1.0710459658587349E-4</v>
      </c>
      <c r="V1531" s="19">
        <f>'EPA Data'!N1532/SUM('EPA Data'!N:N)</f>
        <v>1.0080420310672995E-4</v>
      </c>
      <c r="W1531" s="19">
        <f>'EPA Data'!O1532/SUM('EPA Data'!O:O)</f>
        <v>1.5610170359138829E-4</v>
      </c>
      <c r="X1531" s="19">
        <f>'EPA Data'!P1532/SUM('EPA Data'!P:P)</f>
        <v>3.0718516616566881E-4</v>
      </c>
    </row>
    <row r="1532" spans="1:24" x14ac:dyDescent="0.35">
      <c r="A1532" s="13" t="s">
        <v>2551</v>
      </c>
      <c r="B1532" s="13" t="s">
        <v>2442</v>
      </c>
      <c r="C1532" s="18" t="s">
        <v>130</v>
      </c>
      <c r="D1532" s="14">
        <f>SUMIFS('Census Data'!G:G,'Census Data'!$A:$A,$A1532)/SUMIFS('Census Data'!$F:$F,'Census Data'!$A:$A,$A1532)</f>
        <v>0.53893407655992265</v>
      </c>
      <c r="E1532" s="16">
        <f>SUMIFS('Census Data'!H:H,'Census Data'!$A:$A,$A1532)/SUMIFS('Census Data'!$F:$F,'Census Data'!$A:$A,$A1532)</f>
        <v>0.46106592344007735</v>
      </c>
      <c r="F1532" s="14">
        <f>SUM(SUMIFS('Census Data'!I:I,'Census Data'!$A:$A,$A1532),SUMIFS('Census Data'!J:J,'Census Data'!$A:$A,$A1532))/SUMIFS('Census Data'!$F:$F,'Census Data'!$A:$A,$A1532)</f>
        <v>0.91502189864057792</v>
      </c>
      <c r="G1532" s="14">
        <f>SUM(SUMIFS('Census Data'!K:K,'Census Data'!$A:$A,$A1532),SUMIFS('Census Data'!L:L,'Census Data'!$A:$A,$A1532))/SUMIFS('Census Data'!$F:$F,'Census Data'!$A:$A,$A1532)</f>
        <v>6.1657471133610149E-2</v>
      </c>
      <c r="H1532" s="14">
        <f>SUM(SUMIFS('Census Data'!O:O,'Census Data'!$A:$A,$A1532),SUMIFS('Census Data'!P:P,'Census Data'!$A:$A,$A1532))/SUMIFS('Census Data'!$F:$F,'Census Data'!$A:$A,$A1532)</f>
        <v>3.8109322564131732E-3</v>
      </c>
      <c r="I1532" s="16">
        <f t="shared" si="46"/>
        <v>1.950969796939872E-2</v>
      </c>
      <c r="J1532" s="14">
        <f>SUM(SUMIFS('Census Data'!W:W,'Census Data'!$A:$A,$A1532),SUMIFS('Census Data'!X:X,'Census Data'!$A:$A,$A1532))/SUMIFS('Census Data'!$F:$F,'Census Data'!$A:$A,$A1532)</f>
        <v>2.3548148569478414E-2</v>
      </c>
      <c r="K1532" s="16">
        <f t="shared" si="47"/>
        <v>0.9764518514305216</v>
      </c>
      <c r="L1532" s="19">
        <f>'EPA Data'!D1533/SUM('EPA Data'!D:D)</f>
        <v>5.8603197792563565E-5</v>
      </c>
      <c r="M1532" s="19">
        <f>'EPA Data'!E1533/SUM('EPA Data'!E:E)</f>
        <v>1.4898674901643E-4</v>
      </c>
      <c r="N1532" s="19">
        <f>'EPA Data'!F1533/SUM('EPA Data'!F:F)</f>
        <v>1.8119787383957917E-4</v>
      </c>
      <c r="O1532" s="19">
        <f>'EPA Data'!G1533/SUM('EPA Data'!G:G)</f>
        <v>3.5235256100500179E-5</v>
      </c>
      <c r="P1532" s="19">
        <f>'EPA Data'!H1533/SUM('EPA Data'!H:H)</f>
        <v>8.8892550552761043E-5</v>
      </c>
      <c r="Q1532" s="19">
        <f>'EPA Data'!I1533/SUM('EPA Data'!I:I)</f>
        <v>4.4515968121278053E-5</v>
      </c>
      <c r="R1532" s="19">
        <f>'EPA Data'!J1533/SUM('EPA Data'!J:J)</f>
        <v>2.7553713687305291E-5</v>
      </c>
      <c r="S1532" s="19">
        <f>'EPA Data'!K1533/SUM('EPA Data'!K:K)</f>
        <v>9.3786139825418415E-5</v>
      </c>
      <c r="T1532" s="19">
        <f>'EPA Data'!L1533/SUM('EPA Data'!L:L)</f>
        <v>7.7396738130658309E-5</v>
      </c>
      <c r="U1532" s="19">
        <f>'EPA Data'!M1533/SUM('EPA Data'!M:M)</f>
        <v>5.0920800349380371E-5</v>
      </c>
      <c r="V1532" s="19">
        <f>'EPA Data'!N1533/SUM('EPA Data'!N:N)</f>
        <v>6.9887363016973378E-5</v>
      </c>
      <c r="W1532" s="19">
        <f>'EPA Data'!O1533/SUM('EPA Data'!O:O)</f>
        <v>8.5445301745515828E-5</v>
      </c>
      <c r="X1532" s="19">
        <f>'EPA Data'!P1533/SUM('EPA Data'!P:P)</f>
        <v>1.7660925219848512E-4</v>
      </c>
    </row>
    <row r="1533" spans="1:24" x14ac:dyDescent="0.35">
      <c r="A1533" s="13" t="s">
        <v>2552</v>
      </c>
      <c r="B1533" s="13" t="s">
        <v>2442</v>
      </c>
      <c r="C1533" s="18" t="s">
        <v>2553</v>
      </c>
      <c r="D1533" s="14">
        <f>SUMIFS('Census Data'!G:G,'Census Data'!$A:$A,$A1533)/SUMIFS('Census Data'!$F:$F,'Census Data'!$A:$A,$A1533)</f>
        <v>0.49573234145016071</v>
      </c>
      <c r="E1533" s="16">
        <f>SUMIFS('Census Data'!H:H,'Census Data'!$A:$A,$A1533)/SUMIFS('Census Data'!$F:$F,'Census Data'!$A:$A,$A1533)</f>
        <v>0.50426765854983935</v>
      </c>
      <c r="F1533" s="14">
        <f>SUM(SUMIFS('Census Data'!I:I,'Census Data'!$A:$A,$A1533),SUMIFS('Census Data'!J:J,'Census Data'!$A:$A,$A1533))/SUMIFS('Census Data'!$F:$F,'Census Data'!$A:$A,$A1533)</f>
        <v>0.85261353096043402</v>
      </c>
      <c r="G1533" s="14">
        <f>SUM(SUMIFS('Census Data'!K:K,'Census Data'!$A:$A,$A1533),SUMIFS('Census Data'!L:L,'Census Data'!$A:$A,$A1533))/SUMIFS('Census Data'!$F:$F,'Census Data'!$A:$A,$A1533)</f>
        <v>7.9263208192405343E-2</v>
      </c>
      <c r="H1533" s="14">
        <f>SUM(SUMIFS('Census Data'!O:O,'Census Data'!$A:$A,$A1533),SUMIFS('Census Data'!P:P,'Census Data'!$A:$A,$A1533))/SUMIFS('Census Data'!$F:$F,'Census Data'!$A:$A,$A1533)</f>
        <v>2.9681541791198598E-2</v>
      </c>
      <c r="I1533" s="16">
        <f t="shared" si="46"/>
        <v>3.8441719055962054E-2</v>
      </c>
      <c r="J1533" s="14">
        <f>SUM(SUMIFS('Census Data'!W:W,'Census Data'!$A:$A,$A1533),SUMIFS('Census Data'!X:X,'Census Data'!$A:$A,$A1533))/SUMIFS('Census Data'!$F:$F,'Census Data'!$A:$A,$A1533)</f>
        <v>6.6867791592103654E-2</v>
      </c>
      <c r="K1533" s="16">
        <f t="shared" si="47"/>
        <v>0.93313220840789635</v>
      </c>
      <c r="L1533" s="19">
        <f>'EPA Data'!D1534/SUM('EPA Data'!D:D)</f>
        <v>2.5413869675731618E-4</v>
      </c>
      <c r="M1533" s="19">
        <f>'EPA Data'!E1534/SUM('EPA Data'!E:E)</f>
        <v>5.728284732819252E-4</v>
      </c>
      <c r="N1533" s="19">
        <f>'EPA Data'!F1534/SUM('EPA Data'!F:F)</f>
        <v>4.4115377019323781E-4</v>
      </c>
      <c r="O1533" s="19">
        <f>'EPA Data'!G1534/SUM('EPA Data'!G:G)</f>
        <v>2.8395136451461712E-4</v>
      </c>
      <c r="P1533" s="19">
        <f>'EPA Data'!H1534/SUM('EPA Data'!H:H)</f>
        <v>4.0632100534881429E-4</v>
      </c>
      <c r="Q1533" s="19">
        <f>'EPA Data'!I1534/SUM('EPA Data'!I:I)</f>
        <v>1.886374836245924E-4</v>
      </c>
      <c r="R1533" s="19">
        <f>'EPA Data'!J1534/SUM('EPA Data'!J:J)</f>
        <v>1.6878198197522881E-4</v>
      </c>
      <c r="S1533" s="19">
        <f>'EPA Data'!K1534/SUM('EPA Data'!K:K)</f>
        <v>4.7188271938789612E-4</v>
      </c>
      <c r="T1533" s="19">
        <f>'EPA Data'!L1534/SUM('EPA Data'!L:L)</f>
        <v>2.478249626239499E-4</v>
      </c>
      <c r="U1533" s="19">
        <f>'EPA Data'!M1534/SUM('EPA Data'!M:M)</f>
        <v>2.6470956955931206E-4</v>
      </c>
      <c r="V1533" s="19">
        <f>'EPA Data'!N1534/SUM('EPA Data'!N:N)</f>
        <v>2.814552662528813E-4</v>
      </c>
      <c r="W1533" s="19">
        <f>'EPA Data'!O1534/SUM('EPA Data'!O:O)</f>
        <v>1.9416983903278875E-4</v>
      </c>
      <c r="X1533" s="19">
        <f>'EPA Data'!P1534/SUM('EPA Data'!P:P)</f>
        <v>8.1692389801503863E-4</v>
      </c>
    </row>
    <row r="1534" spans="1:24" x14ac:dyDescent="0.35">
      <c r="A1534" s="13" t="s">
        <v>2554</v>
      </c>
      <c r="B1534" s="13" t="s">
        <v>2442</v>
      </c>
      <c r="C1534" s="18" t="s">
        <v>283</v>
      </c>
      <c r="D1534" s="14">
        <f>SUMIFS('Census Data'!G:G,'Census Data'!$A:$A,$A1534)/SUMIFS('Census Data'!$F:$F,'Census Data'!$A:$A,$A1534)</f>
        <v>0.4947341707905088</v>
      </c>
      <c r="E1534" s="16">
        <f>SUMIFS('Census Data'!H:H,'Census Data'!$A:$A,$A1534)/SUMIFS('Census Data'!$F:$F,'Census Data'!$A:$A,$A1534)</f>
        <v>0.50526582920949115</v>
      </c>
      <c r="F1534" s="14">
        <f>SUM(SUMIFS('Census Data'!I:I,'Census Data'!$A:$A,$A1534),SUMIFS('Census Data'!J:J,'Census Data'!$A:$A,$A1534))/SUMIFS('Census Data'!$F:$F,'Census Data'!$A:$A,$A1534)</f>
        <v>0.95460601446516935</v>
      </c>
      <c r="G1534" s="14">
        <f>SUM(SUMIFS('Census Data'!K:K,'Census Data'!$A:$A,$A1534),SUMIFS('Census Data'!L:L,'Census Data'!$A:$A,$A1534))/SUMIFS('Census Data'!$F:$F,'Census Data'!$A:$A,$A1534)</f>
        <v>9.1993401852556774E-3</v>
      </c>
      <c r="H1534" s="14">
        <f>SUM(SUMIFS('Census Data'!O:O,'Census Data'!$A:$A,$A1534),SUMIFS('Census Data'!P:P,'Census Data'!$A:$A,$A1534))/SUMIFS('Census Data'!$F:$F,'Census Data'!$A:$A,$A1534)</f>
        <v>8.8503996954701174E-3</v>
      </c>
      <c r="I1534" s="16">
        <f t="shared" si="46"/>
        <v>2.7344245654104871E-2</v>
      </c>
      <c r="J1534" s="14">
        <f>SUM(SUMIFS('Census Data'!W:W,'Census Data'!$A:$A,$A1534),SUMIFS('Census Data'!X:X,'Census Data'!$A:$A,$A1534))/SUMIFS('Census Data'!$F:$F,'Census Data'!$A:$A,$A1534)</f>
        <v>2.5123715264560333E-2</v>
      </c>
      <c r="K1534" s="16">
        <f t="shared" si="47"/>
        <v>0.97487628473543964</v>
      </c>
      <c r="L1534" s="19">
        <f>'EPA Data'!D1535/SUM('EPA Data'!D:D)</f>
        <v>8.1258068772960756E-5</v>
      </c>
      <c r="M1534" s="19">
        <f>'EPA Data'!E1535/SUM('EPA Data'!E:E)</f>
        <v>2.001000576648392E-4</v>
      </c>
      <c r="N1534" s="19">
        <f>'EPA Data'!F1535/SUM('EPA Data'!F:F)</f>
        <v>2.2271849536484225E-4</v>
      </c>
      <c r="O1534" s="19">
        <f>'EPA Data'!G1535/SUM('EPA Data'!G:G)</f>
        <v>6.3722965765829705E-5</v>
      </c>
      <c r="P1534" s="19">
        <f>'EPA Data'!H1535/SUM('EPA Data'!H:H)</f>
        <v>1.4696515621779051E-4</v>
      </c>
      <c r="Q1534" s="19">
        <f>'EPA Data'!I1535/SUM('EPA Data'!I:I)</f>
        <v>8.1352809388182619E-5</v>
      </c>
      <c r="R1534" s="19">
        <f>'EPA Data'!J1535/SUM('EPA Data'!J:J)</f>
        <v>5.5581755202391835E-5</v>
      </c>
      <c r="S1534" s="19">
        <f>'EPA Data'!K1535/SUM('EPA Data'!K:K)</f>
        <v>1.8350283690860046E-4</v>
      </c>
      <c r="T1534" s="19">
        <f>'EPA Data'!L1535/SUM('EPA Data'!L:L)</f>
        <v>1.3188914395049724E-4</v>
      </c>
      <c r="U1534" s="19">
        <f>'EPA Data'!M1535/SUM('EPA Data'!M:M)</f>
        <v>1.0270043552820701E-4</v>
      </c>
      <c r="V1534" s="19">
        <f>'EPA Data'!N1535/SUM('EPA Data'!N:N)</f>
        <v>9.3381784276536868E-5</v>
      </c>
      <c r="W1534" s="19">
        <f>'EPA Data'!O1535/SUM('EPA Data'!O:O)</f>
        <v>9.7205083659172853E-5</v>
      </c>
      <c r="X1534" s="19">
        <f>'EPA Data'!P1535/SUM('EPA Data'!P:P)</f>
        <v>3.018014084193491E-4</v>
      </c>
    </row>
    <row r="1535" spans="1:24" x14ac:dyDescent="0.35">
      <c r="A1535" s="13" t="s">
        <v>2555</v>
      </c>
      <c r="B1535" s="13" t="s">
        <v>2442</v>
      </c>
      <c r="C1535" s="18" t="s">
        <v>289</v>
      </c>
      <c r="D1535" s="14">
        <f>SUMIFS('Census Data'!G:G,'Census Data'!$A:$A,$A1535)/SUMIFS('Census Data'!$F:$F,'Census Data'!$A:$A,$A1535)</f>
        <v>0.56751297257227573</v>
      </c>
      <c r="E1535" s="16">
        <f>SUMIFS('Census Data'!H:H,'Census Data'!$A:$A,$A1535)/SUMIFS('Census Data'!$F:$F,'Census Data'!$A:$A,$A1535)</f>
        <v>0.43248702742772421</v>
      </c>
      <c r="F1535" s="14">
        <f>SUM(SUMIFS('Census Data'!I:I,'Census Data'!$A:$A,$A1535),SUMIFS('Census Data'!J:J,'Census Data'!$A:$A,$A1535))/SUMIFS('Census Data'!$F:$F,'Census Data'!$A:$A,$A1535)</f>
        <v>0.77998517420311342</v>
      </c>
      <c r="G1535" s="14">
        <f>SUM(SUMIFS('Census Data'!K:K,'Census Data'!$A:$A,$A1535),SUMIFS('Census Data'!L:L,'Census Data'!$A:$A,$A1535))/SUMIFS('Census Data'!$F:$F,'Census Data'!$A:$A,$A1535)</f>
        <v>0.12455522609340253</v>
      </c>
      <c r="H1535" s="14">
        <f>SUM(SUMIFS('Census Data'!O:O,'Census Data'!$A:$A,$A1535),SUMIFS('Census Data'!P:P,'Census Data'!$A:$A,$A1535))/SUMIFS('Census Data'!$F:$F,'Census Data'!$A:$A,$A1535)</f>
        <v>3.1745737583395106E-2</v>
      </c>
      <c r="I1535" s="16">
        <f t="shared" si="46"/>
        <v>6.3713862120089004E-2</v>
      </c>
      <c r="J1535" s="14">
        <f>SUM(SUMIFS('Census Data'!W:W,'Census Data'!$A:$A,$A1535),SUMIFS('Census Data'!X:X,'Census Data'!$A:$A,$A1535))/SUMIFS('Census Data'!$F:$F,'Census Data'!$A:$A,$A1535)</f>
        <v>0.11356560415122313</v>
      </c>
      <c r="K1535" s="16">
        <f t="shared" si="47"/>
        <v>0.88643439584877681</v>
      </c>
      <c r="L1535" s="19">
        <f>'EPA Data'!D1536/SUM('EPA Data'!D:D)</f>
        <v>5.8296115857806515E-5</v>
      </c>
      <c r="M1535" s="19">
        <f>'EPA Data'!E1536/SUM('EPA Data'!E:E)</f>
        <v>1.2904754174547536E-4</v>
      </c>
      <c r="N1535" s="19">
        <f>'EPA Data'!F1536/SUM('EPA Data'!F:F)</f>
        <v>1.8265752117821413E-4</v>
      </c>
      <c r="O1535" s="19">
        <f>'EPA Data'!G1536/SUM('EPA Data'!G:G)</f>
        <v>3.8439742911555152E-5</v>
      </c>
      <c r="P1535" s="19">
        <f>'EPA Data'!H1536/SUM('EPA Data'!H:H)</f>
        <v>9.1553634328120055E-5</v>
      </c>
      <c r="Q1535" s="19">
        <f>'EPA Data'!I1536/SUM('EPA Data'!I:I)</f>
        <v>5.8802858523246334E-5</v>
      </c>
      <c r="R1535" s="19">
        <f>'EPA Data'!J1536/SUM('EPA Data'!J:J)</f>
        <v>3.4329307178123605E-5</v>
      </c>
      <c r="S1535" s="19">
        <f>'EPA Data'!K1536/SUM('EPA Data'!K:K)</f>
        <v>1.0755007580776386E-4</v>
      </c>
      <c r="T1535" s="19">
        <f>'EPA Data'!L1536/SUM('EPA Data'!L:L)</f>
        <v>1.0152348204388077E-4</v>
      </c>
      <c r="U1535" s="19">
        <f>'EPA Data'!M1536/SUM('EPA Data'!M:M)</f>
        <v>6.6853213686229252E-5</v>
      </c>
      <c r="V1535" s="19">
        <f>'EPA Data'!N1536/SUM('EPA Data'!N:N)</f>
        <v>5.9450652404598628E-5</v>
      </c>
      <c r="W1535" s="19">
        <f>'EPA Data'!O1536/SUM('EPA Data'!O:O)</f>
        <v>8.9754277862671059E-5</v>
      </c>
      <c r="X1535" s="19">
        <f>'EPA Data'!P1536/SUM('EPA Data'!P:P)</f>
        <v>1.8666192631004854E-4</v>
      </c>
    </row>
    <row r="1536" spans="1:24" x14ac:dyDescent="0.35">
      <c r="A1536" s="13" t="s">
        <v>2556</v>
      </c>
      <c r="B1536" s="13" t="s">
        <v>2442</v>
      </c>
      <c r="C1536" s="18" t="s">
        <v>672</v>
      </c>
      <c r="D1536" s="14">
        <f>SUMIFS('Census Data'!G:G,'Census Data'!$A:$A,$A1536)/SUMIFS('Census Data'!$F:$F,'Census Data'!$A:$A,$A1536)</f>
        <v>0.51068832834544675</v>
      </c>
      <c r="E1536" s="16">
        <f>SUMIFS('Census Data'!H:H,'Census Data'!$A:$A,$A1536)/SUMIFS('Census Data'!$F:$F,'Census Data'!$A:$A,$A1536)</f>
        <v>0.48931167165455325</v>
      </c>
      <c r="F1536" s="14">
        <f>SUM(SUMIFS('Census Data'!I:I,'Census Data'!$A:$A,$A1536),SUMIFS('Census Data'!J:J,'Census Data'!$A:$A,$A1536))/SUMIFS('Census Data'!$F:$F,'Census Data'!$A:$A,$A1536)</f>
        <v>0.9743480119709278</v>
      </c>
      <c r="G1536" s="14">
        <f>SUM(SUMIFS('Census Data'!K:K,'Census Data'!$A:$A,$A1536),SUMIFS('Census Data'!L:L,'Census Data'!$A:$A,$A1536))/SUMIFS('Census Data'!$F:$F,'Census Data'!$A:$A,$A1536)</f>
        <v>2.9927319367250961E-3</v>
      </c>
      <c r="H1536" s="14">
        <f>SUM(SUMIFS('Census Data'!O:O,'Census Data'!$A:$A,$A1536),SUMIFS('Census Data'!P:P,'Census Data'!$A:$A,$A1536))/SUMIFS('Census Data'!$F:$F,'Census Data'!$A:$A,$A1536)</f>
        <v>5.1303976058144508E-3</v>
      </c>
      <c r="I1536" s="16">
        <f t="shared" si="46"/>
        <v>1.7528858486532628E-2</v>
      </c>
      <c r="J1536" s="14">
        <f>SUM(SUMIFS('Census Data'!W:W,'Census Data'!$A:$A,$A1536),SUMIFS('Census Data'!X:X,'Census Data'!$A:$A,$A1536))/SUMIFS('Census Data'!$F:$F,'Census Data'!$A:$A,$A1536)</f>
        <v>2.629328772979906E-2</v>
      </c>
      <c r="K1536" s="16">
        <f t="shared" si="47"/>
        <v>0.97370671227020089</v>
      </c>
      <c r="L1536" s="19">
        <f>'EPA Data'!D1537/SUM('EPA Data'!D:D)</f>
        <v>1.1414431206449771E-5</v>
      </c>
      <c r="M1536" s="19">
        <f>'EPA Data'!E1537/SUM('EPA Data'!E:E)</f>
        <v>3.2204159512443163E-5</v>
      </c>
      <c r="N1536" s="19">
        <f>'EPA Data'!F1537/SUM('EPA Data'!F:F)</f>
        <v>3.6732964325546919E-5</v>
      </c>
      <c r="O1536" s="19">
        <f>'EPA Data'!G1537/SUM('EPA Data'!G:G)</f>
        <v>8.1751042876710287E-6</v>
      </c>
      <c r="P1536" s="19">
        <f>'EPA Data'!H1537/SUM('EPA Data'!H:H)</f>
        <v>2.2717821773474477E-5</v>
      </c>
      <c r="Q1536" s="19">
        <f>'EPA Data'!I1537/SUM('EPA Data'!I:I)</f>
        <v>1.1633986497027857E-5</v>
      </c>
      <c r="R1536" s="19">
        <f>'EPA Data'!J1537/SUM('EPA Data'!J:J)</f>
        <v>5.892233066026809E-6</v>
      </c>
      <c r="S1536" s="19">
        <f>'EPA Data'!K1537/SUM('EPA Data'!K:K)</f>
        <v>2.3100131404905016E-5</v>
      </c>
      <c r="T1536" s="19">
        <f>'EPA Data'!L1537/SUM('EPA Data'!L:L)</f>
        <v>1.8834671885897426E-5</v>
      </c>
      <c r="U1536" s="19">
        <f>'EPA Data'!M1537/SUM('EPA Data'!M:M)</f>
        <v>1.1845043612996789E-5</v>
      </c>
      <c r="V1536" s="19">
        <f>'EPA Data'!N1537/SUM('EPA Data'!N:N)</f>
        <v>1.665495735204953E-5</v>
      </c>
      <c r="W1536" s="19">
        <f>'EPA Data'!O1537/SUM('EPA Data'!O:O)</f>
        <v>2.0305604885708253E-5</v>
      </c>
      <c r="X1536" s="19">
        <f>'EPA Data'!P1537/SUM('EPA Data'!P:P)</f>
        <v>5.5191803128047018E-5</v>
      </c>
    </row>
    <row r="1537" spans="1:24" x14ac:dyDescent="0.35">
      <c r="A1537" s="13" t="s">
        <v>2557</v>
      </c>
      <c r="B1537" s="13" t="s">
        <v>2442</v>
      </c>
      <c r="C1537" s="18" t="s">
        <v>2558</v>
      </c>
      <c r="D1537" s="14">
        <f>SUMIFS('Census Data'!G:G,'Census Data'!$A:$A,$A1537)/SUMIFS('Census Data'!$F:$F,'Census Data'!$A:$A,$A1537)</f>
        <v>0.50685592893008879</v>
      </c>
      <c r="E1537" s="16">
        <f>SUMIFS('Census Data'!H:H,'Census Data'!$A:$A,$A1537)/SUMIFS('Census Data'!$F:$F,'Census Data'!$A:$A,$A1537)</f>
        <v>0.49314407106991115</v>
      </c>
      <c r="F1537" s="14">
        <f>SUM(SUMIFS('Census Data'!I:I,'Census Data'!$A:$A,$A1537),SUMIFS('Census Data'!J:J,'Census Data'!$A:$A,$A1537))/SUMIFS('Census Data'!$F:$F,'Census Data'!$A:$A,$A1537)</f>
        <v>0.96446504441869452</v>
      </c>
      <c r="G1537" s="14">
        <f>SUM(SUMIFS('Census Data'!K:K,'Census Data'!$A:$A,$A1537),SUMIFS('Census Data'!L:L,'Census Data'!$A:$A,$A1537))/SUMIFS('Census Data'!$F:$F,'Census Data'!$A:$A,$A1537)</f>
        <v>1.313248358439552E-2</v>
      </c>
      <c r="H1537" s="14">
        <f>SUM(SUMIFS('Census Data'!O:O,'Census Data'!$A:$A,$A1537),SUMIFS('Census Data'!P:P,'Census Data'!$A:$A,$A1537))/SUMIFS('Census Data'!$F:$F,'Census Data'!$A:$A,$A1537)</f>
        <v>3.3796832753959058E-3</v>
      </c>
      <c r="I1537" s="16">
        <f t="shared" si="46"/>
        <v>1.9022788721513972E-2</v>
      </c>
      <c r="J1537" s="14">
        <f>SUM(SUMIFS('Census Data'!W:W,'Census Data'!$A:$A,$A1537),SUMIFS('Census Data'!X:X,'Census Data'!$A:$A,$A1537))/SUMIFS('Census Data'!$F:$F,'Census Data'!$A:$A,$A1537)</f>
        <v>1.1104673619157976E-2</v>
      </c>
      <c r="K1537" s="16">
        <f t="shared" si="47"/>
        <v>0.98889532638084199</v>
      </c>
      <c r="L1537" s="19">
        <f>'EPA Data'!D1538/SUM('EPA Data'!D:D)</f>
        <v>3.0180644895959072E-5</v>
      </c>
      <c r="M1537" s="19">
        <f>'EPA Data'!E1538/SUM('EPA Data'!E:E)</f>
        <v>7.8841415993502218E-5</v>
      </c>
      <c r="N1537" s="19">
        <f>'EPA Data'!F1538/SUM('EPA Data'!F:F)</f>
        <v>9.7689868149065473E-5</v>
      </c>
      <c r="O1537" s="19">
        <f>'EPA Data'!G1538/SUM('EPA Data'!G:G)</f>
        <v>1.8301993134882227E-5</v>
      </c>
      <c r="P1537" s="19">
        <f>'EPA Data'!H1538/SUM('EPA Data'!H:H)</f>
        <v>4.8270836208186974E-5</v>
      </c>
      <c r="Q1537" s="19">
        <f>'EPA Data'!I1538/SUM('EPA Data'!I:I)</f>
        <v>2.5247429334413623E-5</v>
      </c>
      <c r="R1537" s="19">
        <f>'EPA Data'!J1538/SUM('EPA Data'!J:J)</f>
        <v>1.5264514535491513E-5</v>
      </c>
      <c r="S1537" s="19">
        <f>'EPA Data'!K1538/SUM('EPA Data'!K:K)</f>
        <v>5.119581583436457E-5</v>
      </c>
      <c r="T1537" s="19">
        <f>'EPA Data'!L1538/SUM('EPA Data'!L:L)</f>
        <v>4.3937980460264141E-5</v>
      </c>
      <c r="U1537" s="19">
        <f>'EPA Data'!M1538/SUM('EPA Data'!M:M)</f>
        <v>2.6904467721242635E-5</v>
      </c>
      <c r="V1537" s="19">
        <f>'EPA Data'!N1538/SUM('EPA Data'!N:N)</f>
        <v>3.7266233757924196E-5</v>
      </c>
      <c r="W1537" s="19">
        <f>'EPA Data'!O1538/SUM('EPA Data'!O:O)</f>
        <v>5.188812855649498E-5</v>
      </c>
      <c r="X1537" s="19">
        <f>'EPA Data'!P1538/SUM('EPA Data'!P:P)</f>
        <v>1.020177815741173E-4</v>
      </c>
    </row>
    <row r="1538" spans="1:24" x14ac:dyDescent="0.35">
      <c r="A1538" s="13" t="s">
        <v>2559</v>
      </c>
      <c r="B1538" s="13" t="s">
        <v>2442</v>
      </c>
      <c r="C1538" s="18" t="s">
        <v>132</v>
      </c>
      <c r="D1538" s="14">
        <f>SUMIFS('Census Data'!G:G,'Census Data'!$A:$A,$A1538)/SUMIFS('Census Data'!$F:$F,'Census Data'!$A:$A,$A1538)</f>
        <v>0.52527623750354147</v>
      </c>
      <c r="E1538" s="16">
        <f>SUMIFS('Census Data'!H:H,'Census Data'!$A:$A,$A1538)/SUMIFS('Census Data'!$F:$F,'Census Data'!$A:$A,$A1538)</f>
        <v>0.47472376249645848</v>
      </c>
      <c r="F1538" s="14">
        <f>SUM(SUMIFS('Census Data'!I:I,'Census Data'!$A:$A,$A1538),SUMIFS('Census Data'!J:J,'Census Data'!$A:$A,$A1538))/SUMIFS('Census Data'!$F:$F,'Census Data'!$A:$A,$A1538)</f>
        <v>0.90435908851742419</v>
      </c>
      <c r="G1538" s="14">
        <f>SUM(SUMIFS('Census Data'!K:K,'Census Data'!$A:$A,$A1538),SUMIFS('Census Data'!L:L,'Census Data'!$A:$A,$A1538))/SUMIFS('Census Data'!$F:$F,'Census Data'!$A:$A,$A1538)</f>
        <v>5.7797385356376733E-2</v>
      </c>
      <c r="H1538" s="14">
        <f>SUM(SUMIFS('Census Data'!O:O,'Census Data'!$A:$A,$A1538),SUMIFS('Census Data'!P:P,'Census Data'!$A:$A,$A1538))/SUMIFS('Census Data'!$F:$F,'Census Data'!$A:$A,$A1538)</f>
        <v>6.3140000809487192E-3</v>
      </c>
      <c r="I1538" s="16">
        <f t="shared" si="46"/>
        <v>3.1529526045250389E-2</v>
      </c>
      <c r="J1538" s="14">
        <f>SUM(SUMIFS('Census Data'!W:W,'Census Data'!$A:$A,$A1538),SUMIFS('Census Data'!X:X,'Census Data'!$A:$A,$A1538))/SUMIFS('Census Data'!$F:$F,'Census Data'!$A:$A,$A1538)</f>
        <v>2.2503743878253126E-2</v>
      </c>
      <c r="K1538" s="16">
        <f t="shared" si="47"/>
        <v>0.97749625612174684</v>
      </c>
      <c r="L1538" s="19">
        <f>'EPA Data'!D1539/SUM('EPA Data'!D:D)</f>
        <v>7.4240183195661773E-5</v>
      </c>
      <c r="M1538" s="19">
        <f>'EPA Data'!E1539/SUM('EPA Data'!E:E)</f>
        <v>2.4317073326290351E-4</v>
      </c>
      <c r="N1538" s="19">
        <f>'EPA Data'!F1539/SUM('EPA Data'!F:F)</f>
        <v>2.4580081165989903E-4</v>
      </c>
      <c r="O1538" s="19">
        <f>'EPA Data'!G1539/SUM('EPA Data'!G:G)</f>
        <v>4.2875036676235574E-5</v>
      </c>
      <c r="P1538" s="19">
        <f>'EPA Data'!H1539/SUM('EPA Data'!H:H)</f>
        <v>1.225219098267762E-4</v>
      </c>
      <c r="Q1538" s="19">
        <f>'EPA Data'!I1539/SUM('EPA Data'!I:I)</f>
        <v>5.7545839244313867E-5</v>
      </c>
      <c r="R1538" s="19">
        <f>'EPA Data'!J1539/SUM('EPA Data'!J:J)</f>
        <v>3.112452034934635E-5</v>
      </c>
      <c r="S1538" s="19">
        <f>'EPA Data'!K1539/SUM('EPA Data'!K:K)</f>
        <v>1.3038778198831482E-4</v>
      </c>
      <c r="T1538" s="19">
        <f>'EPA Data'!L1539/SUM('EPA Data'!L:L)</f>
        <v>9.4564388377498494E-5</v>
      </c>
      <c r="U1538" s="19">
        <f>'EPA Data'!M1539/SUM('EPA Data'!M:M)</f>
        <v>6.1882742471660421E-5</v>
      </c>
      <c r="V1538" s="19">
        <f>'EPA Data'!N1539/SUM('EPA Data'!N:N)</f>
        <v>8.7115206837373626E-5</v>
      </c>
      <c r="W1538" s="19">
        <f>'EPA Data'!O1539/SUM('EPA Data'!O:O)</f>
        <v>1.3146832487879071E-4</v>
      </c>
      <c r="X1538" s="19">
        <f>'EPA Data'!P1539/SUM('EPA Data'!P:P)</f>
        <v>2.711608183717014E-4</v>
      </c>
    </row>
    <row r="1539" spans="1:24" x14ac:dyDescent="0.35">
      <c r="A1539" s="13" t="s">
        <v>2560</v>
      </c>
      <c r="B1539" s="13" t="s">
        <v>2442</v>
      </c>
      <c r="C1539" s="18" t="s">
        <v>2561</v>
      </c>
      <c r="D1539" s="14">
        <f>SUMIFS('Census Data'!G:G,'Census Data'!$A:$A,$A1539)/SUMIFS('Census Data'!$F:$F,'Census Data'!$A:$A,$A1539)</f>
        <v>0.50265532576313632</v>
      </c>
      <c r="E1539" s="16">
        <f>SUMIFS('Census Data'!H:H,'Census Data'!$A:$A,$A1539)/SUMIFS('Census Data'!$F:$F,'Census Data'!$A:$A,$A1539)</f>
        <v>0.49734467423686368</v>
      </c>
      <c r="F1539" s="14">
        <f>SUM(SUMIFS('Census Data'!I:I,'Census Data'!$A:$A,$A1539),SUMIFS('Census Data'!J:J,'Census Data'!$A:$A,$A1539))/SUMIFS('Census Data'!$F:$F,'Census Data'!$A:$A,$A1539)</f>
        <v>0.95552869047105049</v>
      </c>
      <c r="G1539" s="14">
        <f>SUM(SUMIFS('Census Data'!K:K,'Census Data'!$A:$A,$A1539),SUMIFS('Census Data'!L:L,'Census Data'!$A:$A,$A1539))/SUMIFS('Census Data'!$F:$F,'Census Data'!$A:$A,$A1539)</f>
        <v>1.4809377833426882E-2</v>
      </c>
      <c r="H1539" s="14">
        <f>SUM(SUMIFS('Census Data'!O:O,'Census Data'!$A:$A,$A1539),SUMIFS('Census Data'!P:P,'Census Data'!$A:$A,$A1539))/SUMIFS('Census Data'!$F:$F,'Census Data'!$A:$A,$A1539)</f>
        <v>3.713138465523941E-3</v>
      </c>
      <c r="I1539" s="16">
        <f t="shared" ref="I1539:I1602" si="48">100%-SUM(F1539:H1539)</f>
        <v>2.5948793229998768E-2</v>
      </c>
      <c r="J1539" s="14">
        <f>SUM(SUMIFS('Census Data'!W:W,'Census Data'!$A:$A,$A1539),SUMIFS('Census Data'!X:X,'Census Data'!$A:$A,$A1539))/SUMIFS('Census Data'!$F:$F,'Census Data'!$A:$A,$A1539)</f>
        <v>2.5905617201329823E-2</v>
      </c>
      <c r="K1539" s="16">
        <f t="shared" ref="K1539:K1602" si="49">100%-J1539</f>
        <v>0.97409438279867022</v>
      </c>
      <c r="L1539" s="19">
        <f>'EPA Data'!D1540/SUM('EPA Data'!D:D)</f>
        <v>7.0774118311222876E-5</v>
      </c>
      <c r="M1539" s="19">
        <f>'EPA Data'!E1540/SUM('EPA Data'!E:E)</f>
        <v>1.736090932742893E-4</v>
      </c>
      <c r="N1539" s="19">
        <f>'EPA Data'!F1540/SUM('EPA Data'!F:F)</f>
        <v>1.6953169369791961E-4</v>
      </c>
      <c r="O1539" s="19">
        <f>'EPA Data'!G1540/SUM('EPA Data'!G:G)</f>
        <v>9.3082523848039234E-5</v>
      </c>
      <c r="P1539" s="19">
        <f>'EPA Data'!H1540/SUM('EPA Data'!H:H)</f>
        <v>1.3488466467190789E-4</v>
      </c>
      <c r="Q1539" s="19">
        <f>'EPA Data'!I1540/SUM('EPA Data'!I:I)</f>
        <v>5.9937983621088672E-5</v>
      </c>
      <c r="R1539" s="19">
        <f>'EPA Data'!J1540/SUM('EPA Data'!J:J)</f>
        <v>5.0940012511192186E-5</v>
      </c>
      <c r="S1539" s="19">
        <f>'EPA Data'!K1540/SUM('EPA Data'!K:K)</f>
        <v>1.4371098356457057E-4</v>
      </c>
      <c r="T1539" s="19">
        <f>'EPA Data'!L1540/SUM('EPA Data'!L:L)</f>
        <v>8.7507263237256822E-5</v>
      </c>
      <c r="U1539" s="19">
        <f>'EPA Data'!M1540/SUM('EPA Data'!M:M)</f>
        <v>9.7783740592063622E-5</v>
      </c>
      <c r="V1539" s="19">
        <f>'EPA Data'!N1540/SUM('EPA Data'!N:N)</f>
        <v>9.6715494975174886E-5</v>
      </c>
      <c r="W1539" s="19">
        <f>'EPA Data'!O1540/SUM('EPA Data'!O:O)</f>
        <v>7.9992112645412532E-5</v>
      </c>
      <c r="X1539" s="19">
        <f>'EPA Data'!P1540/SUM('EPA Data'!P:P)</f>
        <v>2.6949439015373642E-4</v>
      </c>
    </row>
    <row r="1540" spans="1:24" x14ac:dyDescent="0.35">
      <c r="A1540" s="13" t="s">
        <v>2562</v>
      </c>
      <c r="B1540" s="13" t="s">
        <v>2442</v>
      </c>
      <c r="C1540" s="18" t="s">
        <v>2563</v>
      </c>
      <c r="D1540" s="14">
        <f>SUMIFS('Census Data'!G:G,'Census Data'!$A:$A,$A1540)/SUMIFS('Census Data'!$F:$F,'Census Data'!$A:$A,$A1540)</f>
        <v>0.52255207479088073</v>
      </c>
      <c r="E1540" s="16">
        <f>SUMIFS('Census Data'!H:H,'Census Data'!$A:$A,$A1540)/SUMIFS('Census Data'!$F:$F,'Census Data'!$A:$A,$A1540)</f>
        <v>0.47744792520911922</v>
      </c>
      <c r="F1540" s="14">
        <f>SUM(SUMIFS('Census Data'!I:I,'Census Data'!$A:$A,$A1540),SUMIFS('Census Data'!J:J,'Census Data'!$A:$A,$A1540))/SUMIFS('Census Data'!$F:$F,'Census Data'!$A:$A,$A1540)</f>
        <v>0.94685911103821552</v>
      </c>
      <c r="G1540" s="14">
        <f>SUM(SUMIFS('Census Data'!K:K,'Census Data'!$A:$A,$A1540),SUMIFS('Census Data'!L:L,'Census Data'!$A:$A,$A1540))/SUMIFS('Census Data'!$F:$F,'Census Data'!$A:$A,$A1540)</f>
        <v>1.1645071346563883E-2</v>
      </c>
      <c r="H1540" s="14">
        <f>SUM(SUMIFS('Census Data'!O:O,'Census Data'!$A:$A,$A1540),SUMIFS('Census Data'!P:P,'Census Data'!$A:$A,$A1540))/SUMIFS('Census Data'!$F:$F,'Census Data'!$A:$A,$A1540)</f>
        <v>1.9681810726586845E-3</v>
      </c>
      <c r="I1540" s="16">
        <f t="shared" si="48"/>
        <v>3.9527636542561861E-2</v>
      </c>
      <c r="J1540" s="14">
        <f>SUM(SUMIFS('Census Data'!W:W,'Census Data'!$A:$A,$A1540),SUMIFS('Census Data'!X:X,'Census Data'!$A:$A,$A1540))/SUMIFS('Census Data'!$F:$F,'Census Data'!$A:$A,$A1540)</f>
        <v>1.7385599475151715E-2</v>
      </c>
      <c r="K1540" s="16">
        <f t="shared" si="49"/>
        <v>0.98261440052484827</v>
      </c>
      <c r="L1540" s="19">
        <f>'EPA Data'!D1541/SUM('EPA Data'!D:D)</f>
        <v>2.277663880122743E-5</v>
      </c>
      <c r="M1540" s="19">
        <f>'EPA Data'!E1541/SUM('EPA Data'!E:E)</f>
        <v>4.7768158913519904E-5</v>
      </c>
      <c r="N1540" s="19">
        <f>'EPA Data'!F1541/SUM('EPA Data'!F:F)</f>
        <v>6.4464959724489236E-5</v>
      </c>
      <c r="O1540" s="19">
        <f>'EPA Data'!G1541/SUM('EPA Data'!G:G)</f>
        <v>9.7286343821550044E-6</v>
      </c>
      <c r="P1540" s="19">
        <f>'EPA Data'!H1541/SUM('EPA Data'!H:H)</f>
        <v>2.8535017421954718E-5</v>
      </c>
      <c r="Q1540" s="19">
        <f>'EPA Data'!I1541/SUM('EPA Data'!I:I)</f>
        <v>1.8656604054997871E-5</v>
      </c>
      <c r="R1540" s="19">
        <f>'EPA Data'!J1541/SUM('EPA Data'!J:J)</f>
        <v>1.2065977362523777E-5</v>
      </c>
      <c r="S1540" s="19">
        <f>'EPA Data'!K1541/SUM('EPA Data'!K:K)</f>
        <v>3.6282549960036261E-5</v>
      </c>
      <c r="T1540" s="19">
        <f>'EPA Data'!L1541/SUM('EPA Data'!L:L)</f>
        <v>3.6242157598765204E-5</v>
      </c>
      <c r="U1540" s="19">
        <f>'EPA Data'!M1541/SUM('EPA Data'!M:M)</f>
        <v>1.5120036374453753E-5</v>
      </c>
      <c r="V1540" s="19">
        <f>'EPA Data'!N1541/SUM('EPA Data'!N:N)</f>
        <v>1.9246726810323276E-5</v>
      </c>
      <c r="W1540" s="19">
        <f>'EPA Data'!O1541/SUM('EPA Data'!O:O)</f>
        <v>2.8061444653769647E-5</v>
      </c>
      <c r="X1540" s="19">
        <f>'EPA Data'!P1541/SUM('EPA Data'!P:P)</f>
        <v>5.6419483589646053E-5</v>
      </c>
    </row>
    <row r="1541" spans="1:24" x14ac:dyDescent="0.35">
      <c r="A1541" s="13" t="s">
        <v>2564</v>
      </c>
      <c r="B1541" s="13" t="s">
        <v>2442</v>
      </c>
      <c r="C1541" s="18" t="s">
        <v>1292</v>
      </c>
      <c r="D1541" s="14">
        <f>SUMIFS('Census Data'!G:G,'Census Data'!$A:$A,$A1541)/SUMIFS('Census Data'!$F:$F,'Census Data'!$A:$A,$A1541)</f>
        <v>0.50238831132340545</v>
      </c>
      <c r="E1541" s="16">
        <f>SUMIFS('Census Data'!H:H,'Census Data'!$A:$A,$A1541)/SUMIFS('Census Data'!$F:$F,'Census Data'!$A:$A,$A1541)</f>
        <v>0.49761168867659455</v>
      </c>
      <c r="F1541" s="14">
        <f>SUM(SUMIFS('Census Data'!I:I,'Census Data'!$A:$A,$A1541),SUMIFS('Census Data'!J:J,'Census Data'!$A:$A,$A1541))/SUMIFS('Census Data'!$F:$F,'Census Data'!$A:$A,$A1541)</f>
        <v>0.95804064812213163</v>
      </c>
      <c r="G1541" s="14">
        <f>SUM(SUMIFS('Census Data'!K:K,'Census Data'!$A:$A,$A1541),SUMIFS('Census Data'!L:L,'Census Data'!$A:$A,$A1541))/SUMIFS('Census Data'!$F:$F,'Census Data'!$A:$A,$A1541)</f>
        <v>7.8673784771003084E-3</v>
      </c>
      <c r="H1541" s="14">
        <f>SUM(SUMIFS('Census Data'!O:O,'Census Data'!$A:$A,$A1541),SUMIFS('Census Data'!P:P,'Census Data'!$A:$A,$A1541))/SUMIFS('Census Data'!$F:$F,'Census Data'!$A:$A,$A1541)</f>
        <v>3.3717336330429896E-3</v>
      </c>
      <c r="I1541" s="16">
        <f t="shared" si="48"/>
        <v>3.0720239767725088E-2</v>
      </c>
      <c r="J1541" s="14">
        <f>SUM(SUMIFS('Census Data'!W:W,'Census Data'!$A:$A,$A1541),SUMIFS('Census Data'!X:X,'Census Data'!$A:$A,$A1541))/SUMIFS('Census Data'!$F:$F,'Census Data'!$A:$A,$A1541)</f>
        <v>8.8976304205301109E-3</v>
      </c>
      <c r="K1541" s="16">
        <f t="shared" si="49"/>
        <v>0.99110236957946984</v>
      </c>
      <c r="L1541" s="19">
        <f>'EPA Data'!D1542/SUM('EPA Data'!D:D)</f>
        <v>4.7247442479859092E-5</v>
      </c>
      <c r="M1541" s="19">
        <f>'EPA Data'!E1542/SUM('EPA Data'!E:E)</f>
        <v>9.5818776319941975E-5</v>
      </c>
      <c r="N1541" s="19">
        <f>'EPA Data'!F1542/SUM('EPA Data'!F:F)</f>
        <v>1.2872504847705958E-4</v>
      </c>
      <c r="O1541" s="19">
        <f>'EPA Data'!G1542/SUM('EPA Data'!G:G)</f>
        <v>2.3642847661312221E-5</v>
      </c>
      <c r="P1541" s="19">
        <f>'EPA Data'!H1542/SUM('EPA Data'!H:H)</f>
        <v>5.9673148255615686E-5</v>
      </c>
      <c r="Q1541" s="19">
        <f>'EPA Data'!I1542/SUM('EPA Data'!I:I)</f>
        <v>4.2125693570051977E-5</v>
      </c>
      <c r="R1541" s="19">
        <f>'EPA Data'!J1542/SUM('EPA Data'!J:J)</f>
        <v>3.2982067132272205E-5</v>
      </c>
      <c r="S1541" s="19">
        <f>'EPA Data'!K1542/SUM('EPA Data'!K:K)</f>
        <v>7.7628267987947286E-5</v>
      </c>
      <c r="T1541" s="19">
        <f>'EPA Data'!L1542/SUM('EPA Data'!L:L)</f>
        <v>8.2495215211019485E-5</v>
      </c>
      <c r="U1541" s="19">
        <f>'EPA Data'!M1542/SUM('EPA Data'!M:M)</f>
        <v>2.9673148241657229E-5</v>
      </c>
      <c r="V1541" s="19">
        <f>'EPA Data'!N1542/SUM('EPA Data'!N:N)</f>
        <v>3.7358524346052712E-5</v>
      </c>
      <c r="W1541" s="19">
        <f>'EPA Data'!O1542/SUM('EPA Data'!O:O)</f>
        <v>5.926273517290901E-5</v>
      </c>
      <c r="X1541" s="19">
        <f>'EPA Data'!P1542/SUM('EPA Data'!P:P)</f>
        <v>1.1656455191942961E-4</v>
      </c>
    </row>
    <row r="1542" spans="1:24" x14ac:dyDescent="0.35">
      <c r="A1542" s="13" t="s">
        <v>2565</v>
      </c>
      <c r="B1542" s="13" t="s">
        <v>2442</v>
      </c>
      <c r="C1542" s="18" t="s">
        <v>1901</v>
      </c>
      <c r="D1542" s="14">
        <f>SUMIFS('Census Data'!G:G,'Census Data'!$A:$A,$A1542)/SUMIFS('Census Data'!$F:$F,'Census Data'!$A:$A,$A1542)</f>
        <v>0.49445679557629341</v>
      </c>
      <c r="E1542" s="16">
        <f>SUMIFS('Census Data'!H:H,'Census Data'!$A:$A,$A1542)/SUMIFS('Census Data'!$F:$F,'Census Data'!$A:$A,$A1542)</f>
        <v>0.50554320442370659</v>
      </c>
      <c r="F1542" s="14">
        <f>SUM(SUMIFS('Census Data'!I:I,'Census Data'!$A:$A,$A1542),SUMIFS('Census Data'!J:J,'Census Data'!$A:$A,$A1542))/SUMIFS('Census Data'!$F:$F,'Census Data'!$A:$A,$A1542)</f>
        <v>0.89332570058059912</v>
      </c>
      <c r="G1542" s="14">
        <f>SUM(SUMIFS('Census Data'!K:K,'Census Data'!$A:$A,$A1542),SUMIFS('Census Data'!L:L,'Census Data'!$A:$A,$A1542))/SUMIFS('Census Data'!$F:$F,'Census Data'!$A:$A,$A1542)</f>
        <v>5.3897268741163323E-2</v>
      </c>
      <c r="H1542" s="14">
        <f>SUM(SUMIFS('Census Data'!O:O,'Census Data'!$A:$A,$A1542),SUMIFS('Census Data'!P:P,'Census Data'!$A:$A,$A1542))/SUMIFS('Census Data'!$F:$F,'Census Data'!$A:$A,$A1542)</f>
        <v>2.819101292715245E-2</v>
      </c>
      <c r="I1542" s="16">
        <f t="shared" si="48"/>
        <v>2.4586017751085154E-2</v>
      </c>
      <c r="J1542" s="14">
        <f>SUM(SUMIFS('Census Data'!W:W,'Census Data'!$A:$A,$A1542),SUMIFS('Census Data'!X:X,'Census Data'!$A:$A,$A1542))/SUMIFS('Census Data'!$F:$F,'Census Data'!$A:$A,$A1542)</f>
        <v>3.9344043862008383E-2</v>
      </c>
      <c r="K1542" s="16">
        <f t="shared" si="49"/>
        <v>0.9606559561379916</v>
      </c>
      <c r="L1542" s="19">
        <f>'EPA Data'!D1543/SUM('EPA Data'!D:D)</f>
        <v>1.6357645205306644E-3</v>
      </c>
      <c r="M1542" s="19">
        <f>'EPA Data'!E1543/SUM('EPA Data'!E:E)</f>
        <v>3.0804541965572625E-3</v>
      </c>
      <c r="N1542" s="19">
        <f>'EPA Data'!F1543/SUM('EPA Data'!F:F)</f>
        <v>4.1192113909628153E-3</v>
      </c>
      <c r="O1542" s="19">
        <f>'EPA Data'!G1543/SUM('EPA Data'!G:G)</f>
        <v>1.3332940367061462E-3</v>
      </c>
      <c r="P1542" s="19">
        <f>'EPA Data'!H1543/SUM('EPA Data'!H:H)</f>
        <v>1.5430392900988099E-3</v>
      </c>
      <c r="Q1542" s="19">
        <f>'EPA Data'!I1543/SUM('EPA Data'!I:I)</f>
        <v>9.2216275170457762E-4</v>
      </c>
      <c r="R1542" s="19">
        <f>'EPA Data'!J1543/SUM('EPA Data'!J:J)</f>
        <v>8.0078397286691594E-4</v>
      </c>
      <c r="S1542" s="19">
        <f>'EPA Data'!K1543/SUM('EPA Data'!K:K)</f>
        <v>1.5561009802355825E-3</v>
      </c>
      <c r="T1542" s="19">
        <f>'EPA Data'!L1543/SUM('EPA Data'!L:L)</f>
        <v>1.4723343383150653E-3</v>
      </c>
      <c r="U1542" s="19">
        <f>'EPA Data'!M1543/SUM('EPA Data'!M:M)</f>
        <v>1.5074265437565817E-3</v>
      </c>
      <c r="V1542" s="19">
        <f>'EPA Data'!N1543/SUM('EPA Data'!N:N)</f>
        <v>1.3394701135219904E-3</v>
      </c>
      <c r="W1542" s="19">
        <f>'EPA Data'!O1543/SUM('EPA Data'!O:O)</f>
        <v>1.4547000206710313E-3</v>
      </c>
      <c r="X1542" s="19">
        <f>'EPA Data'!P1543/SUM('EPA Data'!P:P)</f>
        <v>2.5706851326978944E-3</v>
      </c>
    </row>
    <row r="1543" spans="1:24" x14ac:dyDescent="0.35">
      <c r="A1543" s="13" t="s">
        <v>2566</v>
      </c>
      <c r="B1543" s="13" t="s">
        <v>2442</v>
      </c>
      <c r="C1543" s="18" t="s">
        <v>136</v>
      </c>
      <c r="D1543" s="14">
        <f>SUMIFS('Census Data'!G:G,'Census Data'!$A:$A,$A1543)/SUMIFS('Census Data'!$F:$F,'Census Data'!$A:$A,$A1543)</f>
        <v>0.51254982225573631</v>
      </c>
      <c r="E1543" s="16">
        <f>SUMIFS('Census Data'!H:H,'Census Data'!$A:$A,$A1543)/SUMIFS('Census Data'!$F:$F,'Census Data'!$A:$A,$A1543)</f>
        <v>0.48745017774426369</v>
      </c>
      <c r="F1543" s="14">
        <f>SUM(SUMIFS('Census Data'!I:I,'Census Data'!$A:$A,$A1543),SUMIFS('Census Data'!J:J,'Census Data'!$A:$A,$A1543))/SUMIFS('Census Data'!$F:$F,'Census Data'!$A:$A,$A1543)</f>
        <v>0.96391252827749652</v>
      </c>
      <c r="G1543" s="14">
        <f>SUM(SUMIFS('Census Data'!K:K,'Census Data'!$A:$A,$A1543),SUMIFS('Census Data'!L:L,'Census Data'!$A:$A,$A1543))/SUMIFS('Census Data'!$F:$F,'Census Data'!$A:$A,$A1543)</f>
        <v>6.8943229559409675E-3</v>
      </c>
      <c r="H1543" s="14">
        <f>SUM(SUMIFS('Census Data'!O:O,'Census Data'!$A:$A,$A1543),SUMIFS('Census Data'!P:P,'Census Data'!$A:$A,$A1543))/SUMIFS('Census Data'!$F:$F,'Census Data'!$A:$A,$A1543)</f>
        <v>3.2317138855973283E-3</v>
      </c>
      <c r="I1543" s="16">
        <f t="shared" si="48"/>
        <v>2.5961434880965251E-2</v>
      </c>
      <c r="J1543" s="14">
        <f>SUM(SUMIFS('Census Data'!W:W,'Census Data'!$A:$A,$A1543),SUMIFS('Census Data'!X:X,'Census Data'!$A:$A,$A1543))/SUMIFS('Census Data'!$F:$F,'Census Data'!$A:$A,$A1543)</f>
        <v>1.9928902294516857E-2</v>
      </c>
      <c r="K1543" s="16">
        <f t="shared" si="49"/>
        <v>0.98007109770548317</v>
      </c>
      <c r="L1543" s="19">
        <f>'EPA Data'!D1544/SUM('EPA Data'!D:D)</f>
        <v>3.0240633422143823E-5</v>
      </c>
      <c r="M1543" s="19">
        <f>'EPA Data'!E1544/SUM('EPA Data'!E:E)</f>
        <v>7.9373836118884917E-5</v>
      </c>
      <c r="N1543" s="19">
        <f>'EPA Data'!F1544/SUM('EPA Data'!F:F)</f>
        <v>8.2550599047197603E-5</v>
      </c>
      <c r="O1543" s="19">
        <f>'EPA Data'!G1544/SUM('EPA Data'!G:G)</f>
        <v>2.0774749257355359E-5</v>
      </c>
      <c r="P1543" s="19">
        <f>'EPA Data'!H1544/SUM('EPA Data'!H:H)</f>
        <v>5.7079676924506839E-5</v>
      </c>
      <c r="Q1543" s="19">
        <f>'EPA Data'!I1544/SUM('EPA Data'!I:I)</f>
        <v>2.9769275379515448E-5</v>
      </c>
      <c r="R1543" s="19">
        <f>'EPA Data'!J1544/SUM('EPA Data'!J:J)</f>
        <v>1.8430381917791607E-5</v>
      </c>
      <c r="S1543" s="19">
        <f>'EPA Data'!K1544/SUM('EPA Data'!K:K)</f>
        <v>7.5247014227800937E-5</v>
      </c>
      <c r="T1543" s="19">
        <f>'EPA Data'!L1544/SUM('EPA Data'!L:L)</f>
        <v>4.7900459767585886E-5</v>
      </c>
      <c r="U1543" s="19">
        <f>'EPA Data'!M1544/SUM('EPA Data'!M:M)</f>
        <v>3.020155745150077E-5</v>
      </c>
      <c r="V1543" s="19">
        <f>'EPA Data'!N1544/SUM('EPA Data'!N:N)</f>
        <v>3.5278597794035529E-5</v>
      </c>
      <c r="W1543" s="19">
        <f>'EPA Data'!O1544/SUM('EPA Data'!O:O)</f>
        <v>3.5883630020350114E-5</v>
      </c>
      <c r="X1543" s="19">
        <f>'EPA Data'!P1544/SUM('EPA Data'!P:P)</f>
        <v>1.2709956420664173E-4</v>
      </c>
    </row>
    <row r="1544" spans="1:24" x14ac:dyDescent="0.35">
      <c r="A1544" s="13" t="s">
        <v>2567</v>
      </c>
      <c r="B1544" s="13" t="s">
        <v>2442</v>
      </c>
      <c r="C1544" s="18" t="s">
        <v>2568</v>
      </c>
      <c r="D1544" s="14">
        <f>SUMIFS('Census Data'!G:G,'Census Data'!$A:$A,$A1544)/SUMIFS('Census Data'!$F:$F,'Census Data'!$A:$A,$A1544)</f>
        <v>0.52159324602229673</v>
      </c>
      <c r="E1544" s="16">
        <f>SUMIFS('Census Data'!H:H,'Census Data'!$A:$A,$A1544)/SUMIFS('Census Data'!$F:$F,'Census Data'!$A:$A,$A1544)</f>
        <v>0.47840675397770321</v>
      </c>
      <c r="F1544" s="14">
        <f>SUM(SUMIFS('Census Data'!I:I,'Census Data'!$A:$A,$A1544),SUMIFS('Census Data'!J:J,'Census Data'!$A:$A,$A1544))/SUMIFS('Census Data'!$F:$F,'Census Data'!$A:$A,$A1544)</f>
        <v>0.95822058664357612</v>
      </c>
      <c r="G1544" s="14">
        <f>SUM(SUMIFS('Census Data'!K:K,'Census Data'!$A:$A,$A1544),SUMIFS('Census Data'!L:L,'Census Data'!$A:$A,$A1544))/SUMIFS('Census Data'!$F:$F,'Census Data'!$A:$A,$A1544)</f>
        <v>1.7534365191037991E-2</v>
      </c>
      <c r="H1544" s="14">
        <f>SUM(SUMIFS('Census Data'!O:O,'Census Data'!$A:$A,$A1544),SUMIFS('Census Data'!P:P,'Census Data'!$A:$A,$A1544))/SUMIFS('Census Data'!$F:$F,'Census Data'!$A:$A,$A1544)</f>
        <v>2.8682757874228812E-3</v>
      </c>
      <c r="I1544" s="16">
        <f t="shared" si="48"/>
        <v>2.1376772377962983E-2</v>
      </c>
      <c r="J1544" s="14">
        <f>SUM(SUMIFS('Census Data'!W:W,'Census Data'!$A:$A,$A1544),SUMIFS('Census Data'!X:X,'Census Data'!$A:$A,$A1544))/SUMIFS('Census Data'!$F:$F,'Census Data'!$A:$A,$A1544)</f>
        <v>1.3637839593029548E-2</v>
      </c>
      <c r="K1544" s="16">
        <f t="shared" si="49"/>
        <v>0.98636216040697045</v>
      </c>
      <c r="L1544" s="19">
        <f>'EPA Data'!D1545/SUM('EPA Data'!D:D)</f>
        <v>7.9993021804706984E-5</v>
      </c>
      <c r="M1544" s="19">
        <f>'EPA Data'!E1545/SUM('EPA Data'!E:E)</f>
        <v>1.5264564087838674E-4</v>
      </c>
      <c r="N1544" s="19">
        <f>'EPA Data'!F1545/SUM('EPA Data'!F:F)</f>
        <v>2.0427084562468596E-4</v>
      </c>
      <c r="O1544" s="19">
        <f>'EPA Data'!G1545/SUM('EPA Data'!G:G)</f>
        <v>3.6869895725150243E-5</v>
      </c>
      <c r="P1544" s="19">
        <f>'EPA Data'!H1545/SUM('EPA Data'!H:H)</f>
        <v>8.2917312014598341E-5</v>
      </c>
      <c r="Q1544" s="19">
        <f>'EPA Data'!I1545/SUM('EPA Data'!I:I)</f>
        <v>5.1766295233121139E-5</v>
      </c>
      <c r="R1544" s="19">
        <f>'EPA Data'!J1545/SUM('EPA Data'!J:J)</f>
        <v>4.4020668399789057E-5</v>
      </c>
      <c r="S1544" s="19">
        <f>'EPA Data'!K1545/SUM('EPA Data'!K:K)</f>
        <v>1.1737959173430952E-4</v>
      </c>
      <c r="T1544" s="19">
        <f>'EPA Data'!L1545/SUM('EPA Data'!L:L)</f>
        <v>1.0466904802099907E-4</v>
      </c>
      <c r="U1544" s="19">
        <f>'EPA Data'!M1545/SUM('EPA Data'!M:M)</f>
        <v>6.4286746916743123E-5</v>
      </c>
      <c r="V1544" s="19">
        <f>'EPA Data'!N1545/SUM('EPA Data'!N:N)</f>
        <v>6.2839861246179177E-5</v>
      </c>
      <c r="W1544" s="19">
        <f>'EPA Data'!O1545/SUM('EPA Data'!O:O)</f>
        <v>8.4407375517881676E-5</v>
      </c>
      <c r="X1544" s="19">
        <f>'EPA Data'!P1545/SUM('EPA Data'!P:P)</f>
        <v>1.5255053063015355E-4</v>
      </c>
    </row>
    <row r="1545" spans="1:24" x14ac:dyDescent="0.35">
      <c r="A1545" s="13" t="s">
        <v>2569</v>
      </c>
      <c r="B1545" s="13" t="s">
        <v>2442</v>
      </c>
      <c r="C1545" s="18" t="s">
        <v>2570</v>
      </c>
      <c r="D1545" s="14">
        <f>SUMIFS('Census Data'!G:G,'Census Data'!$A:$A,$A1545)/SUMIFS('Census Data'!$F:$F,'Census Data'!$A:$A,$A1545)</f>
        <v>0.5320611485527279</v>
      </c>
      <c r="E1545" s="16">
        <f>SUMIFS('Census Data'!H:H,'Census Data'!$A:$A,$A1545)/SUMIFS('Census Data'!$F:$F,'Census Data'!$A:$A,$A1545)</f>
        <v>0.4679388514472721</v>
      </c>
      <c r="F1545" s="14">
        <f>SUM(SUMIFS('Census Data'!I:I,'Census Data'!$A:$A,$A1545),SUMIFS('Census Data'!J:J,'Census Data'!$A:$A,$A1545))/SUMIFS('Census Data'!$F:$F,'Census Data'!$A:$A,$A1545)</f>
        <v>0.93199240873294575</v>
      </c>
      <c r="G1545" s="14">
        <f>SUM(SUMIFS('Census Data'!K:K,'Census Data'!$A:$A,$A1545),SUMIFS('Census Data'!L:L,'Census Data'!$A:$A,$A1545))/SUMIFS('Census Data'!$F:$F,'Census Data'!$A:$A,$A1545)</f>
        <v>4.4337183759470405E-2</v>
      </c>
      <c r="H1545" s="14">
        <f>SUM(SUMIFS('Census Data'!O:O,'Census Data'!$A:$A,$A1545),SUMIFS('Census Data'!P:P,'Census Data'!$A:$A,$A1545))/SUMIFS('Census Data'!$F:$F,'Census Data'!$A:$A,$A1545)</f>
        <v>4.6922398720841618E-3</v>
      </c>
      <c r="I1545" s="16">
        <f t="shared" si="48"/>
        <v>1.8978167635499754E-2</v>
      </c>
      <c r="J1545" s="14">
        <f>SUM(SUMIFS('Census Data'!W:W,'Census Data'!$A:$A,$A1545),SUMIFS('Census Data'!X:X,'Census Data'!$A:$A,$A1545))/SUMIFS('Census Data'!$F:$F,'Census Data'!$A:$A,$A1545)</f>
        <v>1.6527443625876059E-2</v>
      </c>
      <c r="K1545" s="16">
        <f t="shared" si="49"/>
        <v>0.9834725563741239</v>
      </c>
      <c r="L1545" s="19">
        <f>'EPA Data'!D1546/SUM('EPA Data'!D:D)</f>
        <v>2.8613710351132153E-4</v>
      </c>
      <c r="M1545" s="19">
        <f>'EPA Data'!E1546/SUM('EPA Data'!E:E)</f>
        <v>5.6055372689491957E-4</v>
      </c>
      <c r="N1545" s="19">
        <f>'EPA Data'!F1546/SUM('EPA Data'!F:F)</f>
        <v>7.6689300174304943E-4</v>
      </c>
      <c r="O1545" s="19">
        <f>'EPA Data'!G1546/SUM('EPA Data'!G:G)</f>
        <v>1.2530898932854273E-4</v>
      </c>
      <c r="P1545" s="19">
        <f>'EPA Data'!H1546/SUM('EPA Data'!H:H)</f>
        <v>3.123645656247696E-4</v>
      </c>
      <c r="Q1545" s="19">
        <f>'EPA Data'!I1546/SUM('EPA Data'!I:I)</f>
        <v>1.9474362545479523E-4</v>
      </c>
      <c r="R1545" s="19">
        <f>'EPA Data'!J1546/SUM('EPA Data'!J:J)</f>
        <v>1.4264090607331005E-4</v>
      </c>
      <c r="S1545" s="19">
        <f>'EPA Data'!K1546/SUM('EPA Data'!K:K)</f>
        <v>4.0326318196145665E-4</v>
      </c>
      <c r="T1545" s="19">
        <f>'EPA Data'!L1546/SUM('EPA Data'!L:L)</f>
        <v>3.9026963422395965E-4</v>
      </c>
      <c r="U1545" s="19">
        <f>'EPA Data'!M1546/SUM('EPA Data'!M:M)</f>
        <v>2.2076608486843593E-4</v>
      </c>
      <c r="V1545" s="19">
        <f>'EPA Data'!N1546/SUM('EPA Data'!N:N)</f>
        <v>2.3091355698384429E-4</v>
      </c>
      <c r="W1545" s="19">
        <f>'EPA Data'!O1546/SUM('EPA Data'!O:O)</f>
        <v>3.1197961063100831E-4</v>
      </c>
      <c r="X1545" s="19">
        <f>'EPA Data'!P1546/SUM('EPA Data'!P:P)</f>
        <v>5.8678843422211994E-4</v>
      </c>
    </row>
    <row r="1546" spans="1:24" x14ac:dyDescent="0.35">
      <c r="A1546" s="13" t="s">
        <v>2571</v>
      </c>
      <c r="B1546" s="13" t="s">
        <v>2442</v>
      </c>
      <c r="C1546" s="18" t="s">
        <v>2293</v>
      </c>
      <c r="D1546" s="14">
        <f>SUMIFS('Census Data'!G:G,'Census Data'!$A:$A,$A1546)/SUMIFS('Census Data'!$F:$F,'Census Data'!$A:$A,$A1546)</f>
        <v>0.47850503582079151</v>
      </c>
      <c r="E1546" s="16">
        <f>SUMIFS('Census Data'!H:H,'Census Data'!$A:$A,$A1546)/SUMIFS('Census Data'!$F:$F,'Census Data'!$A:$A,$A1546)</f>
        <v>0.52149496417920849</v>
      </c>
      <c r="F1546" s="14">
        <f>SUM(SUMIFS('Census Data'!I:I,'Census Data'!$A:$A,$A1546),SUMIFS('Census Data'!J:J,'Census Data'!$A:$A,$A1546))/SUMIFS('Census Data'!$F:$F,'Census Data'!$A:$A,$A1546)</f>
        <v>0.67529983421370998</v>
      </c>
      <c r="G1546" s="14">
        <f>SUM(SUMIFS('Census Data'!K:K,'Census Data'!$A:$A,$A1546),SUMIFS('Census Data'!L:L,'Census Data'!$A:$A,$A1546))/SUMIFS('Census Data'!$F:$F,'Census Data'!$A:$A,$A1546)</f>
        <v>0.2506579176644545</v>
      </c>
      <c r="H1546" s="14">
        <f>SUM(SUMIFS('Census Data'!O:O,'Census Data'!$A:$A,$A1546),SUMIFS('Census Data'!P:P,'Census Data'!$A:$A,$A1546))/SUMIFS('Census Data'!$F:$F,'Census Data'!$A:$A,$A1546)</f>
        <v>4.8187552586116768E-2</v>
      </c>
      <c r="I1546" s="16">
        <f t="shared" si="48"/>
        <v>2.585469553571873E-2</v>
      </c>
      <c r="J1546" s="14">
        <f>SUM(SUMIFS('Census Data'!W:W,'Census Data'!$A:$A,$A1546),SUMIFS('Census Data'!X:X,'Census Data'!$A:$A,$A1546))/SUMIFS('Census Data'!$F:$F,'Census Data'!$A:$A,$A1546)</f>
        <v>3.6978806239140502E-2</v>
      </c>
      <c r="K1546" s="16">
        <f t="shared" si="49"/>
        <v>0.96302119376085948</v>
      </c>
      <c r="L1546" s="19">
        <f>'EPA Data'!D1547/SUM('EPA Data'!D:D)</f>
        <v>4.6865088037431326E-3</v>
      </c>
      <c r="M1546" s="19">
        <f>'EPA Data'!E1547/SUM('EPA Data'!E:E)</f>
        <v>8.4889879623468532E-3</v>
      </c>
      <c r="N1546" s="19">
        <f>'EPA Data'!F1547/SUM('EPA Data'!F:F)</f>
        <v>1.2440970420258482E-2</v>
      </c>
      <c r="O1546" s="19">
        <f>'EPA Data'!G1547/SUM('EPA Data'!G:G)</f>
        <v>5.3779040134023454E-3</v>
      </c>
      <c r="P1546" s="19">
        <f>'EPA Data'!H1547/SUM('EPA Data'!H:H)</f>
        <v>4.4606924677543895E-3</v>
      </c>
      <c r="Q1546" s="19">
        <f>'EPA Data'!I1547/SUM('EPA Data'!I:I)</f>
        <v>2.8826385830382066E-3</v>
      </c>
      <c r="R1546" s="19">
        <f>'EPA Data'!J1547/SUM('EPA Data'!J:J)</f>
        <v>2.9501658989926393E-3</v>
      </c>
      <c r="S1546" s="19">
        <f>'EPA Data'!K1547/SUM('EPA Data'!K:K)</f>
        <v>4.6374112092537655E-3</v>
      </c>
      <c r="T1546" s="19">
        <f>'EPA Data'!L1547/SUM('EPA Data'!L:L)</f>
        <v>4.496465068009119E-3</v>
      </c>
      <c r="U1546" s="19">
        <f>'EPA Data'!M1547/SUM('EPA Data'!M:M)</f>
        <v>5.5587396414807878E-3</v>
      </c>
      <c r="V1546" s="19">
        <f>'EPA Data'!N1547/SUM('EPA Data'!N:N)</f>
        <v>4.0441778325117448E-3</v>
      </c>
      <c r="W1546" s="19">
        <f>'EPA Data'!O1547/SUM('EPA Data'!O:O)</f>
        <v>4.2400894852255349E-3</v>
      </c>
      <c r="X1546" s="19">
        <f>'EPA Data'!P1547/SUM('EPA Data'!P:P)</f>
        <v>7.008441588813091E-3</v>
      </c>
    </row>
    <row r="1547" spans="1:24" x14ac:dyDescent="0.35">
      <c r="A1547" s="13" t="s">
        <v>2572</v>
      </c>
      <c r="B1547" s="13" t="s">
        <v>2442</v>
      </c>
      <c r="C1547" s="18" t="s">
        <v>294</v>
      </c>
      <c r="D1547" s="14">
        <f>SUMIFS('Census Data'!G:G,'Census Data'!$A:$A,$A1547)/SUMIFS('Census Data'!$F:$F,'Census Data'!$A:$A,$A1547)</f>
        <v>0.50700904531229907</v>
      </c>
      <c r="E1547" s="16">
        <f>SUMIFS('Census Data'!H:H,'Census Data'!$A:$A,$A1547)/SUMIFS('Census Data'!$F:$F,'Census Data'!$A:$A,$A1547)</f>
        <v>0.49299095468770093</v>
      </c>
      <c r="F1547" s="14">
        <f>SUM(SUMIFS('Census Data'!I:I,'Census Data'!$A:$A,$A1547),SUMIFS('Census Data'!J:J,'Census Data'!$A:$A,$A1547))/SUMIFS('Census Data'!$F:$F,'Census Data'!$A:$A,$A1547)</f>
        <v>0.8757234106400309</v>
      </c>
      <c r="G1547" s="14">
        <f>SUM(SUMIFS('Census Data'!K:K,'Census Data'!$A:$A,$A1547),SUMIFS('Census Data'!L:L,'Census Data'!$A:$A,$A1547))/SUMIFS('Census Data'!$F:$F,'Census Data'!$A:$A,$A1547)</f>
        <v>6.408882410940113E-2</v>
      </c>
      <c r="H1547" s="14">
        <f>SUM(SUMIFS('Census Data'!O:O,'Census Data'!$A:$A,$A1547),SUMIFS('Census Data'!P:P,'Census Data'!$A:$A,$A1547))/SUMIFS('Census Data'!$F:$F,'Census Data'!$A:$A,$A1547)</f>
        <v>1.166030779783084E-2</v>
      </c>
      <c r="I1547" s="16">
        <f t="shared" si="48"/>
        <v>4.8527457452737122E-2</v>
      </c>
      <c r="J1547" s="14">
        <f>SUM(SUMIFS('Census Data'!W:W,'Census Data'!$A:$A,$A1547),SUMIFS('Census Data'!X:X,'Census Data'!$A:$A,$A1547))/SUMIFS('Census Data'!$F:$F,'Census Data'!$A:$A,$A1547)</f>
        <v>0.11990397393578257</v>
      </c>
      <c r="K1547" s="16">
        <f t="shared" si="49"/>
        <v>0.88009602606421744</v>
      </c>
      <c r="L1547" s="19">
        <f>'EPA Data'!D1548/SUM('EPA Data'!D:D)</f>
        <v>5.1318810416317427E-5</v>
      </c>
      <c r="M1547" s="19">
        <f>'EPA Data'!E1548/SUM('EPA Data'!E:E)</f>
        <v>1.4429003127117328E-4</v>
      </c>
      <c r="N1547" s="19">
        <f>'EPA Data'!F1548/SUM('EPA Data'!F:F)</f>
        <v>1.6411164861863351E-4</v>
      </c>
      <c r="O1547" s="19">
        <f>'EPA Data'!G1548/SUM('EPA Data'!G:G)</f>
        <v>4.2933631605258854E-5</v>
      </c>
      <c r="P1547" s="19">
        <f>'EPA Data'!H1548/SUM('EPA Data'!H:H)</f>
        <v>1.0489034244632482E-4</v>
      </c>
      <c r="Q1547" s="19">
        <f>'EPA Data'!I1548/SUM('EPA Data'!I:I)</f>
        <v>5.1096376974554213E-5</v>
      </c>
      <c r="R1547" s="19">
        <f>'EPA Data'!J1548/SUM('EPA Data'!J:J)</f>
        <v>2.8736184977527731E-5</v>
      </c>
      <c r="S1547" s="19">
        <f>'EPA Data'!K1548/SUM('EPA Data'!K:K)</f>
        <v>1.1923256716644062E-4</v>
      </c>
      <c r="T1547" s="19">
        <f>'EPA Data'!L1548/SUM('EPA Data'!L:L)</f>
        <v>8.0940291734377549E-5</v>
      </c>
      <c r="U1547" s="19">
        <f>'EPA Data'!M1548/SUM('EPA Data'!M:M)</f>
        <v>5.6693402306645633E-5</v>
      </c>
      <c r="V1547" s="19">
        <f>'EPA Data'!N1548/SUM('EPA Data'!N:N)</f>
        <v>7.0662700249624652E-5</v>
      </c>
      <c r="W1547" s="19">
        <f>'EPA Data'!O1548/SUM('EPA Data'!O:O)</f>
        <v>8.6165663584510948E-5</v>
      </c>
      <c r="X1547" s="19">
        <f>'EPA Data'!P1548/SUM('EPA Data'!P:P)</f>
        <v>2.3162048096276751E-4</v>
      </c>
    </row>
    <row r="1548" spans="1:24" x14ac:dyDescent="0.35">
      <c r="A1548" s="13" t="s">
        <v>2573</v>
      </c>
      <c r="B1548" s="13" t="s">
        <v>2442</v>
      </c>
      <c r="C1548" s="18" t="s">
        <v>1170</v>
      </c>
      <c r="D1548" s="14">
        <f>SUMIFS('Census Data'!G:G,'Census Data'!$A:$A,$A1548)/SUMIFS('Census Data'!$F:$F,'Census Data'!$A:$A,$A1548)</f>
        <v>0.499379498634897</v>
      </c>
      <c r="E1548" s="16">
        <f>SUMIFS('Census Data'!H:H,'Census Data'!$A:$A,$A1548)/SUMIFS('Census Data'!$F:$F,'Census Data'!$A:$A,$A1548)</f>
        <v>0.50062050136510305</v>
      </c>
      <c r="F1548" s="14">
        <f>SUM(SUMIFS('Census Data'!I:I,'Census Data'!$A:$A,$A1548),SUMIFS('Census Data'!J:J,'Census Data'!$A:$A,$A1548))/SUMIFS('Census Data'!$F:$F,'Census Data'!$A:$A,$A1548)</f>
        <v>0.97716554976420944</v>
      </c>
      <c r="G1548" s="14">
        <f>SUM(SUMIFS('Census Data'!K:K,'Census Data'!$A:$A,$A1548),SUMIFS('Census Data'!L:L,'Census Data'!$A:$A,$A1548))/SUMIFS('Census Data'!$F:$F,'Census Data'!$A:$A,$A1548)</f>
        <v>2.2338049143708115E-3</v>
      </c>
      <c r="H1548" s="14">
        <f>SUM(SUMIFS('Census Data'!O:O,'Census Data'!$A:$A,$A1548),SUMIFS('Census Data'!P:P,'Census Data'!$A:$A,$A1548))/SUMIFS('Census Data'!$F:$F,'Census Data'!$A:$A,$A1548)</f>
        <v>3.474807644576818E-3</v>
      </c>
      <c r="I1548" s="16">
        <f t="shared" si="48"/>
        <v>1.7125837676842837E-2</v>
      </c>
      <c r="J1548" s="14">
        <f>SUM(SUMIFS('Census Data'!W:W,'Census Data'!$A:$A,$A1548),SUMIFS('Census Data'!X:X,'Census Data'!$A:$A,$A1548))/SUMIFS('Census Data'!$F:$F,'Census Data'!$A:$A,$A1548)</f>
        <v>1.4147431124348473E-2</v>
      </c>
      <c r="K1548" s="16">
        <f t="shared" si="49"/>
        <v>0.98585256887565154</v>
      </c>
      <c r="L1548" s="19">
        <f>'EPA Data'!D1549/SUM('EPA Data'!D:D)</f>
        <v>1.0699291329532777E-5</v>
      </c>
      <c r="M1548" s="19">
        <f>'EPA Data'!E1549/SUM('EPA Data'!E:E)</f>
        <v>2.7186783021284443E-5</v>
      </c>
      <c r="N1548" s="19">
        <f>'EPA Data'!F1549/SUM('EPA Data'!F:F)</f>
        <v>3.3612850378711461E-5</v>
      </c>
      <c r="O1548" s="19">
        <f>'EPA Data'!G1549/SUM('EPA Data'!G:G)</f>
        <v>7.0364190548538634E-6</v>
      </c>
      <c r="P1548" s="19">
        <f>'EPA Data'!H1549/SUM('EPA Data'!H:H)</f>
        <v>1.7977093472044928E-5</v>
      </c>
      <c r="Q1548" s="19">
        <f>'EPA Data'!I1549/SUM('EPA Data'!I:I)</f>
        <v>1.000553721048563E-5</v>
      </c>
      <c r="R1548" s="19">
        <f>'EPA Data'!J1549/SUM('EPA Data'!J:J)</f>
        <v>5.2834142878447908E-6</v>
      </c>
      <c r="S1548" s="19">
        <f>'EPA Data'!K1549/SUM('EPA Data'!K:K)</f>
        <v>1.7772307157315613E-5</v>
      </c>
      <c r="T1548" s="19">
        <f>'EPA Data'!L1549/SUM('EPA Data'!L:L)</f>
        <v>1.6619904730893025E-5</v>
      </c>
      <c r="U1548" s="19">
        <f>'EPA Data'!M1549/SUM('EPA Data'!M:M)</f>
        <v>1.0676370844518838E-5</v>
      </c>
      <c r="V1548" s="19">
        <f>'EPA Data'!N1549/SUM('EPA Data'!N:N)</f>
        <v>1.3671505679449029E-5</v>
      </c>
      <c r="W1548" s="19">
        <f>'EPA Data'!O1549/SUM('EPA Data'!O:O)</f>
        <v>1.9013092845144329E-5</v>
      </c>
      <c r="X1548" s="19">
        <f>'EPA Data'!P1549/SUM('EPA Data'!P:P)</f>
        <v>4.2693169859616931E-5</v>
      </c>
    </row>
    <row r="1549" spans="1:24" x14ac:dyDescent="0.35">
      <c r="A1549" s="13" t="s">
        <v>2574</v>
      </c>
      <c r="B1549" s="13" t="s">
        <v>2442</v>
      </c>
      <c r="C1549" s="18" t="s">
        <v>2575</v>
      </c>
      <c r="D1549" s="14">
        <f>SUMIFS('Census Data'!G:G,'Census Data'!$A:$A,$A1549)/SUMIFS('Census Data'!$F:$F,'Census Data'!$A:$A,$A1549)</f>
        <v>0.50074199703201183</v>
      </c>
      <c r="E1549" s="16">
        <f>SUMIFS('Census Data'!H:H,'Census Data'!$A:$A,$A1549)/SUMIFS('Census Data'!$F:$F,'Census Data'!$A:$A,$A1549)</f>
        <v>0.49925800296798811</v>
      </c>
      <c r="F1549" s="14">
        <f>SUM(SUMIFS('Census Data'!I:I,'Census Data'!$A:$A,$A1549),SUMIFS('Census Data'!J:J,'Census Data'!$A:$A,$A1549))/SUMIFS('Census Data'!$F:$F,'Census Data'!$A:$A,$A1549)</f>
        <v>0.98070807716769137</v>
      </c>
      <c r="G1549" s="14">
        <f>SUM(SUMIFS('Census Data'!K:K,'Census Data'!$A:$A,$A1549),SUMIFS('Census Data'!L:L,'Census Data'!$A:$A,$A1549))/SUMIFS('Census Data'!$F:$F,'Census Data'!$A:$A,$A1549)</f>
        <v>1.0599957600169599E-3</v>
      </c>
      <c r="H1549" s="14">
        <f>SUM(SUMIFS('Census Data'!O:O,'Census Data'!$A:$A,$A1549),SUMIFS('Census Data'!P:P,'Census Data'!$A:$A,$A1549))/SUMIFS('Census Data'!$F:$F,'Census Data'!$A:$A,$A1549)</f>
        <v>2.331990672037312E-3</v>
      </c>
      <c r="I1549" s="16">
        <f t="shared" si="48"/>
        <v>1.5899936400254444E-2</v>
      </c>
      <c r="J1549" s="14">
        <f>SUM(SUMIFS('Census Data'!W:W,'Census Data'!$A:$A,$A1549),SUMIFS('Census Data'!X:X,'Census Data'!$A:$A,$A1549))/SUMIFS('Census Data'!$F:$F,'Census Data'!$A:$A,$A1549)</f>
        <v>9.5399618401526397E-3</v>
      </c>
      <c r="K1549" s="16">
        <f t="shared" si="49"/>
        <v>0.9904600381598474</v>
      </c>
      <c r="L1549" s="19">
        <f>'EPA Data'!D1550/SUM('EPA Data'!D:D)</f>
        <v>1.041888608377857E-5</v>
      </c>
      <c r="M1549" s="19">
        <f>'EPA Data'!E1550/SUM('EPA Data'!E:E)</f>
        <v>2.7721290578246524E-5</v>
      </c>
      <c r="N1549" s="19">
        <f>'EPA Data'!F1550/SUM('EPA Data'!F:F)</f>
        <v>3.2160098134797235E-5</v>
      </c>
      <c r="O1549" s="19">
        <f>'EPA Data'!G1550/SUM('EPA Data'!G:G)</f>
        <v>6.687336728698447E-6</v>
      </c>
      <c r="P1549" s="19">
        <f>'EPA Data'!H1550/SUM('EPA Data'!H:H)</f>
        <v>1.7651717275867313E-5</v>
      </c>
      <c r="Q1549" s="19">
        <f>'EPA Data'!I1550/SUM('EPA Data'!I:I)</f>
        <v>9.269454005431315E-6</v>
      </c>
      <c r="R1549" s="19">
        <f>'EPA Data'!J1550/SUM('EPA Data'!J:J)</f>
        <v>5.0084102130963634E-6</v>
      </c>
      <c r="S1549" s="19">
        <f>'EPA Data'!K1550/SUM('EPA Data'!K:K)</f>
        <v>1.7475123093651718E-5</v>
      </c>
      <c r="T1549" s="19">
        <f>'EPA Data'!L1550/SUM('EPA Data'!L:L)</f>
        <v>1.5623548258246968E-5</v>
      </c>
      <c r="U1549" s="19">
        <f>'EPA Data'!M1550/SUM('EPA Data'!M:M)</f>
        <v>9.8667967882928497E-6</v>
      </c>
      <c r="V1549" s="19">
        <f>'EPA Data'!N1550/SUM('EPA Data'!N:N)</f>
        <v>1.3667034861479837E-5</v>
      </c>
      <c r="W1549" s="19">
        <f>'EPA Data'!O1550/SUM('EPA Data'!O:O)</f>
        <v>1.8738344643623088E-5</v>
      </c>
      <c r="X1549" s="19">
        <f>'EPA Data'!P1550/SUM('EPA Data'!P:P)</f>
        <v>4.1032341630334539E-5</v>
      </c>
    </row>
    <row r="1550" spans="1:24" x14ac:dyDescent="0.35">
      <c r="A1550" s="13" t="s">
        <v>2576</v>
      </c>
      <c r="B1550" s="13" t="s">
        <v>2442</v>
      </c>
      <c r="C1550" s="18" t="s">
        <v>296</v>
      </c>
      <c r="D1550" s="14">
        <f>SUMIFS('Census Data'!G:G,'Census Data'!$A:$A,$A1550)/SUMIFS('Census Data'!$F:$F,'Census Data'!$A:$A,$A1550)</f>
        <v>0.48817469911178851</v>
      </c>
      <c r="E1550" s="16">
        <f>SUMIFS('Census Data'!H:H,'Census Data'!$A:$A,$A1550)/SUMIFS('Census Data'!$F:$F,'Census Data'!$A:$A,$A1550)</f>
        <v>0.51182530088821154</v>
      </c>
      <c r="F1550" s="14">
        <f>SUM(SUMIFS('Census Data'!I:I,'Census Data'!$A:$A,$A1550),SUMIFS('Census Data'!J:J,'Census Data'!$A:$A,$A1550))/SUMIFS('Census Data'!$F:$F,'Census Data'!$A:$A,$A1550)</f>
        <v>0.84800546591685499</v>
      </c>
      <c r="G1550" s="14">
        <f>SUM(SUMIFS('Census Data'!K:K,'Census Data'!$A:$A,$A1550),SUMIFS('Census Data'!L:L,'Census Data'!$A:$A,$A1550))/SUMIFS('Census Data'!$F:$F,'Census Data'!$A:$A,$A1550)</f>
        <v>0.12243128186261629</v>
      </c>
      <c r="H1550" s="14">
        <f>SUM(SUMIFS('Census Data'!O:O,'Census Data'!$A:$A,$A1550),SUMIFS('Census Data'!P:P,'Census Data'!$A:$A,$A1550))/SUMIFS('Census Data'!$F:$F,'Census Data'!$A:$A,$A1550)</f>
        <v>4.6250065696116045E-3</v>
      </c>
      <c r="I1550" s="16">
        <f t="shared" si="48"/>
        <v>2.4938245650917068E-2</v>
      </c>
      <c r="J1550" s="14">
        <f>SUM(SUMIFS('Census Data'!W:W,'Census Data'!$A:$A,$A1550),SUMIFS('Census Data'!X:X,'Census Data'!$A:$A,$A1550))/SUMIFS('Census Data'!$F:$F,'Census Data'!$A:$A,$A1550)</f>
        <v>2.478057497240763E-2</v>
      </c>
      <c r="K1550" s="16">
        <f t="shared" si="49"/>
        <v>0.9752194250275924</v>
      </c>
      <c r="L1550" s="19">
        <f>'EPA Data'!D1551/SUM('EPA Data'!D:D)</f>
        <v>2.2856135801621673E-4</v>
      </c>
      <c r="M1550" s="19">
        <f>'EPA Data'!E1551/SUM('EPA Data'!E:E)</f>
        <v>4.3963225136644683E-4</v>
      </c>
      <c r="N1550" s="19">
        <f>'EPA Data'!F1551/SUM('EPA Data'!F:F)</f>
        <v>4.1521516168322391E-4</v>
      </c>
      <c r="O1550" s="19">
        <f>'EPA Data'!G1551/SUM('EPA Data'!G:G)</f>
        <v>8.7496367925605703E-5</v>
      </c>
      <c r="P1550" s="19">
        <f>'EPA Data'!H1551/SUM('EPA Data'!H:H)</f>
        <v>1.9210536126298392E-4</v>
      </c>
      <c r="Q1550" s="19">
        <f>'EPA Data'!I1551/SUM('EPA Data'!I:I)</f>
        <v>1.1668264441871038E-4</v>
      </c>
      <c r="R1550" s="19">
        <f>'EPA Data'!J1551/SUM('EPA Data'!J:J)</f>
        <v>8.5047412064394231E-5</v>
      </c>
      <c r="S1550" s="19">
        <f>'EPA Data'!K1551/SUM('EPA Data'!K:K)</f>
        <v>2.2108177931196422E-4</v>
      </c>
      <c r="T1550" s="19">
        <f>'EPA Data'!L1551/SUM('EPA Data'!L:L)</f>
        <v>2.1915203380021669E-4</v>
      </c>
      <c r="U1550" s="19">
        <f>'EPA Data'!M1551/SUM('EPA Data'!M:M)</f>
        <v>1.090671608617751E-4</v>
      </c>
      <c r="V1550" s="19">
        <f>'EPA Data'!N1551/SUM('EPA Data'!N:N)</f>
        <v>1.2615478507057578E-4</v>
      </c>
      <c r="W1550" s="19">
        <f>'EPA Data'!O1551/SUM('EPA Data'!O:O)</f>
        <v>1.8799536232721754E-4</v>
      </c>
      <c r="X1550" s="19">
        <f>'EPA Data'!P1551/SUM('EPA Data'!P:P)</f>
        <v>3.511312800159453E-4</v>
      </c>
    </row>
    <row r="1551" spans="1:24" x14ac:dyDescent="0.35">
      <c r="A1551" s="13" t="s">
        <v>2577</v>
      </c>
      <c r="B1551" s="13" t="s">
        <v>2442</v>
      </c>
      <c r="C1551" s="18" t="s">
        <v>2578</v>
      </c>
      <c r="D1551" s="14">
        <f>SUMIFS('Census Data'!G:G,'Census Data'!$A:$A,$A1551)/SUMIFS('Census Data'!$F:$F,'Census Data'!$A:$A,$A1551)</f>
        <v>0.50455451181326505</v>
      </c>
      <c r="E1551" s="16">
        <f>SUMIFS('Census Data'!H:H,'Census Data'!$A:$A,$A1551)/SUMIFS('Census Data'!$F:$F,'Census Data'!$A:$A,$A1551)</f>
        <v>0.49544548818673501</v>
      </c>
      <c r="F1551" s="14">
        <f>SUM(SUMIFS('Census Data'!I:I,'Census Data'!$A:$A,$A1551),SUMIFS('Census Data'!J:J,'Census Data'!$A:$A,$A1551))/SUMIFS('Census Data'!$F:$F,'Census Data'!$A:$A,$A1551)</f>
        <v>0.95004269854824941</v>
      </c>
      <c r="G1551" s="14">
        <f>SUM(SUMIFS('Census Data'!K:K,'Census Data'!$A:$A,$A1551),SUMIFS('Census Data'!L:L,'Census Data'!$A:$A,$A1551))/SUMIFS('Census Data'!$F:$F,'Census Data'!$A:$A,$A1551)</f>
        <v>5.8354682607458016E-3</v>
      </c>
      <c r="H1551" s="14">
        <f>SUM(SUMIFS('Census Data'!O:O,'Census Data'!$A:$A,$A1551),SUMIFS('Census Data'!P:P,'Census Data'!$A:$A,$A1551))/SUMIFS('Census Data'!$F:$F,'Census Data'!$A:$A,$A1551)</f>
        <v>3.1312268716196983E-3</v>
      </c>
      <c r="I1551" s="16">
        <f t="shared" si="48"/>
        <v>4.0990606319385114E-2</v>
      </c>
      <c r="J1551" s="14">
        <f>SUM(SUMIFS('Census Data'!W:W,'Census Data'!$A:$A,$A1551),SUMIFS('Census Data'!X:X,'Census Data'!$A:$A,$A1551))/SUMIFS('Census Data'!$F:$F,'Census Data'!$A:$A,$A1551)</f>
        <v>2.1349274124679761E-2</v>
      </c>
      <c r="K1551" s="16">
        <f t="shared" si="49"/>
        <v>0.9786507258753202</v>
      </c>
      <c r="L1551" s="19">
        <f>'EPA Data'!D1552/SUM('EPA Data'!D:D)</f>
        <v>2.3668226501122323E-5</v>
      </c>
      <c r="M1551" s="19">
        <f>'EPA Data'!E1552/SUM('EPA Data'!E:E)</f>
        <v>4.9658584525322016E-5</v>
      </c>
      <c r="N1551" s="19">
        <f>'EPA Data'!F1552/SUM('EPA Data'!F:F)</f>
        <v>7.0254496098232802E-5</v>
      </c>
      <c r="O1551" s="19">
        <f>'EPA Data'!G1552/SUM('EPA Data'!G:G)</f>
        <v>1.1478880908886357E-5</v>
      </c>
      <c r="P1551" s="19">
        <f>'EPA Data'!H1552/SUM('EPA Data'!H:H)</f>
        <v>3.1636486172581218E-5</v>
      </c>
      <c r="Q1551" s="19">
        <f>'EPA Data'!I1552/SUM('EPA Data'!I:I)</f>
        <v>2.1971573772966744E-5</v>
      </c>
      <c r="R1551" s="19">
        <f>'EPA Data'!J1552/SUM('EPA Data'!J:J)</f>
        <v>1.4108841095046272E-5</v>
      </c>
      <c r="S1551" s="19">
        <f>'EPA Data'!K1552/SUM('EPA Data'!K:K)</f>
        <v>4.0730984136603527E-5</v>
      </c>
      <c r="T1551" s="19">
        <f>'EPA Data'!L1552/SUM('EPA Data'!L:L)</f>
        <v>4.2068847325429064E-5</v>
      </c>
      <c r="U1551" s="19">
        <f>'EPA Data'!M1552/SUM('EPA Data'!M:M)</f>
        <v>1.8003989886971505E-5</v>
      </c>
      <c r="V1551" s="19">
        <f>'EPA Data'!N1552/SUM('EPA Data'!N:N)</f>
        <v>2.0472741567617263E-5</v>
      </c>
      <c r="W1551" s="19">
        <f>'EPA Data'!O1552/SUM('EPA Data'!O:O)</f>
        <v>3.1470377023558439E-5</v>
      </c>
      <c r="X1551" s="19">
        <f>'EPA Data'!P1552/SUM('EPA Data'!P:P)</f>
        <v>6.3639616909631484E-5</v>
      </c>
    </row>
    <row r="1552" spans="1:24" x14ac:dyDescent="0.35">
      <c r="A1552" s="13" t="s">
        <v>2579</v>
      </c>
      <c r="B1552" s="13" t="s">
        <v>2442</v>
      </c>
      <c r="C1552" s="18" t="s">
        <v>138</v>
      </c>
      <c r="D1552" s="14">
        <f>SUMIFS('Census Data'!G:G,'Census Data'!$A:$A,$A1552)/SUMIFS('Census Data'!$F:$F,'Census Data'!$A:$A,$A1552)</f>
        <v>0.50671910848902002</v>
      </c>
      <c r="E1552" s="16">
        <f>SUMIFS('Census Data'!H:H,'Census Data'!$A:$A,$A1552)/SUMIFS('Census Data'!$F:$F,'Census Data'!$A:$A,$A1552)</f>
        <v>0.49328089151097998</v>
      </c>
      <c r="F1552" s="14">
        <f>SUM(SUMIFS('Census Data'!I:I,'Census Data'!$A:$A,$A1552),SUMIFS('Census Data'!J:J,'Census Data'!$A:$A,$A1552))/SUMIFS('Census Data'!$F:$F,'Census Data'!$A:$A,$A1552)</f>
        <v>0.96722386102917079</v>
      </c>
      <c r="G1552" s="14">
        <f>SUM(SUMIFS('Census Data'!K:K,'Census Data'!$A:$A,$A1552),SUMIFS('Census Data'!L:L,'Census Data'!$A:$A,$A1552))/SUMIFS('Census Data'!$F:$F,'Census Data'!$A:$A,$A1552)</f>
        <v>1.1307767944936086E-2</v>
      </c>
      <c r="H1552" s="14">
        <f>SUM(SUMIFS('Census Data'!O:O,'Census Data'!$A:$A,$A1552),SUMIFS('Census Data'!P:P,'Census Data'!$A:$A,$A1552))/SUMIFS('Census Data'!$F:$F,'Census Data'!$A:$A,$A1552)</f>
        <v>2.2943297279580466E-3</v>
      </c>
      <c r="I1552" s="16">
        <f t="shared" si="48"/>
        <v>1.9174041297935096E-2</v>
      </c>
      <c r="J1552" s="14">
        <f>SUM(SUMIFS('Census Data'!W:W,'Census Data'!$A:$A,$A1552),SUMIFS('Census Data'!X:X,'Census Data'!$A:$A,$A1552))/SUMIFS('Census Data'!$F:$F,'Census Data'!$A:$A,$A1552)</f>
        <v>2.1304490331039004E-2</v>
      </c>
      <c r="K1552" s="16">
        <f t="shared" si="49"/>
        <v>0.97869550966896102</v>
      </c>
      <c r="L1552" s="19">
        <f>'EPA Data'!D1553/SUM('EPA Data'!D:D)</f>
        <v>1.9372038517896646E-5</v>
      </c>
      <c r="M1552" s="19">
        <f>'EPA Data'!E1553/SUM('EPA Data'!E:E)</f>
        <v>5.108177438025629E-5</v>
      </c>
      <c r="N1552" s="19">
        <f>'EPA Data'!F1553/SUM('EPA Data'!F:F)</f>
        <v>6.2011187944260076E-5</v>
      </c>
      <c r="O1552" s="19">
        <f>'EPA Data'!G1553/SUM('EPA Data'!G:G)</f>
        <v>1.1207998913095211E-5</v>
      </c>
      <c r="P1552" s="19">
        <f>'EPA Data'!H1553/SUM('EPA Data'!H:H)</f>
        <v>2.7423494219673234E-5</v>
      </c>
      <c r="Q1552" s="19">
        <f>'EPA Data'!I1553/SUM('EPA Data'!I:I)</f>
        <v>1.5688378070580596E-5</v>
      </c>
      <c r="R1552" s="19">
        <f>'EPA Data'!J1553/SUM('EPA Data'!J:J)</f>
        <v>8.5485886311111067E-6</v>
      </c>
      <c r="S1552" s="19">
        <f>'EPA Data'!K1553/SUM('EPA Data'!K:K)</f>
        <v>2.7888134679770823E-5</v>
      </c>
      <c r="T1552" s="19">
        <f>'EPA Data'!L1553/SUM('EPA Data'!L:L)</f>
        <v>2.6359751752348979E-5</v>
      </c>
      <c r="U1552" s="19">
        <f>'EPA Data'!M1553/SUM('EPA Data'!M:M)</f>
        <v>1.6365748874375706E-5</v>
      </c>
      <c r="V1552" s="19">
        <f>'EPA Data'!N1553/SUM('EPA Data'!N:N)</f>
        <v>2.082818096305722E-5</v>
      </c>
      <c r="W1552" s="19">
        <f>'EPA Data'!O1553/SUM('EPA Data'!O:O)</f>
        <v>3.5712789326618423E-5</v>
      </c>
      <c r="X1552" s="19">
        <f>'EPA Data'!P1553/SUM('EPA Data'!P:P)</f>
        <v>6.1409104196184878E-5</v>
      </c>
    </row>
    <row r="1553" spans="1:24" x14ac:dyDescent="0.35">
      <c r="A1553" s="13" t="s">
        <v>2580</v>
      </c>
      <c r="B1553" s="13" t="s">
        <v>2442</v>
      </c>
      <c r="C1553" s="18" t="s">
        <v>2581</v>
      </c>
      <c r="D1553" s="14">
        <f>SUMIFS('Census Data'!G:G,'Census Data'!$A:$A,$A1553)/SUMIFS('Census Data'!$F:$F,'Census Data'!$A:$A,$A1553)</f>
        <v>0.49419395334239985</v>
      </c>
      <c r="E1553" s="16">
        <f>SUMIFS('Census Data'!H:H,'Census Data'!$A:$A,$A1553)/SUMIFS('Census Data'!$F:$F,'Census Data'!$A:$A,$A1553)</f>
        <v>0.50580604665760021</v>
      </c>
      <c r="F1553" s="14">
        <f>SUM(SUMIFS('Census Data'!I:I,'Census Data'!$A:$A,$A1553),SUMIFS('Census Data'!J:J,'Census Data'!$A:$A,$A1553))/SUMIFS('Census Data'!$F:$F,'Census Data'!$A:$A,$A1553)</f>
        <v>0.96648882379607348</v>
      </c>
      <c r="G1553" s="14">
        <f>SUM(SUMIFS('Census Data'!K:K,'Census Data'!$A:$A,$A1553),SUMIFS('Census Data'!L:L,'Census Data'!$A:$A,$A1553))/SUMIFS('Census Data'!$F:$F,'Census Data'!$A:$A,$A1553)</f>
        <v>1.2065418279457405E-2</v>
      </c>
      <c r="H1553" s="14">
        <f>SUM(SUMIFS('Census Data'!O:O,'Census Data'!$A:$A,$A1553),SUMIFS('Census Data'!P:P,'Census Data'!$A:$A,$A1553))/SUMIFS('Census Data'!$F:$F,'Census Data'!$A:$A,$A1553)</f>
        <v>3.9055689228301425E-3</v>
      </c>
      <c r="I1553" s="16">
        <f t="shared" si="48"/>
        <v>1.7540189001639006E-2</v>
      </c>
      <c r="J1553" s="14">
        <f>SUM(SUMIFS('Census Data'!W:W,'Census Data'!$A:$A,$A1553),SUMIFS('Census Data'!X:X,'Census Data'!$A:$A,$A1553))/SUMIFS('Census Data'!$F:$F,'Census Data'!$A:$A,$A1553)</f>
        <v>1.910939080099034E-2</v>
      </c>
      <c r="K1553" s="16">
        <f t="shared" si="49"/>
        <v>0.98089060919900961</v>
      </c>
      <c r="L1553" s="19">
        <f>'EPA Data'!D1554/SUM('EPA Data'!D:D)</f>
        <v>1.4373243822295802E-4</v>
      </c>
      <c r="M1553" s="19">
        <f>'EPA Data'!E1554/SUM('EPA Data'!E:E)</f>
        <v>3.0247776267030652E-4</v>
      </c>
      <c r="N1553" s="19">
        <f>'EPA Data'!F1554/SUM('EPA Data'!F:F)</f>
        <v>3.1751802331319049E-4</v>
      </c>
      <c r="O1553" s="19">
        <f>'EPA Data'!G1554/SUM('EPA Data'!G:G)</f>
        <v>6.8243959527454538E-5</v>
      </c>
      <c r="P1553" s="19">
        <f>'EPA Data'!H1554/SUM('EPA Data'!H:H)</f>
        <v>1.5418370283906929E-4</v>
      </c>
      <c r="Q1553" s="19">
        <f>'EPA Data'!I1554/SUM('EPA Data'!I:I)</f>
        <v>9.5874907875519334E-5</v>
      </c>
      <c r="R1553" s="19">
        <f>'EPA Data'!J1554/SUM('EPA Data'!J:J)</f>
        <v>7.1537672306869467E-5</v>
      </c>
      <c r="S1553" s="19">
        <f>'EPA Data'!K1554/SUM('EPA Data'!K:K)</f>
        <v>1.8298050766950858E-4</v>
      </c>
      <c r="T1553" s="19">
        <f>'EPA Data'!L1554/SUM('EPA Data'!L:L)</f>
        <v>1.8138704321906424E-4</v>
      </c>
      <c r="U1553" s="19">
        <f>'EPA Data'!M1554/SUM('EPA Data'!M:M)</f>
        <v>8.5655089623277257E-5</v>
      </c>
      <c r="V1553" s="19">
        <f>'EPA Data'!N1554/SUM('EPA Data'!N:N)</f>
        <v>9.9356643583971044E-5</v>
      </c>
      <c r="W1553" s="19">
        <f>'EPA Data'!O1554/SUM('EPA Data'!O:O)</f>
        <v>1.4704859984601275E-4</v>
      </c>
      <c r="X1553" s="19">
        <f>'EPA Data'!P1554/SUM('EPA Data'!P:P)</f>
        <v>2.8827768874515827E-4</v>
      </c>
    </row>
    <row r="1554" spans="1:24" x14ac:dyDescent="0.35">
      <c r="A1554" s="13" t="s">
        <v>2582</v>
      </c>
      <c r="B1554" s="13" t="s">
        <v>2442</v>
      </c>
      <c r="C1554" s="18" t="s">
        <v>306</v>
      </c>
      <c r="D1554" s="14">
        <f>SUMIFS('Census Data'!G:G,'Census Data'!$A:$A,$A1554)/SUMIFS('Census Data'!$F:$F,'Census Data'!$A:$A,$A1554)</f>
        <v>0.4955923042275272</v>
      </c>
      <c r="E1554" s="16">
        <f>SUMIFS('Census Data'!H:H,'Census Data'!$A:$A,$A1554)/SUMIFS('Census Data'!$F:$F,'Census Data'!$A:$A,$A1554)</f>
        <v>0.5044076957724728</v>
      </c>
      <c r="F1554" s="14">
        <f>SUM(SUMIFS('Census Data'!I:I,'Census Data'!$A:$A,$A1554),SUMIFS('Census Data'!J:J,'Census Data'!$A:$A,$A1554))/SUMIFS('Census Data'!$F:$F,'Census Data'!$A:$A,$A1554)</f>
        <v>0.96242198056753103</v>
      </c>
      <c r="G1554" s="14">
        <f>SUM(SUMIFS('Census Data'!K:K,'Census Data'!$A:$A,$A1554),SUMIFS('Census Data'!L:L,'Census Data'!$A:$A,$A1554))/SUMIFS('Census Data'!$F:$F,'Census Data'!$A:$A,$A1554)</f>
        <v>4.3755228106299466E-3</v>
      </c>
      <c r="H1554" s="14">
        <f>SUM(SUMIFS('Census Data'!O:O,'Census Data'!$A:$A,$A1554),SUMIFS('Census Data'!P:P,'Census Data'!$A:$A,$A1554))/SUMIFS('Census Data'!$F:$F,'Census Data'!$A:$A,$A1554)</f>
        <v>4.4398687343156808E-3</v>
      </c>
      <c r="I1554" s="16">
        <f t="shared" si="48"/>
        <v>2.8762627887523373E-2</v>
      </c>
      <c r="J1554" s="14">
        <f>SUM(SUMIFS('Census Data'!W:W,'Census Data'!$A:$A,$A1554),SUMIFS('Census Data'!X:X,'Census Data'!$A:$A,$A1554))/SUMIFS('Census Data'!$F:$F,'Census Data'!$A:$A,$A1554)</f>
        <v>2.438710507689338E-2</v>
      </c>
      <c r="K1554" s="16">
        <f t="shared" si="49"/>
        <v>0.97561289492310665</v>
      </c>
      <c r="L1554" s="19">
        <f>'EPA Data'!D1555/SUM('EPA Data'!D:D)</f>
        <v>9.0851807649387745E-5</v>
      </c>
      <c r="M1554" s="19">
        <f>'EPA Data'!E1555/SUM('EPA Data'!E:E)</f>
        <v>2.2484304624098277E-4</v>
      </c>
      <c r="N1554" s="19">
        <f>'EPA Data'!F1555/SUM('EPA Data'!F:F)</f>
        <v>2.7026937365789424E-4</v>
      </c>
      <c r="O1554" s="19">
        <f>'EPA Data'!G1555/SUM('EPA Data'!G:G)</f>
        <v>6.700473201242638E-5</v>
      </c>
      <c r="P1554" s="19">
        <f>'EPA Data'!H1555/SUM('EPA Data'!H:H)</f>
        <v>1.5575349998292874E-4</v>
      </c>
      <c r="Q1554" s="19">
        <f>'EPA Data'!I1555/SUM('EPA Data'!I:I)</f>
        <v>1.0290029929662566E-4</v>
      </c>
      <c r="R1554" s="19">
        <f>'EPA Data'!J1555/SUM('EPA Data'!J:J)</f>
        <v>9.5155193063643732E-5</v>
      </c>
      <c r="S1554" s="19">
        <f>'EPA Data'!K1555/SUM('EPA Data'!K:K)</f>
        <v>2.2419217570129611E-4</v>
      </c>
      <c r="T1554" s="19">
        <f>'EPA Data'!L1555/SUM('EPA Data'!L:L)</f>
        <v>1.7392211417958369E-4</v>
      </c>
      <c r="U1554" s="19">
        <f>'EPA Data'!M1555/SUM('EPA Data'!M:M)</f>
        <v>1.0382630069958171E-4</v>
      </c>
      <c r="V1554" s="19">
        <f>'EPA Data'!N1555/SUM('EPA Data'!N:N)</f>
        <v>9.3175996175288677E-5</v>
      </c>
      <c r="W1554" s="19">
        <f>'EPA Data'!O1555/SUM('EPA Data'!O:O)</f>
        <v>1.085602417007892E-4</v>
      </c>
      <c r="X1554" s="19">
        <f>'EPA Data'!P1555/SUM('EPA Data'!P:P)</f>
        <v>3.1616897161579723E-4</v>
      </c>
    </row>
    <row r="1555" spans="1:24" x14ac:dyDescent="0.35">
      <c r="A1555" s="13" t="s">
        <v>2583</v>
      </c>
      <c r="B1555" s="13" t="s">
        <v>2442</v>
      </c>
      <c r="C1555" s="18" t="s">
        <v>1306</v>
      </c>
      <c r="D1555" s="14">
        <f>SUMIFS('Census Data'!G:G,'Census Data'!$A:$A,$A1555)/SUMIFS('Census Data'!$F:$F,'Census Data'!$A:$A,$A1555)</f>
        <v>0.51592462898115721</v>
      </c>
      <c r="E1555" s="16">
        <f>SUMIFS('Census Data'!H:H,'Census Data'!$A:$A,$A1555)/SUMIFS('Census Data'!$F:$F,'Census Data'!$A:$A,$A1555)</f>
        <v>0.48407537101884274</v>
      </c>
      <c r="F1555" s="14">
        <f>SUM(SUMIFS('Census Data'!I:I,'Census Data'!$A:$A,$A1555),SUMIFS('Census Data'!J:J,'Census Data'!$A:$A,$A1555))/SUMIFS('Census Data'!$F:$F,'Census Data'!$A:$A,$A1555)</f>
        <v>0.9299649824912456</v>
      </c>
      <c r="G1555" s="14">
        <f>SUM(SUMIFS('Census Data'!K:K,'Census Data'!$A:$A,$A1555),SUMIFS('Census Data'!L:L,'Census Data'!$A:$A,$A1555))/SUMIFS('Census Data'!$F:$F,'Census Data'!$A:$A,$A1555)</f>
        <v>3.2516258129064529E-2</v>
      </c>
      <c r="H1555" s="14">
        <f>SUM(SUMIFS('Census Data'!O:O,'Census Data'!$A:$A,$A1555),SUMIFS('Census Data'!P:P,'Census Data'!$A:$A,$A1555))/SUMIFS('Census Data'!$F:$F,'Census Data'!$A:$A,$A1555)</f>
        <v>6.3365015841253961E-3</v>
      </c>
      <c r="I1555" s="16">
        <f t="shared" si="48"/>
        <v>3.1182257795564494E-2</v>
      </c>
      <c r="J1555" s="14">
        <f>SUM(SUMIFS('Census Data'!W:W,'Census Data'!$A:$A,$A1555),SUMIFS('Census Data'!X:X,'Census Data'!$A:$A,$A1555))/SUMIFS('Census Data'!$F:$F,'Census Data'!$A:$A,$A1555)</f>
        <v>0.1775887943971986</v>
      </c>
      <c r="K1555" s="16">
        <f t="shared" si="49"/>
        <v>0.82241120560280145</v>
      </c>
      <c r="L1555" s="19">
        <f>'EPA Data'!D1556/SUM('EPA Data'!D:D)</f>
        <v>1.4014879258258173E-5</v>
      </c>
      <c r="M1555" s="19">
        <f>'EPA Data'!E1556/SUM('EPA Data'!E:E)</f>
        <v>3.5220568201761424E-5</v>
      </c>
      <c r="N1555" s="19">
        <f>'EPA Data'!F1556/SUM('EPA Data'!F:F)</f>
        <v>4.6276204619324369E-5</v>
      </c>
      <c r="O1555" s="19">
        <f>'EPA Data'!G1556/SUM('EPA Data'!G:G)</f>
        <v>1.0269388758151524E-5</v>
      </c>
      <c r="P1555" s="19">
        <f>'EPA Data'!H1556/SUM('EPA Data'!H:H)</f>
        <v>2.4697980912306792E-5</v>
      </c>
      <c r="Q1555" s="19">
        <f>'EPA Data'!I1556/SUM('EPA Data'!I:I)</f>
        <v>1.4289953138807643E-5</v>
      </c>
      <c r="R1555" s="19">
        <f>'EPA Data'!J1556/SUM('EPA Data'!J:J)</f>
        <v>7.1933098301650373E-6</v>
      </c>
      <c r="S1555" s="19">
        <f>'EPA Data'!K1556/SUM('EPA Data'!K:K)</f>
        <v>2.5035932200720943E-5</v>
      </c>
      <c r="T1555" s="19">
        <f>'EPA Data'!L1556/SUM('EPA Data'!L:L)</f>
        <v>2.2917949430644493E-5</v>
      </c>
      <c r="U1555" s="19">
        <f>'EPA Data'!M1556/SUM('EPA Data'!M:M)</f>
        <v>1.4241915093989213E-5</v>
      </c>
      <c r="V1555" s="19">
        <f>'EPA Data'!N1556/SUM('EPA Data'!N:N)</f>
        <v>1.7787223757552611E-5</v>
      </c>
      <c r="W1555" s="19">
        <f>'EPA Data'!O1556/SUM('EPA Data'!O:O)</f>
        <v>2.4588438934523835E-5</v>
      </c>
      <c r="X1555" s="19">
        <f>'EPA Data'!P1556/SUM('EPA Data'!P:P)</f>
        <v>5.9366695538086138E-5</v>
      </c>
    </row>
    <row r="1556" spans="1:24" x14ac:dyDescent="0.35">
      <c r="A1556" s="13" t="s">
        <v>2584</v>
      </c>
      <c r="B1556" s="13" t="s">
        <v>2442</v>
      </c>
      <c r="C1556" s="18" t="s">
        <v>2585</v>
      </c>
      <c r="D1556" s="14">
        <f>SUMIFS('Census Data'!G:G,'Census Data'!$A:$A,$A1556)/SUMIFS('Census Data'!$F:$F,'Census Data'!$A:$A,$A1556)</f>
        <v>0.48754861036783331</v>
      </c>
      <c r="E1556" s="16">
        <f>SUMIFS('Census Data'!H:H,'Census Data'!$A:$A,$A1556)/SUMIFS('Census Data'!$F:$F,'Census Data'!$A:$A,$A1556)</f>
        <v>0.51245138963216663</v>
      </c>
      <c r="F1556" s="14">
        <f>SUM(SUMIFS('Census Data'!I:I,'Census Data'!$A:$A,$A1556),SUMIFS('Census Data'!J:J,'Census Data'!$A:$A,$A1556))/SUMIFS('Census Data'!$F:$F,'Census Data'!$A:$A,$A1556)</f>
        <v>0.93290877305647724</v>
      </c>
      <c r="G1556" s="14">
        <f>SUM(SUMIFS('Census Data'!K:K,'Census Data'!$A:$A,$A1556),SUMIFS('Census Data'!L:L,'Census Data'!$A:$A,$A1556))/SUMIFS('Census Data'!$F:$F,'Census Data'!$A:$A,$A1556)</f>
        <v>1.8659245781155232E-2</v>
      </c>
      <c r="H1556" s="14">
        <f>SUM(SUMIFS('Census Data'!O:O,'Census Data'!$A:$A,$A1556),SUMIFS('Census Data'!P:P,'Census Data'!$A:$A,$A1556))/SUMIFS('Census Data'!$F:$F,'Census Data'!$A:$A,$A1556)</f>
        <v>1.1595133611616539E-2</v>
      </c>
      <c r="I1556" s="16">
        <f t="shared" si="48"/>
        <v>3.6836847550751006E-2</v>
      </c>
      <c r="J1556" s="14">
        <f>SUM(SUMIFS('Census Data'!W:W,'Census Data'!$A:$A,$A1556),SUMIFS('Census Data'!X:X,'Census Data'!$A:$A,$A1556))/SUMIFS('Census Data'!$F:$F,'Census Data'!$A:$A,$A1556)</f>
        <v>7.6474365835384778E-2</v>
      </c>
      <c r="K1556" s="16">
        <f t="shared" si="49"/>
        <v>0.92352563416461519</v>
      </c>
      <c r="L1556" s="19">
        <f>'EPA Data'!D1557/SUM('EPA Data'!D:D)</f>
        <v>1.1148630891445971E-4</v>
      </c>
      <c r="M1556" s="19">
        <f>'EPA Data'!E1557/SUM('EPA Data'!E:E)</f>
        <v>2.5729472944913524E-4</v>
      </c>
      <c r="N1556" s="19">
        <f>'EPA Data'!F1557/SUM('EPA Data'!F:F)</f>
        <v>3.4275357325758051E-4</v>
      </c>
      <c r="O1556" s="19">
        <f>'EPA Data'!G1557/SUM('EPA Data'!G:G)</f>
        <v>7.99421592814288E-5</v>
      </c>
      <c r="P1556" s="19">
        <f>'EPA Data'!H1557/SUM('EPA Data'!H:H)</f>
        <v>1.8322497946170944E-4</v>
      </c>
      <c r="Q1556" s="19">
        <f>'EPA Data'!I1557/SUM('EPA Data'!I:I)</f>
        <v>1.2838956969877881E-4</v>
      </c>
      <c r="R1556" s="19">
        <f>'EPA Data'!J1557/SUM('EPA Data'!J:J)</f>
        <v>1.1857180906217592E-4</v>
      </c>
      <c r="S1556" s="19">
        <f>'EPA Data'!K1557/SUM('EPA Data'!K:K)</f>
        <v>2.6072601956846352E-4</v>
      </c>
      <c r="T1556" s="19">
        <f>'EPA Data'!L1557/SUM('EPA Data'!L:L)</f>
        <v>2.2338121462946742E-4</v>
      </c>
      <c r="U1556" s="19">
        <f>'EPA Data'!M1557/SUM('EPA Data'!M:M)</f>
        <v>1.1486493857001105E-4</v>
      </c>
      <c r="V1556" s="19">
        <f>'EPA Data'!N1557/SUM('EPA Data'!N:N)</f>
        <v>1.098839625035296E-4</v>
      </c>
      <c r="W1556" s="19">
        <f>'EPA Data'!O1557/SUM('EPA Data'!O:O)</f>
        <v>1.4197093714411635E-4</v>
      </c>
      <c r="X1556" s="19">
        <f>'EPA Data'!P1557/SUM('EPA Data'!P:P)</f>
        <v>3.6832014336901739E-4</v>
      </c>
    </row>
    <row r="1557" spans="1:24" x14ac:dyDescent="0.35">
      <c r="A1557" s="13" t="s">
        <v>2586</v>
      </c>
      <c r="B1557" s="13" t="s">
        <v>2442</v>
      </c>
      <c r="C1557" s="18" t="s">
        <v>2587</v>
      </c>
      <c r="D1557" s="14">
        <f>SUMIFS('Census Data'!G:G,'Census Data'!$A:$A,$A1557)/SUMIFS('Census Data'!$F:$F,'Census Data'!$A:$A,$A1557)</f>
        <v>0.52772333823289241</v>
      </c>
      <c r="E1557" s="16">
        <f>SUMIFS('Census Data'!H:H,'Census Data'!$A:$A,$A1557)/SUMIFS('Census Data'!$F:$F,'Census Data'!$A:$A,$A1557)</f>
        <v>0.47227666176710764</v>
      </c>
      <c r="F1557" s="14">
        <f>SUM(SUMIFS('Census Data'!I:I,'Census Data'!$A:$A,$A1557),SUMIFS('Census Data'!J:J,'Census Data'!$A:$A,$A1557))/SUMIFS('Census Data'!$F:$F,'Census Data'!$A:$A,$A1557)</f>
        <v>0.93001796504981216</v>
      </c>
      <c r="G1557" s="14">
        <f>SUM(SUMIFS('Census Data'!K:K,'Census Data'!$A:$A,$A1557),SUMIFS('Census Data'!L:L,'Census Data'!$A:$A,$A1557))/SUMIFS('Census Data'!$F:$F,'Census Data'!$A:$A,$A1557)</f>
        <v>3.6501714845663891E-2</v>
      </c>
      <c r="H1557" s="14">
        <f>SUM(SUMIFS('Census Data'!O:O,'Census Data'!$A:$A,$A1557),SUMIFS('Census Data'!P:P,'Census Data'!$A:$A,$A1557))/SUMIFS('Census Data'!$F:$F,'Census Data'!$A:$A,$A1557)</f>
        <v>3.511350645108607E-3</v>
      </c>
      <c r="I1557" s="16">
        <f t="shared" si="48"/>
        <v>2.9968969459415296E-2</v>
      </c>
      <c r="J1557" s="14">
        <f>SUM(SUMIFS('Census Data'!W:W,'Census Data'!$A:$A,$A1557),SUMIFS('Census Data'!X:X,'Census Data'!$A:$A,$A1557))/SUMIFS('Census Data'!$F:$F,'Census Data'!$A:$A,$A1557)</f>
        <v>2.094561489465948E-2</v>
      </c>
      <c r="K1557" s="16">
        <f t="shared" si="49"/>
        <v>0.97905438510534049</v>
      </c>
      <c r="L1557" s="19">
        <f>'EPA Data'!D1558/SUM('EPA Data'!D:D)</f>
        <v>6.7626823362034944E-5</v>
      </c>
      <c r="M1557" s="19">
        <f>'EPA Data'!E1558/SUM('EPA Data'!E:E)</f>
        <v>1.7213556613930836E-4</v>
      </c>
      <c r="N1557" s="19">
        <f>'EPA Data'!F1558/SUM('EPA Data'!F:F)</f>
        <v>2.0667855413622119E-4</v>
      </c>
      <c r="O1557" s="19">
        <f>'EPA Data'!G1558/SUM('EPA Data'!G:G)</f>
        <v>3.8186658490380045E-5</v>
      </c>
      <c r="P1557" s="19">
        <f>'EPA Data'!H1558/SUM('EPA Data'!H:H)</f>
        <v>1.1868030403040874E-4</v>
      </c>
      <c r="Q1557" s="19">
        <f>'EPA Data'!I1558/SUM('EPA Data'!I:I)</f>
        <v>6.8153482797178805E-5</v>
      </c>
      <c r="R1557" s="19">
        <f>'EPA Data'!J1558/SUM('EPA Data'!J:J)</f>
        <v>4.2091285692356302E-5</v>
      </c>
      <c r="S1557" s="19">
        <f>'EPA Data'!K1558/SUM('EPA Data'!K:K)</f>
        <v>1.5206847860805265E-4</v>
      </c>
      <c r="T1557" s="19">
        <f>'EPA Data'!L1558/SUM('EPA Data'!L:L)</f>
        <v>1.2345406821137541E-4</v>
      </c>
      <c r="U1557" s="19">
        <f>'EPA Data'!M1558/SUM('EPA Data'!M:M)</f>
        <v>6.3945174721024634E-5</v>
      </c>
      <c r="V1557" s="19">
        <f>'EPA Data'!N1558/SUM('EPA Data'!N:N)</f>
        <v>7.5434422278346659E-5</v>
      </c>
      <c r="W1557" s="19">
        <f>'EPA Data'!O1558/SUM('EPA Data'!O:O)</f>
        <v>9.6027109477544618E-5</v>
      </c>
      <c r="X1557" s="19">
        <f>'EPA Data'!P1558/SUM('EPA Data'!P:P)</f>
        <v>2.4040601835807193E-4</v>
      </c>
    </row>
    <row r="1558" spans="1:24" x14ac:dyDescent="0.35">
      <c r="A1558" s="13" t="s">
        <v>2588</v>
      </c>
      <c r="B1558" s="13" t="s">
        <v>2442</v>
      </c>
      <c r="C1558" s="18" t="s">
        <v>1925</v>
      </c>
      <c r="D1558" s="14">
        <f>SUMIFS('Census Data'!G:G,'Census Data'!$A:$A,$A1558)/SUMIFS('Census Data'!$F:$F,'Census Data'!$A:$A,$A1558)</f>
        <v>0.49094322390785933</v>
      </c>
      <c r="E1558" s="16">
        <f>SUMIFS('Census Data'!H:H,'Census Data'!$A:$A,$A1558)/SUMIFS('Census Data'!$F:$F,'Census Data'!$A:$A,$A1558)</f>
        <v>0.50905677609214062</v>
      </c>
      <c r="F1558" s="14">
        <f>SUM(SUMIFS('Census Data'!I:I,'Census Data'!$A:$A,$A1558),SUMIFS('Census Data'!J:J,'Census Data'!$A:$A,$A1558))/SUMIFS('Census Data'!$F:$F,'Census Data'!$A:$A,$A1558)</f>
        <v>0.95819168907605667</v>
      </c>
      <c r="G1558" s="14">
        <f>SUM(SUMIFS('Census Data'!K:K,'Census Data'!$A:$A,$A1558),SUMIFS('Census Data'!L:L,'Census Data'!$A:$A,$A1558))/SUMIFS('Census Data'!$F:$F,'Census Data'!$A:$A,$A1558)</f>
        <v>7.9151656603582126E-3</v>
      </c>
      <c r="H1558" s="14">
        <f>SUM(SUMIFS('Census Data'!O:O,'Census Data'!$A:$A,$A1558),SUMIFS('Census Data'!P:P,'Census Data'!$A:$A,$A1558))/SUMIFS('Census Data'!$F:$F,'Census Data'!$A:$A,$A1558)</f>
        <v>6.7481861078695013E-3</v>
      </c>
      <c r="I1558" s="16">
        <f t="shared" si="48"/>
        <v>2.7144959155715576E-2</v>
      </c>
      <c r="J1558" s="14">
        <f>SUM(SUMIFS('Census Data'!W:W,'Census Data'!$A:$A,$A1558),SUMIFS('Census Data'!X:X,'Census Data'!$A:$A,$A1558))/SUMIFS('Census Data'!$F:$F,'Census Data'!$A:$A,$A1558)</f>
        <v>2.191892029022274E-2</v>
      </c>
      <c r="K1558" s="16">
        <f t="shared" si="49"/>
        <v>0.97808107970977731</v>
      </c>
      <c r="L1558" s="19">
        <f>'EPA Data'!D1559/SUM('EPA Data'!D:D)</f>
        <v>6.0989041227834787E-5</v>
      </c>
      <c r="M1558" s="19">
        <f>'EPA Data'!E1559/SUM('EPA Data'!E:E)</f>
        <v>1.3321650979061851E-4</v>
      </c>
      <c r="N1558" s="19">
        <f>'EPA Data'!F1559/SUM('EPA Data'!F:F)</f>
        <v>1.4577169331185096E-4</v>
      </c>
      <c r="O1558" s="19">
        <f>'EPA Data'!G1559/SUM('EPA Data'!G:G)</f>
        <v>4.0386810777703787E-5</v>
      </c>
      <c r="P1558" s="19">
        <f>'EPA Data'!H1559/SUM('EPA Data'!H:H)</f>
        <v>9.3046721484769948E-5</v>
      </c>
      <c r="Q1558" s="19">
        <f>'EPA Data'!I1559/SUM('EPA Data'!I:I)</f>
        <v>5.4370456343550455E-5</v>
      </c>
      <c r="R1558" s="19">
        <f>'EPA Data'!J1559/SUM('EPA Data'!J:J)</f>
        <v>3.6384397157308081E-5</v>
      </c>
      <c r="S1558" s="19">
        <f>'EPA Data'!K1559/SUM('EPA Data'!K:K)</f>
        <v>1.3699894785638994E-4</v>
      </c>
      <c r="T1558" s="19">
        <f>'EPA Data'!L1559/SUM('EPA Data'!L:L)</f>
        <v>8.7909902135469275E-5</v>
      </c>
      <c r="U1558" s="19">
        <f>'EPA Data'!M1559/SUM('EPA Data'!M:M)</f>
        <v>5.0459771170345463E-5</v>
      </c>
      <c r="V1558" s="19">
        <f>'EPA Data'!N1559/SUM('EPA Data'!N:N)</f>
        <v>5.6206794656275858E-5</v>
      </c>
      <c r="W1558" s="19">
        <f>'EPA Data'!O1559/SUM('EPA Data'!O:O)</f>
        <v>5.8426206304206133E-5</v>
      </c>
      <c r="X1558" s="19">
        <f>'EPA Data'!P1559/SUM('EPA Data'!P:P)</f>
        <v>2.1316823008316684E-4</v>
      </c>
    </row>
    <row r="1559" spans="1:24" x14ac:dyDescent="0.35">
      <c r="A1559" s="13" t="s">
        <v>2589</v>
      </c>
      <c r="B1559" s="13" t="s">
        <v>2442</v>
      </c>
      <c r="C1559" s="18" t="s">
        <v>946</v>
      </c>
      <c r="D1559" s="14">
        <f>SUMIFS('Census Data'!G:G,'Census Data'!$A:$A,$A1559)/SUMIFS('Census Data'!$F:$F,'Census Data'!$A:$A,$A1559)</f>
        <v>0.50309614951587478</v>
      </c>
      <c r="E1559" s="16">
        <f>SUMIFS('Census Data'!H:H,'Census Data'!$A:$A,$A1559)/SUMIFS('Census Data'!$F:$F,'Census Data'!$A:$A,$A1559)</f>
        <v>0.49690385048412522</v>
      </c>
      <c r="F1559" s="14">
        <f>SUM(SUMIFS('Census Data'!I:I,'Census Data'!$A:$A,$A1559),SUMIFS('Census Data'!J:J,'Census Data'!$A:$A,$A1559))/SUMIFS('Census Data'!$F:$F,'Census Data'!$A:$A,$A1559)</f>
        <v>0.94550776852060348</v>
      </c>
      <c r="G1559" s="14">
        <f>SUM(SUMIFS('Census Data'!K:K,'Census Data'!$A:$A,$A1559),SUMIFS('Census Data'!L:L,'Census Data'!$A:$A,$A1559))/SUMIFS('Census Data'!$F:$F,'Census Data'!$A:$A,$A1559)</f>
        <v>2.3192974555280341E-2</v>
      </c>
      <c r="H1559" s="14">
        <f>SUM(SUMIFS('Census Data'!O:O,'Census Data'!$A:$A,$A1559),SUMIFS('Census Data'!P:P,'Census Data'!$A:$A,$A1559))/SUMIFS('Census Data'!$F:$F,'Census Data'!$A:$A,$A1559)</f>
        <v>4.5316370186894847E-3</v>
      </c>
      <c r="I1559" s="16">
        <f t="shared" si="48"/>
        <v>2.6767619905426643E-2</v>
      </c>
      <c r="J1559" s="14">
        <f>SUM(SUMIFS('Census Data'!W:W,'Census Data'!$A:$A,$A1559),SUMIFS('Census Data'!X:X,'Census Data'!$A:$A,$A1559))/SUMIFS('Census Data'!$F:$F,'Census Data'!$A:$A,$A1559)</f>
        <v>3.8504841251970276E-2</v>
      </c>
      <c r="K1559" s="16">
        <f t="shared" si="49"/>
        <v>0.96149515874802971</v>
      </c>
      <c r="L1559" s="19">
        <f>'EPA Data'!D1560/SUM('EPA Data'!D:D)</f>
        <v>1.2297666139199554E-4</v>
      </c>
      <c r="M1559" s="19">
        <f>'EPA Data'!E1560/SUM('EPA Data'!E:E)</f>
        <v>2.617851806239006E-4</v>
      </c>
      <c r="N1559" s="19">
        <f>'EPA Data'!F1560/SUM('EPA Data'!F:F)</f>
        <v>3.6482631104491265E-4</v>
      </c>
      <c r="O1559" s="19">
        <f>'EPA Data'!G1560/SUM('EPA Data'!G:G)</f>
        <v>6.455731423987014E-5</v>
      </c>
      <c r="P1559" s="19">
        <f>'EPA Data'!H1560/SUM('EPA Data'!H:H)</f>
        <v>1.3551295527893746E-4</v>
      </c>
      <c r="Q1559" s="19">
        <f>'EPA Data'!I1560/SUM('EPA Data'!I:I)</f>
        <v>7.4799672446391294E-5</v>
      </c>
      <c r="R1559" s="19">
        <f>'EPA Data'!J1560/SUM('EPA Data'!J:J)</f>
        <v>4.8160448221129062E-5</v>
      </c>
      <c r="S1559" s="19">
        <f>'EPA Data'!K1560/SUM('EPA Data'!K:K)</f>
        <v>1.4401844362810492E-4</v>
      </c>
      <c r="T1559" s="19">
        <f>'EPA Data'!L1560/SUM('EPA Data'!L:L)</f>
        <v>1.2977979406698847E-4</v>
      </c>
      <c r="U1559" s="19">
        <f>'EPA Data'!M1560/SUM('EPA Data'!M:M)</f>
        <v>9.8231719287278111E-5</v>
      </c>
      <c r="V1559" s="19">
        <f>'EPA Data'!N1560/SUM('EPA Data'!N:N)</f>
        <v>1.031684269584096E-4</v>
      </c>
      <c r="W1559" s="19">
        <f>'EPA Data'!O1560/SUM('EPA Data'!O:O)</f>
        <v>1.3562076979208625E-4</v>
      </c>
      <c r="X1559" s="19">
        <f>'EPA Data'!P1560/SUM('EPA Data'!P:P)</f>
        <v>2.5725714319439768E-4</v>
      </c>
    </row>
    <row r="1560" spans="1:24" x14ac:dyDescent="0.35">
      <c r="A1560" s="13" t="s">
        <v>2590</v>
      </c>
      <c r="B1560" s="13" t="s">
        <v>2442</v>
      </c>
      <c r="C1560" s="18" t="s">
        <v>150</v>
      </c>
      <c r="D1560" s="14">
        <f>SUMIFS('Census Data'!G:G,'Census Data'!$A:$A,$A1560)/SUMIFS('Census Data'!$F:$F,'Census Data'!$A:$A,$A1560)</f>
        <v>0.52060386987029561</v>
      </c>
      <c r="E1560" s="16">
        <f>SUMIFS('Census Data'!H:H,'Census Data'!$A:$A,$A1560)/SUMIFS('Census Data'!$F:$F,'Census Data'!$A:$A,$A1560)</f>
        <v>0.47939613012970445</v>
      </c>
      <c r="F1560" s="14">
        <f>SUM(SUMIFS('Census Data'!I:I,'Census Data'!$A:$A,$A1560),SUMIFS('Census Data'!J:J,'Census Data'!$A:$A,$A1560))/SUMIFS('Census Data'!$F:$F,'Census Data'!$A:$A,$A1560)</f>
        <v>0.94930895173293639</v>
      </c>
      <c r="G1560" s="14">
        <f>SUM(SUMIFS('Census Data'!K:K,'Census Data'!$A:$A,$A1560),SUMIFS('Census Data'!L:L,'Census Data'!$A:$A,$A1560))/SUMIFS('Census Data'!$F:$F,'Census Data'!$A:$A,$A1560)</f>
        <v>2.6833935785668721E-2</v>
      </c>
      <c r="H1560" s="14">
        <f>SUM(SUMIFS('Census Data'!O:O,'Census Data'!$A:$A,$A1560),SUMIFS('Census Data'!P:P,'Census Data'!$A:$A,$A1560))/SUMIFS('Census Data'!$F:$F,'Census Data'!$A:$A,$A1560)</f>
        <v>3.2319795874973423E-3</v>
      </c>
      <c r="I1560" s="16">
        <f t="shared" si="48"/>
        <v>2.0625132893897558E-2</v>
      </c>
      <c r="J1560" s="14">
        <f>SUM(SUMIFS('Census Data'!W:W,'Census Data'!$A:$A,$A1560),SUMIFS('Census Data'!X:X,'Census Data'!$A:$A,$A1560))/SUMIFS('Census Data'!$F:$F,'Census Data'!$A:$A,$A1560)</f>
        <v>8.845417818413779E-3</v>
      </c>
      <c r="K1560" s="16">
        <f t="shared" si="49"/>
        <v>0.99115458218158625</v>
      </c>
      <c r="L1560" s="19">
        <f>'EPA Data'!D1561/SUM('EPA Data'!D:D)</f>
        <v>9.9732434062326636E-5</v>
      </c>
      <c r="M1560" s="19">
        <f>'EPA Data'!E1561/SUM('EPA Data'!E:E)</f>
        <v>1.9164818218027279E-4</v>
      </c>
      <c r="N1560" s="19">
        <f>'EPA Data'!F1561/SUM('EPA Data'!F:F)</f>
        <v>2.8150839569774982E-4</v>
      </c>
      <c r="O1560" s="19">
        <f>'EPA Data'!G1561/SUM('EPA Data'!G:G)</f>
        <v>4.3288648064509367E-5</v>
      </c>
      <c r="P1560" s="19">
        <f>'EPA Data'!H1561/SUM('EPA Data'!H:H)</f>
        <v>1.0657145742887747E-4</v>
      </c>
      <c r="Q1560" s="19">
        <f>'EPA Data'!I1561/SUM('EPA Data'!I:I)</f>
        <v>6.8452442490619966E-5</v>
      </c>
      <c r="R1560" s="19">
        <f>'EPA Data'!J1561/SUM('EPA Data'!J:J)</f>
        <v>4.5479311345404396E-5</v>
      </c>
      <c r="S1560" s="19">
        <f>'EPA Data'!K1561/SUM('EPA Data'!K:K)</f>
        <v>1.2985197324337638E-4</v>
      </c>
      <c r="T1560" s="19">
        <f>'EPA Data'!L1561/SUM('EPA Data'!L:L)</f>
        <v>1.3297995454852708E-4</v>
      </c>
      <c r="U1560" s="19">
        <f>'EPA Data'!M1561/SUM('EPA Data'!M:M)</f>
        <v>7.4141093297576079E-5</v>
      </c>
      <c r="V1560" s="19">
        <f>'EPA Data'!N1561/SUM('EPA Data'!N:N)</f>
        <v>7.7079293740327565E-5</v>
      </c>
      <c r="W1560" s="19">
        <f>'EPA Data'!O1561/SUM('EPA Data'!O:O)</f>
        <v>1.1091871827610676E-4</v>
      </c>
      <c r="X1560" s="19">
        <f>'EPA Data'!P1561/SUM('EPA Data'!P:P)</f>
        <v>2.0629256482057294E-4</v>
      </c>
    </row>
    <row r="1561" spans="1:24" x14ac:dyDescent="0.35">
      <c r="A1561" s="13" t="s">
        <v>2591</v>
      </c>
      <c r="B1561" s="13" t="s">
        <v>2442</v>
      </c>
      <c r="C1561" s="18" t="s">
        <v>949</v>
      </c>
      <c r="D1561" s="14">
        <f>SUMIFS('Census Data'!G:G,'Census Data'!$A:$A,$A1561)/SUMIFS('Census Data'!$F:$F,'Census Data'!$A:$A,$A1561)</f>
        <v>0.49763076362310915</v>
      </c>
      <c r="E1561" s="16">
        <f>SUMIFS('Census Data'!H:H,'Census Data'!$A:$A,$A1561)/SUMIFS('Census Data'!$F:$F,'Census Data'!$A:$A,$A1561)</f>
        <v>0.50236923637689079</v>
      </c>
      <c r="F1561" s="14">
        <f>SUM(SUMIFS('Census Data'!I:I,'Census Data'!$A:$A,$A1561),SUMIFS('Census Data'!J:J,'Census Data'!$A:$A,$A1561))/SUMIFS('Census Data'!$F:$F,'Census Data'!$A:$A,$A1561)</f>
        <v>0.95662474940769093</v>
      </c>
      <c r="G1561" s="14">
        <f>SUM(SUMIFS('Census Data'!K:K,'Census Data'!$A:$A,$A1561),SUMIFS('Census Data'!L:L,'Census Data'!$A:$A,$A1561))/SUMIFS('Census Data'!$F:$F,'Census Data'!$A:$A,$A1561)</f>
        <v>9.932567887734646E-3</v>
      </c>
      <c r="H1561" s="14">
        <f>SUM(SUMIFS('Census Data'!O:O,'Census Data'!$A:$A,$A1561),SUMIFS('Census Data'!P:P,'Census Data'!$A:$A,$A1561))/SUMIFS('Census Data'!$F:$F,'Census Data'!$A:$A,$A1561)</f>
        <v>3.4627300893019866E-3</v>
      </c>
      <c r="I1561" s="16">
        <f t="shared" si="48"/>
        <v>2.9979952615272421E-2</v>
      </c>
      <c r="J1561" s="14">
        <f>SUM(SUMIFS('Census Data'!W:W,'Census Data'!$A:$A,$A1561),SUMIFS('Census Data'!X:X,'Census Data'!$A:$A,$A1561))/SUMIFS('Census Data'!$F:$F,'Census Data'!$A:$A,$A1561)</f>
        <v>1.2848551120831055E-2</v>
      </c>
      <c r="K1561" s="16">
        <f t="shared" si="49"/>
        <v>0.98715144887916895</v>
      </c>
      <c r="L1561" s="19">
        <f>'EPA Data'!D1562/SUM('EPA Data'!D:D)</f>
        <v>6.6862856721524206E-5</v>
      </c>
      <c r="M1561" s="19">
        <f>'EPA Data'!E1562/SUM('EPA Data'!E:E)</f>
        <v>1.2152656253688543E-4</v>
      </c>
      <c r="N1561" s="19">
        <f>'EPA Data'!F1562/SUM('EPA Data'!F:F)</f>
        <v>1.7103181801515606E-4</v>
      </c>
      <c r="O1561" s="19">
        <f>'EPA Data'!G1562/SUM('EPA Data'!G:G)</f>
        <v>2.9240435424044552E-5</v>
      </c>
      <c r="P1561" s="19">
        <f>'EPA Data'!H1562/SUM('EPA Data'!H:H)</f>
        <v>7.0937714347239065E-5</v>
      </c>
      <c r="Q1561" s="19">
        <f>'EPA Data'!I1562/SUM('EPA Data'!I:I)</f>
        <v>5.08095460607749E-5</v>
      </c>
      <c r="R1561" s="19">
        <f>'EPA Data'!J1562/SUM('EPA Data'!J:J)</f>
        <v>3.5020017539600496E-5</v>
      </c>
      <c r="S1561" s="19">
        <f>'EPA Data'!K1562/SUM('EPA Data'!K:K)</f>
        <v>8.8242983183926485E-5</v>
      </c>
      <c r="T1561" s="19">
        <f>'EPA Data'!L1562/SUM('EPA Data'!L:L)</f>
        <v>9.9040946468380544E-5</v>
      </c>
      <c r="U1561" s="19">
        <f>'EPA Data'!M1562/SUM('EPA Data'!M:M)</f>
        <v>4.4374996049949387E-5</v>
      </c>
      <c r="V1561" s="19">
        <f>'EPA Data'!N1562/SUM('EPA Data'!N:N)</f>
        <v>4.7511610798656756E-5</v>
      </c>
      <c r="W1561" s="19">
        <f>'EPA Data'!O1562/SUM('EPA Data'!O:O)</f>
        <v>7.661760018726923E-5</v>
      </c>
      <c r="X1561" s="19">
        <f>'EPA Data'!P1562/SUM('EPA Data'!P:P)</f>
        <v>1.3692719213807849E-4</v>
      </c>
    </row>
    <row r="1562" spans="1:24" x14ac:dyDescent="0.35">
      <c r="A1562" s="13" t="s">
        <v>2592</v>
      </c>
      <c r="B1562" s="13" t="s">
        <v>2442</v>
      </c>
      <c r="C1562" s="18" t="s">
        <v>951</v>
      </c>
      <c r="D1562" s="14">
        <f>SUMIFS('Census Data'!G:G,'Census Data'!$A:$A,$A1562)/SUMIFS('Census Data'!$F:$F,'Census Data'!$A:$A,$A1562)</f>
        <v>0.51270178311033798</v>
      </c>
      <c r="E1562" s="16">
        <f>SUMIFS('Census Data'!H:H,'Census Data'!$A:$A,$A1562)/SUMIFS('Census Data'!$F:$F,'Census Data'!$A:$A,$A1562)</f>
        <v>0.48729821688966207</v>
      </c>
      <c r="F1562" s="14">
        <f>SUM(SUMIFS('Census Data'!I:I,'Census Data'!$A:$A,$A1562),SUMIFS('Census Data'!J:J,'Census Data'!$A:$A,$A1562))/SUMIFS('Census Data'!$F:$F,'Census Data'!$A:$A,$A1562)</f>
        <v>0.95615134692624526</v>
      </c>
      <c r="G1562" s="14">
        <f>SUM(SUMIFS('Census Data'!K:K,'Census Data'!$A:$A,$A1562),SUMIFS('Census Data'!L:L,'Census Data'!$A:$A,$A1562))/SUMIFS('Census Data'!$F:$F,'Census Data'!$A:$A,$A1562)</f>
        <v>1.1563355419683287E-2</v>
      </c>
      <c r="H1562" s="14">
        <f>SUM(SUMIFS('Census Data'!O:O,'Census Data'!$A:$A,$A1562),SUMIFS('Census Data'!P:P,'Census Data'!$A:$A,$A1562))/SUMIFS('Census Data'!$F:$F,'Census Data'!$A:$A,$A1562)</f>
        <v>3.7094834864028242E-3</v>
      </c>
      <c r="I1562" s="16">
        <f t="shared" si="48"/>
        <v>2.8575814167668523E-2</v>
      </c>
      <c r="J1562" s="14">
        <f>SUM(SUMIFS('Census Data'!W:W,'Census Data'!$A:$A,$A1562),SUMIFS('Census Data'!X:X,'Census Data'!$A:$A,$A1562))/SUMIFS('Census Data'!$F:$F,'Census Data'!$A:$A,$A1562)</f>
        <v>2.0184706694978127E-2</v>
      </c>
      <c r="K1562" s="16">
        <f t="shared" si="49"/>
        <v>0.97981529330502193</v>
      </c>
      <c r="L1562" s="19">
        <f>'EPA Data'!D1563/SUM('EPA Data'!D:D)</f>
        <v>7.2928871435798675E-5</v>
      </c>
      <c r="M1562" s="19">
        <f>'EPA Data'!E1563/SUM('EPA Data'!E:E)</f>
        <v>1.8440228321752399E-4</v>
      </c>
      <c r="N1562" s="19">
        <f>'EPA Data'!F1563/SUM('EPA Data'!F:F)</f>
        <v>2.1063532141454779E-4</v>
      </c>
      <c r="O1562" s="19">
        <f>'EPA Data'!G1563/SUM('EPA Data'!G:G)</f>
        <v>5.8712611492425017E-5</v>
      </c>
      <c r="P1562" s="19">
        <f>'EPA Data'!H1563/SUM('EPA Data'!H:H)</f>
        <v>1.3642909559473222E-4</v>
      </c>
      <c r="Q1562" s="19">
        <f>'EPA Data'!I1563/SUM('EPA Data'!I:I)</f>
        <v>7.6082889994321886E-5</v>
      </c>
      <c r="R1562" s="19">
        <f>'EPA Data'!J1563/SUM('EPA Data'!J:J)</f>
        <v>5.3852896799322641E-5</v>
      </c>
      <c r="S1562" s="19">
        <f>'EPA Data'!K1563/SUM('EPA Data'!K:K)</f>
        <v>1.7081351924738537E-4</v>
      </c>
      <c r="T1562" s="19">
        <f>'EPA Data'!L1563/SUM('EPA Data'!L:L)</f>
        <v>1.2791190643107874E-4</v>
      </c>
      <c r="U1562" s="19">
        <f>'EPA Data'!M1563/SUM('EPA Data'!M:M)</f>
        <v>1.0053510253165278E-4</v>
      </c>
      <c r="V1562" s="19">
        <f>'EPA Data'!N1563/SUM('EPA Data'!N:N)</f>
        <v>8.6591746918625906E-5</v>
      </c>
      <c r="W1562" s="19">
        <f>'EPA Data'!O1563/SUM('EPA Data'!O:O)</f>
        <v>9.3933152003088322E-5</v>
      </c>
      <c r="X1562" s="19">
        <f>'EPA Data'!P1563/SUM('EPA Data'!P:P)</f>
        <v>2.6854526406397595E-4</v>
      </c>
    </row>
    <row r="1563" spans="1:24" x14ac:dyDescent="0.35">
      <c r="A1563" s="13" t="s">
        <v>2593</v>
      </c>
      <c r="B1563" s="13" t="s">
        <v>2442</v>
      </c>
      <c r="C1563" s="18" t="s">
        <v>963</v>
      </c>
      <c r="D1563" s="14">
        <f>SUMIFS('Census Data'!G:G,'Census Data'!$A:$A,$A1563)/SUMIFS('Census Data'!$F:$F,'Census Data'!$A:$A,$A1563)</f>
        <v>0.49644308943089432</v>
      </c>
      <c r="E1563" s="16">
        <f>SUMIFS('Census Data'!H:H,'Census Data'!$A:$A,$A1563)/SUMIFS('Census Data'!$F:$F,'Census Data'!$A:$A,$A1563)</f>
        <v>0.50355691056910568</v>
      </c>
      <c r="F1563" s="14">
        <f>SUM(SUMIFS('Census Data'!I:I,'Census Data'!$A:$A,$A1563),SUMIFS('Census Data'!J:J,'Census Data'!$A:$A,$A1563))/SUMIFS('Census Data'!$F:$F,'Census Data'!$A:$A,$A1563)</f>
        <v>0.97459349593495936</v>
      </c>
      <c r="G1563" s="14">
        <f>SUM(SUMIFS('Census Data'!K:K,'Census Data'!$A:$A,$A1563),SUMIFS('Census Data'!L:L,'Census Data'!$A:$A,$A1563))/SUMIFS('Census Data'!$F:$F,'Census Data'!$A:$A,$A1563)</f>
        <v>8.6382113821138213E-3</v>
      </c>
      <c r="H1563" s="14">
        <f>SUM(SUMIFS('Census Data'!O:O,'Census Data'!$A:$A,$A1563),SUMIFS('Census Data'!P:P,'Census Data'!$A:$A,$A1563))/SUMIFS('Census Data'!$F:$F,'Census Data'!$A:$A,$A1563)</f>
        <v>2.540650406504065E-3</v>
      </c>
      <c r="I1563" s="16">
        <f t="shared" si="48"/>
        <v>1.4227642276422703E-2</v>
      </c>
      <c r="J1563" s="14">
        <f>SUM(SUMIFS('Census Data'!W:W,'Census Data'!$A:$A,$A1563),SUMIFS('Census Data'!X:X,'Census Data'!$A:$A,$A1563))/SUMIFS('Census Data'!$F:$F,'Census Data'!$A:$A,$A1563)</f>
        <v>1.7276422764227643E-2</v>
      </c>
      <c r="K1563" s="16">
        <f t="shared" si="49"/>
        <v>0.98272357723577231</v>
      </c>
      <c r="L1563" s="19">
        <f>'EPA Data'!D1564/SUM('EPA Data'!D:D)</f>
        <v>4.4684123922620325E-6</v>
      </c>
      <c r="M1563" s="19">
        <f>'EPA Data'!E1564/SUM('EPA Data'!E:E)</f>
        <v>1.2604068621841862E-5</v>
      </c>
      <c r="N1563" s="19">
        <f>'EPA Data'!F1564/SUM('EPA Data'!F:F)</f>
        <v>1.2158647281184201E-5</v>
      </c>
      <c r="O1563" s="19">
        <f>'EPA Data'!G1564/SUM('EPA Data'!G:G)</f>
        <v>3.2739312838492863E-6</v>
      </c>
      <c r="P1563" s="19">
        <f>'EPA Data'!H1564/SUM('EPA Data'!H:H)</f>
        <v>8.8442987153912833E-6</v>
      </c>
      <c r="Q1563" s="19">
        <f>'EPA Data'!I1564/SUM('EPA Data'!I:I)</f>
        <v>4.2311957210339019E-6</v>
      </c>
      <c r="R1563" s="19">
        <f>'EPA Data'!J1564/SUM('EPA Data'!J:J)</f>
        <v>2.2324571199117494E-6</v>
      </c>
      <c r="S1563" s="19">
        <f>'EPA Data'!K1564/SUM('EPA Data'!K:K)</f>
        <v>9.6688702220960887E-6</v>
      </c>
      <c r="T1563" s="19">
        <f>'EPA Data'!L1564/SUM('EPA Data'!L:L)</f>
        <v>6.348920882214509E-6</v>
      </c>
      <c r="U1563" s="19">
        <f>'EPA Data'!M1564/SUM('EPA Data'!M:M)</f>
        <v>4.2848802774844264E-6</v>
      </c>
      <c r="V1563" s="19">
        <f>'EPA Data'!N1564/SUM('EPA Data'!N:N)</f>
        <v>5.9981968914412604E-6</v>
      </c>
      <c r="W1563" s="19">
        <f>'EPA Data'!O1564/SUM('EPA Data'!O:O)</f>
        <v>5.9000374727907737E-6</v>
      </c>
      <c r="X1563" s="19">
        <f>'EPA Data'!P1564/SUM('EPA Data'!P:P)</f>
        <v>2.2259409885721797E-5</v>
      </c>
    </row>
    <row r="1564" spans="1:24" x14ac:dyDescent="0.35">
      <c r="A1564" s="13" t="s">
        <v>2594</v>
      </c>
      <c r="B1564" s="13" t="s">
        <v>2442</v>
      </c>
      <c r="C1564" s="18" t="s">
        <v>1474</v>
      </c>
      <c r="D1564" s="14">
        <f>SUMIFS('Census Data'!G:G,'Census Data'!$A:$A,$A1564)/SUMIFS('Census Data'!$F:$F,'Census Data'!$A:$A,$A1564)</f>
        <v>0.49752584121398724</v>
      </c>
      <c r="E1564" s="16">
        <f>SUMIFS('Census Data'!H:H,'Census Data'!$A:$A,$A1564)/SUMIFS('Census Data'!$F:$F,'Census Data'!$A:$A,$A1564)</f>
        <v>0.50247415878601276</v>
      </c>
      <c r="F1564" s="14">
        <f>SUM(SUMIFS('Census Data'!I:I,'Census Data'!$A:$A,$A1564),SUMIFS('Census Data'!J:J,'Census Data'!$A:$A,$A1564))/SUMIFS('Census Data'!$F:$F,'Census Data'!$A:$A,$A1564)</f>
        <v>0.96420716956234875</v>
      </c>
      <c r="G1564" s="14">
        <f>SUM(SUMIFS('Census Data'!K:K,'Census Data'!$A:$A,$A1564),SUMIFS('Census Data'!L:L,'Census Data'!$A:$A,$A1564))/SUMIFS('Census Data'!$F:$F,'Census Data'!$A:$A,$A1564)</f>
        <v>8.2471959533758528E-3</v>
      </c>
      <c r="H1564" s="14">
        <f>SUM(SUMIFS('Census Data'!O:O,'Census Data'!$A:$A,$A1564),SUMIFS('Census Data'!P:P,'Census Data'!$A:$A,$A1564))/SUMIFS('Census Data'!$F:$F,'Census Data'!$A:$A,$A1564)</f>
        <v>4.1785792830437655E-3</v>
      </c>
      <c r="I1564" s="16">
        <f t="shared" si="48"/>
        <v>2.3367055201231612E-2</v>
      </c>
      <c r="J1564" s="14">
        <f>SUM(SUMIFS('Census Data'!W:W,'Census Data'!$A:$A,$A1564),SUMIFS('Census Data'!X:X,'Census Data'!$A:$A,$A1564))/SUMIFS('Census Data'!$F:$F,'Census Data'!$A:$A,$A1564)</f>
        <v>2.0947877721574665E-2</v>
      </c>
      <c r="K1564" s="16">
        <f t="shared" si="49"/>
        <v>0.97905212227842531</v>
      </c>
      <c r="L1564" s="19">
        <f>'EPA Data'!D1565/SUM('EPA Data'!D:D)</f>
        <v>4.8369487885442845E-5</v>
      </c>
      <c r="M1564" s="19">
        <f>'EPA Data'!E1565/SUM('EPA Data'!E:E)</f>
        <v>1.1474654889975191E-4</v>
      </c>
      <c r="N1564" s="19">
        <f>'EPA Data'!F1565/SUM('EPA Data'!F:F)</f>
        <v>1.478171568634216E-4</v>
      </c>
      <c r="O1564" s="19">
        <f>'EPA Data'!G1565/SUM('EPA Data'!G:G)</f>
        <v>3.1488863144870222E-5</v>
      </c>
      <c r="P1564" s="19">
        <f>'EPA Data'!H1565/SUM('EPA Data'!H:H)</f>
        <v>8.2622289608418474E-5</v>
      </c>
      <c r="Q1564" s="19">
        <f>'EPA Data'!I1565/SUM('EPA Data'!I:I)</f>
        <v>5.1382740126275429E-5</v>
      </c>
      <c r="R1564" s="19">
        <f>'EPA Data'!J1565/SUM('EPA Data'!J:J)</f>
        <v>3.2313702129207606E-5</v>
      </c>
      <c r="S1564" s="19">
        <f>'EPA Data'!K1565/SUM('EPA Data'!K:K)</f>
        <v>1.0507579135028588E-4</v>
      </c>
      <c r="T1564" s="19">
        <f>'EPA Data'!L1565/SUM('EPA Data'!L:L)</f>
        <v>8.9699632860665534E-5</v>
      </c>
      <c r="U1564" s="19">
        <f>'EPA Data'!M1565/SUM('EPA Data'!M:M)</f>
        <v>5.1571646509806199E-5</v>
      </c>
      <c r="V1564" s="19">
        <f>'EPA Data'!N1565/SUM('EPA Data'!N:N)</f>
        <v>5.1766752569563618E-5</v>
      </c>
      <c r="W1564" s="19">
        <f>'EPA Data'!O1565/SUM('EPA Data'!O:O)</f>
        <v>6.7900466636042385E-5</v>
      </c>
      <c r="X1564" s="19">
        <f>'EPA Data'!P1565/SUM('EPA Data'!P:P)</f>
        <v>1.673900893081011E-4</v>
      </c>
    </row>
    <row r="1565" spans="1:24" x14ac:dyDescent="0.35">
      <c r="A1565" s="13" t="s">
        <v>2595</v>
      </c>
      <c r="B1565" s="13" t="s">
        <v>2442</v>
      </c>
      <c r="C1565" s="18" t="s">
        <v>2596</v>
      </c>
      <c r="D1565" s="14">
        <f>SUMIFS('Census Data'!G:G,'Census Data'!$A:$A,$A1565)/SUMIFS('Census Data'!$F:$F,'Census Data'!$A:$A,$A1565)</f>
        <v>0.48680052393348033</v>
      </c>
      <c r="E1565" s="16">
        <f>SUMIFS('Census Data'!H:H,'Census Data'!$A:$A,$A1565)/SUMIFS('Census Data'!$F:$F,'Census Data'!$A:$A,$A1565)</f>
        <v>0.51319947606651961</v>
      </c>
      <c r="F1565" s="14">
        <f>SUM(SUMIFS('Census Data'!I:I,'Census Data'!$A:$A,$A1565),SUMIFS('Census Data'!J:J,'Census Data'!$A:$A,$A1565))/SUMIFS('Census Data'!$F:$F,'Census Data'!$A:$A,$A1565)</f>
        <v>0.48674415134382304</v>
      </c>
      <c r="G1565" s="14">
        <f>SUM(SUMIFS('Census Data'!K:K,'Census Data'!$A:$A,$A1565),SUMIFS('Census Data'!L:L,'Census Data'!$A:$A,$A1565))/SUMIFS('Census Data'!$F:$F,'Census Data'!$A:$A,$A1565)</f>
        <v>0.44698489546200654</v>
      </c>
      <c r="H1565" s="14">
        <f>SUM(SUMIFS('Census Data'!O:O,'Census Data'!$A:$A,$A1565),SUMIFS('Census Data'!P:P,'Census Data'!$A:$A,$A1565))/SUMIFS('Census Data'!$F:$F,'Census Data'!$A:$A,$A1565)</f>
        <v>3.5836386848606433E-2</v>
      </c>
      <c r="I1565" s="16">
        <f t="shared" si="48"/>
        <v>3.0434566345563963E-2</v>
      </c>
      <c r="J1565" s="14">
        <f>SUM(SUMIFS('Census Data'!W:W,'Census Data'!$A:$A,$A1565),SUMIFS('Census Data'!X:X,'Census Data'!$A:$A,$A1565))/SUMIFS('Census Data'!$F:$F,'Census Data'!$A:$A,$A1565)</f>
        <v>5.0934292772702401E-2</v>
      </c>
      <c r="K1565" s="16">
        <f t="shared" si="49"/>
        <v>0.94906570722729755</v>
      </c>
      <c r="L1565" s="19">
        <f>'EPA Data'!D1566/SUM('EPA Data'!D:D)</f>
        <v>1.0909667430289104E-3</v>
      </c>
      <c r="M1565" s="19">
        <f>'EPA Data'!E1566/SUM('EPA Data'!E:E)</f>
        <v>1.9567876494688045E-3</v>
      </c>
      <c r="N1565" s="19">
        <f>'EPA Data'!F1566/SUM('EPA Data'!F:F)</f>
        <v>2.9047993546562441E-3</v>
      </c>
      <c r="O1565" s="19">
        <f>'EPA Data'!G1566/SUM('EPA Data'!G:G)</f>
        <v>1.6036816021954045E-3</v>
      </c>
      <c r="P1565" s="19">
        <f>'EPA Data'!H1566/SUM('EPA Data'!H:H)</f>
        <v>1.1028339269505279E-3</v>
      </c>
      <c r="Q1565" s="19">
        <f>'EPA Data'!I1566/SUM('EPA Data'!I:I)</f>
        <v>7.4223598004837432E-4</v>
      </c>
      <c r="R1565" s="19">
        <f>'EPA Data'!J1566/SUM('EPA Data'!J:J)</f>
        <v>8.4214884813076823E-4</v>
      </c>
      <c r="S1565" s="19">
        <f>'EPA Data'!K1566/SUM('EPA Data'!K:K)</f>
        <v>1.1401345405214879E-3</v>
      </c>
      <c r="T1565" s="19">
        <f>'EPA Data'!L1566/SUM('EPA Data'!L:L)</f>
        <v>1.1225644121054795E-3</v>
      </c>
      <c r="U1565" s="19">
        <f>'EPA Data'!M1566/SUM('EPA Data'!M:M)</f>
        <v>1.518268060941597E-3</v>
      </c>
      <c r="V1565" s="19">
        <f>'EPA Data'!N1566/SUM('EPA Data'!N:N)</f>
        <v>1.0449895010049188E-3</v>
      </c>
      <c r="W1565" s="19">
        <f>'EPA Data'!O1566/SUM('EPA Data'!O:O)</f>
        <v>1.0504046067948674E-3</v>
      </c>
      <c r="X1565" s="19">
        <f>'EPA Data'!P1566/SUM('EPA Data'!P:P)</f>
        <v>1.6545955132699129E-3</v>
      </c>
    </row>
    <row r="1566" spans="1:24" x14ac:dyDescent="0.35">
      <c r="A1566" s="13" t="s">
        <v>2597</v>
      </c>
      <c r="B1566" s="13" t="s">
        <v>2598</v>
      </c>
      <c r="C1566" s="18" t="s">
        <v>2599</v>
      </c>
      <c r="D1566" s="14">
        <f>SUMIFS('Census Data'!G:G,'Census Data'!$A:$A,$A1566)/SUMIFS('Census Data'!$F:$F,'Census Data'!$A:$A,$A1566)</f>
        <v>0.51301472157030081</v>
      </c>
      <c r="E1566" s="16">
        <f>SUMIFS('Census Data'!H:H,'Census Data'!$A:$A,$A1566)/SUMIFS('Census Data'!$F:$F,'Census Data'!$A:$A,$A1566)</f>
        <v>0.48698527842969919</v>
      </c>
      <c r="F1566" s="14">
        <f>SUM(SUMIFS('Census Data'!I:I,'Census Data'!$A:$A,$A1566),SUMIFS('Census Data'!J:J,'Census Data'!$A:$A,$A1566))/SUMIFS('Census Data'!$F:$F,'Census Data'!$A:$A,$A1566)</f>
        <v>0.94068700661403881</v>
      </c>
      <c r="G1566" s="14">
        <f>SUM(SUMIFS('Census Data'!K:K,'Census Data'!$A:$A,$A1566),SUMIFS('Census Data'!L:L,'Census Data'!$A:$A,$A1566))/SUMIFS('Census Data'!$F:$F,'Census Data'!$A:$A,$A1566)</f>
        <v>4.8005120546191597E-3</v>
      </c>
      <c r="H1566" s="14">
        <f>SUM(SUMIFS('Census Data'!O:O,'Census Data'!$A:$A,$A1566),SUMIFS('Census Data'!P:P,'Census Data'!$A:$A,$A1566))/SUMIFS('Census Data'!$F:$F,'Census Data'!$A:$A,$A1566)</f>
        <v>5.8672925112011947E-3</v>
      </c>
      <c r="I1566" s="16">
        <f t="shared" si="48"/>
        <v>4.8645188820140794E-2</v>
      </c>
      <c r="J1566" s="14">
        <f>SUM(SUMIFS('Census Data'!W:W,'Census Data'!$A:$A,$A1566),SUMIFS('Census Data'!X:X,'Census Data'!$A:$A,$A1566))/SUMIFS('Census Data'!$F:$F,'Census Data'!$A:$A,$A1566)</f>
        <v>4.6511627906976744E-2</v>
      </c>
      <c r="K1566" s="16">
        <f t="shared" si="49"/>
        <v>0.95348837209302328</v>
      </c>
      <c r="L1566" s="19">
        <f>'EPA Data'!D1567/SUM('EPA Data'!D:D)</f>
        <v>8.713964968716504E-7</v>
      </c>
      <c r="M1566" s="19">
        <f>'EPA Data'!E1567/SUM('EPA Data'!E:E)</f>
        <v>3.0639103832806882E-6</v>
      </c>
      <c r="N1566" s="19">
        <f>'EPA Data'!F1567/SUM('EPA Data'!F:F)</f>
        <v>1.1967110373201874E-6</v>
      </c>
      <c r="O1566" s="19">
        <f>'EPA Data'!G1567/SUM('EPA Data'!G:G)</f>
        <v>2.0335635109328288E-6</v>
      </c>
      <c r="P1566" s="19">
        <f>'EPA Data'!H1567/SUM('EPA Data'!H:H)</f>
        <v>1.001199761300552E-5</v>
      </c>
      <c r="Q1566" s="19">
        <f>'EPA Data'!I1567/SUM('EPA Data'!I:I)</f>
        <v>5.6594233783434671E-6</v>
      </c>
      <c r="R1566" s="19">
        <f>'EPA Data'!J1567/SUM('EPA Data'!J:J)</f>
        <v>1.8134173599370347E-6</v>
      </c>
      <c r="S1566" s="19">
        <f>'EPA Data'!K1567/SUM('EPA Data'!K:K)</f>
        <v>5.7237532177696168E-6</v>
      </c>
      <c r="T1566" s="19">
        <f>'EPA Data'!L1567/SUM('EPA Data'!L:L)</f>
        <v>3.7796481578990627E-6</v>
      </c>
      <c r="U1566" s="19">
        <f>'EPA Data'!M1567/SUM('EPA Data'!M:M)</f>
        <v>1.7532423081629975E-6</v>
      </c>
      <c r="V1566" s="19">
        <f>'EPA Data'!N1567/SUM('EPA Data'!N:N)</f>
        <v>4.9451312041051621E-6</v>
      </c>
      <c r="W1566" s="19">
        <f>'EPA Data'!O1567/SUM('EPA Data'!O:O)</f>
        <v>3.1649886898969458E-6</v>
      </c>
      <c r="X1566" s="19">
        <f>'EPA Data'!P1567/SUM('EPA Data'!P:P)</f>
        <v>2.1746073163029507E-5</v>
      </c>
    </row>
    <row r="1567" spans="1:24" x14ac:dyDescent="0.35">
      <c r="A1567" s="13" t="s">
        <v>2600</v>
      </c>
      <c r="B1567" s="13" t="s">
        <v>2598</v>
      </c>
      <c r="C1567" s="18" t="s">
        <v>2601</v>
      </c>
      <c r="D1567" s="14">
        <f>SUMIFS('Census Data'!G:G,'Census Data'!$A:$A,$A1567)/SUMIFS('Census Data'!$F:$F,'Census Data'!$A:$A,$A1567)</f>
        <v>0.49729523809523807</v>
      </c>
      <c r="E1567" s="16">
        <f>SUMIFS('Census Data'!H:H,'Census Data'!$A:$A,$A1567)/SUMIFS('Census Data'!$F:$F,'Census Data'!$A:$A,$A1567)</f>
        <v>0.50270476190476188</v>
      </c>
      <c r="F1567" s="14">
        <f>SUM(SUMIFS('Census Data'!I:I,'Census Data'!$A:$A,$A1567),SUMIFS('Census Data'!J:J,'Census Data'!$A:$A,$A1567))/SUMIFS('Census Data'!$F:$F,'Census Data'!$A:$A,$A1567)</f>
        <v>0.29020952380952381</v>
      </c>
      <c r="G1567" s="14">
        <f>SUM(SUMIFS('Census Data'!K:K,'Census Data'!$A:$A,$A1567),SUMIFS('Census Data'!L:L,'Census Data'!$A:$A,$A1567))/SUMIFS('Census Data'!$F:$F,'Census Data'!$A:$A,$A1567)</f>
        <v>4.4190476190476193E-3</v>
      </c>
      <c r="H1567" s="14">
        <f>SUM(SUMIFS('Census Data'!O:O,'Census Data'!$A:$A,$A1567),SUMIFS('Census Data'!P:P,'Census Data'!$A:$A,$A1567))/SUMIFS('Census Data'!$F:$F,'Census Data'!$A:$A,$A1567)</f>
        <v>7.0095238095238092E-3</v>
      </c>
      <c r="I1567" s="16">
        <f t="shared" si="48"/>
        <v>0.69836190476190474</v>
      </c>
      <c r="J1567" s="14">
        <f>SUM(SUMIFS('Census Data'!W:W,'Census Data'!$A:$A,$A1567),SUMIFS('Census Data'!X:X,'Census Data'!$A:$A,$A1567))/SUMIFS('Census Data'!$F:$F,'Census Data'!$A:$A,$A1567)</f>
        <v>4.1523809523809525E-2</v>
      </c>
      <c r="K1567" s="16">
        <f t="shared" si="49"/>
        <v>0.95847619047619048</v>
      </c>
      <c r="L1567" s="19">
        <f>'EPA Data'!D1568/SUM('EPA Data'!D:D)</f>
        <v>7.7080286690735676E-6</v>
      </c>
      <c r="M1567" s="19">
        <f>'EPA Data'!E1568/SUM('EPA Data'!E:E)</f>
        <v>1.1801186535377711E-5</v>
      </c>
      <c r="N1567" s="19">
        <f>'EPA Data'!F1568/SUM('EPA Data'!F:F)</f>
        <v>7.7982303760347777E-6</v>
      </c>
      <c r="O1567" s="19">
        <f>'EPA Data'!G1568/SUM('EPA Data'!G:G)</f>
        <v>3.9597743281086343E-6</v>
      </c>
      <c r="P1567" s="19">
        <f>'EPA Data'!H1568/SUM('EPA Data'!H:H)</f>
        <v>1.1386887691177498E-5</v>
      </c>
      <c r="Q1567" s="19">
        <f>'EPA Data'!I1568/SUM('EPA Data'!I:I)</f>
        <v>7.2787004762955704E-6</v>
      </c>
      <c r="R1567" s="19">
        <f>'EPA Data'!J1568/SUM('EPA Data'!J:J)</f>
        <v>1.0573755279964239E-5</v>
      </c>
      <c r="S1567" s="19">
        <f>'EPA Data'!K1568/SUM('EPA Data'!K:K)</f>
        <v>1.2508940463275005E-5</v>
      </c>
      <c r="T1567" s="19">
        <f>'EPA Data'!L1568/SUM('EPA Data'!L:L)</f>
        <v>1.03877743619847E-5</v>
      </c>
      <c r="U1567" s="19">
        <f>'EPA Data'!M1568/SUM('EPA Data'!M:M)</f>
        <v>2.8445695742571865E-6</v>
      </c>
      <c r="V1567" s="19">
        <f>'EPA Data'!N1568/SUM('EPA Data'!N:N)</f>
        <v>5.4562007465838136E-6</v>
      </c>
      <c r="W1567" s="19">
        <f>'EPA Data'!O1568/SUM('EPA Data'!O:O)</f>
        <v>4.0586500857839661E-6</v>
      </c>
      <c r="X1567" s="19">
        <f>'EPA Data'!P1568/SUM('EPA Data'!P:P)</f>
        <v>3.8010751060230824E-5</v>
      </c>
    </row>
    <row r="1568" spans="1:24" x14ac:dyDescent="0.35">
      <c r="A1568" s="13" t="s">
        <v>2602</v>
      </c>
      <c r="B1568" s="13" t="s">
        <v>2598</v>
      </c>
      <c r="C1568" s="18" t="s">
        <v>977</v>
      </c>
      <c r="D1568" s="14">
        <f>SUMIFS('Census Data'!G:G,'Census Data'!$A:$A,$A1568)/SUMIFS('Census Data'!$F:$F,'Census Data'!$A:$A,$A1568)</f>
        <v>0.50255536626916519</v>
      </c>
      <c r="E1568" s="16">
        <f>SUMIFS('Census Data'!H:H,'Census Data'!$A:$A,$A1568)/SUMIFS('Census Data'!$F:$F,'Census Data'!$A:$A,$A1568)</f>
        <v>0.49744463373083475</v>
      </c>
      <c r="F1568" s="14">
        <f>SUM(SUMIFS('Census Data'!I:I,'Census Data'!$A:$A,$A1568),SUMIFS('Census Data'!J:J,'Census Data'!$A:$A,$A1568))/SUMIFS('Census Data'!$F:$F,'Census Data'!$A:$A,$A1568)</f>
        <v>0.45684270300965363</v>
      </c>
      <c r="G1568" s="14">
        <f>SUM(SUMIFS('Census Data'!K:K,'Census Data'!$A:$A,$A1568),SUMIFS('Census Data'!L:L,'Census Data'!$A:$A,$A1568))/SUMIFS('Census Data'!$F:$F,'Census Data'!$A:$A,$A1568)</f>
        <v>3.9750141964792728E-3</v>
      </c>
      <c r="H1568" s="14">
        <f>SUM(SUMIFS('Census Data'!O:O,'Census Data'!$A:$A,$A1568),SUMIFS('Census Data'!P:P,'Census Data'!$A:$A,$A1568))/SUMIFS('Census Data'!$F:$F,'Census Data'!$A:$A,$A1568)</f>
        <v>2.2714366837024418E-3</v>
      </c>
      <c r="I1568" s="16">
        <f t="shared" si="48"/>
        <v>0.5369108461101646</v>
      </c>
      <c r="J1568" s="14">
        <f>SUM(SUMIFS('Census Data'!W:W,'Census Data'!$A:$A,$A1568),SUMIFS('Census Data'!X:X,'Census Data'!$A:$A,$A1568))/SUMIFS('Census Data'!$F:$F,'Census Data'!$A:$A,$A1568)</f>
        <v>2.5269733106189664E-2</v>
      </c>
      <c r="K1568" s="16">
        <f t="shared" si="49"/>
        <v>0.97473026689381037</v>
      </c>
      <c r="L1568" s="19">
        <f>'EPA Data'!D1569/SUM('EPA Data'!D:D)</f>
        <v>7.5114512620951307E-7</v>
      </c>
      <c r="M1568" s="19">
        <f>'EPA Data'!E1569/SUM('EPA Data'!E:E)</f>
        <v>2.3858625310392689E-6</v>
      </c>
      <c r="N1568" s="19">
        <f>'EPA Data'!F1569/SUM('EPA Data'!F:F)</f>
        <v>1.7149424267644579E-6</v>
      </c>
      <c r="O1568" s="19">
        <f>'EPA Data'!G1569/SUM('EPA Data'!G:G)</f>
        <v>1.3300196263381586E-6</v>
      </c>
      <c r="P1568" s="19">
        <f>'EPA Data'!H1569/SUM('EPA Data'!H:H)</f>
        <v>3.8402009212586199E-6</v>
      </c>
      <c r="Q1568" s="19">
        <f>'EPA Data'!I1569/SUM('EPA Data'!I:I)</f>
        <v>2.4994883997466501E-6</v>
      </c>
      <c r="R1568" s="19">
        <f>'EPA Data'!J1569/SUM('EPA Data'!J:J)</f>
        <v>6.9333026230152846E-7</v>
      </c>
      <c r="S1568" s="19">
        <f>'EPA Data'!K1569/SUM('EPA Data'!K:K)</f>
        <v>2.7232235834428798E-6</v>
      </c>
      <c r="T1568" s="19">
        <f>'EPA Data'!L1569/SUM('EPA Data'!L:L)</f>
        <v>2.3592530563010554E-6</v>
      </c>
      <c r="U1568" s="19">
        <f>'EPA Data'!M1569/SUM('EPA Data'!M:M)</f>
        <v>9.4911028624928623E-7</v>
      </c>
      <c r="V1568" s="19">
        <f>'EPA Data'!N1569/SUM('EPA Data'!N:N)</f>
        <v>1.6740719081911829E-6</v>
      </c>
      <c r="W1568" s="19">
        <f>'EPA Data'!O1569/SUM('EPA Data'!O:O)</f>
        <v>1.6859298171701929E-6</v>
      </c>
      <c r="X1568" s="19">
        <f>'EPA Data'!P1569/SUM('EPA Data'!P:P)</f>
        <v>1.5607925706567666E-5</v>
      </c>
    </row>
    <row r="1569" spans="1:24" x14ac:dyDescent="0.35">
      <c r="A1569" s="13" t="s">
        <v>2603</v>
      </c>
      <c r="B1569" s="13" t="s">
        <v>2598</v>
      </c>
      <c r="C1569" s="18" t="s">
        <v>2604</v>
      </c>
      <c r="D1569" s="14">
        <f>SUMIFS('Census Data'!G:G,'Census Data'!$A:$A,$A1569)/SUMIFS('Census Data'!$F:$F,'Census Data'!$A:$A,$A1569)</f>
        <v>0.51955719557195568</v>
      </c>
      <c r="E1569" s="16">
        <f>SUMIFS('Census Data'!H:H,'Census Data'!$A:$A,$A1569)/SUMIFS('Census Data'!$F:$F,'Census Data'!$A:$A,$A1569)</f>
        <v>0.48044280442804427</v>
      </c>
      <c r="F1569" s="14">
        <f>SUM(SUMIFS('Census Data'!I:I,'Census Data'!$A:$A,$A1569),SUMIFS('Census Data'!J:J,'Census Data'!$A:$A,$A1569))/SUMIFS('Census Data'!$F:$F,'Census Data'!$A:$A,$A1569)</f>
        <v>0.955719557195572</v>
      </c>
      <c r="G1569" s="14">
        <f>SUM(SUMIFS('Census Data'!K:K,'Census Data'!$A:$A,$A1569),SUMIFS('Census Data'!L:L,'Census Data'!$A:$A,$A1569))/SUMIFS('Census Data'!$F:$F,'Census Data'!$A:$A,$A1569)</f>
        <v>7.0848708487084872E-3</v>
      </c>
      <c r="H1569" s="14">
        <f>SUM(SUMIFS('Census Data'!O:O,'Census Data'!$A:$A,$A1569),SUMIFS('Census Data'!P:P,'Census Data'!$A:$A,$A1569))/SUMIFS('Census Data'!$F:$F,'Census Data'!$A:$A,$A1569)</f>
        <v>3.0996309963099633E-3</v>
      </c>
      <c r="I1569" s="16">
        <f t="shared" si="48"/>
        <v>3.4095940959409599E-2</v>
      </c>
      <c r="J1569" s="14">
        <f>SUM(SUMIFS('Census Data'!W:W,'Census Data'!$A:$A,$A1569),SUMIFS('Census Data'!X:X,'Census Data'!$A:$A,$A1569))/SUMIFS('Census Data'!$F:$F,'Census Data'!$A:$A,$A1569)</f>
        <v>3.011070110701107E-2</v>
      </c>
      <c r="K1569" s="16">
        <f t="shared" si="49"/>
        <v>0.96988929889298892</v>
      </c>
      <c r="L1569" s="19">
        <f>'EPA Data'!D1570/SUM('EPA Data'!D:D)</f>
        <v>5.2999465429114036E-7</v>
      </c>
      <c r="M1569" s="19">
        <f>'EPA Data'!E1570/SUM('EPA Data'!E:E)</f>
        <v>1.6377819622817391E-6</v>
      </c>
      <c r="N1569" s="19">
        <f>'EPA Data'!F1570/SUM('EPA Data'!F:F)</f>
        <v>8.4007211875954353E-7</v>
      </c>
      <c r="O1569" s="19">
        <f>'EPA Data'!G1570/SUM('EPA Data'!G:G)</f>
        <v>1.8347042181139622E-6</v>
      </c>
      <c r="P1569" s="19">
        <f>'EPA Data'!H1570/SUM('EPA Data'!H:H)</f>
        <v>5.6620822747455239E-6</v>
      </c>
      <c r="Q1569" s="19">
        <f>'EPA Data'!I1570/SUM('EPA Data'!I:I)</f>
        <v>3.2288034104343498E-6</v>
      </c>
      <c r="R1569" s="19">
        <f>'EPA Data'!J1570/SUM('EPA Data'!J:J)</f>
        <v>1.6214100115777305E-6</v>
      </c>
      <c r="S1569" s="19">
        <f>'EPA Data'!K1570/SUM('EPA Data'!K:K)</f>
        <v>3.8683502086720596E-6</v>
      </c>
      <c r="T1569" s="19">
        <f>'EPA Data'!L1570/SUM('EPA Data'!L:L)</f>
        <v>2.6503487400007708E-6</v>
      </c>
      <c r="U1569" s="19">
        <f>'EPA Data'!M1570/SUM('EPA Data'!M:M)</f>
        <v>1.5947127151574033E-6</v>
      </c>
      <c r="V1569" s="19">
        <f>'EPA Data'!N1570/SUM('EPA Data'!N:N)</f>
        <v>2.8245447481325589E-6</v>
      </c>
      <c r="W1569" s="19">
        <f>'EPA Data'!O1570/SUM('EPA Data'!O:O)</f>
        <v>1.8590276949994218E-6</v>
      </c>
      <c r="X1569" s="19">
        <f>'EPA Data'!P1570/SUM('EPA Data'!P:P)</f>
        <v>1.2985173047420901E-5</v>
      </c>
    </row>
    <row r="1570" spans="1:24" x14ac:dyDescent="0.35">
      <c r="A1570" s="13" t="s">
        <v>2605</v>
      </c>
      <c r="B1570" s="13" t="s">
        <v>2598</v>
      </c>
      <c r="C1570" s="18" t="s">
        <v>2606</v>
      </c>
      <c r="D1570" s="14">
        <f>SUMIFS('Census Data'!G:G,'Census Data'!$A:$A,$A1570)/SUMIFS('Census Data'!$F:$F,'Census Data'!$A:$A,$A1570)</f>
        <v>0.51532804889695349</v>
      </c>
      <c r="E1570" s="16">
        <f>SUMIFS('Census Data'!H:H,'Census Data'!$A:$A,$A1570)/SUMIFS('Census Data'!$F:$F,'Census Data'!$A:$A,$A1570)</f>
        <v>0.48467195110304651</v>
      </c>
      <c r="F1570" s="14">
        <f>SUM(SUMIFS('Census Data'!I:I,'Census Data'!$A:$A,$A1570),SUMIFS('Census Data'!J:J,'Census Data'!$A:$A,$A1570))/SUMIFS('Census Data'!$F:$F,'Census Data'!$A:$A,$A1570)</f>
        <v>0.95578263776143635</v>
      </c>
      <c r="G1570" s="14">
        <f>SUM(SUMIFS('Census Data'!K:K,'Census Data'!$A:$A,$A1570),SUMIFS('Census Data'!L:L,'Census Data'!$A:$A,$A1570))/SUMIFS('Census Data'!$F:$F,'Census Data'!$A:$A,$A1570)</f>
        <v>7.831152707477796E-3</v>
      </c>
      <c r="H1570" s="14">
        <f>SUM(SUMIFS('Census Data'!O:O,'Census Data'!$A:$A,$A1570),SUMIFS('Census Data'!P:P,'Census Data'!$A:$A,$A1570))/SUMIFS('Census Data'!$F:$F,'Census Data'!$A:$A,$A1570)</f>
        <v>4.1065800783115268E-3</v>
      </c>
      <c r="I1570" s="16">
        <f t="shared" si="48"/>
        <v>3.2279629452774294E-2</v>
      </c>
      <c r="J1570" s="14">
        <f>SUM(SUMIFS('Census Data'!W:W,'Census Data'!$A:$A,$A1570),SUMIFS('Census Data'!X:X,'Census Data'!$A:$A,$A1570))/SUMIFS('Census Data'!$F:$F,'Census Data'!$A:$A,$A1570)</f>
        <v>2.5976506541877567E-2</v>
      </c>
      <c r="K1570" s="16">
        <f t="shared" si="49"/>
        <v>0.97402349345812245</v>
      </c>
      <c r="L1570" s="19">
        <f>'EPA Data'!D1571/SUM('EPA Data'!D:D)</f>
        <v>2.1806686906928576E-6</v>
      </c>
      <c r="M1570" s="19">
        <f>'EPA Data'!E1571/SUM('EPA Data'!E:E)</f>
        <v>9.6760839765025471E-6</v>
      </c>
      <c r="N1570" s="19">
        <f>'EPA Data'!F1571/SUM('EPA Data'!F:F)</f>
        <v>4.0944108170349561E-6</v>
      </c>
      <c r="O1570" s="19">
        <f>'EPA Data'!G1571/SUM('EPA Data'!G:G)</f>
        <v>3.0519609273149514E-6</v>
      </c>
      <c r="P1570" s="19">
        <f>'EPA Data'!H1571/SUM('EPA Data'!H:H)</f>
        <v>1.7234502249013464E-5</v>
      </c>
      <c r="Q1570" s="19">
        <f>'EPA Data'!I1571/SUM('EPA Data'!I:I)</f>
        <v>6.9537675041185551E-6</v>
      </c>
      <c r="R1570" s="19">
        <f>'EPA Data'!J1571/SUM('EPA Data'!J:J)</f>
        <v>3.7328930826255003E-6</v>
      </c>
      <c r="S1570" s="19">
        <f>'EPA Data'!K1571/SUM('EPA Data'!K:K)</f>
        <v>1.7439934796418726E-5</v>
      </c>
      <c r="T1570" s="19">
        <f>'EPA Data'!L1571/SUM('EPA Data'!L:L)</f>
        <v>8.6905765717731049E-6</v>
      </c>
      <c r="U1570" s="19">
        <f>'EPA Data'!M1571/SUM('EPA Data'!M:M)</f>
        <v>2.6481913092994431E-6</v>
      </c>
      <c r="V1570" s="19">
        <f>'EPA Data'!N1571/SUM('EPA Data'!N:N)</f>
        <v>8.5564062720927626E-6</v>
      </c>
      <c r="W1570" s="19">
        <f>'EPA Data'!O1571/SUM('EPA Data'!O:O)</f>
        <v>3.6664910127547529E-6</v>
      </c>
      <c r="X1570" s="19">
        <f>'EPA Data'!P1571/SUM('EPA Data'!P:P)</f>
        <v>4.6222582984834499E-5</v>
      </c>
    </row>
    <row r="1571" spans="1:24" x14ac:dyDescent="0.35">
      <c r="A1571" s="13" t="s">
        <v>2607</v>
      </c>
      <c r="B1571" s="13" t="s">
        <v>2598</v>
      </c>
      <c r="C1571" s="18" t="s">
        <v>1685</v>
      </c>
      <c r="D1571" s="14">
        <f>SUMIFS('Census Data'!G:G,'Census Data'!$A:$A,$A1571)/SUMIFS('Census Data'!$F:$F,'Census Data'!$A:$A,$A1571)</f>
        <v>0.51169383416017011</v>
      </c>
      <c r="E1571" s="16">
        <f>SUMIFS('Census Data'!H:H,'Census Data'!$A:$A,$A1571)/SUMIFS('Census Data'!$F:$F,'Census Data'!$A:$A,$A1571)</f>
        <v>0.48830616583982989</v>
      </c>
      <c r="F1571" s="14">
        <f>SUM(SUMIFS('Census Data'!I:I,'Census Data'!$A:$A,$A1571),SUMIFS('Census Data'!J:J,'Census Data'!$A:$A,$A1571))/SUMIFS('Census Data'!$F:$F,'Census Data'!$A:$A,$A1571)</f>
        <v>0.96952515946137496</v>
      </c>
      <c r="G1571" s="14">
        <f>SUM(SUMIFS('Census Data'!K:K,'Census Data'!$A:$A,$A1571),SUMIFS('Census Data'!L:L,'Census Data'!$A:$A,$A1571))/SUMIFS('Census Data'!$F:$F,'Census Data'!$A:$A,$A1571)</f>
        <v>3.5435861091424521E-3</v>
      </c>
      <c r="H1571" s="14">
        <f>SUM(SUMIFS('Census Data'!O:O,'Census Data'!$A:$A,$A1571),SUMIFS('Census Data'!P:P,'Census Data'!$A:$A,$A1571))/SUMIFS('Census Data'!$F:$F,'Census Data'!$A:$A,$A1571)</f>
        <v>7.0871722182849046E-4</v>
      </c>
      <c r="I1571" s="16">
        <f t="shared" si="48"/>
        <v>2.6222537207654106E-2</v>
      </c>
      <c r="J1571" s="14">
        <f>SUM(SUMIFS('Census Data'!W:W,'Census Data'!$A:$A,$A1571),SUMIFS('Census Data'!X:X,'Census Data'!$A:$A,$A1571))/SUMIFS('Census Data'!$F:$F,'Census Data'!$A:$A,$A1571)</f>
        <v>1.1339475549255847E-2</v>
      </c>
      <c r="K1571" s="16">
        <f t="shared" si="49"/>
        <v>0.98866052445074415</v>
      </c>
      <c r="L1571" s="19">
        <f>'EPA Data'!D1572/SUM('EPA Data'!D:D)</f>
        <v>8.7952358234183433E-7</v>
      </c>
      <c r="M1571" s="19">
        <f>'EPA Data'!E1572/SUM('EPA Data'!E:E)</f>
        <v>2.3669976626194091E-6</v>
      </c>
      <c r="N1571" s="19">
        <f>'EPA Data'!F1572/SUM('EPA Data'!F:F)</f>
        <v>1.4193985799661615E-6</v>
      </c>
      <c r="O1571" s="19">
        <f>'EPA Data'!G1572/SUM('EPA Data'!G:G)</f>
        <v>3.454970225614288E-7</v>
      </c>
      <c r="P1571" s="19">
        <f>'EPA Data'!H1572/SUM('EPA Data'!H:H)</f>
        <v>1.4481967119025528E-6</v>
      </c>
      <c r="Q1571" s="19">
        <f>'EPA Data'!I1572/SUM('EPA Data'!I:I)</f>
        <v>7.0339040058222993E-7</v>
      </c>
      <c r="R1571" s="19">
        <f>'EPA Data'!J1572/SUM('EPA Data'!J:J)</f>
        <v>4.0117860819583304E-7</v>
      </c>
      <c r="S1571" s="19">
        <f>'EPA Data'!K1572/SUM('EPA Data'!K:K)</f>
        <v>2.0451382574130758E-6</v>
      </c>
      <c r="T1571" s="19">
        <f>'EPA Data'!L1572/SUM('EPA Data'!L:L)</f>
        <v>1.068020607695765E-6</v>
      </c>
      <c r="U1571" s="19">
        <f>'EPA Data'!M1572/SUM('EPA Data'!M:M)</f>
        <v>2.4937357471912357E-7</v>
      </c>
      <c r="V1571" s="19">
        <f>'EPA Data'!N1572/SUM('EPA Data'!N:N)</f>
        <v>6.3071428763315639E-7</v>
      </c>
      <c r="W1571" s="19">
        <f>'EPA Data'!O1572/SUM('EPA Data'!O:O)</f>
        <v>4.7312501054921871E-7</v>
      </c>
      <c r="X1571" s="19">
        <f>'EPA Data'!P1572/SUM('EPA Data'!P:P)</f>
        <v>6.3714794090514167E-6</v>
      </c>
    </row>
    <row r="1572" spans="1:24" x14ac:dyDescent="0.35">
      <c r="A1572" s="13" t="s">
        <v>2608</v>
      </c>
      <c r="B1572" s="13" t="s">
        <v>2598</v>
      </c>
      <c r="C1572" s="18" t="s">
        <v>2609</v>
      </c>
      <c r="D1572" s="14">
        <f>SUMIFS('Census Data'!G:G,'Census Data'!$A:$A,$A1572)/SUMIFS('Census Data'!$F:$F,'Census Data'!$A:$A,$A1572)</f>
        <v>0.50938880925019847</v>
      </c>
      <c r="E1572" s="16">
        <f>SUMIFS('Census Data'!H:H,'Census Data'!$A:$A,$A1572)/SUMIFS('Census Data'!$F:$F,'Census Data'!$A:$A,$A1572)</f>
        <v>0.49061119074980158</v>
      </c>
      <c r="F1572" s="14">
        <f>SUM(SUMIFS('Census Data'!I:I,'Census Data'!$A:$A,$A1572),SUMIFS('Census Data'!J:J,'Census Data'!$A:$A,$A1572))/SUMIFS('Census Data'!$F:$F,'Census Data'!$A:$A,$A1572)</f>
        <v>0.88375647146631287</v>
      </c>
      <c r="G1572" s="14">
        <f>SUM(SUMIFS('Census Data'!K:K,'Census Data'!$A:$A,$A1572),SUMIFS('Census Data'!L:L,'Census Data'!$A:$A,$A1572))/SUMIFS('Census Data'!$F:$F,'Census Data'!$A:$A,$A1572)</f>
        <v>1.6716226942624601E-2</v>
      </c>
      <c r="H1572" s="14">
        <f>SUM(SUMIFS('Census Data'!O:O,'Census Data'!$A:$A,$A1572),SUMIFS('Census Data'!P:P,'Census Data'!$A:$A,$A1572))/SUMIFS('Census Data'!$F:$F,'Census Data'!$A:$A,$A1572)</f>
        <v>1.0686064282244785E-2</v>
      </c>
      <c r="I1572" s="16">
        <f t="shared" si="48"/>
        <v>8.8841237308817655E-2</v>
      </c>
      <c r="J1572" s="14">
        <f>SUM(SUMIFS('Census Data'!W:W,'Census Data'!$A:$A,$A1572),SUMIFS('Census Data'!X:X,'Census Data'!$A:$A,$A1572))/SUMIFS('Census Data'!$F:$F,'Census Data'!$A:$A,$A1572)</f>
        <v>4.7767418166309278E-2</v>
      </c>
      <c r="K1572" s="16">
        <f t="shared" si="49"/>
        <v>0.95223258183369075</v>
      </c>
      <c r="L1572" s="19">
        <f>'EPA Data'!D1573/SUM('EPA Data'!D:D)</f>
        <v>7.7958471691424145E-6</v>
      </c>
      <c r="M1572" s="19">
        <f>'EPA Data'!E1573/SUM('EPA Data'!E:E)</f>
        <v>2.377671296973259E-5</v>
      </c>
      <c r="N1572" s="19">
        <f>'EPA Data'!F1573/SUM('EPA Data'!F:F)</f>
        <v>1.1985290632783974E-5</v>
      </c>
      <c r="O1572" s="19">
        <f>'EPA Data'!G1573/SUM('EPA Data'!G:G)</f>
        <v>3.07099029100217E-5</v>
      </c>
      <c r="P1572" s="19">
        <f>'EPA Data'!H1573/SUM('EPA Data'!H:H)</f>
        <v>8.7856492698451855E-5</v>
      </c>
      <c r="Q1572" s="19">
        <f>'EPA Data'!I1573/SUM('EPA Data'!I:I)</f>
        <v>4.7777828329950224E-5</v>
      </c>
      <c r="R1572" s="19">
        <f>'EPA Data'!J1573/SUM('EPA Data'!J:J)</f>
        <v>2.1485383722565189E-5</v>
      </c>
      <c r="S1572" s="19">
        <f>'EPA Data'!K1573/SUM('EPA Data'!K:K)</f>
        <v>4.6706158599343155E-5</v>
      </c>
      <c r="T1572" s="19">
        <f>'EPA Data'!L1573/SUM('EPA Data'!L:L)</f>
        <v>3.6236752272157677E-5</v>
      </c>
      <c r="U1572" s="19">
        <f>'EPA Data'!M1573/SUM('EPA Data'!M:M)</f>
        <v>2.6310295912660271E-5</v>
      </c>
      <c r="V1572" s="19">
        <f>'EPA Data'!N1573/SUM('EPA Data'!N:N)</f>
        <v>4.545703660191362E-5</v>
      </c>
      <c r="W1572" s="19">
        <f>'EPA Data'!O1573/SUM('EPA Data'!O:O)</f>
        <v>2.910729670130655E-5</v>
      </c>
      <c r="X1572" s="19">
        <f>'EPA Data'!P1573/SUM('EPA Data'!P:P)</f>
        <v>2.2063398442985271E-4</v>
      </c>
    </row>
    <row r="1573" spans="1:24" x14ac:dyDescent="0.35">
      <c r="A1573" s="13" t="s">
        <v>2610</v>
      </c>
      <c r="B1573" s="13" t="s">
        <v>2598</v>
      </c>
      <c r="C1573" s="18" t="s">
        <v>2611</v>
      </c>
      <c r="D1573" s="14">
        <f>SUMIFS('Census Data'!G:G,'Census Data'!$A:$A,$A1573)/SUMIFS('Census Data'!$F:$F,'Census Data'!$A:$A,$A1573)</f>
        <v>0.50796880298406244</v>
      </c>
      <c r="E1573" s="16">
        <f>SUMIFS('Census Data'!H:H,'Census Data'!$A:$A,$A1573)/SUMIFS('Census Data'!$F:$F,'Census Data'!$A:$A,$A1573)</f>
        <v>0.49203119701593762</v>
      </c>
      <c r="F1573" s="14">
        <f>SUM(SUMIFS('Census Data'!I:I,'Census Data'!$A:$A,$A1573),SUMIFS('Census Data'!J:J,'Census Data'!$A:$A,$A1573))/SUMIFS('Census Data'!$F:$F,'Census Data'!$A:$A,$A1573)</f>
        <v>0.7877246524245507</v>
      </c>
      <c r="G1573" s="14">
        <f>SUM(SUMIFS('Census Data'!K:K,'Census Data'!$A:$A,$A1573),SUMIFS('Census Data'!L:L,'Census Data'!$A:$A,$A1573))/SUMIFS('Census Data'!$F:$F,'Census Data'!$A:$A,$A1573)</f>
        <v>2.0345879959308239E-3</v>
      </c>
      <c r="H1573" s="14">
        <f>SUM(SUMIFS('Census Data'!O:O,'Census Data'!$A:$A,$A1573),SUMIFS('Census Data'!P:P,'Census Data'!$A:$A,$A1573))/SUMIFS('Census Data'!$F:$F,'Census Data'!$A:$A,$A1573)</f>
        <v>4.5778229908443541E-3</v>
      </c>
      <c r="I1573" s="16">
        <f t="shared" si="48"/>
        <v>0.20566293658867418</v>
      </c>
      <c r="J1573" s="14">
        <f>SUM(SUMIFS('Census Data'!W:W,'Census Data'!$A:$A,$A1573),SUMIFS('Census Data'!X:X,'Census Data'!$A:$A,$A1573))/SUMIFS('Census Data'!$F:$F,'Census Data'!$A:$A,$A1573)</f>
        <v>2.7636486944727028E-2</v>
      </c>
      <c r="K1573" s="16">
        <f t="shared" si="49"/>
        <v>0.97236351305527302</v>
      </c>
      <c r="L1573" s="19">
        <f>'EPA Data'!D1574/SUM('EPA Data'!D:D)</f>
        <v>7.1228991756006919E-7</v>
      </c>
      <c r="M1573" s="19">
        <f>'EPA Data'!E1574/SUM('EPA Data'!E:E)</f>
        <v>1.9473411676095761E-6</v>
      </c>
      <c r="N1573" s="19">
        <f>'EPA Data'!F1574/SUM('EPA Data'!F:F)</f>
        <v>1.3398332689790314E-6</v>
      </c>
      <c r="O1573" s="19">
        <f>'EPA Data'!G1574/SUM('EPA Data'!G:G)</f>
        <v>1.9136268567647189E-6</v>
      </c>
      <c r="P1573" s="19">
        <f>'EPA Data'!H1574/SUM('EPA Data'!H:H)</f>
        <v>5.2028851514338018E-6</v>
      </c>
      <c r="Q1573" s="19">
        <f>'EPA Data'!I1574/SUM('EPA Data'!I:I)</f>
        <v>3.5384786384029568E-6</v>
      </c>
      <c r="R1573" s="19">
        <f>'EPA Data'!J1574/SUM('EPA Data'!J:J)</f>
        <v>1.1734499255547824E-6</v>
      </c>
      <c r="S1573" s="19">
        <f>'EPA Data'!K1574/SUM('EPA Data'!K:K)</f>
        <v>2.8926213222710206E-6</v>
      </c>
      <c r="T1573" s="19">
        <f>'EPA Data'!L1574/SUM('EPA Data'!L:L)</f>
        <v>2.8248824633125783E-6</v>
      </c>
      <c r="U1573" s="19">
        <f>'EPA Data'!M1574/SUM('EPA Data'!M:M)</f>
        <v>1.5804292499675308E-6</v>
      </c>
      <c r="V1573" s="19">
        <f>'EPA Data'!N1574/SUM('EPA Data'!N:N)</f>
        <v>2.5044155569430549E-6</v>
      </c>
      <c r="W1573" s="19">
        <f>'EPA Data'!O1574/SUM('EPA Data'!O:O)</f>
        <v>2.2643731355133154E-6</v>
      </c>
      <c r="X1573" s="19">
        <f>'EPA Data'!P1574/SUM('EPA Data'!P:P)</f>
        <v>1.729316040035021E-5</v>
      </c>
    </row>
    <row r="1574" spans="1:24" x14ac:dyDescent="0.35">
      <c r="A1574" s="13" t="s">
        <v>2612</v>
      </c>
      <c r="B1574" s="13" t="s">
        <v>2598</v>
      </c>
      <c r="C1574" s="18" t="s">
        <v>463</v>
      </c>
      <c r="D1574" s="14">
        <f>SUMIFS('Census Data'!G:G,'Census Data'!$A:$A,$A1574)/SUMIFS('Census Data'!$F:$F,'Census Data'!$A:$A,$A1574)</f>
        <v>0.50349650349650354</v>
      </c>
      <c r="E1574" s="16">
        <f>SUMIFS('Census Data'!H:H,'Census Data'!$A:$A,$A1574)/SUMIFS('Census Data'!$F:$F,'Census Data'!$A:$A,$A1574)</f>
        <v>0.49650349650349651</v>
      </c>
      <c r="F1574" s="14">
        <f>SUM(SUMIFS('Census Data'!I:I,'Census Data'!$A:$A,$A1574),SUMIFS('Census Data'!J:J,'Census Data'!$A:$A,$A1574))/SUMIFS('Census Data'!$F:$F,'Census Data'!$A:$A,$A1574)</f>
        <v>0.93807397421855254</v>
      </c>
      <c r="G1574" s="14">
        <f>SUM(SUMIFS('Census Data'!K:K,'Census Data'!$A:$A,$A1574),SUMIFS('Census Data'!L:L,'Census Data'!$A:$A,$A1574))/SUMIFS('Census Data'!$F:$F,'Census Data'!$A:$A,$A1574)</f>
        <v>6.9087538967057037E-3</v>
      </c>
      <c r="H1574" s="14">
        <f>SUM(SUMIFS('Census Data'!O:O,'Census Data'!$A:$A,$A1574),SUMIFS('Census Data'!P:P,'Census Data'!$A:$A,$A1574))/SUMIFS('Census Data'!$F:$F,'Census Data'!$A:$A,$A1574)</f>
        <v>8.0882972449237509E-3</v>
      </c>
      <c r="I1574" s="16">
        <f t="shared" si="48"/>
        <v>4.6928974639817933E-2</v>
      </c>
      <c r="J1574" s="14">
        <f>SUM(SUMIFS('Census Data'!W:W,'Census Data'!$A:$A,$A1574),SUMIFS('Census Data'!X:X,'Census Data'!$A:$A,$A1574))/SUMIFS('Census Data'!$F:$F,'Census Data'!$A:$A,$A1574)</f>
        <v>3.2100429690791139E-2</v>
      </c>
      <c r="K1574" s="16">
        <f t="shared" si="49"/>
        <v>0.96789957030920881</v>
      </c>
      <c r="L1574" s="19">
        <f>'EPA Data'!D1575/SUM('EPA Data'!D:D)</f>
        <v>1.2004439144262108E-5</v>
      </c>
      <c r="M1574" s="19">
        <f>'EPA Data'!E1575/SUM('EPA Data'!E:E)</f>
        <v>3.686087791414379E-5</v>
      </c>
      <c r="N1574" s="19">
        <f>'EPA Data'!F1575/SUM('EPA Data'!F:F)</f>
        <v>1.3371103366491E-5</v>
      </c>
      <c r="O1574" s="19">
        <f>'EPA Data'!G1575/SUM('EPA Data'!G:G)</f>
        <v>3.9044343532162829E-6</v>
      </c>
      <c r="P1574" s="19">
        <f>'EPA Data'!H1575/SUM('EPA Data'!H:H)</f>
        <v>1.7788667059371014E-5</v>
      </c>
      <c r="Q1574" s="19">
        <f>'EPA Data'!I1575/SUM('EPA Data'!I:I)</f>
        <v>7.2019098995431184E-6</v>
      </c>
      <c r="R1574" s="19">
        <f>'EPA Data'!J1575/SUM('EPA Data'!J:J)</f>
        <v>5.2637031976392589E-6</v>
      </c>
      <c r="S1574" s="19">
        <f>'EPA Data'!K1575/SUM('EPA Data'!K:K)</f>
        <v>2.115949632021949E-5</v>
      </c>
      <c r="T1574" s="19">
        <f>'EPA Data'!L1575/SUM('EPA Data'!L:L)</f>
        <v>1.0725053729174811E-5</v>
      </c>
      <c r="U1574" s="19">
        <f>'EPA Data'!M1575/SUM('EPA Data'!M:M)</f>
        <v>2.5970203872257273E-6</v>
      </c>
      <c r="V1574" s="19">
        <f>'EPA Data'!N1575/SUM('EPA Data'!N:N)</f>
        <v>7.7560683114973465E-6</v>
      </c>
      <c r="W1574" s="19">
        <f>'EPA Data'!O1575/SUM('EPA Data'!O:O)</f>
        <v>4.7912214947534521E-6</v>
      </c>
      <c r="X1574" s="19">
        <f>'EPA Data'!P1575/SUM('EPA Data'!P:P)</f>
        <v>7.8597066959859349E-5</v>
      </c>
    </row>
    <row r="1575" spans="1:24" x14ac:dyDescent="0.35">
      <c r="A1575" s="13" t="s">
        <v>2613</v>
      </c>
      <c r="B1575" s="13" t="s">
        <v>2598</v>
      </c>
      <c r="C1575" s="18" t="s">
        <v>2614</v>
      </c>
      <c r="D1575" s="14">
        <f>SUMIFS('Census Data'!G:G,'Census Data'!$A:$A,$A1575)/SUMIFS('Census Data'!$F:$F,'Census Data'!$A:$A,$A1575)</f>
        <v>0.52685576342788176</v>
      </c>
      <c r="E1575" s="16">
        <f>SUMIFS('Census Data'!H:H,'Census Data'!$A:$A,$A1575)/SUMIFS('Census Data'!$F:$F,'Census Data'!$A:$A,$A1575)</f>
        <v>0.47314423657211829</v>
      </c>
      <c r="F1575" s="14">
        <f>SUM(SUMIFS('Census Data'!I:I,'Census Data'!$A:$A,$A1575),SUMIFS('Census Data'!J:J,'Census Data'!$A:$A,$A1575))/SUMIFS('Census Data'!$F:$F,'Census Data'!$A:$A,$A1575)</f>
        <v>0.93844296922148462</v>
      </c>
      <c r="G1575" s="14">
        <f>SUM(SUMIFS('Census Data'!K:K,'Census Data'!$A:$A,$A1575),SUMIFS('Census Data'!L:L,'Census Data'!$A:$A,$A1575))/SUMIFS('Census Data'!$F:$F,'Census Data'!$A:$A,$A1575)</f>
        <v>3.6210018105009051E-3</v>
      </c>
      <c r="H1575" s="14">
        <f>SUM(SUMIFS('Census Data'!O:O,'Census Data'!$A:$A,$A1575),SUMIFS('Census Data'!P:P,'Census Data'!$A:$A,$A1575))/SUMIFS('Census Data'!$F:$F,'Census Data'!$A:$A,$A1575)</f>
        <v>1.8105009052504525E-3</v>
      </c>
      <c r="I1575" s="16">
        <f t="shared" si="48"/>
        <v>5.6125528062763941E-2</v>
      </c>
      <c r="J1575" s="14">
        <f>SUM(SUMIFS('Census Data'!W:W,'Census Data'!$A:$A,$A1575),SUMIFS('Census Data'!X:X,'Census Data'!$A:$A,$A1575))/SUMIFS('Census Data'!$F:$F,'Census Data'!$A:$A,$A1575)</f>
        <v>3.5003017501508749E-2</v>
      </c>
      <c r="K1575" s="16">
        <f t="shared" si="49"/>
        <v>0.9649969824984912</v>
      </c>
      <c r="L1575" s="19">
        <f>'EPA Data'!D1576/SUM('EPA Data'!D:D)</f>
        <v>5.0869000338186198E-7</v>
      </c>
      <c r="M1575" s="19">
        <f>'EPA Data'!E1576/SUM('EPA Data'!E:E)</f>
        <v>1.9906181237493089E-6</v>
      </c>
      <c r="N1575" s="19">
        <f>'EPA Data'!F1576/SUM('EPA Data'!F:F)</f>
        <v>1.311474998583979E-6</v>
      </c>
      <c r="O1575" s="19">
        <f>'EPA Data'!G1576/SUM('EPA Data'!G:G)</f>
        <v>5.1171654074760396E-7</v>
      </c>
      <c r="P1575" s="19">
        <f>'EPA Data'!H1576/SUM('EPA Data'!H:H)</f>
        <v>1.59428068864832E-6</v>
      </c>
      <c r="Q1575" s="19">
        <f>'EPA Data'!I1576/SUM('EPA Data'!I:I)</f>
        <v>6.7620700063436877E-7</v>
      </c>
      <c r="R1575" s="19">
        <f>'EPA Data'!J1576/SUM('EPA Data'!J:J)</f>
        <v>3.2483939591452132E-7</v>
      </c>
      <c r="S1575" s="19">
        <f>'EPA Data'!K1576/SUM('EPA Data'!K:K)</f>
        <v>1.9242091725951338E-6</v>
      </c>
      <c r="T1575" s="19">
        <f>'EPA Data'!L1576/SUM('EPA Data'!L:L)</f>
        <v>1.1233293479144252E-6</v>
      </c>
      <c r="U1575" s="19">
        <f>'EPA Data'!M1576/SUM('EPA Data'!M:M)</f>
        <v>2.941869022751496E-7</v>
      </c>
      <c r="V1575" s="19">
        <f>'EPA Data'!N1576/SUM('EPA Data'!N:N)</f>
        <v>6.2823441711804695E-7</v>
      </c>
      <c r="W1575" s="19">
        <f>'EPA Data'!O1576/SUM('EPA Data'!O:O)</f>
        <v>5.251211529684525E-7</v>
      </c>
      <c r="X1575" s="19">
        <f>'EPA Data'!P1576/SUM('EPA Data'!P:P)</f>
        <v>7.7010109007820229E-6</v>
      </c>
    </row>
    <row r="1576" spans="1:24" x14ac:dyDescent="0.35">
      <c r="A1576" s="13" t="s">
        <v>2615</v>
      </c>
      <c r="B1576" s="13" t="s">
        <v>2598</v>
      </c>
      <c r="C1576" s="18" t="s">
        <v>769</v>
      </c>
      <c r="D1576" s="14">
        <f>SUMIFS('Census Data'!G:G,'Census Data'!$A:$A,$A1576)/SUMIFS('Census Data'!$F:$F,'Census Data'!$A:$A,$A1576)</f>
        <v>0.52135509838998206</v>
      </c>
      <c r="E1576" s="16">
        <f>SUMIFS('Census Data'!H:H,'Census Data'!$A:$A,$A1576)/SUMIFS('Census Data'!$F:$F,'Census Data'!$A:$A,$A1576)</f>
        <v>0.47864490161001788</v>
      </c>
      <c r="F1576" s="14">
        <f>SUM(SUMIFS('Census Data'!I:I,'Census Data'!$A:$A,$A1576),SUMIFS('Census Data'!J:J,'Census Data'!$A:$A,$A1576))/SUMIFS('Census Data'!$F:$F,'Census Data'!$A:$A,$A1576)</f>
        <v>0.94711538461538458</v>
      </c>
      <c r="G1576" s="14">
        <f>SUM(SUMIFS('Census Data'!K:K,'Census Data'!$A:$A,$A1576),SUMIFS('Census Data'!L:L,'Census Data'!$A:$A,$A1576))/SUMIFS('Census Data'!$F:$F,'Census Data'!$A:$A,$A1576)</f>
        <v>5.3667262969588547E-3</v>
      </c>
      <c r="H1576" s="14">
        <f>SUM(SUMIFS('Census Data'!O:O,'Census Data'!$A:$A,$A1576),SUMIFS('Census Data'!P:P,'Census Data'!$A:$A,$A1576))/SUMIFS('Census Data'!$F:$F,'Census Data'!$A:$A,$A1576)</f>
        <v>6.0375670840787116E-3</v>
      </c>
      <c r="I1576" s="16">
        <f t="shared" si="48"/>
        <v>4.1480322003577763E-2</v>
      </c>
      <c r="J1576" s="14">
        <f>SUM(SUMIFS('Census Data'!W:W,'Census Data'!$A:$A,$A1576),SUMIFS('Census Data'!X:X,'Census Data'!$A:$A,$A1576))/SUMIFS('Census Data'!$F:$F,'Census Data'!$A:$A,$A1576)</f>
        <v>3.0970483005366728E-2</v>
      </c>
      <c r="K1576" s="16">
        <f t="shared" si="49"/>
        <v>0.96902951699463324</v>
      </c>
      <c r="L1576" s="19">
        <f>'EPA Data'!D1577/SUM('EPA Data'!D:D)</f>
        <v>4.2757219541500157E-6</v>
      </c>
      <c r="M1576" s="19">
        <f>'EPA Data'!E1577/SUM('EPA Data'!E:E)</f>
        <v>1.2531553296327626E-5</v>
      </c>
      <c r="N1576" s="19">
        <f>'EPA Data'!F1577/SUM('EPA Data'!F:F)</f>
        <v>8.8534192800708656E-6</v>
      </c>
      <c r="O1576" s="19">
        <f>'EPA Data'!G1577/SUM('EPA Data'!G:G)</f>
        <v>2.683074623597368E-6</v>
      </c>
      <c r="P1576" s="19">
        <f>'EPA Data'!H1577/SUM('EPA Data'!H:H)</f>
        <v>8.2401014913204517E-6</v>
      </c>
      <c r="Q1576" s="19">
        <f>'EPA Data'!I1577/SUM('EPA Data'!I:I)</f>
        <v>4.139798567921539E-6</v>
      </c>
      <c r="R1576" s="19">
        <f>'EPA Data'!J1577/SUM('EPA Data'!J:J)</f>
        <v>2.3798175658035828E-6</v>
      </c>
      <c r="S1576" s="19">
        <f>'EPA Data'!K1577/SUM('EPA Data'!K:K)</f>
        <v>1.0345094668299546E-5</v>
      </c>
      <c r="T1576" s="19">
        <f>'EPA Data'!L1577/SUM('EPA Data'!L:L)</f>
        <v>7.3097497509335141E-6</v>
      </c>
      <c r="U1576" s="19">
        <f>'EPA Data'!M1577/SUM('EPA Data'!M:M)</f>
        <v>1.6704047099066786E-6</v>
      </c>
      <c r="V1576" s="19">
        <f>'EPA Data'!N1577/SUM('EPA Data'!N:N)</f>
        <v>3.3905497923071411E-6</v>
      </c>
      <c r="W1576" s="19">
        <f>'EPA Data'!O1577/SUM('EPA Data'!O:O)</f>
        <v>3.0827159580720916E-6</v>
      </c>
      <c r="X1576" s="19">
        <f>'EPA Data'!P1577/SUM('EPA Data'!P:P)</f>
        <v>4.145044698856181E-5</v>
      </c>
    </row>
    <row r="1577" spans="1:24" x14ac:dyDescent="0.35">
      <c r="A1577" s="13" t="s">
        <v>2616</v>
      </c>
      <c r="B1577" s="13" t="s">
        <v>2598</v>
      </c>
      <c r="C1577" s="18" t="s">
        <v>2617</v>
      </c>
      <c r="D1577" s="14">
        <f>SUMIFS('Census Data'!G:G,'Census Data'!$A:$A,$A1577)/SUMIFS('Census Data'!$F:$F,'Census Data'!$A:$A,$A1577)</f>
        <v>0.530241935483871</v>
      </c>
      <c r="E1577" s="16">
        <f>SUMIFS('Census Data'!H:H,'Census Data'!$A:$A,$A1577)/SUMIFS('Census Data'!$F:$F,'Census Data'!$A:$A,$A1577)</f>
        <v>0.46975806451612906</v>
      </c>
      <c r="F1577" s="14">
        <f>SUM(SUMIFS('Census Data'!I:I,'Census Data'!$A:$A,$A1577),SUMIFS('Census Data'!J:J,'Census Data'!$A:$A,$A1577))/SUMIFS('Census Data'!$F:$F,'Census Data'!$A:$A,$A1577)</f>
        <v>0.93336162988115445</v>
      </c>
      <c r="G1577" s="14">
        <f>SUM(SUMIFS('Census Data'!K:K,'Census Data'!$A:$A,$A1577),SUMIFS('Census Data'!L:L,'Census Data'!$A:$A,$A1577))/SUMIFS('Census Data'!$F:$F,'Census Data'!$A:$A,$A1577)</f>
        <v>5.0933786078098476E-3</v>
      </c>
      <c r="H1577" s="14">
        <f>SUM(SUMIFS('Census Data'!O:O,'Census Data'!$A:$A,$A1577),SUMIFS('Census Data'!P:P,'Census Data'!$A:$A,$A1577))/SUMIFS('Census Data'!$F:$F,'Census Data'!$A:$A,$A1577)</f>
        <v>4.9872665534804756E-3</v>
      </c>
      <c r="I1577" s="16">
        <f t="shared" si="48"/>
        <v>5.6557724957555178E-2</v>
      </c>
      <c r="J1577" s="14">
        <f>SUM(SUMIFS('Census Data'!W:W,'Census Data'!$A:$A,$A1577),SUMIFS('Census Data'!X:X,'Census Data'!$A:$A,$A1577))/SUMIFS('Census Data'!$F:$F,'Census Data'!$A:$A,$A1577)</f>
        <v>3.0241935483870969E-2</v>
      </c>
      <c r="K1577" s="16">
        <f t="shared" si="49"/>
        <v>0.969758064516129</v>
      </c>
      <c r="L1577" s="19">
        <f>'EPA Data'!D1578/SUM('EPA Data'!D:D)</f>
        <v>1.0851792425826931E-6</v>
      </c>
      <c r="M1577" s="19">
        <f>'EPA Data'!E1578/SUM('EPA Data'!E:E)</f>
        <v>2.6356278211451965E-6</v>
      </c>
      <c r="N1577" s="19">
        <f>'EPA Data'!F1578/SUM('EPA Data'!F:F)</f>
        <v>1.3096955169997278E-6</v>
      </c>
      <c r="O1577" s="19">
        <f>'EPA Data'!G1578/SUM('EPA Data'!G:G)</f>
        <v>3.1880176420708349E-6</v>
      </c>
      <c r="P1577" s="19">
        <f>'EPA Data'!H1578/SUM('EPA Data'!H:H)</f>
        <v>1.0778910481716238E-5</v>
      </c>
      <c r="Q1577" s="19">
        <f>'EPA Data'!I1578/SUM('EPA Data'!I:I)</f>
        <v>7.4786720468498685E-6</v>
      </c>
      <c r="R1577" s="19">
        <f>'EPA Data'!J1578/SUM('EPA Data'!J:J)</f>
        <v>2.7820261139513128E-6</v>
      </c>
      <c r="S1577" s="19">
        <f>'EPA Data'!K1578/SUM('EPA Data'!K:K)</f>
        <v>5.7230812794278142E-6</v>
      </c>
      <c r="T1577" s="19">
        <f>'EPA Data'!L1578/SUM('EPA Data'!L:L)</f>
        <v>4.927101081045499E-6</v>
      </c>
      <c r="U1577" s="19">
        <f>'EPA Data'!M1578/SUM('EPA Data'!M:M)</f>
        <v>3.265619632339394E-6</v>
      </c>
      <c r="V1577" s="19">
        <f>'EPA Data'!N1578/SUM('EPA Data'!N:N)</f>
        <v>5.4467041919740679E-6</v>
      </c>
      <c r="W1577" s="19">
        <f>'EPA Data'!O1578/SUM('EPA Data'!O:O)</f>
        <v>4.4752149954686068E-6</v>
      </c>
      <c r="X1577" s="19">
        <f>'EPA Data'!P1578/SUM('EPA Data'!P:P)</f>
        <v>2.2750865304166699E-5</v>
      </c>
    </row>
    <row r="1578" spans="1:24" x14ac:dyDescent="0.35">
      <c r="A1578" s="13" t="s">
        <v>2618</v>
      </c>
      <c r="B1578" s="13" t="s">
        <v>2598</v>
      </c>
      <c r="C1578" s="18" t="s">
        <v>2619</v>
      </c>
      <c r="D1578" s="14">
        <f>SUMIFS('Census Data'!G:G,'Census Data'!$A:$A,$A1578)/SUMIFS('Census Data'!$F:$F,'Census Data'!$A:$A,$A1578)</f>
        <v>0.50770744506395538</v>
      </c>
      <c r="E1578" s="16">
        <f>SUMIFS('Census Data'!H:H,'Census Data'!$A:$A,$A1578)/SUMIFS('Census Data'!$F:$F,'Census Data'!$A:$A,$A1578)</f>
        <v>0.49229255493604462</v>
      </c>
      <c r="F1578" s="14">
        <f>SUM(SUMIFS('Census Data'!I:I,'Census Data'!$A:$A,$A1578),SUMIFS('Census Data'!J:J,'Census Data'!$A:$A,$A1578))/SUMIFS('Census Data'!$F:$F,'Census Data'!$A:$A,$A1578)</f>
        <v>0.96425057395867497</v>
      </c>
      <c r="G1578" s="14">
        <f>SUM(SUMIFS('Census Data'!K:K,'Census Data'!$A:$A,$A1578),SUMIFS('Census Data'!L:L,'Census Data'!$A:$A,$A1578))/SUMIFS('Census Data'!$F:$F,'Census Data'!$A:$A,$A1578)</f>
        <v>2.9517874713020664E-3</v>
      </c>
      <c r="H1578" s="14">
        <f>SUM(SUMIFS('Census Data'!O:O,'Census Data'!$A:$A,$A1578),SUMIFS('Census Data'!P:P,'Census Data'!$A:$A,$A1578))/SUMIFS('Census Data'!$F:$F,'Census Data'!$A:$A,$A1578)</f>
        <v>7.5434568711052804E-3</v>
      </c>
      <c r="I1578" s="16">
        <f t="shared" si="48"/>
        <v>2.5254181698917688E-2</v>
      </c>
      <c r="J1578" s="14">
        <f>SUM(SUMIFS('Census Data'!W:W,'Census Data'!$A:$A,$A1578),SUMIFS('Census Data'!X:X,'Census Data'!$A:$A,$A1578))/SUMIFS('Census Data'!$F:$F,'Census Data'!$A:$A,$A1578)</f>
        <v>1.7382748442112166E-2</v>
      </c>
      <c r="K1578" s="16">
        <f t="shared" si="49"/>
        <v>0.98261725155788782</v>
      </c>
      <c r="L1578" s="19">
        <f>'EPA Data'!D1579/SUM('EPA Data'!D:D)</f>
        <v>1.4950533723089313E-6</v>
      </c>
      <c r="M1578" s="19">
        <f>'EPA Data'!E1579/SUM('EPA Data'!E:E)</f>
        <v>3.8109711819934032E-6</v>
      </c>
      <c r="N1578" s="19">
        <f>'EPA Data'!F1579/SUM('EPA Data'!F:F)</f>
        <v>2.8916302136951373E-6</v>
      </c>
      <c r="O1578" s="19">
        <f>'EPA Data'!G1579/SUM('EPA Data'!G:G)</f>
        <v>7.2720463727466238E-7</v>
      </c>
      <c r="P1578" s="19">
        <f>'EPA Data'!H1579/SUM('EPA Data'!H:H)</f>
        <v>2.3300671872049964E-6</v>
      </c>
      <c r="Q1578" s="19">
        <f>'EPA Data'!I1579/SUM('EPA Data'!I:I)</f>
        <v>1.3299567655637734E-6</v>
      </c>
      <c r="R1578" s="19">
        <f>'EPA Data'!J1579/SUM('EPA Data'!J:J)</f>
        <v>7.4780177767360565E-7</v>
      </c>
      <c r="S1578" s="19">
        <f>'EPA Data'!K1579/SUM('EPA Data'!K:K)</f>
        <v>3.0757669179439145E-6</v>
      </c>
      <c r="T1578" s="19">
        <f>'EPA Data'!L1579/SUM('EPA Data'!L:L)</f>
        <v>2.1779832045939495E-6</v>
      </c>
      <c r="U1578" s="19">
        <f>'EPA Data'!M1579/SUM('EPA Data'!M:M)</f>
        <v>5.1701924337979699E-7</v>
      </c>
      <c r="V1578" s="19">
        <f>'EPA Data'!N1579/SUM('EPA Data'!N:N)</f>
        <v>1.0041773352471876E-6</v>
      </c>
      <c r="W1578" s="19">
        <f>'EPA Data'!O1579/SUM('EPA Data'!O:O)</f>
        <v>9.7287706989971582E-7</v>
      </c>
      <c r="X1578" s="19">
        <f>'EPA Data'!P1579/SUM('EPA Data'!P:P)</f>
        <v>1.1433354276920983E-5</v>
      </c>
    </row>
    <row r="1579" spans="1:24" x14ac:dyDescent="0.35">
      <c r="A1579" s="13" t="s">
        <v>2620</v>
      </c>
      <c r="B1579" s="13" t="s">
        <v>2598</v>
      </c>
      <c r="C1579" s="18" t="s">
        <v>2621</v>
      </c>
      <c r="D1579" s="14">
        <f>SUMIFS('Census Data'!G:G,'Census Data'!$A:$A,$A1579)/SUMIFS('Census Data'!$F:$F,'Census Data'!$A:$A,$A1579)</f>
        <v>0.51000262077400194</v>
      </c>
      <c r="E1579" s="16">
        <f>SUMIFS('Census Data'!H:H,'Census Data'!$A:$A,$A1579)/SUMIFS('Census Data'!$F:$F,'Census Data'!$A:$A,$A1579)</f>
        <v>0.48999737922599806</v>
      </c>
      <c r="F1579" s="14">
        <f>SUM(SUMIFS('Census Data'!I:I,'Census Data'!$A:$A,$A1579),SUMIFS('Census Data'!J:J,'Census Data'!$A:$A,$A1579))/SUMIFS('Census Data'!$F:$F,'Census Data'!$A:$A,$A1579)</f>
        <v>0.95212719489822661</v>
      </c>
      <c r="G1579" s="14">
        <f>SUM(SUMIFS('Census Data'!K:K,'Census Data'!$A:$A,$A1579),SUMIFS('Census Data'!L:L,'Census Data'!$A:$A,$A1579))/SUMIFS('Census Data'!$F:$F,'Census Data'!$A:$A,$A1579)</f>
        <v>3.8438018694854545E-3</v>
      </c>
      <c r="H1579" s="14">
        <f>SUM(SUMIFS('Census Data'!O:O,'Census Data'!$A:$A,$A1579),SUMIFS('Census Data'!P:P,'Census Data'!$A:$A,$A1579))/SUMIFS('Census Data'!$F:$F,'Census Data'!$A:$A,$A1579)</f>
        <v>7.163448938586529E-3</v>
      </c>
      <c r="I1579" s="16">
        <f t="shared" si="48"/>
        <v>3.6865554293701419E-2</v>
      </c>
      <c r="J1579" s="14">
        <f>SUM(SUMIFS('Census Data'!W:W,'Census Data'!$A:$A,$A1579),SUMIFS('Census Data'!X:X,'Census Data'!$A:$A,$A1579))/SUMIFS('Census Data'!$F:$F,'Census Data'!$A:$A,$A1579)</f>
        <v>2.009260068140124E-2</v>
      </c>
      <c r="K1579" s="16">
        <f t="shared" si="49"/>
        <v>0.97990739931859872</v>
      </c>
      <c r="L1579" s="19">
        <f>'EPA Data'!D1580/SUM('EPA Data'!D:D)</f>
        <v>2.684988203631191E-6</v>
      </c>
      <c r="M1579" s="19">
        <f>'EPA Data'!E1580/SUM('EPA Data'!E:E)</f>
        <v>9.2341960354819928E-6</v>
      </c>
      <c r="N1579" s="19">
        <f>'EPA Data'!F1580/SUM('EPA Data'!F:F)</f>
        <v>4.8580357668904284E-6</v>
      </c>
      <c r="O1579" s="19">
        <f>'EPA Data'!G1580/SUM('EPA Data'!G:G)</f>
        <v>3.6479157597765733E-6</v>
      </c>
      <c r="P1579" s="19">
        <f>'EPA Data'!H1580/SUM('EPA Data'!H:H)</f>
        <v>1.5792741095588723E-5</v>
      </c>
      <c r="Q1579" s="19">
        <f>'EPA Data'!I1580/SUM('EPA Data'!I:I)</f>
        <v>7.9915812871499691E-6</v>
      </c>
      <c r="R1579" s="19">
        <f>'EPA Data'!J1580/SUM('EPA Data'!J:J)</f>
        <v>2.7630925228760646E-6</v>
      </c>
      <c r="S1579" s="19">
        <f>'EPA Data'!K1580/SUM('EPA Data'!K:K)</f>
        <v>1.1052139877204612E-5</v>
      </c>
      <c r="T1579" s="19">
        <f>'EPA Data'!L1580/SUM('EPA Data'!L:L)</f>
        <v>7.9118636636257825E-6</v>
      </c>
      <c r="U1579" s="19">
        <f>'EPA Data'!M1580/SUM('EPA Data'!M:M)</f>
        <v>2.9166093934830953E-6</v>
      </c>
      <c r="V1579" s="19">
        <f>'EPA Data'!N1580/SUM('EPA Data'!N:N)</f>
        <v>7.5317625802688633E-6</v>
      </c>
      <c r="W1579" s="19">
        <f>'EPA Data'!O1580/SUM('EPA Data'!O:O)</f>
        <v>5.0515596760981786E-6</v>
      </c>
      <c r="X1579" s="19">
        <f>'EPA Data'!P1580/SUM('EPA Data'!P:P)</f>
        <v>5.7479426148203039E-5</v>
      </c>
    </row>
    <row r="1580" spans="1:24" x14ac:dyDescent="0.35">
      <c r="A1580" s="13" t="s">
        <v>2622</v>
      </c>
      <c r="B1580" s="13" t="s">
        <v>2598</v>
      </c>
      <c r="C1580" s="18" t="s">
        <v>2623</v>
      </c>
      <c r="D1580" s="14">
        <f>SUMIFS('Census Data'!G:G,'Census Data'!$A:$A,$A1580)/SUMIFS('Census Data'!$F:$F,'Census Data'!$A:$A,$A1580)</f>
        <v>0.50214653966306988</v>
      </c>
      <c r="E1580" s="16">
        <f>SUMIFS('Census Data'!H:H,'Census Data'!$A:$A,$A1580)/SUMIFS('Census Data'!$F:$F,'Census Data'!$A:$A,$A1580)</f>
        <v>0.49785346033693006</v>
      </c>
      <c r="F1580" s="14">
        <f>SUM(SUMIFS('Census Data'!I:I,'Census Data'!$A:$A,$A1580),SUMIFS('Census Data'!J:J,'Census Data'!$A:$A,$A1580))/SUMIFS('Census Data'!$F:$F,'Census Data'!$A:$A,$A1580)</f>
        <v>0.94973839047856334</v>
      </c>
      <c r="G1580" s="14">
        <f>SUM(SUMIFS('Census Data'!K:K,'Census Data'!$A:$A,$A1580),SUMIFS('Census Data'!L:L,'Census Data'!$A:$A,$A1580))/SUMIFS('Census Data'!$F:$F,'Census Data'!$A:$A,$A1580)</f>
        <v>3.1718956628399488E-3</v>
      </c>
      <c r="H1580" s="14">
        <f>SUM(SUMIFS('Census Data'!O:O,'Census Data'!$A:$A,$A1580),SUMIFS('Census Data'!P:P,'Census Data'!$A:$A,$A1580))/SUMIFS('Census Data'!$F:$F,'Census Data'!$A:$A,$A1580)</f>
        <v>8.5382448205147867E-3</v>
      </c>
      <c r="I1580" s="16">
        <f t="shared" si="48"/>
        <v>3.8551469038081931E-2</v>
      </c>
      <c r="J1580" s="14">
        <f>SUM(SUMIFS('Census Data'!W:W,'Census Data'!$A:$A,$A1580),SUMIFS('Census Data'!X:X,'Census Data'!$A:$A,$A1580))/SUMIFS('Census Data'!$F:$F,'Census Data'!$A:$A,$A1580)</f>
        <v>3.1575215133104621E-2</v>
      </c>
      <c r="K1580" s="16">
        <f t="shared" si="49"/>
        <v>0.96842478486689543</v>
      </c>
      <c r="L1580" s="19">
        <f>'EPA Data'!D1581/SUM('EPA Data'!D:D)</f>
        <v>9.678679571648296E-6</v>
      </c>
      <c r="M1580" s="19">
        <f>'EPA Data'!E1581/SUM('EPA Data'!E:E)</f>
        <v>1.8418759612664797E-5</v>
      </c>
      <c r="N1580" s="19">
        <f>'EPA Data'!F1581/SUM('EPA Data'!F:F)</f>
        <v>6.5418348203029289E-6</v>
      </c>
      <c r="O1580" s="19">
        <f>'EPA Data'!G1581/SUM('EPA Data'!G:G)</f>
        <v>4.2577480222973985E-5</v>
      </c>
      <c r="P1580" s="19">
        <f>'EPA Data'!H1581/SUM('EPA Data'!H:H)</f>
        <v>1.4678761007374302E-4</v>
      </c>
      <c r="Q1580" s="19">
        <f>'EPA Data'!I1581/SUM('EPA Data'!I:I)</f>
        <v>8.0547102565689855E-5</v>
      </c>
      <c r="R1580" s="19">
        <f>'EPA Data'!J1581/SUM('EPA Data'!J:J)</f>
        <v>3.1036716493386166E-5</v>
      </c>
      <c r="S1580" s="19">
        <f>'EPA Data'!K1581/SUM('EPA Data'!K:K)</f>
        <v>5.5390651870081707E-5</v>
      </c>
      <c r="T1580" s="19">
        <f>'EPA Data'!L1581/SUM('EPA Data'!L:L)</f>
        <v>4.7006572959947096E-5</v>
      </c>
      <c r="U1580" s="19">
        <f>'EPA Data'!M1581/SUM('EPA Data'!M:M)</f>
        <v>4.8400374554440033E-5</v>
      </c>
      <c r="V1580" s="19">
        <f>'EPA Data'!N1581/SUM('EPA Data'!N:N)</f>
        <v>6.7852046669664471E-5</v>
      </c>
      <c r="W1580" s="19">
        <f>'EPA Data'!O1581/SUM('EPA Data'!O:O)</f>
        <v>5.2895055827573956E-5</v>
      </c>
      <c r="X1580" s="19">
        <f>'EPA Data'!P1581/SUM('EPA Data'!P:P)</f>
        <v>1.9812646724700611E-4</v>
      </c>
    </row>
    <row r="1581" spans="1:24" x14ac:dyDescent="0.35">
      <c r="A1581" s="13" t="s">
        <v>2624</v>
      </c>
      <c r="B1581" s="13" t="s">
        <v>2598</v>
      </c>
      <c r="C1581" s="18" t="s">
        <v>1087</v>
      </c>
      <c r="D1581" s="14">
        <f>SUMIFS('Census Data'!G:G,'Census Data'!$A:$A,$A1581)/SUMIFS('Census Data'!$F:$F,'Census Data'!$A:$A,$A1581)</f>
        <v>0.52224314463928445</v>
      </c>
      <c r="E1581" s="16">
        <f>SUMIFS('Census Data'!H:H,'Census Data'!$A:$A,$A1581)/SUMIFS('Census Data'!$F:$F,'Census Data'!$A:$A,$A1581)</f>
        <v>0.47775685536071555</v>
      </c>
      <c r="F1581" s="14">
        <f>SUM(SUMIFS('Census Data'!I:I,'Census Data'!$A:$A,$A1581),SUMIFS('Census Data'!J:J,'Census Data'!$A:$A,$A1581))/SUMIFS('Census Data'!$F:$F,'Census Data'!$A:$A,$A1581)</f>
        <v>0.94561105600295903</v>
      </c>
      <c r="G1581" s="14">
        <f>SUM(SUMIFS('Census Data'!K:K,'Census Data'!$A:$A,$A1581),SUMIFS('Census Data'!L:L,'Census Data'!$A:$A,$A1581))/SUMIFS('Census Data'!$F:$F,'Census Data'!$A:$A,$A1581)</f>
        <v>4.7832007935573904E-3</v>
      </c>
      <c r="H1581" s="14">
        <f>SUM(SUMIFS('Census Data'!O:O,'Census Data'!$A:$A,$A1581),SUMIFS('Census Data'!P:P,'Census Data'!$A:$A,$A1581))/SUMIFS('Census Data'!$F:$F,'Census Data'!$A:$A,$A1581)</f>
        <v>1.6753812269876763E-2</v>
      </c>
      <c r="I1581" s="16">
        <f t="shared" si="48"/>
        <v>3.2851930933606832E-2</v>
      </c>
      <c r="J1581" s="14">
        <f>SUM(SUMIFS('Census Data'!W:W,'Census Data'!$A:$A,$A1581),SUMIFS('Census Data'!X:X,'Census Data'!$A:$A,$A1581))/SUMIFS('Census Data'!$F:$F,'Census Data'!$A:$A,$A1581)</f>
        <v>4.9496460935792463E-2</v>
      </c>
      <c r="K1581" s="16">
        <f t="shared" si="49"/>
        <v>0.95050353906420759</v>
      </c>
      <c r="L1581" s="19">
        <f>'EPA Data'!D1582/SUM('EPA Data'!D:D)</f>
        <v>7.4777184284892351E-6</v>
      </c>
      <c r="M1581" s="19">
        <f>'EPA Data'!E1582/SUM('EPA Data'!E:E)</f>
        <v>2.6739480747942119E-5</v>
      </c>
      <c r="N1581" s="19">
        <f>'EPA Data'!F1582/SUM('EPA Data'!F:F)</f>
        <v>1.3218005654402254E-5</v>
      </c>
      <c r="O1581" s="19">
        <f>'EPA Data'!G1582/SUM('EPA Data'!G:G)</f>
        <v>2.6767656471861656E-5</v>
      </c>
      <c r="P1581" s="19">
        <f>'EPA Data'!H1582/SUM('EPA Data'!H:H)</f>
        <v>7.9221051820138532E-5</v>
      </c>
      <c r="Q1581" s="19">
        <f>'EPA Data'!I1582/SUM('EPA Data'!I:I)</f>
        <v>4.5051182965892267E-5</v>
      </c>
      <c r="R1581" s="19">
        <f>'EPA Data'!J1582/SUM('EPA Data'!J:J)</f>
        <v>2.6701308551170427E-5</v>
      </c>
      <c r="S1581" s="19">
        <f>'EPA Data'!K1582/SUM('EPA Data'!K:K)</f>
        <v>5.4275050007092669E-5</v>
      </c>
      <c r="T1581" s="19">
        <f>'EPA Data'!L1582/SUM('EPA Data'!L:L)</f>
        <v>3.9129957753968105E-5</v>
      </c>
      <c r="U1581" s="19">
        <f>'EPA Data'!M1582/SUM('EPA Data'!M:M)</f>
        <v>2.1573656741355622E-5</v>
      </c>
      <c r="V1581" s="19">
        <f>'EPA Data'!N1582/SUM('EPA Data'!N:N)</f>
        <v>4.0485805606508196E-5</v>
      </c>
      <c r="W1581" s="19">
        <f>'EPA Data'!O1582/SUM('EPA Data'!O:O)</f>
        <v>2.4067508039430219E-5</v>
      </c>
      <c r="X1581" s="19">
        <f>'EPA Data'!P1582/SUM('EPA Data'!P:P)</f>
        <v>1.7748158208987554E-4</v>
      </c>
    </row>
    <row r="1582" spans="1:24" x14ac:dyDescent="0.35">
      <c r="A1582" s="13" t="s">
        <v>2625</v>
      </c>
      <c r="B1582" s="13" t="s">
        <v>2598</v>
      </c>
      <c r="C1582" s="18" t="s">
        <v>481</v>
      </c>
      <c r="D1582" s="14">
        <f>SUMIFS('Census Data'!G:G,'Census Data'!$A:$A,$A1582)/SUMIFS('Census Data'!$F:$F,'Census Data'!$A:$A,$A1582)</f>
        <v>0.50426621160409557</v>
      </c>
      <c r="E1582" s="16">
        <f>SUMIFS('Census Data'!H:H,'Census Data'!$A:$A,$A1582)/SUMIFS('Census Data'!$F:$F,'Census Data'!$A:$A,$A1582)</f>
        <v>0.49573378839590443</v>
      </c>
      <c r="F1582" s="14">
        <f>SUM(SUMIFS('Census Data'!I:I,'Census Data'!$A:$A,$A1582),SUMIFS('Census Data'!J:J,'Census Data'!$A:$A,$A1582))/SUMIFS('Census Data'!$F:$F,'Census Data'!$A:$A,$A1582)</f>
        <v>0.98122866894197958</v>
      </c>
      <c r="G1582" s="14">
        <f>SUM(SUMIFS('Census Data'!K:K,'Census Data'!$A:$A,$A1582),SUMIFS('Census Data'!L:L,'Census Data'!$A:$A,$A1582))/SUMIFS('Census Data'!$F:$F,'Census Data'!$A:$A,$A1582)</f>
        <v>4.2662116040955633E-3</v>
      </c>
      <c r="H1582" s="14">
        <f>SUM(SUMIFS('Census Data'!O:O,'Census Data'!$A:$A,$A1582),SUMIFS('Census Data'!P:P,'Census Data'!$A:$A,$A1582))/SUMIFS('Census Data'!$F:$F,'Census Data'!$A:$A,$A1582)</f>
        <v>8.5324232081911264E-4</v>
      </c>
      <c r="I1582" s="16">
        <f t="shared" si="48"/>
        <v>1.3651877133105783E-2</v>
      </c>
      <c r="J1582" s="14">
        <f>SUM(SUMIFS('Census Data'!W:W,'Census Data'!$A:$A,$A1582),SUMIFS('Census Data'!X:X,'Census Data'!$A:$A,$A1582))/SUMIFS('Census Data'!$F:$F,'Census Data'!$A:$A,$A1582)</f>
        <v>1.0238907849829351E-2</v>
      </c>
      <c r="K1582" s="16">
        <f t="shared" si="49"/>
        <v>0.98976109215017061</v>
      </c>
      <c r="L1582" s="19">
        <f>'EPA Data'!D1583/SUM('EPA Data'!D:D)</f>
        <v>5.4468160892054698E-7</v>
      </c>
      <c r="M1582" s="19">
        <f>'EPA Data'!E1583/SUM('EPA Data'!E:E)</f>
        <v>1.7724178990439231E-6</v>
      </c>
      <c r="N1582" s="19">
        <f>'EPA Data'!F1583/SUM('EPA Data'!F:F)</f>
        <v>7.111444131650409E-7</v>
      </c>
      <c r="O1582" s="19">
        <f>'EPA Data'!G1583/SUM('EPA Data'!G:G)</f>
        <v>2.3893416928037428E-7</v>
      </c>
      <c r="P1582" s="19">
        <f>'EPA Data'!H1583/SUM('EPA Data'!H:H)</f>
        <v>1.0674375025503906E-6</v>
      </c>
      <c r="Q1582" s="19">
        <f>'EPA Data'!I1583/SUM('EPA Data'!I:I)</f>
        <v>5.1413861570673123E-7</v>
      </c>
      <c r="R1582" s="19">
        <f>'EPA Data'!J1583/SUM('EPA Data'!J:J)</f>
        <v>2.716236419294218E-7</v>
      </c>
      <c r="S1582" s="19">
        <f>'EPA Data'!K1583/SUM('EPA Data'!K:K)</f>
        <v>1.0200614233269773E-6</v>
      </c>
      <c r="T1582" s="19">
        <f>'EPA Data'!L1583/SUM('EPA Data'!L:L)</f>
        <v>6.7953836301268225E-7</v>
      </c>
      <c r="U1582" s="19">
        <f>'EPA Data'!M1583/SUM('EPA Data'!M:M)</f>
        <v>1.7708448785075255E-7</v>
      </c>
      <c r="V1582" s="19">
        <f>'EPA Data'!N1583/SUM('EPA Data'!N:N)</f>
        <v>4.7701296484660219E-7</v>
      </c>
      <c r="W1582" s="19">
        <f>'EPA Data'!O1583/SUM('EPA Data'!O:O)</f>
        <v>3.4296613269585589E-7</v>
      </c>
      <c r="X1582" s="19">
        <f>'EPA Data'!P1583/SUM('EPA Data'!P:P)</f>
        <v>4.9211622369742423E-6</v>
      </c>
    </row>
    <row r="1583" spans="1:24" x14ac:dyDescent="0.35">
      <c r="A1583" s="13" t="s">
        <v>2626</v>
      </c>
      <c r="B1583" s="13" t="s">
        <v>2598</v>
      </c>
      <c r="C1583" s="18" t="s">
        <v>2627</v>
      </c>
      <c r="D1583" s="14">
        <f>SUMIFS('Census Data'!G:G,'Census Data'!$A:$A,$A1583)/SUMIFS('Census Data'!$F:$F,'Census Data'!$A:$A,$A1583)</f>
        <v>0.48813239457066127</v>
      </c>
      <c r="E1583" s="16">
        <f>SUMIFS('Census Data'!H:H,'Census Data'!$A:$A,$A1583)/SUMIFS('Census Data'!$F:$F,'Census Data'!$A:$A,$A1583)</f>
        <v>0.51186760542933873</v>
      </c>
      <c r="F1583" s="14">
        <f>SUM(SUMIFS('Census Data'!I:I,'Census Data'!$A:$A,$A1583),SUMIFS('Census Data'!J:J,'Census Data'!$A:$A,$A1583))/SUMIFS('Census Data'!$F:$F,'Census Data'!$A:$A,$A1583)</f>
        <v>0.30725121579444004</v>
      </c>
      <c r="G1583" s="14">
        <f>SUM(SUMIFS('Census Data'!K:K,'Census Data'!$A:$A,$A1583),SUMIFS('Census Data'!L:L,'Census Data'!$A:$A,$A1583))/SUMIFS('Census Data'!$F:$F,'Census Data'!$A:$A,$A1583)</f>
        <v>2.9759744501705741E-3</v>
      </c>
      <c r="H1583" s="14">
        <f>SUM(SUMIFS('Census Data'!O:O,'Census Data'!$A:$A,$A1583),SUMIFS('Census Data'!P:P,'Census Data'!$A:$A,$A1583))/SUMIFS('Census Data'!$F:$F,'Census Data'!$A:$A,$A1583)</f>
        <v>3.7018218770414461E-3</v>
      </c>
      <c r="I1583" s="16">
        <f t="shared" si="48"/>
        <v>0.68607098787834797</v>
      </c>
      <c r="J1583" s="14">
        <f>SUM(SUMIFS('Census Data'!W:W,'Census Data'!$A:$A,$A1583),SUMIFS('Census Data'!X:X,'Census Data'!$A:$A,$A1583))/SUMIFS('Census Data'!$F:$F,'Census Data'!$A:$A,$A1583)</f>
        <v>2.3880380344051679E-2</v>
      </c>
      <c r="K1583" s="16">
        <f t="shared" si="49"/>
        <v>0.97611961965594829</v>
      </c>
      <c r="L1583" s="19">
        <f>'EPA Data'!D1584/SUM('EPA Data'!D:D)</f>
        <v>9.1253913926477407E-7</v>
      </c>
      <c r="M1583" s="19">
        <f>'EPA Data'!E1584/SUM('EPA Data'!E:E)</f>
        <v>1.6768208072501076E-6</v>
      </c>
      <c r="N1583" s="19">
        <f>'EPA Data'!F1584/SUM('EPA Data'!F:F)</f>
        <v>1.0187812274103676E-6</v>
      </c>
      <c r="O1583" s="19">
        <f>'EPA Data'!G1584/SUM('EPA Data'!G:G)</f>
        <v>4.3502822134013177E-6</v>
      </c>
      <c r="P1583" s="19">
        <f>'EPA Data'!H1584/SUM('EPA Data'!H:H)</f>
        <v>1.0598658428394305E-5</v>
      </c>
      <c r="Q1583" s="19">
        <f>'EPA Data'!I1584/SUM('EPA Data'!I:I)</f>
        <v>8.0861875030579056E-6</v>
      </c>
      <c r="R1583" s="19">
        <f>'EPA Data'!J1584/SUM('EPA Data'!J:J)</f>
        <v>2.5945446826231532E-6</v>
      </c>
      <c r="S1583" s="19">
        <f>'EPA Data'!K1584/SUM('EPA Data'!K:K)</f>
        <v>4.322358360704446E-6</v>
      </c>
      <c r="T1583" s="19">
        <f>'EPA Data'!L1584/SUM('EPA Data'!L:L)</f>
        <v>4.9776243564417737E-6</v>
      </c>
      <c r="U1583" s="19">
        <f>'EPA Data'!M1584/SUM('EPA Data'!M:M)</f>
        <v>3.9079550386105238E-6</v>
      </c>
      <c r="V1583" s="19">
        <f>'EPA Data'!N1584/SUM('EPA Data'!N:N)</f>
        <v>4.7494895508954828E-6</v>
      </c>
      <c r="W1583" s="19">
        <f>'EPA Data'!O1584/SUM('EPA Data'!O:O)</f>
        <v>5.2429439162397898E-6</v>
      </c>
      <c r="X1583" s="19">
        <f>'EPA Data'!P1584/SUM('EPA Data'!P:P)</f>
        <v>1.924954306640389E-5</v>
      </c>
    </row>
    <row r="1584" spans="1:24" x14ac:dyDescent="0.35">
      <c r="A1584" s="13" t="s">
        <v>2628</v>
      </c>
      <c r="B1584" s="13" t="s">
        <v>2598</v>
      </c>
      <c r="C1584" s="18" t="s">
        <v>2629</v>
      </c>
      <c r="D1584" s="14">
        <f>SUMIFS('Census Data'!G:G,'Census Data'!$A:$A,$A1584)/SUMIFS('Census Data'!$F:$F,'Census Data'!$A:$A,$A1584)</f>
        <v>0.49757281553398058</v>
      </c>
      <c r="E1584" s="16">
        <f>SUMIFS('Census Data'!H:H,'Census Data'!$A:$A,$A1584)/SUMIFS('Census Data'!$F:$F,'Census Data'!$A:$A,$A1584)</f>
        <v>0.50242718446601942</v>
      </c>
      <c r="F1584" s="14">
        <f>SUM(SUMIFS('Census Data'!I:I,'Census Data'!$A:$A,$A1584),SUMIFS('Census Data'!J:J,'Census Data'!$A:$A,$A1584))/SUMIFS('Census Data'!$F:$F,'Census Data'!$A:$A,$A1584)</f>
        <v>0.92839805825242716</v>
      </c>
      <c r="G1584" s="14">
        <f>SUM(SUMIFS('Census Data'!K:K,'Census Data'!$A:$A,$A1584),SUMIFS('Census Data'!L:L,'Census Data'!$A:$A,$A1584))/SUMIFS('Census Data'!$F:$F,'Census Data'!$A:$A,$A1584)</f>
        <v>7.2815533980582527E-3</v>
      </c>
      <c r="H1584" s="14">
        <f>SUM(SUMIFS('Census Data'!O:O,'Census Data'!$A:$A,$A1584),SUMIFS('Census Data'!P:P,'Census Data'!$A:$A,$A1584))/SUMIFS('Census Data'!$F:$F,'Census Data'!$A:$A,$A1584)</f>
        <v>6.0679611650485436E-3</v>
      </c>
      <c r="I1584" s="16">
        <f t="shared" si="48"/>
        <v>5.8252427184465994E-2</v>
      </c>
      <c r="J1584" s="14">
        <f>SUM(SUMIFS('Census Data'!W:W,'Census Data'!$A:$A,$A1584),SUMIFS('Census Data'!X:X,'Census Data'!$A:$A,$A1584))/SUMIFS('Census Data'!$F:$F,'Census Data'!$A:$A,$A1584)</f>
        <v>4.9757281553398057E-2</v>
      </c>
      <c r="K1584" s="16">
        <f t="shared" si="49"/>
        <v>0.95024271844660191</v>
      </c>
      <c r="L1584" s="19">
        <f>'EPA Data'!D1585/SUM('EPA Data'!D:D)</f>
        <v>1.5831917736447487E-7</v>
      </c>
      <c r="M1584" s="19">
        <f>'EPA Data'!E1585/SUM('EPA Data'!E:E)</f>
        <v>5.1769553168302071E-7</v>
      </c>
      <c r="N1584" s="19">
        <f>'EPA Data'!F1585/SUM('EPA Data'!F:F)</f>
        <v>2.8098267710365316E-7</v>
      </c>
      <c r="O1584" s="19">
        <f>'EPA Data'!G1585/SUM('EPA Data'!G:G)</f>
        <v>2.3069718571947799E-7</v>
      </c>
      <c r="P1584" s="19">
        <f>'EPA Data'!H1585/SUM('EPA Data'!H:H)</f>
        <v>9.2370330656461699E-7</v>
      </c>
      <c r="Q1584" s="19">
        <f>'EPA Data'!I1585/SUM('EPA Data'!I:I)</f>
        <v>4.5839895442167629E-7</v>
      </c>
      <c r="R1584" s="19">
        <f>'EPA Data'!J1585/SUM('EPA Data'!J:J)</f>
        <v>2.5415785993743551E-7</v>
      </c>
      <c r="S1584" s="19">
        <f>'EPA Data'!K1585/SUM('EPA Data'!K:K)</f>
        <v>7.2917511823620392E-7</v>
      </c>
      <c r="T1584" s="19">
        <f>'EPA Data'!L1585/SUM('EPA Data'!L:L)</f>
        <v>5.3252007383551018E-7</v>
      </c>
      <c r="U1584" s="19">
        <f>'EPA Data'!M1585/SUM('EPA Data'!M:M)</f>
        <v>1.7363469738626017E-7</v>
      </c>
      <c r="V1584" s="19">
        <f>'EPA Data'!N1585/SUM('EPA Data'!N:N)</f>
        <v>4.4771954170384882E-7</v>
      </c>
      <c r="W1584" s="19">
        <f>'EPA Data'!O1585/SUM('EPA Data'!O:O)</f>
        <v>2.6800998058193748E-7</v>
      </c>
      <c r="X1584" s="19">
        <f>'EPA Data'!P1585/SUM('EPA Data'!P:P)</f>
        <v>2.9888560173055467E-6</v>
      </c>
    </row>
    <row r="1585" spans="1:24" x14ac:dyDescent="0.35">
      <c r="A1585" s="13" t="s">
        <v>2630</v>
      </c>
      <c r="B1585" s="13" t="s">
        <v>2598</v>
      </c>
      <c r="C1585" s="18" t="s">
        <v>2631</v>
      </c>
      <c r="D1585" s="14">
        <f>SUMIFS('Census Data'!G:G,'Census Data'!$A:$A,$A1585)/SUMIFS('Census Data'!$F:$F,'Census Data'!$A:$A,$A1585)</f>
        <v>0.51782477341389732</v>
      </c>
      <c r="E1585" s="16">
        <f>SUMIFS('Census Data'!H:H,'Census Data'!$A:$A,$A1585)/SUMIFS('Census Data'!$F:$F,'Census Data'!$A:$A,$A1585)</f>
        <v>0.48217522658610273</v>
      </c>
      <c r="F1585" s="14">
        <f>SUM(SUMIFS('Census Data'!I:I,'Census Data'!$A:$A,$A1585),SUMIFS('Census Data'!J:J,'Census Data'!$A:$A,$A1585))/SUMIFS('Census Data'!$F:$F,'Census Data'!$A:$A,$A1585)</f>
        <v>0.9546827794561934</v>
      </c>
      <c r="G1585" s="14">
        <f>SUM(SUMIFS('Census Data'!K:K,'Census Data'!$A:$A,$A1585),SUMIFS('Census Data'!L:L,'Census Data'!$A:$A,$A1585))/SUMIFS('Census Data'!$F:$F,'Census Data'!$A:$A,$A1585)</f>
        <v>6.0422960725075529E-3</v>
      </c>
      <c r="H1585" s="14">
        <f>SUM(SUMIFS('Census Data'!O:O,'Census Data'!$A:$A,$A1585),SUMIFS('Census Data'!P:P,'Census Data'!$A:$A,$A1585))/SUMIFS('Census Data'!$F:$F,'Census Data'!$A:$A,$A1585)</f>
        <v>5.1359516616314204E-3</v>
      </c>
      <c r="I1585" s="16">
        <f t="shared" si="48"/>
        <v>3.4138972809667711E-2</v>
      </c>
      <c r="J1585" s="14">
        <f>SUM(SUMIFS('Census Data'!W:W,'Census Data'!$A:$A,$A1585),SUMIFS('Census Data'!X:X,'Census Data'!$A:$A,$A1585))/SUMIFS('Census Data'!$F:$F,'Census Data'!$A:$A,$A1585)</f>
        <v>2.4169184290030211E-2</v>
      </c>
      <c r="K1585" s="16">
        <f t="shared" si="49"/>
        <v>0.97583081570996977</v>
      </c>
      <c r="L1585" s="19">
        <f>'EPA Data'!D1586/SUM('EPA Data'!D:D)</f>
        <v>3.1128763562433081E-7</v>
      </c>
      <c r="M1585" s="19">
        <f>'EPA Data'!E1586/SUM('EPA Data'!E:E)</f>
        <v>8.9928629596686774E-7</v>
      </c>
      <c r="N1585" s="19">
        <f>'EPA Data'!F1586/SUM('EPA Data'!F:F)</f>
        <v>3.2476484758374627E-7</v>
      </c>
      <c r="O1585" s="19">
        <f>'EPA Data'!G1586/SUM('EPA Data'!G:G)</f>
        <v>9.6628901563561038E-7</v>
      </c>
      <c r="P1585" s="19">
        <f>'EPA Data'!H1586/SUM('EPA Data'!H:H)</f>
        <v>4.2061362629550524E-6</v>
      </c>
      <c r="Q1585" s="19">
        <f>'EPA Data'!I1586/SUM('EPA Data'!I:I)</f>
        <v>2.2109864817565894E-6</v>
      </c>
      <c r="R1585" s="19">
        <f>'EPA Data'!J1586/SUM('EPA Data'!J:J)</f>
        <v>7.4593392775308679E-7</v>
      </c>
      <c r="S1585" s="19">
        <f>'EPA Data'!K1586/SUM('EPA Data'!K:K)</f>
        <v>2.0159110548536751E-6</v>
      </c>
      <c r="T1585" s="19">
        <f>'EPA Data'!L1586/SUM('EPA Data'!L:L)</f>
        <v>1.3895473682784971E-6</v>
      </c>
      <c r="U1585" s="19">
        <f>'EPA Data'!M1586/SUM('EPA Data'!M:M)</f>
        <v>1.0776214517124426E-6</v>
      </c>
      <c r="V1585" s="19">
        <f>'EPA Data'!N1586/SUM('EPA Data'!N:N)</f>
        <v>2.0885263383544901E-6</v>
      </c>
      <c r="W1585" s="19">
        <f>'EPA Data'!O1586/SUM('EPA Data'!O:O)</f>
        <v>1.3604456059773944E-6</v>
      </c>
      <c r="X1585" s="19">
        <f>'EPA Data'!P1586/SUM('EPA Data'!P:P)</f>
        <v>8.0014573502974992E-6</v>
      </c>
    </row>
    <row r="1586" spans="1:24" x14ac:dyDescent="0.35">
      <c r="A1586" s="13" t="s">
        <v>2632</v>
      </c>
      <c r="B1586" s="13" t="s">
        <v>2598</v>
      </c>
      <c r="C1586" s="18" t="s">
        <v>2633</v>
      </c>
      <c r="D1586" s="14">
        <f>SUMIFS('Census Data'!G:G,'Census Data'!$A:$A,$A1586)/SUMIFS('Census Data'!$F:$F,'Census Data'!$A:$A,$A1586)</f>
        <v>0.50916559377107473</v>
      </c>
      <c r="E1586" s="16">
        <f>SUMIFS('Census Data'!H:H,'Census Data'!$A:$A,$A1586)/SUMIFS('Census Data'!$F:$F,'Census Data'!$A:$A,$A1586)</f>
        <v>0.49083440622892527</v>
      </c>
      <c r="F1586" s="14">
        <f>SUM(SUMIFS('Census Data'!I:I,'Census Data'!$A:$A,$A1586),SUMIFS('Census Data'!J:J,'Census Data'!$A:$A,$A1586))/SUMIFS('Census Data'!$F:$F,'Census Data'!$A:$A,$A1586)</f>
        <v>0.7092146404267059</v>
      </c>
      <c r="G1586" s="14">
        <f>SUM(SUMIFS('Census Data'!K:K,'Census Data'!$A:$A,$A1586),SUMIFS('Census Data'!L:L,'Census Data'!$A:$A,$A1586))/SUMIFS('Census Data'!$F:$F,'Census Data'!$A:$A,$A1586)</f>
        <v>5.5177487585065296E-3</v>
      </c>
      <c r="H1586" s="14">
        <f>SUM(SUMIFS('Census Data'!O:O,'Census Data'!$A:$A,$A1586),SUMIFS('Census Data'!P:P,'Census Data'!$A:$A,$A1586))/SUMIFS('Census Data'!$F:$F,'Census Data'!$A:$A,$A1586)</f>
        <v>6.3147569125130282E-3</v>
      </c>
      <c r="I1586" s="16">
        <f t="shared" si="48"/>
        <v>0.27895285390227453</v>
      </c>
      <c r="J1586" s="14">
        <f>SUM(SUMIFS('Census Data'!W:W,'Census Data'!$A:$A,$A1586),SUMIFS('Census Data'!X:X,'Census Data'!$A:$A,$A1586))/SUMIFS('Census Data'!$F:$F,'Census Data'!$A:$A,$A1586)</f>
        <v>3.0838084728097601E-2</v>
      </c>
      <c r="K1586" s="16">
        <f t="shared" si="49"/>
        <v>0.96916191527190243</v>
      </c>
      <c r="L1586" s="19">
        <f>'EPA Data'!D1587/SUM('EPA Data'!D:D)</f>
        <v>1.3842707092239375E-6</v>
      </c>
      <c r="M1586" s="19">
        <f>'EPA Data'!E1587/SUM('EPA Data'!E:E)</f>
        <v>5.286766433799459E-6</v>
      </c>
      <c r="N1586" s="19">
        <f>'EPA Data'!F1587/SUM('EPA Data'!F:F)</f>
        <v>3.0391203385321935E-6</v>
      </c>
      <c r="O1586" s="19">
        <f>'EPA Data'!G1587/SUM('EPA Data'!G:G)</f>
        <v>4.0400546591783924E-6</v>
      </c>
      <c r="P1586" s="19">
        <f>'EPA Data'!H1587/SUM('EPA Data'!H:H)</f>
        <v>1.3124847904536829E-5</v>
      </c>
      <c r="Q1586" s="19">
        <f>'EPA Data'!I1587/SUM('EPA Data'!I:I)</f>
        <v>6.746652362691399E-6</v>
      </c>
      <c r="R1586" s="19">
        <f>'EPA Data'!J1587/SUM('EPA Data'!J:J)</f>
        <v>1.789667051600104E-6</v>
      </c>
      <c r="S1586" s="19">
        <f>'EPA Data'!K1587/SUM('EPA Data'!K:K)</f>
        <v>7.3913148227599415E-6</v>
      </c>
      <c r="T1586" s="19">
        <f>'EPA Data'!L1587/SUM('EPA Data'!L:L)</f>
        <v>5.4439380416798819E-6</v>
      </c>
      <c r="U1586" s="19">
        <f>'EPA Data'!M1587/SUM('EPA Data'!M:M)</f>
        <v>2.706309794704529E-6</v>
      </c>
      <c r="V1586" s="19">
        <f>'EPA Data'!N1587/SUM('EPA Data'!N:N)</f>
        <v>5.6630908531236361E-6</v>
      </c>
      <c r="W1586" s="19">
        <f>'EPA Data'!O1587/SUM('EPA Data'!O:O)</f>
        <v>4.5129519493032335E-6</v>
      </c>
      <c r="X1586" s="19">
        <f>'EPA Data'!P1587/SUM('EPA Data'!P:P)</f>
        <v>4.6239648147339743E-5</v>
      </c>
    </row>
    <row r="1587" spans="1:24" x14ac:dyDescent="0.35">
      <c r="A1587" s="13" t="s">
        <v>2634</v>
      </c>
      <c r="B1587" s="13" t="s">
        <v>2598</v>
      </c>
      <c r="C1587" s="18" t="s">
        <v>94</v>
      </c>
      <c r="D1587" s="14">
        <f>SUMIFS('Census Data'!G:G,'Census Data'!$A:$A,$A1587)/SUMIFS('Census Data'!$F:$F,'Census Data'!$A:$A,$A1587)</f>
        <v>0.51034596921039566</v>
      </c>
      <c r="E1587" s="16">
        <f>SUMIFS('Census Data'!H:H,'Census Data'!$A:$A,$A1587)/SUMIFS('Census Data'!$F:$F,'Census Data'!$A:$A,$A1587)</f>
        <v>0.48965403078960434</v>
      </c>
      <c r="F1587" s="14">
        <f>SUM(SUMIFS('Census Data'!I:I,'Census Data'!$A:$A,$A1587),SUMIFS('Census Data'!J:J,'Census Data'!$A:$A,$A1587))/SUMIFS('Census Data'!$F:$F,'Census Data'!$A:$A,$A1587)</f>
        <v>0.94289024995861614</v>
      </c>
      <c r="G1587" s="14">
        <f>SUM(SUMIFS('Census Data'!K:K,'Census Data'!$A:$A,$A1587),SUMIFS('Census Data'!L:L,'Census Data'!$A:$A,$A1587))/SUMIFS('Census Data'!$F:$F,'Census Data'!$A:$A,$A1587)</f>
        <v>4.6349942062572421E-3</v>
      </c>
      <c r="H1587" s="14">
        <f>SUM(SUMIFS('Census Data'!O:O,'Census Data'!$A:$A,$A1587),SUMIFS('Census Data'!P:P,'Census Data'!$A:$A,$A1587))/SUMIFS('Census Data'!$F:$F,'Census Data'!$A:$A,$A1587)</f>
        <v>5.8765105115047176E-3</v>
      </c>
      <c r="I1587" s="16">
        <f t="shared" si="48"/>
        <v>4.659824532362189E-2</v>
      </c>
      <c r="J1587" s="14">
        <f>SUM(SUMIFS('Census Data'!W:W,'Census Data'!$A:$A,$A1587),SUMIFS('Census Data'!X:X,'Census Data'!$A:$A,$A1587))/SUMIFS('Census Data'!$F:$F,'Census Data'!$A:$A,$A1587)</f>
        <v>2.3837113060751532E-2</v>
      </c>
      <c r="K1587" s="16">
        <f t="shared" si="49"/>
        <v>0.97616288693924846</v>
      </c>
      <c r="L1587" s="19">
        <f>'EPA Data'!D1588/SUM('EPA Data'!D:D)</f>
        <v>1.3071238226444984E-6</v>
      </c>
      <c r="M1587" s="19">
        <f>'EPA Data'!E1588/SUM('EPA Data'!E:E)</f>
        <v>3.8983518434905123E-6</v>
      </c>
      <c r="N1587" s="19">
        <f>'EPA Data'!F1588/SUM('EPA Data'!F:F)</f>
        <v>1.8902017286492101E-6</v>
      </c>
      <c r="O1587" s="19">
        <f>'EPA Data'!G1588/SUM('EPA Data'!G:G)</f>
        <v>4.2565988431765193E-6</v>
      </c>
      <c r="P1587" s="19">
        <f>'EPA Data'!H1588/SUM('EPA Data'!H:H)</f>
        <v>1.4300696966905129E-5</v>
      </c>
      <c r="Q1587" s="19">
        <f>'EPA Data'!I1588/SUM('EPA Data'!I:I)</f>
        <v>8.4437882814428183E-6</v>
      </c>
      <c r="R1587" s="19">
        <f>'EPA Data'!J1588/SUM('EPA Data'!J:J)</f>
        <v>4.5824169934727516E-6</v>
      </c>
      <c r="S1587" s="19">
        <f>'EPA Data'!K1588/SUM('EPA Data'!K:K)</f>
        <v>9.3387395405277014E-6</v>
      </c>
      <c r="T1587" s="19">
        <f>'EPA Data'!L1588/SUM('EPA Data'!L:L)</f>
        <v>6.4073380224222312E-6</v>
      </c>
      <c r="U1587" s="19">
        <f>'EPA Data'!M1588/SUM('EPA Data'!M:M)</f>
        <v>4.1108174822724111E-6</v>
      </c>
      <c r="V1587" s="19">
        <f>'EPA Data'!N1588/SUM('EPA Data'!N:N)</f>
        <v>7.2539219790917035E-6</v>
      </c>
      <c r="W1587" s="19">
        <f>'EPA Data'!O1588/SUM('EPA Data'!O:O)</f>
        <v>4.9110409500705152E-6</v>
      </c>
      <c r="X1587" s="19">
        <f>'EPA Data'!P1588/SUM('EPA Data'!P:P)</f>
        <v>3.1592946571684755E-5</v>
      </c>
    </row>
    <row r="1588" spans="1:24" x14ac:dyDescent="0.35">
      <c r="A1588" s="13" t="s">
        <v>2635</v>
      </c>
      <c r="B1588" s="13" t="s">
        <v>2598</v>
      </c>
      <c r="C1588" s="18" t="s">
        <v>2636</v>
      </c>
      <c r="D1588" s="14">
        <f>SUMIFS('Census Data'!G:G,'Census Data'!$A:$A,$A1588)/SUMIFS('Census Data'!$F:$F,'Census Data'!$A:$A,$A1588)</f>
        <v>0.51736111111111116</v>
      </c>
      <c r="E1588" s="16">
        <f>SUMIFS('Census Data'!H:H,'Census Data'!$A:$A,$A1588)/SUMIFS('Census Data'!$F:$F,'Census Data'!$A:$A,$A1588)</f>
        <v>0.4826388888888889</v>
      </c>
      <c r="F1588" s="14">
        <f>SUM(SUMIFS('Census Data'!I:I,'Census Data'!$A:$A,$A1588),SUMIFS('Census Data'!J:J,'Census Data'!$A:$A,$A1588))/SUMIFS('Census Data'!$F:$F,'Census Data'!$A:$A,$A1588)</f>
        <v>0.97371031746031744</v>
      </c>
      <c r="G1588" s="14">
        <f>SUM(SUMIFS('Census Data'!K:K,'Census Data'!$A:$A,$A1588),SUMIFS('Census Data'!L:L,'Census Data'!$A:$A,$A1588))/SUMIFS('Census Data'!$F:$F,'Census Data'!$A:$A,$A1588)</f>
        <v>4.96031746031746E-4</v>
      </c>
      <c r="H1588" s="14">
        <f>SUM(SUMIFS('Census Data'!O:O,'Census Data'!$A:$A,$A1588),SUMIFS('Census Data'!P:P,'Census Data'!$A:$A,$A1588))/SUMIFS('Census Data'!$F:$F,'Census Data'!$A:$A,$A1588)</f>
        <v>6.4484126984126981E-3</v>
      </c>
      <c r="I1588" s="16">
        <f t="shared" si="48"/>
        <v>1.9345238095238138E-2</v>
      </c>
      <c r="J1588" s="14">
        <f>SUM(SUMIFS('Census Data'!W:W,'Census Data'!$A:$A,$A1588),SUMIFS('Census Data'!X:X,'Census Data'!$A:$A,$A1588))/SUMIFS('Census Data'!$F:$F,'Census Data'!$A:$A,$A1588)</f>
        <v>2.48015873015873E-2</v>
      </c>
      <c r="K1588" s="16">
        <f t="shared" si="49"/>
        <v>0.97519841269841268</v>
      </c>
      <c r="L1588" s="19">
        <f>'EPA Data'!D1589/SUM('EPA Data'!D:D)</f>
        <v>2.8074481808025665E-7</v>
      </c>
      <c r="M1588" s="19">
        <f>'EPA Data'!E1589/SUM('EPA Data'!E:E)</f>
        <v>7.9323181179379774E-7</v>
      </c>
      <c r="N1588" s="19">
        <f>'EPA Data'!F1589/SUM('EPA Data'!F:F)</f>
        <v>4.8587277568165961E-7</v>
      </c>
      <c r="O1588" s="19">
        <f>'EPA Data'!G1589/SUM('EPA Data'!G:G)</f>
        <v>5.965145090969761E-7</v>
      </c>
      <c r="P1588" s="19">
        <f>'EPA Data'!H1589/SUM('EPA Data'!H:H)</f>
        <v>1.9829460857168845E-6</v>
      </c>
      <c r="Q1588" s="19">
        <f>'EPA Data'!I1589/SUM('EPA Data'!I:I)</f>
        <v>1.2428432100961211E-6</v>
      </c>
      <c r="R1588" s="19">
        <f>'EPA Data'!J1589/SUM('EPA Data'!J:J)</f>
        <v>4.2677216760054533E-7</v>
      </c>
      <c r="S1588" s="19">
        <f>'EPA Data'!K1589/SUM('EPA Data'!K:K)</f>
        <v>1.2441490979206854E-6</v>
      </c>
      <c r="T1588" s="19">
        <f>'EPA Data'!L1589/SUM('EPA Data'!L:L)</f>
        <v>1.0912749211719034E-6</v>
      </c>
      <c r="U1588" s="19">
        <f>'EPA Data'!M1589/SUM('EPA Data'!M:M)</f>
        <v>4.8929780592163664E-7</v>
      </c>
      <c r="V1588" s="19">
        <f>'EPA Data'!N1589/SUM('EPA Data'!N:N)</f>
        <v>9.7535216709622488E-7</v>
      </c>
      <c r="W1588" s="19">
        <f>'EPA Data'!O1589/SUM('EPA Data'!O:O)</f>
        <v>7.5140975958907039E-7</v>
      </c>
      <c r="X1588" s="19">
        <f>'EPA Data'!P1589/SUM('EPA Data'!P:P)</f>
        <v>6.0477316380897155E-6</v>
      </c>
    </row>
    <row r="1589" spans="1:24" x14ac:dyDescent="0.35">
      <c r="A1589" s="13" t="s">
        <v>2637</v>
      </c>
      <c r="B1589" s="13" t="s">
        <v>2598</v>
      </c>
      <c r="C1589" s="18" t="s">
        <v>352</v>
      </c>
      <c r="D1589" s="14">
        <f>SUMIFS('Census Data'!G:G,'Census Data'!$A:$A,$A1589)/SUMIFS('Census Data'!$F:$F,'Census Data'!$A:$A,$A1589)</f>
        <v>0.49325669513839832</v>
      </c>
      <c r="E1589" s="16">
        <f>SUMIFS('Census Data'!H:H,'Census Data'!$A:$A,$A1589)/SUMIFS('Census Data'!$F:$F,'Census Data'!$A:$A,$A1589)</f>
        <v>0.50674330486160168</v>
      </c>
      <c r="F1589" s="14">
        <f>SUM(SUMIFS('Census Data'!I:I,'Census Data'!$A:$A,$A1589),SUMIFS('Census Data'!J:J,'Census Data'!$A:$A,$A1589))/SUMIFS('Census Data'!$F:$F,'Census Data'!$A:$A,$A1589)</f>
        <v>0.67805535932181615</v>
      </c>
      <c r="G1589" s="14">
        <f>SUM(SUMIFS('Census Data'!K:K,'Census Data'!$A:$A,$A1589),SUMIFS('Census Data'!L:L,'Census Data'!$A:$A,$A1589))/SUMIFS('Census Data'!$F:$F,'Census Data'!$A:$A,$A1589)</f>
        <v>4.1102048680238907E-3</v>
      </c>
      <c r="H1589" s="14">
        <f>SUM(SUMIFS('Census Data'!O:O,'Census Data'!$A:$A,$A1589),SUMIFS('Census Data'!P:P,'Census Data'!$A:$A,$A1589))/SUMIFS('Census Data'!$F:$F,'Census Data'!$A:$A,$A1589)</f>
        <v>7.1286365679789354E-3</v>
      </c>
      <c r="I1589" s="16">
        <f t="shared" si="48"/>
        <v>0.310705799242181</v>
      </c>
      <c r="J1589" s="14">
        <f>SUM(SUMIFS('Census Data'!W:W,'Census Data'!$A:$A,$A1589),SUMIFS('Census Data'!X:X,'Census Data'!$A:$A,$A1589))/SUMIFS('Census Data'!$F:$F,'Census Data'!$A:$A,$A1589)</f>
        <v>3.8629503564318282E-2</v>
      </c>
      <c r="K1589" s="16">
        <f t="shared" si="49"/>
        <v>0.96137049643568173</v>
      </c>
      <c r="L1589" s="19">
        <f>'EPA Data'!D1590/SUM('EPA Data'!D:D)</f>
        <v>3.0634362012479207E-6</v>
      </c>
      <c r="M1589" s="19">
        <f>'EPA Data'!E1590/SUM('EPA Data'!E:E)</f>
        <v>6.1687168221093818E-6</v>
      </c>
      <c r="N1589" s="19">
        <f>'EPA Data'!F1590/SUM('EPA Data'!F:F)</f>
        <v>2.1208166959607342E-6</v>
      </c>
      <c r="O1589" s="19">
        <f>'EPA Data'!G1590/SUM('EPA Data'!G:G)</f>
        <v>1.2514424545727852E-5</v>
      </c>
      <c r="P1589" s="19">
        <f>'EPA Data'!H1590/SUM('EPA Data'!H:H)</f>
        <v>4.3989274938983928E-5</v>
      </c>
      <c r="Q1589" s="19">
        <f>'EPA Data'!I1590/SUM('EPA Data'!I:I)</f>
        <v>2.3540089910901923E-5</v>
      </c>
      <c r="R1589" s="19">
        <f>'EPA Data'!J1590/SUM('EPA Data'!J:J)</f>
        <v>9.363836265860027E-6</v>
      </c>
      <c r="S1589" s="19">
        <f>'EPA Data'!K1590/SUM('EPA Data'!K:K)</f>
        <v>1.6961817785262281E-5</v>
      </c>
      <c r="T1589" s="19">
        <f>'EPA Data'!L1590/SUM('EPA Data'!L:L)</f>
        <v>1.3914894559909578E-5</v>
      </c>
      <c r="U1589" s="19">
        <f>'EPA Data'!M1590/SUM('EPA Data'!M:M)</f>
        <v>1.461291672593117E-5</v>
      </c>
      <c r="V1589" s="19">
        <f>'EPA Data'!N1590/SUM('EPA Data'!N:N)</f>
        <v>2.0771292369247493E-5</v>
      </c>
      <c r="W1589" s="19">
        <f>'EPA Data'!O1590/SUM('EPA Data'!O:O)</f>
        <v>1.5466807963007687E-5</v>
      </c>
      <c r="X1589" s="19">
        <f>'EPA Data'!P1590/SUM('EPA Data'!P:P)</f>
        <v>6.4937021340451614E-5</v>
      </c>
    </row>
    <row r="1590" spans="1:24" x14ac:dyDescent="0.35">
      <c r="A1590" s="13" t="s">
        <v>2638</v>
      </c>
      <c r="B1590" s="13" t="s">
        <v>2598</v>
      </c>
      <c r="C1590" s="18" t="s">
        <v>2639</v>
      </c>
      <c r="D1590" s="14">
        <f>SUMIFS('Census Data'!G:G,'Census Data'!$A:$A,$A1590)/SUMIFS('Census Data'!$F:$F,'Census Data'!$A:$A,$A1590)</f>
        <v>0.49815414964069327</v>
      </c>
      <c r="E1590" s="16">
        <f>SUMIFS('Census Data'!H:H,'Census Data'!$A:$A,$A1590)/SUMIFS('Census Data'!$F:$F,'Census Data'!$A:$A,$A1590)</f>
        <v>0.50184585035930673</v>
      </c>
      <c r="F1590" s="14">
        <f>SUM(SUMIFS('Census Data'!I:I,'Census Data'!$A:$A,$A1590),SUMIFS('Census Data'!J:J,'Census Data'!$A:$A,$A1590))/SUMIFS('Census Data'!$F:$F,'Census Data'!$A:$A,$A1590)</f>
        <v>0.93815696773284485</v>
      </c>
      <c r="G1590" s="14">
        <f>SUM(SUMIFS('Census Data'!K:K,'Census Data'!$A:$A,$A1590),SUMIFS('Census Data'!L:L,'Census Data'!$A:$A,$A1590))/SUMIFS('Census Data'!$F:$F,'Census Data'!$A:$A,$A1590)</f>
        <v>4.818937579258842E-3</v>
      </c>
      <c r="H1590" s="14">
        <f>SUM(SUMIFS('Census Data'!O:O,'Census Data'!$A:$A,$A1590),SUMIFS('Census Data'!P:P,'Census Data'!$A:$A,$A1590))/SUMIFS('Census Data'!$F:$F,'Census Data'!$A:$A,$A1590)</f>
        <v>7.989291249823869E-3</v>
      </c>
      <c r="I1590" s="16">
        <f t="shared" si="48"/>
        <v>4.9034803438072427E-2</v>
      </c>
      <c r="J1590" s="14">
        <f>SUM(SUMIFS('Census Data'!W:W,'Census Data'!$A:$A,$A1590),SUMIFS('Census Data'!X:X,'Census Data'!$A:$A,$A1590))/SUMIFS('Census Data'!$F:$F,'Census Data'!$A:$A,$A1590)</f>
        <v>3.6874735803860789E-2</v>
      </c>
      <c r="K1590" s="16">
        <f t="shared" si="49"/>
        <v>0.9631252641961392</v>
      </c>
      <c r="L1590" s="19">
        <f>'EPA Data'!D1591/SUM('EPA Data'!D:D)</f>
        <v>6.1687550656473984E-6</v>
      </c>
      <c r="M1590" s="19">
        <f>'EPA Data'!E1591/SUM('EPA Data'!E:E)</f>
        <v>1.9189668422006474E-5</v>
      </c>
      <c r="N1590" s="19">
        <f>'EPA Data'!F1591/SUM('EPA Data'!F:F)</f>
        <v>7.7335345215641281E-6</v>
      </c>
      <c r="O1590" s="19">
        <f>'EPA Data'!G1591/SUM('EPA Data'!G:G)</f>
        <v>2.3837528410172079E-5</v>
      </c>
      <c r="P1590" s="19">
        <f>'EPA Data'!H1591/SUM('EPA Data'!H:H)</f>
        <v>8.9992584938096239E-5</v>
      </c>
      <c r="Q1590" s="19">
        <f>'EPA Data'!I1591/SUM('EPA Data'!I:I)</f>
        <v>4.3602647336265985E-5</v>
      </c>
      <c r="R1590" s="19">
        <f>'EPA Data'!J1591/SUM('EPA Data'!J:J)</f>
        <v>1.9300408257243961E-5</v>
      </c>
      <c r="S1590" s="19">
        <f>'EPA Data'!K1591/SUM('EPA Data'!K:K)</f>
        <v>4.4705046729366388E-5</v>
      </c>
      <c r="T1590" s="19">
        <f>'EPA Data'!L1591/SUM('EPA Data'!L:L)</f>
        <v>3.0493469479197676E-5</v>
      </c>
      <c r="U1590" s="19">
        <f>'EPA Data'!M1591/SUM('EPA Data'!M:M)</f>
        <v>2.189600776396421E-5</v>
      </c>
      <c r="V1590" s="19">
        <f>'EPA Data'!N1591/SUM('EPA Data'!N:N)</f>
        <v>4.4895815545087154E-5</v>
      </c>
      <c r="W1590" s="19">
        <f>'EPA Data'!O1591/SUM('EPA Data'!O:O)</f>
        <v>2.6955123805841672E-5</v>
      </c>
      <c r="X1590" s="19">
        <f>'EPA Data'!P1591/SUM('EPA Data'!P:P)</f>
        <v>1.7998359420346837E-4</v>
      </c>
    </row>
    <row r="1591" spans="1:24" x14ac:dyDescent="0.35">
      <c r="A1591" s="13" t="s">
        <v>2640</v>
      </c>
      <c r="B1591" s="13" t="s">
        <v>2598</v>
      </c>
      <c r="C1591" s="18" t="s">
        <v>645</v>
      </c>
      <c r="D1591" s="14">
        <f>SUMIFS('Census Data'!G:G,'Census Data'!$A:$A,$A1591)/SUMIFS('Census Data'!$F:$F,'Census Data'!$A:$A,$A1591)</f>
        <v>0.48721881390593047</v>
      </c>
      <c r="E1591" s="16">
        <f>SUMIFS('Census Data'!H:H,'Census Data'!$A:$A,$A1591)/SUMIFS('Census Data'!$F:$F,'Census Data'!$A:$A,$A1591)</f>
        <v>0.51278118609406953</v>
      </c>
      <c r="F1591" s="14">
        <f>SUM(SUMIFS('Census Data'!I:I,'Census Data'!$A:$A,$A1591),SUMIFS('Census Data'!J:J,'Census Data'!$A:$A,$A1591))/SUMIFS('Census Data'!$F:$F,'Census Data'!$A:$A,$A1591)</f>
        <v>0.95654396728016355</v>
      </c>
      <c r="G1591" s="14">
        <f>SUM(SUMIFS('Census Data'!K:K,'Census Data'!$A:$A,$A1591),SUMIFS('Census Data'!L:L,'Census Data'!$A:$A,$A1591))/SUMIFS('Census Data'!$F:$F,'Census Data'!$A:$A,$A1591)</f>
        <v>5.1124744376278121E-3</v>
      </c>
      <c r="H1591" s="14">
        <f>SUM(SUMIFS('Census Data'!O:O,'Census Data'!$A:$A,$A1591),SUMIFS('Census Data'!P:P,'Census Data'!$A:$A,$A1591))/SUMIFS('Census Data'!$F:$F,'Census Data'!$A:$A,$A1591)</f>
        <v>2.0449897750511249E-3</v>
      </c>
      <c r="I1591" s="16">
        <f t="shared" si="48"/>
        <v>3.6298568507157514E-2</v>
      </c>
      <c r="J1591" s="14">
        <f>SUM(SUMIFS('Census Data'!W:W,'Census Data'!$A:$A,$A1591),SUMIFS('Census Data'!X:X,'Census Data'!$A:$A,$A1591))/SUMIFS('Census Data'!$F:$F,'Census Data'!$A:$A,$A1591)</f>
        <v>8.6912065439672809E-3</v>
      </c>
      <c r="K1591" s="16">
        <f t="shared" si="49"/>
        <v>0.99130879345603273</v>
      </c>
      <c r="L1591" s="19">
        <f>'EPA Data'!D1592/SUM('EPA Data'!D:D)</f>
        <v>1.8165586000214349E-7</v>
      </c>
      <c r="M1591" s="19">
        <f>'EPA Data'!E1592/SUM('EPA Data'!E:E)</f>
        <v>6.1151410867883584E-7</v>
      </c>
      <c r="N1591" s="19">
        <f>'EPA Data'!F1592/SUM('EPA Data'!F:F)</f>
        <v>3.3793144060287987E-7</v>
      </c>
      <c r="O1591" s="19">
        <f>'EPA Data'!G1592/SUM('EPA Data'!G:G)</f>
        <v>6.4824402359917038E-7</v>
      </c>
      <c r="P1591" s="19">
        <f>'EPA Data'!H1592/SUM('EPA Data'!H:H)</f>
        <v>2.0698067555845664E-6</v>
      </c>
      <c r="Q1591" s="19">
        <f>'EPA Data'!I1592/SUM('EPA Data'!I:I)</f>
        <v>1.1185665702097872E-6</v>
      </c>
      <c r="R1591" s="19">
        <f>'EPA Data'!J1592/SUM('EPA Data'!J:J)</f>
        <v>3.0664011178395274E-7</v>
      </c>
      <c r="S1591" s="19">
        <f>'EPA Data'!K1592/SUM('EPA Data'!K:K)</f>
        <v>1.0421987281968843E-6</v>
      </c>
      <c r="T1591" s="19">
        <f>'EPA Data'!L1592/SUM('EPA Data'!L:L)</f>
        <v>8.1206730228489318E-7</v>
      </c>
      <c r="U1591" s="19">
        <f>'EPA Data'!M1592/SUM('EPA Data'!M:M)</f>
        <v>4.4083546258725226E-7</v>
      </c>
      <c r="V1591" s="19">
        <f>'EPA Data'!N1592/SUM('EPA Data'!N:N)</f>
        <v>9.0520160219590413E-7</v>
      </c>
      <c r="W1591" s="19">
        <f>'EPA Data'!O1592/SUM('EPA Data'!O:O)</f>
        <v>7.3511859398888626E-7</v>
      </c>
      <c r="X1591" s="19">
        <f>'EPA Data'!P1592/SUM('EPA Data'!P:P)</f>
        <v>6.3433797278919765E-6</v>
      </c>
    </row>
    <row r="1592" spans="1:24" x14ac:dyDescent="0.35">
      <c r="A1592" s="13" t="s">
        <v>2641</v>
      </c>
      <c r="B1592" s="13" t="s">
        <v>2598</v>
      </c>
      <c r="C1592" s="18" t="s">
        <v>255</v>
      </c>
      <c r="D1592" s="14">
        <f>SUMIFS('Census Data'!G:G,'Census Data'!$A:$A,$A1592)/SUMIFS('Census Data'!$F:$F,'Census Data'!$A:$A,$A1592)</f>
        <v>0.50523586823912159</v>
      </c>
      <c r="E1592" s="16">
        <f>SUMIFS('Census Data'!H:H,'Census Data'!$A:$A,$A1592)/SUMIFS('Census Data'!$F:$F,'Census Data'!$A:$A,$A1592)</f>
        <v>0.49476413176087841</v>
      </c>
      <c r="F1592" s="14">
        <f>SUM(SUMIFS('Census Data'!I:I,'Census Data'!$A:$A,$A1592),SUMIFS('Census Data'!J:J,'Census Data'!$A:$A,$A1592))/SUMIFS('Census Data'!$F:$F,'Census Data'!$A:$A,$A1592)</f>
        <v>0.94703131354209025</v>
      </c>
      <c r="G1592" s="14">
        <f>SUM(SUMIFS('Census Data'!K:K,'Census Data'!$A:$A,$A1592),SUMIFS('Census Data'!L:L,'Census Data'!$A:$A,$A1592))/SUMIFS('Census Data'!$F:$F,'Census Data'!$A:$A,$A1592)</f>
        <v>4.8800325335502234E-3</v>
      </c>
      <c r="H1592" s="14">
        <f>SUM(SUMIFS('Census Data'!O:O,'Census Data'!$A:$A,$A1592),SUMIFS('Census Data'!P:P,'Census Data'!$A:$A,$A1592))/SUMIFS('Census Data'!$F:$F,'Census Data'!$A:$A,$A1592)</f>
        <v>4.4733631557543714E-3</v>
      </c>
      <c r="I1592" s="16">
        <f t="shared" si="48"/>
        <v>4.3615290768605153E-2</v>
      </c>
      <c r="J1592" s="14">
        <f>SUM(SUMIFS('Census Data'!W:W,'Census Data'!$A:$A,$A1592),SUMIFS('Census Data'!X:X,'Census Data'!$A:$A,$A1592))/SUMIFS('Census Data'!$F:$F,'Census Data'!$A:$A,$A1592)</f>
        <v>2.8060187067913786E-2</v>
      </c>
      <c r="K1592" s="16">
        <f t="shared" si="49"/>
        <v>0.9719398129320862</v>
      </c>
      <c r="L1592" s="19">
        <f>'EPA Data'!D1593/SUM('EPA Data'!D:D)</f>
        <v>3.5422307072587735E-6</v>
      </c>
      <c r="M1592" s="19">
        <f>'EPA Data'!E1593/SUM('EPA Data'!E:E)</f>
        <v>4.0191329060429479E-6</v>
      </c>
      <c r="N1592" s="19">
        <f>'EPA Data'!F1593/SUM('EPA Data'!F:F)</f>
        <v>1.257735300209064E-6</v>
      </c>
      <c r="O1592" s="19">
        <f>'EPA Data'!G1593/SUM('EPA Data'!G:G)</f>
        <v>1.2690089502619551E-5</v>
      </c>
      <c r="P1592" s="19">
        <f>'EPA Data'!H1593/SUM('EPA Data'!H:H)</f>
        <v>4.277073632127284E-5</v>
      </c>
      <c r="Q1592" s="19">
        <f>'EPA Data'!I1593/SUM('EPA Data'!I:I)</f>
        <v>2.672079430434607E-5</v>
      </c>
      <c r="R1592" s="19">
        <f>'EPA Data'!J1593/SUM('EPA Data'!J:J)</f>
        <v>8.5499484661143845E-6</v>
      </c>
      <c r="S1592" s="19">
        <f>'EPA Data'!K1593/SUM('EPA Data'!K:K)</f>
        <v>1.3591476752918532E-5</v>
      </c>
      <c r="T1592" s="19">
        <f>'EPA Data'!L1593/SUM('EPA Data'!L:L)</f>
        <v>1.275006846560243E-5</v>
      </c>
      <c r="U1592" s="19">
        <f>'EPA Data'!M1593/SUM('EPA Data'!M:M)</f>
        <v>1.5799039363274805E-5</v>
      </c>
      <c r="V1592" s="19">
        <f>'EPA Data'!N1593/SUM('EPA Data'!N:N)</f>
        <v>1.9241608869861851E-5</v>
      </c>
      <c r="W1592" s="19">
        <f>'EPA Data'!O1593/SUM('EPA Data'!O:O)</f>
        <v>1.7893587425341503E-5</v>
      </c>
      <c r="X1592" s="19">
        <f>'EPA Data'!P1593/SUM('EPA Data'!P:P)</f>
        <v>4.4625947241292559E-5</v>
      </c>
    </row>
    <row r="1593" spans="1:24" x14ac:dyDescent="0.35">
      <c r="A1593" s="13" t="s">
        <v>2642</v>
      </c>
      <c r="B1593" s="13" t="s">
        <v>2598</v>
      </c>
      <c r="C1593" s="18" t="s">
        <v>2643</v>
      </c>
      <c r="D1593" s="14">
        <f>SUMIFS('Census Data'!G:G,'Census Data'!$A:$A,$A1593)/SUMIFS('Census Data'!$F:$F,'Census Data'!$A:$A,$A1593)</f>
        <v>0.51796060254924681</v>
      </c>
      <c r="E1593" s="16">
        <f>SUMIFS('Census Data'!H:H,'Census Data'!$A:$A,$A1593)/SUMIFS('Census Data'!$F:$F,'Census Data'!$A:$A,$A1593)</f>
        <v>0.48203939745075319</v>
      </c>
      <c r="F1593" s="14">
        <f>SUM(SUMIFS('Census Data'!I:I,'Census Data'!$A:$A,$A1593),SUMIFS('Census Data'!J:J,'Census Data'!$A:$A,$A1593))/SUMIFS('Census Data'!$F:$F,'Census Data'!$A:$A,$A1593)</f>
        <v>0.95654692931633833</v>
      </c>
      <c r="G1593" s="14">
        <f>SUM(SUMIFS('Census Data'!K:K,'Census Data'!$A:$A,$A1593),SUMIFS('Census Data'!L:L,'Census Data'!$A:$A,$A1593))/SUMIFS('Census Data'!$F:$F,'Census Data'!$A:$A,$A1593)</f>
        <v>6.9524913093858632E-3</v>
      </c>
      <c r="H1593" s="14">
        <f>SUM(SUMIFS('Census Data'!O:O,'Census Data'!$A:$A,$A1593),SUMIFS('Census Data'!P:P,'Census Data'!$A:$A,$A1593))/SUMIFS('Census Data'!$F:$F,'Census Data'!$A:$A,$A1593)</f>
        <v>3.4762456546929316E-3</v>
      </c>
      <c r="I1593" s="16">
        <f t="shared" si="48"/>
        <v>3.3024333719582799E-2</v>
      </c>
      <c r="J1593" s="14">
        <f>SUM(SUMIFS('Census Data'!W:W,'Census Data'!$A:$A,$A1593),SUMIFS('Census Data'!X:X,'Census Data'!$A:$A,$A1593))/SUMIFS('Census Data'!$F:$F,'Census Data'!$A:$A,$A1593)</f>
        <v>1.8539976825028968E-2</v>
      </c>
      <c r="K1593" s="16">
        <f t="shared" si="49"/>
        <v>0.98146002317497105</v>
      </c>
      <c r="L1593" s="19">
        <f>'EPA Data'!D1594/SUM('EPA Data'!D:D)</f>
        <v>7.1687769863418814E-7</v>
      </c>
      <c r="M1593" s="19">
        <f>'EPA Data'!E1594/SUM('EPA Data'!E:E)</f>
        <v>2.3644031867085419E-6</v>
      </c>
      <c r="N1593" s="19">
        <f>'EPA Data'!F1594/SUM('EPA Data'!F:F)</f>
        <v>1.39290743290749E-6</v>
      </c>
      <c r="O1593" s="19">
        <f>'EPA Data'!G1594/SUM('EPA Data'!G:G)</f>
        <v>4.2388351389883239E-7</v>
      </c>
      <c r="P1593" s="19">
        <f>'EPA Data'!H1594/SUM('EPA Data'!H:H)</f>
        <v>1.5834942312080845E-6</v>
      </c>
      <c r="Q1593" s="19">
        <f>'EPA Data'!I1594/SUM('EPA Data'!I:I)</f>
        <v>7.7356300108048235E-7</v>
      </c>
      <c r="R1593" s="19">
        <f>'EPA Data'!J1594/SUM('EPA Data'!J:J)</f>
        <v>3.5869198597398248E-7</v>
      </c>
      <c r="S1593" s="19">
        <f>'EPA Data'!K1594/SUM('EPA Data'!K:K)</f>
        <v>1.7733875423682141E-6</v>
      </c>
      <c r="T1593" s="19">
        <f>'EPA Data'!L1594/SUM('EPA Data'!L:L)</f>
        <v>1.21376369028701E-6</v>
      </c>
      <c r="U1593" s="19">
        <f>'EPA Data'!M1594/SUM('EPA Data'!M:M)</f>
        <v>2.8425093167846154E-7</v>
      </c>
      <c r="V1593" s="19">
        <f>'EPA Data'!N1594/SUM('EPA Data'!N:N)</f>
        <v>6.6160177049907786E-7</v>
      </c>
      <c r="W1593" s="19">
        <f>'EPA Data'!O1594/SUM('EPA Data'!O:O)</f>
        <v>5.5699165028359925E-7</v>
      </c>
      <c r="X1593" s="19">
        <f>'EPA Data'!P1594/SUM('EPA Data'!P:P)</f>
        <v>7.9742202011897292E-6</v>
      </c>
    </row>
    <row r="1594" spans="1:24" x14ac:dyDescent="0.35">
      <c r="A1594" s="13" t="s">
        <v>2644</v>
      </c>
      <c r="B1594" s="13" t="s">
        <v>2598</v>
      </c>
      <c r="C1594" s="18" t="s">
        <v>110</v>
      </c>
      <c r="D1594" s="14">
        <f>SUMIFS('Census Data'!G:G,'Census Data'!$A:$A,$A1594)/SUMIFS('Census Data'!$F:$F,'Census Data'!$A:$A,$A1594)</f>
        <v>0.52370464819751938</v>
      </c>
      <c r="E1594" s="16">
        <f>SUMIFS('Census Data'!H:H,'Census Data'!$A:$A,$A1594)/SUMIFS('Census Data'!$F:$F,'Census Data'!$A:$A,$A1594)</f>
        <v>0.47629535180248056</v>
      </c>
      <c r="F1594" s="14">
        <f>SUM(SUMIFS('Census Data'!I:I,'Census Data'!$A:$A,$A1594),SUMIFS('Census Data'!J:J,'Census Data'!$A:$A,$A1594))/SUMIFS('Census Data'!$F:$F,'Census Data'!$A:$A,$A1594)</f>
        <v>0.96302306711487196</v>
      </c>
      <c r="G1594" s="14">
        <f>SUM(SUMIFS('Census Data'!K:K,'Census Data'!$A:$A,$A1594),SUMIFS('Census Data'!L:L,'Census Data'!$A:$A,$A1594))/SUMIFS('Census Data'!$F:$F,'Census Data'!$A:$A,$A1594)</f>
        <v>4.2888605540744177E-3</v>
      </c>
      <c r="H1594" s="14">
        <f>SUM(SUMIFS('Census Data'!O:O,'Census Data'!$A:$A,$A1594),SUMIFS('Census Data'!P:P,'Census Data'!$A:$A,$A1594))/SUMIFS('Census Data'!$F:$F,'Census Data'!$A:$A,$A1594)</f>
        <v>5.3320969050654919E-3</v>
      </c>
      <c r="I1594" s="16">
        <f t="shared" si="48"/>
        <v>2.735597542598811E-2</v>
      </c>
      <c r="J1594" s="14">
        <f>SUM(SUMIFS('Census Data'!W:W,'Census Data'!$A:$A,$A1594),SUMIFS('Census Data'!X:X,'Census Data'!$A:$A,$A1594))/SUMIFS('Census Data'!$F:$F,'Census Data'!$A:$A,$A1594)</f>
        <v>2.8746957227309609E-2</v>
      </c>
      <c r="K1594" s="16">
        <f t="shared" si="49"/>
        <v>0.97125304277269042</v>
      </c>
      <c r="L1594" s="19">
        <f>'EPA Data'!D1595/SUM('EPA Data'!D:D)</f>
        <v>8.508471242142389E-7</v>
      </c>
      <c r="M1594" s="19">
        <f>'EPA Data'!E1595/SUM('EPA Data'!E:E)</f>
        <v>3.1640881678674222E-6</v>
      </c>
      <c r="N1594" s="19">
        <f>'EPA Data'!F1595/SUM('EPA Data'!F:F)</f>
        <v>1.3778499600901869E-6</v>
      </c>
      <c r="O1594" s="19">
        <f>'EPA Data'!G1595/SUM('EPA Data'!G:G)</f>
        <v>2.1040630997777016E-6</v>
      </c>
      <c r="P1594" s="19">
        <f>'EPA Data'!H1595/SUM('EPA Data'!H:H)</f>
        <v>9.5948403669538067E-6</v>
      </c>
      <c r="Q1594" s="19">
        <f>'EPA Data'!I1595/SUM('EPA Data'!I:I)</f>
        <v>5.4181305028886262E-6</v>
      </c>
      <c r="R1594" s="19">
        <f>'EPA Data'!J1595/SUM('EPA Data'!J:J)</f>
        <v>2.3486140805521423E-6</v>
      </c>
      <c r="S1594" s="19">
        <f>'EPA Data'!K1595/SUM('EPA Data'!K:K)</f>
        <v>6.0633318135407739E-6</v>
      </c>
      <c r="T1594" s="19">
        <f>'EPA Data'!L1595/SUM('EPA Data'!L:L)</f>
        <v>4.1691690670696798E-6</v>
      </c>
      <c r="U1594" s="19">
        <f>'EPA Data'!M1595/SUM('EPA Data'!M:M)</f>
        <v>1.7938157866635893E-6</v>
      </c>
      <c r="V1594" s="19">
        <f>'EPA Data'!N1595/SUM('EPA Data'!N:N)</f>
        <v>4.8078601132836686E-6</v>
      </c>
      <c r="W1594" s="19">
        <f>'EPA Data'!O1595/SUM('EPA Data'!O:O)</f>
        <v>2.9434080928366845E-6</v>
      </c>
      <c r="X1594" s="19">
        <f>'EPA Data'!P1595/SUM('EPA Data'!P:P)</f>
        <v>2.1742035305745797E-5</v>
      </c>
    </row>
    <row r="1595" spans="1:24" x14ac:dyDescent="0.35">
      <c r="A1595" s="13" t="s">
        <v>2645</v>
      </c>
      <c r="B1595" s="13" t="s">
        <v>2598</v>
      </c>
      <c r="C1595" s="18" t="s">
        <v>2646</v>
      </c>
      <c r="D1595" s="14">
        <f>SUMIFS('Census Data'!G:G,'Census Data'!$A:$A,$A1595)/SUMIFS('Census Data'!$F:$F,'Census Data'!$A:$A,$A1595)</f>
        <v>0.5218295218295218</v>
      </c>
      <c r="E1595" s="16">
        <f>SUMIFS('Census Data'!H:H,'Census Data'!$A:$A,$A1595)/SUMIFS('Census Data'!$F:$F,'Census Data'!$A:$A,$A1595)</f>
        <v>0.4781704781704782</v>
      </c>
      <c r="F1595" s="14">
        <f>SUM(SUMIFS('Census Data'!I:I,'Census Data'!$A:$A,$A1595),SUMIFS('Census Data'!J:J,'Census Data'!$A:$A,$A1595))/SUMIFS('Census Data'!$F:$F,'Census Data'!$A:$A,$A1595)</f>
        <v>0.96933471933471937</v>
      </c>
      <c r="G1595" s="14">
        <f>SUM(SUMIFS('Census Data'!K:K,'Census Data'!$A:$A,$A1595),SUMIFS('Census Data'!L:L,'Census Data'!$A:$A,$A1595))/SUMIFS('Census Data'!$F:$F,'Census Data'!$A:$A,$A1595)</f>
        <v>5.1975051975051978E-3</v>
      </c>
      <c r="H1595" s="14">
        <f>SUM(SUMIFS('Census Data'!O:O,'Census Data'!$A:$A,$A1595),SUMIFS('Census Data'!P:P,'Census Data'!$A:$A,$A1595))/SUMIFS('Census Data'!$F:$F,'Census Data'!$A:$A,$A1595)</f>
        <v>3.6382536382536385E-3</v>
      </c>
      <c r="I1595" s="16">
        <f t="shared" si="48"/>
        <v>2.1829521829521803E-2</v>
      </c>
      <c r="J1595" s="14">
        <f>SUM(SUMIFS('Census Data'!W:W,'Census Data'!$A:$A,$A1595),SUMIFS('Census Data'!X:X,'Census Data'!$A:$A,$A1595))/SUMIFS('Census Data'!$F:$F,'Census Data'!$A:$A,$A1595)</f>
        <v>2.0270270270270271E-2</v>
      </c>
      <c r="K1595" s="16">
        <f t="shared" si="49"/>
        <v>0.97972972972972971</v>
      </c>
      <c r="L1595" s="19">
        <f>'EPA Data'!D1596/SUM('EPA Data'!D:D)</f>
        <v>2.7827331145608363E-7</v>
      </c>
      <c r="M1595" s="19">
        <f>'EPA Data'!E1596/SUM('EPA Data'!E:E)</f>
        <v>7.5135047210816138E-7</v>
      </c>
      <c r="N1595" s="19">
        <f>'EPA Data'!F1596/SUM('EPA Data'!F:F)</f>
        <v>4.6522199776726094E-7</v>
      </c>
      <c r="O1595" s="19">
        <f>'EPA Data'!G1596/SUM('EPA Data'!G:G)</f>
        <v>7.6696714289336644E-7</v>
      </c>
      <c r="P1595" s="19">
        <f>'EPA Data'!H1596/SUM('EPA Data'!H:H)</f>
        <v>2.2690554652148251E-6</v>
      </c>
      <c r="Q1595" s="19">
        <f>'EPA Data'!I1596/SUM('EPA Data'!I:I)</f>
        <v>1.4905008828303972E-6</v>
      </c>
      <c r="R1595" s="19">
        <f>'EPA Data'!J1596/SUM('EPA Data'!J:J)</f>
        <v>6.3482252417696891E-7</v>
      </c>
      <c r="S1595" s="19">
        <f>'EPA Data'!K1596/SUM('EPA Data'!K:K)</f>
        <v>1.486377639264775E-6</v>
      </c>
      <c r="T1595" s="19">
        <f>'EPA Data'!L1596/SUM('EPA Data'!L:L)</f>
        <v>1.2857723003835477E-6</v>
      </c>
      <c r="U1595" s="19">
        <f>'EPA Data'!M1596/SUM('EPA Data'!M:M)</f>
        <v>6.4724094701218437E-7</v>
      </c>
      <c r="V1595" s="19">
        <f>'EPA Data'!N1596/SUM('EPA Data'!N:N)</f>
        <v>1.1234863351938467E-6</v>
      </c>
      <c r="W1595" s="19">
        <f>'EPA Data'!O1596/SUM('EPA Data'!O:O)</f>
        <v>8.6585228533564302E-7</v>
      </c>
      <c r="X1595" s="19">
        <f>'EPA Data'!P1596/SUM('EPA Data'!P:P)</f>
        <v>5.7910825127412551E-6</v>
      </c>
    </row>
    <row r="1596" spans="1:24" x14ac:dyDescent="0.35">
      <c r="A1596" s="13" t="s">
        <v>2647</v>
      </c>
      <c r="B1596" s="13" t="s">
        <v>2598</v>
      </c>
      <c r="C1596" s="18" t="s">
        <v>510</v>
      </c>
      <c r="D1596" s="14">
        <f>SUMIFS('Census Data'!G:G,'Census Data'!$A:$A,$A1596)/SUMIFS('Census Data'!$F:$F,'Census Data'!$A:$A,$A1596)</f>
        <v>0.51666298830280288</v>
      </c>
      <c r="E1596" s="16">
        <f>SUMIFS('Census Data'!H:H,'Census Data'!$A:$A,$A1596)/SUMIFS('Census Data'!$F:$F,'Census Data'!$A:$A,$A1596)</f>
        <v>0.48333701169719706</v>
      </c>
      <c r="F1596" s="14">
        <f>SUM(SUMIFS('Census Data'!I:I,'Census Data'!$A:$A,$A1596),SUMIFS('Census Data'!J:J,'Census Data'!$A:$A,$A1596))/SUMIFS('Census Data'!$F:$F,'Census Data'!$A:$A,$A1596)</f>
        <v>0.93842418892076807</v>
      </c>
      <c r="G1596" s="14">
        <f>SUM(SUMIFS('Census Data'!K:K,'Census Data'!$A:$A,$A1596),SUMIFS('Census Data'!L:L,'Census Data'!$A:$A,$A1596))/SUMIFS('Census Data'!$F:$F,'Census Data'!$A:$A,$A1596)</f>
        <v>5.7382476274553075E-3</v>
      </c>
      <c r="H1596" s="14">
        <f>SUM(SUMIFS('Census Data'!O:O,'Census Data'!$A:$A,$A1596),SUMIFS('Census Data'!P:P,'Census Data'!$A:$A,$A1596))/SUMIFS('Census Data'!$F:$F,'Census Data'!$A:$A,$A1596)</f>
        <v>6.6210549547561243E-3</v>
      </c>
      <c r="I1596" s="16">
        <f t="shared" si="48"/>
        <v>4.9216508497020417E-2</v>
      </c>
      <c r="J1596" s="14">
        <f>SUM(SUMIFS('Census Data'!W:W,'Census Data'!$A:$A,$A1596),SUMIFS('Census Data'!X:X,'Census Data'!$A:$A,$A1596))/SUMIFS('Census Data'!$F:$F,'Census Data'!$A:$A,$A1596)</f>
        <v>3.0456852791878174E-2</v>
      </c>
      <c r="K1596" s="16">
        <f t="shared" si="49"/>
        <v>0.96954314720812185</v>
      </c>
      <c r="L1596" s="19">
        <f>'EPA Data'!D1597/SUM('EPA Data'!D:D)</f>
        <v>6.1846054588548698E-7</v>
      </c>
      <c r="M1596" s="19">
        <f>'EPA Data'!E1597/SUM('EPA Data'!E:E)</f>
        <v>7.9843528168838572E-7</v>
      </c>
      <c r="N1596" s="19">
        <f>'EPA Data'!F1597/SUM('EPA Data'!F:F)</f>
        <v>3.1119457443279534E-7</v>
      </c>
      <c r="O1596" s="19">
        <f>'EPA Data'!G1597/SUM('EPA Data'!G:G)</f>
        <v>1.729997431523513E-6</v>
      </c>
      <c r="P1596" s="19">
        <f>'EPA Data'!H1597/SUM('EPA Data'!H:H)</f>
        <v>5.5349063470334921E-6</v>
      </c>
      <c r="Q1596" s="19">
        <f>'EPA Data'!I1597/SUM('EPA Data'!I:I)</f>
        <v>4.1701701696662744E-6</v>
      </c>
      <c r="R1596" s="19">
        <f>'EPA Data'!J1597/SUM('EPA Data'!J:J)</f>
        <v>1.632570920261167E-6</v>
      </c>
      <c r="S1596" s="19">
        <f>'EPA Data'!K1597/SUM('EPA Data'!K:K)</f>
        <v>2.1267354249794857E-6</v>
      </c>
      <c r="T1596" s="19">
        <f>'EPA Data'!L1597/SUM('EPA Data'!L:L)</f>
        <v>2.1759766446001017E-6</v>
      </c>
      <c r="U1596" s="19">
        <f>'EPA Data'!M1597/SUM('EPA Data'!M:M)</f>
        <v>1.9580114562951679E-6</v>
      </c>
      <c r="V1596" s="19">
        <f>'EPA Data'!N1597/SUM('EPA Data'!N:N)</f>
        <v>2.5630640985588233E-6</v>
      </c>
      <c r="W1596" s="19">
        <f>'EPA Data'!O1597/SUM('EPA Data'!O:O)</f>
        <v>2.7291662547184464E-6</v>
      </c>
      <c r="X1596" s="19">
        <f>'EPA Data'!P1597/SUM('EPA Data'!P:P)</f>
        <v>8.1687554225392592E-6</v>
      </c>
    </row>
    <row r="1597" spans="1:24" x14ac:dyDescent="0.35">
      <c r="A1597" s="13" t="s">
        <v>2648</v>
      </c>
      <c r="B1597" s="13" t="s">
        <v>2598</v>
      </c>
      <c r="C1597" s="18" t="s">
        <v>2649</v>
      </c>
      <c r="D1597" s="14">
        <f>SUMIFS('Census Data'!G:G,'Census Data'!$A:$A,$A1597)/SUMIFS('Census Data'!$F:$F,'Census Data'!$A:$A,$A1597)</f>
        <v>0.50339616881630156</v>
      </c>
      <c r="E1597" s="16">
        <f>SUMIFS('Census Data'!H:H,'Census Data'!$A:$A,$A1597)/SUMIFS('Census Data'!$F:$F,'Census Data'!$A:$A,$A1597)</f>
        <v>0.49660383118369839</v>
      </c>
      <c r="F1597" s="14">
        <f>SUM(SUMIFS('Census Data'!I:I,'Census Data'!$A:$A,$A1597),SUMIFS('Census Data'!J:J,'Census Data'!$A:$A,$A1597))/SUMIFS('Census Data'!$F:$F,'Census Data'!$A:$A,$A1597)</f>
        <v>0.91304790251596324</v>
      </c>
      <c r="G1597" s="14">
        <f>SUM(SUMIFS('Census Data'!K:K,'Census Data'!$A:$A,$A1597),SUMIFS('Census Data'!L:L,'Census Data'!$A:$A,$A1597))/SUMIFS('Census Data'!$F:$F,'Census Data'!$A:$A,$A1597)</f>
        <v>5.3168485588542067E-3</v>
      </c>
      <c r="H1597" s="14">
        <f>SUM(SUMIFS('Census Data'!O:O,'Census Data'!$A:$A,$A1597),SUMIFS('Census Data'!P:P,'Census Data'!$A:$A,$A1597))/SUMIFS('Census Data'!$F:$F,'Census Data'!$A:$A,$A1597)</f>
        <v>1.9461192093413723E-2</v>
      </c>
      <c r="I1597" s="16">
        <f t="shared" si="48"/>
        <v>6.2174056831768909E-2</v>
      </c>
      <c r="J1597" s="14">
        <f>SUM(SUMIFS('Census Data'!W:W,'Census Data'!$A:$A,$A1597),SUMIFS('Census Data'!X:X,'Census Data'!$A:$A,$A1597))/SUMIFS('Census Data'!$F:$F,'Census Data'!$A:$A,$A1597)</f>
        <v>5.0404063530828394E-2</v>
      </c>
      <c r="K1597" s="16">
        <f t="shared" si="49"/>
        <v>0.94959593646917162</v>
      </c>
      <c r="L1597" s="19">
        <f>'EPA Data'!D1598/SUM('EPA Data'!D:D)</f>
        <v>9.1926218643270102E-6</v>
      </c>
      <c r="M1597" s="19">
        <f>'EPA Data'!E1598/SUM('EPA Data'!E:E)</f>
        <v>1.8328023480142538E-5</v>
      </c>
      <c r="N1597" s="19">
        <f>'EPA Data'!F1598/SUM('EPA Data'!F:F)</f>
        <v>7.3523712558183682E-6</v>
      </c>
      <c r="O1597" s="19">
        <f>'EPA Data'!G1598/SUM('EPA Data'!G:G)</f>
        <v>3.8290981570126301E-5</v>
      </c>
      <c r="P1597" s="19">
        <f>'EPA Data'!H1598/SUM('EPA Data'!H:H)</f>
        <v>1.1109757371725416E-4</v>
      </c>
      <c r="Q1597" s="19">
        <f>'EPA Data'!I1598/SUM('EPA Data'!I:I)</f>
        <v>6.7848306442516278E-5</v>
      </c>
      <c r="R1597" s="19">
        <f>'EPA Data'!J1598/SUM('EPA Data'!J:J)</f>
        <v>3.1494725757159211E-5</v>
      </c>
      <c r="S1597" s="19">
        <f>'EPA Data'!K1598/SUM('EPA Data'!K:K)</f>
        <v>4.7492021315540647E-5</v>
      </c>
      <c r="T1597" s="19">
        <f>'EPA Data'!L1598/SUM('EPA Data'!L:L)</f>
        <v>4.0928077513026093E-5</v>
      </c>
      <c r="U1597" s="19">
        <f>'EPA Data'!M1598/SUM('EPA Data'!M:M)</f>
        <v>4.001091287534667E-5</v>
      </c>
      <c r="V1597" s="19">
        <f>'EPA Data'!N1598/SUM('EPA Data'!N:N)</f>
        <v>5.528657591575672E-5</v>
      </c>
      <c r="W1597" s="19">
        <f>'EPA Data'!O1598/SUM('EPA Data'!O:O)</f>
        <v>4.3204491164777681E-5</v>
      </c>
      <c r="X1597" s="19">
        <f>'EPA Data'!P1598/SUM('EPA Data'!P:P)</f>
        <v>1.7995370104554042E-4</v>
      </c>
    </row>
    <row r="1598" spans="1:24" x14ac:dyDescent="0.35">
      <c r="A1598" s="13" t="s">
        <v>2650</v>
      </c>
      <c r="B1598" s="13" t="s">
        <v>2598</v>
      </c>
      <c r="C1598" s="18" t="s">
        <v>2651</v>
      </c>
      <c r="D1598" s="14">
        <f>SUMIFS('Census Data'!G:G,'Census Data'!$A:$A,$A1598)/SUMIFS('Census Data'!$F:$F,'Census Data'!$A:$A,$A1598)</f>
        <v>0.51087185982689465</v>
      </c>
      <c r="E1598" s="16">
        <f>SUMIFS('Census Data'!H:H,'Census Data'!$A:$A,$A1598)/SUMIFS('Census Data'!$F:$F,'Census Data'!$A:$A,$A1598)</f>
        <v>0.48912814017310535</v>
      </c>
      <c r="F1598" s="14">
        <f>SUM(SUMIFS('Census Data'!I:I,'Census Data'!$A:$A,$A1598),SUMIFS('Census Data'!J:J,'Census Data'!$A:$A,$A1598))/SUMIFS('Census Data'!$F:$F,'Census Data'!$A:$A,$A1598)</f>
        <v>0.93350221659278021</v>
      </c>
      <c r="G1598" s="14">
        <f>SUM(SUMIFS('Census Data'!K:K,'Census Data'!$A:$A,$A1598),SUMIFS('Census Data'!L:L,'Census Data'!$A:$A,$A1598))/SUMIFS('Census Data'!$F:$F,'Census Data'!$A:$A,$A1598)</f>
        <v>7.1775385264935612E-3</v>
      </c>
      <c r="H1598" s="14">
        <f>SUM(SUMIFS('Census Data'!O:O,'Census Data'!$A:$A,$A1598),SUMIFS('Census Data'!P:P,'Census Data'!$A:$A,$A1598))/SUMIFS('Census Data'!$F:$F,'Census Data'!$A:$A,$A1598)</f>
        <v>1.3932868904369854E-2</v>
      </c>
      <c r="I1598" s="16">
        <f t="shared" si="48"/>
        <v>4.5387375976356337E-2</v>
      </c>
      <c r="J1598" s="14">
        <f>SUM(SUMIFS('Census Data'!W:W,'Census Data'!$A:$A,$A1598),SUMIFS('Census Data'!X:X,'Census Data'!$A:$A,$A1598))/SUMIFS('Census Data'!$F:$F,'Census Data'!$A:$A,$A1598)</f>
        <v>3.4621068186615998E-2</v>
      </c>
      <c r="K1598" s="16">
        <f t="shared" si="49"/>
        <v>0.96537893181338397</v>
      </c>
      <c r="L1598" s="19">
        <f>'EPA Data'!D1599/SUM('EPA Data'!D:D)</f>
        <v>1.599187061580502E-6</v>
      </c>
      <c r="M1598" s="19">
        <f>'EPA Data'!E1599/SUM('EPA Data'!E:E)</f>
        <v>3.9887093465018359E-6</v>
      </c>
      <c r="N1598" s="19">
        <f>'EPA Data'!F1599/SUM('EPA Data'!F:F)</f>
        <v>2.2853371926711048E-6</v>
      </c>
      <c r="O1598" s="19">
        <f>'EPA Data'!G1599/SUM('EPA Data'!G:G)</f>
        <v>1.6334464720533812E-6</v>
      </c>
      <c r="P1598" s="19">
        <f>'EPA Data'!H1599/SUM('EPA Data'!H:H)</f>
        <v>4.9808829223685327E-6</v>
      </c>
      <c r="Q1598" s="19">
        <f>'EPA Data'!I1599/SUM('EPA Data'!I:I)</f>
        <v>2.7750313714962822E-6</v>
      </c>
      <c r="R1598" s="19">
        <f>'EPA Data'!J1599/SUM('EPA Data'!J:J)</f>
        <v>1.8352733966489061E-6</v>
      </c>
      <c r="S1598" s="19">
        <f>'EPA Data'!K1599/SUM('EPA Data'!K:K)</f>
        <v>4.3431048387348569E-6</v>
      </c>
      <c r="T1598" s="19">
        <f>'EPA Data'!L1599/SUM('EPA Data'!L:L)</f>
        <v>3.6346224553329557E-6</v>
      </c>
      <c r="U1598" s="19">
        <f>'EPA Data'!M1599/SUM('EPA Data'!M:M)</f>
        <v>1.2647809366595727E-6</v>
      </c>
      <c r="V1598" s="19">
        <f>'EPA Data'!N1599/SUM('EPA Data'!N:N)</f>
        <v>2.5010075704304414E-6</v>
      </c>
      <c r="W1598" s="19">
        <f>'EPA Data'!O1599/SUM('EPA Data'!O:O)</f>
        <v>1.6718852892652199E-6</v>
      </c>
      <c r="X1598" s="19">
        <f>'EPA Data'!P1599/SUM('EPA Data'!P:P)</f>
        <v>1.7897626598343709E-5</v>
      </c>
    </row>
    <row r="1599" spans="1:24" x14ac:dyDescent="0.35">
      <c r="A1599" s="13" t="s">
        <v>2652</v>
      </c>
      <c r="B1599" s="13" t="s">
        <v>2598</v>
      </c>
      <c r="C1599" s="18" t="s">
        <v>523</v>
      </c>
      <c r="D1599" s="14">
        <f>SUMIFS('Census Data'!G:G,'Census Data'!$A:$A,$A1599)/SUMIFS('Census Data'!$F:$F,'Census Data'!$A:$A,$A1599)</f>
        <v>0.50593368237347291</v>
      </c>
      <c r="E1599" s="16">
        <f>SUMIFS('Census Data'!H:H,'Census Data'!$A:$A,$A1599)/SUMIFS('Census Data'!$F:$F,'Census Data'!$A:$A,$A1599)</f>
        <v>0.49406631762652703</v>
      </c>
      <c r="F1599" s="14">
        <f>SUM(SUMIFS('Census Data'!I:I,'Census Data'!$A:$A,$A1599),SUMIFS('Census Data'!J:J,'Census Data'!$A:$A,$A1599))/SUMIFS('Census Data'!$F:$F,'Census Data'!$A:$A,$A1599)</f>
        <v>0.95706806282722512</v>
      </c>
      <c r="G1599" s="14">
        <f>SUM(SUMIFS('Census Data'!K:K,'Census Data'!$A:$A,$A1599),SUMIFS('Census Data'!L:L,'Census Data'!$A:$A,$A1599))/SUMIFS('Census Data'!$F:$F,'Census Data'!$A:$A,$A1599)</f>
        <v>4.2466550319953458E-3</v>
      </c>
      <c r="H1599" s="14">
        <f>SUM(SUMIFS('Census Data'!O:O,'Census Data'!$A:$A,$A1599),SUMIFS('Census Data'!P:P,'Census Data'!$A:$A,$A1599))/SUMIFS('Census Data'!$F:$F,'Census Data'!$A:$A,$A1599)</f>
        <v>4.7120418848167539E-3</v>
      </c>
      <c r="I1599" s="16">
        <f t="shared" si="48"/>
        <v>3.3973240255962711E-2</v>
      </c>
      <c r="J1599" s="14">
        <f>SUM(SUMIFS('Census Data'!W:W,'Census Data'!$A:$A,$A1599),SUMIFS('Census Data'!X:X,'Census Data'!$A:$A,$A1599))/SUMIFS('Census Data'!$F:$F,'Census Data'!$A:$A,$A1599)</f>
        <v>3.0890052356020943E-2</v>
      </c>
      <c r="K1599" s="16">
        <f t="shared" si="49"/>
        <v>0.96910994764397906</v>
      </c>
      <c r="L1599" s="19">
        <f>'EPA Data'!D1600/SUM('EPA Data'!D:D)</f>
        <v>1.8847778697441555E-6</v>
      </c>
      <c r="M1599" s="19">
        <f>'EPA Data'!E1600/SUM('EPA Data'!E:E)</f>
        <v>7.4656659954303681E-6</v>
      </c>
      <c r="N1599" s="19">
        <f>'EPA Data'!F1600/SUM('EPA Data'!F:F)</f>
        <v>3.5921211012825538E-6</v>
      </c>
      <c r="O1599" s="19">
        <f>'EPA Data'!G1600/SUM('EPA Data'!G:G)</f>
        <v>5.3548501214704184E-6</v>
      </c>
      <c r="P1599" s="19">
        <f>'EPA Data'!H1600/SUM('EPA Data'!H:H)</f>
        <v>1.967978819087498E-5</v>
      </c>
      <c r="Q1599" s="19">
        <f>'EPA Data'!I1600/SUM('EPA Data'!I:I)</f>
        <v>1.0231427707160898E-5</v>
      </c>
      <c r="R1599" s="19">
        <f>'EPA Data'!J1600/SUM('EPA Data'!J:J)</f>
        <v>5.0721524351031642E-6</v>
      </c>
      <c r="S1599" s="19">
        <f>'EPA Data'!K1600/SUM('EPA Data'!K:K)</f>
        <v>1.476331730243436E-5</v>
      </c>
      <c r="T1599" s="19">
        <f>'EPA Data'!L1600/SUM('EPA Data'!L:L)</f>
        <v>9.7349001087456428E-6</v>
      </c>
      <c r="U1599" s="19">
        <f>'EPA Data'!M1600/SUM('EPA Data'!M:M)</f>
        <v>4.2361336797116608E-6</v>
      </c>
      <c r="V1599" s="19">
        <f>'EPA Data'!N1600/SUM('EPA Data'!N:N)</f>
        <v>9.9545030439376361E-6</v>
      </c>
      <c r="W1599" s="19">
        <f>'EPA Data'!O1600/SUM('EPA Data'!O:O)</f>
        <v>5.4026985662535611E-6</v>
      </c>
      <c r="X1599" s="19">
        <f>'EPA Data'!P1600/SUM('EPA Data'!P:P)</f>
        <v>4.5348434885805061E-5</v>
      </c>
    </row>
    <row r="1600" spans="1:24" x14ac:dyDescent="0.35">
      <c r="A1600" s="13" t="s">
        <v>2653</v>
      </c>
      <c r="B1600" s="13" t="s">
        <v>2598</v>
      </c>
      <c r="C1600" s="18" t="s">
        <v>2654</v>
      </c>
      <c r="D1600" s="14">
        <f>SUMIFS('Census Data'!G:G,'Census Data'!$A:$A,$A1600)/SUMIFS('Census Data'!$F:$F,'Census Data'!$A:$A,$A1600)</f>
        <v>0.54343434343434338</v>
      </c>
      <c r="E1600" s="16">
        <f>SUMIFS('Census Data'!H:H,'Census Data'!$A:$A,$A1600)/SUMIFS('Census Data'!$F:$F,'Census Data'!$A:$A,$A1600)</f>
        <v>0.45656565656565656</v>
      </c>
      <c r="F1600" s="14">
        <f>SUM(SUMIFS('Census Data'!I:I,'Census Data'!$A:$A,$A1600),SUMIFS('Census Data'!J:J,'Census Data'!$A:$A,$A1600))/SUMIFS('Census Data'!$F:$F,'Census Data'!$A:$A,$A1600)</f>
        <v>0.97171717171717176</v>
      </c>
      <c r="G1600" s="14">
        <f>SUM(SUMIFS('Census Data'!K:K,'Census Data'!$A:$A,$A1600),SUMIFS('Census Data'!L:L,'Census Data'!$A:$A,$A1600))/SUMIFS('Census Data'!$F:$F,'Census Data'!$A:$A,$A1600)</f>
        <v>2.0202020202020202E-3</v>
      </c>
      <c r="H1600" s="14">
        <f>SUM(SUMIFS('Census Data'!O:O,'Census Data'!$A:$A,$A1600),SUMIFS('Census Data'!P:P,'Census Data'!$A:$A,$A1600))/SUMIFS('Census Data'!$F:$F,'Census Data'!$A:$A,$A1600)</f>
        <v>0</v>
      </c>
      <c r="I1600" s="16">
        <f t="shared" si="48"/>
        <v>2.626262626262621E-2</v>
      </c>
      <c r="J1600" s="14">
        <f>SUM(SUMIFS('Census Data'!W:W,'Census Data'!$A:$A,$A1600),SUMIFS('Census Data'!X:X,'Census Data'!$A:$A,$A1600))/SUMIFS('Census Data'!$F:$F,'Census Data'!$A:$A,$A1600)</f>
        <v>2.4242424242424242E-2</v>
      </c>
      <c r="K1600" s="16">
        <f t="shared" si="49"/>
        <v>0.97575757575757571</v>
      </c>
      <c r="L1600" s="19">
        <f>'EPA Data'!D1601/SUM('EPA Data'!D:D)</f>
        <v>1.1466905867514164E-7</v>
      </c>
      <c r="M1600" s="19">
        <f>'EPA Data'!E1601/SUM('EPA Data'!E:E)</f>
        <v>3.7373632208938215E-7</v>
      </c>
      <c r="N1600" s="19">
        <f>'EPA Data'!F1601/SUM('EPA Data'!F:F)</f>
        <v>1.7493241608700171E-7</v>
      </c>
      <c r="O1600" s="19">
        <f>'EPA Data'!G1601/SUM('EPA Data'!G:G)</f>
        <v>9.0969155050136005E-8</v>
      </c>
      <c r="P1600" s="19">
        <f>'EPA Data'!H1601/SUM('EPA Data'!H:H)</f>
        <v>4.0527249064259986E-7</v>
      </c>
      <c r="Q1600" s="19">
        <f>'EPA Data'!I1601/SUM('EPA Data'!I:I)</f>
        <v>1.9859688799074763E-7</v>
      </c>
      <c r="R1600" s="19">
        <f>'EPA Data'!J1601/SUM('EPA Data'!J:J)</f>
        <v>8.0318537931715457E-8</v>
      </c>
      <c r="S1600" s="19">
        <f>'EPA Data'!K1601/SUM('EPA Data'!K:K)</f>
        <v>3.3296708573914722E-7</v>
      </c>
      <c r="T1600" s="19">
        <f>'EPA Data'!L1601/SUM('EPA Data'!L:L)</f>
        <v>2.3078566575052518E-7</v>
      </c>
      <c r="U1600" s="19">
        <f>'EPA Data'!M1601/SUM('EPA Data'!M:M)</f>
        <v>7.0727937276359169E-8</v>
      </c>
      <c r="V1600" s="19">
        <f>'EPA Data'!N1601/SUM('EPA Data'!N:N)</f>
        <v>1.9207858015131002E-7</v>
      </c>
      <c r="W1600" s="19">
        <f>'EPA Data'!O1601/SUM('EPA Data'!O:O)</f>
        <v>1.2704558107259221E-7</v>
      </c>
      <c r="X1600" s="19">
        <f>'EPA Data'!P1601/SUM('EPA Data'!P:P)</f>
        <v>1.6483497052610633E-6</v>
      </c>
    </row>
    <row r="1601" spans="1:24" x14ac:dyDescent="0.35">
      <c r="A1601" s="13" t="s">
        <v>2655</v>
      </c>
      <c r="B1601" s="13" t="s">
        <v>2598</v>
      </c>
      <c r="C1601" s="18" t="s">
        <v>278</v>
      </c>
      <c r="D1601" s="14">
        <f>SUMIFS('Census Data'!G:G,'Census Data'!$A:$A,$A1601)/SUMIFS('Census Data'!$F:$F,'Census Data'!$A:$A,$A1601)</f>
        <v>0.50521327014218009</v>
      </c>
      <c r="E1601" s="16">
        <f>SUMIFS('Census Data'!H:H,'Census Data'!$A:$A,$A1601)/SUMIFS('Census Data'!$F:$F,'Census Data'!$A:$A,$A1601)</f>
        <v>0.49478672985781991</v>
      </c>
      <c r="F1601" s="14">
        <f>SUM(SUMIFS('Census Data'!I:I,'Census Data'!$A:$A,$A1601),SUMIFS('Census Data'!J:J,'Census Data'!$A:$A,$A1601))/SUMIFS('Census Data'!$F:$F,'Census Data'!$A:$A,$A1601)</f>
        <v>0.86255924170616116</v>
      </c>
      <c r="G1601" s="14">
        <f>SUM(SUMIFS('Census Data'!K:K,'Census Data'!$A:$A,$A1601),SUMIFS('Census Data'!L:L,'Census Data'!$A:$A,$A1601))/SUMIFS('Census Data'!$F:$F,'Census Data'!$A:$A,$A1601)</f>
        <v>2.3696682464454978E-3</v>
      </c>
      <c r="H1601" s="14">
        <f>SUM(SUMIFS('Census Data'!O:O,'Census Data'!$A:$A,$A1601),SUMIFS('Census Data'!P:P,'Census Data'!$A:$A,$A1601))/SUMIFS('Census Data'!$F:$F,'Census Data'!$A:$A,$A1601)</f>
        <v>3.0805687203791471E-3</v>
      </c>
      <c r="I1601" s="16">
        <f t="shared" si="48"/>
        <v>0.13199052132701428</v>
      </c>
      <c r="J1601" s="14">
        <f>SUM(SUMIFS('Census Data'!W:W,'Census Data'!$A:$A,$A1601),SUMIFS('Census Data'!X:X,'Census Data'!$A:$A,$A1601))/SUMIFS('Census Data'!$F:$F,'Census Data'!$A:$A,$A1601)</f>
        <v>3.1279620853080566E-2</v>
      </c>
      <c r="K1601" s="16">
        <f t="shared" si="49"/>
        <v>0.96872037914691944</v>
      </c>
      <c r="L1601" s="19">
        <f>'EPA Data'!D1602/SUM('EPA Data'!D:D)</f>
        <v>1.0517277008838547E-6</v>
      </c>
      <c r="M1601" s="19">
        <f>'EPA Data'!E1602/SUM('EPA Data'!E:E)</f>
        <v>3.2401937549264236E-6</v>
      </c>
      <c r="N1601" s="19">
        <f>'EPA Data'!F1602/SUM('EPA Data'!F:F)</f>
        <v>2.2559222684694987E-6</v>
      </c>
      <c r="O1601" s="19">
        <f>'EPA Data'!G1602/SUM('EPA Data'!G:G)</f>
        <v>1.1403901891126179E-6</v>
      </c>
      <c r="P1601" s="19">
        <f>'EPA Data'!H1602/SUM('EPA Data'!H:H)</f>
        <v>3.5396446716079802E-6</v>
      </c>
      <c r="Q1601" s="19">
        <f>'EPA Data'!I1602/SUM('EPA Data'!I:I)</f>
        <v>2.2652439007548981E-6</v>
      </c>
      <c r="R1601" s="19">
        <f>'EPA Data'!J1602/SUM('EPA Data'!J:J)</f>
        <v>7.2317161278389274E-7</v>
      </c>
      <c r="S1601" s="19">
        <f>'EPA Data'!K1602/SUM('EPA Data'!K:K)</f>
        <v>2.9443151296361426E-6</v>
      </c>
      <c r="T1601" s="19">
        <f>'EPA Data'!L1602/SUM('EPA Data'!L:L)</f>
        <v>2.5236367877764713E-6</v>
      </c>
      <c r="U1601" s="19">
        <f>'EPA Data'!M1602/SUM('EPA Data'!M:M)</f>
        <v>8.1404141075067801E-7</v>
      </c>
      <c r="V1601" s="19">
        <f>'EPA Data'!N1602/SUM('EPA Data'!N:N)</f>
        <v>1.5276841534114785E-6</v>
      </c>
      <c r="W1601" s="19">
        <f>'EPA Data'!O1602/SUM('EPA Data'!O:O)</f>
        <v>1.5476645563875173E-6</v>
      </c>
      <c r="X1601" s="19">
        <f>'EPA Data'!P1602/SUM('EPA Data'!P:P)</f>
        <v>1.5936481433968271E-5</v>
      </c>
    </row>
    <row r="1602" spans="1:24" x14ac:dyDescent="0.35">
      <c r="A1602" s="13" t="s">
        <v>2656</v>
      </c>
      <c r="B1602" s="13" t="s">
        <v>2598</v>
      </c>
      <c r="C1602" s="18" t="s">
        <v>2657</v>
      </c>
      <c r="D1602" s="14">
        <f>SUMIFS('Census Data'!G:G,'Census Data'!$A:$A,$A1602)/SUMIFS('Census Data'!$F:$F,'Census Data'!$A:$A,$A1602)</f>
        <v>0.49754362188717599</v>
      </c>
      <c r="E1602" s="16">
        <f>SUMIFS('Census Data'!H:H,'Census Data'!$A:$A,$A1602)/SUMIFS('Census Data'!$F:$F,'Census Data'!$A:$A,$A1602)</f>
        <v>0.50245637811282395</v>
      </c>
      <c r="F1602" s="14">
        <f>SUM(SUMIFS('Census Data'!I:I,'Census Data'!$A:$A,$A1602),SUMIFS('Census Data'!J:J,'Census Data'!$A:$A,$A1602))/SUMIFS('Census Data'!$F:$F,'Census Data'!$A:$A,$A1602)</f>
        <v>0.80891072336100289</v>
      </c>
      <c r="G1602" s="14">
        <f>SUM(SUMIFS('Census Data'!K:K,'Census Data'!$A:$A,$A1602),SUMIFS('Census Data'!L:L,'Census Data'!$A:$A,$A1602))/SUMIFS('Census Data'!$F:$F,'Census Data'!$A:$A,$A1602)</f>
        <v>3.7269185160088091E-3</v>
      </c>
      <c r="H1602" s="14">
        <f>SUM(SUMIFS('Census Data'!O:O,'Census Data'!$A:$A,$A1602),SUMIFS('Census Data'!P:P,'Census Data'!$A:$A,$A1602))/SUMIFS('Census Data'!$F:$F,'Census Data'!$A:$A,$A1602)</f>
        <v>5.2515669998305942E-3</v>
      </c>
      <c r="I1602" s="16">
        <f t="shared" si="48"/>
        <v>0.18211079112315764</v>
      </c>
      <c r="J1602" s="14">
        <f>SUM(SUMIFS('Census Data'!W:W,'Census Data'!$A:$A,$A1602),SUMIFS('Census Data'!X:X,'Census Data'!$A:$A,$A1602))/SUMIFS('Census Data'!$F:$F,'Census Data'!$A:$A,$A1602)</f>
        <v>1.9820430289683211E-2</v>
      </c>
      <c r="K1602" s="16">
        <f t="shared" si="49"/>
        <v>0.98017956971031683</v>
      </c>
      <c r="L1602" s="19">
        <f>'EPA Data'!D1603/SUM('EPA Data'!D:D)</f>
        <v>5.311538554656463E-7</v>
      </c>
      <c r="M1602" s="19">
        <f>'EPA Data'!E1603/SUM('EPA Data'!E:E)</f>
        <v>1.4009180767697765E-6</v>
      </c>
      <c r="N1602" s="19">
        <f>'EPA Data'!F1603/SUM('EPA Data'!F:F)</f>
        <v>7.0082532001212334E-7</v>
      </c>
      <c r="O1602" s="19">
        <f>'EPA Data'!G1603/SUM('EPA Data'!G:G)</f>
        <v>2.098359349774194E-6</v>
      </c>
      <c r="P1602" s="19">
        <f>'EPA Data'!H1603/SUM('EPA Data'!H:H)</f>
        <v>6.8926580703754302E-6</v>
      </c>
      <c r="Q1602" s="19">
        <f>'EPA Data'!I1603/SUM('EPA Data'!I:I)</f>
        <v>4.015838850544559E-6</v>
      </c>
      <c r="R1602" s="19">
        <f>'EPA Data'!J1603/SUM('EPA Data'!J:J)</f>
        <v>1.3020626409003496E-6</v>
      </c>
      <c r="S1602" s="19">
        <f>'EPA Data'!K1603/SUM('EPA Data'!K:K)</f>
        <v>3.0771710290540324E-6</v>
      </c>
      <c r="T1602" s="19">
        <f>'EPA Data'!L1603/SUM('EPA Data'!L:L)</f>
        <v>2.6384813458719897E-6</v>
      </c>
      <c r="U1602" s="19">
        <f>'EPA Data'!M1603/SUM('EPA Data'!M:M)</f>
        <v>1.8831693986869856E-6</v>
      </c>
      <c r="V1602" s="19">
        <f>'EPA Data'!N1603/SUM('EPA Data'!N:N)</f>
        <v>3.1905785235542595E-6</v>
      </c>
      <c r="W1602" s="19">
        <f>'EPA Data'!O1603/SUM('EPA Data'!O:O)</f>
        <v>2.5957790682325288E-6</v>
      </c>
      <c r="X1602" s="19">
        <f>'EPA Data'!P1603/SUM('EPA Data'!P:P)</f>
        <v>1.5642093303592276E-5</v>
      </c>
    </row>
    <row r="1603" spans="1:24" x14ac:dyDescent="0.35">
      <c r="A1603" s="13" t="s">
        <v>2658</v>
      </c>
      <c r="B1603" s="13" t="s">
        <v>2598</v>
      </c>
      <c r="C1603" s="18" t="s">
        <v>2659</v>
      </c>
      <c r="D1603" s="14">
        <f>SUMIFS('Census Data'!G:G,'Census Data'!$A:$A,$A1603)/SUMIFS('Census Data'!$F:$F,'Census Data'!$A:$A,$A1603)</f>
        <v>0.5032410135533294</v>
      </c>
      <c r="E1603" s="16">
        <f>SUMIFS('Census Data'!H:H,'Census Data'!$A:$A,$A1603)/SUMIFS('Census Data'!$F:$F,'Census Data'!$A:$A,$A1603)</f>
        <v>0.4967589864466706</v>
      </c>
      <c r="F1603" s="14">
        <f>SUM(SUMIFS('Census Data'!I:I,'Census Data'!$A:$A,$A1603),SUMIFS('Census Data'!J:J,'Census Data'!$A:$A,$A1603))/SUMIFS('Census Data'!$F:$F,'Census Data'!$A:$A,$A1603)</f>
        <v>0.94991160872127278</v>
      </c>
      <c r="G1603" s="14">
        <f>SUM(SUMIFS('Census Data'!K:K,'Census Data'!$A:$A,$A1603),SUMIFS('Census Data'!L:L,'Census Data'!$A:$A,$A1603))/SUMIFS('Census Data'!$F:$F,'Census Data'!$A:$A,$A1603)</f>
        <v>1.1785503830288745E-3</v>
      </c>
      <c r="H1603" s="14">
        <f>SUM(SUMIFS('Census Data'!O:O,'Census Data'!$A:$A,$A1603),SUMIFS('Census Data'!P:P,'Census Data'!$A:$A,$A1603))/SUMIFS('Census Data'!$F:$F,'Census Data'!$A:$A,$A1603)</f>
        <v>1.1785503830288745E-3</v>
      </c>
      <c r="I1603" s="16">
        <f t="shared" ref="I1603:I1666" si="50">100%-SUM(F1603:H1603)</f>
        <v>4.7731290512669555E-2</v>
      </c>
      <c r="J1603" s="14">
        <f>SUM(SUMIFS('Census Data'!W:W,'Census Data'!$A:$A,$A1603),SUMIFS('Census Data'!X:X,'Census Data'!$A:$A,$A1603))/SUMIFS('Census Data'!$F:$F,'Census Data'!$A:$A,$A1603)</f>
        <v>2.4160282852091926E-2</v>
      </c>
      <c r="K1603" s="16">
        <f t="shared" ref="K1603:K1666" si="51">100%-J1603</f>
        <v>0.97583971714790807</v>
      </c>
      <c r="L1603" s="19">
        <f>'EPA Data'!D1604/SUM('EPA Data'!D:D)</f>
        <v>1.7672367500101745E-6</v>
      </c>
      <c r="M1603" s="19">
        <f>'EPA Data'!E1604/SUM('EPA Data'!E:E)</f>
        <v>4.2207476481442024E-6</v>
      </c>
      <c r="N1603" s="19">
        <f>'EPA Data'!F1604/SUM('EPA Data'!F:F)</f>
        <v>1.9268226583105466E-6</v>
      </c>
      <c r="O1603" s="19">
        <f>'EPA Data'!G1604/SUM('EPA Data'!G:G)</f>
        <v>5.4868358253679377E-7</v>
      </c>
      <c r="P1603" s="19">
        <f>'EPA Data'!H1604/SUM('EPA Data'!H:H)</f>
        <v>2.1748762690939647E-6</v>
      </c>
      <c r="Q1603" s="19">
        <f>'EPA Data'!I1604/SUM('EPA Data'!I:I)</f>
        <v>1.0675854614424043E-6</v>
      </c>
      <c r="R1603" s="19">
        <f>'EPA Data'!J1604/SUM('EPA Data'!J:J)</f>
        <v>8.6498831213376359E-7</v>
      </c>
      <c r="S1603" s="19">
        <f>'EPA Data'!K1604/SUM('EPA Data'!K:K)</f>
        <v>3.0573531248212865E-6</v>
      </c>
      <c r="T1603" s="19">
        <f>'EPA Data'!L1604/SUM('EPA Data'!L:L)</f>
        <v>1.5567673739730941E-6</v>
      </c>
      <c r="U1603" s="19">
        <f>'EPA Data'!M1604/SUM('EPA Data'!M:M)</f>
        <v>3.7321170787823488E-7</v>
      </c>
      <c r="V1603" s="19">
        <f>'EPA Data'!N1604/SUM('EPA Data'!N:N)</f>
        <v>9.6138673312177164E-7</v>
      </c>
      <c r="W1603" s="19">
        <f>'EPA Data'!O1604/SUM('EPA Data'!O:O)</f>
        <v>6.5372150988986145E-7</v>
      </c>
      <c r="X1603" s="19">
        <f>'EPA Data'!P1604/SUM('EPA Data'!P:P)</f>
        <v>8.6105889998986967E-6</v>
      </c>
    </row>
    <row r="1604" spans="1:24" x14ac:dyDescent="0.35">
      <c r="A1604" s="13" t="s">
        <v>2660</v>
      </c>
      <c r="B1604" s="13" t="s">
        <v>2598</v>
      </c>
      <c r="C1604" s="18" t="s">
        <v>1794</v>
      </c>
      <c r="D1604" s="14">
        <f>SUMIFS('Census Data'!G:G,'Census Data'!$A:$A,$A1604)/SUMIFS('Census Data'!$F:$F,'Census Data'!$A:$A,$A1604)</f>
        <v>0.63599712023038157</v>
      </c>
      <c r="E1604" s="16">
        <f>SUMIFS('Census Data'!H:H,'Census Data'!$A:$A,$A1604)/SUMIFS('Census Data'!$F:$F,'Census Data'!$A:$A,$A1604)</f>
        <v>0.36400287976961843</v>
      </c>
      <c r="F1604" s="14">
        <f>SUM(SUMIFS('Census Data'!I:I,'Census Data'!$A:$A,$A1604),SUMIFS('Census Data'!J:J,'Census Data'!$A:$A,$A1604))/SUMIFS('Census Data'!$F:$F,'Census Data'!$A:$A,$A1604)</f>
        <v>0.91115910727141824</v>
      </c>
      <c r="G1604" s="14">
        <f>SUM(SUMIFS('Census Data'!K:K,'Census Data'!$A:$A,$A1604),SUMIFS('Census Data'!L:L,'Census Data'!$A:$A,$A1604))/SUMIFS('Census Data'!$F:$F,'Census Data'!$A:$A,$A1604)</f>
        <v>1.2526997840172787E-2</v>
      </c>
      <c r="H1604" s="14">
        <f>SUM(SUMIFS('Census Data'!O:O,'Census Data'!$A:$A,$A1604),SUMIFS('Census Data'!P:P,'Census Data'!$A:$A,$A1604))/SUMIFS('Census Data'!$F:$F,'Census Data'!$A:$A,$A1604)</f>
        <v>4.4636429085673146E-3</v>
      </c>
      <c r="I1604" s="16">
        <f t="shared" si="50"/>
        <v>7.1850251979841739E-2</v>
      </c>
      <c r="J1604" s="14">
        <f>SUM(SUMIFS('Census Data'!W:W,'Census Data'!$A:$A,$A1604),SUMIFS('Census Data'!X:X,'Census Data'!$A:$A,$A1604))/SUMIFS('Census Data'!$F:$F,'Census Data'!$A:$A,$A1604)</f>
        <v>2.5629949604031678E-2</v>
      </c>
      <c r="K1604" s="16">
        <f t="shared" si="51"/>
        <v>0.97437005039596836</v>
      </c>
      <c r="L1604" s="19">
        <f>'EPA Data'!D1605/SUM('EPA Data'!D:D)</f>
        <v>6.4636593419281525E-7</v>
      </c>
      <c r="M1604" s="19">
        <f>'EPA Data'!E1605/SUM('EPA Data'!E:E)</f>
        <v>1.5670540470621572E-6</v>
      </c>
      <c r="N1604" s="19">
        <f>'EPA Data'!F1605/SUM('EPA Data'!F:F)</f>
        <v>7.2562797246685811E-7</v>
      </c>
      <c r="O1604" s="19">
        <f>'EPA Data'!G1605/SUM('EPA Data'!G:G)</f>
        <v>2.4277046073319928E-6</v>
      </c>
      <c r="P1604" s="19">
        <f>'EPA Data'!H1605/SUM('EPA Data'!H:H)</f>
        <v>7.7789138450561942E-6</v>
      </c>
      <c r="Q1604" s="19">
        <f>'EPA Data'!I1605/SUM('EPA Data'!I:I)</f>
        <v>4.6734968805114952E-6</v>
      </c>
      <c r="R1604" s="19">
        <f>'EPA Data'!J1605/SUM('EPA Data'!J:J)</f>
        <v>1.9420575245109291E-6</v>
      </c>
      <c r="S1604" s="19">
        <f>'EPA Data'!K1605/SUM('EPA Data'!K:K)</f>
        <v>3.7633163696501397E-6</v>
      </c>
      <c r="T1604" s="19">
        <f>'EPA Data'!L1605/SUM('EPA Data'!L:L)</f>
        <v>3.1127635118533912E-6</v>
      </c>
      <c r="U1604" s="19">
        <f>'EPA Data'!M1605/SUM('EPA Data'!M:M)</f>
        <v>2.230276889280309E-6</v>
      </c>
      <c r="V1604" s="19">
        <f>'EPA Data'!N1605/SUM('EPA Data'!N:N)</f>
        <v>3.8567210652549759E-6</v>
      </c>
      <c r="W1604" s="19">
        <f>'EPA Data'!O1605/SUM('EPA Data'!O:O)</f>
        <v>2.8839175603438769E-6</v>
      </c>
      <c r="X1604" s="19">
        <f>'EPA Data'!P1605/SUM('EPA Data'!P:P)</f>
        <v>1.4577518980513183E-5</v>
      </c>
    </row>
    <row r="1605" spans="1:24" x14ac:dyDescent="0.35">
      <c r="A1605" s="13" t="s">
        <v>2661</v>
      </c>
      <c r="B1605" s="13" t="s">
        <v>2598</v>
      </c>
      <c r="C1605" s="18" t="s">
        <v>287</v>
      </c>
      <c r="D1605" s="14">
        <f>SUMIFS('Census Data'!G:G,'Census Data'!$A:$A,$A1605)/SUMIFS('Census Data'!$F:$F,'Census Data'!$A:$A,$A1605)</f>
        <v>0.52428964252978916</v>
      </c>
      <c r="E1605" s="16">
        <f>SUMIFS('Census Data'!H:H,'Census Data'!$A:$A,$A1605)/SUMIFS('Census Data'!$F:$F,'Census Data'!$A:$A,$A1605)</f>
        <v>0.47571035747021084</v>
      </c>
      <c r="F1605" s="14">
        <f>SUM(SUMIFS('Census Data'!I:I,'Census Data'!$A:$A,$A1605),SUMIFS('Census Data'!J:J,'Census Data'!$A:$A,$A1605))/SUMIFS('Census Data'!$F:$F,'Census Data'!$A:$A,$A1605)</f>
        <v>0.93950504124656276</v>
      </c>
      <c r="G1605" s="14">
        <f>SUM(SUMIFS('Census Data'!K:K,'Census Data'!$A:$A,$A1605),SUMIFS('Census Data'!L:L,'Census Data'!$A:$A,$A1605))/SUMIFS('Census Data'!$F:$F,'Census Data'!$A:$A,$A1605)</f>
        <v>3.6663611365719525E-3</v>
      </c>
      <c r="H1605" s="14">
        <f>SUM(SUMIFS('Census Data'!O:O,'Census Data'!$A:$A,$A1605),SUMIFS('Census Data'!P:P,'Census Data'!$A:$A,$A1605))/SUMIFS('Census Data'!$F:$F,'Census Data'!$A:$A,$A1605)</f>
        <v>7.3327222731439049E-3</v>
      </c>
      <c r="I1605" s="16">
        <f t="shared" si="50"/>
        <v>4.9495875343721463E-2</v>
      </c>
      <c r="J1605" s="14">
        <f>SUM(SUMIFS('Census Data'!W:W,'Census Data'!$A:$A,$A1605),SUMIFS('Census Data'!X:X,'Census Data'!$A:$A,$A1605))/SUMIFS('Census Data'!$F:$F,'Census Data'!$A:$A,$A1605)</f>
        <v>4.0329972502291478E-2</v>
      </c>
      <c r="K1605" s="16">
        <f t="shared" si="51"/>
        <v>0.95967002749770858</v>
      </c>
      <c r="L1605" s="19">
        <f>'EPA Data'!D1606/SUM('EPA Data'!D:D)</f>
        <v>9.8246358478192147E-7</v>
      </c>
      <c r="M1605" s="19">
        <f>'EPA Data'!E1606/SUM('EPA Data'!E:E)</f>
        <v>2.5994242276523627E-6</v>
      </c>
      <c r="N1605" s="19">
        <f>'EPA Data'!F1606/SUM('EPA Data'!F:F)</f>
        <v>1.4545497967183288E-6</v>
      </c>
      <c r="O1605" s="19">
        <f>'EPA Data'!G1606/SUM('EPA Data'!G:G)</f>
        <v>4.4199229279469722E-7</v>
      </c>
      <c r="P1605" s="19">
        <f>'EPA Data'!H1606/SUM('EPA Data'!H:H)</f>
        <v>1.4513549976578671E-6</v>
      </c>
      <c r="Q1605" s="19">
        <f>'EPA Data'!I1606/SUM('EPA Data'!I:I)</f>
        <v>7.6202737484328139E-7</v>
      </c>
      <c r="R1605" s="19">
        <f>'EPA Data'!J1606/SUM('EPA Data'!J:J)</f>
        <v>4.3320438378709187E-7</v>
      </c>
      <c r="S1605" s="19">
        <f>'EPA Data'!K1606/SUM('EPA Data'!K:K)</f>
        <v>1.6776731867032887E-6</v>
      </c>
      <c r="T1605" s="19">
        <f>'EPA Data'!L1606/SUM('EPA Data'!L:L)</f>
        <v>1.1916617607657074E-6</v>
      </c>
      <c r="U1605" s="19">
        <f>'EPA Data'!M1606/SUM('EPA Data'!M:M)</f>
        <v>2.822341224955934E-7</v>
      </c>
      <c r="V1605" s="19">
        <f>'EPA Data'!N1606/SUM('EPA Data'!N:N)</f>
        <v>6.1609296353733622E-7</v>
      </c>
      <c r="W1605" s="19">
        <f>'EPA Data'!O1606/SUM('EPA Data'!O:O)</f>
        <v>5.3667269049557411E-7</v>
      </c>
      <c r="X1605" s="19">
        <f>'EPA Data'!P1606/SUM('EPA Data'!P:P)</f>
        <v>7.0184627261791215E-6</v>
      </c>
    </row>
    <row r="1606" spans="1:24" x14ac:dyDescent="0.35">
      <c r="A1606" s="13" t="s">
        <v>2662</v>
      </c>
      <c r="B1606" s="13" t="s">
        <v>2598</v>
      </c>
      <c r="C1606" s="18" t="s">
        <v>2663</v>
      </c>
      <c r="D1606" s="14">
        <f>SUMIFS('Census Data'!G:G,'Census Data'!$A:$A,$A1606)/SUMIFS('Census Data'!$F:$F,'Census Data'!$A:$A,$A1606)</f>
        <v>0.50184510198999344</v>
      </c>
      <c r="E1606" s="16">
        <f>SUMIFS('Census Data'!H:H,'Census Data'!$A:$A,$A1606)/SUMIFS('Census Data'!$F:$F,'Census Data'!$A:$A,$A1606)</f>
        <v>0.49815489801000656</v>
      </c>
      <c r="F1606" s="14">
        <f>SUM(SUMIFS('Census Data'!I:I,'Census Data'!$A:$A,$A1606),SUMIFS('Census Data'!J:J,'Census Data'!$A:$A,$A1606))/SUMIFS('Census Data'!$F:$F,'Census Data'!$A:$A,$A1606)</f>
        <v>0.95526476647574199</v>
      </c>
      <c r="G1606" s="14">
        <f>SUM(SUMIFS('Census Data'!K:K,'Census Data'!$A:$A,$A1606),SUMIFS('Census Data'!L:L,'Census Data'!$A:$A,$A1606))/SUMIFS('Census Data'!$F:$F,'Census Data'!$A:$A,$A1606)</f>
        <v>3.9845147268569876E-3</v>
      </c>
      <c r="H1606" s="14">
        <f>SUM(SUMIFS('Census Data'!O:O,'Census Data'!$A:$A,$A1606),SUMIFS('Census Data'!P:P,'Census Data'!$A:$A,$A1606))/SUMIFS('Census Data'!$F:$F,'Census Data'!$A:$A,$A1606)</f>
        <v>7.2219329424282903E-3</v>
      </c>
      <c r="I1606" s="16">
        <f t="shared" si="50"/>
        <v>3.3528785854972654E-2</v>
      </c>
      <c r="J1606" s="14">
        <f>SUM(SUMIFS('Census Data'!W:W,'Census Data'!$A:$A,$A1606),SUMIFS('Census Data'!X:X,'Census Data'!$A:$A,$A1606))/SUMIFS('Census Data'!$F:$F,'Census Data'!$A:$A,$A1606)</f>
        <v>3.5566321794842773E-2</v>
      </c>
      <c r="K1606" s="16">
        <f t="shared" si="51"/>
        <v>0.96443367820515724</v>
      </c>
      <c r="L1606" s="19">
        <f>'EPA Data'!D1607/SUM('EPA Data'!D:D)</f>
        <v>5.1087057097846525E-6</v>
      </c>
      <c r="M1606" s="19">
        <f>'EPA Data'!E1607/SUM('EPA Data'!E:E)</f>
        <v>1.2192946910727312E-5</v>
      </c>
      <c r="N1606" s="19">
        <f>'EPA Data'!F1607/SUM('EPA Data'!F:F)</f>
        <v>4.5339037990389743E-6</v>
      </c>
      <c r="O1606" s="19">
        <f>'EPA Data'!G1607/SUM('EPA Data'!G:G)</f>
        <v>1.389290465712433E-5</v>
      </c>
      <c r="P1606" s="19">
        <f>'EPA Data'!H1607/SUM('EPA Data'!H:H)</f>
        <v>5.6416362734207413E-5</v>
      </c>
      <c r="Q1606" s="19">
        <f>'EPA Data'!I1607/SUM('EPA Data'!I:I)</f>
        <v>3.4549354802824183E-5</v>
      </c>
      <c r="R1606" s="19">
        <f>'EPA Data'!J1607/SUM('EPA Data'!J:J)</f>
        <v>1.0452604445387279E-5</v>
      </c>
      <c r="S1606" s="19">
        <f>'EPA Data'!K1607/SUM('EPA Data'!K:K)</f>
        <v>2.6710675230365707E-5</v>
      </c>
      <c r="T1606" s="19">
        <f>'EPA Data'!L1607/SUM('EPA Data'!L:L)</f>
        <v>1.9969611703932399E-5</v>
      </c>
      <c r="U1606" s="19">
        <f>'EPA Data'!M1607/SUM('EPA Data'!M:M)</f>
        <v>1.8086356318207466E-5</v>
      </c>
      <c r="V1606" s="19">
        <f>'EPA Data'!N1607/SUM('EPA Data'!N:N)</f>
        <v>2.7876723494809234E-5</v>
      </c>
      <c r="W1606" s="19">
        <f>'EPA Data'!O1607/SUM('EPA Data'!O:O)</f>
        <v>2.1454988433729534E-5</v>
      </c>
      <c r="X1606" s="19">
        <f>'EPA Data'!P1607/SUM('EPA Data'!P:P)</f>
        <v>1.0778086117726169E-4</v>
      </c>
    </row>
    <row r="1607" spans="1:24" x14ac:dyDescent="0.35">
      <c r="A1607" s="13" t="s">
        <v>2664</v>
      </c>
      <c r="B1607" s="13" t="s">
        <v>2598</v>
      </c>
      <c r="C1607" s="18" t="s">
        <v>1162</v>
      </c>
      <c r="D1607" s="14">
        <f>SUMIFS('Census Data'!G:G,'Census Data'!$A:$A,$A1607)/SUMIFS('Census Data'!$F:$F,'Census Data'!$A:$A,$A1607)</f>
        <v>0.52218548808073773</v>
      </c>
      <c r="E1607" s="16">
        <f>SUMIFS('Census Data'!H:H,'Census Data'!$A:$A,$A1607)/SUMIFS('Census Data'!$F:$F,'Census Data'!$A:$A,$A1607)</f>
        <v>0.47781451191926222</v>
      </c>
      <c r="F1607" s="14">
        <f>SUM(SUMIFS('Census Data'!I:I,'Census Data'!$A:$A,$A1607),SUMIFS('Census Data'!J:J,'Census Data'!$A:$A,$A1607))/SUMIFS('Census Data'!$F:$F,'Census Data'!$A:$A,$A1607)</f>
        <v>0.93587958935096571</v>
      </c>
      <c r="G1607" s="14">
        <f>SUM(SUMIFS('Census Data'!K:K,'Census Data'!$A:$A,$A1607),SUMIFS('Census Data'!L:L,'Census Data'!$A:$A,$A1607))/SUMIFS('Census Data'!$F:$F,'Census Data'!$A:$A,$A1607)</f>
        <v>6.6121454672002783E-3</v>
      </c>
      <c r="H1607" s="14">
        <f>SUM(SUMIFS('Census Data'!O:O,'Census Data'!$A:$A,$A1607),SUMIFS('Census Data'!P:P,'Census Data'!$A:$A,$A1607))/SUMIFS('Census Data'!$F:$F,'Census Data'!$A:$A,$A1607)</f>
        <v>5.6551244127370798E-3</v>
      </c>
      <c r="I1607" s="16">
        <f t="shared" si="50"/>
        <v>5.1853140769096973E-2</v>
      </c>
      <c r="J1607" s="14">
        <f>SUM(SUMIFS('Census Data'!W:W,'Census Data'!$A:$A,$A1607),SUMIFS('Census Data'!X:X,'Census Data'!$A:$A,$A1607))/SUMIFS('Census Data'!$F:$F,'Census Data'!$A:$A,$A1607)</f>
        <v>5.350617713589699E-2</v>
      </c>
      <c r="K1607" s="16">
        <f t="shared" si="51"/>
        <v>0.946493822864103</v>
      </c>
      <c r="L1607" s="19">
        <f>'EPA Data'!D1608/SUM('EPA Data'!D:D)</f>
        <v>4.3560196897461234E-6</v>
      </c>
      <c r="M1607" s="19">
        <f>'EPA Data'!E1608/SUM('EPA Data'!E:E)</f>
        <v>1.2094572411800686E-5</v>
      </c>
      <c r="N1607" s="19">
        <f>'EPA Data'!F1608/SUM('EPA Data'!F:F)</f>
        <v>1.0598881929743228E-5</v>
      </c>
      <c r="O1607" s="19">
        <f>'EPA Data'!G1608/SUM('EPA Data'!G:G)</f>
        <v>3.2970505634899667E-6</v>
      </c>
      <c r="P1607" s="19">
        <f>'EPA Data'!H1608/SUM('EPA Data'!H:H)</f>
        <v>7.9982100698038579E-6</v>
      </c>
      <c r="Q1607" s="19">
        <f>'EPA Data'!I1608/SUM('EPA Data'!I:I)</f>
        <v>4.3329288388011173E-6</v>
      </c>
      <c r="R1607" s="19">
        <f>'EPA Data'!J1608/SUM('EPA Data'!J:J)</f>
        <v>3.2246854171367092E-6</v>
      </c>
      <c r="S1607" s="19">
        <f>'EPA Data'!K1608/SUM('EPA Data'!K:K)</f>
        <v>1.2390449585455624E-5</v>
      </c>
      <c r="T1607" s="19">
        <f>'EPA Data'!L1608/SUM('EPA Data'!L:L)</f>
        <v>8.9838172920797997E-6</v>
      </c>
      <c r="U1607" s="19">
        <f>'EPA Data'!M1608/SUM('EPA Data'!M:M)</f>
        <v>2.0246349884847222E-6</v>
      </c>
      <c r="V1607" s="19">
        <f>'EPA Data'!N1608/SUM('EPA Data'!N:N)</f>
        <v>3.2292906962457326E-6</v>
      </c>
      <c r="W1607" s="19">
        <f>'EPA Data'!O1608/SUM('EPA Data'!O:O)</f>
        <v>3.4006795492127164E-6</v>
      </c>
      <c r="X1607" s="19">
        <f>'EPA Data'!P1608/SUM('EPA Data'!P:P)</f>
        <v>4.0612457678807474E-5</v>
      </c>
    </row>
    <row r="1608" spans="1:24" x14ac:dyDescent="0.35">
      <c r="A1608" s="13" t="s">
        <v>2665</v>
      </c>
      <c r="B1608" s="13" t="s">
        <v>2598</v>
      </c>
      <c r="C1608" s="18" t="s">
        <v>2666</v>
      </c>
      <c r="D1608" s="14">
        <f>SUMIFS('Census Data'!G:G,'Census Data'!$A:$A,$A1608)/SUMIFS('Census Data'!$F:$F,'Census Data'!$A:$A,$A1608)</f>
        <v>0.50092609742544913</v>
      </c>
      <c r="E1608" s="16">
        <f>SUMIFS('Census Data'!H:H,'Census Data'!$A:$A,$A1608)/SUMIFS('Census Data'!$F:$F,'Census Data'!$A:$A,$A1608)</f>
        <v>0.49907390257455087</v>
      </c>
      <c r="F1608" s="14">
        <f>SUM(SUMIFS('Census Data'!I:I,'Census Data'!$A:$A,$A1608),SUMIFS('Census Data'!J:J,'Census Data'!$A:$A,$A1608))/SUMIFS('Census Data'!$F:$F,'Census Data'!$A:$A,$A1608)</f>
        <v>0.34737914428597888</v>
      </c>
      <c r="G1608" s="14">
        <f>SUM(SUMIFS('Census Data'!K:K,'Census Data'!$A:$A,$A1608),SUMIFS('Census Data'!L:L,'Census Data'!$A:$A,$A1608))/SUMIFS('Census Data'!$F:$F,'Census Data'!$A:$A,$A1608)</f>
        <v>4.2600481570661238E-3</v>
      </c>
      <c r="H1608" s="14">
        <f>SUM(SUMIFS('Census Data'!O:O,'Census Data'!$A:$A,$A1608),SUMIFS('Census Data'!P:P,'Census Data'!$A:$A,$A1608))/SUMIFS('Census Data'!$F:$F,'Census Data'!$A:$A,$A1608)</f>
        <v>5.371365067605112E-3</v>
      </c>
      <c r="I1608" s="16">
        <f t="shared" si="50"/>
        <v>0.64298944248934986</v>
      </c>
      <c r="J1608" s="14">
        <f>SUM(SUMIFS('Census Data'!W:W,'Census Data'!$A:$A,$A1608),SUMIFS('Census Data'!X:X,'Census Data'!$A:$A,$A1608))/SUMIFS('Census Data'!$F:$F,'Census Data'!$A:$A,$A1608)</f>
        <v>2.3615484348953511E-2</v>
      </c>
      <c r="K1608" s="16">
        <f t="shared" si="51"/>
        <v>0.97638451565104645</v>
      </c>
      <c r="L1608" s="19">
        <f>'EPA Data'!D1609/SUM('EPA Data'!D:D)</f>
        <v>4.2808529683768751E-6</v>
      </c>
      <c r="M1608" s="19">
        <f>'EPA Data'!E1609/SUM('EPA Data'!E:E)</f>
        <v>1.1412221334686786E-5</v>
      </c>
      <c r="N1608" s="19">
        <f>'EPA Data'!F1609/SUM('EPA Data'!F:F)</f>
        <v>1.0440817262563403E-5</v>
      </c>
      <c r="O1608" s="19">
        <f>'EPA Data'!G1609/SUM('EPA Data'!G:G)</f>
        <v>4.0954740342198733E-6</v>
      </c>
      <c r="P1608" s="19">
        <f>'EPA Data'!H1609/SUM('EPA Data'!H:H)</f>
        <v>7.7975489874392842E-6</v>
      </c>
      <c r="Q1608" s="19">
        <f>'EPA Data'!I1609/SUM('EPA Data'!I:I)</f>
        <v>4.7201691591155698E-6</v>
      </c>
      <c r="R1608" s="19">
        <f>'EPA Data'!J1609/SUM('EPA Data'!J:J)</f>
        <v>3.2164394174892449E-6</v>
      </c>
      <c r="S1608" s="19">
        <f>'EPA Data'!K1609/SUM('EPA Data'!K:K)</f>
        <v>1.1248446870395432E-5</v>
      </c>
      <c r="T1608" s="19">
        <f>'EPA Data'!L1609/SUM('EPA Data'!L:L)</f>
        <v>9.0695246703186445E-6</v>
      </c>
      <c r="U1608" s="19">
        <f>'EPA Data'!M1609/SUM('EPA Data'!M:M)</f>
        <v>2.1773059116635218E-6</v>
      </c>
      <c r="V1608" s="19">
        <f>'EPA Data'!N1609/SUM('EPA Data'!N:N)</f>
        <v>3.0664338234635675E-6</v>
      </c>
      <c r="W1608" s="19">
        <f>'EPA Data'!O1609/SUM('EPA Data'!O:O)</f>
        <v>3.6922236923376531E-6</v>
      </c>
      <c r="X1608" s="19">
        <f>'EPA Data'!P1609/SUM('EPA Data'!P:P)</f>
        <v>3.8747404251491568E-5</v>
      </c>
    </row>
    <row r="1609" spans="1:24" x14ac:dyDescent="0.35">
      <c r="A1609" s="13" t="s">
        <v>2667</v>
      </c>
      <c r="B1609" s="13" t="s">
        <v>2598</v>
      </c>
      <c r="C1609" s="18" t="s">
        <v>2668</v>
      </c>
      <c r="D1609" s="14">
        <f>SUMIFS('Census Data'!G:G,'Census Data'!$A:$A,$A1609)/SUMIFS('Census Data'!$F:$F,'Census Data'!$A:$A,$A1609)</f>
        <v>0.50593881223755244</v>
      </c>
      <c r="E1609" s="16">
        <f>SUMIFS('Census Data'!H:H,'Census Data'!$A:$A,$A1609)/SUMIFS('Census Data'!$F:$F,'Census Data'!$A:$A,$A1609)</f>
        <v>0.49406118776244751</v>
      </c>
      <c r="F1609" s="14">
        <f>SUM(SUMIFS('Census Data'!I:I,'Census Data'!$A:$A,$A1609),SUMIFS('Census Data'!J:J,'Census Data'!$A:$A,$A1609))/SUMIFS('Census Data'!$F:$F,'Census Data'!$A:$A,$A1609)</f>
        <v>0.56448710257948409</v>
      </c>
      <c r="G1609" s="14">
        <f>SUM(SUMIFS('Census Data'!K:K,'Census Data'!$A:$A,$A1609),SUMIFS('Census Data'!L:L,'Census Data'!$A:$A,$A1609))/SUMIFS('Census Data'!$F:$F,'Census Data'!$A:$A,$A1609)</f>
        <v>3.119376124775045E-3</v>
      </c>
      <c r="H1609" s="14">
        <f>SUM(SUMIFS('Census Data'!O:O,'Census Data'!$A:$A,$A1609),SUMIFS('Census Data'!P:P,'Census Data'!$A:$A,$A1609))/SUMIFS('Census Data'!$F:$F,'Census Data'!$A:$A,$A1609)</f>
        <v>1.6796640671865627E-2</v>
      </c>
      <c r="I1609" s="16">
        <f t="shared" si="50"/>
        <v>0.41559688062387523</v>
      </c>
      <c r="J1609" s="14">
        <f>SUM(SUMIFS('Census Data'!W:W,'Census Data'!$A:$A,$A1609),SUMIFS('Census Data'!X:X,'Census Data'!$A:$A,$A1609))/SUMIFS('Census Data'!$F:$F,'Census Data'!$A:$A,$A1609)</f>
        <v>2.7114577084583084E-2</v>
      </c>
      <c r="K1609" s="16">
        <f t="shared" si="51"/>
        <v>0.97288542291541691</v>
      </c>
      <c r="L1609" s="19">
        <f>'EPA Data'!D1610/SUM('EPA Data'!D:D)</f>
        <v>7.2968246506262788E-6</v>
      </c>
      <c r="M1609" s="19">
        <f>'EPA Data'!E1610/SUM('EPA Data'!E:E)</f>
        <v>1.416420688111868E-5</v>
      </c>
      <c r="N1609" s="19">
        <f>'EPA Data'!F1610/SUM('EPA Data'!F:F)</f>
        <v>6.1111767543820993E-6</v>
      </c>
      <c r="O1609" s="19">
        <f>'EPA Data'!G1610/SUM('EPA Data'!G:G)</f>
        <v>2.2490752562325777E-6</v>
      </c>
      <c r="P1609" s="19">
        <f>'EPA Data'!H1610/SUM('EPA Data'!H:H)</f>
        <v>6.7060867622272218E-6</v>
      </c>
      <c r="Q1609" s="19">
        <f>'EPA Data'!I1610/SUM('EPA Data'!I:I)</f>
        <v>3.9987834063934679E-6</v>
      </c>
      <c r="R1609" s="19">
        <f>'EPA Data'!J1610/SUM('EPA Data'!J:J)</f>
        <v>4.73703412114601E-6</v>
      </c>
      <c r="S1609" s="19">
        <f>'EPA Data'!K1610/SUM('EPA Data'!K:K)</f>
        <v>7.1762391838660941E-6</v>
      </c>
      <c r="T1609" s="19">
        <f>'EPA Data'!L1610/SUM('EPA Data'!L:L)</f>
        <v>5.6796014601839972E-6</v>
      </c>
      <c r="U1609" s="19">
        <f>'EPA Data'!M1610/SUM('EPA Data'!M:M)</f>
        <v>1.5536284396038299E-6</v>
      </c>
      <c r="V1609" s="19">
        <f>'EPA Data'!N1610/SUM('EPA Data'!N:N)</f>
        <v>3.0646852316873248E-6</v>
      </c>
      <c r="W1609" s="19">
        <f>'EPA Data'!O1610/SUM('EPA Data'!O:O)</f>
        <v>2.4830380972152906E-6</v>
      </c>
      <c r="X1609" s="19">
        <f>'EPA Data'!P1610/SUM('EPA Data'!P:P)</f>
        <v>2.7365452099234893E-5</v>
      </c>
    </row>
    <row r="1610" spans="1:24" x14ac:dyDescent="0.35">
      <c r="A1610" s="13" t="s">
        <v>2669</v>
      </c>
      <c r="B1610" s="13" t="s">
        <v>2598</v>
      </c>
      <c r="C1610" s="18" t="s">
        <v>2670</v>
      </c>
      <c r="D1610" s="14">
        <f>SUMIFS('Census Data'!G:G,'Census Data'!$A:$A,$A1610)/SUMIFS('Census Data'!$F:$F,'Census Data'!$A:$A,$A1610)</f>
        <v>0.51580900145184705</v>
      </c>
      <c r="E1610" s="16">
        <f>SUMIFS('Census Data'!H:H,'Census Data'!$A:$A,$A1610)/SUMIFS('Census Data'!$F:$F,'Census Data'!$A:$A,$A1610)</f>
        <v>0.48419099854815295</v>
      </c>
      <c r="F1610" s="14">
        <f>SUM(SUMIFS('Census Data'!I:I,'Census Data'!$A:$A,$A1610),SUMIFS('Census Data'!J:J,'Census Data'!$A:$A,$A1610))/SUMIFS('Census Data'!$F:$F,'Census Data'!$A:$A,$A1610)</f>
        <v>0.92571382481045328</v>
      </c>
      <c r="G1610" s="14">
        <f>SUM(SUMIFS('Census Data'!K:K,'Census Data'!$A:$A,$A1610),SUMIFS('Census Data'!L:L,'Census Data'!$A:$A,$A1610))/SUMIFS('Census Data'!$F:$F,'Census Data'!$A:$A,$A1610)</f>
        <v>2.9843523148894982E-3</v>
      </c>
      <c r="H1610" s="14">
        <f>SUM(SUMIFS('Census Data'!O:O,'Census Data'!$A:$A,$A1610),SUMIFS('Census Data'!P:P,'Census Data'!$A:$A,$A1610))/SUMIFS('Census Data'!$F:$F,'Census Data'!$A:$A,$A1610)</f>
        <v>4.516857557670592E-3</v>
      </c>
      <c r="I1610" s="16">
        <f t="shared" si="50"/>
        <v>6.6784965316986633E-2</v>
      </c>
      <c r="J1610" s="14">
        <f>SUM(SUMIFS('Census Data'!W:W,'Census Data'!$A:$A,$A1610),SUMIFS('Census Data'!X:X,'Census Data'!$A:$A,$A1610))/SUMIFS('Census Data'!$F:$F,'Census Data'!$A:$A,$A1610)</f>
        <v>2.9924181319567672E-2</v>
      </c>
      <c r="K1610" s="16">
        <f t="shared" si="51"/>
        <v>0.97007581868043236</v>
      </c>
      <c r="L1610" s="19">
        <f>'EPA Data'!D1611/SUM('EPA Data'!D:D)</f>
        <v>2.1967044742239229E-6</v>
      </c>
      <c r="M1610" s="19">
        <f>'EPA Data'!E1611/SUM('EPA Data'!E:E)</f>
        <v>3.1826810662675652E-6</v>
      </c>
      <c r="N1610" s="19">
        <f>'EPA Data'!F1611/SUM('EPA Data'!F:F)</f>
        <v>8.4723348189121633E-7</v>
      </c>
      <c r="O1610" s="19">
        <f>'EPA Data'!G1611/SUM('EPA Data'!G:G)</f>
        <v>6.4120317846659177E-6</v>
      </c>
      <c r="P1610" s="19">
        <f>'EPA Data'!H1611/SUM('EPA Data'!H:H)</f>
        <v>2.625872389968195E-5</v>
      </c>
      <c r="Q1610" s="19">
        <f>'EPA Data'!I1611/SUM('EPA Data'!I:I)</f>
        <v>1.3742598839039666E-5</v>
      </c>
      <c r="R1610" s="19">
        <f>'EPA Data'!J1611/SUM('EPA Data'!J:J)</f>
        <v>5.364330967089145E-6</v>
      </c>
      <c r="S1610" s="19">
        <f>'EPA Data'!K1611/SUM('EPA Data'!K:K)</f>
        <v>9.1833388427423031E-6</v>
      </c>
      <c r="T1610" s="19">
        <f>'EPA Data'!L1611/SUM('EPA Data'!L:L)</f>
        <v>6.9553116678458947E-6</v>
      </c>
      <c r="U1610" s="19">
        <f>'EPA Data'!M1611/SUM('EPA Data'!M:M)</f>
        <v>7.5858900112898013E-6</v>
      </c>
      <c r="V1610" s="19">
        <f>'EPA Data'!N1611/SUM('EPA Data'!N:N)</f>
        <v>1.2116062028494007E-5</v>
      </c>
      <c r="W1610" s="19">
        <f>'EPA Data'!O1611/SUM('EPA Data'!O:O)</f>
        <v>9.1215893580683104E-6</v>
      </c>
      <c r="X1610" s="19">
        <f>'EPA Data'!P1611/SUM('EPA Data'!P:P)</f>
        <v>3.3173662742619568E-5</v>
      </c>
    </row>
    <row r="1611" spans="1:24" x14ac:dyDescent="0.35">
      <c r="A1611" s="13" t="s">
        <v>2671</v>
      </c>
      <c r="B1611" s="13" t="s">
        <v>2598</v>
      </c>
      <c r="C1611" s="18" t="s">
        <v>1619</v>
      </c>
      <c r="D1611" s="14">
        <f>SUMIFS('Census Data'!G:G,'Census Data'!$A:$A,$A1611)/SUMIFS('Census Data'!$F:$F,'Census Data'!$A:$A,$A1611)</f>
        <v>0.51889452904681332</v>
      </c>
      <c r="E1611" s="16">
        <f>SUMIFS('Census Data'!H:H,'Census Data'!$A:$A,$A1611)/SUMIFS('Census Data'!$F:$F,'Census Data'!$A:$A,$A1611)</f>
        <v>0.48110547095318668</v>
      </c>
      <c r="F1611" s="14">
        <f>SUM(SUMIFS('Census Data'!I:I,'Census Data'!$A:$A,$A1611),SUMIFS('Census Data'!J:J,'Census Data'!$A:$A,$A1611))/SUMIFS('Census Data'!$F:$F,'Census Data'!$A:$A,$A1611)</f>
        <v>0.93683023124647491</v>
      </c>
      <c r="G1611" s="14">
        <f>SUM(SUMIFS('Census Data'!K:K,'Census Data'!$A:$A,$A1611),SUMIFS('Census Data'!L:L,'Census Data'!$A:$A,$A1611))/SUMIFS('Census Data'!$F:$F,'Census Data'!$A:$A,$A1611)</f>
        <v>5.6401579244218835E-3</v>
      </c>
      <c r="H1611" s="14">
        <f>SUM(SUMIFS('Census Data'!O:O,'Census Data'!$A:$A,$A1611),SUMIFS('Census Data'!P:P,'Census Data'!$A:$A,$A1611))/SUMIFS('Census Data'!$F:$F,'Census Data'!$A:$A,$A1611)</f>
        <v>5.6401579244218835E-3</v>
      </c>
      <c r="I1611" s="16">
        <f t="shared" si="50"/>
        <v>5.1889452904681388E-2</v>
      </c>
      <c r="J1611" s="14">
        <f>SUM(SUMIFS('Census Data'!W:W,'Census Data'!$A:$A,$A1611),SUMIFS('Census Data'!X:X,'Census Data'!$A:$A,$A1611))/SUMIFS('Census Data'!$F:$F,'Census Data'!$A:$A,$A1611)</f>
        <v>3.3276931754089113E-2</v>
      </c>
      <c r="K1611" s="16">
        <f t="shared" si="51"/>
        <v>0.96672306824591092</v>
      </c>
      <c r="L1611" s="19">
        <f>'EPA Data'!D1612/SUM('EPA Data'!D:D)</f>
        <v>1.6565693732750006E-6</v>
      </c>
      <c r="M1611" s="19">
        <f>'EPA Data'!E1612/SUM('EPA Data'!E:E)</f>
        <v>4.684568928227535E-6</v>
      </c>
      <c r="N1611" s="19">
        <f>'EPA Data'!F1612/SUM('EPA Data'!F:F)</f>
        <v>3.9891962305961299E-6</v>
      </c>
      <c r="O1611" s="19">
        <f>'EPA Data'!G1612/SUM('EPA Data'!G:G)</f>
        <v>1.5148683468519894E-6</v>
      </c>
      <c r="P1611" s="19">
        <f>'EPA Data'!H1612/SUM('EPA Data'!H:H)</f>
        <v>3.1989313164406558E-6</v>
      </c>
      <c r="Q1611" s="19">
        <f>'EPA Data'!I1612/SUM('EPA Data'!I:I)</f>
        <v>1.6531706745886407E-6</v>
      </c>
      <c r="R1611" s="19">
        <f>'EPA Data'!J1612/SUM('EPA Data'!J:J)</f>
        <v>1.1437124755698319E-6</v>
      </c>
      <c r="S1611" s="19">
        <f>'EPA Data'!K1612/SUM('EPA Data'!K:K)</f>
        <v>5.2890136901230612E-6</v>
      </c>
      <c r="T1611" s="19">
        <f>'EPA Data'!L1612/SUM('EPA Data'!L:L)</f>
        <v>3.4813454071296016E-6</v>
      </c>
      <c r="U1611" s="19">
        <f>'EPA Data'!M1612/SUM('EPA Data'!M:M)</f>
        <v>8.6799141299345135E-7</v>
      </c>
      <c r="V1611" s="19">
        <f>'EPA Data'!N1612/SUM('EPA Data'!N:N)</f>
        <v>1.2427002382568615E-6</v>
      </c>
      <c r="W1611" s="19">
        <f>'EPA Data'!O1612/SUM('EPA Data'!O:O)</f>
        <v>1.3795429530666604E-6</v>
      </c>
      <c r="X1611" s="19">
        <f>'EPA Data'!P1612/SUM('EPA Data'!P:P)</f>
        <v>1.5552912006304569E-5</v>
      </c>
    </row>
    <row r="1612" spans="1:24" x14ac:dyDescent="0.35">
      <c r="A1612" s="13" t="s">
        <v>2672</v>
      </c>
      <c r="B1612" s="13" t="s">
        <v>2598</v>
      </c>
      <c r="C1612" s="18" t="s">
        <v>2673</v>
      </c>
      <c r="D1612" s="14">
        <f>SUMIFS('Census Data'!G:G,'Census Data'!$A:$A,$A1612)/SUMIFS('Census Data'!$F:$F,'Census Data'!$A:$A,$A1612)</f>
        <v>0.50853922349994307</v>
      </c>
      <c r="E1612" s="16">
        <f>SUMIFS('Census Data'!H:H,'Census Data'!$A:$A,$A1612)/SUMIFS('Census Data'!$F:$F,'Census Data'!$A:$A,$A1612)</f>
        <v>0.49146077650005693</v>
      </c>
      <c r="F1612" s="14">
        <f>SUM(SUMIFS('Census Data'!I:I,'Census Data'!$A:$A,$A1612),SUMIFS('Census Data'!J:J,'Census Data'!$A:$A,$A1612))/SUMIFS('Census Data'!$F:$F,'Census Data'!$A:$A,$A1612)</f>
        <v>0.93720824319708529</v>
      </c>
      <c r="G1612" s="14">
        <f>SUM(SUMIFS('Census Data'!K:K,'Census Data'!$A:$A,$A1612),SUMIFS('Census Data'!L:L,'Census Data'!$A:$A,$A1612))/SUMIFS('Census Data'!$F:$F,'Census Data'!$A:$A,$A1612)</f>
        <v>5.5789593532961403E-3</v>
      </c>
      <c r="H1612" s="14">
        <f>SUM(SUMIFS('Census Data'!O:O,'Census Data'!$A:$A,$A1612),SUMIFS('Census Data'!P:P,'Census Data'!$A:$A,$A1612))/SUMIFS('Census Data'!$F:$F,'Census Data'!$A:$A,$A1612)</f>
        <v>8.0553341682796306E-3</v>
      </c>
      <c r="I1612" s="16">
        <f t="shared" si="50"/>
        <v>4.9157463281338964E-2</v>
      </c>
      <c r="J1612" s="14">
        <f>SUM(SUMIFS('Census Data'!W:W,'Census Data'!$A:$A,$A1612),SUMIFS('Census Data'!X:X,'Census Data'!$A:$A,$A1612))/SUMIFS('Census Data'!$F:$F,'Census Data'!$A:$A,$A1612)</f>
        <v>4.6567232153022886E-2</v>
      </c>
      <c r="K1612" s="16">
        <f t="shared" si="51"/>
        <v>0.95343276784697717</v>
      </c>
      <c r="L1612" s="19">
        <f>'EPA Data'!D1613/SUM('EPA Data'!D:D)</f>
        <v>3.8184639078217545E-6</v>
      </c>
      <c r="M1612" s="19">
        <f>'EPA Data'!E1613/SUM('EPA Data'!E:E)</f>
        <v>1.2581529691215754E-5</v>
      </c>
      <c r="N1612" s="19">
        <f>'EPA Data'!F1613/SUM('EPA Data'!F:F)</f>
        <v>5.0881279604426766E-6</v>
      </c>
      <c r="O1612" s="19">
        <f>'EPA Data'!G1613/SUM('EPA Data'!G:G)</f>
        <v>1.2122985078404784E-5</v>
      </c>
      <c r="P1612" s="19">
        <f>'EPA Data'!H1613/SUM('EPA Data'!H:H)</f>
        <v>4.6841476628188626E-5</v>
      </c>
      <c r="Q1612" s="19">
        <f>'EPA Data'!I1613/SUM('EPA Data'!I:I)</f>
        <v>2.5440592661345656E-5</v>
      </c>
      <c r="R1612" s="19">
        <f>'EPA Data'!J1613/SUM('EPA Data'!J:J)</f>
        <v>1.2761338960899276E-5</v>
      </c>
      <c r="S1612" s="19">
        <f>'EPA Data'!K1613/SUM('EPA Data'!K:K)</f>
        <v>2.7031990216915415E-5</v>
      </c>
      <c r="T1612" s="19">
        <f>'EPA Data'!L1613/SUM('EPA Data'!L:L)</f>
        <v>1.777867250178267E-5</v>
      </c>
      <c r="U1612" s="19">
        <f>'EPA Data'!M1613/SUM('EPA Data'!M:M)</f>
        <v>1.135253876253485E-5</v>
      </c>
      <c r="V1612" s="19">
        <f>'EPA Data'!N1613/SUM('EPA Data'!N:N)</f>
        <v>2.4123514549907906E-5</v>
      </c>
      <c r="W1612" s="19">
        <f>'EPA Data'!O1613/SUM('EPA Data'!O:O)</f>
        <v>1.4868230337333905E-5</v>
      </c>
      <c r="X1612" s="19">
        <f>'EPA Data'!P1613/SUM('EPA Data'!P:P)</f>
        <v>1.01962987207146E-4</v>
      </c>
    </row>
    <row r="1613" spans="1:24" x14ac:dyDescent="0.35">
      <c r="A1613" s="13" t="s">
        <v>2674</v>
      </c>
      <c r="B1613" s="13" t="s">
        <v>2598</v>
      </c>
      <c r="C1613" s="18" t="s">
        <v>2675</v>
      </c>
      <c r="D1613" s="14">
        <f>SUMIFS('Census Data'!G:G,'Census Data'!$A:$A,$A1613)/SUMIFS('Census Data'!$F:$F,'Census Data'!$A:$A,$A1613)</f>
        <v>0.51372155287817933</v>
      </c>
      <c r="E1613" s="16">
        <f>SUMIFS('Census Data'!H:H,'Census Data'!$A:$A,$A1613)/SUMIFS('Census Data'!$F:$F,'Census Data'!$A:$A,$A1613)</f>
        <v>0.48627844712182061</v>
      </c>
      <c r="F1613" s="14">
        <f>SUM(SUMIFS('Census Data'!I:I,'Census Data'!$A:$A,$A1613),SUMIFS('Census Data'!J:J,'Census Data'!$A:$A,$A1613))/SUMIFS('Census Data'!$F:$F,'Census Data'!$A:$A,$A1613)</f>
        <v>0.95727353859883979</v>
      </c>
      <c r="G1613" s="14">
        <f>SUM(SUMIFS('Census Data'!K:K,'Census Data'!$A:$A,$A1613),SUMIFS('Census Data'!L:L,'Census Data'!$A:$A,$A1613))/SUMIFS('Census Data'!$F:$F,'Census Data'!$A:$A,$A1613)</f>
        <v>2.5658188308790718E-3</v>
      </c>
      <c r="H1613" s="14">
        <f>SUM(SUMIFS('Census Data'!O:O,'Census Data'!$A:$A,$A1613),SUMIFS('Census Data'!P:P,'Census Data'!$A:$A,$A1613))/SUMIFS('Census Data'!$F:$F,'Census Data'!$A:$A,$A1613)</f>
        <v>5.8009817045961629E-3</v>
      </c>
      <c r="I1613" s="16">
        <f t="shared" si="50"/>
        <v>3.4359660865684982E-2</v>
      </c>
      <c r="J1613" s="14">
        <f>SUM(SUMIFS('Census Data'!W:W,'Census Data'!$A:$A,$A1613),SUMIFS('Census Data'!X:X,'Census Data'!$A:$A,$A1613))/SUMIFS('Census Data'!$F:$F,'Census Data'!$A:$A,$A1613)</f>
        <v>2.9897367246764839E-2</v>
      </c>
      <c r="K1613" s="16">
        <f t="shared" si="51"/>
        <v>0.97010263275323516</v>
      </c>
      <c r="L1613" s="19">
        <f>'EPA Data'!D1614/SUM('EPA Data'!D:D)</f>
        <v>1.8671955950145451E-6</v>
      </c>
      <c r="M1613" s="19">
        <f>'EPA Data'!E1614/SUM('EPA Data'!E:E)</f>
        <v>5.3467148754760891E-6</v>
      </c>
      <c r="N1613" s="19">
        <f>'EPA Data'!F1614/SUM('EPA Data'!F:F)</f>
        <v>3.4969330913252532E-6</v>
      </c>
      <c r="O1613" s="19">
        <f>'EPA Data'!G1614/SUM('EPA Data'!G:G)</f>
        <v>3.4788650186063136E-6</v>
      </c>
      <c r="P1613" s="19">
        <f>'EPA Data'!H1614/SUM('EPA Data'!H:H)</f>
        <v>1.0707297194356506E-5</v>
      </c>
      <c r="Q1613" s="19">
        <f>'EPA Data'!I1614/SUM('EPA Data'!I:I)</f>
        <v>6.5747634484410472E-6</v>
      </c>
      <c r="R1613" s="19">
        <f>'EPA Data'!J1614/SUM('EPA Data'!J:J)</f>
        <v>3.7034325498368306E-6</v>
      </c>
      <c r="S1613" s="19">
        <f>'EPA Data'!K1614/SUM('EPA Data'!K:K)</f>
        <v>9.1216411383094143E-6</v>
      </c>
      <c r="T1613" s="19">
        <f>'EPA Data'!L1614/SUM('EPA Data'!L:L)</f>
        <v>7.7585652025539599E-6</v>
      </c>
      <c r="U1613" s="19">
        <f>'EPA Data'!M1614/SUM('EPA Data'!M:M)</f>
        <v>2.7156415407544859E-6</v>
      </c>
      <c r="V1613" s="19">
        <f>'EPA Data'!N1614/SUM('EPA Data'!N:N)</f>
        <v>5.2359233691884764E-6</v>
      </c>
      <c r="W1613" s="19">
        <f>'EPA Data'!O1614/SUM('EPA Data'!O:O)</f>
        <v>3.5715332973845923E-6</v>
      </c>
      <c r="X1613" s="19">
        <f>'EPA Data'!P1614/SUM('EPA Data'!P:P)</f>
        <v>2.9625331890766943E-5</v>
      </c>
    </row>
    <row r="1614" spans="1:24" x14ac:dyDescent="0.35">
      <c r="A1614" s="13" t="s">
        <v>2676</v>
      </c>
      <c r="B1614" s="13" t="s">
        <v>2598</v>
      </c>
      <c r="C1614" s="18" t="s">
        <v>2677</v>
      </c>
      <c r="D1614" s="14">
        <f>SUMIFS('Census Data'!G:G,'Census Data'!$A:$A,$A1614)/SUMIFS('Census Data'!$F:$F,'Census Data'!$A:$A,$A1614)</f>
        <v>0.51264617895023112</v>
      </c>
      <c r="E1614" s="16">
        <f>SUMIFS('Census Data'!H:H,'Census Data'!$A:$A,$A1614)/SUMIFS('Census Data'!$F:$F,'Census Data'!$A:$A,$A1614)</f>
        <v>0.48735382104976882</v>
      </c>
      <c r="F1614" s="14">
        <f>SUM(SUMIFS('Census Data'!I:I,'Census Data'!$A:$A,$A1614),SUMIFS('Census Data'!J:J,'Census Data'!$A:$A,$A1614))/SUMIFS('Census Data'!$F:$F,'Census Data'!$A:$A,$A1614)</f>
        <v>0.95240685341310849</v>
      </c>
      <c r="G1614" s="14">
        <f>SUM(SUMIFS('Census Data'!K:K,'Census Data'!$A:$A,$A1614),SUMIFS('Census Data'!L:L,'Census Data'!$A:$A,$A1614))/SUMIFS('Census Data'!$F:$F,'Census Data'!$A:$A,$A1614)</f>
        <v>4.3513734022300786E-3</v>
      </c>
      <c r="H1614" s="14">
        <f>SUM(SUMIFS('Census Data'!O:O,'Census Data'!$A:$A,$A1614),SUMIFS('Census Data'!P:P,'Census Data'!$A:$A,$A1614))/SUMIFS('Census Data'!$F:$F,'Census Data'!$A:$A,$A1614)</f>
        <v>8.4307859668207776E-3</v>
      </c>
      <c r="I1614" s="16">
        <f t="shared" si="50"/>
        <v>3.4810987217840594E-2</v>
      </c>
      <c r="J1614" s="14">
        <f>SUM(SUMIFS('Census Data'!W:W,'Census Data'!$A:$A,$A1614),SUMIFS('Census Data'!X:X,'Census Data'!$A:$A,$A1614))/SUMIFS('Census Data'!$F:$F,'Census Data'!$A:$A,$A1614)</f>
        <v>2.6652162088659233E-2</v>
      </c>
      <c r="K1614" s="16">
        <f t="shared" si="51"/>
        <v>0.97334783791134072</v>
      </c>
      <c r="L1614" s="19">
        <f>'EPA Data'!D1615/SUM('EPA Data'!D:D)</f>
        <v>6.7084386464180351E-7</v>
      </c>
      <c r="M1614" s="19">
        <f>'EPA Data'!E1615/SUM('EPA Data'!E:E)</f>
        <v>2.0390310317862633E-6</v>
      </c>
      <c r="N1614" s="19">
        <f>'EPA Data'!F1615/SUM('EPA Data'!F:F)</f>
        <v>1.2806194795975099E-6</v>
      </c>
      <c r="O1614" s="19">
        <f>'EPA Data'!G1615/SUM('EPA Data'!G:G)</f>
        <v>1.5008561006529007E-6</v>
      </c>
      <c r="P1614" s="19">
        <f>'EPA Data'!H1615/SUM('EPA Data'!H:H)</f>
        <v>4.7850902303010436E-6</v>
      </c>
      <c r="Q1614" s="19">
        <f>'EPA Data'!I1615/SUM('EPA Data'!I:I)</f>
        <v>2.9518916072171155E-6</v>
      </c>
      <c r="R1614" s="19">
        <f>'EPA Data'!J1615/SUM('EPA Data'!J:J)</f>
        <v>1.3866626093733658E-6</v>
      </c>
      <c r="S1614" s="19">
        <f>'EPA Data'!K1615/SUM('EPA Data'!K:K)</f>
        <v>3.6776666567991732E-6</v>
      </c>
      <c r="T1614" s="19">
        <f>'EPA Data'!L1615/SUM('EPA Data'!L:L)</f>
        <v>3.0747672255448334E-6</v>
      </c>
      <c r="U1614" s="19">
        <f>'EPA Data'!M1615/SUM('EPA Data'!M:M)</f>
        <v>1.1146300645890946E-6</v>
      </c>
      <c r="V1614" s="19">
        <f>'EPA Data'!N1615/SUM('EPA Data'!N:N)</f>
        <v>2.3313020026976226E-6</v>
      </c>
      <c r="W1614" s="19">
        <f>'EPA Data'!O1615/SUM('EPA Data'!O:O)</f>
        <v>1.6057481583634855E-6</v>
      </c>
      <c r="X1614" s="19">
        <f>'EPA Data'!P1615/SUM('EPA Data'!P:P)</f>
        <v>1.2480763402581664E-5</v>
      </c>
    </row>
    <row r="1615" spans="1:24" x14ac:dyDescent="0.35">
      <c r="A1615" s="13" t="s">
        <v>2678</v>
      </c>
      <c r="B1615" s="13" t="s">
        <v>2598</v>
      </c>
      <c r="C1615" s="18" t="s">
        <v>1035</v>
      </c>
      <c r="D1615" s="14">
        <f>SUMIFS('Census Data'!G:G,'Census Data'!$A:$A,$A1615)/SUMIFS('Census Data'!$F:$F,'Census Data'!$A:$A,$A1615)</f>
        <v>0.50192740122068746</v>
      </c>
      <c r="E1615" s="16">
        <f>SUMIFS('Census Data'!H:H,'Census Data'!$A:$A,$A1615)/SUMIFS('Census Data'!$F:$F,'Census Data'!$A:$A,$A1615)</f>
        <v>0.49807259877931254</v>
      </c>
      <c r="F1615" s="14">
        <f>SUM(SUMIFS('Census Data'!I:I,'Census Data'!$A:$A,$A1615),SUMIFS('Census Data'!J:J,'Census Data'!$A:$A,$A1615))/SUMIFS('Census Data'!$F:$F,'Census Data'!$A:$A,$A1615)</f>
        <v>0.94474783167362675</v>
      </c>
      <c r="G1615" s="14">
        <f>SUM(SUMIFS('Census Data'!K:K,'Census Data'!$A:$A,$A1615),SUMIFS('Census Data'!L:L,'Census Data'!$A:$A,$A1615))/SUMIFS('Census Data'!$F:$F,'Census Data'!$A:$A,$A1615)</f>
        <v>2.2486347574686796E-3</v>
      </c>
      <c r="H1615" s="14">
        <f>SUM(SUMIFS('Census Data'!O:O,'Census Data'!$A:$A,$A1615),SUMIFS('Census Data'!P:P,'Census Data'!$A:$A,$A1615))/SUMIFS('Census Data'!$F:$F,'Census Data'!$A:$A,$A1615)</f>
        <v>1.2046257629296498E-2</v>
      </c>
      <c r="I1615" s="16">
        <f t="shared" si="50"/>
        <v>4.0957275939608073E-2</v>
      </c>
      <c r="J1615" s="14">
        <f>SUM(SUMIFS('Census Data'!W:W,'Census Data'!$A:$A,$A1615),SUMIFS('Census Data'!X:X,'Census Data'!$A:$A,$A1615))/SUMIFS('Census Data'!$F:$F,'Census Data'!$A:$A,$A1615)</f>
        <v>1.4937359460327659E-2</v>
      </c>
      <c r="K1615" s="16">
        <f t="shared" si="51"/>
        <v>0.9850626405396723</v>
      </c>
      <c r="L1615" s="19">
        <f>'EPA Data'!D1616/SUM('EPA Data'!D:D)</f>
        <v>5.751084147021607E-7</v>
      </c>
      <c r="M1615" s="19">
        <f>'EPA Data'!E1616/SUM('EPA Data'!E:E)</f>
        <v>1.5718222259789987E-6</v>
      </c>
      <c r="N1615" s="19">
        <f>'EPA Data'!F1616/SUM('EPA Data'!F:F)</f>
        <v>7.3765403603944047E-7</v>
      </c>
      <c r="O1615" s="19">
        <f>'EPA Data'!G1616/SUM('EPA Data'!G:G)</f>
        <v>2.2793851998802848E-6</v>
      </c>
      <c r="P1615" s="19">
        <f>'EPA Data'!H1616/SUM('EPA Data'!H:H)</f>
        <v>7.6767255891030671E-6</v>
      </c>
      <c r="Q1615" s="19">
        <f>'EPA Data'!I1616/SUM('EPA Data'!I:I)</f>
        <v>4.2421142534731945E-6</v>
      </c>
      <c r="R1615" s="19">
        <f>'EPA Data'!J1616/SUM('EPA Data'!J:J)</f>
        <v>1.6269571224419296E-6</v>
      </c>
      <c r="S1615" s="19">
        <f>'EPA Data'!K1616/SUM('EPA Data'!K:K)</f>
        <v>3.4809664558685685E-6</v>
      </c>
      <c r="T1615" s="19">
        <f>'EPA Data'!L1616/SUM('EPA Data'!L:L)</f>
        <v>2.848816234494707E-6</v>
      </c>
      <c r="U1615" s="19">
        <f>'EPA Data'!M1616/SUM('EPA Data'!M:M)</f>
        <v>2.132947163918235E-6</v>
      </c>
      <c r="V1615" s="19">
        <f>'EPA Data'!N1616/SUM('EPA Data'!N:N)</f>
        <v>3.731759745057846E-6</v>
      </c>
      <c r="W1615" s="19">
        <f>'EPA Data'!O1616/SUM('EPA Data'!O:O)</f>
        <v>2.7066359392396321E-6</v>
      </c>
      <c r="X1615" s="19">
        <f>'EPA Data'!P1616/SUM('EPA Data'!P:P)</f>
        <v>1.6820779278686964E-5</v>
      </c>
    </row>
    <row r="1616" spans="1:24" x14ac:dyDescent="0.35">
      <c r="A1616" s="13" t="s">
        <v>2679</v>
      </c>
      <c r="B1616" s="13" t="s">
        <v>2598</v>
      </c>
      <c r="C1616" s="18" t="s">
        <v>2680</v>
      </c>
      <c r="D1616" s="14">
        <f>SUMIFS('Census Data'!G:G,'Census Data'!$A:$A,$A1616)/SUMIFS('Census Data'!$F:$F,'Census Data'!$A:$A,$A1616)</f>
        <v>0.58552763819095477</v>
      </c>
      <c r="E1616" s="16">
        <f>SUMIFS('Census Data'!H:H,'Census Data'!$A:$A,$A1616)/SUMIFS('Census Data'!$F:$F,'Census Data'!$A:$A,$A1616)</f>
        <v>0.41447236180904523</v>
      </c>
      <c r="F1616" s="14">
        <f>SUM(SUMIFS('Census Data'!I:I,'Census Data'!$A:$A,$A1616),SUMIFS('Census Data'!J:J,'Census Data'!$A:$A,$A1616))/SUMIFS('Census Data'!$F:$F,'Census Data'!$A:$A,$A1616)</f>
        <v>0.89567839195979904</v>
      </c>
      <c r="G1616" s="14">
        <f>SUM(SUMIFS('Census Data'!K:K,'Census Data'!$A:$A,$A1616),SUMIFS('Census Data'!L:L,'Census Data'!$A:$A,$A1616))/SUMIFS('Census Data'!$F:$F,'Census Data'!$A:$A,$A1616)</f>
        <v>1.2864321608040201E-2</v>
      </c>
      <c r="H1616" s="14">
        <f>SUM(SUMIFS('Census Data'!O:O,'Census Data'!$A:$A,$A1616),SUMIFS('Census Data'!P:P,'Census Data'!$A:$A,$A1616))/SUMIFS('Census Data'!$F:$F,'Census Data'!$A:$A,$A1616)</f>
        <v>7.2361809045226131E-3</v>
      </c>
      <c r="I1616" s="16">
        <f t="shared" si="50"/>
        <v>8.4221105527638174E-2</v>
      </c>
      <c r="J1616" s="14">
        <f>SUM(SUMIFS('Census Data'!W:W,'Census Data'!$A:$A,$A1616),SUMIFS('Census Data'!X:X,'Census Data'!$A:$A,$A1616))/SUMIFS('Census Data'!$F:$F,'Census Data'!$A:$A,$A1616)</f>
        <v>3.7989949748743722E-2</v>
      </c>
      <c r="K1616" s="16">
        <f t="shared" si="51"/>
        <v>0.9620100502512563</v>
      </c>
      <c r="L1616" s="19">
        <f>'EPA Data'!D1617/SUM('EPA Data'!D:D)</f>
        <v>3.7771586562996011E-7</v>
      </c>
      <c r="M1616" s="19">
        <f>'EPA Data'!E1617/SUM('EPA Data'!E:E)</f>
        <v>1.0007281829229135E-6</v>
      </c>
      <c r="N1616" s="19">
        <f>'EPA Data'!F1617/SUM('EPA Data'!F:F)</f>
        <v>6.2718838853439332E-7</v>
      </c>
      <c r="O1616" s="19">
        <f>'EPA Data'!G1617/SUM('EPA Data'!G:G)</f>
        <v>1.570812222370656E-6</v>
      </c>
      <c r="P1616" s="19">
        <f>'EPA Data'!H1617/SUM('EPA Data'!H:H)</f>
        <v>4.1448153269564497E-6</v>
      </c>
      <c r="Q1616" s="19">
        <f>'EPA Data'!I1617/SUM('EPA Data'!I:I)</f>
        <v>2.733336677429207E-6</v>
      </c>
      <c r="R1616" s="19">
        <f>'EPA Data'!J1617/SUM('EPA Data'!J:J)</f>
        <v>7.7656800302837135E-7</v>
      </c>
      <c r="S1616" s="19">
        <f>'EPA Data'!K1617/SUM('EPA Data'!K:K)</f>
        <v>1.950364697460324E-6</v>
      </c>
      <c r="T1616" s="19">
        <f>'EPA Data'!L1617/SUM('EPA Data'!L:L)</f>
        <v>1.8491722618796605E-6</v>
      </c>
      <c r="U1616" s="19">
        <f>'EPA Data'!M1617/SUM('EPA Data'!M:M)</f>
        <v>1.1082424110582638E-6</v>
      </c>
      <c r="V1616" s="19">
        <f>'EPA Data'!N1617/SUM('EPA Data'!N:N)</f>
        <v>1.8081132335748407E-6</v>
      </c>
      <c r="W1616" s="19">
        <f>'EPA Data'!O1617/SUM('EPA Data'!O:O)</f>
        <v>1.7883555064623846E-6</v>
      </c>
      <c r="X1616" s="19">
        <f>'EPA Data'!P1617/SUM('EPA Data'!P:P)</f>
        <v>1.0991184361514912E-5</v>
      </c>
    </row>
    <row r="1617" spans="1:24" x14ac:dyDescent="0.35">
      <c r="A1617" s="13" t="s">
        <v>2681</v>
      </c>
      <c r="B1617" s="13" t="s">
        <v>2598</v>
      </c>
      <c r="C1617" s="18" t="s">
        <v>2682</v>
      </c>
      <c r="D1617" s="14">
        <f>SUMIFS('Census Data'!G:G,'Census Data'!$A:$A,$A1617)/SUMIFS('Census Data'!$F:$F,'Census Data'!$A:$A,$A1617)</f>
        <v>0.50526315789473686</v>
      </c>
      <c r="E1617" s="16">
        <f>SUMIFS('Census Data'!H:H,'Census Data'!$A:$A,$A1617)/SUMIFS('Census Data'!$F:$F,'Census Data'!$A:$A,$A1617)</f>
        <v>0.49473684210526314</v>
      </c>
      <c r="F1617" s="14">
        <f>SUM(SUMIFS('Census Data'!I:I,'Census Data'!$A:$A,$A1617),SUMIFS('Census Data'!J:J,'Census Data'!$A:$A,$A1617))/SUMIFS('Census Data'!$F:$F,'Census Data'!$A:$A,$A1617)</f>
        <v>0.93815789473684208</v>
      </c>
      <c r="G1617" s="14">
        <f>SUM(SUMIFS('Census Data'!K:K,'Census Data'!$A:$A,$A1617),SUMIFS('Census Data'!L:L,'Census Data'!$A:$A,$A1617))/SUMIFS('Census Data'!$F:$F,'Census Data'!$A:$A,$A1617)</f>
        <v>0</v>
      </c>
      <c r="H1617" s="14">
        <f>SUM(SUMIFS('Census Data'!O:O,'Census Data'!$A:$A,$A1617),SUMIFS('Census Data'!P:P,'Census Data'!$A:$A,$A1617))/SUMIFS('Census Data'!$F:$F,'Census Data'!$A:$A,$A1617)</f>
        <v>9.2105263157894728E-3</v>
      </c>
      <c r="I1617" s="16">
        <f t="shared" si="50"/>
        <v>5.2631578947368474E-2</v>
      </c>
      <c r="J1617" s="14">
        <f>SUM(SUMIFS('Census Data'!W:W,'Census Data'!$A:$A,$A1617),SUMIFS('Census Data'!X:X,'Census Data'!$A:$A,$A1617))/SUMIFS('Census Data'!$F:$F,'Census Data'!$A:$A,$A1617)</f>
        <v>4.8684210526315788E-2</v>
      </c>
      <c r="K1617" s="16">
        <f t="shared" si="51"/>
        <v>0.95131578947368423</v>
      </c>
      <c r="L1617" s="19">
        <f>'EPA Data'!D1618/SUM('EPA Data'!D:D)</f>
        <v>5.3405887438540242E-7</v>
      </c>
      <c r="M1617" s="19">
        <f>'EPA Data'!E1618/SUM('EPA Data'!E:E)</f>
        <v>1.2361456666805748E-6</v>
      </c>
      <c r="N1617" s="19">
        <f>'EPA Data'!F1618/SUM('EPA Data'!F:F)</f>
        <v>4.9843991921051017E-7</v>
      </c>
      <c r="O1617" s="19">
        <f>'EPA Data'!G1618/SUM('EPA Data'!G:G)</f>
        <v>3.1263086469180619E-7</v>
      </c>
      <c r="P1617" s="19">
        <f>'EPA Data'!H1618/SUM('EPA Data'!H:H)</f>
        <v>9.0477618331452684E-7</v>
      </c>
      <c r="Q1617" s="19">
        <f>'EPA Data'!I1618/SUM('EPA Data'!I:I)</f>
        <v>4.0075839435899977E-7</v>
      </c>
      <c r="R1617" s="19">
        <f>'EPA Data'!J1618/SUM('EPA Data'!J:J)</f>
        <v>5.4639202397312719E-7</v>
      </c>
      <c r="S1617" s="19">
        <f>'EPA Data'!K1618/SUM('EPA Data'!K:K)</f>
        <v>8.9928444499779466E-7</v>
      </c>
      <c r="T1617" s="19">
        <f>'EPA Data'!L1618/SUM('EPA Data'!L:L)</f>
        <v>5.9217958304075972E-7</v>
      </c>
      <c r="U1617" s="19">
        <f>'EPA Data'!M1618/SUM('EPA Data'!M:M)</f>
        <v>2.0250662016495636E-7</v>
      </c>
      <c r="V1617" s="19">
        <f>'EPA Data'!N1618/SUM('EPA Data'!N:N)</f>
        <v>4.4321852034848629E-7</v>
      </c>
      <c r="W1617" s="19">
        <f>'EPA Data'!O1618/SUM('EPA Data'!O:O)</f>
        <v>2.4193119055925692E-7</v>
      </c>
      <c r="X1617" s="19">
        <f>'EPA Data'!P1618/SUM('EPA Data'!P:P)</f>
        <v>3.317787644764542E-6</v>
      </c>
    </row>
    <row r="1618" spans="1:24" x14ac:dyDescent="0.35">
      <c r="A1618" s="13" t="s">
        <v>2683</v>
      </c>
      <c r="B1618" s="13" t="s">
        <v>2598</v>
      </c>
      <c r="C1618" s="18" t="s">
        <v>1039</v>
      </c>
      <c r="D1618" s="14">
        <f>SUMIFS('Census Data'!G:G,'Census Data'!$A:$A,$A1618)/SUMIFS('Census Data'!$F:$F,'Census Data'!$A:$A,$A1618)</f>
        <v>0.50541182682154173</v>
      </c>
      <c r="E1618" s="16">
        <f>SUMIFS('Census Data'!H:H,'Census Data'!$A:$A,$A1618)/SUMIFS('Census Data'!$F:$F,'Census Data'!$A:$A,$A1618)</f>
        <v>0.49458817317845827</v>
      </c>
      <c r="F1618" s="14">
        <f>SUM(SUMIFS('Census Data'!I:I,'Census Data'!$A:$A,$A1618),SUMIFS('Census Data'!J:J,'Census Data'!$A:$A,$A1618))/SUMIFS('Census Data'!$F:$F,'Census Data'!$A:$A,$A1618)</f>
        <v>0.87460401267159449</v>
      </c>
      <c r="G1618" s="14">
        <f>SUM(SUMIFS('Census Data'!K:K,'Census Data'!$A:$A,$A1618),SUMIFS('Census Data'!L:L,'Census Data'!$A:$A,$A1618))/SUMIFS('Census Data'!$F:$F,'Census Data'!$A:$A,$A1618)</f>
        <v>3.6958817317845828E-3</v>
      </c>
      <c r="H1618" s="14">
        <f>SUM(SUMIFS('Census Data'!O:O,'Census Data'!$A:$A,$A1618),SUMIFS('Census Data'!P:P,'Census Data'!$A:$A,$A1618))/SUMIFS('Census Data'!$F:$F,'Census Data'!$A:$A,$A1618)</f>
        <v>8.5797254487856387E-3</v>
      </c>
      <c r="I1618" s="16">
        <f t="shared" si="50"/>
        <v>0.11312038014783532</v>
      </c>
      <c r="J1618" s="14">
        <f>SUM(SUMIFS('Census Data'!W:W,'Census Data'!$A:$A,$A1618),SUMIFS('Census Data'!X:X,'Census Data'!$A:$A,$A1618))/SUMIFS('Census Data'!$F:$F,'Census Data'!$A:$A,$A1618)</f>
        <v>2.587117212249208E-2</v>
      </c>
      <c r="K1618" s="16">
        <f t="shared" si="51"/>
        <v>0.97412882787750787</v>
      </c>
      <c r="L1618" s="19">
        <f>'EPA Data'!D1619/SUM('EPA Data'!D:D)</f>
        <v>1.8924964895489936E-6</v>
      </c>
      <c r="M1618" s="19">
        <f>'EPA Data'!E1619/SUM('EPA Data'!E:E)</f>
        <v>7.1485598211418461E-6</v>
      </c>
      <c r="N1618" s="19">
        <f>'EPA Data'!F1619/SUM('EPA Data'!F:F)</f>
        <v>4.3417554971850982E-6</v>
      </c>
      <c r="O1618" s="19">
        <f>'EPA Data'!G1619/SUM('EPA Data'!G:G)</f>
        <v>1.7186323845069184E-6</v>
      </c>
      <c r="P1618" s="19">
        <f>'EPA Data'!H1619/SUM('EPA Data'!H:H)</f>
        <v>6.1386359821646211E-6</v>
      </c>
      <c r="Q1618" s="19">
        <f>'EPA Data'!I1619/SUM('EPA Data'!I:I)</f>
        <v>2.9144102746012712E-6</v>
      </c>
      <c r="R1618" s="19">
        <f>'EPA Data'!J1619/SUM('EPA Data'!J:J)</f>
        <v>1.0722061288577088E-6</v>
      </c>
      <c r="S1618" s="19">
        <f>'EPA Data'!K1619/SUM('EPA Data'!K:K)</f>
        <v>6.0327225438801494E-6</v>
      </c>
      <c r="T1618" s="19">
        <f>'EPA Data'!L1619/SUM('EPA Data'!L:L)</f>
        <v>3.9954001353832181E-6</v>
      </c>
      <c r="U1618" s="19">
        <f>'EPA Data'!M1619/SUM('EPA Data'!M:M)</f>
        <v>1.0706133707222366E-6</v>
      </c>
      <c r="V1618" s="19">
        <f>'EPA Data'!N1619/SUM('EPA Data'!N:N)</f>
        <v>2.5136562309614811E-6</v>
      </c>
      <c r="W1618" s="19">
        <f>'EPA Data'!O1619/SUM('EPA Data'!O:O)</f>
        <v>2.0865182887028638E-6</v>
      </c>
      <c r="X1618" s="19">
        <f>'EPA Data'!P1619/SUM('EPA Data'!P:P)</f>
        <v>2.9413300087180072E-5</v>
      </c>
    </row>
    <row r="1619" spans="1:24" x14ac:dyDescent="0.35">
      <c r="A1619" s="13" t="s">
        <v>2684</v>
      </c>
      <c r="B1619" s="13" t="s">
        <v>2598</v>
      </c>
      <c r="C1619" s="18" t="s">
        <v>2685</v>
      </c>
      <c r="D1619" s="14">
        <f>SUMIFS('Census Data'!G:G,'Census Data'!$A:$A,$A1619)/SUMIFS('Census Data'!$F:$F,'Census Data'!$A:$A,$A1619)</f>
        <v>0.51835748792270531</v>
      </c>
      <c r="E1619" s="16">
        <f>SUMIFS('Census Data'!H:H,'Census Data'!$A:$A,$A1619)/SUMIFS('Census Data'!$F:$F,'Census Data'!$A:$A,$A1619)</f>
        <v>0.48164251207729469</v>
      </c>
      <c r="F1619" s="14">
        <f>SUM(SUMIFS('Census Data'!I:I,'Census Data'!$A:$A,$A1619),SUMIFS('Census Data'!J:J,'Census Data'!$A:$A,$A1619))/SUMIFS('Census Data'!$F:$F,'Census Data'!$A:$A,$A1619)</f>
        <v>0.93623188405797098</v>
      </c>
      <c r="G1619" s="14">
        <f>SUM(SUMIFS('Census Data'!K:K,'Census Data'!$A:$A,$A1619),SUMIFS('Census Data'!L:L,'Census Data'!$A:$A,$A1619))/SUMIFS('Census Data'!$F:$F,'Census Data'!$A:$A,$A1619)</f>
        <v>4.3478260869565218E-3</v>
      </c>
      <c r="H1619" s="14">
        <f>SUM(SUMIFS('Census Data'!O:O,'Census Data'!$A:$A,$A1619),SUMIFS('Census Data'!P:P,'Census Data'!$A:$A,$A1619))/SUMIFS('Census Data'!$F:$F,'Census Data'!$A:$A,$A1619)</f>
        <v>5.7971014492753624E-3</v>
      </c>
      <c r="I1619" s="16">
        <f t="shared" si="50"/>
        <v>5.3623188405797162E-2</v>
      </c>
      <c r="J1619" s="14">
        <f>SUM(SUMIFS('Census Data'!W:W,'Census Data'!$A:$A,$A1619),SUMIFS('Census Data'!X:X,'Census Data'!$A:$A,$A1619))/SUMIFS('Census Data'!$F:$F,'Census Data'!$A:$A,$A1619)</f>
        <v>3.6231884057971016E-2</v>
      </c>
      <c r="K1619" s="16">
        <f t="shared" si="51"/>
        <v>0.96376811594202894</v>
      </c>
      <c r="L1619" s="19">
        <f>'EPA Data'!D1620/SUM('EPA Data'!D:D)</f>
        <v>3.3773617351862313E-7</v>
      </c>
      <c r="M1619" s="19">
        <f>'EPA Data'!E1620/SUM('EPA Data'!E:E)</f>
        <v>1.0007400142683692E-6</v>
      </c>
      <c r="N1619" s="19">
        <f>'EPA Data'!F1620/SUM('EPA Data'!F:F)</f>
        <v>6.1455098323202146E-7</v>
      </c>
      <c r="O1619" s="19">
        <f>'EPA Data'!G1620/SUM('EPA Data'!G:G)</f>
        <v>6.0510347476596166E-7</v>
      </c>
      <c r="P1619" s="19">
        <f>'EPA Data'!H1620/SUM('EPA Data'!H:H)</f>
        <v>2.1781581002603261E-6</v>
      </c>
      <c r="Q1619" s="19">
        <f>'EPA Data'!I1620/SUM('EPA Data'!I:I)</f>
        <v>1.3063466656258861E-6</v>
      </c>
      <c r="R1619" s="19">
        <f>'EPA Data'!J1620/SUM('EPA Data'!J:J)</f>
        <v>5.2822070157210331E-7</v>
      </c>
      <c r="S1619" s="19">
        <f>'EPA Data'!K1620/SUM('EPA Data'!K:K)</f>
        <v>1.5786727298673178E-6</v>
      </c>
      <c r="T1619" s="19">
        <f>'EPA Data'!L1620/SUM('EPA Data'!L:L)</f>
        <v>1.3197337756508763E-6</v>
      </c>
      <c r="U1619" s="19">
        <f>'EPA Data'!M1620/SUM('EPA Data'!M:M)</f>
        <v>4.7571930356236432E-7</v>
      </c>
      <c r="V1619" s="19">
        <f>'EPA Data'!N1620/SUM('EPA Data'!N:N)</f>
        <v>1.0486183644713543E-6</v>
      </c>
      <c r="W1619" s="19">
        <f>'EPA Data'!O1620/SUM('EPA Data'!O:O)</f>
        <v>7.57477164086958E-7</v>
      </c>
      <c r="X1619" s="19">
        <f>'EPA Data'!P1620/SUM('EPA Data'!P:P)</f>
        <v>6.5537476175026157E-6</v>
      </c>
    </row>
    <row r="1620" spans="1:24" x14ac:dyDescent="0.35">
      <c r="A1620" s="13" t="s">
        <v>2686</v>
      </c>
      <c r="B1620" s="13" t="s">
        <v>2598</v>
      </c>
      <c r="C1620" s="18" t="s">
        <v>2687</v>
      </c>
      <c r="D1620" s="14">
        <f>SUMIFS('Census Data'!G:G,'Census Data'!$A:$A,$A1620)/SUMIFS('Census Data'!$F:$F,'Census Data'!$A:$A,$A1620)</f>
        <v>0.51227321237993595</v>
      </c>
      <c r="E1620" s="16">
        <f>SUMIFS('Census Data'!H:H,'Census Data'!$A:$A,$A1620)/SUMIFS('Census Data'!$F:$F,'Census Data'!$A:$A,$A1620)</f>
        <v>0.48772678762006405</v>
      </c>
      <c r="F1620" s="14">
        <f>SUM(SUMIFS('Census Data'!I:I,'Census Data'!$A:$A,$A1620),SUMIFS('Census Data'!J:J,'Census Data'!$A:$A,$A1620))/SUMIFS('Census Data'!$F:$F,'Census Data'!$A:$A,$A1620)</f>
        <v>0.95304162219850586</v>
      </c>
      <c r="G1620" s="14">
        <f>SUM(SUMIFS('Census Data'!K:K,'Census Data'!$A:$A,$A1620),SUMIFS('Census Data'!L:L,'Census Data'!$A:$A,$A1620))/SUMIFS('Census Data'!$F:$F,'Census Data'!$A:$A,$A1620)</f>
        <v>4.2689434364994666E-3</v>
      </c>
      <c r="H1620" s="14">
        <f>SUM(SUMIFS('Census Data'!O:O,'Census Data'!$A:$A,$A1620),SUMIFS('Census Data'!P:P,'Census Data'!$A:$A,$A1620))/SUMIFS('Census Data'!$F:$F,'Census Data'!$A:$A,$A1620)</f>
        <v>8.5378868729989333E-3</v>
      </c>
      <c r="I1620" s="16">
        <f t="shared" si="50"/>
        <v>3.4151547491995782E-2</v>
      </c>
      <c r="J1620" s="14">
        <f>SUM(SUMIFS('Census Data'!W:W,'Census Data'!$A:$A,$A1620),SUMIFS('Census Data'!X:X,'Census Data'!$A:$A,$A1620))/SUMIFS('Census Data'!$F:$F,'Census Data'!$A:$A,$A1620)</f>
        <v>3.3084311632870865E-2</v>
      </c>
      <c r="K1620" s="16">
        <f t="shared" si="51"/>
        <v>0.96691568836712916</v>
      </c>
      <c r="L1620" s="19">
        <f>'EPA Data'!D1621/SUM('EPA Data'!D:D)</f>
        <v>6.2739005072499946E-7</v>
      </c>
      <c r="M1620" s="19">
        <f>'EPA Data'!E1621/SUM('EPA Data'!E:E)</f>
        <v>1.84005887108705E-6</v>
      </c>
      <c r="N1620" s="19">
        <f>'EPA Data'!F1621/SUM('EPA Data'!F:F)</f>
        <v>1.4505426076223863E-6</v>
      </c>
      <c r="O1620" s="19">
        <f>'EPA Data'!G1621/SUM('EPA Data'!G:G)</f>
        <v>3.9447686792282772E-7</v>
      </c>
      <c r="P1620" s="19">
        <f>'EPA Data'!H1621/SUM('EPA Data'!H:H)</f>
        <v>1.1915854155753851E-6</v>
      </c>
      <c r="Q1620" s="19">
        <f>'EPA Data'!I1621/SUM('EPA Data'!I:I)</f>
        <v>5.935857772516557E-7</v>
      </c>
      <c r="R1620" s="19">
        <f>'EPA Data'!J1621/SUM('EPA Data'!J:J)</f>
        <v>3.427776636896467E-7</v>
      </c>
      <c r="S1620" s="19">
        <f>'EPA Data'!K1621/SUM('EPA Data'!K:K)</f>
        <v>1.623219987601106E-6</v>
      </c>
      <c r="T1620" s="19">
        <f>'EPA Data'!L1621/SUM('EPA Data'!L:L)</f>
        <v>1.1020958048055049E-6</v>
      </c>
      <c r="U1620" s="19">
        <f>'EPA Data'!M1621/SUM('EPA Data'!M:M)</f>
        <v>2.5215757646531347E-7</v>
      </c>
      <c r="V1620" s="19">
        <f>'EPA Data'!N1621/SUM('EPA Data'!N:N)</f>
        <v>4.9133595151987339E-7</v>
      </c>
      <c r="W1620" s="19">
        <f>'EPA Data'!O1621/SUM('EPA Data'!O:O)</f>
        <v>4.586461024853874E-7</v>
      </c>
      <c r="X1620" s="19">
        <f>'EPA Data'!P1621/SUM('EPA Data'!P:P)</f>
        <v>6.0009151538271969E-6</v>
      </c>
    </row>
    <row r="1621" spans="1:24" x14ac:dyDescent="0.35">
      <c r="A1621" s="13" t="s">
        <v>2688</v>
      </c>
      <c r="B1621" s="13" t="s">
        <v>2598</v>
      </c>
      <c r="C1621" s="18" t="s">
        <v>2689</v>
      </c>
      <c r="D1621" s="14">
        <f>SUMIFS('Census Data'!G:G,'Census Data'!$A:$A,$A1621)/SUMIFS('Census Data'!$F:$F,'Census Data'!$A:$A,$A1621)</f>
        <v>0.49520126752098875</v>
      </c>
      <c r="E1621" s="16">
        <f>SUMIFS('Census Data'!H:H,'Census Data'!$A:$A,$A1621)/SUMIFS('Census Data'!$F:$F,'Census Data'!$A:$A,$A1621)</f>
        <v>0.50479873247901119</v>
      </c>
      <c r="F1621" s="14">
        <f>SUM(SUMIFS('Census Data'!I:I,'Census Data'!$A:$A,$A1621),SUMIFS('Census Data'!J:J,'Census Data'!$A:$A,$A1621))/SUMIFS('Census Data'!$F:$F,'Census Data'!$A:$A,$A1621)</f>
        <v>0.9016821363313523</v>
      </c>
      <c r="G1621" s="14">
        <f>SUM(SUMIFS('Census Data'!K:K,'Census Data'!$A:$A,$A1621),SUMIFS('Census Data'!L:L,'Census Data'!$A:$A,$A1621))/SUMIFS('Census Data'!$F:$F,'Census Data'!$A:$A,$A1621)</f>
        <v>7.3088853949772664E-3</v>
      </c>
      <c r="H1621" s="14">
        <f>SUM(SUMIFS('Census Data'!O:O,'Census Data'!$A:$A,$A1621),SUMIFS('Census Data'!P:P,'Census Data'!$A:$A,$A1621))/SUMIFS('Census Data'!$F:$F,'Census Data'!$A:$A,$A1621)</f>
        <v>8.0069932192483508E-3</v>
      </c>
      <c r="I1621" s="16">
        <f t="shared" si="50"/>
        <v>8.3001985054422023E-2</v>
      </c>
      <c r="J1621" s="14">
        <f>SUM(SUMIFS('Census Data'!W:W,'Census Data'!$A:$A,$A1621),SUMIFS('Census Data'!X:X,'Census Data'!$A:$A,$A1621))/SUMIFS('Census Data'!$F:$F,'Census Data'!$A:$A,$A1621)</f>
        <v>6.1439559038675172E-2</v>
      </c>
      <c r="K1621" s="16">
        <f t="shared" si="51"/>
        <v>0.93856044096132485</v>
      </c>
      <c r="L1621" s="19">
        <f>'EPA Data'!D1622/SUM('EPA Data'!D:D)</f>
        <v>5.736831001719949E-5</v>
      </c>
      <c r="M1621" s="19">
        <f>'EPA Data'!E1622/SUM('EPA Data'!E:E)</f>
        <v>1.426139917778196E-4</v>
      </c>
      <c r="N1621" s="19">
        <f>'EPA Data'!F1622/SUM('EPA Data'!F:F)</f>
        <v>7.5231883724209532E-5</v>
      </c>
      <c r="O1621" s="19">
        <f>'EPA Data'!G1622/SUM('EPA Data'!G:G)</f>
        <v>7.7736308238197772E-5</v>
      </c>
      <c r="P1621" s="19">
        <f>'EPA Data'!H1622/SUM('EPA Data'!H:H)</f>
        <v>1.9527634438501042E-4</v>
      </c>
      <c r="Q1621" s="19">
        <f>'EPA Data'!I1622/SUM('EPA Data'!I:I)</f>
        <v>9.1665118186260431E-5</v>
      </c>
      <c r="R1621" s="19">
        <f>'EPA Data'!J1622/SUM('EPA Data'!J:J)</f>
        <v>1.0195463383947409E-4</v>
      </c>
      <c r="S1621" s="19">
        <f>'EPA Data'!K1622/SUM('EPA Data'!K:K)</f>
        <v>1.8492742768226337E-4</v>
      </c>
      <c r="T1621" s="19">
        <f>'EPA Data'!L1622/SUM('EPA Data'!L:L)</f>
        <v>1.3472706064602462E-4</v>
      </c>
      <c r="U1621" s="19">
        <f>'EPA Data'!M1622/SUM('EPA Data'!M:M)</f>
        <v>5.5831462941005105E-5</v>
      </c>
      <c r="V1621" s="19">
        <f>'EPA Data'!N1622/SUM('EPA Data'!N:N)</f>
        <v>1.0247530954553711E-4</v>
      </c>
      <c r="W1621" s="19">
        <f>'EPA Data'!O1622/SUM('EPA Data'!O:O)</f>
        <v>5.1864641360745386E-5</v>
      </c>
      <c r="X1621" s="19">
        <f>'EPA Data'!P1622/SUM('EPA Data'!P:P)</f>
        <v>6.1052437095348991E-4</v>
      </c>
    </row>
    <row r="1622" spans="1:24" x14ac:dyDescent="0.35">
      <c r="A1622" s="13" t="s">
        <v>2690</v>
      </c>
      <c r="B1622" s="13" t="s">
        <v>2691</v>
      </c>
      <c r="C1622" s="18" t="s">
        <v>435</v>
      </c>
      <c r="D1622" s="14">
        <f>SUMIFS('Census Data'!G:G,'Census Data'!$A:$A,$A1622)/SUMIFS('Census Data'!$F:$F,'Census Data'!$A:$A,$A1622)</f>
        <v>0.50014423539216002</v>
      </c>
      <c r="E1622" s="16">
        <f>SUMIFS('Census Data'!H:H,'Census Data'!$A:$A,$A1622)/SUMIFS('Census Data'!$F:$F,'Census Data'!$A:$A,$A1622)</f>
        <v>0.49985576460783998</v>
      </c>
      <c r="F1622" s="14">
        <f>SUM(SUMIFS('Census Data'!I:I,'Census Data'!$A:$A,$A1622),SUMIFS('Census Data'!J:J,'Census Data'!$A:$A,$A1622))/SUMIFS('Census Data'!$F:$F,'Census Data'!$A:$A,$A1622)</f>
        <v>0.94477387095740251</v>
      </c>
      <c r="G1622" s="14">
        <f>SUM(SUMIFS('Census Data'!K:K,'Census Data'!$A:$A,$A1622),SUMIFS('Census Data'!L:L,'Census Data'!$A:$A,$A1622))/SUMIFS('Census Data'!$F:$F,'Census Data'!$A:$A,$A1622)</f>
        <v>1.3782493028622712E-2</v>
      </c>
      <c r="H1622" s="14">
        <f>SUM(SUMIFS('Census Data'!O:O,'Census Data'!$A:$A,$A1622),SUMIFS('Census Data'!P:P,'Census Data'!$A:$A,$A1622))/SUMIFS('Census Data'!$F:$F,'Census Data'!$A:$A,$A1622)</f>
        <v>1.3301708388089362E-2</v>
      </c>
      <c r="I1622" s="16">
        <f t="shared" si="50"/>
        <v>2.814192762588541E-2</v>
      </c>
      <c r="J1622" s="14">
        <f>SUM(SUMIFS('Census Data'!W:W,'Census Data'!$A:$A,$A1622),SUMIFS('Census Data'!X:X,'Census Data'!$A:$A,$A1622))/SUMIFS('Census Data'!$F:$F,'Census Data'!$A:$A,$A1622)</f>
        <v>0.11667040610275971</v>
      </c>
      <c r="K1622" s="16">
        <f t="shared" si="51"/>
        <v>0.88332959389724031</v>
      </c>
      <c r="L1622" s="19">
        <f>'EPA Data'!D1623/SUM('EPA Data'!D:D)</f>
        <v>3.3810395697908159E-5</v>
      </c>
      <c r="M1622" s="19">
        <f>'EPA Data'!E1623/SUM('EPA Data'!E:E)</f>
        <v>1.1695835872390582E-4</v>
      </c>
      <c r="N1622" s="19">
        <f>'EPA Data'!F1623/SUM('EPA Data'!F:F)</f>
        <v>1.2903370220344296E-4</v>
      </c>
      <c r="O1622" s="19">
        <f>'EPA Data'!G1623/SUM('EPA Data'!G:G)</f>
        <v>3.2923607596432954E-5</v>
      </c>
      <c r="P1622" s="19">
        <f>'EPA Data'!H1623/SUM('EPA Data'!H:H)</f>
        <v>8.7147271373265423E-5</v>
      </c>
      <c r="Q1622" s="19">
        <f>'EPA Data'!I1623/SUM('EPA Data'!I:I)</f>
        <v>4.0762298590334824E-5</v>
      </c>
      <c r="R1622" s="19">
        <f>'EPA Data'!J1623/SUM('EPA Data'!J:J)</f>
        <v>1.9076972434272929E-5</v>
      </c>
      <c r="S1622" s="19">
        <f>'EPA Data'!K1623/SUM('EPA Data'!K:K)</f>
        <v>1.2852936805575645E-4</v>
      </c>
      <c r="T1622" s="19">
        <f>'EPA Data'!L1623/SUM('EPA Data'!L:L)</f>
        <v>6.3709186979527099E-5</v>
      </c>
      <c r="U1622" s="19">
        <f>'EPA Data'!M1623/SUM('EPA Data'!M:M)</f>
        <v>2.6735886487124959E-5</v>
      </c>
      <c r="V1622" s="19">
        <f>'EPA Data'!N1623/SUM('EPA Data'!N:N)</f>
        <v>4.0977838829331554E-5</v>
      </c>
      <c r="W1622" s="19">
        <f>'EPA Data'!O1623/SUM('EPA Data'!O:O)</f>
        <v>3.5198079153965138E-5</v>
      </c>
      <c r="X1622" s="19">
        <f>'EPA Data'!P1623/SUM('EPA Data'!P:P)</f>
        <v>3.1482375714178784E-4</v>
      </c>
    </row>
    <row r="1623" spans="1:24" x14ac:dyDescent="0.35">
      <c r="A1623" s="13" t="s">
        <v>2692</v>
      </c>
      <c r="B1623" s="13" t="s">
        <v>2691</v>
      </c>
      <c r="C1623" s="18" t="s">
        <v>2693</v>
      </c>
      <c r="D1623" s="14">
        <f>SUMIFS('Census Data'!G:G,'Census Data'!$A:$A,$A1623)/SUMIFS('Census Data'!$F:$F,'Census Data'!$A:$A,$A1623)</f>
        <v>0.50778766687857602</v>
      </c>
      <c r="E1623" s="16">
        <f>SUMIFS('Census Data'!H:H,'Census Data'!$A:$A,$A1623)/SUMIFS('Census Data'!$F:$F,'Census Data'!$A:$A,$A1623)</f>
        <v>0.49221233312142404</v>
      </c>
      <c r="F1623" s="14">
        <f>SUM(SUMIFS('Census Data'!I:I,'Census Data'!$A:$A,$A1623),SUMIFS('Census Data'!J:J,'Census Data'!$A:$A,$A1623))/SUMIFS('Census Data'!$F:$F,'Census Data'!$A:$A,$A1623)</f>
        <v>0.97790845518118241</v>
      </c>
      <c r="G1623" s="14">
        <f>SUM(SUMIFS('Census Data'!K:K,'Census Data'!$A:$A,$A1623),SUMIFS('Census Data'!L:L,'Census Data'!$A:$A,$A1623))/SUMIFS('Census Data'!$F:$F,'Census Data'!$A:$A,$A1623)</f>
        <v>4.1322314049586778E-3</v>
      </c>
      <c r="H1623" s="14">
        <f>SUM(SUMIFS('Census Data'!O:O,'Census Data'!$A:$A,$A1623),SUMIFS('Census Data'!P:P,'Census Data'!$A:$A,$A1623))/SUMIFS('Census Data'!$F:$F,'Census Data'!$A:$A,$A1623)</f>
        <v>4.9268912905276541E-3</v>
      </c>
      <c r="I1623" s="16">
        <f t="shared" si="50"/>
        <v>1.3032422123331222E-2</v>
      </c>
      <c r="J1623" s="14">
        <f>SUM(SUMIFS('Census Data'!W:W,'Census Data'!$A:$A,$A1623),SUMIFS('Census Data'!X:X,'Census Data'!$A:$A,$A1623))/SUMIFS('Census Data'!$F:$F,'Census Data'!$A:$A,$A1623)</f>
        <v>3.4965034965034968E-2</v>
      </c>
      <c r="K1623" s="16">
        <f t="shared" si="51"/>
        <v>0.965034965034965</v>
      </c>
      <c r="L1623" s="19">
        <f>'EPA Data'!D1624/SUM('EPA Data'!D:D)</f>
        <v>4.9980932923591423E-6</v>
      </c>
      <c r="M1623" s="19">
        <f>'EPA Data'!E1624/SUM('EPA Data'!E:E)</f>
        <v>2.4285036738725244E-5</v>
      </c>
      <c r="N1623" s="19">
        <f>'EPA Data'!F1624/SUM('EPA Data'!F:F)</f>
        <v>2.0837526350391946E-5</v>
      </c>
      <c r="O1623" s="19">
        <f>'EPA Data'!G1624/SUM('EPA Data'!G:G)</f>
        <v>5.3660455168621579E-6</v>
      </c>
      <c r="P1623" s="19">
        <f>'EPA Data'!H1624/SUM('EPA Data'!H:H)</f>
        <v>1.8176344561598305E-5</v>
      </c>
      <c r="Q1623" s="19">
        <f>'EPA Data'!I1624/SUM('EPA Data'!I:I)</f>
        <v>7.3249863197736962E-6</v>
      </c>
      <c r="R1623" s="19">
        <f>'EPA Data'!J1624/SUM('EPA Data'!J:J)</f>
        <v>3.127320794332069E-6</v>
      </c>
      <c r="S1623" s="19">
        <f>'EPA Data'!K1624/SUM('EPA Data'!K:K)</f>
        <v>2.1667921617300228E-5</v>
      </c>
      <c r="T1623" s="19">
        <f>'EPA Data'!L1624/SUM('EPA Data'!L:L)</f>
        <v>1.1037546460463463E-5</v>
      </c>
      <c r="U1623" s="19">
        <f>'EPA Data'!M1624/SUM('EPA Data'!M:M)</f>
        <v>5.9037148667480938E-6</v>
      </c>
      <c r="V1623" s="19">
        <f>'EPA Data'!N1624/SUM('EPA Data'!N:N)</f>
        <v>9.1997676083825944E-6</v>
      </c>
      <c r="W1623" s="19">
        <f>'EPA Data'!O1624/SUM('EPA Data'!O:O)</f>
        <v>8.1657009858983971E-6</v>
      </c>
      <c r="X1623" s="19">
        <f>'EPA Data'!P1624/SUM('EPA Data'!P:P)</f>
        <v>6.8457846258913475E-5</v>
      </c>
    </row>
    <row r="1624" spans="1:24" x14ac:dyDescent="0.35">
      <c r="A1624" s="13" t="s">
        <v>2694</v>
      </c>
      <c r="B1624" s="13" t="s">
        <v>2691</v>
      </c>
      <c r="C1624" s="18" t="s">
        <v>2695</v>
      </c>
      <c r="D1624" s="14">
        <f>SUMIFS('Census Data'!G:G,'Census Data'!$A:$A,$A1624)/SUMIFS('Census Data'!$F:$F,'Census Data'!$A:$A,$A1624)</f>
        <v>0.49534883720930234</v>
      </c>
      <c r="E1624" s="16">
        <f>SUMIFS('Census Data'!H:H,'Census Data'!$A:$A,$A1624)/SUMIFS('Census Data'!$F:$F,'Census Data'!$A:$A,$A1624)</f>
        <v>0.50465116279069766</v>
      </c>
      <c r="F1624" s="14">
        <f>SUM(SUMIFS('Census Data'!I:I,'Census Data'!$A:$A,$A1624),SUMIFS('Census Data'!J:J,'Census Data'!$A:$A,$A1624))/SUMIFS('Census Data'!$F:$F,'Census Data'!$A:$A,$A1624)</f>
        <v>0.98372093023255813</v>
      </c>
      <c r="G1624" s="14">
        <f>SUM(SUMIFS('Census Data'!K:K,'Census Data'!$A:$A,$A1624),SUMIFS('Census Data'!L:L,'Census Data'!$A:$A,$A1624))/SUMIFS('Census Data'!$F:$F,'Census Data'!$A:$A,$A1624)</f>
        <v>0</v>
      </c>
      <c r="H1624" s="14">
        <f>SUM(SUMIFS('Census Data'!O:O,'Census Data'!$A:$A,$A1624),SUMIFS('Census Data'!P:P,'Census Data'!$A:$A,$A1624))/SUMIFS('Census Data'!$F:$F,'Census Data'!$A:$A,$A1624)</f>
        <v>2.3255813953488372E-3</v>
      </c>
      <c r="I1624" s="16">
        <f t="shared" si="50"/>
        <v>1.3953488372092981E-2</v>
      </c>
      <c r="J1624" s="14">
        <f>SUM(SUMIFS('Census Data'!W:W,'Census Data'!$A:$A,$A1624),SUMIFS('Census Data'!X:X,'Census Data'!$A:$A,$A1624))/SUMIFS('Census Data'!$F:$F,'Census Data'!$A:$A,$A1624)</f>
        <v>2.3255813953488372E-3</v>
      </c>
      <c r="K1624" s="16">
        <f t="shared" si="51"/>
        <v>0.99767441860465111</v>
      </c>
      <c r="L1624" s="19">
        <f>'EPA Data'!D1625/SUM('EPA Data'!D:D)</f>
        <v>8.7944766419154263E-8</v>
      </c>
      <c r="M1624" s="19">
        <f>'EPA Data'!E1625/SUM('EPA Data'!E:E)</f>
        <v>6.2321343169800453E-7</v>
      </c>
      <c r="N1624" s="19">
        <f>'EPA Data'!F1625/SUM('EPA Data'!F:F)</f>
        <v>5.8446710340139744E-7</v>
      </c>
      <c r="O1624" s="19">
        <f>'EPA Data'!G1625/SUM('EPA Data'!G:G)</f>
        <v>1.3957683575823779E-7</v>
      </c>
      <c r="P1624" s="19">
        <f>'EPA Data'!H1625/SUM('EPA Data'!H:H)</f>
        <v>4.9110380016090764E-7</v>
      </c>
      <c r="Q1624" s="19">
        <f>'EPA Data'!I1625/SUM('EPA Data'!I:I)</f>
        <v>1.8755587260968555E-7</v>
      </c>
      <c r="R1624" s="19">
        <f>'EPA Data'!J1625/SUM('EPA Data'!J:J)</f>
        <v>7.1195737180508647E-8</v>
      </c>
      <c r="S1624" s="19">
        <f>'EPA Data'!K1625/SUM('EPA Data'!K:K)</f>
        <v>7.0467384374229498E-7</v>
      </c>
      <c r="T1624" s="19">
        <f>'EPA Data'!L1625/SUM('EPA Data'!L:L)</f>
        <v>2.6975073901198363E-7</v>
      </c>
      <c r="U1624" s="19">
        <f>'EPA Data'!M1625/SUM('EPA Data'!M:M)</f>
        <v>7.1625546671629328E-8</v>
      </c>
      <c r="V1624" s="19">
        <f>'EPA Data'!N1625/SUM('EPA Data'!N:N)</f>
        <v>2.0198255625350062E-7</v>
      </c>
      <c r="W1624" s="19">
        <f>'EPA Data'!O1625/SUM('EPA Data'!O:O)</f>
        <v>1.1568278784868589E-7</v>
      </c>
      <c r="X1624" s="19">
        <f>'EPA Data'!P1625/SUM('EPA Data'!P:P)</f>
        <v>1.7870556740216518E-6</v>
      </c>
    </row>
    <row r="1625" spans="1:24" x14ac:dyDescent="0.35">
      <c r="A1625" s="13" t="s">
        <v>2696</v>
      </c>
      <c r="B1625" s="13" t="s">
        <v>2691</v>
      </c>
      <c r="C1625" s="18" t="s">
        <v>2697</v>
      </c>
      <c r="D1625" s="14">
        <f>SUMIFS('Census Data'!G:G,'Census Data'!$A:$A,$A1625)/SUMIFS('Census Data'!$F:$F,'Census Data'!$A:$A,$A1625)</f>
        <v>0.49556213017751477</v>
      </c>
      <c r="E1625" s="16">
        <f>SUMIFS('Census Data'!H:H,'Census Data'!$A:$A,$A1625)/SUMIFS('Census Data'!$F:$F,'Census Data'!$A:$A,$A1625)</f>
        <v>0.50443786982248517</v>
      </c>
      <c r="F1625" s="14">
        <f>SUM(SUMIFS('Census Data'!I:I,'Census Data'!$A:$A,$A1625),SUMIFS('Census Data'!J:J,'Census Data'!$A:$A,$A1625))/SUMIFS('Census Data'!$F:$F,'Census Data'!$A:$A,$A1625)</f>
        <v>0.97189349112426038</v>
      </c>
      <c r="G1625" s="14">
        <f>SUM(SUMIFS('Census Data'!K:K,'Census Data'!$A:$A,$A1625),SUMIFS('Census Data'!L:L,'Census Data'!$A:$A,$A1625))/SUMIFS('Census Data'!$F:$F,'Census Data'!$A:$A,$A1625)</f>
        <v>1.6272189349112426E-2</v>
      </c>
      <c r="H1625" s="14">
        <f>SUM(SUMIFS('Census Data'!O:O,'Census Data'!$A:$A,$A1625),SUMIFS('Census Data'!P:P,'Census Data'!$A:$A,$A1625))/SUMIFS('Census Data'!$F:$F,'Census Data'!$A:$A,$A1625)</f>
        <v>2.9585798816568047E-3</v>
      </c>
      <c r="I1625" s="16">
        <f t="shared" si="50"/>
        <v>8.8757396449703485E-3</v>
      </c>
      <c r="J1625" s="14">
        <f>SUM(SUMIFS('Census Data'!W:W,'Census Data'!$A:$A,$A1625),SUMIFS('Census Data'!X:X,'Census Data'!$A:$A,$A1625))/SUMIFS('Census Data'!$F:$F,'Census Data'!$A:$A,$A1625)</f>
        <v>7.9881656804733733E-2</v>
      </c>
      <c r="K1625" s="16">
        <f t="shared" si="51"/>
        <v>0.92011834319526631</v>
      </c>
      <c r="L1625" s="19">
        <f>'EPA Data'!D1626/SUM('EPA Data'!D:D)</f>
        <v>2.8269356336432672E-7</v>
      </c>
      <c r="M1625" s="19">
        <f>'EPA Data'!E1626/SUM('EPA Data'!E:E)</f>
        <v>1.7217458243980095E-6</v>
      </c>
      <c r="N1625" s="19">
        <f>'EPA Data'!F1626/SUM('EPA Data'!F:F)</f>
        <v>9.7655965749509328E-7</v>
      </c>
      <c r="O1625" s="19">
        <f>'EPA Data'!G1626/SUM('EPA Data'!G:G)</f>
        <v>4.1501588338183506E-7</v>
      </c>
      <c r="P1625" s="19">
        <f>'EPA Data'!H1626/SUM('EPA Data'!H:H)</f>
        <v>1.4734514742699639E-6</v>
      </c>
      <c r="Q1625" s="19">
        <f>'EPA Data'!I1626/SUM('EPA Data'!I:I)</f>
        <v>5.7111210754379071E-7</v>
      </c>
      <c r="R1625" s="19">
        <f>'EPA Data'!J1626/SUM('EPA Data'!J:J)</f>
        <v>3.9869027152969413E-7</v>
      </c>
      <c r="S1625" s="19">
        <f>'EPA Data'!K1626/SUM('EPA Data'!K:K)</f>
        <v>2.4044832396838037E-6</v>
      </c>
      <c r="T1625" s="19">
        <f>'EPA Data'!L1626/SUM('EPA Data'!L:L)</f>
        <v>7.0717054757028926E-7</v>
      </c>
      <c r="U1625" s="19">
        <f>'EPA Data'!M1626/SUM('EPA Data'!M:M)</f>
        <v>2.2360312321436447E-7</v>
      </c>
      <c r="V1625" s="19">
        <f>'EPA Data'!N1626/SUM('EPA Data'!N:N)</f>
        <v>7.160858289996676E-7</v>
      </c>
      <c r="W1625" s="19">
        <f>'EPA Data'!O1626/SUM('EPA Data'!O:O)</f>
        <v>2.7138151322732154E-7</v>
      </c>
      <c r="X1625" s="19">
        <f>'EPA Data'!P1626/SUM('EPA Data'!P:P)</f>
        <v>4.0630624235923292E-6</v>
      </c>
    </row>
    <row r="1626" spans="1:24" x14ac:dyDescent="0.35">
      <c r="A1626" s="13" t="s">
        <v>2698</v>
      </c>
      <c r="B1626" s="13" t="s">
        <v>2691</v>
      </c>
      <c r="C1626" s="18" t="s">
        <v>977</v>
      </c>
      <c r="D1626" s="14">
        <f>SUMIFS('Census Data'!G:G,'Census Data'!$A:$A,$A1626)/SUMIFS('Census Data'!$F:$F,'Census Data'!$A:$A,$A1626)</f>
        <v>0.51869158878504673</v>
      </c>
      <c r="E1626" s="16">
        <f>SUMIFS('Census Data'!H:H,'Census Data'!$A:$A,$A1626)/SUMIFS('Census Data'!$F:$F,'Census Data'!$A:$A,$A1626)</f>
        <v>0.48130841121495327</v>
      </c>
      <c r="F1626" s="14">
        <f>SUM(SUMIFS('Census Data'!I:I,'Census Data'!$A:$A,$A1626),SUMIFS('Census Data'!J:J,'Census Data'!$A:$A,$A1626))/SUMIFS('Census Data'!$F:$F,'Census Data'!$A:$A,$A1626)</f>
        <v>0.9789719626168224</v>
      </c>
      <c r="G1626" s="14">
        <f>SUM(SUMIFS('Census Data'!K:K,'Census Data'!$A:$A,$A1626),SUMIFS('Census Data'!L:L,'Census Data'!$A:$A,$A1626))/SUMIFS('Census Data'!$F:$F,'Census Data'!$A:$A,$A1626)</f>
        <v>4.6728971962616819E-3</v>
      </c>
      <c r="H1626" s="14">
        <f>SUM(SUMIFS('Census Data'!O:O,'Census Data'!$A:$A,$A1626),SUMIFS('Census Data'!P:P,'Census Data'!$A:$A,$A1626))/SUMIFS('Census Data'!$F:$F,'Census Data'!$A:$A,$A1626)</f>
        <v>0</v>
      </c>
      <c r="I1626" s="16">
        <f t="shared" si="50"/>
        <v>1.6355140186915973E-2</v>
      </c>
      <c r="J1626" s="14">
        <f>SUM(SUMIFS('Census Data'!W:W,'Census Data'!$A:$A,$A1626),SUMIFS('Census Data'!X:X,'Census Data'!$A:$A,$A1626))/SUMIFS('Census Data'!$F:$F,'Census Data'!$A:$A,$A1626)</f>
        <v>2.336448598130841E-2</v>
      </c>
      <c r="K1626" s="16">
        <f t="shared" si="51"/>
        <v>0.97663551401869164</v>
      </c>
      <c r="L1626" s="19">
        <f>'EPA Data'!D1627/SUM('EPA Data'!D:D)</f>
        <v>1.7999140691437265E-7</v>
      </c>
      <c r="M1626" s="19">
        <f>'EPA Data'!E1627/SUM('EPA Data'!E:E)</f>
        <v>1.2531084320303727E-6</v>
      </c>
      <c r="N1626" s="19">
        <f>'EPA Data'!F1627/SUM('EPA Data'!F:F)</f>
        <v>1.1571094194754301E-6</v>
      </c>
      <c r="O1626" s="19">
        <f>'EPA Data'!G1627/SUM('EPA Data'!G:G)</f>
        <v>2.3207266442437586E-7</v>
      </c>
      <c r="P1626" s="19">
        <f>'EPA Data'!H1627/SUM('EPA Data'!H:H)</f>
        <v>8.8886805081267783E-7</v>
      </c>
      <c r="Q1626" s="19">
        <f>'EPA Data'!I1627/SUM('EPA Data'!I:I)</f>
        <v>3.385913195162051E-7</v>
      </c>
      <c r="R1626" s="19">
        <f>'EPA Data'!J1627/SUM('EPA Data'!J:J)</f>
        <v>1.1568833184136575E-7</v>
      </c>
      <c r="S1626" s="19">
        <f>'EPA Data'!K1627/SUM('EPA Data'!K:K)</f>
        <v>1.1668285070251689E-6</v>
      </c>
      <c r="T1626" s="19">
        <f>'EPA Data'!L1627/SUM('EPA Data'!L:L)</f>
        <v>5.1298017123812898E-7</v>
      </c>
      <c r="U1626" s="19">
        <f>'EPA Data'!M1627/SUM('EPA Data'!M:M)</f>
        <v>1.5618784592582699E-7</v>
      </c>
      <c r="V1626" s="19">
        <f>'EPA Data'!N1627/SUM('EPA Data'!N:N)</f>
        <v>3.7127800789487284E-7</v>
      </c>
      <c r="W1626" s="19">
        <f>'EPA Data'!O1627/SUM('EPA Data'!O:O)</f>
        <v>2.7889974848187638E-7</v>
      </c>
      <c r="X1626" s="19">
        <f>'EPA Data'!P1627/SUM('EPA Data'!P:P)</f>
        <v>3.4591766892981428E-6</v>
      </c>
    </row>
    <row r="1627" spans="1:24" x14ac:dyDescent="0.35">
      <c r="A1627" s="13" t="s">
        <v>2699</v>
      </c>
      <c r="B1627" s="13" t="s">
        <v>2691</v>
      </c>
      <c r="C1627" s="18" t="s">
        <v>195</v>
      </c>
      <c r="D1627" s="14">
        <f>SUMIFS('Census Data'!G:G,'Census Data'!$A:$A,$A1627)/SUMIFS('Census Data'!$F:$F,'Census Data'!$A:$A,$A1627)</f>
        <v>0.50232558139534889</v>
      </c>
      <c r="E1627" s="16">
        <f>SUMIFS('Census Data'!H:H,'Census Data'!$A:$A,$A1627)/SUMIFS('Census Data'!$F:$F,'Census Data'!$A:$A,$A1627)</f>
        <v>0.49767441860465117</v>
      </c>
      <c r="F1627" s="14">
        <f>SUM(SUMIFS('Census Data'!I:I,'Census Data'!$A:$A,$A1627),SUMIFS('Census Data'!J:J,'Census Data'!$A:$A,$A1627))/SUMIFS('Census Data'!$F:$F,'Census Data'!$A:$A,$A1627)</f>
        <v>0.98046511627906974</v>
      </c>
      <c r="G1627" s="14">
        <f>SUM(SUMIFS('Census Data'!K:K,'Census Data'!$A:$A,$A1627),SUMIFS('Census Data'!L:L,'Census Data'!$A:$A,$A1627))/SUMIFS('Census Data'!$F:$F,'Census Data'!$A:$A,$A1627)</f>
        <v>6.1395348837209301E-3</v>
      </c>
      <c r="H1627" s="14">
        <f>SUM(SUMIFS('Census Data'!O:O,'Census Data'!$A:$A,$A1627),SUMIFS('Census Data'!P:P,'Census Data'!$A:$A,$A1627))/SUMIFS('Census Data'!$F:$F,'Census Data'!$A:$A,$A1627)</f>
        <v>2.7906976744186047E-3</v>
      </c>
      <c r="I1627" s="16">
        <f t="shared" si="50"/>
        <v>1.0604651162790746E-2</v>
      </c>
      <c r="J1627" s="14">
        <f>SUM(SUMIFS('Census Data'!W:W,'Census Data'!$A:$A,$A1627),SUMIFS('Census Data'!X:X,'Census Data'!$A:$A,$A1627))/SUMIFS('Census Data'!$F:$F,'Census Data'!$A:$A,$A1627)</f>
        <v>3.255813953488372E-2</v>
      </c>
      <c r="K1627" s="16">
        <f t="shared" si="51"/>
        <v>0.96744186046511627</v>
      </c>
      <c r="L1627" s="19">
        <f>'EPA Data'!D1628/SUM('EPA Data'!D:D)</f>
        <v>4.5876889276531644E-6</v>
      </c>
      <c r="M1627" s="19">
        <f>'EPA Data'!E1628/SUM('EPA Data'!E:E)</f>
        <v>2.0505311044363366E-5</v>
      </c>
      <c r="N1627" s="19">
        <f>'EPA Data'!F1628/SUM('EPA Data'!F:F)</f>
        <v>1.8282564290709532E-5</v>
      </c>
      <c r="O1627" s="19">
        <f>'EPA Data'!G1628/SUM('EPA Data'!G:G)</f>
        <v>4.9296255608093897E-6</v>
      </c>
      <c r="P1627" s="19">
        <f>'EPA Data'!H1628/SUM('EPA Data'!H:H)</f>
        <v>1.5536612420950451E-5</v>
      </c>
      <c r="Q1627" s="19">
        <f>'EPA Data'!I1628/SUM('EPA Data'!I:I)</f>
        <v>6.3317145398487018E-6</v>
      </c>
      <c r="R1627" s="19">
        <f>'EPA Data'!J1628/SUM('EPA Data'!J:J)</f>
        <v>2.9125047050403337E-6</v>
      </c>
      <c r="S1627" s="19">
        <f>'EPA Data'!K1628/SUM('EPA Data'!K:K)</f>
        <v>1.8750687745990259E-5</v>
      </c>
      <c r="T1627" s="19">
        <f>'EPA Data'!L1628/SUM('EPA Data'!L:L)</f>
        <v>9.5520803939701991E-6</v>
      </c>
      <c r="U1627" s="19">
        <f>'EPA Data'!M1628/SUM('EPA Data'!M:M)</f>
        <v>4.9122181780179036E-6</v>
      </c>
      <c r="V1627" s="19">
        <f>'EPA Data'!N1628/SUM('EPA Data'!N:N)</f>
        <v>7.5601278698944795E-6</v>
      </c>
      <c r="W1627" s="19">
        <f>'EPA Data'!O1628/SUM('EPA Data'!O:O)</f>
        <v>6.6755205548702024E-6</v>
      </c>
      <c r="X1627" s="19">
        <f>'EPA Data'!P1628/SUM('EPA Data'!P:P)</f>
        <v>5.5373566165410405E-5</v>
      </c>
    </row>
    <row r="1628" spans="1:24" x14ac:dyDescent="0.35">
      <c r="A1628" s="13" t="s">
        <v>2700</v>
      </c>
      <c r="B1628" s="13" t="s">
        <v>2691</v>
      </c>
      <c r="C1628" s="18" t="s">
        <v>2701</v>
      </c>
      <c r="D1628" s="14">
        <f>SUMIFS('Census Data'!G:G,'Census Data'!$A:$A,$A1628)/SUMIFS('Census Data'!$F:$F,'Census Data'!$A:$A,$A1628)</f>
        <v>0.50258254934513924</v>
      </c>
      <c r="E1628" s="16">
        <f>SUMIFS('Census Data'!H:H,'Census Data'!$A:$A,$A1628)/SUMIFS('Census Data'!$F:$F,'Census Data'!$A:$A,$A1628)</f>
        <v>0.4974174506548607</v>
      </c>
      <c r="F1628" s="14">
        <f>SUM(SUMIFS('Census Data'!I:I,'Census Data'!$A:$A,$A1628),SUMIFS('Census Data'!J:J,'Census Data'!$A:$A,$A1628))/SUMIFS('Census Data'!$F:$F,'Census Data'!$A:$A,$A1628)</f>
        <v>0.91062534587714439</v>
      </c>
      <c r="G1628" s="14">
        <f>SUM(SUMIFS('Census Data'!K:K,'Census Data'!$A:$A,$A1628),SUMIFS('Census Data'!L:L,'Census Data'!$A:$A,$A1628))/SUMIFS('Census Data'!$F:$F,'Census Data'!$A:$A,$A1628)</f>
        <v>9.9612617598229102E-3</v>
      </c>
      <c r="H1628" s="14">
        <f>SUM(SUMIFS('Census Data'!O:O,'Census Data'!$A:$A,$A1628),SUMIFS('Census Data'!P:P,'Census Data'!$A:$A,$A1628))/SUMIFS('Census Data'!$F:$F,'Census Data'!$A:$A,$A1628)</f>
        <v>7.4709463198671831E-3</v>
      </c>
      <c r="I1628" s="16">
        <f t="shared" si="50"/>
        <v>7.1942446043165464E-2</v>
      </c>
      <c r="J1628" s="14">
        <f>SUM(SUMIFS('Census Data'!W:W,'Census Data'!$A:$A,$A1628),SUMIFS('Census Data'!X:X,'Census Data'!$A:$A,$A1628))/SUMIFS('Census Data'!$F:$F,'Census Data'!$A:$A,$A1628)</f>
        <v>0.11686035786755211</v>
      </c>
      <c r="K1628" s="16">
        <f t="shared" si="51"/>
        <v>0.88313964213244789</v>
      </c>
      <c r="L1628" s="19">
        <f>'EPA Data'!D1629/SUM('EPA Data'!D:D)</f>
        <v>4.6903339207618248E-6</v>
      </c>
      <c r="M1628" s="19">
        <f>'EPA Data'!E1629/SUM('EPA Data'!E:E)</f>
        <v>2.4114531114587026E-5</v>
      </c>
      <c r="N1628" s="19">
        <f>'EPA Data'!F1629/SUM('EPA Data'!F:F)</f>
        <v>2.0457721272851863E-5</v>
      </c>
      <c r="O1628" s="19">
        <f>'EPA Data'!G1629/SUM('EPA Data'!G:G)</f>
        <v>7.7955110864332937E-6</v>
      </c>
      <c r="P1628" s="19">
        <f>'EPA Data'!H1629/SUM('EPA Data'!H:H)</f>
        <v>2.0022895800432932E-5</v>
      </c>
      <c r="Q1628" s="19">
        <f>'EPA Data'!I1629/SUM('EPA Data'!I:I)</f>
        <v>9.5070797413380315E-6</v>
      </c>
      <c r="R1628" s="19">
        <f>'EPA Data'!J1629/SUM('EPA Data'!J:J)</f>
        <v>4.1693201744688325E-6</v>
      </c>
      <c r="S1628" s="19">
        <f>'EPA Data'!K1629/SUM('EPA Data'!K:K)</f>
        <v>2.6865959650907494E-5</v>
      </c>
      <c r="T1628" s="19">
        <f>'EPA Data'!L1629/SUM('EPA Data'!L:L)</f>
        <v>1.282897441689258E-5</v>
      </c>
      <c r="U1628" s="19">
        <f>'EPA Data'!M1629/SUM('EPA Data'!M:M)</f>
        <v>3.8165844662476405E-6</v>
      </c>
      <c r="V1628" s="19">
        <f>'EPA Data'!N1629/SUM('EPA Data'!N:N)</f>
        <v>8.2868878746221974E-6</v>
      </c>
      <c r="W1628" s="19">
        <f>'EPA Data'!O1629/SUM('EPA Data'!O:O)</f>
        <v>5.1749594707675458E-6</v>
      </c>
      <c r="X1628" s="19">
        <f>'EPA Data'!P1629/SUM('EPA Data'!P:P)</f>
        <v>6.4231415528917158E-5</v>
      </c>
    </row>
    <row r="1629" spans="1:24" x14ac:dyDescent="0.35">
      <c r="A1629" s="13" t="s">
        <v>2702</v>
      </c>
      <c r="B1629" s="13" t="s">
        <v>2691</v>
      </c>
      <c r="C1629" s="18" t="s">
        <v>1663</v>
      </c>
      <c r="D1629" s="14">
        <f>SUMIFS('Census Data'!G:G,'Census Data'!$A:$A,$A1629)/SUMIFS('Census Data'!$F:$F,'Census Data'!$A:$A,$A1629)</f>
        <v>0.5</v>
      </c>
      <c r="E1629" s="16">
        <f>SUMIFS('Census Data'!H:H,'Census Data'!$A:$A,$A1629)/SUMIFS('Census Data'!$F:$F,'Census Data'!$A:$A,$A1629)</f>
        <v>0.5</v>
      </c>
      <c r="F1629" s="14">
        <f>SUM(SUMIFS('Census Data'!I:I,'Census Data'!$A:$A,$A1629),SUMIFS('Census Data'!J:J,'Census Data'!$A:$A,$A1629))/SUMIFS('Census Data'!$F:$F,'Census Data'!$A:$A,$A1629)</f>
        <v>0.96298342541436466</v>
      </c>
      <c r="G1629" s="14">
        <f>SUM(SUMIFS('Census Data'!K:K,'Census Data'!$A:$A,$A1629),SUMIFS('Census Data'!L:L,'Census Data'!$A:$A,$A1629))/SUMIFS('Census Data'!$F:$F,'Census Data'!$A:$A,$A1629)</f>
        <v>1.6574585635359116E-3</v>
      </c>
      <c r="H1629" s="14">
        <f>SUM(SUMIFS('Census Data'!O:O,'Census Data'!$A:$A,$A1629),SUMIFS('Census Data'!P:P,'Census Data'!$A:$A,$A1629))/SUMIFS('Census Data'!$F:$F,'Census Data'!$A:$A,$A1629)</f>
        <v>1.4364640883977901E-2</v>
      </c>
      <c r="I1629" s="16">
        <f t="shared" si="50"/>
        <v>2.0994475138121471E-2</v>
      </c>
      <c r="J1629" s="14">
        <f>SUM(SUMIFS('Census Data'!W:W,'Census Data'!$A:$A,$A1629),SUMIFS('Census Data'!X:X,'Census Data'!$A:$A,$A1629))/SUMIFS('Census Data'!$F:$F,'Census Data'!$A:$A,$A1629)</f>
        <v>2.2099447513812154E-2</v>
      </c>
      <c r="K1629" s="16">
        <f t="shared" si="51"/>
        <v>0.9779005524861879</v>
      </c>
      <c r="L1629" s="19">
        <f>'EPA Data'!D1630/SUM('EPA Data'!D:D)</f>
        <v>1.8139785985971663E-6</v>
      </c>
      <c r="M1629" s="19">
        <f>'EPA Data'!E1630/SUM('EPA Data'!E:E)</f>
        <v>8.2128451696769066E-6</v>
      </c>
      <c r="N1629" s="19">
        <f>'EPA Data'!F1630/SUM('EPA Data'!F:F)</f>
        <v>8.7400474756599705E-6</v>
      </c>
      <c r="O1629" s="19">
        <f>'EPA Data'!G1630/SUM('EPA Data'!G:G)</f>
        <v>1.8652535163093018E-6</v>
      </c>
      <c r="P1629" s="19">
        <f>'EPA Data'!H1630/SUM('EPA Data'!H:H)</f>
        <v>6.0531196055308131E-6</v>
      </c>
      <c r="Q1629" s="19">
        <f>'EPA Data'!I1630/SUM('EPA Data'!I:I)</f>
        <v>3.0878450682096291E-6</v>
      </c>
      <c r="R1629" s="19">
        <f>'EPA Data'!J1630/SUM('EPA Data'!J:J)</f>
        <v>1.1430802621786559E-6</v>
      </c>
      <c r="S1629" s="19">
        <f>'EPA Data'!K1630/SUM('EPA Data'!K:K)</f>
        <v>7.1465269078993791E-6</v>
      </c>
      <c r="T1629" s="19">
        <f>'EPA Data'!L1630/SUM('EPA Data'!L:L)</f>
        <v>4.7025827372104522E-6</v>
      </c>
      <c r="U1629" s="19">
        <f>'EPA Data'!M1630/SUM('EPA Data'!M:M)</f>
        <v>2.1679786187090106E-6</v>
      </c>
      <c r="V1629" s="19">
        <f>'EPA Data'!N1630/SUM('EPA Data'!N:N)</f>
        <v>3.0438970881288653E-6</v>
      </c>
      <c r="W1629" s="19">
        <f>'EPA Data'!O1630/SUM('EPA Data'!O:O)</f>
        <v>3.4238939286989194E-6</v>
      </c>
      <c r="X1629" s="19">
        <f>'EPA Data'!P1630/SUM('EPA Data'!P:P)</f>
        <v>2.5859174983704116E-5</v>
      </c>
    </row>
    <row r="1630" spans="1:24" x14ac:dyDescent="0.35">
      <c r="A1630" s="13" t="s">
        <v>2703</v>
      </c>
      <c r="B1630" s="13" t="s">
        <v>2691</v>
      </c>
      <c r="C1630" s="18" t="s">
        <v>1049</v>
      </c>
      <c r="D1630" s="14">
        <f>SUMIFS('Census Data'!G:G,'Census Data'!$A:$A,$A1630)/SUMIFS('Census Data'!$F:$F,'Census Data'!$A:$A,$A1630)</f>
        <v>0.50604490500863553</v>
      </c>
      <c r="E1630" s="16">
        <f>SUMIFS('Census Data'!H:H,'Census Data'!$A:$A,$A1630)/SUMIFS('Census Data'!$F:$F,'Census Data'!$A:$A,$A1630)</f>
        <v>0.49395509499136442</v>
      </c>
      <c r="F1630" s="14">
        <f>SUM(SUMIFS('Census Data'!I:I,'Census Data'!$A:$A,$A1630),SUMIFS('Census Data'!J:J,'Census Data'!$A:$A,$A1630))/SUMIFS('Census Data'!$F:$F,'Census Data'!$A:$A,$A1630)</f>
        <v>0.96200345423143352</v>
      </c>
      <c r="G1630" s="14">
        <f>SUM(SUMIFS('Census Data'!K:K,'Census Data'!$A:$A,$A1630),SUMIFS('Census Data'!L:L,'Census Data'!$A:$A,$A1630))/SUMIFS('Census Data'!$F:$F,'Census Data'!$A:$A,$A1630)</f>
        <v>5.8721934369602765E-3</v>
      </c>
      <c r="H1630" s="14">
        <f>SUM(SUMIFS('Census Data'!O:O,'Census Data'!$A:$A,$A1630),SUMIFS('Census Data'!P:P,'Census Data'!$A:$A,$A1630))/SUMIFS('Census Data'!$F:$F,'Census Data'!$A:$A,$A1630)</f>
        <v>2.0725388601036268E-3</v>
      </c>
      <c r="I1630" s="16">
        <f t="shared" si="50"/>
        <v>3.0051813471502542E-2</v>
      </c>
      <c r="J1630" s="14">
        <f>SUM(SUMIFS('Census Data'!W:W,'Census Data'!$A:$A,$A1630),SUMIFS('Census Data'!X:X,'Census Data'!$A:$A,$A1630))/SUMIFS('Census Data'!$F:$F,'Census Data'!$A:$A,$A1630)</f>
        <v>5.6303972366148529E-2</v>
      </c>
      <c r="K1630" s="16">
        <f t="shared" si="51"/>
        <v>0.94369602763385152</v>
      </c>
      <c r="L1630" s="19">
        <f>'EPA Data'!D1631/SUM('EPA Data'!D:D)</f>
        <v>2.033433096235352E-6</v>
      </c>
      <c r="M1630" s="19">
        <f>'EPA Data'!E1631/SUM('EPA Data'!E:E)</f>
        <v>9.9390780523508112E-6</v>
      </c>
      <c r="N1630" s="19">
        <f>'EPA Data'!F1631/SUM('EPA Data'!F:F)</f>
        <v>1.2172961735629805E-5</v>
      </c>
      <c r="O1630" s="19">
        <f>'EPA Data'!G1631/SUM('EPA Data'!G:G)</f>
        <v>2.1417680912236861E-6</v>
      </c>
      <c r="P1630" s="19">
        <f>'EPA Data'!H1631/SUM('EPA Data'!H:H)</f>
        <v>7.2072807242530574E-6</v>
      </c>
      <c r="Q1630" s="19">
        <f>'EPA Data'!I1631/SUM('EPA Data'!I:I)</f>
        <v>3.8969328075119095E-6</v>
      </c>
      <c r="R1630" s="19">
        <f>'EPA Data'!J1631/SUM('EPA Data'!J:J)</f>
        <v>1.3176638987399021E-6</v>
      </c>
      <c r="S1630" s="19">
        <f>'EPA Data'!K1631/SUM('EPA Data'!K:K)</f>
        <v>9.1258620799304516E-6</v>
      </c>
      <c r="T1630" s="19">
        <f>'EPA Data'!L1631/SUM('EPA Data'!L:L)</f>
        <v>5.9251951932260776E-6</v>
      </c>
      <c r="U1630" s="19">
        <f>'EPA Data'!M1631/SUM('EPA Data'!M:M)</f>
        <v>1.8863234905072858E-6</v>
      </c>
      <c r="V1630" s="19">
        <f>'EPA Data'!N1631/SUM('EPA Data'!N:N)</f>
        <v>3.1868398909079111E-6</v>
      </c>
      <c r="W1630" s="19">
        <f>'EPA Data'!O1631/SUM('EPA Data'!O:O)</f>
        <v>3.4272316129085799E-6</v>
      </c>
      <c r="X1630" s="19">
        <f>'EPA Data'!P1631/SUM('EPA Data'!P:P)</f>
        <v>3.0521204768367797E-5</v>
      </c>
    </row>
    <row r="1631" spans="1:24" x14ac:dyDescent="0.35">
      <c r="A1631" s="13" t="s">
        <v>2704</v>
      </c>
      <c r="B1631" s="13" t="s">
        <v>2691</v>
      </c>
      <c r="C1631" s="18" t="s">
        <v>2705</v>
      </c>
      <c r="D1631" s="14">
        <f>SUMIFS('Census Data'!G:G,'Census Data'!$A:$A,$A1631)/SUMIFS('Census Data'!$F:$F,'Census Data'!$A:$A,$A1631)</f>
        <v>0.50137768548837958</v>
      </c>
      <c r="E1631" s="16">
        <f>SUMIFS('Census Data'!H:H,'Census Data'!$A:$A,$A1631)/SUMIFS('Census Data'!$F:$F,'Census Data'!$A:$A,$A1631)</f>
        <v>0.49862231451162048</v>
      </c>
      <c r="F1631" s="14">
        <f>SUM(SUMIFS('Census Data'!I:I,'Census Data'!$A:$A,$A1631),SUMIFS('Census Data'!J:J,'Census Data'!$A:$A,$A1631))/SUMIFS('Census Data'!$F:$F,'Census Data'!$A:$A,$A1631)</f>
        <v>0.94766791789793148</v>
      </c>
      <c r="G1631" s="14">
        <f>SUM(SUMIFS('Census Data'!K:K,'Census Data'!$A:$A,$A1631),SUMIFS('Census Data'!L:L,'Census Data'!$A:$A,$A1631))/SUMIFS('Census Data'!$F:$F,'Census Data'!$A:$A,$A1631)</f>
        <v>1.2319303570002396E-2</v>
      </c>
      <c r="H1631" s="14">
        <f>SUM(SUMIFS('Census Data'!O:O,'Census Data'!$A:$A,$A1631),SUMIFS('Census Data'!P:P,'Census Data'!$A:$A,$A1631))/SUMIFS('Census Data'!$F:$F,'Census Data'!$A:$A,$A1631)</f>
        <v>1.5394137848414664E-2</v>
      </c>
      <c r="I1631" s="16">
        <f t="shared" si="50"/>
        <v>2.4618640683651383E-2</v>
      </c>
      <c r="J1631" s="14">
        <f>SUM(SUMIFS('Census Data'!W:W,'Census Data'!$A:$A,$A1631),SUMIFS('Census Data'!X:X,'Census Data'!$A:$A,$A1631))/SUMIFS('Census Data'!$F:$F,'Census Data'!$A:$A,$A1631)</f>
        <v>0.10061097356441179</v>
      </c>
      <c r="K1631" s="16">
        <f t="shared" si="51"/>
        <v>0.89938902643558816</v>
      </c>
      <c r="L1631" s="19">
        <f>'EPA Data'!D1632/SUM('EPA Data'!D:D)</f>
        <v>2.9706497361932153E-5</v>
      </c>
      <c r="M1631" s="19">
        <f>'EPA Data'!E1632/SUM('EPA Data'!E:E)</f>
        <v>1.3628415745452709E-4</v>
      </c>
      <c r="N1631" s="19">
        <f>'EPA Data'!F1632/SUM('EPA Data'!F:F)</f>
        <v>1.4697192133107767E-4</v>
      </c>
      <c r="O1631" s="19">
        <f>'EPA Data'!G1632/SUM('EPA Data'!G:G)</f>
        <v>4.5402518074882646E-5</v>
      </c>
      <c r="P1631" s="19">
        <f>'EPA Data'!H1632/SUM('EPA Data'!H:H)</f>
        <v>1.0555632996672369E-4</v>
      </c>
      <c r="Q1631" s="19">
        <f>'EPA Data'!I1632/SUM('EPA Data'!I:I)</f>
        <v>4.635772438552932E-5</v>
      </c>
      <c r="R1631" s="19">
        <f>'EPA Data'!J1632/SUM('EPA Data'!J:J)</f>
        <v>2.0409445962730839E-5</v>
      </c>
      <c r="S1631" s="19">
        <f>'EPA Data'!K1632/SUM('EPA Data'!K:K)</f>
        <v>1.4480120317483526E-4</v>
      </c>
      <c r="T1631" s="19">
        <f>'EPA Data'!L1632/SUM('EPA Data'!L:L)</f>
        <v>7.0723184973578155E-5</v>
      </c>
      <c r="U1631" s="19">
        <f>'EPA Data'!M1632/SUM('EPA Data'!M:M)</f>
        <v>3.0178838892344138E-5</v>
      </c>
      <c r="V1631" s="19">
        <f>'EPA Data'!N1632/SUM('EPA Data'!N:N)</f>
        <v>4.5832139056430993E-5</v>
      </c>
      <c r="W1631" s="19">
        <f>'EPA Data'!O1632/SUM('EPA Data'!O:O)</f>
        <v>3.8169539377947769E-5</v>
      </c>
      <c r="X1631" s="19">
        <f>'EPA Data'!P1632/SUM('EPA Data'!P:P)</f>
        <v>3.7582107791751004E-4</v>
      </c>
    </row>
    <row r="1632" spans="1:24" x14ac:dyDescent="0.35">
      <c r="A1632" s="13" t="s">
        <v>2706</v>
      </c>
      <c r="B1632" s="13" t="s">
        <v>2691</v>
      </c>
      <c r="C1632" s="18" t="s">
        <v>2707</v>
      </c>
      <c r="D1632" s="14">
        <f>SUMIFS('Census Data'!G:G,'Census Data'!$A:$A,$A1632)/SUMIFS('Census Data'!$F:$F,'Census Data'!$A:$A,$A1632)</f>
        <v>0.50817965496728135</v>
      </c>
      <c r="E1632" s="16">
        <f>SUMIFS('Census Data'!H:H,'Census Data'!$A:$A,$A1632)/SUMIFS('Census Data'!$F:$F,'Census Data'!$A:$A,$A1632)</f>
        <v>0.4918203450327186</v>
      </c>
      <c r="F1632" s="14">
        <f>SUM(SUMIFS('Census Data'!I:I,'Census Data'!$A:$A,$A1632),SUMIFS('Census Data'!J:J,'Census Data'!$A:$A,$A1632))/SUMIFS('Census Data'!$F:$F,'Census Data'!$A:$A,$A1632)</f>
        <v>0.94869125520523501</v>
      </c>
      <c r="G1632" s="14">
        <f>SUM(SUMIFS('Census Data'!K:K,'Census Data'!$A:$A,$A1632),SUMIFS('Census Data'!L:L,'Census Data'!$A:$A,$A1632))/SUMIFS('Census Data'!$F:$F,'Census Data'!$A:$A,$A1632)</f>
        <v>6.246281975014872E-3</v>
      </c>
      <c r="H1632" s="14">
        <f>SUM(SUMIFS('Census Data'!O:O,'Census Data'!$A:$A,$A1632),SUMIFS('Census Data'!P:P,'Census Data'!$A:$A,$A1632))/SUMIFS('Census Data'!$F:$F,'Census Data'!$A:$A,$A1632)</f>
        <v>4.015466983938132E-3</v>
      </c>
      <c r="I1632" s="16">
        <f t="shared" si="50"/>
        <v>4.104699583581195E-2</v>
      </c>
      <c r="J1632" s="14">
        <f>SUM(SUMIFS('Census Data'!W:W,'Census Data'!$A:$A,$A1632),SUMIFS('Census Data'!X:X,'Census Data'!$A:$A,$A1632))/SUMIFS('Census Data'!$F:$F,'Census Data'!$A:$A,$A1632)</f>
        <v>2.7662105889351578E-2</v>
      </c>
      <c r="K1632" s="16">
        <f t="shared" si="51"/>
        <v>0.97233789411064842</v>
      </c>
      <c r="L1632" s="19">
        <f>'EPA Data'!D1633/SUM('EPA Data'!D:D)</f>
        <v>1.491909008400132E-5</v>
      </c>
      <c r="M1632" s="19">
        <f>'EPA Data'!E1633/SUM('EPA Data'!E:E)</f>
        <v>4.5608951453714061E-5</v>
      </c>
      <c r="N1632" s="19">
        <f>'EPA Data'!F1633/SUM('EPA Data'!F:F)</f>
        <v>3.8800704275207944E-5</v>
      </c>
      <c r="O1632" s="19">
        <f>'EPA Data'!G1633/SUM('EPA Data'!G:G)</f>
        <v>1.4326216007133411E-5</v>
      </c>
      <c r="P1632" s="19">
        <f>'EPA Data'!H1633/SUM('EPA Data'!H:H)</f>
        <v>2.7690329187143453E-5</v>
      </c>
      <c r="Q1632" s="19">
        <f>'EPA Data'!I1633/SUM('EPA Data'!I:I)</f>
        <v>1.3683852724501134E-5</v>
      </c>
      <c r="R1632" s="19">
        <f>'EPA Data'!J1633/SUM('EPA Data'!J:J)</f>
        <v>8.0942487824713582E-6</v>
      </c>
      <c r="S1632" s="19">
        <f>'EPA Data'!K1633/SUM('EPA Data'!K:K)</f>
        <v>2.8586408544613006E-5</v>
      </c>
      <c r="T1632" s="19">
        <f>'EPA Data'!L1633/SUM('EPA Data'!L:L)</f>
        <v>1.9270777083928204E-5</v>
      </c>
      <c r="U1632" s="19">
        <f>'EPA Data'!M1633/SUM('EPA Data'!M:M)</f>
        <v>1.6554318893354453E-5</v>
      </c>
      <c r="V1632" s="19">
        <f>'EPA Data'!N1633/SUM('EPA Data'!N:N)</f>
        <v>1.6836395003477402E-5</v>
      </c>
      <c r="W1632" s="19">
        <f>'EPA Data'!O1633/SUM('EPA Data'!O:O)</f>
        <v>1.6869900354937717E-5</v>
      </c>
      <c r="X1632" s="19">
        <f>'EPA Data'!P1633/SUM('EPA Data'!P:P)</f>
        <v>8.3885082161588826E-5</v>
      </c>
    </row>
    <row r="1633" spans="1:24" x14ac:dyDescent="0.35">
      <c r="A1633" s="13" t="s">
        <v>2708</v>
      </c>
      <c r="B1633" s="13" t="s">
        <v>2691</v>
      </c>
      <c r="C1633" s="18" t="s">
        <v>34</v>
      </c>
      <c r="D1633" s="14">
        <f>SUMIFS('Census Data'!G:G,'Census Data'!$A:$A,$A1633)/SUMIFS('Census Data'!$F:$F,'Census Data'!$A:$A,$A1633)</f>
        <v>0.50979221399570096</v>
      </c>
      <c r="E1633" s="16">
        <f>SUMIFS('Census Data'!H:H,'Census Data'!$A:$A,$A1633)/SUMIFS('Census Data'!$F:$F,'Census Data'!$A:$A,$A1633)</f>
        <v>0.49020778600429904</v>
      </c>
      <c r="F1633" s="14">
        <f>SUM(SUMIFS('Census Data'!I:I,'Census Data'!$A:$A,$A1633),SUMIFS('Census Data'!J:J,'Census Data'!$A:$A,$A1633))/SUMIFS('Census Data'!$F:$F,'Census Data'!$A:$A,$A1633)</f>
        <v>0.97122044423214715</v>
      </c>
      <c r="G1633" s="14">
        <f>SUM(SUMIFS('Census Data'!K:K,'Census Data'!$A:$A,$A1633),SUMIFS('Census Data'!L:L,'Census Data'!$A:$A,$A1633))/SUMIFS('Census Data'!$F:$F,'Census Data'!$A:$A,$A1633)</f>
        <v>6.8067828994506805E-3</v>
      </c>
      <c r="H1633" s="14">
        <f>SUM(SUMIFS('Census Data'!O:O,'Census Data'!$A:$A,$A1633),SUMIFS('Census Data'!P:P,'Census Data'!$A:$A,$A1633))/SUMIFS('Census Data'!$F:$F,'Census Data'!$A:$A,$A1633)</f>
        <v>3.9407690470503942E-3</v>
      </c>
      <c r="I1633" s="16">
        <f t="shared" si="50"/>
        <v>1.8032003821351728E-2</v>
      </c>
      <c r="J1633" s="14">
        <f>SUM(SUMIFS('Census Data'!W:W,'Census Data'!$A:$A,$A1633),SUMIFS('Census Data'!X:X,'Census Data'!$A:$A,$A1633))/SUMIFS('Census Data'!$F:$F,'Census Data'!$A:$A,$A1633)</f>
        <v>5.7439694291855747E-2</v>
      </c>
      <c r="K1633" s="16">
        <f t="shared" si="51"/>
        <v>0.9425603057081442</v>
      </c>
      <c r="L1633" s="19">
        <f>'EPA Data'!D1634/SUM('EPA Data'!D:D)</f>
        <v>1.1325767275571609E-5</v>
      </c>
      <c r="M1633" s="19">
        <f>'EPA Data'!E1634/SUM('EPA Data'!E:E)</f>
        <v>4.2698237598051094E-5</v>
      </c>
      <c r="N1633" s="19">
        <f>'EPA Data'!F1634/SUM('EPA Data'!F:F)</f>
        <v>3.9258255526646435E-5</v>
      </c>
      <c r="O1633" s="19">
        <f>'EPA Data'!G1634/SUM('EPA Data'!G:G)</f>
        <v>1.2879964324367117E-5</v>
      </c>
      <c r="P1633" s="19">
        <f>'EPA Data'!H1634/SUM('EPA Data'!H:H)</f>
        <v>3.0212997106131757E-5</v>
      </c>
      <c r="Q1633" s="19">
        <f>'EPA Data'!I1634/SUM('EPA Data'!I:I)</f>
        <v>1.3691763508981097E-5</v>
      </c>
      <c r="R1633" s="19">
        <f>'EPA Data'!J1634/SUM('EPA Data'!J:J)</f>
        <v>7.0731723318180466E-6</v>
      </c>
      <c r="S1633" s="19">
        <f>'EPA Data'!K1634/SUM('EPA Data'!K:K)</f>
        <v>3.5242322424857821E-5</v>
      </c>
      <c r="T1633" s="19">
        <f>'EPA Data'!L1634/SUM('EPA Data'!L:L)</f>
        <v>2.0188426375150102E-5</v>
      </c>
      <c r="U1633" s="19">
        <f>'EPA Data'!M1634/SUM('EPA Data'!M:M)</f>
        <v>1.2323349871290921E-5</v>
      </c>
      <c r="V1633" s="19">
        <f>'EPA Data'!N1634/SUM('EPA Data'!N:N)</f>
        <v>1.5745442317282497E-5</v>
      </c>
      <c r="W1633" s="19">
        <f>'EPA Data'!O1634/SUM('EPA Data'!O:O)</f>
        <v>1.496085915266024E-5</v>
      </c>
      <c r="X1633" s="19">
        <f>'EPA Data'!P1634/SUM('EPA Data'!P:P)</f>
        <v>9.5491321937371412E-5</v>
      </c>
    </row>
    <row r="1634" spans="1:24" x14ac:dyDescent="0.35">
      <c r="A1634" s="13" t="s">
        <v>2709</v>
      </c>
      <c r="B1634" s="13" t="s">
        <v>2691</v>
      </c>
      <c r="C1634" s="18" t="s">
        <v>1055</v>
      </c>
      <c r="D1634" s="14">
        <f>SUMIFS('Census Data'!G:G,'Census Data'!$A:$A,$A1634)/SUMIFS('Census Data'!$F:$F,'Census Data'!$A:$A,$A1634)</f>
        <v>0.50950984814313638</v>
      </c>
      <c r="E1634" s="16">
        <f>SUMIFS('Census Data'!H:H,'Census Data'!$A:$A,$A1634)/SUMIFS('Census Data'!$F:$F,'Census Data'!$A:$A,$A1634)</f>
        <v>0.49049015185686362</v>
      </c>
      <c r="F1634" s="14">
        <f>SUM(SUMIFS('Census Data'!I:I,'Census Data'!$A:$A,$A1634),SUMIFS('Census Data'!J:J,'Census Data'!$A:$A,$A1634))/SUMIFS('Census Data'!$F:$F,'Census Data'!$A:$A,$A1634)</f>
        <v>0.96132160577356784</v>
      </c>
      <c r="G1634" s="14">
        <f>SUM(SUMIFS('Census Data'!K:K,'Census Data'!$A:$A,$A1634),SUMIFS('Census Data'!L:L,'Census Data'!$A:$A,$A1634))/SUMIFS('Census Data'!$F:$F,'Census Data'!$A:$A,$A1634)</f>
        <v>7.8559615095474371E-3</v>
      </c>
      <c r="H1634" s="14">
        <f>SUM(SUMIFS('Census Data'!O:O,'Census Data'!$A:$A,$A1634),SUMIFS('Census Data'!P:P,'Census Data'!$A:$A,$A1634))/SUMIFS('Census Data'!$F:$F,'Census Data'!$A:$A,$A1634)</f>
        <v>5.6382498872350022E-3</v>
      </c>
      <c r="I1634" s="16">
        <f t="shared" si="50"/>
        <v>2.5184182829649626E-2</v>
      </c>
      <c r="J1634" s="14">
        <f>SUM(SUMIFS('Census Data'!W:W,'Census Data'!$A:$A,$A1634),SUMIFS('Census Data'!X:X,'Census Data'!$A:$A,$A1634))/SUMIFS('Census Data'!$F:$F,'Census Data'!$A:$A,$A1634)</f>
        <v>3.6949330927680046E-2</v>
      </c>
      <c r="K1634" s="16">
        <f t="shared" si="51"/>
        <v>0.96305066907231995</v>
      </c>
      <c r="L1634" s="19">
        <f>'EPA Data'!D1635/SUM('EPA Data'!D:D)</f>
        <v>5.5903607131469038E-5</v>
      </c>
      <c r="M1634" s="19">
        <f>'EPA Data'!E1635/SUM('EPA Data'!E:E)</f>
        <v>1.7811317299776285E-4</v>
      </c>
      <c r="N1634" s="19">
        <f>'EPA Data'!F1635/SUM('EPA Data'!F:F)</f>
        <v>1.3591292031982997E-4</v>
      </c>
      <c r="O1634" s="19">
        <f>'EPA Data'!G1635/SUM('EPA Data'!G:G)</f>
        <v>4.9656814520537722E-5</v>
      </c>
      <c r="P1634" s="19">
        <f>'EPA Data'!H1635/SUM('EPA Data'!H:H)</f>
        <v>9.5386792859309075E-5</v>
      </c>
      <c r="Q1634" s="19">
        <f>'EPA Data'!I1635/SUM('EPA Data'!I:I)</f>
        <v>4.578724402503448E-5</v>
      </c>
      <c r="R1634" s="19">
        <f>'EPA Data'!J1635/SUM('EPA Data'!J:J)</f>
        <v>2.7953635061800593E-5</v>
      </c>
      <c r="S1634" s="19">
        <f>'EPA Data'!K1635/SUM('EPA Data'!K:K)</f>
        <v>1.1531291503633022E-4</v>
      </c>
      <c r="T1634" s="19">
        <f>'EPA Data'!L1635/SUM('EPA Data'!L:L)</f>
        <v>6.5368528993046973E-5</v>
      </c>
      <c r="U1634" s="19">
        <f>'EPA Data'!M1635/SUM('EPA Data'!M:M)</f>
        <v>5.1089604456094781E-5</v>
      </c>
      <c r="V1634" s="19">
        <f>'EPA Data'!N1635/SUM('EPA Data'!N:N)</f>
        <v>5.6178828427702905E-5</v>
      </c>
      <c r="W1634" s="19">
        <f>'EPA Data'!O1635/SUM('EPA Data'!O:O)</f>
        <v>5.0676583941662027E-5</v>
      </c>
      <c r="X1634" s="19">
        <f>'EPA Data'!P1635/SUM('EPA Data'!P:P)</f>
        <v>2.6996242193398417E-4</v>
      </c>
    </row>
    <row r="1635" spans="1:24" x14ac:dyDescent="0.35">
      <c r="A1635" s="13" t="s">
        <v>2710</v>
      </c>
      <c r="B1635" s="13" t="s">
        <v>2691</v>
      </c>
      <c r="C1635" s="18" t="s">
        <v>1356</v>
      </c>
      <c r="D1635" s="14">
        <f>SUMIFS('Census Data'!G:G,'Census Data'!$A:$A,$A1635)/SUMIFS('Census Data'!$F:$F,'Census Data'!$A:$A,$A1635)</f>
        <v>0.5130071599045346</v>
      </c>
      <c r="E1635" s="16">
        <f>SUMIFS('Census Data'!H:H,'Census Data'!$A:$A,$A1635)/SUMIFS('Census Data'!$F:$F,'Census Data'!$A:$A,$A1635)</f>
        <v>0.4869928400954654</v>
      </c>
      <c r="F1635" s="14">
        <f>SUM(SUMIFS('Census Data'!I:I,'Census Data'!$A:$A,$A1635),SUMIFS('Census Data'!J:J,'Census Data'!$A:$A,$A1635))/SUMIFS('Census Data'!$F:$F,'Census Data'!$A:$A,$A1635)</f>
        <v>0.97684964200477331</v>
      </c>
      <c r="G1635" s="14">
        <f>SUM(SUMIFS('Census Data'!K:K,'Census Data'!$A:$A,$A1635),SUMIFS('Census Data'!L:L,'Census Data'!$A:$A,$A1635))/SUMIFS('Census Data'!$F:$F,'Census Data'!$A:$A,$A1635)</f>
        <v>4.8926014319809067E-3</v>
      </c>
      <c r="H1635" s="14">
        <f>SUM(SUMIFS('Census Data'!O:O,'Census Data'!$A:$A,$A1635),SUMIFS('Census Data'!P:P,'Census Data'!$A:$A,$A1635))/SUMIFS('Census Data'!$F:$F,'Census Data'!$A:$A,$A1635)</f>
        <v>2.6252983293556086E-3</v>
      </c>
      <c r="I1635" s="16">
        <f t="shared" si="50"/>
        <v>1.5632458233890145E-2</v>
      </c>
      <c r="J1635" s="14">
        <f>SUM(SUMIFS('Census Data'!W:W,'Census Data'!$A:$A,$A1635),SUMIFS('Census Data'!X:X,'Census Data'!$A:$A,$A1635))/SUMIFS('Census Data'!$F:$F,'Census Data'!$A:$A,$A1635)</f>
        <v>2.2792362768496419E-2</v>
      </c>
      <c r="K1635" s="16">
        <f t="shared" si="51"/>
        <v>0.97720763723150361</v>
      </c>
      <c r="L1635" s="19">
        <f>'EPA Data'!D1636/SUM('EPA Data'!D:D)</f>
        <v>8.0293246683433682E-6</v>
      </c>
      <c r="M1635" s="19">
        <f>'EPA Data'!E1636/SUM('EPA Data'!E:E)</f>
        <v>3.8483901231620375E-5</v>
      </c>
      <c r="N1635" s="19">
        <f>'EPA Data'!F1636/SUM('EPA Data'!F:F)</f>
        <v>2.868314983819133E-5</v>
      </c>
      <c r="O1635" s="19">
        <f>'EPA Data'!G1636/SUM('EPA Data'!G:G)</f>
        <v>8.1155149104442397E-6</v>
      </c>
      <c r="P1635" s="19">
        <f>'EPA Data'!H1636/SUM('EPA Data'!H:H)</f>
        <v>2.6879695452879988E-5</v>
      </c>
      <c r="Q1635" s="19">
        <f>'EPA Data'!I1636/SUM('EPA Data'!I:I)</f>
        <v>1.0272476094231197E-5</v>
      </c>
      <c r="R1635" s="19">
        <f>'EPA Data'!J1636/SUM('EPA Data'!J:J)</f>
        <v>4.7406066836546343E-6</v>
      </c>
      <c r="S1635" s="19">
        <f>'EPA Data'!K1636/SUM('EPA Data'!K:K)</f>
        <v>2.9836926127954417E-5</v>
      </c>
      <c r="T1635" s="19">
        <f>'EPA Data'!L1636/SUM('EPA Data'!L:L)</f>
        <v>1.5409129078917095E-5</v>
      </c>
      <c r="U1635" s="19">
        <f>'EPA Data'!M1636/SUM('EPA Data'!M:M)</f>
        <v>1.1478692269259728E-5</v>
      </c>
      <c r="V1635" s="19">
        <f>'EPA Data'!N1636/SUM('EPA Data'!N:N)</f>
        <v>1.509855583652035E-5</v>
      </c>
      <c r="W1635" s="19">
        <f>'EPA Data'!O1636/SUM('EPA Data'!O:O)</f>
        <v>1.3418314587532325E-5</v>
      </c>
      <c r="X1635" s="19">
        <f>'EPA Data'!P1636/SUM('EPA Data'!P:P)</f>
        <v>9.8245147925346335E-5</v>
      </c>
    </row>
    <row r="1636" spans="1:24" x14ac:dyDescent="0.35">
      <c r="A1636" s="13" t="s">
        <v>2711</v>
      </c>
      <c r="B1636" s="13" t="s">
        <v>2691</v>
      </c>
      <c r="C1636" s="18" t="s">
        <v>1490</v>
      </c>
      <c r="D1636" s="14">
        <f>SUMIFS('Census Data'!G:G,'Census Data'!$A:$A,$A1636)/SUMIFS('Census Data'!$F:$F,'Census Data'!$A:$A,$A1636)</f>
        <v>0.49550706033376124</v>
      </c>
      <c r="E1636" s="16">
        <f>SUMIFS('Census Data'!H:H,'Census Data'!$A:$A,$A1636)/SUMIFS('Census Data'!$F:$F,'Census Data'!$A:$A,$A1636)</f>
        <v>0.50449293966623876</v>
      </c>
      <c r="F1636" s="14">
        <f>SUM(SUMIFS('Census Data'!I:I,'Census Data'!$A:$A,$A1636),SUMIFS('Census Data'!J:J,'Census Data'!$A:$A,$A1636))/SUMIFS('Census Data'!$F:$F,'Census Data'!$A:$A,$A1636)</f>
        <v>0.97458279845956353</v>
      </c>
      <c r="G1636" s="14">
        <f>SUM(SUMIFS('Census Data'!K:K,'Census Data'!$A:$A,$A1636),SUMIFS('Census Data'!L:L,'Census Data'!$A:$A,$A1636))/SUMIFS('Census Data'!$F:$F,'Census Data'!$A:$A,$A1636)</f>
        <v>7.9589216944801026E-3</v>
      </c>
      <c r="H1636" s="14">
        <f>SUM(SUMIFS('Census Data'!O:O,'Census Data'!$A:$A,$A1636),SUMIFS('Census Data'!P:P,'Census Data'!$A:$A,$A1636))/SUMIFS('Census Data'!$F:$F,'Census Data'!$A:$A,$A1636)</f>
        <v>2.3106546854942235E-3</v>
      </c>
      <c r="I1636" s="16">
        <f t="shared" si="50"/>
        <v>1.5147625160462197E-2</v>
      </c>
      <c r="J1636" s="14">
        <f>SUM(SUMIFS('Census Data'!W:W,'Census Data'!$A:$A,$A1636),SUMIFS('Census Data'!X:X,'Census Data'!$A:$A,$A1636))/SUMIFS('Census Data'!$F:$F,'Census Data'!$A:$A,$A1636)</f>
        <v>0.14736842105263157</v>
      </c>
      <c r="K1636" s="16">
        <f t="shared" si="51"/>
        <v>0.85263157894736841</v>
      </c>
      <c r="L1636" s="19">
        <f>'EPA Data'!D1637/SUM('EPA Data'!D:D)</f>
        <v>2.1271106744508692E-6</v>
      </c>
      <c r="M1636" s="19">
        <f>'EPA Data'!E1637/SUM('EPA Data'!E:E)</f>
        <v>1.1172226602879673E-5</v>
      </c>
      <c r="N1636" s="19">
        <f>'EPA Data'!F1637/SUM('EPA Data'!F:F)</f>
        <v>1.2606524351895394E-5</v>
      </c>
      <c r="O1636" s="19">
        <f>'EPA Data'!G1637/SUM('EPA Data'!G:G)</f>
        <v>2.6623120491109239E-6</v>
      </c>
      <c r="P1636" s="19">
        <f>'EPA Data'!H1637/SUM('EPA Data'!H:H)</f>
        <v>8.8401140262494124E-6</v>
      </c>
      <c r="Q1636" s="19">
        <f>'EPA Data'!I1637/SUM('EPA Data'!I:I)</f>
        <v>4.8430799391070315E-6</v>
      </c>
      <c r="R1636" s="19">
        <f>'EPA Data'!J1637/SUM('EPA Data'!J:J)</f>
        <v>2.0219653571249555E-6</v>
      </c>
      <c r="S1636" s="19">
        <f>'EPA Data'!K1637/SUM('EPA Data'!K:K)</f>
        <v>1.6191712187985734E-5</v>
      </c>
      <c r="T1636" s="19">
        <f>'EPA Data'!L1637/SUM('EPA Data'!L:L)</f>
        <v>7.0419447370564889E-6</v>
      </c>
      <c r="U1636" s="19">
        <f>'EPA Data'!M1637/SUM('EPA Data'!M:M)</f>
        <v>1.9122686498693743E-6</v>
      </c>
      <c r="V1636" s="19">
        <f>'EPA Data'!N1637/SUM('EPA Data'!N:N)</f>
        <v>4.2850406007118401E-6</v>
      </c>
      <c r="W1636" s="19">
        <f>'EPA Data'!O1637/SUM('EPA Data'!O:O)</f>
        <v>2.7523939464267428E-6</v>
      </c>
      <c r="X1636" s="19">
        <f>'EPA Data'!P1637/SUM('EPA Data'!P:P)</f>
        <v>3.5318799210744293E-5</v>
      </c>
    </row>
    <row r="1637" spans="1:24" x14ac:dyDescent="0.35">
      <c r="A1637" s="13" t="s">
        <v>2712</v>
      </c>
      <c r="B1637" s="13" t="s">
        <v>2691</v>
      </c>
      <c r="C1637" s="18" t="s">
        <v>2713</v>
      </c>
      <c r="D1637" s="14">
        <f>SUMIFS('Census Data'!G:G,'Census Data'!$A:$A,$A1637)/SUMIFS('Census Data'!$F:$F,'Census Data'!$A:$A,$A1637)</f>
        <v>0.51402897487621491</v>
      </c>
      <c r="E1637" s="16">
        <f>SUMIFS('Census Data'!H:H,'Census Data'!$A:$A,$A1637)/SUMIFS('Census Data'!$F:$F,'Census Data'!$A:$A,$A1637)</f>
        <v>0.48597102512378509</v>
      </c>
      <c r="F1637" s="14">
        <f>SUM(SUMIFS('Census Data'!I:I,'Census Data'!$A:$A,$A1637),SUMIFS('Census Data'!J:J,'Census Data'!$A:$A,$A1637))/SUMIFS('Census Data'!$F:$F,'Census Data'!$A:$A,$A1637)</f>
        <v>0.88465065101778839</v>
      </c>
      <c r="G1637" s="14">
        <f>SUM(SUMIFS('Census Data'!K:K,'Census Data'!$A:$A,$A1637),SUMIFS('Census Data'!L:L,'Census Data'!$A:$A,$A1637))/SUMIFS('Census Data'!$F:$F,'Census Data'!$A:$A,$A1637)</f>
        <v>5.1347881899871627E-3</v>
      </c>
      <c r="H1637" s="14">
        <f>SUM(SUMIFS('Census Data'!O:O,'Census Data'!$A:$A,$A1637),SUMIFS('Census Data'!P:P,'Census Data'!$A:$A,$A1637))/SUMIFS('Census Data'!$F:$F,'Census Data'!$A:$A,$A1637)</f>
        <v>6.4184852374839542E-3</v>
      </c>
      <c r="I1637" s="16">
        <f t="shared" si="50"/>
        <v>0.10379607555474046</v>
      </c>
      <c r="J1637" s="14">
        <f>SUM(SUMIFS('Census Data'!W:W,'Census Data'!$A:$A,$A1637),SUMIFS('Census Data'!X:X,'Census Data'!$A:$A,$A1637))/SUMIFS('Census Data'!$F:$F,'Census Data'!$A:$A,$A1637)</f>
        <v>2.60407115349349E-2</v>
      </c>
      <c r="K1637" s="16">
        <f t="shared" si="51"/>
        <v>0.97395928846506508</v>
      </c>
      <c r="L1637" s="19">
        <f>'EPA Data'!D1638/SUM('EPA Data'!D:D)</f>
        <v>2.5701263622242582E-6</v>
      </c>
      <c r="M1637" s="19">
        <f>'EPA Data'!E1638/SUM('EPA Data'!E:E)</f>
        <v>1.6046203074094936E-5</v>
      </c>
      <c r="N1637" s="19">
        <f>'EPA Data'!F1638/SUM('EPA Data'!F:F)</f>
        <v>1.5992262186347606E-5</v>
      </c>
      <c r="O1637" s="19">
        <f>'EPA Data'!G1638/SUM('EPA Data'!G:G)</f>
        <v>2.7695159103734799E-6</v>
      </c>
      <c r="P1637" s="19">
        <f>'EPA Data'!H1638/SUM('EPA Data'!H:H)</f>
        <v>1.1875045392515808E-5</v>
      </c>
      <c r="Q1637" s="19">
        <f>'EPA Data'!I1638/SUM('EPA Data'!I:I)</f>
        <v>5.1672850355577802E-6</v>
      </c>
      <c r="R1637" s="19">
        <f>'EPA Data'!J1638/SUM('EPA Data'!J:J)</f>
        <v>1.7521044579072429E-6</v>
      </c>
      <c r="S1637" s="19">
        <f>'EPA Data'!K1638/SUM('EPA Data'!K:K)</f>
        <v>1.5833842726770724E-5</v>
      </c>
      <c r="T1637" s="19">
        <f>'EPA Data'!L1638/SUM('EPA Data'!L:L)</f>
        <v>7.6965695692134931E-6</v>
      </c>
      <c r="U1637" s="19">
        <f>'EPA Data'!M1638/SUM('EPA Data'!M:M)</f>
        <v>2.0270627117117622E-6</v>
      </c>
      <c r="V1637" s="19">
        <f>'EPA Data'!N1638/SUM('EPA Data'!N:N)</f>
        <v>5.0118512456148454E-6</v>
      </c>
      <c r="W1637" s="19">
        <f>'EPA Data'!O1638/SUM('EPA Data'!O:O)</f>
        <v>3.8487490913345395E-6</v>
      </c>
      <c r="X1637" s="19">
        <f>'EPA Data'!P1638/SUM('EPA Data'!P:P)</f>
        <v>4.8957007879146221E-5</v>
      </c>
    </row>
    <row r="1638" spans="1:24" x14ac:dyDescent="0.35">
      <c r="A1638" s="13" t="s">
        <v>2714</v>
      </c>
      <c r="B1638" s="13" t="s">
        <v>2691</v>
      </c>
      <c r="C1638" s="18" t="s">
        <v>453</v>
      </c>
      <c r="D1638" s="14">
        <f>SUMIFS('Census Data'!G:G,'Census Data'!$A:$A,$A1638)/SUMIFS('Census Data'!$F:$F,'Census Data'!$A:$A,$A1638)</f>
        <v>0.50433220625528319</v>
      </c>
      <c r="E1638" s="16">
        <f>SUMIFS('Census Data'!H:H,'Census Data'!$A:$A,$A1638)/SUMIFS('Census Data'!$F:$F,'Census Data'!$A:$A,$A1638)</f>
        <v>0.49566779374471681</v>
      </c>
      <c r="F1638" s="14">
        <f>SUM(SUMIFS('Census Data'!I:I,'Census Data'!$A:$A,$A1638),SUMIFS('Census Data'!J:J,'Census Data'!$A:$A,$A1638))/SUMIFS('Census Data'!$F:$F,'Census Data'!$A:$A,$A1638)</f>
        <v>0.94875316990701608</v>
      </c>
      <c r="G1638" s="14">
        <f>SUM(SUMIFS('Census Data'!K:K,'Census Data'!$A:$A,$A1638),SUMIFS('Census Data'!L:L,'Census Data'!$A:$A,$A1638))/SUMIFS('Census Data'!$F:$F,'Census Data'!$A:$A,$A1638)</f>
        <v>8.6644125105663564E-3</v>
      </c>
      <c r="H1638" s="14">
        <f>SUM(SUMIFS('Census Data'!O:O,'Census Data'!$A:$A,$A1638),SUMIFS('Census Data'!P:P,'Census Data'!$A:$A,$A1638))/SUMIFS('Census Data'!$F:$F,'Census Data'!$A:$A,$A1638)</f>
        <v>1.0672020287404903E-2</v>
      </c>
      <c r="I1638" s="16">
        <f t="shared" si="50"/>
        <v>3.191039729501266E-2</v>
      </c>
      <c r="J1638" s="14">
        <f>SUM(SUMIFS('Census Data'!W:W,'Census Data'!$A:$A,$A1638),SUMIFS('Census Data'!X:X,'Census Data'!$A:$A,$A1638))/SUMIFS('Census Data'!$F:$F,'Census Data'!$A:$A,$A1638)</f>
        <v>7.945900253592561E-2</v>
      </c>
      <c r="K1638" s="16">
        <f t="shared" si="51"/>
        <v>0.92054099746407436</v>
      </c>
      <c r="L1638" s="19">
        <f>'EPA Data'!D1639/SUM('EPA Data'!D:D)</f>
        <v>4.6463313204668625E-6</v>
      </c>
      <c r="M1638" s="19">
        <f>'EPA Data'!E1639/SUM('EPA Data'!E:E)</f>
        <v>2.0702700538412652E-5</v>
      </c>
      <c r="N1638" s="19">
        <f>'EPA Data'!F1639/SUM('EPA Data'!F:F)</f>
        <v>1.9369239068446534E-5</v>
      </c>
      <c r="O1638" s="19">
        <f>'EPA Data'!G1639/SUM('EPA Data'!G:G)</f>
        <v>7.4387348963462103E-6</v>
      </c>
      <c r="P1638" s="19">
        <f>'EPA Data'!H1639/SUM('EPA Data'!H:H)</f>
        <v>1.839742431080409E-5</v>
      </c>
      <c r="Q1638" s="19">
        <f>'EPA Data'!I1639/SUM('EPA Data'!I:I)</f>
        <v>9.7865185163087376E-6</v>
      </c>
      <c r="R1638" s="19">
        <f>'EPA Data'!J1639/SUM('EPA Data'!J:J)</f>
        <v>5.7256421584707848E-6</v>
      </c>
      <c r="S1638" s="19">
        <f>'EPA Data'!K1639/SUM('EPA Data'!K:K)</f>
        <v>3.0724456613758115E-5</v>
      </c>
      <c r="T1638" s="19">
        <f>'EPA Data'!L1639/SUM('EPA Data'!L:L)</f>
        <v>1.258821675230592E-5</v>
      </c>
      <c r="U1638" s="19">
        <f>'EPA Data'!M1639/SUM('EPA Data'!M:M)</f>
        <v>3.8957845622681094E-6</v>
      </c>
      <c r="V1638" s="19">
        <f>'EPA Data'!N1639/SUM('EPA Data'!N:N)</f>
        <v>8.8446829557327152E-6</v>
      </c>
      <c r="W1638" s="19">
        <f>'EPA Data'!O1639/SUM('EPA Data'!O:O)</f>
        <v>4.9009754691690932E-6</v>
      </c>
      <c r="X1638" s="19">
        <f>'EPA Data'!P1639/SUM('EPA Data'!P:P)</f>
        <v>5.7952155056869224E-5</v>
      </c>
    </row>
    <row r="1639" spans="1:24" x14ac:dyDescent="0.35">
      <c r="A1639" s="13" t="s">
        <v>2715</v>
      </c>
      <c r="B1639" s="13" t="s">
        <v>2691</v>
      </c>
      <c r="C1639" s="18" t="s">
        <v>48</v>
      </c>
      <c r="D1639" s="14">
        <f>SUMIFS('Census Data'!G:G,'Census Data'!$A:$A,$A1639)/SUMIFS('Census Data'!$F:$F,'Census Data'!$A:$A,$A1639)</f>
        <v>0.51057550418101327</v>
      </c>
      <c r="E1639" s="16">
        <f>SUMIFS('Census Data'!H:H,'Census Data'!$A:$A,$A1639)/SUMIFS('Census Data'!$F:$F,'Census Data'!$A:$A,$A1639)</f>
        <v>0.48942449581898673</v>
      </c>
      <c r="F1639" s="14">
        <f>SUM(SUMIFS('Census Data'!I:I,'Census Data'!$A:$A,$A1639),SUMIFS('Census Data'!J:J,'Census Data'!$A:$A,$A1639))/SUMIFS('Census Data'!$F:$F,'Census Data'!$A:$A,$A1639)</f>
        <v>0.96392851287096248</v>
      </c>
      <c r="G1639" s="14">
        <f>SUM(SUMIFS('Census Data'!K:K,'Census Data'!$A:$A,$A1639),SUMIFS('Census Data'!L:L,'Census Data'!$A:$A,$A1639))/SUMIFS('Census Data'!$F:$F,'Census Data'!$A:$A,$A1639)</f>
        <v>6.8863748155435318E-3</v>
      </c>
      <c r="H1639" s="14">
        <f>SUM(SUMIFS('Census Data'!O:O,'Census Data'!$A:$A,$A1639),SUMIFS('Census Data'!P:P,'Census Data'!$A:$A,$A1639))/SUMIFS('Census Data'!$F:$F,'Census Data'!$A:$A,$A1639)</f>
        <v>2.7873421872438102E-3</v>
      </c>
      <c r="I1639" s="16">
        <f t="shared" si="50"/>
        <v>2.6397770126250109E-2</v>
      </c>
      <c r="J1639" s="14">
        <f>SUM(SUMIFS('Census Data'!W:W,'Census Data'!$A:$A,$A1639),SUMIFS('Census Data'!X:X,'Census Data'!$A:$A,$A1639))/SUMIFS('Census Data'!$F:$F,'Census Data'!$A:$A,$A1639)</f>
        <v>8.8703066076405962E-2</v>
      </c>
      <c r="K1639" s="16">
        <f t="shared" si="51"/>
        <v>0.91129693392359401</v>
      </c>
      <c r="L1639" s="19">
        <f>'EPA Data'!D1640/SUM('EPA Data'!D:D)</f>
        <v>6.6501268244671403E-6</v>
      </c>
      <c r="M1639" s="19">
        <f>'EPA Data'!E1640/SUM('EPA Data'!E:E)</f>
        <v>2.1447420303981387E-5</v>
      </c>
      <c r="N1639" s="19">
        <f>'EPA Data'!F1640/SUM('EPA Data'!F:F)</f>
        <v>2.4538823977795653E-5</v>
      </c>
      <c r="O1639" s="19">
        <f>'EPA Data'!G1640/SUM('EPA Data'!G:G)</f>
        <v>6.7980353263322889E-6</v>
      </c>
      <c r="P1639" s="19">
        <f>'EPA Data'!H1640/SUM('EPA Data'!H:H)</f>
        <v>1.6174653840901361E-5</v>
      </c>
      <c r="Q1639" s="19">
        <f>'EPA Data'!I1640/SUM('EPA Data'!I:I)</f>
        <v>8.2748813862964524E-6</v>
      </c>
      <c r="R1639" s="19">
        <f>'EPA Data'!J1640/SUM('EPA Data'!J:J)</f>
        <v>3.9817033411583948E-6</v>
      </c>
      <c r="S1639" s="19">
        <f>'EPA Data'!K1640/SUM('EPA Data'!K:K)</f>
        <v>2.2744980200068246E-5</v>
      </c>
      <c r="T1639" s="19">
        <f>'EPA Data'!L1640/SUM('EPA Data'!L:L)</f>
        <v>1.2849170203187368E-5</v>
      </c>
      <c r="U1639" s="19">
        <f>'EPA Data'!M1640/SUM('EPA Data'!M:M)</f>
        <v>5.8106179159975725E-6</v>
      </c>
      <c r="V1639" s="19">
        <f>'EPA Data'!N1640/SUM('EPA Data'!N:N)</f>
        <v>7.7966927373501927E-6</v>
      </c>
      <c r="W1639" s="19">
        <f>'EPA Data'!O1640/SUM('EPA Data'!O:O)</f>
        <v>7.5958138087958377E-6</v>
      </c>
      <c r="X1639" s="19">
        <f>'EPA Data'!P1640/SUM('EPA Data'!P:P)</f>
        <v>5.6404709684492404E-5</v>
      </c>
    </row>
    <row r="1640" spans="1:24" x14ac:dyDescent="0.35">
      <c r="A1640" s="13" t="s">
        <v>2716</v>
      </c>
      <c r="B1640" s="13" t="s">
        <v>2691</v>
      </c>
      <c r="C1640" s="18" t="s">
        <v>2717</v>
      </c>
      <c r="D1640" s="14">
        <f>SUMIFS('Census Data'!G:G,'Census Data'!$A:$A,$A1640)/SUMIFS('Census Data'!$F:$F,'Census Data'!$A:$A,$A1640)</f>
        <v>0.53960302457466913</v>
      </c>
      <c r="E1640" s="16">
        <f>SUMIFS('Census Data'!H:H,'Census Data'!$A:$A,$A1640)/SUMIFS('Census Data'!$F:$F,'Census Data'!$A:$A,$A1640)</f>
        <v>0.46039697542533081</v>
      </c>
      <c r="F1640" s="14">
        <f>SUM(SUMIFS('Census Data'!I:I,'Census Data'!$A:$A,$A1640),SUMIFS('Census Data'!J:J,'Census Data'!$A:$A,$A1640))/SUMIFS('Census Data'!$F:$F,'Census Data'!$A:$A,$A1640)</f>
        <v>0.86824196597353498</v>
      </c>
      <c r="G1640" s="14">
        <f>SUM(SUMIFS('Census Data'!K:K,'Census Data'!$A:$A,$A1640),SUMIFS('Census Data'!L:L,'Census Data'!$A:$A,$A1640))/SUMIFS('Census Data'!$F:$F,'Census Data'!$A:$A,$A1640)</f>
        <v>6.1058601134215504E-2</v>
      </c>
      <c r="H1640" s="14">
        <f>SUM(SUMIFS('Census Data'!O:O,'Census Data'!$A:$A,$A1640),SUMIFS('Census Data'!P:P,'Census Data'!$A:$A,$A1640))/SUMIFS('Census Data'!$F:$F,'Census Data'!$A:$A,$A1640)</f>
        <v>1.2381852551984877E-2</v>
      </c>
      <c r="I1640" s="16">
        <f t="shared" si="50"/>
        <v>5.8317580340264685E-2</v>
      </c>
      <c r="J1640" s="14">
        <f>SUM(SUMIFS('Census Data'!W:W,'Census Data'!$A:$A,$A1640),SUMIFS('Census Data'!X:X,'Census Data'!$A:$A,$A1640))/SUMIFS('Census Data'!$F:$F,'Census Data'!$A:$A,$A1640)</f>
        <v>0.46984877126654062</v>
      </c>
      <c r="K1640" s="16">
        <f t="shared" si="51"/>
        <v>0.53015122873345932</v>
      </c>
      <c r="L1640" s="19">
        <f>'EPA Data'!D1641/SUM('EPA Data'!D:D)</f>
        <v>9.1691373319043085E-6</v>
      </c>
      <c r="M1640" s="19">
        <f>'EPA Data'!E1641/SUM('EPA Data'!E:E)</f>
        <v>3.0867033700689613E-5</v>
      </c>
      <c r="N1640" s="19">
        <f>'EPA Data'!F1641/SUM('EPA Data'!F:F)</f>
        <v>2.9071723438084652E-5</v>
      </c>
      <c r="O1640" s="19">
        <f>'EPA Data'!G1641/SUM('EPA Data'!G:G)</f>
        <v>9.4718124827532324E-6</v>
      </c>
      <c r="P1640" s="19">
        <f>'EPA Data'!H1641/SUM('EPA Data'!H:H)</f>
        <v>2.1241286772258953E-5</v>
      </c>
      <c r="Q1640" s="19">
        <f>'EPA Data'!I1641/SUM('EPA Data'!I:I)</f>
        <v>1.0161757643312066E-5</v>
      </c>
      <c r="R1640" s="19">
        <f>'EPA Data'!J1641/SUM('EPA Data'!J:J)</f>
        <v>5.434368651066348E-6</v>
      </c>
      <c r="S1640" s="19">
        <f>'EPA Data'!K1641/SUM('EPA Data'!K:K)</f>
        <v>2.3643974114559026E-5</v>
      </c>
      <c r="T1640" s="19">
        <f>'EPA Data'!L1641/SUM('EPA Data'!L:L)</f>
        <v>1.4995400289224186E-5</v>
      </c>
      <c r="U1640" s="19">
        <f>'EPA Data'!M1641/SUM('EPA Data'!M:M)</f>
        <v>9.7125550786342539E-6</v>
      </c>
      <c r="V1640" s="19">
        <f>'EPA Data'!N1641/SUM('EPA Data'!N:N)</f>
        <v>1.1394105151004355E-5</v>
      </c>
      <c r="W1640" s="19">
        <f>'EPA Data'!O1641/SUM('EPA Data'!O:O)</f>
        <v>1.1666052293052865E-5</v>
      </c>
      <c r="X1640" s="19">
        <f>'EPA Data'!P1641/SUM('EPA Data'!P:P)</f>
        <v>6.8843879658633185E-5</v>
      </c>
    </row>
    <row r="1641" spans="1:24" x14ac:dyDescent="0.35">
      <c r="A1641" s="13" t="s">
        <v>2718</v>
      </c>
      <c r="B1641" s="13" t="s">
        <v>2691</v>
      </c>
      <c r="C1641" s="18" t="s">
        <v>2719</v>
      </c>
      <c r="D1641" s="14">
        <f>SUMIFS('Census Data'!G:G,'Census Data'!$A:$A,$A1641)/SUMIFS('Census Data'!$F:$F,'Census Data'!$A:$A,$A1641)</f>
        <v>0.50654827968923422</v>
      </c>
      <c r="E1641" s="16">
        <f>SUMIFS('Census Data'!H:H,'Census Data'!$A:$A,$A1641)/SUMIFS('Census Data'!$F:$F,'Census Data'!$A:$A,$A1641)</f>
        <v>0.49345172031076584</v>
      </c>
      <c r="F1641" s="14">
        <f>SUM(SUMIFS('Census Data'!I:I,'Census Data'!$A:$A,$A1641),SUMIFS('Census Data'!J:J,'Census Data'!$A:$A,$A1641))/SUMIFS('Census Data'!$F:$F,'Census Data'!$A:$A,$A1641)</f>
        <v>0.96736958934517203</v>
      </c>
      <c r="G1641" s="14">
        <f>SUM(SUMIFS('Census Data'!K:K,'Census Data'!$A:$A,$A1641),SUMIFS('Census Data'!L:L,'Census Data'!$A:$A,$A1641))/SUMIFS('Census Data'!$F:$F,'Census Data'!$A:$A,$A1641)</f>
        <v>6.5482796892341842E-3</v>
      </c>
      <c r="H1641" s="14">
        <f>SUM(SUMIFS('Census Data'!O:O,'Census Data'!$A:$A,$A1641),SUMIFS('Census Data'!P:P,'Census Data'!$A:$A,$A1641))/SUMIFS('Census Data'!$F:$F,'Census Data'!$A:$A,$A1641)</f>
        <v>5.2164261931187568E-3</v>
      </c>
      <c r="I1641" s="16">
        <f t="shared" si="50"/>
        <v>2.0865704772474958E-2</v>
      </c>
      <c r="J1641" s="14">
        <f>SUM(SUMIFS('Census Data'!W:W,'Census Data'!$A:$A,$A1641),SUMIFS('Census Data'!X:X,'Census Data'!$A:$A,$A1641))/SUMIFS('Census Data'!$F:$F,'Census Data'!$A:$A,$A1641)</f>
        <v>0.12264150943396226</v>
      </c>
      <c r="K1641" s="16">
        <f t="shared" si="51"/>
        <v>0.87735849056603776</v>
      </c>
      <c r="L1641" s="19">
        <f>'EPA Data'!D1642/SUM('EPA Data'!D:D)</f>
        <v>1.308627994684547E-5</v>
      </c>
      <c r="M1641" s="19">
        <f>'EPA Data'!E1642/SUM('EPA Data'!E:E)</f>
        <v>5.0097930973130202E-5</v>
      </c>
      <c r="N1641" s="19">
        <f>'EPA Data'!F1642/SUM('EPA Data'!F:F)</f>
        <v>3.819755894821312E-5</v>
      </c>
      <c r="O1641" s="19">
        <f>'EPA Data'!G1642/SUM('EPA Data'!G:G)</f>
        <v>1.2446557496567894E-5</v>
      </c>
      <c r="P1641" s="19">
        <f>'EPA Data'!H1642/SUM('EPA Data'!H:H)</f>
        <v>3.2397566716060427E-5</v>
      </c>
      <c r="Q1641" s="19">
        <f>'EPA Data'!I1642/SUM('EPA Data'!I:I)</f>
        <v>1.3300073258226833E-5</v>
      </c>
      <c r="R1641" s="19">
        <f>'EPA Data'!J1642/SUM('EPA Data'!J:J)</f>
        <v>7.3670669730919375E-6</v>
      </c>
      <c r="S1641" s="19">
        <f>'EPA Data'!K1642/SUM('EPA Data'!K:K)</f>
        <v>3.5420482762845992E-5</v>
      </c>
      <c r="T1641" s="19">
        <f>'EPA Data'!L1642/SUM('EPA Data'!L:L)</f>
        <v>1.9535749933212994E-5</v>
      </c>
      <c r="U1641" s="19">
        <f>'EPA Data'!M1642/SUM('EPA Data'!M:M)</f>
        <v>1.4397002966464188E-5</v>
      </c>
      <c r="V1641" s="19">
        <f>'EPA Data'!N1642/SUM('EPA Data'!N:N)</f>
        <v>1.8406586148572668E-5</v>
      </c>
      <c r="W1641" s="19">
        <f>'EPA Data'!O1642/SUM('EPA Data'!O:O)</f>
        <v>1.6382018338274079E-5</v>
      </c>
      <c r="X1641" s="19">
        <f>'EPA Data'!P1642/SUM('EPA Data'!P:P)</f>
        <v>1.0460527080583149E-4</v>
      </c>
    </row>
    <row r="1642" spans="1:24" x14ac:dyDescent="0.35">
      <c r="A1642" s="13" t="s">
        <v>2720</v>
      </c>
      <c r="B1642" s="13" t="s">
        <v>2691</v>
      </c>
      <c r="C1642" s="18" t="s">
        <v>463</v>
      </c>
      <c r="D1642" s="14">
        <f>SUMIFS('Census Data'!G:G,'Census Data'!$A:$A,$A1642)/SUMIFS('Census Data'!$F:$F,'Census Data'!$A:$A,$A1642)</f>
        <v>0.50180402582605388</v>
      </c>
      <c r="E1642" s="16">
        <f>SUMIFS('Census Data'!H:H,'Census Data'!$A:$A,$A1642)/SUMIFS('Census Data'!$F:$F,'Census Data'!$A:$A,$A1642)</f>
        <v>0.49819597417394607</v>
      </c>
      <c r="F1642" s="14">
        <f>SUM(SUMIFS('Census Data'!I:I,'Census Data'!$A:$A,$A1642),SUMIFS('Census Data'!J:J,'Census Data'!$A:$A,$A1642))/SUMIFS('Census Data'!$F:$F,'Census Data'!$A:$A,$A1642)</f>
        <v>0.97094568932776304</v>
      </c>
      <c r="G1642" s="14">
        <f>SUM(SUMIFS('Census Data'!K:K,'Census Data'!$A:$A,$A1642),SUMIFS('Census Data'!L:L,'Census Data'!$A:$A,$A1642))/SUMIFS('Census Data'!$F:$F,'Census Data'!$A:$A,$A1642)</f>
        <v>7.5958982149639193E-3</v>
      </c>
      <c r="H1642" s="14">
        <f>SUM(SUMIFS('Census Data'!O:O,'Census Data'!$A:$A,$A1642),SUMIFS('Census Data'!P:P,'Census Data'!$A:$A,$A1642))/SUMIFS('Census Data'!$F:$F,'Census Data'!$A:$A,$A1642)</f>
        <v>2.1838207368021271E-3</v>
      </c>
      <c r="I1642" s="16">
        <f t="shared" si="50"/>
        <v>1.9274591720470968E-2</v>
      </c>
      <c r="J1642" s="14">
        <f>SUM(SUMIFS('Census Data'!W:W,'Census Data'!$A:$A,$A1642),SUMIFS('Census Data'!X:X,'Census Data'!$A:$A,$A1642))/SUMIFS('Census Data'!$F:$F,'Census Data'!$A:$A,$A1642)</f>
        <v>3.6080516521078618E-2</v>
      </c>
      <c r="K1642" s="16">
        <f t="shared" si="51"/>
        <v>0.96391948347892142</v>
      </c>
      <c r="L1642" s="19">
        <f>'EPA Data'!D1643/SUM('EPA Data'!D:D)</f>
        <v>7.6607884950075317E-6</v>
      </c>
      <c r="M1642" s="19">
        <f>'EPA Data'!E1643/SUM('EPA Data'!E:E)</f>
        <v>4.275472378307528E-5</v>
      </c>
      <c r="N1642" s="19">
        <f>'EPA Data'!F1643/SUM('EPA Data'!F:F)</f>
        <v>4.7243923274968091E-5</v>
      </c>
      <c r="O1642" s="19">
        <f>'EPA Data'!G1643/SUM('EPA Data'!G:G)</f>
        <v>1.0748674507676332E-5</v>
      </c>
      <c r="P1642" s="19">
        <f>'EPA Data'!H1643/SUM('EPA Data'!H:H)</f>
        <v>2.9488627823110821E-5</v>
      </c>
      <c r="Q1642" s="19">
        <f>'EPA Data'!I1643/SUM('EPA Data'!I:I)</f>
        <v>1.3278631535558834E-5</v>
      </c>
      <c r="R1642" s="19">
        <f>'EPA Data'!J1643/SUM('EPA Data'!J:J)</f>
        <v>4.9942766354950736E-6</v>
      </c>
      <c r="S1642" s="19">
        <f>'EPA Data'!K1643/SUM('EPA Data'!K:K)</f>
        <v>3.8786669895642495E-5</v>
      </c>
      <c r="T1642" s="19">
        <f>'EPA Data'!L1643/SUM('EPA Data'!L:L)</f>
        <v>2.0129286848236936E-5</v>
      </c>
      <c r="U1642" s="19">
        <f>'EPA Data'!M1643/SUM('EPA Data'!M:M)</f>
        <v>6.8541569586971347E-6</v>
      </c>
      <c r="V1642" s="19">
        <f>'EPA Data'!N1643/SUM('EPA Data'!N:N)</f>
        <v>1.2297677965326734E-5</v>
      </c>
      <c r="W1642" s="19">
        <f>'EPA Data'!O1643/SUM('EPA Data'!O:O)</f>
        <v>1.068482574424877E-5</v>
      </c>
      <c r="X1642" s="19">
        <f>'EPA Data'!P1643/SUM('EPA Data'!P:P)</f>
        <v>1.0898441497371342E-4</v>
      </c>
    </row>
    <row r="1643" spans="1:24" x14ac:dyDescent="0.35">
      <c r="A1643" s="13" t="s">
        <v>2721</v>
      </c>
      <c r="B1643" s="13" t="s">
        <v>2691</v>
      </c>
      <c r="C1643" s="18" t="s">
        <v>2207</v>
      </c>
      <c r="D1643" s="14">
        <f>SUMIFS('Census Data'!G:G,'Census Data'!$A:$A,$A1643)/SUMIFS('Census Data'!$F:$F,'Census Data'!$A:$A,$A1643)</f>
        <v>0.50863945893361751</v>
      </c>
      <c r="E1643" s="16">
        <f>SUMIFS('Census Data'!H:H,'Census Data'!$A:$A,$A1643)/SUMIFS('Census Data'!$F:$F,'Census Data'!$A:$A,$A1643)</f>
        <v>0.49136054106638255</v>
      </c>
      <c r="F1643" s="14">
        <f>SUM(SUMIFS('Census Data'!I:I,'Census Data'!$A:$A,$A1643),SUMIFS('Census Data'!J:J,'Census Data'!$A:$A,$A1643))/SUMIFS('Census Data'!$F:$F,'Census Data'!$A:$A,$A1643)</f>
        <v>0.8130819474683838</v>
      </c>
      <c r="G1643" s="14">
        <f>SUM(SUMIFS('Census Data'!K:K,'Census Data'!$A:$A,$A1643),SUMIFS('Census Data'!L:L,'Census Data'!$A:$A,$A1643))/SUMIFS('Census Data'!$F:$F,'Census Data'!$A:$A,$A1643)</f>
        <v>7.4720896836058745E-2</v>
      </c>
      <c r="H1643" s="14">
        <f>SUM(SUMIFS('Census Data'!O:O,'Census Data'!$A:$A,$A1643),SUMIFS('Census Data'!P:P,'Census Data'!$A:$A,$A1643))/SUMIFS('Census Data'!$F:$F,'Census Data'!$A:$A,$A1643)</f>
        <v>3.8773335803956081E-2</v>
      </c>
      <c r="I1643" s="16">
        <f t="shared" si="50"/>
        <v>7.3423819891601405E-2</v>
      </c>
      <c r="J1643" s="14">
        <f>SUM(SUMIFS('Census Data'!W:W,'Census Data'!$A:$A,$A1643),SUMIFS('Census Data'!X:X,'Census Data'!$A:$A,$A1643))/SUMIFS('Census Data'!$F:$F,'Census Data'!$A:$A,$A1643)</f>
        <v>0.40802334738500023</v>
      </c>
      <c r="K1643" s="16">
        <f t="shared" si="51"/>
        <v>0.59197665261499977</v>
      </c>
      <c r="L1643" s="19">
        <f>'EPA Data'!D1644/SUM('EPA Data'!D:D)</f>
        <v>2.2448623632505634E-5</v>
      </c>
      <c r="M1643" s="19">
        <f>'EPA Data'!E1644/SUM('EPA Data'!E:E)</f>
        <v>9.6058359567746584E-5</v>
      </c>
      <c r="N1643" s="19">
        <f>'EPA Data'!F1644/SUM('EPA Data'!F:F)</f>
        <v>6.4979493548465391E-5</v>
      </c>
      <c r="O1643" s="19">
        <f>'EPA Data'!G1644/SUM('EPA Data'!G:G)</f>
        <v>2.0161953728643649E-5</v>
      </c>
      <c r="P1643" s="19">
        <f>'EPA Data'!H1644/SUM('EPA Data'!H:H)</f>
        <v>5.8550512036582595E-5</v>
      </c>
      <c r="Q1643" s="19">
        <f>'EPA Data'!I1644/SUM('EPA Data'!I:I)</f>
        <v>2.2594252400297569E-5</v>
      </c>
      <c r="R1643" s="19">
        <f>'EPA Data'!J1644/SUM('EPA Data'!J:J)</f>
        <v>1.1902492490472048E-5</v>
      </c>
      <c r="S1643" s="19">
        <f>'EPA Data'!K1644/SUM('EPA Data'!K:K)</f>
        <v>6.2023176775857149E-5</v>
      </c>
      <c r="T1643" s="19">
        <f>'EPA Data'!L1644/SUM('EPA Data'!L:L)</f>
        <v>3.3225674614978552E-5</v>
      </c>
      <c r="U1643" s="19">
        <f>'EPA Data'!M1644/SUM('EPA Data'!M:M)</f>
        <v>2.8164165018630796E-5</v>
      </c>
      <c r="V1643" s="19">
        <f>'EPA Data'!N1644/SUM('EPA Data'!N:N)</f>
        <v>3.5122714180232538E-5</v>
      </c>
      <c r="W1643" s="19">
        <f>'EPA Data'!O1644/SUM('EPA Data'!O:O)</f>
        <v>3.0469761009667378E-5</v>
      </c>
      <c r="X1643" s="19">
        <f>'EPA Data'!P1644/SUM('EPA Data'!P:P)</f>
        <v>1.9414677824685568E-4</v>
      </c>
    </row>
    <row r="1644" spans="1:24" x14ac:dyDescent="0.35">
      <c r="A1644" s="13" t="s">
        <v>2722</v>
      </c>
      <c r="B1644" s="13" t="s">
        <v>2691</v>
      </c>
      <c r="C1644" s="18" t="s">
        <v>2723</v>
      </c>
      <c r="D1644" s="14">
        <f>SUMIFS('Census Data'!G:G,'Census Data'!$A:$A,$A1644)/SUMIFS('Census Data'!$F:$F,'Census Data'!$A:$A,$A1644)</f>
        <v>0.48865853658536584</v>
      </c>
      <c r="E1644" s="16">
        <f>SUMIFS('Census Data'!H:H,'Census Data'!$A:$A,$A1644)/SUMIFS('Census Data'!$F:$F,'Census Data'!$A:$A,$A1644)</f>
        <v>0.51134146341463416</v>
      </c>
      <c r="F1644" s="14">
        <f>SUM(SUMIFS('Census Data'!I:I,'Census Data'!$A:$A,$A1644),SUMIFS('Census Data'!J:J,'Census Data'!$A:$A,$A1644))/SUMIFS('Census Data'!$F:$F,'Census Data'!$A:$A,$A1644)</f>
        <v>0.90280487804878051</v>
      </c>
      <c r="G1644" s="14">
        <f>SUM(SUMIFS('Census Data'!K:K,'Census Data'!$A:$A,$A1644),SUMIFS('Census Data'!L:L,'Census Data'!$A:$A,$A1644))/SUMIFS('Census Data'!$F:$F,'Census Data'!$A:$A,$A1644)</f>
        <v>1.6585365853658537E-2</v>
      </c>
      <c r="H1644" s="14">
        <f>SUM(SUMIFS('Census Data'!O:O,'Census Data'!$A:$A,$A1644),SUMIFS('Census Data'!P:P,'Census Data'!$A:$A,$A1644))/SUMIFS('Census Data'!$F:$F,'Census Data'!$A:$A,$A1644)</f>
        <v>1.3902439024390244E-2</v>
      </c>
      <c r="I1644" s="16">
        <f t="shared" si="50"/>
        <v>6.670731707317068E-2</v>
      </c>
      <c r="J1644" s="14">
        <f>SUM(SUMIFS('Census Data'!W:W,'Census Data'!$A:$A,$A1644),SUMIFS('Census Data'!X:X,'Census Data'!$A:$A,$A1644))/SUMIFS('Census Data'!$F:$F,'Census Data'!$A:$A,$A1644)</f>
        <v>4.1585365853658539E-2</v>
      </c>
      <c r="K1644" s="16">
        <f t="shared" si="51"/>
        <v>0.95841463414634143</v>
      </c>
      <c r="L1644" s="19">
        <f>'EPA Data'!D1645/SUM('EPA Data'!D:D)</f>
        <v>3.5083613254036006E-6</v>
      </c>
      <c r="M1644" s="19">
        <f>'EPA Data'!E1645/SUM('EPA Data'!E:E)</f>
        <v>1.9599971065969561E-5</v>
      </c>
      <c r="N1644" s="19">
        <f>'EPA Data'!F1645/SUM('EPA Data'!F:F)</f>
        <v>1.4661567870436485E-5</v>
      </c>
      <c r="O1644" s="19">
        <f>'EPA Data'!G1645/SUM('EPA Data'!G:G)</f>
        <v>4.4113521335991527E-6</v>
      </c>
      <c r="P1644" s="19">
        <f>'EPA Data'!H1645/SUM('EPA Data'!H:H)</f>
        <v>1.5828140631001722E-5</v>
      </c>
      <c r="Q1644" s="19">
        <f>'EPA Data'!I1645/SUM('EPA Data'!I:I)</f>
        <v>6.792609873105313E-6</v>
      </c>
      <c r="R1644" s="19">
        <f>'EPA Data'!J1645/SUM('EPA Data'!J:J)</f>
        <v>2.7910132049110467E-6</v>
      </c>
      <c r="S1644" s="19">
        <f>'EPA Data'!K1645/SUM('EPA Data'!K:K)</f>
        <v>2.1373240296585229E-5</v>
      </c>
      <c r="T1644" s="19">
        <f>'EPA Data'!L1645/SUM('EPA Data'!L:L)</f>
        <v>9.3426832797285783E-6</v>
      </c>
      <c r="U1644" s="19">
        <f>'EPA Data'!M1645/SUM('EPA Data'!M:M)</f>
        <v>2.5754563980041176E-6</v>
      </c>
      <c r="V1644" s="19">
        <f>'EPA Data'!N1645/SUM('EPA Data'!N:N)</f>
        <v>6.6286879875335946E-6</v>
      </c>
      <c r="W1644" s="19">
        <f>'EPA Data'!O1645/SUM('EPA Data'!O:O)</f>
        <v>3.8729231393935171E-6</v>
      </c>
      <c r="X1644" s="19">
        <f>'EPA Data'!P1645/SUM('EPA Data'!P:P)</f>
        <v>5.4312990444822895E-5</v>
      </c>
    </row>
    <row r="1645" spans="1:24" x14ac:dyDescent="0.35">
      <c r="A1645" s="13" t="s">
        <v>2724</v>
      </c>
      <c r="B1645" s="13" t="s">
        <v>2691</v>
      </c>
      <c r="C1645" s="18" t="s">
        <v>769</v>
      </c>
      <c r="D1645" s="14">
        <f>SUMIFS('Census Data'!G:G,'Census Data'!$A:$A,$A1645)/SUMIFS('Census Data'!$F:$F,'Census Data'!$A:$A,$A1645)</f>
        <v>0.52333153594093496</v>
      </c>
      <c r="E1645" s="16">
        <f>SUMIFS('Census Data'!H:H,'Census Data'!$A:$A,$A1645)/SUMIFS('Census Data'!$F:$F,'Census Data'!$A:$A,$A1645)</f>
        <v>0.4766684640590651</v>
      </c>
      <c r="F1645" s="14">
        <f>SUM(SUMIFS('Census Data'!I:I,'Census Data'!$A:$A,$A1645),SUMIFS('Census Data'!J:J,'Census Data'!$A:$A,$A1645))/SUMIFS('Census Data'!$F:$F,'Census Data'!$A:$A,$A1645)</f>
        <v>0.87382305363142398</v>
      </c>
      <c r="G1645" s="14">
        <f>SUM(SUMIFS('Census Data'!K:K,'Census Data'!$A:$A,$A1645),SUMIFS('Census Data'!L:L,'Census Data'!$A:$A,$A1645))/SUMIFS('Census Data'!$F:$F,'Census Data'!$A:$A,$A1645)</f>
        <v>7.3914305860881824E-2</v>
      </c>
      <c r="H1645" s="14">
        <f>SUM(SUMIFS('Census Data'!O:O,'Census Data'!$A:$A,$A1645),SUMIFS('Census Data'!P:P,'Census Data'!$A:$A,$A1645))/SUMIFS('Census Data'!$F:$F,'Census Data'!$A:$A,$A1645)</f>
        <v>1.3273051557509644E-2</v>
      </c>
      <c r="I1645" s="16">
        <f t="shared" si="50"/>
        <v>3.8989588950184562E-2</v>
      </c>
      <c r="J1645" s="14">
        <f>SUM(SUMIFS('Census Data'!W:W,'Census Data'!$A:$A,$A1645),SUMIFS('Census Data'!X:X,'Census Data'!$A:$A,$A1645))/SUMIFS('Census Data'!$F:$F,'Census Data'!$A:$A,$A1645)</f>
        <v>0.35750134804429878</v>
      </c>
      <c r="K1645" s="16">
        <f t="shared" si="51"/>
        <v>0.64249865195570122</v>
      </c>
      <c r="L1645" s="19">
        <f>'EPA Data'!D1646/SUM('EPA Data'!D:D)</f>
        <v>1.3844369406321797E-5</v>
      </c>
      <c r="M1645" s="19">
        <f>'EPA Data'!E1646/SUM('EPA Data'!E:E)</f>
        <v>8.2431177700506718E-5</v>
      </c>
      <c r="N1645" s="19">
        <f>'EPA Data'!F1646/SUM('EPA Data'!F:F)</f>
        <v>8.6074908709126531E-5</v>
      </c>
      <c r="O1645" s="19">
        <f>'EPA Data'!G1646/SUM('EPA Data'!G:G)</f>
        <v>2.0504345331838289E-5</v>
      </c>
      <c r="P1645" s="19">
        <f>'EPA Data'!H1646/SUM('EPA Data'!H:H)</f>
        <v>5.6012898930430085E-5</v>
      </c>
      <c r="Q1645" s="19">
        <f>'EPA Data'!I1646/SUM('EPA Data'!I:I)</f>
        <v>2.3882609996659619E-5</v>
      </c>
      <c r="R1645" s="19">
        <f>'EPA Data'!J1646/SUM('EPA Data'!J:J)</f>
        <v>9.543597883972108E-6</v>
      </c>
      <c r="S1645" s="19">
        <f>'EPA Data'!K1646/SUM('EPA Data'!K:K)</f>
        <v>8.1935744059250269E-5</v>
      </c>
      <c r="T1645" s="19">
        <f>'EPA Data'!L1646/SUM('EPA Data'!L:L)</f>
        <v>3.6643677843878332E-5</v>
      </c>
      <c r="U1645" s="19">
        <f>'EPA Data'!M1646/SUM('EPA Data'!M:M)</f>
        <v>1.2358962811499806E-5</v>
      </c>
      <c r="V1645" s="19">
        <f>'EPA Data'!N1646/SUM('EPA Data'!N:N)</f>
        <v>2.3704616642739067E-5</v>
      </c>
      <c r="W1645" s="19">
        <f>'EPA Data'!O1646/SUM('EPA Data'!O:O)</f>
        <v>1.7952722600899974E-5</v>
      </c>
      <c r="X1645" s="19">
        <f>'EPA Data'!P1646/SUM('EPA Data'!P:P)</f>
        <v>2.0989768963580353E-4</v>
      </c>
    </row>
    <row r="1646" spans="1:24" x14ac:dyDescent="0.35">
      <c r="A1646" s="13" t="s">
        <v>2725</v>
      </c>
      <c r="B1646" s="13" t="s">
        <v>2691</v>
      </c>
      <c r="C1646" s="18" t="s">
        <v>2726</v>
      </c>
      <c r="D1646" s="14">
        <f>SUMIFS('Census Data'!G:G,'Census Data'!$A:$A,$A1646)/SUMIFS('Census Data'!$F:$F,'Census Data'!$A:$A,$A1646)</f>
        <v>0.50408274360370164</v>
      </c>
      <c r="E1646" s="16">
        <f>SUMIFS('Census Data'!H:H,'Census Data'!$A:$A,$A1646)/SUMIFS('Census Data'!$F:$F,'Census Data'!$A:$A,$A1646)</f>
        <v>0.4959172563962983</v>
      </c>
      <c r="F1646" s="14">
        <f>SUM(SUMIFS('Census Data'!I:I,'Census Data'!$A:$A,$A1646),SUMIFS('Census Data'!J:J,'Census Data'!$A:$A,$A1646))/SUMIFS('Census Data'!$F:$F,'Census Data'!$A:$A,$A1646)</f>
        <v>0.9678824169842134</v>
      </c>
      <c r="G1646" s="14">
        <f>SUM(SUMIFS('Census Data'!K:K,'Census Data'!$A:$A,$A1646),SUMIFS('Census Data'!L:L,'Census Data'!$A:$A,$A1646))/SUMIFS('Census Data'!$F:$F,'Census Data'!$A:$A,$A1646)</f>
        <v>1.0887316276537834E-3</v>
      </c>
      <c r="H1646" s="14">
        <f>SUM(SUMIFS('Census Data'!O:O,'Census Data'!$A:$A,$A1646),SUMIFS('Census Data'!P:P,'Census Data'!$A:$A,$A1646))/SUMIFS('Census Data'!$F:$F,'Census Data'!$A:$A,$A1646)</f>
        <v>4.3549265106151338E-3</v>
      </c>
      <c r="I1646" s="16">
        <f t="shared" si="50"/>
        <v>2.6673924877517741E-2</v>
      </c>
      <c r="J1646" s="14">
        <f>SUM(SUMIFS('Census Data'!W:W,'Census Data'!$A:$A,$A1646),SUMIFS('Census Data'!X:X,'Census Data'!$A:$A,$A1646))/SUMIFS('Census Data'!$F:$F,'Census Data'!$A:$A,$A1646)</f>
        <v>6.096897114861187E-2</v>
      </c>
      <c r="K1646" s="16">
        <f t="shared" si="51"/>
        <v>0.93903102885138812</v>
      </c>
      <c r="L1646" s="19">
        <f>'EPA Data'!D1647/SUM('EPA Data'!D:D)</f>
        <v>7.4087458812604825E-7</v>
      </c>
      <c r="M1646" s="19">
        <f>'EPA Data'!E1647/SUM('EPA Data'!E:E)</f>
        <v>4.298645444038617E-6</v>
      </c>
      <c r="N1646" s="19">
        <f>'EPA Data'!F1647/SUM('EPA Data'!F:F)</f>
        <v>3.9463273080024735E-6</v>
      </c>
      <c r="O1646" s="19">
        <f>'EPA Data'!G1647/SUM('EPA Data'!G:G)</f>
        <v>1.2541650990629338E-6</v>
      </c>
      <c r="P1646" s="19">
        <f>'EPA Data'!H1647/SUM('EPA Data'!H:H)</f>
        <v>3.7110869864067075E-6</v>
      </c>
      <c r="Q1646" s="19">
        <f>'EPA Data'!I1647/SUM('EPA Data'!I:I)</f>
        <v>1.6545629993735563E-6</v>
      </c>
      <c r="R1646" s="19">
        <f>'EPA Data'!J1647/SUM('EPA Data'!J:J)</f>
        <v>7.7861262762508576E-7</v>
      </c>
      <c r="S1646" s="19">
        <f>'EPA Data'!K1647/SUM('EPA Data'!K:K)</f>
        <v>6.096400667678956E-6</v>
      </c>
      <c r="T1646" s="19">
        <f>'EPA Data'!L1647/SUM('EPA Data'!L:L)</f>
        <v>2.2723318779031008E-6</v>
      </c>
      <c r="U1646" s="19">
        <f>'EPA Data'!M1647/SUM('EPA Data'!M:M)</f>
        <v>6.6862352909113434E-7</v>
      </c>
      <c r="V1646" s="19">
        <f>'EPA Data'!N1647/SUM('EPA Data'!N:N)</f>
        <v>1.7052110722738976E-6</v>
      </c>
      <c r="W1646" s="19">
        <f>'EPA Data'!O1647/SUM('EPA Data'!O:O)</f>
        <v>8.9920970069142488E-7</v>
      </c>
      <c r="X1646" s="19">
        <f>'EPA Data'!P1647/SUM('EPA Data'!P:P)</f>
        <v>1.3002849923336778E-5</v>
      </c>
    </row>
    <row r="1647" spans="1:24" x14ac:dyDescent="0.35">
      <c r="A1647" s="13" t="s">
        <v>2727</v>
      </c>
      <c r="B1647" s="13" t="s">
        <v>2691</v>
      </c>
      <c r="C1647" s="18" t="s">
        <v>2728</v>
      </c>
      <c r="D1647" s="14">
        <f>SUMIFS('Census Data'!G:G,'Census Data'!$A:$A,$A1647)/SUMIFS('Census Data'!$F:$F,'Census Data'!$A:$A,$A1647)</f>
        <v>0.51327749064337913</v>
      </c>
      <c r="E1647" s="16">
        <f>SUMIFS('Census Data'!H:H,'Census Data'!$A:$A,$A1647)/SUMIFS('Census Data'!$F:$F,'Census Data'!$A:$A,$A1647)</f>
        <v>0.48672250935662092</v>
      </c>
      <c r="F1647" s="14">
        <f>SUM(SUMIFS('Census Data'!I:I,'Census Data'!$A:$A,$A1647),SUMIFS('Census Data'!J:J,'Census Data'!$A:$A,$A1647))/SUMIFS('Census Data'!$F:$F,'Census Data'!$A:$A,$A1647)</f>
        <v>0.95829620388522541</v>
      </c>
      <c r="G1647" s="14">
        <f>SUM(SUMIFS('Census Data'!K:K,'Census Data'!$A:$A,$A1647),SUMIFS('Census Data'!L:L,'Census Data'!$A:$A,$A1647))/SUMIFS('Census Data'!$F:$F,'Census Data'!$A:$A,$A1647)</f>
        <v>8.3764034931384772E-3</v>
      </c>
      <c r="H1647" s="14">
        <f>SUM(SUMIFS('Census Data'!O:O,'Census Data'!$A:$A,$A1647),SUMIFS('Census Data'!P:P,'Census Data'!$A:$A,$A1647))/SUMIFS('Census Data'!$F:$F,'Census Data'!$A:$A,$A1647)</f>
        <v>4.099091071110319E-3</v>
      </c>
      <c r="I1647" s="16">
        <f t="shared" si="50"/>
        <v>2.9228301550525804E-2</v>
      </c>
      <c r="J1647" s="14">
        <f>SUM(SUMIFS('Census Data'!W:W,'Census Data'!$A:$A,$A1647),SUMIFS('Census Data'!X:X,'Census Data'!$A:$A,$A1647))/SUMIFS('Census Data'!$F:$F,'Census Data'!$A:$A,$A1647)</f>
        <v>0.14525040099803957</v>
      </c>
      <c r="K1647" s="16">
        <f t="shared" si="51"/>
        <v>0.85474959900196046</v>
      </c>
      <c r="L1647" s="19">
        <f>'EPA Data'!D1648/SUM('EPA Data'!D:D)</f>
        <v>6.1942114174272004E-6</v>
      </c>
      <c r="M1647" s="19">
        <f>'EPA Data'!E1648/SUM('EPA Data'!E:E)</f>
        <v>2.4065855723543936E-5</v>
      </c>
      <c r="N1647" s="19">
        <f>'EPA Data'!F1648/SUM('EPA Data'!F:F)</f>
        <v>1.993738130183429E-5</v>
      </c>
      <c r="O1647" s="19">
        <f>'EPA Data'!G1648/SUM('EPA Data'!G:G)</f>
        <v>5.8162875640873705E-6</v>
      </c>
      <c r="P1647" s="19">
        <f>'EPA Data'!H1648/SUM('EPA Data'!H:H)</f>
        <v>1.5722776412850139E-5</v>
      </c>
      <c r="Q1647" s="19">
        <f>'EPA Data'!I1648/SUM('EPA Data'!I:I)</f>
        <v>7.0469231059526212E-6</v>
      </c>
      <c r="R1647" s="19">
        <f>'EPA Data'!J1648/SUM('EPA Data'!J:J)</f>
        <v>3.4982348007907822E-6</v>
      </c>
      <c r="S1647" s="19">
        <f>'EPA Data'!K1648/SUM('EPA Data'!K:K)</f>
        <v>1.6645576867817889E-5</v>
      </c>
      <c r="T1647" s="19">
        <f>'EPA Data'!L1648/SUM('EPA Data'!L:L)</f>
        <v>1.0491460073192137E-5</v>
      </c>
      <c r="U1647" s="19">
        <f>'EPA Data'!M1648/SUM('EPA Data'!M:M)</f>
        <v>8.3169137649134915E-6</v>
      </c>
      <c r="V1647" s="19">
        <f>'EPA Data'!N1648/SUM('EPA Data'!N:N)</f>
        <v>9.2298866183000511E-6</v>
      </c>
      <c r="W1647" s="19">
        <f>'EPA Data'!O1648/SUM('EPA Data'!O:O)</f>
        <v>9.4160029819929325E-6</v>
      </c>
      <c r="X1647" s="19">
        <f>'EPA Data'!P1648/SUM('EPA Data'!P:P)</f>
        <v>5.4926035030366956E-5</v>
      </c>
    </row>
    <row r="1648" spans="1:24" x14ac:dyDescent="0.35">
      <c r="A1648" s="13" t="s">
        <v>2729</v>
      </c>
      <c r="B1648" s="13" t="s">
        <v>2691</v>
      </c>
      <c r="C1648" s="18" t="s">
        <v>774</v>
      </c>
      <c r="D1648" s="14">
        <f>SUMIFS('Census Data'!G:G,'Census Data'!$A:$A,$A1648)/SUMIFS('Census Data'!$F:$F,'Census Data'!$A:$A,$A1648)</f>
        <v>0.50281133141427459</v>
      </c>
      <c r="E1648" s="16">
        <f>SUMIFS('Census Data'!H:H,'Census Data'!$A:$A,$A1648)/SUMIFS('Census Data'!$F:$F,'Census Data'!$A:$A,$A1648)</f>
        <v>0.49718866858572541</v>
      </c>
      <c r="F1648" s="14">
        <f>SUM(SUMIFS('Census Data'!I:I,'Census Data'!$A:$A,$A1648),SUMIFS('Census Data'!J:J,'Census Data'!$A:$A,$A1648))/SUMIFS('Census Data'!$F:$F,'Census Data'!$A:$A,$A1648)</f>
        <v>0.94084097818191603</v>
      </c>
      <c r="G1648" s="14">
        <f>SUM(SUMIFS('Census Data'!K:K,'Census Data'!$A:$A,$A1648),SUMIFS('Census Data'!L:L,'Census Data'!$A:$A,$A1648))/SUMIFS('Census Data'!$F:$F,'Census Data'!$A:$A,$A1648)</f>
        <v>1.2671168383955234E-2</v>
      </c>
      <c r="H1648" s="14">
        <f>SUM(SUMIFS('Census Data'!O:O,'Census Data'!$A:$A,$A1648),SUMIFS('Census Data'!P:P,'Census Data'!$A:$A,$A1648))/SUMIFS('Census Data'!$F:$F,'Census Data'!$A:$A,$A1648)</f>
        <v>6.9408947835678352E-3</v>
      </c>
      <c r="I1648" s="16">
        <f t="shared" si="50"/>
        <v>3.9546958650560904E-2</v>
      </c>
      <c r="J1648" s="14">
        <f>SUM(SUMIFS('Census Data'!W:W,'Census Data'!$A:$A,$A1648),SUMIFS('Census Data'!X:X,'Census Data'!$A:$A,$A1648))/SUMIFS('Census Data'!$F:$F,'Census Data'!$A:$A,$A1648)</f>
        <v>0.16343385972935892</v>
      </c>
      <c r="K1648" s="16">
        <f t="shared" si="51"/>
        <v>0.83656614027064102</v>
      </c>
      <c r="L1648" s="19">
        <f>'EPA Data'!D1649/SUM('EPA Data'!D:D)</f>
        <v>6.6038100609601928E-5</v>
      </c>
      <c r="M1648" s="19">
        <f>'EPA Data'!E1649/SUM('EPA Data'!E:E)</f>
        <v>2.319313778859012E-4</v>
      </c>
      <c r="N1648" s="19">
        <f>'EPA Data'!F1649/SUM('EPA Data'!F:F)</f>
        <v>1.833370655427997E-4</v>
      </c>
      <c r="O1648" s="19">
        <f>'EPA Data'!G1649/SUM('EPA Data'!G:G)</f>
        <v>6.5331223500774015E-5</v>
      </c>
      <c r="P1648" s="19">
        <f>'EPA Data'!H1649/SUM('EPA Data'!H:H)</f>
        <v>1.4487996424727406E-4</v>
      </c>
      <c r="Q1648" s="19">
        <f>'EPA Data'!I1649/SUM('EPA Data'!I:I)</f>
        <v>6.403792919701688E-5</v>
      </c>
      <c r="R1648" s="19">
        <f>'EPA Data'!J1649/SUM('EPA Data'!J:J)</f>
        <v>3.6567945412125875E-5</v>
      </c>
      <c r="S1648" s="19">
        <f>'EPA Data'!K1649/SUM('EPA Data'!K:K)</f>
        <v>1.5927418188017452E-4</v>
      </c>
      <c r="T1648" s="19">
        <f>'EPA Data'!L1649/SUM('EPA Data'!L:L)</f>
        <v>9.053496368781352E-5</v>
      </c>
      <c r="U1648" s="19">
        <f>'EPA Data'!M1649/SUM('EPA Data'!M:M)</f>
        <v>6.8897910461542029E-5</v>
      </c>
      <c r="V1648" s="19">
        <f>'EPA Data'!N1649/SUM('EPA Data'!N:N)</f>
        <v>8.2717575882585977E-5</v>
      </c>
      <c r="W1648" s="19">
        <f>'EPA Data'!O1649/SUM('EPA Data'!O:O)</f>
        <v>7.4076682266240601E-5</v>
      </c>
      <c r="X1648" s="19">
        <f>'EPA Data'!P1649/SUM('EPA Data'!P:P)</f>
        <v>4.4199050079296299E-4</v>
      </c>
    </row>
    <row r="1649" spans="1:24" x14ac:dyDescent="0.35">
      <c r="A1649" s="13" t="s">
        <v>2730</v>
      </c>
      <c r="B1649" s="13" t="s">
        <v>2691</v>
      </c>
      <c r="C1649" s="18" t="s">
        <v>471</v>
      </c>
      <c r="D1649" s="14">
        <f>SUMIFS('Census Data'!G:G,'Census Data'!$A:$A,$A1649)/SUMIFS('Census Data'!$F:$F,'Census Data'!$A:$A,$A1649)</f>
        <v>0.49683079254992463</v>
      </c>
      <c r="E1649" s="16">
        <f>SUMIFS('Census Data'!H:H,'Census Data'!$A:$A,$A1649)/SUMIFS('Census Data'!$F:$F,'Census Data'!$A:$A,$A1649)</f>
        <v>0.50316920745007532</v>
      </c>
      <c r="F1649" s="14">
        <f>SUM(SUMIFS('Census Data'!I:I,'Census Data'!$A:$A,$A1649),SUMIFS('Census Data'!J:J,'Census Data'!$A:$A,$A1649))/SUMIFS('Census Data'!$F:$F,'Census Data'!$A:$A,$A1649)</f>
        <v>0.79741194222376577</v>
      </c>
      <c r="G1649" s="14">
        <f>SUM(SUMIFS('Census Data'!K:K,'Census Data'!$A:$A,$A1649),SUMIFS('Census Data'!L:L,'Census Data'!$A:$A,$A1649))/SUMIFS('Census Data'!$F:$F,'Census Data'!$A:$A,$A1649)</f>
        <v>0.11533348958395705</v>
      </c>
      <c r="H1649" s="14">
        <f>SUM(SUMIFS('Census Data'!O:O,'Census Data'!$A:$A,$A1649),SUMIFS('Census Data'!P:P,'Census Data'!$A:$A,$A1649))/SUMIFS('Census Data'!$F:$F,'Census Data'!$A:$A,$A1649)</f>
        <v>4.3499831488834635E-2</v>
      </c>
      <c r="I1649" s="16">
        <f t="shared" si="50"/>
        <v>4.3754736703442543E-2</v>
      </c>
      <c r="J1649" s="14">
        <f>SUM(SUMIFS('Census Data'!W:W,'Census Data'!$A:$A,$A1649),SUMIFS('Census Data'!X:X,'Census Data'!$A:$A,$A1649))/SUMIFS('Census Data'!$F:$F,'Census Data'!$A:$A,$A1649)</f>
        <v>0.13818257714304288</v>
      </c>
      <c r="K1649" s="16">
        <f t="shared" si="51"/>
        <v>0.86181742285695706</v>
      </c>
      <c r="L1649" s="19">
        <f>'EPA Data'!D1650/SUM('EPA Data'!D:D)</f>
        <v>7.2390695507959469E-4</v>
      </c>
      <c r="M1649" s="19">
        <f>'EPA Data'!E1650/SUM('EPA Data'!E:E)</f>
        <v>2.402606343510316E-3</v>
      </c>
      <c r="N1649" s="19">
        <f>'EPA Data'!F1650/SUM('EPA Data'!F:F)</f>
        <v>1.9021213786751341E-3</v>
      </c>
      <c r="O1649" s="19">
        <f>'EPA Data'!G1650/SUM('EPA Data'!G:G)</f>
        <v>1.1453392831670907E-3</v>
      </c>
      <c r="P1649" s="19">
        <f>'EPA Data'!H1650/SUM('EPA Data'!H:H)</f>
        <v>1.4317077794441808E-3</v>
      </c>
      <c r="Q1649" s="19">
        <f>'EPA Data'!I1650/SUM('EPA Data'!I:I)</f>
        <v>7.7686735401811971E-4</v>
      </c>
      <c r="R1649" s="19">
        <f>'EPA Data'!J1650/SUM('EPA Data'!J:J)</f>
        <v>5.5670669543732667E-4</v>
      </c>
      <c r="S1649" s="19">
        <f>'EPA Data'!K1650/SUM('EPA Data'!K:K)</f>
        <v>1.5579576170755816E-3</v>
      </c>
      <c r="T1649" s="19">
        <f>'EPA Data'!L1650/SUM('EPA Data'!L:L)</f>
        <v>9.3429259199972168E-4</v>
      </c>
      <c r="U1649" s="19">
        <f>'EPA Data'!M1650/SUM('EPA Data'!M:M)</f>
        <v>9.8797093184871442E-4</v>
      </c>
      <c r="V1649" s="19">
        <f>'EPA Data'!N1650/SUM('EPA Data'!N:N)</f>
        <v>8.8686157532576226E-4</v>
      </c>
      <c r="W1649" s="19">
        <f>'EPA Data'!O1650/SUM('EPA Data'!O:O)</f>
        <v>7.7356336271479766E-4</v>
      </c>
      <c r="X1649" s="19">
        <f>'EPA Data'!P1650/SUM('EPA Data'!P:P)</f>
        <v>3.9313927376753406E-3</v>
      </c>
    </row>
    <row r="1650" spans="1:24" x14ac:dyDescent="0.35">
      <c r="A1650" s="13" t="s">
        <v>2731</v>
      </c>
      <c r="B1650" s="13" t="s">
        <v>2691</v>
      </c>
      <c r="C1650" s="18" t="s">
        <v>2732</v>
      </c>
      <c r="D1650" s="14">
        <f>SUMIFS('Census Data'!G:G,'Census Data'!$A:$A,$A1650)/SUMIFS('Census Data'!$F:$F,'Census Data'!$A:$A,$A1650)</f>
        <v>0.50331925165962588</v>
      </c>
      <c r="E1650" s="16">
        <f>SUMIFS('Census Data'!H:H,'Census Data'!$A:$A,$A1650)/SUMIFS('Census Data'!$F:$F,'Census Data'!$A:$A,$A1650)</f>
        <v>0.49668074834037418</v>
      </c>
      <c r="F1650" s="14">
        <f>SUM(SUMIFS('Census Data'!I:I,'Census Data'!$A:$A,$A1650),SUMIFS('Census Data'!J:J,'Census Data'!$A:$A,$A1650))/SUMIFS('Census Data'!$F:$F,'Census Data'!$A:$A,$A1650)</f>
        <v>0.95051297525648759</v>
      </c>
      <c r="G1650" s="14">
        <f>SUM(SUMIFS('Census Data'!K:K,'Census Data'!$A:$A,$A1650),SUMIFS('Census Data'!L:L,'Census Data'!$A:$A,$A1650))/SUMIFS('Census Data'!$F:$F,'Census Data'!$A:$A,$A1650)</f>
        <v>8.4490042245021126E-3</v>
      </c>
      <c r="H1650" s="14">
        <f>SUM(SUMIFS('Census Data'!O:O,'Census Data'!$A:$A,$A1650),SUMIFS('Census Data'!P:P,'Census Data'!$A:$A,$A1650))/SUMIFS('Census Data'!$F:$F,'Census Data'!$A:$A,$A1650)</f>
        <v>1.8105009052504525E-3</v>
      </c>
      <c r="I1650" s="16">
        <f t="shared" si="50"/>
        <v>3.9227519613759809E-2</v>
      </c>
      <c r="J1650" s="14">
        <f>SUM(SUMIFS('Census Data'!W:W,'Census Data'!$A:$A,$A1650),SUMIFS('Census Data'!X:X,'Census Data'!$A:$A,$A1650))/SUMIFS('Census Data'!$F:$F,'Census Data'!$A:$A,$A1650)</f>
        <v>7.1213035606517802E-2</v>
      </c>
      <c r="K1650" s="16">
        <f t="shared" si="51"/>
        <v>0.92878696439348218</v>
      </c>
      <c r="L1650" s="19">
        <f>'EPA Data'!D1651/SUM('EPA Data'!D:D)</f>
        <v>1.2532362823345181E-6</v>
      </c>
      <c r="M1650" s="19">
        <f>'EPA Data'!E1651/SUM('EPA Data'!E:E)</f>
        <v>5.2434323842834064E-6</v>
      </c>
      <c r="N1650" s="19">
        <f>'EPA Data'!F1651/SUM('EPA Data'!F:F)</f>
        <v>7.0312810581581711E-6</v>
      </c>
      <c r="O1650" s="19">
        <f>'EPA Data'!G1651/SUM('EPA Data'!G:G)</f>
        <v>1.5571771795974708E-6</v>
      </c>
      <c r="P1650" s="19">
        <f>'EPA Data'!H1651/SUM('EPA Data'!H:H)</f>
        <v>4.208119890382351E-6</v>
      </c>
      <c r="Q1650" s="19">
        <f>'EPA Data'!I1651/SUM('EPA Data'!I:I)</f>
        <v>2.9319851193025508E-6</v>
      </c>
      <c r="R1650" s="19">
        <f>'EPA Data'!J1651/SUM('EPA Data'!J:J)</f>
        <v>1.2638901011728479E-6</v>
      </c>
      <c r="S1650" s="19">
        <f>'EPA Data'!K1651/SUM('EPA Data'!K:K)</f>
        <v>8.1956945274031626E-6</v>
      </c>
      <c r="T1650" s="19">
        <f>'EPA Data'!L1651/SUM('EPA Data'!L:L)</f>
        <v>4.2956141517068467E-6</v>
      </c>
      <c r="U1650" s="19">
        <f>'EPA Data'!M1651/SUM('EPA Data'!M:M)</f>
        <v>1.0768790632056278E-6</v>
      </c>
      <c r="V1650" s="19">
        <f>'EPA Data'!N1651/SUM('EPA Data'!N:N)</f>
        <v>2.124514960719946E-6</v>
      </c>
      <c r="W1650" s="19">
        <f>'EPA Data'!O1651/SUM('EPA Data'!O:O)</f>
        <v>1.6167653851455876E-6</v>
      </c>
      <c r="X1650" s="19">
        <f>'EPA Data'!P1651/SUM('EPA Data'!P:P)</f>
        <v>1.7140006780284083E-5</v>
      </c>
    </row>
    <row r="1651" spans="1:24" x14ac:dyDescent="0.35">
      <c r="A1651" s="13" t="s">
        <v>2733</v>
      </c>
      <c r="B1651" s="13" t="s">
        <v>2691</v>
      </c>
      <c r="C1651" s="18" t="s">
        <v>2213</v>
      </c>
      <c r="D1651" s="14">
        <f>SUMIFS('Census Data'!G:G,'Census Data'!$A:$A,$A1651)/SUMIFS('Census Data'!$F:$F,'Census Data'!$A:$A,$A1651)</f>
        <v>0.50692570606224141</v>
      </c>
      <c r="E1651" s="16">
        <f>SUMIFS('Census Data'!H:H,'Census Data'!$A:$A,$A1651)/SUMIFS('Census Data'!$F:$F,'Census Data'!$A:$A,$A1651)</f>
        <v>0.49307429393775859</v>
      </c>
      <c r="F1651" s="14">
        <f>SUM(SUMIFS('Census Data'!I:I,'Census Data'!$A:$A,$A1651),SUMIFS('Census Data'!J:J,'Census Data'!$A:$A,$A1651))/SUMIFS('Census Data'!$F:$F,'Census Data'!$A:$A,$A1651)</f>
        <v>0.97067817952869218</v>
      </c>
      <c r="G1651" s="14">
        <f>SUM(SUMIFS('Census Data'!K:K,'Census Data'!$A:$A,$A1651),SUMIFS('Census Data'!L:L,'Census Data'!$A:$A,$A1651))/SUMIFS('Census Data'!$F:$F,'Census Data'!$A:$A,$A1651)</f>
        <v>5.7564310127720814E-3</v>
      </c>
      <c r="H1651" s="14">
        <f>SUM(SUMIFS('Census Data'!O:O,'Census Data'!$A:$A,$A1651),SUMIFS('Census Data'!P:P,'Census Data'!$A:$A,$A1651))/SUMIFS('Census Data'!$F:$F,'Census Data'!$A:$A,$A1651)</f>
        <v>7.1955387659651017E-3</v>
      </c>
      <c r="I1651" s="16">
        <f t="shared" si="50"/>
        <v>1.6369850692570576E-2</v>
      </c>
      <c r="J1651" s="14">
        <f>SUM(SUMIFS('Census Data'!W:W,'Census Data'!$A:$A,$A1651),SUMIFS('Census Data'!X:X,'Census Data'!$A:$A,$A1651))/SUMIFS('Census Data'!$F:$F,'Census Data'!$A:$A,$A1651)</f>
        <v>3.4538586076632488E-2</v>
      </c>
      <c r="K1651" s="16">
        <f t="shared" si="51"/>
        <v>0.96546141392336748</v>
      </c>
      <c r="L1651" s="19">
        <f>'EPA Data'!D1652/SUM('EPA Data'!D:D)</f>
        <v>7.800336944683685E-6</v>
      </c>
      <c r="M1651" s="19">
        <f>'EPA Data'!E1652/SUM('EPA Data'!E:E)</f>
        <v>2.7290246773018484E-5</v>
      </c>
      <c r="N1651" s="19">
        <f>'EPA Data'!F1652/SUM('EPA Data'!F:F)</f>
        <v>2.8709914383819508E-5</v>
      </c>
      <c r="O1651" s="19">
        <f>'EPA Data'!G1652/SUM('EPA Data'!G:G)</f>
        <v>8.4166493071397802E-6</v>
      </c>
      <c r="P1651" s="19">
        <f>'EPA Data'!H1652/SUM('EPA Data'!H:H)</f>
        <v>2.0509686791585821E-5</v>
      </c>
      <c r="Q1651" s="19">
        <f>'EPA Data'!I1652/SUM('EPA Data'!I:I)</f>
        <v>1.0245158637178125E-5</v>
      </c>
      <c r="R1651" s="19">
        <f>'EPA Data'!J1652/SUM('EPA Data'!J:J)</f>
        <v>5.1390389837034565E-6</v>
      </c>
      <c r="S1651" s="19">
        <f>'EPA Data'!K1652/SUM('EPA Data'!K:K)</f>
        <v>2.8152878862909729E-5</v>
      </c>
      <c r="T1651" s="19">
        <f>'EPA Data'!L1652/SUM('EPA Data'!L:L)</f>
        <v>1.5839769877963676E-5</v>
      </c>
      <c r="U1651" s="19">
        <f>'EPA Data'!M1652/SUM('EPA Data'!M:M)</f>
        <v>7.6870810270931172E-6</v>
      </c>
      <c r="V1651" s="19">
        <f>'EPA Data'!N1652/SUM('EPA Data'!N:N)</f>
        <v>1.0222483149342882E-5</v>
      </c>
      <c r="W1651" s="19">
        <f>'EPA Data'!O1652/SUM('EPA Data'!O:O)</f>
        <v>9.9609144905361376E-6</v>
      </c>
      <c r="X1651" s="19">
        <f>'EPA Data'!P1652/SUM('EPA Data'!P:P)</f>
        <v>6.8965843243341013E-5</v>
      </c>
    </row>
    <row r="1652" spans="1:24" x14ac:dyDescent="0.35">
      <c r="A1652" s="13" t="s">
        <v>2734</v>
      </c>
      <c r="B1652" s="13" t="s">
        <v>2691</v>
      </c>
      <c r="C1652" s="18" t="s">
        <v>80</v>
      </c>
      <c r="D1652" s="14">
        <f>SUMIFS('Census Data'!G:G,'Census Data'!$A:$A,$A1652)/SUMIFS('Census Data'!$F:$F,'Census Data'!$A:$A,$A1652)</f>
        <v>0.50051921079958461</v>
      </c>
      <c r="E1652" s="16">
        <f>SUMIFS('Census Data'!H:H,'Census Data'!$A:$A,$A1652)/SUMIFS('Census Data'!$F:$F,'Census Data'!$A:$A,$A1652)</f>
        <v>0.49948078920041539</v>
      </c>
      <c r="F1652" s="14">
        <f>SUM(SUMIFS('Census Data'!I:I,'Census Data'!$A:$A,$A1652),SUMIFS('Census Data'!J:J,'Census Data'!$A:$A,$A1652))/SUMIFS('Census Data'!$F:$F,'Census Data'!$A:$A,$A1652)</f>
        <v>0.96884735202492211</v>
      </c>
      <c r="G1652" s="14">
        <f>SUM(SUMIFS('Census Data'!K:K,'Census Data'!$A:$A,$A1652),SUMIFS('Census Data'!L:L,'Census Data'!$A:$A,$A1652))/SUMIFS('Census Data'!$F:$F,'Census Data'!$A:$A,$A1652)</f>
        <v>6.2305295950155761E-3</v>
      </c>
      <c r="H1652" s="14">
        <f>SUM(SUMIFS('Census Data'!O:O,'Census Data'!$A:$A,$A1652),SUMIFS('Census Data'!P:P,'Census Data'!$A:$A,$A1652))/SUMIFS('Census Data'!$F:$F,'Census Data'!$A:$A,$A1652)</f>
        <v>1.7307026652821046E-3</v>
      </c>
      <c r="I1652" s="16">
        <f t="shared" si="50"/>
        <v>2.3191415714780228E-2</v>
      </c>
      <c r="J1652" s="14">
        <f>SUM(SUMIFS('Census Data'!W:W,'Census Data'!$A:$A,$A1652),SUMIFS('Census Data'!X:X,'Census Data'!$A:$A,$A1652))/SUMIFS('Census Data'!$F:$F,'Census Data'!$A:$A,$A1652)</f>
        <v>2.6998961578400829E-2</v>
      </c>
      <c r="K1652" s="16">
        <f t="shared" si="51"/>
        <v>0.97300103842159913</v>
      </c>
      <c r="L1652" s="19">
        <f>'EPA Data'!D1653/SUM('EPA Data'!D:D)</f>
        <v>2.2344958039901846E-6</v>
      </c>
      <c r="M1652" s="19">
        <f>'EPA Data'!E1653/SUM('EPA Data'!E:E)</f>
        <v>1.0236342019998025E-5</v>
      </c>
      <c r="N1652" s="19">
        <f>'EPA Data'!F1653/SUM('EPA Data'!F:F)</f>
        <v>1.0860871898056517E-5</v>
      </c>
      <c r="O1652" s="19">
        <f>'EPA Data'!G1653/SUM('EPA Data'!G:G)</f>
        <v>2.3265161246003487E-6</v>
      </c>
      <c r="P1652" s="19">
        <f>'EPA Data'!H1653/SUM('EPA Data'!H:H)</f>
        <v>7.7959172871889729E-6</v>
      </c>
      <c r="Q1652" s="19">
        <f>'EPA Data'!I1653/SUM('EPA Data'!I:I)</f>
        <v>3.7709525367816926E-6</v>
      </c>
      <c r="R1652" s="19">
        <f>'EPA Data'!J1653/SUM('EPA Data'!J:J)</f>
        <v>1.5788231068692483E-6</v>
      </c>
      <c r="S1652" s="19">
        <f>'EPA Data'!K1653/SUM('EPA Data'!K:K)</f>
        <v>1.330595527370437E-5</v>
      </c>
      <c r="T1652" s="19">
        <f>'EPA Data'!L1653/SUM('EPA Data'!L:L)</f>
        <v>6.03494844457648E-6</v>
      </c>
      <c r="U1652" s="19">
        <f>'EPA Data'!M1653/SUM('EPA Data'!M:M)</f>
        <v>2.0503898835923625E-6</v>
      </c>
      <c r="V1652" s="19">
        <f>'EPA Data'!N1653/SUM('EPA Data'!N:N)</f>
        <v>3.7196993706487868E-6</v>
      </c>
      <c r="W1652" s="19">
        <f>'EPA Data'!O1653/SUM('EPA Data'!O:O)</f>
        <v>3.0028605242763259E-6</v>
      </c>
      <c r="X1652" s="19">
        <f>'EPA Data'!P1653/SUM('EPA Data'!P:P)</f>
        <v>3.0543917759305112E-5</v>
      </c>
    </row>
    <row r="1653" spans="1:24" x14ac:dyDescent="0.35">
      <c r="A1653" s="13" t="s">
        <v>2735</v>
      </c>
      <c r="B1653" s="13" t="s">
        <v>2691</v>
      </c>
      <c r="C1653" s="18" t="s">
        <v>2736</v>
      </c>
      <c r="D1653" s="14">
        <f>SUMIFS('Census Data'!G:G,'Census Data'!$A:$A,$A1653)/SUMIFS('Census Data'!$F:$F,'Census Data'!$A:$A,$A1653)</f>
        <v>0.51332007952286285</v>
      </c>
      <c r="E1653" s="16">
        <f>SUMIFS('Census Data'!H:H,'Census Data'!$A:$A,$A1653)/SUMIFS('Census Data'!$F:$F,'Census Data'!$A:$A,$A1653)</f>
        <v>0.48667992047713715</v>
      </c>
      <c r="F1653" s="14">
        <f>SUM(SUMIFS('Census Data'!I:I,'Census Data'!$A:$A,$A1653),SUMIFS('Census Data'!J:J,'Census Data'!$A:$A,$A1653))/SUMIFS('Census Data'!$F:$F,'Census Data'!$A:$A,$A1653)</f>
        <v>0.97256461232604374</v>
      </c>
      <c r="G1653" s="14">
        <f>SUM(SUMIFS('Census Data'!K:K,'Census Data'!$A:$A,$A1653),SUMIFS('Census Data'!L:L,'Census Data'!$A:$A,$A1653))/SUMIFS('Census Data'!$F:$F,'Census Data'!$A:$A,$A1653)</f>
        <v>5.5666003976143144E-3</v>
      </c>
      <c r="H1653" s="14">
        <f>SUM(SUMIFS('Census Data'!O:O,'Census Data'!$A:$A,$A1653),SUMIFS('Census Data'!P:P,'Census Data'!$A:$A,$A1653))/SUMIFS('Census Data'!$F:$F,'Census Data'!$A:$A,$A1653)</f>
        <v>1.9880715705765406E-3</v>
      </c>
      <c r="I1653" s="16">
        <f t="shared" si="50"/>
        <v>1.9880715705765328E-2</v>
      </c>
      <c r="J1653" s="14">
        <f>SUM(SUMIFS('Census Data'!W:W,'Census Data'!$A:$A,$A1653),SUMIFS('Census Data'!X:X,'Census Data'!$A:$A,$A1653))/SUMIFS('Census Data'!$F:$F,'Census Data'!$A:$A,$A1653)</f>
        <v>3.1013916500994037E-2</v>
      </c>
      <c r="K1653" s="16">
        <f t="shared" si="51"/>
        <v>0.96898608349900595</v>
      </c>
      <c r="L1653" s="19">
        <f>'EPA Data'!D1654/SUM('EPA Data'!D:D)</f>
        <v>1.2754570903640034E-6</v>
      </c>
      <c r="M1653" s="19">
        <f>'EPA Data'!E1654/SUM('EPA Data'!E:E)</f>
        <v>7.5781127870528458E-6</v>
      </c>
      <c r="N1653" s="19">
        <f>'EPA Data'!F1654/SUM('EPA Data'!F:F)</f>
        <v>8.4240107632579905E-6</v>
      </c>
      <c r="O1653" s="19">
        <f>'EPA Data'!G1654/SUM('EPA Data'!G:G)</f>
        <v>1.4432242905907871E-6</v>
      </c>
      <c r="P1653" s="19">
        <f>'EPA Data'!H1654/SUM('EPA Data'!H:H)</f>
        <v>5.1425649324738717E-6</v>
      </c>
      <c r="Q1653" s="19">
        <f>'EPA Data'!I1654/SUM('EPA Data'!I:I)</f>
        <v>2.4660516168214689E-6</v>
      </c>
      <c r="R1653" s="19">
        <f>'EPA Data'!J1654/SUM('EPA Data'!J:J)</f>
        <v>9.3882664342545427E-7</v>
      </c>
      <c r="S1653" s="19">
        <f>'EPA Data'!K1654/SUM('EPA Data'!K:K)</f>
        <v>8.7576291169802373E-6</v>
      </c>
      <c r="T1653" s="19">
        <f>'EPA Data'!L1654/SUM('EPA Data'!L:L)</f>
        <v>3.841552558362984E-6</v>
      </c>
      <c r="U1653" s="19">
        <f>'EPA Data'!M1654/SUM('EPA Data'!M:M)</f>
        <v>1.089412453907104E-6</v>
      </c>
      <c r="V1653" s="19">
        <f>'EPA Data'!N1654/SUM('EPA Data'!N:N)</f>
        <v>2.3111517408673984E-6</v>
      </c>
      <c r="W1653" s="19">
        <f>'EPA Data'!O1654/SUM('EPA Data'!O:O)</f>
        <v>1.6777563325835265E-6</v>
      </c>
      <c r="X1653" s="19">
        <f>'EPA Data'!P1654/SUM('EPA Data'!P:P)</f>
        <v>2.1056376488463103E-5</v>
      </c>
    </row>
    <row r="1654" spans="1:24" x14ac:dyDescent="0.35">
      <c r="A1654" s="13" t="s">
        <v>2737</v>
      </c>
      <c r="B1654" s="13" t="s">
        <v>2691</v>
      </c>
      <c r="C1654" s="18" t="s">
        <v>2738</v>
      </c>
      <c r="D1654" s="14">
        <f>SUMIFS('Census Data'!G:G,'Census Data'!$A:$A,$A1654)/SUMIFS('Census Data'!$F:$F,'Census Data'!$A:$A,$A1654)</f>
        <v>0.50194300518134716</v>
      </c>
      <c r="E1654" s="16">
        <f>SUMIFS('Census Data'!H:H,'Census Data'!$A:$A,$A1654)/SUMIFS('Census Data'!$F:$F,'Census Data'!$A:$A,$A1654)</f>
        <v>0.49805699481865284</v>
      </c>
      <c r="F1654" s="14">
        <f>SUM(SUMIFS('Census Data'!I:I,'Census Data'!$A:$A,$A1654),SUMIFS('Census Data'!J:J,'Census Data'!$A:$A,$A1654))/SUMIFS('Census Data'!$F:$F,'Census Data'!$A:$A,$A1654)</f>
        <v>0.96869602763385143</v>
      </c>
      <c r="G1654" s="14">
        <f>SUM(SUMIFS('Census Data'!K:K,'Census Data'!$A:$A,$A1654),SUMIFS('Census Data'!L:L,'Census Data'!$A:$A,$A1654))/SUMIFS('Census Data'!$F:$F,'Census Data'!$A:$A,$A1654)</f>
        <v>6.4766839378238338E-3</v>
      </c>
      <c r="H1654" s="14">
        <f>SUM(SUMIFS('Census Data'!O:O,'Census Data'!$A:$A,$A1654),SUMIFS('Census Data'!P:P,'Census Data'!$A:$A,$A1654))/SUMIFS('Census Data'!$F:$F,'Census Data'!$A:$A,$A1654)</f>
        <v>4.1018998272884287E-3</v>
      </c>
      <c r="I1654" s="16">
        <f t="shared" si="50"/>
        <v>2.0725388601036232E-2</v>
      </c>
      <c r="J1654" s="14">
        <f>SUM(SUMIFS('Census Data'!W:W,'Census Data'!$A:$A,$A1654),SUMIFS('Census Data'!X:X,'Census Data'!$A:$A,$A1654))/SUMIFS('Census Data'!$F:$F,'Census Data'!$A:$A,$A1654)</f>
        <v>4.706390328151986E-2</v>
      </c>
      <c r="K1654" s="16">
        <f t="shared" si="51"/>
        <v>0.95293609671848012</v>
      </c>
      <c r="L1654" s="19">
        <f>'EPA Data'!D1655/SUM('EPA Data'!D:D)</f>
        <v>3.4760517921440711E-6</v>
      </c>
      <c r="M1654" s="19">
        <f>'EPA Data'!E1655/SUM('EPA Data'!E:E)</f>
        <v>1.5731061348457007E-5</v>
      </c>
      <c r="N1654" s="19">
        <f>'EPA Data'!F1655/SUM('EPA Data'!F:F)</f>
        <v>2.0101382725498676E-5</v>
      </c>
      <c r="O1654" s="19">
        <f>'EPA Data'!G1655/SUM('EPA Data'!G:G)</f>
        <v>3.9797901732686537E-6</v>
      </c>
      <c r="P1654" s="19">
        <f>'EPA Data'!H1655/SUM('EPA Data'!H:H)</f>
        <v>1.1546500392812224E-5</v>
      </c>
      <c r="Q1654" s="19">
        <f>'EPA Data'!I1655/SUM('EPA Data'!I:I)</f>
        <v>6.8068024201952924E-6</v>
      </c>
      <c r="R1654" s="19">
        <f>'EPA Data'!J1655/SUM('EPA Data'!J:J)</f>
        <v>2.6652967508220234E-6</v>
      </c>
      <c r="S1654" s="19">
        <f>'EPA Data'!K1655/SUM('EPA Data'!K:K)</f>
        <v>2.0544250893536885E-5</v>
      </c>
      <c r="T1654" s="19">
        <f>'EPA Data'!L1655/SUM('EPA Data'!L:L)</f>
        <v>1.0866451563284919E-5</v>
      </c>
      <c r="U1654" s="19">
        <f>'EPA Data'!M1655/SUM('EPA Data'!M:M)</f>
        <v>3.2851986543671722E-6</v>
      </c>
      <c r="V1654" s="19">
        <f>'EPA Data'!N1655/SUM('EPA Data'!N:N)</f>
        <v>5.3686598008254233E-6</v>
      </c>
      <c r="W1654" s="19">
        <f>'EPA Data'!O1655/SUM('EPA Data'!O:O)</f>
        <v>4.7864999596797425E-6</v>
      </c>
      <c r="X1654" s="19">
        <f>'EPA Data'!P1655/SUM('EPA Data'!P:P)</f>
        <v>4.8112457378191157E-5</v>
      </c>
    </row>
    <row r="1655" spans="1:24" x14ac:dyDescent="0.35">
      <c r="A1655" s="13" t="s">
        <v>2739</v>
      </c>
      <c r="B1655" s="13" t="s">
        <v>2691</v>
      </c>
      <c r="C1655" s="18" t="s">
        <v>2740</v>
      </c>
      <c r="D1655" s="14">
        <f>SUMIFS('Census Data'!G:G,'Census Data'!$A:$A,$A1655)/SUMIFS('Census Data'!$F:$F,'Census Data'!$A:$A,$A1655)</f>
        <v>0.50260284700787761</v>
      </c>
      <c r="E1655" s="16">
        <f>SUMIFS('Census Data'!H:H,'Census Data'!$A:$A,$A1655)/SUMIFS('Census Data'!$F:$F,'Census Data'!$A:$A,$A1655)</f>
        <v>0.49739715299212234</v>
      </c>
      <c r="F1655" s="14">
        <f>SUM(SUMIFS('Census Data'!I:I,'Census Data'!$A:$A,$A1655),SUMIFS('Census Data'!J:J,'Census Data'!$A:$A,$A1655))/SUMIFS('Census Data'!$F:$F,'Census Data'!$A:$A,$A1655)</f>
        <v>0.96148707790113785</v>
      </c>
      <c r="G1655" s="14">
        <f>SUM(SUMIFS('Census Data'!K:K,'Census Data'!$A:$A,$A1655),SUMIFS('Census Data'!L:L,'Census Data'!$A:$A,$A1655))/SUMIFS('Census Data'!$F:$F,'Census Data'!$A:$A,$A1655)</f>
        <v>8.3843921315704603E-3</v>
      </c>
      <c r="H1655" s="14">
        <f>SUM(SUMIFS('Census Data'!O:O,'Census Data'!$A:$A,$A1655),SUMIFS('Census Data'!P:P,'Census Data'!$A:$A,$A1655))/SUMIFS('Census Data'!$F:$F,'Census Data'!$A:$A,$A1655)</f>
        <v>6.9562813838853826E-3</v>
      </c>
      <c r="I1655" s="16">
        <f t="shared" si="50"/>
        <v>2.3172248583406274E-2</v>
      </c>
      <c r="J1655" s="14">
        <f>SUM(SUMIFS('Census Data'!W:W,'Census Data'!$A:$A,$A1655),SUMIFS('Census Data'!X:X,'Census Data'!$A:$A,$A1655))/SUMIFS('Census Data'!$F:$F,'Census Data'!$A:$A,$A1655)</f>
        <v>2.9391440549131616E-2</v>
      </c>
      <c r="K1655" s="16">
        <f t="shared" si="51"/>
        <v>0.97060855945086844</v>
      </c>
      <c r="L1655" s="19">
        <f>'EPA Data'!D1656/SUM('EPA Data'!D:D)</f>
        <v>3.8290962805633134E-5</v>
      </c>
      <c r="M1655" s="19">
        <f>'EPA Data'!E1656/SUM('EPA Data'!E:E)</f>
        <v>1.2720541450208844E-4</v>
      </c>
      <c r="N1655" s="19">
        <f>'EPA Data'!F1656/SUM('EPA Data'!F:F)</f>
        <v>1.142740766081209E-4</v>
      </c>
      <c r="O1655" s="19">
        <f>'EPA Data'!G1656/SUM('EPA Data'!G:G)</f>
        <v>3.2868541004501436E-5</v>
      </c>
      <c r="P1655" s="19">
        <f>'EPA Data'!H1656/SUM('EPA Data'!H:H)</f>
        <v>8.4882504087597203E-5</v>
      </c>
      <c r="Q1655" s="19">
        <f>'EPA Data'!I1656/SUM('EPA Data'!I:I)</f>
        <v>4.0657763492796824E-5</v>
      </c>
      <c r="R1655" s="19">
        <f>'EPA Data'!J1656/SUM('EPA Data'!J:J)</f>
        <v>2.3470380246880126E-5</v>
      </c>
      <c r="S1655" s="19">
        <f>'EPA Data'!K1656/SUM('EPA Data'!K:K)</f>
        <v>1.1907182147852447E-4</v>
      </c>
      <c r="T1655" s="19">
        <f>'EPA Data'!L1656/SUM('EPA Data'!L:L)</f>
        <v>6.2756634698490929E-5</v>
      </c>
      <c r="U1655" s="19">
        <f>'EPA Data'!M1656/SUM('EPA Data'!M:M)</f>
        <v>3.3594712571630483E-5</v>
      </c>
      <c r="V1655" s="19">
        <f>'EPA Data'!N1656/SUM('EPA Data'!N:N)</f>
        <v>4.6761452846045522E-5</v>
      </c>
      <c r="W1655" s="19">
        <f>'EPA Data'!O1656/SUM('EPA Data'!O:O)</f>
        <v>4.2351929273440859E-5</v>
      </c>
      <c r="X1655" s="19">
        <f>'EPA Data'!P1656/SUM('EPA Data'!P:P)</f>
        <v>2.6115778213549459E-4</v>
      </c>
    </row>
    <row r="1656" spans="1:24" x14ac:dyDescent="0.35">
      <c r="A1656" s="13" t="s">
        <v>2741</v>
      </c>
      <c r="B1656" s="13" t="s">
        <v>2691</v>
      </c>
      <c r="C1656" s="18" t="s">
        <v>2742</v>
      </c>
      <c r="D1656" s="14">
        <f>SUMIFS('Census Data'!G:G,'Census Data'!$A:$A,$A1656)/SUMIFS('Census Data'!$F:$F,'Census Data'!$A:$A,$A1656)</f>
        <v>0.52696209289909235</v>
      </c>
      <c r="E1656" s="16">
        <f>SUMIFS('Census Data'!H:H,'Census Data'!$A:$A,$A1656)/SUMIFS('Census Data'!$F:$F,'Census Data'!$A:$A,$A1656)</f>
        <v>0.47303790710090765</v>
      </c>
      <c r="F1656" s="14">
        <f>SUM(SUMIFS('Census Data'!I:I,'Census Data'!$A:$A,$A1656),SUMIFS('Census Data'!J:J,'Census Data'!$A:$A,$A1656))/SUMIFS('Census Data'!$F:$F,'Census Data'!$A:$A,$A1656)</f>
        <v>0.96102509343299525</v>
      </c>
      <c r="G1656" s="14">
        <f>SUM(SUMIFS('Census Data'!K:K,'Census Data'!$A:$A,$A1656),SUMIFS('Census Data'!L:L,'Census Data'!$A:$A,$A1656))/SUMIFS('Census Data'!$F:$F,'Census Data'!$A:$A,$A1656)</f>
        <v>3.7373198077949813E-3</v>
      </c>
      <c r="H1656" s="14">
        <f>SUM(SUMIFS('Census Data'!O:O,'Census Data'!$A:$A,$A1656),SUMIFS('Census Data'!P:P,'Census Data'!$A:$A,$A1656))/SUMIFS('Census Data'!$F:$F,'Census Data'!$A:$A,$A1656)</f>
        <v>0</v>
      </c>
      <c r="I1656" s="16">
        <f t="shared" si="50"/>
        <v>3.5237586759209738E-2</v>
      </c>
      <c r="J1656" s="14">
        <f>SUM(SUMIFS('Census Data'!W:W,'Census Data'!$A:$A,$A1656),SUMIFS('Census Data'!X:X,'Census Data'!$A:$A,$A1656))/SUMIFS('Census Data'!$F:$F,'Census Data'!$A:$A,$A1656)</f>
        <v>5.445808862786973E-2</v>
      </c>
      <c r="K1656" s="16">
        <f t="shared" si="51"/>
        <v>0.94554191137213028</v>
      </c>
      <c r="L1656" s="19">
        <f>'EPA Data'!D1657/SUM('EPA Data'!D:D)</f>
        <v>1.0308384894181894E-6</v>
      </c>
      <c r="M1656" s="19">
        <f>'EPA Data'!E1657/SUM('EPA Data'!E:E)</f>
        <v>5.3609490368287406E-6</v>
      </c>
      <c r="N1656" s="19">
        <f>'EPA Data'!F1657/SUM('EPA Data'!F:F)</f>
        <v>5.7088008990597652E-6</v>
      </c>
      <c r="O1656" s="19">
        <f>'EPA Data'!G1657/SUM('EPA Data'!G:G)</f>
        <v>1.7337397046188595E-6</v>
      </c>
      <c r="P1656" s="19">
        <f>'EPA Data'!H1657/SUM('EPA Data'!H:H)</f>
        <v>4.5977774994795003E-6</v>
      </c>
      <c r="Q1656" s="19">
        <f>'EPA Data'!I1657/SUM('EPA Data'!I:I)</f>
        <v>2.2806380912814471E-6</v>
      </c>
      <c r="R1656" s="19">
        <f>'EPA Data'!J1657/SUM('EPA Data'!J:J)</f>
        <v>9.6748179146493635E-7</v>
      </c>
      <c r="S1656" s="19">
        <f>'EPA Data'!K1657/SUM('EPA Data'!K:K)</f>
        <v>6.6696647230005013E-6</v>
      </c>
      <c r="T1656" s="19">
        <f>'EPA Data'!L1657/SUM('EPA Data'!L:L)</f>
        <v>3.1709187958662738E-6</v>
      </c>
      <c r="U1656" s="19">
        <f>'EPA Data'!M1657/SUM('EPA Data'!M:M)</f>
        <v>8.6112646355481597E-7</v>
      </c>
      <c r="V1656" s="19">
        <f>'EPA Data'!N1657/SUM('EPA Data'!N:N)</f>
        <v>1.9418069762847743E-6</v>
      </c>
      <c r="W1656" s="19">
        <f>'EPA Data'!O1657/SUM('EPA Data'!O:O)</f>
        <v>1.293973303541768E-6</v>
      </c>
      <c r="X1656" s="19">
        <f>'EPA Data'!P1657/SUM('EPA Data'!P:P)</f>
        <v>1.5925793139535793E-5</v>
      </c>
    </row>
    <row r="1657" spans="1:24" x14ac:dyDescent="0.35">
      <c r="A1657" s="13" t="s">
        <v>2743</v>
      </c>
      <c r="B1657" s="13" t="s">
        <v>2691</v>
      </c>
      <c r="C1657" s="18" t="s">
        <v>481</v>
      </c>
      <c r="D1657" s="14">
        <f>SUMIFS('Census Data'!G:G,'Census Data'!$A:$A,$A1657)/SUMIFS('Census Data'!$F:$F,'Census Data'!$A:$A,$A1657)</f>
        <v>0.49752066115702481</v>
      </c>
      <c r="E1657" s="16">
        <f>SUMIFS('Census Data'!H:H,'Census Data'!$A:$A,$A1657)/SUMIFS('Census Data'!$F:$F,'Census Data'!$A:$A,$A1657)</f>
        <v>0.50247933884297524</v>
      </c>
      <c r="F1657" s="14">
        <f>SUM(SUMIFS('Census Data'!I:I,'Census Data'!$A:$A,$A1657),SUMIFS('Census Data'!J:J,'Census Data'!$A:$A,$A1657))/SUMIFS('Census Data'!$F:$F,'Census Data'!$A:$A,$A1657)</f>
        <v>0.99118457300275487</v>
      </c>
      <c r="G1657" s="14">
        <f>SUM(SUMIFS('Census Data'!K:K,'Census Data'!$A:$A,$A1657),SUMIFS('Census Data'!L:L,'Census Data'!$A:$A,$A1657))/SUMIFS('Census Data'!$F:$F,'Census Data'!$A:$A,$A1657)</f>
        <v>2.7548209366391185E-3</v>
      </c>
      <c r="H1657" s="14">
        <f>SUM(SUMIFS('Census Data'!O:O,'Census Data'!$A:$A,$A1657),SUMIFS('Census Data'!P:P,'Census Data'!$A:$A,$A1657))/SUMIFS('Census Data'!$F:$F,'Census Data'!$A:$A,$A1657)</f>
        <v>1.1019283746556473E-3</v>
      </c>
      <c r="I1657" s="16">
        <f t="shared" si="50"/>
        <v>4.9586776859503745E-3</v>
      </c>
      <c r="J1657" s="14">
        <f>SUM(SUMIFS('Census Data'!W:W,'Census Data'!$A:$A,$A1657),SUMIFS('Census Data'!X:X,'Census Data'!$A:$A,$A1657))/SUMIFS('Census Data'!$F:$F,'Census Data'!$A:$A,$A1657)</f>
        <v>1.6528925619834711E-2</v>
      </c>
      <c r="K1657" s="16">
        <f t="shared" si="51"/>
        <v>0.98347107438016534</v>
      </c>
      <c r="L1657" s="19">
        <f>'EPA Data'!D1658/SUM('EPA Data'!D:D)</f>
        <v>1.9435036209650879E-6</v>
      </c>
      <c r="M1657" s="19">
        <f>'EPA Data'!E1658/SUM('EPA Data'!E:E)</f>
        <v>8.642090307820998E-6</v>
      </c>
      <c r="N1657" s="19">
        <f>'EPA Data'!F1658/SUM('EPA Data'!F:F)</f>
        <v>9.7438189508347147E-6</v>
      </c>
      <c r="O1657" s="19">
        <f>'EPA Data'!G1658/SUM('EPA Data'!G:G)</f>
        <v>2.1059138216018699E-6</v>
      </c>
      <c r="P1657" s="19">
        <f>'EPA Data'!H1658/SUM('EPA Data'!H:H)</f>
        <v>6.5704833977475242E-6</v>
      </c>
      <c r="Q1657" s="19">
        <f>'EPA Data'!I1658/SUM('EPA Data'!I:I)</f>
        <v>3.26796985152063E-6</v>
      </c>
      <c r="R1657" s="19">
        <f>'EPA Data'!J1658/SUM('EPA Data'!J:J)</f>
        <v>1.2492527541913752E-6</v>
      </c>
      <c r="S1657" s="19">
        <f>'EPA Data'!K1658/SUM('EPA Data'!K:K)</f>
        <v>8.1206489661716527E-6</v>
      </c>
      <c r="T1657" s="19">
        <f>'EPA Data'!L1658/SUM('EPA Data'!L:L)</f>
        <v>4.9677034664227672E-6</v>
      </c>
      <c r="U1657" s="19">
        <f>'EPA Data'!M1658/SUM('EPA Data'!M:M)</f>
        <v>1.9766555770742731E-6</v>
      </c>
      <c r="V1657" s="19">
        <f>'EPA Data'!N1658/SUM('EPA Data'!N:N)</f>
        <v>3.0113015082117272E-6</v>
      </c>
      <c r="W1657" s="19">
        <f>'EPA Data'!O1658/SUM('EPA Data'!O:O)</f>
        <v>3.11893846423886E-6</v>
      </c>
      <c r="X1657" s="19">
        <f>'EPA Data'!P1658/SUM('EPA Data'!P:P)</f>
        <v>2.553562491044577E-5</v>
      </c>
    </row>
    <row r="1658" spans="1:24" x14ac:dyDescent="0.35">
      <c r="A1658" s="13" t="s">
        <v>2744</v>
      </c>
      <c r="B1658" s="13" t="s">
        <v>2691</v>
      </c>
      <c r="C1658" s="18" t="s">
        <v>2745</v>
      </c>
      <c r="D1658" s="14">
        <f>SUMIFS('Census Data'!G:G,'Census Data'!$A:$A,$A1658)/SUMIFS('Census Data'!$F:$F,'Census Data'!$A:$A,$A1658)</f>
        <v>0.51662269129287597</v>
      </c>
      <c r="E1658" s="16">
        <f>SUMIFS('Census Data'!H:H,'Census Data'!$A:$A,$A1658)/SUMIFS('Census Data'!$F:$F,'Census Data'!$A:$A,$A1658)</f>
        <v>0.48337730870712403</v>
      </c>
      <c r="F1658" s="14">
        <f>SUM(SUMIFS('Census Data'!I:I,'Census Data'!$A:$A,$A1658),SUMIFS('Census Data'!J:J,'Census Data'!$A:$A,$A1658))/SUMIFS('Census Data'!$F:$F,'Census Data'!$A:$A,$A1658)</f>
        <v>0.96569920844327173</v>
      </c>
      <c r="G1658" s="14">
        <f>SUM(SUMIFS('Census Data'!K:K,'Census Data'!$A:$A,$A1658),SUMIFS('Census Data'!L:L,'Census Data'!$A:$A,$A1658))/SUMIFS('Census Data'!$F:$F,'Census Data'!$A:$A,$A1658)</f>
        <v>8.9709762532981536E-3</v>
      </c>
      <c r="H1658" s="14">
        <f>SUM(SUMIFS('Census Data'!O:O,'Census Data'!$A:$A,$A1658),SUMIFS('Census Data'!P:P,'Census Data'!$A:$A,$A1658))/SUMIFS('Census Data'!$F:$F,'Census Data'!$A:$A,$A1658)</f>
        <v>5.2770448548812663E-3</v>
      </c>
      <c r="I1658" s="16">
        <f t="shared" si="50"/>
        <v>2.0052770448548918E-2</v>
      </c>
      <c r="J1658" s="14">
        <f>SUM(SUMIFS('Census Data'!W:W,'Census Data'!$A:$A,$A1658),SUMIFS('Census Data'!X:X,'Census Data'!$A:$A,$A1658))/SUMIFS('Census Data'!$F:$F,'Census Data'!$A:$A,$A1658)</f>
        <v>5.5936675461741428E-2</v>
      </c>
      <c r="K1658" s="16">
        <f t="shared" si="51"/>
        <v>0.94406332453825859</v>
      </c>
      <c r="L1658" s="19">
        <f>'EPA Data'!D1659/SUM('EPA Data'!D:D)</f>
        <v>1.2400895109057472E-6</v>
      </c>
      <c r="M1658" s="19">
        <f>'EPA Data'!E1659/SUM('EPA Data'!E:E)</f>
        <v>6.1418537141794533E-6</v>
      </c>
      <c r="N1658" s="19">
        <f>'EPA Data'!F1659/SUM('EPA Data'!F:F)</f>
        <v>7.344863428449199E-6</v>
      </c>
      <c r="O1658" s="19">
        <f>'EPA Data'!G1659/SUM('EPA Data'!G:G)</f>
        <v>1.453556827638479E-6</v>
      </c>
      <c r="P1658" s="19">
        <f>'EPA Data'!H1659/SUM('EPA Data'!H:H)</f>
        <v>4.3732691376141653E-6</v>
      </c>
      <c r="Q1658" s="19">
        <f>'EPA Data'!I1659/SUM('EPA Data'!I:I)</f>
        <v>2.2774859620691246E-6</v>
      </c>
      <c r="R1658" s="19">
        <f>'EPA Data'!J1659/SUM('EPA Data'!J:J)</f>
        <v>8.808512279064232E-7</v>
      </c>
      <c r="S1658" s="19">
        <f>'EPA Data'!K1659/SUM('EPA Data'!K:K)</f>
        <v>7.1057780796080769E-6</v>
      </c>
      <c r="T1658" s="19">
        <f>'EPA Data'!L1659/SUM('EPA Data'!L:L)</f>
        <v>3.577672338578448E-6</v>
      </c>
      <c r="U1658" s="19">
        <f>'EPA Data'!M1659/SUM('EPA Data'!M:M)</f>
        <v>1.1348310892547004E-6</v>
      </c>
      <c r="V1658" s="19">
        <f>'EPA Data'!N1659/SUM('EPA Data'!N:N)</f>
        <v>1.9638089373731056E-6</v>
      </c>
      <c r="W1658" s="19">
        <f>'EPA Data'!O1659/SUM('EPA Data'!O:O)</f>
        <v>1.6697082916426687E-6</v>
      </c>
      <c r="X1658" s="19">
        <f>'EPA Data'!P1659/SUM('EPA Data'!P:P)</f>
        <v>1.7540744327985594E-5</v>
      </c>
    </row>
    <row r="1659" spans="1:24" x14ac:dyDescent="0.35">
      <c r="A1659" s="13" t="s">
        <v>2746</v>
      </c>
      <c r="B1659" s="13" t="s">
        <v>2691</v>
      </c>
      <c r="C1659" s="18" t="s">
        <v>234</v>
      </c>
      <c r="D1659" s="14">
        <f>SUMIFS('Census Data'!G:G,'Census Data'!$A:$A,$A1659)/SUMIFS('Census Data'!$F:$F,'Census Data'!$A:$A,$A1659)</f>
        <v>0.52864157119476274</v>
      </c>
      <c r="E1659" s="16">
        <f>SUMIFS('Census Data'!H:H,'Census Data'!$A:$A,$A1659)/SUMIFS('Census Data'!$F:$F,'Census Data'!$A:$A,$A1659)</f>
        <v>0.47135842880523732</v>
      </c>
      <c r="F1659" s="14">
        <f>SUM(SUMIFS('Census Data'!I:I,'Census Data'!$A:$A,$A1659),SUMIFS('Census Data'!J:J,'Census Data'!$A:$A,$A1659))/SUMIFS('Census Data'!$F:$F,'Census Data'!$A:$A,$A1659)</f>
        <v>0.98036006546644849</v>
      </c>
      <c r="G1659" s="14">
        <f>SUM(SUMIFS('Census Data'!K:K,'Census Data'!$A:$A,$A1659),SUMIFS('Census Data'!L:L,'Census Data'!$A:$A,$A1659))/SUMIFS('Census Data'!$F:$F,'Census Data'!$A:$A,$A1659)</f>
        <v>3.2733224222585926E-3</v>
      </c>
      <c r="H1659" s="14">
        <f>SUM(SUMIFS('Census Data'!O:O,'Census Data'!$A:$A,$A1659),SUMIFS('Census Data'!P:P,'Census Data'!$A:$A,$A1659))/SUMIFS('Census Data'!$F:$F,'Census Data'!$A:$A,$A1659)</f>
        <v>1.6366612111292963E-3</v>
      </c>
      <c r="I1659" s="16">
        <f t="shared" si="50"/>
        <v>1.4729950900163602E-2</v>
      </c>
      <c r="J1659" s="14">
        <f>SUM(SUMIFS('Census Data'!W:W,'Census Data'!$A:$A,$A1659),SUMIFS('Census Data'!X:X,'Census Data'!$A:$A,$A1659))/SUMIFS('Census Data'!$F:$F,'Census Data'!$A:$A,$A1659)</f>
        <v>1.9639934533551555E-2</v>
      </c>
      <c r="K1659" s="16">
        <f t="shared" si="51"/>
        <v>0.98036006546644849</v>
      </c>
      <c r="L1659" s="19">
        <f>'EPA Data'!D1660/SUM('EPA Data'!D:D)</f>
        <v>1.4794940174183031E-7</v>
      </c>
      <c r="M1659" s="19">
        <f>'EPA Data'!E1660/SUM('EPA Data'!E:E)</f>
        <v>1.0744603657325939E-6</v>
      </c>
      <c r="N1659" s="19">
        <f>'EPA Data'!F1660/SUM('EPA Data'!F:F)</f>
        <v>9.442413763732915E-7</v>
      </c>
      <c r="O1659" s="19">
        <f>'EPA Data'!G1660/SUM('EPA Data'!G:G)</f>
        <v>2.1124549308543171E-7</v>
      </c>
      <c r="P1659" s="19">
        <f>'EPA Data'!H1660/SUM('EPA Data'!H:H)</f>
        <v>8.6097207735391009E-7</v>
      </c>
      <c r="Q1659" s="19">
        <f>'EPA Data'!I1660/SUM('EPA Data'!I:I)</f>
        <v>3.1539802470103926E-7</v>
      </c>
      <c r="R1659" s="19">
        <f>'EPA Data'!J1660/SUM('EPA Data'!J:J)</f>
        <v>1.1358898747725197E-7</v>
      </c>
      <c r="S1659" s="19">
        <f>'EPA Data'!K1660/SUM('EPA Data'!K:K)</f>
        <v>1.1891662468377109E-6</v>
      </c>
      <c r="T1659" s="19">
        <f>'EPA Data'!L1660/SUM('EPA Data'!L:L)</f>
        <v>4.5460273533278662E-7</v>
      </c>
      <c r="U1659" s="19">
        <f>'EPA Data'!M1660/SUM('EPA Data'!M:M)</f>
        <v>1.1206813474267945E-7</v>
      </c>
      <c r="V1659" s="19">
        <f>'EPA Data'!N1660/SUM('EPA Data'!N:N)</f>
        <v>3.4993528178478201E-7</v>
      </c>
      <c r="W1659" s="19">
        <f>'EPA Data'!O1660/SUM('EPA Data'!O:O)</f>
        <v>1.9962332203825422E-7</v>
      </c>
      <c r="X1659" s="19">
        <f>'EPA Data'!P1660/SUM('EPA Data'!P:P)</f>
        <v>3.1766808886605287E-6</v>
      </c>
    </row>
    <row r="1660" spans="1:24" x14ac:dyDescent="0.35">
      <c r="A1660" s="13" t="s">
        <v>2747</v>
      </c>
      <c r="B1660" s="13" t="s">
        <v>2691</v>
      </c>
      <c r="C1660" s="18" t="s">
        <v>1531</v>
      </c>
      <c r="D1660" s="14">
        <f>SUMIFS('Census Data'!G:G,'Census Data'!$A:$A,$A1660)/SUMIFS('Census Data'!$F:$F,'Census Data'!$A:$A,$A1660)</f>
        <v>0.50616719963453627</v>
      </c>
      <c r="E1660" s="16">
        <f>SUMIFS('Census Data'!H:H,'Census Data'!$A:$A,$A1660)/SUMIFS('Census Data'!$F:$F,'Census Data'!$A:$A,$A1660)</f>
        <v>0.49383280036546368</v>
      </c>
      <c r="F1660" s="14">
        <f>SUM(SUMIFS('Census Data'!I:I,'Census Data'!$A:$A,$A1660),SUMIFS('Census Data'!J:J,'Census Data'!$A:$A,$A1660))/SUMIFS('Census Data'!$F:$F,'Census Data'!$A:$A,$A1660)</f>
        <v>0.98035632708999543</v>
      </c>
      <c r="G1660" s="14">
        <f>SUM(SUMIFS('Census Data'!K:K,'Census Data'!$A:$A,$A1660),SUMIFS('Census Data'!L:L,'Census Data'!$A:$A,$A1660))/SUMIFS('Census Data'!$F:$F,'Census Data'!$A:$A,$A1660)</f>
        <v>7.3092736409319323E-3</v>
      </c>
      <c r="H1660" s="14">
        <f>SUM(SUMIFS('Census Data'!O:O,'Census Data'!$A:$A,$A1660),SUMIFS('Census Data'!P:P,'Census Data'!$A:$A,$A1660))/SUMIFS('Census Data'!$F:$F,'Census Data'!$A:$A,$A1660)</f>
        <v>3.1978072179077205E-3</v>
      </c>
      <c r="I1660" s="16">
        <f t="shared" si="50"/>
        <v>9.1365920511649046E-3</v>
      </c>
      <c r="J1660" s="14">
        <f>SUM(SUMIFS('Census Data'!W:W,'Census Data'!$A:$A,$A1660),SUMIFS('Census Data'!X:X,'Census Data'!$A:$A,$A1660))/SUMIFS('Census Data'!$F:$F,'Census Data'!$A:$A,$A1660)</f>
        <v>2.69529465509365E-2</v>
      </c>
      <c r="K1660" s="16">
        <f t="shared" si="51"/>
        <v>0.9730470534490635</v>
      </c>
      <c r="L1660" s="19">
        <f>'EPA Data'!D1661/SUM('EPA Data'!D:D)</f>
        <v>1.7477328666267409E-6</v>
      </c>
      <c r="M1660" s="19">
        <f>'EPA Data'!E1661/SUM('EPA Data'!E:E)</f>
        <v>7.6600654666682527E-6</v>
      </c>
      <c r="N1660" s="19">
        <f>'EPA Data'!F1661/SUM('EPA Data'!F:F)</f>
        <v>7.2841042415270687E-6</v>
      </c>
      <c r="O1660" s="19">
        <f>'EPA Data'!G1661/SUM('EPA Data'!G:G)</f>
        <v>1.876356082415388E-6</v>
      </c>
      <c r="P1660" s="19">
        <f>'EPA Data'!H1661/SUM('EPA Data'!H:H)</f>
        <v>5.8541277245728617E-6</v>
      </c>
      <c r="Q1660" s="19">
        <f>'EPA Data'!I1661/SUM('EPA Data'!I:I)</f>
        <v>2.4582092575710044E-6</v>
      </c>
      <c r="R1660" s="19">
        <f>'EPA Data'!J1661/SUM('EPA Data'!J:J)</f>
        <v>1.0516001333003799E-6</v>
      </c>
      <c r="S1660" s="19">
        <f>'EPA Data'!K1661/SUM('EPA Data'!K:K)</f>
        <v>7.240173938659476E-6</v>
      </c>
      <c r="T1660" s="19">
        <f>'EPA Data'!L1661/SUM('EPA Data'!L:L)</f>
        <v>3.727902205416557E-6</v>
      </c>
      <c r="U1660" s="19">
        <f>'EPA Data'!M1661/SUM('EPA Data'!M:M)</f>
        <v>1.7197897319503546E-6</v>
      </c>
      <c r="V1660" s="19">
        <f>'EPA Data'!N1661/SUM('EPA Data'!N:N)</f>
        <v>2.7066395195081642E-6</v>
      </c>
      <c r="W1660" s="19">
        <f>'EPA Data'!O1661/SUM('EPA Data'!O:O)</f>
        <v>2.4020549084659301E-6</v>
      </c>
      <c r="X1660" s="19">
        <f>'EPA Data'!P1661/SUM('EPA Data'!P:P)</f>
        <v>2.1102798744875565E-5</v>
      </c>
    </row>
    <row r="1661" spans="1:24" x14ac:dyDescent="0.35">
      <c r="A1661" s="13" t="s">
        <v>2748</v>
      </c>
      <c r="B1661" s="13" t="s">
        <v>2691</v>
      </c>
      <c r="C1661" s="18" t="s">
        <v>816</v>
      </c>
      <c r="D1661" s="14">
        <f>SUMIFS('Census Data'!G:G,'Census Data'!$A:$A,$A1661)/SUMIFS('Census Data'!$F:$F,'Census Data'!$A:$A,$A1661)</f>
        <v>0.50797386036601844</v>
      </c>
      <c r="E1661" s="16">
        <f>SUMIFS('Census Data'!H:H,'Census Data'!$A:$A,$A1661)/SUMIFS('Census Data'!$F:$F,'Census Data'!$A:$A,$A1661)</f>
        <v>0.49202613963398151</v>
      </c>
      <c r="F1661" s="14">
        <f>SUM(SUMIFS('Census Data'!I:I,'Census Data'!$A:$A,$A1661),SUMIFS('Census Data'!J:J,'Census Data'!$A:$A,$A1661))/SUMIFS('Census Data'!$F:$F,'Census Data'!$A:$A,$A1661)</f>
        <v>0.9027713736027857</v>
      </c>
      <c r="G1661" s="14">
        <f>SUM(SUMIFS('Census Data'!K:K,'Census Data'!$A:$A,$A1661),SUMIFS('Census Data'!L:L,'Census Data'!$A:$A,$A1661))/SUMIFS('Census Data'!$F:$F,'Census Data'!$A:$A,$A1661)</f>
        <v>3.7698949008633714E-2</v>
      </c>
      <c r="H1661" s="14">
        <f>SUM(SUMIFS('Census Data'!O:O,'Census Data'!$A:$A,$A1661),SUMIFS('Census Data'!P:P,'Census Data'!$A:$A,$A1661))/SUMIFS('Census Data'!$F:$F,'Census Data'!$A:$A,$A1661)</f>
        <v>1.3705817817563163E-2</v>
      </c>
      <c r="I1661" s="16">
        <f t="shared" si="50"/>
        <v>4.5823859571017422E-2</v>
      </c>
      <c r="J1661" s="14">
        <f>SUM(SUMIFS('Census Data'!W:W,'Census Data'!$A:$A,$A1661),SUMIFS('Census Data'!X:X,'Census Data'!$A:$A,$A1661))/SUMIFS('Census Data'!$F:$F,'Census Data'!$A:$A,$A1661)</f>
        <v>0.30459669597570477</v>
      </c>
      <c r="K1661" s="16">
        <f t="shared" si="51"/>
        <v>0.69540330402429529</v>
      </c>
      <c r="L1661" s="19">
        <f>'EPA Data'!D1662/SUM('EPA Data'!D:D)</f>
        <v>6.2119047930427794E-5</v>
      </c>
      <c r="M1661" s="19">
        <f>'EPA Data'!E1662/SUM('EPA Data'!E:E)</f>
        <v>2.0558154813564878E-4</v>
      </c>
      <c r="N1661" s="19">
        <f>'EPA Data'!F1662/SUM('EPA Data'!F:F)</f>
        <v>2.1171609176533939E-4</v>
      </c>
      <c r="O1661" s="19">
        <f>'EPA Data'!G1662/SUM('EPA Data'!G:G)</f>
        <v>7.2917479464493411E-5</v>
      </c>
      <c r="P1661" s="19">
        <f>'EPA Data'!H1662/SUM('EPA Data'!H:H)</f>
        <v>1.569891254926423E-4</v>
      </c>
      <c r="Q1661" s="19">
        <f>'EPA Data'!I1662/SUM('EPA Data'!I:I)</f>
        <v>6.7861197840668672E-5</v>
      </c>
      <c r="R1661" s="19">
        <f>'EPA Data'!J1662/SUM('EPA Data'!J:J)</f>
        <v>3.3972603086453314E-5</v>
      </c>
      <c r="S1661" s="19">
        <f>'EPA Data'!K1662/SUM('EPA Data'!K:K)</f>
        <v>2.0577430163181784E-4</v>
      </c>
      <c r="T1661" s="19">
        <f>'EPA Data'!L1662/SUM('EPA Data'!L:L)</f>
        <v>1.0208964257030377E-4</v>
      </c>
      <c r="U1661" s="19">
        <f>'EPA Data'!M1662/SUM('EPA Data'!M:M)</f>
        <v>5.0321462494927611E-5</v>
      </c>
      <c r="V1661" s="19">
        <f>'EPA Data'!N1662/SUM('EPA Data'!N:N)</f>
        <v>7.0529203008124527E-5</v>
      </c>
      <c r="W1661" s="19">
        <f>'EPA Data'!O1662/SUM('EPA Data'!O:O)</f>
        <v>5.9676248350531332E-5</v>
      </c>
      <c r="X1661" s="19">
        <f>'EPA Data'!P1662/SUM('EPA Data'!P:P)</f>
        <v>5.3304206699851715E-4</v>
      </c>
    </row>
    <row r="1662" spans="1:24" x14ac:dyDescent="0.35">
      <c r="A1662" s="13" t="s">
        <v>2749</v>
      </c>
      <c r="B1662" s="13" t="s">
        <v>2691</v>
      </c>
      <c r="C1662" s="18" t="s">
        <v>620</v>
      </c>
      <c r="D1662" s="14">
        <f>SUMIFS('Census Data'!G:G,'Census Data'!$A:$A,$A1662)/SUMIFS('Census Data'!$F:$F,'Census Data'!$A:$A,$A1662)</f>
        <v>0.50859507640067914</v>
      </c>
      <c r="E1662" s="16">
        <f>SUMIFS('Census Data'!H:H,'Census Data'!$A:$A,$A1662)/SUMIFS('Census Data'!$F:$F,'Census Data'!$A:$A,$A1662)</f>
        <v>0.49140492359932086</v>
      </c>
      <c r="F1662" s="14">
        <f>SUM(SUMIFS('Census Data'!I:I,'Census Data'!$A:$A,$A1662),SUMIFS('Census Data'!J:J,'Census Data'!$A:$A,$A1662))/SUMIFS('Census Data'!$F:$F,'Census Data'!$A:$A,$A1662)</f>
        <v>0.97580645161290325</v>
      </c>
      <c r="G1662" s="14">
        <f>SUM(SUMIFS('Census Data'!K:K,'Census Data'!$A:$A,$A1662),SUMIFS('Census Data'!L:L,'Census Data'!$A:$A,$A1662))/SUMIFS('Census Data'!$F:$F,'Census Data'!$A:$A,$A1662)</f>
        <v>4.3505942275042448E-3</v>
      </c>
      <c r="H1662" s="14">
        <f>SUM(SUMIFS('Census Data'!O:O,'Census Data'!$A:$A,$A1662),SUMIFS('Census Data'!P:P,'Census Data'!$A:$A,$A1662))/SUMIFS('Census Data'!$F:$F,'Census Data'!$A:$A,$A1662)</f>
        <v>3.8200339558573855E-3</v>
      </c>
      <c r="I1662" s="16">
        <f t="shared" si="50"/>
        <v>1.602292020373508E-2</v>
      </c>
      <c r="J1662" s="14">
        <f>SUM(SUMIFS('Census Data'!W:W,'Census Data'!$A:$A,$A1662),SUMIFS('Census Data'!X:X,'Census Data'!$A:$A,$A1662))/SUMIFS('Census Data'!$F:$F,'Census Data'!$A:$A,$A1662)</f>
        <v>3.5865874363327672E-2</v>
      </c>
      <c r="K1662" s="16">
        <f t="shared" si="51"/>
        <v>0.96413412563667233</v>
      </c>
      <c r="L1662" s="19">
        <f>'EPA Data'!D1663/SUM('EPA Data'!D:D)</f>
        <v>9.9590497983692016E-6</v>
      </c>
      <c r="M1662" s="19">
        <f>'EPA Data'!E1663/SUM('EPA Data'!E:E)</f>
        <v>3.3944967789750255E-5</v>
      </c>
      <c r="N1662" s="19">
        <f>'EPA Data'!F1663/SUM('EPA Data'!F:F)</f>
        <v>3.4971209855755231E-5</v>
      </c>
      <c r="O1662" s="19">
        <f>'EPA Data'!G1663/SUM('EPA Data'!G:G)</f>
        <v>1.1868896312999618E-5</v>
      </c>
      <c r="P1662" s="19">
        <f>'EPA Data'!H1663/SUM('EPA Data'!H:H)</f>
        <v>2.6214206554005301E-5</v>
      </c>
      <c r="Q1662" s="19">
        <f>'EPA Data'!I1663/SUM('EPA Data'!I:I)</f>
        <v>1.1898474371825987E-5</v>
      </c>
      <c r="R1662" s="19">
        <f>'EPA Data'!J1663/SUM('EPA Data'!J:J)</f>
        <v>6.0119679232655779E-6</v>
      </c>
      <c r="S1662" s="19">
        <f>'EPA Data'!K1663/SUM('EPA Data'!K:K)</f>
        <v>3.3585520528357374E-5</v>
      </c>
      <c r="T1662" s="19">
        <f>'EPA Data'!L1663/SUM('EPA Data'!L:L)</f>
        <v>1.7880504187436445E-5</v>
      </c>
      <c r="U1662" s="19">
        <f>'EPA Data'!M1663/SUM('EPA Data'!M:M)</f>
        <v>8.7395977028889683E-6</v>
      </c>
      <c r="V1662" s="19">
        <f>'EPA Data'!N1663/SUM('EPA Data'!N:N)</f>
        <v>1.2213780032589142E-5</v>
      </c>
      <c r="W1662" s="19">
        <f>'EPA Data'!O1663/SUM('EPA Data'!O:O)</f>
        <v>1.1219311907734218E-5</v>
      </c>
      <c r="X1662" s="19">
        <f>'EPA Data'!P1663/SUM('EPA Data'!P:P)</f>
        <v>8.7395440649699928E-5</v>
      </c>
    </row>
    <row r="1663" spans="1:24" x14ac:dyDescent="0.35">
      <c r="A1663" s="13" t="s">
        <v>2750</v>
      </c>
      <c r="B1663" s="13" t="s">
        <v>2691</v>
      </c>
      <c r="C1663" s="18" t="s">
        <v>1722</v>
      </c>
      <c r="D1663" s="14">
        <f>SUMIFS('Census Data'!G:G,'Census Data'!$A:$A,$A1663)/SUMIFS('Census Data'!$F:$F,'Census Data'!$A:$A,$A1663)</f>
        <v>0.51788036410923277</v>
      </c>
      <c r="E1663" s="16">
        <f>SUMIFS('Census Data'!H:H,'Census Data'!$A:$A,$A1663)/SUMIFS('Census Data'!$F:$F,'Census Data'!$A:$A,$A1663)</f>
        <v>0.48211963589076723</v>
      </c>
      <c r="F1663" s="14">
        <f>SUM(SUMIFS('Census Data'!I:I,'Census Data'!$A:$A,$A1663),SUMIFS('Census Data'!J:J,'Census Data'!$A:$A,$A1663))/SUMIFS('Census Data'!$F:$F,'Census Data'!$A:$A,$A1663)</f>
        <v>0.97496749024707408</v>
      </c>
      <c r="G1663" s="14">
        <f>SUM(SUMIFS('Census Data'!K:K,'Census Data'!$A:$A,$A1663),SUMIFS('Census Data'!L:L,'Census Data'!$A:$A,$A1663))/SUMIFS('Census Data'!$F:$F,'Census Data'!$A:$A,$A1663)</f>
        <v>3.9011703511053317E-3</v>
      </c>
      <c r="H1663" s="14">
        <f>SUM(SUMIFS('Census Data'!O:O,'Census Data'!$A:$A,$A1663),SUMIFS('Census Data'!P:P,'Census Data'!$A:$A,$A1663))/SUMIFS('Census Data'!$F:$F,'Census Data'!$A:$A,$A1663)</f>
        <v>2.6007802340702211E-3</v>
      </c>
      <c r="I1663" s="16">
        <f t="shared" si="50"/>
        <v>1.8530559167750371E-2</v>
      </c>
      <c r="J1663" s="14">
        <f>SUM(SUMIFS('Census Data'!W:W,'Census Data'!$A:$A,$A1663),SUMIFS('Census Data'!X:X,'Census Data'!$A:$A,$A1663))/SUMIFS('Census Data'!$F:$F,'Census Data'!$A:$A,$A1663)</f>
        <v>2.5032509752925879E-2</v>
      </c>
      <c r="K1663" s="16">
        <f t="shared" si="51"/>
        <v>0.97496749024707408</v>
      </c>
      <c r="L1663" s="19">
        <f>'EPA Data'!D1664/SUM('EPA Data'!D:D)</f>
        <v>2.4601429719704826E-6</v>
      </c>
      <c r="M1663" s="19">
        <f>'EPA Data'!E1664/SUM('EPA Data'!E:E)</f>
        <v>1.1122599055363351E-5</v>
      </c>
      <c r="N1663" s="19">
        <f>'EPA Data'!F1664/SUM('EPA Data'!F:F)</f>
        <v>1.308733782824293E-5</v>
      </c>
      <c r="O1663" s="19">
        <f>'EPA Data'!G1664/SUM('EPA Data'!G:G)</f>
        <v>2.7673324488178837E-6</v>
      </c>
      <c r="P1663" s="19">
        <f>'EPA Data'!H1664/SUM('EPA Data'!H:H)</f>
        <v>8.3742602947063431E-6</v>
      </c>
      <c r="Q1663" s="19">
        <f>'EPA Data'!I1664/SUM('EPA Data'!I:I)</f>
        <v>4.5180866351190444E-6</v>
      </c>
      <c r="R1663" s="19">
        <f>'EPA Data'!J1664/SUM('EPA Data'!J:J)</f>
        <v>1.8265949355600183E-6</v>
      </c>
      <c r="S1663" s="19">
        <f>'EPA Data'!K1664/SUM('EPA Data'!K:K)</f>
        <v>1.4526544703483053E-5</v>
      </c>
      <c r="T1663" s="19">
        <f>'EPA Data'!L1664/SUM('EPA Data'!L:L)</f>
        <v>7.2267039674662005E-6</v>
      </c>
      <c r="U1663" s="19">
        <f>'EPA Data'!M1664/SUM('EPA Data'!M:M)</f>
        <v>2.3381404059892748E-6</v>
      </c>
      <c r="V1663" s="19">
        <f>'EPA Data'!N1664/SUM('EPA Data'!N:N)</f>
        <v>3.9296238396805065E-6</v>
      </c>
      <c r="W1663" s="19">
        <f>'EPA Data'!O1664/SUM('EPA Data'!O:O)</f>
        <v>3.3969199530131518E-6</v>
      </c>
      <c r="X1663" s="19">
        <f>'EPA Data'!P1664/SUM('EPA Data'!P:P)</f>
        <v>3.3857574512080038E-5</v>
      </c>
    </row>
    <row r="1664" spans="1:24" x14ac:dyDescent="0.35">
      <c r="A1664" s="13" t="s">
        <v>2751</v>
      </c>
      <c r="B1664" s="13" t="s">
        <v>2691</v>
      </c>
      <c r="C1664" s="18" t="s">
        <v>2752</v>
      </c>
      <c r="D1664" s="14">
        <f>SUMIFS('Census Data'!G:G,'Census Data'!$A:$A,$A1664)/SUMIFS('Census Data'!$F:$F,'Census Data'!$A:$A,$A1664)</f>
        <v>0.50756693830034927</v>
      </c>
      <c r="E1664" s="16">
        <f>SUMIFS('Census Data'!H:H,'Census Data'!$A:$A,$A1664)/SUMIFS('Census Data'!$F:$F,'Census Data'!$A:$A,$A1664)</f>
        <v>0.49243306169965073</v>
      </c>
      <c r="F1664" s="14">
        <f>SUM(SUMIFS('Census Data'!I:I,'Census Data'!$A:$A,$A1664),SUMIFS('Census Data'!J:J,'Census Data'!$A:$A,$A1664))/SUMIFS('Census Data'!$F:$F,'Census Data'!$A:$A,$A1664)</f>
        <v>0.96507566938300349</v>
      </c>
      <c r="G1664" s="14">
        <f>SUM(SUMIFS('Census Data'!K:K,'Census Data'!$A:$A,$A1664),SUMIFS('Census Data'!L:L,'Census Data'!$A:$A,$A1664))/SUMIFS('Census Data'!$F:$F,'Census Data'!$A:$A,$A1664)</f>
        <v>6.9848661233993014E-3</v>
      </c>
      <c r="H1664" s="14">
        <f>SUM(SUMIFS('Census Data'!O:O,'Census Data'!$A:$A,$A1664),SUMIFS('Census Data'!P:P,'Census Data'!$A:$A,$A1664))/SUMIFS('Census Data'!$F:$F,'Census Data'!$A:$A,$A1664)</f>
        <v>5.8207217694994182E-3</v>
      </c>
      <c r="I1664" s="16">
        <f t="shared" si="50"/>
        <v>2.2118742724097751E-2</v>
      </c>
      <c r="J1664" s="14">
        <f>SUM(SUMIFS('Census Data'!W:W,'Census Data'!$A:$A,$A1664),SUMIFS('Census Data'!X:X,'Census Data'!$A:$A,$A1664))/SUMIFS('Census Data'!$F:$F,'Census Data'!$A:$A,$A1664)</f>
        <v>6.0535506402793947E-2</v>
      </c>
      <c r="K1664" s="16">
        <f t="shared" si="51"/>
        <v>0.93946449359720607</v>
      </c>
      <c r="L1664" s="19">
        <f>'EPA Data'!D1665/SUM('EPA Data'!D:D)</f>
        <v>3.9526737864739288E-7</v>
      </c>
      <c r="M1664" s="19">
        <f>'EPA Data'!E1665/SUM('EPA Data'!E:E)</f>
        <v>2.6675435531587016E-6</v>
      </c>
      <c r="N1664" s="19">
        <f>'EPA Data'!F1665/SUM('EPA Data'!F:F)</f>
        <v>2.6324631341373918E-6</v>
      </c>
      <c r="O1664" s="19">
        <f>'EPA Data'!G1665/SUM('EPA Data'!G:G)</f>
        <v>4.6442273226203471E-7</v>
      </c>
      <c r="P1664" s="19">
        <f>'EPA Data'!H1665/SUM('EPA Data'!H:H)</f>
        <v>1.9259635410159582E-6</v>
      </c>
      <c r="Q1664" s="19">
        <f>'EPA Data'!I1665/SUM('EPA Data'!I:I)</f>
        <v>8.375559370433347E-7</v>
      </c>
      <c r="R1664" s="19">
        <f>'EPA Data'!J1665/SUM('EPA Data'!J:J)</f>
        <v>3.2487207179726539E-7</v>
      </c>
      <c r="S1664" s="19">
        <f>'EPA Data'!K1665/SUM('EPA Data'!K:K)</f>
        <v>3.4536305135582314E-6</v>
      </c>
      <c r="T1664" s="19">
        <f>'EPA Data'!L1665/SUM('EPA Data'!L:L)</f>
        <v>1.2769626019779741E-6</v>
      </c>
      <c r="U1664" s="19">
        <f>'EPA Data'!M1665/SUM('EPA Data'!M:M)</f>
        <v>3.4120816545612421E-7</v>
      </c>
      <c r="V1664" s="19">
        <f>'EPA Data'!N1665/SUM('EPA Data'!N:N)</f>
        <v>8.8628255234433235E-7</v>
      </c>
      <c r="W1664" s="19">
        <f>'EPA Data'!O1665/SUM('EPA Data'!O:O)</f>
        <v>5.2031671011894012E-7</v>
      </c>
      <c r="X1664" s="19">
        <f>'EPA Data'!P1665/SUM('EPA Data'!P:P)</f>
        <v>7.9208545086032759E-6</v>
      </c>
    </row>
    <row r="1665" spans="1:24" x14ac:dyDescent="0.35">
      <c r="A1665" s="13" t="s">
        <v>2753</v>
      </c>
      <c r="B1665" s="13" t="s">
        <v>2691</v>
      </c>
      <c r="C1665" s="18" t="s">
        <v>2754</v>
      </c>
      <c r="D1665" s="14">
        <f>SUMIFS('Census Data'!G:G,'Census Data'!$A:$A,$A1665)/SUMIFS('Census Data'!$F:$F,'Census Data'!$A:$A,$A1665)</f>
        <v>0.50344563552833077</v>
      </c>
      <c r="E1665" s="16">
        <f>SUMIFS('Census Data'!H:H,'Census Data'!$A:$A,$A1665)/SUMIFS('Census Data'!$F:$F,'Census Data'!$A:$A,$A1665)</f>
        <v>0.49655436447166923</v>
      </c>
      <c r="F1665" s="14">
        <f>SUM(SUMIFS('Census Data'!I:I,'Census Data'!$A:$A,$A1665),SUMIFS('Census Data'!J:J,'Census Data'!$A:$A,$A1665))/SUMIFS('Census Data'!$F:$F,'Census Data'!$A:$A,$A1665)</f>
        <v>0.97434915773353747</v>
      </c>
      <c r="G1665" s="14">
        <f>SUM(SUMIFS('Census Data'!K:K,'Census Data'!$A:$A,$A1665),SUMIFS('Census Data'!L:L,'Census Data'!$A:$A,$A1665))/SUMIFS('Census Data'!$F:$F,'Census Data'!$A:$A,$A1665)</f>
        <v>3.8284839203675345E-3</v>
      </c>
      <c r="H1665" s="14">
        <f>SUM(SUMIFS('Census Data'!O:O,'Census Data'!$A:$A,$A1665),SUMIFS('Census Data'!P:P,'Census Data'!$A:$A,$A1665))/SUMIFS('Census Data'!$F:$F,'Census Data'!$A:$A,$A1665)</f>
        <v>1.5313935681470138E-3</v>
      </c>
      <c r="I1665" s="16">
        <f t="shared" si="50"/>
        <v>2.0290964777948006E-2</v>
      </c>
      <c r="J1665" s="14">
        <f>SUM(SUMIFS('Census Data'!W:W,'Census Data'!$A:$A,$A1665),SUMIFS('Census Data'!X:X,'Census Data'!$A:$A,$A1665))/SUMIFS('Census Data'!$F:$F,'Census Data'!$A:$A,$A1665)</f>
        <v>3.7519142419601838E-2</v>
      </c>
      <c r="K1665" s="16">
        <f t="shared" si="51"/>
        <v>0.96248085758039814</v>
      </c>
      <c r="L1665" s="19">
        <f>'EPA Data'!D1666/SUM('EPA Data'!D:D)</f>
        <v>1.5401350222179109E-6</v>
      </c>
      <c r="M1665" s="19">
        <f>'EPA Data'!E1666/SUM('EPA Data'!E:E)</f>
        <v>7.9291570655670342E-6</v>
      </c>
      <c r="N1665" s="19">
        <f>'EPA Data'!F1666/SUM('EPA Data'!F:F)</f>
        <v>9.564665091961948E-6</v>
      </c>
      <c r="O1665" s="19">
        <f>'EPA Data'!G1666/SUM('EPA Data'!G:G)</f>
        <v>1.8467717093894611E-6</v>
      </c>
      <c r="P1665" s="19">
        <f>'EPA Data'!H1666/SUM('EPA Data'!H:H)</f>
        <v>6.0203247060534692E-6</v>
      </c>
      <c r="Q1665" s="19">
        <f>'EPA Data'!I1666/SUM('EPA Data'!I:I)</f>
        <v>3.4369949816141008E-6</v>
      </c>
      <c r="R1665" s="19">
        <f>'EPA Data'!J1666/SUM('EPA Data'!J:J)</f>
        <v>1.3830427391499268E-6</v>
      </c>
      <c r="S1665" s="19">
        <f>'EPA Data'!K1666/SUM('EPA Data'!K:K)</f>
        <v>1.1564508664952107E-5</v>
      </c>
      <c r="T1665" s="19">
        <f>'EPA Data'!L1666/SUM('EPA Data'!L:L)</f>
        <v>5.3241469194067935E-6</v>
      </c>
      <c r="U1665" s="19">
        <f>'EPA Data'!M1666/SUM('EPA Data'!M:M)</f>
        <v>1.3855828011098008E-6</v>
      </c>
      <c r="V1665" s="19">
        <f>'EPA Data'!N1666/SUM('EPA Data'!N:N)</f>
        <v>2.8663050059590503E-6</v>
      </c>
      <c r="W1665" s="19">
        <f>'EPA Data'!O1666/SUM('EPA Data'!O:O)</f>
        <v>2.0757285416336763E-6</v>
      </c>
      <c r="X1665" s="19">
        <f>'EPA Data'!P1666/SUM('EPA Data'!P:P)</f>
        <v>2.5406260384930326E-5</v>
      </c>
    </row>
    <row r="1666" spans="1:24" x14ac:dyDescent="0.35">
      <c r="A1666" s="13" t="s">
        <v>2755</v>
      </c>
      <c r="B1666" s="13" t="s">
        <v>2691</v>
      </c>
      <c r="C1666" s="18" t="s">
        <v>2501</v>
      </c>
      <c r="D1666" s="14">
        <f>SUMIFS('Census Data'!G:G,'Census Data'!$A:$A,$A1666)/SUMIFS('Census Data'!$F:$F,'Census Data'!$A:$A,$A1666)</f>
        <v>0.50711462450592881</v>
      </c>
      <c r="E1666" s="16">
        <f>SUMIFS('Census Data'!H:H,'Census Data'!$A:$A,$A1666)/SUMIFS('Census Data'!$F:$F,'Census Data'!$A:$A,$A1666)</f>
        <v>0.49288537549407113</v>
      </c>
      <c r="F1666" s="14">
        <f>SUM(SUMIFS('Census Data'!I:I,'Census Data'!$A:$A,$A1666),SUMIFS('Census Data'!J:J,'Census Data'!$A:$A,$A1666))/SUMIFS('Census Data'!$F:$F,'Census Data'!$A:$A,$A1666)</f>
        <v>0.97075098814229244</v>
      </c>
      <c r="G1666" s="14">
        <f>SUM(SUMIFS('Census Data'!K:K,'Census Data'!$A:$A,$A1666),SUMIFS('Census Data'!L:L,'Census Data'!$A:$A,$A1666))/SUMIFS('Census Data'!$F:$F,'Census Data'!$A:$A,$A1666)</f>
        <v>5.1383399209486164E-3</v>
      </c>
      <c r="H1666" s="14">
        <f>SUM(SUMIFS('Census Data'!O:O,'Census Data'!$A:$A,$A1666),SUMIFS('Census Data'!P:P,'Census Data'!$A:$A,$A1666))/SUMIFS('Census Data'!$F:$F,'Census Data'!$A:$A,$A1666)</f>
        <v>5.5335968379446642E-3</v>
      </c>
      <c r="I1666" s="16">
        <f t="shared" si="50"/>
        <v>1.8577075098814344E-2</v>
      </c>
      <c r="J1666" s="14">
        <f>SUM(SUMIFS('Census Data'!W:W,'Census Data'!$A:$A,$A1666),SUMIFS('Census Data'!X:X,'Census Data'!$A:$A,$A1666))/SUMIFS('Census Data'!$F:$F,'Census Data'!$A:$A,$A1666)</f>
        <v>5.2766798418972333E-2</v>
      </c>
      <c r="K1666" s="16">
        <f t="shared" si="51"/>
        <v>0.94723320158102764</v>
      </c>
      <c r="L1666" s="19">
        <f>'EPA Data'!D1667/SUM('EPA Data'!D:D)</f>
        <v>7.0112888107126198E-6</v>
      </c>
      <c r="M1666" s="19">
        <f>'EPA Data'!E1667/SUM('EPA Data'!E:E)</f>
        <v>3.5079688573317675E-5</v>
      </c>
      <c r="N1666" s="19">
        <f>'EPA Data'!F1667/SUM('EPA Data'!F:F)</f>
        <v>3.3946964154202348E-5</v>
      </c>
      <c r="O1666" s="19">
        <f>'EPA Data'!G1667/SUM('EPA Data'!G:G)</f>
        <v>7.2613651549624336E-6</v>
      </c>
      <c r="P1666" s="19">
        <f>'EPA Data'!H1667/SUM('EPA Data'!H:H)</f>
        <v>2.6252176329235493E-5</v>
      </c>
      <c r="Q1666" s="19">
        <f>'EPA Data'!I1667/SUM('EPA Data'!I:I)</f>
        <v>1.180783049046873E-5</v>
      </c>
      <c r="R1666" s="19">
        <f>'EPA Data'!J1667/SUM('EPA Data'!J:J)</f>
        <v>4.4374744890210094E-6</v>
      </c>
      <c r="S1666" s="19">
        <f>'EPA Data'!K1667/SUM('EPA Data'!K:K)</f>
        <v>3.2191208624431482E-5</v>
      </c>
      <c r="T1666" s="19">
        <f>'EPA Data'!L1667/SUM('EPA Data'!L:L)</f>
        <v>1.7897002023329785E-5</v>
      </c>
      <c r="U1666" s="19">
        <f>'EPA Data'!M1667/SUM('EPA Data'!M:M)</f>
        <v>7.5816549262265211E-6</v>
      </c>
      <c r="V1666" s="19">
        <f>'EPA Data'!N1667/SUM('EPA Data'!N:N)</f>
        <v>1.2758536980121593E-5</v>
      </c>
      <c r="W1666" s="19">
        <f>'EPA Data'!O1667/SUM('EPA Data'!O:O)</f>
        <v>1.2340530240599722E-5</v>
      </c>
      <c r="X1666" s="19">
        <f>'EPA Data'!P1667/SUM('EPA Data'!P:P)</f>
        <v>1.0701541297737007E-4</v>
      </c>
    </row>
    <row r="1667" spans="1:24" x14ac:dyDescent="0.35">
      <c r="A1667" s="13" t="s">
        <v>2756</v>
      </c>
      <c r="B1667" s="13" t="s">
        <v>2691</v>
      </c>
      <c r="C1667" s="18" t="s">
        <v>2757</v>
      </c>
      <c r="D1667" s="14">
        <f>SUMIFS('Census Data'!G:G,'Census Data'!$A:$A,$A1667)/SUMIFS('Census Data'!$F:$F,'Census Data'!$A:$A,$A1667)</f>
        <v>0.49224259520451341</v>
      </c>
      <c r="E1667" s="16">
        <f>SUMIFS('Census Data'!H:H,'Census Data'!$A:$A,$A1667)/SUMIFS('Census Data'!$F:$F,'Census Data'!$A:$A,$A1667)</f>
        <v>0.50775740479548659</v>
      </c>
      <c r="F1667" s="14">
        <f>SUM(SUMIFS('Census Data'!I:I,'Census Data'!$A:$A,$A1667),SUMIFS('Census Data'!J:J,'Census Data'!$A:$A,$A1667))/SUMIFS('Census Data'!$F:$F,'Census Data'!$A:$A,$A1667)</f>
        <v>0.97602256699576873</v>
      </c>
      <c r="G1667" s="14">
        <f>SUM(SUMIFS('Census Data'!K:K,'Census Data'!$A:$A,$A1667),SUMIFS('Census Data'!L:L,'Census Data'!$A:$A,$A1667))/SUMIFS('Census Data'!$F:$F,'Census Data'!$A:$A,$A1667)</f>
        <v>0</v>
      </c>
      <c r="H1667" s="14">
        <f>SUM(SUMIFS('Census Data'!O:O,'Census Data'!$A:$A,$A1667),SUMIFS('Census Data'!P:P,'Census Data'!$A:$A,$A1667))/SUMIFS('Census Data'!$F:$F,'Census Data'!$A:$A,$A1667)</f>
        <v>2.8208744710860366E-3</v>
      </c>
      <c r="I1667" s="16">
        <f t="shared" ref="I1667:I1730" si="52">100%-SUM(F1667:H1667)</f>
        <v>2.1156558533145242E-2</v>
      </c>
      <c r="J1667" s="14">
        <f>SUM(SUMIFS('Census Data'!W:W,'Census Data'!$A:$A,$A1667),SUMIFS('Census Data'!X:X,'Census Data'!$A:$A,$A1667))/SUMIFS('Census Data'!$F:$F,'Census Data'!$A:$A,$A1667)</f>
        <v>2.8208744710860368E-2</v>
      </c>
      <c r="K1667" s="16">
        <f t="shared" ref="K1667:K1730" si="53">100%-J1667</f>
        <v>0.97179125528913968</v>
      </c>
      <c r="L1667" s="19">
        <f>'EPA Data'!D1668/SUM('EPA Data'!D:D)</f>
        <v>5.202030108345025E-7</v>
      </c>
      <c r="M1667" s="19">
        <f>'EPA Data'!E1668/SUM('EPA Data'!E:E)</f>
        <v>3.2856405462977044E-6</v>
      </c>
      <c r="N1667" s="19">
        <f>'EPA Data'!F1668/SUM('EPA Data'!F:F)</f>
        <v>3.7280762520061996E-6</v>
      </c>
      <c r="O1667" s="19">
        <f>'EPA Data'!G1668/SUM('EPA Data'!G:G)</f>
        <v>7.0713944086503621E-7</v>
      </c>
      <c r="P1667" s="19">
        <f>'EPA Data'!H1668/SUM('EPA Data'!H:H)</f>
        <v>2.2736909961578712E-6</v>
      </c>
      <c r="Q1667" s="19">
        <f>'EPA Data'!I1668/SUM('EPA Data'!I:I)</f>
        <v>1.0275574808516912E-6</v>
      </c>
      <c r="R1667" s="19">
        <f>'EPA Data'!J1668/SUM('EPA Data'!J:J)</f>
        <v>3.4959215304480568E-7</v>
      </c>
      <c r="S1667" s="19">
        <f>'EPA Data'!K1668/SUM('EPA Data'!K:K)</f>
        <v>3.0460868888364944E-6</v>
      </c>
      <c r="T1667" s="19">
        <f>'EPA Data'!L1668/SUM('EPA Data'!L:L)</f>
        <v>1.516990519228736E-6</v>
      </c>
      <c r="U1667" s="19">
        <f>'EPA Data'!M1668/SUM('EPA Data'!M:M)</f>
        <v>3.77340833675237E-7</v>
      </c>
      <c r="V1667" s="19">
        <f>'EPA Data'!N1668/SUM('EPA Data'!N:N)</f>
        <v>9.1492413183105144E-7</v>
      </c>
      <c r="W1667" s="19">
        <f>'EPA Data'!O1668/SUM('EPA Data'!O:O)</f>
        <v>7.0948444881184112E-7</v>
      </c>
      <c r="X1667" s="19">
        <f>'EPA Data'!P1668/SUM('EPA Data'!P:P)</f>
        <v>8.7376050825388201E-6</v>
      </c>
    </row>
    <row r="1668" spans="1:24" x14ac:dyDescent="0.35">
      <c r="A1668" s="13" t="s">
        <v>2758</v>
      </c>
      <c r="B1668" s="13" t="s">
        <v>2691</v>
      </c>
      <c r="C1668" s="18" t="s">
        <v>241</v>
      </c>
      <c r="D1668" s="14">
        <f>SUMIFS('Census Data'!G:G,'Census Data'!$A:$A,$A1668)/SUMIFS('Census Data'!$F:$F,'Census Data'!$A:$A,$A1668)</f>
        <v>0.50880989180834624</v>
      </c>
      <c r="E1668" s="16">
        <f>SUMIFS('Census Data'!H:H,'Census Data'!$A:$A,$A1668)/SUMIFS('Census Data'!$F:$F,'Census Data'!$A:$A,$A1668)</f>
        <v>0.49119010819165376</v>
      </c>
      <c r="F1668" s="14">
        <f>SUM(SUMIFS('Census Data'!I:I,'Census Data'!$A:$A,$A1668),SUMIFS('Census Data'!J:J,'Census Data'!$A:$A,$A1668))/SUMIFS('Census Data'!$F:$F,'Census Data'!$A:$A,$A1668)</f>
        <v>0.97310664605873265</v>
      </c>
      <c r="G1668" s="14">
        <f>SUM(SUMIFS('Census Data'!K:K,'Census Data'!$A:$A,$A1668),SUMIFS('Census Data'!L:L,'Census Data'!$A:$A,$A1668))/SUMIFS('Census Data'!$F:$F,'Census Data'!$A:$A,$A1668)</f>
        <v>5.1004636785162288E-3</v>
      </c>
      <c r="H1668" s="14">
        <f>SUM(SUMIFS('Census Data'!O:O,'Census Data'!$A:$A,$A1668),SUMIFS('Census Data'!P:P,'Census Data'!$A:$A,$A1668))/SUMIFS('Census Data'!$F:$F,'Census Data'!$A:$A,$A1668)</f>
        <v>6.1823802163833074E-3</v>
      </c>
      <c r="I1668" s="16">
        <f t="shared" si="52"/>
        <v>1.561051004636782E-2</v>
      </c>
      <c r="J1668" s="14">
        <f>SUM(SUMIFS('Census Data'!W:W,'Census Data'!$A:$A,$A1668),SUMIFS('Census Data'!X:X,'Census Data'!$A:$A,$A1668))/SUMIFS('Census Data'!$F:$F,'Census Data'!$A:$A,$A1668)</f>
        <v>2.472952086553323E-2</v>
      </c>
      <c r="K1668" s="16">
        <f t="shared" si="53"/>
        <v>0.97527047913446674</v>
      </c>
      <c r="L1668" s="19">
        <f>'EPA Data'!D1669/SUM('EPA Data'!D:D)</f>
        <v>6.5719867255346124E-6</v>
      </c>
      <c r="M1668" s="19">
        <f>'EPA Data'!E1669/SUM('EPA Data'!E:E)</f>
        <v>2.217149219537679E-5</v>
      </c>
      <c r="N1668" s="19">
        <f>'EPA Data'!F1669/SUM('EPA Data'!F:F)</f>
        <v>2.4073739614668729E-5</v>
      </c>
      <c r="O1668" s="19">
        <f>'EPA Data'!G1669/SUM('EPA Data'!G:G)</f>
        <v>7.8601732411109803E-6</v>
      </c>
      <c r="P1668" s="19">
        <f>'EPA Data'!H1669/SUM('EPA Data'!H:H)</f>
        <v>1.7111019954999241E-5</v>
      </c>
      <c r="Q1668" s="19">
        <f>'EPA Data'!I1669/SUM('EPA Data'!I:I)</f>
        <v>8.0023368010169606E-6</v>
      </c>
      <c r="R1668" s="19">
        <f>'EPA Data'!J1669/SUM('EPA Data'!J:J)</f>
        <v>3.7557309434731628E-6</v>
      </c>
      <c r="S1668" s="19">
        <f>'EPA Data'!K1669/SUM('EPA Data'!K:K)</f>
        <v>2.0916661193335852E-5</v>
      </c>
      <c r="T1668" s="19">
        <f>'EPA Data'!L1669/SUM('EPA Data'!L:L)</f>
        <v>1.2021974485759887E-5</v>
      </c>
      <c r="U1668" s="19">
        <f>'EPA Data'!M1669/SUM('EPA Data'!M:M)</f>
        <v>5.9157642763056118E-6</v>
      </c>
      <c r="V1668" s="19">
        <f>'EPA Data'!N1669/SUM('EPA Data'!N:N)</f>
        <v>7.6712152092948343E-6</v>
      </c>
      <c r="W1668" s="19">
        <f>'EPA Data'!O1669/SUM('EPA Data'!O:O)</f>
        <v>7.3989526302413876E-6</v>
      </c>
      <c r="X1668" s="19">
        <f>'EPA Data'!P1669/SUM('EPA Data'!P:P)</f>
        <v>5.8653248413541869E-5</v>
      </c>
    </row>
    <row r="1669" spans="1:24" x14ac:dyDescent="0.35">
      <c r="A1669" s="13" t="s">
        <v>2759</v>
      </c>
      <c r="B1669" s="13" t="s">
        <v>2691</v>
      </c>
      <c r="C1669" s="18" t="s">
        <v>94</v>
      </c>
      <c r="D1669" s="14">
        <f>SUMIFS('Census Data'!G:G,'Census Data'!$A:$A,$A1669)/SUMIFS('Census Data'!$F:$F,'Census Data'!$A:$A,$A1669)</f>
        <v>0.49613259668508286</v>
      </c>
      <c r="E1669" s="16">
        <f>SUMIFS('Census Data'!H:H,'Census Data'!$A:$A,$A1669)/SUMIFS('Census Data'!$F:$F,'Census Data'!$A:$A,$A1669)</f>
        <v>0.50386740331491708</v>
      </c>
      <c r="F1669" s="14">
        <f>SUM(SUMIFS('Census Data'!I:I,'Census Data'!$A:$A,$A1669),SUMIFS('Census Data'!J:J,'Census Data'!$A:$A,$A1669))/SUMIFS('Census Data'!$F:$F,'Census Data'!$A:$A,$A1669)</f>
        <v>0.96988950276243091</v>
      </c>
      <c r="G1669" s="14">
        <f>SUM(SUMIFS('Census Data'!K:K,'Census Data'!$A:$A,$A1669),SUMIFS('Census Data'!L:L,'Census Data'!$A:$A,$A1669))/SUMIFS('Census Data'!$F:$F,'Census Data'!$A:$A,$A1669)</f>
        <v>7.1823204419889505E-3</v>
      </c>
      <c r="H1669" s="14">
        <f>SUM(SUMIFS('Census Data'!O:O,'Census Data'!$A:$A,$A1669),SUMIFS('Census Data'!P:P,'Census Data'!$A:$A,$A1669))/SUMIFS('Census Data'!$F:$F,'Census Data'!$A:$A,$A1669)</f>
        <v>3.8674033149171273E-3</v>
      </c>
      <c r="I1669" s="16">
        <f t="shared" si="52"/>
        <v>1.906077348066304E-2</v>
      </c>
      <c r="J1669" s="14">
        <f>SUM(SUMIFS('Census Data'!W:W,'Census Data'!$A:$A,$A1669),SUMIFS('Census Data'!X:X,'Census Data'!$A:$A,$A1669))/SUMIFS('Census Data'!$F:$F,'Census Data'!$A:$A,$A1669)</f>
        <v>4.8204419889502761E-2</v>
      </c>
      <c r="K1669" s="16">
        <f t="shared" si="53"/>
        <v>0.95179558011049725</v>
      </c>
      <c r="L1669" s="19">
        <f>'EPA Data'!D1670/SUM('EPA Data'!D:D)</f>
        <v>1.1662717822287221E-5</v>
      </c>
      <c r="M1669" s="19">
        <f>'EPA Data'!E1670/SUM('EPA Data'!E:E)</f>
        <v>3.8322431281794067E-5</v>
      </c>
      <c r="N1669" s="19">
        <f>'EPA Data'!F1670/SUM('EPA Data'!F:F)</f>
        <v>3.8939633104310501E-5</v>
      </c>
      <c r="O1669" s="19">
        <f>'EPA Data'!G1670/SUM('EPA Data'!G:G)</f>
        <v>1.1188466478308372E-5</v>
      </c>
      <c r="P1669" s="19">
        <f>'EPA Data'!H1670/SUM('EPA Data'!H:H)</f>
        <v>2.7867323055050185E-5</v>
      </c>
      <c r="Q1669" s="19">
        <f>'EPA Data'!I1670/SUM('EPA Data'!I:I)</f>
        <v>1.4342520690632556E-5</v>
      </c>
      <c r="R1669" s="19">
        <f>'EPA Data'!J1670/SUM('EPA Data'!J:J)</f>
        <v>7.8589346610385507E-6</v>
      </c>
      <c r="S1669" s="19">
        <f>'EPA Data'!K1670/SUM('EPA Data'!K:K)</f>
        <v>4.0316795051086108E-5</v>
      </c>
      <c r="T1669" s="19">
        <f>'EPA Data'!L1670/SUM('EPA Data'!L:L)</f>
        <v>2.2519469455688579E-5</v>
      </c>
      <c r="U1669" s="19">
        <f>'EPA Data'!M1670/SUM('EPA Data'!M:M)</f>
        <v>1.0650697416678505E-5</v>
      </c>
      <c r="V1669" s="19">
        <f>'EPA Data'!N1670/SUM('EPA Data'!N:N)</f>
        <v>1.4725411581021654E-5</v>
      </c>
      <c r="W1669" s="19">
        <f>'EPA Data'!O1670/SUM('EPA Data'!O:O)</f>
        <v>1.4132938566738209E-5</v>
      </c>
      <c r="X1669" s="19">
        <f>'EPA Data'!P1670/SUM('EPA Data'!P:P)</f>
        <v>9.09820108189775E-5</v>
      </c>
    </row>
    <row r="1670" spans="1:24" x14ac:dyDescent="0.35">
      <c r="A1670" s="13" t="s">
        <v>2760</v>
      </c>
      <c r="B1670" s="13" t="s">
        <v>2691</v>
      </c>
      <c r="C1670" s="18" t="s">
        <v>249</v>
      </c>
      <c r="D1670" s="14">
        <f>SUMIFS('Census Data'!G:G,'Census Data'!$A:$A,$A1670)/SUMIFS('Census Data'!$F:$F,'Census Data'!$A:$A,$A1670)</f>
        <v>0.59428787592207299</v>
      </c>
      <c r="E1670" s="16">
        <f>SUMIFS('Census Data'!H:H,'Census Data'!$A:$A,$A1670)/SUMIFS('Census Data'!$F:$F,'Census Data'!$A:$A,$A1670)</f>
        <v>0.40571212407792701</v>
      </c>
      <c r="F1670" s="14">
        <f>SUM(SUMIFS('Census Data'!I:I,'Census Data'!$A:$A,$A1670),SUMIFS('Census Data'!J:J,'Census Data'!$A:$A,$A1670))/SUMIFS('Census Data'!$F:$F,'Census Data'!$A:$A,$A1670)</f>
        <v>0.89748439568753546</v>
      </c>
      <c r="G1670" s="14">
        <f>SUM(SUMIFS('Census Data'!K:K,'Census Data'!$A:$A,$A1670),SUMIFS('Census Data'!L:L,'Census Data'!$A:$A,$A1670))/SUMIFS('Census Data'!$F:$F,'Census Data'!$A:$A,$A1670)</f>
        <v>6.4308681672025719E-2</v>
      </c>
      <c r="H1670" s="14">
        <f>SUM(SUMIFS('Census Data'!O:O,'Census Data'!$A:$A,$A1670),SUMIFS('Census Data'!P:P,'Census Data'!$A:$A,$A1670))/SUMIFS('Census Data'!$F:$F,'Census Data'!$A:$A,$A1670)</f>
        <v>1.2294306790240211E-2</v>
      </c>
      <c r="I1670" s="16">
        <f t="shared" si="52"/>
        <v>2.591261585019855E-2</v>
      </c>
      <c r="J1670" s="14">
        <f>SUM(SUMIFS('Census Data'!W:W,'Census Data'!$A:$A,$A1670),SUMIFS('Census Data'!X:X,'Census Data'!$A:$A,$A1670))/SUMIFS('Census Data'!$F:$F,'Census Data'!$A:$A,$A1670)</f>
        <v>0.11613391337242292</v>
      </c>
      <c r="K1670" s="16">
        <f t="shared" si="53"/>
        <v>0.88386608662757704</v>
      </c>
      <c r="L1670" s="19">
        <f>'EPA Data'!D1671/SUM('EPA Data'!D:D)</f>
        <v>9.9023042809109241E-6</v>
      </c>
      <c r="M1670" s="19">
        <f>'EPA Data'!E1671/SUM('EPA Data'!E:E)</f>
        <v>2.9260942272907762E-5</v>
      </c>
      <c r="N1670" s="19">
        <f>'EPA Data'!F1671/SUM('EPA Data'!F:F)</f>
        <v>2.6240404142142155E-5</v>
      </c>
      <c r="O1670" s="19">
        <f>'EPA Data'!G1671/SUM('EPA Data'!G:G)</f>
        <v>7.4596983584490275E-6</v>
      </c>
      <c r="P1670" s="19">
        <f>'EPA Data'!H1671/SUM('EPA Data'!H:H)</f>
        <v>1.7769609665440398E-5</v>
      </c>
      <c r="Q1670" s="19">
        <f>'EPA Data'!I1671/SUM('EPA Data'!I:I)</f>
        <v>9.0140814928882741E-6</v>
      </c>
      <c r="R1670" s="19">
        <f>'EPA Data'!J1671/SUM('EPA Data'!J:J)</f>
        <v>5.0102307586878914E-6</v>
      </c>
      <c r="S1670" s="19">
        <f>'EPA Data'!K1671/SUM('EPA Data'!K:K)</f>
        <v>2.3250510239537073E-5</v>
      </c>
      <c r="T1670" s="19">
        <f>'EPA Data'!L1671/SUM('EPA Data'!L:L)</f>
        <v>1.3697773039248617E-5</v>
      </c>
      <c r="U1670" s="19">
        <f>'EPA Data'!M1671/SUM('EPA Data'!M:M)</f>
        <v>8.0228984386442265E-6</v>
      </c>
      <c r="V1670" s="19">
        <f>'EPA Data'!N1671/SUM('EPA Data'!N:N)</f>
        <v>1.0185531778591581E-5</v>
      </c>
      <c r="W1670" s="19">
        <f>'EPA Data'!O1671/SUM('EPA Data'!O:O)</f>
        <v>9.9319507670787399E-6</v>
      </c>
      <c r="X1670" s="19">
        <f>'EPA Data'!P1671/SUM('EPA Data'!P:P)</f>
        <v>5.2371986555863482E-5</v>
      </c>
    </row>
    <row r="1671" spans="1:24" x14ac:dyDescent="0.35">
      <c r="A1671" s="13" t="s">
        <v>2761</v>
      </c>
      <c r="B1671" s="13" t="s">
        <v>2691</v>
      </c>
      <c r="C1671" s="18" t="s">
        <v>2762</v>
      </c>
      <c r="D1671" s="14">
        <f>SUMIFS('Census Data'!G:G,'Census Data'!$A:$A,$A1671)/SUMIFS('Census Data'!$F:$F,'Census Data'!$A:$A,$A1671)</f>
        <v>0.50366601825527457</v>
      </c>
      <c r="E1671" s="16">
        <f>SUMIFS('Census Data'!H:H,'Census Data'!$A:$A,$A1671)/SUMIFS('Census Data'!$F:$F,'Census Data'!$A:$A,$A1671)</f>
        <v>0.49633398174472543</v>
      </c>
      <c r="F1671" s="14">
        <f>SUM(SUMIFS('Census Data'!I:I,'Census Data'!$A:$A,$A1671),SUMIFS('Census Data'!J:J,'Census Data'!$A:$A,$A1671))/SUMIFS('Census Data'!$F:$F,'Census Data'!$A:$A,$A1671)</f>
        <v>0.9735148885231184</v>
      </c>
      <c r="G1671" s="14">
        <f>SUM(SUMIFS('Census Data'!K:K,'Census Data'!$A:$A,$A1671),SUMIFS('Census Data'!L:L,'Census Data'!$A:$A,$A1671))/SUMIFS('Census Data'!$F:$F,'Census Data'!$A:$A,$A1671)</f>
        <v>3.4415681580128683E-3</v>
      </c>
      <c r="H1671" s="14">
        <f>SUM(SUMIFS('Census Data'!O:O,'Census Data'!$A:$A,$A1671),SUMIFS('Census Data'!P:P,'Census Data'!$A:$A,$A1671))/SUMIFS('Census Data'!$F:$F,'Census Data'!$A:$A,$A1671)</f>
        <v>3.4415681580128683E-3</v>
      </c>
      <c r="I1671" s="16">
        <f t="shared" si="52"/>
        <v>1.9601975160855822E-2</v>
      </c>
      <c r="J1671" s="14">
        <f>SUM(SUMIFS('Census Data'!W:W,'Census Data'!$A:$A,$A1671),SUMIFS('Census Data'!X:X,'Census Data'!$A:$A,$A1671))/SUMIFS('Census Data'!$F:$F,'Census Data'!$A:$A,$A1671)</f>
        <v>5.8955558880742179E-2</v>
      </c>
      <c r="K1671" s="16">
        <f t="shared" si="53"/>
        <v>0.94104444111925778</v>
      </c>
      <c r="L1671" s="19">
        <f>'EPA Data'!D1672/SUM('EPA Data'!D:D)</f>
        <v>4.7147965305554038E-6</v>
      </c>
      <c r="M1671" s="19">
        <f>'EPA Data'!E1672/SUM('EPA Data'!E:E)</f>
        <v>2.0291014255525945E-5</v>
      </c>
      <c r="N1671" s="19">
        <f>'EPA Data'!F1672/SUM('EPA Data'!F:F)</f>
        <v>2.1946040998387688E-5</v>
      </c>
      <c r="O1671" s="19">
        <f>'EPA Data'!G1672/SUM('EPA Data'!G:G)</f>
        <v>5.2825294007007891E-6</v>
      </c>
      <c r="P1671" s="19">
        <f>'EPA Data'!H1672/SUM('EPA Data'!H:H)</f>
        <v>1.5359090786308904E-5</v>
      </c>
      <c r="Q1671" s="19">
        <f>'EPA Data'!I1672/SUM('EPA Data'!I:I)</f>
        <v>7.1446119304970398E-6</v>
      </c>
      <c r="R1671" s="19">
        <f>'EPA Data'!J1672/SUM('EPA Data'!J:J)</f>
        <v>3.0248625394700243E-6</v>
      </c>
      <c r="S1671" s="19">
        <f>'EPA Data'!K1672/SUM('EPA Data'!K:K)</f>
        <v>2.3642626201746129E-5</v>
      </c>
      <c r="T1671" s="19">
        <f>'EPA Data'!L1672/SUM('EPA Data'!L:L)</f>
        <v>1.1202706536242515E-5</v>
      </c>
      <c r="U1671" s="19">
        <f>'EPA Data'!M1672/SUM('EPA Data'!M:M)</f>
        <v>4.2061917469912767E-6</v>
      </c>
      <c r="V1671" s="19">
        <f>'EPA Data'!N1672/SUM('EPA Data'!N:N)</f>
        <v>7.0789433011593036E-6</v>
      </c>
      <c r="W1671" s="19">
        <f>'EPA Data'!O1672/SUM('EPA Data'!O:O)</f>
        <v>5.8397485146181907E-6</v>
      </c>
      <c r="X1671" s="19">
        <f>'EPA Data'!P1672/SUM('EPA Data'!P:P)</f>
        <v>5.7884111546517483E-5</v>
      </c>
    </row>
    <row r="1672" spans="1:24" x14ac:dyDescent="0.35">
      <c r="A1672" s="13" t="s">
        <v>2763</v>
      </c>
      <c r="B1672" s="13" t="s">
        <v>2691</v>
      </c>
      <c r="C1672" s="18" t="s">
        <v>2764</v>
      </c>
      <c r="D1672" s="14">
        <f>SUMIFS('Census Data'!G:G,'Census Data'!$A:$A,$A1672)/SUMIFS('Census Data'!$F:$F,'Census Data'!$A:$A,$A1672)</f>
        <v>0.50606460910291817</v>
      </c>
      <c r="E1672" s="16">
        <f>SUMIFS('Census Data'!H:H,'Census Data'!$A:$A,$A1672)/SUMIFS('Census Data'!$F:$F,'Census Data'!$A:$A,$A1672)</f>
        <v>0.49393539089708177</v>
      </c>
      <c r="F1672" s="14">
        <f>SUM(SUMIFS('Census Data'!I:I,'Census Data'!$A:$A,$A1672),SUMIFS('Census Data'!J:J,'Census Data'!$A:$A,$A1672))/SUMIFS('Census Data'!$F:$F,'Census Data'!$A:$A,$A1672)</f>
        <v>0.95760778191425489</v>
      </c>
      <c r="G1672" s="14">
        <f>SUM(SUMIFS('Census Data'!K:K,'Census Data'!$A:$A,$A1672),SUMIFS('Census Data'!L:L,'Census Data'!$A:$A,$A1672))/SUMIFS('Census Data'!$F:$F,'Census Data'!$A:$A,$A1672)</f>
        <v>9.8474840879068087E-3</v>
      </c>
      <c r="H1672" s="14">
        <f>SUM(SUMIFS('Census Data'!O:O,'Census Data'!$A:$A,$A1672),SUMIFS('Census Data'!P:P,'Census Data'!$A:$A,$A1672))/SUMIFS('Census Data'!$F:$F,'Census Data'!$A:$A,$A1672)</f>
        <v>6.7251110844241627E-3</v>
      </c>
      <c r="I1672" s="16">
        <f t="shared" si="52"/>
        <v>2.5819622913414109E-2</v>
      </c>
      <c r="J1672" s="14">
        <f>SUM(SUMIFS('Census Data'!W:W,'Census Data'!$A:$A,$A1672),SUMIFS('Census Data'!X:X,'Census Data'!$A:$A,$A1672))/SUMIFS('Census Data'!$F:$F,'Census Data'!$A:$A,$A1672)</f>
        <v>8.8987630599255435E-2</v>
      </c>
      <c r="K1672" s="16">
        <f t="shared" si="53"/>
        <v>0.91101236940074459</v>
      </c>
      <c r="L1672" s="19">
        <f>'EPA Data'!D1673/SUM('EPA Data'!D:D)</f>
        <v>4.176520904335205E-6</v>
      </c>
      <c r="M1672" s="19">
        <f>'EPA Data'!E1673/SUM('EPA Data'!E:E)</f>
        <v>2.4547025416218156E-5</v>
      </c>
      <c r="N1672" s="19">
        <f>'EPA Data'!F1673/SUM('EPA Data'!F:F)</f>
        <v>2.7678678670996986E-5</v>
      </c>
      <c r="O1672" s="19">
        <f>'EPA Data'!G1673/SUM('EPA Data'!G:G)</f>
        <v>7.4676121073961457E-6</v>
      </c>
      <c r="P1672" s="19">
        <f>'EPA Data'!H1673/SUM('EPA Data'!H:H)</f>
        <v>1.8800361568473532E-5</v>
      </c>
      <c r="Q1672" s="19">
        <f>'EPA Data'!I1673/SUM('EPA Data'!I:I)</f>
        <v>8.7485501615856694E-6</v>
      </c>
      <c r="R1672" s="19">
        <f>'EPA Data'!J1673/SUM('EPA Data'!J:J)</f>
        <v>3.5160917554925593E-6</v>
      </c>
      <c r="S1672" s="19">
        <f>'EPA Data'!K1673/SUM('EPA Data'!K:K)</f>
        <v>2.8710079166673455E-5</v>
      </c>
      <c r="T1672" s="19">
        <f>'EPA Data'!L1673/SUM('EPA Data'!L:L)</f>
        <v>1.2616677977296583E-5</v>
      </c>
      <c r="U1672" s="19">
        <f>'EPA Data'!M1673/SUM('EPA Data'!M:M)</f>
        <v>3.7425875188381059E-6</v>
      </c>
      <c r="V1672" s="19">
        <f>'EPA Data'!N1673/SUM('EPA Data'!N:N)</f>
        <v>8.0012998388034035E-6</v>
      </c>
      <c r="W1672" s="19">
        <f>'EPA Data'!O1673/SUM('EPA Data'!O:O)</f>
        <v>5.2705500930542551E-6</v>
      </c>
      <c r="X1672" s="19">
        <f>'EPA Data'!P1673/SUM('EPA Data'!P:P)</f>
        <v>6.9538101795373384E-5</v>
      </c>
    </row>
    <row r="1673" spans="1:24" x14ac:dyDescent="0.35">
      <c r="A1673" s="13" t="s">
        <v>2765</v>
      </c>
      <c r="B1673" s="13" t="s">
        <v>2691</v>
      </c>
      <c r="C1673" s="18" t="s">
        <v>2766</v>
      </c>
      <c r="D1673" s="14">
        <f>SUMIFS('Census Data'!G:G,'Census Data'!$A:$A,$A1673)/SUMIFS('Census Data'!$F:$F,'Census Data'!$A:$A,$A1673)</f>
        <v>0.51495448634590379</v>
      </c>
      <c r="E1673" s="16">
        <f>SUMIFS('Census Data'!H:H,'Census Data'!$A:$A,$A1673)/SUMIFS('Census Data'!$F:$F,'Census Data'!$A:$A,$A1673)</f>
        <v>0.48504551365409621</v>
      </c>
      <c r="F1673" s="14">
        <f>SUM(SUMIFS('Census Data'!I:I,'Census Data'!$A:$A,$A1673),SUMIFS('Census Data'!J:J,'Census Data'!$A:$A,$A1673))/SUMIFS('Census Data'!$F:$F,'Census Data'!$A:$A,$A1673)</f>
        <v>0.9726918075422627</v>
      </c>
      <c r="G1673" s="14">
        <f>SUM(SUMIFS('Census Data'!K:K,'Census Data'!$A:$A,$A1673),SUMIFS('Census Data'!L:L,'Census Data'!$A:$A,$A1673))/SUMIFS('Census Data'!$F:$F,'Census Data'!$A:$A,$A1673)</f>
        <v>0</v>
      </c>
      <c r="H1673" s="14">
        <f>SUM(SUMIFS('Census Data'!O:O,'Census Data'!$A:$A,$A1673),SUMIFS('Census Data'!P:P,'Census Data'!$A:$A,$A1673))/SUMIFS('Census Data'!$F:$F,'Census Data'!$A:$A,$A1673)</f>
        <v>5.2015604681404422E-3</v>
      </c>
      <c r="I1673" s="16">
        <f t="shared" si="52"/>
        <v>2.2106631989596837E-2</v>
      </c>
      <c r="J1673" s="14">
        <f>SUM(SUMIFS('Census Data'!W:W,'Census Data'!$A:$A,$A1673),SUMIFS('Census Data'!X:X,'Census Data'!$A:$A,$A1673))/SUMIFS('Census Data'!$F:$F,'Census Data'!$A:$A,$A1673)</f>
        <v>2.47074122236671E-2</v>
      </c>
      <c r="K1673" s="16">
        <f t="shared" si="53"/>
        <v>0.97529258777633288</v>
      </c>
      <c r="L1673" s="19">
        <f>'EPA Data'!D1674/SUM('EPA Data'!D:D)</f>
        <v>3.9229147090021578E-7</v>
      </c>
      <c r="M1673" s="19">
        <f>'EPA Data'!E1674/SUM('EPA Data'!E:E)</f>
        <v>2.4166380143010375E-6</v>
      </c>
      <c r="N1673" s="19">
        <f>'EPA Data'!F1674/SUM('EPA Data'!F:F)</f>
        <v>2.1649330811929247E-6</v>
      </c>
      <c r="O1673" s="19">
        <f>'EPA Data'!G1674/SUM('EPA Data'!G:G)</f>
        <v>3.7664080063621371E-7</v>
      </c>
      <c r="P1673" s="19">
        <f>'EPA Data'!H1674/SUM('EPA Data'!H:H)</f>
        <v>1.7851297422350226E-6</v>
      </c>
      <c r="Q1673" s="19">
        <f>'EPA Data'!I1674/SUM('EPA Data'!I:I)</f>
        <v>7.3707361393551316E-7</v>
      </c>
      <c r="R1673" s="19">
        <f>'EPA Data'!J1674/SUM('EPA Data'!J:J)</f>
        <v>2.5050919854245005E-7</v>
      </c>
      <c r="S1673" s="19">
        <f>'EPA Data'!K1674/SUM('EPA Data'!K:K)</f>
        <v>2.3005166553183508E-6</v>
      </c>
      <c r="T1673" s="19">
        <f>'EPA Data'!L1674/SUM('EPA Data'!L:L)</f>
        <v>1.1257577028230701E-6</v>
      </c>
      <c r="U1673" s="19">
        <f>'EPA Data'!M1674/SUM('EPA Data'!M:M)</f>
        <v>3.9450552639819498E-7</v>
      </c>
      <c r="V1673" s="19">
        <f>'EPA Data'!N1674/SUM('EPA Data'!N:N)</f>
        <v>8.2921106878075194E-7</v>
      </c>
      <c r="W1673" s="19">
        <f>'EPA Data'!O1674/SUM('EPA Data'!O:O)</f>
        <v>7.0644394098467608E-7</v>
      </c>
      <c r="X1673" s="19">
        <f>'EPA Data'!P1674/SUM('EPA Data'!P:P)</f>
        <v>7.8888946133147733E-6</v>
      </c>
    </row>
    <row r="1674" spans="1:24" x14ac:dyDescent="0.35">
      <c r="A1674" s="13" t="s">
        <v>2767</v>
      </c>
      <c r="B1674" s="13" t="s">
        <v>2691</v>
      </c>
      <c r="C1674" s="18" t="s">
        <v>2768</v>
      </c>
      <c r="D1674" s="14">
        <f>SUMIFS('Census Data'!G:G,'Census Data'!$A:$A,$A1674)/SUMIFS('Census Data'!$F:$F,'Census Data'!$A:$A,$A1674)</f>
        <v>0.49636522244838616</v>
      </c>
      <c r="E1674" s="16">
        <f>SUMIFS('Census Data'!H:H,'Census Data'!$A:$A,$A1674)/SUMIFS('Census Data'!$F:$F,'Census Data'!$A:$A,$A1674)</f>
        <v>0.50363477755161379</v>
      </c>
      <c r="F1674" s="14">
        <f>SUM(SUMIFS('Census Data'!I:I,'Census Data'!$A:$A,$A1674),SUMIFS('Census Data'!J:J,'Census Data'!$A:$A,$A1674))/SUMIFS('Census Data'!$F:$F,'Census Data'!$A:$A,$A1674)</f>
        <v>0.93515556847920911</v>
      </c>
      <c r="G1674" s="14">
        <f>SUM(SUMIFS('Census Data'!K:K,'Census Data'!$A:$A,$A1674),SUMIFS('Census Data'!L:L,'Census Data'!$A:$A,$A1674))/SUMIFS('Census Data'!$F:$F,'Census Data'!$A:$A,$A1674)</f>
        <v>4.6525152660657166E-3</v>
      </c>
      <c r="H1674" s="14">
        <f>SUM(SUMIFS('Census Data'!O:O,'Census Data'!$A:$A,$A1674),SUMIFS('Census Data'!P:P,'Census Data'!$A:$A,$A1674))/SUMIFS('Census Data'!$F:$F,'Census Data'!$A:$A,$A1674)</f>
        <v>9.5958127362605408E-3</v>
      </c>
      <c r="I1674" s="16">
        <f t="shared" si="52"/>
        <v>5.0596103518464663E-2</v>
      </c>
      <c r="J1674" s="14">
        <f>SUM(SUMIFS('Census Data'!W:W,'Census Data'!$A:$A,$A1674),SUMIFS('Census Data'!X:X,'Census Data'!$A:$A,$A1674))/SUMIFS('Census Data'!$F:$F,'Census Data'!$A:$A,$A1674)</f>
        <v>7.9674323931375399E-2</v>
      </c>
      <c r="K1674" s="16">
        <f t="shared" si="53"/>
        <v>0.92032567606862459</v>
      </c>
      <c r="L1674" s="19">
        <f>'EPA Data'!D1675/SUM('EPA Data'!D:D)</f>
        <v>2.4420913963917566E-6</v>
      </c>
      <c r="M1674" s="19">
        <f>'EPA Data'!E1675/SUM('EPA Data'!E:E)</f>
        <v>8.371316337416382E-6</v>
      </c>
      <c r="N1674" s="19">
        <f>'EPA Data'!F1675/SUM('EPA Data'!F:F)</f>
        <v>7.1534926950264491E-6</v>
      </c>
      <c r="O1674" s="19">
        <f>'EPA Data'!G1675/SUM('EPA Data'!G:G)</f>
        <v>3.676955583973451E-6</v>
      </c>
      <c r="P1674" s="19">
        <f>'EPA Data'!H1675/SUM('EPA Data'!H:H)</f>
        <v>7.4310106012246767E-6</v>
      </c>
      <c r="Q1674" s="19">
        <f>'EPA Data'!I1675/SUM('EPA Data'!I:I)</f>
        <v>4.4297798197793339E-6</v>
      </c>
      <c r="R1674" s="19">
        <f>'EPA Data'!J1675/SUM('EPA Data'!J:J)</f>
        <v>4.015866004333874E-6</v>
      </c>
      <c r="S1674" s="19">
        <f>'EPA Data'!K1675/SUM('EPA Data'!K:K)</f>
        <v>1.3914349010737205E-5</v>
      </c>
      <c r="T1674" s="19">
        <f>'EPA Data'!L1675/SUM('EPA Data'!L:L)</f>
        <v>5.2505536542404489E-6</v>
      </c>
      <c r="U1674" s="19">
        <f>'EPA Data'!M1675/SUM('EPA Data'!M:M)</f>
        <v>2.0296523479599177E-6</v>
      </c>
      <c r="V1674" s="19">
        <f>'EPA Data'!N1675/SUM('EPA Data'!N:N)</f>
        <v>3.948526495096148E-6</v>
      </c>
      <c r="W1674" s="19">
        <f>'EPA Data'!O1675/SUM('EPA Data'!O:O)</f>
        <v>2.0423336638251161E-6</v>
      </c>
      <c r="X1674" s="19">
        <f>'EPA Data'!P1675/SUM('EPA Data'!P:P)</f>
        <v>2.0337659899484556E-5</v>
      </c>
    </row>
    <row r="1675" spans="1:24" x14ac:dyDescent="0.35">
      <c r="A1675" s="13" t="s">
        <v>2769</v>
      </c>
      <c r="B1675" s="13" t="s">
        <v>2691</v>
      </c>
      <c r="C1675" s="18" t="s">
        <v>1115</v>
      </c>
      <c r="D1675" s="14">
        <f>SUMIFS('Census Data'!G:G,'Census Data'!$A:$A,$A1675)/SUMIFS('Census Data'!$F:$F,'Census Data'!$A:$A,$A1675)</f>
        <v>0.49696175384248781</v>
      </c>
      <c r="E1675" s="16">
        <f>SUMIFS('Census Data'!H:H,'Census Data'!$A:$A,$A1675)/SUMIFS('Census Data'!$F:$F,'Census Data'!$A:$A,$A1675)</f>
        <v>0.50303824615751225</v>
      </c>
      <c r="F1675" s="14">
        <f>SUM(SUMIFS('Census Data'!I:I,'Census Data'!$A:$A,$A1675),SUMIFS('Census Data'!J:J,'Census Data'!$A:$A,$A1675))/SUMIFS('Census Data'!$F:$F,'Census Data'!$A:$A,$A1675)</f>
        <v>0.87001072322173245</v>
      </c>
      <c r="G1675" s="14">
        <f>SUM(SUMIFS('Census Data'!K:K,'Census Data'!$A:$A,$A1675),SUMIFS('Census Data'!L:L,'Census Data'!$A:$A,$A1675))/SUMIFS('Census Data'!$F:$F,'Census Data'!$A:$A,$A1675)</f>
        <v>4.4084356010961516E-3</v>
      </c>
      <c r="H1675" s="14">
        <f>SUM(SUMIFS('Census Data'!O:O,'Census Data'!$A:$A,$A1675),SUMIFS('Census Data'!P:P,'Census Data'!$A:$A,$A1675))/SUMIFS('Census Data'!$F:$F,'Census Data'!$A:$A,$A1675)</f>
        <v>4.4084356010961516E-3</v>
      </c>
      <c r="I1675" s="16">
        <f t="shared" si="52"/>
        <v>0.12117240557607523</v>
      </c>
      <c r="J1675" s="14">
        <f>SUM(SUMIFS('Census Data'!W:W,'Census Data'!$A:$A,$A1675),SUMIFS('Census Data'!X:X,'Census Data'!$A:$A,$A1675))/SUMIFS('Census Data'!$F:$F,'Census Data'!$A:$A,$A1675)</f>
        <v>2.4544263076373168E-2</v>
      </c>
      <c r="K1675" s="16">
        <f t="shared" si="53"/>
        <v>0.97545573692362686</v>
      </c>
      <c r="L1675" s="19">
        <f>'EPA Data'!D1676/SUM('EPA Data'!D:D)</f>
        <v>7.8610178714529576E-6</v>
      </c>
      <c r="M1675" s="19">
        <f>'EPA Data'!E1676/SUM('EPA Data'!E:E)</f>
        <v>3.9464384608994725E-5</v>
      </c>
      <c r="N1675" s="19">
        <f>'EPA Data'!F1676/SUM('EPA Data'!F:F)</f>
        <v>3.2229562636621252E-5</v>
      </c>
      <c r="O1675" s="19">
        <f>'EPA Data'!G1676/SUM('EPA Data'!G:G)</f>
        <v>8.2204502879158773E-6</v>
      </c>
      <c r="P1675" s="19">
        <f>'EPA Data'!H1676/SUM('EPA Data'!H:H)</f>
        <v>2.9011266443962827E-5</v>
      </c>
      <c r="Q1675" s="19">
        <f>'EPA Data'!I1676/SUM('EPA Data'!I:I)</f>
        <v>1.1508925854172602E-5</v>
      </c>
      <c r="R1675" s="19">
        <f>'EPA Data'!J1676/SUM('EPA Data'!J:J)</f>
        <v>4.7887959548073132E-6</v>
      </c>
      <c r="S1675" s="19">
        <f>'EPA Data'!K1676/SUM('EPA Data'!K:K)</f>
        <v>3.3532994947958335E-5</v>
      </c>
      <c r="T1675" s="19">
        <f>'EPA Data'!L1676/SUM('EPA Data'!L:L)</f>
        <v>1.7328016560539636E-5</v>
      </c>
      <c r="U1675" s="19">
        <f>'EPA Data'!M1676/SUM('EPA Data'!M:M)</f>
        <v>1.0677649941843068E-5</v>
      </c>
      <c r="V1675" s="19">
        <f>'EPA Data'!N1676/SUM('EPA Data'!N:N)</f>
        <v>1.535688138796498E-5</v>
      </c>
      <c r="W1675" s="19">
        <f>'EPA Data'!O1676/SUM('EPA Data'!O:O)</f>
        <v>1.3957262634382267E-5</v>
      </c>
      <c r="X1675" s="19">
        <f>'EPA Data'!P1676/SUM('EPA Data'!P:P)</f>
        <v>1.1253585452895727E-4</v>
      </c>
    </row>
    <row r="1676" spans="1:24" x14ac:dyDescent="0.35">
      <c r="A1676" s="13" t="s">
        <v>2770</v>
      </c>
      <c r="B1676" s="13" t="s">
        <v>2691</v>
      </c>
      <c r="C1676" s="18" t="s">
        <v>2771</v>
      </c>
      <c r="D1676" s="14">
        <f>SUMIFS('Census Data'!G:G,'Census Data'!$A:$A,$A1676)/SUMIFS('Census Data'!$F:$F,'Census Data'!$A:$A,$A1676)</f>
        <v>0.50398155065046979</v>
      </c>
      <c r="E1676" s="16">
        <f>SUMIFS('Census Data'!H:H,'Census Data'!$A:$A,$A1676)/SUMIFS('Census Data'!$F:$F,'Census Data'!$A:$A,$A1676)</f>
        <v>0.49601844934953027</v>
      </c>
      <c r="F1676" s="14">
        <f>SUM(SUMIFS('Census Data'!I:I,'Census Data'!$A:$A,$A1676),SUMIFS('Census Data'!J:J,'Census Data'!$A:$A,$A1676))/SUMIFS('Census Data'!$F:$F,'Census Data'!$A:$A,$A1676)</f>
        <v>0.86691484844070144</v>
      </c>
      <c r="G1676" s="14">
        <f>SUM(SUMIFS('Census Data'!K:K,'Census Data'!$A:$A,$A1676),SUMIFS('Census Data'!L:L,'Census Data'!$A:$A,$A1676))/SUMIFS('Census Data'!$F:$F,'Census Data'!$A:$A,$A1676)</f>
        <v>4.3597127208141025E-2</v>
      </c>
      <c r="H1676" s="14">
        <f>SUM(SUMIFS('Census Data'!O:O,'Census Data'!$A:$A,$A1676),SUMIFS('Census Data'!P:P,'Census Data'!$A:$A,$A1676))/SUMIFS('Census Data'!$F:$F,'Census Data'!$A:$A,$A1676)</f>
        <v>4.7009884908543673E-2</v>
      </c>
      <c r="I1676" s="16">
        <f t="shared" si="52"/>
        <v>4.2478139442613916E-2</v>
      </c>
      <c r="J1676" s="14">
        <f>SUM(SUMIFS('Census Data'!W:W,'Census Data'!$A:$A,$A1676),SUMIFS('Census Data'!X:X,'Census Data'!$A:$A,$A1676))/SUMIFS('Census Data'!$F:$F,'Census Data'!$A:$A,$A1676)</f>
        <v>7.9968879121424127E-2</v>
      </c>
      <c r="K1676" s="16">
        <f t="shared" si="53"/>
        <v>0.92003112087857586</v>
      </c>
      <c r="L1676" s="19">
        <f>'EPA Data'!D1677/SUM('EPA Data'!D:D)</f>
        <v>3.2093807345339142E-4</v>
      </c>
      <c r="M1676" s="19">
        <f>'EPA Data'!E1677/SUM('EPA Data'!E:E)</f>
        <v>1.1899531058647127E-3</v>
      </c>
      <c r="N1676" s="19">
        <f>'EPA Data'!F1677/SUM('EPA Data'!F:F)</f>
        <v>1.027594254184549E-3</v>
      </c>
      <c r="O1676" s="19">
        <f>'EPA Data'!G1677/SUM('EPA Data'!G:G)</f>
        <v>3.8929043338344619E-4</v>
      </c>
      <c r="P1676" s="19">
        <f>'EPA Data'!H1677/SUM('EPA Data'!H:H)</f>
        <v>7.3700737911533182E-4</v>
      </c>
      <c r="Q1676" s="19">
        <f>'EPA Data'!I1677/SUM('EPA Data'!I:I)</f>
        <v>3.4316434192033045E-4</v>
      </c>
      <c r="R1676" s="19">
        <f>'EPA Data'!J1677/SUM('EPA Data'!J:J)</f>
        <v>2.2024309603442251E-4</v>
      </c>
      <c r="S1676" s="19">
        <f>'EPA Data'!K1677/SUM('EPA Data'!K:K)</f>
        <v>9.1698626757766115E-4</v>
      </c>
      <c r="T1676" s="19">
        <f>'EPA Data'!L1677/SUM('EPA Data'!L:L)</f>
        <v>5.0129921557892426E-4</v>
      </c>
      <c r="U1676" s="19">
        <f>'EPA Data'!M1677/SUM('EPA Data'!M:M)</f>
        <v>3.6192716253292538E-4</v>
      </c>
      <c r="V1676" s="19">
        <f>'EPA Data'!N1677/SUM('EPA Data'!N:N)</f>
        <v>4.0764563454302418E-4</v>
      </c>
      <c r="W1676" s="19">
        <f>'EPA Data'!O1677/SUM('EPA Data'!O:O)</f>
        <v>3.6683220166774163E-4</v>
      </c>
      <c r="X1676" s="19">
        <f>'EPA Data'!P1677/SUM('EPA Data'!P:P)</f>
        <v>2.1918268928447565E-3</v>
      </c>
    </row>
    <row r="1677" spans="1:24" x14ac:dyDescent="0.35">
      <c r="A1677" s="13" t="s">
        <v>2772</v>
      </c>
      <c r="B1677" s="13" t="s">
        <v>2691</v>
      </c>
      <c r="C1677" s="18" t="s">
        <v>255</v>
      </c>
      <c r="D1677" s="14">
        <f>SUMIFS('Census Data'!G:G,'Census Data'!$A:$A,$A1677)/SUMIFS('Census Data'!$F:$F,'Census Data'!$A:$A,$A1677)</f>
        <v>0.49913479840802905</v>
      </c>
      <c r="E1677" s="16">
        <f>SUMIFS('Census Data'!H:H,'Census Data'!$A:$A,$A1677)/SUMIFS('Census Data'!$F:$F,'Census Data'!$A:$A,$A1677)</f>
        <v>0.5008652015919709</v>
      </c>
      <c r="F1677" s="14">
        <f>SUM(SUMIFS('Census Data'!I:I,'Census Data'!$A:$A,$A1677),SUMIFS('Census Data'!J:J,'Census Data'!$A:$A,$A1677))/SUMIFS('Census Data'!$F:$F,'Census Data'!$A:$A,$A1677)</f>
        <v>0.94958758724116055</v>
      </c>
      <c r="G1677" s="14">
        <f>SUM(SUMIFS('Census Data'!K:K,'Census Data'!$A:$A,$A1677),SUMIFS('Census Data'!L:L,'Census Data'!$A:$A,$A1677))/SUMIFS('Census Data'!$F:$F,'Census Data'!$A:$A,$A1677)</f>
        <v>1.369902520620638E-2</v>
      </c>
      <c r="H1677" s="14">
        <f>SUM(SUMIFS('Census Data'!O:O,'Census Data'!$A:$A,$A1677),SUMIFS('Census Data'!P:P,'Census Data'!$A:$A,$A1677))/SUMIFS('Census Data'!$F:$F,'Census Data'!$A:$A,$A1677)</f>
        <v>9.0269366095633609E-3</v>
      </c>
      <c r="I1677" s="16">
        <f t="shared" si="52"/>
        <v>2.7686450943069763E-2</v>
      </c>
      <c r="J1677" s="14">
        <f>SUM(SUMIFS('Census Data'!W:W,'Census Data'!$A:$A,$A1677),SUMIFS('Census Data'!X:X,'Census Data'!$A:$A,$A1677))/SUMIFS('Census Data'!$F:$F,'Census Data'!$A:$A,$A1677)</f>
        <v>8.7529561054392344E-2</v>
      </c>
      <c r="K1677" s="16">
        <f t="shared" si="53"/>
        <v>0.91247043894560764</v>
      </c>
      <c r="L1677" s="19">
        <f>'EPA Data'!D1678/SUM('EPA Data'!D:D)</f>
        <v>2.266087601878266E-5</v>
      </c>
      <c r="M1677" s="19">
        <f>'EPA Data'!E1678/SUM('EPA Data'!E:E)</f>
        <v>1.3998886049678379E-4</v>
      </c>
      <c r="N1677" s="19">
        <f>'EPA Data'!F1678/SUM('EPA Data'!F:F)</f>
        <v>1.6070944213346017E-4</v>
      </c>
      <c r="O1677" s="19">
        <f>'EPA Data'!G1678/SUM('EPA Data'!G:G)</f>
        <v>2.8740492484249974E-5</v>
      </c>
      <c r="P1677" s="19">
        <f>'EPA Data'!H1678/SUM('EPA Data'!H:H)</f>
        <v>7.9112702527857378E-5</v>
      </c>
      <c r="Q1677" s="19">
        <f>'EPA Data'!I1678/SUM('EPA Data'!I:I)</f>
        <v>3.6949403743055029E-5</v>
      </c>
      <c r="R1677" s="19">
        <f>'EPA Data'!J1678/SUM('EPA Data'!J:J)</f>
        <v>1.374667637655061E-5</v>
      </c>
      <c r="S1677" s="19">
        <f>'EPA Data'!K1678/SUM('EPA Data'!K:K)</f>
        <v>1.1802216487847622E-4</v>
      </c>
      <c r="T1677" s="19">
        <f>'EPA Data'!L1678/SUM('EPA Data'!L:L)</f>
        <v>5.554743370225403E-5</v>
      </c>
      <c r="U1677" s="19">
        <f>'EPA Data'!M1678/SUM('EPA Data'!M:M)</f>
        <v>1.6396236079836954E-5</v>
      </c>
      <c r="V1677" s="19">
        <f>'EPA Data'!N1678/SUM('EPA Data'!N:N)</f>
        <v>3.3094295550370119E-5</v>
      </c>
      <c r="W1677" s="19">
        <f>'EPA Data'!O1678/SUM('EPA Data'!O:O)</f>
        <v>2.4925361691323308E-5</v>
      </c>
      <c r="X1677" s="19">
        <f>'EPA Data'!P1678/SUM('EPA Data'!P:P)</f>
        <v>3.0248421590715842E-4</v>
      </c>
    </row>
    <row r="1678" spans="1:24" x14ac:dyDescent="0.35">
      <c r="A1678" s="13" t="s">
        <v>2773</v>
      </c>
      <c r="B1678" s="13" t="s">
        <v>2691</v>
      </c>
      <c r="C1678" s="18" t="s">
        <v>259</v>
      </c>
      <c r="D1678" s="14">
        <f>SUMIFS('Census Data'!G:G,'Census Data'!$A:$A,$A1678)/SUMIFS('Census Data'!$F:$F,'Census Data'!$A:$A,$A1678)</f>
        <v>0.52228412256267409</v>
      </c>
      <c r="E1678" s="16">
        <f>SUMIFS('Census Data'!H:H,'Census Data'!$A:$A,$A1678)/SUMIFS('Census Data'!$F:$F,'Census Data'!$A:$A,$A1678)</f>
        <v>0.47771587743732591</v>
      </c>
      <c r="F1678" s="14">
        <f>SUM(SUMIFS('Census Data'!I:I,'Census Data'!$A:$A,$A1678),SUMIFS('Census Data'!J:J,'Census Data'!$A:$A,$A1678))/SUMIFS('Census Data'!$F:$F,'Census Data'!$A:$A,$A1678)</f>
        <v>0.97075208913649025</v>
      </c>
      <c r="G1678" s="14">
        <f>SUM(SUMIFS('Census Data'!K:K,'Census Data'!$A:$A,$A1678),SUMIFS('Census Data'!L:L,'Census Data'!$A:$A,$A1678))/SUMIFS('Census Data'!$F:$F,'Census Data'!$A:$A,$A1678)</f>
        <v>1.3927576601671309E-3</v>
      </c>
      <c r="H1678" s="14">
        <f>SUM(SUMIFS('Census Data'!O:O,'Census Data'!$A:$A,$A1678),SUMIFS('Census Data'!P:P,'Census Data'!$A:$A,$A1678))/SUMIFS('Census Data'!$F:$F,'Census Data'!$A:$A,$A1678)</f>
        <v>4.178272980501393E-3</v>
      </c>
      <c r="I1678" s="16">
        <f t="shared" si="52"/>
        <v>2.3676880222841201E-2</v>
      </c>
      <c r="J1678" s="14">
        <f>SUM(SUMIFS('Census Data'!W:W,'Census Data'!$A:$A,$A1678),SUMIFS('Census Data'!X:X,'Census Data'!$A:$A,$A1678))/SUMIFS('Census Data'!$F:$F,'Census Data'!$A:$A,$A1678)</f>
        <v>2.0891364902506964E-2</v>
      </c>
      <c r="K1678" s="16">
        <f t="shared" si="53"/>
        <v>0.97910863509749302</v>
      </c>
      <c r="L1678" s="19">
        <f>'EPA Data'!D1679/SUM('EPA Data'!D:D)</f>
        <v>3.0382115623397892E-7</v>
      </c>
      <c r="M1678" s="19">
        <f>'EPA Data'!E1679/SUM('EPA Data'!E:E)</f>
        <v>2.3212445863911268E-6</v>
      </c>
      <c r="N1678" s="19">
        <f>'EPA Data'!F1679/SUM('EPA Data'!F:F)</f>
        <v>2.1930588992089977E-6</v>
      </c>
      <c r="O1678" s="19">
        <f>'EPA Data'!G1679/SUM('EPA Data'!G:G)</f>
        <v>3.6028035404710155E-7</v>
      </c>
      <c r="P1678" s="19">
        <f>'EPA Data'!H1679/SUM('EPA Data'!H:H)</f>
        <v>1.2957733120084004E-6</v>
      </c>
      <c r="Q1678" s="19">
        <f>'EPA Data'!I1679/SUM('EPA Data'!I:I)</f>
        <v>5.0040264412446923E-7</v>
      </c>
      <c r="R1678" s="19">
        <f>'EPA Data'!J1679/SUM('EPA Data'!J:J)</f>
        <v>1.7439560773842077E-7</v>
      </c>
      <c r="S1678" s="19">
        <f>'EPA Data'!K1679/SUM('EPA Data'!K:K)</f>
        <v>1.7703379981815776E-6</v>
      </c>
      <c r="T1678" s="19">
        <f>'EPA Data'!L1679/SUM('EPA Data'!L:L)</f>
        <v>7.5061498862560309E-7</v>
      </c>
      <c r="U1678" s="19">
        <f>'EPA Data'!M1679/SUM('EPA Data'!M:M)</f>
        <v>2.1484933416585203E-7</v>
      </c>
      <c r="V1678" s="19">
        <f>'EPA Data'!N1679/SUM('EPA Data'!N:N)</f>
        <v>5.2624729957178195E-7</v>
      </c>
      <c r="W1678" s="19">
        <f>'EPA Data'!O1679/SUM('EPA Data'!O:O)</f>
        <v>3.6755391138960771E-7</v>
      </c>
      <c r="X1678" s="19">
        <f>'EPA Data'!P1679/SUM('EPA Data'!P:P)</f>
        <v>4.9075324057046371E-6</v>
      </c>
    </row>
    <row r="1679" spans="1:24" x14ac:dyDescent="0.35">
      <c r="A1679" s="13" t="s">
        <v>2774</v>
      </c>
      <c r="B1679" s="13" t="s">
        <v>2691</v>
      </c>
      <c r="C1679" s="18" t="s">
        <v>2775</v>
      </c>
      <c r="D1679" s="14">
        <f>SUMIFS('Census Data'!G:G,'Census Data'!$A:$A,$A1679)/SUMIFS('Census Data'!$F:$F,'Census Data'!$A:$A,$A1679)</f>
        <v>0.51395730706075538</v>
      </c>
      <c r="E1679" s="16">
        <f>SUMIFS('Census Data'!H:H,'Census Data'!$A:$A,$A1679)/SUMIFS('Census Data'!$F:$F,'Census Data'!$A:$A,$A1679)</f>
        <v>0.48604269293924468</v>
      </c>
      <c r="F1679" s="14">
        <f>SUM(SUMIFS('Census Data'!I:I,'Census Data'!$A:$A,$A1679),SUMIFS('Census Data'!J:J,'Census Data'!$A:$A,$A1679))/SUMIFS('Census Data'!$F:$F,'Census Data'!$A:$A,$A1679)</f>
        <v>0.98522167487684731</v>
      </c>
      <c r="G1679" s="14">
        <f>SUM(SUMIFS('Census Data'!K:K,'Census Data'!$A:$A,$A1679),SUMIFS('Census Data'!L:L,'Census Data'!$A:$A,$A1679))/SUMIFS('Census Data'!$F:$F,'Census Data'!$A:$A,$A1679)</f>
        <v>1.1494252873563218E-2</v>
      </c>
      <c r="H1679" s="14">
        <f>SUM(SUMIFS('Census Data'!O:O,'Census Data'!$A:$A,$A1679),SUMIFS('Census Data'!P:P,'Census Data'!$A:$A,$A1679))/SUMIFS('Census Data'!$F:$F,'Census Data'!$A:$A,$A1679)</f>
        <v>1.6420361247947454E-3</v>
      </c>
      <c r="I1679" s="16">
        <f t="shared" si="52"/>
        <v>1.6420361247947435E-3</v>
      </c>
      <c r="J1679" s="14">
        <f>SUM(SUMIFS('Census Data'!W:W,'Census Data'!$A:$A,$A1679),SUMIFS('Census Data'!X:X,'Census Data'!$A:$A,$A1679))/SUMIFS('Census Data'!$F:$F,'Census Data'!$A:$A,$A1679)</f>
        <v>3.2840722495894911E-2</v>
      </c>
      <c r="K1679" s="16">
        <f t="shared" si="53"/>
        <v>0.96715927750410513</v>
      </c>
      <c r="L1679" s="19">
        <f>'EPA Data'!D1680/SUM('EPA Data'!D:D)</f>
        <v>2.7809799857643157E-7</v>
      </c>
      <c r="M1679" s="19">
        <f>'EPA Data'!E1680/SUM('EPA Data'!E:E)</f>
        <v>1.7961531145239333E-6</v>
      </c>
      <c r="N1679" s="19">
        <f>'EPA Data'!F1680/SUM('EPA Data'!F:F)</f>
        <v>1.5740649218935632E-6</v>
      </c>
      <c r="O1679" s="19">
        <f>'EPA Data'!G1680/SUM('EPA Data'!G:G)</f>
        <v>3.3291552724314797E-7</v>
      </c>
      <c r="P1679" s="19">
        <f>'EPA Data'!H1680/SUM('EPA Data'!H:H)</f>
        <v>1.3673838140210032E-6</v>
      </c>
      <c r="Q1679" s="19">
        <f>'EPA Data'!I1680/SUM('EPA Data'!I:I)</f>
        <v>5.0585465181051305E-7</v>
      </c>
      <c r="R1679" s="19">
        <f>'EPA Data'!J1680/SUM('EPA Data'!J:J)</f>
        <v>1.7994895721229319E-7</v>
      </c>
      <c r="S1679" s="19">
        <f>'EPA Data'!K1680/SUM('EPA Data'!K:K)</f>
        <v>1.7773619362175823E-6</v>
      </c>
      <c r="T1679" s="19">
        <f>'EPA Data'!L1680/SUM('EPA Data'!L:L)</f>
        <v>7.6939698218183177E-7</v>
      </c>
      <c r="U1679" s="19">
        <f>'EPA Data'!M1680/SUM('EPA Data'!M:M)</f>
        <v>2.6217229578563697E-7</v>
      </c>
      <c r="V1679" s="19">
        <f>'EPA Data'!N1680/SUM('EPA Data'!N:N)</f>
        <v>5.9457226094778683E-7</v>
      </c>
      <c r="W1679" s="19">
        <f>'EPA Data'!O1680/SUM('EPA Data'!O:O)</f>
        <v>4.5105561965134706E-7</v>
      </c>
      <c r="X1679" s="19">
        <f>'EPA Data'!P1680/SUM('EPA Data'!P:P)</f>
        <v>5.3008461674683334E-6</v>
      </c>
    </row>
    <row r="1680" spans="1:24" x14ac:dyDescent="0.35">
      <c r="A1680" s="13" t="s">
        <v>2776</v>
      </c>
      <c r="B1680" s="13" t="s">
        <v>2691</v>
      </c>
      <c r="C1680" s="18" t="s">
        <v>1564</v>
      </c>
      <c r="D1680" s="14">
        <f>SUMIFS('Census Data'!G:G,'Census Data'!$A:$A,$A1680)/SUMIFS('Census Data'!$F:$F,'Census Data'!$A:$A,$A1680)</f>
        <v>0.4975</v>
      </c>
      <c r="E1680" s="16">
        <f>SUMIFS('Census Data'!H:H,'Census Data'!$A:$A,$A1680)/SUMIFS('Census Data'!$F:$F,'Census Data'!$A:$A,$A1680)</f>
        <v>0.50249999999999995</v>
      </c>
      <c r="F1680" s="14">
        <f>SUM(SUMIFS('Census Data'!I:I,'Census Data'!$A:$A,$A1680),SUMIFS('Census Data'!J:J,'Census Data'!$A:$A,$A1680))/SUMIFS('Census Data'!$F:$F,'Census Data'!$A:$A,$A1680)</f>
        <v>0.98</v>
      </c>
      <c r="G1680" s="14">
        <f>SUM(SUMIFS('Census Data'!K:K,'Census Data'!$A:$A,$A1680),SUMIFS('Census Data'!L:L,'Census Data'!$A:$A,$A1680))/SUMIFS('Census Data'!$F:$F,'Census Data'!$A:$A,$A1680)</f>
        <v>5.0000000000000001E-3</v>
      </c>
      <c r="H1680" s="14">
        <f>SUM(SUMIFS('Census Data'!O:O,'Census Data'!$A:$A,$A1680),SUMIFS('Census Data'!P:P,'Census Data'!$A:$A,$A1680))/SUMIFS('Census Data'!$F:$F,'Census Data'!$A:$A,$A1680)</f>
        <v>2.5000000000000001E-3</v>
      </c>
      <c r="I1680" s="16">
        <f t="shared" si="52"/>
        <v>1.2500000000000067E-2</v>
      </c>
      <c r="J1680" s="14">
        <f>SUM(SUMIFS('Census Data'!W:W,'Census Data'!$A:$A,$A1680),SUMIFS('Census Data'!X:X,'Census Data'!$A:$A,$A1680))/SUMIFS('Census Data'!$F:$F,'Census Data'!$A:$A,$A1680)</f>
        <v>2.5000000000000001E-3</v>
      </c>
      <c r="K1680" s="16">
        <f t="shared" si="53"/>
        <v>0.99750000000000005</v>
      </c>
      <c r="L1680" s="19">
        <f>'EPA Data'!D1681/SUM('EPA Data'!D:D)</f>
        <v>1.8964032443410257E-7</v>
      </c>
      <c r="M1680" s="19">
        <f>'EPA Data'!E1681/SUM('EPA Data'!E:E)</f>
        <v>1.4220325503421319E-6</v>
      </c>
      <c r="N1680" s="19">
        <f>'EPA Data'!F1681/SUM('EPA Data'!F:F)</f>
        <v>1.4134569180747321E-6</v>
      </c>
      <c r="O1680" s="19">
        <f>'EPA Data'!G1681/SUM('EPA Data'!G:G)</f>
        <v>2.5747245314377462E-7</v>
      </c>
      <c r="P1680" s="19">
        <f>'EPA Data'!H1681/SUM('EPA Data'!H:H)</f>
        <v>8.7135921525192337E-7</v>
      </c>
      <c r="Q1680" s="19">
        <f>'EPA Data'!I1681/SUM('EPA Data'!I:I)</f>
        <v>3.4258080848288873E-7</v>
      </c>
      <c r="R1680" s="19">
        <f>'EPA Data'!J1681/SUM('EPA Data'!J:J)</f>
        <v>1.2162901867142761E-7</v>
      </c>
      <c r="S1680" s="19">
        <f>'EPA Data'!K1681/SUM('EPA Data'!K:K)</f>
        <v>1.2148722701834845E-6</v>
      </c>
      <c r="T1680" s="19">
        <f>'EPA Data'!L1681/SUM('EPA Data'!L:L)</f>
        <v>5.0571025944614489E-7</v>
      </c>
      <c r="U1680" s="19">
        <f>'EPA Data'!M1681/SUM('EPA Data'!M:M)</f>
        <v>1.3620295299340464E-7</v>
      </c>
      <c r="V1680" s="19">
        <f>'EPA Data'!N1681/SUM('EPA Data'!N:N)</f>
        <v>3.5201675918647784E-7</v>
      </c>
      <c r="W1680" s="19">
        <f>'EPA Data'!O1681/SUM('EPA Data'!O:O)</f>
        <v>2.3127450200410322E-7</v>
      </c>
      <c r="X1680" s="19">
        <f>'EPA Data'!P1681/SUM('EPA Data'!P:P)</f>
        <v>3.2650944046321486E-6</v>
      </c>
    </row>
    <row r="1681" spans="1:24" x14ac:dyDescent="0.35">
      <c r="A1681" s="13" t="s">
        <v>2777</v>
      </c>
      <c r="B1681" s="13" t="s">
        <v>2691</v>
      </c>
      <c r="C1681" s="18" t="s">
        <v>110</v>
      </c>
      <c r="D1681" s="14">
        <f>SUMIFS('Census Data'!G:G,'Census Data'!$A:$A,$A1681)/SUMIFS('Census Data'!$F:$F,'Census Data'!$A:$A,$A1681)</f>
        <v>0.49903059934249344</v>
      </c>
      <c r="E1681" s="16">
        <f>SUMIFS('Census Data'!H:H,'Census Data'!$A:$A,$A1681)/SUMIFS('Census Data'!$F:$F,'Census Data'!$A:$A,$A1681)</f>
        <v>0.5009694006575065</v>
      </c>
      <c r="F1681" s="14">
        <f>SUM(SUMIFS('Census Data'!I:I,'Census Data'!$A:$A,$A1681),SUMIFS('Census Data'!J:J,'Census Data'!$A:$A,$A1681))/SUMIFS('Census Data'!$F:$F,'Census Data'!$A:$A,$A1681)</f>
        <v>0.92581977577341312</v>
      </c>
      <c r="G1681" s="14">
        <f>SUM(SUMIFS('Census Data'!K:K,'Census Data'!$A:$A,$A1681),SUMIFS('Census Data'!L:L,'Census Data'!$A:$A,$A1681))/SUMIFS('Census Data'!$F:$F,'Census Data'!$A:$A,$A1681)</f>
        <v>1.6662451881199247E-2</v>
      </c>
      <c r="H1681" s="14">
        <f>SUM(SUMIFS('Census Data'!O:O,'Census Data'!$A:$A,$A1681),SUMIFS('Census Data'!P:P,'Census Data'!$A:$A,$A1681))/SUMIFS('Census Data'!$F:$F,'Census Data'!$A:$A,$A1681)</f>
        <v>1.8601253196212312E-2</v>
      </c>
      <c r="I1681" s="16">
        <f t="shared" si="52"/>
        <v>3.8916519149175377E-2</v>
      </c>
      <c r="J1681" s="14">
        <f>SUM(SUMIFS('Census Data'!W:W,'Census Data'!$A:$A,$A1681),SUMIFS('Census Data'!X:X,'Census Data'!$A:$A,$A1681))/SUMIFS('Census Data'!$F:$F,'Census Data'!$A:$A,$A1681)</f>
        <v>0.15535699232909045</v>
      </c>
      <c r="K1681" s="16">
        <f t="shared" si="53"/>
        <v>0.8446430076709095</v>
      </c>
      <c r="L1681" s="19">
        <f>'EPA Data'!D1682/SUM('EPA Data'!D:D)</f>
        <v>3.7437058854728648E-5</v>
      </c>
      <c r="M1681" s="19">
        <f>'EPA Data'!E1682/SUM('EPA Data'!E:E)</f>
        <v>1.3439268398771266E-4</v>
      </c>
      <c r="N1681" s="19">
        <f>'EPA Data'!F1682/SUM('EPA Data'!F:F)</f>
        <v>1.3148596021486013E-4</v>
      </c>
      <c r="O1681" s="19">
        <f>'EPA Data'!G1682/SUM('EPA Data'!G:G)</f>
        <v>3.9909235874309749E-5</v>
      </c>
      <c r="P1681" s="19">
        <f>'EPA Data'!H1682/SUM('EPA Data'!H:H)</f>
        <v>9.7233024878408153E-5</v>
      </c>
      <c r="Q1681" s="19">
        <f>'EPA Data'!I1682/SUM('EPA Data'!I:I)</f>
        <v>4.6128300345964126E-5</v>
      </c>
      <c r="R1681" s="19">
        <f>'EPA Data'!J1682/SUM('EPA Data'!J:J)</f>
        <v>2.3463364058463093E-5</v>
      </c>
      <c r="S1681" s="19">
        <f>'EPA Data'!K1682/SUM('EPA Data'!K:K)</f>
        <v>1.0988191447184376E-4</v>
      </c>
      <c r="T1681" s="19">
        <f>'EPA Data'!L1682/SUM('EPA Data'!L:L)</f>
        <v>6.9126693513956618E-5</v>
      </c>
      <c r="U1681" s="19">
        <f>'EPA Data'!M1682/SUM('EPA Data'!M:M)</f>
        <v>4.4360467821748017E-5</v>
      </c>
      <c r="V1681" s="19">
        <f>'EPA Data'!N1682/SUM('EPA Data'!N:N)</f>
        <v>5.0645174165476353E-5</v>
      </c>
      <c r="W1681" s="19">
        <f>'EPA Data'!O1682/SUM('EPA Data'!O:O)</f>
        <v>5.2783677106727897E-5</v>
      </c>
      <c r="X1681" s="19">
        <f>'EPA Data'!P1682/SUM('EPA Data'!P:P)</f>
        <v>3.4269305589583677E-4</v>
      </c>
    </row>
    <row r="1682" spans="1:24" x14ac:dyDescent="0.35">
      <c r="A1682" s="13" t="s">
        <v>2778</v>
      </c>
      <c r="B1682" s="13" t="s">
        <v>2691</v>
      </c>
      <c r="C1682" s="18" t="s">
        <v>2779</v>
      </c>
      <c r="D1682" s="14">
        <f>SUMIFS('Census Data'!G:G,'Census Data'!$A:$A,$A1682)/SUMIFS('Census Data'!$F:$F,'Census Data'!$A:$A,$A1682)</f>
        <v>0.50502283105022827</v>
      </c>
      <c r="E1682" s="16">
        <f>SUMIFS('Census Data'!H:H,'Census Data'!$A:$A,$A1682)/SUMIFS('Census Data'!$F:$F,'Census Data'!$A:$A,$A1682)</f>
        <v>0.49497716894977167</v>
      </c>
      <c r="F1682" s="14">
        <f>SUM(SUMIFS('Census Data'!I:I,'Census Data'!$A:$A,$A1682),SUMIFS('Census Data'!J:J,'Census Data'!$A:$A,$A1682))/SUMIFS('Census Data'!$F:$F,'Census Data'!$A:$A,$A1682)</f>
        <v>0.96425309849967389</v>
      </c>
      <c r="G1682" s="14">
        <f>SUM(SUMIFS('Census Data'!K:K,'Census Data'!$A:$A,$A1682),SUMIFS('Census Data'!L:L,'Census Data'!$A:$A,$A1682))/SUMIFS('Census Data'!$F:$F,'Census Data'!$A:$A,$A1682)</f>
        <v>5.7403783431180695E-3</v>
      </c>
      <c r="H1682" s="14">
        <f>SUM(SUMIFS('Census Data'!O:O,'Census Data'!$A:$A,$A1682),SUMIFS('Census Data'!P:P,'Census Data'!$A:$A,$A1682))/SUMIFS('Census Data'!$F:$F,'Census Data'!$A:$A,$A1682)</f>
        <v>9.2628832354859757E-3</v>
      </c>
      <c r="I1682" s="16">
        <f t="shared" si="52"/>
        <v>2.0743639921722123E-2</v>
      </c>
      <c r="J1682" s="14">
        <f>SUM(SUMIFS('Census Data'!W:W,'Census Data'!$A:$A,$A1682),SUMIFS('Census Data'!X:X,'Census Data'!$A:$A,$A1682))/SUMIFS('Census Data'!$F:$F,'Census Data'!$A:$A,$A1682)</f>
        <v>5.0097847358121332E-2</v>
      </c>
      <c r="K1682" s="16">
        <f t="shared" si="53"/>
        <v>0.94990215264187872</v>
      </c>
      <c r="L1682" s="19">
        <f>'EPA Data'!D1683/SUM('EPA Data'!D:D)</f>
        <v>8.3321173695609806E-6</v>
      </c>
      <c r="M1682" s="19">
        <f>'EPA Data'!E1683/SUM('EPA Data'!E:E)</f>
        <v>3.2958826637579262E-5</v>
      </c>
      <c r="N1682" s="19">
        <f>'EPA Data'!F1683/SUM('EPA Data'!F:F)</f>
        <v>2.9317063333761698E-5</v>
      </c>
      <c r="O1682" s="19">
        <f>'EPA Data'!G1683/SUM('EPA Data'!G:G)</f>
        <v>1.0593110865461119E-5</v>
      </c>
      <c r="P1682" s="19">
        <f>'EPA Data'!H1683/SUM('EPA Data'!H:H)</f>
        <v>2.5703446578628506E-5</v>
      </c>
      <c r="Q1682" s="19">
        <f>'EPA Data'!I1683/SUM('EPA Data'!I:I)</f>
        <v>1.0030615724449866E-5</v>
      </c>
      <c r="R1682" s="19">
        <f>'EPA Data'!J1683/SUM('EPA Data'!J:J)</f>
        <v>5.2097960536518186E-6</v>
      </c>
      <c r="S1682" s="19">
        <f>'EPA Data'!K1683/SUM('EPA Data'!K:K)</f>
        <v>3.1725081210498855E-5</v>
      </c>
      <c r="T1682" s="19">
        <f>'EPA Data'!L1683/SUM('EPA Data'!L:L)</f>
        <v>1.5002241822512765E-5</v>
      </c>
      <c r="U1682" s="19">
        <f>'EPA Data'!M1683/SUM('EPA Data'!M:M)</f>
        <v>7.777480987377577E-6</v>
      </c>
      <c r="V1682" s="19">
        <f>'EPA Data'!N1683/SUM('EPA Data'!N:N)</f>
        <v>1.1850483227930603E-5</v>
      </c>
      <c r="W1682" s="19">
        <f>'EPA Data'!O1683/SUM('EPA Data'!O:O)</f>
        <v>9.8156239614174158E-6</v>
      </c>
      <c r="X1682" s="19">
        <f>'EPA Data'!P1683/SUM('EPA Data'!P:P)</f>
        <v>8.5118413964014496E-5</v>
      </c>
    </row>
    <row r="1683" spans="1:24" x14ac:dyDescent="0.35">
      <c r="A1683" s="13" t="s">
        <v>2780</v>
      </c>
      <c r="B1683" s="13" t="s">
        <v>2691</v>
      </c>
      <c r="C1683" s="18" t="s">
        <v>2781</v>
      </c>
      <c r="D1683" s="14">
        <f>SUMIFS('Census Data'!G:G,'Census Data'!$A:$A,$A1683)/SUMIFS('Census Data'!$F:$F,'Census Data'!$A:$A,$A1683)</f>
        <v>0.51512494519947394</v>
      </c>
      <c r="E1683" s="16">
        <f>SUMIFS('Census Data'!H:H,'Census Data'!$A:$A,$A1683)/SUMIFS('Census Data'!$F:$F,'Census Data'!$A:$A,$A1683)</f>
        <v>0.48487505480052606</v>
      </c>
      <c r="F1683" s="14">
        <f>SUM(SUMIFS('Census Data'!I:I,'Census Data'!$A:$A,$A1683),SUMIFS('Census Data'!J:J,'Census Data'!$A:$A,$A1683))/SUMIFS('Census Data'!$F:$F,'Census Data'!$A:$A,$A1683)</f>
        <v>0.95330995177553701</v>
      </c>
      <c r="G1683" s="14">
        <f>SUM(SUMIFS('Census Data'!K:K,'Census Data'!$A:$A,$A1683),SUMIFS('Census Data'!L:L,'Census Data'!$A:$A,$A1683))/SUMIFS('Census Data'!$F:$F,'Census Data'!$A:$A,$A1683)</f>
        <v>5.2608505041648402E-3</v>
      </c>
      <c r="H1683" s="14">
        <f>SUM(SUMIFS('Census Data'!O:O,'Census Data'!$A:$A,$A1683),SUMIFS('Census Data'!P:P,'Census Data'!$A:$A,$A1683))/SUMIFS('Census Data'!$F:$F,'Census Data'!$A:$A,$A1683)</f>
        <v>6.3568610258658486E-3</v>
      </c>
      <c r="I1683" s="16">
        <f t="shared" si="52"/>
        <v>3.5072336694432327E-2</v>
      </c>
      <c r="J1683" s="14">
        <f>SUM(SUMIFS('Census Data'!W:W,'Census Data'!$A:$A,$A1683),SUMIFS('Census Data'!X:X,'Census Data'!$A:$A,$A1683))/SUMIFS('Census Data'!$F:$F,'Census Data'!$A:$A,$A1683)</f>
        <v>0.14291977202981149</v>
      </c>
      <c r="K1683" s="16">
        <f t="shared" si="53"/>
        <v>0.85708022797018857</v>
      </c>
      <c r="L1683" s="19">
        <f>'EPA Data'!D1684/SUM('EPA Data'!D:D)</f>
        <v>2.3200882056492452E-6</v>
      </c>
      <c r="M1683" s="19">
        <f>'EPA Data'!E1684/SUM('EPA Data'!E:E)</f>
        <v>1.0067308260219908E-5</v>
      </c>
      <c r="N1683" s="19">
        <f>'EPA Data'!F1684/SUM('EPA Data'!F:F)</f>
        <v>1.0372234484569165E-5</v>
      </c>
      <c r="O1683" s="19">
        <f>'EPA Data'!G1684/SUM('EPA Data'!G:G)</f>
        <v>4.1582384303301295E-6</v>
      </c>
      <c r="P1683" s="19">
        <f>'EPA Data'!H1684/SUM('EPA Data'!H:H)</f>
        <v>8.7245567419557089E-6</v>
      </c>
      <c r="Q1683" s="19">
        <f>'EPA Data'!I1684/SUM('EPA Data'!I:I)</f>
        <v>4.9465223039220226E-6</v>
      </c>
      <c r="R1683" s="19">
        <f>'EPA Data'!J1684/SUM('EPA Data'!J:J)</f>
        <v>2.4478096732091548E-6</v>
      </c>
      <c r="S1683" s="19">
        <f>'EPA Data'!K1684/SUM('EPA Data'!K:K)</f>
        <v>1.2546912327146997E-5</v>
      </c>
      <c r="T1683" s="19">
        <f>'EPA Data'!L1684/SUM('EPA Data'!L:L)</f>
        <v>6.5565989935516235E-6</v>
      </c>
      <c r="U1683" s="19">
        <f>'EPA Data'!M1684/SUM('EPA Data'!M:M)</f>
        <v>1.9967306486529342E-6</v>
      </c>
      <c r="V1683" s="19">
        <f>'EPA Data'!N1684/SUM('EPA Data'!N:N)</f>
        <v>3.7645696631665285E-6</v>
      </c>
      <c r="W1683" s="19">
        <f>'EPA Data'!O1684/SUM('EPA Data'!O:O)</f>
        <v>2.5878913516212329E-6</v>
      </c>
      <c r="X1683" s="19">
        <f>'EPA Data'!P1684/SUM('EPA Data'!P:P)</f>
        <v>2.748563019377577E-5</v>
      </c>
    </row>
    <row r="1684" spans="1:24" x14ac:dyDescent="0.35">
      <c r="A1684" s="13" t="s">
        <v>2782</v>
      </c>
      <c r="B1684" s="13" t="s">
        <v>2691</v>
      </c>
      <c r="C1684" s="18" t="s">
        <v>2783</v>
      </c>
      <c r="D1684" s="14">
        <f>SUMIFS('Census Data'!G:G,'Census Data'!$A:$A,$A1684)/SUMIFS('Census Data'!$F:$F,'Census Data'!$A:$A,$A1684)</f>
        <v>0.50118483412322279</v>
      </c>
      <c r="E1684" s="16">
        <f>SUMIFS('Census Data'!H:H,'Census Data'!$A:$A,$A1684)/SUMIFS('Census Data'!$F:$F,'Census Data'!$A:$A,$A1684)</f>
        <v>0.49881516587677727</v>
      </c>
      <c r="F1684" s="14">
        <f>SUM(SUMIFS('Census Data'!I:I,'Census Data'!$A:$A,$A1684),SUMIFS('Census Data'!J:J,'Census Data'!$A:$A,$A1684))/SUMIFS('Census Data'!$F:$F,'Census Data'!$A:$A,$A1684)</f>
        <v>0.97363744075829384</v>
      </c>
      <c r="G1684" s="14">
        <f>SUM(SUMIFS('Census Data'!K:K,'Census Data'!$A:$A,$A1684),SUMIFS('Census Data'!L:L,'Census Data'!$A:$A,$A1684))/SUMIFS('Census Data'!$F:$F,'Census Data'!$A:$A,$A1684)</f>
        <v>5.3317535545023701E-3</v>
      </c>
      <c r="H1684" s="14">
        <f>SUM(SUMIFS('Census Data'!O:O,'Census Data'!$A:$A,$A1684),SUMIFS('Census Data'!P:P,'Census Data'!$A:$A,$A1684))/SUMIFS('Census Data'!$F:$F,'Census Data'!$A:$A,$A1684)</f>
        <v>1.4810426540284359E-3</v>
      </c>
      <c r="I1684" s="16">
        <f t="shared" si="52"/>
        <v>1.9549763033175349E-2</v>
      </c>
      <c r="J1684" s="14">
        <f>SUM(SUMIFS('Census Data'!W:W,'Census Data'!$A:$A,$A1684),SUMIFS('Census Data'!X:X,'Census Data'!$A:$A,$A1684))/SUMIFS('Census Data'!$F:$F,'Census Data'!$A:$A,$A1684)</f>
        <v>1.7772511848341232E-2</v>
      </c>
      <c r="K1684" s="16">
        <f t="shared" si="53"/>
        <v>0.98222748815165872</v>
      </c>
      <c r="L1684" s="19">
        <f>'EPA Data'!D1685/SUM('EPA Data'!D:D)</f>
        <v>4.2977779393149068E-6</v>
      </c>
      <c r="M1684" s="19">
        <f>'EPA Data'!E1685/SUM('EPA Data'!E:E)</f>
        <v>1.5515594054407218E-5</v>
      </c>
      <c r="N1684" s="19">
        <f>'EPA Data'!F1685/SUM('EPA Data'!F:F)</f>
        <v>1.6415670843498618E-5</v>
      </c>
      <c r="O1684" s="19">
        <f>'EPA Data'!G1685/SUM('EPA Data'!G:G)</f>
        <v>5.1742638219349665E-6</v>
      </c>
      <c r="P1684" s="19">
        <f>'EPA Data'!H1685/SUM('EPA Data'!H:H)</f>
        <v>1.1893022835363293E-5</v>
      </c>
      <c r="Q1684" s="19">
        <f>'EPA Data'!I1685/SUM('EPA Data'!I:I)</f>
        <v>5.6519051895908259E-6</v>
      </c>
      <c r="R1684" s="19">
        <f>'EPA Data'!J1685/SUM('EPA Data'!J:J)</f>
        <v>2.8162787693346229E-6</v>
      </c>
      <c r="S1684" s="19">
        <f>'EPA Data'!K1685/SUM('EPA Data'!K:K)</f>
        <v>1.4036208756616637E-5</v>
      </c>
      <c r="T1684" s="19">
        <f>'EPA Data'!L1685/SUM('EPA Data'!L:L)</f>
        <v>8.5153961413318947E-6</v>
      </c>
      <c r="U1684" s="19">
        <f>'EPA Data'!M1685/SUM('EPA Data'!M:M)</f>
        <v>4.426147316327003E-6</v>
      </c>
      <c r="V1684" s="19">
        <f>'EPA Data'!N1685/SUM('EPA Data'!N:N)</f>
        <v>5.6375834627907429E-6</v>
      </c>
      <c r="W1684" s="19">
        <f>'EPA Data'!O1685/SUM('EPA Data'!O:O)</f>
        <v>5.7833126697220052E-6</v>
      </c>
      <c r="X1684" s="19">
        <f>'EPA Data'!P1685/SUM('EPA Data'!P:P)</f>
        <v>4.0591010762382479E-5</v>
      </c>
    </row>
    <row r="1685" spans="1:24" x14ac:dyDescent="0.35">
      <c r="A1685" s="13" t="s">
        <v>2784</v>
      </c>
      <c r="B1685" s="13" t="s">
        <v>2691</v>
      </c>
      <c r="C1685" s="18" t="s">
        <v>1577</v>
      </c>
      <c r="D1685" s="14">
        <f>SUMIFS('Census Data'!G:G,'Census Data'!$A:$A,$A1685)/SUMIFS('Census Data'!$F:$F,'Census Data'!$A:$A,$A1685)</f>
        <v>0.50360525943729673</v>
      </c>
      <c r="E1685" s="16">
        <f>SUMIFS('Census Data'!H:H,'Census Data'!$A:$A,$A1685)/SUMIFS('Census Data'!$F:$F,'Census Data'!$A:$A,$A1685)</f>
        <v>0.49639474056270322</v>
      </c>
      <c r="F1685" s="14">
        <f>SUM(SUMIFS('Census Data'!I:I,'Census Data'!$A:$A,$A1685),SUMIFS('Census Data'!J:J,'Census Data'!$A:$A,$A1685))/SUMIFS('Census Data'!$F:$F,'Census Data'!$A:$A,$A1685)</f>
        <v>0.95942315849003257</v>
      </c>
      <c r="G1685" s="14">
        <f>SUM(SUMIFS('Census Data'!K:K,'Census Data'!$A:$A,$A1685),SUMIFS('Census Data'!L:L,'Census Data'!$A:$A,$A1685))/SUMIFS('Census Data'!$F:$F,'Census Data'!$A:$A,$A1685)</f>
        <v>1.5410716810405768E-2</v>
      </c>
      <c r="H1685" s="14">
        <f>SUM(SUMIFS('Census Data'!O:O,'Census Data'!$A:$A,$A1685),SUMIFS('Census Data'!P:P,'Census Data'!$A:$A,$A1685))/SUMIFS('Census Data'!$F:$F,'Census Data'!$A:$A,$A1685)</f>
        <v>5.6553089212498233E-3</v>
      </c>
      <c r="I1685" s="16">
        <f t="shared" si="52"/>
        <v>1.951081577831193E-2</v>
      </c>
      <c r="J1685" s="14">
        <f>SUM(SUMIFS('Census Data'!W:W,'Census Data'!$A:$A,$A1685),SUMIFS('Census Data'!X:X,'Census Data'!$A:$A,$A1685))/SUMIFS('Census Data'!$F:$F,'Census Data'!$A:$A,$A1685)</f>
        <v>2.940760639049908E-2</v>
      </c>
      <c r="K1685" s="16">
        <f t="shared" si="53"/>
        <v>0.97059239360950089</v>
      </c>
      <c r="L1685" s="19">
        <f>'EPA Data'!D1686/SUM('EPA Data'!D:D)</f>
        <v>1.5038912350013484E-5</v>
      </c>
      <c r="M1685" s="19">
        <f>'EPA Data'!E1686/SUM('EPA Data'!E:E)</f>
        <v>4.224268397144052E-5</v>
      </c>
      <c r="N1685" s="19">
        <f>'EPA Data'!F1686/SUM('EPA Data'!F:F)</f>
        <v>3.8005744076390054E-5</v>
      </c>
      <c r="O1685" s="19">
        <f>'EPA Data'!G1686/SUM('EPA Data'!G:G)</f>
        <v>1.0728116064721786E-5</v>
      </c>
      <c r="P1685" s="19">
        <f>'EPA Data'!H1686/SUM('EPA Data'!H:H)</f>
        <v>2.5558085322525451E-5</v>
      </c>
      <c r="Q1685" s="19">
        <f>'EPA Data'!I1686/SUM('EPA Data'!I:I)</f>
        <v>1.3145014049319481E-5</v>
      </c>
      <c r="R1685" s="19">
        <f>'EPA Data'!J1686/SUM('EPA Data'!J:J)</f>
        <v>6.9466450412761555E-6</v>
      </c>
      <c r="S1685" s="19">
        <f>'EPA Data'!K1686/SUM('EPA Data'!K:K)</f>
        <v>3.1780650357633731E-5</v>
      </c>
      <c r="T1685" s="19">
        <f>'EPA Data'!L1686/SUM('EPA Data'!L:L)</f>
        <v>1.982043364125288E-5</v>
      </c>
      <c r="U1685" s="19">
        <f>'EPA Data'!M1686/SUM('EPA Data'!M:M)</f>
        <v>1.1746929440924331E-5</v>
      </c>
      <c r="V1685" s="19">
        <f>'EPA Data'!N1686/SUM('EPA Data'!N:N)</f>
        <v>1.5197249556404267E-5</v>
      </c>
      <c r="W1685" s="19">
        <f>'EPA Data'!O1686/SUM('EPA Data'!O:O)</f>
        <v>1.5073698896891565E-5</v>
      </c>
      <c r="X1685" s="19">
        <f>'EPA Data'!P1686/SUM('EPA Data'!P:P)</f>
        <v>7.2590399184473001E-5</v>
      </c>
    </row>
    <row r="1686" spans="1:24" x14ac:dyDescent="0.35">
      <c r="A1686" s="13" t="s">
        <v>2785</v>
      </c>
      <c r="B1686" s="13" t="s">
        <v>2691</v>
      </c>
      <c r="C1686" s="18" t="s">
        <v>2786</v>
      </c>
      <c r="D1686" s="14">
        <f>SUMIFS('Census Data'!G:G,'Census Data'!$A:$A,$A1686)/SUMIFS('Census Data'!$F:$F,'Census Data'!$A:$A,$A1686)</f>
        <v>0.50061020258725897</v>
      </c>
      <c r="E1686" s="16">
        <f>SUMIFS('Census Data'!H:H,'Census Data'!$A:$A,$A1686)/SUMIFS('Census Data'!$F:$F,'Census Data'!$A:$A,$A1686)</f>
        <v>0.49938979741274103</v>
      </c>
      <c r="F1686" s="14">
        <f>SUM(SUMIFS('Census Data'!I:I,'Census Data'!$A:$A,$A1686),SUMIFS('Census Data'!J:J,'Census Data'!$A:$A,$A1686))/SUMIFS('Census Data'!$F:$F,'Census Data'!$A:$A,$A1686)</f>
        <v>0.96363192579936541</v>
      </c>
      <c r="G1686" s="14">
        <f>SUM(SUMIFS('Census Data'!K:K,'Census Data'!$A:$A,$A1686),SUMIFS('Census Data'!L:L,'Census Data'!$A:$A,$A1686))/SUMIFS('Census Data'!$F:$F,'Census Data'!$A:$A,$A1686)</f>
        <v>2.6848913839394679E-3</v>
      </c>
      <c r="H1686" s="14">
        <f>SUM(SUMIFS('Census Data'!O:O,'Census Data'!$A:$A,$A1686),SUMIFS('Census Data'!P:P,'Census Data'!$A:$A,$A1686))/SUMIFS('Census Data'!$F:$F,'Census Data'!$A:$A,$A1686)</f>
        <v>1.4400781059311691E-2</v>
      </c>
      <c r="I1686" s="16">
        <f t="shared" si="52"/>
        <v>1.9282401757383494E-2</v>
      </c>
      <c r="J1686" s="14">
        <f>SUM(SUMIFS('Census Data'!W:W,'Census Data'!$A:$A,$A1686),SUMIFS('Census Data'!X:X,'Census Data'!$A:$A,$A1686))/SUMIFS('Census Data'!$F:$F,'Census Data'!$A:$A,$A1686)</f>
        <v>3.0998291432755676E-2</v>
      </c>
      <c r="K1686" s="16">
        <f t="shared" si="53"/>
        <v>0.96900170856724432</v>
      </c>
      <c r="L1686" s="19">
        <f>'EPA Data'!D1687/SUM('EPA Data'!D:D)</f>
        <v>4.7770411037111916E-6</v>
      </c>
      <c r="M1686" s="19">
        <f>'EPA Data'!E1687/SUM('EPA Data'!E:E)</f>
        <v>1.8143733898245858E-5</v>
      </c>
      <c r="N1686" s="19">
        <f>'EPA Data'!F1687/SUM('EPA Data'!F:F)</f>
        <v>1.897469230498759E-5</v>
      </c>
      <c r="O1686" s="19">
        <f>'EPA Data'!G1687/SUM('EPA Data'!G:G)</f>
        <v>4.518683000632032E-6</v>
      </c>
      <c r="P1686" s="19">
        <f>'EPA Data'!H1687/SUM('EPA Data'!H:H)</f>
        <v>1.3754080739825745E-5</v>
      </c>
      <c r="Q1686" s="19">
        <f>'EPA Data'!I1687/SUM('EPA Data'!I:I)</f>
        <v>6.7198912598024362E-6</v>
      </c>
      <c r="R1686" s="19">
        <f>'EPA Data'!J1687/SUM('EPA Data'!J:J)</f>
        <v>3.1084022376352837E-6</v>
      </c>
      <c r="S1686" s="19">
        <f>'EPA Data'!K1687/SUM('EPA Data'!K:K)</f>
        <v>2.1816185933027803E-5</v>
      </c>
      <c r="T1686" s="19">
        <f>'EPA Data'!L1687/SUM('EPA Data'!L:L)</f>
        <v>1.071179146062498E-5</v>
      </c>
      <c r="U1686" s="19">
        <f>'EPA Data'!M1687/SUM('EPA Data'!M:M)</f>
        <v>4.2866111604696548E-6</v>
      </c>
      <c r="V1686" s="19">
        <f>'EPA Data'!N1687/SUM('EPA Data'!N:N)</f>
        <v>6.8375319233376392E-6</v>
      </c>
      <c r="W1686" s="19">
        <f>'EPA Data'!O1687/SUM('EPA Data'!O:O)</f>
        <v>6.0062909623930763E-6</v>
      </c>
      <c r="X1686" s="19">
        <f>'EPA Data'!P1687/SUM('EPA Data'!P:P)</f>
        <v>4.9735586734288803E-5</v>
      </c>
    </row>
    <row r="1687" spans="1:24" x14ac:dyDescent="0.35">
      <c r="A1687" s="13" t="s">
        <v>2787</v>
      </c>
      <c r="B1687" s="13" t="s">
        <v>2691</v>
      </c>
      <c r="C1687" s="18" t="s">
        <v>2788</v>
      </c>
      <c r="D1687" s="14">
        <f>SUMIFS('Census Data'!G:G,'Census Data'!$A:$A,$A1687)/SUMIFS('Census Data'!$F:$F,'Census Data'!$A:$A,$A1687)</f>
        <v>0.50201131363922058</v>
      </c>
      <c r="E1687" s="16">
        <f>SUMIFS('Census Data'!H:H,'Census Data'!$A:$A,$A1687)/SUMIFS('Census Data'!$F:$F,'Census Data'!$A:$A,$A1687)</f>
        <v>0.49798868636077936</v>
      </c>
      <c r="F1687" s="14">
        <f>SUM(SUMIFS('Census Data'!I:I,'Census Data'!$A:$A,$A1687),SUMIFS('Census Data'!J:J,'Census Data'!$A:$A,$A1687))/SUMIFS('Census Data'!$F:$F,'Census Data'!$A:$A,$A1687)</f>
        <v>0.95801382778126964</v>
      </c>
      <c r="G1687" s="14">
        <f>SUM(SUMIFS('Census Data'!K:K,'Census Data'!$A:$A,$A1687),SUMIFS('Census Data'!L:L,'Census Data'!$A:$A,$A1687))/SUMIFS('Census Data'!$F:$F,'Census Data'!$A:$A,$A1687)</f>
        <v>1.0999371464487744E-2</v>
      </c>
      <c r="H1687" s="14">
        <f>SUM(SUMIFS('Census Data'!O:O,'Census Data'!$A:$A,$A1687),SUMIFS('Census Data'!P:P,'Census Data'!$A:$A,$A1687))/SUMIFS('Census Data'!$F:$F,'Census Data'!$A:$A,$A1687)</f>
        <v>7.7309868007542429E-3</v>
      </c>
      <c r="I1687" s="16">
        <f t="shared" si="52"/>
        <v>2.3255813953488413E-2</v>
      </c>
      <c r="J1687" s="14">
        <f>SUM(SUMIFS('Census Data'!W:W,'Census Data'!$A:$A,$A1687),SUMIFS('Census Data'!X:X,'Census Data'!$A:$A,$A1687))/SUMIFS('Census Data'!$F:$F,'Census Data'!$A:$A,$A1687)</f>
        <v>7.9572595851665623E-2</v>
      </c>
      <c r="K1687" s="16">
        <f t="shared" si="53"/>
        <v>0.92042740414833435</v>
      </c>
      <c r="L1687" s="19">
        <f>'EPA Data'!D1688/SUM('EPA Data'!D:D)</f>
        <v>4.0531360435988424E-5</v>
      </c>
      <c r="M1687" s="19">
        <f>'EPA Data'!E1688/SUM('EPA Data'!E:E)</f>
        <v>1.2466529766922405E-4</v>
      </c>
      <c r="N1687" s="19">
        <f>'EPA Data'!F1688/SUM('EPA Data'!F:F)</f>
        <v>9.7693118878655944E-5</v>
      </c>
      <c r="O1687" s="19">
        <f>'EPA Data'!G1688/SUM('EPA Data'!G:G)</f>
        <v>2.9927423206407456E-5</v>
      </c>
      <c r="P1687" s="19">
        <f>'EPA Data'!H1688/SUM('EPA Data'!H:H)</f>
        <v>6.8194442212647432E-5</v>
      </c>
      <c r="Q1687" s="19">
        <f>'EPA Data'!I1688/SUM('EPA Data'!I:I)</f>
        <v>3.2298811239657388E-5</v>
      </c>
      <c r="R1687" s="19">
        <f>'EPA Data'!J1688/SUM('EPA Data'!J:J)</f>
        <v>1.84676705308727E-5</v>
      </c>
      <c r="S1687" s="19">
        <f>'EPA Data'!K1688/SUM('EPA Data'!K:K)</f>
        <v>8.5485516439983509E-5</v>
      </c>
      <c r="T1687" s="19">
        <f>'EPA Data'!L1688/SUM('EPA Data'!L:L)</f>
        <v>4.7640997056737694E-5</v>
      </c>
      <c r="U1687" s="19">
        <f>'EPA Data'!M1688/SUM('EPA Data'!M:M)</f>
        <v>3.1971899006868877E-5</v>
      </c>
      <c r="V1687" s="19">
        <f>'EPA Data'!N1688/SUM('EPA Data'!N:N)</f>
        <v>3.9767186078049271E-5</v>
      </c>
      <c r="W1687" s="19">
        <f>'EPA Data'!O1688/SUM('EPA Data'!O:O)</f>
        <v>3.6213221620009332E-5</v>
      </c>
      <c r="X1687" s="19">
        <f>'EPA Data'!P1688/SUM('EPA Data'!P:P)</f>
        <v>1.9665109203837117E-4</v>
      </c>
    </row>
    <row r="1688" spans="1:24" x14ac:dyDescent="0.35">
      <c r="A1688" s="13" t="s">
        <v>2789</v>
      </c>
      <c r="B1688" s="13" t="s">
        <v>2691</v>
      </c>
      <c r="C1688" s="18" t="s">
        <v>1591</v>
      </c>
      <c r="D1688" s="14">
        <f>SUMIFS('Census Data'!G:G,'Census Data'!$A:$A,$A1688)/SUMIFS('Census Data'!$F:$F,'Census Data'!$A:$A,$A1688)</f>
        <v>0.49469548133595287</v>
      </c>
      <c r="E1688" s="16">
        <f>SUMIFS('Census Data'!H:H,'Census Data'!$A:$A,$A1688)/SUMIFS('Census Data'!$F:$F,'Census Data'!$A:$A,$A1688)</f>
        <v>0.50530451866404713</v>
      </c>
      <c r="F1688" s="14">
        <f>SUM(SUMIFS('Census Data'!I:I,'Census Data'!$A:$A,$A1688),SUMIFS('Census Data'!J:J,'Census Data'!$A:$A,$A1688))/SUMIFS('Census Data'!$F:$F,'Census Data'!$A:$A,$A1688)</f>
        <v>0.96502946954813362</v>
      </c>
      <c r="G1688" s="14">
        <f>SUM(SUMIFS('Census Data'!K:K,'Census Data'!$A:$A,$A1688),SUMIFS('Census Data'!L:L,'Census Data'!$A:$A,$A1688))/SUMIFS('Census Data'!$F:$F,'Census Data'!$A:$A,$A1688)</f>
        <v>7.4656188605108052E-3</v>
      </c>
      <c r="H1688" s="14">
        <f>SUM(SUMIFS('Census Data'!O:O,'Census Data'!$A:$A,$A1688),SUMIFS('Census Data'!P:P,'Census Data'!$A:$A,$A1688))/SUMIFS('Census Data'!$F:$F,'Census Data'!$A:$A,$A1688)</f>
        <v>2.7504911591355601E-3</v>
      </c>
      <c r="I1688" s="16">
        <f t="shared" si="52"/>
        <v>2.4754420432219981E-2</v>
      </c>
      <c r="J1688" s="14">
        <f>SUM(SUMIFS('Census Data'!W:W,'Census Data'!$A:$A,$A1688),SUMIFS('Census Data'!X:X,'Census Data'!$A:$A,$A1688))/SUMIFS('Census Data'!$F:$F,'Census Data'!$A:$A,$A1688)</f>
        <v>1.8860510805500982E-2</v>
      </c>
      <c r="K1688" s="16">
        <f t="shared" si="53"/>
        <v>0.981139489194499</v>
      </c>
      <c r="L1688" s="19">
        <f>'EPA Data'!D1689/SUM('EPA Data'!D:D)</f>
        <v>6.0602053535350066E-6</v>
      </c>
      <c r="M1688" s="19">
        <f>'EPA Data'!E1689/SUM('EPA Data'!E:E)</f>
        <v>1.8144009201753432E-5</v>
      </c>
      <c r="N1688" s="19">
        <f>'EPA Data'!F1689/SUM('EPA Data'!F:F)</f>
        <v>1.5356509788797571E-5</v>
      </c>
      <c r="O1688" s="19">
        <f>'EPA Data'!G1689/SUM('EPA Data'!G:G)</f>
        <v>4.2917719537497236E-6</v>
      </c>
      <c r="P1688" s="19">
        <f>'EPA Data'!H1689/SUM('EPA Data'!H:H)</f>
        <v>1.1138640483377506E-5</v>
      </c>
      <c r="Q1688" s="19">
        <f>'EPA Data'!I1689/SUM('EPA Data'!I:I)</f>
        <v>5.4459325882719661E-6</v>
      </c>
      <c r="R1688" s="19">
        <f>'EPA Data'!J1689/SUM('EPA Data'!J:J)</f>
        <v>2.9569556000722046E-6</v>
      </c>
      <c r="S1688" s="19">
        <f>'EPA Data'!K1689/SUM('EPA Data'!K:K)</f>
        <v>1.5095998341292323E-5</v>
      </c>
      <c r="T1688" s="19">
        <f>'EPA Data'!L1689/SUM('EPA Data'!L:L)</f>
        <v>8.3868234725353582E-6</v>
      </c>
      <c r="U1688" s="19">
        <f>'EPA Data'!M1689/SUM('EPA Data'!M:M)</f>
        <v>4.5466443826454587E-6</v>
      </c>
      <c r="V1688" s="19">
        <f>'EPA Data'!N1689/SUM('EPA Data'!N:N)</f>
        <v>6.3919924545963966E-6</v>
      </c>
      <c r="W1688" s="19">
        <f>'EPA Data'!O1689/SUM('EPA Data'!O:O)</f>
        <v>5.881268878655805E-6</v>
      </c>
      <c r="X1688" s="19">
        <f>'EPA Data'!P1689/SUM('EPA Data'!P:P)</f>
        <v>3.2654823057259123E-5</v>
      </c>
    </row>
    <row r="1689" spans="1:24" x14ac:dyDescent="0.35">
      <c r="A1689" s="13" t="s">
        <v>2790</v>
      </c>
      <c r="B1689" s="13" t="s">
        <v>2691</v>
      </c>
      <c r="C1689" s="18" t="s">
        <v>2791</v>
      </c>
      <c r="D1689" s="14">
        <f>SUMIFS('Census Data'!G:G,'Census Data'!$A:$A,$A1689)/SUMIFS('Census Data'!$F:$F,'Census Data'!$A:$A,$A1689)</f>
        <v>0.51330532212885149</v>
      </c>
      <c r="E1689" s="16">
        <f>SUMIFS('Census Data'!H:H,'Census Data'!$A:$A,$A1689)/SUMIFS('Census Data'!$F:$F,'Census Data'!$A:$A,$A1689)</f>
        <v>0.48669467787114845</v>
      </c>
      <c r="F1689" s="14">
        <f>SUM(SUMIFS('Census Data'!I:I,'Census Data'!$A:$A,$A1689),SUMIFS('Census Data'!J:J,'Census Data'!$A:$A,$A1689))/SUMIFS('Census Data'!$F:$F,'Census Data'!$A:$A,$A1689)</f>
        <v>0.97514005602240894</v>
      </c>
      <c r="G1689" s="14">
        <f>SUM(SUMIFS('Census Data'!K:K,'Census Data'!$A:$A,$A1689),SUMIFS('Census Data'!L:L,'Census Data'!$A:$A,$A1689))/SUMIFS('Census Data'!$F:$F,'Census Data'!$A:$A,$A1689)</f>
        <v>7.3529411764705881E-3</v>
      </c>
      <c r="H1689" s="14">
        <f>SUM(SUMIFS('Census Data'!O:O,'Census Data'!$A:$A,$A1689),SUMIFS('Census Data'!P:P,'Census Data'!$A:$A,$A1689))/SUMIFS('Census Data'!$F:$F,'Census Data'!$A:$A,$A1689)</f>
        <v>2.1008403361344537E-3</v>
      </c>
      <c r="I1689" s="16">
        <f t="shared" si="52"/>
        <v>1.5406162464986051E-2</v>
      </c>
      <c r="J1689" s="14">
        <f>SUM(SUMIFS('Census Data'!W:W,'Census Data'!$A:$A,$A1689),SUMIFS('Census Data'!X:X,'Census Data'!$A:$A,$A1689))/SUMIFS('Census Data'!$F:$F,'Census Data'!$A:$A,$A1689)</f>
        <v>4.7969187675070031E-2</v>
      </c>
      <c r="K1689" s="16">
        <f t="shared" si="53"/>
        <v>0.95203081232492992</v>
      </c>
      <c r="L1689" s="19">
        <f>'EPA Data'!D1690/SUM('EPA Data'!D:D)</f>
        <v>1.504293243487469E-6</v>
      </c>
      <c r="M1689" s="19">
        <f>'EPA Data'!E1690/SUM('EPA Data'!E:E)</f>
        <v>8.7842500183107074E-6</v>
      </c>
      <c r="N1689" s="19">
        <f>'EPA Data'!F1690/SUM('EPA Data'!F:F)</f>
        <v>9.4188214825847256E-6</v>
      </c>
      <c r="O1689" s="19">
        <f>'EPA Data'!G1690/SUM('EPA Data'!G:G)</f>
        <v>1.9446976779746835E-6</v>
      </c>
      <c r="P1689" s="19">
        <f>'EPA Data'!H1690/SUM('EPA Data'!H:H)</f>
        <v>6.7180851929618429E-6</v>
      </c>
      <c r="Q1689" s="19">
        <f>'EPA Data'!I1690/SUM('EPA Data'!I:I)</f>
        <v>3.2144711557176435E-6</v>
      </c>
      <c r="R1689" s="19">
        <f>'EPA Data'!J1690/SUM('EPA Data'!J:J)</f>
        <v>1.3068340769233086E-6</v>
      </c>
      <c r="S1689" s="19">
        <f>'EPA Data'!K1690/SUM('EPA Data'!K:K)</f>
        <v>1.1421984957265979E-5</v>
      </c>
      <c r="T1689" s="19">
        <f>'EPA Data'!L1690/SUM('EPA Data'!L:L)</f>
        <v>4.6695766056990655E-6</v>
      </c>
      <c r="U1689" s="19">
        <f>'EPA Data'!M1690/SUM('EPA Data'!M:M)</f>
        <v>1.3355321795242714E-6</v>
      </c>
      <c r="V1689" s="19">
        <f>'EPA Data'!N1690/SUM('EPA Data'!N:N)</f>
        <v>3.0857652903536856E-6</v>
      </c>
      <c r="W1689" s="19">
        <f>'EPA Data'!O1690/SUM('EPA Data'!O:O)</f>
        <v>1.8905011815323838E-6</v>
      </c>
      <c r="X1689" s="19">
        <f>'EPA Data'!P1690/SUM('EPA Data'!P:P)</f>
        <v>2.620751415968478E-5</v>
      </c>
    </row>
    <row r="1690" spans="1:24" x14ac:dyDescent="0.35">
      <c r="A1690" s="13" t="s">
        <v>2792</v>
      </c>
      <c r="B1690" s="13" t="s">
        <v>2691</v>
      </c>
      <c r="C1690" s="18" t="s">
        <v>2550</v>
      </c>
      <c r="D1690" s="14">
        <f>SUMIFS('Census Data'!G:G,'Census Data'!$A:$A,$A1690)/SUMIFS('Census Data'!$F:$F,'Census Data'!$A:$A,$A1690)</f>
        <v>0.50351131423475648</v>
      </c>
      <c r="E1690" s="16">
        <f>SUMIFS('Census Data'!H:H,'Census Data'!$A:$A,$A1690)/SUMIFS('Census Data'!$F:$F,'Census Data'!$A:$A,$A1690)</f>
        <v>0.49648868576524358</v>
      </c>
      <c r="F1690" s="14">
        <f>SUM(SUMIFS('Census Data'!I:I,'Census Data'!$A:$A,$A1690),SUMIFS('Census Data'!J:J,'Census Data'!$A:$A,$A1690))/SUMIFS('Census Data'!$F:$F,'Census Data'!$A:$A,$A1690)</f>
        <v>0.97023743172444543</v>
      </c>
      <c r="G1690" s="14">
        <f>SUM(SUMIFS('Census Data'!K:K,'Census Data'!$A:$A,$A1690),SUMIFS('Census Data'!L:L,'Census Data'!$A:$A,$A1690))/SUMIFS('Census Data'!$F:$F,'Census Data'!$A:$A,$A1690)</f>
        <v>4.904692899342325E-3</v>
      </c>
      <c r="H1690" s="14">
        <f>SUM(SUMIFS('Census Data'!O:O,'Census Data'!$A:$A,$A1690),SUMIFS('Census Data'!P:P,'Census Data'!$A:$A,$A1690))/SUMIFS('Census Data'!$F:$F,'Census Data'!$A:$A,$A1690)</f>
        <v>4.6817523130085834E-3</v>
      </c>
      <c r="I1690" s="16">
        <f t="shared" si="52"/>
        <v>2.0176123063203599E-2</v>
      </c>
      <c r="J1690" s="14">
        <f>SUM(SUMIFS('Census Data'!W:W,'Census Data'!$A:$A,$A1690),SUMIFS('Census Data'!X:X,'Census Data'!$A:$A,$A1690))/SUMIFS('Census Data'!$F:$F,'Census Data'!$A:$A,$A1690)</f>
        <v>6.0193958310110353E-2</v>
      </c>
      <c r="K1690" s="16">
        <f t="shared" si="53"/>
        <v>0.93980604168988968</v>
      </c>
      <c r="L1690" s="19">
        <f>'EPA Data'!D1691/SUM('EPA Data'!D:D)</f>
        <v>6.5014083188507286E-6</v>
      </c>
      <c r="M1690" s="19">
        <f>'EPA Data'!E1691/SUM('EPA Data'!E:E)</f>
        <v>3.628422435914262E-5</v>
      </c>
      <c r="N1690" s="19">
        <f>'EPA Data'!F1691/SUM('EPA Data'!F:F)</f>
        <v>3.5464906043451716E-5</v>
      </c>
      <c r="O1690" s="19">
        <f>'EPA Data'!G1691/SUM('EPA Data'!G:G)</f>
        <v>8.1530152572151009E-6</v>
      </c>
      <c r="P1690" s="19">
        <f>'EPA Data'!H1691/SUM('EPA Data'!H:H)</f>
        <v>2.7107177799265247E-5</v>
      </c>
      <c r="Q1690" s="19">
        <f>'EPA Data'!I1691/SUM('EPA Data'!I:I)</f>
        <v>1.1408083122775927E-5</v>
      </c>
      <c r="R1690" s="19">
        <f>'EPA Data'!J1691/SUM('EPA Data'!J:J)</f>
        <v>4.5922943670182312E-6</v>
      </c>
      <c r="S1690" s="19">
        <f>'EPA Data'!K1691/SUM('EPA Data'!K:K)</f>
        <v>4.3671635646402947E-5</v>
      </c>
      <c r="T1690" s="19">
        <f>'EPA Data'!L1691/SUM('EPA Data'!L:L)</f>
        <v>1.7913185817792268E-5</v>
      </c>
      <c r="U1690" s="19">
        <f>'EPA Data'!M1691/SUM('EPA Data'!M:M)</f>
        <v>6.1787889906243964E-6</v>
      </c>
      <c r="V1690" s="19">
        <f>'EPA Data'!N1691/SUM('EPA Data'!N:N)</f>
        <v>1.2246098503930013E-5</v>
      </c>
      <c r="W1690" s="19">
        <f>'EPA Data'!O1691/SUM('EPA Data'!O:O)</f>
        <v>8.8128056329616567E-6</v>
      </c>
      <c r="X1690" s="19">
        <f>'EPA Data'!P1691/SUM('EPA Data'!P:P)</f>
        <v>1.0541620833516964E-4</v>
      </c>
    </row>
    <row r="1691" spans="1:24" x14ac:dyDescent="0.35">
      <c r="A1691" s="13" t="s">
        <v>2793</v>
      </c>
      <c r="B1691" s="13" t="s">
        <v>2691</v>
      </c>
      <c r="C1691" s="18" t="s">
        <v>885</v>
      </c>
      <c r="D1691" s="14">
        <f>SUMIFS('Census Data'!G:G,'Census Data'!$A:$A,$A1691)/SUMIFS('Census Data'!$F:$F,'Census Data'!$A:$A,$A1691)</f>
        <v>0.50840278726601995</v>
      </c>
      <c r="E1691" s="16">
        <f>SUMIFS('Census Data'!H:H,'Census Data'!$A:$A,$A1691)/SUMIFS('Census Data'!$F:$F,'Census Data'!$A:$A,$A1691)</f>
        <v>0.49159721273398005</v>
      </c>
      <c r="F1691" s="14">
        <f>SUM(SUMIFS('Census Data'!I:I,'Census Data'!$A:$A,$A1691),SUMIFS('Census Data'!J:J,'Census Data'!$A:$A,$A1691))/SUMIFS('Census Data'!$F:$F,'Census Data'!$A:$A,$A1691)</f>
        <v>0.97581636835633279</v>
      </c>
      <c r="G1691" s="14">
        <f>SUM(SUMIFS('Census Data'!K:K,'Census Data'!$A:$A,$A1691),SUMIFS('Census Data'!L:L,'Census Data'!$A:$A,$A1691))/SUMIFS('Census Data'!$F:$F,'Census Data'!$A:$A,$A1691)</f>
        <v>5.4652274900942755E-3</v>
      </c>
      <c r="H1691" s="14">
        <f>SUM(SUMIFS('Census Data'!O:O,'Census Data'!$A:$A,$A1691),SUMIFS('Census Data'!P:P,'Census Data'!$A:$A,$A1691))/SUMIFS('Census Data'!$F:$F,'Census Data'!$A:$A,$A1691)</f>
        <v>3.8256592430659926E-3</v>
      </c>
      <c r="I1691" s="16">
        <f t="shared" si="52"/>
        <v>1.4892744910506961E-2</v>
      </c>
      <c r="J1691" s="14">
        <f>SUM(SUMIFS('Census Data'!W:W,'Census Data'!$A:$A,$A1691),SUMIFS('Census Data'!X:X,'Census Data'!$A:$A,$A1691))/SUMIFS('Census Data'!$F:$F,'Census Data'!$A:$A,$A1691)</f>
        <v>1.967481896433939E-2</v>
      </c>
      <c r="K1691" s="16">
        <f t="shared" si="53"/>
        <v>0.98032518103566058</v>
      </c>
      <c r="L1691" s="19">
        <f>'EPA Data'!D1692/SUM('EPA Data'!D:D)</f>
        <v>6.3940667500976182E-6</v>
      </c>
      <c r="M1691" s="19">
        <f>'EPA Data'!E1692/SUM('EPA Data'!E:E)</f>
        <v>2.9207769393973923E-5</v>
      </c>
      <c r="N1691" s="19">
        <f>'EPA Data'!F1692/SUM('EPA Data'!F:F)</f>
        <v>2.3959557725747617E-5</v>
      </c>
      <c r="O1691" s="19">
        <f>'EPA Data'!G1692/SUM('EPA Data'!G:G)</f>
        <v>6.8265504237116951E-6</v>
      </c>
      <c r="P1691" s="19">
        <f>'EPA Data'!H1692/SUM('EPA Data'!H:H)</f>
        <v>2.1196634342109302E-5</v>
      </c>
      <c r="Q1691" s="19">
        <f>'EPA Data'!I1692/SUM('EPA Data'!I:I)</f>
        <v>8.5058715995922041E-6</v>
      </c>
      <c r="R1691" s="19">
        <f>'EPA Data'!J1692/SUM('EPA Data'!J:J)</f>
        <v>4.0060836496818759E-6</v>
      </c>
      <c r="S1691" s="19">
        <f>'EPA Data'!K1692/SUM('EPA Data'!K:K)</f>
        <v>2.4320127185316286E-5</v>
      </c>
      <c r="T1691" s="19">
        <f>'EPA Data'!L1692/SUM('EPA Data'!L:L)</f>
        <v>1.2750578769358684E-5</v>
      </c>
      <c r="U1691" s="19">
        <f>'EPA Data'!M1692/SUM('EPA Data'!M:M)</f>
        <v>8.515276732958906E-6</v>
      </c>
      <c r="V1691" s="19">
        <f>'EPA Data'!N1692/SUM('EPA Data'!N:N)</f>
        <v>1.1277057149722037E-5</v>
      </c>
      <c r="W1691" s="19">
        <f>'EPA Data'!O1692/SUM('EPA Data'!O:O)</f>
        <v>1.0168113664487707E-5</v>
      </c>
      <c r="X1691" s="19">
        <f>'EPA Data'!P1692/SUM('EPA Data'!P:P)</f>
        <v>7.743598919605724E-5</v>
      </c>
    </row>
    <row r="1692" spans="1:24" x14ac:dyDescent="0.35">
      <c r="A1692" s="13" t="s">
        <v>2794</v>
      </c>
      <c r="B1692" s="13" t="s">
        <v>2691</v>
      </c>
      <c r="C1692" s="18" t="s">
        <v>2553</v>
      </c>
      <c r="D1692" s="14">
        <f>SUMIFS('Census Data'!G:G,'Census Data'!$A:$A,$A1692)/SUMIFS('Census Data'!$F:$F,'Census Data'!$A:$A,$A1692)</f>
        <v>0.50855809884822856</v>
      </c>
      <c r="E1692" s="16">
        <f>SUMIFS('Census Data'!H:H,'Census Data'!$A:$A,$A1692)/SUMIFS('Census Data'!$F:$F,'Census Data'!$A:$A,$A1692)</f>
        <v>0.49144190115177139</v>
      </c>
      <c r="F1692" s="14">
        <f>SUM(SUMIFS('Census Data'!I:I,'Census Data'!$A:$A,$A1692),SUMIFS('Census Data'!J:J,'Census Data'!$A:$A,$A1692))/SUMIFS('Census Data'!$F:$F,'Census Data'!$A:$A,$A1692)</f>
        <v>0.94244058900714389</v>
      </c>
      <c r="G1692" s="14">
        <f>SUM(SUMIFS('Census Data'!K:K,'Census Data'!$A:$A,$A1692),SUMIFS('Census Data'!L:L,'Census Data'!$A:$A,$A1692))/SUMIFS('Census Data'!$F:$F,'Census Data'!$A:$A,$A1692)</f>
        <v>1.3529669047966176E-2</v>
      </c>
      <c r="H1692" s="14">
        <f>SUM(SUMIFS('Census Data'!O:O,'Census Data'!$A:$A,$A1692),SUMIFS('Census Data'!P:P,'Census Data'!$A:$A,$A1692))/SUMIFS('Census Data'!$F:$F,'Census Data'!$A:$A,$A1692)</f>
        <v>1.1721825338970695E-2</v>
      </c>
      <c r="I1692" s="16">
        <f t="shared" si="52"/>
        <v>3.2307916605919251E-2</v>
      </c>
      <c r="J1692" s="14">
        <f>SUM(SUMIFS('Census Data'!W:W,'Census Data'!$A:$A,$A1692),SUMIFS('Census Data'!X:X,'Census Data'!$A:$A,$A1692))/SUMIFS('Census Data'!$F:$F,'Census Data'!$A:$A,$A1692)</f>
        <v>0.21134276133547164</v>
      </c>
      <c r="K1692" s="16">
        <f t="shared" si="53"/>
        <v>0.7886572386645283</v>
      </c>
      <c r="L1692" s="19">
        <f>'EPA Data'!D1693/SUM('EPA Data'!D:D)</f>
        <v>3.1696571439451377E-5</v>
      </c>
      <c r="M1692" s="19">
        <f>'EPA Data'!E1693/SUM('EPA Data'!E:E)</f>
        <v>1.1770883141285938E-4</v>
      </c>
      <c r="N1692" s="19">
        <f>'EPA Data'!F1693/SUM('EPA Data'!F:F)</f>
        <v>1.0739449477021533E-4</v>
      </c>
      <c r="O1692" s="19">
        <f>'EPA Data'!G1693/SUM('EPA Data'!G:G)</f>
        <v>3.4210460875336924E-5</v>
      </c>
      <c r="P1692" s="19">
        <f>'EPA Data'!H1693/SUM('EPA Data'!H:H)</f>
        <v>8.6042149623758154E-5</v>
      </c>
      <c r="Q1692" s="19">
        <f>'EPA Data'!I1693/SUM('EPA Data'!I:I)</f>
        <v>3.7544971457077716E-5</v>
      </c>
      <c r="R1692" s="19">
        <f>'EPA Data'!J1693/SUM('EPA Data'!J:J)</f>
        <v>1.90843573767188E-5</v>
      </c>
      <c r="S1692" s="19">
        <f>'EPA Data'!K1693/SUM('EPA Data'!K:K)</f>
        <v>9.9668170916586096E-5</v>
      </c>
      <c r="T1692" s="19">
        <f>'EPA Data'!L1693/SUM('EPA Data'!L:L)</f>
        <v>5.6051033439583678E-5</v>
      </c>
      <c r="U1692" s="19">
        <f>'EPA Data'!M1693/SUM('EPA Data'!M:M)</f>
        <v>3.3650608232934116E-5</v>
      </c>
      <c r="V1692" s="19">
        <f>'EPA Data'!N1693/SUM('EPA Data'!N:N)</f>
        <v>4.3515079994361767E-5</v>
      </c>
      <c r="W1692" s="19">
        <f>'EPA Data'!O1693/SUM('EPA Data'!O:O)</f>
        <v>4.1419921091153956E-5</v>
      </c>
      <c r="X1692" s="19">
        <f>'EPA Data'!P1693/SUM('EPA Data'!P:P)</f>
        <v>2.8944609642838275E-4</v>
      </c>
    </row>
    <row r="1693" spans="1:24" x14ac:dyDescent="0.35">
      <c r="A1693" s="13" t="s">
        <v>2795</v>
      </c>
      <c r="B1693" s="13" t="s">
        <v>2691</v>
      </c>
      <c r="C1693" s="18" t="s">
        <v>283</v>
      </c>
      <c r="D1693" s="14">
        <f>SUMIFS('Census Data'!G:G,'Census Data'!$A:$A,$A1693)/SUMIFS('Census Data'!$F:$F,'Census Data'!$A:$A,$A1693)</f>
        <v>0.50699904122722916</v>
      </c>
      <c r="E1693" s="16">
        <f>SUMIFS('Census Data'!H:H,'Census Data'!$A:$A,$A1693)/SUMIFS('Census Data'!$F:$F,'Census Data'!$A:$A,$A1693)</f>
        <v>0.49300095877277084</v>
      </c>
      <c r="F1693" s="14">
        <f>SUM(SUMIFS('Census Data'!I:I,'Census Data'!$A:$A,$A1693),SUMIFS('Census Data'!J:J,'Census Data'!$A:$A,$A1693))/SUMIFS('Census Data'!$F:$F,'Census Data'!$A:$A,$A1693)</f>
        <v>0.97008628954937681</v>
      </c>
      <c r="G1693" s="14">
        <f>SUM(SUMIFS('Census Data'!K:K,'Census Data'!$A:$A,$A1693),SUMIFS('Census Data'!L:L,'Census Data'!$A:$A,$A1693))/SUMIFS('Census Data'!$F:$F,'Census Data'!$A:$A,$A1693)</f>
        <v>4.9856184084372005E-3</v>
      </c>
      <c r="H1693" s="14">
        <f>SUM(SUMIFS('Census Data'!O:O,'Census Data'!$A:$A,$A1693),SUMIFS('Census Data'!P:P,'Census Data'!$A:$A,$A1693))/SUMIFS('Census Data'!$F:$F,'Census Data'!$A:$A,$A1693)</f>
        <v>2.3010546500479385E-3</v>
      </c>
      <c r="I1693" s="16">
        <f t="shared" si="52"/>
        <v>2.2627037392138005E-2</v>
      </c>
      <c r="J1693" s="14">
        <f>SUM(SUMIFS('Census Data'!W:W,'Census Data'!$A:$A,$A1693),SUMIFS('Census Data'!X:X,'Census Data'!$A:$A,$A1693))/SUMIFS('Census Data'!$F:$F,'Census Data'!$A:$A,$A1693)</f>
        <v>5.2732502396931925E-2</v>
      </c>
      <c r="K1693" s="16">
        <f t="shared" si="53"/>
        <v>0.94726749760306805</v>
      </c>
      <c r="L1693" s="19">
        <f>'EPA Data'!D1694/SUM('EPA Data'!D:D)</f>
        <v>6.5145592994617246E-6</v>
      </c>
      <c r="M1693" s="19">
        <f>'EPA Data'!E1694/SUM('EPA Data'!E:E)</f>
        <v>2.2985660145830379E-5</v>
      </c>
      <c r="N1693" s="19">
        <f>'EPA Data'!F1694/SUM('EPA Data'!F:F)</f>
        <v>2.3978377260053532E-5</v>
      </c>
      <c r="O1693" s="19">
        <f>'EPA Data'!G1694/SUM('EPA Data'!G:G)</f>
        <v>8.1208910100962829E-6</v>
      </c>
      <c r="P1693" s="19">
        <f>'EPA Data'!H1694/SUM('EPA Data'!H:H)</f>
        <v>1.7363271361276538E-5</v>
      </c>
      <c r="Q1693" s="19">
        <f>'EPA Data'!I1694/SUM('EPA Data'!I:I)</f>
        <v>8.3893676724169013E-6</v>
      </c>
      <c r="R1693" s="19">
        <f>'EPA Data'!J1694/SUM('EPA Data'!J:J)</f>
        <v>4.2418823404213649E-6</v>
      </c>
      <c r="S1693" s="19">
        <f>'EPA Data'!K1694/SUM('EPA Data'!K:K)</f>
        <v>2.0450410481098018E-5</v>
      </c>
      <c r="T1693" s="19">
        <f>'EPA Data'!L1694/SUM('EPA Data'!L:L)</f>
        <v>1.2531311378163539E-5</v>
      </c>
      <c r="U1693" s="19">
        <f>'EPA Data'!M1694/SUM('EPA Data'!M:M)</f>
        <v>6.8938888821795128E-6</v>
      </c>
      <c r="V1693" s="19">
        <f>'EPA Data'!N1694/SUM('EPA Data'!N:N)</f>
        <v>8.4893853034945488E-6</v>
      </c>
      <c r="W1693" s="19">
        <f>'EPA Data'!O1694/SUM('EPA Data'!O:O)</f>
        <v>8.7530865746271626E-6</v>
      </c>
      <c r="X1693" s="19">
        <f>'EPA Data'!P1694/SUM('EPA Data'!P:P)</f>
        <v>5.6821692166889794E-5</v>
      </c>
    </row>
    <row r="1694" spans="1:24" x14ac:dyDescent="0.35">
      <c r="A1694" s="13" t="s">
        <v>2796</v>
      </c>
      <c r="B1694" s="13" t="s">
        <v>2691</v>
      </c>
      <c r="C1694" s="18" t="s">
        <v>2797</v>
      </c>
      <c r="D1694" s="14">
        <f>SUMIFS('Census Data'!G:G,'Census Data'!$A:$A,$A1694)/SUMIFS('Census Data'!$F:$F,'Census Data'!$A:$A,$A1694)</f>
        <v>0.50313054854686479</v>
      </c>
      <c r="E1694" s="16">
        <f>SUMIFS('Census Data'!H:H,'Census Data'!$A:$A,$A1694)/SUMIFS('Census Data'!$F:$F,'Census Data'!$A:$A,$A1694)</f>
        <v>0.49686945145313521</v>
      </c>
      <c r="F1694" s="14">
        <f>SUM(SUMIFS('Census Data'!I:I,'Census Data'!$A:$A,$A1694),SUMIFS('Census Data'!J:J,'Census Data'!$A:$A,$A1694))/SUMIFS('Census Data'!$F:$F,'Census Data'!$A:$A,$A1694)</f>
        <v>0.9638351555929352</v>
      </c>
      <c r="G1694" s="14">
        <f>SUM(SUMIFS('Census Data'!K:K,'Census Data'!$A:$A,$A1694),SUMIFS('Census Data'!L:L,'Census Data'!$A:$A,$A1694))/SUMIFS('Census Data'!$F:$F,'Census Data'!$A:$A,$A1694)</f>
        <v>1.0933557611438183E-2</v>
      </c>
      <c r="H1694" s="14">
        <f>SUM(SUMIFS('Census Data'!O:O,'Census Data'!$A:$A,$A1694),SUMIFS('Census Data'!P:P,'Census Data'!$A:$A,$A1694))/SUMIFS('Census Data'!$F:$F,'Census Data'!$A:$A,$A1694)</f>
        <v>3.9248668348752453E-3</v>
      </c>
      <c r="I1694" s="16">
        <f t="shared" si="52"/>
        <v>2.1306419960751333E-2</v>
      </c>
      <c r="J1694" s="14">
        <f>SUM(SUMIFS('Census Data'!W:W,'Census Data'!$A:$A,$A1694),SUMIFS('Census Data'!X:X,'Census Data'!$A:$A,$A1694))/SUMIFS('Census Data'!$F:$F,'Census Data'!$A:$A,$A1694)</f>
        <v>6.2517521726941402E-2</v>
      </c>
      <c r="K1694" s="16">
        <f t="shared" si="53"/>
        <v>0.93748247827305864</v>
      </c>
      <c r="L1694" s="19">
        <f>'EPA Data'!D1695/SUM('EPA Data'!D:D)</f>
        <v>6.3102843735155334E-6</v>
      </c>
      <c r="M1694" s="19">
        <f>'EPA Data'!E1695/SUM('EPA Data'!E:E)</f>
        <v>3.3850278823569853E-5</v>
      </c>
      <c r="N1694" s="19">
        <f>'EPA Data'!F1695/SUM('EPA Data'!F:F)</f>
        <v>3.9637246448844195E-5</v>
      </c>
      <c r="O1694" s="19">
        <f>'EPA Data'!G1695/SUM('EPA Data'!G:G)</f>
        <v>7.4802013330960659E-6</v>
      </c>
      <c r="P1694" s="19">
        <f>'EPA Data'!H1695/SUM('EPA Data'!H:H)</f>
        <v>2.4725487474578493E-5</v>
      </c>
      <c r="Q1694" s="19">
        <f>'EPA Data'!I1695/SUM('EPA Data'!I:I)</f>
        <v>1.3290877309721189E-5</v>
      </c>
      <c r="R1694" s="19">
        <f>'EPA Data'!J1695/SUM('EPA Data'!J:J)</f>
        <v>5.2341951998295805E-6</v>
      </c>
      <c r="S1694" s="19">
        <f>'EPA Data'!K1695/SUM('EPA Data'!K:K)</f>
        <v>4.6078231728929097E-5</v>
      </c>
      <c r="T1694" s="19">
        <f>'EPA Data'!L1695/SUM('EPA Data'!L:L)</f>
        <v>2.1022201069135628E-5</v>
      </c>
      <c r="U1694" s="19">
        <f>'EPA Data'!M1695/SUM('EPA Data'!M:M)</f>
        <v>5.854107182084597E-6</v>
      </c>
      <c r="V1694" s="19">
        <f>'EPA Data'!N1695/SUM('EPA Data'!N:N)</f>
        <v>1.1505080299274909E-5</v>
      </c>
      <c r="W1694" s="19">
        <f>'EPA Data'!O1695/SUM('EPA Data'!O:O)</f>
        <v>8.6524616305841305E-6</v>
      </c>
      <c r="X1694" s="19">
        <f>'EPA Data'!P1695/SUM('EPA Data'!P:P)</f>
        <v>1.0460068367941782E-4</v>
      </c>
    </row>
    <row r="1695" spans="1:24" x14ac:dyDescent="0.35">
      <c r="A1695" s="13" t="s">
        <v>2798</v>
      </c>
      <c r="B1695" s="13" t="s">
        <v>2691</v>
      </c>
      <c r="C1695" s="18" t="s">
        <v>2799</v>
      </c>
      <c r="D1695" s="14">
        <f>SUMIFS('Census Data'!G:G,'Census Data'!$A:$A,$A1695)/SUMIFS('Census Data'!$F:$F,'Census Data'!$A:$A,$A1695)</f>
        <v>0.50444613821138207</v>
      </c>
      <c r="E1695" s="16">
        <f>SUMIFS('Census Data'!H:H,'Census Data'!$A:$A,$A1695)/SUMIFS('Census Data'!$F:$F,'Census Data'!$A:$A,$A1695)</f>
        <v>0.49555386178861788</v>
      </c>
      <c r="F1695" s="14">
        <f>SUM(SUMIFS('Census Data'!I:I,'Census Data'!$A:$A,$A1695),SUMIFS('Census Data'!J:J,'Census Data'!$A:$A,$A1695))/SUMIFS('Census Data'!$F:$F,'Census Data'!$A:$A,$A1695)</f>
        <v>0.92784552845528456</v>
      </c>
      <c r="G1695" s="14">
        <f>SUM(SUMIFS('Census Data'!K:K,'Census Data'!$A:$A,$A1695),SUMIFS('Census Data'!L:L,'Census Data'!$A:$A,$A1695))/SUMIFS('Census Data'!$F:$F,'Census Data'!$A:$A,$A1695)</f>
        <v>5.335365853658537E-3</v>
      </c>
      <c r="H1695" s="14">
        <f>SUM(SUMIFS('Census Data'!O:O,'Census Data'!$A:$A,$A1695),SUMIFS('Census Data'!P:P,'Census Data'!$A:$A,$A1695))/SUMIFS('Census Data'!$F:$F,'Census Data'!$A:$A,$A1695)</f>
        <v>5.208333333333333E-3</v>
      </c>
      <c r="I1695" s="16">
        <f t="shared" si="52"/>
        <v>6.1610772357723498E-2</v>
      </c>
      <c r="J1695" s="14">
        <f>SUM(SUMIFS('Census Data'!W:W,'Census Data'!$A:$A,$A1695),SUMIFS('Census Data'!X:X,'Census Data'!$A:$A,$A1695))/SUMIFS('Census Data'!$F:$F,'Census Data'!$A:$A,$A1695)</f>
        <v>2.0071138211382115E-2</v>
      </c>
      <c r="K1695" s="16">
        <f t="shared" si="53"/>
        <v>0.97992886178861793</v>
      </c>
      <c r="L1695" s="19">
        <f>'EPA Data'!D1696/SUM('EPA Data'!D:D)</f>
        <v>2.0703286807474846E-5</v>
      </c>
      <c r="M1695" s="19">
        <f>'EPA Data'!E1696/SUM('EPA Data'!E:E)</f>
        <v>5.8458732785660515E-5</v>
      </c>
      <c r="N1695" s="19">
        <f>'EPA Data'!F1696/SUM('EPA Data'!F:F)</f>
        <v>5.2538524417090263E-5</v>
      </c>
      <c r="O1695" s="19">
        <f>'EPA Data'!G1696/SUM('EPA Data'!G:G)</f>
        <v>1.514416063338405E-5</v>
      </c>
      <c r="P1695" s="19">
        <f>'EPA Data'!H1696/SUM('EPA Data'!H:H)</f>
        <v>3.7015616456185818E-5</v>
      </c>
      <c r="Q1695" s="19">
        <f>'EPA Data'!I1696/SUM('EPA Data'!I:I)</f>
        <v>1.8758581649510896E-5</v>
      </c>
      <c r="R1695" s="19">
        <f>'EPA Data'!J1696/SUM('EPA Data'!J:J)</f>
        <v>1.0092119392921025E-5</v>
      </c>
      <c r="S1695" s="19">
        <f>'EPA Data'!K1696/SUM('EPA Data'!K:K)</f>
        <v>4.6890146415124951E-5</v>
      </c>
      <c r="T1695" s="19">
        <f>'EPA Data'!L1696/SUM('EPA Data'!L:L)</f>
        <v>2.84846322946062E-5</v>
      </c>
      <c r="U1695" s="19">
        <f>'EPA Data'!M1696/SUM('EPA Data'!M:M)</f>
        <v>1.664677223998123E-5</v>
      </c>
      <c r="V1695" s="19">
        <f>'EPA Data'!N1696/SUM('EPA Data'!N:N)</f>
        <v>2.2338298641433091E-5</v>
      </c>
      <c r="W1695" s="19">
        <f>'EPA Data'!O1696/SUM('EPA Data'!O:O)</f>
        <v>2.137553705205834E-5</v>
      </c>
      <c r="X1695" s="19">
        <f>'EPA Data'!P1696/SUM('EPA Data'!P:P)</f>
        <v>1.02622585037445E-4</v>
      </c>
    </row>
    <row r="1696" spans="1:24" x14ac:dyDescent="0.35">
      <c r="A1696" s="13" t="s">
        <v>2800</v>
      </c>
      <c r="B1696" s="13" t="s">
        <v>2691</v>
      </c>
      <c r="C1696" s="18" t="s">
        <v>2289</v>
      </c>
      <c r="D1696" s="14">
        <f>SUMIFS('Census Data'!G:G,'Census Data'!$A:$A,$A1696)/SUMIFS('Census Data'!$F:$F,'Census Data'!$A:$A,$A1696)</f>
        <v>0.49802058590657167</v>
      </c>
      <c r="E1696" s="16">
        <f>SUMIFS('Census Data'!H:H,'Census Data'!$A:$A,$A1696)/SUMIFS('Census Data'!$F:$F,'Census Data'!$A:$A,$A1696)</f>
        <v>0.50197941409342839</v>
      </c>
      <c r="F1696" s="14">
        <f>SUM(SUMIFS('Census Data'!I:I,'Census Data'!$A:$A,$A1696),SUMIFS('Census Data'!J:J,'Census Data'!$A:$A,$A1696))/SUMIFS('Census Data'!$F:$F,'Census Data'!$A:$A,$A1696)</f>
        <v>0.98099762470308793</v>
      </c>
      <c r="G1696" s="14">
        <f>SUM(SUMIFS('Census Data'!K:K,'Census Data'!$A:$A,$A1696),SUMIFS('Census Data'!L:L,'Census Data'!$A:$A,$A1696))/SUMIFS('Census Data'!$F:$F,'Census Data'!$A:$A,$A1696)</f>
        <v>3.1670625494853522E-3</v>
      </c>
      <c r="H1696" s="14">
        <f>SUM(SUMIFS('Census Data'!O:O,'Census Data'!$A:$A,$A1696),SUMIFS('Census Data'!P:P,'Census Data'!$A:$A,$A1696))/SUMIFS('Census Data'!$F:$F,'Census Data'!$A:$A,$A1696)</f>
        <v>3.95882818685669E-3</v>
      </c>
      <c r="I1696" s="16">
        <f t="shared" si="52"/>
        <v>1.187648456057E-2</v>
      </c>
      <c r="J1696" s="14">
        <f>SUM(SUMIFS('Census Data'!W:W,'Census Data'!$A:$A,$A1696),SUMIFS('Census Data'!X:X,'Census Data'!$A:$A,$A1696))/SUMIFS('Census Data'!$F:$F,'Census Data'!$A:$A,$A1696)</f>
        <v>1.8210609659540775E-2</v>
      </c>
      <c r="K1696" s="16">
        <f t="shared" si="53"/>
        <v>0.9817893903404592</v>
      </c>
      <c r="L1696" s="19">
        <f>'EPA Data'!D1697/SUM('EPA Data'!D:D)</f>
        <v>8.5408184802602256E-7</v>
      </c>
      <c r="M1696" s="19">
        <f>'EPA Data'!E1697/SUM('EPA Data'!E:E)</f>
        <v>4.2503805235240607E-6</v>
      </c>
      <c r="N1696" s="19">
        <f>'EPA Data'!F1697/SUM('EPA Data'!F:F)</f>
        <v>4.6972280575955227E-6</v>
      </c>
      <c r="O1696" s="19">
        <f>'EPA Data'!G1697/SUM('EPA Data'!G:G)</f>
        <v>8.7077260342904096E-7</v>
      </c>
      <c r="P1696" s="19">
        <f>'EPA Data'!H1697/SUM('EPA Data'!H:H)</f>
        <v>3.1602579770215417E-6</v>
      </c>
      <c r="Q1696" s="19">
        <f>'EPA Data'!I1697/SUM('EPA Data'!I:I)</f>
        <v>1.5743847446489183E-6</v>
      </c>
      <c r="R1696" s="19">
        <f>'EPA Data'!J1697/SUM('EPA Data'!J:J)</f>
        <v>5.480229411636567E-7</v>
      </c>
      <c r="S1696" s="19">
        <f>'EPA Data'!K1697/SUM('EPA Data'!K:K)</f>
        <v>3.9813097131574307E-6</v>
      </c>
      <c r="T1696" s="19">
        <f>'EPA Data'!L1697/SUM('EPA Data'!L:L)</f>
        <v>2.3960280463246638E-6</v>
      </c>
      <c r="U1696" s="19">
        <f>'EPA Data'!M1697/SUM('EPA Data'!M:M)</f>
        <v>8.4536807187335597E-7</v>
      </c>
      <c r="V1696" s="19">
        <f>'EPA Data'!N1697/SUM('EPA Data'!N:N)</f>
        <v>1.4500524423201234E-6</v>
      </c>
      <c r="W1696" s="19">
        <f>'EPA Data'!O1697/SUM('EPA Data'!O:O)</f>
        <v>1.4900958152100827E-6</v>
      </c>
      <c r="X1696" s="19">
        <f>'EPA Data'!P1697/SUM('EPA Data'!P:P)</f>
        <v>1.3278707432061086E-5</v>
      </c>
    </row>
    <row r="1697" spans="1:24" x14ac:dyDescent="0.35">
      <c r="A1697" s="13" t="s">
        <v>2801</v>
      </c>
      <c r="B1697" s="13" t="s">
        <v>2691</v>
      </c>
      <c r="C1697" s="18" t="s">
        <v>294</v>
      </c>
      <c r="D1697" s="14">
        <f>SUMIFS('Census Data'!G:G,'Census Data'!$A:$A,$A1697)/SUMIFS('Census Data'!$F:$F,'Census Data'!$A:$A,$A1697)</f>
        <v>0.51513509853050721</v>
      </c>
      <c r="E1697" s="16">
        <f>SUMIFS('Census Data'!H:H,'Census Data'!$A:$A,$A1697)/SUMIFS('Census Data'!$F:$F,'Census Data'!$A:$A,$A1697)</f>
        <v>0.48486490146949279</v>
      </c>
      <c r="F1697" s="14">
        <f>SUM(SUMIFS('Census Data'!I:I,'Census Data'!$A:$A,$A1697),SUMIFS('Census Data'!J:J,'Census Data'!$A:$A,$A1697))/SUMIFS('Census Data'!$F:$F,'Census Data'!$A:$A,$A1697)</f>
        <v>0.9152840793661543</v>
      </c>
      <c r="G1697" s="14">
        <f>SUM(SUMIFS('Census Data'!K:K,'Census Data'!$A:$A,$A1697),SUMIFS('Census Data'!L:L,'Census Data'!$A:$A,$A1697))/SUMIFS('Census Data'!$F:$F,'Census Data'!$A:$A,$A1697)</f>
        <v>1.8690323017539107E-2</v>
      </c>
      <c r="H1697" s="14">
        <f>SUM(SUMIFS('Census Data'!O:O,'Census Data'!$A:$A,$A1697),SUMIFS('Census Data'!P:P,'Census Data'!$A:$A,$A1697))/SUMIFS('Census Data'!$F:$F,'Census Data'!$A:$A,$A1697)</f>
        <v>2.8780388704543917E-2</v>
      </c>
      <c r="I1697" s="16">
        <f t="shared" si="52"/>
        <v>3.7245208911762639E-2</v>
      </c>
      <c r="J1697" s="14">
        <f>SUM(SUMIFS('Census Data'!W:W,'Census Data'!$A:$A,$A1697),SUMIFS('Census Data'!X:X,'Census Data'!$A:$A,$A1697))/SUMIFS('Census Data'!$F:$F,'Census Data'!$A:$A,$A1697)</f>
        <v>0.2821155278661881</v>
      </c>
      <c r="K1697" s="16">
        <f t="shared" si="53"/>
        <v>0.7178844721338119</v>
      </c>
      <c r="L1697" s="19">
        <f>'EPA Data'!D1698/SUM('EPA Data'!D:D)</f>
        <v>1.7298559809608577E-5</v>
      </c>
      <c r="M1697" s="19">
        <f>'EPA Data'!E1698/SUM('EPA Data'!E:E)</f>
        <v>5.970778828765234E-5</v>
      </c>
      <c r="N1697" s="19">
        <f>'EPA Data'!F1698/SUM('EPA Data'!F:F)</f>
        <v>5.9456873853945999E-5</v>
      </c>
      <c r="O1697" s="19">
        <f>'EPA Data'!G1698/SUM('EPA Data'!G:G)</f>
        <v>1.7789688921922827E-5</v>
      </c>
      <c r="P1697" s="19">
        <f>'EPA Data'!H1698/SUM('EPA Data'!H:H)</f>
        <v>4.2679930350220077E-5</v>
      </c>
      <c r="Q1697" s="19">
        <f>'EPA Data'!I1698/SUM('EPA Data'!I:I)</f>
        <v>2.1195911806204473E-5</v>
      </c>
      <c r="R1697" s="19">
        <f>'EPA Data'!J1698/SUM('EPA Data'!J:J)</f>
        <v>1.1831598676081768E-5</v>
      </c>
      <c r="S1697" s="19">
        <f>'EPA Data'!K1698/SUM('EPA Data'!K:K)</f>
        <v>5.7157815680330302E-5</v>
      </c>
      <c r="T1697" s="19">
        <f>'EPA Data'!L1698/SUM('EPA Data'!L:L)</f>
        <v>3.2508063421500075E-5</v>
      </c>
      <c r="U1697" s="19">
        <f>'EPA Data'!M1698/SUM('EPA Data'!M:M)</f>
        <v>1.7061448563933151E-5</v>
      </c>
      <c r="V1697" s="19">
        <f>'EPA Data'!N1698/SUM('EPA Data'!N:N)</f>
        <v>2.224475997690599E-5</v>
      </c>
      <c r="W1697" s="19">
        <f>'EPA Data'!O1698/SUM('EPA Data'!O:O)</f>
        <v>2.1595003192004413E-5</v>
      </c>
      <c r="X1697" s="19">
        <f>'EPA Data'!P1698/SUM('EPA Data'!P:P)</f>
        <v>1.373533503496274E-4</v>
      </c>
    </row>
    <row r="1698" spans="1:24" x14ac:dyDescent="0.35">
      <c r="A1698" s="13" t="s">
        <v>2802</v>
      </c>
      <c r="B1698" s="13" t="s">
        <v>2691</v>
      </c>
      <c r="C1698" s="18" t="s">
        <v>2803</v>
      </c>
      <c r="D1698" s="14">
        <f>SUMIFS('Census Data'!G:G,'Census Data'!$A:$A,$A1698)/SUMIFS('Census Data'!$F:$F,'Census Data'!$A:$A,$A1698)</f>
        <v>0.50351264710357457</v>
      </c>
      <c r="E1698" s="16">
        <f>SUMIFS('Census Data'!H:H,'Census Data'!$A:$A,$A1698)/SUMIFS('Census Data'!$F:$F,'Census Data'!$A:$A,$A1698)</f>
        <v>0.49648735289642543</v>
      </c>
      <c r="F1698" s="14">
        <f>SUM(SUMIFS('Census Data'!I:I,'Census Data'!$A:$A,$A1698),SUMIFS('Census Data'!J:J,'Census Data'!$A:$A,$A1698))/SUMIFS('Census Data'!$F:$F,'Census Data'!$A:$A,$A1698)</f>
        <v>0.886813538513198</v>
      </c>
      <c r="G1698" s="14">
        <f>SUM(SUMIFS('Census Data'!K:K,'Census Data'!$A:$A,$A1698),SUMIFS('Census Data'!L:L,'Census Data'!$A:$A,$A1698))/SUMIFS('Census Data'!$F:$F,'Census Data'!$A:$A,$A1698)</f>
        <v>4.3867427084371739E-2</v>
      </c>
      <c r="H1698" s="14">
        <f>SUM(SUMIFS('Census Data'!O:O,'Census Data'!$A:$A,$A1698),SUMIFS('Census Data'!P:P,'Census Data'!$A:$A,$A1698))/SUMIFS('Census Data'!$F:$F,'Census Data'!$A:$A,$A1698)</f>
        <v>2.7114802436554616E-2</v>
      </c>
      <c r="I1698" s="16">
        <f t="shared" si="52"/>
        <v>4.2204231965875638E-2</v>
      </c>
      <c r="J1698" s="14">
        <f>SUM(SUMIFS('Census Data'!W:W,'Census Data'!$A:$A,$A1698),SUMIFS('Census Data'!X:X,'Census Data'!$A:$A,$A1698))/SUMIFS('Census Data'!$F:$F,'Census Data'!$A:$A,$A1698)</f>
        <v>0.10509084613084152</v>
      </c>
      <c r="K1698" s="16">
        <f t="shared" si="53"/>
        <v>0.89490915386915848</v>
      </c>
      <c r="L1698" s="19">
        <f>'EPA Data'!D1699/SUM('EPA Data'!D:D)</f>
        <v>2.3381776921374065E-4</v>
      </c>
      <c r="M1698" s="19">
        <f>'EPA Data'!E1699/SUM('EPA Data'!E:E)</f>
        <v>7.615695301450814E-4</v>
      </c>
      <c r="N1698" s="19">
        <f>'EPA Data'!F1699/SUM('EPA Data'!F:F)</f>
        <v>6.064574865794057E-4</v>
      </c>
      <c r="O1698" s="19">
        <f>'EPA Data'!G1699/SUM('EPA Data'!G:G)</f>
        <v>2.7601342359672901E-4</v>
      </c>
      <c r="P1698" s="19">
        <f>'EPA Data'!H1699/SUM('EPA Data'!H:H)</f>
        <v>4.3433972767029756E-4</v>
      </c>
      <c r="Q1698" s="19">
        <f>'EPA Data'!I1699/SUM('EPA Data'!I:I)</f>
        <v>2.2418028278741654E-4</v>
      </c>
      <c r="R1698" s="19">
        <f>'EPA Data'!J1699/SUM('EPA Data'!J:J)</f>
        <v>1.4237790339571539E-4</v>
      </c>
      <c r="S1698" s="19">
        <f>'EPA Data'!K1699/SUM('EPA Data'!K:K)</f>
        <v>5.0306796175120228E-4</v>
      </c>
      <c r="T1698" s="19">
        <f>'EPA Data'!L1699/SUM('EPA Data'!L:L)</f>
        <v>2.9928795163956362E-4</v>
      </c>
      <c r="U1698" s="19">
        <f>'EPA Data'!M1699/SUM('EPA Data'!M:M)</f>
        <v>2.6556708455042886E-4</v>
      </c>
      <c r="V1698" s="19">
        <f>'EPA Data'!N1699/SUM('EPA Data'!N:N)</f>
        <v>2.6194140845024419E-4</v>
      </c>
      <c r="W1698" s="19">
        <f>'EPA Data'!O1699/SUM('EPA Data'!O:O)</f>
        <v>2.379718754349349E-4</v>
      </c>
      <c r="X1698" s="19">
        <f>'EPA Data'!P1699/SUM('EPA Data'!P:P)</f>
        <v>1.2086999707295477E-3</v>
      </c>
    </row>
    <row r="1699" spans="1:24" x14ac:dyDescent="0.35">
      <c r="A1699" s="13" t="s">
        <v>2804</v>
      </c>
      <c r="B1699" s="13" t="s">
        <v>2691</v>
      </c>
      <c r="C1699" s="18" t="s">
        <v>2805</v>
      </c>
      <c r="D1699" s="14">
        <f>SUMIFS('Census Data'!G:G,'Census Data'!$A:$A,$A1699)/SUMIFS('Census Data'!$F:$F,'Census Data'!$A:$A,$A1699)</f>
        <v>0.51065930613527222</v>
      </c>
      <c r="E1699" s="16">
        <f>SUMIFS('Census Data'!H:H,'Census Data'!$A:$A,$A1699)/SUMIFS('Census Data'!$F:$F,'Census Data'!$A:$A,$A1699)</f>
        <v>0.48934069386472778</v>
      </c>
      <c r="F1699" s="14">
        <f>SUM(SUMIFS('Census Data'!I:I,'Census Data'!$A:$A,$A1699),SUMIFS('Census Data'!J:J,'Census Data'!$A:$A,$A1699))/SUMIFS('Census Data'!$F:$F,'Census Data'!$A:$A,$A1699)</f>
        <v>0.96979489250931283</v>
      </c>
      <c r="G1699" s="14">
        <f>SUM(SUMIFS('Census Data'!K:K,'Census Data'!$A:$A,$A1699),SUMIFS('Census Data'!L:L,'Census Data'!$A:$A,$A1699))/SUMIFS('Census Data'!$F:$F,'Census Data'!$A:$A,$A1699)</f>
        <v>5.2511108119025181E-3</v>
      </c>
      <c r="H1699" s="14">
        <f>SUM(SUMIFS('Census Data'!O:O,'Census Data'!$A:$A,$A1699),SUMIFS('Census Data'!P:P,'Census Data'!$A:$A,$A1699))/SUMIFS('Census Data'!$F:$F,'Census Data'!$A:$A,$A1699)</f>
        <v>4.7125353440150798E-3</v>
      </c>
      <c r="I1699" s="16">
        <f t="shared" si="52"/>
        <v>2.0241461334769562E-2</v>
      </c>
      <c r="J1699" s="14">
        <f>SUM(SUMIFS('Census Data'!W:W,'Census Data'!$A:$A,$A1699),SUMIFS('Census Data'!X:X,'Census Data'!$A:$A,$A1699))/SUMIFS('Census Data'!$F:$F,'Census Data'!$A:$A,$A1699)</f>
        <v>2.562721601364391E-2</v>
      </c>
      <c r="K1699" s="16">
        <f t="shared" si="53"/>
        <v>0.97437278398635607</v>
      </c>
      <c r="L1699" s="19">
        <f>'EPA Data'!D1700/SUM('EPA Data'!D:D)</f>
        <v>2.9255725981631863E-5</v>
      </c>
      <c r="M1699" s="19">
        <f>'EPA Data'!E1700/SUM('EPA Data'!E:E)</f>
        <v>1.0983710558852962E-4</v>
      </c>
      <c r="N1699" s="19">
        <f>'EPA Data'!F1700/SUM('EPA Data'!F:F)</f>
        <v>9.1492094573093522E-5</v>
      </c>
      <c r="O1699" s="19">
        <f>'EPA Data'!G1700/SUM('EPA Data'!G:G)</f>
        <v>3.3829717135457386E-5</v>
      </c>
      <c r="P1699" s="19">
        <f>'EPA Data'!H1700/SUM('EPA Data'!H:H)</f>
        <v>6.8136720802040884E-5</v>
      </c>
      <c r="Q1699" s="19">
        <f>'EPA Data'!I1700/SUM('EPA Data'!I:I)</f>
        <v>3.1422271482750714E-5</v>
      </c>
      <c r="R1699" s="19">
        <f>'EPA Data'!J1700/SUM('EPA Data'!J:J)</f>
        <v>1.8546926097799374E-5</v>
      </c>
      <c r="S1699" s="19">
        <f>'EPA Data'!K1700/SUM('EPA Data'!K:K)</f>
        <v>7.7560151381366138E-5</v>
      </c>
      <c r="T1699" s="19">
        <f>'EPA Data'!L1700/SUM('EPA Data'!L:L)</f>
        <v>4.4261352827077493E-5</v>
      </c>
      <c r="U1699" s="19">
        <f>'EPA Data'!M1700/SUM('EPA Data'!M:M)</f>
        <v>3.376791002257622E-5</v>
      </c>
      <c r="V1699" s="19">
        <f>'EPA Data'!N1700/SUM('EPA Data'!N:N)</f>
        <v>3.8616594265449144E-5</v>
      </c>
      <c r="W1699" s="19">
        <f>'EPA Data'!O1700/SUM('EPA Data'!O:O)</f>
        <v>3.4572047404953227E-5</v>
      </c>
      <c r="X1699" s="19">
        <f>'EPA Data'!P1700/SUM('EPA Data'!P:P)</f>
        <v>2.0117412124067945E-4</v>
      </c>
    </row>
    <row r="1700" spans="1:24" x14ac:dyDescent="0.35">
      <c r="A1700" s="13" t="s">
        <v>2806</v>
      </c>
      <c r="B1700" s="13" t="s">
        <v>2691</v>
      </c>
      <c r="C1700" s="18" t="s">
        <v>2807</v>
      </c>
      <c r="D1700" s="14">
        <f>SUMIFS('Census Data'!G:G,'Census Data'!$A:$A,$A1700)/SUMIFS('Census Data'!$F:$F,'Census Data'!$A:$A,$A1700)</f>
        <v>0.49021998116030363</v>
      </c>
      <c r="E1700" s="16">
        <f>SUMIFS('Census Data'!H:H,'Census Data'!$A:$A,$A1700)/SUMIFS('Census Data'!$F:$F,'Census Data'!$A:$A,$A1700)</f>
        <v>0.50978001883969637</v>
      </c>
      <c r="F1700" s="14">
        <f>SUM(SUMIFS('Census Data'!I:I,'Census Data'!$A:$A,$A1700),SUMIFS('Census Data'!J:J,'Census Data'!$A:$A,$A1700))/SUMIFS('Census Data'!$F:$F,'Census Data'!$A:$A,$A1700)</f>
        <v>0.92658059511276114</v>
      </c>
      <c r="G1700" s="14">
        <f>SUM(SUMIFS('Census Data'!K:K,'Census Data'!$A:$A,$A1700),SUMIFS('Census Data'!L:L,'Census Data'!$A:$A,$A1700))/SUMIFS('Census Data'!$F:$F,'Census Data'!$A:$A,$A1700)</f>
        <v>1.1276112373247632E-2</v>
      </c>
      <c r="H1700" s="14">
        <f>SUM(SUMIFS('Census Data'!O:O,'Census Data'!$A:$A,$A1700),SUMIFS('Census Data'!P:P,'Census Data'!$A:$A,$A1700))/SUMIFS('Census Data'!$F:$F,'Census Data'!$A:$A,$A1700)</f>
        <v>8.8103285864686645E-3</v>
      </c>
      <c r="I1700" s="16">
        <f t="shared" si="52"/>
        <v>5.3332963927522514E-2</v>
      </c>
      <c r="J1700" s="14">
        <f>SUM(SUMIFS('Census Data'!W:W,'Census Data'!$A:$A,$A1700),SUMIFS('Census Data'!X:X,'Census Data'!$A:$A,$A1700))/SUMIFS('Census Data'!$F:$F,'Census Data'!$A:$A,$A1700)</f>
        <v>0.2286529617110877</v>
      </c>
      <c r="K1700" s="16">
        <f t="shared" si="53"/>
        <v>0.77134703828891227</v>
      </c>
      <c r="L1700" s="19">
        <f>'EPA Data'!D1701/SUM('EPA Data'!D:D)</f>
        <v>1.8556632606243021E-5</v>
      </c>
      <c r="M1700" s="19">
        <f>'EPA Data'!E1701/SUM('EPA Data'!E:E)</f>
        <v>8.9797588269529966E-5</v>
      </c>
      <c r="N1700" s="19">
        <f>'EPA Data'!F1701/SUM('EPA Data'!F:F)</f>
        <v>6.4720785779375368E-5</v>
      </c>
      <c r="O1700" s="19">
        <f>'EPA Data'!G1701/SUM('EPA Data'!G:G)</f>
        <v>3.0428458822310746E-5</v>
      </c>
      <c r="P1700" s="19">
        <f>'EPA Data'!H1701/SUM('EPA Data'!H:H)</f>
        <v>7.1638100982750205E-5</v>
      </c>
      <c r="Q1700" s="19">
        <f>'EPA Data'!I1701/SUM('EPA Data'!I:I)</f>
        <v>3.5739378873440296E-5</v>
      </c>
      <c r="R1700" s="19">
        <f>'EPA Data'!J1701/SUM('EPA Data'!J:J)</f>
        <v>2.0998369092583412E-5</v>
      </c>
      <c r="S1700" s="19">
        <f>'EPA Data'!K1701/SUM('EPA Data'!K:K)</f>
        <v>1.0550173707778878E-4</v>
      </c>
      <c r="T1700" s="19">
        <f>'EPA Data'!L1701/SUM('EPA Data'!L:L)</f>
        <v>4.5545288575366252E-5</v>
      </c>
      <c r="U1700" s="19">
        <f>'EPA Data'!M1701/SUM('EPA Data'!M:M)</f>
        <v>1.6428324759940707E-5</v>
      </c>
      <c r="V1700" s="19">
        <f>'EPA Data'!N1701/SUM('EPA Data'!N:N)</f>
        <v>3.2366130509262985E-5</v>
      </c>
      <c r="W1700" s="19">
        <f>'EPA Data'!O1701/SUM('EPA Data'!O:O)</f>
        <v>1.7501448117832606E-5</v>
      </c>
      <c r="X1700" s="19">
        <f>'EPA Data'!P1701/SUM('EPA Data'!P:P)</f>
        <v>2.0293957840846372E-4</v>
      </c>
    </row>
    <row r="1701" spans="1:24" x14ac:dyDescent="0.35">
      <c r="A1701" s="13" t="s">
        <v>2808</v>
      </c>
      <c r="B1701" s="13" t="s">
        <v>2691</v>
      </c>
      <c r="C1701" s="18" t="s">
        <v>1615</v>
      </c>
      <c r="D1701" s="14">
        <f>SUMIFS('Census Data'!G:G,'Census Data'!$A:$A,$A1701)/SUMIFS('Census Data'!$F:$F,'Census Data'!$A:$A,$A1701)</f>
        <v>0.51556110858700588</v>
      </c>
      <c r="E1701" s="16">
        <f>SUMIFS('Census Data'!H:H,'Census Data'!$A:$A,$A1701)/SUMIFS('Census Data'!$F:$F,'Census Data'!$A:$A,$A1701)</f>
        <v>0.48443889141299407</v>
      </c>
      <c r="F1701" s="14">
        <f>SUM(SUMIFS('Census Data'!I:I,'Census Data'!$A:$A,$A1701),SUMIFS('Census Data'!J:J,'Census Data'!$A:$A,$A1701))/SUMIFS('Census Data'!$F:$F,'Census Data'!$A:$A,$A1701)</f>
        <v>0.9687641980917765</v>
      </c>
      <c r="G1701" s="14">
        <f>SUM(SUMIFS('Census Data'!K:K,'Census Data'!$A:$A,$A1701),SUMIFS('Census Data'!L:L,'Census Data'!$A:$A,$A1701))/SUMIFS('Census Data'!$F:$F,'Census Data'!$A:$A,$A1701)</f>
        <v>6.7014993184915947E-3</v>
      </c>
      <c r="H1701" s="14">
        <f>SUM(SUMIFS('Census Data'!O:O,'Census Data'!$A:$A,$A1701),SUMIFS('Census Data'!P:P,'Census Data'!$A:$A,$A1701))/SUMIFS('Census Data'!$F:$F,'Census Data'!$A:$A,$A1701)</f>
        <v>4.6001817355747383E-3</v>
      </c>
      <c r="I1701" s="16">
        <f t="shared" si="52"/>
        <v>1.9934120854157134E-2</v>
      </c>
      <c r="J1701" s="14">
        <f>SUM(SUMIFS('Census Data'!W:W,'Census Data'!$A:$A,$A1701),SUMIFS('Census Data'!X:X,'Census Data'!$A:$A,$A1701))/SUMIFS('Census Data'!$F:$F,'Census Data'!$A:$A,$A1701)</f>
        <v>2.7146751476601543E-2</v>
      </c>
      <c r="K1701" s="16">
        <f t="shared" si="53"/>
        <v>0.97285324852339849</v>
      </c>
      <c r="L1701" s="19">
        <f>'EPA Data'!D1702/SUM('EPA Data'!D:D)</f>
        <v>2.008323912638183E-5</v>
      </c>
      <c r="M1701" s="19">
        <f>'EPA Data'!E1702/SUM('EPA Data'!E:E)</f>
        <v>7.771737340123337E-5</v>
      </c>
      <c r="N1701" s="19">
        <f>'EPA Data'!F1702/SUM('EPA Data'!F:F)</f>
        <v>7.0691326939044283E-5</v>
      </c>
      <c r="O1701" s="19">
        <f>'EPA Data'!G1702/SUM('EPA Data'!G:G)</f>
        <v>2.4055648691291905E-5</v>
      </c>
      <c r="P1701" s="19">
        <f>'EPA Data'!H1702/SUM('EPA Data'!H:H)</f>
        <v>5.5229153084969108E-5</v>
      </c>
      <c r="Q1701" s="19">
        <f>'EPA Data'!I1702/SUM('EPA Data'!I:I)</f>
        <v>2.4723393966443958E-5</v>
      </c>
      <c r="R1701" s="19">
        <f>'EPA Data'!J1702/SUM('EPA Data'!J:J)</f>
        <v>1.3210753942509737E-5</v>
      </c>
      <c r="S1701" s="19">
        <f>'EPA Data'!K1702/SUM('EPA Data'!K:K)</f>
        <v>6.850163702016264E-5</v>
      </c>
      <c r="T1701" s="19">
        <f>'EPA Data'!L1702/SUM('EPA Data'!L:L)</f>
        <v>3.6739462783402483E-5</v>
      </c>
      <c r="U1701" s="19">
        <f>'EPA Data'!M1702/SUM('EPA Data'!M:M)</f>
        <v>2.1601314909009912E-5</v>
      </c>
      <c r="V1701" s="19">
        <f>'EPA Data'!N1702/SUM('EPA Data'!N:N)</f>
        <v>2.8425439062939068E-5</v>
      </c>
      <c r="W1701" s="19">
        <f>'EPA Data'!O1702/SUM('EPA Data'!O:O)</f>
        <v>2.5863018286534402E-5</v>
      </c>
      <c r="X1701" s="19">
        <f>'EPA Data'!P1702/SUM('EPA Data'!P:P)</f>
        <v>1.7302524741673989E-4</v>
      </c>
    </row>
    <row r="1702" spans="1:24" x14ac:dyDescent="0.35">
      <c r="A1702" s="13" t="s">
        <v>2809</v>
      </c>
      <c r="B1702" s="13" t="s">
        <v>2691</v>
      </c>
      <c r="C1702" s="18" t="s">
        <v>1619</v>
      </c>
      <c r="D1702" s="14">
        <f>SUMIFS('Census Data'!G:G,'Census Data'!$A:$A,$A1702)/SUMIFS('Census Data'!$F:$F,'Census Data'!$A:$A,$A1702)</f>
        <v>0.50029268292682927</v>
      </c>
      <c r="E1702" s="16">
        <f>SUMIFS('Census Data'!H:H,'Census Data'!$A:$A,$A1702)/SUMIFS('Census Data'!$F:$F,'Census Data'!$A:$A,$A1702)</f>
        <v>0.49970731707317073</v>
      </c>
      <c r="F1702" s="14">
        <f>SUM(SUMIFS('Census Data'!I:I,'Census Data'!$A:$A,$A1702),SUMIFS('Census Data'!J:J,'Census Data'!$A:$A,$A1702))/SUMIFS('Census Data'!$F:$F,'Census Data'!$A:$A,$A1702)</f>
        <v>0.84819512195121949</v>
      </c>
      <c r="G1702" s="14">
        <f>SUM(SUMIFS('Census Data'!K:K,'Census Data'!$A:$A,$A1702),SUMIFS('Census Data'!L:L,'Census Data'!$A:$A,$A1702))/SUMIFS('Census Data'!$F:$F,'Census Data'!$A:$A,$A1702)</f>
        <v>4.0975609756097563E-3</v>
      </c>
      <c r="H1702" s="14">
        <f>SUM(SUMIFS('Census Data'!O:O,'Census Data'!$A:$A,$A1702),SUMIFS('Census Data'!P:P,'Census Data'!$A:$A,$A1702))/SUMIFS('Census Data'!$F:$F,'Census Data'!$A:$A,$A1702)</f>
        <v>6.8292682926829268E-3</v>
      </c>
      <c r="I1702" s="16">
        <f t="shared" si="52"/>
        <v>0.14087804878048782</v>
      </c>
      <c r="J1702" s="14">
        <f>SUM(SUMIFS('Census Data'!W:W,'Census Data'!$A:$A,$A1702),SUMIFS('Census Data'!X:X,'Census Data'!$A:$A,$A1702))/SUMIFS('Census Data'!$F:$F,'Census Data'!$A:$A,$A1702)</f>
        <v>4.7024390243902439E-2</v>
      </c>
      <c r="K1702" s="16">
        <f t="shared" si="53"/>
        <v>0.95297560975609752</v>
      </c>
      <c r="L1702" s="19">
        <f>'EPA Data'!D1703/SUM('EPA Data'!D:D)</f>
        <v>2.6753754645959484E-6</v>
      </c>
      <c r="M1702" s="19">
        <f>'EPA Data'!E1703/SUM('EPA Data'!E:E)</f>
        <v>1.3879847881210541E-5</v>
      </c>
      <c r="N1702" s="19">
        <f>'EPA Data'!F1703/SUM('EPA Data'!F:F)</f>
        <v>1.3737610289202919E-5</v>
      </c>
      <c r="O1702" s="19">
        <f>'EPA Data'!G1703/SUM('EPA Data'!G:G)</f>
        <v>3.6493988084578798E-6</v>
      </c>
      <c r="P1702" s="19">
        <f>'EPA Data'!H1703/SUM('EPA Data'!H:H)</f>
        <v>1.1474402987270748E-5</v>
      </c>
      <c r="Q1702" s="19">
        <f>'EPA Data'!I1703/SUM('EPA Data'!I:I)</f>
        <v>5.5471738993460327E-6</v>
      </c>
      <c r="R1702" s="19">
        <f>'EPA Data'!J1703/SUM('EPA Data'!J:J)</f>
        <v>2.115482112580596E-6</v>
      </c>
      <c r="S1702" s="19">
        <f>'EPA Data'!K1703/SUM('EPA Data'!K:K)</f>
        <v>1.5309719438845323E-5</v>
      </c>
      <c r="T1702" s="19">
        <f>'EPA Data'!L1703/SUM('EPA Data'!L:L)</f>
        <v>7.8562430105320741E-6</v>
      </c>
      <c r="U1702" s="19">
        <f>'EPA Data'!M1703/SUM('EPA Data'!M:M)</f>
        <v>2.1700305806680413E-6</v>
      </c>
      <c r="V1702" s="19">
        <f>'EPA Data'!N1703/SUM('EPA Data'!N:N)</f>
        <v>4.7274137907503807E-6</v>
      </c>
      <c r="W1702" s="19">
        <f>'EPA Data'!O1703/SUM('EPA Data'!O:O)</f>
        <v>3.3949746261441355E-6</v>
      </c>
      <c r="X1702" s="19">
        <f>'EPA Data'!P1703/SUM('EPA Data'!P:P)</f>
        <v>4.2208518955682877E-5</v>
      </c>
    </row>
    <row r="1703" spans="1:24" x14ac:dyDescent="0.35">
      <c r="A1703" s="13" t="s">
        <v>2810</v>
      </c>
      <c r="B1703" s="13" t="s">
        <v>2691</v>
      </c>
      <c r="C1703" s="18" t="s">
        <v>1621</v>
      </c>
      <c r="D1703" s="14">
        <f>SUMIFS('Census Data'!G:G,'Census Data'!$A:$A,$A1703)/SUMIFS('Census Data'!$F:$F,'Census Data'!$A:$A,$A1703)</f>
        <v>0.49746535991889151</v>
      </c>
      <c r="E1703" s="16">
        <f>SUMIFS('Census Data'!H:H,'Census Data'!$A:$A,$A1703)/SUMIFS('Census Data'!$F:$F,'Census Data'!$A:$A,$A1703)</f>
        <v>0.50253464008110849</v>
      </c>
      <c r="F1703" s="14">
        <f>SUM(SUMIFS('Census Data'!I:I,'Census Data'!$A:$A,$A1703),SUMIFS('Census Data'!J:J,'Census Data'!$A:$A,$A1703))/SUMIFS('Census Data'!$F:$F,'Census Data'!$A:$A,$A1703)</f>
        <v>0.97769516728624539</v>
      </c>
      <c r="G1703" s="14">
        <f>SUM(SUMIFS('Census Data'!K:K,'Census Data'!$A:$A,$A1703),SUMIFS('Census Data'!L:L,'Census Data'!$A:$A,$A1703))/SUMIFS('Census Data'!$F:$F,'Census Data'!$A:$A,$A1703)</f>
        <v>5.0692801622169653E-3</v>
      </c>
      <c r="H1703" s="14">
        <f>SUM(SUMIFS('Census Data'!O:O,'Census Data'!$A:$A,$A1703),SUMIFS('Census Data'!P:P,'Census Data'!$A:$A,$A1703))/SUMIFS('Census Data'!$F:$F,'Census Data'!$A:$A,$A1703)</f>
        <v>4.3933761405880369E-3</v>
      </c>
      <c r="I1703" s="16">
        <f t="shared" si="52"/>
        <v>1.2842176410949646E-2</v>
      </c>
      <c r="J1703" s="14">
        <f>SUM(SUMIFS('Census Data'!W:W,'Census Data'!$A:$A,$A1703),SUMIFS('Census Data'!X:X,'Census Data'!$A:$A,$A1703))/SUMIFS('Census Data'!$F:$F,'Census Data'!$A:$A,$A1703)</f>
        <v>2.3994592767826967E-2</v>
      </c>
      <c r="K1703" s="16">
        <f t="shared" si="53"/>
        <v>0.97600540723217299</v>
      </c>
      <c r="L1703" s="19">
        <f>'EPA Data'!D1704/SUM('EPA Data'!D:D)</f>
        <v>2.3667596380362952E-6</v>
      </c>
      <c r="M1703" s="19">
        <f>'EPA Data'!E1704/SUM('EPA Data'!E:E)</f>
        <v>1.1530922575682068E-5</v>
      </c>
      <c r="N1703" s="19">
        <f>'EPA Data'!F1704/SUM('EPA Data'!F:F)</f>
        <v>1.1506561762795535E-5</v>
      </c>
      <c r="O1703" s="19">
        <f>'EPA Data'!G1704/SUM('EPA Data'!G:G)</f>
        <v>3.4460376517367205E-6</v>
      </c>
      <c r="P1703" s="19">
        <f>'EPA Data'!H1704/SUM('EPA Data'!H:H)</f>
        <v>9.0515052477671321E-6</v>
      </c>
      <c r="Q1703" s="19">
        <f>'EPA Data'!I1704/SUM('EPA Data'!I:I)</f>
        <v>3.707787688877907E-6</v>
      </c>
      <c r="R1703" s="19">
        <f>'EPA Data'!J1704/SUM('EPA Data'!J:J)</f>
        <v>1.5664025702441364E-6</v>
      </c>
      <c r="S1703" s="19">
        <f>'EPA Data'!K1704/SUM('EPA Data'!K:K)</f>
        <v>1.1576511050200497E-5</v>
      </c>
      <c r="T1703" s="19">
        <f>'EPA Data'!L1704/SUM('EPA Data'!L:L)</f>
        <v>5.604160800634219E-6</v>
      </c>
      <c r="U1703" s="19">
        <f>'EPA Data'!M1704/SUM('EPA Data'!M:M)</f>
        <v>2.429828894301639E-6</v>
      </c>
      <c r="V1703" s="19">
        <f>'EPA Data'!N1704/SUM('EPA Data'!N:N)</f>
        <v>3.8974839910447043E-6</v>
      </c>
      <c r="W1703" s="19">
        <f>'EPA Data'!O1704/SUM('EPA Data'!O:O)</f>
        <v>3.2261828175010826E-6</v>
      </c>
      <c r="X1703" s="19">
        <f>'EPA Data'!P1704/SUM('EPA Data'!P:P)</f>
        <v>3.1732625689887658E-5</v>
      </c>
    </row>
    <row r="1704" spans="1:24" x14ac:dyDescent="0.35">
      <c r="A1704" s="13" t="s">
        <v>2811</v>
      </c>
      <c r="B1704" s="13" t="s">
        <v>2691</v>
      </c>
      <c r="C1704" s="18" t="s">
        <v>1453</v>
      </c>
      <c r="D1704" s="14">
        <f>SUMIFS('Census Data'!G:G,'Census Data'!$A:$A,$A1704)/SUMIFS('Census Data'!$F:$F,'Census Data'!$A:$A,$A1704)</f>
        <v>0.53669319186560571</v>
      </c>
      <c r="E1704" s="16">
        <f>SUMIFS('Census Data'!H:H,'Census Data'!$A:$A,$A1704)/SUMIFS('Census Data'!$F:$F,'Census Data'!$A:$A,$A1704)</f>
        <v>0.46330680813439434</v>
      </c>
      <c r="F1704" s="14">
        <f>SUM(SUMIFS('Census Data'!I:I,'Census Data'!$A:$A,$A1704),SUMIFS('Census Data'!J:J,'Census Data'!$A:$A,$A1704))/SUMIFS('Census Data'!$F:$F,'Census Data'!$A:$A,$A1704)</f>
        <v>0.96198054818744472</v>
      </c>
      <c r="G1704" s="14">
        <f>SUM(SUMIFS('Census Data'!K:K,'Census Data'!$A:$A,$A1704),SUMIFS('Census Data'!L:L,'Census Data'!$A:$A,$A1704))/SUMIFS('Census Data'!$F:$F,'Census Data'!$A:$A,$A1704)</f>
        <v>2.6525198938992041E-3</v>
      </c>
      <c r="H1704" s="14">
        <f>SUM(SUMIFS('Census Data'!O:O,'Census Data'!$A:$A,$A1704),SUMIFS('Census Data'!P:P,'Census Data'!$A:$A,$A1704))/SUMIFS('Census Data'!$F:$F,'Census Data'!$A:$A,$A1704)</f>
        <v>2.6525198938992041E-3</v>
      </c>
      <c r="I1704" s="16">
        <f t="shared" si="52"/>
        <v>3.2714412024756778E-2</v>
      </c>
      <c r="J1704" s="14">
        <f>SUM(SUMIFS('Census Data'!W:W,'Census Data'!$A:$A,$A1704),SUMIFS('Census Data'!X:X,'Census Data'!$A:$A,$A1704))/SUMIFS('Census Data'!$F:$F,'Census Data'!$A:$A,$A1704)</f>
        <v>4.1556145004420869E-2</v>
      </c>
      <c r="K1704" s="16">
        <f t="shared" si="53"/>
        <v>0.95844385499557916</v>
      </c>
      <c r="L1704" s="19">
        <f>'EPA Data'!D1705/SUM('EPA Data'!D:D)</f>
        <v>4.5964272865917486E-7</v>
      </c>
      <c r="M1704" s="19">
        <f>'EPA Data'!E1705/SUM('EPA Data'!E:E)</f>
        <v>2.8087004229299519E-6</v>
      </c>
      <c r="N1704" s="19">
        <f>'EPA Data'!F1705/SUM('EPA Data'!F:F)</f>
        <v>1.5926901271065846E-6</v>
      </c>
      <c r="O1704" s="19">
        <f>'EPA Data'!G1705/SUM('EPA Data'!G:G)</f>
        <v>5.4545196184838304E-7</v>
      </c>
      <c r="P1704" s="19">
        <f>'EPA Data'!H1705/SUM('EPA Data'!H:H)</f>
        <v>2.0676713495849159E-6</v>
      </c>
      <c r="Q1704" s="19">
        <f>'EPA Data'!I1705/SUM('EPA Data'!I:I)</f>
        <v>8.2196558285631654E-7</v>
      </c>
      <c r="R1704" s="19">
        <f>'EPA Data'!J1705/SUM('EPA Data'!J:J)</f>
        <v>3.8491991788176537E-7</v>
      </c>
      <c r="S1704" s="19">
        <f>'EPA Data'!K1705/SUM('EPA Data'!K:K)</f>
        <v>2.9206780421257594E-6</v>
      </c>
      <c r="T1704" s="19">
        <f>'EPA Data'!L1705/SUM('EPA Data'!L:L)</f>
        <v>1.0930969272092565E-6</v>
      </c>
      <c r="U1704" s="19">
        <f>'EPA Data'!M1705/SUM('EPA Data'!M:M)</f>
        <v>2.8832628015499919E-7</v>
      </c>
      <c r="V1704" s="19">
        <f>'EPA Data'!N1705/SUM('EPA Data'!N:N)</f>
        <v>8.9130062737041131E-7</v>
      </c>
      <c r="W1704" s="19">
        <f>'EPA Data'!O1705/SUM('EPA Data'!O:O)</f>
        <v>4.2617945809426303E-7</v>
      </c>
      <c r="X1704" s="19">
        <f>'EPA Data'!P1705/SUM('EPA Data'!P:P)</f>
        <v>6.2865909824040658E-6</v>
      </c>
    </row>
    <row r="1705" spans="1:24" x14ac:dyDescent="0.35">
      <c r="A1705" s="13" t="s">
        <v>2812</v>
      </c>
      <c r="B1705" s="13" t="s">
        <v>2691</v>
      </c>
      <c r="C1705" s="18" t="s">
        <v>1627</v>
      </c>
      <c r="D1705" s="14">
        <f>SUMIFS('Census Data'!G:G,'Census Data'!$A:$A,$A1705)/SUMIFS('Census Data'!$F:$F,'Census Data'!$A:$A,$A1705)</f>
        <v>0.50786324786324788</v>
      </c>
      <c r="E1705" s="16">
        <f>SUMIFS('Census Data'!H:H,'Census Data'!$A:$A,$A1705)/SUMIFS('Census Data'!$F:$F,'Census Data'!$A:$A,$A1705)</f>
        <v>0.49213675213675212</v>
      </c>
      <c r="F1705" s="14">
        <f>SUM(SUMIFS('Census Data'!I:I,'Census Data'!$A:$A,$A1705),SUMIFS('Census Data'!J:J,'Census Data'!$A:$A,$A1705))/SUMIFS('Census Data'!$F:$F,'Census Data'!$A:$A,$A1705)</f>
        <v>0.96649572649572646</v>
      </c>
      <c r="G1705" s="14">
        <f>SUM(SUMIFS('Census Data'!K:K,'Census Data'!$A:$A,$A1705),SUMIFS('Census Data'!L:L,'Census Data'!$A:$A,$A1705))/SUMIFS('Census Data'!$F:$F,'Census Data'!$A:$A,$A1705)</f>
        <v>1.094017094017094E-2</v>
      </c>
      <c r="H1705" s="14">
        <f>SUM(SUMIFS('Census Data'!O:O,'Census Data'!$A:$A,$A1705),SUMIFS('Census Data'!P:P,'Census Data'!$A:$A,$A1705))/SUMIFS('Census Data'!$F:$F,'Census Data'!$A:$A,$A1705)</f>
        <v>2.735042735042735E-3</v>
      </c>
      <c r="I1705" s="16">
        <f t="shared" si="52"/>
        <v>1.9829059829059803E-2</v>
      </c>
      <c r="J1705" s="14">
        <f>SUM(SUMIFS('Census Data'!W:W,'Census Data'!$A:$A,$A1705),SUMIFS('Census Data'!X:X,'Census Data'!$A:$A,$A1705))/SUMIFS('Census Data'!$F:$F,'Census Data'!$A:$A,$A1705)</f>
        <v>6.2564102564102567E-2</v>
      </c>
      <c r="K1705" s="16">
        <f t="shared" si="53"/>
        <v>0.93743589743589739</v>
      </c>
      <c r="L1705" s="19">
        <f>'EPA Data'!D1706/SUM('EPA Data'!D:D)</f>
        <v>5.481404058899869E-6</v>
      </c>
      <c r="M1705" s="19">
        <f>'EPA Data'!E1706/SUM('EPA Data'!E:E)</f>
        <v>1.9222951211598949E-5</v>
      </c>
      <c r="N1705" s="19">
        <f>'EPA Data'!F1706/SUM('EPA Data'!F:F)</f>
        <v>1.7668915046426466E-5</v>
      </c>
      <c r="O1705" s="19">
        <f>'EPA Data'!G1706/SUM('EPA Data'!G:G)</f>
        <v>5.5819846097164591E-6</v>
      </c>
      <c r="P1705" s="19">
        <f>'EPA Data'!H1706/SUM('EPA Data'!H:H)</f>
        <v>1.332548744376672E-5</v>
      </c>
      <c r="Q1705" s="19">
        <f>'EPA Data'!I1706/SUM('EPA Data'!I:I)</f>
        <v>6.2041383592687046E-6</v>
      </c>
      <c r="R1705" s="19">
        <f>'EPA Data'!J1706/SUM('EPA Data'!J:J)</f>
        <v>3.3795505908907351E-6</v>
      </c>
      <c r="S1705" s="19">
        <f>'EPA Data'!K1706/SUM('EPA Data'!K:K)</f>
        <v>1.4713827363006815E-5</v>
      </c>
      <c r="T1705" s="19">
        <f>'EPA Data'!L1706/SUM('EPA Data'!L:L)</f>
        <v>9.2855169526829584E-6</v>
      </c>
      <c r="U1705" s="19">
        <f>'EPA Data'!M1706/SUM('EPA Data'!M:M)</f>
        <v>6.3663259788361667E-6</v>
      </c>
      <c r="V1705" s="19">
        <f>'EPA Data'!N1706/SUM('EPA Data'!N:N)</f>
        <v>7.2239305235647959E-6</v>
      </c>
      <c r="W1705" s="19">
        <f>'EPA Data'!O1706/SUM('EPA Data'!O:O)</f>
        <v>7.4123210530927461E-6</v>
      </c>
      <c r="X1705" s="19">
        <f>'EPA Data'!P1706/SUM('EPA Data'!P:P)</f>
        <v>4.5255006874881394E-5</v>
      </c>
    </row>
    <row r="1706" spans="1:24" x14ac:dyDescent="0.35">
      <c r="A1706" s="13" t="s">
        <v>2813</v>
      </c>
      <c r="B1706" s="13" t="s">
        <v>2691</v>
      </c>
      <c r="C1706" s="18" t="s">
        <v>2814</v>
      </c>
      <c r="D1706" s="14">
        <f>SUMIFS('Census Data'!G:G,'Census Data'!$A:$A,$A1706)/SUMIFS('Census Data'!$F:$F,'Census Data'!$A:$A,$A1706)</f>
        <v>0.50009934432743886</v>
      </c>
      <c r="E1706" s="16">
        <f>SUMIFS('Census Data'!H:H,'Census Data'!$A:$A,$A1706)/SUMIFS('Census Data'!$F:$F,'Census Data'!$A:$A,$A1706)</f>
        <v>0.49990065567256109</v>
      </c>
      <c r="F1706" s="14">
        <f>SUM(SUMIFS('Census Data'!I:I,'Census Data'!$A:$A,$A1706),SUMIFS('Census Data'!J:J,'Census Data'!$A:$A,$A1706))/SUMIFS('Census Data'!$F:$F,'Census Data'!$A:$A,$A1706)</f>
        <v>0.97436916352076297</v>
      </c>
      <c r="G1706" s="14">
        <f>SUM(SUMIFS('Census Data'!K:K,'Census Data'!$A:$A,$A1706),SUMIFS('Census Data'!L:L,'Census Data'!$A:$A,$A1706))/SUMIFS('Census Data'!$F:$F,'Census Data'!$A:$A,$A1706)</f>
        <v>5.1659050268229685E-3</v>
      </c>
      <c r="H1706" s="14">
        <f>SUM(SUMIFS('Census Data'!O:O,'Census Data'!$A:$A,$A1706),SUMIFS('Census Data'!P:P,'Census Data'!$A:$A,$A1706))/SUMIFS('Census Data'!$F:$F,'Census Data'!$A:$A,$A1706)</f>
        <v>2.7816411682892906E-3</v>
      </c>
      <c r="I1706" s="16">
        <f t="shared" si="52"/>
        <v>1.7683290284124742E-2</v>
      </c>
      <c r="J1706" s="14">
        <f>SUM(SUMIFS('Census Data'!W:W,'Census Data'!$A:$A,$A1706),SUMIFS('Census Data'!X:X,'Census Data'!$A:$A,$A1706))/SUMIFS('Census Data'!$F:$F,'Census Data'!$A:$A,$A1706)</f>
        <v>2.9207232267037551E-2</v>
      </c>
      <c r="K1706" s="16">
        <f t="shared" si="53"/>
        <v>0.97079276773296241</v>
      </c>
      <c r="L1706" s="19">
        <f>'EPA Data'!D1707/SUM('EPA Data'!D:D)</f>
        <v>7.1804974601025899E-6</v>
      </c>
      <c r="M1706" s="19">
        <f>'EPA Data'!E1707/SUM('EPA Data'!E:E)</f>
        <v>2.4819662229004283E-5</v>
      </c>
      <c r="N1706" s="19">
        <f>'EPA Data'!F1707/SUM('EPA Data'!F:F)</f>
        <v>2.6379673408842001E-5</v>
      </c>
      <c r="O1706" s="19">
        <f>'EPA Data'!G1707/SUM('EPA Data'!G:G)</f>
        <v>7.1640270968226947E-6</v>
      </c>
      <c r="P1706" s="19">
        <f>'EPA Data'!H1707/SUM('EPA Data'!H:H)</f>
        <v>1.8700558670233268E-5</v>
      </c>
      <c r="Q1706" s="19">
        <f>'EPA Data'!I1707/SUM('EPA Data'!I:I)</f>
        <v>9.6731063068415768E-6</v>
      </c>
      <c r="R1706" s="19">
        <f>'EPA Data'!J1707/SUM('EPA Data'!J:J)</f>
        <v>4.7701200661780591E-6</v>
      </c>
      <c r="S1706" s="19">
        <f>'EPA Data'!K1707/SUM('EPA Data'!K:K)</f>
        <v>2.8195096302328091E-5</v>
      </c>
      <c r="T1706" s="19">
        <f>'EPA Data'!L1707/SUM('EPA Data'!L:L)</f>
        <v>1.5324000846658248E-5</v>
      </c>
      <c r="U1706" s="19">
        <f>'EPA Data'!M1707/SUM('EPA Data'!M:M)</f>
        <v>6.8343038674109902E-6</v>
      </c>
      <c r="V1706" s="19">
        <f>'EPA Data'!N1707/SUM('EPA Data'!N:N)</f>
        <v>9.5462419467507504E-6</v>
      </c>
      <c r="W1706" s="19">
        <f>'EPA Data'!O1707/SUM('EPA Data'!O:O)</f>
        <v>9.1022743363614842E-6</v>
      </c>
      <c r="X1706" s="19">
        <f>'EPA Data'!P1707/SUM('EPA Data'!P:P)</f>
        <v>6.440880026070251E-5</v>
      </c>
    </row>
    <row r="1707" spans="1:24" x14ac:dyDescent="0.35">
      <c r="A1707" s="13" t="s">
        <v>2815</v>
      </c>
      <c r="B1707" s="13" t="s">
        <v>2691</v>
      </c>
      <c r="C1707" s="18" t="s">
        <v>923</v>
      </c>
      <c r="D1707" s="14">
        <f>SUMIFS('Census Data'!G:G,'Census Data'!$A:$A,$A1707)/SUMIFS('Census Data'!$F:$F,'Census Data'!$A:$A,$A1707)</f>
        <v>0.5112107623318386</v>
      </c>
      <c r="E1707" s="16">
        <f>SUMIFS('Census Data'!H:H,'Census Data'!$A:$A,$A1707)/SUMIFS('Census Data'!$F:$F,'Census Data'!$A:$A,$A1707)</f>
        <v>0.48878923766816146</v>
      </c>
      <c r="F1707" s="14">
        <f>SUM(SUMIFS('Census Data'!I:I,'Census Data'!$A:$A,$A1707),SUMIFS('Census Data'!J:J,'Census Data'!$A:$A,$A1707))/SUMIFS('Census Data'!$F:$F,'Census Data'!$A:$A,$A1707)</f>
        <v>0.9566517189835575</v>
      </c>
      <c r="G1707" s="14">
        <f>SUM(SUMIFS('Census Data'!K:K,'Census Data'!$A:$A,$A1707),SUMIFS('Census Data'!L:L,'Census Data'!$A:$A,$A1707))/SUMIFS('Census Data'!$F:$F,'Census Data'!$A:$A,$A1707)</f>
        <v>1.195814648729447E-2</v>
      </c>
      <c r="H1707" s="14">
        <f>SUM(SUMIFS('Census Data'!O:O,'Census Data'!$A:$A,$A1707),SUMIFS('Census Data'!P:P,'Census Data'!$A:$A,$A1707))/SUMIFS('Census Data'!$F:$F,'Census Data'!$A:$A,$A1707)</f>
        <v>2.9895366218236174E-3</v>
      </c>
      <c r="I1707" s="16">
        <f t="shared" si="52"/>
        <v>2.840059790732441E-2</v>
      </c>
      <c r="J1707" s="14">
        <f>SUM(SUMIFS('Census Data'!W:W,'Census Data'!$A:$A,$A1707),SUMIFS('Census Data'!X:X,'Census Data'!$A:$A,$A1707))/SUMIFS('Census Data'!$F:$F,'Census Data'!$A:$A,$A1707)</f>
        <v>3.2884902840059793E-2</v>
      </c>
      <c r="K1707" s="16">
        <f t="shared" si="53"/>
        <v>0.96711509715994026</v>
      </c>
      <c r="L1707" s="19">
        <f>'EPA Data'!D1708/SUM('EPA Data'!D:D)</f>
        <v>2.597449589930698E-7</v>
      </c>
      <c r="M1707" s="19">
        <f>'EPA Data'!E1708/SUM('EPA Data'!E:E)</f>
        <v>1.8544671507807463E-6</v>
      </c>
      <c r="N1707" s="19">
        <f>'EPA Data'!F1708/SUM('EPA Data'!F:F)</f>
        <v>1.8582160669647581E-6</v>
      </c>
      <c r="O1707" s="19">
        <f>'EPA Data'!G1708/SUM('EPA Data'!G:G)</f>
        <v>3.363497128412145E-7</v>
      </c>
      <c r="P1707" s="19">
        <f>'EPA Data'!H1708/SUM('EPA Data'!H:H)</f>
        <v>1.2034676368629632E-6</v>
      </c>
      <c r="Q1707" s="19">
        <f>'EPA Data'!I1708/SUM('EPA Data'!I:I)</f>
        <v>4.864519981341901E-7</v>
      </c>
      <c r="R1707" s="19">
        <f>'EPA Data'!J1708/SUM('EPA Data'!J:J)</f>
        <v>1.6299815711992894E-7</v>
      </c>
      <c r="S1707" s="19">
        <f>'EPA Data'!K1708/SUM('EPA Data'!K:K)</f>
        <v>1.5975315681756557E-6</v>
      </c>
      <c r="T1707" s="19">
        <f>'EPA Data'!L1708/SUM('EPA Data'!L:L)</f>
        <v>7.2962539457925753E-7</v>
      </c>
      <c r="U1707" s="19">
        <f>'EPA Data'!M1708/SUM('EPA Data'!M:M)</f>
        <v>1.9551800372027473E-7</v>
      </c>
      <c r="V1707" s="19">
        <f>'EPA Data'!N1708/SUM('EPA Data'!N:N)</f>
        <v>4.8955382048685985E-7</v>
      </c>
      <c r="W1707" s="19">
        <f>'EPA Data'!O1708/SUM('EPA Data'!O:O)</f>
        <v>3.6654382691433406E-7</v>
      </c>
      <c r="X1707" s="19">
        <f>'EPA Data'!P1708/SUM('EPA Data'!P:P)</f>
        <v>4.6819201778802932E-6</v>
      </c>
    </row>
    <row r="1708" spans="1:24" x14ac:dyDescent="0.35">
      <c r="A1708" s="13" t="s">
        <v>2816</v>
      </c>
      <c r="B1708" s="13" t="s">
        <v>2691</v>
      </c>
      <c r="C1708" s="18" t="s">
        <v>2817</v>
      </c>
      <c r="D1708" s="14">
        <f>SUMIFS('Census Data'!G:G,'Census Data'!$A:$A,$A1708)/SUMIFS('Census Data'!$F:$F,'Census Data'!$A:$A,$A1708)</f>
        <v>0.50125387225254459</v>
      </c>
      <c r="E1708" s="16">
        <f>SUMIFS('Census Data'!H:H,'Census Data'!$A:$A,$A1708)/SUMIFS('Census Data'!$F:$F,'Census Data'!$A:$A,$A1708)</f>
        <v>0.49874612774745536</v>
      </c>
      <c r="F1708" s="14">
        <f>SUM(SUMIFS('Census Data'!I:I,'Census Data'!$A:$A,$A1708),SUMIFS('Census Data'!J:J,'Census Data'!$A:$A,$A1708))/SUMIFS('Census Data'!$F:$F,'Census Data'!$A:$A,$A1708)</f>
        <v>0.37970202094704236</v>
      </c>
      <c r="G1708" s="14">
        <f>SUM(SUMIFS('Census Data'!K:K,'Census Data'!$A:$A,$A1708),SUMIFS('Census Data'!L:L,'Census Data'!$A:$A,$A1708))/SUMIFS('Census Data'!$F:$F,'Census Data'!$A:$A,$A1708)</f>
        <v>4.7204602448738756E-3</v>
      </c>
      <c r="H1708" s="14">
        <f>SUM(SUMIFS('Census Data'!O:O,'Census Data'!$A:$A,$A1708),SUMIFS('Census Data'!P:P,'Census Data'!$A:$A,$A1708))/SUMIFS('Census Data'!$F:$F,'Census Data'!$A:$A,$A1708)</f>
        <v>6.6381472193538871E-3</v>
      </c>
      <c r="I1708" s="16">
        <f t="shared" si="52"/>
        <v>0.60893937158872991</v>
      </c>
      <c r="J1708" s="14">
        <f>SUM(SUMIFS('Census Data'!W:W,'Census Data'!$A:$A,$A1708),SUMIFS('Census Data'!X:X,'Census Data'!$A:$A,$A1708))/SUMIFS('Census Data'!$F:$F,'Census Data'!$A:$A,$A1708)</f>
        <v>3.4813394305944829E-2</v>
      </c>
      <c r="K1708" s="16">
        <f t="shared" si="53"/>
        <v>0.96518660569405512</v>
      </c>
      <c r="L1708" s="19">
        <f>'EPA Data'!D1709/SUM('EPA Data'!D:D)</f>
        <v>8.2963706875584801E-6</v>
      </c>
      <c r="M1708" s="19">
        <f>'EPA Data'!E1709/SUM('EPA Data'!E:E)</f>
        <v>2.5947714252523324E-5</v>
      </c>
      <c r="N1708" s="19">
        <f>'EPA Data'!F1709/SUM('EPA Data'!F:F)</f>
        <v>2.4028008692286817E-5</v>
      </c>
      <c r="O1708" s="19">
        <f>'EPA Data'!G1709/SUM('EPA Data'!G:G)</f>
        <v>7.498362636659314E-6</v>
      </c>
      <c r="P1708" s="19">
        <f>'EPA Data'!H1709/SUM('EPA Data'!H:H)</f>
        <v>1.6195840326277462E-5</v>
      </c>
      <c r="Q1708" s="19">
        <f>'EPA Data'!I1709/SUM('EPA Data'!I:I)</f>
        <v>8.3599510003884566E-6</v>
      </c>
      <c r="R1708" s="19">
        <f>'EPA Data'!J1709/SUM('EPA Data'!J:J)</f>
        <v>4.4425456620934032E-6</v>
      </c>
      <c r="S1708" s="19">
        <f>'EPA Data'!K1709/SUM('EPA Data'!K:K)</f>
        <v>1.6560458707244776E-5</v>
      </c>
      <c r="T1708" s="19">
        <f>'EPA Data'!L1709/SUM('EPA Data'!L:L)</f>
        <v>1.2218010767141597E-5</v>
      </c>
      <c r="U1708" s="19">
        <f>'EPA Data'!M1709/SUM('EPA Data'!M:M)</f>
        <v>9.8400667562254109E-6</v>
      </c>
      <c r="V1708" s="19">
        <f>'EPA Data'!N1709/SUM('EPA Data'!N:N)</f>
        <v>9.7497298690789755E-6</v>
      </c>
      <c r="W1708" s="19">
        <f>'EPA Data'!O1709/SUM('EPA Data'!O:O)</f>
        <v>1.0874015031341146E-5</v>
      </c>
      <c r="X1708" s="19">
        <f>'EPA Data'!P1709/SUM('EPA Data'!P:P)</f>
        <v>5.274349150786004E-5</v>
      </c>
    </row>
    <row r="1709" spans="1:24" x14ac:dyDescent="0.35">
      <c r="A1709" s="13" t="s">
        <v>2818</v>
      </c>
      <c r="B1709" s="13" t="s">
        <v>2691</v>
      </c>
      <c r="C1709" s="18" t="s">
        <v>1039</v>
      </c>
      <c r="D1709" s="14">
        <f>SUMIFS('Census Data'!G:G,'Census Data'!$A:$A,$A1709)/SUMIFS('Census Data'!$F:$F,'Census Data'!$A:$A,$A1709)</f>
        <v>0.49889080601429625</v>
      </c>
      <c r="E1709" s="16">
        <f>SUMIFS('Census Data'!H:H,'Census Data'!$A:$A,$A1709)/SUMIFS('Census Data'!$F:$F,'Census Data'!$A:$A,$A1709)</f>
        <v>0.50110919398570375</v>
      </c>
      <c r="F1709" s="14">
        <f>SUM(SUMIFS('Census Data'!I:I,'Census Data'!$A:$A,$A1709),SUMIFS('Census Data'!J:J,'Census Data'!$A:$A,$A1709))/SUMIFS('Census Data'!$F:$F,'Census Data'!$A:$A,$A1709)</f>
        <v>0.97781612028592557</v>
      </c>
      <c r="G1709" s="14">
        <f>SUM(SUMIFS('Census Data'!K:K,'Census Data'!$A:$A,$A1709),SUMIFS('Census Data'!L:L,'Census Data'!$A:$A,$A1709))/SUMIFS('Census Data'!$F:$F,'Census Data'!$A:$A,$A1709)</f>
        <v>4.9297510475720977E-3</v>
      </c>
      <c r="H1709" s="14">
        <f>SUM(SUMIFS('Census Data'!O:O,'Census Data'!$A:$A,$A1709),SUMIFS('Census Data'!P:P,'Census Data'!$A:$A,$A1709))/SUMIFS('Census Data'!$F:$F,'Census Data'!$A:$A,$A1709)</f>
        <v>4.1902883904362826E-3</v>
      </c>
      <c r="I1709" s="16">
        <f t="shared" si="52"/>
        <v>1.3063840276065997E-2</v>
      </c>
      <c r="J1709" s="14">
        <f>SUM(SUMIFS('Census Data'!W:W,'Census Data'!$A:$A,$A1709),SUMIFS('Census Data'!X:X,'Census Data'!$A:$A,$A1709))/SUMIFS('Census Data'!$F:$F,'Census Data'!$A:$A,$A1709)</f>
        <v>3.1057431599704213E-2</v>
      </c>
      <c r="K1709" s="16">
        <f t="shared" si="53"/>
        <v>0.9689425684002958</v>
      </c>
      <c r="L1709" s="19">
        <f>'EPA Data'!D1710/SUM('EPA Data'!D:D)</f>
        <v>3.6158484110079754E-6</v>
      </c>
      <c r="M1709" s="19">
        <f>'EPA Data'!E1710/SUM('EPA Data'!E:E)</f>
        <v>1.6189880867307783E-5</v>
      </c>
      <c r="N1709" s="19">
        <f>'EPA Data'!F1710/SUM('EPA Data'!F:F)</f>
        <v>1.7833274077398665E-5</v>
      </c>
      <c r="O1709" s="19">
        <f>'EPA Data'!G1710/SUM('EPA Data'!G:G)</f>
        <v>4.4263914677378268E-6</v>
      </c>
      <c r="P1709" s="19">
        <f>'EPA Data'!H1710/SUM('EPA Data'!H:H)</f>
        <v>1.2461776080041711E-5</v>
      </c>
      <c r="Q1709" s="19">
        <f>'EPA Data'!I1710/SUM('EPA Data'!I:I)</f>
        <v>5.8623915286070767E-6</v>
      </c>
      <c r="R1709" s="19">
        <f>'EPA Data'!J1710/SUM('EPA Data'!J:J)</f>
        <v>2.324021975606417E-6</v>
      </c>
      <c r="S1709" s="19">
        <f>'EPA Data'!K1710/SUM('EPA Data'!K:K)</f>
        <v>1.5511254433757315E-5</v>
      </c>
      <c r="T1709" s="19">
        <f>'EPA Data'!L1710/SUM('EPA Data'!L:L)</f>
        <v>8.9061895815953131E-6</v>
      </c>
      <c r="U1709" s="19">
        <f>'EPA Data'!M1710/SUM('EPA Data'!M:M)</f>
        <v>3.6738530727612041E-6</v>
      </c>
      <c r="V1709" s="19">
        <f>'EPA Data'!N1710/SUM('EPA Data'!N:N)</f>
        <v>5.5346033049703411E-6</v>
      </c>
      <c r="W1709" s="19">
        <f>'EPA Data'!O1710/SUM('EPA Data'!O:O)</f>
        <v>5.364544063395087E-6</v>
      </c>
      <c r="X1709" s="19">
        <f>'EPA Data'!P1710/SUM('EPA Data'!P:P)</f>
        <v>4.5942697481015281E-5</v>
      </c>
    </row>
    <row r="1710" spans="1:24" x14ac:dyDescent="0.35">
      <c r="A1710" s="13" t="s">
        <v>2819</v>
      </c>
      <c r="B1710" s="13" t="s">
        <v>2691</v>
      </c>
      <c r="C1710" s="18" t="s">
        <v>150</v>
      </c>
      <c r="D1710" s="14">
        <f>SUMIFS('Census Data'!G:G,'Census Data'!$A:$A,$A1710)/SUMIFS('Census Data'!$F:$F,'Census Data'!$A:$A,$A1710)</f>
        <v>0.50325951490748733</v>
      </c>
      <c r="E1710" s="16">
        <f>SUMIFS('Census Data'!H:H,'Census Data'!$A:$A,$A1710)/SUMIFS('Census Data'!$F:$F,'Census Data'!$A:$A,$A1710)</f>
        <v>0.49674048509251273</v>
      </c>
      <c r="F1710" s="14">
        <f>SUM(SUMIFS('Census Data'!I:I,'Census Data'!$A:$A,$A1710),SUMIFS('Census Data'!J:J,'Census Data'!$A:$A,$A1710))/SUMIFS('Census Data'!$F:$F,'Census Data'!$A:$A,$A1710)</f>
        <v>0.9686511360368133</v>
      </c>
      <c r="G1710" s="14">
        <f>SUM(SUMIFS('Census Data'!K:K,'Census Data'!$A:$A,$A1710),SUMIFS('Census Data'!L:L,'Census Data'!$A:$A,$A1710))/SUMIFS('Census Data'!$F:$F,'Census Data'!$A:$A,$A1710)</f>
        <v>7.8611830121752477E-3</v>
      </c>
      <c r="H1710" s="14">
        <f>SUM(SUMIFS('Census Data'!O:O,'Census Data'!$A:$A,$A1710),SUMIFS('Census Data'!P:P,'Census Data'!$A:$A,$A1710))/SUMIFS('Census Data'!$F:$F,'Census Data'!$A:$A,$A1710)</f>
        <v>4.0743936343591216E-3</v>
      </c>
      <c r="I1710" s="16">
        <f t="shared" si="52"/>
        <v>1.9413287316652372E-2</v>
      </c>
      <c r="J1710" s="14">
        <f>SUM(SUMIFS('Census Data'!W:W,'Census Data'!$A:$A,$A1710),SUMIFS('Census Data'!X:X,'Census Data'!$A:$A,$A1710))/SUMIFS('Census Data'!$F:$F,'Census Data'!$A:$A,$A1710)</f>
        <v>2.8952161825328348E-2</v>
      </c>
      <c r="K1710" s="16">
        <f t="shared" si="53"/>
        <v>0.97104783817467166</v>
      </c>
      <c r="L1710" s="19">
        <f>'EPA Data'!D1711/SUM('EPA Data'!D:D)</f>
        <v>3.6724399333261489E-5</v>
      </c>
      <c r="M1710" s="19">
        <f>'EPA Data'!E1711/SUM('EPA Data'!E:E)</f>
        <v>1.3273958723178218E-4</v>
      </c>
      <c r="N1710" s="19">
        <f>'EPA Data'!F1711/SUM('EPA Data'!F:F)</f>
        <v>9.2887663471745975E-5</v>
      </c>
      <c r="O1710" s="19">
        <f>'EPA Data'!G1711/SUM('EPA Data'!G:G)</f>
        <v>5.2250753041211754E-5</v>
      </c>
      <c r="P1710" s="19">
        <f>'EPA Data'!H1711/SUM('EPA Data'!H:H)</f>
        <v>7.9751712631677114E-5</v>
      </c>
      <c r="Q1710" s="19">
        <f>'EPA Data'!I1711/SUM('EPA Data'!I:I)</f>
        <v>3.6234086965814601E-5</v>
      </c>
      <c r="R1710" s="19">
        <f>'EPA Data'!J1711/SUM('EPA Data'!J:J)</f>
        <v>2.6539670857735816E-5</v>
      </c>
      <c r="S1710" s="19">
        <f>'EPA Data'!K1711/SUM('EPA Data'!K:K)</f>
        <v>8.547161361134985E-5</v>
      </c>
      <c r="T1710" s="19">
        <f>'EPA Data'!L1711/SUM('EPA Data'!L:L)</f>
        <v>4.5518669327400206E-5</v>
      </c>
      <c r="U1710" s="19">
        <f>'EPA Data'!M1711/SUM('EPA Data'!M:M)</f>
        <v>4.7482509473458494E-5</v>
      </c>
      <c r="V1710" s="19">
        <f>'EPA Data'!N1711/SUM('EPA Data'!N:N)</f>
        <v>4.9030850859687913E-5</v>
      </c>
      <c r="W1710" s="19">
        <f>'EPA Data'!O1711/SUM('EPA Data'!O:O)</f>
        <v>3.8746219728897544E-5</v>
      </c>
      <c r="X1710" s="19">
        <f>'EPA Data'!P1711/SUM('EPA Data'!P:P)</f>
        <v>2.2343607083759106E-4</v>
      </c>
    </row>
    <row r="1711" spans="1:24" x14ac:dyDescent="0.35">
      <c r="A1711" s="13" t="s">
        <v>2820</v>
      </c>
      <c r="B1711" s="13" t="s">
        <v>2691</v>
      </c>
      <c r="C1711" s="18" t="s">
        <v>949</v>
      </c>
      <c r="D1711" s="14">
        <f>SUMIFS('Census Data'!G:G,'Census Data'!$A:$A,$A1711)/SUMIFS('Census Data'!$F:$F,'Census Data'!$A:$A,$A1711)</f>
        <v>0.50726879059696872</v>
      </c>
      <c r="E1711" s="16">
        <f>SUMIFS('Census Data'!H:H,'Census Data'!$A:$A,$A1711)/SUMIFS('Census Data'!$F:$F,'Census Data'!$A:$A,$A1711)</f>
        <v>0.49273120940303122</v>
      </c>
      <c r="F1711" s="14">
        <f>SUM(SUMIFS('Census Data'!I:I,'Census Data'!$A:$A,$A1711),SUMIFS('Census Data'!J:J,'Census Data'!$A:$A,$A1711))/SUMIFS('Census Data'!$F:$F,'Census Data'!$A:$A,$A1711)</f>
        <v>0.94906691411485722</v>
      </c>
      <c r="G1711" s="14">
        <f>SUM(SUMIFS('Census Data'!K:K,'Census Data'!$A:$A,$A1711),SUMIFS('Census Data'!L:L,'Census Data'!$A:$A,$A1711))/SUMIFS('Census Data'!$F:$F,'Census Data'!$A:$A,$A1711)</f>
        <v>1.7733786988349313E-2</v>
      </c>
      <c r="H1711" s="14">
        <f>SUM(SUMIFS('Census Data'!O:O,'Census Data'!$A:$A,$A1711),SUMIFS('Census Data'!P:P,'Census Data'!$A:$A,$A1711))/SUMIFS('Census Data'!$F:$F,'Census Data'!$A:$A,$A1711)</f>
        <v>6.2893081761006293E-3</v>
      </c>
      <c r="I1711" s="16">
        <f t="shared" si="52"/>
        <v>2.6909990720692889E-2</v>
      </c>
      <c r="J1711" s="14">
        <f>SUM(SUMIFS('Census Data'!W:W,'Census Data'!$A:$A,$A1711),SUMIFS('Census Data'!X:X,'Census Data'!$A:$A,$A1711))/SUMIFS('Census Data'!$F:$F,'Census Data'!$A:$A,$A1711)</f>
        <v>0.10196927518300855</v>
      </c>
      <c r="K1711" s="16">
        <f t="shared" si="53"/>
        <v>0.89803072481699142</v>
      </c>
      <c r="L1711" s="19">
        <f>'EPA Data'!D1712/SUM('EPA Data'!D:D)</f>
        <v>6.9856762052389766E-6</v>
      </c>
      <c r="M1711" s="19">
        <f>'EPA Data'!E1712/SUM('EPA Data'!E:E)</f>
        <v>3.1165681228942015E-5</v>
      </c>
      <c r="N1711" s="19">
        <f>'EPA Data'!F1712/SUM('EPA Data'!F:F)</f>
        <v>2.350367872597325E-5</v>
      </c>
      <c r="O1711" s="19">
        <f>'EPA Data'!G1712/SUM('EPA Data'!G:G)</f>
        <v>6.9260394368878919E-6</v>
      </c>
      <c r="P1711" s="19">
        <f>'EPA Data'!H1712/SUM('EPA Data'!H:H)</f>
        <v>2.1425921990002265E-5</v>
      </c>
      <c r="Q1711" s="19">
        <f>'EPA Data'!I1712/SUM('EPA Data'!I:I)</f>
        <v>8.3119279028162075E-6</v>
      </c>
      <c r="R1711" s="19">
        <f>'EPA Data'!J1712/SUM('EPA Data'!J:J)</f>
        <v>4.2939724306178005E-6</v>
      </c>
      <c r="S1711" s="19">
        <f>'EPA Data'!K1712/SUM('EPA Data'!K:K)</f>
        <v>2.3978213161296594E-5</v>
      </c>
      <c r="T1711" s="19">
        <f>'EPA Data'!L1712/SUM('EPA Data'!L:L)</f>
        <v>1.2450110381528524E-5</v>
      </c>
      <c r="U1711" s="19">
        <f>'EPA Data'!M1712/SUM('EPA Data'!M:M)</f>
        <v>8.9152048345970025E-6</v>
      </c>
      <c r="V1711" s="19">
        <f>'EPA Data'!N1712/SUM('EPA Data'!N:N)</f>
        <v>1.1928957435849463E-5</v>
      </c>
      <c r="W1711" s="19">
        <f>'EPA Data'!O1712/SUM('EPA Data'!O:O)</f>
        <v>1.040690092796052E-5</v>
      </c>
      <c r="X1711" s="19">
        <f>'EPA Data'!P1712/SUM('EPA Data'!P:P)</f>
        <v>7.4401425807669839E-5</v>
      </c>
    </row>
    <row r="1712" spans="1:24" x14ac:dyDescent="0.35">
      <c r="A1712" s="13" t="s">
        <v>2821</v>
      </c>
      <c r="B1712" s="13" t="s">
        <v>2691</v>
      </c>
      <c r="C1712" s="18" t="s">
        <v>951</v>
      </c>
      <c r="D1712" s="14">
        <f>SUMIFS('Census Data'!G:G,'Census Data'!$A:$A,$A1712)/SUMIFS('Census Data'!$F:$F,'Census Data'!$A:$A,$A1712)</f>
        <v>0.50441436138905238</v>
      </c>
      <c r="E1712" s="16">
        <f>SUMIFS('Census Data'!H:H,'Census Data'!$A:$A,$A1712)/SUMIFS('Census Data'!$F:$F,'Census Data'!$A:$A,$A1712)</f>
        <v>0.49558563861094762</v>
      </c>
      <c r="F1712" s="14">
        <f>SUM(SUMIFS('Census Data'!I:I,'Census Data'!$A:$A,$A1712),SUMIFS('Census Data'!J:J,'Census Data'!$A:$A,$A1712))/SUMIFS('Census Data'!$F:$F,'Census Data'!$A:$A,$A1712)</f>
        <v>0.96262507357268978</v>
      </c>
      <c r="G1712" s="14">
        <f>SUM(SUMIFS('Census Data'!K:K,'Census Data'!$A:$A,$A1712),SUMIFS('Census Data'!L:L,'Census Data'!$A:$A,$A1712))/SUMIFS('Census Data'!$F:$F,'Census Data'!$A:$A,$A1712)</f>
        <v>5.885815185403178E-3</v>
      </c>
      <c r="H1712" s="14">
        <f>SUM(SUMIFS('Census Data'!O:O,'Census Data'!$A:$A,$A1712),SUMIFS('Census Data'!P:P,'Census Data'!$A:$A,$A1712))/SUMIFS('Census Data'!$F:$F,'Census Data'!$A:$A,$A1712)</f>
        <v>3.8257798705120657E-3</v>
      </c>
      <c r="I1712" s="16">
        <f t="shared" si="52"/>
        <v>2.7663331371394984E-2</v>
      </c>
      <c r="J1712" s="14">
        <f>SUM(SUMIFS('Census Data'!W:W,'Census Data'!$A:$A,$A1712),SUMIFS('Census Data'!X:X,'Census Data'!$A:$A,$A1712))/SUMIFS('Census Data'!$F:$F,'Census Data'!$A:$A,$A1712)</f>
        <v>4.79693937610359E-2</v>
      </c>
      <c r="K1712" s="16">
        <f t="shared" si="53"/>
        <v>0.95203060623896407</v>
      </c>
      <c r="L1712" s="19">
        <f>'EPA Data'!D1713/SUM('EPA Data'!D:D)</f>
        <v>3.8845706205903724E-6</v>
      </c>
      <c r="M1712" s="19">
        <f>'EPA Data'!E1713/SUM('EPA Data'!E:E)</f>
        <v>1.3955194493904539E-5</v>
      </c>
      <c r="N1712" s="19">
        <f>'EPA Data'!F1713/SUM('EPA Data'!F:F)</f>
        <v>1.6880776156532933E-5</v>
      </c>
      <c r="O1712" s="19">
        <f>'EPA Data'!G1713/SUM('EPA Data'!G:G)</f>
        <v>3.6705076763171246E-6</v>
      </c>
      <c r="P1712" s="19">
        <f>'EPA Data'!H1713/SUM('EPA Data'!H:H)</f>
        <v>1.049204800889542E-5</v>
      </c>
      <c r="Q1712" s="19">
        <f>'EPA Data'!I1713/SUM('EPA Data'!I:I)</f>
        <v>5.8071464477868965E-6</v>
      </c>
      <c r="R1712" s="19">
        <f>'EPA Data'!J1713/SUM('EPA Data'!J:J)</f>
        <v>2.5441001159435253E-6</v>
      </c>
      <c r="S1712" s="19">
        <f>'EPA Data'!K1713/SUM('EPA Data'!K:K)</f>
        <v>1.6980454386447722E-5</v>
      </c>
      <c r="T1712" s="19">
        <f>'EPA Data'!L1713/SUM('EPA Data'!L:L)</f>
        <v>9.2918661607069125E-6</v>
      </c>
      <c r="U1712" s="19">
        <f>'EPA Data'!M1713/SUM('EPA Data'!M:M)</f>
        <v>3.3601861858217128E-6</v>
      </c>
      <c r="V1712" s="19">
        <f>'EPA Data'!N1713/SUM('EPA Data'!N:N)</f>
        <v>5.1132927745942411E-6</v>
      </c>
      <c r="W1712" s="19">
        <f>'EPA Data'!O1713/SUM('EPA Data'!O:O)</f>
        <v>4.8969613227395732E-6</v>
      </c>
      <c r="X1712" s="19">
        <f>'EPA Data'!P1713/SUM('EPA Data'!P:P)</f>
        <v>3.9738492119832052E-5</v>
      </c>
    </row>
    <row r="1713" spans="1:24" x14ac:dyDescent="0.35">
      <c r="A1713" s="13" t="s">
        <v>2822</v>
      </c>
      <c r="B1713" s="13" t="s">
        <v>2691</v>
      </c>
      <c r="C1713" s="18" t="s">
        <v>953</v>
      </c>
      <c r="D1713" s="14">
        <f>SUMIFS('Census Data'!G:G,'Census Data'!$A:$A,$A1713)/SUMIFS('Census Data'!$F:$F,'Census Data'!$A:$A,$A1713)</f>
        <v>0.51554404145077726</v>
      </c>
      <c r="E1713" s="16">
        <f>SUMIFS('Census Data'!H:H,'Census Data'!$A:$A,$A1713)/SUMIFS('Census Data'!$F:$F,'Census Data'!$A:$A,$A1713)</f>
        <v>0.4844559585492228</v>
      </c>
      <c r="F1713" s="14">
        <f>SUM(SUMIFS('Census Data'!I:I,'Census Data'!$A:$A,$A1713),SUMIFS('Census Data'!J:J,'Census Data'!$A:$A,$A1713))/SUMIFS('Census Data'!$F:$F,'Census Data'!$A:$A,$A1713)</f>
        <v>0.977979274611399</v>
      </c>
      <c r="G1713" s="14">
        <f>SUM(SUMIFS('Census Data'!K:K,'Census Data'!$A:$A,$A1713),SUMIFS('Census Data'!L:L,'Census Data'!$A:$A,$A1713))/SUMIFS('Census Data'!$F:$F,'Census Data'!$A:$A,$A1713)</f>
        <v>0</v>
      </c>
      <c r="H1713" s="14">
        <f>SUM(SUMIFS('Census Data'!O:O,'Census Data'!$A:$A,$A1713),SUMIFS('Census Data'!P:P,'Census Data'!$A:$A,$A1713))/SUMIFS('Census Data'!$F:$F,'Census Data'!$A:$A,$A1713)</f>
        <v>3.8860103626943004E-3</v>
      </c>
      <c r="I1713" s="16">
        <f t="shared" si="52"/>
        <v>1.8134715025906689E-2</v>
      </c>
      <c r="J1713" s="14">
        <f>SUM(SUMIFS('Census Data'!W:W,'Census Data'!$A:$A,$A1713),SUMIFS('Census Data'!X:X,'Census Data'!$A:$A,$A1713))/SUMIFS('Census Data'!$F:$F,'Census Data'!$A:$A,$A1713)</f>
        <v>1.8134715025906734E-2</v>
      </c>
      <c r="K1713" s="16">
        <f t="shared" si="53"/>
        <v>0.98186528497409331</v>
      </c>
      <c r="L1713" s="19">
        <f>'EPA Data'!D1714/SUM('EPA Data'!D:D)</f>
        <v>3.9626957582430709E-7</v>
      </c>
      <c r="M1713" s="19">
        <f>'EPA Data'!E1714/SUM('EPA Data'!E:E)</f>
        <v>2.0752192320622751E-6</v>
      </c>
      <c r="N1713" s="19">
        <f>'EPA Data'!F1714/SUM('EPA Data'!F:F)</f>
        <v>1.7649867676126831E-6</v>
      </c>
      <c r="O1713" s="19">
        <f>'EPA Data'!G1714/SUM('EPA Data'!G:G)</f>
        <v>4.0498142929896416E-7</v>
      </c>
      <c r="P1713" s="19">
        <f>'EPA Data'!H1714/SUM('EPA Data'!H:H)</f>
        <v>1.575480621877501E-6</v>
      </c>
      <c r="Q1713" s="19">
        <f>'EPA Data'!I1714/SUM('EPA Data'!I:I)</f>
        <v>6.0429870403251795E-7</v>
      </c>
      <c r="R1713" s="19">
        <f>'EPA Data'!J1714/SUM('EPA Data'!J:J)</f>
        <v>2.4499676036800562E-7</v>
      </c>
      <c r="S1713" s="19">
        <f>'EPA Data'!K1714/SUM('EPA Data'!K:K)</f>
        <v>1.9671580023931485E-6</v>
      </c>
      <c r="T1713" s="19">
        <f>'EPA Data'!L1714/SUM('EPA Data'!L:L)</f>
        <v>9.1661516153303601E-7</v>
      </c>
      <c r="U1713" s="19">
        <f>'EPA Data'!M1714/SUM('EPA Data'!M:M)</f>
        <v>4.0283200729935731E-7</v>
      </c>
      <c r="V1713" s="19">
        <f>'EPA Data'!N1714/SUM('EPA Data'!N:N)</f>
        <v>7.493878521248974E-7</v>
      </c>
      <c r="W1713" s="19">
        <f>'EPA Data'!O1714/SUM('EPA Data'!O:O)</f>
        <v>6.1454526705401825E-7</v>
      </c>
      <c r="X1713" s="19">
        <f>'EPA Data'!P1714/SUM('EPA Data'!P:P)</f>
        <v>5.9527639996006501E-6</v>
      </c>
    </row>
    <row r="1714" spans="1:24" x14ac:dyDescent="0.35">
      <c r="A1714" s="13" t="s">
        <v>2823</v>
      </c>
      <c r="B1714" s="13" t="s">
        <v>2691</v>
      </c>
      <c r="C1714" s="18" t="s">
        <v>1962</v>
      </c>
      <c r="D1714" s="14">
        <f>SUMIFS('Census Data'!G:G,'Census Data'!$A:$A,$A1714)/SUMIFS('Census Data'!$F:$F,'Census Data'!$A:$A,$A1714)</f>
        <v>0.4989381282741045</v>
      </c>
      <c r="E1714" s="16">
        <f>SUMIFS('Census Data'!H:H,'Census Data'!$A:$A,$A1714)/SUMIFS('Census Data'!$F:$F,'Census Data'!$A:$A,$A1714)</f>
        <v>0.50106187172589556</v>
      </c>
      <c r="F1714" s="14">
        <f>SUM(SUMIFS('Census Data'!I:I,'Census Data'!$A:$A,$A1714),SUMIFS('Census Data'!J:J,'Census Data'!$A:$A,$A1714))/SUMIFS('Census Data'!$F:$F,'Census Data'!$A:$A,$A1714)</f>
        <v>0.95306526971541838</v>
      </c>
      <c r="G1714" s="14">
        <f>SUM(SUMIFS('Census Data'!K:K,'Census Data'!$A:$A,$A1714),SUMIFS('Census Data'!L:L,'Census Data'!$A:$A,$A1714))/SUMIFS('Census Data'!$F:$F,'Census Data'!$A:$A,$A1714)</f>
        <v>1.6352824578790882E-2</v>
      </c>
      <c r="H1714" s="14">
        <f>SUM(SUMIFS('Census Data'!O:O,'Census Data'!$A:$A,$A1714),SUMIFS('Census Data'!P:P,'Census Data'!$A:$A,$A1714))/SUMIFS('Census Data'!$F:$F,'Census Data'!$A:$A,$A1714)</f>
        <v>6.3004389069800364E-3</v>
      </c>
      <c r="I1714" s="16">
        <f t="shared" si="52"/>
        <v>2.4281466798810714E-2</v>
      </c>
      <c r="J1714" s="14">
        <f>SUM(SUMIFS('Census Data'!W:W,'Census Data'!$A:$A,$A1714),SUMIFS('Census Data'!X:X,'Census Data'!$A:$A,$A1714))/SUMIFS('Census Data'!$F:$F,'Census Data'!$A:$A,$A1714)</f>
        <v>5.9181650856576527E-2</v>
      </c>
      <c r="K1714" s="16">
        <f t="shared" si="53"/>
        <v>0.94081834914342344</v>
      </c>
      <c r="L1714" s="19">
        <f>'EPA Data'!D1715/SUM('EPA Data'!D:D)</f>
        <v>1.6214936299758483E-5</v>
      </c>
      <c r="M1714" s="19">
        <f>'EPA Data'!E1715/SUM('EPA Data'!E:E)</f>
        <v>6.1427131104973103E-5</v>
      </c>
      <c r="N1714" s="19">
        <f>'EPA Data'!F1715/SUM('EPA Data'!F:F)</f>
        <v>5.9630625619186085E-5</v>
      </c>
      <c r="O1714" s="19">
        <f>'EPA Data'!G1715/SUM('EPA Data'!G:G)</f>
        <v>2.0146390099689906E-5</v>
      </c>
      <c r="P1714" s="19">
        <f>'EPA Data'!H1715/SUM('EPA Data'!H:H)</f>
        <v>4.677881617783716E-5</v>
      </c>
      <c r="Q1714" s="19">
        <f>'EPA Data'!I1715/SUM('EPA Data'!I:I)</f>
        <v>2.1065047493050822E-5</v>
      </c>
      <c r="R1714" s="19">
        <f>'EPA Data'!J1715/SUM('EPA Data'!J:J)</f>
        <v>1.0653217809046645E-5</v>
      </c>
      <c r="S1714" s="19">
        <f>'EPA Data'!K1715/SUM('EPA Data'!K:K)</f>
        <v>5.9124370734964068E-5</v>
      </c>
      <c r="T1714" s="19">
        <f>'EPA Data'!L1715/SUM('EPA Data'!L:L)</f>
        <v>3.1641194185560925E-5</v>
      </c>
      <c r="U1714" s="19">
        <f>'EPA Data'!M1715/SUM('EPA Data'!M:M)</f>
        <v>1.6378778937313537E-5</v>
      </c>
      <c r="V1714" s="19">
        <f>'EPA Data'!N1715/SUM('EPA Data'!N:N)</f>
        <v>2.2718982908583556E-5</v>
      </c>
      <c r="W1714" s="19">
        <f>'EPA Data'!O1715/SUM('EPA Data'!O:O)</f>
        <v>2.1055100446688569E-5</v>
      </c>
      <c r="X1714" s="19">
        <f>'EPA Data'!P1715/SUM('EPA Data'!P:P)</f>
        <v>1.5256079911036123E-4</v>
      </c>
    </row>
    <row r="1715" spans="1:24" x14ac:dyDescent="0.35">
      <c r="A1715" s="13" t="s">
        <v>2824</v>
      </c>
      <c r="B1715" s="13" t="s">
        <v>271</v>
      </c>
      <c r="C1715" s="18" t="s">
        <v>2825</v>
      </c>
      <c r="D1715" s="14">
        <f>SUMIFS('Census Data'!G:G,'Census Data'!$A:$A,$A1715)/SUMIFS('Census Data'!$F:$F,'Census Data'!$A:$A,$A1715)</f>
        <v>0.50999294615565482</v>
      </c>
      <c r="E1715" s="16">
        <f>SUMIFS('Census Data'!H:H,'Census Data'!$A:$A,$A1715)/SUMIFS('Census Data'!$F:$F,'Census Data'!$A:$A,$A1715)</f>
        <v>0.49000705384434518</v>
      </c>
      <c r="F1715" s="14">
        <f>SUM(SUMIFS('Census Data'!I:I,'Census Data'!$A:$A,$A1715),SUMIFS('Census Data'!J:J,'Census Data'!$A:$A,$A1715))/SUMIFS('Census Data'!$F:$F,'Census Data'!$A:$A,$A1715)</f>
        <v>0.83560623873344309</v>
      </c>
      <c r="G1715" s="14">
        <f>SUM(SUMIFS('Census Data'!K:K,'Census Data'!$A:$A,$A1715),SUMIFS('Census Data'!L:L,'Census Data'!$A:$A,$A1715))/SUMIFS('Census Data'!$F:$F,'Census Data'!$A:$A,$A1715)</f>
        <v>2.8215377380672466E-2</v>
      </c>
      <c r="H1715" s="14">
        <f>SUM(SUMIFS('Census Data'!O:O,'Census Data'!$A:$A,$A1715),SUMIFS('Census Data'!P:P,'Census Data'!$A:$A,$A1715))/SUMIFS('Census Data'!$F:$F,'Census Data'!$A:$A,$A1715)</f>
        <v>3.0527470804922015E-2</v>
      </c>
      <c r="I1715" s="16">
        <f t="shared" si="52"/>
        <v>0.10565091308096242</v>
      </c>
      <c r="J1715" s="14">
        <f>SUM(SUMIFS('Census Data'!W:W,'Census Data'!$A:$A,$A1715),SUMIFS('Census Data'!X:X,'Census Data'!$A:$A,$A1715))/SUMIFS('Census Data'!$F:$F,'Census Data'!$A:$A,$A1715)</f>
        <v>0.1418998354102986</v>
      </c>
      <c r="K1715" s="16">
        <f t="shared" si="53"/>
        <v>0.8581001645897014</v>
      </c>
      <c r="L1715" s="19">
        <f>'EPA Data'!D1716/SUM('EPA Data'!D:D)</f>
        <v>1.0526077224267014E-5</v>
      </c>
      <c r="M1715" s="19">
        <f>'EPA Data'!E1716/SUM('EPA Data'!E:E)</f>
        <v>2.106112871144526E-5</v>
      </c>
      <c r="N1715" s="19">
        <f>'EPA Data'!F1716/SUM('EPA Data'!F:F)</f>
        <v>3.5542788376055017E-6</v>
      </c>
      <c r="O1715" s="19">
        <f>'EPA Data'!G1716/SUM('EPA Data'!G:G)</f>
        <v>1.2168452242917032E-5</v>
      </c>
      <c r="P1715" s="19">
        <f>'EPA Data'!H1716/SUM('EPA Data'!H:H)</f>
        <v>6.1539326959753415E-5</v>
      </c>
      <c r="Q1715" s="19">
        <f>'EPA Data'!I1716/SUM('EPA Data'!I:I)</f>
        <v>3.2731913547753845E-5</v>
      </c>
      <c r="R1715" s="19">
        <f>'EPA Data'!J1716/SUM('EPA Data'!J:J)</f>
        <v>2.5337858393745341E-5</v>
      </c>
      <c r="S1715" s="19">
        <f>'EPA Data'!K1716/SUM('EPA Data'!K:K)</f>
        <v>2.8024667524718702E-5</v>
      </c>
      <c r="T1715" s="19">
        <f>'EPA Data'!L1716/SUM('EPA Data'!L:L)</f>
        <v>1.1137215425809046E-5</v>
      </c>
      <c r="U1715" s="19">
        <f>'EPA Data'!M1716/SUM('EPA Data'!M:M)</f>
        <v>9.566394651151373E-6</v>
      </c>
      <c r="V1715" s="19">
        <f>'EPA Data'!N1716/SUM('EPA Data'!N:N)</f>
        <v>3.3301534430695274E-5</v>
      </c>
      <c r="W1715" s="19">
        <f>'EPA Data'!O1716/SUM('EPA Data'!O:O)</f>
        <v>1.5520700233423793E-5</v>
      </c>
      <c r="X1715" s="19">
        <f>'EPA Data'!P1716/SUM('EPA Data'!P:P)</f>
        <v>6.3843223214876641E-5</v>
      </c>
    </row>
    <row r="1716" spans="1:24" x14ac:dyDescent="0.35">
      <c r="A1716" s="13" t="s">
        <v>2826</v>
      </c>
      <c r="B1716" s="13" t="s">
        <v>271</v>
      </c>
      <c r="C1716" s="18" t="s">
        <v>204</v>
      </c>
      <c r="D1716" s="14">
        <f>SUMIFS('Census Data'!G:G,'Census Data'!$A:$A,$A1716)/SUMIFS('Census Data'!$F:$F,'Census Data'!$A:$A,$A1716)</f>
        <v>0.50096028426709627</v>
      </c>
      <c r="E1716" s="16">
        <f>SUMIFS('Census Data'!H:H,'Census Data'!$A:$A,$A1716)/SUMIFS('Census Data'!$F:$F,'Census Data'!$A:$A,$A1716)</f>
        <v>0.49903971573290368</v>
      </c>
      <c r="F1716" s="14">
        <f>SUM(SUMIFS('Census Data'!I:I,'Census Data'!$A:$A,$A1716),SUMIFS('Census Data'!J:J,'Census Data'!$A:$A,$A1716))/SUMIFS('Census Data'!$F:$F,'Census Data'!$A:$A,$A1716)</f>
        <v>0.68599521071739922</v>
      </c>
      <c r="G1716" s="14">
        <f>SUM(SUMIFS('Census Data'!K:K,'Census Data'!$A:$A,$A1716),SUMIFS('Census Data'!L:L,'Census Data'!$A:$A,$A1716))/SUMIFS('Census Data'!$F:$F,'Census Data'!$A:$A,$A1716)</f>
        <v>0.13356360145223409</v>
      </c>
      <c r="H1716" s="14">
        <f>SUM(SUMIFS('Census Data'!O:O,'Census Data'!$A:$A,$A1716),SUMIFS('Census Data'!P:P,'Census Data'!$A:$A,$A1716))/SUMIFS('Census Data'!$F:$F,'Census Data'!$A:$A,$A1716)</f>
        <v>0.10705834317306526</v>
      </c>
      <c r="I1716" s="16">
        <f t="shared" si="52"/>
        <v>7.3382844657301383E-2</v>
      </c>
      <c r="J1716" s="14">
        <f>SUM(SUMIFS('Census Data'!W:W,'Census Data'!$A:$A,$A1716),SUMIFS('Census Data'!X:X,'Census Data'!$A:$A,$A1716))/SUMIFS('Census Data'!$F:$F,'Census Data'!$A:$A,$A1716)</f>
        <v>0.30961498140566546</v>
      </c>
      <c r="K1716" s="16">
        <f t="shared" si="53"/>
        <v>0.69038501859433454</v>
      </c>
      <c r="L1716" s="19">
        <f>'EPA Data'!D1717/SUM('EPA Data'!D:D)</f>
        <v>2.8004745074993059E-3</v>
      </c>
      <c r="M1716" s="19">
        <f>'EPA Data'!E1717/SUM('EPA Data'!E:E)</f>
        <v>1.1791931202884348E-3</v>
      </c>
      <c r="N1716" s="19">
        <f>'EPA Data'!F1717/SUM('EPA Data'!F:F)</f>
        <v>3.1353678740244425E-4</v>
      </c>
      <c r="O1716" s="19">
        <f>'EPA Data'!G1717/SUM('EPA Data'!G:G)</f>
        <v>2.878174535053798E-3</v>
      </c>
      <c r="P1716" s="19">
        <f>'EPA Data'!H1717/SUM('EPA Data'!H:H)</f>
        <v>4.6261168534329541E-3</v>
      </c>
      <c r="Q1716" s="19">
        <f>'EPA Data'!I1717/SUM('EPA Data'!I:I)</f>
        <v>3.3283414477359072E-3</v>
      </c>
      <c r="R1716" s="19">
        <f>'EPA Data'!J1717/SUM('EPA Data'!J:J)</f>
        <v>1.3484791814982729E-3</v>
      </c>
      <c r="S1716" s="19">
        <f>'EPA Data'!K1717/SUM('EPA Data'!K:K)</f>
        <v>2.172913260176961E-3</v>
      </c>
      <c r="T1716" s="19">
        <f>'EPA Data'!L1717/SUM('EPA Data'!L:L)</f>
        <v>1.2041201538155236E-3</v>
      </c>
      <c r="U1716" s="19">
        <f>'EPA Data'!M1717/SUM('EPA Data'!M:M)</f>
        <v>8.8091897135874654E-4</v>
      </c>
      <c r="V1716" s="19">
        <f>'EPA Data'!N1717/SUM('EPA Data'!N:N)</f>
        <v>2.6311889386817851E-3</v>
      </c>
      <c r="W1716" s="19">
        <f>'EPA Data'!O1717/SUM('EPA Data'!O:O)</f>
        <v>8.3712250283757565E-4</v>
      </c>
      <c r="X1716" s="19">
        <f>'EPA Data'!P1717/SUM('EPA Data'!P:P)</f>
        <v>2.6350671286573995E-3</v>
      </c>
    </row>
    <row r="1717" spans="1:24" x14ac:dyDescent="0.35">
      <c r="A1717" s="13" t="s">
        <v>2827</v>
      </c>
      <c r="B1717" s="13" t="s">
        <v>271</v>
      </c>
      <c r="C1717" s="18" t="s">
        <v>471</v>
      </c>
      <c r="D1717" s="14">
        <f>SUMIFS('Census Data'!G:G,'Census Data'!$A:$A,$A1717)/SUMIFS('Census Data'!$F:$F,'Census Data'!$A:$A,$A1717)</f>
        <v>0.50523422658744599</v>
      </c>
      <c r="E1717" s="16">
        <f>SUMIFS('Census Data'!H:H,'Census Data'!$A:$A,$A1717)/SUMIFS('Census Data'!$F:$F,'Census Data'!$A:$A,$A1717)</f>
        <v>0.49476577341255407</v>
      </c>
      <c r="F1717" s="14">
        <f>SUM(SUMIFS('Census Data'!I:I,'Census Data'!$A:$A,$A1717),SUMIFS('Census Data'!J:J,'Census Data'!$A:$A,$A1717))/SUMIFS('Census Data'!$F:$F,'Census Data'!$A:$A,$A1717)</f>
        <v>0.91487813750454716</v>
      </c>
      <c r="G1717" s="14">
        <f>SUM(SUMIFS('Census Data'!K:K,'Census Data'!$A:$A,$A1717),SUMIFS('Census Data'!L:L,'Census Data'!$A:$A,$A1717))/SUMIFS('Census Data'!$F:$F,'Census Data'!$A:$A,$A1717)</f>
        <v>9.4781940907804861E-3</v>
      </c>
      <c r="H1717" s="14">
        <f>SUM(SUMIFS('Census Data'!O:O,'Census Data'!$A:$A,$A1717),SUMIFS('Census Data'!P:P,'Census Data'!$A:$A,$A1717))/SUMIFS('Census Data'!$F:$F,'Census Data'!$A:$A,$A1717)</f>
        <v>1.9380784931894428E-2</v>
      </c>
      <c r="I1717" s="16">
        <f t="shared" si="52"/>
        <v>5.6262883472777969E-2</v>
      </c>
      <c r="J1717" s="14">
        <f>SUM(SUMIFS('Census Data'!W:W,'Census Data'!$A:$A,$A1717),SUMIFS('Census Data'!X:X,'Census Data'!$A:$A,$A1717))/SUMIFS('Census Data'!$F:$F,'Census Data'!$A:$A,$A1717)</f>
        <v>0.12507578513398812</v>
      </c>
      <c r="K1717" s="16">
        <f t="shared" si="53"/>
        <v>0.87492421486601191</v>
      </c>
      <c r="L1717" s="19">
        <f>'EPA Data'!D1718/SUM('EPA Data'!D:D)</f>
        <v>2.665731895919754E-5</v>
      </c>
      <c r="M1717" s="19">
        <f>'EPA Data'!E1718/SUM('EPA Data'!E:E)</f>
        <v>3.3568392244905055E-5</v>
      </c>
      <c r="N1717" s="19">
        <f>'EPA Data'!F1718/SUM('EPA Data'!F:F)</f>
        <v>5.7593473572401015E-6</v>
      </c>
      <c r="O1717" s="19">
        <f>'EPA Data'!G1718/SUM('EPA Data'!G:G)</f>
        <v>4.5269843163470754E-5</v>
      </c>
      <c r="P1717" s="19">
        <f>'EPA Data'!H1718/SUM('EPA Data'!H:H)</f>
        <v>1.1418879113900404E-4</v>
      </c>
      <c r="Q1717" s="19">
        <f>'EPA Data'!I1718/SUM('EPA Data'!I:I)</f>
        <v>7.1410074510827069E-5</v>
      </c>
      <c r="R1717" s="19">
        <f>'EPA Data'!J1718/SUM('EPA Data'!J:J)</f>
        <v>4.5284059447384056E-5</v>
      </c>
      <c r="S1717" s="19">
        <f>'EPA Data'!K1718/SUM('EPA Data'!K:K)</f>
        <v>5.0050791683878417E-5</v>
      </c>
      <c r="T1717" s="19">
        <f>'EPA Data'!L1718/SUM('EPA Data'!L:L)</f>
        <v>2.3256161921719978E-5</v>
      </c>
      <c r="U1717" s="19">
        <f>'EPA Data'!M1718/SUM('EPA Data'!M:M)</f>
        <v>3.2394688208872494E-5</v>
      </c>
      <c r="V1717" s="19">
        <f>'EPA Data'!N1718/SUM('EPA Data'!N:N)</f>
        <v>7.0513489650560394E-5</v>
      </c>
      <c r="W1717" s="19">
        <f>'EPA Data'!O1718/SUM('EPA Data'!O:O)</f>
        <v>3.2565181800036807E-5</v>
      </c>
      <c r="X1717" s="19">
        <f>'EPA Data'!P1718/SUM('EPA Data'!P:P)</f>
        <v>9.8109371372111061E-5</v>
      </c>
    </row>
    <row r="1718" spans="1:24" x14ac:dyDescent="0.35">
      <c r="A1718" s="13" t="s">
        <v>2828</v>
      </c>
      <c r="B1718" s="13" t="s">
        <v>271</v>
      </c>
      <c r="C1718" s="18" t="s">
        <v>2829</v>
      </c>
      <c r="D1718" s="14">
        <f>SUMIFS('Census Data'!G:G,'Census Data'!$A:$A,$A1718)/SUMIFS('Census Data'!$F:$F,'Census Data'!$A:$A,$A1718)</f>
        <v>0.52243947858472994</v>
      </c>
      <c r="E1718" s="16">
        <f>SUMIFS('Census Data'!H:H,'Census Data'!$A:$A,$A1718)/SUMIFS('Census Data'!$F:$F,'Census Data'!$A:$A,$A1718)</f>
        <v>0.47756052141527</v>
      </c>
      <c r="F1718" s="14">
        <f>SUM(SUMIFS('Census Data'!I:I,'Census Data'!$A:$A,$A1718),SUMIFS('Census Data'!J:J,'Census Data'!$A:$A,$A1718))/SUMIFS('Census Data'!$F:$F,'Census Data'!$A:$A,$A1718)</f>
        <v>0.88070763500931104</v>
      </c>
      <c r="G1718" s="14">
        <f>SUM(SUMIFS('Census Data'!K:K,'Census Data'!$A:$A,$A1718),SUMIFS('Census Data'!L:L,'Census Data'!$A:$A,$A1718))/SUMIFS('Census Data'!$F:$F,'Census Data'!$A:$A,$A1718)</f>
        <v>1.2383612662942273E-2</v>
      </c>
      <c r="H1718" s="14">
        <f>SUM(SUMIFS('Census Data'!O:O,'Census Data'!$A:$A,$A1718),SUMIFS('Census Data'!P:P,'Census Data'!$A:$A,$A1718))/SUMIFS('Census Data'!$F:$F,'Census Data'!$A:$A,$A1718)</f>
        <v>1.3445065176908752E-2</v>
      </c>
      <c r="I1718" s="16">
        <f t="shared" si="52"/>
        <v>9.346368715083786E-2</v>
      </c>
      <c r="J1718" s="14">
        <f>SUM(SUMIFS('Census Data'!W:W,'Census Data'!$A:$A,$A1718),SUMIFS('Census Data'!X:X,'Census Data'!$A:$A,$A1718))/SUMIFS('Census Data'!$F:$F,'Census Data'!$A:$A,$A1718)</f>
        <v>0.25283054003724392</v>
      </c>
      <c r="K1718" s="16">
        <f t="shared" si="53"/>
        <v>0.74716945996275608</v>
      </c>
      <c r="L1718" s="19">
        <f>'EPA Data'!D1719/SUM('EPA Data'!D:D)</f>
        <v>7.446719449862692E-6</v>
      </c>
      <c r="M1718" s="19">
        <f>'EPA Data'!E1719/SUM('EPA Data'!E:E)</f>
        <v>2.0069219590463126E-5</v>
      </c>
      <c r="N1718" s="19">
        <f>'EPA Data'!F1719/SUM('EPA Data'!F:F)</f>
        <v>6.2725497358886512E-6</v>
      </c>
      <c r="O1718" s="19">
        <f>'EPA Data'!G1719/SUM('EPA Data'!G:G)</f>
        <v>8.4344931449054816E-6</v>
      </c>
      <c r="P1718" s="19">
        <f>'EPA Data'!H1719/SUM('EPA Data'!H:H)</f>
        <v>4.1964381712409463E-5</v>
      </c>
      <c r="Q1718" s="19">
        <f>'EPA Data'!I1719/SUM('EPA Data'!I:I)</f>
        <v>2.8936248767036934E-5</v>
      </c>
      <c r="R1718" s="19">
        <f>'EPA Data'!J1719/SUM('EPA Data'!J:J)</f>
        <v>2.8532736107773213E-5</v>
      </c>
      <c r="S1718" s="19">
        <f>'EPA Data'!K1719/SUM('EPA Data'!K:K)</f>
        <v>2.1856968147609247E-5</v>
      </c>
      <c r="T1718" s="19">
        <f>'EPA Data'!L1719/SUM('EPA Data'!L:L)</f>
        <v>1.2279822399653725E-5</v>
      </c>
      <c r="U1718" s="19">
        <f>'EPA Data'!M1719/SUM('EPA Data'!M:M)</f>
        <v>6.0254303016366923E-6</v>
      </c>
      <c r="V1718" s="19">
        <f>'EPA Data'!N1719/SUM('EPA Data'!N:N)</f>
        <v>2.0932003651251778E-5</v>
      </c>
      <c r="W1718" s="19">
        <f>'EPA Data'!O1719/SUM('EPA Data'!O:O)</f>
        <v>1.3260812587510983E-5</v>
      </c>
      <c r="X1718" s="19">
        <f>'EPA Data'!P1719/SUM('EPA Data'!P:P)</f>
        <v>5.9323301776880585E-5</v>
      </c>
    </row>
    <row r="1719" spans="1:24" x14ac:dyDescent="0.35">
      <c r="A1719" s="13" t="s">
        <v>2830</v>
      </c>
      <c r="B1719" s="13" t="s">
        <v>271</v>
      </c>
      <c r="C1719" s="18" t="s">
        <v>2831</v>
      </c>
      <c r="D1719" s="14">
        <f>SUMIFS('Census Data'!G:G,'Census Data'!$A:$A,$A1719)/SUMIFS('Census Data'!$F:$F,'Census Data'!$A:$A,$A1719)</f>
        <v>0.56301369863013695</v>
      </c>
      <c r="E1719" s="16">
        <f>SUMIFS('Census Data'!H:H,'Census Data'!$A:$A,$A1719)/SUMIFS('Census Data'!$F:$F,'Census Data'!$A:$A,$A1719)</f>
        <v>0.43698630136986299</v>
      </c>
      <c r="F1719" s="14">
        <f>SUM(SUMIFS('Census Data'!I:I,'Census Data'!$A:$A,$A1719),SUMIFS('Census Data'!J:J,'Census Data'!$A:$A,$A1719))/SUMIFS('Census Data'!$F:$F,'Census Data'!$A:$A,$A1719)</f>
        <v>0.83424657534246571</v>
      </c>
      <c r="G1719" s="14">
        <f>SUM(SUMIFS('Census Data'!K:K,'Census Data'!$A:$A,$A1719),SUMIFS('Census Data'!L:L,'Census Data'!$A:$A,$A1719))/SUMIFS('Census Data'!$F:$F,'Census Data'!$A:$A,$A1719)</f>
        <v>3.8356164383561646E-2</v>
      </c>
      <c r="H1719" s="14">
        <f>SUM(SUMIFS('Census Data'!O:O,'Census Data'!$A:$A,$A1719),SUMIFS('Census Data'!P:P,'Census Data'!$A:$A,$A1719))/SUMIFS('Census Data'!$F:$F,'Census Data'!$A:$A,$A1719)</f>
        <v>1.0958904109589041E-2</v>
      </c>
      <c r="I1719" s="16">
        <f t="shared" si="52"/>
        <v>0.11643835616438369</v>
      </c>
      <c r="J1719" s="14">
        <f>SUM(SUMIFS('Census Data'!W:W,'Census Data'!$A:$A,$A1719),SUMIFS('Census Data'!X:X,'Census Data'!$A:$A,$A1719))/SUMIFS('Census Data'!$F:$F,'Census Data'!$A:$A,$A1719)</f>
        <v>0.18904109589041096</v>
      </c>
      <c r="K1719" s="16">
        <f t="shared" si="53"/>
        <v>0.81095890410958904</v>
      </c>
      <c r="L1719" s="19">
        <f>'EPA Data'!D1720/SUM('EPA Data'!D:D)</f>
        <v>3.5093535949695496E-7</v>
      </c>
      <c r="M1719" s="19">
        <f>'EPA Data'!E1720/SUM('EPA Data'!E:E)</f>
        <v>4.4771421653934905E-7</v>
      </c>
      <c r="N1719" s="19">
        <f>'EPA Data'!F1720/SUM('EPA Data'!F:F)</f>
        <v>1.239568554879732E-7</v>
      </c>
      <c r="O1719" s="19">
        <f>'EPA Data'!G1720/SUM('EPA Data'!G:G)</f>
        <v>3.7190476984444031E-7</v>
      </c>
      <c r="P1719" s="19">
        <f>'EPA Data'!H1720/SUM('EPA Data'!H:H)</f>
        <v>1.6483978622821397E-6</v>
      </c>
      <c r="Q1719" s="19">
        <f>'EPA Data'!I1720/SUM('EPA Data'!I:I)</f>
        <v>1.3037752679357426E-6</v>
      </c>
      <c r="R1719" s="19">
        <f>'EPA Data'!J1720/SUM('EPA Data'!J:J)</f>
        <v>5.1888805057250838E-7</v>
      </c>
      <c r="S1719" s="19">
        <f>'EPA Data'!K1720/SUM('EPA Data'!K:K)</f>
        <v>7.9683117209960592E-7</v>
      </c>
      <c r="T1719" s="19">
        <f>'EPA Data'!L1720/SUM('EPA Data'!L:L)</f>
        <v>4.3709615063549338E-7</v>
      </c>
      <c r="U1719" s="19">
        <f>'EPA Data'!M1720/SUM('EPA Data'!M:M)</f>
        <v>2.0881404184725839E-7</v>
      </c>
      <c r="V1719" s="19">
        <f>'EPA Data'!N1720/SUM('EPA Data'!N:N)</f>
        <v>9.0302093501286209E-7</v>
      </c>
      <c r="W1719" s="19">
        <f>'EPA Data'!O1720/SUM('EPA Data'!O:O)</f>
        <v>4.9999584645708836E-7</v>
      </c>
      <c r="X1719" s="19">
        <f>'EPA Data'!P1720/SUM('EPA Data'!P:P)</f>
        <v>1.6619235461695529E-6</v>
      </c>
    </row>
    <row r="1720" spans="1:24" x14ac:dyDescent="0.35">
      <c r="A1720" s="13" t="s">
        <v>2832</v>
      </c>
      <c r="B1720" s="13" t="s">
        <v>271</v>
      </c>
      <c r="C1720" s="18" t="s">
        <v>2833</v>
      </c>
      <c r="D1720" s="14">
        <f>SUMIFS('Census Data'!G:G,'Census Data'!$A:$A,$A1720)/SUMIFS('Census Data'!$F:$F,'Census Data'!$A:$A,$A1720)</f>
        <v>0.54643628509719222</v>
      </c>
      <c r="E1720" s="16">
        <f>SUMIFS('Census Data'!H:H,'Census Data'!$A:$A,$A1720)/SUMIFS('Census Data'!$F:$F,'Census Data'!$A:$A,$A1720)</f>
        <v>0.45356371490280778</v>
      </c>
      <c r="F1720" s="14">
        <f>SUM(SUMIFS('Census Data'!I:I,'Census Data'!$A:$A,$A1720),SUMIFS('Census Data'!J:J,'Census Data'!$A:$A,$A1720))/SUMIFS('Census Data'!$F:$F,'Census Data'!$A:$A,$A1720)</f>
        <v>0.90496760259179265</v>
      </c>
      <c r="G1720" s="14">
        <f>SUM(SUMIFS('Census Data'!K:K,'Census Data'!$A:$A,$A1720),SUMIFS('Census Data'!L:L,'Census Data'!$A:$A,$A1720))/SUMIFS('Census Data'!$F:$F,'Census Data'!$A:$A,$A1720)</f>
        <v>1.511879049676026E-2</v>
      </c>
      <c r="H1720" s="14">
        <f>SUM(SUMIFS('Census Data'!O:O,'Census Data'!$A:$A,$A1720),SUMIFS('Census Data'!P:P,'Census Data'!$A:$A,$A1720))/SUMIFS('Census Data'!$F:$F,'Census Data'!$A:$A,$A1720)</f>
        <v>1.2958963282937365E-2</v>
      </c>
      <c r="I1720" s="16">
        <f t="shared" si="52"/>
        <v>6.695464362850978E-2</v>
      </c>
      <c r="J1720" s="14">
        <f>SUM(SUMIFS('Census Data'!W:W,'Census Data'!$A:$A,$A1720),SUMIFS('Census Data'!X:X,'Census Data'!$A:$A,$A1720))/SUMIFS('Census Data'!$F:$F,'Census Data'!$A:$A,$A1720)</f>
        <v>0.10259179265658748</v>
      </c>
      <c r="K1720" s="16">
        <f t="shared" si="53"/>
        <v>0.89740820734341253</v>
      </c>
      <c r="L1720" s="19">
        <f>'EPA Data'!D1721/SUM('EPA Data'!D:D)</f>
        <v>5.6814172706089592E-7</v>
      </c>
      <c r="M1720" s="19">
        <f>'EPA Data'!E1721/SUM('EPA Data'!E:E)</f>
        <v>9.4083445024058296E-7</v>
      </c>
      <c r="N1720" s="19">
        <f>'EPA Data'!F1721/SUM('EPA Data'!F:F)</f>
        <v>3.092191405608578E-7</v>
      </c>
      <c r="O1720" s="19">
        <f>'EPA Data'!G1721/SUM('EPA Data'!G:G)</f>
        <v>4.6106011537750026E-7</v>
      </c>
      <c r="P1720" s="19">
        <f>'EPA Data'!H1721/SUM('EPA Data'!H:H)</f>
        <v>2.227866051325403E-6</v>
      </c>
      <c r="Q1720" s="19">
        <f>'EPA Data'!I1721/SUM('EPA Data'!I:I)</f>
        <v>1.8390714327369682E-6</v>
      </c>
      <c r="R1720" s="19">
        <f>'EPA Data'!J1721/SUM('EPA Data'!J:J)</f>
        <v>2.5235824633260974E-6</v>
      </c>
      <c r="S1720" s="19">
        <f>'EPA Data'!K1721/SUM('EPA Data'!K:K)</f>
        <v>1.1021698462075113E-6</v>
      </c>
      <c r="T1720" s="19">
        <f>'EPA Data'!L1721/SUM('EPA Data'!L:L)</f>
        <v>6.9417818844725132E-7</v>
      </c>
      <c r="U1720" s="19">
        <f>'EPA Data'!M1721/SUM('EPA Data'!M:M)</f>
        <v>3.0325393884853019E-7</v>
      </c>
      <c r="V1720" s="19">
        <f>'EPA Data'!N1721/SUM('EPA Data'!N:N)</f>
        <v>1.15056815758758E-6</v>
      </c>
      <c r="W1720" s="19">
        <f>'EPA Data'!O1721/SUM('EPA Data'!O:O)</f>
        <v>8.09624578051052E-7</v>
      </c>
      <c r="X1720" s="19">
        <f>'EPA Data'!P1721/SUM('EPA Data'!P:P)</f>
        <v>2.8813242769990019E-6</v>
      </c>
    </row>
    <row r="1721" spans="1:24" x14ac:dyDescent="0.35">
      <c r="A1721" s="13" t="s">
        <v>2834</v>
      </c>
      <c r="B1721" s="13" t="s">
        <v>271</v>
      </c>
      <c r="C1721" s="18" t="s">
        <v>342</v>
      </c>
      <c r="D1721" s="14">
        <f>SUMIFS('Census Data'!G:G,'Census Data'!$A:$A,$A1721)/SUMIFS('Census Data'!$F:$F,'Census Data'!$A:$A,$A1721)</f>
        <v>0.52267993520018519</v>
      </c>
      <c r="E1721" s="16">
        <f>SUMIFS('Census Data'!H:H,'Census Data'!$A:$A,$A1721)/SUMIFS('Census Data'!$F:$F,'Census Data'!$A:$A,$A1721)</f>
        <v>0.47732006479981487</v>
      </c>
      <c r="F1721" s="14">
        <f>SUM(SUMIFS('Census Data'!I:I,'Census Data'!$A:$A,$A1721),SUMIFS('Census Data'!J:J,'Census Data'!$A:$A,$A1721))/SUMIFS('Census Data'!$F:$F,'Census Data'!$A:$A,$A1721)</f>
        <v>0.89730386484610047</v>
      </c>
      <c r="G1721" s="14">
        <f>SUM(SUMIFS('Census Data'!K:K,'Census Data'!$A:$A,$A1721),SUMIFS('Census Data'!L:L,'Census Data'!$A:$A,$A1721))/SUMIFS('Census Data'!$F:$F,'Census Data'!$A:$A,$A1721)</f>
        <v>1.0819254802129136E-2</v>
      </c>
      <c r="H1721" s="14">
        <f>SUM(SUMIFS('Census Data'!O:O,'Census Data'!$A:$A,$A1721),SUMIFS('Census Data'!P:P,'Census Data'!$A:$A,$A1721))/SUMIFS('Census Data'!$F:$F,'Census Data'!$A:$A,$A1721)</f>
        <v>1.0645683869474658E-2</v>
      </c>
      <c r="I1721" s="16">
        <f t="shared" si="52"/>
        <v>8.123119648229582E-2</v>
      </c>
      <c r="J1721" s="14">
        <f>SUM(SUMIFS('Census Data'!W:W,'Census Data'!$A:$A,$A1721),SUMIFS('Census Data'!X:X,'Census Data'!$A:$A,$A1721))/SUMIFS('Census Data'!$F:$F,'Census Data'!$A:$A,$A1721)</f>
        <v>0.26272853506132837</v>
      </c>
      <c r="K1721" s="16">
        <f t="shared" si="53"/>
        <v>0.73727146493867157</v>
      </c>
      <c r="L1721" s="19">
        <f>'EPA Data'!D1722/SUM('EPA Data'!D:D)</f>
        <v>2.4839211561792518E-6</v>
      </c>
      <c r="M1721" s="19">
        <f>'EPA Data'!E1722/SUM('EPA Data'!E:E)</f>
        <v>6.7861539605537336E-6</v>
      </c>
      <c r="N1721" s="19">
        <f>'EPA Data'!F1722/SUM('EPA Data'!F:F)</f>
        <v>2.0154441342469796E-6</v>
      </c>
      <c r="O1721" s="19">
        <f>'EPA Data'!G1722/SUM('EPA Data'!G:G)</f>
        <v>4.0866922492288238E-6</v>
      </c>
      <c r="P1721" s="19">
        <f>'EPA Data'!H1722/SUM('EPA Data'!H:H)</f>
        <v>1.7675394828539911E-5</v>
      </c>
      <c r="Q1721" s="19">
        <f>'EPA Data'!I1722/SUM('EPA Data'!I:I)</f>
        <v>1.0974891141419661E-5</v>
      </c>
      <c r="R1721" s="19">
        <f>'EPA Data'!J1722/SUM('EPA Data'!J:J)</f>
        <v>1.0270083914321096E-5</v>
      </c>
      <c r="S1721" s="19">
        <f>'EPA Data'!K1722/SUM('EPA Data'!K:K)</f>
        <v>7.6374988429491953E-6</v>
      </c>
      <c r="T1721" s="19">
        <f>'EPA Data'!L1722/SUM('EPA Data'!L:L)</f>
        <v>3.9678417169934329E-6</v>
      </c>
      <c r="U1721" s="19">
        <f>'EPA Data'!M1722/SUM('EPA Data'!M:M)</f>
        <v>3.6389387654029237E-6</v>
      </c>
      <c r="V1721" s="19">
        <f>'EPA Data'!N1722/SUM('EPA Data'!N:N)</f>
        <v>8.5324660194534198E-6</v>
      </c>
      <c r="W1721" s="19">
        <f>'EPA Data'!O1722/SUM('EPA Data'!O:O)</f>
        <v>6.0590253491236544E-6</v>
      </c>
      <c r="X1721" s="19">
        <f>'EPA Data'!P1722/SUM('EPA Data'!P:P)</f>
        <v>2.352298187702846E-5</v>
      </c>
    </row>
    <row r="1722" spans="1:24" x14ac:dyDescent="0.35">
      <c r="A1722" s="13" t="s">
        <v>2835</v>
      </c>
      <c r="B1722" s="13" t="s">
        <v>271</v>
      </c>
      <c r="C1722" s="18" t="s">
        <v>2836</v>
      </c>
      <c r="D1722" s="14">
        <f>SUMIFS('Census Data'!G:G,'Census Data'!$A:$A,$A1722)/SUMIFS('Census Data'!$F:$F,'Census Data'!$A:$A,$A1722)</f>
        <v>0.5173556602128031</v>
      </c>
      <c r="E1722" s="16">
        <f>SUMIFS('Census Data'!H:H,'Census Data'!$A:$A,$A1722)/SUMIFS('Census Data'!$F:$F,'Census Data'!$A:$A,$A1722)</f>
        <v>0.48264433978719695</v>
      </c>
      <c r="F1722" s="14">
        <f>SUM(SUMIFS('Census Data'!I:I,'Census Data'!$A:$A,$A1722),SUMIFS('Census Data'!J:J,'Census Data'!$A:$A,$A1722))/SUMIFS('Census Data'!$F:$F,'Census Data'!$A:$A,$A1722)</f>
        <v>0.8925518925518926</v>
      </c>
      <c r="G1722" s="14">
        <f>SUM(SUMIFS('Census Data'!K:K,'Census Data'!$A:$A,$A1722),SUMIFS('Census Data'!L:L,'Census Data'!$A:$A,$A1722))/SUMIFS('Census Data'!$F:$F,'Census Data'!$A:$A,$A1722)</f>
        <v>1.1512297226582941E-2</v>
      </c>
      <c r="H1722" s="14">
        <f>SUM(SUMIFS('Census Data'!O:O,'Census Data'!$A:$A,$A1722),SUMIFS('Census Data'!P:P,'Census Data'!$A:$A,$A1722))/SUMIFS('Census Data'!$F:$F,'Census Data'!$A:$A,$A1722)</f>
        <v>1.1163439734868306E-2</v>
      </c>
      <c r="I1722" s="16">
        <f t="shared" si="52"/>
        <v>8.477237048665609E-2</v>
      </c>
      <c r="J1722" s="14">
        <f>SUM(SUMIFS('Census Data'!W:W,'Census Data'!$A:$A,$A1722),SUMIFS('Census Data'!X:X,'Census Data'!$A:$A,$A1722))/SUMIFS('Census Data'!$F:$F,'Census Data'!$A:$A,$A1722)</f>
        <v>0.22100122100122099</v>
      </c>
      <c r="K1722" s="16">
        <f t="shared" si="53"/>
        <v>0.77899877899877901</v>
      </c>
      <c r="L1722" s="19">
        <f>'EPA Data'!D1723/SUM('EPA Data'!D:D)</f>
        <v>1.0244412699888157E-6</v>
      </c>
      <c r="M1722" s="19">
        <f>'EPA Data'!E1723/SUM('EPA Data'!E:E)</f>
        <v>1.9698347148617651E-6</v>
      </c>
      <c r="N1722" s="19">
        <f>'EPA Data'!F1723/SUM('EPA Data'!F:F)</f>
        <v>6.2035972342628228E-7</v>
      </c>
      <c r="O1722" s="19">
        <f>'EPA Data'!G1723/SUM('EPA Data'!G:G)</f>
        <v>1.1302245452041004E-6</v>
      </c>
      <c r="P1722" s="19">
        <f>'EPA Data'!H1723/SUM('EPA Data'!H:H)</f>
        <v>5.3979449047916199E-6</v>
      </c>
      <c r="Q1722" s="19">
        <f>'EPA Data'!I1723/SUM('EPA Data'!I:I)</f>
        <v>4.2197996296336578E-6</v>
      </c>
      <c r="R1722" s="19">
        <f>'EPA Data'!J1723/SUM('EPA Data'!J:J)</f>
        <v>4.3844668533114964E-6</v>
      </c>
      <c r="S1722" s="19">
        <f>'EPA Data'!K1723/SUM('EPA Data'!K:K)</f>
        <v>2.5387191365724908E-6</v>
      </c>
      <c r="T1722" s="19">
        <f>'EPA Data'!L1723/SUM('EPA Data'!L:L)</f>
        <v>1.5299657698156885E-6</v>
      </c>
      <c r="U1722" s="19">
        <f>'EPA Data'!M1723/SUM('EPA Data'!M:M)</f>
        <v>7.8369732288916885E-7</v>
      </c>
      <c r="V1722" s="19">
        <f>'EPA Data'!N1723/SUM('EPA Data'!N:N)</f>
        <v>2.8025819743384804E-6</v>
      </c>
      <c r="W1722" s="19">
        <f>'EPA Data'!O1723/SUM('EPA Data'!O:O)</f>
        <v>1.9293695404978226E-6</v>
      </c>
      <c r="X1722" s="19">
        <f>'EPA Data'!P1723/SUM('EPA Data'!P:P)</f>
        <v>6.7152084557978919E-6</v>
      </c>
    </row>
    <row r="1723" spans="1:24" x14ac:dyDescent="0.35">
      <c r="A1723" s="13" t="s">
        <v>2837</v>
      </c>
      <c r="B1723" s="13" t="s">
        <v>271</v>
      </c>
      <c r="C1723" s="18" t="s">
        <v>255</v>
      </c>
      <c r="D1723" s="14">
        <f>SUMIFS('Census Data'!G:G,'Census Data'!$A:$A,$A1723)/SUMIFS('Census Data'!$F:$F,'Census Data'!$A:$A,$A1723)</f>
        <v>0.54894561598224201</v>
      </c>
      <c r="E1723" s="16">
        <f>SUMIFS('Census Data'!H:H,'Census Data'!$A:$A,$A1723)/SUMIFS('Census Data'!$F:$F,'Census Data'!$A:$A,$A1723)</f>
        <v>0.45105438401775805</v>
      </c>
      <c r="F1723" s="14">
        <f>SUM(SUMIFS('Census Data'!I:I,'Census Data'!$A:$A,$A1723),SUMIFS('Census Data'!J:J,'Census Data'!$A:$A,$A1723))/SUMIFS('Census Data'!$F:$F,'Census Data'!$A:$A,$A1723)</f>
        <v>0.89833518312985572</v>
      </c>
      <c r="G1723" s="14">
        <f>SUM(SUMIFS('Census Data'!K:K,'Census Data'!$A:$A,$A1723),SUMIFS('Census Data'!L:L,'Census Data'!$A:$A,$A1723))/SUMIFS('Census Data'!$F:$F,'Census Data'!$A:$A,$A1723)</f>
        <v>4.0399556048834627E-2</v>
      </c>
      <c r="H1723" s="14">
        <f>SUM(SUMIFS('Census Data'!O:O,'Census Data'!$A:$A,$A1723),SUMIFS('Census Data'!P:P,'Census Data'!$A:$A,$A1723))/SUMIFS('Census Data'!$F:$F,'Census Data'!$A:$A,$A1723)</f>
        <v>8.2130965593784685E-3</v>
      </c>
      <c r="I1723" s="16">
        <f t="shared" si="52"/>
        <v>5.3052164261931156E-2</v>
      </c>
      <c r="J1723" s="14">
        <f>SUM(SUMIFS('Census Data'!W:W,'Census Data'!$A:$A,$A1723),SUMIFS('Census Data'!X:X,'Census Data'!$A:$A,$A1723))/SUMIFS('Census Data'!$F:$F,'Census Data'!$A:$A,$A1723)</f>
        <v>6.5038845726970038E-2</v>
      </c>
      <c r="K1723" s="16">
        <f t="shared" si="53"/>
        <v>0.93496115427302995</v>
      </c>
      <c r="L1723" s="19">
        <f>'EPA Data'!D1724/SUM('EPA Data'!D:D)</f>
        <v>3.335796807504214E-6</v>
      </c>
      <c r="M1723" s="19">
        <f>'EPA Data'!E1724/SUM('EPA Data'!E:E)</f>
        <v>3.7487702603607409E-6</v>
      </c>
      <c r="N1723" s="19">
        <f>'EPA Data'!F1724/SUM('EPA Data'!F:F)</f>
        <v>1.0471121776958296E-6</v>
      </c>
      <c r="O1723" s="19">
        <f>'EPA Data'!G1724/SUM('EPA Data'!G:G)</f>
        <v>2.8381145172945752E-6</v>
      </c>
      <c r="P1723" s="19">
        <f>'EPA Data'!H1724/SUM('EPA Data'!H:H)</f>
        <v>9.8231362262150421E-6</v>
      </c>
      <c r="Q1723" s="19">
        <f>'EPA Data'!I1724/SUM('EPA Data'!I:I)</f>
        <v>7.5536621145961602E-6</v>
      </c>
      <c r="R1723" s="19">
        <f>'EPA Data'!J1724/SUM('EPA Data'!J:J)</f>
        <v>4.0047182515516109E-6</v>
      </c>
      <c r="S1723" s="19">
        <f>'EPA Data'!K1724/SUM('EPA Data'!K:K)</f>
        <v>4.6661392019703206E-6</v>
      </c>
      <c r="T1723" s="19">
        <f>'EPA Data'!L1724/SUM('EPA Data'!L:L)</f>
        <v>2.8470424715615147E-6</v>
      </c>
      <c r="U1723" s="19">
        <f>'EPA Data'!M1724/SUM('EPA Data'!M:M)</f>
        <v>1.1143147323412032E-6</v>
      </c>
      <c r="V1723" s="19">
        <f>'EPA Data'!N1724/SUM('EPA Data'!N:N)</f>
        <v>5.422105822170951E-6</v>
      </c>
      <c r="W1723" s="19">
        <f>'EPA Data'!O1724/SUM('EPA Data'!O:O)</f>
        <v>2.2455059272784387E-6</v>
      </c>
      <c r="X1723" s="19">
        <f>'EPA Data'!P1724/SUM('EPA Data'!P:P)</f>
        <v>7.792514248791839E-6</v>
      </c>
    </row>
    <row r="1724" spans="1:24" x14ac:dyDescent="0.35">
      <c r="A1724" s="13" t="s">
        <v>2838</v>
      </c>
      <c r="B1724" s="13" t="s">
        <v>271</v>
      </c>
      <c r="C1724" s="18" t="s">
        <v>1415</v>
      </c>
      <c r="D1724" s="14">
        <f>SUMIFS('Census Data'!G:G,'Census Data'!$A:$A,$A1724)/SUMIFS('Census Data'!$F:$F,'Census Data'!$A:$A,$A1724)</f>
        <v>0.51412992099399013</v>
      </c>
      <c r="E1724" s="16">
        <f>SUMIFS('Census Data'!H:H,'Census Data'!$A:$A,$A1724)/SUMIFS('Census Data'!$F:$F,'Census Data'!$A:$A,$A1724)</f>
        <v>0.48587007900600987</v>
      </c>
      <c r="F1724" s="14">
        <f>SUM(SUMIFS('Census Data'!I:I,'Census Data'!$A:$A,$A1724),SUMIFS('Census Data'!J:J,'Census Data'!$A:$A,$A1724))/SUMIFS('Census Data'!$F:$F,'Census Data'!$A:$A,$A1724)</f>
        <v>0.89293672766560872</v>
      </c>
      <c r="G1724" s="14">
        <f>SUM(SUMIFS('Census Data'!K:K,'Census Data'!$A:$A,$A1724),SUMIFS('Census Data'!L:L,'Census Data'!$A:$A,$A1724))/SUMIFS('Census Data'!$F:$F,'Census Data'!$A:$A,$A1724)</f>
        <v>1.3758525221149301E-2</v>
      </c>
      <c r="H1724" s="14">
        <f>SUM(SUMIFS('Census Data'!O:O,'Census Data'!$A:$A,$A1724),SUMIFS('Census Data'!P:P,'Census Data'!$A:$A,$A1724))/SUMIFS('Census Data'!$F:$F,'Census Data'!$A:$A,$A1724)</f>
        <v>1.6307650752920521E-2</v>
      </c>
      <c r="I1724" s="16">
        <f t="shared" si="52"/>
        <v>7.6997096360321482E-2</v>
      </c>
      <c r="J1724" s="14">
        <f>SUM(SUMIFS('Census Data'!W:W,'Census Data'!$A:$A,$A1724),SUMIFS('Census Data'!X:X,'Census Data'!$A:$A,$A1724))/SUMIFS('Census Data'!$F:$F,'Census Data'!$A:$A,$A1724)</f>
        <v>0.17550138429333514</v>
      </c>
      <c r="K1724" s="16">
        <f t="shared" si="53"/>
        <v>0.82449861570666483</v>
      </c>
      <c r="L1724" s="19">
        <f>'EPA Data'!D1725/SUM('EPA Data'!D:D)</f>
        <v>3.522264864147254E-5</v>
      </c>
      <c r="M1724" s="19">
        <f>'EPA Data'!E1725/SUM('EPA Data'!E:E)</f>
        <v>3.8622010204136063E-5</v>
      </c>
      <c r="N1724" s="19">
        <f>'EPA Data'!F1725/SUM('EPA Data'!F:F)</f>
        <v>6.6800085789303183E-6</v>
      </c>
      <c r="O1724" s="19">
        <f>'EPA Data'!G1725/SUM('EPA Data'!G:G)</f>
        <v>4.3400686663501068E-5</v>
      </c>
      <c r="P1724" s="19">
        <f>'EPA Data'!H1725/SUM('EPA Data'!H:H)</f>
        <v>1.1964010397338273E-4</v>
      </c>
      <c r="Q1724" s="19">
        <f>'EPA Data'!I1725/SUM('EPA Data'!I:I)</f>
        <v>7.6114003120237504E-5</v>
      </c>
      <c r="R1724" s="19">
        <f>'EPA Data'!J1725/SUM('EPA Data'!J:J)</f>
        <v>8.17694270836572E-5</v>
      </c>
      <c r="S1724" s="19">
        <f>'EPA Data'!K1725/SUM('EPA Data'!K:K)</f>
        <v>5.5317138022541115E-5</v>
      </c>
      <c r="T1724" s="19">
        <f>'EPA Data'!L1725/SUM('EPA Data'!L:L)</f>
        <v>2.5149785748643101E-5</v>
      </c>
      <c r="U1724" s="19">
        <f>'EPA Data'!M1725/SUM('EPA Data'!M:M)</f>
        <v>3.3647340386179717E-5</v>
      </c>
      <c r="V1724" s="19">
        <f>'EPA Data'!N1725/SUM('EPA Data'!N:N)</f>
        <v>6.9485516400584189E-5</v>
      </c>
      <c r="W1724" s="19">
        <f>'EPA Data'!O1725/SUM('EPA Data'!O:O)</f>
        <v>3.453805615556971E-5</v>
      </c>
      <c r="X1724" s="19">
        <f>'EPA Data'!P1725/SUM('EPA Data'!P:P)</f>
        <v>1.0703160397394823E-4</v>
      </c>
    </row>
    <row r="1725" spans="1:24" x14ac:dyDescent="0.35">
      <c r="A1725" s="13" t="s">
        <v>2839</v>
      </c>
      <c r="B1725" s="13" t="s">
        <v>271</v>
      </c>
      <c r="C1725" s="18" t="s">
        <v>510</v>
      </c>
      <c r="D1725" s="14">
        <f>SUMIFS('Census Data'!G:G,'Census Data'!$A:$A,$A1725)/SUMIFS('Census Data'!$F:$F,'Census Data'!$A:$A,$A1725)</f>
        <v>0.50318471337579618</v>
      </c>
      <c r="E1725" s="16">
        <f>SUMIFS('Census Data'!H:H,'Census Data'!$A:$A,$A1725)/SUMIFS('Census Data'!$F:$F,'Census Data'!$A:$A,$A1725)</f>
        <v>0.49681528662420382</v>
      </c>
      <c r="F1725" s="14">
        <f>SUM(SUMIFS('Census Data'!I:I,'Census Data'!$A:$A,$A1725),SUMIFS('Census Data'!J:J,'Census Data'!$A:$A,$A1725))/SUMIFS('Census Data'!$F:$F,'Census Data'!$A:$A,$A1725)</f>
        <v>0.69075334943992972</v>
      </c>
      <c r="G1725" s="14">
        <f>SUM(SUMIFS('Census Data'!K:K,'Census Data'!$A:$A,$A1725),SUMIFS('Census Data'!L:L,'Census Data'!$A:$A,$A1725))/SUMIFS('Census Data'!$F:$F,'Census Data'!$A:$A,$A1725)</f>
        <v>4.7880518339556338E-2</v>
      </c>
      <c r="H1725" s="14">
        <f>SUM(SUMIFS('Census Data'!O:O,'Census Data'!$A:$A,$A1725),SUMIFS('Census Data'!P:P,'Census Data'!$A:$A,$A1725))/SUMIFS('Census Data'!$F:$F,'Census Data'!$A:$A,$A1725)</f>
        <v>3.4702394025916974E-2</v>
      </c>
      <c r="I1725" s="16">
        <f t="shared" si="52"/>
        <v>0.22666373819459695</v>
      </c>
      <c r="J1725" s="14">
        <f>SUM(SUMIFS('Census Data'!W:W,'Census Data'!$A:$A,$A1725),SUMIFS('Census Data'!X:X,'Census Data'!$A:$A,$A1725))/SUMIFS('Census Data'!$F:$F,'Census Data'!$A:$A,$A1725)</f>
        <v>0.12145837909070942</v>
      </c>
      <c r="K1725" s="16">
        <f t="shared" si="53"/>
        <v>0.87854162090929055</v>
      </c>
      <c r="L1725" s="19">
        <f>'EPA Data'!D1726/SUM('EPA Data'!D:D)</f>
        <v>1.9681026824102414E-6</v>
      </c>
      <c r="M1725" s="19">
        <f>'EPA Data'!E1726/SUM('EPA Data'!E:E)</f>
        <v>2.1686990404129853E-6</v>
      </c>
      <c r="N1725" s="19">
        <f>'EPA Data'!F1726/SUM('EPA Data'!F:F)</f>
        <v>6.6541607061026804E-7</v>
      </c>
      <c r="O1725" s="19">
        <f>'EPA Data'!G1726/SUM('EPA Data'!G:G)</f>
        <v>2.4014616184618846E-6</v>
      </c>
      <c r="P1725" s="19">
        <f>'EPA Data'!H1726/SUM('EPA Data'!H:H)</f>
        <v>7.4516125842376756E-6</v>
      </c>
      <c r="Q1725" s="19">
        <f>'EPA Data'!I1726/SUM('EPA Data'!I:I)</f>
        <v>7.1609365991486041E-6</v>
      </c>
      <c r="R1725" s="19">
        <f>'EPA Data'!J1726/SUM('EPA Data'!J:J)</f>
        <v>4.0740288375356346E-6</v>
      </c>
      <c r="S1725" s="19">
        <f>'EPA Data'!K1726/SUM('EPA Data'!K:K)</f>
        <v>3.6251503903071984E-6</v>
      </c>
      <c r="T1725" s="19">
        <f>'EPA Data'!L1726/SUM('EPA Data'!L:L)</f>
        <v>2.3922074565262447E-6</v>
      </c>
      <c r="U1725" s="19">
        <f>'EPA Data'!M1726/SUM('EPA Data'!M:M)</f>
        <v>1.6307913651408455E-6</v>
      </c>
      <c r="V1725" s="19">
        <f>'EPA Data'!N1726/SUM('EPA Data'!N:N)</f>
        <v>4.1355206087101218E-6</v>
      </c>
      <c r="W1725" s="19">
        <f>'EPA Data'!O1726/SUM('EPA Data'!O:O)</f>
        <v>2.999824927663411E-6</v>
      </c>
      <c r="X1725" s="19">
        <f>'EPA Data'!P1726/SUM('EPA Data'!P:P)</f>
        <v>7.4655132926097065E-6</v>
      </c>
    </row>
    <row r="1726" spans="1:24" x14ac:dyDescent="0.35">
      <c r="A1726" s="13" t="s">
        <v>2840</v>
      </c>
      <c r="B1726" s="13" t="s">
        <v>271</v>
      </c>
      <c r="C1726" s="18" t="s">
        <v>2841</v>
      </c>
      <c r="D1726" s="14">
        <f>SUMIFS('Census Data'!G:G,'Census Data'!$A:$A,$A1726)/SUMIFS('Census Data'!$F:$F,'Census Data'!$A:$A,$A1726)</f>
        <v>0.51353027835930831</v>
      </c>
      <c r="E1726" s="16">
        <f>SUMIFS('Census Data'!H:H,'Census Data'!$A:$A,$A1726)/SUMIFS('Census Data'!$F:$F,'Census Data'!$A:$A,$A1726)</f>
        <v>0.48646972164069163</v>
      </c>
      <c r="F1726" s="14">
        <f>SUM(SUMIFS('Census Data'!I:I,'Census Data'!$A:$A,$A1726),SUMIFS('Census Data'!J:J,'Census Data'!$A:$A,$A1726))/SUMIFS('Census Data'!$F:$F,'Census Data'!$A:$A,$A1726)</f>
        <v>0.88241451500348922</v>
      </c>
      <c r="G1726" s="14">
        <f>SUM(SUMIFS('Census Data'!K:K,'Census Data'!$A:$A,$A1726),SUMIFS('Census Data'!L:L,'Census Data'!$A:$A,$A1726))/SUMIFS('Census Data'!$F:$F,'Census Data'!$A:$A,$A1726)</f>
        <v>3.9059471194851515E-2</v>
      </c>
      <c r="H1726" s="14">
        <f>SUM(SUMIFS('Census Data'!O:O,'Census Data'!$A:$A,$A1726),SUMIFS('Census Data'!P:P,'Census Data'!$A:$A,$A1726))/SUMIFS('Census Data'!$F:$F,'Census Data'!$A:$A,$A1726)</f>
        <v>1.96169651857021E-2</v>
      </c>
      <c r="I1726" s="16">
        <f t="shared" si="52"/>
        <v>5.8909048615957138E-2</v>
      </c>
      <c r="J1726" s="14">
        <f>SUM(SUMIFS('Census Data'!W:W,'Census Data'!$A:$A,$A1726),SUMIFS('Census Data'!X:X,'Census Data'!$A:$A,$A1726))/SUMIFS('Census Data'!$F:$F,'Census Data'!$A:$A,$A1726)</f>
        <v>0.1531751570132589</v>
      </c>
      <c r="K1726" s="16">
        <f t="shared" si="53"/>
        <v>0.8468248429867411</v>
      </c>
      <c r="L1726" s="19">
        <f>'EPA Data'!D1727/SUM('EPA Data'!D:D)</f>
        <v>2.7907321036648866E-5</v>
      </c>
      <c r="M1726" s="19">
        <f>'EPA Data'!E1727/SUM('EPA Data'!E:E)</f>
        <v>4.6635143335758522E-5</v>
      </c>
      <c r="N1726" s="19">
        <f>'EPA Data'!F1727/SUM('EPA Data'!F:F)</f>
        <v>1.0924155707836013E-5</v>
      </c>
      <c r="O1726" s="19">
        <f>'EPA Data'!G1727/SUM('EPA Data'!G:G)</f>
        <v>2.6649665658674559E-5</v>
      </c>
      <c r="P1726" s="19">
        <f>'EPA Data'!H1727/SUM('EPA Data'!H:H)</f>
        <v>1.5219858160059362E-4</v>
      </c>
      <c r="Q1726" s="19">
        <f>'EPA Data'!I1727/SUM('EPA Data'!I:I)</f>
        <v>9.5291117540816062E-5</v>
      </c>
      <c r="R1726" s="19">
        <f>'EPA Data'!J1727/SUM('EPA Data'!J:J)</f>
        <v>8.347321450449013E-5</v>
      </c>
      <c r="S1726" s="19">
        <f>'EPA Data'!K1727/SUM('EPA Data'!K:K)</f>
        <v>7.4306169431023387E-5</v>
      </c>
      <c r="T1726" s="19">
        <f>'EPA Data'!L1727/SUM('EPA Data'!L:L)</f>
        <v>3.3141213155449915E-5</v>
      </c>
      <c r="U1726" s="19">
        <f>'EPA Data'!M1727/SUM('EPA Data'!M:M)</f>
        <v>1.4136923723601254E-5</v>
      </c>
      <c r="V1726" s="19">
        <f>'EPA Data'!N1727/SUM('EPA Data'!N:N)</f>
        <v>8.3765887114489095E-5</v>
      </c>
      <c r="W1726" s="19">
        <f>'EPA Data'!O1727/SUM('EPA Data'!O:O)</f>
        <v>3.5835426586946775E-5</v>
      </c>
      <c r="X1726" s="19">
        <f>'EPA Data'!P1727/SUM('EPA Data'!P:P)</f>
        <v>1.4522764617703663E-4</v>
      </c>
    </row>
    <row r="1727" spans="1:24" x14ac:dyDescent="0.35">
      <c r="A1727" s="13" t="s">
        <v>2842</v>
      </c>
      <c r="B1727" s="13" t="s">
        <v>271</v>
      </c>
      <c r="C1727" s="18" t="s">
        <v>2843</v>
      </c>
      <c r="D1727" s="14">
        <f>SUMIFS('Census Data'!G:G,'Census Data'!$A:$A,$A1727)/SUMIFS('Census Data'!$F:$F,'Census Data'!$A:$A,$A1727)</f>
        <v>0.64535058681913937</v>
      </c>
      <c r="E1727" s="16">
        <f>SUMIFS('Census Data'!H:H,'Census Data'!$A:$A,$A1727)/SUMIFS('Census Data'!$F:$F,'Census Data'!$A:$A,$A1727)</f>
        <v>0.35464941318086068</v>
      </c>
      <c r="F1727" s="14">
        <f>SUM(SUMIFS('Census Data'!I:I,'Census Data'!$A:$A,$A1727),SUMIFS('Census Data'!J:J,'Census Data'!$A:$A,$A1727))/SUMIFS('Census Data'!$F:$F,'Census Data'!$A:$A,$A1727)</f>
        <v>0.8555522118567559</v>
      </c>
      <c r="G1727" s="14">
        <f>SUM(SUMIFS('Census Data'!K:K,'Census Data'!$A:$A,$A1727),SUMIFS('Census Data'!L:L,'Census Data'!$A:$A,$A1727))/SUMIFS('Census Data'!$F:$F,'Census Data'!$A:$A,$A1727)</f>
        <v>4.5139933794763769E-2</v>
      </c>
      <c r="H1727" s="14">
        <f>SUM(SUMIFS('Census Data'!O:O,'Census Data'!$A:$A,$A1727),SUMIFS('Census Data'!P:P,'Census Data'!$A:$A,$A1727))/SUMIFS('Census Data'!$F:$F,'Census Data'!$A:$A,$A1727)</f>
        <v>1.27896479085164E-2</v>
      </c>
      <c r="I1727" s="16">
        <f t="shared" si="52"/>
        <v>8.6518206439963885E-2</v>
      </c>
      <c r="J1727" s="14">
        <f>SUM(SUMIFS('Census Data'!W:W,'Census Data'!$A:$A,$A1727),SUMIFS('Census Data'!X:X,'Census Data'!$A:$A,$A1727))/SUMIFS('Census Data'!$F:$F,'Census Data'!$A:$A,$A1727)</f>
        <v>0.22870899789346977</v>
      </c>
      <c r="K1727" s="16">
        <f t="shared" si="53"/>
        <v>0.77129100210653023</v>
      </c>
      <c r="L1727" s="19">
        <f>'EPA Data'!D1728/SUM('EPA Data'!D:D)</f>
        <v>1.2135808801630369E-6</v>
      </c>
      <c r="M1727" s="19">
        <f>'EPA Data'!E1728/SUM('EPA Data'!E:E)</f>
        <v>2.2739907725984878E-6</v>
      </c>
      <c r="N1727" s="19">
        <f>'EPA Data'!F1728/SUM('EPA Data'!F:F)</f>
        <v>5.7827170851045943E-7</v>
      </c>
      <c r="O1727" s="19">
        <f>'EPA Data'!G1728/SUM('EPA Data'!G:G)</f>
        <v>1.7943410524291414E-6</v>
      </c>
      <c r="P1727" s="19">
        <f>'EPA Data'!H1728/SUM('EPA Data'!H:H)</f>
        <v>7.0159040034116498E-6</v>
      </c>
      <c r="Q1727" s="19">
        <f>'EPA Data'!I1728/SUM('EPA Data'!I:I)</f>
        <v>4.6355439022031559E-6</v>
      </c>
      <c r="R1727" s="19">
        <f>'EPA Data'!J1728/SUM('EPA Data'!J:J)</f>
        <v>2.88937679609965E-6</v>
      </c>
      <c r="S1727" s="19">
        <f>'EPA Data'!K1728/SUM('EPA Data'!K:K)</f>
        <v>2.9332292430388382E-6</v>
      </c>
      <c r="T1727" s="19">
        <f>'EPA Data'!L1728/SUM('EPA Data'!L:L)</f>
        <v>1.5799150982570809E-6</v>
      </c>
      <c r="U1727" s="19">
        <f>'EPA Data'!M1728/SUM('EPA Data'!M:M)</f>
        <v>1.5660707312104029E-6</v>
      </c>
      <c r="V1727" s="19">
        <f>'EPA Data'!N1728/SUM('EPA Data'!N:N)</f>
        <v>3.5044249062339537E-6</v>
      </c>
      <c r="W1727" s="19">
        <f>'EPA Data'!O1728/SUM('EPA Data'!O:O)</f>
        <v>2.4237869635262631E-6</v>
      </c>
      <c r="X1727" s="19">
        <f>'EPA Data'!P1728/SUM('EPA Data'!P:P)</f>
        <v>8.1039415797107239E-6</v>
      </c>
    </row>
    <row r="1728" spans="1:24" x14ac:dyDescent="0.35">
      <c r="A1728" s="13" t="s">
        <v>2844</v>
      </c>
      <c r="B1728" s="13" t="s">
        <v>271</v>
      </c>
      <c r="C1728" s="18" t="s">
        <v>2845</v>
      </c>
      <c r="D1728" s="14">
        <f>SUMIFS('Census Data'!G:G,'Census Data'!$A:$A,$A1728)/SUMIFS('Census Data'!$F:$F,'Census Data'!$A:$A,$A1728)</f>
        <v>0.51341463414634148</v>
      </c>
      <c r="E1728" s="16">
        <f>SUMIFS('Census Data'!H:H,'Census Data'!$A:$A,$A1728)/SUMIFS('Census Data'!$F:$F,'Census Data'!$A:$A,$A1728)</f>
        <v>0.48658536585365852</v>
      </c>
      <c r="F1728" s="14">
        <f>SUM(SUMIFS('Census Data'!I:I,'Census Data'!$A:$A,$A1728),SUMIFS('Census Data'!J:J,'Census Data'!$A:$A,$A1728))/SUMIFS('Census Data'!$F:$F,'Census Data'!$A:$A,$A1728)</f>
        <v>0.90707317073170735</v>
      </c>
      <c r="G1728" s="14">
        <f>SUM(SUMIFS('Census Data'!K:K,'Census Data'!$A:$A,$A1728),SUMIFS('Census Data'!L:L,'Census Data'!$A:$A,$A1728))/SUMIFS('Census Data'!$F:$F,'Census Data'!$A:$A,$A1728)</f>
        <v>1.6585365853658537E-2</v>
      </c>
      <c r="H1728" s="14">
        <f>SUM(SUMIFS('Census Data'!O:O,'Census Data'!$A:$A,$A1728),SUMIFS('Census Data'!P:P,'Census Data'!$A:$A,$A1728))/SUMIFS('Census Data'!$F:$F,'Census Data'!$A:$A,$A1728)</f>
        <v>2.4390243902439025E-2</v>
      </c>
      <c r="I1728" s="16">
        <f t="shared" si="52"/>
        <v>5.1951219512195057E-2</v>
      </c>
      <c r="J1728" s="14">
        <f>SUM(SUMIFS('Census Data'!W:W,'Census Data'!$A:$A,$A1728),SUMIFS('Census Data'!X:X,'Census Data'!$A:$A,$A1728))/SUMIFS('Census Data'!$F:$F,'Census Data'!$A:$A,$A1728)</f>
        <v>8.1707317073170735E-2</v>
      </c>
      <c r="K1728" s="16">
        <f t="shared" si="53"/>
        <v>0.91829268292682931</v>
      </c>
      <c r="L1728" s="19">
        <f>'EPA Data'!D1729/SUM('EPA Data'!D:D)</f>
        <v>4.7522000128834236E-6</v>
      </c>
      <c r="M1728" s="19">
        <f>'EPA Data'!E1729/SUM('EPA Data'!E:E)</f>
        <v>4.4829488345982066E-6</v>
      </c>
      <c r="N1728" s="19">
        <f>'EPA Data'!F1729/SUM('EPA Data'!F:F)</f>
        <v>4.1096091905411653E-7</v>
      </c>
      <c r="O1728" s="19">
        <f>'EPA Data'!G1729/SUM('EPA Data'!G:G)</f>
        <v>3.515836854168609E-6</v>
      </c>
      <c r="P1728" s="19">
        <f>'EPA Data'!H1729/SUM('EPA Data'!H:H)</f>
        <v>1.1555903795369401E-5</v>
      </c>
      <c r="Q1728" s="19">
        <f>'EPA Data'!I1729/SUM('EPA Data'!I:I)</f>
        <v>4.6974366450475964E-6</v>
      </c>
      <c r="R1728" s="19">
        <f>'EPA Data'!J1729/SUM('EPA Data'!J:J)</f>
        <v>5.0446146592497424E-6</v>
      </c>
      <c r="S1728" s="19">
        <f>'EPA Data'!K1729/SUM('EPA Data'!K:K)</f>
        <v>4.6466248060991318E-6</v>
      </c>
      <c r="T1728" s="19">
        <f>'EPA Data'!L1729/SUM('EPA Data'!L:L)</f>
        <v>1.5080207978661847E-6</v>
      </c>
      <c r="U1728" s="19">
        <f>'EPA Data'!M1729/SUM('EPA Data'!M:M)</f>
        <v>2.9272753300765248E-6</v>
      </c>
      <c r="V1728" s="19">
        <f>'EPA Data'!N1729/SUM('EPA Data'!N:N)</f>
        <v>7.0447934911192513E-6</v>
      </c>
      <c r="W1728" s="19">
        <f>'EPA Data'!O1729/SUM('EPA Data'!O:O)</f>
        <v>2.2757148075547334E-6</v>
      </c>
      <c r="X1728" s="19">
        <f>'EPA Data'!P1729/SUM('EPA Data'!P:P)</f>
        <v>9.8730923561386502E-6</v>
      </c>
    </row>
    <row r="1729" spans="1:24" x14ac:dyDescent="0.35">
      <c r="A1729" s="13" t="s">
        <v>2846</v>
      </c>
      <c r="B1729" s="13" t="s">
        <v>271</v>
      </c>
      <c r="C1729" s="18" t="s">
        <v>2847</v>
      </c>
      <c r="D1729" s="14">
        <f>SUMIFS('Census Data'!G:G,'Census Data'!$A:$A,$A1729)/SUMIFS('Census Data'!$F:$F,'Census Data'!$A:$A,$A1729)</f>
        <v>0.50759825937886049</v>
      </c>
      <c r="E1729" s="16">
        <f>SUMIFS('Census Data'!H:H,'Census Data'!$A:$A,$A1729)/SUMIFS('Census Data'!$F:$F,'Census Data'!$A:$A,$A1729)</f>
        <v>0.49240174062113945</v>
      </c>
      <c r="F1729" s="14">
        <f>SUM(SUMIFS('Census Data'!I:I,'Census Data'!$A:$A,$A1729),SUMIFS('Census Data'!J:J,'Census Data'!$A:$A,$A1729))/SUMIFS('Census Data'!$F:$F,'Census Data'!$A:$A,$A1729)</f>
        <v>0.84254038598705427</v>
      </c>
      <c r="G1729" s="14">
        <f>SUM(SUMIFS('Census Data'!K:K,'Census Data'!$A:$A,$A1729),SUMIFS('Census Data'!L:L,'Census Data'!$A:$A,$A1729))/SUMIFS('Census Data'!$F:$F,'Census Data'!$A:$A,$A1729)</f>
        <v>2.8329287368985781E-2</v>
      </c>
      <c r="H1729" s="14">
        <f>SUM(SUMIFS('Census Data'!O:O,'Census Data'!$A:$A,$A1729),SUMIFS('Census Data'!P:P,'Census Data'!$A:$A,$A1729))/SUMIFS('Census Data'!$F:$F,'Census Data'!$A:$A,$A1729)</f>
        <v>5.9116986267017203E-2</v>
      </c>
      <c r="I1729" s="16">
        <f t="shared" si="52"/>
        <v>7.0013340376942734E-2</v>
      </c>
      <c r="J1729" s="14">
        <f>SUM(SUMIFS('Census Data'!W:W,'Census Data'!$A:$A,$A1729),SUMIFS('Census Data'!X:X,'Census Data'!$A:$A,$A1729))/SUMIFS('Census Data'!$F:$F,'Census Data'!$A:$A,$A1729)</f>
        <v>0.2511053602004551</v>
      </c>
      <c r="K1729" s="16">
        <f t="shared" si="53"/>
        <v>0.74889463979954485</v>
      </c>
      <c r="L1729" s="19">
        <f>'EPA Data'!D1730/SUM('EPA Data'!D:D)</f>
        <v>1.4801243416313591E-4</v>
      </c>
      <c r="M1729" s="19">
        <f>'EPA Data'!E1730/SUM('EPA Data'!E:E)</f>
        <v>1.6155458627026045E-4</v>
      </c>
      <c r="N1729" s="19">
        <f>'EPA Data'!F1730/SUM('EPA Data'!F:F)</f>
        <v>3.4989754665385643E-5</v>
      </c>
      <c r="O1729" s="19">
        <f>'EPA Data'!G1730/SUM('EPA Data'!G:G)</f>
        <v>2.5588160746735237E-4</v>
      </c>
      <c r="P1729" s="19">
        <f>'EPA Data'!H1730/SUM('EPA Data'!H:H)</f>
        <v>5.6645782818695318E-4</v>
      </c>
      <c r="Q1729" s="19">
        <f>'EPA Data'!I1730/SUM('EPA Data'!I:I)</f>
        <v>3.8831356994501988E-4</v>
      </c>
      <c r="R1729" s="19">
        <f>'EPA Data'!J1730/SUM('EPA Data'!J:J)</f>
        <v>2.1236054932846028E-4</v>
      </c>
      <c r="S1729" s="19">
        <f>'EPA Data'!K1730/SUM('EPA Data'!K:K)</f>
        <v>2.2163450020580718E-4</v>
      </c>
      <c r="T1729" s="19">
        <f>'EPA Data'!L1730/SUM('EPA Data'!L:L)</f>
        <v>1.2250641980644282E-4</v>
      </c>
      <c r="U1729" s="19">
        <f>'EPA Data'!M1730/SUM('EPA Data'!M:M)</f>
        <v>2.8099660969399564E-4</v>
      </c>
      <c r="V1729" s="19">
        <f>'EPA Data'!N1730/SUM('EPA Data'!N:N)</f>
        <v>3.0685525244034524E-4</v>
      </c>
      <c r="W1729" s="19">
        <f>'EPA Data'!O1730/SUM('EPA Data'!O:O)</f>
        <v>2.2374285375184385E-4</v>
      </c>
      <c r="X1729" s="19">
        <f>'EPA Data'!P1730/SUM('EPA Data'!P:P)</f>
        <v>5.9979696194823048E-4</v>
      </c>
    </row>
    <row r="1730" spans="1:24" x14ac:dyDescent="0.35">
      <c r="A1730" s="13" t="s">
        <v>2848</v>
      </c>
      <c r="B1730" s="13" t="s">
        <v>271</v>
      </c>
      <c r="C1730" s="18" t="s">
        <v>2849</v>
      </c>
      <c r="D1730" s="14">
        <f>SUMIFS('Census Data'!G:G,'Census Data'!$A:$A,$A1730)/SUMIFS('Census Data'!$F:$F,'Census Data'!$A:$A,$A1730)</f>
        <v>0.58098281181137068</v>
      </c>
      <c r="E1730" s="16">
        <f>SUMIFS('Census Data'!H:H,'Census Data'!$A:$A,$A1730)/SUMIFS('Census Data'!$F:$F,'Census Data'!$A:$A,$A1730)</f>
        <v>0.41901718818862937</v>
      </c>
      <c r="F1730" s="14">
        <f>SUM(SUMIFS('Census Data'!I:I,'Census Data'!$A:$A,$A1730),SUMIFS('Census Data'!J:J,'Census Data'!$A:$A,$A1730))/SUMIFS('Census Data'!$F:$F,'Census Data'!$A:$A,$A1730)</f>
        <v>0.85566328779197887</v>
      </c>
      <c r="G1730" s="14">
        <f>SUM(SUMIFS('Census Data'!K:K,'Census Data'!$A:$A,$A1730),SUMIFS('Census Data'!L:L,'Census Data'!$A:$A,$A1730))/SUMIFS('Census Data'!$F:$F,'Census Data'!$A:$A,$A1730)</f>
        <v>4.836932569413839E-2</v>
      </c>
      <c r="H1730" s="14">
        <f>SUM(SUMIFS('Census Data'!O:O,'Census Data'!$A:$A,$A1730),SUMIFS('Census Data'!P:P,'Census Data'!$A:$A,$A1730))/SUMIFS('Census Data'!$F:$F,'Census Data'!$A:$A,$A1730)</f>
        <v>1.1128250330542089E-2</v>
      </c>
      <c r="I1730" s="16">
        <f t="shared" si="52"/>
        <v>8.4839136183340602E-2</v>
      </c>
      <c r="J1730" s="14">
        <f>SUM(SUMIFS('Census Data'!W:W,'Census Data'!$A:$A,$A1730),SUMIFS('Census Data'!X:X,'Census Data'!$A:$A,$A1730))/SUMIFS('Census Data'!$F:$F,'Census Data'!$A:$A,$A1730)</f>
        <v>0.15976200969590129</v>
      </c>
      <c r="K1730" s="16">
        <f t="shared" si="53"/>
        <v>0.84023799030409874</v>
      </c>
      <c r="L1730" s="19">
        <f>'EPA Data'!D1731/SUM('EPA Data'!D:D)</f>
        <v>3.6366175070041574E-6</v>
      </c>
      <c r="M1730" s="19">
        <f>'EPA Data'!E1731/SUM('EPA Data'!E:E)</f>
        <v>6.4705782857007591E-6</v>
      </c>
      <c r="N1730" s="19">
        <f>'EPA Data'!F1731/SUM('EPA Data'!F:F)</f>
        <v>1.835649060283868E-6</v>
      </c>
      <c r="O1730" s="19">
        <f>'EPA Data'!G1731/SUM('EPA Data'!G:G)</f>
        <v>2.107653097653221E-6</v>
      </c>
      <c r="P1730" s="19">
        <f>'EPA Data'!H1731/SUM('EPA Data'!H:H)</f>
        <v>1.0590053606191696E-5</v>
      </c>
      <c r="Q1730" s="19">
        <f>'EPA Data'!I1731/SUM('EPA Data'!I:I)</f>
        <v>9.252483945308024E-6</v>
      </c>
      <c r="R1730" s="19">
        <f>'EPA Data'!J1731/SUM('EPA Data'!J:J)</f>
        <v>6.1640559399033889E-6</v>
      </c>
      <c r="S1730" s="19">
        <f>'EPA Data'!K1731/SUM('EPA Data'!K:K)</f>
        <v>5.5097833590322716E-6</v>
      </c>
      <c r="T1730" s="19">
        <f>'EPA Data'!L1731/SUM('EPA Data'!L:L)</f>
        <v>3.6288630641390535E-6</v>
      </c>
      <c r="U1730" s="19">
        <f>'EPA Data'!M1731/SUM('EPA Data'!M:M)</f>
        <v>1.2662107440163823E-6</v>
      </c>
      <c r="V1730" s="19">
        <f>'EPA Data'!N1731/SUM('EPA Data'!N:N)</f>
        <v>5.5728808540239031E-6</v>
      </c>
      <c r="W1730" s="19">
        <f>'EPA Data'!O1731/SUM('EPA Data'!O:O)</f>
        <v>3.5153757822905059E-6</v>
      </c>
      <c r="X1730" s="19">
        <f>'EPA Data'!P1731/SUM('EPA Data'!P:P)</f>
        <v>1.2396768780761346E-5</v>
      </c>
    </row>
    <row r="1731" spans="1:24" x14ac:dyDescent="0.35">
      <c r="A1731" s="13" t="s">
        <v>2850</v>
      </c>
      <c r="B1731" s="13" t="s">
        <v>271</v>
      </c>
      <c r="C1731" s="18" t="s">
        <v>2851</v>
      </c>
      <c r="D1731" s="14">
        <f>SUMIFS('Census Data'!G:G,'Census Data'!$A:$A,$A1731)/SUMIFS('Census Data'!$F:$F,'Census Data'!$A:$A,$A1731)</f>
        <v>0.51851788698291446</v>
      </c>
      <c r="E1731" s="16">
        <f>SUMIFS('Census Data'!H:H,'Census Data'!$A:$A,$A1731)/SUMIFS('Census Data'!$F:$F,'Census Data'!$A:$A,$A1731)</f>
        <v>0.48148211301708554</v>
      </c>
      <c r="F1731" s="14">
        <f>SUM(SUMIFS('Census Data'!I:I,'Census Data'!$A:$A,$A1731),SUMIFS('Census Data'!J:J,'Census Data'!$A:$A,$A1731))/SUMIFS('Census Data'!$F:$F,'Census Data'!$A:$A,$A1731)</f>
        <v>0.88428878354875018</v>
      </c>
      <c r="G1731" s="14">
        <f>SUM(SUMIFS('Census Data'!K:K,'Census Data'!$A:$A,$A1731),SUMIFS('Census Data'!L:L,'Census Data'!$A:$A,$A1731))/SUMIFS('Census Data'!$F:$F,'Census Data'!$A:$A,$A1731)</f>
        <v>2.3872045834328001E-2</v>
      </c>
      <c r="H1731" s="14">
        <f>SUM(SUMIFS('Census Data'!O:O,'Census Data'!$A:$A,$A1731),SUMIFS('Census Data'!P:P,'Census Data'!$A:$A,$A1731))/SUMIFS('Census Data'!$F:$F,'Census Data'!$A:$A,$A1731)</f>
        <v>2.6378610646932442E-2</v>
      </c>
      <c r="I1731" s="16">
        <f t="shared" ref="I1731:I1794" si="54">100%-SUM(F1731:H1731)</f>
        <v>6.546055996998934E-2</v>
      </c>
      <c r="J1731" s="14">
        <f>SUM(SUMIFS('Census Data'!W:W,'Census Data'!$A:$A,$A1731),SUMIFS('Census Data'!X:X,'Census Data'!$A:$A,$A1731))/SUMIFS('Census Data'!$F:$F,'Census Data'!$A:$A,$A1731)</f>
        <v>0.25341881799270199</v>
      </c>
      <c r="K1731" s="16">
        <f t="shared" ref="K1731:K1794" si="55">100%-J1731</f>
        <v>0.74658118200729806</v>
      </c>
      <c r="L1731" s="19">
        <f>'EPA Data'!D1732/SUM('EPA Data'!D:D)</f>
        <v>4.6275566289616355E-5</v>
      </c>
      <c r="M1731" s="19">
        <f>'EPA Data'!E1732/SUM('EPA Data'!E:E)</f>
        <v>4.823596661015661E-5</v>
      </c>
      <c r="N1731" s="19">
        <f>'EPA Data'!F1732/SUM('EPA Data'!F:F)</f>
        <v>8.1862663799394459E-6</v>
      </c>
      <c r="O1731" s="19">
        <f>'EPA Data'!G1732/SUM('EPA Data'!G:G)</f>
        <v>8.2940975971487318E-5</v>
      </c>
      <c r="P1731" s="19">
        <f>'EPA Data'!H1732/SUM('EPA Data'!H:H)</f>
        <v>1.5706673464323969E-4</v>
      </c>
      <c r="Q1731" s="19">
        <f>'EPA Data'!I1732/SUM('EPA Data'!I:I)</f>
        <v>1.0269756725170533E-4</v>
      </c>
      <c r="R1731" s="19">
        <f>'EPA Data'!J1732/SUM('EPA Data'!J:J)</f>
        <v>7.1012164700058486E-5</v>
      </c>
      <c r="S1731" s="19">
        <f>'EPA Data'!K1732/SUM('EPA Data'!K:K)</f>
        <v>6.3777996124143236E-5</v>
      </c>
      <c r="T1731" s="19">
        <f>'EPA Data'!L1732/SUM('EPA Data'!L:L)</f>
        <v>3.2755238925071717E-5</v>
      </c>
      <c r="U1731" s="19">
        <f>'EPA Data'!M1732/SUM('EPA Data'!M:M)</f>
        <v>5.8305898747937019E-5</v>
      </c>
      <c r="V1731" s="19">
        <f>'EPA Data'!N1732/SUM('EPA Data'!N:N)</f>
        <v>9.8772913479849877E-5</v>
      </c>
      <c r="W1731" s="19">
        <f>'EPA Data'!O1732/SUM('EPA Data'!O:O)</f>
        <v>4.7600064538933319E-5</v>
      </c>
      <c r="X1731" s="19">
        <f>'EPA Data'!P1732/SUM('EPA Data'!P:P)</f>
        <v>1.3090663477853144E-4</v>
      </c>
    </row>
    <row r="1732" spans="1:24" x14ac:dyDescent="0.35">
      <c r="A1732" s="13" t="s">
        <v>2852</v>
      </c>
      <c r="B1732" s="13" t="s">
        <v>2853</v>
      </c>
      <c r="C1732" s="18" t="s">
        <v>2854</v>
      </c>
      <c r="D1732" s="14">
        <f>SUMIFS('Census Data'!G:G,'Census Data'!$A:$A,$A1732)/SUMIFS('Census Data'!$F:$F,'Census Data'!$A:$A,$A1732)</f>
        <v>0.49727659440877769</v>
      </c>
      <c r="E1732" s="16">
        <f>SUMIFS('Census Data'!H:H,'Census Data'!$A:$A,$A1732)/SUMIFS('Census Data'!$F:$F,'Census Data'!$A:$A,$A1732)</f>
        <v>0.50272340559122231</v>
      </c>
      <c r="F1732" s="14">
        <f>SUM(SUMIFS('Census Data'!I:I,'Census Data'!$A:$A,$A1732),SUMIFS('Census Data'!J:J,'Census Data'!$A:$A,$A1732))/SUMIFS('Census Data'!$F:$F,'Census Data'!$A:$A,$A1732)</f>
        <v>0.96326934245844253</v>
      </c>
      <c r="G1732" s="14">
        <f>SUM(SUMIFS('Census Data'!K:K,'Census Data'!$A:$A,$A1732),SUMIFS('Census Data'!L:L,'Census Data'!$A:$A,$A1732))/SUMIFS('Census Data'!$F:$F,'Census Data'!$A:$A,$A1732)</f>
        <v>6.5769852606463964E-3</v>
      </c>
      <c r="H1732" s="14">
        <f>SUM(SUMIFS('Census Data'!O:O,'Census Data'!$A:$A,$A1732),SUMIFS('Census Data'!P:P,'Census Data'!$A:$A,$A1732))/SUMIFS('Census Data'!$F:$F,'Census Data'!$A:$A,$A1732)</f>
        <v>1.1395921955201156E-2</v>
      </c>
      <c r="I1732" s="16">
        <f t="shared" si="54"/>
        <v>1.8757750325709921E-2</v>
      </c>
      <c r="J1732" s="14">
        <f>SUM(SUMIFS('Census Data'!W:W,'Census Data'!$A:$A,$A1732),SUMIFS('Census Data'!X:X,'Census Data'!$A:$A,$A1732))/SUMIFS('Census Data'!$F:$F,'Census Data'!$A:$A,$A1732)</f>
        <v>1.9919318128306152E-2</v>
      </c>
      <c r="K1732" s="16">
        <f t="shared" si="55"/>
        <v>0.98008068187169384</v>
      </c>
      <c r="L1732" s="19">
        <f>'EPA Data'!D1733/SUM('EPA Data'!D:D)</f>
        <v>9.4320112853546012E-5</v>
      </c>
      <c r="M1732" s="19">
        <f>'EPA Data'!E1733/SUM('EPA Data'!E:E)</f>
        <v>1.1559471842063063E-4</v>
      </c>
      <c r="N1732" s="19">
        <f>'EPA Data'!F1733/SUM('EPA Data'!F:F)</f>
        <v>8.9926943862557766E-5</v>
      </c>
      <c r="O1732" s="19">
        <f>'EPA Data'!G1733/SUM('EPA Data'!G:G)</f>
        <v>1.2802460411545196E-4</v>
      </c>
      <c r="P1732" s="19">
        <f>'EPA Data'!H1733/SUM('EPA Data'!H:H)</f>
        <v>1.7515389100714862E-4</v>
      </c>
      <c r="Q1732" s="19">
        <f>'EPA Data'!I1733/SUM('EPA Data'!I:I)</f>
        <v>1.961692872524518E-4</v>
      </c>
      <c r="R1732" s="19">
        <f>'EPA Data'!J1733/SUM('EPA Data'!J:J)</f>
        <v>9.9140107872949589E-5</v>
      </c>
      <c r="S1732" s="19">
        <f>'EPA Data'!K1733/SUM('EPA Data'!K:K)</f>
        <v>1.4726419869256821E-4</v>
      </c>
      <c r="T1732" s="19">
        <f>'EPA Data'!L1733/SUM('EPA Data'!L:L)</f>
        <v>1.0360380418918618E-4</v>
      </c>
      <c r="U1732" s="19">
        <f>'EPA Data'!M1733/SUM('EPA Data'!M:M)</f>
        <v>4.6631095693283684E-4</v>
      </c>
      <c r="V1732" s="19">
        <f>'EPA Data'!N1733/SUM('EPA Data'!N:N)</f>
        <v>3.409368499822504E-4</v>
      </c>
      <c r="W1732" s="19">
        <f>'EPA Data'!O1733/SUM('EPA Data'!O:O)</f>
        <v>3.9200204471211494E-4</v>
      </c>
      <c r="X1732" s="19">
        <f>'EPA Data'!P1733/SUM('EPA Data'!P:P)</f>
        <v>9.5681525255491859E-5</v>
      </c>
    </row>
    <row r="1733" spans="1:24" x14ac:dyDescent="0.35">
      <c r="A1733" s="13" t="s">
        <v>2855</v>
      </c>
      <c r="B1733" s="13" t="s">
        <v>2853</v>
      </c>
      <c r="C1733" s="18" t="s">
        <v>200</v>
      </c>
      <c r="D1733" s="14">
        <f>SUMIFS('Census Data'!G:G,'Census Data'!$A:$A,$A1733)/SUMIFS('Census Data'!$F:$F,'Census Data'!$A:$A,$A1733)</f>
        <v>0.49961081728370421</v>
      </c>
      <c r="E1733" s="16">
        <f>SUMIFS('Census Data'!H:H,'Census Data'!$A:$A,$A1733)/SUMIFS('Census Data'!$F:$F,'Census Data'!$A:$A,$A1733)</f>
        <v>0.50038918271629573</v>
      </c>
      <c r="F1733" s="14">
        <f>SUM(SUMIFS('Census Data'!I:I,'Census Data'!$A:$A,$A1733),SUMIFS('Census Data'!J:J,'Census Data'!$A:$A,$A1733))/SUMIFS('Census Data'!$F:$F,'Census Data'!$A:$A,$A1733)</f>
        <v>0.96886538269633771</v>
      </c>
      <c r="G1733" s="14">
        <f>SUM(SUMIFS('Census Data'!K:K,'Census Data'!$A:$A,$A1733),SUMIFS('Census Data'!L:L,'Census Data'!$A:$A,$A1733))/SUMIFS('Census Data'!$F:$F,'Census Data'!$A:$A,$A1733)</f>
        <v>6.8456241892026742E-3</v>
      </c>
      <c r="H1733" s="14">
        <f>SUM(SUMIFS('Census Data'!O:O,'Census Data'!$A:$A,$A1733),SUMIFS('Census Data'!P:P,'Census Data'!$A:$A,$A1733))/SUMIFS('Census Data'!$F:$F,'Census Data'!$A:$A,$A1733)</f>
        <v>7.6040315337790642E-3</v>
      </c>
      <c r="I1733" s="16">
        <f t="shared" si="54"/>
        <v>1.6684961580680557E-2</v>
      </c>
      <c r="J1733" s="14">
        <f>SUM(SUMIFS('Census Data'!W:W,'Census Data'!$A:$A,$A1733),SUMIFS('Census Data'!X:X,'Census Data'!$A:$A,$A1733))/SUMIFS('Census Data'!$F:$F,'Census Data'!$A:$A,$A1733)</f>
        <v>1.5886638060073843E-2</v>
      </c>
      <c r="K1733" s="16">
        <f t="shared" si="55"/>
        <v>0.98411336193992616</v>
      </c>
      <c r="L1733" s="19">
        <f>'EPA Data'!D1734/SUM('EPA Data'!D:D)</f>
        <v>6.1992914270850392E-5</v>
      </c>
      <c r="M1733" s="19">
        <f>'EPA Data'!E1734/SUM('EPA Data'!E:E)</f>
        <v>8.7220909341827812E-5</v>
      </c>
      <c r="N1733" s="19">
        <f>'EPA Data'!F1734/SUM('EPA Data'!F:F)</f>
        <v>6.6163694551025603E-5</v>
      </c>
      <c r="O1733" s="19">
        <f>'EPA Data'!G1734/SUM('EPA Data'!G:G)</f>
        <v>7.7078000458160117E-5</v>
      </c>
      <c r="P1733" s="19">
        <f>'EPA Data'!H1734/SUM('EPA Data'!H:H)</f>
        <v>1.275771366678085E-4</v>
      </c>
      <c r="Q1733" s="19">
        <f>'EPA Data'!I1734/SUM('EPA Data'!I:I)</f>
        <v>1.3743735502929618E-4</v>
      </c>
      <c r="R1733" s="19">
        <f>'EPA Data'!J1734/SUM('EPA Data'!J:J)</f>
        <v>6.1543296191140709E-5</v>
      </c>
      <c r="S1733" s="19">
        <f>'EPA Data'!K1734/SUM('EPA Data'!K:K)</f>
        <v>1.0874993594678664E-4</v>
      </c>
      <c r="T1733" s="19">
        <f>'EPA Data'!L1734/SUM('EPA Data'!L:L)</f>
        <v>7.6918230444710594E-5</v>
      </c>
      <c r="U1733" s="19">
        <f>'EPA Data'!M1734/SUM('EPA Data'!M:M)</f>
        <v>2.9628237263254177E-4</v>
      </c>
      <c r="V1733" s="19">
        <f>'EPA Data'!N1734/SUM('EPA Data'!N:N)</f>
        <v>2.429438028542934E-4</v>
      </c>
      <c r="W1733" s="19">
        <f>'EPA Data'!O1734/SUM('EPA Data'!O:O)</f>
        <v>2.7711219499901106E-4</v>
      </c>
      <c r="X1733" s="19">
        <f>'EPA Data'!P1734/SUM('EPA Data'!P:P)</f>
        <v>7.4551674795945804E-5</v>
      </c>
    </row>
    <row r="1734" spans="1:24" x14ac:dyDescent="0.35">
      <c r="A1734" s="13" t="s">
        <v>2856</v>
      </c>
      <c r="B1734" s="13" t="s">
        <v>2853</v>
      </c>
      <c r="C1734" s="18" t="s">
        <v>2857</v>
      </c>
      <c r="D1734" s="14">
        <f>SUMIFS('Census Data'!G:G,'Census Data'!$A:$A,$A1734)/SUMIFS('Census Data'!$F:$F,'Census Data'!$A:$A,$A1734)</f>
        <v>0.49237449969916552</v>
      </c>
      <c r="E1734" s="16">
        <f>SUMIFS('Census Data'!H:H,'Census Data'!$A:$A,$A1734)/SUMIFS('Census Data'!$F:$F,'Census Data'!$A:$A,$A1734)</f>
        <v>0.50762550030083453</v>
      </c>
      <c r="F1734" s="14">
        <f>SUM(SUMIFS('Census Data'!I:I,'Census Data'!$A:$A,$A1734),SUMIFS('Census Data'!J:J,'Census Data'!$A:$A,$A1734))/SUMIFS('Census Data'!$F:$F,'Census Data'!$A:$A,$A1734)</f>
        <v>0.95508410285923562</v>
      </c>
      <c r="G1734" s="14">
        <f>SUM(SUMIFS('Census Data'!K:K,'Census Data'!$A:$A,$A1734),SUMIFS('Census Data'!L:L,'Census Data'!$A:$A,$A1734))/SUMIFS('Census Data'!$F:$F,'Census Data'!$A:$A,$A1734)</f>
        <v>8.083291914092133E-3</v>
      </c>
      <c r="H1734" s="14">
        <f>SUM(SUMIFS('Census Data'!O:O,'Census Data'!$A:$A,$A1734),SUMIFS('Census Data'!P:P,'Census Data'!$A:$A,$A1734))/SUMIFS('Census Data'!$F:$F,'Census Data'!$A:$A,$A1734)</f>
        <v>1.6702854003714653E-2</v>
      </c>
      <c r="I1734" s="16">
        <f t="shared" si="54"/>
        <v>2.012975122295757E-2</v>
      </c>
      <c r="J1734" s="14">
        <f>SUM(SUMIFS('Census Data'!W:W,'Census Data'!$A:$A,$A1734),SUMIFS('Census Data'!X:X,'Census Data'!$A:$A,$A1734))/SUMIFS('Census Data'!$F:$F,'Census Data'!$A:$A,$A1734)</f>
        <v>2.3308132995003533E-2</v>
      </c>
      <c r="K1734" s="16">
        <f t="shared" si="55"/>
        <v>0.97669186700499644</v>
      </c>
      <c r="L1734" s="19">
        <f>'EPA Data'!D1735/SUM('EPA Data'!D:D)</f>
        <v>1.242935293943222E-4</v>
      </c>
      <c r="M1734" s="19">
        <f>'EPA Data'!E1735/SUM('EPA Data'!E:E)</f>
        <v>1.6006992198260077E-4</v>
      </c>
      <c r="N1734" s="19">
        <f>'EPA Data'!F1735/SUM('EPA Data'!F:F)</f>
        <v>1.0283205629109933E-4</v>
      </c>
      <c r="O1734" s="19">
        <f>'EPA Data'!G1735/SUM('EPA Data'!G:G)</f>
        <v>1.316764068703037E-4</v>
      </c>
      <c r="P1734" s="19">
        <f>'EPA Data'!H1735/SUM('EPA Data'!H:H)</f>
        <v>2.266253251264892E-4</v>
      </c>
      <c r="Q1734" s="19">
        <f>'EPA Data'!I1735/SUM('EPA Data'!I:I)</f>
        <v>2.2380818704824062E-4</v>
      </c>
      <c r="R1734" s="19">
        <f>'EPA Data'!J1735/SUM('EPA Data'!J:J)</f>
        <v>1.0794729039092017E-4</v>
      </c>
      <c r="S1734" s="19">
        <f>'EPA Data'!K1735/SUM('EPA Data'!K:K)</f>
        <v>1.835324131389706E-4</v>
      </c>
      <c r="T1734" s="19">
        <f>'EPA Data'!L1735/SUM('EPA Data'!L:L)</f>
        <v>1.1805650224731566E-4</v>
      </c>
      <c r="U1734" s="19">
        <f>'EPA Data'!M1735/SUM('EPA Data'!M:M)</f>
        <v>5.1056368833128575E-4</v>
      </c>
      <c r="V1734" s="19">
        <f>'EPA Data'!N1735/SUM('EPA Data'!N:N)</f>
        <v>4.5507558455077436E-4</v>
      </c>
      <c r="W1734" s="19">
        <f>'EPA Data'!O1735/SUM('EPA Data'!O:O)</f>
        <v>4.8744599551726154E-4</v>
      </c>
      <c r="X1734" s="19">
        <f>'EPA Data'!P1735/SUM('EPA Data'!P:P)</f>
        <v>1.2424254858300625E-4</v>
      </c>
    </row>
    <row r="1735" spans="1:24" x14ac:dyDescent="0.35">
      <c r="A1735" s="13" t="s">
        <v>2858</v>
      </c>
      <c r="B1735" s="13" t="s">
        <v>2853</v>
      </c>
      <c r="C1735" s="18" t="s">
        <v>2859</v>
      </c>
      <c r="D1735" s="14">
        <f>SUMIFS('Census Data'!G:G,'Census Data'!$A:$A,$A1735)/SUMIFS('Census Data'!$F:$F,'Census Data'!$A:$A,$A1735)</f>
        <v>0.51391554702495201</v>
      </c>
      <c r="E1735" s="16">
        <f>SUMIFS('Census Data'!H:H,'Census Data'!$A:$A,$A1735)/SUMIFS('Census Data'!$F:$F,'Census Data'!$A:$A,$A1735)</f>
        <v>0.48608445297504799</v>
      </c>
      <c r="F1735" s="14">
        <f>SUM(SUMIFS('Census Data'!I:I,'Census Data'!$A:$A,$A1735),SUMIFS('Census Data'!J:J,'Census Data'!$A:$A,$A1735))/SUMIFS('Census Data'!$F:$F,'Census Data'!$A:$A,$A1735)</f>
        <v>0.96529110684580932</v>
      </c>
      <c r="G1735" s="14">
        <f>SUM(SUMIFS('Census Data'!K:K,'Census Data'!$A:$A,$A1735),SUMIFS('Census Data'!L:L,'Census Data'!$A:$A,$A1735))/SUMIFS('Census Data'!$F:$F,'Census Data'!$A:$A,$A1735)</f>
        <v>7.3576455534229051E-3</v>
      </c>
      <c r="H1735" s="14">
        <f>SUM(SUMIFS('Census Data'!O:O,'Census Data'!$A:$A,$A1735),SUMIFS('Census Data'!P:P,'Census Data'!$A:$A,$A1735))/SUMIFS('Census Data'!$F:$F,'Census Data'!$A:$A,$A1735)</f>
        <v>6.0140754958413305E-3</v>
      </c>
      <c r="I1735" s="16">
        <f t="shared" si="54"/>
        <v>2.1337172104926472E-2</v>
      </c>
      <c r="J1735" s="14">
        <f>SUM(SUMIFS('Census Data'!W:W,'Census Data'!$A:$A,$A1735),SUMIFS('Census Data'!X:X,'Census Data'!$A:$A,$A1735))/SUMIFS('Census Data'!$F:$F,'Census Data'!$A:$A,$A1735)</f>
        <v>2.1657069737683943E-2</v>
      </c>
      <c r="K1735" s="16">
        <f t="shared" si="55"/>
        <v>0.97834293026231611</v>
      </c>
      <c r="L1735" s="19">
        <f>'EPA Data'!D1736/SUM('EPA Data'!D:D)</f>
        <v>3.3709558115802724E-5</v>
      </c>
      <c r="M1735" s="19">
        <f>'EPA Data'!E1736/SUM('EPA Data'!E:E)</f>
        <v>5.4600723535760147E-5</v>
      </c>
      <c r="N1735" s="19">
        <f>'EPA Data'!F1736/SUM('EPA Data'!F:F)</f>
        <v>4.4383836176521516E-5</v>
      </c>
      <c r="O1735" s="19">
        <f>'EPA Data'!G1736/SUM('EPA Data'!G:G)</f>
        <v>3.4733948079628809E-5</v>
      </c>
      <c r="P1735" s="19">
        <f>'EPA Data'!H1736/SUM('EPA Data'!H:H)</f>
        <v>7.0889318738960022E-5</v>
      </c>
      <c r="Q1735" s="19">
        <f>'EPA Data'!I1736/SUM('EPA Data'!I:I)</f>
        <v>7.4013758621364062E-5</v>
      </c>
      <c r="R1735" s="19">
        <f>'EPA Data'!J1736/SUM('EPA Data'!J:J)</f>
        <v>2.9597428916280241E-5</v>
      </c>
      <c r="S1735" s="19">
        <f>'EPA Data'!K1736/SUM('EPA Data'!K:K)</f>
        <v>6.4869103007567447E-5</v>
      </c>
      <c r="T1735" s="19">
        <f>'EPA Data'!L1736/SUM('EPA Data'!L:L)</f>
        <v>5.3197782750012389E-5</v>
      </c>
      <c r="U1735" s="19">
        <f>'EPA Data'!M1736/SUM('EPA Data'!M:M)</f>
        <v>1.4321122861899878E-4</v>
      </c>
      <c r="V1735" s="19">
        <f>'EPA Data'!N1736/SUM('EPA Data'!N:N)</f>
        <v>1.2845681009212271E-4</v>
      </c>
      <c r="W1735" s="19">
        <f>'EPA Data'!O1736/SUM('EPA Data'!O:O)</f>
        <v>1.5360060174203879E-4</v>
      </c>
      <c r="X1735" s="19">
        <f>'EPA Data'!P1736/SUM('EPA Data'!P:P)</f>
        <v>4.9814338104293966E-5</v>
      </c>
    </row>
    <row r="1736" spans="1:24" x14ac:dyDescent="0.35">
      <c r="A1736" s="13" t="s">
        <v>2860</v>
      </c>
      <c r="B1736" s="13" t="s">
        <v>2853</v>
      </c>
      <c r="C1736" s="18" t="s">
        <v>2861</v>
      </c>
      <c r="D1736" s="14">
        <f>SUMIFS('Census Data'!G:G,'Census Data'!$A:$A,$A1736)/SUMIFS('Census Data'!$F:$F,'Census Data'!$A:$A,$A1736)</f>
        <v>0.49681745352384715</v>
      </c>
      <c r="E1736" s="16">
        <f>SUMIFS('Census Data'!H:H,'Census Data'!$A:$A,$A1736)/SUMIFS('Census Data'!$F:$F,'Census Data'!$A:$A,$A1736)</f>
        <v>0.5031825464761529</v>
      </c>
      <c r="F1736" s="14">
        <f>SUM(SUMIFS('Census Data'!I:I,'Census Data'!$A:$A,$A1736),SUMIFS('Census Data'!J:J,'Census Data'!$A:$A,$A1736))/SUMIFS('Census Data'!$F:$F,'Census Data'!$A:$A,$A1736)</f>
        <v>0.924200522376594</v>
      </c>
      <c r="G1736" s="14">
        <f>SUM(SUMIFS('Census Data'!K:K,'Census Data'!$A:$A,$A1736),SUMIFS('Census Data'!L:L,'Census Data'!$A:$A,$A1736))/SUMIFS('Census Data'!$F:$F,'Census Data'!$A:$A,$A1736)</f>
        <v>1.356423256732732E-2</v>
      </c>
      <c r="H1736" s="14">
        <f>SUM(SUMIFS('Census Data'!O:O,'Census Data'!$A:$A,$A1736),SUMIFS('Census Data'!P:P,'Census Data'!$A:$A,$A1736))/SUMIFS('Census Data'!$F:$F,'Census Data'!$A:$A,$A1736)</f>
        <v>3.9167270253067314E-2</v>
      </c>
      <c r="I1736" s="16">
        <f t="shared" si="54"/>
        <v>2.3067974803011371E-2</v>
      </c>
      <c r="J1736" s="14">
        <f>SUM(SUMIFS('Census Data'!W:W,'Census Data'!$A:$A,$A1736),SUMIFS('Census Data'!X:X,'Census Data'!$A:$A,$A1736))/SUMIFS('Census Data'!$F:$F,'Census Data'!$A:$A,$A1736)</f>
        <v>2.8072254779306863E-2</v>
      </c>
      <c r="K1736" s="16">
        <f t="shared" si="55"/>
        <v>0.97192774522069314</v>
      </c>
      <c r="L1736" s="19">
        <f>'EPA Data'!D1737/SUM('EPA Data'!D:D)</f>
        <v>9.4167167492391547E-5</v>
      </c>
      <c r="M1736" s="19">
        <f>'EPA Data'!E1737/SUM('EPA Data'!E:E)</f>
        <v>1.334674779022035E-4</v>
      </c>
      <c r="N1736" s="19">
        <f>'EPA Data'!F1737/SUM('EPA Data'!F:F)</f>
        <v>1.092905369705316E-4</v>
      </c>
      <c r="O1736" s="19">
        <f>'EPA Data'!G1737/SUM('EPA Data'!G:G)</f>
        <v>1.0298764244947232E-4</v>
      </c>
      <c r="P1736" s="19">
        <f>'EPA Data'!H1737/SUM('EPA Data'!H:H)</f>
        <v>1.8028899951019915E-4</v>
      </c>
      <c r="Q1736" s="19">
        <f>'EPA Data'!I1737/SUM('EPA Data'!I:I)</f>
        <v>1.9395912707959219E-4</v>
      </c>
      <c r="R1736" s="19">
        <f>'EPA Data'!J1737/SUM('EPA Data'!J:J)</f>
        <v>8.5278064948544812E-5</v>
      </c>
      <c r="S1736" s="19">
        <f>'EPA Data'!K1737/SUM('EPA Data'!K:K)</f>
        <v>1.5848087279363168E-4</v>
      </c>
      <c r="T1736" s="19">
        <f>'EPA Data'!L1737/SUM('EPA Data'!L:L)</f>
        <v>1.2698159875606212E-4</v>
      </c>
      <c r="U1736" s="19">
        <f>'EPA Data'!M1737/SUM('EPA Data'!M:M)</f>
        <v>4.7810970078437297E-4</v>
      </c>
      <c r="V1736" s="19">
        <f>'EPA Data'!N1737/SUM('EPA Data'!N:N)</f>
        <v>3.3690043500480703E-4</v>
      </c>
      <c r="W1736" s="19">
        <f>'EPA Data'!O1737/SUM('EPA Data'!O:O)</f>
        <v>4.128442681521597E-4</v>
      </c>
      <c r="X1736" s="19">
        <f>'EPA Data'!P1737/SUM('EPA Data'!P:P)</f>
        <v>1.1779150297135043E-4</v>
      </c>
    </row>
    <row r="1737" spans="1:24" x14ac:dyDescent="0.35">
      <c r="A1737" s="13" t="s">
        <v>2862</v>
      </c>
      <c r="B1737" s="13" t="s">
        <v>2853</v>
      </c>
      <c r="C1737" s="18" t="s">
        <v>630</v>
      </c>
      <c r="D1737" s="14">
        <f>SUMIFS('Census Data'!G:G,'Census Data'!$A:$A,$A1737)/SUMIFS('Census Data'!$F:$F,'Census Data'!$A:$A,$A1737)</f>
        <v>0.50141155441223062</v>
      </c>
      <c r="E1737" s="16">
        <f>SUMIFS('Census Data'!H:H,'Census Data'!$A:$A,$A1737)/SUMIFS('Census Data'!$F:$F,'Census Data'!$A:$A,$A1737)</f>
        <v>0.49858844558776938</v>
      </c>
      <c r="F1737" s="14">
        <f>SUM(SUMIFS('Census Data'!I:I,'Census Data'!$A:$A,$A1737),SUMIFS('Census Data'!J:J,'Census Data'!$A:$A,$A1737))/SUMIFS('Census Data'!$F:$F,'Census Data'!$A:$A,$A1737)</f>
        <v>0.89549768523991691</v>
      </c>
      <c r="G1737" s="14">
        <f>SUM(SUMIFS('Census Data'!K:K,'Census Data'!$A:$A,$A1737),SUMIFS('Census Data'!L:L,'Census Data'!$A:$A,$A1737))/SUMIFS('Census Data'!$F:$F,'Census Data'!$A:$A,$A1737)</f>
        <v>3.3645593443956325E-2</v>
      </c>
      <c r="H1737" s="14">
        <f>SUM(SUMIFS('Census Data'!O:O,'Census Data'!$A:$A,$A1737),SUMIFS('Census Data'!P:P,'Census Data'!$A:$A,$A1737))/SUMIFS('Census Data'!$F:$F,'Census Data'!$A:$A,$A1737)</f>
        <v>4.5666267869049364E-2</v>
      </c>
      <c r="I1737" s="16">
        <f t="shared" si="54"/>
        <v>2.5190453447077377E-2</v>
      </c>
      <c r="J1737" s="14">
        <f>SUM(SUMIFS('Census Data'!W:W,'Census Data'!$A:$A,$A1737),SUMIFS('Census Data'!X:X,'Census Data'!$A:$A,$A1737))/SUMIFS('Census Data'!$F:$F,'Census Data'!$A:$A,$A1737)</f>
        <v>7.9080148863426791E-2</v>
      </c>
      <c r="K1737" s="16">
        <f t="shared" si="55"/>
        <v>0.92091985113657326</v>
      </c>
      <c r="L1737" s="19">
        <f>'EPA Data'!D1738/SUM('EPA Data'!D:D)</f>
        <v>6.4231537589034301E-4</v>
      </c>
      <c r="M1737" s="19">
        <f>'EPA Data'!E1738/SUM('EPA Data'!E:E)</f>
        <v>7.0015833091720747E-4</v>
      </c>
      <c r="N1737" s="19">
        <f>'EPA Data'!F1738/SUM('EPA Data'!F:F)</f>
        <v>4.5587655408539288E-4</v>
      </c>
      <c r="O1737" s="19">
        <f>'EPA Data'!G1738/SUM('EPA Data'!G:G)</f>
        <v>8.8825561490714171E-4</v>
      </c>
      <c r="P1737" s="19">
        <f>'EPA Data'!H1738/SUM('EPA Data'!H:H)</f>
        <v>1.0866599652165243E-3</v>
      </c>
      <c r="Q1737" s="19">
        <f>'EPA Data'!I1738/SUM('EPA Data'!I:I)</f>
        <v>1.1452644270947753E-3</v>
      </c>
      <c r="R1737" s="19">
        <f>'EPA Data'!J1738/SUM('EPA Data'!J:J)</f>
        <v>7.3880699281000689E-4</v>
      </c>
      <c r="S1737" s="19">
        <f>'EPA Data'!K1738/SUM('EPA Data'!K:K)</f>
        <v>8.7375845277462148E-4</v>
      </c>
      <c r="T1737" s="19">
        <f>'EPA Data'!L1738/SUM('EPA Data'!L:L)</f>
        <v>5.2300093340196664E-4</v>
      </c>
      <c r="U1737" s="19">
        <f>'EPA Data'!M1738/SUM('EPA Data'!M:M)</f>
        <v>2.711351152705163E-3</v>
      </c>
      <c r="V1737" s="19">
        <f>'EPA Data'!N1738/SUM('EPA Data'!N:N)</f>
        <v>2.2174440060424845E-3</v>
      </c>
      <c r="W1737" s="19">
        <f>'EPA Data'!O1738/SUM('EPA Data'!O:O)</f>
        <v>2.1703629962250355E-3</v>
      </c>
      <c r="X1737" s="19">
        <f>'EPA Data'!P1738/SUM('EPA Data'!P:P)</f>
        <v>5.2633356094625454E-4</v>
      </c>
    </row>
    <row r="1738" spans="1:24" x14ac:dyDescent="0.35">
      <c r="A1738" s="13" t="s">
        <v>2863</v>
      </c>
      <c r="B1738" s="13" t="s">
        <v>2853</v>
      </c>
      <c r="C1738" s="18" t="s">
        <v>2864</v>
      </c>
      <c r="D1738" s="14">
        <f>SUMIFS('Census Data'!G:G,'Census Data'!$A:$A,$A1738)/SUMIFS('Census Data'!$F:$F,'Census Data'!$A:$A,$A1738)</f>
        <v>0.49697994213452096</v>
      </c>
      <c r="E1738" s="16">
        <f>SUMIFS('Census Data'!H:H,'Census Data'!$A:$A,$A1738)/SUMIFS('Census Data'!$F:$F,'Census Data'!$A:$A,$A1738)</f>
        <v>0.50302005786547899</v>
      </c>
      <c r="F1738" s="14">
        <f>SUM(SUMIFS('Census Data'!I:I,'Census Data'!$A:$A,$A1738),SUMIFS('Census Data'!J:J,'Census Data'!$A:$A,$A1738))/SUMIFS('Census Data'!$F:$F,'Census Data'!$A:$A,$A1738)</f>
        <v>0.93892916355125</v>
      </c>
      <c r="G1738" s="14">
        <f>SUM(SUMIFS('Census Data'!K:K,'Census Data'!$A:$A,$A1738),SUMIFS('Census Data'!L:L,'Census Data'!$A:$A,$A1738))/SUMIFS('Census Data'!$F:$F,'Census Data'!$A:$A,$A1738)</f>
        <v>1.8718507200676179E-2</v>
      </c>
      <c r="H1738" s="14">
        <f>SUM(SUMIFS('Census Data'!O:O,'Census Data'!$A:$A,$A1738),SUMIFS('Census Data'!P:P,'Census Data'!$A:$A,$A1738))/SUMIFS('Census Data'!$F:$F,'Census Data'!$A:$A,$A1738)</f>
        <v>2.3354247261142356E-2</v>
      </c>
      <c r="I1738" s="16">
        <f t="shared" si="54"/>
        <v>1.8998081986931536E-2</v>
      </c>
      <c r="J1738" s="14">
        <f>SUM(SUMIFS('Census Data'!W:W,'Census Data'!$A:$A,$A1738),SUMIFS('Census Data'!X:X,'Census Data'!$A:$A,$A1738))/SUMIFS('Census Data'!$F:$F,'Census Data'!$A:$A,$A1738)</f>
        <v>2.5187737719840057E-2</v>
      </c>
      <c r="K1738" s="16">
        <f t="shared" si="55"/>
        <v>0.97481226228015994</v>
      </c>
      <c r="L1738" s="19">
        <f>'EPA Data'!D1739/SUM('EPA Data'!D:D)</f>
        <v>2.061757121688317E-4</v>
      </c>
      <c r="M1738" s="19">
        <f>'EPA Data'!E1739/SUM('EPA Data'!E:E)</f>
        <v>2.4741299477649845E-4</v>
      </c>
      <c r="N1738" s="19">
        <f>'EPA Data'!F1739/SUM('EPA Data'!F:F)</f>
        <v>1.836886934739423E-4</v>
      </c>
      <c r="O1738" s="19">
        <f>'EPA Data'!G1739/SUM('EPA Data'!G:G)</f>
        <v>2.7248766434454674E-4</v>
      </c>
      <c r="P1738" s="19">
        <f>'EPA Data'!H1739/SUM('EPA Data'!H:H)</f>
        <v>3.7100002399723158E-4</v>
      </c>
      <c r="Q1738" s="19">
        <f>'EPA Data'!I1739/SUM('EPA Data'!I:I)</f>
        <v>4.0804472277431646E-4</v>
      </c>
      <c r="R1738" s="19">
        <f>'EPA Data'!J1739/SUM('EPA Data'!J:J)</f>
        <v>2.1785363266772783E-4</v>
      </c>
      <c r="S1738" s="19">
        <f>'EPA Data'!K1739/SUM('EPA Data'!K:K)</f>
        <v>3.1260967451462069E-4</v>
      </c>
      <c r="T1738" s="19">
        <f>'EPA Data'!L1739/SUM('EPA Data'!L:L)</f>
        <v>2.1153406307550905E-4</v>
      </c>
      <c r="U1738" s="19">
        <f>'EPA Data'!M1739/SUM('EPA Data'!M:M)</f>
        <v>9.6477990319821405E-4</v>
      </c>
      <c r="V1738" s="19">
        <f>'EPA Data'!N1739/SUM('EPA Data'!N:N)</f>
        <v>7.3018025130966132E-4</v>
      </c>
      <c r="W1738" s="19">
        <f>'EPA Data'!O1739/SUM('EPA Data'!O:O)</f>
        <v>8.0391428552798936E-4</v>
      </c>
      <c r="X1738" s="19">
        <f>'EPA Data'!P1739/SUM('EPA Data'!P:P)</f>
        <v>2.0050499651078248E-4</v>
      </c>
    </row>
    <row r="1739" spans="1:24" x14ac:dyDescent="0.35">
      <c r="A1739" s="13" t="s">
        <v>2865</v>
      </c>
      <c r="B1739" s="13" t="s">
        <v>2853</v>
      </c>
      <c r="C1739" s="18" t="s">
        <v>2866</v>
      </c>
      <c r="D1739" s="14">
        <f>SUMIFS('Census Data'!G:G,'Census Data'!$A:$A,$A1739)/SUMIFS('Census Data'!$F:$F,'Census Data'!$A:$A,$A1739)</f>
        <v>0.49789292762110893</v>
      </c>
      <c r="E1739" s="16">
        <f>SUMIFS('Census Data'!H:H,'Census Data'!$A:$A,$A1739)/SUMIFS('Census Data'!$F:$F,'Census Data'!$A:$A,$A1739)</f>
        <v>0.50210707237889107</v>
      </c>
      <c r="F1739" s="14">
        <f>SUM(SUMIFS('Census Data'!I:I,'Census Data'!$A:$A,$A1739),SUMIFS('Census Data'!J:J,'Census Data'!$A:$A,$A1739))/SUMIFS('Census Data'!$F:$F,'Census Data'!$A:$A,$A1739)</f>
        <v>0.94743777452415812</v>
      </c>
      <c r="G1739" s="14">
        <f>SUM(SUMIFS('Census Data'!K:K,'Census Data'!$A:$A,$A1739),SUMIFS('Census Data'!L:L,'Census Data'!$A:$A,$A1739))/SUMIFS('Census Data'!$F:$F,'Census Data'!$A:$A,$A1739)</f>
        <v>1.1407473422878605E-2</v>
      </c>
      <c r="H1739" s="14">
        <f>SUM(SUMIFS('Census Data'!O:O,'Census Data'!$A:$A,$A1739),SUMIFS('Census Data'!P:P,'Census Data'!$A:$A,$A1739))/SUMIFS('Census Data'!$F:$F,'Census Data'!$A:$A,$A1739)</f>
        <v>2.3101406836845119E-2</v>
      </c>
      <c r="I1739" s="16">
        <f t="shared" si="54"/>
        <v>1.8053345216118122E-2</v>
      </c>
      <c r="J1739" s="14">
        <f>SUM(SUMIFS('Census Data'!W:W,'Census Data'!$A:$A,$A1739),SUMIFS('Census Data'!X:X,'Census Data'!$A:$A,$A1739))/SUMIFS('Census Data'!$F:$F,'Census Data'!$A:$A,$A1739)</f>
        <v>3.270736520465975E-2</v>
      </c>
      <c r="K1739" s="16">
        <f t="shared" si="55"/>
        <v>0.96729263479534022</v>
      </c>
      <c r="L1739" s="19">
        <f>'EPA Data'!D1740/SUM('EPA Data'!D:D)</f>
        <v>5.8386903695981584E-4</v>
      </c>
      <c r="M1739" s="19">
        <f>'EPA Data'!E1740/SUM('EPA Data'!E:E)</f>
        <v>5.053159599266347E-4</v>
      </c>
      <c r="N1739" s="19">
        <f>'EPA Data'!F1740/SUM('EPA Data'!F:F)</f>
        <v>3.339268792187711E-4</v>
      </c>
      <c r="O1739" s="19">
        <f>'EPA Data'!G1740/SUM('EPA Data'!G:G)</f>
        <v>8.7537838012607418E-4</v>
      </c>
      <c r="P1739" s="19">
        <f>'EPA Data'!H1740/SUM('EPA Data'!H:H)</f>
        <v>8.7903550733010925E-4</v>
      </c>
      <c r="Q1739" s="19">
        <f>'EPA Data'!I1740/SUM('EPA Data'!I:I)</f>
        <v>9.7941078540650199E-4</v>
      </c>
      <c r="R1739" s="19">
        <f>'EPA Data'!J1740/SUM('EPA Data'!J:J)</f>
        <v>7.1046485343995776E-4</v>
      </c>
      <c r="S1739" s="19">
        <f>'EPA Data'!K1740/SUM('EPA Data'!K:K)</f>
        <v>6.8408823496778298E-4</v>
      </c>
      <c r="T1739" s="19">
        <f>'EPA Data'!L1740/SUM('EPA Data'!L:L)</f>
        <v>3.8572816573767885E-4</v>
      </c>
      <c r="U1739" s="19">
        <f>'EPA Data'!M1740/SUM('EPA Data'!M:M)</f>
        <v>2.3677199300118721E-3</v>
      </c>
      <c r="V1739" s="19">
        <f>'EPA Data'!N1740/SUM('EPA Data'!N:N)</f>
        <v>1.8192860904069855E-3</v>
      </c>
      <c r="W1739" s="19">
        <f>'EPA Data'!O1740/SUM('EPA Data'!O:O)</f>
        <v>1.7979358243968388E-3</v>
      </c>
      <c r="X1739" s="19">
        <f>'EPA Data'!P1740/SUM('EPA Data'!P:P)</f>
        <v>3.7571010535329317E-4</v>
      </c>
    </row>
    <row r="1740" spans="1:24" x14ac:dyDescent="0.35">
      <c r="A1740" s="13" t="s">
        <v>2867</v>
      </c>
      <c r="B1740" s="13" t="s">
        <v>2853</v>
      </c>
      <c r="C1740" s="18" t="s">
        <v>2868</v>
      </c>
      <c r="D1740" s="14">
        <f>SUMIFS('Census Data'!G:G,'Census Data'!$A:$A,$A1740)/SUMIFS('Census Data'!$F:$F,'Census Data'!$A:$A,$A1740)</f>
        <v>0.4941288819282631</v>
      </c>
      <c r="E1740" s="16">
        <f>SUMIFS('Census Data'!H:H,'Census Data'!$A:$A,$A1740)/SUMIFS('Census Data'!$F:$F,'Census Data'!$A:$A,$A1740)</f>
        <v>0.5058711180717369</v>
      </c>
      <c r="F1740" s="14">
        <f>SUM(SUMIFS('Census Data'!I:I,'Census Data'!$A:$A,$A1740),SUMIFS('Census Data'!J:J,'Census Data'!$A:$A,$A1740))/SUMIFS('Census Data'!$F:$F,'Census Data'!$A:$A,$A1740)</f>
        <v>0.92273960044310321</v>
      </c>
      <c r="G1740" s="14">
        <f>SUM(SUMIFS('Census Data'!K:K,'Census Data'!$A:$A,$A1740),SUMIFS('Census Data'!L:L,'Census Data'!$A:$A,$A1740))/SUMIFS('Census Data'!$F:$F,'Census Data'!$A:$A,$A1740)</f>
        <v>1.4660605829099661E-2</v>
      </c>
      <c r="H1740" s="14">
        <f>SUM(SUMIFS('Census Data'!O:O,'Census Data'!$A:$A,$A1740),SUMIFS('Census Data'!P:P,'Census Data'!$A:$A,$A1740))/SUMIFS('Census Data'!$F:$F,'Census Data'!$A:$A,$A1740)</f>
        <v>3.909240230719279E-2</v>
      </c>
      <c r="I1740" s="16">
        <f t="shared" si="54"/>
        <v>2.3507391420604318E-2</v>
      </c>
      <c r="J1740" s="14">
        <f>SUM(SUMIFS('Census Data'!W:W,'Census Data'!$A:$A,$A1740),SUMIFS('Census Data'!X:X,'Census Data'!$A:$A,$A1740))/SUMIFS('Census Data'!$F:$F,'Census Data'!$A:$A,$A1740)</f>
        <v>2.9733756064020778E-2</v>
      </c>
      <c r="K1740" s="16">
        <f t="shared" si="55"/>
        <v>0.97026624393597927</v>
      </c>
      <c r="L1740" s="19">
        <f>'EPA Data'!D1741/SUM('EPA Data'!D:D)</f>
        <v>1.6796570927053156E-4</v>
      </c>
      <c r="M1740" s="19">
        <f>'EPA Data'!E1741/SUM('EPA Data'!E:E)</f>
        <v>1.8490108414762394E-4</v>
      </c>
      <c r="N1740" s="19">
        <f>'EPA Data'!F1741/SUM('EPA Data'!F:F)</f>
        <v>1.2018047051873958E-4</v>
      </c>
      <c r="O1740" s="19">
        <f>'EPA Data'!G1741/SUM('EPA Data'!G:G)</f>
        <v>2.4484097638963171E-4</v>
      </c>
      <c r="P1740" s="19">
        <f>'EPA Data'!H1741/SUM('EPA Data'!H:H)</f>
        <v>3.0830977984010698E-4</v>
      </c>
      <c r="Q1740" s="19">
        <f>'EPA Data'!I1741/SUM('EPA Data'!I:I)</f>
        <v>3.2066655018253489E-4</v>
      </c>
      <c r="R1740" s="19">
        <f>'EPA Data'!J1741/SUM('EPA Data'!J:J)</f>
        <v>1.8811658879934313E-4</v>
      </c>
      <c r="S1740" s="19">
        <f>'EPA Data'!K1741/SUM('EPA Data'!K:K)</f>
        <v>2.4637541048853423E-4</v>
      </c>
      <c r="T1740" s="19">
        <f>'EPA Data'!L1741/SUM('EPA Data'!L:L)</f>
        <v>1.3914400730607145E-4</v>
      </c>
      <c r="U1740" s="19">
        <f>'EPA Data'!M1741/SUM('EPA Data'!M:M)</f>
        <v>7.8049813519596805E-4</v>
      </c>
      <c r="V1740" s="19">
        <f>'EPA Data'!N1741/SUM('EPA Data'!N:N)</f>
        <v>6.2015314714655809E-4</v>
      </c>
      <c r="W1740" s="19">
        <f>'EPA Data'!O1741/SUM('EPA Data'!O:O)</f>
        <v>6.236045069841769E-4</v>
      </c>
      <c r="X1740" s="19">
        <f>'EPA Data'!P1741/SUM('EPA Data'!P:P)</f>
        <v>1.449975366580042E-4</v>
      </c>
    </row>
    <row r="1741" spans="1:24" x14ac:dyDescent="0.35">
      <c r="A1741" s="13" t="s">
        <v>2869</v>
      </c>
      <c r="B1741" s="13" t="s">
        <v>2853</v>
      </c>
      <c r="C1741" s="18" t="s">
        <v>1306</v>
      </c>
      <c r="D1741" s="14">
        <f>SUMIFS('Census Data'!G:G,'Census Data'!$A:$A,$A1741)/SUMIFS('Census Data'!$F:$F,'Census Data'!$A:$A,$A1741)</f>
        <v>0.49925681638719865</v>
      </c>
      <c r="E1741" s="16">
        <f>SUMIFS('Census Data'!H:H,'Census Data'!$A:$A,$A1741)/SUMIFS('Census Data'!$F:$F,'Census Data'!$A:$A,$A1741)</f>
        <v>0.50074318361280135</v>
      </c>
      <c r="F1741" s="14">
        <f>SUM(SUMIFS('Census Data'!I:I,'Census Data'!$A:$A,$A1741),SUMIFS('Census Data'!J:J,'Census Data'!$A:$A,$A1741))/SUMIFS('Census Data'!$F:$F,'Census Data'!$A:$A,$A1741)</f>
        <v>0.9594964931023271</v>
      </c>
      <c r="G1741" s="14">
        <f>SUM(SUMIFS('Census Data'!K:K,'Census Data'!$A:$A,$A1741),SUMIFS('Census Data'!L:L,'Census Data'!$A:$A,$A1741))/SUMIFS('Census Data'!$F:$F,'Census Data'!$A:$A,$A1741)</f>
        <v>7.8034279344140461E-3</v>
      </c>
      <c r="H1741" s="14">
        <f>SUM(SUMIFS('Census Data'!O:O,'Census Data'!$A:$A,$A1741),SUMIFS('Census Data'!P:P,'Census Data'!$A:$A,$A1741))/SUMIFS('Census Data'!$F:$F,'Census Data'!$A:$A,$A1741)</f>
        <v>1.0915509313019649E-2</v>
      </c>
      <c r="I1741" s="16">
        <f t="shared" si="54"/>
        <v>2.1784569650239227E-2</v>
      </c>
      <c r="J1741" s="14">
        <f>SUM(SUMIFS('Census Data'!W:W,'Census Data'!$A:$A,$A1741),SUMIFS('Census Data'!X:X,'Census Data'!$A:$A,$A1741))/SUMIFS('Census Data'!$F:$F,'Census Data'!$A:$A,$A1741)</f>
        <v>1.8672488271633609E-2</v>
      </c>
      <c r="K1741" s="16">
        <f t="shared" si="55"/>
        <v>0.98132751172836641</v>
      </c>
      <c r="L1741" s="19">
        <f>'EPA Data'!D1742/SUM('EPA Data'!D:D)</f>
        <v>6.2405929601318824E-5</v>
      </c>
      <c r="M1741" s="19">
        <f>'EPA Data'!E1742/SUM('EPA Data'!E:E)</f>
        <v>7.6906176130755121E-5</v>
      </c>
      <c r="N1741" s="19">
        <f>'EPA Data'!F1742/SUM('EPA Data'!F:F)</f>
        <v>6.217490595351352E-5</v>
      </c>
      <c r="O1741" s="19">
        <f>'EPA Data'!G1742/SUM('EPA Data'!G:G)</f>
        <v>6.5714923286365237E-5</v>
      </c>
      <c r="P1741" s="19">
        <f>'EPA Data'!H1742/SUM('EPA Data'!H:H)</f>
        <v>1.0525363626358316E-4</v>
      </c>
      <c r="Q1741" s="19">
        <f>'EPA Data'!I1742/SUM('EPA Data'!I:I)</f>
        <v>1.1912661561086523E-4</v>
      </c>
      <c r="R1741" s="19">
        <f>'EPA Data'!J1742/SUM('EPA Data'!J:J)</f>
        <v>5.3586769175730695E-5</v>
      </c>
      <c r="S1741" s="19">
        <f>'EPA Data'!K1742/SUM('EPA Data'!K:K)</f>
        <v>8.98236093538433E-5</v>
      </c>
      <c r="T1741" s="19">
        <f>'EPA Data'!L1742/SUM('EPA Data'!L:L)</f>
        <v>7.1921530735844465E-5</v>
      </c>
      <c r="U1741" s="19">
        <f>'EPA Data'!M1742/SUM('EPA Data'!M:M)</f>
        <v>3.0720077720816858E-4</v>
      </c>
      <c r="V1741" s="19">
        <f>'EPA Data'!N1742/SUM('EPA Data'!N:N)</f>
        <v>2.0230826117234656E-4</v>
      </c>
      <c r="W1741" s="19">
        <f>'EPA Data'!O1742/SUM('EPA Data'!O:O)</f>
        <v>2.611627228823177E-4</v>
      </c>
      <c r="X1741" s="19">
        <f>'EPA Data'!P1742/SUM('EPA Data'!P:P)</f>
        <v>6.433856359296099E-5</v>
      </c>
    </row>
    <row r="1742" spans="1:24" x14ac:dyDescent="0.35">
      <c r="A1742" s="13" t="s">
        <v>2870</v>
      </c>
      <c r="B1742" s="13" t="s">
        <v>2871</v>
      </c>
      <c r="C1742" s="18" t="s">
        <v>2872</v>
      </c>
      <c r="D1742" s="14">
        <f>SUMIFS('Census Data'!G:G,'Census Data'!$A:$A,$A1742)/SUMIFS('Census Data'!$F:$F,'Census Data'!$A:$A,$A1742)</f>
        <v>0.48697074336334761</v>
      </c>
      <c r="E1742" s="16">
        <f>SUMIFS('Census Data'!H:H,'Census Data'!$A:$A,$A1742)/SUMIFS('Census Data'!$F:$F,'Census Data'!$A:$A,$A1742)</f>
        <v>0.51302925663665244</v>
      </c>
      <c r="F1742" s="14">
        <f>SUM(SUMIFS('Census Data'!I:I,'Census Data'!$A:$A,$A1742),SUMIFS('Census Data'!J:J,'Census Data'!$A:$A,$A1742))/SUMIFS('Census Data'!$F:$F,'Census Data'!$A:$A,$A1742)</f>
        <v>0.71062447183611621</v>
      </c>
      <c r="G1742" s="14">
        <f>SUM(SUMIFS('Census Data'!K:K,'Census Data'!$A:$A,$A1742),SUMIFS('Census Data'!L:L,'Census Data'!$A:$A,$A1742))/SUMIFS('Census Data'!$F:$F,'Census Data'!$A:$A,$A1742)</f>
        <v>0.17245097182154617</v>
      </c>
      <c r="H1742" s="14">
        <f>SUM(SUMIFS('Census Data'!O:O,'Census Data'!$A:$A,$A1742),SUMIFS('Census Data'!P:P,'Census Data'!$A:$A,$A1742))/SUMIFS('Census Data'!$F:$F,'Census Data'!$A:$A,$A1742)</f>
        <v>8.079450418160096E-2</v>
      </c>
      <c r="I1742" s="16">
        <f t="shared" si="54"/>
        <v>3.6130052160736614E-2</v>
      </c>
      <c r="J1742" s="14">
        <f>SUM(SUMIFS('Census Data'!W:W,'Census Data'!$A:$A,$A1742),SUMIFS('Census Data'!X:X,'Census Data'!$A:$A,$A1742))/SUMIFS('Census Data'!$F:$F,'Census Data'!$A:$A,$A1742)</f>
        <v>0.19563190255558469</v>
      </c>
      <c r="K1742" s="16">
        <f t="shared" si="55"/>
        <v>0.80436809744441529</v>
      </c>
      <c r="L1742" s="19">
        <f>'EPA Data'!D1743/SUM('EPA Data'!D:D)</f>
        <v>1.26025470084757E-3</v>
      </c>
      <c r="M1742" s="19">
        <f>'EPA Data'!E1743/SUM('EPA Data'!E:E)</f>
        <v>9.497918775939558E-4</v>
      </c>
      <c r="N1742" s="19">
        <f>'EPA Data'!F1743/SUM('EPA Data'!F:F)</f>
        <v>6.5399530989544773E-4</v>
      </c>
      <c r="O1742" s="19">
        <f>'EPA Data'!G1743/SUM('EPA Data'!G:G)</f>
        <v>1.0207998110999053E-3</v>
      </c>
      <c r="P1742" s="19">
        <f>'EPA Data'!H1743/SUM('EPA Data'!H:H)</f>
        <v>1.3194787287556208E-3</v>
      </c>
      <c r="Q1742" s="19">
        <f>'EPA Data'!I1743/SUM('EPA Data'!I:I)</f>
        <v>1.2568524683209095E-3</v>
      </c>
      <c r="R1742" s="19">
        <f>'EPA Data'!J1743/SUM('EPA Data'!J:J)</f>
        <v>9.245657660956585E-4</v>
      </c>
      <c r="S1742" s="19">
        <f>'EPA Data'!K1743/SUM('EPA Data'!K:K)</f>
        <v>1.0261235362887678E-3</v>
      </c>
      <c r="T1742" s="19">
        <f>'EPA Data'!L1743/SUM('EPA Data'!L:L)</f>
        <v>7.195635662824092E-4</v>
      </c>
      <c r="U1742" s="19">
        <f>'EPA Data'!M1743/SUM('EPA Data'!M:M)</f>
        <v>1.2959067097264309E-3</v>
      </c>
      <c r="V1742" s="19">
        <f>'EPA Data'!N1743/SUM('EPA Data'!N:N)</f>
        <v>1.9256462320561697E-3</v>
      </c>
      <c r="W1742" s="19">
        <f>'EPA Data'!O1743/SUM('EPA Data'!O:O)</f>
        <v>1.6872951481975229E-3</v>
      </c>
      <c r="X1742" s="19">
        <f>'EPA Data'!P1743/SUM('EPA Data'!P:P)</f>
        <v>6.4582627095246441E-4</v>
      </c>
    </row>
    <row r="1743" spans="1:24" x14ac:dyDescent="0.35">
      <c r="A1743" s="13" t="s">
        <v>2873</v>
      </c>
      <c r="B1743" s="13" t="s">
        <v>2871</v>
      </c>
      <c r="C1743" s="18" t="s">
        <v>2874</v>
      </c>
      <c r="D1743" s="14">
        <f>SUMIFS('Census Data'!G:G,'Census Data'!$A:$A,$A1743)/SUMIFS('Census Data'!$F:$F,'Census Data'!$A:$A,$A1743)</f>
        <v>0.48972370187383008</v>
      </c>
      <c r="E1743" s="16">
        <f>SUMIFS('Census Data'!H:H,'Census Data'!$A:$A,$A1743)/SUMIFS('Census Data'!$F:$F,'Census Data'!$A:$A,$A1743)</f>
        <v>0.51027629812616992</v>
      </c>
      <c r="F1743" s="14">
        <f>SUM(SUMIFS('Census Data'!I:I,'Census Data'!$A:$A,$A1743),SUMIFS('Census Data'!J:J,'Census Data'!$A:$A,$A1743))/SUMIFS('Census Data'!$F:$F,'Census Data'!$A:$A,$A1743)</f>
        <v>0.72437255622065766</v>
      </c>
      <c r="G1743" s="14">
        <f>SUM(SUMIFS('Census Data'!K:K,'Census Data'!$A:$A,$A1743),SUMIFS('Census Data'!L:L,'Census Data'!$A:$A,$A1743))/SUMIFS('Census Data'!$F:$F,'Census Data'!$A:$A,$A1743)</f>
        <v>7.4689534738941327E-2</v>
      </c>
      <c r="H1743" s="14">
        <f>SUM(SUMIFS('Census Data'!O:O,'Census Data'!$A:$A,$A1743),SUMIFS('Census Data'!P:P,'Census Data'!$A:$A,$A1743))/SUMIFS('Census Data'!$F:$F,'Census Data'!$A:$A,$A1743)</f>
        <v>0.17181815613611609</v>
      </c>
      <c r="I1743" s="16">
        <f t="shared" si="54"/>
        <v>2.9119752904284923E-2</v>
      </c>
      <c r="J1743" s="14">
        <f>SUM(SUMIFS('Census Data'!W:W,'Census Data'!$A:$A,$A1743),SUMIFS('Census Data'!X:X,'Census Data'!$A:$A,$A1743))/SUMIFS('Census Data'!$F:$F,'Census Data'!$A:$A,$A1743)</f>
        <v>0.21411613791573675</v>
      </c>
      <c r="K1743" s="16">
        <f t="shared" si="55"/>
        <v>0.7858838620842632</v>
      </c>
      <c r="L1743" s="19">
        <f>'EPA Data'!D1744/SUM('EPA Data'!D:D)</f>
        <v>5.4487009574200503E-3</v>
      </c>
      <c r="M1743" s="19">
        <f>'EPA Data'!E1744/SUM('EPA Data'!E:E)</f>
        <v>2.4706977129551806E-3</v>
      </c>
      <c r="N1743" s="19">
        <f>'EPA Data'!F1744/SUM('EPA Data'!F:F)</f>
        <v>1.5994739069280306E-3</v>
      </c>
      <c r="O1743" s="19">
        <f>'EPA Data'!G1744/SUM('EPA Data'!G:G)</f>
        <v>7.1117828172653002E-3</v>
      </c>
      <c r="P1743" s="19">
        <f>'EPA Data'!H1744/SUM('EPA Data'!H:H)</f>
        <v>3.8382863243020151E-3</v>
      </c>
      <c r="Q1743" s="19">
        <f>'EPA Data'!I1744/SUM('EPA Data'!I:I)</f>
        <v>6.5663885194405733E-3</v>
      </c>
      <c r="R1743" s="19">
        <f>'EPA Data'!J1744/SUM('EPA Data'!J:J)</f>
        <v>4.6503055408750136E-3</v>
      </c>
      <c r="S1743" s="19">
        <f>'EPA Data'!K1744/SUM('EPA Data'!K:K)</f>
        <v>2.6176912387333145E-3</v>
      </c>
      <c r="T1743" s="19">
        <f>'EPA Data'!L1744/SUM('EPA Data'!L:L)</f>
        <v>1.911078339607428E-3</v>
      </c>
      <c r="U1743" s="19">
        <f>'EPA Data'!M1744/SUM('EPA Data'!M:M)</f>
        <v>7.0479779209688545E-3</v>
      </c>
      <c r="V1743" s="19">
        <f>'EPA Data'!N1744/SUM('EPA Data'!N:N)</f>
        <v>6.885297733674323E-3</v>
      </c>
      <c r="W1743" s="19">
        <f>'EPA Data'!O1744/SUM('EPA Data'!O:O)</f>
        <v>5.3558500811421569E-3</v>
      </c>
      <c r="X1743" s="19">
        <f>'EPA Data'!P1744/SUM('EPA Data'!P:P)</f>
        <v>1.4377255409804982E-3</v>
      </c>
    </row>
    <row r="1744" spans="1:24" x14ac:dyDescent="0.35">
      <c r="A1744" s="13" t="s">
        <v>2875</v>
      </c>
      <c r="B1744" s="13" t="s">
        <v>2871</v>
      </c>
      <c r="C1744" s="18" t="s">
        <v>2876</v>
      </c>
      <c r="D1744" s="14">
        <f>SUMIFS('Census Data'!G:G,'Census Data'!$A:$A,$A1744)/SUMIFS('Census Data'!$F:$F,'Census Data'!$A:$A,$A1744)</f>
        <v>0.49372874126646299</v>
      </c>
      <c r="E1744" s="16">
        <f>SUMIFS('Census Data'!H:H,'Census Data'!$A:$A,$A1744)/SUMIFS('Census Data'!$F:$F,'Census Data'!$A:$A,$A1744)</f>
        <v>0.50627125873353696</v>
      </c>
      <c r="F1744" s="14">
        <f>SUM(SUMIFS('Census Data'!I:I,'Census Data'!$A:$A,$A1744),SUMIFS('Census Data'!J:J,'Census Data'!$A:$A,$A1744))/SUMIFS('Census Data'!$F:$F,'Census Data'!$A:$A,$A1744)</f>
        <v>0.72588331323383903</v>
      </c>
      <c r="G1744" s="14">
        <f>SUM(SUMIFS('Census Data'!K:K,'Census Data'!$A:$A,$A1744),SUMIFS('Census Data'!L:L,'Census Data'!$A:$A,$A1744))/SUMIFS('Census Data'!$F:$F,'Census Data'!$A:$A,$A1744)</f>
        <v>0.18344379033881902</v>
      </c>
      <c r="H1744" s="14">
        <f>SUM(SUMIFS('Census Data'!O:O,'Census Data'!$A:$A,$A1744),SUMIFS('Census Data'!P:P,'Census Data'!$A:$A,$A1744))/SUMIFS('Census Data'!$F:$F,'Census Data'!$A:$A,$A1744)</f>
        <v>5.5957425157349812E-2</v>
      </c>
      <c r="I1744" s="16">
        <f t="shared" si="54"/>
        <v>3.4715471269992193E-2</v>
      </c>
      <c r="J1744" s="14">
        <f>SUM(SUMIFS('Census Data'!W:W,'Census Data'!$A:$A,$A1744),SUMIFS('Census Data'!X:X,'Census Data'!$A:$A,$A1744))/SUMIFS('Census Data'!$F:$F,'Census Data'!$A:$A,$A1744)</f>
        <v>8.7353773472564733E-2</v>
      </c>
      <c r="K1744" s="16">
        <f t="shared" si="55"/>
        <v>0.91264622652743532</v>
      </c>
      <c r="L1744" s="19">
        <f>'EPA Data'!D1745/SUM('EPA Data'!D:D)</f>
        <v>2.7194268257809281E-3</v>
      </c>
      <c r="M1744" s="19">
        <f>'EPA Data'!E1745/SUM('EPA Data'!E:E)</f>
        <v>1.700241420948983E-3</v>
      </c>
      <c r="N1744" s="19">
        <f>'EPA Data'!F1745/SUM('EPA Data'!F:F)</f>
        <v>1.0931956841736328E-3</v>
      </c>
      <c r="O1744" s="19">
        <f>'EPA Data'!G1745/SUM('EPA Data'!G:G)</f>
        <v>2.7016010507240943E-3</v>
      </c>
      <c r="P1744" s="19">
        <f>'EPA Data'!H1745/SUM('EPA Data'!H:H)</f>
        <v>2.4737535077789651E-3</v>
      </c>
      <c r="Q1744" s="19">
        <f>'EPA Data'!I1745/SUM('EPA Data'!I:I)</f>
        <v>2.3964716382327768E-3</v>
      </c>
      <c r="R1744" s="19">
        <f>'EPA Data'!J1745/SUM('EPA Data'!J:J)</f>
        <v>2.617009935323471E-3</v>
      </c>
      <c r="S1744" s="19">
        <f>'EPA Data'!K1745/SUM('EPA Data'!K:K)</f>
        <v>1.9973927209743802E-3</v>
      </c>
      <c r="T1744" s="19">
        <f>'EPA Data'!L1745/SUM('EPA Data'!L:L)</f>
        <v>1.2225695426174034E-3</v>
      </c>
      <c r="U1744" s="19">
        <f>'EPA Data'!M1745/SUM('EPA Data'!M:M)</f>
        <v>3.1039798906558227E-3</v>
      </c>
      <c r="V1744" s="19">
        <f>'EPA Data'!N1745/SUM('EPA Data'!N:N)</f>
        <v>4.1124322437403292E-3</v>
      </c>
      <c r="W1744" s="19">
        <f>'EPA Data'!O1745/SUM('EPA Data'!O:O)</f>
        <v>3.0105537599676049E-3</v>
      </c>
      <c r="X1744" s="19">
        <f>'EPA Data'!P1745/SUM('EPA Data'!P:P)</f>
        <v>1.078552308684337E-3</v>
      </c>
    </row>
    <row r="1745" spans="1:24" x14ac:dyDescent="0.35">
      <c r="A1745" s="13" t="s">
        <v>2877</v>
      </c>
      <c r="B1745" s="13" t="s">
        <v>2871</v>
      </c>
      <c r="C1745" s="18" t="s">
        <v>732</v>
      </c>
      <c r="D1745" s="14">
        <f>SUMIFS('Census Data'!G:G,'Census Data'!$A:$A,$A1745)/SUMIFS('Census Data'!$F:$F,'Census Data'!$A:$A,$A1745)</f>
        <v>0.4844412013035389</v>
      </c>
      <c r="E1745" s="16">
        <f>SUMIFS('Census Data'!H:H,'Census Data'!$A:$A,$A1745)/SUMIFS('Census Data'!$F:$F,'Census Data'!$A:$A,$A1745)</f>
        <v>0.51555879869646115</v>
      </c>
      <c r="F1745" s="14">
        <f>SUM(SUMIFS('Census Data'!I:I,'Census Data'!$A:$A,$A1745),SUMIFS('Census Data'!J:J,'Census Data'!$A:$A,$A1745))/SUMIFS('Census Data'!$F:$F,'Census Data'!$A:$A,$A1745)</f>
        <v>0.68624330943002643</v>
      </c>
      <c r="G1745" s="14">
        <f>SUM(SUMIFS('Census Data'!K:K,'Census Data'!$A:$A,$A1745),SUMIFS('Census Data'!L:L,'Census Data'!$A:$A,$A1745))/SUMIFS('Census Data'!$F:$F,'Census Data'!$A:$A,$A1745)</f>
        <v>0.21781172038861657</v>
      </c>
      <c r="H1745" s="14">
        <f>SUM(SUMIFS('Census Data'!O:O,'Census Data'!$A:$A,$A1745),SUMIFS('Census Data'!P:P,'Census Data'!$A:$A,$A1745))/SUMIFS('Census Data'!$F:$F,'Census Data'!$A:$A,$A1745)</f>
        <v>6.0819716598726259E-2</v>
      </c>
      <c r="I1745" s="16">
        <f t="shared" si="54"/>
        <v>3.5125253582630744E-2</v>
      </c>
      <c r="J1745" s="14">
        <f>SUM(SUMIFS('Census Data'!W:W,'Census Data'!$A:$A,$A1745),SUMIFS('Census Data'!X:X,'Census Data'!$A:$A,$A1745))/SUMIFS('Census Data'!$F:$F,'Census Data'!$A:$A,$A1745)</f>
        <v>0.18187653056936226</v>
      </c>
      <c r="K1745" s="16">
        <f t="shared" si="55"/>
        <v>0.81812346943063774</v>
      </c>
      <c r="L1745" s="19">
        <f>'EPA Data'!D1746/SUM('EPA Data'!D:D)</f>
        <v>3.3295566530624561E-3</v>
      </c>
      <c r="M1745" s="19">
        <f>'EPA Data'!E1746/SUM('EPA Data'!E:E)</f>
        <v>1.8546961166920662E-3</v>
      </c>
      <c r="N1745" s="19">
        <f>'EPA Data'!F1746/SUM('EPA Data'!F:F)</f>
        <v>1.2350103731865161E-3</v>
      </c>
      <c r="O1745" s="19">
        <f>'EPA Data'!G1746/SUM('EPA Data'!G:G)</f>
        <v>2.97463906749426E-3</v>
      </c>
      <c r="P1745" s="19">
        <f>'EPA Data'!H1746/SUM('EPA Data'!H:H)</f>
        <v>2.5916188532849375E-3</v>
      </c>
      <c r="Q1745" s="19">
        <f>'EPA Data'!I1746/SUM('EPA Data'!I:I)</f>
        <v>2.6757491812802849E-3</v>
      </c>
      <c r="R1745" s="19">
        <f>'EPA Data'!J1746/SUM('EPA Data'!J:J)</f>
        <v>3.0191603811780079E-3</v>
      </c>
      <c r="S1745" s="19">
        <f>'EPA Data'!K1746/SUM('EPA Data'!K:K)</f>
        <v>2.2002361964542226E-3</v>
      </c>
      <c r="T1745" s="19">
        <f>'EPA Data'!L1746/SUM('EPA Data'!L:L)</f>
        <v>1.3780598252019515E-3</v>
      </c>
      <c r="U1745" s="19">
        <f>'EPA Data'!M1746/SUM('EPA Data'!M:M)</f>
        <v>3.4354762947029025E-3</v>
      </c>
      <c r="V1745" s="19">
        <f>'EPA Data'!N1746/SUM('EPA Data'!N:N)</f>
        <v>4.1273804921664724E-3</v>
      </c>
      <c r="W1745" s="19">
        <f>'EPA Data'!O1746/SUM('EPA Data'!O:O)</f>
        <v>3.4074604142115082E-3</v>
      </c>
      <c r="X1745" s="19">
        <f>'EPA Data'!P1746/SUM('EPA Data'!P:P)</f>
        <v>1.187897853926399E-3</v>
      </c>
    </row>
    <row r="1746" spans="1:24" x14ac:dyDescent="0.35">
      <c r="A1746" s="13" t="s">
        <v>2878</v>
      </c>
      <c r="B1746" s="13" t="s">
        <v>2871</v>
      </c>
      <c r="C1746" s="18" t="s">
        <v>2879</v>
      </c>
      <c r="D1746" s="14">
        <f>SUMIFS('Census Data'!G:G,'Census Data'!$A:$A,$A1746)/SUMIFS('Census Data'!$F:$F,'Census Data'!$A:$A,$A1746)</f>
        <v>0.48615397535218657</v>
      </c>
      <c r="E1746" s="16">
        <f>SUMIFS('Census Data'!H:H,'Census Data'!$A:$A,$A1746)/SUMIFS('Census Data'!$F:$F,'Census Data'!$A:$A,$A1746)</f>
        <v>0.51384602464781337</v>
      </c>
      <c r="F1746" s="14">
        <f>SUM(SUMIFS('Census Data'!I:I,'Census Data'!$A:$A,$A1746),SUMIFS('Census Data'!J:J,'Census Data'!$A:$A,$A1746))/SUMIFS('Census Data'!$F:$F,'Census Data'!$A:$A,$A1746)</f>
        <v>0.91765866767441373</v>
      </c>
      <c r="G1746" s="14">
        <f>SUM(SUMIFS('Census Data'!K:K,'Census Data'!$A:$A,$A1746),SUMIFS('Census Data'!L:L,'Census Data'!$A:$A,$A1746))/SUMIFS('Census Data'!$F:$F,'Census Data'!$A:$A,$A1746)</f>
        <v>4.7742016753794796E-2</v>
      </c>
      <c r="H1746" s="14">
        <f>SUM(SUMIFS('Census Data'!O:O,'Census Data'!$A:$A,$A1746),SUMIFS('Census Data'!P:P,'Census Data'!$A:$A,$A1746))/SUMIFS('Census Data'!$F:$F,'Census Data'!$A:$A,$A1746)</f>
        <v>1.0077470554890722E-2</v>
      </c>
      <c r="I1746" s="16">
        <f t="shared" si="54"/>
        <v>2.4521845016900801E-2</v>
      </c>
      <c r="J1746" s="14">
        <f>SUM(SUMIFS('Census Data'!W:W,'Census Data'!$A:$A,$A1746),SUMIFS('Census Data'!X:X,'Census Data'!$A:$A,$A1746))/SUMIFS('Census Data'!$F:$F,'Census Data'!$A:$A,$A1746)</f>
        <v>7.8467804581050155E-2</v>
      </c>
      <c r="K1746" s="16">
        <f t="shared" si="55"/>
        <v>0.92153219541894982</v>
      </c>
      <c r="L1746" s="19">
        <f>'EPA Data'!D1747/SUM('EPA Data'!D:D)</f>
        <v>5.4966329079027146E-4</v>
      </c>
      <c r="M1746" s="19">
        <f>'EPA Data'!E1747/SUM('EPA Data'!E:E)</f>
        <v>4.9615966912825913E-4</v>
      </c>
      <c r="N1746" s="19">
        <f>'EPA Data'!F1747/SUM('EPA Data'!F:F)</f>
        <v>3.4779347727541271E-4</v>
      </c>
      <c r="O1746" s="19">
        <f>'EPA Data'!G1747/SUM('EPA Data'!G:G)</f>
        <v>3.9638847385293938E-4</v>
      </c>
      <c r="P1746" s="19">
        <f>'EPA Data'!H1747/SUM('EPA Data'!H:H)</f>
        <v>6.6112801550315342E-4</v>
      </c>
      <c r="Q1746" s="19">
        <f>'EPA Data'!I1747/SUM('EPA Data'!I:I)</f>
        <v>6.0320878716958141E-4</v>
      </c>
      <c r="R1746" s="19">
        <f>'EPA Data'!J1747/SUM('EPA Data'!J:J)</f>
        <v>3.54491699247461E-4</v>
      </c>
      <c r="S1746" s="19">
        <f>'EPA Data'!K1747/SUM('EPA Data'!K:K)</f>
        <v>5.1516633669603819E-4</v>
      </c>
      <c r="T1746" s="19">
        <f>'EPA Data'!L1747/SUM('EPA Data'!L:L)</f>
        <v>3.7714478843011454E-4</v>
      </c>
      <c r="U1746" s="19">
        <f>'EPA Data'!M1747/SUM('EPA Data'!M:M)</f>
        <v>4.8047844509980131E-4</v>
      </c>
      <c r="V1746" s="19">
        <f>'EPA Data'!N1747/SUM('EPA Data'!N:N)</f>
        <v>8.7888481672230851E-4</v>
      </c>
      <c r="W1746" s="19">
        <f>'EPA Data'!O1747/SUM('EPA Data'!O:O)</f>
        <v>8.5481251391871221E-4</v>
      </c>
      <c r="X1746" s="19">
        <f>'EPA Data'!P1747/SUM('EPA Data'!P:P)</f>
        <v>3.5201612507384546E-4</v>
      </c>
    </row>
    <row r="1747" spans="1:24" x14ac:dyDescent="0.35">
      <c r="A1747" s="13" t="s">
        <v>2880</v>
      </c>
      <c r="B1747" s="13" t="s">
        <v>2871</v>
      </c>
      <c r="C1747" s="18" t="s">
        <v>1069</v>
      </c>
      <c r="D1747" s="14">
        <f>SUMIFS('Census Data'!G:G,'Census Data'!$A:$A,$A1747)/SUMIFS('Census Data'!$F:$F,'Census Data'!$A:$A,$A1747)</f>
        <v>0.51306434872859363</v>
      </c>
      <c r="E1747" s="16">
        <f>SUMIFS('Census Data'!H:H,'Census Data'!$A:$A,$A1747)/SUMIFS('Census Data'!$F:$F,'Census Data'!$A:$A,$A1747)</f>
        <v>0.48693565127140631</v>
      </c>
      <c r="F1747" s="14">
        <f>SUM(SUMIFS('Census Data'!I:I,'Census Data'!$A:$A,$A1747),SUMIFS('Census Data'!J:J,'Census Data'!$A:$A,$A1747))/SUMIFS('Census Data'!$F:$F,'Census Data'!$A:$A,$A1747)</f>
        <v>0.71459522573949141</v>
      </c>
      <c r="G1747" s="14">
        <f>SUM(SUMIFS('Census Data'!K:K,'Census Data'!$A:$A,$A1747),SUMIFS('Census Data'!L:L,'Census Data'!$A:$A,$A1747))/SUMIFS('Census Data'!$F:$F,'Census Data'!$A:$A,$A1747)</f>
        <v>0.22184743124026984</v>
      </c>
      <c r="H1747" s="14">
        <f>SUM(SUMIFS('Census Data'!O:O,'Census Data'!$A:$A,$A1747),SUMIFS('Census Data'!P:P,'Census Data'!$A:$A,$A1747))/SUMIFS('Census Data'!$F:$F,'Census Data'!$A:$A,$A1747)</f>
        <v>1.4212506486766995E-2</v>
      </c>
      <c r="I1747" s="16">
        <f t="shared" si="54"/>
        <v>4.934483653347177E-2</v>
      </c>
      <c r="J1747" s="14">
        <f>SUM(SUMIFS('Census Data'!W:W,'Census Data'!$A:$A,$A1747),SUMIFS('Census Data'!X:X,'Census Data'!$A:$A,$A1747))/SUMIFS('Census Data'!$F:$F,'Census Data'!$A:$A,$A1747)</f>
        <v>0.34365594187856774</v>
      </c>
      <c r="K1747" s="16">
        <f t="shared" si="55"/>
        <v>0.65634405812143226</v>
      </c>
      <c r="L1747" s="19">
        <f>'EPA Data'!D1748/SUM('EPA Data'!D:D)</f>
        <v>7.5333342338859124E-4</v>
      </c>
      <c r="M1747" s="19">
        <f>'EPA Data'!E1748/SUM('EPA Data'!E:E)</f>
        <v>5.5535206618345938E-4</v>
      </c>
      <c r="N1747" s="19">
        <f>'EPA Data'!F1748/SUM('EPA Data'!F:F)</f>
        <v>3.9575327430706832E-4</v>
      </c>
      <c r="O1747" s="19">
        <f>'EPA Data'!G1748/SUM('EPA Data'!G:G)</f>
        <v>5.1687284344331262E-4</v>
      </c>
      <c r="P1747" s="19">
        <f>'EPA Data'!H1748/SUM('EPA Data'!H:H)</f>
        <v>7.3942153954183816E-4</v>
      </c>
      <c r="Q1747" s="19">
        <f>'EPA Data'!I1748/SUM('EPA Data'!I:I)</f>
        <v>7.2003281478123305E-4</v>
      </c>
      <c r="R1747" s="19">
        <f>'EPA Data'!J1748/SUM('EPA Data'!J:J)</f>
        <v>4.9665331945056854E-4</v>
      </c>
      <c r="S1747" s="19">
        <f>'EPA Data'!K1748/SUM('EPA Data'!K:K)</f>
        <v>6.0499629938486207E-4</v>
      </c>
      <c r="T1747" s="19">
        <f>'EPA Data'!L1748/SUM('EPA Data'!L:L)</f>
        <v>4.3142340817163354E-4</v>
      </c>
      <c r="U1747" s="19">
        <f>'EPA Data'!M1748/SUM('EPA Data'!M:M)</f>
        <v>6.4544555192758341E-4</v>
      </c>
      <c r="V1747" s="19">
        <f>'EPA Data'!N1748/SUM('EPA Data'!N:N)</f>
        <v>1.0283854308216342E-3</v>
      </c>
      <c r="W1747" s="19">
        <f>'EPA Data'!O1748/SUM('EPA Data'!O:O)</f>
        <v>1.0183949784262237E-3</v>
      </c>
      <c r="X1747" s="19">
        <f>'EPA Data'!P1748/SUM('EPA Data'!P:P)</f>
        <v>3.90328960274534E-4</v>
      </c>
    </row>
    <row r="1748" spans="1:24" x14ac:dyDescent="0.35">
      <c r="A1748" s="13" t="s">
        <v>2881</v>
      </c>
      <c r="B1748" s="13" t="s">
        <v>2871</v>
      </c>
      <c r="C1748" s="18" t="s">
        <v>2015</v>
      </c>
      <c r="D1748" s="14">
        <f>SUMIFS('Census Data'!G:G,'Census Data'!$A:$A,$A1748)/SUMIFS('Census Data'!$F:$F,'Census Data'!$A:$A,$A1748)</f>
        <v>0.48580846762976837</v>
      </c>
      <c r="E1748" s="16">
        <f>SUMIFS('Census Data'!H:H,'Census Data'!$A:$A,$A1748)/SUMIFS('Census Data'!$F:$F,'Census Data'!$A:$A,$A1748)</f>
        <v>0.51419153237023163</v>
      </c>
      <c r="F1748" s="14">
        <f>SUM(SUMIFS('Census Data'!I:I,'Census Data'!$A:$A,$A1748),SUMIFS('Census Data'!J:J,'Census Data'!$A:$A,$A1748))/SUMIFS('Census Data'!$F:$F,'Census Data'!$A:$A,$A1748)</f>
        <v>0.48743231088774736</v>
      </c>
      <c r="G1748" s="14">
        <f>SUM(SUMIFS('Census Data'!K:K,'Census Data'!$A:$A,$A1748),SUMIFS('Census Data'!L:L,'Census Data'!$A:$A,$A1748))/SUMIFS('Census Data'!$F:$F,'Census Data'!$A:$A,$A1748)</f>
        <v>0.41766616286185859</v>
      </c>
      <c r="H1748" s="14">
        <f>SUM(SUMIFS('Census Data'!O:O,'Census Data'!$A:$A,$A1748),SUMIFS('Census Data'!P:P,'Census Data'!$A:$A,$A1748))/SUMIFS('Census Data'!$F:$F,'Census Data'!$A:$A,$A1748)</f>
        <v>6.0551619902453502E-2</v>
      </c>
      <c r="I1748" s="16">
        <f t="shared" si="54"/>
        <v>3.4349906347940551E-2</v>
      </c>
      <c r="J1748" s="14">
        <f>SUM(SUMIFS('Census Data'!W:W,'Census Data'!$A:$A,$A1748),SUMIFS('Census Data'!X:X,'Census Data'!$A:$A,$A1748))/SUMIFS('Census Data'!$F:$F,'Census Data'!$A:$A,$A1748)</f>
        <v>0.24353708065204088</v>
      </c>
      <c r="K1748" s="16">
        <f t="shared" si="55"/>
        <v>0.75646291934795906</v>
      </c>
      <c r="L1748" s="19">
        <f>'EPA Data'!D1749/SUM('EPA Data'!D:D)</f>
        <v>4.5808009783204805E-3</v>
      </c>
      <c r="M1748" s="19">
        <f>'EPA Data'!E1749/SUM('EPA Data'!E:E)</f>
        <v>1.8563169208373508E-3</v>
      </c>
      <c r="N1748" s="19">
        <f>'EPA Data'!F1749/SUM('EPA Data'!F:F)</f>
        <v>1.2468942359501888E-3</v>
      </c>
      <c r="O1748" s="19">
        <f>'EPA Data'!G1749/SUM('EPA Data'!G:G)</f>
        <v>5.0386687890377532E-3</v>
      </c>
      <c r="P1748" s="19">
        <f>'EPA Data'!H1749/SUM('EPA Data'!H:H)</f>
        <v>2.779017526411983E-3</v>
      </c>
      <c r="Q1748" s="19">
        <f>'EPA Data'!I1749/SUM('EPA Data'!I:I)</f>
        <v>4.360128595998586E-3</v>
      </c>
      <c r="R1748" s="19">
        <f>'EPA Data'!J1749/SUM('EPA Data'!J:J)</f>
        <v>3.3702087987903281E-3</v>
      </c>
      <c r="S1748" s="19">
        <f>'EPA Data'!K1749/SUM('EPA Data'!K:K)</f>
        <v>1.9904982466421007E-3</v>
      </c>
      <c r="T1748" s="19">
        <f>'EPA Data'!L1749/SUM('EPA Data'!L:L)</f>
        <v>1.4715199498559603E-3</v>
      </c>
      <c r="U1748" s="19">
        <f>'EPA Data'!M1749/SUM('EPA Data'!M:M)</f>
        <v>5.2161035866760555E-3</v>
      </c>
      <c r="V1748" s="19">
        <f>'EPA Data'!N1749/SUM('EPA Data'!N:N)</f>
        <v>4.9445672090235272E-3</v>
      </c>
      <c r="W1748" s="19">
        <f>'EPA Data'!O1749/SUM('EPA Data'!O:O)</f>
        <v>3.927964671169416E-3</v>
      </c>
      <c r="X1748" s="19">
        <f>'EPA Data'!P1749/SUM('EPA Data'!P:P)</f>
        <v>1.0684372505026596E-3</v>
      </c>
    </row>
    <row r="1749" spans="1:24" x14ac:dyDescent="0.35">
      <c r="A1749" s="13" t="s">
        <v>2882</v>
      </c>
      <c r="B1749" s="13" t="s">
        <v>2871</v>
      </c>
      <c r="C1749" s="18" t="s">
        <v>2883</v>
      </c>
      <c r="D1749" s="14">
        <f>SUMIFS('Census Data'!G:G,'Census Data'!$A:$A,$A1749)/SUMIFS('Census Data'!$F:$F,'Census Data'!$A:$A,$A1749)</f>
        <v>0.48949459594472544</v>
      </c>
      <c r="E1749" s="16">
        <f>SUMIFS('Census Data'!H:H,'Census Data'!$A:$A,$A1749)/SUMIFS('Census Data'!$F:$F,'Census Data'!$A:$A,$A1749)</f>
        <v>0.51050540405527456</v>
      </c>
      <c r="F1749" s="14">
        <f>SUM(SUMIFS('Census Data'!I:I,'Census Data'!$A:$A,$A1749),SUMIFS('Census Data'!J:J,'Census Data'!$A:$A,$A1749))/SUMIFS('Census Data'!$F:$F,'Census Data'!$A:$A,$A1749)</f>
        <v>0.82717278751327439</v>
      </c>
      <c r="G1749" s="14">
        <f>SUM(SUMIFS('Census Data'!K:K,'Census Data'!$A:$A,$A1749),SUMIFS('Census Data'!L:L,'Census Data'!$A:$A,$A1749))/SUMIFS('Census Data'!$F:$F,'Census Data'!$A:$A,$A1749)</f>
        <v>0.11404260387133486</v>
      </c>
      <c r="H1749" s="14">
        <f>SUM(SUMIFS('Census Data'!O:O,'Census Data'!$A:$A,$A1749),SUMIFS('Census Data'!P:P,'Census Data'!$A:$A,$A1749))/SUMIFS('Census Data'!$F:$F,'Census Data'!$A:$A,$A1749)</f>
        <v>3.1335911576621134E-2</v>
      </c>
      <c r="I1749" s="16">
        <f t="shared" si="54"/>
        <v>2.744869703876951E-2</v>
      </c>
      <c r="J1749" s="14">
        <f>SUM(SUMIFS('Census Data'!W:W,'Census Data'!$A:$A,$A1749),SUMIFS('Census Data'!X:X,'Census Data'!$A:$A,$A1749))/SUMIFS('Census Data'!$F:$F,'Census Data'!$A:$A,$A1749)</f>
        <v>7.3102791185451557E-2</v>
      </c>
      <c r="K1749" s="16">
        <f t="shared" si="55"/>
        <v>0.9268972088145484</v>
      </c>
      <c r="L1749" s="19">
        <f>'EPA Data'!D1750/SUM('EPA Data'!D:D)</f>
        <v>2.0220402409270024E-3</v>
      </c>
      <c r="M1749" s="19">
        <f>'EPA Data'!E1750/SUM('EPA Data'!E:E)</f>
        <v>1.3323166762036248E-3</v>
      </c>
      <c r="N1749" s="19">
        <f>'EPA Data'!F1750/SUM('EPA Data'!F:F)</f>
        <v>8.2065684071033751E-4</v>
      </c>
      <c r="O1749" s="19">
        <f>'EPA Data'!G1750/SUM('EPA Data'!G:G)</f>
        <v>1.5521441723554651E-3</v>
      </c>
      <c r="P1749" s="19">
        <f>'EPA Data'!H1750/SUM('EPA Data'!H:H)</f>
        <v>1.7863001106251601E-3</v>
      </c>
      <c r="Q1749" s="19">
        <f>'EPA Data'!I1750/SUM('EPA Data'!I:I)</f>
        <v>1.7157359493284053E-3</v>
      </c>
      <c r="R1749" s="19">
        <f>'EPA Data'!J1750/SUM('EPA Data'!J:J)</f>
        <v>1.5285017451384384E-3</v>
      </c>
      <c r="S1749" s="19">
        <f>'EPA Data'!K1750/SUM('EPA Data'!K:K)</f>
        <v>1.5564110812986778E-3</v>
      </c>
      <c r="T1749" s="19">
        <f>'EPA Data'!L1750/SUM('EPA Data'!L:L)</f>
        <v>9.1355461384922732E-4</v>
      </c>
      <c r="U1749" s="19">
        <f>'EPA Data'!M1750/SUM('EPA Data'!M:M)</f>
        <v>1.92116203614819E-3</v>
      </c>
      <c r="V1749" s="19">
        <f>'EPA Data'!N1750/SUM('EPA Data'!N:N)</f>
        <v>2.6886476495056422E-3</v>
      </c>
      <c r="W1749" s="19">
        <f>'EPA Data'!O1750/SUM('EPA Data'!O:O)</f>
        <v>2.2502341340701242E-3</v>
      </c>
      <c r="X1749" s="19">
        <f>'EPA Data'!P1750/SUM('EPA Data'!P:P)</f>
        <v>8.7929647036512132E-4</v>
      </c>
    </row>
    <row r="1750" spans="1:24" x14ac:dyDescent="0.35">
      <c r="A1750" s="13" t="s">
        <v>2884</v>
      </c>
      <c r="B1750" s="13" t="s">
        <v>2871</v>
      </c>
      <c r="C1750" s="18" t="s">
        <v>2885</v>
      </c>
      <c r="D1750" s="14">
        <f>SUMIFS('Census Data'!G:G,'Census Data'!$A:$A,$A1750)/SUMIFS('Census Data'!$F:$F,'Census Data'!$A:$A,$A1750)</f>
        <v>0.50012002350805262</v>
      </c>
      <c r="E1750" s="16">
        <f>SUMIFS('Census Data'!H:H,'Census Data'!$A:$A,$A1750)/SUMIFS('Census Data'!$F:$F,'Census Data'!$A:$A,$A1750)</f>
        <v>0.49987997649194738</v>
      </c>
      <c r="F1750" s="14">
        <f>SUM(SUMIFS('Census Data'!I:I,'Census Data'!$A:$A,$A1750),SUMIFS('Census Data'!J:J,'Census Data'!$A:$A,$A1750))/SUMIFS('Census Data'!$F:$F,'Census Data'!$A:$A,$A1750)</f>
        <v>0.63534650924732849</v>
      </c>
      <c r="G1750" s="14">
        <f>SUM(SUMIFS('Census Data'!K:K,'Census Data'!$A:$A,$A1750),SUMIFS('Census Data'!L:L,'Census Data'!$A:$A,$A1750))/SUMIFS('Census Data'!$F:$F,'Census Data'!$A:$A,$A1750)</f>
        <v>0.15011215989890433</v>
      </c>
      <c r="H1750" s="14">
        <f>SUM(SUMIFS('Census Data'!O:O,'Census Data'!$A:$A,$A1750),SUMIFS('Census Data'!P:P,'Census Data'!$A:$A,$A1750))/SUMIFS('Census Data'!$F:$F,'Census Data'!$A:$A,$A1750)</f>
        <v>0.17331394562797128</v>
      </c>
      <c r="I1750" s="16">
        <f t="shared" si="54"/>
        <v>4.1227385225795832E-2</v>
      </c>
      <c r="J1750" s="14">
        <f>SUM(SUMIFS('Census Data'!W:W,'Census Data'!$A:$A,$A1750),SUMIFS('Census Data'!X:X,'Census Data'!$A:$A,$A1750))/SUMIFS('Census Data'!$F:$F,'Census Data'!$A:$A,$A1750)</f>
        <v>0.40422124057401587</v>
      </c>
      <c r="K1750" s="16">
        <f t="shared" si="55"/>
        <v>0.59577875942598413</v>
      </c>
      <c r="L1750" s="19">
        <f>'EPA Data'!D1751/SUM('EPA Data'!D:D)</f>
        <v>3.7493062177014745E-3</v>
      </c>
      <c r="M1750" s="19">
        <f>'EPA Data'!E1751/SUM('EPA Data'!E:E)</f>
        <v>1.2657329856539089E-3</v>
      </c>
      <c r="N1750" s="19">
        <f>'EPA Data'!F1751/SUM('EPA Data'!F:F)</f>
        <v>8.0807800493355036E-4</v>
      </c>
      <c r="O1750" s="19">
        <f>'EPA Data'!G1751/SUM('EPA Data'!G:G)</f>
        <v>4.2748720613688769E-3</v>
      </c>
      <c r="P1750" s="19">
        <f>'EPA Data'!H1751/SUM('EPA Data'!H:H)</f>
        <v>1.9947603187913379E-3</v>
      </c>
      <c r="Q1750" s="19">
        <f>'EPA Data'!I1751/SUM('EPA Data'!I:I)</f>
        <v>3.052299076751675E-3</v>
      </c>
      <c r="R1750" s="19">
        <f>'EPA Data'!J1751/SUM('EPA Data'!J:J)</f>
        <v>2.8423405332320597E-3</v>
      </c>
      <c r="S1750" s="19">
        <f>'EPA Data'!K1751/SUM('EPA Data'!K:K)</f>
        <v>1.316196891545416E-3</v>
      </c>
      <c r="T1750" s="19">
        <f>'EPA Data'!L1751/SUM('EPA Data'!L:L)</f>
        <v>9.5565430360825595E-4</v>
      </c>
      <c r="U1750" s="19">
        <f>'EPA Data'!M1751/SUM('EPA Data'!M:M)</f>
        <v>3.7724895496156225E-3</v>
      </c>
      <c r="V1750" s="19">
        <f>'EPA Data'!N1751/SUM('EPA Data'!N:N)</f>
        <v>3.5922742517755899E-3</v>
      </c>
      <c r="W1750" s="19">
        <f>'EPA Data'!O1751/SUM('EPA Data'!O:O)</f>
        <v>2.6343225743092184E-3</v>
      </c>
      <c r="X1750" s="19">
        <f>'EPA Data'!P1751/SUM('EPA Data'!P:P)</f>
        <v>7.0350285532787531E-4</v>
      </c>
    </row>
    <row r="1751" spans="1:24" x14ac:dyDescent="0.35">
      <c r="A1751" s="13" t="s">
        <v>2886</v>
      </c>
      <c r="B1751" s="13" t="s">
        <v>2871</v>
      </c>
      <c r="C1751" s="18" t="s">
        <v>2887</v>
      </c>
      <c r="D1751" s="14">
        <f>SUMIFS('Census Data'!G:G,'Census Data'!$A:$A,$A1751)/SUMIFS('Census Data'!$F:$F,'Census Data'!$A:$A,$A1751)</f>
        <v>0.4927181077937185</v>
      </c>
      <c r="E1751" s="16">
        <f>SUMIFS('Census Data'!H:H,'Census Data'!$A:$A,$A1751)/SUMIFS('Census Data'!$F:$F,'Census Data'!$A:$A,$A1751)</f>
        <v>0.5072818922062815</v>
      </c>
      <c r="F1751" s="14">
        <f>SUM(SUMIFS('Census Data'!I:I,'Census Data'!$A:$A,$A1751),SUMIFS('Census Data'!J:J,'Census Data'!$A:$A,$A1751))/SUMIFS('Census Data'!$F:$F,'Census Data'!$A:$A,$A1751)</f>
        <v>0.90866227219852658</v>
      </c>
      <c r="G1751" s="14">
        <f>SUM(SUMIFS('Census Data'!K:K,'Census Data'!$A:$A,$A1751),SUMIFS('Census Data'!L:L,'Census Data'!$A:$A,$A1751))/SUMIFS('Census Data'!$F:$F,'Census Data'!$A:$A,$A1751)</f>
        <v>2.6436603334625823E-2</v>
      </c>
      <c r="H1751" s="14">
        <f>SUM(SUMIFS('Census Data'!O:O,'Census Data'!$A:$A,$A1751),SUMIFS('Census Data'!P:P,'Census Data'!$A:$A,$A1751))/SUMIFS('Census Data'!$F:$F,'Census Data'!$A:$A,$A1751)</f>
        <v>4.5032958511050797E-2</v>
      </c>
      <c r="I1751" s="16">
        <f t="shared" si="54"/>
        <v>1.9868165955796768E-2</v>
      </c>
      <c r="J1751" s="14">
        <f>SUM(SUMIFS('Census Data'!W:W,'Census Data'!$A:$A,$A1751),SUMIFS('Census Data'!X:X,'Census Data'!$A:$A,$A1751))/SUMIFS('Census Data'!$F:$F,'Census Data'!$A:$A,$A1751)</f>
        <v>8.4645211322217917E-2</v>
      </c>
      <c r="K1751" s="16">
        <f t="shared" si="55"/>
        <v>0.91535478867778208</v>
      </c>
      <c r="L1751" s="19">
        <f>'EPA Data'!D1752/SUM('EPA Data'!D:D)</f>
        <v>9.2363770776788753E-4</v>
      </c>
      <c r="M1751" s="19">
        <f>'EPA Data'!E1752/SUM('EPA Data'!E:E)</f>
        <v>4.9388925772674518E-4</v>
      </c>
      <c r="N1751" s="19">
        <f>'EPA Data'!F1752/SUM('EPA Data'!F:F)</f>
        <v>3.0006038417038956E-4</v>
      </c>
      <c r="O1751" s="19">
        <f>'EPA Data'!G1752/SUM('EPA Data'!G:G)</f>
        <v>7.0481191657454539E-4</v>
      </c>
      <c r="P1751" s="19">
        <f>'EPA Data'!H1752/SUM('EPA Data'!H:H)</f>
        <v>6.1374027516787047E-4</v>
      </c>
      <c r="Q1751" s="19">
        <f>'EPA Data'!I1752/SUM('EPA Data'!I:I)</f>
        <v>6.821661157595351E-4</v>
      </c>
      <c r="R1751" s="19">
        <f>'EPA Data'!J1752/SUM('EPA Data'!J:J)</f>
        <v>7.5752747709444091E-4</v>
      </c>
      <c r="S1751" s="19">
        <f>'EPA Data'!K1752/SUM('EPA Data'!K:K)</f>
        <v>5.9428678018578552E-4</v>
      </c>
      <c r="T1751" s="19">
        <f>'EPA Data'!L1752/SUM('EPA Data'!L:L)</f>
        <v>3.5700706873589188E-4</v>
      </c>
      <c r="U1751" s="19">
        <f>'EPA Data'!M1752/SUM('EPA Data'!M:M)</f>
        <v>1.1348349528699888E-3</v>
      </c>
      <c r="V1751" s="19">
        <f>'EPA Data'!N1752/SUM('EPA Data'!N:N)</f>
        <v>1.0660934384738965E-3</v>
      </c>
      <c r="W1751" s="19">
        <f>'EPA Data'!O1752/SUM('EPA Data'!O:O)</f>
        <v>9.3719597121898614E-4</v>
      </c>
      <c r="X1751" s="19">
        <f>'EPA Data'!P1752/SUM('EPA Data'!P:P)</f>
        <v>2.8844262426611436E-4</v>
      </c>
    </row>
    <row r="1752" spans="1:24" x14ac:dyDescent="0.35">
      <c r="A1752" s="13" t="s">
        <v>2888</v>
      </c>
      <c r="B1752" s="13" t="s">
        <v>2871</v>
      </c>
      <c r="C1752" s="18" t="s">
        <v>1143</v>
      </c>
      <c r="D1752" s="14">
        <f>SUMIFS('Census Data'!G:G,'Census Data'!$A:$A,$A1752)/SUMIFS('Census Data'!$F:$F,'Census Data'!$A:$A,$A1752)</f>
        <v>0.49502488846662263</v>
      </c>
      <c r="E1752" s="16">
        <f>SUMIFS('Census Data'!H:H,'Census Data'!$A:$A,$A1752)/SUMIFS('Census Data'!$F:$F,'Census Data'!$A:$A,$A1752)</f>
        <v>0.50497511153337737</v>
      </c>
      <c r="F1752" s="14">
        <f>SUM(SUMIFS('Census Data'!I:I,'Census Data'!$A:$A,$A1752),SUMIFS('Census Data'!J:J,'Census Data'!$A:$A,$A1752))/SUMIFS('Census Data'!$F:$F,'Census Data'!$A:$A,$A1752)</f>
        <v>0.63146222323198942</v>
      </c>
      <c r="G1752" s="14">
        <f>SUM(SUMIFS('Census Data'!K:K,'Census Data'!$A:$A,$A1752),SUMIFS('Census Data'!L:L,'Census Data'!$A:$A,$A1752))/SUMIFS('Census Data'!$F:$F,'Census Data'!$A:$A,$A1752)</f>
        <v>0.21419572042300067</v>
      </c>
      <c r="H1752" s="14">
        <f>SUM(SUMIFS('Census Data'!O:O,'Census Data'!$A:$A,$A1752),SUMIFS('Census Data'!P:P,'Census Data'!$A:$A,$A1752))/SUMIFS('Census Data'!$F:$F,'Census Data'!$A:$A,$A1752)</f>
        <v>0.11889664573694646</v>
      </c>
      <c r="I1752" s="16">
        <f t="shared" si="54"/>
        <v>3.5445410608063499E-2</v>
      </c>
      <c r="J1752" s="14">
        <f>SUM(SUMIFS('Census Data'!W:W,'Census Data'!$A:$A,$A1752),SUMIFS('Census Data'!X:X,'Census Data'!$A:$A,$A1752))/SUMIFS('Census Data'!$F:$F,'Census Data'!$A:$A,$A1752)</f>
        <v>0.21717252561136816</v>
      </c>
      <c r="K1752" s="16">
        <f t="shared" si="55"/>
        <v>0.78282747438863187</v>
      </c>
      <c r="L1752" s="19">
        <f>'EPA Data'!D1753/SUM('EPA Data'!D:D)</f>
        <v>2.1357838230638237E-3</v>
      </c>
      <c r="M1752" s="19">
        <f>'EPA Data'!E1753/SUM('EPA Data'!E:E)</f>
        <v>1.1245914942123697E-3</v>
      </c>
      <c r="N1752" s="19">
        <f>'EPA Data'!F1753/SUM('EPA Data'!F:F)</f>
        <v>7.2182101574628003E-4</v>
      </c>
      <c r="O1752" s="19">
        <f>'EPA Data'!G1753/SUM('EPA Data'!G:G)</f>
        <v>2.0492143177711663E-3</v>
      </c>
      <c r="P1752" s="19">
        <f>'EPA Data'!H1753/SUM('EPA Data'!H:H)</f>
        <v>1.5992333545407297E-3</v>
      </c>
      <c r="Q1752" s="19">
        <f>'EPA Data'!I1753/SUM('EPA Data'!I:I)</f>
        <v>1.6764718846359553E-3</v>
      </c>
      <c r="R1752" s="19">
        <f>'EPA Data'!J1753/SUM('EPA Data'!J:J)</f>
        <v>2.1004586526338969E-3</v>
      </c>
      <c r="S1752" s="19">
        <f>'EPA Data'!K1753/SUM('EPA Data'!K:K)</f>
        <v>1.4011370345011151E-3</v>
      </c>
      <c r="T1752" s="19">
        <f>'EPA Data'!L1753/SUM('EPA Data'!L:L)</f>
        <v>8.288186783202776E-4</v>
      </c>
      <c r="U1752" s="19">
        <f>'EPA Data'!M1753/SUM('EPA Data'!M:M)</f>
        <v>2.5944845011681753E-3</v>
      </c>
      <c r="V1752" s="19">
        <f>'EPA Data'!N1753/SUM('EPA Data'!N:N)</f>
        <v>2.9051887702090892E-3</v>
      </c>
      <c r="W1752" s="19">
        <f>'EPA Data'!O1753/SUM('EPA Data'!O:O)</f>
        <v>2.1797811847725332E-3</v>
      </c>
      <c r="X1752" s="19">
        <f>'EPA Data'!P1753/SUM('EPA Data'!P:P)</f>
        <v>6.8662365042076556E-4</v>
      </c>
    </row>
    <row r="1753" spans="1:24" x14ac:dyDescent="0.35">
      <c r="A1753" s="13" t="s">
        <v>2889</v>
      </c>
      <c r="B1753" s="13" t="s">
        <v>2871</v>
      </c>
      <c r="C1753" s="18" t="s">
        <v>561</v>
      </c>
      <c r="D1753" s="14">
        <f>SUMIFS('Census Data'!G:G,'Census Data'!$A:$A,$A1753)/SUMIFS('Census Data'!$F:$F,'Census Data'!$A:$A,$A1753)</f>
        <v>0.49621988827644053</v>
      </c>
      <c r="E1753" s="16">
        <f>SUMIFS('Census Data'!H:H,'Census Data'!$A:$A,$A1753)/SUMIFS('Census Data'!$F:$F,'Census Data'!$A:$A,$A1753)</f>
        <v>0.50378011172355952</v>
      </c>
      <c r="F1753" s="14">
        <f>SUM(SUMIFS('Census Data'!I:I,'Census Data'!$A:$A,$A1753),SUMIFS('Census Data'!J:J,'Census Data'!$A:$A,$A1753))/SUMIFS('Census Data'!$F:$F,'Census Data'!$A:$A,$A1753)</f>
        <v>0.59307439046712129</v>
      </c>
      <c r="G1753" s="14">
        <f>SUM(SUMIFS('Census Data'!K:K,'Census Data'!$A:$A,$A1753),SUMIFS('Census Data'!L:L,'Census Data'!$A:$A,$A1753))/SUMIFS('Census Data'!$F:$F,'Census Data'!$A:$A,$A1753)</f>
        <v>0.12120569692841304</v>
      </c>
      <c r="H1753" s="14">
        <f>SUM(SUMIFS('Census Data'!O:O,'Census Data'!$A:$A,$A1753),SUMIFS('Census Data'!P:P,'Census Data'!$A:$A,$A1753))/SUMIFS('Census Data'!$F:$F,'Census Data'!$A:$A,$A1753)</f>
        <v>0.25429389644602307</v>
      </c>
      <c r="I1753" s="16">
        <f t="shared" si="54"/>
        <v>3.1426016158442538E-2</v>
      </c>
      <c r="J1753" s="14">
        <f>SUM(SUMIFS('Census Data'!W:W,'Census Data'!$A:$A,$A1753),SUMIFS('Census Data'!X:X,'Census Data'!$A:$A,$A1753))/SUMIFS('Census Data'!$F:$F,'Census Data'!$A:$A,$A1753)</f>
        <v>0.2243542067789463</v>
      </c>
      <c r="K1753" s="16">
        <f t="shared" si="55"/>
        <v>0.77564579322105365</v>
      </c>
      <c r="L1753" s="19">
        <f>'EPA Data'!D1754/SUM('EPA Data'!D:D)</f>
        <v>4.865462443129011E-3</v>
      </c>
      <c r="M1753" s="19">
        <f>'EPA Data'!E1754/SUM('EPA Data'!E:E)</f>
        <v>2.4481744296930325E-3</v>
      </c>
      <c r="N1753" s="19">
        <f>'EPA Data'!F1754/SUM('EPA Data'!F:F)</f>
        <v>1.4678895679878458E-3</v>
      </c>
      <c r="O1753" s="19">
        <f>'EPA Data'!G1754/SUM('EPA Data'!G:G)</f>
        <v>4.8901930097753152E-3</v>
      </c>
      <c r="P1753" s="19">
        <f>'EPA Data'!H1754/SUM('EPA Data'!H:H)</f>
        <v>3.5643106766463676E-3</v>
      </c>
      <c r="Q1753" s="19">
        <f>'EPA Data'!I1754/SUM('EPA Data'!I:I)</f>
        <v>3.7104318390066239E-3</v>
      </c>
      <c r="R1753" s="19">
        <f>'EPA Data'!J1754/SUM('EPA Data'!J:J)</f>
        <v>3.6610038001430082E-3</v>
      </c>
      <c r="S1753" s="19">
        <f>'EPA Data'!K1754/SUM('EPA Data'!K:K)</f>
        <v>2.7326093225094458E-3</v>
      </c>
      <c r="T1753" s="19">
        <f>'EPA Data'!L1754/SUM('EPA Data'!L:L)</f>
        <v>1.68565064561E-3</v>
      </c>
      <c r="U1753" s="19">
        <f>'EPA Data'!M1754/SUM('EPA Data'!M:M)</f>
        <v>5.3031960011263885E-3</v>
      </c>
      <c r="V1753" s="19">
        <f>'EPA Data'!N1754/SUM('EPA Data'!N:N)</f>
        <v>6.3803660555904734E-3</v>
      </c>
      <c r="W1753" s="19">
        <f>'EPA Data'!O1754/SUM('EPA Data'!O:O)</f>
        <v>4.3423694322876792E-3</v>
      </c>
      <c r="X1753" s="19">
        <f>'EPA Data'!P1754/SUM('EPA Data'!P:P)</f>
        <v>1.4546231021747163E-3</v>
      </c>
    </row>
    <row r="1754" spans="1:24" x14ac:dyDescent="0.35">
      <c r="A1754" s="13" t="s">
        <v>2890</v>
      </c>
      <c r="B1754" s="13" t="s">
        <v>2871</v>
      </c>
      <c r="C1754" s="18" t="s">
        <v>2891</v>
      </c>
      <c r="D1754" s="14">
        <f>SUMIFS('Census Data'!G:G,'Census Data'!$A:$A,$A1754)/SUMIFS('Census Data'!$F:$F,'Census Data'!$A:$A,$A1754)</f>
        <v>0.49069781172507659</v>
      </c>
      <c r="E1754" s="16">
        <f>SUMIFS('Census Data'!H:H,'Census Data'!$A:$A,$A1754)/SUMIFS('Census Data'!$F:$F,'Census Data'!$A:$A,$A1754)</f>
        <v>0.50930218827492335</v>
      </c>
      <c r="F1754" s="14">
        <f>SUM(SUMIFS('Census Data'!I:I,'Census Data'!$A:$A,$A1754),SUMIFS('Census Data'!J:J,'Census Data'!$A:$A,$A1754))/SUMIFS('Census Data'!$F:$F,'Census Data'!$A:$A,$A1754)</f>
        <v>0.84718743590859091</v>
      </c>
      <c r="G1754" s="14">
        <f>SUM(SUMIFS('Census Data'!K:K,'Census Data'!$A:$A,$A1754),SUMIFS('Census Data'!L:L,'Census Data'!$A:$A,$A1754))/SUMIFS('Census Data'!$F:$F,'Census Data'!$A:$A,$A1754)</f>
        <v>7.4457903208765525E-2</v>
      </c>
      <c r="H1754" s="14">
        <f>SUM(SUMIFS('Census Data'!O:O,'Census Data'!$A:$A,$A1754),SUMIFS('Census Data'!P:P,'Census Data'!$A:$A,$A1754))/SUMIFS('Census Data'!$F:$F,'Census Data'!$A:$A,$A1754)</f>
        <v>5.570902966383473E-2</v>
      </c>
      <c r="I1754" s="16">
        <f t="shared" si="54"/>
        <v>2.2645631218808804E-2</v>
      </c>
      <c r="J1754" s="14">
        <f>SUM(SUMIFS('Census Data'!W:W,'Census Data'!$A:$A,$A1754),SUMIFS('Census Data'!X:X,'Census Data'!$A:$A,$A1754))/SUMIFS('Census Data'!$F:$F,'Census Data'!$A:$A,$A1754)</f>
        <v>0.12541562307725773</v>
      </c>
      <c r="K1754" s="16">
        <f t="shared" si="55"/>
        <v>0.87458437692274227</v>
      </c>
      <c r="L1754" s="19">
        <f>'EPA Data'!D1755/SUM('EPA Data'!D:D)</f>
        <v>4.014354174186871E-3</v>
      </c>
      <c r="M1754" s="19">
        <f>'EPA Data'!E1755/SUM('EPA Data'!E:E)</f>
        <v>2.4501261496245276E-3</v>
      </c>
      <c r="N1754" s="19">
        <f>'EPA Data'!F1755/SUM('EPA Data'!F:F)</f>
        <v>1.3889608900630368E-3</v>
      </c>
      <c r="O1754" s="19">
        <f>'EPA Data'!G1755/SUM('EPA Data'!G:G)</f>
        <v>4.1111680896844692E-3</v>
      </c>
      <c r="P1754" s="19">
        <f>'EPA Data'!H1755/SUM('EPA Data'!H:H)</f>
        <v>3.6886296235201185E-3</v>
      </c>
      <c r="Q1754" s="19">
        <f>'EPA Data'!I1755/SUM('EPA Data'!I:I)</f>
        <v>3.3393002595349091E-3</v>
      </c>
      <c r="R1754" s="19">
        <f>'EPA Data'!J1755/SUM('EPA Data'!J:J)</f>
        <v>3.1222183564005943E-3</v>
      </c>
      <c r="S1754" s="19">
        <f>'EPA Data'!K1755/SUM('EPA Data'!K:K)</f>
        <v>2.6832560633588713E-3</v>
      </c>
      <c r="T1754" s="19">
        <f>'EPA Data'!L1755/SUM('EPA Data'!L:L)</f>
        <v>1.5717155150493452E-3</v>
      </c>
      <c r="U1754" s="19">
        <f>'EPA Data'!M1755/SUM('EPA Data'!M:M)</f>
        <v>4.490820152345993E-3</v>
      </c>
      <c r="V1754" s="19">
        <f>'EPA Data'!N1755/SUM('EPA Data'!N:N)</f>
        <v>6.472030196137275E-3</v>
      </c>
      <c r="W1754" s="19">
        <f>'EPA Data'!O1755/SUM('EPA Data'!O:O)</f>
        <v>3.9855118805504951E-3</v>
      </c>
      <c r="X1754" s="19">
        <f>'EPA Data'!P1755/SUM('EPA Data'!P:P)</f>
        <v>1.4837604928750006E-3</v>
      </c>
    </row>
    <row r="1755" spans="1:24" x14ac:dyDescent="0.35">
      <c r="A1755" s="13" t="s">
        <v>2892</v>
      </c>
      <c r="B1755" s="13" t="s">
        <v>2871</v>
      </c>
      <c r="C1755" s="18" t="s">
        <v>1573</v>
      </c>
      <c r="D1755" s="14">
        <f>SUMIFS('Census Data'!G:G,'Census Data'!$A:$A,$A1755)/SUMIFS('Census Data'!$F:$F,'Census Data'!$A:$A,$A1755)</f>
        <v>0.4953758973311761</v>
      </c>
      <c r="E1755" s="16">
        <f>SUMIFS('Census Data'!H:H,'Census Data'!$A:$A,$A1755)/SUMIFS('Census Data'!$F:$F,'Census Data'!$A:$A,$A1755)</f>
        <v>0.50462410266882396</v>
      </c>
      <c r="F1755" s="14">
        <f>SUM(SUMIFS('Census Data'!I:I,'Census Data'!$A:$A,$A1755),SUMIFS('Census Data'!J:J,'Census Data'!$A:$A,$A1755))/SUMIFS('Census Data'!$F:$F,'Census Data'!$A:$A,$A1755)</f>
        <v>0.8270251802516454</v>
      </c>
      <c r="G1755" s="14">
        <f>SUM(SUMIFS('Census Data'!K:K,'Census Data'!$A:$A,$A1755),SUMIFS('Census Data'!L:L,'Census Data'!$A:$A,$A1755))/SUMIFS('Census Data'!$F:$F,'Census Data'!$A:$A,$A1755)</f>
        <v>3.8993653885424355E-2</v>
      </c>
      <c r="H1755" s="14">
        <f>SUM(SUMIFS('Census Data'!O:O,'Census Data'!$A:$A,$A1755),SUMIFS('Census Data'!P:P,'Census Data'!$A:$A,$A1755))/SUMIFS('Census Data'!$F:$F,'Census Data'!$A:$A,$A1755)</f>
        <v>0.11018519972981888</v>
      </c>
      <c r="I1755" s="16">
        <f t="shared" si="54"/>
        <v>2.3795966133111413E-2</v>
      </c>
      <c r="J1755" s="14">
        <f>SUM(SUMIFS('Census Data'!W:W,'Census Data'!$A:$A,$A1755),SUMIFS('Census Data'!X:X,'Census Data'!$A:$A,$A1755))/SUMIFS('Census Data'!$F:$F,'Census Data'!$A:$A,$A1755)</f>
        <v>0.1504983427844363</v>
      </c>
      <c r="K1755" s="16">
        <f t="shared" si="55"/>
        <v>0.8495016572155637</v>
      </c>
      <c r="L1755" s="19">
        <f>'EPA Data'!D1756/SUM('EPA Data'!D:D)</f>
        <v>2.716326920319795E-3</v>
      </c>
      <c r="M1755" s="19">
        <f>'EPA Data'!E1756/SUM('EPA Data'!E:E)</f>
        <v>1.5463278302013236E-3</v>
      </c>
      <c r="N1755" s="19">
        <f>'EPA Data'!F1756/SUM('EPA Data'!F:F)</f>
        <v>1.0022715157291941E-3</v>
      </c>
      <c r="O1755" s="19">
        <f>'EPA Data'!G1756/SUM('EPA Data'!G:G)</f>
        <v>2.4861984650164136E-3</v>
      </c>
      <c r="P1755" s="19">
        <f>'EPA Data'!H1756/SUM('EPA Data'!H:H)</f>
        <v>2.0234093891924156E-3</v>
      </c>
      <c r="Q1755" s="19">
        <f>'EPA Data'!I1756/SUM('EPA Data'!I:I)</f>
        <v>2.8113929930057178E-3</v>
      </c>
      <c r="R1755" s="19">
        <f>'EPA Data'!J1756/SUM('EPA Data'!J:J)</f>
        <v>1.9360325718537498E-3</v>
      </c>
      <c r="S1755" s="19">
        <f>'EPA Data'!K1756/SUM('EPA Data'!K:K)</f>
        <v>1.7190179029845443E-3</v>
      </c>
      <c r="T1755" s="19">
        <f>'EPA Data'!L1756/SUM('EPA Data'!L:L)</f>
        <v>1.1911475920458343E-3</v>
      </c>
      <c r="U1755" s="19">
        <f>'EPA Data'!M1756/SUM('EPA Data'!M:M)</f>
        <v>3.802682817127334E-3</v>
      </c>
      <c r="V1755" s="19">
        <f>'EPA Data'!N1756/SUM('EPA Data'!N:N)</f>
        <v>3.5135635623945337E-3</v>
      </c>
      <c r="W1755" s="19">
        <f>'EPA Data'!O1756/SUM('EPA Data'!O:O)</f>
        <v>3.0516080383182179E-3</v>
      </c>
      <c r="X1755" s="19">
        <f>'EPA Data'!P1756/SUM('EPA Data'!P:P)</f>
        <v>9.1318739029328823E-4</v>
      </c>
    </row>
    <row r="1756" spans="1:24" x14ac:dyDescent="0.35">
      <c r="A1756" s="13" t="s">
        <v>2893</v>
      </c>
      <c r="B1756" s="13" t="s">
        <v>2871</v>
      </c>
      <c r="C1756" s="18" t="s">
        <v>2894</v>
      </c>
      <c r="D1756" s="14">
        <f>SUMIFS('Census Data'!G:G,'Census Data'!$A:$A,$A1756)/SUMIFS('Census Data'!$F:$F,'Census Data'!$A:$A,$A1756)</f>
        <v>0.48646103870628576</v>
      </c>
      <c r="E1756" s="16">
        <f>SUMIFS('Census Data'!H:H,'Census Data'!$A:$A,$A1756)/SUMIFS('Census Data'!$F:$F,'Census Data'!$A:$A,$A1756)</f>
        <v>0.51353896129371424</v>
      </c>
      <c r="F1756" s="14">
        <f>SUM(SUMIFS('Census Data'!I:I,'Census Data'!$A:$A,$A1756),SUMIFS('Census Data'!J:J,'Census Data'!$A:$A,$A1756))/SUMIFS('Census Data'!$F:$F,'Census Data'!$A:$A,$A1756)</f>
        <v>0.92519243293290543</v>
      </c>
      <c r="G1756" s="14">
        <f>SUM(SUMIFS('Census Data'!K:K,'Census Data'!$A:$A,$A1756),SUMIFS('Census Data'!L:L,'Census Data'!$A:$A,$A1756))/SUMIFS('Census Data'!$F:$F,'Census Data'!$A:$A,$A1756)</f>
        <v>3.7086789018180105E-2</v>
      </c>
      <c r="H1756" s="14">
        <f>SUM(SUMIFS('Census Data'!O:O,'Census Data'!$A:$A,$A1756),SUMIFS('Census Data'!P:P,'Census Data'!$A:$A,$A1756))/SUMIFS('Census Data'!$F:$F,'Census Data'!$A:$A,$A1756)</f>
        <v>1.9904744717411944E-2</v>
      </c>
      <c r="I1756" s="16">
        <f t="shared" si="54"/>
        <v>1.7816033331502501E-2</v>
      </c>
      <c r="J1756" s="14">
        <f>SUM(SUMIFS('Census Data'!W:W,'Census Data'!$A:$A,$A1756),SUMIFS('Census Data'!X:X,'Census Data'!$A:$A,$A1756))/SUMIFS('Census Data'!$F:$F,'Census Data'!$A:$A,$A1756)</f>
        <v>0.10404795719004763</v>
      </c>
      <c r="K1756" s="16">
        <f t="shared" si="55"/>
        <v>0.89595204280995233</v>
      </c>
      <c r="L1756" s="19">
        <f>'EPA Data'!D1757/SUM('EPA Data'!D:D)</f>
        <v>3.9937541179636011E-3</v>
      </c>
      <c r="M1756" s="19">
        <f>'EPA Data'!E1757/SUM('EPA Data'!E:E)</f>
        <v>2.8999899995397673E-3</v>
      </c>
      <c r="N1756" s="19">
        <f>'EPA Data'!F1757/SUM('EPA Data'!F:F)</f>
        <v>1.7761320520158282E-3</v>
      </c>
      <c r="O1756" s="19">
        <f>'EPA Data'!G1757/SUM('EPA Data'!G:G)</f>
        <v>3.8044829891803163E-3</v>
      </c>
      <c r="P1756" s="19">
        <f>'EPA Data'!H1757/SUM('EPA Data'!H:H)</f>
        <v>4.2934555337622166E-3</v>
      </c>
      <c r="Q1756" s="19">
        <f>'EPA Data'!I1757/SUM('EPA Data'!I:I)</f>
        <v>3.8591953460869154E-3</v>
      </c>
      <c r="R1756" s="19">
        <f>'EPA Data'!J1757/SUM('EPA Data'!J:J)</f>
        <v>3.1841113286719853E-3</v>
      </c>
      <c r="S1756" s="19">
        <f>'EPA Data'!K1757/SUM('EPA Data'!K:K)</f>
        <v>3.1862241139098413E-3</v>
      </c>
      <c r="T1756" s="19">
        <f>'EPA Data'!L1757/SUM('EPA Data'!L:L)</f>
        <v>1.9813522382991153E-3</v>
      </c>
      <c r="U1756" s="19">
        <f>'EPA Data'!M1757/SUM('EPA Data'!M:M)</f>
        <v>4.5260358557804112E-3</v>
      </c>
      <c r="V1756" s="19">
        <f>'EPA Data'!N1757/SUM('EPA Data'!N:N)</f>
        <v>7.0685362941455719E-3</v>
      </c>
      <c r="W1756" s="19">
        <f>'EPA Data'!O1757/SUM('EPA Data'!O:O)</f>
        <v>4.8261991693201193E-3</v>
      </c>
      <c r="X1756" s="19">
        <f>'EPA Data'!P1757/SUM('EPA Data'!P:P)</f>
        <v>1.8424867845291877E-3</v>
      </c>
    </row>
    <row r="1757" spans="1:24" x14ac:dyDescent="0.35">
      <c r="A1757" s="13" t="s">
        <v>2895</v>
      </c>
      <c r="B1757" s="13" t="s">
        <v>2871</v>
      </c>
      <c r="C1757" s="18" t="s">
        <v>2896</v>
      </c>
      <c r="D1757" s="14">
        <f>SUMIFS('Census Data'!G:G,'Census Data'!$A:$A,$A1757)/SUMIFS('Census Data'!$F:$F,'Census Data'!$A:$A,$A1757)</f>
        <v>0.49117233655966813</v>
      </c>
      <c r="E1757" s="16">
        <f>SUMIFS('Census Data'!H:H,'Census Data'!$A:$A,$A1757)/SUMIFS('Census Data'!$F:$F,'Census Data'!$A:$A,$A1757)</f>
        <v>0.50882766344033181</v>
      </c>
      <c r="F1757" s="14">
        <f>SUM(SUMIFS('Census Data'!I:I,'Census Data'!$A:$A,$A1757),SUMIFS('Census Data'!J:J,'Census Data'!$A:$A,$A1757))/SUMIFS('Census Data'!$F:$F,'Census Data'!$A:$A,$A1757)</f>
        <v>0.74579376597454738</v>
      </c>
      <c r="G1757" s="14">
        <f>SUM(SUMIFS('Census Data'!K:K,'Census Data'!$A:$A,$A1757),SUMIFS('Census Data'!L:L,'Census Data'!$A:$A,$A1757))/SUMIFS('Census Data'!$F:$F,'Census Data'!$A:$A,$A1757)</f>
        <v>0.15043214602688484</v>
      </c>
      <c r="H1757" s="14">
        <f>SUM(SUMIFS('Census Data'!O:O,'Census Data'!$A:$A,$A1757),SUMIFS('Census Data'!P:P,'Census Data'!$A:$A,$A1757))/SUMIFS('Census Data'!$F:$F,'Census Data'!$A:$A,$A1757)</f>
        <v>5.8706342585714992E-2</v>
      </c>
      <c r="I1757" s="16">
        <f t="shared" si="54"/>
        <v>4.5067745412852855E-2</v>
      </c>
      <c r="J1757" s="14">
        <f>SUM(SUMIFS('Census Data'!W:W,'Census Data'!$A:$A,$A1757),SUMIFS('Census Data'!X:X,'Census Data'!$A:$A,$A1757))/SUMIFS('Census Data'!$F:$F,'Census Data'!$A:$A,$A1757)</f>
        <v>0.42737889817047392</v>
      </c>
      <c r="K1757" s="16">
        <f t="shared" si="55"/>
        <v>0.57262110182952608</v>
      </c>
      <c r="L1757" s="19">
        <f>'EPA Data'!D1758/SUM('EPA Data'!D:D)</f>
        <v>2.2125989081730273E-3</v>
      </c>
      <c r="M1757" s="19">
        <f>'EPA Data'!E1758/SUM('EPA Data'!E:E)</f>
        <v>1.2268997500007317E-3</v>
      </c>
      <c r="N1757" s="19">
        <f>'EPA Data'!F1758/SUM('EPA Data'!F:F)</f>
        <v>8.2171558649204806E-4</v>
      </c>
      <c r="O1757" s="19">
        <f>'EPA Data'!G1758/SUM('EPA Data'!G:G)</f>
        <v>2.4260666848447579E-3</v>
      </c>
      <c r="P1757" s="19">
        <f>'EPA Data'!H1758/SUM('EPA Data'!H:H)</f>
        <v>1.7299998662221583E-3</v>
      </c>
      <c r="Q1757" s="19">
        <f>'EPA Data'!I1758/SUM('EPA Data'!I:I)</f>
        <v>2.8195939198039075E-3</v>
      </c>
      <c r="R1757" s="19">
        <f>'EPA Data'!J1758/SUM('EPA Data'!J:J)</f>
        <v>1.7008766233109788E-3</v>
      </c>
      <c r="S1757" s="19">
        <f>'EPA Data'!K1758/SUM('EPA Data'!K:K)</f>
        <v>1.3311465588824348E-3</v>
      </c>
      <c r="T1757" s="19">
        <f>'EPA Data'!L1758/SUM('EPA Data'!L:L)</f>
        <v>9.7714592720147598E-4</v>
      </c>
      <c r="U1757" s="19">
        <f>'EPA Data'!M1758/SUM('EPA Data'!M:M)</f>
        <v>3.2163317490264652E-3</v>
      </c>
      <c r="V1757" s="19">
        <f>'EPA Data'!N1758/SUM('EPA Data'!N:N)</f>
        <v>3.0489034185679979E-3</v>
      </c>
      <c r="W1757" s="19">
        <f>'EPA Data'!O1758/SUM('EPA Data'!O:O)</f>
        <v>2.598834545392083E-3</v>
      </c>
      <c r="X1757" s="19">
        <f>'EPA Data'!P1758/SUM('EPA Data'!P:P)</f>
        <v>7.3985273639975307E-4</v>
      </c>
    </row>
    <row r="1758" spans="1:24" x14ac:dyDescent="0.35">
      <c r="A1758" s="13" t="s">
        <v>2897</v>
      </c>
      <c r="B1758" s="13" t="s">
        <v>2871</v>
      </c>
      <c r="C1758" s="18" t="s">
        <v>2898</v>
      </c>
      <c r="D1758" s="14">
        <f>SUMIFS('Census Data'!G:G,'Census Data'!$A:$A,$A1758)/SUMIFS('Census Data'!$F:$F,'Census Data'!$A:$A,$A1758)</f>
        <v>0.49177849760913156</v>
      </c>
      <c r="E1758" s="16">
        <f>SUMIFS('Census Data'!H:H,'Census Data'!$A:$A,$A1758)/SUMIFS('Census Data'!$F:$F,'Census Data'!$A:$A,$A1758)</f>
        <v>0.50822150239086838</v>
      </c>
      <c r="F1758" s="14">
        <f>SUM(SUMIFS('Census Data'!I:I,'Census Data'!$A:$A,$A1758),SUMIFS('Census Data'!J:J,'Census Data'!$A:$A,$A1758))/SUMIFS('Census Data'!$F:$F,'Census Data'!$A:$A,$A1758)</f>
        <v>0.80886935060928578</v>
      </c>
      <c r="G1758" s="14">
        <f>SUM(SUMIFS('Census Data'!K:K,'Census Data'!$A:$A,$A1758),SUMIFS('Census Data'!L:L,'Census Data'!$A:$A,$A1758))/SUMIFS('Census Data'!$F:$F,'Census Data'!$A:$A,$A1758)</f>
        <v>0.14903594015116459</v>
      </c>
      <c r="H1758" s="14">
        <f>SUM(SUMIFS('Census Data'!O:O,'Census Data'!$A:$A,$A1758),SUMIFS('Census Data'!P:P,'Census Data'!$A:$A,$A1758))/SUMIFS('Census Data'!$F:$F,'Census Data'!$A:$A,$A1758)</f>
        <v>1.073577047663119E-2</v>
      </c>
      <c r="I1758" s="16">
        <f t="shared" si="54"/>
        <v>3.1358938762918398E-2</v>
      </c>
      <c r="J1758" s="14">
        <f>SUM(SUMIFS('Census Data'!W:W,'Census Data'!$A:$A,$A1758),SUMIFS('Census Data'!X:X,'Census Data'!$A:$A,$A1758))/SUMIFS('Census Data'!$F:$F,'Census Data'!$A:$A,$A1758)</f>
        <v>0.10072497300632423</v>
      </c>
      <c r="K1758" s="16">
        <f t="shared" si="55"/>
        <v>0.89927502699367579</v>
      </c>
      <c r="L1758" s="19">
        <f>'EPA Data'!D1759/SUM('EPA Data'!D:D)</f>
        <v>4.7130204310139929E-4</v>
      </c>
      <c r="M1758" s="19">
        <f>'EPA Data'!E1759/SUM('EPA Data'!E:E)</f>
        <v>2.9189595401426621E-4</v>
      </c>
      <c r="N1758" s="19">
        <f>'EPA Data'!F1759/SUM('EPA Data'!F:F)</f>
        <v>2.0516399824579591E-4</v>
      </c>
      <c r="O1758" s="19">
        <f>'EPA Data'!G1759/SUM('EPA Data'!G:G)</f>
        <v>3.4861747222890134E-4</v>
      </c>
      <c r="P1758" s="19">
        <f>'EPA Data'!H1759/SUM('EPA Data'!H:H)</f>
        <v>3.8604818997314903E-4</v>
      </c>
      <c r="Q1758" s="19">
        <f>'EPA Data'!I1759/SUM('EPA Data'!I:I)</f>
        <v>3.9883590474181537E-4</v>
      </c>
      <c r="R1758" s="19">
        <f>'EPA Data'!J1759/SUM('EPA Data'!J:J)</f>
        <v>3.1213205452778752E-4</v>
      </c>
      <c r="S1758" s="19">
        <f>'EPA Data'!K1759/SUM('EPA Data'!K:K)</f>
        <v>3.3437197707315055E-4</v>
      </c>
      <c r="T1758" s="19">
        <f>'EPA Data'!L1759/SUM('EPA Data'!L:L)</f>
        <v>2.2755386067592102E-4</v>
      </c>
      <c r="U1758" s="19">
        <f>'EPA Data'!M1759/SUM('EPA Data'!M:M)</f>
        <v>4.0196463995775101E-4</v>
      </c>
      <c r="V1758" s="19">
        <f>'EPA Data'!N1759/SUM('EPA Data'!N:N)</f>
        <v>5.5547223173312455E-4</v>
      </c>
      <c r="W1758" s="19">
        <f>'EPA Data'!O1759/SUM('EPA Data'!O:O)</f>
        <v>5.6039137642307005E-4</v>
      </c>
      <c r="X1758" s="19">
        <f>'EPA Data'!P1759/SUM('EPA Data'!P:P)</f>
        <v>1.9843024804560032E-4</v>
      </c>
    </row>
    <row r="1759" spans="1:24" x14ac:dyDescent="0.35">
      <c r="A1759" s="13" t="s">
        <v>2899</v>
      </c>
      <c r="B1759" s="13" t="s">
        <v>2871</v>
      </c>
      <c r="C1759" s="18" t="s">
        <v>1957</v>
      </c>
      <c r="D1759" s="14">
        <f>SUMIFS('Census Data'!G:G,'Census Data'!$A:$A,$A1759)/SUMIFS('Census Data'!$F:$F,'Census Data'!$A:$A,$A1759)</f>
        <v>0.49281459839642339</v>
      </c>
      <c r="E1759" s="16">
        <f>SUMIFS('Census Data'!H:H,'Census Data'!$A:$A,$A1759)/SUMIFS('Census Data'!$F:$F,'Census Data'!$A:$A,$A1759)</f>
        <v>0.50718540160357661</v>
      </c>
      <c r="F1759" s="14">
        <f>SUM(SUMIFS('Census Data'!I:I,'Census Data'!$A:$A,$A1759),SUMIFS('Census Data'!J:J,'Census Data'!$A:$A,$A1759))/SUMIFS('Census Data'!$F:$F,'Census Data'!$A:$A,$A1759)</f>
        <v>0.67489785813356185</v>
      </c>
      <c r="G1759" s="14">
        <f>SUM(SUMIFS('Census Data'!K:K,'Census Data'!$A:$A,$A1759),SUMIFS('Census Data'!L:L,'Census Data'!$A:$A,$A1759))/SUMIFS('Census Data'!$F:$F,'Census Data'!$A:$A,$A1759)</f>
        <v>0.1060943440479741</v>
      </c>
      <c r="H1759" s="14">
        <f>SUM(SUMIFS('Census Data'!O:O,'Census Data'!$A:$A,$A1759),SUMIFS('Census Data'!P:P,'Census Data'!$A:$A,$A1759))/SUMIFS('Census Data'!$F:$F,'Census Data'!$A:$A,$A1759)</f>
        <v>0.19235391034680457</v>
      </c>
      <c r="I1759" s="16">
        <f t="shared" si="54"/>
        <v>2.6653887471659421E-2</v>
      </c>
      <c r="J1759" s="14">
        <f>SUM(SUMIFS('Census Data'!W:W,'Census Data'!$A:$A,$A1759),SUMIFS('Census Data'!X:X,'Census Data'!$A:$A,$A1759))/SUMIFS('Census Data'!$F:$F,'Census Data'!$A:$A,$A1759)</f>
        <v>0.1660735537261874</v>
      </c>
      <c r="K1759" s="16">
        <f t="shared" si="55"/>
        <v>0.83392644627381263</v>
      </c>
      <c r="L1759" s="19">
        <f>'EPA Data'!D1760/SUM('EPA Data'!D:D)</f>
        <v>1.8338072124967455E-3</v>
      </c>
      <c r="M1759" s="19">
        <f>'EPA Data'!E1760/SUM('EPA Data'!E:E)</f>
        <v>1.0743249663598066E-3</v>
      </c>
      <c r="N1759" s="19">
        <f>'EPA Data'!F1760/SUM('EPA Data'!F:F)</f>
        <v>6.2911335834241785E-4</v>
      </c>
      <c r="O1759" s="19">
        <f>'EPA Data'!G1760/SUM('EPA Data'!G:G)</f>
        <v>1.6814916397682386E-3</v>
      </c>
      <c r="P1759" s="19">
        <f>'EPA Data'!H1760/SUM('EPA Data'!H:H)</f>
        <v>1.4475471221218898E-3</v>
      </c>
      <c r="Q1759" s="19">
        <f>'EPA Data'!I1760/SUM('EPA Data'!I:I)</f>
        <v>1.5391989241783065E-3</v>
      </c>
      <c r="R1759" s="19">
        <f>'EPA Data'!J1760/SUM('EPA Data'!J:J)</f>
        <v>1.4061831982959297E-3</v>
      </c>
      <c r="S1759" s="19">
        <f>'EPA Data'!K1760/SUM('EPA Data'!K:K)</f>
        <v>1.2453286212707438E-3</v>
      </c>
      <c r="T1759" s="19">
        <f>'EPA Data'!L1760/SUM('EPA Data'!L:L)</f>
        <v>7.3416929885371338E-4</v>
      </c>
      <c r="U1759" s="19">
        <f>'EPA Data'!M1760/SUM('EPA Data'!M:M)</f>
        <v>2.3696013383088352E-3</v>
      </c>
      <c r="V1759" s="19">
        <f>'EPA Data'!N1760/SUM('EPA Data'!N:N)</f>
        <v>2.5603303231579201E-3</v>
      </c>
      <c r="W1759" s="19">
        <f>'EPA Data'!O1760/SUM('EPA Data'!O:O)</f>
        <v>1.8972867598549626E-3</v>
      </c>
      <c r="X1759" s="19">
        <f>'EPA Data'!P1760/SUM('EPA Data'!P:P)</f>
        <v>6.4049245420502482E-4</v>
      </c>
    </row>
    <row r="1760" spans="1:24" x14ac:dyDescent="0.35">
      <c r="A1760" s="13" t="s">
        <v>2900</v>
      </c>
      <c r="B1760" s="13" t="s">
        <v>2871</v>
      </c>
      <c r="C1760" s="18" t="s">
        <v>576</v>
      </c>
      <c r="D1760" s="14">
        <f>SUMIFS('Census Data'!G:G,'Census Data'!$A:$A,$A1760)/SUMIFS('Census Data'!$F:$F,'Census Data'!$A:$A,$A1760)</f>
        <v>0.50082512827624459</v>
      </c>
      <c r="E1760" s="16">
        <f>SUMIFS('Census Data'!H:H,'Census Data'!$A:$A,$A1760)/SUMIFS('Census Data'!$F:$F,'Census Data'!$A:$A,$A1760)</f>
        <v>0.49917487172375535</v>
      </c>
      <c r="F1760" s="14">
        <f>SUM(SUMIFS('Census Data'!I:I,'Census Data'!$A:$A,$A1760),SUMIFS('Census Data'!J:J,'Census Data'!$A:$A,$A1760))/SUMIFS('Census Data'!$F:$F,'Census Data'!$A:$A,$A1760)</f>
        <v>0.93119539592289557</v>
      </c>
      <c r="G1760" s="14">
        <f>SUM(SUMIFS('Census Data'!K:K,'Census Data'!$A:$A,$A1760),SUMIFS('Census Data'!L:L,'Census Data'!$A:$A,$A1760))/SUMIFS('Census Data'!$F:$F,'Census Data'!$A:$A,$A1760)</f>
        <v>2.7194563860768271E-2</v>
      </c>
      <c r="H1760" s="14">
        <f>SUM(SUMIFS('Census Data'!O:O,'Census Data'!$A:$A,$A1760),SUMIFS('Census Data'!P:P,'Census Data'!$A:$A,$A1760))/SUMIFS('Census Data'!$F:$F,'Census Data'!$A:$A,$A1760)</f>
        <v>2.1134378033559838E-2</v>
      </c>
      <c r="I1760" s="16">
        <f t="shared" si="54"/>
        <v>2.04756621827763E-2</v>
      </c>
      <c r="J1760" s="14">
        <f>SUM(SUMIFS('Census Data'!W:W,'Census Data'!$A:$A,$A1760),SUMIFS('Census Data'!X:X,'Census Data'!$A:$A,$A1760))/SUMIFS('Census Data'!$F:$F,'Census Data'!$A:$A,$A1760)</f>
        <v>9.9077797808903065E-2</v>
      </c>
      <c r="K1760" s="16">
        <f t="shared" si="55"/>
        <v>0.90092220219109698</v>
      </c>
      <c r="L1760" s="19">
        <f>'EPA Data'!D1761/SUM('EPA Data'!D:D)</f>
        <v>8.1729912836277913E-4</v>
      </c>
      <c r="M1760" s="19">
        <f>'EPA Data'!E1761/SUM('EPA Data'!E:E)</f>
        <v>5.2631418680545452E-4</v>
      </c>
      <c r="N1760" s="19">
        <f>'EPA Data'!F1761/SUM('EPA Data'!F:F)</f>
        <v>3.4594831141593997E-4</v>
      </c>
      <c r="O1760" s="19">
        <f>'EPA Data'!G1761/SUM('EPA Data'!G:G)</f>
        <v>5.3062793407924395E-4</v>
      </c>
      <c r="P1760" s="19">
        <f>'EPA Data'!H1761/SUM('EPA Data'!H:H)</f>
        <v>6.1373698449834313E-4</v>
      </c>
      <c r="Q1760" s="19">
        <f>'EPA Data'!I1761/SUM('EPA Data'!I:I)</f>
        <v>8.3725125373194703E-4</v>
      </c>
      <c r="R1760" s="19">
        <f>'EPA Data'!J1761/SUM('EPA Data'!J:J)</f>
        <v>5.1614543442563183E-4</v>
      </c>
      <c r="S1760" s="19">
        <f>'EPA Data'!K1761/SUM('EPA Data'!K:K)</f>
        <v>5.8073504585629823E-4</v>
      </c>
      <c r="T1760" s="19">
        <f>'EPA Data'!L1761/SUM('EPA Data'!L:L)</f>
        <v>4.1839462114135514E-4</v>
      </c>
      <c r="U1760" s="19">
        <f>'EPA Data'!M1761/SUM('EPA Data'!M:M)</f>
        <v>1.1920031514754295E-3</v>
      </c>
      <c r="V1760" s="19">
        <f>'EPA Data'!N1761/SUM('EPA Data'!N:N)</f>
        <v>1.0249143843079611E-3</v>
      </c>
      <c r="W1760" s="19">
        <f>'EPA Data'!O1761/SUM('EPA Data'!O:O)</f>
        <v>1.0250164470197577E-3</v>
      </c>
      <c r="X1760" s="19">
        <f>'EPA Data'!P1761/SUM('EPA Data'!P:P)</f>
        <v>3.1851836875064466E-4</v>
      </c>
    </row>
    <row r="1761" spans="1:24" x14ac:dyDescent="0.35">
      <c r="A1761" s="13" t="s">
        <v>2901</v>
      </c>
      <c r="B1761" s="13" t="s">
        <v>2871</v>
      </c>
      <c r="C1761" s="18" t="s">
        <v>308</v>
      </c>
      <c r="D1761" s="14">
        <f>SUMIFS('Census Data'!G:G,'Census Data'!$A:$A,$A1761)/SUMIFS('Census Data'!$F:$F,'Census Data'!$A:$A,$A1761)</f>
        <v>0.49260032362178313</v>
      </c>
      <c r="E1761" s="16">
        <f>SUMIFS('Census Data'!H:H,'Census Data'!$A:$A,$A1761)/SUMIFS('Census Data'!$F:$F,'Census Data'!$A:$A,$A1761)</f>
        <v>0.50739967637821692</v>
      </c>
      <c r="F1761" s="14">
        <f>SUM(SUMIFS('Census Data'!I:I,'Census Data'!$A:$A,$A1761),SUMIFS('Census Data'!J:J,'Census Data'!$A:$A,$A1761))/SUMIFS('Census Data'!$F:$F,'Census Data'!$A:$A,$A1761)</f>
        <v>0.67259973269049278</v>
      </c>
      <c r="G1761" s="14">
        <f>SUM(SUMIFS('Census Data'!K:K,'Census Data'!$A:$A,$A1761),SUMIFS('Census Data'!L:L,'Census Data'!$A:$A,$A1761))/SUMIFS('Census Data'!$F:$F,'Census Data'!$A:$A,$A1761)</f>
        <v>0.23712682254507156</v>
      </c>
      <c r="H1761" s="14">
        <f>SUM(SUMIFS('Census Data'!O:O,'Census Data'!$A:$A,$A1761),SUMIFS('Census Data'!P:P,'Census Data'!$A:$A,$A1761))/SUMIFS('Census Data'!$F:$F,'Census Data'!$A:$A,$A1761)</f>
        <v>5.799295401337938E-2</v>
      </c>
      <c r="I1761" s="16">
        <f t="shared" si="54"/>
        <v>3.2280490751056323E-2</v>
      </c>
      <c r="J1761" s="14">
        <f>SUM(SUMIFS('Census Data'!W:W,'Census Data'!$A:$A,$A1761),SUMIFS('Census Data'!X:X,'Census Data'!$A:$A,$A1761))/SUMIFS('Census Data'!$F:$F,'Census Data'!$A:$A,$A1761)</f>
        <v>0.3397368270118169</v>
      </c>
      <c r="K1761" s="16">
        <f t="shared" si="55"/>
        <v>0.66026317298818316</v>
      </c>
      <c r="L1761" s="19">
        <f>'EPA Data'!D1762/SUM('EPA Data'!D:D)</f>
        <v>3.2827267655103475E-3</v>
      </c>
      <c r="M1761" s="19">
        <f>'EPA Data'!E1762/SUM('EPA Data'!E:E)</f>
        <v>1.4608202639469165E-3</v>
      </c>
      <c r="N1761" s="19">
        <f>'EPA Data'!F1762/SUM('EPA Data'!F:F)</f>
        <v>8.8766134785269737E-4</v>
      </c>
      <c r="O1761" s="19">
        <f>'EPA Data'!G1762/SUM('EPA Data'!G:G)</f>
        <v>3.3289067717053038E-3</v>
      </c>
      <c r="P1761" s="19">
        <f>'EPA Data'!H1762/SUM('EPA Data'!H:H)</f>
        <v>2.1183569701965516E-3</v>
      </c>
      <c r="Q1761" s="19">
        <f>'EPA Data'!I1762/SUM('EPA Data'!I:I)</f>
        <v>2.594291888584717E-3</v>
      </c>
      <c r="R1761" s="19">
        <f>'EPA Data'!J1762/SUM('EPA Data'!J:J)</f>
        <v>2.301197691405099E-3</v>
      </c>
      <c r="S1761" s="19">
        <f>'EPA Data'!K1762/SUM('EPA Data'!K:K)</f>
        <v>1.5671088054575733E-3</v>
      </c>
      <c r="T1761" s="19">
        <f>'EPA Data'!L1762/SUM('EPA Data'!L:L)</f>
        <v>1.0365506949420796E-3</v>
      </c>
      <c r="U1761" s="19">
        <f>'EPA Data'!M1762/SUM('EPA Data'!M:M)</f>
        <v>3.5053037771848304E-3</v>
      </c>
      <c r="V1761" s="19">
        <f>'EPA Data'!N1762/SUM('EPA Data'!N:N)</f>
        <v>3.7700873903256269E-3</v>
      </c>
      <c r="W1761" s="19">
        <f>'EPA Data'!O1762/SUM('EPA Data'!O:O)</f>
        <v>2.7069202495314222E-3</v>
      </c>
      <c r="X1761" s="19">
        <f>'EPA Data'!P1762/SUM('EPA Data'!P:P)</f>
        <v>8.40808304329372E-4</v>
      </c>
    </row>
    <row r="1762" spans="1:24" x14ac:dyDescent="0.35">
      <c r="A1762" s="13" t="s">
        <v>2902</v>
      </c>
      <c r="B1762" s="13" t="s">
        <v>2871</v>
      </c>
      <c r="C1762" s="18" t="s">
        <v>946</v>
      </c>
      <c r="D1762" s="14">
        <f>SUMIFS('Census Data'!G:G,'Census Data'!$A:$A,$A1762)/SUMIFS('Census Data'!$F:$F,'Census Data'!$A:$A,$A1762)</f>
        <v>0.49489679578974249</v>
      </c>
      <c r="E1762" s="16">
        <f>SUMIFS('Census Data'!H:H,'Census Data'!$A:$A,$A1762)/SUMIFS('Census Data'!$F:$F,'Census Data'!$A:$A,$A1762)</f>
        <v>0.50510320421025745</v>
      </c>
      <c r="F1762" s="14">
        <f>SUM(SUMIFS('Census Data'!I:I,'Census Data'!$A:$A,$A1762),SUMIFS('Census Data'!J:J,'Census Data'!$A:$A,$A1762))/SUMIFS('Census Data'!$F:$F,'Census Data'!$A:$A,$A1762)</f>
        <v>0.88669883342302325</v>
      </c>
      <c r="G1762" s="14">
        <f>SUM(SUMIFS('Census Data'!K:K,'Census Data'!$A:$A,$A1762),SUMIFS('Census Data'!L:L,'Census Data'!$A:$A,$A1762))/SUMIFS('Census Data'!$F:$F,'Census Data'!$A:$A,$A1762)</f>
        <v>6.0992183295785179E-2</v>
      </c>
      <c r="H1762" s="14">
        <f>SUM(SUMIFS('Census Data'!O:O,'Census Data'!$A:$A,$A1762),SUMIFS('Census Data'!P:P,'Census Data'!$A:$A,$A1762))/SUMIFS('Census Data'!$F:$F,'Census Data'!$A:$A,$A1762)</f>
        <v>2.9415252150277734E-2</v>
      </c>
      <c r="I1762" s="16">
        <f t="shared" si="54"/>
        <v>2.2893731130913864E-2</v>
      </c>
      <c r="J1762" s="14">
        <f>SUM(SUMIFS('Census Data'!W:W,'Census Data'!$A:$A,$A1762),SUMIFS('Census Data'!X:X,'Census Data'!$A:$A,$A1762))/SUMIFS('Census Data'!$F:$F,'Census Data'!$A:$A,$A1762)</f>
        <v>0.11138575480905169</v>
      </c>
      <c r="K1762" s="16">
        <f t="shared" si="55"/>
        <v>0.88861424519094834</v>
      </c>
      <c r="L1762" s="19">
        <f>'EPA Data'!D1763/SUM('EPA Data'!D:D)</f>
        <v>8.8980477518266785E-4</v>
      </c>
      <c r="M1762" s="19">
        <f>'EPA Data'!E1763/SUM('EPA Data'!E:E)</f>
        <v>4.9727368941214262E-4</v>
      </c>
      <c r="N1762" s="19">
        <f>'EPA Data'!F1763/SUM('EPA Data'!F:F)</f>
        <v>2.7916690458458325E-4</v>
      </c>
      <c r="O1762" s="19">
        <f>'EPA Data'!G1763/SUM('EPA Data'!G:G)</f>
        <v>4.9881206636707466E-4</v>
      </c>
      <c r="P1762" s="19">
        <f>'EPA Data'!H1763/SUM('EPA Data'!H:H)</f>
        <v>5.2088584530545737E-4</v>
      </c>
      <c r="Q1762" s="19">
        <f>'EPA Data'!I1763/SUM('EPA Data'!I:I)</f>
        <v>5.9313959012387892E-4</v>
      </c>
      <c r="R1762" s="19">
        <f>'EPA Data'!J1763/SUM('EPA Data'!J:J)</f>
        <v>6.029894717369987E-4</v>
      </c>
      <c r="S1762" s="19">
        <f>'EPA Data'!K1763/SUM('EPA Data'!K:K)</f>
        <v>5.4283185509559602E-4</v>
      </c>
      <c r="T1762" s="19">
        <f>'EPA Data'!L1763/SUM('EPA Data'!L:L)</f>
        <v>3.4962485140961928E-4</v>
      </c>
      <c r="U1762" s="19">
        <f>'EPA Data'!M1763/SUM('EPA Data'!M:M)</f>
        <v>9.9687435337369968E-4</v>
      </c>
      <c r="V1762" s="19">
        <f>'EPA Data'!N1763/SUM('EPA Data'!N:N)</f>
        <v>8.5428836053968614E-4</v>
      </c>
      <c r="W1762" s="19">
        <f>'EPA Data'!O1763/SUM('EPA Data'!O:O)</f>
        <v>8.3992203251940546E-4</v>
      </c>
      <c r="X1762" s="19">
        <f>'EPA Data'!P1763/SUM('EPA Data'!P:P)</f>
        <v>2.682338203463033E-4</v>
      </c>
    </row>
    <row r="1763" spans="1:24" x14ac:dyDescent="0.35">
      <c r="A1763" s="13" t="s">
        <v>2903</v>
      </c>
      <c r="B1763" s="13" t="s">
        <v>2904</v>
      </c>
      <c r="C1763" s="18" t="s">
        <v>2905</v>
      </c>
      <c r="D1763" s="14">
        <f>SUMIFS('Census Data'!G:G,'Census Data'!$A:$A,$A1763)/SUMIFS('Census Data'!$F:$F,'Census Data'!$A:$A,$A1763)</f>
        <v>0.49219752473198392</v>
      </c>
      <c r="E1763" s="16">
        <f>SUMIFS('Census Data'!H:H,'Census Data'!$A:$A,$A1763)/SUMIFS('Census Data'!$F:$F,'Census Data'!$A:$A,$A1763)</f>
        <v>0.50780247526801603</v>
      </c>
      <c r="F1763" s="14">
        <f>SUM(SUMIFS('Census Data'!I:I,'Census Data'!$A:$A,$A1763),SUMIFS('Census Data'!J:J,'Census Data'!$A:$A,$A1763))/SUMIFS('Census Data'!$F:$F,'Census Data'!$A:$A,$A1763)</f>
        <v>0.83131840840148308</v>
      </c>
      <c r="G1763" s="14">
        <f>SUM(SUMIFS('Census Data'!K:K,'Census Data'!$A:$A,$A1763),SUMIFS('Census Data'!L:L,'Census Data'!$A:$A,$A1763))/SUMIFS('Census Data'!$F:$F,'Census Data'!$A:$A,$A1763)</f>
        <v>3.7205891918421413E-2</v>
      </c>
      <c r="H1763" s="14">
        <f>SUM(SUMIFS('Census Data'!O:O,'Census Data'!$A:$A,$A1763),SUMIFS('Census Data'!P:P,'Census Data'!$A:$A,$A1763))/SUMIFS('Census Data'!$F:$F,'Census Data'!$A:$A,$A1763)</f>
        <v>3.1039896400631529E-2</v>
      </c>
      <c r="I1763" s="16">
        <f t="shared" si="54"/>
        <v>0.100435803279464</v>
      </c>
      <c r="J1763" s="14">
        <f>SUM(SUMIFS('Census Data'!W:W,'Census Data'!$A:$A,$A1763),SUMIFS('Census Data'!X:X,'Census Data'!$A:$A,$A1763))/SUMIFS('Census Data'!$F:$F,'Census Data'!$A:$A,$A1763)</f>
        <v>0.4871816477739736</v>
      </c>
      <c r="K1763" s="16">
        <f t="shared" si="55"/>
        <v>0.51281835222602634</v>
      </c>
      <c r="L1763" s="19">
        <f>'EPA Data'!D1764/SUM('EPA Data'!D:D)</f>
        <v>1.874541397533047E-4</v>
      </c>
      <c r="M1763" s="19">
        <f>'EPA Data'!E1764/SUM('EPA Data'!E:E)</f>
        <v>6.1966568478221231E-4</v>
      </c>
      <c r="N1763" s="19">
        <f>'EPA Data'!F1764/SUM('EPA Data'!F:F)</f>
        <v>5.5699652310515959E-4</v>
      </c>
      <c r="O1763" s="19">
        <f>'EPA Data'!G1764/SUM('EPA Data'!G:G)</f>
        <v>9.1652071402412302E-4</v>
      </c>
      <c r="P1763" s="19">
        <f>'EPA Data'!H1764/SUM('EPA Data'!H:H)</f>
        <v>8.9823032220975917E-4</v>
      </c>
      <c r="Q1763" s="19">
        <f>'EPA Data'!I1764/SUM('EPA Data'!I:I)</f>
        <v>5.1340698592684288E-4</v>
      </c>
      <c r="R1763" s="19">
        <f>'EPA Data'!J1764/SUM('EPA Data'!J:J)</f>
        <v>4.9199314160790436E-4</v>
      </c>
      <c r="S1763" s="19">
        <f>'EPA Data'!K1764/SUM('EPA Data'!K:K)</f>
        <v>1.0257918644650487E-3</v>
      </c>
      <c r="T1763" s="19">
        <f>'EPA Data'!L1764/SUM('EPA Data'!L:L)</f>
        <v>4.7810704710574251E-4</v>
      </c>
      <c r="U1763" s="19">
        <f>'EPA Data'!M1764/SUM('EPA Data'!M:M)</f>
        <v>5.0036576228768806E-4</v>
      </c>
      <c r="V1763" s="19">
        <f>'EPA Data'!N1764/SUM('EPA Data'!N:N)</f>
        <v>4.7214786073816061E-4</v>
      </c>
      <c r="W1763" s="19">
        <f>'EPA Data'!O1764/SUM('EPA Data'!O:O)</f>
        <v>1.3831135058258424E-4</v>
      </c>
      <c r="X1763" s="19">
        <f>'EPA Data'!P1764/SUM('EPA Data'!P:P)</f>
        <v>1.2838089205366211E-3</v>
      </c>
    </row>
    <row r="1764" spans="1:24" x14ac:dyDescent="0.35">
      <c r="A1764" s="13" t="s">
        <v>2906</v>
      </c>
      <c r="B1764" s="13" t="s">
        <v>2904</v>
      </c>
      <c r="C1764" s="18" t="s">
        <v>2907</v>
      </c>
      <c r="D1764" s="14">
        <f>SUMIFS('Census Data'!G:G,'Census Data'!$A:$A,$A1764)/SUMIFS('Census Data'!$F:$F,'Census Data'!$A:$A,$A1764)</f>
        <v>0.52725747833379932</v>
      </c>
      <c r="E1764" s="16">
        <f>SUMIFS('Census Data'!H:H,'Census Data'!$A:$A,$A1764)/SUMIFS('Census Data'!$F:$F,'Census Data'!$A:$A,$A1764)</f>
        <v>0.47274252166620073</v>
      </c>
      <c r="F1764" s="14">
        <f>SUM(SUMIFS('Census Data'!I:I,'Census Data'!$A:$A,$A1764),SUMIFS('Census Data'!J:J,'Census Data'!$A:$A,$A1764))/SUMIFS('Census Data'!$F:$F,'Census Data'!$A:$A,$A1764)</f>
        <v>0.91221694157114896</v>
      </c>
      <c r="G1764" s="14">
        <f>SUM(SUMIFS('Census Data'!K:K,'Census Data'!$A:$A,$A1764),SUMIFS('Census Data'!L:L,'Census Data'!$A:$A,$A1764))/SUMIFS('Census Data'!$F:$F,'Census Data'!$A:$A,$A1764)</f>
        <v>8.9460441710930948E-3</v>
      </c>
      <c r="H1764" s="14">
        <f>SUM(SUMIFS('Census Data'!O:O,'Census Data'!$A:$A,$A1764),SUMIFS('Census Data'!P:P,'Census Data'!$A:$A,$A1764))/SUMIFS('Census Data'!$F:$F,'Census Data'!$A:$A,$A1764)</f>
        <v>3.3547665641599105E-3</v>
      </c>
      <c r="I1764" s="16">
        <f t="shared" si="54"/>
        <v>7.5482247693598015E-2</v>
      </c>
      <c r="J1764" s="14">
        <f>SUM(SUMIFS('Census Data'!W:W,'Census Data'!$A:$A,$A1764),SUMIFS('Census Data'!X:X,'Census Data'!$A:$A,$A1764))/SUMIFS('Census Data'!$F:$F,'Census Data'!$A:$A,$A1764)</f>
        <v>0.17305004193458204</v>
      </c>
      <c r="K1764" s="16">
        <f t="shared" si="55"/>
        <v>0.82694995806541793</v>
      </c>
      <c r="L1764" s="19">
        <f>'EPA Data'!D1765/SUM('EPA Data'!D:D)</f>
        <v>1.8357299341396061E-6</v>
      </c>
      <c r="M1764" s="19">
        <f>'EPA Data'!E1765/SUM('EPA Data'!E:E)</f>
        <v>4.7355329817297832E-6</v>
      </c>
      <c r="N1764" s="19">
        <f>'EPA Data'!F1765/SUM('EPA Data'!F:F)</f>
        <v>2.8216927118056087E-6</v>
      </c>
      <c r="O1764" s="19">
        <f>'EPA Data'!G1765/SUM('EPA Data'!G:G)</f>
        <v>9.6235266817227499E-7</v>
      </c>
      <c r="P1764" s="19">
        <f>'EPA Data'!H1765/SUM('EPA Data'!H:H)</f>
        <v>5.4809750788131941E-6</v>
      </c>
      <c r="Q1764" s="19">
        <f>'EPA Data'!I1765/SUM('EPA Data'!I:I)</f>
        <v>3.0606237598367405E-6</v>
      </c>
      <c r="R1764" s="19">
        <f>'EPA Data'!J1765/SUM('EPA Data'!J:J)</f>
        <v>1.6136854875189323E-6</v>
      </c>
      <c r="S1764" s="19">
        <f>'EPA Data'!K1765/SUM('EPA Data'!K:K)</f>
        <v>4.3197524622978611E-6</v>
      </c>
      <c r="T1764" s="19">
        <f>'EPA Data'!L1765/SUM('EPA Data'!L:L)</f>
        <v>2.5676909173652499E-6</v>
      </c>
      <c r="U1764" s="19">
        <f>'EPA Data'!M1765/SUM('EPA Data'!M:M)</f>
        <v>5.3209368661109385E-7</v>
      </c>
      <c r="V1764" s="19">
        <f>'EPA Data'!N1765/SUM('EPA Data'!N:N)</f>
        <v>2.1498924196516285E-6</v>
      </c>
      <c r="W1764" s="19">
        <f>'EPA Data'!O1765/SUM('EPA Data'!O:O)</f>
        <v>7.3364847982574727E-7</v>
      </c>
      <c r="X1764" s="19">
        <f>'EPA Data'!P1765/SUM('EPA Data'!P:P)</f>
        <v>8.2096484719202626E-6</v>
      </c>
    </row>
    <row r="1765" spans="1:24" x14ac:dyDescent="0.35">
      <c r="A1765" s="13" t="s">
        <v>2908</v>
      </c>
      <c r="B1765" s="13" t="s">
        <v>2904</v>
      </c>
      <c r="C1765" s="18" t="s">
        <v>2909</v>
      </c>
      <c r="D1765" s="14">
        <f>SUMIFS('Census Data'!G:G,'Census Data'!$A:$A,$A1765)/SUMIFS('Census Data'!$F:$F,'Census Data'!$A:$A,$A1765)</f>
        <v>0.50170360365891087</v>
      </c>
      <c r="E1765" s="16">
        <f>SUMIFS('Census Data'!H:H,'Census Data'!$A:$A,$A1765)/SUMIFS('Census Data'!$F:$F,'Census Data'!$A:$A,$A1765)</f>
        <v>0.49829639634108908</v>
      </c>
      <c r="F1765" s="14">
        <f>SUM(SUMIFS('Census Data'!I:I,'Census Data'!$A:$A,$A1765),SUMIFS('Census Data'!J:J,'Census Data'!$A:$A,$A1765))/SUMIFS('Census Data'!$F:$F,'Census Data'!$A:$A,$A1765)</f>
        <v>0.91405242801890851</v>
      </c>
      <c r="G1765" s="14">
        <f>SUM(SUMIFS('Census Data'!K:K,'Census Data'!$A:$A,$A1765),SUMIFS('Census Data'!L:L,'Census Data'!$A:$A,$A1765))/SUMIFS('Census Data'!$F:$F,'Census Data'!$A:$A,$A1765)</f>
        <v>2.5861010497882007E-2</v>
      </c>
      <c r="H1765" s="14">
        <f>SUM(SUMIFS('Census Data'!O:O,'Census Data'!$A:$A,$A1765),SUMIFS('Census Data'!P:P,'Census Data'!$A:$A,$A1765))/SUMIFS('Census Data'!$F:$F,'Census Data'!$A:$A,$A1765)</f>
        <v>1.1817791147400086E-2</v>
      </c>
      <c r="I1765" s="16">
        <f t="shared" si="54"/>
        <v>4.8268770335809341E-2</v>
      </c>
      <c r="J1765" s="14">
        <f>SUM(SUMIFS('Census Data'!W:W,'Census Data'!$A:$A,$A1765),SUMIFS('Census Data'!X:X,'Census Data'!$A:$A,$A1765))/SUMIFS('Census Data'!$F:$F,'Census Data'!$A:$A,$A1765)</f>
        <v>0.57047700902449505</v>
      </c>
      <c r="K1765" s="16">
        <f t="shared" si="55"/>
        <v>0.42952299097550495</v>
      </c>
      <c r="L1765" s="19">
        <f>'EPA Data'!D1766/SUM('EPA Data'!D:D)</f>
        <v>1.9118351129290054E-5</v>
      </c>
      <c r="M1765" s="19">
        <f>'EPA Data'!E1766/SUM('EPA Data'!E:E)</f>
        <v>6.9914365278880895E-5</v>
      </c>
      <c r="N1765" s="19">
        <f>'EPA Data'!F1766/SUM('EPA Data'!F:F)</f>
        <v>8.6815513840275452E-5</v>
      </c>
      <c r="O1765" s="19">
        <f>'EPA Data'!G1766/SUM('EPA Data'!G:G)</f>
        <v>2.1723570077222491E-5</v>
      </c>
      <c r="P1765" s="19">
        <f>'EPA Data'!H1766/SUM('EPA Data'!H:H)</f>
        <v>7.9918086610159653E-5</v>
      </c>
      <c r="Q1765" s="19">
        <f>'EPA Data'!I1766/SUM('EPA Data'!I:I)</f>
        <v>5.3018812400145839E-5</v>
      </c>
      <c r="R1765" s="19">
        <f>'EPA Data'!J1766/SUM('EPA Data'!J:J)</f>
        <v>2.8155617861572165E-5</v>
      </c>
      <c r="S1765" s="19">
        <f>'EPA Data'!K1766/SUM('EPA Data'!K:K)</f>
        <v>1.9897315996022843E-4</v>
      </c>
      <c r="T1765" s="19">
        <f>'EPA Data'!L1766/SUM('EPA Data'!L:L)</f>
        <v>1.0407123226315631E-4</v>
      </c>
      <c r="U1765" s="19">
        <f>'EPA Data'!M1766/SUM('EPA Data'!M:M)</f>
        <v>1.2829844004406742E-5</v>
      </c>
      <c r="V1765" s="19">
        <f>'EPA Data'!N1766/SUM('EPA Data'!N:N)</f>
        <v>3.6064788332239811E-5</v>
      </c>
      <c r="W1765" s="19">
        <f>'EPA Data'!O1766/SUM('EPA Data'!O:O)</f>
        <v>1.6828815645902797E-5</v>
      </c>
      <c r="X1765" s="19">
        <f>'EPA Data'!P1766/SUM('EPA Data'!P:P)</f>
        <v>2.0028269623736155E-4</v>
      </c>
    </row>
    <row r="1766" spans="1:24" x14ac:dyDescent="0.35">
      <c r="A1766" s="13" t="s">
        <v>2910</v>
      </c>
      <c r="B1766" s="13" t="s">
        <v>2904</v>
      </c>
      <c r="C1766" s="18" t="s">
        <v>2911</v>
      </c>
      <c r="D1766" s="14">
        <f>SUMIFS('Census Data'!G:G,'Census Data'!$A:$A,$A1766)/SUMIFS('Census Data'!$F:$F,'Census Data'!$A:$A,$A1766)</f>
        <v>0.5073413063477461</v>
      </c>
      <c r="E1766" s="16">
        <f>SUMIFS('Census Data'!H:H,'Census Data'!$A:$A,$A1766)/SUMIFS('Census Data'!$F:$F,'Census Data'!$A:$A,$A1766)</f>
        <v>0.4926586936522539</v>
      </c>
      <c r="F1766" s="14">
        <f>SUM(SUMIFS('Census Data'!I:I,'Census Data'!$A:$A,$A1766),SUMIFS('Census Data'!J:J,'Census Data'!$A:$A,$A1766))/SUMIFS('Census Data'!$F:$F,'Census Data'!$A:$A,$A1766)</f>
        <v>0.47264029438822447</v>
      </c>
      <c r="G1766" s="14">
        <f>SUM(SUMIFS('Census Data'!K:K,'Census Data'!$A:$A,$A1766),SUMIFS('Census Data'!L:L,'Census Data'!$A:$A,$A1766))/SUMIFS('Census Data'!$F:$F,'Census Data'!$A:$A,$A1766)</f>
        <v>1.6522539098436064E-2</v>
      </c>
      <c r="H1766" s="14">
        <f>SUM(SUMIFS('Census Data'!O:O,'Census Data'!$A:$A,$A1766),SUMIFS('Census Data'!P:P,'Census Data'!$A:$A,$A1766))/SUMIFS('Census Data'!$F:$F,'Census Data'!$A:$A,$A1766)</f>
        <v>6.2557497700091993E-3</v>
      </c>
      <c r="I1766" s="16">
        <f t="shared" si="54"/>
        <v>0.50458141674333024</v>
      </c>
      <c r="J1766" s="14">
        <f>SUM(SUMIFS('Census Data'!W:W,'Census Data'!$A:$A,$A1766),SUMIFS('Census Data'!X:X,'Census Data'!$A:$A,$A1766))/SUMIFS('Census Data'!$F:$F,'Census Data'!$A:$A,$A1766)</f>
        <v>0.32305427782888685</v>
      </c>
      <c r="K1766" s="16">
        <f t="shared" si="55"/>
        <v>0.67694572217111315</v>
      </c>
      <c r="L1766" s="19">
        <f>'EPA Data'!D1767/SUM('EPA Data'!D:D)</f>
        <v>1.5264112357922735E-5</v>
      </c>
      <c r="M1766" s="19">
        <f>'EPA Data'!E1767/SUM('EPA Data'!E:E)</f>
        <v>4.3859609281668834E-5</v>
      </c>
      <c r="N1766" s="19">
        <f>'EPA Data'!F1767/SUM('EPA Data'!F:F)</f>
        <v>2.6016453328053731E-5</v>
      </c>
      <c r="O1766" s="19">
        <f>'EPA Data'!G1767/SUM('EPA Data'!G:G)</f>
        <v>1.1529073115846371E-5</v>
      </c>
      <c r="P1766" s="19">
        <f>'EPA Data'!H1767/SUM('EPA Data'!H:H)</f>
        <v>4.335431747864137E-5</v>
      </c>
      <c r="Q1766" s="19">
        <f>'EPA Data'!I1767/SUM('EPA Data'!I:I)</f>
        <v>2.4596834271393552E-5</v>
      </c>
      <c r="R1766" s="19">
        <f>'EPA Data'!J1767/SUM('EPA Data'!J:J)</f>
        <v>9.1717423716040017E-6</v>
      </c>
      <c r="S1766" s="19">
        <f>'EPA Data'!K1767/SUM('EPA Data'!K:K)</f>
        <v>3.8744315683255599E-5</v>
      </c>
      <c r="T1766" s="19">
        <f>'EPA Data'!L1767/SUM('EPA Data'!L:L)</f>
        <v>2.0036247619124291E-5</v>
      </c>
      <c r="U1766" s="19">
        <f>'EPA Data'!M1767/SUM('EPA Data'!M:M)</f>
        <v>5.1658395501946467E-6</v>
      </c>
      <c r="V1766" s="19">
        <f>'EPA Data'!N1767/SUM('EPA Data'!N:N)</f>
        <v>1.6820258082257854E-5</v>
      </c>
      <c r="W1766" s="19">
        <f>'EPA Data'!O1767/SUM('EPA Data'!O:O)</f>
        <v>6.2078933755289862E-6</v>
      </c>
      <c r="X1766" s="19">
        <f>'EPA Data'!P1767/SUM('EPA Data'!P:P)</f>
        <v>6.3511564616274737E-5</v>
      </c>
    </row>
    <row r="1767" spans="1:24" x14ac:dyDescent="0.35">
      <c r="A1767" s="13" t="s">
        <v>2912</v>
      </c>
      <c r="B1767" s="13" t="s">
        <v>2904</v>
      </c>
      <c r="C1767" s="18" t="s">
        <v>2717</v>
      </c>
      <c r="D1767" s="14">
        <f>SUMIFS('Census Data'!G:G,'Census Data'!$A:$A,$A1767)/SUMIFS('Census Data'!$F:$F,'Census Data'!$A:$A,$A1767)</f>
        <v>0.52123708010335912</v>
      </c>
      <c r="E1767" s="16">
        <f>SUMIFS('Census Data'!H:H,'Census Data'!$A:$A,$A1767)/SUMIFS('Census Data'!$F:$F,'Census Data'!$A:$A,$A1767)</f>
        <v>0.47876291989664083</v>
      </c>
      <c r="F1767" s="14">
        <f>SUM(SUMIFS('Census Data'!I:I,'Census Data'!$A:$A,$A1767),SUMIFS('Census Data'!J:J,'Census Data'!$A:$A,$A1767))/SUMIFS('Census Data'!$F:$F,'Census Data'!$A:$A,$A1767)</f>
        <v>0.92417635658914732</v>
      </c>
      <c r="G1767" s="14">
        <f>SUM(SUMIFS('Census Data'!K:K,'Census Data'!$A:$A,$A1767),SUMIFS('Census Data'!L:L,'Census Data'!$A:$A,$A1767))/SUMIFS('Census Data'!$F:$F,'Census Data'!$A:$A,$A1767)</f>
        <v>1.1708656330749355E-2</v>
      </c>
      <c r="H1767" s="14">
        <f>SUM(SUMIFS('Census Data'!O:O,'Census Data'!$A:$A,$A1767),SUMIFS('Census Data'!P:P,'Census Data'!$A:$A,$A1767))/SUMIFS('Census Data'!$F:$F,'Census Data'!$A:$A,$A1767)</f>
        <v>8.3171834625322995E-3</v>
      </c>
      <c r="I1767" s="16">
        <f t="shared" si="54"/>
        <v>5.5797803617571029E-2</v>
      </c>
      <c r="J1767" s="14">
        <f>SUM(SUMIFS('Census Data'!W:W,'Census Data'!$A:$A,$A1767),SUMIFS('Census Data'!X:X,'Census Data'!$A:$A,$A1767))/SUMIFS('Census Data'!$F:$F,'Census Data'!$A:$A,$A1767)</f>
        <v>0.47512919896640826</v>
      </c>
      <c r="K1767" s="16">
        <f t="shared" si="55"/>
        <v>0.52487080103359174</v>
      </c>
      <c r="L1767" s="19">
        <f>'EPA Data'!D1768/SUM('EPA Data'!D:D)</f>
        <v>4.1288958044798687E-6</v>
      </c>
      <c r="M1767" s="19">
        <f>'EPA Data'!E1768/SUM('EPA Data'!E:E)</f>
        <v>1.7566057938965285E-5</v>
      </c>
      <c r="N1767" s="19">
        <f>'EPA Data'!F1768/SUM('EPA Data'!F:F)</f>
        <v>1.9491687881309599E-5</v>
      </c>
      <c r="O1767" s="19">
        <f>'EPA Data'!G1768/SUM('EPA Data'!G:G)</f>
        <v>4.7344633405975476E-6</v>
      </c>
      <c r="P1767" s="19">
        <f>'EPA Data'!H1768/SUM('EPA Data'!H:H)</f>
        <v>1.7941264248010592E-5</v>
      </c>
      <c r="Q1767" s="19">
        <f>'EPA Data'!I1768/SUM('EPA Data'!I:I)</f>
        <v>1.2738973417165691E-5</v>
      </c>
      <c r="R1767" s="19">
        <f>'EPA Data'!J1768/SUM('EPA Data'!J:J)</f>
        <v>4.2771559415542717E-6</v>
      </c>
      <c r="S1767" s="19">
        <f>'EPA Data'!K1768/SUM('EPA Data'!K:K)</f>
        <v>3.4244729139323869E-5</v>
      </c>
      <c r="T1767" s="19">
        <f>'EPA Data'!L1768/SUM('EPA Data'!L:L)</f>
        <v>1.6624612787825584E-5</v>
      </c>
      <c r="U1767" s="19">
        <f>'EPA Data'!M1768/SUM('EPA Data'!M:M)</f>
        <v>3.6203832190226263E-6</v>
      </c>
      <c r="V1767" s="19">
        <f>'EPA Data'!N1768/SUM('EPA Data'!N:N)</f>
        <v>8.4909914598331358E-6</v>
      </c>
      <c r="W1767" s="19">
        <f>'EPA Data'!O1768/SUM('EPA Data'!O:O)</f>
        <v>4.4953552794638321E-6</v>
      </c>
      <c r="X1767" s="19">
        <f>'EPA Data'!P1768/SUM('EPA Data'!P:P)</f>
        <v>5.1303178111187488E-5</v>
      </c>
    </row>
    <row r="1768" spans="1:24" x14ac:dyDescent="0.35">
      <c r="A1768" s="13" t="s">
        <v>2913</v>
      </c>
      <c r="B1768" s="13" t="s">
        <v>2904</v>
      </c>
      <c r="C1768" s="18" t="s">
        <v>2914</v>
      </c>
      <c r="D1768" s="14">
        <f>SUMIFS('Census Data'!G:G,'Census Data'!$A:$A,$A1768)/SUMIFS('Census Data'!$F:$F,'Census Data'!$A:$A,$A1768)</f>
        <v>0.51534299756329249</v>
      </c>
      <c r="E1768" s="16">
        <f>SUMIFS('Census Data'!H:H,'Census Data'!$A:$A,$A1768)/SUMIFS('Census Data'!$F:$F,'Census Data'!$A:$A,$A1768)</f>
        <v>0.48465700243670756</v>
      </c>
      <c r="F1768" s="14">
        <f>SUM(SUMIFS('Census Data'!I:I,'Census Data'!$A:$A,$A1768),SUMIFS('Census Data'!J:J,'Census Data'!$A:$A,$A1768))/SUMIFS('Census Data'!$F:$F,'Census Data'!$A:$A,$A1768)</f>
        <v>0.85218684177920956</v>
      </c>
      <c r="G1768" s="14">
        <f>SUM(SUMIFS('Census Data'!K:K,'Census Data'!$A:$A,$A1768),SUMIFS('Census Data'!L:L,'Census Data'!$A:$A,$A1768))/SUMIFS('Census Data'!$F:$F,'Census Data'!$A:$A,$A1768)</f>
        <v>7.0809069508115469E-2</v>
      </c>
      <c r="H1768" s="14">
        <f>SUM(SUMIFS('Census Data'!O:O,'Census Data'!$A:$A,$A1768),SUMIFS('Census Data'!P:P,'Census Data'!$A:$A,$A1768))/SUMIFS('Census Data'!$F:$F,'Census Data'!$A:$A,$A1768)</f>
        <v>1.8956758765952174E-2</v>
      </c>
      <c r="I1768" s="16">
        <f t="shared" si="54"/>
        <v>5.8047329946722792E-2</v>
      </c>
      <c r="J1768" s="14">
        <f>SUM(SUMIFS('Census Data'!W:W,'Census Data'!$A:$A,$A1768),SUMIFS('Census Data'!X:X,'Census Data'!$A:$A,$A1768))/SUMIFS('Census Data'!$F:$F,'Census Data'!$A:$A,$A1768)</f>
        <v>0.4494486432907942</v>
      </c>
      <c r="K1768" s="16">
        <f t="shared" si="55"/>
        <v>0.55055135670920574</v>
      </c>
      <c r="L1768" s="19">
        <f>'EPA Data'!D1769/SUM('EPA Data'!D:D)</f>
        <v>1.2848603687484413E-5</v>
      </c>
      <c r="M1768" s="19">
        <f>'EPA Data'!E1769/SUM('EPA Data'!E:E)</f>
        <v>5.1687795737647644E-5</v>
      </c>
      <c r="N1768" s="19">
        <f>'EPA Data'!F1769/SUM('EPA Data'!F:F)</f>
        <v>6.9974611827097603E-5</v>
      </c>
      <c r="O1768" s="19">
        <f>'EPA Data'!G1769/SUM('EPA Data'!G:G)</f>
        <v>1.9581751839147374E-5</v>
      </c>
      <c r="P1768" s="19">
        <f>'EPA Data'!H1769/SUM('EPA Data'!H:H)</f>
        <v>5.3179557130420432E-5</v>
      </c>
      <c r="Q1768" s="19">
        <f>'EPA Data'!I1769/SUM('EPA Data'!I:I)</f>
        <v>3.2570646923271783E-5</v>
      </c>
      <c r="R1768" s="19">
        <f>'EPA Data'!J1769/SUM('EPA Data'!J:J)</f>
        <v>1.2711061140227654E-5</v>
      </c>
      <c r="S1768" s="19">
        <f>'EPA Data'!K1769/SUM('EPA Data'!K:K)</f>
        <v>1.1859300313650427E-4</v>
      </c>
      <c r="T1768" s="19">
        <f>'EPA Data'!L1769/SUM('EPA Data'!L:L)</f>
        <v>6.7924028755766928E-5</v>
      </c>
      <c r="U1768" s="19">
        <f>'EPA Data'!M1769/SUM('EPA Data'!M:M)</f>
        <v>9.2428081794016266E-6</v>
      </c>
      <c r="V1768" s="19">
        <f>'EPA Data'!N1769/SUM('EPA Data'!N:N)</f>
        <v>2.1529745912169271E-5</v>
      </c>
      <c r="W1768" s="19">
        <f>'EPA Data'!O1769/SUM('EPA Data'!O:O)</f>
        <v>1.1489540087881732E-5</v>
      </c>
      <c r="X1768" s="19">
        <f>'EPA Data'!P1769/SUM('EPA Data'!P:P)</f>
        <v>1.6910597943173538E-4</v>
      </c>
    </row>
    <row r="1769" spans="1:24" x14ac:dyDescent="0.35">
      <c r="A1769" s="13" t="s">
        <v>2915</v>
      </c>
      <c r="B1769" s="13" t="s">
        <v>2904</v>
      </c>
      <c r="C1769" s="18" t="s">
        <v>2916</v>
      </c>
      <c r="D1769" s="14">
        <f>SUMIFS('Census Data'!G:G,'Census Data'!$A:$A,$A1769)/SUMIFS('Census Data'!$F:$F,'Census Data'!$A:$A,$A1769)</f>
        <v>0.50737463126843663</v>
      </c>
      <c r="E1769" s="16">
        <f>SUMIFS('Census Data'!H:H,'Census Data'!$A:$A,$A1769)/SUMIFS('Census Data'!$F:$F,'Census Data'!$A:$A,$A1769)</f>
        <v>0.49262536873156343</v>
      </c>
      <c r="F1769" s="14">
        <f>SUM(SUMIFS('Census Data'!I:I,'Census Data'!$A:$A,$A1769),SUMIFS('Census Data'!J:J,'Census Data'!$A:$A,$A1769))/SUMIFS('Census Data'!$F:$F,'Census Data'!$A:$A,$A1769)</f>
        <v>0.91622418879056045</v>
      </c>
      <c r="G1769" s="14">
        <f>SUM(SUMIFS('Census Data'!K:K,'Census Data'!$A:$A,$A1769),SUMIFS('Census Data'!L:L,'Census Data'!$A:$A,$A1769))/SUMIFS('Census Data'!$F:$F,'Census Data'!$A:$A,$A1769)</f>
        <v>9.4395280235988199E-3</v>
      </c>
      <c r="H1769" s="14">
        <f>SUM(SUMIFS('Census Data'!O:O,'Census Data'!$A:$A,$A1769),SUMIFS('Census Data'!P:P,'Census Data'!$A:$A,$A1769))/SUMIFS('Census Data'!$F:$F,'Census Data'!$A:$A,$A1769)</f>
        <v>2.359882005899705E-3</v>
      </c>
      <c r="I1769" s="16">
        <f t="shared" si="54"/>
        <v>7.1976401179941085E-2</v>
      </c>
      <c r="J1769" s="14">
        <f>SUM(SUMIFS('Census Data'!W:W,'Census Data'!$A:$A,$A1769),SUMIFS('Census Data'!X:X,'Census Data'!$A:$A,$A1769))/SUMIFS('Census Data'!$F:$F,'Census Data'!$A:$A,$A1769)</f>
        <v>0.39469026548672564</v>
      </c>
      <c r="K1769" s="16">
        <f t="shared" si="55"/>
        <v>0.6053097345132743</v>
      </c>
      <c r="L1769" s="19">
        <f>'EPA Data'!D1770/SUM('EPA Data'!D:D)</f>
        <v>6.2382103096505546E-7</v>
      </c>
      <c r="M1769" s="19">
        <f>'EPA Data'!E1770/SUM('EPA Data'!E:E)</f>
        <v>1.6500112256246608E-6</v>
      </c>
      <c r="N1769" s="19">
        <f>'EPA Data'!F1770/SUM('EPA Data'!F:F)</f>
        <v>3.2225456474789723E-6</v>
      </c>
      <c r="O1769" s="19">
        <f>'EPA Data'!G1770/SUM('EPA Data'!G:G)</f>
        <v>9.7967517182858092E-7</v>
      </c>
      <c r="P1769" s="19">
        <f>'EPA Data'!H1770/SUM('EPA Data'!H:H)</f>
        <v>1.9772571379014209E-6</v>
      </c>
      <c r="Q1769" s="19">
        <f>'EPA Data'!I1770/SUM('EPA Data'!I:I)</f>
        <v>1.9013991571990201E-6</v>
      </c>
      <c r="R1769" s="19">
        <f>'EPA Data'!J1770/SUM('EPA Data'!J:J)</f>
        <v>6.7978339632074295E-7</v>
      </c>
      <c r="S1769" s="19">
        <f>'EPA Data'!K1770/SUM('EPA Data'!K:K)</f>
        <v>3.6801206467768006E-6</v>
      </c>
      <c r="T1769" s="19">
        <f>'EPA Data'!L1770/SUM('EPA Data'!L:L)</f>
        <v>3.2688084406585974E-6</v>
      </c>
      <c r="U1769" s="19">
        <f>'EPA Data'!M1770/SUM('EPA Data'!M:M)</f>
        <v>4.1645293614796835E-7</v>
      </c>
      <c r="V1769" s="19">
        <f>'EPA Data'!N1770/SUM('EPA Data'!N:N)</f>
        <v>8.0346518597464305E-7</v>
      </c>
      <c r="W1769" s="19">
        <f>'EPA Data'!O1770/SUM('EPA Data'!O:O)</f>
        <v>6.1678698280917922E-7</v>
      </c>
      <c r="X1769" s="19">
        <f>'EPA Data'!P1770/SUM('EPA Data'!P:P)</f>
        <v>5.4713330853239351E-6</v>
      </c>
    </row>
    <row r="1770" spans="1:24" x14ac:dyDescent="0.35">
      <c r="A1770" s="13" t="s">
        <v>2917</v>
      </c>
      <c r="B1770" s="13" t="s">
        <v>2904</v>
      </c>
      <c r="C1770" s="18" t="s">
        <v>2918</v>
      </c>
      <c r="D1770" s="14">
        <f>SUMIFS('Census Data'!G:G,'Census Data'!$A:$A,$A1770)/SUMIFS('Census Data'!$F:$F,'Census Data'!$A:$A,$A1770)</f>
        <v>0.49376278072041135</v>
      </c>
      <c r="E1770" s="16">
        <f>SUMIFS('Census Data'!H:H,'Census Data'!$A:$A,$A1770)/SUMIFS('Census Data'!$F:$F,'Census Data'!$A:$A,$A1770)</f>
        <v>0.50623721927958865</v>
      </c>
      <c r="F1770" s="14">
        <f>SUM(SUMIFS('Census Data'!I:I,'Census Data'!$A:$A,$A1770),SUMIFS('Census Data'!J:J,'Census Data'!$A:$A,$A1770))/SUMIFS('Census Data'!$F:$F,'Census Data'!$A:$A,$A1770)</f>
        <v>0.91404068880397504</v>
      </c>
      <c r="G1770" s="14">
        <f>SUM(SUMIFS('Census Data'!K:K,'Census Data'!$A:$A,$A1770),SUMIFS('Census Data'!L:L,'Census Data'!$A:$A,$A1770))/SUMIFS('Census Data'!$F:$F,'Census Data'!$A:$A,$A1770)</f>
        <v>2.4967094626290598E-2</v>
      </c>
      <c r="H1770" s="14">
        <f>SUM(SUMIFS('Census Data'!O:O,'Census Data'!$A:$A,$A1770),SUMIFS('Census Data'!P:P,'Census Data'!$A:$A,$A1770))/SUMIFS('Census Data'!$F:$F,'Census Data'!$A:$A,$A1770)</f>
        <v>1.4382722515473496E-2</v>
      </c>
      <c r="I1770" s="16">
        <f t="shared" si="54"/>
        <v>4.6609494054260847E-2</v>
      </c>
      <c r="J1770" s="14">
        <f>SUM(SUMIFS('Census Data'!W:W,'Census Data'!$A:$A,$A1770),SUMIFS('Census Data'!X:X,'Census Data'!$A:$A,$A1770))/SUMIFS('Census Data'!$F:$F,'Census Data'!$A:$A,$A1770)</f>
        <v>0.67303216756463802</v>
      </c>
      <c r="K1770" s="16">
        <f t="shared" si="55"/>
        <v>0.32696783243536198</v>
      </c>
      <c r="L1770" s="19">
        <f>'EPA Data'!D1771/SUM('EPA Data'!D:D)</f>
        <v>5.9979365170162469E-5</v>
      </c>
      <c r="M1770" s="19">
        <f>'EPA Data'!E1771/SUM('EPA Data'!E:E)</f>
        <v>1.1019456238712237E-4</v>
      </c>
      <c r="N1770" s="19">
        <f>'EPA Data'!F1771/SUM('EPA Data'!F:F)</f>
        <v>1.2583581158703581E-4</v>
      </c>
      <c r="O1770" s="19">
        <f>'EPA Data'!G1771/SUM('EPA Data'!G:G)</f>
        <v>9.8814432425716836E-5</v>
      </c>
      <c r="P1770" s="19">
        <f>'EPA Data'!H1771/SUM('EPA Data'!H:H)</f>
        <v>1.666088266238478E-4</v>
      </c>
      <c r="Q1770" s="19">
        <f>'EPA Data'!I1771/SUM('EPA Data'!I:I)</f>
        <v>1.2830364987678956E-4</v>
      </c>
      <c r="R1770" s="19">
        <f>'EPA Data'!J1771/SUM('EPA Data'!J:J)</f>
        <v>6.0252545426041908E-5</v>
      </c>
      <c r="S1770" s="19">
        <f>'EPA Data'!K1771/SUM('EPA Data'!K:K)</f>
        <v>1.6388504628973762E-4</v>
      </c>
      <c r="T1770" s="19">
        <f>'EPA Data'!L1771/SUM('EPA Data'!L:L)</f>
        <v>1.5170731980714737E-4</v>
      </c>
      <c r="U1770" s="19">
        <f>'EPA Data'!M1771/SUM('EPA Data'!M:M)</f>
        <v>4.9436876424519729E-5</v>
      </c>
      <c r="V1770" s="19">
        <f>'EPA Data'!N1771/SUM('EPA Data'!N:N)</f>
        <v>7.5351419939584467E-5</v>
      </c>
      <c r="W1770" s="19">
        <f>'EPA Data'!O1771/SUM('EPA Data'!O:O)</f>
        <v>3.2659224276724105E-5</v>
      </c>
      <c r="X1770" s="19">
        <f>'EPA Data'!P1771/SUM('EPA Data'!P:P)</f>
        <v>2.2165857037742458E-4</v>
      </c>
    </row>
    <row r="1771" spans="1:24" x14ac:dyDescent="0.35">
      <c r="A1771" s="13" t="s">
        <v>2919</v>
      </c>
      <c r="B1771" s="13" t="s">
        <v>2904</v>
      </c>
      <c r="C1771" s="18" t="s">
        <v>2920</v>
      </c>
      <c r="D1771" s="14">
        <f>SUMIFS('Census Data'!G:G,'Census Data'!$A:$A,$A1771)/SUMIFS('Census Data'!$F:$F,'Census Data'!$A:$A,$A1771)</f>
        <v>0.51002984883011848</v>
      </c>
      <c r="E1771" s="16">
        <f>SUMIFS('Census Data'!H:H,'Census Data'!$A:$A,$A1771)/SUMIFS('Census Data'!$F:$F,'Census Data'!$A:$A,$A1771)</f>
        <v>0.48997015116988157</v>
      </c>
      <c r="F1771" s="14">
        <f>SUM(SUMIFS('Census Data'!I:I,'Census Data'!$A:$A,$A1771),SUMIFS('Census Data'!J:J,'Census Data'!$A:$A,$A1771))/SUMIFS('Census Data'!$F:$F,'Census Data'!$A:$A,$A1771)</f>
        <v>0.92423853387681743</v>
      </c>
      <c r="G1771" s="14">
        <f>SUM(SUMIFS('Census Data'!K:K,'Census Data'!$A:$A,$A1771),SUMIFS('Census Data'!L:L,'Census Data'!$A:$A,$A1771))/SUMIFS('Census Data'!$F:$F,'Census Data'!$A:$A,$A1771)</f>
        <v>2.1760760021824952E-2</v>
      </c>
      <c r="H1771" s="14">
        <f>SUM(SUMIFS('Census Data'!O:O,'Census Data'!$A:$A,$A1771),SUMIFS('Census Data'!P:P,'Census Data'!$A:$A,$A1771))/SUMIFS('Census Data'!$F:$F,'Census Data'!$A:$A,$A1771)</f>
        <v>9.4200340212472321E-3</v>
      </c>
      <c r="I1771" s="16">
        <f t="shared" si="54"/>
        <v>4.4580672080110406E-2</v>
      </c>
      <c r="J1771" s="14">
        <f>SUM(SUMIFS('Census Data'!W:W,'Census Data'!$A:$A,$A1771),SUMIFS('Census Data'!X:X,'Census Data'!$A:$A,$A1771))/SUMIFS('Census Data'!$F:$F,'Census Data'!$A:$A,$A1771)</f>
        <v>0.50232692492858744</v>
      </c>
      <c r="K1771" s="16">
        <f t="shared" si="55"/>
        <v>0.49767307507141256</v>
      </c>
      <c r="L1771" s="19">
        <f>'EPA Data'!D1772/SUM('EPA Data'!D:D)</f>
        <v>1.662388644673856E-5</v>
      </c>
      <c r="M1771" s="19">
        <f>'EPA Data'!E1772/SUM('EPA Data'!E:E)</f>
        <v>5.148104194482182E-5</v>
      </c>
      <c r="N1771" s="19">
        <f>'EPA Data'!F1772/SUM('EPA Data'!F:F)</f>
        <v>6.6990160167916413E-5</v>
      </c>
      <c r="O1771" s="19">
        <f>'EPA Data'!G1772/SUM('EPA Data'!G:G)</f>
        <v>1.7385990605403547E-5</v>
      </c>
      <c r="P1771" s="19">
        <f>'EPA Data'!H1772/SUM('EPA Data'!H:H)</f>
        <v>5.9075792193901941E-5</v>
      </c>
      <c r="Q1771" s="19">
        <f>'EPA Data'!I1772/SUM('EPA Data'!I:I)</f>
        <v>4.2827784534674267E-5</v>
      </c>
      <c r="R1771" s="19">
        <f>'EPA Data'!J1772/SUM('EPA Data'!J:J)</f>
        <v>4.2087954711348198E-5</v>
      </c>
      <c r="S1771" s="19">
        <f>'EPA Data'!K1772/SUM('EPA Data'!K:K)</f>
        <v>1.8491744086876962E-4</v>
      </c>
      <c r="T1771" s="19">
        <f>'EPA Data'!L1772/SUM('EPA Data'!L:L)</f>
        <v>9.3993651716272331E-5</v>
      </c>
      <c r="U1771" s="19">
        <f>'EPA Data'!M1772/SUM('EPA Data'!M:M)</f>
        <v>1.0007909249888922E-5</v>
      </c>
      <c r="V1771" s="19">
        <f>'EPA Data'!N1772/SUM('EPA Data'!N:N)</f>
        <v>2.7414245060678522E-5</v>
      </c>
      <c r="W1771" s="19">
        <f>'EPA Data'!O1772/SUM('EPA Data'!O:O)</f>
        <v>1.3609618757459559E-5</v>
      </c>
      <c r="X1771" s="19">
        <f>'EPA Data'!P1772/SUM('EPA Data'!P:P)</f>
        <v>1.3548399707584319E-4</v>
      </c>
    </row>
    <row r="1772" spans="1:24" x14ac:dyDescent="0.35">
      <c r="A1772" s="13" t="s">
        <v>2921</v>
      </c>
      <c r="B1772" s="13" t="s">
        <v>2904</v>
      </c>
      <c r="C1772" s="18" t="s">
        <v>234</v>
      </c>
      <c r="D1772" s="14">
        <f>SUMIFS('Census Data'!G:G,'Census Data'!$A:$A,$A1772)/SUMIFS('Census Data'!$F:$F,'Census Data'!$A:$A,$A1772)</f>
        <v>0.4963286155155901</v>
      </c>
      <c r="E1772" s="16">
        <f>SUMIFS('Census Data'!H:H,'Census Data'!$A:$A,$A1772)/SUMIFS('Census Data'!$F:$F,'Census Data'!$A:$A,$A1772)</f>
        <v>0.50367138448440996</v>
      </c>
      <c r="F1772" s="14">
        <f>SUM(SUMIFS('Census Data'!I:I,'Census Data'!$A:$A,$A1772),SUMIFS('Census Data'!J:J,'Census Data'!$A:$A,$A1772))/SUMIFS('Census Data'!$F:$F,'Census Data'!$A:$A,$A1772)</f>
        <v>0.92905537228193391</v>
      </c>
      <c r="G1772" s="14">
        <f>SUM(SUMIFS('Census Data'!K:K,'Census Data'!$A:$A,$A1772),SUMIFS('Census Data'!L:L,'Census Data'!$A:$A,$A1772))/SUMIFS('Census Data'!$F:$F,'Census Data'!$A:$A,$A1772)</f>
        <v>1.2911922244688021E-2</v>
      </c>
      <c r="H1772" s="14">
        <f>SUM(SUMIFS('Census Data'!O:O,'Census Data'!$A:$A,$A1772),SUMIFS('Census Data'!P:P,'Census Data'!$A:$A,$A1772))/SUMIFS('Census Data'!$F:$F,'Census Data'!$A:$A,$A1772)</f>
        <v>9.3292185449256847E-3</v>
      </c>
      <c r="I1772" s="16">
        <f t="shared" si="54"/>
        <v>4.8703486928452389E-2</v>
      </c>
      <c r="J1772" s="14">
        <f>SUM(SUMIFS('Census Data'!W:W,'Census Data'!$A:$A,$A1772),SUMIFS('Census Data'!X:X,'Census Data'!$A:$A,$A1772))/SUMIFS('Census Data'!$F:$F,'Census Data'!$A:$A,$A1772)</f>
        <v>0.47884076478308679</v>
      </c>
      <c r="K1772" s="16">
        <f t="shared" si="55"/>
        <v>0.52115923521691321</v>
      </c>
      <c r="L1772" s="19">
        <f>'EPA Data'!D1773/SUM('EPA Data'!D:D)</f>
        <v>1.0442752661294571E-5</v>
      </c>
      <c r="M1772" s="19">
        <f>'EPA Data'!E1773/SUM('EPA Data'!E:E)</f>
        <v>2.1477665876977951E-5</v>
      </c>
      <c r="N1772" s="19">
        <f>'EPA Data'!F1773/SUM('EPA Data'!F:F)</f>
        <v>1.9847641463268646E-5</v>
      </c>
      <c r="O1772" s="19">
        <f>'EPA Data'!G1773/SUM('EPA Data'!G:G)</f>
        <v>1.0494207840056211E-5</v>
      </c>
      <c r="P1772" s="19">
        <f>'EPA Data'!H1773/SUM('EPA Data'!H:H)</f>
        <v>3.6264013195660328E-5</v>
      </c>
      <c r="Q1772" s="19">
        <f>'EPA Data'!I1773/SUM('EPA Data'!I:I)</f>
        <v>2.5829090751131588E-5</v>
      </c>
      <c r="R1772" s="19">
        <f>'EPA Data'!J1773/SUM('EPA Data'!J:J)</f>
        <v>1.7244966635328594E-5</v>
      </c>
      <c r="S1772" s="19">
        <f>'EPA Data'!K1773/SUM('EPA Data'!K:K)</f>
        <v>2.7506047836697186E-5</v>
      </c>
      <c r="T1772" s="19">
        <f>'EPA Data'!L1773/SUM('EPA Data'!L:L)</f>
        <v>2.2715885447732217E-5</v>
      </c>
      <c r="U1772" s="19">
        <f>'EPA Data'!M1773/SUM('EPA Data'!M:M)</f>
        <v>6.0101744058414788E-6</v>
      </c>
      <c r="V1772" s="19">
        <f>'EPA Data'!N1773/SUM('EPA Data'!N:N)</f>
        <v>1.3758758079946977E-5</v>
      </c>
      <c r="W1772" s="19">
        <f>'EPA Data'!O1773/SUM('EPA Data'!O:O)</f>
        <v>6.0302198557456033E-6</v>
      </c>
      <c r="X1772" s="19">
        <f>'EPA Data'!P1773/SUM('EPA Data'!P:P)</f>
        <v>4.9532222665010798E-5</v>
      </c>
    </row>
    <row r="1773" spans="1:24" x14ac:dyDescent="0.35">
      <c r="A1773" s="13" t="s">
        <v>2922</v>
      </c>
      <c r="B1773" s="13" t="s">
        <v>2904</v>
      </c>
      <c r="C1773" s="18" t="s">
        <v>2923</v>
      </c>
      <c r="D1773" s="14">
        <f>SUMIFS('Census Data'!G:G,'Census Data'!$A:$A,$A1773)/SUMIFS('Census Data'!$F:$F,'Census Data'!$A:$A,$A1773)</f>
        <v>0.56988764044943818</v>
      </c>
      <c r="E1773" s="16">
        <f>SUMIFS('Census Data'!H:H,'Census Data'!$A:$A,$A1773)/SUMIFS('Census Data'!$F:$F,'Census Data'!$A:$A,$A1773)</f>
        <v>0.43011235955056182</v>
      </c>
      <c r="F1773" s="14">
        <f>SUM(SUMIFS('Census Data'!I:I,'Census Data'!$A:$A,$A1773),SUMIFS('Census Data'!J:J,'Census Data'!$A:$A,$A1773))/SUMIFS('Census Data'!$F:$F,'Census Data'!$A:$A,$A1773)</f>
        <v>0.90359550561797752</v>
      </c>
      <c r="G1773" s="14">
        <f>SUM(SUMIFS('Census Data'!K:K,'Census Data'!$A:$A,$A1773),SUMIFS('Census Data'!L:L,'Census Data'!$A:$A,$A1773))/SUMIFS('Census Data'!$F:$F,'Census Data'!$A:$A,$A1773)</f>
        <v>2.4719101123595506E-2</v>
      </c>
      <c r="H1773" s="14">
        <f>SUM(SUMIFS('Census Data'!O:O,'Census Data'!$A:$A,$A1773),SUMIFS('Census Data'!P:P,'Census Data'!$A:$A,$A1773))/SUMIFS('Census Data'!$F:$F,'Census Data'!$A:$A,$A1773)</f>
        <v>1.3932584269662922E-2</v>
      </c>
      <c r="I1773" s="16">
        <f t="shared" si="54"/>
        <v>5.7752808988764004E-2</v>
      </c>
      <c r="J1773" s="14">
        <f>SUM(SUMIFS('Census Data'!W:W,'Census Data'!$A:$A,$A1773),SUMIFS('Census Data'!X:X,'Census Data'!$A:$A,$A1773))/SUMIFS('Census Data'!$F:$F,'Census Data'!$A:$A,$A1773)</f>
        <v>0.77505617977528085</v>
      </c>
      <c r="K1773" s="16">
        <f t="shared" si="55"/>
        <v>0.22494382022471915</v>
      </c>
      <c r="L1773" s="19">
        <f>'EPA Data'!D1774/SUM('EPA Data'!D:D)</f>
        <v>1.0413265543095404E-6</v>
      </c>
      <c r="M1773" s="19">
        <f>'EPA Data'!E1774/SUM('EPA Data'!E:E)</f>
        <v>3.583497141658412E-6</v>
      </c>
      <c r="N1773" s="19">
        <f>'EPA Data'!F1774/SUM('EPA Data'!F:F)</f>
        <v>5.2571382330574315E-6</v>
      </c>
      <c r="O1773" s="19">
        <f>'EPA Data'!G1774/SUM('EPA Data'!G:G)</f>
        <v>1.9314298101008225E-6</v>
      </c>
      <c r="P1773" s="19">
        <f>'EPA Data'!H1774/SUM('EPA Data'!H:H)</f>
        <v>4.6682047929659022E-6</v>
      </c>
      <c r="Q1773" s="19">
        <f>'EPA Data'!I1774/SUM('EPA Data'!I:I)</f>
        <v>3.3330208152405302E-6</v>
      </c>
      <c r="R1773" s="19">
        <f>'EPA Data'!J1774/SUM('EPA Data'!J:J)</f>
        <v>1.0868115553371973E-6</v>
      </c>
      <c r="S1773" s="19">
        <f>'EPA Data'!K1774/SUM('EPA Data'!K:K)</f>
        <v>7.0649485910406666E-6</v>
      </c>
      <c r="T1773" s="19">
        <f>'EPA Data'!L1774/SUM('EPA Data'!L:L)</f>
        <v>4.9171819967299845E-6</v>
      </c>
      <c r="U1773" s="19">
        <f>'EPA Data'!M1774/SUM('EPA Data'!M:M)</f>
        <v>8.1005907230024699E-7</v>
      </c>
      <c r="V1773" s="19">
        <f>'EPA Data'!N1774/SUM('EPA Data'!N:N)</f>
        <v>1.8899479975911926E-6</v>
      </c>
      <c r="W1773" s="19">
        <f>'EPA Data'!O1774/SUM('EPA Data'!O:O)</f>
        <v>1.0684245032626514E-6</v>
      </c>
      <c r="X1773" s="19">
        <f>'EPA Data'!P1774/SUM('EPA Data'!P:P)</f>
        <v>1.1829533082887493E-5</v>
      </c>
    </row>
    <row r="1774" spans="1:24" x14ac:dyDescent="0.35">
      <c r="A1774" s="13" t="s">
        <v>2924</v>
      </c>
      <c r="B1774" s="13" t="s">
        <v>2904</v>
      </c>
      <c r="C1774" s="18" t="s">
        <v>2925</v>
      </c>
      <c r="D1774" s="14">
        <f>SUMIFS('Census Data'!G:G,'Census Data'!$A:$A,$A1774)/SUMIFS('Census Data'!$F:$F,'Census Data'!$A:$A,$A1774)</f>
        <v>0.52220520673813176</v>
      </c>
      <c r="E1774" s="16">
        <f>SUMIFS('Census Data'!H:H,'Census Data'!$A:$A,$A1774)/SUMIFS('Census Data'!$F:$F,'Census Data'!$A:$A,$A1774)</f>
        <v>0.4777947932618683</v>
      </c>
      <c r="F1774" s="14">
        <f>SUM(SUMIFS('Census Data'!I:I,'Census Data'!$A:$A,$A1774),SUMIFS('Census Data'!J:J,'Census Data'!$A:$A,$A1774))/SUMIFS('Census Data'!$F:$F,'Census Data'!$A:$A,$A1774)</f>
        <v>0.94640122511485447</v>
      </c>
      <c r="G1774" s="14">
        <f>SUM(SUMIFS('Census Data'!K:K,'Census Data'!$A:$A,$A1774),SUMIFS('Census Data'!L:L,'Census Data'!$A:$A,$A1774))/SUMIFS('Census Data'!$F:$F,'Census Data'!$A:$A,$A1774)</f>
        <v>9.1883614088820835E-3</v>
      </c>
      <c r="H1774" s="14">
        <f>SUM(SUMIFS('Census Data'!O:O,'Census Data'!$A:$A,$A1774),SUMIFS('Census Data'!P:P,'Census Data'!$A:$A,$A1774))/SUMIFS('Census Data'!$F:$F,'Census Data'!$A:$A,$A1774)</f>
        <v>3.0627871362940277E-3</v>
      </c>
      <c r="I1774" s="16">
        <f t="shared" si="54"/>
        <v>4.1347626339969357E-2</v>
      </c>
      <c r="J1774" s="14">
        <f>SUM(SUMIFS('Census Data'!W:W,'Census Data'!$A:$A,$A1774),SUMIFS('Census Data'!X:X,'Census Data'!$A:$A,$A1774))/SUMIFS('Census Data'!$F:$F,'Census Data'!$A:$A,$A1774)</f>
        <v>0.4333843797856049</v>
      </c>
      <c r="K1774" s="16">
        <f t="shared" si="55"/>
        <v>0.56661562021439504</v>
      </c>
      <c r="L1774" s="19">
        <f>'EPA Data'!D1775/SUM('EPA Data'!D:D)</f>
        <v>1.3665261975479614E-7</v>
      </c>
      <c r="M1774" s="19">
        <f>'EPA Data'!E1775/SUM('EPA Data'!E:E)</f>
        <v>8.587712663639494E-7</v>
      </c>
      <c r="N1774" s="19">
        <f>'EPA Data'!F1775/SUM('EPA Data'!F:F)</f>
        <v>7.6921708221845488E-7</v>
      </c>
      <c r="O1774" s="19">
        <f>'EPA Data'!G1775/SUM('EPA Data'!G:G)</f>
        <v>1.5210281273314257E-7</v>
      </c>
      <c r="P1774" s="19">
        <f>'EPA Data'!H1775/SUM('EPA Data'!H:H)</f>
        <v>9.0744203435587348E-7</v>
      </c>
      <c r="Q1774" s="19">
        <f>'EPA Data'!I1775/SUM('EPA Data'!I:I)</f>
        <v>4.0709680791573806E-7</v>
      </c>
      <c r="R1774" s="19">
        <f>'EPA Data'!J1775/SUM('EPA Data'!J:J)</f>
        <v>1.3496673959927917E-7</v>
      </c>
      <c r="S1774" s="19">
        <f>'EPA Data'!K1775/SUM('EPA Data'!K:K)</f>
        <v>1.7349655120340253E-6</v>
      </c>
      <c r="T1774" s="19">
        <f>'EPA Data'!L1775/SUM('EPA Data'!L:L)</f>
        <v>6.7128606916394027E-7</v>
      </c>
      <c r="U1774" s="19">
        <f>'EPA Data'!M1775/SUM('EPA Data'!M:M)</f>
        <v>9.4192115183785947E-8</v>
      </c>
      <c r="V1774" s="19">
        <f>'EPA Data'!N1775/SUM('EPA Data'!N:N)</f>
        <v>3.9451777613929933E-7</v>
      </c>
      <c r="W1774" s="19">
        <f>'EPA Data'!O1775/SUM('EPA Data'!O:O)</f>
        <v>1.4760737024238801E-7</v>
      </c>
      <c r="X1774" s="19">
        <f>'EPA Data'!P1775/SUM('EPA Data'!P:P)</f>
        <v>2.8526556782404813E-6</v>
      </c>
    </row>
    <row r="1775" spans="1:24" x14ac:dyDescent="0.35">
      <c r="A1775" s="13" t="s">
        <v>2926</v>
      </c>
      <c r="B1775" s="13" t="s">
        <v>2904</v>
      </c>
      <c r="C1775" s="18" t="s">
        <v>2927</v>
      </c>
      <c r="D1775" s="14">
        <f>SUMIFS('Census Data'!G:G,'Census Data'!$A:$A,$A1775)/SUMIFS('Census Data'!$F:$F,'Census Data'!$A:$A,$A1775)</f>
        <v>0.51064848049772671</v>
      </c>
      <c r="E1775" s="16">
        <f>SUMIFS('Census Data'!H:H,'Census Data'!$A:$A,$A1775)/SUMIFS('Census Data'!$F:$F,'Census Data'!$A:$A,$A1775)</f>
        <v>0.48935151950227329</v>
      </c>
      <c r="F1775" s="14">
        <f>SUM(SUMIFS('Census Data'!I:I,'Census Data'!$A:$A,$A1775),SUMIFS('Census Data'!J:J,'Census Data'!$A:$A,$A1775))/SUMIFS('Census Data'!$F:$F,'Census Data'!$A:$A,$A1775)</f>
        <v>0.94568078487676477</v>
      </c>
      <c r="G1775" s="14">
        <f>SUM(SUMIFS('Census Data'!K:K,'Census Data'!$A:$A,$A1775),SUMIFS('Census Data'!L:L,'Census Data'!$A:$A,$A1775))/SUMIFS('Census Data'!$F:$F,'Census Data'!$A:$A,$A1775)</f>
        <v>1.7946877243359655E-2</v>
      </c>
      <c r="H1775" s="14">
        <f>SUM(SUMIFS('Census Data'!O:O,'Census Data'!$A:$A,$A1775),SUMIFS('Census Data'!P:P,'Census Data'!$A:$A,$A1775))/SUMIFS('Census Data'!$F:$F,'Census Data'!$A:$A,$A1775)</f>
        <v>5.7430007178750899E-3</v>
      </c>
      <c r="I1775" s="16">
        <f t="shared" si="54"/>
        <v>3.0629337162000558E-2</v>
      </c>
      <c r="J1775" s="14">
        <f>SUM(SUMIFS('Census Data'!W:W,'Census Data'!$A:$A,$A1775),SUMIFS('Census Data'!X:X,'Census Data'!$A:$A,$A1775))/SUMIFS('Census Data'!$F:$F,'Census Data'!$A:$A,$A1775)</f>
        <v>0.5754965302703996</v>
      </c>
      <c r="K1775" s="16">
        <f t="shared" si="55"/>
        <v>0.4245034697296004</v>
      </c>
      <c r="L1775" s="19">
        <f>'EPA Data'!D1776/SUM('EPA Data'!D:D)</f>
        <v>1.0303480135340072E-6</v>
      </c>
      <c r="M1775" s="19">
        <f>'EPA Data'!E1776/SUM('EPA Data'!E:E)</f>
        <v>1.8643970528516738E-6</v>
      </c>
      <c r="N1775" s="19">
        <f>'EPA Data'!F1776/SUM('EPA Data'!F:F)</f>
        <v>2.0490348045900849E-6</v>
      </c>
      <c r="O1775" s="19">
        <f>'EPA Data'!G1776/SUM('EPA Data'!G:G)</f>
        <v>1.3703891298269912E-6</v>
      </c>
      <c r="P1775" s="19">
        <f>'EPA Data'!H1776/SUM('EPA Data'!H:H)</f>
        <v>3.7911265870503688E-6</v>
      </c>
      <c r="Q1775" s="19">
        <f>'EPA Data'!I1776/SUM('EPA Data'!I:I)</f>
        <v>3.0849670028120298E-6</v>
      </c>
      <c r="R1775" s="19">
        <f>'EPA Data'!J1776/SUM('EPA Data'!J:J)</f>
        <v>1.4013986597137789E-6</v>
      </c>
      <c r="S1775" s="19">
        <f>'EPA Data'!K1776/SUM('EPA Data'!K:K)</f>
        <v>2.8069287996028674E-6</v>
      </c>
      <c r="T1775" s="19">
        <f>'EPA Data'!L1776/SUM('EPA Data'!L:L)</f>
        <v>2.5516276936178807E-6</v>
      </c>
      <c r="U1775" s="19">
        <f>'EPA Data'!M1776/SUM('EPA Data'!M:M)</f>
        <v>7.0763933105840733E-7</v>
      </c>
      <c r="V1775" s="19">
        <f>'EPA Data'!N1776/SUM('EPA Data'!N:N)</f>
        <v>1.4212827652185759E-6</v>
      </c>
      <c r="W1775" s="19">
        <f>'EPA Data'!O1776/SUM('EPA Data'!O:O)</f>
        <v>7.0436064693364498E-7</v>
      </c>
      <c r="X1775" s="19">
        <f>'EPA Data'!P1776/SUM('EPA Data'!P:P)</f>
        <v>4.7286114348478263E-6</v>
      </c>
    </row>
    <row r="1776" spans="1:24" x14ac:dyDescent="0.35">
      <c r="A1776" s="13" t="s">
        <v>2928</v>
      </c>
      <c r="B1776" s="13" t="s">
        <v>2904</v>
      </c>
      <c r="C1776" s="18" t="s">
        <v>2929</v>
      </c>
      <c r="D1776" s="14">
        <f>SUMIFS('Census Data'!G:G,'Census Data'!$A:$A,$A1776)/SUMIFS('Census Data'!$F:$F,'Census Data'!$A:$A,$A1776)</f>
        <v>0.51629799750191385</v>
      </c>
      <c r="E1776" s="16">
        <f>SUMIFS('Census Data'!H:H,'Census Data'!$A:$A,$A1776)/SUMIFS('Census Data'!$F:$F,'Census Data'!$A:$A,$A1776)</f>
        <v>0.48370200249808615</v>
      </c>
      <c r="F1776" s="14">
        <f>SUM(SUMIFS('Census Data'!I:I,'Census Data'!$A:$A,$A1776),SUMIFS('Census Data'!J:J,'Census Data'!$A:$A,$A1776))/SUMIFS('Census Data'!$F:$F,'Census Data'!$A:$A,$A1776)</f>
        <v>0.91229837355789245</v>
      </c>
      <c r="G1776" s="14">
        <f>SUM(SUMIFS('Census Data'!K:K,'Census Data'!$A:$A,$A1776),SUMIFS('Census Data'!L:L,'Census Data'!$A:$A,$A1776))/SUMIFS('Census Data'!$F:$F,'Census Data'!$A:$A,$A1776)</f>
        <v>4.4092563493022818E-2</v>
      </c>
      <c r="H1776" s="14">
        <f>SUM(SUMIFS('Census Data'!O:O,'Census Data'!$A:$A,$A1776),SUMIFS('Census Data'!P:P,'Census Data'!$A:$A,$A1776))/SUMIFS('Census Data'!$F:$F,'Census Data'!$A:$A,$A1776)</f>
        <v>6.7958687564634622E-3</v>
      </c>
      <c r="I1776" s="16">
        <f t="shared" si="54"/>
        <v>3.6813194192621301E-2</v>
      </c>
      <c r="J1776" s="14">
        <f>SUM(SUMIFS('Census Data'!W:W,'Census Data'!$A:$A,$A1776),SUMIFS('Census Data'!X:X,'Census Data'!$A:$A,$A1776))/SUMIFS('Census Data'!$F:$F,'Census Data'!$A:$A,$A1776)</f>
        <v>0.60691405777831497</v>
      </c>
      <c r="K1776" s="16">
        <f t="shared" si="55"/>
        <v>0.39308594222168503</v>
      </c>
      <c r="L1776" s="19">
        <f>'EPA Data'!D1777/SUM('EPA Data'!D:D)</f>
        <v>2.5831910385777934E-5</v>
      </c>
      <c r="M1776" s="19">
        <f>'EPA Data'!E1777/SUM('EPA Data'!E:E)</f>
        <v>5.3642838680285551E-5</v>
      </c>
      <c r="N1776" s="19">
        <f>'EPA Data'!F1777/SUM('EPA Data'!F:F)</f>
        <v>7.8444039951748706E-5</v>
      </c>
      <c r="O1776" s="19">
        <f>'EPA Data'!G1777/SUM('EPA Data'!G:G)</f>
        <v>1.8679663698797606E-5</v>
      </c>
      <c r="P1776" s="19">
        <f>'EPA Data'!H1777/SUM('EPA Data'!H:H)</f>
        <v>5.1656224913858115E-5</v>
      </c>
      <c r="Q1776" s="19">
        <f>'EPA Data'!I1777/SUM('EPA Data'!I:I)</f>
        <v>4.432049042093556E-5</v>
      </c>
      <c r="R1776" s="19">
        <f>'EPA Data'!J1777/SUM('EPA Data'!J:J)</f>
        <v>3.5594977430371502E-5</v>
      </c>
      <c r="S1776" s="19">
        <f>'EPA Data'!K1777/SUM('EPA Data'!K:K)</f>
        <v>2.2455913666209098E-4</v>
      </c>
      <c r="T1776" s="19">
        <f>'EPA Data'!L1777/SUM('EPA Data'!L:L)</f>
        <v>1.2176143225293877E-4</v>
      </c>
      <c r="U1776" s="19">
        <f>'EPA Data'!M1777/SUM('EPA Data'!M:M)</f>
        <v>1.060350605734704E-5</v>
      </c>
      <c r="V1776" s="19">
        <f>'EPA Data'!N1777/SUM('EPA Data'!N:N)</f>
        <v>2.3113885930546115E-5</v>
      </c>
      <c r="W1776" s="19">
        <f>'EPA Data'!O1777/SUM('EPA Data'!O:O)</f>
        <v>1.4986589575310551E-5</v>
      </c>
      <c r="X1776" s="19">
        <f>'EPA Data'!P1777/SUM('EPA Data'!P:P)</f>
        <v>1.4608643563919084E-4</v>
      </c>
    </row>
    <row r="1777" spans="1:24" x14ac:dyDescent="0.35">
      <c r="A1777" s="13" t="s">
        <v>2930</v>
      </c>
      <c r="B1777" s="13" t="s">
        <v>2904</v>
      </c>
      <c r="C1777" s="18" t="s">
        <v>255</v>
      </c>
      <c r="D1777" s="14">
        <f>SUMIFS('Census Data'!G:G,'Census Data'!$A:$A,$A1777)/SUMIFS('Census Data'!$F:$F,'Census Data'!$A:$A,$A1777)</f>
        <v>0.48993387940392774</v>
      </c>
      <c r="E1777" s="16">
        <f>SUMIFS('Census Data'!H:H,'Census Data'!$A:$A,$A1777)/SUMIFS('Census Data'!$F:$F,'Census Data'!$A:$A,$A1777)</f>
        <v>0.51006612059607226</v>
      </c>
      <c r="F1777" s="14">
        <f>SUM(SUMIFS('Census Data'!I:I,'Census Data'!$A:$A,$A1777),SUMIFS('Census Data'!J:J,'Census Data'!$A:$A,$A1777))/SUMIFS('Census Data'!$F:$F,'Census Data'!$A:$A,$A1777)</f>
        <v>0.91655975525510702</v>
      </c>
      <c r="G1777" s="14">
        <f>SUM(SUMIFS('Census Data'!K:K,'Census Data'!$A:$A,$A1777),SUMIFS('Census Data'!L:L,'Census Data'!$A:$A,$A1777))/SUMIFS('Census Data'!$F:$F,'Census Data'!$A:$A,$A1777)</f>
        <v>1.1102338892726734E-2</v>
      </c>
      <c r="H1777" s="14">
        <f>SUM(SUMIFS('Census Data'!O:O,'Census Data'!$A:$A,$A1777),SUMIFS('Census Data'!P:P,'Census Data'!$A:$A,$A1777))/SUMIFS('Census Data'!$F:$F,'Census Data'!$A:$A,$A1777)</f>
        <v>6.858778249284516E-3</v>
      </c>
      <c r="I1777" s="16">
        <f t="shared" si="54"/>
        <v>6.547912760288177E-2</v>
      </c>
      <c r="J1777" s="14">
        <f>SUM(SUMIFS('Census Data'!W:W,'Census Data'!$A:$A,$A1777),SUMIFS('Census Data'!X:X,'Census Data'!$A:$A,$A1777))/SUMIFS('Census Data'!$F:$F,'Census Data'!$A:$A,$A1777)</f>
        <v>0.32177045297542683</v>
      </c>
      <c r="K1777" s="16">
        <f t="shared" si="55"/>
        <v>0.67822954702457317</v>
      </c>
      <c r="L1777" s="19">
        <f>'EPA Data'!D1778/SUM('EPA Data'!D:D)</f>
        <v>5.2737408589632456E-6</v>
      </c>
      <c r="M1777" s="19">
        <f>'EPA Data'!E1778/SUM('EPA Data'!E:E)</f>
        <v>2.1978583245740741E-5</v>
      </c>
      <c r="N1777" s="19">
        <f>'EPA Data'!F1778/SUM('EPA Data'!F:F)</f>
        <v>2.3426303476043336E-5</v>
      </c>
      <c r="O1777" s="19">
        <f>'EPA Data'!G1778/SUM('EPA Data'!G:G)</f>
        <v>6.7624293705009737E-6</v>
      </c>
      <c r="P1777" s="19">
        <f>'EPA Data'!H1778/SUM('EPA Data'!H:H)</f>
        <v>2.8005161036242118E-5</v>
      </c>
      <c r="Q1777" s="19">
        <f>'EPA Data'!I1778/SUM('EPA Data'!I:I)</f>
        <v>1.6412189510990066E-5</v>
      </c>
      <c r="R1777" s="19">
        <f>'EPA Data'!J1778/SUM('EPA Data'!J:J)</f>
        <v>5.7768912385519109E-6</v>
      </c>
      <c r="S1777" s="19">
        <f>'EPA Data'!K1778/SUM('EPA Data'!K:K)</f>
        <v>4.3254357757494835E-5</v>
      </c>
      <c r="T1777" s="19">
        <f>'EPA Data'!L1778/SUM('EPA Data'!L:L)</f>
        <v>2.3666851930600396E-5</v>
      </c>
      <c r="U1777" s="19">
        <f>'EPA Data'!M1778/SUM('EPA Data'!M:M)</f>
        <v>3.9415367165413541E-6</v>
      </c>
      <c r="V1777" s="19">
        <f>'EPA Data'!N1778/SUM('EPA Data'!N:N)</f>
        <v>1.2410020864986049E-5</v>
      </c>
      <c r="W1777" s="19">
        <f>'EPA Data'!O1778/SUM('EPA Data'!O:O)</f>
        <v>4.8740851145849403E-6</v>
      </c>
      <c r="X1777" s="19">
        <f>'EPA Data'!P1778/SUM('EPA Data'!P:P)</f>
        <v>6.2397644278071451E-5</v>
      </c>
    </row>
    <row r="1778" spans="1:24" x14ac:dyDescent="0.35">
      <c r="A1778" s="13" t="s">
        <v>2931</v>
      </c>
      <c r="B1778" s="13" t="s">
        <v>2904</v>
      </c>
      <c r="C1778" s="18" t="s">
        <v>2932</v>
      </c>
      <c r="D1778" s="14">
        <f>SUMIFS('Census Data'!G:G,'Census Data'!$A:$A,$A1778)/SUMIFS('Census Data'!$F:$F,'Census Data'!$A:$A,$A1778)</f>
        <v>0.51622039134912456</v>
      </c>
      <c r="E1778" s="16">
        <f>SUMIFS('Census Data'!H:H,'Census Data'!$A:$A,$A1778)/SUMIFS('Census Data'!$F:$F,'Census Data'!$A:$A,$A1778)</f>
        <v>0.48377960865087538</v>
      </c>
      <c r="F1778" s="14">
        <f>SUM(SUMIFS('Census Data'!I:I,'Census Data'!$A:$A,$A1778),SUMIFS('Census Data'!J:J,'Census Data'!$A:$A,$A1778))/SUMIFS('Census Data'!$F:$F,'Census Data'!$A:$A,$A1778)</f>
        <v>0.87399588053553035</v>
      </c>
      <c r="G1778" s="14">
        <f>SUM(SUMIFS('Census Data'!K:K,'Census Data'!$A:$A,$A1778),SUMIFS('Census Data'!L:L,'Census Data'!$A:$A,$A1778))/SUMIFS('Census Data'!$F:$F,'Census Data'!$A:$A,$A1778)</f>
        <v>1.4263645726055613E-2</v>
      </c>
      <c r="H1778" s="14">
        <f>SUM(SUMIFS('Census Data'!O:O,'Census Data'!$A:$A,$A1778),SUMIFS('Census Data'!P:P,'Census Data'!$A:$A,$A1778))/SUMIFS('Census Data'!$F:$F,'Census Data'!$A:$A,$A1778)</f>
        <v>6.9309989701338823E-2</v>
      </c>
      <c r="I1778" s="16">
        <f t="shared" si="54"/>
        <v>4.2430484037075167E-2</v>
      </c>
      <c r="J1778" s="14">
        <f>SUM(SUMIFS('Census Data'!W:W,'Census Data'!$A:$A,$A1778),SUMIFS('Census Data'!X:X,'Census Data'!$A:$A,$A1778))/SUMIFS('Census Data'!$F:$F,'Census Data'!$A:$A,$A1778)</f>
        <v>0.17770339855818743</v>
      </c>
      <c r="K1778" s="16">
        <f t="shared" si="55"/>
        <v>0.8222966014418126</v>
      </c>
      <c r="L1778" s="19">
        <f>'EPA Data'!D1779/SUM('EPA Data'!D:D)</f>
        <v>4.7010667416326778E-6</v>
      </c>
      <c r="M1778" s="19">
        <f>'EPA Data'!E1779/SUM('EPA Data'!E:E)</f>
        <v>2.3044959822241765E-5</v>
      </c>
      <c r="N1778" s="19">
        <f>'EPA Data'!F1779/SUM('EPA Data'!F:F)</f>
        <v>1.6170363348379344E-5</v>
      </c>
      <c r="O1778" s="19">
        <f>'EPA Data'!G1779/SUM('EPA Data'!G:G)</f>
        <v>9.2347961236691286E-6</v>
      </c>
      <c r="P1778" s="19">
        <f>'EPA Data'!H1779/SUM('EPA Data'!H:H)</f>
        <v>2.7485868685378532E-5</v>
      </c>
      <c r="Q1778" s="19">
        <f>'EPA Data'!I1779/SUM('EPA Data'!I:I)</f>
        <v>1.3514228321916005E-5</v>
      </c>
      <c r="R1778" s="19">
        <f>'EPA Data'!J1779/SUM('EPA Data'!J:J)</f>
        <v>5.957645467743447E-6</v>
      </c>
      <c r="S1778" s="19">
        <f>'EPA Data'!K1779/SUM('EPA Data'!K:K)</f>
        <v>4.0225947767356555E-5</v>
      </c>
      <c r="T1778" s="19">
        <f>'EPA Data'!L1779/SUM('EPA Data'!L:L)</f>
        <v>1.3087381967412839E-5</v>
      </c>
      <c r="U1778" s="19">
        <f>'EPA Data'!M1779/SUM('EPA Data'!M:M)</f>
        <v>7.1818934627107682E-6</v>
      </c>
      <c r="V1778" s="19">
        <f>'EPA Data'!N1779/SUM('EPA Data'!N:N)</f>
        <v>1.4217425533450583E-5</v>
      </c>
      <c r="W1778" s="19">
        <f>'EPA Data'!O1779/SUM('EPA Data'!O:O)</f>
        <v>3.9610795882739984E-6</v>
      </c>
      <c r="X1778" s="19">
        <f>'EPA Data'!P1779/SUM('EPA Data'!P:P)</f>
        <v>4.6023687492580791E-5</v>
      </c>
    </row>
    <row r="1779" spans="1:24" x14ac:dyDescent="0.35">
      <c r="A1779" s="13" t="s">
        <v>2933</v>
      </c>
      <c r="B1779" s="13" t="s">
        <v>2904</v>
      </c>
      <c r="C1779" s="18" t="s">
        <v>2934</v>
      </c>
      <c r="D1779" s="14">
        <f>SUMIFS('Census Data'!G:G,'Census Data'!$A:$A,$A1779)/SUMIFS('Census Data'!$F:$F,'Census Data'!$A:$A,$A1779)</f>
        <v>0.50361834342798706</v>
      </c>
      <c r="E1779" s="16">
        <f>SUMIFS('Census Data'!H:H,'Census Data'!$A:$A,$A1779)/SUMIFS('Census Data'!$F:$F,'Census Data'!$A:$A,$A1779)</f>
        <v>0.49638165657201289</v>
      </c>
      <c r="F1779" s="14">
        <f>SUM(SUMIFS('Census Data'!I:I,'Census Data'!$A:$A,$A1779),SUMIFS('Census Data'!J:J,'Census Data'!$A:$A,$A1779))/SUMIFS('Census Data'!$F:$F,'Census Data'!$A:$A,$A1779)</f>
        <v>0.91795799575237946</v>
      </c>
      <c r="G1779" s="14">
        <f>SUM(SUMIFS('Census Data'!K:K,'Census Data'!$A:$A,$A1779),SUMIFS('Census Data'!L:L,'Census Data'!$A:$A,$A1779))/SUMIFS('Census Data'!$F:$F,'Census Data'!$A:$A,$A1779)</f>
        <v>2.0058208133406748E-2</v>
      </c>
      <c r="H1779" s="14">
        <f>SUM(SUMIFS('Census Data'!O:O,'Census Data'!$A:$A,$A1779),SUMIFS('Census Data'!P:P,'Census Data'!$A:$A,$A1779))/SUMIFS('Census Data'!$F:$F,'Census Data'!$A:$A,$A1779)</f>
        <v>1.3608117674821049E-2</v>
      </c>
      <c r="I1779" s="16">
        <f t="shared" si="54"/>
        <v>4.8375678439392722E-2</v>
      </c>
      <c r="J1779" s="14">
        <f>SUM(SUMIFS('Census Data'!W:W,'Census Data'!$A:$A,$A1779),SUMIFS('Census Data'!X:X,'Census Data'!$A:$A,$A1779))/SUMIFS('Census Data'!$F:$F,'Census Data'!$A:$A,$A1779)</f>
        <v>0.65602139542200899</v>
      </c>
      <c r="K1779" s="16">
        <f t="shared" si="55"/>
        <v>0.34397860457799101</v>
      </c>
      <c r="L1779" s="19">
        <f>'EPA Data'!D1780/SUM('EPA Data'!D:D)</f>
        <v>1.0705169271588184E-5</v>
      </c>
      <c r="M1779" s="19">
        <f>'EPA Data'!E1780/SUM('EPA Data'!E:E)</f>
        <v>1.5635401213362164E-5</v>
      </c>
      <c r="N1779" s="19">
        <f>'EPA Data'!F1780/SUM('EPA Data'!F:F)</f>
        <v>1.6584755649336661E-5</v>
      </c>
      <c r="O1779" s="19">
        <f>'EPA Data'!G1780/SUM('EPA Data'!G:G)</f>
        <v>9.8695247219538958E-6</v>
      </c>
      <c r="P1779" s="19">
        <f>'EPA Data'!H1780/SUM('EPA Data'!H:H)</f>
        <v>2.5835632970798709E-5</v>
      </c>
      <c r="Q1779" s="19">
        <f>'EPA Data'!I1780/SUM('EPA Data'!I:I)</f>
        <v>1.9360627730444188E-5</v>
      </c>
      <c r="R1779" s="19">
        <f>'EPA Data'!J1780/SUM('EPA Data'!J:J)</f>
        <v>8.0183133093911317E-6</v>
      </c>
      <c r="S1779" s="19">
        <f>'EPA Data'!K1780/SUM('EPA Data'!K:K)</f>
        <v>2.2757930805880258E-5</v>
      </c>
      <c r="T1779" s="19">
        <f>'EPA Data'!L1780/SUM('EPA Data'!L:L)</f>
        <v>1.9731721129034269E-5</v>
      </c>
      <c r="U1779" s="19">
        <f>'EPA Data'!M1780/SUM('EPA Data'!M:M)</f>
        <v>4.6907368503161189E-6</v>
      </c>
      <c r="V1779" s="19">
        <f>'EPA Data'!N1780/SUM('EPA Data'!N:N)</f>
        <v>1.0001242402019455E-5</v>
      </c>
      <c r="W1779" s="19">
        <f>'EPA Data'!O1780/SUM('EPA Data'!O:O)</f>
        <v>4.7446485060283865E-6</v>
      </c>
      <c r="X1779" s="19">
        <f>'EPA Data'!P1780/SUM('EPA Data'!P:P)</f>
        <v>3.5518997549005836E-5</v>
      </c>
    </row>
    <row r="1780" spans="1:24" x14ac:dyDescent="0.35">
      <c r="A1780" s="13" t="s">
        <v>2935</v>
      </c>
      <c r="B1780" s="13" t="s">
        <v>2904</v>
      </c>
      <c r="C1780" s="18" t="s">
        <v>2936</v>
      </c>
      <c r="D1780" s="14">
        <f>SUMIFS('Census Data'!G:G,'Census Data'!$A:$A,$A1780)/SUMIFS('Census Data'!$F:$F,'Census Data'!$A:$A,$A1780)</f>
        <v>0.48336168111489081</v>
      </c>
      <c r="E1780" s="16">
        <f>SUMIFS('Census Data'!H:H,'Census Data'!$A:$A,$A1780)/SUMIFS('Census Data'!$F:$F,'Census Data'!$A:$A,$A1780)</f>
        <v>0.51663831888510914</v>
      </c>
      <c r="F1780" s="14">
        <f>SUM(SUMIFS('Census Data'!I:I,'Census Data'!$A:$A,$A1780),SUMIFS('Census Data'!J:J,'Census Data'!$A:$A,$A1780))/SUMIFS('Census Data'!$F:$F,'Census Data'!$A:$A,$A1780)</f>
        <v>0.14770108636014484</v>
      </c>
      <c r="G1780" s="14">
        <f>SUM(SUMIFS('Census Data'!K:K,'Census Data'!$A:$A,$A1780),SUMIFS('Census Data'!L:L,'Census Data'!$A:$A,$A1780))/SUMIFS('Census Data'!$F:$F,'Census Data'!$A:$A,$A1780)</f>
        <v>6.0627674750356637E-3</v>
      </c>
      <c r="H1780" s="14">
        <f>SUM(SUMIFS('Census Data'!O:O,'Census Data'!$A:$A,$A1780),SUMIFS('Census Data'!P:P,'Census Data'!$A:$A,$A1780))/SUMIFS('Census Data'!$F:$F,'Census Data'!$A:$A,$A1780)</f>
        <v>1.1618018215735762E-2</v>
      </c>
      <c r="I1780" s="16">
        <f t="shared" si="54"/>
        <v>0.83461812794908374</v>
      </c>
      <c r="J1780" s="14">
        <f>SUM(SUMIFS('Census Data'!W:W,'Census Data'!$A:$A,$A1780),SUMIFS('Census Data'!X:X,'Census Data'!$A:$A,$A1780))/SUMIFS('Census Data'!$F:$F,'Census Data'!$A:$A,$A1780)</f>
        <v>0.11908811587841545</v>
      </c>
      <c r="K1780" s="16">
        <f t="shared" si="55"/>
        <v>0.88091188412158461</v>
      </c>
      <c r="L1780" s="19">
        <f>'EPA Data'!D1781/SUM('EPA Data'!D:D)</f>
        <v>3.8217391205775853E-5</v>
      </c>
      <c r="M1780" s="19">
        <f>'EPA Data'!E1781/SUM('EPA Data'!E:E)</f>
        <v>8.5964034124588957E-5</v>
      </c>
      <c r="N1780" s="19">
        <f>'EPA Data'!F1781/SUM('EPA Data'!F:F)</f>
        <v>5.5321083628090389E-5</v>
      </c>
      <c r="O1780" s="19">
        <f>'EPA Data'!G1781/SUM('EPA Data'!G:G)</f>
        <v>2.4530616605593736E-5</v>
      </c>
      <c r="P1780" s="19">
        <f>'EPA Data'!H1781/SUM('EPA Data'!H:H)</f>
        <v>6.4379401455144804E-5</v>
      </c>
      <c r="Q1780" s="19">
        <f>'EPA Data'!I1781/SUM('EPA Data'!I:I)</f>
        <v>5.0166356813771713E-5</v>
      </c>
      <c r="R1780" s="19">
        <f>'EPA Data'!J1781/SUM('EPA Data'!J:J)</f>
        <v>2.7217847078886395E-5</v>
      </c>
      <c r="S1780" s="19">
        <f>'EPA Data'!K1781/SUM('EPA Data'!K:K)</f>
        <v>6.6956935129409767E-5</v>
      </c>
      <c r="T1780" s="19">
        <f>'EPA Data'!L1781/SUM('EPA Data'!L:L)</f>
        <v>3.7391658653475675E-5</v>
      </c>
      <c r="U1780" s="19">
        <f>'EPA Data'!M1781/SUM('EPA Data'!M:M)</f>
        <v>1.1985917892546556E-5</v>
      </c>
      <c r="V1780" s="19">
        <f>'EPA Data'!N1781/SUM('EPA Data'!N:N)</f>
        <v>2.4944906373537036E-5</v>
      </c>
      <c r="W1780" s="19">
        <f>'EPA Data'!O1781/SUM('EPA Data'!O:O)</f>
        <v>1.2899703241158447E-5</v>
      </c>
      <c r="X1780" s="19">
        <f>'EPA Data'!P1781/SUM('EPA Data'!P:P)</f>
        <v>9.1225275782680555E-5</v>
      </c>
    </row>
    <row r="1781" spans="1:24" x14ac:dyDescent="0.35">
      <c r="A1781" s="13" t="s">
        <v>2937</v>
      </c>
      <c r="B1781" s="13" t="s">
        <v>2904</v>
      </c>
      <c r="C1781" s="18" t="s">
        <v>2938</v>
      </c>
      <c r="D1781" s="14">
        <f>SUMIFS('Census Data'!G:G,'Census Data'!$A:$A,$A1781)/SUMIFS('Census Data'!$F:$F,'Census Data'!$A:$A,$A1781)</f>
        <v>0.51649139579349901</v>
      </c>
      <c r="E1781" s="16">
        <f>SUMIFS('Census Data'!H:H,'Census Data'!$A:$A,$A1781)/SUMIFS('Census Data'!$F:$F,'Census Data'!$A:$A,$A1781)</f>
        <v>0.48350860420650094</v>
      </c>
      <c r="F1781" s="14">
        <f>SUM(SUMIFS('Census Data'!I:I,'Census Data'!$A:$A,$A1781),SUMIFS('Census Data'!J:J,'Census Data'!$A:$A,$A1781))/SUMIFS('Census Data'!$F:$F,'Census Data'!$A:$A,$A1781)</f>
        <v>0.92519120458891013</v>
      </c>
      <c r="G1781" s="14">
        <f>SUM(SUMIFS('Census Data'!K:K,'Census Data'!$A:$A,$A1781),SUMIFS('Census Data'!L:L,'Census Data'!$A:$A,$A1781))/SUMIFS('Census Data'!$F:$F,'Census Data'!$A:$A,$A1781)</f>
        <v>1.2667304015296367E-2</v>
      </c>
      <c r="H1781" s="14">
        <f>SUM(SUMIFS('Census Data'!O:O,'Census Data'!$A:$A,$A1781),SUMIFS('Census Data'!P:P,'Census Data'!$A:$A,$A1781))/SUMIFS('Census Data'!$F:$F,'Census Data'!$A:$A,$A1781)</f>
        <v>6.6921606118546849E-3</v>
      </c>
      <c r="I1781" s="16">
        <f t="shared" si="54"/>
        <v>5.5449330783938766E-2</v>
      </c>
      <c r="J1781" s="14">
        <f>SUM(SUMIFS('Census Data'!W:W,'Census Data'!$A:$A,$A1781),SUMIFS('Census Data'!X:X,'Census Data'!$A:$A,$A1781))/SUMIFS('Census Data'!$F:$F,'Census Data'!$A:$A,$A1781)</f>
        <v>0.79302103250478007</v>
      </c>
      <c r="K1781" s="16">
        <f t="shared" si="55"/>
        <v>0.20697896749521993</v>
      </c>
      <c r="L1781" s="19">
        <f>'EPA Data'!D1782/SUM('EPA Data'!D:D)</f>
        <v>1.2452018070976579E-6</v>
      </c>
      <c r="M1781" s="19">
        <f>'EPA Data'!E1782/SUM('EPA Data'!E:E)</f>
        <v>5.0527040518049476E-6</v>
      </c>
      <c r="N1781" s="19">
        <f>'EPA Data'!F1782/SUM('EPA Data'!F:F)</f>
        <v>5.8617253419085949E-6</v>
      </c>
      <c r="O1781" s="19">
        <f>'EPA Data'!G1782/SUM('EPA Data'!G:G)</f>
        <v>1.6816209431162845E-6</v>
      </c>
      <c r="P1781" s="19">
        <f>'EPA Data'!H1782/SUM('EPA Data'!H:H)</f>
        <v>5.7968851807542392E-6</v>
      </c>
      <c r="Q1781" s="19">
        <f>'EPA Data'!I1782/SUM('EPA Data'!I:I)</f>
        <v>3.9463860904240172E-6</v>
      </c>
      <c r="R1781" s="19">
        <f>'EPA Data'!J1782/SUM('EPA Data'!J:J)</f>
        <v>1.3200621440257889E-6</v>
      </c>
      <c r="S1781" s="19">
        <f>'EPA Data'!K1782/SUM('EPA Data'!K:K)</f>
        <v>9.6899488342556804E-6</v>
      </c>
      <c r="T1781" s="19">
        <f>'EPA Data'!L1782/SUM('EPA Data'!L:L)</f>
        <v>5.1003218795273267E-6</v>
      </c>
      <c r="U1781" s="19">
        <f>'EPA Data'!M1782/SUM('EPA Data'!M:M)</f>
        <v>1.2708252797620534E-6</v>
      </c>
      <c r="V1781" s="19">
        <f>'EPA Data'!N1782/SUM('EPA Data'!N:N)</f>
        <v>2.6909846877027661E-6</v>
      </c>
      <c r="W1781" s="19">
        <f>'EPA Data'!O1782/SUM('EPA Data'!O:O)</f>
        <v>1.318406980899707E-6</v>
      </c>
      <c r="X1781" s="19">
        <f>'EPA Data'!P1782/SUM('EPA Data'!P:P)</f>
        <v>1.4885331794870394E-5</v>
      </c>
    </row>
    <row r="1782" spans="1:24" x14ac:dyDescent="0.35">
      <c r="A1782" s="13" t="s">
        <v>2939</v>
      </c>
      <c r="B1782" s="13" t="s">
        <v>2904</v>
      </c>
      <c r="C1782" s="18" t="s">
        <v>519</v>
      </c>
      <c r="D1782" s="14">
        <f>SUMIFS('Census Data'!G:G,'Census Data'!$A:$A,$A1782)/SUMIFS('Census Data'!$F:$F,'Census Data'!$A:$A,$A1782)</f>
        <v>0.52663079531215451</v>
      </c>
      <c r="E1782" s="16">
        <f>SUMIFS('Census Data'!H:H,'Census Data'!$A:$A,$A1782)/SUMIFS('Census Data'!$F:$F,'Census Data'!$A:$A,$A1782)</f>
        <v>0.47336920468784549</v>
      </c>
      <c r="F1782" s="14">
        <f>SUM(SUMIFS('Census Data'!I:I,'Census Data'!$A:$A,$A1782),SUMIFS('Census Data'!J:J,'Census Data'!$A:$A,$A1782))/SUMIFS('Census Data'!$F:$F,'Census Data'!$A:$A,$A1782)</f>
        <v>0.82184712906316804</v>
      </c>
      <c r="G1782" s="14">
        <f>SUM(SUMIFS('Census Data'!K:K,'Census Data'!$A:$A,$A1782),SUMIFS('Census Data'!L:L,'Census Data'!$A:$A,$A1782))/SUMIFS('Census Data'!$F:$F,'Census Data'!$A:$A,$A1782)</f>
        <v>4.5109456770103931E-2</v>
      </c>
      <c r="H1782" s="14">
        <f>SUM(SUMIFS('Census Data'!O:O,'Census Data'!$A:$A,$A1782),SUMIFS('Census Data'!P:P,'Census Data'!$A:$A,$A1782))/SUMIFS('Census Data'!$F:$F,'Census Data'!$A:$A,$A1782)</f>
        <v>1.7085575292990346E-2</v>
      </c>
      <c r="I1782" s="16">
        <f t="shared" si="54"/>
        <v>0.11595783887373767</v>
      </c>
      <c r="J1782" s="14">
        <f>SUM(SUMIFS('Census Data'!W:W,'Census Data'!$A:$A,$A1782),SUMIFS('Census Data'!X:X,'Census Data'!$A:$A,$A1782))/SUMIFS('Census Data'!$F:$F,'Census Data'!$A:$A,$A1782)</f>
        <v>0.38575956364708486</v>
      </c>
      <c r="K1782" s="16">
        <f t="shared" si="55"/>
        <v>0.61424043635291514</v>
      </c>
      <c r="L1782" s="19">
        <f>'EPA Data'!D1783/SUM('EPA Data'!D:D)</f>
        <v>1.4765285044894005E-5</v>
      </c>
      <c r="M1782" s="19">
        <f>'EPA Data'!E1783/SUM('EPA Data'!E:E)</f>
        <v>4.2604595918128856E-5</v>
      </c>
      <c r="N1782" s="19">
        <f>'EPA Data'!F1783/SUM('EPA Data'!F:F)</f>
        <v>5.1183586113855984E-5</v>
      </c>
      <c r="O1782" s="19">
        <f>'EPA Data'!G1783/SUM('EPA Data'!G:G)</f>
        <v>2.3981578856467655E-5</v>
      </c>
      <c r="P1782" s="19">
        <f>'EPA Data'!H1783/SUM('EPA Data'!H:H)</f>
        <v>5.9295610918408147E-5</v>
      </c>
      <c r="Q1782" s="19">
        <f>'EPA Data'!I1783/SUM('EPA Data'!I:I)</f>
        <v>4.1834762357234205E-5</v>
      </c>
      <c r="R1782" s="19">
        <f>'EPA Data'!J1783/SUM('EPA Data'!J:J)</f>
        <v>2.0046522242287255E-5</v>
      </c>
      <c r="S1782" s="19">
        <f>'EPA Data'!K1783/SUM('EPA Data'!K:K)</f>
        <v>8.2937060558847266E-5</v>
      </c>
      <c r="T1782" s="19">
        <f>'EPA Data'!L1783/SUM('EPA Data'!L:L)</f>
        <v>6.15662033900339E-5</v>
      </c>
      <c r="U1782" s="19">
        <f>'EPA Data'!M1783/SUM('EPA Data'!M:M)</f>
        <v>1.1590274700185778E-5</v>
      </c>
      <c r="V1782" s="19">
        <f>'EPA Data'!N1783/SUM('EPA Data'!N:N)</f>
        <v>2.8860069916050222E-5</v>
      </c>
      <c r="W1782" s="19">
        <f>'EPA Data'!O1783/SUM('EPA Data'!O:O)</f>
        <v>1.1610701094596189E-5</v>
      </c>
      <c r="X1782" s="19">
        <f>'EPA Data'!P1783/SUM('EPA Data'!P:P)</f>
        <v>9.8661548652897782E-5</v>
      </c>
    </row>
    <row r="1783" spans="1:24" x14ac:dyDescent="0.35">
      <c r="A1783" s="13" t="s">
        <v>2940</v>
      </c>
      <c r="B1783" s="13" t="s">
        <v>2904</v>
      </c>
      <c r="C1783" s="18" t="s">
        <v>2941</v>
      </c>
      <c r="D1783" s="14">
        <f>SUMIFS('Census Data'!G:G,'Census Data'!$A:$A,$A1783)/SUMIFS('Census Data'!$F:$F,'Census Data'!$A:$A,$A1783)</f>
        <v>0.49365206450874988</v>
      </c>
      <c r="E1783" s="16">
        <f>SUMIFS('Census Data'!H:H,'Census Data'!$A:$A,$A1783)/SUMIFS('Census Data'!$F:$F,'Census Data'!$A:$A,$A1783)</f>
        <v>0.50634793549125012</v>
      </c>
      <c r="F1783" s="14">
        <f>SUM(SUMIFS('Census Data'!I:I,'Census Data'!$A:$A,$A1783),SUMIFS('Census Data'!J:J,'Census Data'!$A:$A,$A1783))/SUMIFS('Census Data'!$F:$F,'Census Data'!$A:$A,$A1783)</f>
        <v>0.91112890312249795</v>
      </c>
      <c r="G1783" s="14">
        <f>SUM(SUMIFS('Census Data'!K:K,'Census Data'!$A:$A,$A1783),SUMIFS('Census Data'!L:L,'Census Data'!$A:$A,$A1783))/SUMIFS('Census Data'!$F:$F,'Census Data'!$A:$A,$A1783)</f>
        <v>2.1502916619009493E-2</v>
      </c>
      <c r="H1783" s="14">
        <f>SUM(SUMIFS('Census Data'!O:O,'Census Data'!$A:$A,$A1783),SUMIFS('Census Data'!P:P,'Census Data'!$A:$A,$A1783))/SUMIFS('Census Data'!$F:$F,'Census Data'!$A:$A,$A1783)</f>
        <v>1.1552098821914675E-2</v>
      </c>
      <c r="I1783" s="16">
        <f t="shared" si="54"/>
        <v>5.5816081436577902E-2</v>
      </c>
      <c r="J1783" s="14">
        <f>SUM(SUMIFS('Census Data'!W:W,'Census Data'!$A:$A,$A1783),SUMIFS('Census Data'!X:X,'Census Data'!$A:$A,$A1783))/SUMIFS('Census Data'!$F:$F,'Census Data'!$A:$A,$A1783)</f>
        <v>0.44355484387510008</v>
      </c>
      <c r="K1783" s="16">
        <f t="shared" si="55"/>
        <v>0.55644515612489998</v>
      </c>
      <c r="L1783" s="19">
        <f>'EPA Data'!D1784/SUM('EPA Data'!D:D)</f>
        <v>3.4616397531080832E-6</v>
      </c>
      <c r="M1783" s="19">
        <f>'EPA Data'!E1784/SUM('EPA Data'!E:E)</f>
        <v>1.5180621212993723E-5</v>
      </c>
      <c r="N1783" s="19">
        <f>'EPA Data'!F1784/SUM('EPA Data'!F:F)</f>
        <v>1.9826202071763114E-5</v>
      </c>
      <c r="O1783" s="19">
        <f>'EPA Data'!G1784/SUM('EPA Data'!G:G)</f>
        <v>4.990347208897625E-6</v>
      </c>
      <c r="P1783" s="19">
        <f>'EPA Data'!H1784/SUM('EPA Data'!H:H)</f>
        <v>1.6578852343438806E-5</v>
      </c>
      <c r="Q1783" s="19">
        <f>'EPA Data'!I1784/SUM('EPA Data'!I:I)</f>
        <v>9.649111643114748E-6</v>
      </c>
      <c r="R1783" s="19">
        <f>'EPA Data'!J1784/SUM('EPA Data'!J:J)</f>
        <v>3.354255449708473E-6</v>
      </c>
      <c r="S1783" s="19">
        <f>'EPA Data'!K1784/SUM('EPA Data'!K:K)</f>
        <v>3.2021204378259695E-5</v>
      </c>
      <c r="T1783" s="19">
        <f>'EPA Data'!L1784/SUM('EPA Data'!L:L)</f>
        <v>1.7902769677444841E-5</v>
      </c>
      <c r="U1783" s="19">
        <f>'EPA Data'!M1784/SUM('EPA Data'!M:M)</f>
        <v>2.2270897653420161E-6</v>
      </c>
      <c r="V1783" s="19">
        <f>'EPA Data'!N1784/SUM('EPA Data'!N:N)</f>
        <v>6.640146867288912E-6</v>
      </c>
      <c r="W1783" s="19">
        <f>'EPA Data'!O1784/SUM('EPA Data'!O:O)</f>
        <v>3.426262656624252E-6</v>
      </c>
      <c r="X1783" s="19">
        <f>'EPA Data'!P1784/SUM('EPA Data'!P:P)</f>
        <v>5.1113082700306005E-5</v>
      </c>
    </row>
    <row r="1784" spans="1:24" x14ac:dyDescent="0.35">
      <c r="A1784" s="13" t="s">
        <v>2942</v>
      </c>
      <c r="B1784" s="13" t="s">
        <v>2904</v>
      </c>
      <c r="C1784" s="18" t="s">
        <v>2943</v>
      </c>
      <c r="D1784" s="14">
        <f>SUMIFS('Census Data'!G:G,'Census Data'!$A:$A,$A1784)/SUMIFS('Census Data'!$F:$F,'Census Data'!$A:$A,$A1784)</f>
        <v>0.49276511397423189</v>
      </c>
      <c r="E1784" s="16">
        <f>SUMIFS('Census Data'!H:H,'Census Data'!$A:$A,$A1784)/SUMIFS('Census Data'!$F:$F,'Census Data'!$A:$A,$A1784)</f>
        <v>0.50723488602576805</v>
      </c>
      <c r="F1784" s="14">
        <f>SUM(SUMIFS('Census Data'!I:I,'Census Data'!$A:$A,$A1784),SUMIFS('Census Data'!J:J,'Census Data'!$A:$A,$A1784))/SUMIFS('Census Data'!$F:$F,'Census Data'!$A:$A,$A1784)</f>
        <v>0.74477205153617443</v>
      </c>
      <c r="G1784" s="14">
        <f>SUM(SUMIFS('Census Data'!K:K,'Census Data'!$A:$A,$A1784),SUMIFS('Census Data'!L:L,'Census Data'!$A:$A,$A1784))/SUMIFS('Census Data'!$F:$F,'Census Data'!$A:$A,$A1784)</f>
        <v>8.8949454905847374E-3</v>
      </c>
      <c r="H1784" s="14">
        <f>SUM(SUMIFS('Census Data'!O:O,'Census Data'!$A:$A,$A1784),SUMIFS('Census Data'!P:P,'Census Data'!$A:$A,$A1784))/SUMIFS('Census Data'!$F:$F,'Census Data'!$A:$A,$A1784)</f>
        <v>8.9692765113974227E-3</v>
      </c>
      <c r="I1784" s="16">
        <f t="shared" si="54"/>
        <v>0.23736372646184334</v>
      </c>
      <c r="J1784" s="14">
        <f>SUM(SUMIFS('Census Data'!W:W,'Census Data'!$A:$A,$A1784),SUMIFS('Census Data'!X:X,'Census Data'!$A:$A,$A1784))/SUMIFS('Census Data'!$F:$F,'Census Data'!$A:$A,$A1784)</f>
        <v>0.67358771060455902</v>
      </c>
      <c r="K1784" s="16">
        <f t="shared" si="55"/>
        <v>0.32641228939544098</v>
      </c>
      <c r="L1784" s="19">
        <f>'EPA Data'!D1785/SUM('EPA Data'!D:D)</f>
        <v>1.2463342276393261E-5</v>
      </c>
      <c r="M1784" s="19">
        <f>'EPA Data'!E1785/SUM('EPA Data'!E:E)</f>
        <v>4.726227241998152E-5</v>
      </c>
      <c r="N1784" s="19">
        <f>'EPA Data'!F1785/SUM('EPA Data'!F:F)</f>
        <v>3.8816251934488193E-5</v>
      </c>
      <c r="O1784" s="19">
        <f>'EPA Data'!G1785/SUM('EPA Data'!G:G)</f>
        <v>1.4261962816792756E-5</v>
      </c>
      <c r="P1784" s="19">
        <f>'EPA Data'!H1785/SUM('EPA Data'!H:H)</f>
        <v>4.2844311048326193E-5</v>
      </c>
      <c r="Q1784" s="19">
        <f>'EPA Data'!I1785/SUM('EPA Data'!I:I)</f>
        <v>3.243531728866308E-5</v>
      </c>
      <c r="R1784" s="19">
        <f>'EPA Data'!J1785/SUM('EPA Data'!J:J)</f>
        <v>1.5474734061276721E-5</v>
      </c>
      <c r="S1784" s="19">
        <f>'EPA Data'!K1785/SUM('EPA Data'!K:K)</f>
        <v>9.4440737103018295E-5</v>
      </c>
      <c r="T1784" s="19">
        <f>'EPA Data'!L1785/SUM('EPA Data'!L:L)</f>
        <v>2.9467935816748499E-5</v>
      </c>
      <c r="U1784" s="19">
        <f>'EPA Data'!M1785/SUM('EPA Data'!M:M)</f>
        <v>1.1433101110684682E-5</v>
      </c>
      <c r="V1784" s="19">
        <f>'EPA Data'!N1785/SUM('EPA Data'!N:N)</f>
        <v>2.0543500294427312E-5</v>
      </c>
      <c r="W1784" s="19">
        <f>'EPA Data'!O1785/SUM('EPA Data'!O:O)</f>
        <v>9.7093064884244357E-6</v>
      </c>
      <c r="X1784" s="19">
        <f>'EPA Data'!P1785/SUM('EPA Data'!P:P)</f>
        <v>7.6754184233002501E-5</v>
      </c>
    </row>
    <row r="1785" spans="1:24" x14ac:dyDescent="0.35">
      <c r="A1785" s="13" t="s">
        <v>2944</v>
      </c>
      <c r="B1785" s="13" t="s">
        <v>2904</v>
      </c>
      <c r="C1785" s="18" t="s">
        <v>2666</v>
      </c>
      <c r="D1785" s="14">
        <f>SUMIFS('Census Data'!G:G,'Census Data'!$A:$A,$A1785)/SUMIFS('Census Data'!$F:$F,'Census Data'!$A:$A,$A1785)</f>
        <v>0.50260579528872207</v>
      </c>
      <c r="E1785" s="16">
        <f>SUMIFS('Census Data'!H:H,'Census Data'!$A:$A,$A1785)/SUMIFS('Census Data'!$F:$F,'Census Data'!$A:$A,$A1785)</f>
        <v>0.49739420471127788</v>
      </c>
      <c r="F1785" s="14">
        <f>SUM(SUMIFS('Census Data'!I:I,'Census Data'!$A:$A,$A1785),SUMIFS('Census Data'!J:J,'Census Data'!$A:$A,$A1785))/SUMIFS('Census Data'!$F:$F,'Census Data'!$A:$A,$A1785)</f>
        <v>0.90994371482176362</v>
      </c>
      <c r="G1785" s="14">
        <f>SUM(SUMIFS('Census Data'!K:K,'Census Data'!$A:$A,$A1785),SUMIFS('Census Data'!L:L,'Census Data'!$A:$A,$A1785))/SUMIFS('Census Data'!$F:$F,'Census Data'!$A:$A,$A1785)</f>
        <v>2.82989368355222E-2</v>
      </c>
      <c r="H1785" s="14">
        <f>SUM(SUMIFS('Census Data'!O:O,'Census Data'!$A:$A,$A1785),SUMIFS('Census Data'!P:P,'Census Data'!$A:$A,$A1785))/SUMIFS('Census Data'!$F:$F,'Census Data'!$A:$A,$A1785)</f>
        <v>1.4748801334167188E-2</v>
      </c>
      <c r="I1785" s="16">
        <f t="shared" si="54"/>
        <v>4.7008547008546953E-2</v>
      </c>
      <c r="J1785" s="14">
        <f>SUM(SUMIFS('Census Data'!W:W,'Census Data'!$A:$A,$A1785),SUMIFS('Census Data'!X:X,'Census Data'!$A:$A,$A1785))/SUMIFS('Census Data'!$F:$F,'Census Data'!$A:$A,$A1785)</f>
        <v>0.43730456535334583</v>
      </c>
      <c r="K1785" s="16">
        <f t="shared" si="55"/>
        <v>0.56269543464665417</v>
      </c>
      <c r="L1785" s="19">
        <f>'EPA Data'!D1786/SUM('EPA Data'!D:D)</f>
        <v>5.6409710490238535E-6</v>
      </c>
      <c r="M1785" s="19">
        <f>'EPA Data'!E1786/SUM('EPA Data'!E:E)</f>
        <v>1.7299639584741859E-5</v>
      </c>
      <c r="N1785" s="19">
        <f>'EPA Data'!F1786/SUM('EPA Data'!F:F)</f>
        <v>2.5460688879963036E-5</v>
      </c>
      <c r="O1785" s="19">
        <f>'EPA Data'!G1786/SUM('EPA Data'!G:G)</f>
        <v>5.8023903709236066E-6</v>
      </c>
      <c r="P1785" s="19">
        <f>'EPA Data'!H1786/SUM('EPA Data'!H:H)</f>
        <v>1.6611973774717474E-5</v>
      </c>
      <c r="Q1785" s="19">
        <f>'EPA Data'!I1786/SUM('EPA Data'!I:I)</f>
        <v>1.270977144403632E-5</v>
      </c>
      <c r="R1785" s="19">
        <f>'EPA Data'!J1786/SUM('EPA Data'!J:J)</f>
        <v>5.8026075467909765E-6</v>
      </c>
      <c r="S1785" s="19">
        <f>'EPA Data'!K1786/SUM('EPA Data'!K:K)</f>
        <v>4.7817811951471484E-5</v>
      </c>
      <c r="T1785" s="19">
        <f>'EPA Data'!L1786/SUM('EPA Data'!L:L)</f>
        <v>2.9490589945702414E-5</v>
      </c>
      <c r="U1785" s="19">
        <f>'EPA Data'!M1786/SUM('EPA Data'!M:M)</f>
        <v>3.0486757384717952E-6</v>
      </c>
      <c r="V1785" s="19">
        <f>'EPA Data'!N1786/SUM('EPA Data'!N:N)</f>
        <v>7.0739102997137298E-6</v>
      </c>
      <c r="W1785" s="19">
        <f>'EPA Data'!O1786/SUM('EPA Data'!O:O)</f>
        <v>4.3754423611254459E-6</v>
      </c>
      <c r="X1785" s="19">
        <f>'EPA Data'!P1786/SUM('EPA Data'!P:P)</f>
        <v>5.2438413726541662E-5</v>
      </c>
    </row>
    <row r="1786" spans="1:24" x14ac:dyDescent="0.35">
      <c r="A1786" s="13" t="s">
        <v>2945</v>
      </c>
      <c r="B1786" s="13" t="s">
        <v>2904</v>
      </c>
      <c r="C1786" s="18" t="s">
        <v>2946</v>
      </c>
      <c r="D1786" s="14">
        <f>SUMIFS('Census Data'!G:G,'Census Data'!$A:$A,$A1786)/SUMIFS('Census Data'!$F:$F,'Census Data'!$A:$A,$A1786)</f>
        <v>0.49385221118830375</v>
      </c>
      <c r="E1786" s="16">
        <f>SUMIFS('Census Data'!H:H,'Census Data'!$A:$A,$A1786)/SUMIFS('Census Data'!$F:$F,'Census Data'!$A:$A,$A1786)</f>
        <v>0.5061477888116962</v>
      </c>
      <c r="F1786" s="14">
        <f>SUM(SUMIFS('Census Data'!I:I,'Census Data'!$A:$A,$A1786),SUMIFS('Census Data'!J:J,'Census Data'!$A:$A,$A1786))/SUMIFS('Census Data'!$F:$F,'Census Data'!$A:$A,$A1786)</f>
        <v>0.7752798419715925</v>
      </c>
      <c r="G1786" s="14">
        <f>SUM(SUMIFS('Census Data'!K:K,'Census Data'!$A:$A,$A1786),SUMIFS('Census Data'!L:L,'Census Data'!$A:$A,$A1786))/SUMIFS('Census Data'!$F:$F,'Census Data'!$A:$A,$A1786)</f>
        <v>2.8037948318260612E-2</v>
      </c>
      <c r="H1786" s="14">
        <f>SUM(SUMIFS('Census Data'!O:O,'Census Data'!$A:$A,$A1786),SUMIFS('Census Data'!P:P,'Census Data'!$A:$A,$A1786))/SUMIFS('Census Data'!$F:$F,'Census Data'!$A:$A,$A1786)</f>
        <v>1.8759154494268782E-2</v>
      </c>
      <c r="I1786" s="16">
        <f t="shared" si="54"/>
        <v>0.17792305521587815</v>
      </c>
      <c r="J1786" s="14">
        <f>SUM(SUMIFS('Census Data'!W:W,'Census Data'!$A:$A,$A1786),SUMIFS('Census Data'!X:X,'Census Data'!$A:$A,$A1786))/SUMIFS('Census Data'!$F:$F,'Census Data'!$A:$A,$A1786)</f>
        <v>0.38764663988067244</v>
      </c>
      <c r="K1786" s="16">
        <f t="shared" si="55"/>
        <v>0.61235336011932762</v>
      </c>
      <c r="L1786" s="19">
        <f>'EPA Data'!D1787/SUM('EPA Data'!D:D)</f>
        <v>4.8886202345379512E-5</v>
      </c>
      <c r="M1786" s="19">
        <f>'EPA Data'!E1787/SUM('EPA Data'!E:E)</f>
        <v>2.0564188751351538E-4</v>
      </c>
      <c r="N1786" s="19">
        <f>'EPA Data'!F1787/SUM('EPA Data'!F:F)</f>
        <v>1.4012130079567103E-4</v>
      </c>
      <c r="O1786" s="19">
        <f>'EPA Data'!G1787/SUM('EPA Data'!G:G)</f>
        <v>1.0776818181496277E-4</v>
      </c>
      <c r="P1786" s="19">
        <f>'EPA Data'!H1787/SUM('EPA Data'!H:H)</f>
        <v>2.2012492039872049E-4</v>
      </c>
      <c r="Q1786" s="19">
        <f>'EPA Data'!I1787/SUM('EPA Data'!I:I)</f>
        <v>1.2421444989833971E-4</v>
      </c>
      <c r="R1786" s="19">
        <f>'EPA Data'!J1787/SUM('EPA Data'!J:J)</f>
        <v>7.4567772541694129E-5</v>
      </c>
      <c r="S1786" s="19">
        <f>'EPA Data'!K1787/SUM('EPA Data'!K:K)</f>
        <v>2.9958948134731461E-4</v>
      </c>
      <c r="T1786" s="19">
        <f>'EPA Data'!L1787/SUM('EPA Data'!L:L)</f>
        <v>1.1066348961016585E-4</v>
      </c>
      <c r="U1786" s="19">
        <f>'EPA Data'!M1787/SUM('EPA Data'!M:M)</f>
        <v>6.8281453011593575E-5</v>
      </c>
      <c r="V1786" s="19">
        <f>'EPA Data'!N1787/SUM('EPA Data'!N:N)</f>
        <v>1.1026454098152362E-4</v>
      </c>
      <c r="W1786" s="19">
        <f>'EPA Data'!O1787/SUM('EPA Data'!O:O)</f>
        <v>3.452477921158423E-5</v>
      </c>
      <c r="X1786" s="19">
        <f>'EPA Data'!P1787/SUM('EPA Data'!P:P)</f>
        <v>3.3327181191916428E-4</v>
      </c>
    </row>
    <row r="1787" spans="1:24" x14ac:dyDescent="0.35">
      <c r="A1787" s="13" t="s">
        <v>2947</v>
      </c>
      <c r="B1787" s="13" t="s">
        <v>2904</v>
      </c>
      <c r="C1787" s="18" t="s">
        <v>540</v>
      </c>
      <c r="D1787" s="14">
        <f>SUMIFS('Census Data'!G:G,'Census Data'!$A:$A,$A1787)/SUMIFS('Census Data'!$F:$F,'Census Data'!$A:$A,$A1787)</f>
        <v>0.4955205234001282</v>
      </c>
      <c r="E1787" s="16">
        <f>SUMIFS('Census Data'!H:H,'Census Data'!$A:$A,$A1787)/SUMIFS('Census Data'!$F:$F,'Census Data'!$A:$A,$A1787)</f>
        <v>0.5044794765998718</v>
      </c>
      <c r="F1787" s="14">
        <f>SUM(SUMIFS('Census Data'!I:I,'Census Data'!$A:$A,$A1787),SUMIFS('Census Data'!J:J,'Census Data'!$A:$A,$A1787))/SUMIFS('Census Data'!$F:$F,'Census Data'!$A:$A,$A1787)</f>
        <v>0.52927687274998769</v>
      </c>
      <c r="G1787" s="14">
        <f>SUM(SUMIFS('Census Data'!K:K,'Census Data'!$A:$A,$A1787),SUMIFS('Census Data'!L:L,'Census Data'!$A:$A,$A1787))/SUMIFS('Census Data'!$F:$F,'Census Data'!$A:$A,$A1787)</f>
        <v>7.339766245294495E-3</v>
      </c>
      <c r="H1787" s="14">
        <f>SUM(SUMIFS('Census Data'!O:O,'Census Data'!$A:$A,$A1787),SUMIFS('Census Data'!P:P,'Census Data'!$A:$A,$A1787))/SUMIFS('Census Data'!$F:$F,'Census Data'!$A:$A,$A1787)</f>
        <v>6.1068827774398765E-3</v>
      </c>
      <c r="I1787" s="16">
        <f t="shared" si="54"/>
        <v>0.4572764782272779</v>
      </c>
      <c r="J1787" s="14">
        <f>SUM(SUMIFS('Census Data'!W:W,'Census Data'!$A:$A,$A1787),SUMIFS('Census Data'!X:X,'Census Data'!$A:$A,$A1787))/SUMIFS('Census Data'!$F:$F,'Census Data'!$A:$A,$A1787)</f>
        <v>0.19472161491295842</v>
      </c>
      <c r="K1787" s="16">
        <f t="shared" si="55"/>
        <v>0.80527838508704153</v>
      </c>
      <c r="L1787" s="19">
        <f>'EPA Data'!D1788/SUM('EPA Data'!D:D)</f>
        <v>6.8718647303100608E-5</v>
      </c>
      <c r="M1787" s="19">
        <f>'EPA Data'!E1788/SUM('EPA Data'!E:E)</f>
        <v>2.1900815990565575E-4</v>
      </c>
      <c r="N1787" s="19">
        <f>'EPA Data'!F1788/SUM('EPA Data'!F:F)</f>
        <v>1.0444507502721138E-4</v>
      </c>
      <c r="O1787" s="19">
        <f>'EPA Data'!G1788/SUM('EPA Data'!G:G)</f>
        <v>3.8095146956161182E-5</v>
      </c>
      <c r="P1787" s="19">
        <f>'EPA Data'!H1788/SUM('EPA Data'!H:H)</f>
        <v>1.4191389763405714E-4</v>
      </c>
      <c r="Q1787" s="19">
        <f>'EPA Data'!I1788/SUM('EPA Data'!I:I)</f>
        <v>9.1141390257466846E-5</v>
      </c>
      <c r="R1787" s="19">
        <f>'EPA Data'!J1788/SUM('EPA Data'!J:J)</f>
        <v>5.6714031040296126E-5</v>
      </c>
      <c r="S1787" s="19">
        <f>'EPA Data'!K1788/SUM('EPA Data'!K:K)</f>
        <v>2.7364911325719946E-4</v>
      </c>
      <c r="T1787" s="19">
        <f>'EPA Data'!L1788/SUM('EPA Data'!L:L)</f>
        <v>6.5264096558853053E-5</v>
      </c>
      <c r="U1787" s="19">
        <f>'EPA Data'!M1788/SUM('EPA Data'!M:M)</f>
        <v>2.5873301452639982E-5</v>
      </c>
      <c r="V1787" s="19">
        <f>'EPA Data'!N1788/SUM('EPA Data'!N:N)</f>
        <v>6.0427687812439778E-5</v>
      </c>
      <c r="W1787" s="19">
        <f>'EPA Data'!O1788/SUM('EPA Data'!O:O)</f>
        <v>2.5025602554023277E-5</v>
      </c>
      <c r="X1787" s="19">
        <f>'EPA Data'!P1788/SUM('EPA Data'!P:P)</f>
        <v>2.1026378851776988E-4</v>
      </c>
    </row>
    <row r="1788" spans="1:24" x14ac:dyDescent="0.35">
      <c r="A1788" s="13" t="s">
        <v>2948</v>
      </c>
      <c r="B1788" s="13" t="s">
        <v>2904</v>
      </c>
      <c r="C1788" s="18" t="s">
        <v>542</v>
      </c>
      <c r="D1788" s="14">
        <f>SUMIFS('Census Data'!G:G,'Census Data'!$A:$A,$A1788)/SUMIFS('Census Data'!$F:$F,'Census Data'!$A:$A,$A1788)</f>
        <v>0.49845599588265571</v>
      </c>
      <c r="E1788" s="16">
        <f>SUMIFS('Census Data'!H:H,'Census Data'!$A:$A,$A1788)/SUMIFS('Census Data'!$F:$F,'Census Data'!$A:$A,$A1788)</f>
        <v>0.50154400411734434</v>
      </c>
      <c r="F1788" s="14">
        <f>SUM(SUMIFS('Census Data'!I:I,'Census Data'!$A:$A,$A1788),SUMIFS('Census Data'!J:J,'Census Data'!$A:$A,$A1788))/SUMIFS('Census Data'!$F:$F,'Census Data'!$A:$A,$A1788)</f>
        <v>0.90724946695095954</v>
      </c>
      <c r="G1788" s="14">
        <f>SUM(SUMIFS('Census Data'!K:K,'Census Data'!$A:$A,$A1788),SUMIFS('Census Data'!L:L,'Census Data'!$A:$A,$A1788))/SUMIFS('Census Data'!$F:$F,'Census Data'!$A:$A,$A1788)</f>
        <v>2.3380633776928166E-2</v>
      </c>
      <c r="H1788" s="14">
        <f>SUM(SUMIFS('Census Data'!O:O,'Census Data'!$A:$A,$A1788),SUMIFS('Census Data'!P:P,'Census Data'!$A:$A,$A1788))/SUMIFS('Census Data'!$F:$F,'Census Data'!$A:$A,$A1788)</f>
        <v>1.4631277111977061E-2</v>
      </c>
      <c r="I1788" s="16">
        <f t="shared" si="54"/>
        <v>5.4738622160135253E-2</v>
      </c>
      <c r="J1788" s="14">
        <f>SUM(SUMIFS('Census Data'!W:W,'Census Data'!$A:$A,$A1788),SUMIFS('Census Data'!X:X,'Census Data'!$A:$A,$A1788))/SUMIFS('Census Data'!$F:$F,'Census Data'!$A:$A,$A1788)</f>
        <v>0.75373134328358204</v>
      </c>
      <c r="K1788" s="16">
        <f t="shared" si="55"/>
        <v>0.24626865671641796</v>
      </c>
      <c r="L1788" s="19">
        <f>'EPA Data'!D1789/SUM('EPA Data'!D:D)</f>
        <v>7.5391069154370048E-6</v>
      </c>
      <c r="M1788" s="19">
        <f>'EPA Data'!E1789/SUM('EPA Data'!E:E)</f>
        <v>3.0124167413576595E-5</v>
      </c>
      <c r="N1788" s="19">
        <f>'EPA Data'!F1789/SUM('EPA Data'!F:F)</f>
        <v>3.7305182559481451E-5</v>
      </c>
      <c r="O1788" s="19">
        <f>'EPA Data'!G1789/SUM('EPA Data'!G:G)</f>
        <v>1.2605041700933473E-5</v>
      </c>
      <c r="P1788" s="19">
        <f>'EPA Data'!H1789/SUM('EPA Data'!H:H)</f>
        <v>3.7379563389718222E-5</v>
      </c>
      <c r="Q1788" s="19">
        <f>'EPA Data'!I1789/SUM('EPA Data'!I:I)</f>
        <v>2.3878333547219078E-5</v>
      </c>
      <c r="R1788" s="19">
        <f>'EPA Data'!J1789/SUM('EPA Data'!J:J)</f>
        <v>8.385926002159673E-6</v>
      </c>
      <c r="S1788" s="19">
        <f>'EPA Data'!K1789/SUM('EPA Data'!K:K)</f>
        <v>5.8004115999400287E-5</v>
      </c>
      <c r="T1788" s="19">
        <f>'EPA Data'!L1789/SUM('EPA Data'!L:L)</f>
        <v>3.3195742820411359E-5</v>
      </c>
      <c r="U1788" s="19">
        <f>'EPA Data'!M1789/SUM('EPA Data'!M:M)</f>
        <v>8.3131173329425679E-6</v>
      </c>
      <c r="V1788" s="19">
        <f>'EPA Data'!N1789/SUM('EPA Data'!N:N)</f>
        <v>1.6716105557613913E-5</v>
      </c>
      <c r="W1788" s="19">
        <f>'EPA Data'!O1789/SUM('EPA Data'!O:O)</f>
        <v>7.8353805913384083E-6</v>
      </c>
      <c r="X1788" s="19">
        <f>'EPA Data'!P1789/SUM('EPA Data'!P:P)</f>
        <v>9.3185212027687166E-5</v>
      </c>
    </row>
    <row r="1789" spans="1:24" x14ac:dyDescent="0.35">
      <c r="A1789" s="13" t="s">
        <v>2949</v>
      </c>
      <c r="B1789" s="13" t="s">
        <v>2904</v>
      </c>
      <c r="C1789" s="18" t="s">
        <v>2950</v>
      </c>
      <c r="D1789" s="14">
        <f>SUMIFS('Census Data'!G:G,'Census Data'!$A:$A,$A1789)/SUMIFS('Census Data'!$F:$F,'Census Data'!$A:$A,$A1789)</f>
        <v>0.48625186505706591</v>
      </c>
      <c r="E1789" s="16">
        <f>SUMIFS('Census Data'!H:H,'Census Data'!$A:$A,$A1789)/SUMIFS('Census Data'!$F:$F,'Census Data'!$A:$A,$A1789)</f>
        <v>0.51374813494293414</v>
      </c>
      <c r="F1789" s="14">
        <f>SUM(SUMIFS('Census Data'!I:I,'Census Data'!$A:$A,$A1789),SUMIFS('Census Data'!J:J,'Census Data'!$A:$A,$A1789))/SUMIFS('Census Data'!$F:$F,'Census Data'!$A:$A,$A1789)</f>
        <v>0.90332060896131661</v>
      </c>
      <c r="G1789" s="14">
        <f>SUM(SUMIFS('Census Data'!K:K,'Census Data'!$A:$A,$A1789),SUMIFS('Census Data'!L:L,'Census Data'!$A:$A,$A1789))/SUMIFS('Census Data'!$F:$F,'Census Data'!$A:$A,$A1789)</f>
        <v>1.267269943999845E-2</v>
      </c>
      <c r="H1789" s="14">
        <f>SUM(SUMIFS('Census Data'!O:O,'Census Data'!$A:$A,$A1789),SUMIFS('Census Data'!P:P,'Census Data'!$A:$A,$A1789))/SUMIFS('Census Data'!$F:$F,'Census Data'!$A:$A,$A1789)</f>
        <v>1.6806505577408749E-2</v>
      </c>
      <c r="I1789" s="16">
        <f t="shared" si="54"/>
        <v>6.7200186021276198E-2</v>
      </c>
      <c r="J1789" s="14">
        <f>SUM(SUMIFS('Census Data'!W:W,'Census Data'!$A:$A,$A1789),SUMIFS('Census Data'!X:X,'Census Data'!$A:$A,$A1789))/SUMIFS('Census Data'!$F:$F,'Census Data'!$A:$A,$A1789)</f>
        <v>0.48095542594350893</v>
      </c>
      <c r="K1789" s="16">
        <f t="shared" si="55"/>
        <v>0.51904457405649107</v>
      </c>
      <c r="L1789" s="19">
        <f>'EPA Data'!D1790/SUM('EPA Data'!D:D)</f>
        <v>4.1520553593757772E-5</v>
      </c>
      <c r="M1789" s="19">
        <f>'EPA Data'!E1790/SUM('EPA Data'!E:E)</f>
        <v>1.4886280403396599E-4</v>
      </c>
      <c r="N1789" s="19">
        <f>'EPA Data'!F1790/SUM('EPA Data'!F:F)</f>
        <v>1.5556435517068303E-4</v>
      </c>
      <c r="O1789" s="19">
        <f>'EPA Data'!G1790/SUM('EPA Data'!G:G)</f>
        <v>1.369060037262011E-4</v>
      </c>
      <c r="P1789" s="19">
        <f>'EPA Data'!H1790/SUM('EPA Data'!H:H)</f>
        <v>2.0705103985876961E-4</v>
      </c>
      <c r="Q1789" s="19">
        <f>'EPA Data'!I1790/SUM('EPA Data'!I:I)</f>
        <v>1.272810509609361E-4</v>
      </c>
      <c r="R1789" s="19">
        <f>'EPA Data'!J1790/SUM('EPA Data'!J:J)</f>
        <v>7.8141269598718088E-5</v>
      </c>
      <c r="S1789" s="19">
        <f>'EPA Data'!K1790/SUM('EPA Data'!K:K)</f>
        <v>2.7822020522836889E-4</v>
      </c>
      <c r="T1789" s="19">
        <f>'EPA Data'!L1790/SUM('EPA Data'!L:L)</f>
        <v>1.3217490547853884E-4</v>
      </c>
      <c r="U1789" s="19">
        <f>'EPA Data'!M1790/SUM('EPA Data'!M:M)</f>
        <v>1.0141776160894313E-4</v>
      </c>
      <c r="V1789" s="19">
        <f>'EPA Data'!N1790/SUM('EPA Data'!N:N)</f>
        <v>1.102762767176944E-4</v>
      </c>
      <c r="W1789" s="19">
        <f>'EPA Data'!O1790/SUM('EPA Data'!O:O)</f>
        <v>3.7330892992936565E-5</v>
      </c>
      <c r="X1789" s="19">
        <f>'EPA Data'!P1790/SUM('EPA Data'!P:P)</f>
        <v>3.5926288111344214E-4</v>
      </c>
    </row>
    <row r="1790" spans="1:24" x14ac:dyDescent="0.35">
      <c r="A1790" s="13" t="s">
        <v>2951</v>
      </c>
      <c r="B1790" s="13" t="s">
        <v>2904</v>
      </c>
      <c r="C1790" s="18" t="s">
        <v>408</v>
      </c>
      <c r="D1790" s="14">
        <f>SUMIFS('Census Data'!G:G,'Census Data'!$A:$A,$A1790)/SUMIFS('Census Data'!$F:$F,'Census Data'!$A:$A,$A1790)</f>
        <v>0.50315389268124078</v>
      </c>
      <c r="E1790" s="16">
        <f>SUMIFS('Census Data'!H:H,'Census Data'!$A:$A,$A1790)/SUMIFS('Census Data'!$F:$F,'Census Data'!$A:$A,$A1790)</f>
        <v>0.49684610731875917</v>
      </c>
      <c r="F1790" s="14">
        <f>SUM(SUMIFS('Census Data'!I:I,'Census Data'!$A:$A,$A1790),SUMIFS('Census Data'!J:J,'Census Data'!$A:$A,$A1790))/SUMIFS('Census Data'!$F:$F,'Census Data'!$A:$A,$A1790)</f>
        <v>0.92214637518361708</v>
      </c>
      <c r="G1790" s="14">
        <f>SUM(SUMIFS('Census Data'!K:K,'Census Data'!$A:$A,$A1790),SUMIFS('Census Data'!L:L,'Census Data'!$A:$A,$A1790))/SUMIFS('Census Data'!$F:$F,'Census Data'!$A:$A,$A1790)</f>
        <v>8.2951697917566757E-3</v>
      </c>
      <c r="H1790" s="14">
        <f>SUM(SUMIFS('Census Data'!O:O,'Census Data'!$A:$A,$A1790),SUMIFS('Census Data'!P:P,'Census Data'!$A:$A,$A1790))/SUMIFS('Census Data'!$F:$F,'Census Data'!$A:$A,$A1790)</f>
        <v>8.6408018664132034E-3</v>
      </c>
      <c r="I1790" s="16">
        <f t="shared" si="54"/>
        <v>6.0917653158212959E-2</v>
      </c>
      <c r="J1790" s="14">
        <f>SUM(SUMIFS('Census Data'!W:W,'Census Data'!$A:$A,$A1790),SUMIFS('Census Data'!X:X,'Census Data'!$A:$A,$A1790))/SUMIFS('Census Data'!$F:$F,'Census Data'!$A:$A,$A1790)</f>
        <v>0.28825715026354448</v>
      </c>
      <c r="K1790" s="16">
        <f t="shared" si="55"/>
        <v>0.71174284973645552</v>
      </c>
      <c r="L1790" s="19">
        <f>'EPA Data'!D1791/SUM('EPA Data'!D:D)</f>
        <v>7.1495415132433992E-6</v>
      </c>
      <c r="M1790" s="19">
        <f>'EPA Data'!E1791/SUM('EPA Data'!E:E)</f>
        <v>2.3267411107261822E-5</v>
      </c>
      <c r="N1790" s="19">
        <f>'EPA Data'!F1791/SUM('EPA Data'!F:F)</f>
        <v>1.7182306041681718E-5</v>
      </c>
      <c r="O1790" s="19">
        <f>'EPA Data'!G1791/SUM('EPA Data'!G:G)</f>
        <v>7.4195010960127356E-6</v>
      </c>
      <c r="P1790" s="19">
        <f>'EPA Data'!H1791/SUM('EPA Data'!H:H)</f>
        <v>3.2959900205606009E-5</v>
      </c>
      <c r="Q1790" s="19">
        <f>'EPA Data'!I1791/SUM('EPA Data'!I:I)</f>
        <v>1.7194333251562442E-5</v>
      </c>
      <c r="R1790" s="19">
        <f>'EPA Data'!J1791/SUM('EPA Data'!J:J)</f>
        <v>7.2270614157074302E-6</v>
      </c>
      <c r="S1790" s="19">
        <f>'EPA Data'!K1791/SUM('EPA Data'!K:K)</f>
        <v>3.1444704043422322E-5</v>
      </c>
      <c r="T1790" s="19">
        <f>'EPA Data'!L1791/SUM('EPA Data'!L:L)</f>
        <v>1.8556102664343989E-5</v>
      </c>
      <c r="U1790" s="19">
        <f>'EPA Data'!M1791/SUM('EPA Data'!M:M)</f>
        <v>3.967880313645582E-6</v>
      </c>
      <c r="V1790" s="19">
        <f>'EPA Data'!N1791/SUM('EPA Data'!N:N)</f>
        <v>1.3678590141293741E-5</v>
      </c>
      <c r="W1790" s="19">
        <f>'EPA Data'!O1791/SUM('EPA Data'!O:O)</f>
        <v>4.4086962783551381E-6</v>
      </c>
      <c r="X1790" s="19">
        <f>'EPA Data'!P1791/SUM('EPA Data'!P:P)</f>
        <v>5.0829896508234664E-5</v>
      </c>
    </row>
    <row r="1791" spans="1:24" x14ac:dyDescent="0.35">
      <c r="A1791" s="13" t="s">
        <v>2952</v>
      </c>
      <c r="B1791" s="13" t="s">
        <v>2904</v>
      </c>
      <c r="C1791" s="18" t="s">
        <v>2953</v>
      </c>
      <c r="D1791" s="14">
        <f>SUMIFS('Census Data'!G:G,'Census Data'!$A:$A,$A1791)/SUMIFS('Census Data'!$F:$F,'Census Data'!$A:$A,$A1791)</f>
        <v>0.51132939616728934</v>
      </c>
      <c r="E1791" s="16">
        <f>SUMIFS('Census Data'!H:H,'Census Data'!$A:$A,$A1791)/SUMIFS('Census Data'!$F:$F,'Census Data'!$A:$A,$A1791)</f>
        <v>0.4886706038327106</v>
      </c>
      <c r="F1791" s="14">
        <f>SUM(SUMIFS('Census Data'!I:I,'Census Data'!$A:$A,$A1791),SUMIFS('Census Data'!J:J,'Census Data'!$A:$A,$A1791))/SUMIFS('Census Data'!$F:$F,'Census Data'!$A:$A,$A1791)</f>
        <v>0.78558515125949135</v>
      </c>
      <c r="G1791" s="14">
        <f>SUM(SUMIFS('Census Data'!K:K,'Census Data'!$A:$A,$A1791),SUMIFS('Census Data'!L:L,'Census Data'!$A:$A,$A1791))/SUMIFS('Census Data'!$F:$F,'Census Data'!$A:$A,$A1791)</f>
        <v>1.3679643244546222E-2</v>
      </c>
      <c r="H1791" s="14">
        <f>SUM(SUMIFS('Census Data'!O:O,'Census Data'!$A:$A,$A1791),SUMIFS('Census Data'!P:P,'Census Data'!$A:$A,$A1791))/SUMIFS('Census Data'!$F:$F,'Census Data'!$A:$A,$A1791)</f>
        <v>2.3562733518139086E-2</v>
      </c>
      <c r="I1791" s="16">
        <f t="shared" si="54"/>
        <v>0.17717247197782338</v>
      </c>
      <c r="J1791" s="14">
        <f>SUM(SUMIFS('Census Data'!W:W,'Census Data'!$A:$A,$A1791),SUMIFS('Census Data'!X:X,'Census Data'!$A:$A,$A1791))/SUMIFS('Census Data'!$F:$F,'Census Data'!$A:$A,$A1791)</f>
        <v>0.50259129805953962</v>
      </c>
      <c r="K1791" s="16">
        <f t="shared" si="55"/>
        <v>0.49740870194046038</v>
      </c>
      <c r="L1791" s="19">
        <f>'EPA Data'!D1792/SUM('EPA Data'!D:D)</f>
        <v>5.3723818345126417E-6</v>
      </c>
      <c r="M1791" s="19">
        <f>'EPA Data'!E1792/SUM('EPA Data'!E:E)</f>
        <v>1.3262500928042776E-5</v>
      </c>
      <c r="N1791" s="19">
        <f>'EPA Data'!F1792/SUM('EPA Data'!F:F)</f>
        <v>1.5491022323586303E-5</v>
      </c>
      <c r="O1791" s="19">
        <f>'EPA Data'!G1792/SUM('EPA Data'!G:G)</f>
        <v>5.2709098531476419E-6</v>
      </c>
      <c r="P1791" s="19">
        <f>'EPA Data'!H1792/SUM('EPA Data'!H:H)</f>
        <v>1.680761016470026E-5</v>
      </c>
      <c r="Q1791" s="19">
        <f>'EPA Data'!I1792/SUM('EPA Data'!I:I)</f>
        <v>1.3878374848258993E-5</v>
      </c>
      <c r="R1791" s="19">
        <f>'EPA Data'!J1792/SUM('EPA Data'!J:J)</f>
        <v>4.8768610673551035E-6</v>
      </c>
      <c r="S1791" s="19">
        <f>'EPA Data'!K1792/SUM('EPA Data'!K:K)</f>
        <v>1.8156818006953661E-5</v>
      </c>
      <c r="T1791" s="19">
        <f>'EPA Data'!L1792/SUM('EPA Data'!L:L)</f>
        <v>1.4544672322571271E-5</v>
      </c>
      <c r="U1791" s="19">
        <f>'EPA Data'!M1792/SUM('EPA Data'!M:M)</f>
        <v>2.7494119389847929E-6</v>
      </c>
      <c r="V1791" s="19">
        <f>'EPA Data'!N1792/SUM('EPA Data'!N:N)</f>
        <v>7.0130854690929588E-6</v>
      </c>
      <c r="W1791" s="19">
        <f>'EPA Data'!O1792/SUM('EPA Data'!O:O)</f>
        <v>3.7002187201518356E-6</v>
      </c>
      <c r="X1791" s="19">
        <f>'EPA Data'!P1792/SUM('EPA Data'!P:P)</f>
        <v>3.0361914388367954E-5</v>
      </c>
    </row>
    <row r="1792" spans="1:24" x14ac:dyDescent="0.35">
      <c r="A1792" s="13" t="s">
        <v>2954</v>
      </c>
      <c r="B1792" s="13" t="s">
        <v>2904</v>
      </c>
      <c r="C1792" s="18" t="s">
        <v>2955</v>
      </c>
      <c r="D1792" s="14">
        <f>SUMIFS('Census Data'!G:G,'Census Data'!$A:$A,$A1792)/SUMIFS('Census Data'!$F:$F,'Census Data'!$A:$A,$A1792)</f>
        <v>0.49202667439837633</v>
      </c>
      <c r="E1792" s="16">
        <f>SUMIFS('Census Data'!H:H,'Census Data'!$A:$A,$A1792)/SUMIFS('Census Data'!$F:$F,'Census Data'!$A:$A,$A1792)</f>
        <v>0.50797332560162367</v>
      </c>
      <c r="F1792" s="14">
        <f>SUM(SUMIFS('Census Data'!I:I,'Census Data'!$A:$A,$A1792),SUMIFS('Census Data'!J:J,'Census Data'!$A:$A,$A1792))/SUMIFS('Census Data'!$F:$F,'Census Data'!$A:$A,$A1792)</f>
        <v>0.87129602783415483</v>
      </c>
      <c r="G1792" s="14">
        <f>SUM(SUMIFS('Census Data'!K:K,'Census Data'!$A:$A,$A1792),SUMIFS('Census Data'!L:L,'Census Data'!$A:$A,$A1792))/SUMIFS('Census Data'!$F:$F,'Census Data'!$A:$A,$A1792)</f>
        <v>8.2922586256886054E-3</v>
      </c>
      <c r="H1792" s="14">
        <f>SUM(SUMIFS('Census Data'!O:O,'Census Data'!$A:$A,$A1792),SUMIFS('Census Data'!P:P,'Census Data'!$A:$A,$A1792))/SUMIFS('Census Data'!$F:$F,'Census Data'!$A:$A,$A1792)</f>
        <v>9.7999420121774421E-3</v>
      </c>
      <c r="I1792" s="16">
        <f t="shared" si="54"/>
        <v>0.11061177152797907</v>
      </c>
      <c r="J1792" s="14">
        <f>SUM(SUMIFS('Census Data'!W:W,'Census Data'!$A:$A,$A1792),SUMIFS('Census Data'!X:X,'Census Data'!$A:$A,$A1792))/SUMIFS('Census Data'!$F:$F,'Census Data'!$A:$A,$A1792)</f>
        <v>0.50710350826326467</v>
      </c>
      <c r="K1792" s="16">
        <f t="shared" si="55"/>
        <v>0.49289649173673533</v>
      </c>
      <c r="L1792" s="19">
        <f>'EPA Data'!D1793/SUM('EPA Data'!D:D)</f>
        <v>8.2532048520154493E-6</v>
      </c>
      <c r="M1792" s="19">
        <f>'EPA Data'!E1793/SUM('EPA Data'!E:E)</f>
        <v>4.1504706494080517E-5</v>
      </c>
      <c r="N1792" s="19">
        <f>'EPA Data'!F1793/SUM('EPA Data'!F:F)</f>
        <v>3.3150272604889101E-5</v>
      </c>
      <c r="O1792" s="19">
        <f>'EPA Data'!G1793/SUM('EPA Data'!G:G)</f>
        <v>1.0838427680623807E-5</v>
      </c>
      <c r="P1792" s="19">
        <f>'EPA Data'!H1793/SUM('EPA Data'!H:H)</f>
        <v>4.4823006442944717E-5</v>
      </c>
      <c r="Q1792" s="19">
        <f>'EPA Data'!I1793/SUM('EPA Data'!I:I)</f>
        <v>2.5442922423022305E-5</v>
      </c>
      <c r="R1792" s="19">
        <f>'EPA Data'!J1793/SUM('EPA Data'!J:J)</f>
        <v>1.0921467514789925E-5</v>
      </c>
      <c r="S1792" s="19">
        <f>'EPA Data'!K1793/SUM('EPA Data'!K:K)</f>
        <v>8.8160225484599806E-5</v>
      </c>
      <c r="T1792" s="19">
        <f>'EPA Data'!L1793/SUM('EPA Data'!L:L)</f>
        <v>2.7419281778988593E-5</v>
      </c>
      <c r="U1792" s="19">
        <f>'EPA Data'!M1793/SUM('EPA Data'!M:M)</f>
        <v>1.0482909514152991E-5</v>
      </c>
      <c r="V1792" s="19">
        <f>'EPA Data'!N1793/SUM('EPA Data'!N:N)</f>
        <v>2.1988966619788877E-5</v>
      </c>
      <c r="W1792" s="19">
        <f>'EPA Data'!O1793/SUM('EPA Data'!O:O)</f>
        <v>8.2676705047772656E-6</v>
      </c>
      <c r="X1792" s="19">
        <f>'EPA Data'!P1793/SUM('EPA Data'!P:P)</f>
        <v>9.7344712496072783E-5</v>
      </c>
    </row>
    <row r="1793" spans="1:24" x14ac:dyDescent="0.35">
      <c r="A1793" s="13" t="s">
        <v>2956</v>
      </c>
      <c r="B1793" s="13" t="s">
        <v>2904</v>
      </c>
      <c r="C1793" s="18" t="s">
        <v>2957</v>
      </c>
      <c r="D1793" s="14">
        <f>SUMIFS('Census Data'!G:G,'Census Data'!$A:$A,$A1793)/SUMIFS('Census Data'!$F:$F,'Census Data'!$A:$A,$A1793)</f>
        <v>0.5210603242094074</v>
      </c>
      <c r="E1793" s="16">
        <f>SUMIFS('Census Data'!H:H,'Census Data'!$A:$A,$A1793)/SUMIFS('Census Data'!$F:$F,'Census Data'!$A:$A,$A1793)</f>
        <v>0.4789396757905926</v>
      </c>
      <c r="F1793" s="14">
        <f>SUM(SUMIFS('Census Data'!I:I,'Census Data'!$A:$A,$A1793),SUMIFS('Census Data'!J:J,'Census Data'!$A:$A,$A1793))/SUMIFS('Census Data'!$F:$F,'Census Data'!$A:$A,$A1793)</f>
        <v>0.89808663300558067</v>
      </c>
      <c r="G1793" s="14">
        <f>SUM(SUMIFS('Census Data'!K:K,'Census Data'!$A:$A,$A1793),SUMIFS('Census Data'!L:L,'Census Data'!$A:$A,$A1793))/SUMIFS('Census Data'!$F:$F,'Census Data'!$A:$A,$A1793)</f>
        <v>2.1458942333244753E-2</v>
      </c>
      <c r="H1793" s="14">
        <f>SUM(SUMIFS('Census Data'!O:O,'Census Data'!$A:$A,$A1793),SUMIFS('Census Data'!P:P,'Census Data'!$A:$A,$A1793))/SUMIFS('Census Data'!$F:$F,'Census Data'!$A:$A,$A1793)</f>
        <v>6.311453627424927E-3</v>
      </c>
      <c r="I1793" s="16">
        <f t="shared" si="54"/>
        <v>7.4142971033749672E-2</v>
      </c>
      <c r="J1793" s="14">
        <f>SUM(SUMIFS('Census Data'!W:W,'Census Data'!$A:$A,$A1793),SUMIFS('Census Data'!X:X,'Census Data'!$A:$A,$A1793))/SUMIFS('Census Data'!$F:$F,'Census Data'!$A:$A,$A1793)</f>
        <v>0.41868190273717776</v>
      </c>
      <c r="K1793" s="16">
        <f t="shared" si="55"/>
        <v>0.58131809726282224</v>
      </c>
      <c r="L1793" s="19">
        <f>'EPA Data'!D1794/SUM('EPA Data'!D:D)</f>
        <v>4.8069801496137361E-6</v>
      </c>
      <c r="M1793" s="19">
        <f>'EPA Data'!E1794/SUM('EPA Data'!E:E)</f>
        <v>1.8775311707191114E-5</v>
      </c>
      <c r="N1793" s="19">
        <f>'EPA Data'!F1794/SUM('EPA Data'!F:F)</f>
        <v>1.9319101162718152E-5</v>
      </c>
      <c r="O1793" s="19">
        <f>'EPA Data'!G1794/SUM('EPA Data'!G:G)</f>
        <v>1.1488503522557898E-5</v>
      </c>
      <c r="P1793" s="19">
        <f>'EPA Data'!H1794/SUM('EPA Data'!H:H)</f>
        <v>2.6679832783469476E-5</v>
      </c>
      <c r="Q1793" s="19">
        <f>'EPA Data'!I1794/SUM('EPA Data'!I:I)</f>
        <v>1.4833946483389785E-5</v>
      </c>
      <c r="R1793" s="19">
        <f>'EPA Data'!J1794/SUM('EPA Data'!J:J)</f>
        <v>6.1756339211074812E-6</v>
      </c>
      <c r="S1793" s="19">
        <f>'EPA Data'!K1794/SUM('EPA Data'!K:K)</f>
        <v>3.341543612210643E-5</v>
      </c>
      <c r="T1793" s="19">
        <f>'EPA Data'!L1794/SUM('EPA Data'!L:L)</f>
        <v>1.7420557941066333E-5</v>
      </c>
      <c r="U1793" s="19">
        <f>'EPA Data'!M1794/SUM('EPA Data'!M:M)</f>
        <v>5.7281638044258806E-6</v>
      </c>
      <c r="V1793" s="19">
        <f>'EPA Data'!N1794/SUM('EPA Data'!N:N)</f>
        <v>1.1865326765131781E-5</v>
      </c>
      <c r="W1793" s="19">
        <f>'EPA Data'!O1794/SUM('EPA Data'!O:O)</f>
        <v>4.3031763166484298E-6</v>
      </c>
      <c r="X1793" s="19">
        <f>'EPA Data'!P1794/SUM('EPA Data'!P:P)</f>
        <v>5.2007050064600325E-5</v>
      </c>
    </row>
    <row r="1794" spans="1:24" x14ac:dyDescent="0.35">
      <c r="A1794" s="13" t="s">
        <v>2958</v>
      </c>
      <c r="B1794" s="13" t="s">
        <v>2904</v>
      </c>
      <c r="C1794" s="18" t="s">
        <v>308</v>
      </c>
      <c r="D1794" s="14">
        <f>SUMIFS('Census Data'!G:G,'Census Data'!$A:$A,$A1794)/SUMIFS('Census Data'!$F:$F,'Census Data'!$A:$A,$A1794)</f>
        <v>0.53870651641352274</v>
      </c>
      <c r="E1794" s="16">
        <f>SUMIFS('Census Data'!H:H,'Census Data'!$A:$A,$A1794)/SUMIFS('Census Data'!$F:$F,'Census Data'!$A:$A,$A1794)</f>
        <v>0.4612934835864772</v>
      </c>
      <c r="F1794" s="14">
        <f>SUM(SUMIFS('Census Data'!I:I,'Census Data'!$A:$A,$A1794),SUMIFS('Census Data'!J:J,'Census Data'!$A:$A,$A1794))/SUMIFS('Census Data'!$F:$F,'Census Data'!$A:$A,$A1794)</f>
        <v>0.91523762861342484</v>
      </c>
      <c r="G1794" s="14">
        <f>SUM(SUMIFS('Census Data'!K:K,'Census Data'!$A:$A,$A1794),SUMIFS('Census Data'!L:L,'Census Data'!$A:$A,$A1794))/SUMIFS('Census Data'!$F:$F,'Census Data'!$A:$A,$A1794)</f>
        <v>2.0823125918667321E-2</v>
      </c>
      <c r="H1794" s="14">
        <f>SUM(SUMIFS('Census Data'!O:O,'Census Data'!$A:$A,$A1794),SUMIFS('Census Data'!P:P,'Census Data'!$A:$A,$A1794))/SUMIFS('Census Data'!$F:$F,'Census Data'!$A:$A,$A1794)</f>
        <v>7.5943165115139634E-3</v>
      </c>
      <c r="I1794" s="16">
        <f t="shared" si="54"/>
        <v>5.6344928956393869E-2</v>
      </c>
      <c r="J1794" s="14">
        <f>SUM(SUMIFS('Census Data'!W:W,'Census Data'!$A:$A,$A1794),SUMIFS('Census Data'!X:X,'Census Data'!$A:$A,$A1794))/SUMIFS('Census Data'!$F:$F,'Census Data'!$A:$A,$A1794)</f>
        <v>0.39098481136697699</v>
      </c>
      <c r="K1794" s="16">
        <f t="shared" si="55"/>
        <v>0.60901518863302306</v>
      </c>
      <c r="L1794" s="19">
        <f>'EPA Data'!D1795/SUM('EPA Data'!D:D)</f>
        <v>1.3131548165797885E-6</v>
      </c>
      <c r="M1794" s="19">
        <f>'EPA Data'!E1795/SUM('EPA Data'!E:E)</f>
        <v>4.779585040375764E-6</v>
      </c>
      <c r="N1794" s="19">
        <f>'EPA Data'!F1795/SUM('EPA Data'!F:F)</f>
        <v>7.3603585843434706E-6</v>
      </c>
      <c r="O1794" s="19">
        <f>'EPA Data'!G1795/SUM('EPA Data'!G:G)</f>
        <v>1.3566389318575446E-6</v>
      </c>
      <c r="P1794" s="19">
        <f>'EPA Data'!H1795/SUM('EPA Data'!H:H)</f>
        <v>4.4593173605283809E-6</v>
      </c>
      <c r="Q1794" s="19">
        <f>'EPA Data'!I1795/SUM('EPA Data'!I:I)</f>
        <v>3.7122173777635291E-6</v>
      </c>
      <c r="R1794" s="19">
        <f>'EPA Data'!J1795/SUM('EPA Data'!J:J)</f>
        <v>1.284000349385361E-6</v>
      </c>
      <c r="S1794" s="19">
        <f>'EPA Data'!K1795/SUM('EPA Data'!K:K)</f>
        <v>9.6516391503815324E-6</v>
      </c>
      <c r="T1794" s="19">
        <f>'EPA Data'!L1795/SUM('EPA Data'!L:L)</f>
        <v>6.1563533983688657E-6</v>
      </c>
      <c r="U1794" s="19">
        <f>'EPA Data'!M1795/SUM('EPA Data'!M:M)</f>
        <v>8.2070986101210349E-7</v>
      </c>
      <c r="V1794" s="19">
        <f>'EPA Data'!N1795/SUM('EPA Data'!N:N)</f>
        <v>2.0155703201062075E-6</v>
      </c>
      <c r="W1794" s="19">
        <f>'EPA Data'!O1795/SUM('EPA Data'!O:O)</f>
        <v>1.4262290397742747E-6</v>
      </c>
      <c r="X1794" s="19">
        <f>'EPA Data'!P1795/SUM('EPA Data'!P:P)</f>
        <v>1.5982829930350494E-5</v>
      </c>
    </row>
    <row r="1795" spans="1:24" x14ac:dyDescent="0.35">
      <c r="A1795" s="13" t="s">
        <v>2959</v>
      </c>
      <c r="B1795" s="13" t="s">
        <v>2904</v>
      </c>
      <c r="C1795" s="18" t="s">
        <v>2960</v>
      </c>
      <c r="D1795" s="14">
        <f>SUMIFS('Census Data'!G:G,'Census Data'!$A:$A,$A1795)/SUMIFS('Census Data'!$F:$F,'Census Data'!$A:$A,$A1795)</f>
        <v>0.5018174183473959</v>
      </c>
      <c r="E1795" s="16">
        <f>SUMIFS('Census Data'!H:H,'Census Data'!$A:$A,$A1795)/SUMIFS('Census Data'!$F:$F,'Census Data'!$A:$A,$A1795)</f>
        <v>0.4981825816526041</v>
      </c>
      <c r="F1795" s="14">
        <f>SUM(SUMIFS('Census Data'!I:I,'Census Data'!$A:$A,$A1795),SUMIFS('Census Data'!J:J,'Census Data'!$A:$A,$A1795))/SUMIFS('Census Data'!$F:$F,'Census Data'!$A:$A,$A1795)</f>
        <v>0.87522143635099137</v>
      </c>
      <c r="G1795" s="14">
        <f>SUM(SUMIFS('Census Data'!K:K,'Census Data'!$A:$A,$A1795),SUMIFS('Census Data'!L:L,'Census Data'!$A:$A,$A1795))/SUMIFS('Census Data'!$F:$F,'Census Data'!$A:$A,$A1795)</f>
        <v>2.0693637067460996E-2</v>
      </c>
      <c r="H1795" s="14">
        <f>SUM(SUMIFS('Census Data'!O:O,'Census Data'!$A:$A,$A1795),SUMIFS('Census Data'!P:P,'Census Data'!$A:$A,$A1795))/SUMIFS('Census Data'!$F:$F,'Census Data'!$A:$A,$A1795)</f>
        <v>9.2511186636398228E-3</v>
      </c>
      <c r="I1795" s="16">
        <f t="shared" ref="I1795:I1858" si="56">100%-SUM(F1795:H1795)</f>
        <v>9.4833807917907853E-2</v>
      </c>
      <c r="J1795" s="14">
        <f>SUM(SUMIFS('Census Data'!W:W,'Census Data'!$A:$A,$A1795),SUMIFS('Census Data'!X:X,'Census Data'!$A:$A,$A1795))/SUMIFS('Census Data'!$F:$F,'Census Data'!$A:$A,$A1795)</f>
        <v>0.6012439802117916</v>
      </c>
      <c r="K1795" s="16">
        <f t="shared" ref="K1795:K1858" si="57">100%-J1795</f>
        <v>0.3987560197882084</v>
      </c>
      <c r="L1795" s="19">
        <f>'EPA Data'!D1796/SUM('EPA Data'!D:D)</f>
        <v>2.2087990475061768E-5</v>
      </c>
      <c r="M1795" s="19">
        <f>'EPA Data'!E1796/SUM('EPA Data'!E:E)</f>
        <v>8.1988237338813115E-5</v>
      </c>
      <c r="N1795" s="19">
        <f>'EPA Data'!F1796/SUM('EPA Data'!F:F)</f>
        <v>6.5728094114761481E-5</v>
      </c>
      <c r="O1795" s="19">
        <f>'EPA Data'!G1796/SUM('EPA Data'!G:G)</f>
        <v>5.1375885980012759E-5</v>
      </c>
      <c r="P1795" s="19">
        <f>'EPA Data'!H1796/SUM('EPA Data'!H:H)</f>
        <v>1.1051072688076544E-4</v>
      </c>
      <c r="Q1795" s="19">
        <f>'EPA Data'!I1796/SUM('EPA Data'!I:I)</f>
        <v>5.8582173450797191E-5</v>
      </c>
      <c r="R1795" s="19">
        <f>'EPA Data'!J1796/SUM('EPA Data'!J:J)</f>
        <v>2.6151434228884882E-5</v>
      </c>
      <c r="S1795" s="19">
        <f>'EPA Data'!K1796/SUM('EPA Data'!K:K)</f>
        <v>1.1607989721408661E-4</v>
      </c>
      <c r="T1795" s="19">
        <f>'EPA Data'!L1796/SUM('EPA Data'!L:L)</f>
        <v>5.7062365123773525E-5</v>
      </c>
      <c r="U1795" s="19">
        <f>'EPA Data'!M1796/SUM('EPA Data'!M:M)</f>
        <v>2.34958318915318E-5</v>
      </c>
      <c r="V1795" s="19">
        <f>'EPA Data'!N1796/SUM('EPA Data'!N:N)</f>
        <v>4.8110041786755159E-5</v>
      </c>
      <c r="W1795" s="19">
        <f>'EPA Data'!O1796/SUM('EPA Data'!O:O)</f>
        <v>1.581037384627346E-5</v>
      </c>
      <c r="X1795" s="19">
        <f>'EPA Data'!P1796/SUM('EPA Data'!P:P)</f>
        <v>1.7450668922039649E-4</v>
      </c>
    </row>
    <row r="1796" spans="1:24" x14ac:dyDescent="0.35">
      <c r="A1796" s="13" t="s">
        <v>2961</v>
      </c>
      <c r="B1796" s="13" t="s">
        <v>2962</v>
      </c>
      <c r="C1796" s="18" t="s">
        <v>2963</v>
      </c>
      <c r="D1796" s="14">
        <f>SUMIFS('Census Data'!G:G,'Census Data'!$A:$A,$A1796)/SUMIFS('Census Data'!$F:$F,'Census Data'!$A:$A,$A1796)</f>
        <v>0.48640150420357564</v>
      </c>
      <c r="E1796" s="16">
        <f>SUMIFS('Census Data'!H:H,'Census Data'!$A:$A,$A1796)/SUMIFS('Census Data'!$F:$F,'Census Data'!$A:$A,$A1796)</f>
        <v>0.51359849579642436</v>
      </c>
      <c r="F1796" s="14">
        <f>SUM(SUMIFS('Census Data'!I:I,'Census Data'!$A:$A,$A1796),SUMIFS('Census Data'!J:J,'Census Data'!$A:$A,$A1796))/SUMIFS('Census Data'!$F:$F,'Census Data'!$A:$A,$A1796)</f>
        <v>0.75395028124414409</v>
      </c>
      <c r="G1796" s="14">
        <f>SUM(SUMIFS('Census Data'!K:K,'Census Data'!$A:$A,$A1796),SUMIFS('Census Data'!L:L,'Census Data'!$A:$A,$A1796))/SUMIFS('Census Data'!$F:$F,'Census Data'!$A:$A,$A1796)</f>
        <v>0.14244515659788282</v>
      </c>
      <c r="H1796" s="14">
        <f>SUM(SUMIFS('Census Data'!O:O,'Census Data'!$A:$A,$A1796),SUMIFS('Census Data'!P:P,'Census Data'!$A:$A,$A1796))/SUMIFS('Census Data'!$F:$F,'Census Data'!$A:$A,$A1796)</f>
        <v>6.9283565877192699E-2</v>
      </c>
      <c r="I1796" s="16">
        <f t="shared" si="56"/>
        <v>3.4320996280780447E-2</v>
      </c>
      <c r="J1796" s="14">
        <f>SUM(SUMIFS('Census Data'!W:W,'Census Data'!$A:$A,$A1796),SUMIFS('Census Data'!X:X,'Census Data'!$A:$A,$A1796))/SUMIFS('Census Data'!$F:$F,'Census Data'!$A:$A,$A1796)</f>
        <v>6.8524476657212466E-2</v>
      </c>
      <c r="K1796" s="16">
        <f t="shared" si="57"/>
        <v>0.93147552334278749</v>
      </c>
      <c r="L1796" s="19">
        <f>'EPA Data'!D1797/SUM('EPA Data'!D:D)</f>
        <v>7.3207325745415464E-4</v>
      </c>
      <c r="M1796" s="19">
        <f>'EPA Data'!E1797/SUM('EPA Data'!E:E)</f>
        <v>6.515601836873155E-4</v>
      </c>
      <c r="N1796" s="19">
        <f>'EPA Data'!F1797/SUM('EPA Data'!F:F)</f>
        <v>4.80710171084323E-4</v>
      </c>
      <c r="O1796" s="19">
        <f>'EPA Data'!G1797/SUM('EPA Data'!G:G)</f>
        <v>5.4810986519846828E-4</v>
      </c>
      <c r="P1796" s="19">
        <f>'EPA Data'!H1797/SUM('EPA Data'!H:H)</f>
        <v>7.5842547786940352E-4</v>
      </c>
      <c r="Q1796" s="19">
        <f>'EPA Data'!I1797/SUM('EPA Data'!I:I)</f>
        <v>8.5116791939674678E-4</v>
      </c>
      <c r="R1796" s="19">
        <f>'EPA Data'!J1797/SUM('EPA Data'!J:J)</f>
        <v>5.0936831327964187E-4</v>
      </c>
      <c r="S1796" s="19">
        <f>'EPA Data'!K1797/SUM('EPA Data'!K:K)</f>
        <v>6.9259908960887177E-4</v>
      </c>
      <c r="T1796" s="19">
        <f>'EPA Data'!L1797/SUM('EPA Data'!L:L)</f>
        <v>5.8014825970788048E-4</v>
      </c>
      <c r="U1796" s="19">
        <f>'EPA Data'!M1797/SUM('EPA Data'!M:M)</f>
        <v>1.2664058232775294E-3</v>
      </c>
      <c r="V1796" s="19">
        <f>'EPA Data'!N1797/SUM('EPA Data'!N:N)</f>
        <v>1.271298921618894E-3</v>
      </c>
      <c r="W1796" s="19">
        <f>'EPA Data'!O1797/SUM('EPA Data'!O:O)</f>
        <v>1.4838543816096288E-3</v>
      </c>
      <c r="X1796" s="19">
        <f>'EPA Data'!P1797/SUM('EPA Data'!P:P)</f>
        <v>4.9633101868696975E-4</v>
      </c>
    </row>
    <row r="1797" spans="1:24" x14ac:dyDescent="0.35">
      <c r="A1797" s="13" t="s">
        <v>2964</v>
      </c>
      <c r="B1797" s="13" t="s">
        <v>2962</v>
      </c>
      <c r="C1797" s="18" t="s">
        <v>1965</v>
      </c>
      <c r="D1797" s="14">
        <f>SUMIFS('Census Data'!G:G,'Census Data'!$A:$A,$A1797)/SUMIFS('Census Data'!$F:$F,'Census Data'!$A:$A,$A1797)</f>
        <v>0.51061356297093652</v>
      </c>
      <c r="E1797" s="16">
        <f>SUMIFS('Census Data'!H:H,'Census Data'!$A:$A,$A1797)/SUMIFS('Census Data'!$F:$F,'Census Data'!$A:$A,$A1797)</f>
        <v>0.48938643702906354</v>
      </c>
      <c r="F1797" s="14">
        <f>SUM(SUMIFS('Census Data'!I:I,'Census Data'!$A:$A,$A1797),SUMIFS('Census Data'!J:J,'Census Data'!$A:$A,$A1797))/SUMIFS('Census Data'!$F:$F,'Census Data'!$A:$A,$A1797)</f>
        <v>0.95537136706135628</v>
      </c>
      <c r="G1797" s="14">
        <f>SUM(SUMIFS('Census Data'!K:K,'Census Data'!$A:$A,$A1797),SUMIFS('Census Data'!L:L,'Census Data'!$A:$A,$A1797))/SUMIFS('Census Data'!$F:$F,'Census Data'!$A:$A,$A1797)</f>
        <v>1.4768568353067816E-2</v>
      </c>
      <c r="H1797" s="14">
        <f>SUM(SUMIFS('Census Data'!O:O,'Census Data'!$A:$A,$A1797),SUMIFS('Census Data'!P:P,'Census Data'!$A:$A,$A1797))/SUMIFS('Census Data'!$F:$F,'Census Data'!$A:$A,$A1797)</f>
        <v>1.2615715823466092E-2</v>
      </c>
      <c r="I1797" s="16">
        <f t="shared" si="56"/>
        <v>1.7244348762109785E-2</v>
      </c>
      <c r="J1797" s="14">
        <f>SUM(SUMIFS('Census Data'!W:W,'Census Data'!$A:$A,$A1797),SUMIFS('Census Data'!X:X,'Census Data'!$A:$A,$A1797))/SUMIFS('Census Data'!$F:$F,'Census Data'!$A:$A,$A1797)</f>
        <v>2.0538213132400431E-2</v>
      </c>
      <c r="K1797" s="16">
        <f t="shared" si="57"/>
        <v>0.97946178686759955</v>
      </c>
      <c r="L1797" s="19">
        <f>'EPA Data'!D1798/SUM('EPA Data'!D:D)</f>
        <v>1.5512968290679326E-4</v>
      </c>
      <c r="M1797" s="19">
        <f>'EPA Data'!E1798/SUM('EPA Data'!E:E)</f>
        <v>2.2125978190860223E-4</v>
      </c>
      <c r="N1797" s="19">
        <f>'EPA Data'!F1798/SUM('EPA Data'!F:F)</f>
        <v>1.756423117467594E-4</v>
      </c>
      <c r="O1797" s="19">
        <f>'EPA Data'!G1798/SUM('EPA Data'!G:G)</f>
        <v>6.5148725383242588E-5</v>
      </c>
      <c r="P1797" s="19">
        <f>'EPA Data'!H1798/SUM('EPA Data'!H:H)</f>
        <v>1.6085276297232089E-4</v>
      </c>
      <c r="Q1797" s="19">
        <f>'EPA Data'!I1798/SUM('EPA Data'!I:I)</f>
        <v>1.1906301555082564E-4</v>
      </c>
      <c r="R1797" s="19">
        <f>'EPA Data'!J1798/SUM('EPA Data'!J:J)</f>
        <v>8.7316568778748806E-5</v>
      </c>
      <c r="S1797" s="19">
        <f>'EPA Data'!K1798/SUM('EPA Data'!K:K)</f>
        <v>2.347292600476792E-4</v>
      </c>
      <c r="T1797" s="19">
        <f>'EPA Data'!L1798/SUM('EPA Data'!L:L)</f>
        <v>1.7467709321007316E-4</v>
      </c>
      <c r="U1797" s="19">
        <f>'EPA Data'!M1798/SUM('EPA Data'!M:M)</f>
        <v>1.6235741528093932E-4</v>
      </c>
      <c r="V1797" s="19">
        <f>'EPA Data'!N1798/SUM('EPA Data'!N:N)</f>
        <v>2.2460553721272231E-4</v>
      </c>
      <c r="W1797" s="19">
        <f>'EPA Data'!O1798/SUM('EPA Data'!O:O)</f>
        <v>2.1321220602592489E-4</v>
      </c>
      <c r="X1797" s="19">
        <f>'EPA Data'!P1798/SUM('EPA Data'!P:P)</f>
        <v>1.5597837389346442E-4</v>
      </c>
    </row>
    <row r="1798" spans="1:24" x14ac:dyDescent="0.35">
      <c r="A1798" s="13" t="s">
        <v>2965</v>
      </c>
      <c r="B1798" s="13" t="s">
        <v>2962</v>
      </c>
      <c r="C1798" s="18" t="s">
        <v>2966</v>
      </c>
      <c r="D1798" s="14">
        <f>SUMIFS('Census Data'!G:G,'Census Data'!$A:$A,$A1798)/SUMIFS('Census Data'!$F:$F,'Census Data'!$A:$A,$A1798)</f>
        <v>0.47285477298453876</v>
      </c>
      <c r="E1798" s="16">
        <f>SUMIFS('Census Data'!H:H,'Census Data'!$A:$A,$A1798)/SUMIFS('Census Data'!$F:$F,'Census Data'!$A:$A,$A1798)</f>
        <v>0.52714522701546118</v>
      </c>
      <c r="F1798" s="14">
        <f>SUM(SUMIFS('Census Data'!I:I,'Census Data'!$A:$A,$A1798),SUMIFS('Census Data'!J:J,'Census Data'!$A:$A,$A1798))/SUMIFS('Census Data'!$F:$F,'Census Data'!$A:$A,$A1798)</f>
        <v>0.43423807237686002</v>
      </c>
      <c r="G1798" s="14">
        <f>SUM(SUMIFS('Census Data'!K:K,'Census Data'!$A:$A,$A1798),SUMIFS('Census Data'!L:L,'Census Data'!$A:$A,$A1798))/SUMIFS('Census Data'!$F:$F,'Census Data'!$A:$A,$A1798)</f>
        <v>0.44691383509896765</v>
      </c>
      <c r="H1798" s="14">
        <f>SUM(SUMIFS('Census Data'!O:O,'Census Data'!$A:$A,$A1798),SUMIFS('Census Data'!P:P,'Census Data'!$A:$A,$A1798))/SUMIFS('Census Data'!$F:$F,'Census Data'!$A:$A,$A1798)</f>
        <v>4.7974641684089873E-2</v>
      </c>
      <c r="I1798" s="16">
        <f t="shared" si="56"/>
        <v>7.0873450840082564E-2</v>
      </c>
      <c r="J1798" s="14">
        <f>SUM(SUMIFS('Census Data'!W:W,'Census Data'!$A:$A,$A1798),SUMIFS('Census Data'!X:X,'Census Data'!$A:$A,$A1798))/SUMIFS('Census Data'!$F:$F,'Census Data'!$A:$A,$A1798)</f>
        <v>0.54766397786851351</v>
      </c>
      <c r="K1798" s="16">
        <f t="shared" si="57"/>
        <v>0.45233602213148649</v>
      </c>
      <c r="L1798" s="19">
        <f>'EPA Data'!D1799/SUM('EPA Data'!D:D)</f>
        <v>7.9511886904491437E-3</v>
      </c>
      <c r="M1798" s="19">
        <f>'EPA Data'!E1799/SUM('EPA Data'!E:E)</f>
        <v>1.4498398480097352E-3</v>
      </c>
      <c r="N1798" s="19">
        <f>'EPA Data'!F1799/SUM('EPA Data'!F:F)</f>
        <v>2.0569467625602554E-3</v>
      </c>
      <c r="O1798" s="19">
        <f>'EPA Data'!G1799/SUM('EPA Data'!G:G)</f>
        <v>1.4465354002085328E-2</v>
      </c>
      <c r="P1798" s="19">
        <f>'EPA Data'!H1799/SUM('EPA Data'!H:H)</f>
        <v>2.7318785177812264E-3</v>
      </c>
      <c r="Q1798" s="19">
        <f>'EPA Data'!I1799/SUM('EPA Data'!I:I)</f>
        <v>9.3022132348766096E-3</v>
      </c>
      <c r="R1798" s="19">
        <f>'EPA Data'!J1799/SUM('EPA Data'!J:J)</f>
        <v>1.0475184203406384E-2</v>
      </c>
      <c r="S1798" s="19">
        <f>'EPA Data'!K1799/SUM('EPA Data'!K:K)</f>
        <v>1.6252604892637143E-3</v>
      </c>
      <c r="T1798" s="19">
        <f>'EPA Data'!L1799/SUM('EPA Data'!L:L)</f>
        <v>2.4996409733508639E-3</v>
      </c>
      <c r="U1798" s="19">
        <f>'EPA Data'!M1799/SUM('EPA Data'!M:M)</f>
        <v>1.1297943339540437E-2</v>
      </c>
      <c r="V1798" s="19">
        <f>'EPA Data'!N1799/SUM('EPA Data'!N:N)</f>
        <v>5.3258638449844835E-3</v>
      </c>
      <c r="W1798" s="19">
        <f>'EPA Data'!O1799/SUM('EPA Data'!O:O)</f>
        <v>7.5167678686825458E-3</v>
      </c>
      <c r="X1798" s="19">
        <f>'EPA Data'!P1799/SUM('EPA Data'!P:P)</f>
        <v>8.428755601109113E-4</v>
      </c>
    </row>
    <row r="1799" spans="1:24" x14ac:dyDescent="0.35">
      <c r="A1799" s="13" t="s">
        <v>2967</v>
      </c>
      <c r="B1799" s="13" t="s">
        <v>2962</v>
      </c>
      <c r="C1799" s="18" t="s">
        <v>2968</v>
      </c>
      <c r="D1799" s="14">
        <f>SUMIFS('Census Data'!G:G,'Census Data'!$A:$A,$A1799)/SUMIFS('Census Data'!$F:$F,'Census Data'!$A:$A,$A1799)</f>
        <v>0.49455665557697437</v>
      </c>
      <c r="E1799" s="16">
        <f>SUMIFS('Census Data'!H:H,'Census Data'!$A:$A,$A1799)/SUMIFS('Census Data'!$F:$F,'Census Data'!$A:$A,$A1799)</f>
        <v>0.50544334442302563</v>
      </c>
      <c r="F1799" s="14">
        <f>SUM(SUMIFS('Census Data'!I:I,'Census Data'!$A:$A,$A1799),SUMIFS('Census Data'!J:J,'Census Data'!$A:$A,$A1799))/SUMIFS('Census Data'!$F:$F,'Census Data'!$A:$A,$A1799)</f>
        <v>0.85509580588173117</v>
      </c>
      <c r="G1799" s="14">
        <f>SUM(SUMIFS('Census Data'!K:K,'Census Data'!$A:$A,$A1799),SUMIFS('Census Data'!L:L,'Census Data'!$A:$A,$A1799))/SUMIFS('Census Data'!$F:$F,'Census Data'!$A:$A,$A1799)</f>
        <v>6.524966907083142E-2</v>
      </c>
      <c r="H1799" s="14">
        <f>SUM(SUMIFS('Census Data'!O:O,'Census Data'!$A:$A,$A1799),SUMIFS('Census Data'!P:P,'Census Data'!$A:$A,$A1799))/SUMIFS('Census Data'!$F:$F,'Census Data'!$A:$A,$A1799)</f>
        <v>4.4508085744628376E-2</v>
      </c>
      <c r="I1799" s="16">
        <f t="shared" si="56"/>
        <v>3.5146439302809029E-2</v>
      </c>
      <c r="J1799" s="14">
        <f>SUM(SUMIFS('Census Data'!W:W,'Census Data'!$A:$A,$A1799),SUMIFS('Census Data'!X:X,'Census Data'!$A:$A,$A1799))/SUMIFS('Census Data'!$F:$F,'Census Data'!$A:$A,$A1799)</f>
        <v>5.1690381159938195E-2</v>
      </c>
      <c r="K1799" s="16">
        <f t="shared" si="57"/>
        <v>0.94830961884006182</v>
      </c>
      <c r="L1799" s="19">
        <f>'EPA Data'!D1800/SUM('EPA Data'!D:D)</f>
        <v>7.5431127390153928E-4</v>
      </c>
      <c r="M1799" s="19">
        <f>'EPA Data'!E1800/SUM('EPA Data'!E:E)</f>
        <v>7.14093764219783E-4</v>
      </c>
      <c r="N1799" s="19">
        <f>'EPA Data'!F1800/SUM('EPA Data'!F:F)</f>
        <v>5.2435451536170013E-4</v>
      </c>
      <c r="O1799" s="19">
        <f>'EPA Data'!G1800/SUM('EPA Data'!G:G)</f>
        <v>3.6436549667743346E-4</v>
      </c>
      <c r="P1799" s="19">
        <f>'EPA Data'!H1800/SUM('EPA Data'!H:H)</f>
        <v>6.3029380902606313E-4</v>
      </c>
      <c r="Q1799" s="19">
        <f>'EPA Data'!I1800/SUM('EPA Data'!I:I)</f>
        <v>6.1330609165991359E-4</v>
      </c>
      <c r="R1799" s="19">
        <f>'EPA Data'!J1800/SUM('EPA Data'!J:J)</f>
        <v>4.2529678575559669E-4</v>
      </c>
      <c r="S1799" s="19">
        <f>'EPA Data'!K1800/SUM('EPA Data'!K:K)</f>
        <v>7.7752140850697563E-4</v>
      </c>
      <c r="T1799" s="19">
        <f>'EPA Data'!L1800/SUM('EPA Data'!L:L)</f>
        <v>5.7330320720430043E-4</v>
      </c>
      <c r="U1799" s="19">
        <f>'EPA Data'!M1800/SUM('EPA Data'!M:M)</f>
        <v>9.1596842345903343E-4</v>
      </c>
      <c r="V1799" s="19">
        <f>'EPA Data'!N1800/SUM('EPA Data'!N:N)</f>
        <v>9.2931182769067408E-4</v>
      </c>
      <c r="W1799" s="19">
        <f>'EPA Data'!O1800/SUM('EPA Data'!O:O)</f>
        <v>1.0899586805678482E-3</v>
      </c>
      <c r="X1799" s="19">
        <f>'EPA Data'!P1800/SUM('EPA Data'!P:P)</f>
        <v>5.0743840189099068E-4</v>
      </c>
    </row>
    <row r="1800" spans="1:24" x14ac:dyDescent="0.35">
      <c r="A1800" s="13" t="s">
        <v>2969</v>
      </c>
      <c r="B1800" s="13" t="s">
        <v>2962</v>
      </c>
      <c r="C1800" s="18" t="s">
        <v>2970</v>
      </c>
      <c r="D1800" s="14">
        <f>SUMIFS('Census Data'!G:G,'Census Data'!$A:$A,$A1800)/SUMIFS('Census Data'!$F:$F,'Census Data'!$A:$A,$A1800)</f>
        <v>0.50140197834722333</v>
      </c>
      <c r="E1800" s="16">
        <f>SUMIFS('Census Data'!H:H,'Census Data'!$A:$A,$A1800)/SUMIFS('Census Data'!$F:$F,'Census Data'!$A:$A,$A1800)</f>
        <v>0.49859802165277667</v>
      </c>
      <c r="F1800" s="14">
        <f>SUM(SUMIFS('Census Data'!I:I,'Census Data'!$A:$A,$A1800),SUMIFS('Census Data'!J:J,'Census Data'!$A:$A,$A1800))/SUMIFS('Census Data'!$F:$F,'Census Data'!$A:$A,$A1800)</f>
        <v>0.91767271594360933</v>
      </c>
      <c r="G1800" s="14">
        <f>SUM(SUMIFS('Census Data'!K:K,'Census Data'!$A:$A,$A1800),SUMIFS('Census Data'!L:L,'Census Data'!$A:$A,$A1800))/SUMIFS('Census Data'!$F:$F,'Census Data'!$A:$A,$A1800)</f>
        <v>1.4850585455772775E-2</v>
      </c>
      <c r="H1800" s="14">
        <f>SUM(SUMIFS('Census Data'!O:O,'Census Data'!$A:$A,$A1800),SUMIFS('Census Data'!P:P,'Census Data'!$A:$A,$A1800))/SUMIFS('Census Data'!$F:$F,'Census Data'!$A:$A,$A1800)</f>
        <v>8.1003193395124233E-3</v>
      </c>
      <c r="I1800" s="16">
        <f t="shared" si="56"/>
        <v>5.9376379261105505E-2</v>
      </c>
      <c r="J1800" s="14">
        <f>SUM(SUMIFS('Census Data'!W:W,'Census Data'!$A:$A,$A1800),SUMIFS('Census Data'!X:X,'Census Data'!$A:$A,$A1800))/SUMIFS('Census Data'!$F:$F,'Census Data'!$A:$A,$A1800)</f>
        <v>2.1341225952176961E-2</v>
      </c>
      <c r="K1800" s="16">
        <f t="shared" si="57"/>
        <v>0.97865877404782309</v>
      </c>
      <c r="L1800" s="19">
        <f>'EPA Data'!D1801/SUM('EPA Data'!D:D)</f>
        <v>2.8068557145529967E-4</v>
      </c>
      <c r="M1800" s="19">
        <f>'EPA Data'!E1801/SUM('EPA Data'!E:E)</f>
        <v>3.6692501992513727E-4</v>
      </c>
      <c r="N1800" s="19">
        <f>'EPA Data'!F1801/SUM('EPA Data'!F:F)</f>
        <v>3.4496968585249918E-4</v>
      </c>
      <c r="O1800" s="19">
        <f>'EPA Data'!G1801/SUM('EPA Data'!G:G)</f>
        <v>1.2983030149907142E-4</v>
      </c>
      <c r="P1800" s="19">
        <f>'EPA Data'!H1801/SUM('EPA Data'!H:H)</f>
        <v>2.5928933657478893E-4</v>
      </c>
      <c r="Q1800" s="19">
        <f>'EPA Data'!I1801/SUM('EPA Data'!I:I)</f>
        <v>2.1224090435097888E-4</v>
      </c>
      <c r="R1800" s="19">
        <f>'EPA Data'!J1801/SUM('EPA Data'!J:J)</f>
        <v>1.8085063861874971E-4</v>
      </c>
      <c r="S1800" s="19">
        <f>'EPA Data'!K1801/SUM('EPA Data'!K:K)</f>
        <v>3.8537117275473469E-4</v>
      </c>
      <c r="T1800" s="19">
        <f>'EPA Data'!L1801/SUM('EPA Data'!L:L)</f>
        <v>3.3054703861102805E-4</v>
      </c>
      <c r="U1800" s="19">
        <f>'EPA Data'!M1801/SUM('EPA Data'!M:M)</f>
        <v>3.0897380142794938E-4</v>
      </c>
      <c r="V1800" s="19">
        <f>'EPA Data'!N1801/SUM('EPA Data'!N:N)</f>
        <v>3.6085495932257615E-4</v>
      </c>
      <c r="W1800" s="19">
        <f>'EPA Data'!O1801/SUM('EPA Data'!O:O)</f>
        <v>3.77809203787798E-4</v>
      </c>
      <c r="X1800" s="19">
        <f>'EPA Data'!P1801/SUM('EPA Data'!P:P)</f>
        <v>2.5305392130103215E-4</v>
      </c>
    </row>
    <row r="1801" spans="1:24" x14ac:dyDescent="0.35">
      <c r="A1801" s="13" t="s">
        <v>2971</v>
      </c>
      <c r="B1801" s="13" t="s">
        <v>2962</v>
      </c>
      <c r="C1801" s="18" t="s">
        <v>2972</v>
      </c>
      <c r="D1801" s="14">
        <f>SUMIFS('Census Data'!G:G,'Census Data'!$A:$A,$A1801)/SUMIFS('Census Data'!$F:$F,'Census Data'!$A:$A,$A1801)</f>
        <v>0.51357979358189187</v>
      </c>
      <c r="E1801" s="16">
        <f>SUMIFS('Census Data'!H:H,'Census Data'!$A:$A,$A1801)/SUMIFS('Census Data'!$F:$F,'Census Data'!$A:$A,$A1801)</f>
        <v>0.48642020641810813</v>
      </c>
      <c r="F1801" s="14">
        <f>SUM(SUMIFS('Census Data'!I:I,'Census Data'!$A:$A,$A1801),SUMIFS('Census Data'!J:J,'Census Data'!$A:$A,$A1801))/SUMIFS('Census Data'!$F:$F,'Census Data'!$A:$A,$A1801)</f>
        <v>0.92228502485148123</v>
      </c>
      <c r="G1801" s="14">
        <f>SUM(SUMIFS('Census Data'!K:K,'Census Data'!$A:$A,$A1801),SUMIFS('Census Data'!L:L,'Census Data'!$A:$A,$A1801))/SUMIFS('Census Data'!$F:$F,'Census Data'!$A:$A,$A1801)</f>
        <v>4.1034451103563137E-2</v>
      </c>
      <c r="H1801" s="14">
        <f>SUM(SUMIFS('Census Data'!O:O,'Census Data'!$A:$A,$A1801),SUMIFS('Census Data'!P:P,'Census Data'!$A:$A,$A1801))/SUMIFS('Census Data'!$F:$F,'Census Data'!$A:$A,$A1801)</f>
        <v>6.9767746842747174E-3</v>
      </c>
      <c r="I1801" s="16">
        <f t="shared" si="56"/>
        <v>2.9703749360680876E-2</v>
      </c>
      <c r="J1801" s="14">
        <f>SUM(SUMIFS('Census Data'!W:W,'Census Data'!$A:$A,$A1801),SUMIFS('Census Data'!X:X,'Census Data'!$A:$A,$A1801))/SUMIFS('Census Data'!$F:$F,'Census Data'!$A:$A,$A1801)</f>
        <v>3.4175704562443447E-2</v>
      </c>
      <c r="K1801" s="16">
        <f t="shared" si="57"/>
        <v>0.96582429543755655</v>
      </c>
      <c r="L1801" s="19">
        <f>'EPA Data'!D1802/SUM('EPA Data'!D:D)</f>
        <v>2.1470083679662138E-4</v>
      </c>
      <c r="M1801" s="19">
        <f>'EPA Data'!E1802/SUM('EPA Data'!E:E)</f>
        <v>2.6305165405713835E-4</v>
      </c>
      <c r="N1801" s="19">
        <f>'EPA Data'!F1802/SUM('EPA Data'!F:F)</f>
        <v>2.1222223945252321E-4</v>
      </c>
      <c r="O1801" s="19">
        <f>'EPA Data'!G1802/SUM('EPA Data'!G:G)</f>
        <v>1.3196901686759988E-4</v>
      </c>
      <c r="P1801" s="19">
        <f>'EPA Data'!H1802/SUM('EPA Data'!H:H)</f>
        <v>2.3241944659288535E-4</v>
      </c>
      <c r="Q1801" s="19">
        <f>'EPA Data'!I1802/SUM('EPA Data'!I:I)</f>
        <v>1.9278078464093283E-4</v>
      </c>
      <c r="R1801" s="19">
        <f>'EPA Data'!J1802/SUM('EPA Data'!J:J)</f>
        <v>1.3235047112020154E-4</v>
      </c>
      <c r="S1801" s="19">
        <f>'EPA Data'!K1802/SUM('EPA Data'!K:K)</f>
        <v>2.6933445598422123E-4</v>
      </c>
      <c r="T1801" s="19">
        <f>'EPA Data'!L1802/SUM('EPA Data'!L:L)</f>
        <v>2.2714167851306397E-4</v>
      </c>
      <c r="U1801" s="19">
        <f>'EPA Data'!M1802/SUM('EPA Data'!M:M)</f>
        <v>3.2453785589122883E-4</v>
      </c>
      <c r="V1801" s="19">
        <f>'EPA Data'!N1802/SUM('EPA Data'!N:N)</f>
        <v>3.4567608277050801E-4</v>
      </c>
      <c r="W1801" s="19">
        <f>'EPA Data'!O1802/SUM('EPA Data'!O:O)</f>
        <v>3.4997384743337326E-4</v>
      </c>
      <c r="X1801" s="19">
        <f>'EPA Data'!P1802/SUM('EPA Data'!P:P)</f>
        <v>2.1029384355142493E-4</v>
      </c>
    </row>
    <row r="1802" spans="1:24" x14ac:dyDescent="0.35">
      <c r="A1802" s="13" t="s">
        <v>2973</v>
      </c>
      <c r="B1802" s="13" t="s">
        <v>2962</v>
      </c>
      <c r="C1802" s="18" t="s">
        <v>1492</v>
      </c>
      <c r="D1802" s="14">
        <f>SUMIFS('Census Data'!G:G,'Census Data'!$A:$A,$A1802)/SUMIFS('Census Data'!$F:$F,'Census Data'!$A:$A,$A1802)</f>
        <v>0.4978732071096767</v>
      </c>
      <c r="E1802" s="16">
        <f>SUMIFS('Census Data'!H:H,'Census Data'!$A:$A,$A1802)/SUMIFS('Census Data'!$F:$F,'Census Data'!$A:$A,$A1802)</f>
        <v>0.50212679289032325</v>
      </c>
      <c r="F1802" s="14">
        <f>SUM(SUMIFS('Census Data'!I:I,'Census Data'!$A:$A,$A1802),SUMIFS('Census Data'!J:J,'Census Data'!$A:$A,$A1802))/SUMIFS('Census Data'!$F:$F,'Census Data'!$A:$A,$A1802)</f>
        <v>0.93342315736700687</v>
      </c>
      <c r="G1802" s="14">
        <f>SUM(SUMIFS('Census Data'!K:K,'Census Data'!$A:$A,$A1802),SUMIFS('Census Data'!L:L,'Census Data'!$A:$A,$A1802))/SUMIFS('Census Data'!$F:$F,'Census Data'!$A:$A,$A1802)</f>
        <v>2.8090899833146634E-2</v>
      </c>
      <c r="H1802" s="14">
        <f>SUM(SUMIFS('Census Data'!O:O,'Census Data'!$A:$A,$A1802),SUMIFS('Census Data'!P:P,'Census Data'!$A:$A,$A1802))/SUMIFS('Census Data'!$F:$F,'Census Data'!$A:$A,$A1802)</f>
        <v>6.564465716725287E-3</v>
      </c>
      <c r="I1802" s="16">
        <f t="shared" si="56"/>
        <v>3.1921477083121208E-2</v>
      </c>
      <c r="J1802" s="14">
        <f>SUM(SUMIFS('Census Data'!W:W,'Census Data'!$A:$A,$A1802),SUMIFS('Census Data'!X:X,'Census Data'!$A:$A,$A1802))/SUMIFS('Census Data'!$F:$F,'Census Data'!$A:$A,$A1802)</f>
        <v>9.1777184173214163E-2</v>
      </c>
      <c r="K1802" s="16">
        <f t="shared" si="57"/>
        <v>0.90822281582678588</v>
      </c>
      <c r="L1802" s="19">
        <f>'EPA Data'!D1803/SUM('EPA Data'!D:D)</f>
        <v>4.5674139720933507E-4</v>
      </c>
      <c r="M1802" s="19">
        <f>'EPA Data'!E1803/SUM('EPA Data'!E:E)</f>
        <v>6.7373825467949874E-4</v>
      </c>
      <c r="N1802" s="19">
        <f>'EPA Data'!F1803/SUM('EPA Data'!F:F)</f>
        <v>6.3579698260630654E-4</v>
      </c>
      <c r="O1802" s="19">
        <f>'EPA Data'!G1803/SUM('EPA Data'!G:G)</f>
        <v>2.5488364513621281E-4</v>
      </c>
      <c r="P1802" s="19">
        <f>'EPA Data'!H1803/SUM('EPA Data'!H:H)</f>
        <v>4.8089103700685028E-4</v>
      </c>
      <c r="Q1802" s="19">
        <f>'EPA Data'!I1803/SUM('EPA Data'!I:I)</f>
        <v>3.6006672043518642E-4</v>
      </c>
      <c r="R1802" s="19">
        <f>'EPA Data'!J1803/SUM('EPA Data'!J:J)</f>
        <v>3.6721353280548649E-4</v>
      </c>
      <c r="S1802" s="19">
        <f>'EPA Data'!K1803/SUM('EPA Data'!K:K)</f>
        <v>6.8719627229050877E-4</v>
      </c>
      <c r="T1802" s="19">
        <f>'EPA Data'!L1803/SUM('EPA Data'!L:L)</f>
        <v>5.7813509943817429E-4</v>
      </c>
      <c r="U1802" s="19">
        <f>'EPA Data'!M1803/SUM('EPA Data'!M:M)</f>
        <v>5.559386172284982E-4</v>
      </c>
      <c r="V1802" s="19">
        <f>'EPA Data'!N1803/SUM('EPA Data'!N:N)</f>
        <v>6.5314525084704273E-4</v>
      </c>
      <c r="W1802" s="19">
        <f>'EPA Data'!O1803/SUM('EPA Data'!O:O)</f>
        <v>6.4971366860650838E-4</v>
      </c>
      <c r="X1802" s="19">
        <f>'EPA Data'!P1803/SUM('EPA Data'!P:P)</f>
        <v>4.7664183875851282E-4</v>
      </c>
    </row>
    <row r="1803" spans="1:24" x14ac:dyDescent="0.35">
      <c r="A1803" s="13" t="s">
        <v>2974</v>
      </c>
      <c r="B1803" s="13" t="s">
        <v>2962</v>
      </c>
      <c r="C1803" s="18" t="s">
        <v>2975</v>
      </c>
      <c r="D1803" s="14">
        <f>SUMIFS('Census Data'!G:G,'Census Data'!$A:$A,$A1803)/SUMIFS('Census Data'!$F:$F,'Census Data'!$A:$A,$A1803)</f>
        <v>0.49770625846782818</v>
      </c>
      <c r="E1803" s="16">
        <f>SUMIFS('Census Data'!H:H,'Census Data'!$A:$A,$A1803)/SUMIFS('Census Data'!$F:$F,'Census Data'!$A:$A,$A1803)</f>
        <v>0.50229374153217177</v>
      </c>
      <c r="F1803" s="14">
        <f>SUM(SUMIFS('Census Data'!I:I,'Census Data'!$A:$A,$A1803),SUMIFS('Census Data'!J:J,'Census Data'!$A:$A,$A1803))/SUMIFS('Census Data'!$F:$F,'Census Data'!$A:$A,$A1803)</f>
        <v>0.88204463882484374</v>
      </c>
      <c r="G1803" s="14">
        <f>SUM(SUMIFS('Census Data'!K:K,'Census Data'!$A:$A,$A1803),SUMIFS('Census Data'!L:L,'Census Data'!$A:$A,$A1803))/SUMIFS('Census Data'!$F:$F,'Census Data'!$A:$A,$A1803)</f>
        <v>6.4010838820089844E-2</v>
      </c>
      <c r="H1803" s="14">
        <f>SUM(SUMIFS('Census Data'!O:O,'Census Data'!$A:$A,$A1803),SUMIFS('Census Data'!P:P,'Census Data'!$A:$A,$A1803))/SUMIFS('Census Data'!$F:$F,'Census Data'!$A:$A,$A1803)</f>
        <v>1.4546837489006679E-2</v>
      </c>
      <c r="I1803" s="16">
        <f t="shared" si="56"/>
        <v>3.9397684866059768E-2</v>
      </c>
      <c r="J1803" s="14">
        <f>SUM(SUMIFS('Census Data'!W:W,'Census Data'!$A:$A,$A1803),SUMIFS('Census Data'!X:X,'Census Data'!$A:$A,$A1803))/SUMIFS('Census Data'!$F:$F,'Census Data'!$A:$A,$A1803)</f>
        <v>3.4631931734448909E-2</v>
      </c>
      <c r="K1803" s="16">
        <f t="shared" si="57"/>
        <v>0.9653680682655511</v>
      </c>
      <c r="L1803" s="19">
        <f>'EPA Data'!D1804/SUM('EPA Data'!D:D)</f>
        <v>3.0502455428755638E-4</v>
      </c>
      <c r="M1803" s="19">
        <f>'EPA Data'!E1804/SUM('EPA Data'!E:E)</f>
        <v>4.0263437343732584E-4</v>
      </c>
      <c r="N1803" s="19">
        <f>'EPA Data'!F1804/SUM('EPA Data'!F:F)</f>
        <v>2.8561733007321941E-4</v>
      </c>
      <c r="O1803" s="19">
        <f>'EPA Data'!G1804/SUM('EPA Data'!G:G)</f>
        <v>1.4877410790107375E-4</v>
      </c>
      <c r="P1803" s="19">
        <f>'EPA Data'!H1804/SUM('EPA Data'!H:H)</f>
        <v>3.2692471591980963E-4</v>
      </c>
      <c r="Q1803" s="19">
        <f>'EPA Data'!I1804/SUM('EPA Data'!I:I)</f>
        <v>2.5834237298942841E-4</v>
      </c>
      <c r="R1803" s="19">
        <f>'EPA Data'!J1804/SUM('EPA Data'!J:J)</f>
        <v>1.8614264007516752E-4</v>
      </c>
      <c r="S1803" s="19">
        <f>'EPA Data'!K1804/SUM('EPA Data'!K:K)</f>
        <v>4.3827615175537175E-4</v>
      </c>
      <c r="T1803" s="19">
        <f>'EPA Data'!L1804/SUM('EPA Data'!L:L)</f>
        <v>3.0760098454525169E-4</v>
      </c>
      <c r="U1803" s="19">
        <f>'EPA Data'!M1804/SUM('EPA Data'!M:M)</f>
        <v>3.620145937917583E-4</v>
      </c>
      <c r="V1803" s="19">
        <f>'EPA Data'!N1804/SUM('EPA Data'!N:N)</f>
        <v>4.5948822888600529E-4</v>
      </c>
      <c r="W1803" s="19">
        <f>'EPA Data'!O1804/SUM('EPA Data'!O:O)</f>
        <v>4.7438457686831403E-4</v>
      </c>
      <c r="X1803" s="19">
        <f>'EPA Data'!P1804/SUM('EPA Data'!P:P)</f>
        <v>2.93152350983484E-4</v>
      </c>
    </row>
    <row r="1804" spans="1:24" x14ac:dyDescent="0.35">
      <c r="A1804" s="13" t="s">
        <v>2976</v>
      </c>
      <c r="B1804" s="13" t="s">
        <v>2962</v>
      </c>
      <c r="C1804" s="18" t="s">
        <v>2977</v>
      </c>
      <c r="D1804" s="14">
        <f>SUMIFS('Census Data'!G:G,'Census Data'!$A:$A,$A1804)/SUMIFS('Census Data'!$F:$F,'Census Data'!$A:$A,$A1804)</f>
        <v>0.50370605675561198</v>
      </c>
      <c r="E1804" s="16">
        <f>SUMIFS('Census Data'!H:H,'Census Data'!$A:$A,$A1804)/SUMIFS('Census Data'!$F:$F,'Census Data'!$A:$A,$A1804)</f>
        <v>0.49629394324438797</v>
      </c>
      <c r="F1804" s="14">
        <f>SUM(SUMIFS('Census Data'!I:I,'Census Data'!$A:$A,$A1804),SUMIFS('Census Data'!J:J,'Census Data'!$A:$A,$A1804))/SUMIFS('Census Data'!$F:$F,'Census Data'!$A:$A,$A1804)</f>
        <v>0.96493011435832277</v>
      </c>
      <c r="G1804" s="14">
        <f>SUM(SUMIFS('Census Data'!K:K,'Census Data'!$A:$A,$A1804),SUMIFS('Census Data'!L:L,'Census Data'!$A:$A,$A1804))/SUMIFS('Census Data'!$F:$F,'Census Data'!$A:$A,$A1804)</f>
        <v>1.0038119440914867E-2</v>
      </c>
      <c r="H1804" s="14">
        <f>SUM(SUMIFS('Census Data'!O:O,'Census Data'!$A:$A,$A1804),SUMIFS('Census Data'!P:P,'Census Data'!$A:$A,$A1804))/SUMIFS('Census Data'!$F:$F,'Census Data'!$A:$A,$A1804)</f>
        <v>5.9720457433290975E-3</v>
      </c>
      <c r="I1804" s="16">
        <f t="shared" si="56"/>
        <v>1.9059720457433316E-2</v>
      </c>
      <c r="J1804" s="14">
        <f>SUM(SUMIFS('Census Data'!W:W,'Census Data'!$A:$A,$A1804),SUMIFS('Census Data'!X:X,'Census Data'!$A:$A,$A1804))/SUMIFS('Census Data'!$F:$F,'Census Data'!$A:$A,$A1804)</f>
        <v>2.3485811096992798E-2</v>
      </c>
      <c r="K1804" s="16">
        <f t="shared" si="57"/>
        <v>0.97651418890300723</v>
      </c>
      <c r="L1804" s="19">
        <f>'EPA Data'!D1805/SUM('EPA Data'!D:D)</f>
        <v>1.7759095379774257E-4</v>
      </c>
      <c r="M1804" s="19">
        <f>'EPA Data'!E1805/SUM('EPA Data'!E:E)</f>
        <v>2.0076374714556218E-4</v>
      </c>
      <c r="N1804" s="19">
        <f>'EPA Data'!F1805/SUM('EPA Data'!F:F)</f>
        <v>1.3960654781385276E-4</v>
      </c>
      <c r="O1804" s="19">
        <f>'EPA Data'!G1805/SUM('EPA Data'!G:G)</f>
        <v>9.6929634070463499E-5</v>
      </c>
      <c r="P1804" s="19">
        <f>'EPA Data'!H1805/SUM('EPA Data'!H:H)</f>
        <v>1.8482768520622174E-4</v>
      </c>
      <c r="Q1804" s="19">
        <f>'EPA Data'!I1805/SUM('EPA Data'!I:I)</f>
        <v>1.6332768484659377E-4</v>
      </c>
      <c r="R1804" s="19">
        <f>'EPA Data'!J1805/SUM('EPA Data'!J:J)</f>
        <v>1.0462810015486651E-4</v>
      </c>
      <c r="S1804" s="19">
        <f>'EPA Data'!K1805/SUM('EPA Data'!K:K)</f>
        <v>2.1139364276552393E-4</v>
      </c>
      <c r="T1804" s="19">
        <f>'EPA Data'!L1805/SUM('EPA Data'!L:L)</f>
        <v>1.5282234294522766E-4</v>
      </c>
      <c r="U1804" s="19">
        <f>'EPA Data'!M1805/SUM('EPA Data'!M:M)</f>
        <v>2.4788736367984657E-4</v>
      </c>
      <c r="V1804" s="19">
        <f>'EPA Data'!N1805/SUM('EPA Data'!N:N)</f>
        <v>2.7911712571016125E-4</v>
      </c>
      <c r="W1804" s="19">
        <f>'EPA Data'!O1805/SUM('EPA Data'!O:O)</f>
        <v>2.9227392862917449E-4</v>
      </c>
      <c r="X1804" s="19">
        <f>'EPA Data'!P1805/SUM('EPA Data'!P:P)</f>
        <v>1.5194135056916894E-4</v>
      </c>
    </row>
    <row r="1805" spans="1:24" x14ac:dyDescent="0.35">
      <c r="A1805" s="13" t="s">
        <v>2978</v>
      </c>
      <c r="B1805" s="13" t="s">
        <v>2962</v>
      </c>
      <c r="C1805" s="18" t="s">
        <v>1063</v>
      </c>
      <c r="D1805" s="14">
        <f>SUMIFS('Census Data'!G:G,'Census Data'!$A:$A,$A1805)/SUMIFS('Census Data'!$F:$F,'Census Data'!$A:$A,$A1805)</f>
        <v>0.51490518299556598</v>
      </c>
      <c r="E1805" s="16">
        <f>SUMIFS('Census Data'!H:H,'Census Data'!$A:$A,$A1805)/SUMIFS('Census Data'!$F:$F,'Census Data'!$A:$A,$A1805)</f>
        <v>0.48509481700443396</v>
      </c>
      <c r="F1805" s="14">
        <f>SUM(SUMIFS('Census Data'!I:I,'Census Data'!$A:$A,$A1805),SUMIFS('Census Data'!J:J,'Census Data'!$A:$A,$A1805))/SUMIFS('Census Data'!$F:$F,'Census Data'!$A:$A,$A1805)</f>
        <v>0.92465993637115163</v>
      </c>
      <c r="G1805" s="14">
        <f>SUM(SUMIFS('Census Data'!K:K,'Census Data'!$A:$A,$A1805),SUMIFS('Census Data'!L:L,'Census Data'!$A:$A,$A1805))/SUMIFS('Census Data'!$F:$F,'Census Data'!$A:$A,$A1805)</f>
        <v>4.0644805731606504E-2</v>
      </c>
      <c r="H1805" s="14">
        <f>SUM(SUMIFS('Census Data'!O:O,'Census Data'!$A:$A,$A1805),SUMIFS('Census Data'!P:P,'Census Data'!$A:$A,$A1805))/SUMIFS('Census Data'!$F:$F,'Census Data'!$A:$A,$A1805)</f>
        <v>1.4028407525238607E-2</v>
      </c>
      <c r="I1805" s="16">
        <f t="shared" si="56"/>
        <v>2.0666850372003331E-2</v>
      </c>
      <c r="J1805" s="14">
        <f>SUM(SUMIFS('Census Data'!W:W,'Census Data'!$A:$A,$A1805),SUMIFS('Census Data'!X:X,'Census Data'!$A:$A,$A1805))/SUMIFS('Census Data'!$F:$F,'Census Data'!$A:$A,$A1805)</f>
        <v>3.5158696360129263E-2</v>
      </c>
      <c r="K1805" s="16">
        <f t="shared" si="57"/>
        <v>0.96484130363987075</v>
      </c>
      <c r="L1805" s="19">
        <f>'EPA Data'!D1806/SUM('EPA Data'!D:D)</f>
        <v>7.2144551116947223E-5</v>
      </c>
      <c r="M1805" s="19">
        <f>'EPA Data'!E1806/SUM('EPA Data'!E:E)</f>
        <v>1.2946272217001205E-4</v>
      </c>
      <c r="N1805" s="19">
        <f>'EPA Data'!F1806/SUM('EPA Data'!F:F)</f>
        <v>9.9765833367603066E-5</v>
      </c>
      <c r="O1805" s="19">
        <f>'EPA Data'!G1806/SUM('EPA Data'!G:G)</f>
        <v>5.9495823748105093E-5</v>
      </c>
      <c r="P1805" s="19">
        <f>'EPA Data'!H1806/SUM('EPA Data'!H:H)</f>
        <v>1.3536064130130522E-4</v>
      </c>
      <c r="Q1805" s="19">
        <f>'EPA Data'!I1806/SUM('EPA Data'!I:I)</f>
        <v>1.1900832055201158E-4</v>
      </c>
      <c r="R1805" s="19">
        <f>'EPA Data'!J1806/SUM('EPA Data'!J:J)</f>
        <v>5.3706270363089322E-5</v>
      </c>
      <c r="S1805" s="19">
        <f>'EPA Data'!K1806/SUM('EPA Data'!K:K)</f>
        <v>1.4138669327928827E-4</v>
      </c>
      <c r="T1805" s="19">
        <f>'EPA Data'!L1806/SUM('EPA Data'!L:L)</f>
        <v>1.1898794005783911E-4</v>
      </c>
      <c r="U1805" s="19">
        <f>'EPA Data'!M1806/SUM('EPA Data'!M:M)</f>
        <v>2.0027317066591662E-4</v>
      </c>
      <c r="V1805" s="19">
        <f>'EPA Data'!N1806/SUM('EPA Data'!N:N)</f>
        <v>2.1318068568096986E-4</v>
      </c>
      <c r="W1805" s="19">
        <f>'EPA Data'!O1806/SUM('EPA Data'!O:O)</f>
        <v>2.2691298095224585E-4</v>
      </c>
      <c r="X1805" s="19">
        <f>'EPA Data'!P1806/SUM('EPA Data'!P:P)</f>
        <v>1.1675230863405304E-4</v>
      </c>
    </row>
    <row r="1806" spans="1:24" x14ac:dyDescent="0.35">
      <c r="A1806" s="13" t="s">
        <v>2979</v>
      </c>
      <c r="B1806" s="13" t="s">
        <v>2962</v>
      </c>
      <c r="C1806" s="18" t="s">
        <v>210</v>
      </c>
      <c r="D1806" s="14">
        <f>SUMIFS('Census Data'!G:G,'Census Data'!$A:$A,$A1806)/SUMIFS('Census Data'!$F:$F,'Census Data'!$A:$A,$A1806)</f>
        <v>0.50255035737491882</v>
      </c>
      <c r="E1806" s="16">
        <f>SUMIFS('Census Data'!H:H,'Census Data'!$A:$A,$A1806)/SUMIFS('Census Data'!$F:$F,'Census Data'!$A:$A,$A1806)</f>
        <v>0.49744964262508123</v>
      </c>
      <c r="F1806" s="14">
        <f>SUM(SUMIFS('Census Data'!I:I,'Census Data'!$A:$A,$A1806),SUMIFS('Census Data'!J:J,'Census Data'!$A:$A,$A1806))/SUMIFS('Census Data'!$F:$F,'Census Data'!$A:$A,$A1806)</f>
        <v>0.90131578947368418</v>
      </c>
      <c r="G1806" s="14">
        <f>SUM(SUMIFS('Census Data'!K:K,'Census Data'!$A:$A,$A1806),SUMIFS('Census Data'!L:L,'Census Data'!$A:$A,$A1806))/SUMIFS('Census Data'!$F:$F,'Census Data'!$A:$A,$A1806)</f>
        <v>5.0536062378167643E-2</v>
      </c>
      <c r="H1806" s="14">
        <f>SUM(SUMIFS('Census Data'!O:O,'Census Data'!$A:$A,$A1806),SUMIFS('Census Data'!P:P,'Census Data'!$A:$A,$A1806))/SUMIFS('Census Data'!$F:$F,'Census Data'!$A:$A,$A1806)</f>
        <v>2.1637426900584796E-2</v>
      </c>
      <c r="I1806" s="16">
        <f t="shared" si="56"/>
        <v>2.6510721247563374E-2</v>
      </c>
      <c r="J1806" s="14">
        <f>SUM(SUMIFS('Census Data'!W:W,'Census Data'!$A:$A,$A1806),SUMIFS('Census Data'!X:X,'Census Data'!$A:$A,$A1806))/SUMIFS('Census Data'!$F:$F,'Census Data'!$A:$A,$A1806)</f>
        <v>5.7163742690058479E-2</v>
      </c>
      <c r="K1806" s="16">
        <f t="shared" si="57"/>
        <v>0.94283625730994147</v>
      </c>
      <c r="L1806" s="19">
        <f>'EPA Data'!D1807/SUM('EPA Data'!D:D)</f>
        <v>2.2420657528247486E-4</v>
      </c>
      <c r="M1806" s="19">
        <f>'EPA Data'!E1807/SUM('EPA Data'!E:E)</f>
        <v>2.0495199278559734E-4</v>
      </c>
      <c r="N1806" s="19">
        <f>'EPA Data'!F1807/SUM('EPA Data'!F:F)</f>
        <v>1.364778351769377E-4</v>
      </c>
      <c r="O1806" s="19">
        <f>'EPA Data'!G1807/SUM('EPA Data'!G:G)</f>
        <v>1.6604478416993771E-4</v>
      </c>
      <c r="P1806" s="19">
        <f>'EPA Data'!H1807/SUM('EPA Data'!H:H)</f>
        <v>2.5913173780767152E-4</v>
      </c>
      <c r="Q1806" s="19">
        <f>'EPA Data'!I1807/SUM('EPA Data'!I:I)</f>
        <v>2.9857849789214361E-4</v>
      </c>
      <c r="R1806" s="19">
        <f>'EPA Data'!J1807/SUM('EPA Data'!J:J)</f>
        <v>1.4583052874454254E-4</v>
      </c>
      <c r="S1806" s="19">
        <f>'EPA Data'!K1807/SUM('EPA Data'!K:K)</f>
        <v>2.1821485177503594E-4</v>
      </c>
      <c r="T1806" s="19">
        <f>'EPA Data'!L1807/SUM('EPA Data'!L:L)</f>
        <v>1.628511460040035E-4</v>
      </c>
      <c r="U1806" s="19">
        <f>'EPA Data'!M1807/SUM('EPA Data'!M:M)</f>
        <v>4.2586757504560599E-4</v>
      </c>
      <c r="V1806" s="19">
        <f>'EPA Data'!N1807/SUM('EPA Data'!N:N)</f>
        <v>4.5699167528876058E-4</v>
      </c>
      <c r="W1806" s="19">
        <f>'EPA Data'!O1807/SUM('EPA Data'!O:O)</f>
        <v>4.8203015064340638E-4</v>
      </c>
      <c r="X1806" s="19">
        <f>'EPA Data'!P1807/SUM('EPA Data'!P:P)</f>
        <v>1.4869788657994779E-4</v>
      </c>
    </row>
    <row r="1807" spans="1:24" x14ac:dyDescent="0.35">
      <c r="A1807" s="13" t="s">
        <v>2980</v>
      </c>
      <c r="B1807" s="13" t="s">
        <v>2962</v>
      </c>
      <c r="C1807" s="18" t="s">
        <v>2981</v>
      </c>
      <c r="D1807" s="14">
        <f>SUMIFS('Census Data'!G:G,'Census Data'!$A:$A,$A1807)/SUMIFS('Census Data'!$F:$F,'Census Data'!$A:$A,$A1807)</f>
        <v>0.49399572649572648</v>
      </c>
      <c r="E1807" s="16">
        <f>SUMIFS('Census Data'!H:H,'Census Data'!$A:$A,$A1807)/SUMIFS('Census Data'!$F:$F,'Census Data'!$A:$A,$A1807)</f>
        <v>0.50600427350427346</v>
      </c>
      <c r="F1807" s="14">
        <f>SUM(SUMIFS('Census Data'!I:I,'Census Data'!$A:$A,$A1807),SUMIFS('Census Data'!J:J,'Census Data'!$A:$A,$A1807))/SUMIFS('Census Data'!$F:$F,'Census Data'!$A:$A,$A1807)</f>
        <v>0.94179487179487176</v>
      </c>
      <c r="G1807" s="14">
        <f>SUM(SUMIFS('Census Data'!K:K,'Census Data'!$A:$A,$A1807),SUMIFS('Census Data'!L:L,'Census Data'!$A:$A,$A1807))/SUMIFS('Census Data'!$F:$F,'Census Data'!$A:$A,$A1807)</f>
        <v>2.1410256410256411E-2</v>
      </c>
      <c r="H1807" s="14">
        <f>SUM(SUMIFS('Census Data'!O:O,'Census Data'!$A:$A,$A1807),SUMIFS('Census Data'!P:P,'Census Data'!$A:$A,$A1807))/SUMIFS('Census Data'!$F:$F,'Census Data'!$A:$A,$A1807)</f>
        <v>1.1581196581196581E-2</v>
      </c>
      <c r="I1807" s="16">
        <f t="shared" si="56"/>
        <v>2.5213675213675235E-2</v>
      </c>
      <c r="J1807" s="14">
        <f>SUM(SUMIFS('Census Data'!W:W,'Census Data'!$A:$A,$A1807),SUMIFS('Census Data'!X:X,'Census Data'!$A:$A,$A1807))/SUMIFS('Census Data'!$F:$F,'Census Data'!$A:$A,$A1807)</f>
        <v>3.4188034188034191E-2</v>
      </c>
      <c r="K1807" s="16">
        <f t="shared" si="57"/>
        <v>0.96581196581196582</v>
      </c>
      <c r="L1807" s="19">
        <f>'EPA Data'!D1808/SUM('EPA Data'!D:D)</f>
        <v>1.2154566641772842E-4</v>
      </c>
      <c r="M1807" s="19">
        <f>'EPA Data'!E1808/SUM('EPA Data'!E:E)</f>
        <v>1.5269137797037493E-4</v>
      </c>
      <c r="N1807" s="19">
        <f>'EPA Data'!F1808/SUM('EPA Data'!F:F)</f>
        <v>1.0828981173261684E-4</v>
      </c>
      <c r="O1807" s="19">
        <f>'EPA Data'!G1808/SUM('EPA Data'!G:G)</f>
        <v>7.2566800539120423E-5</v>
      </c>
      <c r="P1807" s="19">
        <f>'EPA Data'!H1808/SUM('EPA Data'!H:H)</f>
        <v>1.3699862713139054E-4</v>
      </c>
      <c r="Q1807" s="19">
        <f>'EPA Data'!I1808/SUM('EPA Data'!I:I)</f>
        <v>1.1272469147206635E-4</v>
      </c>
      <c r="R1807" s="19">
        <f>'EPA Data'!J1808/SUM('EPA Data'!J:J)</f>
        <v>7.8479222848524402E-5</v>
      </c>
      <c r="S1807" s="19">
        <f>'EPA Data'!K1808/SUM('EPA Data'!K:K)</f>
        <v>1.5926050965307993E-4</v>
      </c>
      <c r="T1807" s="19">
        <f>'EPA Data'!L1808/SUM('EPA Data'!L:L)</f>
        <v>1.1758484780557535E-4</v>
      </c>
      <c r="U1807" s="19">
        <f>'EPA Data'!M1808/SUM('EPA Data'!M:M)</f>
        <v>1.8372758585112289E-4</v>
      </c>
      <c r="V1807" s="19">
        <f>'EPA Data'!N1808/SUM('EPA Data'!N:N)</f>
        <v>2.0522356858424155E-4</v>
      </c>
      <c r="W1807" s="19">
        <f>'EPA Data'!O1808/SUM('EPA Data'!O:O)</f>
        <v>2.0478467174078123E-4</v>
      </c>
      <c r="X1807" s="19">
        <f>'EPA Data'!P1808/SUM('EPA Data'!P:P)</f>
        <v>1.1854907320100965E-4</v>
      </c>
    </row>
    <row r="1808" spans="1:24" x14ac:dyDescent="0.35">
      <c r="A1808" s="13" t="s">
        <v>2982</v>
      </c>
      <c r="B1808" s="13" t="s">
        <v>2962</v>
      </c>
      <c r="C1808" s="18" t="s">
        <v>571</v>
      </c>
      <c r="D1808" s="14">
        <f>SUMIFS('Census Data'!G:G,'Census Data'!$A:$A,$A1808)/SUMIFS('Census Data'!$F:$F,'Census Data'!$A:$A,$A1808)</f>
        <v>0.50718783146397062</v>
      </c>
      <c r="E1808" s="16">
        <f>SUMIFS('Census Data'!H:H,'Census Data'!$A:$A,$A1808)/SUMIFS('Census Data'!$F:$F,'Census Data'!$A:$A,$A1808)</f>
        <v>0.49281216853602944</v>
      </c>
      <c r="F1808" s="14">
        <f>SUM(SUMIFS('Census Data'!I:I,'Census Data'!$A:$A,$A1808),SUMIFS('Census Data'!J:J,'Census Data'!$A:$A,$A1808))/SUMIFS('Census Data'!$F:$F,'Census Data'!$A:$A,$A1808)</f>
        <v>0.94901943084110041</v>
      </c>
      <c r="G1808" s="14">
        <f>SUM(SUMIFS('Census Data'!K:K,'Census Data'!$A:$A,$A1808),SUMIFS('Census Data'!L:L,'Census Data'!$A:$A,$A1808))/SUMIFS('Census Data'!$F:$F,'Census Data'!$A:$A,$A1808)</f>
        <v>2.0784906682313645E-2</v>
      </c>
      <c r="H1808" s="14">
        <f>SUM(SUMIFS('Census Data'!O:O,'Census Data'!$A:$A,$A1808),SUMIFS('Census Data'!P:P,'Census Data'!$A:$A,$A1808))/SUMIFS('Census Data'!$F:$F,'Census Data'!$A:$A,$A1808)</f>
        <v>1.1261312089548871E-2</v>
      </c>
      <c r="I1808" s="16">
        <f t="shared" si="56"/>
        <v>1.8934350387037058E-2</v>
      </c>
      <c r="J1808" s="14">
        <f>SUM(SUMIFS('Census Data'!W:W,'Census Data'!$A:$A,$A1808),SUMIFS('Census Data'!X:X,'Census Data'!$A:$A,$A1808))/SUMIFS('Census Data'!$F:$F,'Census Data'!$A:$A,$A1808)</f>
        <v>4.4774435241813543E-2</v>
      </c>
      <c r="K1808" s="16">
        <f t="shared" si="57"/>
        <v>0.95522556475818643</v>
      </c>
      <c r="L1808" s="19">
        <f>'EPA Data'!D1809/SUM('EPA Data'!D:D)</f>
        <v>1.8487387907491798E-4</v>
      </c>
      <c r="M1808" s="19">
        <f>'EPA Data'!E1809/SUM('EPA Data'!E:E)</f>
        <v>1.9874112338098878E-4</v>
      </c>
      <c r="N1808" s="19">
        <f>'EPA Data'!F1809/SUM('EPA Data'!F:F)</f>
        <v>1.2758976692887869E-4</v>
      </c>
      <c r="O1808" s="19">
        <f>'EPA Data'!G1809/SUM('EPA Data'!G:G)</f>
        <v>9.3880738871398E-5</v>
      </c>
      <c r="P1808" s="19">
        <f>'EPA Data'!H1809/SUM('EPA Data'!H:H)</f>
        <v>1.945416659690257E-4</v>
      </c>
      <c r="Q1808" s="19">
        <f>'EPA Data'!I1809/SUM('EPA Data'!I:I)</f>
        <v>1.8805601350193642E-4</v>
      </c>
      <c r="R1808" s="19">
        <f>'EPA Data'!J1809/SUM('EPA Data'!J:J)</f>
        <v>1.0319604146926573E-4</v>
      </c>
      <c r="S1808" s="19">
        <f>'EPA Data'!K1809/SUM('EPA Data'!K:K)</f>
        <v>2.1412747898445566E-4</v>
      </c>
      <c r="T1808" s="19">
        <f>'EPA Data'!L1809/SUM('EPA Data'!L:L)</f>
        <v>1.4740030375011795E-4</v>
      </c>
      <c r="U1808" s="19">
        <f>'EPA Data'!M1809/SUM('EPA Data'!M:M)</f>
        <v>2.3817931563837363E-4</v>
      </c>
      <c r="V1808" s="19">
        <f>'EPA Data'!N1809/SUM('EPA Data'!N:N)</f>
        <v>3.0087971126203082E-4</v>
      </c>
      <c r="W1808" s="19">
        <f>'EPA Data'!O1809/SUM('EPA Data'!O:O)</f>
        <v>3.1136917825312822E-4</v>
      </c>
      <c r="X1808" s="19">
        <f>'EPA Data'!P1809/SUM('EPA Data'!P:P)</f>
        <v>1.4400602781234684E-4</v>
      </c>
    </row>
    <row r="1809" spans="1:24" x14ac:dyDescent="0.35">
      <c r="A1809" s="13" t="s">
        <v>2983</v>
      </c>
      <c r="B1809" s="13" t="s">
        <v>2962</v>
      </c>
      <c r="C1809" s="18" t="s">
        <v>2984</v>
      </c>
      <c r="D1809" s="14">
        <f>SUMIFS('Census Data'!G:G,'Census Data'!$A:$A,$A1809)/SUMIFS('Census Data'!$F:$F,'Census Data'!$A:$A,$A1809)</f>
        <v>0.49856407459405228</v>
      </c>
      <c r="E1809" s="16">
        <f>SUMIFS('Census Data'!H:H,'Census Data'!$A:$A,$A1809)/SUMIFS('Census Data'!$F:$F,'Census Data'!$A:$A,$A1809)</f>
        <v>0.50143592540594772</v>
      </c>
      <c r="F1809" s="14">
        <f>SUM(SUMIFS('Census Data'!I:I,'Census Data'!$A:$A,$A1809),SUMIFS('Census Data'!J:J,'Census Data'!$A:$A,$A1809))/SUMIFS('Census Data'!$F:$F,'Census Data'!$A:$A,$A1809)</f>
        <v>0.80921551001444347</v>
      </c>
      <c r="G1809" s="14">
        <f>SUM(SUMIFS('Census Data'!K:K,'Census Data'!$A:$A,$A1809),SUMIFS('Census Data'!L:L,'Census Data'!$A:$A,$A1809))/SUMIFS('Census Data'!$F:$F,'Census Data'!$A:$A,$A1809)</f>
        <v>0.12004201723110487</v>
      </c>
      <c r="H1809" s="14">
        <f>SUM(SUMIFS('Census Data'!O:O,'Census Data'!$A:$A,$A1809),SUMIFS('Census Data'!P:P,'Census Data'!$A:$A,$A1809))/SUMIFS('Census Data'!$F:$F,'Census Data'!$A:$A,$A1809)</f>
        <v>3.6590005420492157E-2</v>
      </c>
      <c r="I1809" s="16">
        <f t="shared" si="56"/>
        <v>3.4152467333959491E-2</v>
      </c>
      <c r="J1809" s="14">
        <f>SUM(SUMIFS('Census Data'!W:W,'Census Data'!$A:$A,$A1809),SUMIFS('Census Data'!X:X,'Census Data'!$A:$A,$A1809))/SUMIFS('Census Data'!$F:$F,'Census Data'!$A:$A,$A1809)</f>
        <v>0.14245457391901584</v>
      </c>
      <c r="K1809" s="16">
        <f t="shared" si="57"/>
        <v>0.85754542608098416</v>
      </c>
      <c r="L1809" s="19">
        <f>'EPA Data'!D1810/SUM('EPA Data'!D:D)</f>
        <v>9.8332596296865312E-4</v>
      </c>
      <c r="M1809" s="19">
        <f>'EPA Data'!E1810/SUM('EPA Data'!E:E)</f>
        <v>7.7237009967109308E-4</v>
      </c>
      <c r="N1809" s="19">
        <f>'EPA Data'!F1810/SUM('EPA Data'!F:F)</f>
        <v>5.1489544216773745E-4</v>
      </c>
      <c r="O1809" s="19">
        <f>'EPA Data'!G1810/SUM('EPA Data'!G:G)</f>
        <v>8.5137397063841491E-4</v>
      </c>
      <c r="P1809" s="19">
        <f>'EPA Data'!H1810/SUM('EPA Data'!H:H)</f>
        <v>1.0446357392452875E-3</v>
      </c>
      <c r="Q1809" s="19">
        <f>'EPA Data'!I1810/SUM('EPA Data'!I:I)</f>
        <v>1.3674441611603032E-3</v>
      </c>
      <c r="R1809" s="19">
        <f>'EPA Data'!J1810/SUM('EPA Data'!J:J)</f>
        <v>7.099162229802405E-4</v>
      </c>
      <c r="S1809" s="19">
        <f>'EPA Data'!K1810/SUM('EPA Data'!K:K)</f>
        <v>8.256945044496823E-4</v>
      </c>
      <c r="T1809" s="19">
        <f>'EPA Data'!L1810/SUM('EPA Data'!L:L)</f>
        <v>6.1371527708988264E-4</v>
      </c>
      <c r="U1809" s="19">
        <f>'EPA Data'!M1810/SUM('EPA Data'!M:M)</f>
        <v>1.7884608439040859E-3</v>
      </c>
      <c r="V1809" s="19">
        <f>'EPA Data'!N1810/SUM('EPA Data'!N:N)</f>
        <v>1.884164382215526E-3</v>
      </c>
      <c r="W1809" s="19">
        <f>'EPA Data'!O1810/SUM('EPA Data'!O:O)</f>
        <v>1.7546264879814042E-3</v>
      </c>
      <c r="X1809" s="19">
        <f>'EPA Data'!P1810/SUM('EPA Data'!P:P)</f>
        <v>5.185732119428523E-4</v>
      </c>
    </row>
    <row r="1810" spans="1:24" x14ac:dyDescent="0.35">
      <c r="A1810" s="13" t="s">
        <v>2985</v>
      </c>
      <c r="B1810" s="13" t="s">
        <v>2962</v>
      </c>
      <c r="C1810" s="18" t="s">
        <v>2986</v>
      </c>
      <c r="D1810" s="14">
        <f>SUMIFS('Census Data'!G:G,'Census Data'!$A:$A,$A1810)/SUMIFS('Census Data'!$F:$F,'Census Data'!$A:$A,$A1810)</f>
        <v>0.48677521480647767</v>
      </c>
      <c r="E1810" s="16">
        <f>SUMIFS('Census Data'!H:H,'Census Data'!$A:$A,$A1810)/SUMIFS('Census Data'!$F:$F,'Census Data'!$A:$A,$A1810)</f>
        <v>0.51322478519352233</v>
      </c>
      <c r="F1810" s="14">
        <f>SUM(SUMIFS('Census Data'!I:I,'Census Data'!$A:$A,$A1810),SUMIFS('Census Data'!J:J,'Census Data'!$A:$A,$A1810))/SUMIFS('Census Data'!$F:$F,'Census Data'!$A:$A,$A1810)</f>
        <v>0.79058634649262072</v>
      </c>
      <c r="G1810" s="14">
        <f>SUM(SUMIFS('Census Data'!K:K,'Census Data'!$A:$A,$A1810),SUMIFS('Census Data'!L:L,'Census Data'!$A:$A,$A1810))/SUMIFS('Census Data'!$F:$F,'Census Data'!$A:$A,$A1810)</f>
        <v>0.13924825330554133</v>
      </c>
      <c r="H1810" s="14">
        <f>SUM(SUMIFS('Census Data'!O:O,'Census Data'!$A:$A,$A1810),SUMIFS('Census Data'!P:P,'Census Data'!$A:$A,$A1810))/SUMIFS('Census Data'!$F:$F,'Census Data'!$A:$A,$A1810)</f>
        <v>3.9804827133052688E-2</v>
      </c>
      <c r="I1810" s="16">
        <f t="shared" si="56"/>
        <v>3.0360573068785257E-2</v>
      </c>
      <c r="J1810" s="14">
        <f>SUM(SUMIFS('Census Data'!W:W,'Census Data'!$A:$A,$A1810),SUMIFS('Census Data'!X:X,'Census Data'!$A:$A,$A1810))/SUMIFS('Census Data'!$F:$F,'Census Data'!$A:$A,$A1810)</f>
        <v>6.2456574980272073E-2</v>
      </c>
      <c r="K1810" s="16">
        <f t="shared" si="57"/>
        <v>0.93754342501972787</v>
      </c>
      <c r="L1810" s="19">
        <f>'EPA Data'!D1811/SUM('EPA Data'!D:D)</f>
        <v>2.5466537470095248E-3</v>
      </c>
      <c r="M1810" s="19">
        <f>'EPA Data'!E1811/SUM('EPA Data'!E:E)</f>
        <v>3.4720288182891082E-3</v>
      </c>
      <c r="N1810" s="19">
        <f>'EPA Data'!F1811/SUM('EPA Data'!F:F)</f>
        <v>3.5943628700375752E-3</v>
      </c>
      <c r="O1810" s="19">
        <f>'EPA Data'!G1811/SUM('EPA Data'!G:G)</f>
        <v>2.0564745365079539E-3</v>
      </c>
      <c r="P1810" s="19">
        <f>'EPA Data'!H1811/SUM('EPA Data'!H:H)</f>
        <v>2.7092652780261492E-3</v>
      </c>
      <c r="Q1810" s="19">
        <f>'EPA Data'!I1811/SUM('EPA Data'!I:I)</f>
        <v>2.3329832902604323E-3</v>
      </c>
      <c r="R1810" s="19">
        <f>'EPA Data'!J1811/SUM('EPA Data'!J:J)</f>
        <v>2.3531467125433112E-3</v>
      </c>
      <c r="S1810" s="19">
        <f>'EPA Data'!K1811/SUM('EPA Data'!K:K)</f>
        <v>3.4585446063020628E-3</v>
      </c>
      <c r="T1810" s="19">
        <f>'EPA Data'!L1811/SUM('EPA Data'!L:L)</f>
        <v>3.4679428927378536E-3</v>
      </c>
      <c r="U1810" s="19">
        <f>'EPA Data'!M1811/SUM('EPA Data'!M:M)</f>
        <v>4.147843740768712E-3</v>
      </c>
      <c r="V1810" s="19">
        <f>'EPA Data'!N1811/SUM('EPA Data'!N:N)</f>
        <v>4.0325333533756001E-3</v>
      </c>
      <c r="W1810" s="19">
        <f>'EPA Data'!O1811/SUM('EPA Data'!O:O)</f>
        <v>4.0342232449266232E-3</v>
      </c>
      <c r="X1810" s="19">
        <f>'EPA Data'!P1811/SUM('EPA Data'!P:P)</f>
        <v>2.5632515516859377E-3</v>
      </c>
    </row>
    <row r="1811" spans="1:24" x14ac:dyDescent="0.35">
      <c r="A1811" s="13" t="s">
        <v>2987</v>
      </c>
      <c r="B1811" s="13" t="s">
        <v>2962</v>
      </c>
      <c r="C1811" s="18" t="s">
        <v>2015</v>
      </c>
      <c r="D1811" s="14">
        <f>SUMIFS('Census Data'!G:G,'Census Data'!$A:$A,$A1811)/SUMIFS('Census Data'!$F:$F,'Census Data'!$A:$A,$A1811)</f>
        <v>0.51410071172472838</v>
      </c>
      <c r="E1811" s="16">
        <f>SUMIFS('Census Data'!H:H,'Census Data'!$A:$A,$A1811)/SUMIFS('Census Data'!$F:$F,'Census Data'!$A:$A,$A1811)</f>
        <v>0.48589928827527157</v>
      </c>
      <c r="F1811" s="14">
        <f>SUM(SUMIFS('Census Data'!I:I,'Census Data'!$A:$A,$A1811),SUMIFS('Census Data'!J:J,'Census Data'!$A:$A,$A1811))/SUMIFS('Census Data'!$F:$F,'Census Data'!$A:$A,$A1811)</f>
        <v>0.95146358430994804</v>
      </c>
      <c r="G1811" s="14">
        <f>SUM(SUMIFS('Census Data'!K:K,'Census Data'!$A:$A,$A1811),SUMIFS('Census Data'!L:L,'Census Data'!$A:$A,$A1811))/SUMIFS('Census Data'!$F:$F,'Census Data'!$A:$A,$A1811)</f>
        <v>2.1137689302723819E-2</v>
      </c>
      <c r="H1811" s="14">
        <f>SUM(SUMIFS('Census Data'!O:O,'Census Data'!$A:$A,$A1811),SUMIFS('Census Data'!P:P,'Census Data'!$A:$A,$A1811))/SUMIFS('Census Data'!$F:$F,'Census Data'!$A:$A,$A1811)</f>
        <v>7.2242735591587738E-3</v>
      </c>
      <c r="I1811" s="16">
        <f t="shared" si="56"/>
        <v>2.017445282816932E-2</v>
      </c>
      <c r="J1811" s="14">
        <f>SUM(SUMIFS('Census Data'!W:W,'Census Data'!$A:$A,$A1811),SUMIFS('Census Data'!X:X,'Census Data'!$A:$A,$A1811))/SUMIFS('Census Data'!$F:$F,'Census Data'!$A:$A,$A1811)</f>
        <v>2.6489003050248837E-2</v>
      </c>
      <c r="K1811" s="16">
        <f t="shared" si="57"/>
        <v>0.97351099694975118</v>
      </c>
      <c r="L1811" s="19">
        <f>'EPA Data'!D1812/SUM('EPA Data'!D:D)</f>
        <v>5.2176826207475878E-5</v>
      </c>
      <c r="M1811" s="19">
        <f>'EPA Data'!E1812/SUM('EPA Data'!E:E)</f>
        <v>7.8797674780387326E-5</v>
      </c>
      <c r="N1811" s="19">
        <f>'EPA Data'!F1812/SUM('EPA Data'!F:F)</f>
        <v>6.7148490561994321E-5</v>
      </c>
      <c r="O1811" s="19">
        <f>'EPA Data'!G1812/SUM('EPA Data'!G:G)</f>
        <v>4.1516200899383142E-5</v>
      </c>
      <c r="P1811" s="19">
        <f>'EPA Data'!H1812/SUM('EPA Data'!H:H)</f>
        <v>8.4553187745186776E-5</v>
      </c>
      <c r="Q1811" s="19">
        <f>'EPA Data'!I1812/SUM('EPA Data'!I:I)</f>
        <v>8.6830081392360673E-5</v>
      </c>
      <c r="R1811" s="19">
        <f>'EPA Data'!J1812/SUM('EPA Data'!J:J)</f>
        <v>4.0529453924840876E-5</v>
      </c>
      <c r="S1811" s="19">
        <f>'EPA Data'!K1812/SUM('EPA Data'!K:K)</f>
        <v>8.7655103566980946E-5</v>
      </c>
      <c r="T1811" s="19">
        <f>'EPA Data'!L1812/SUM('EPA Data'!L:L)</f>
        <v>8.1830755513624854E-5</v>
      </c>
      <c r="U1811" s="19">
        <f>'EPA Data'!M1812/SUM('EPA Data'!M:M)</f>
        <v>1.184806260573632E-4</v>
      </c>
      <c r="V1811" s="19">
        <f>'EPA Data'!N1812/SUM('EPA Data'!N:N)</f>
        <v>1.3424880412702233E-4</v>
      </c>
      <c r="W1811" s="19">
        <f>'EPA Data'!O1812/SUM('EPA Data'!O:O)</f>
        <v>1.6301625273393519E-4</v>
      </c>
      <c r="X1811" s="19">
        <f>'EPA Data'!P1812/SUM('EPA Data'!P:P)</f>
        <v>6.8681397311730325E-5</v>
      </c>
    </row>
    <row r="1812" spans="1:24" x14ac:dyDescent="0.35">
      <c r="A1812" s="13" t="s">
        <v>2988</v>
      </c>
      <c r="B1812" s="13" t="s">
        <v>2962</v>
      </c>
      <c r="C1812" s="18" t="s">
        <v>80</v>
      </c>
      <c r="D1812" s="14">
        <f>SUMIFS('Census Data'!G:G,'Census Data'!$A:$A,$A1812)/SUMIFS('Census Data'!$F:$F,'Census Data'!$A:$A,$A1812)</f>
        <v>0.53343282954617111</v>
      </c>
      <c r="E1812" s="16">
        <f>SUMIFS('Census Data'!H:H,'Census Data'!$A:$A,$A1812)/SUMIFS('Census Data'!$F:$F,'Census Data'!$A:$A,$A1812)</f>
        <v>0.46656717045382884</v>
      </c>
      <c r="F1812" s="14">
        <f>SUM(SUMIFS('Census Data'!I:I,'Census Data'!$A:$A,$A1812),SUMIFS('Census Data'!J:J,'Census Data'!$A:$A,$A1812))/SUMIFS('Census Data'!$F:$F,'Census Data'!$A:$A,$A1812)</f>
        <v>0.85792361213293256</v>
      </c>
      <c r="G1812" s="14">
        <f>SUM(SUMIFS('Census Data'!K:K,'Census Data'!$A:$A,$A1812),SUMIFS('Census Data'!L:L,'Census Data'!$A:$A,$A1812))/SUMIFS('Census Data'!$F:$F,'Census Data'!$A:$A,$A1812)</f>
        <v>4.407962499737246E-2</v>
      </c>
      <c r="H1812" s="14">
        <f>SUM(SUMIFS('Census Data'!O:O,'Census Data'!$A:$A,$A1812),SUMIFS('Census Data'!P:P,'Census Data'!$A:$A,$A1812))/SUMIFS('Census Data'!$F:$F,'Census Data'!$A:$A,$A1812)</f>
        <v>5.0238580707544197E-3</v>
      </c>
      <c r="I1812" s="16">
        <f t="shared" si="56"/>
        <v>9.2972904798940492E-2</v>
      </c>
      <c r="J1812" s="14">
        <f>SUM(SUMIFS('Census Data'!W:W,'Census Data'!$A:$A,$A1812),SUMIFS('Census Data'!X:X,'Census Data'!$A:$A,$A1812))/SUMIFS('Census Data'!$F:$F,'Census Data'!$A:$A,$A1812)</f>
        <v>2.9386416664914972E-2</v>
      </c>
      <c r="K1812" s="16">
        <f t="shared" si="57"/>
        <v>0.97061358333508507</v>
      </c>
      <c r="L1812" s="19">
        <f>'EPA Data'!D1813/SUM('EPA Data'!D:D)</f>
        <v>4.4551064279300748E-5</v>
      </c>
      <c r="M1812" s="19">
        <f>'EPA Data'!E1813/SUM('EPA Data'!E:E)</f>
        <v>7.3695398507945764E-5</v>
      </c>
      <c r="N1812" s="19">
        <f>'EPA Data'!F1813/SUM('EPA Data'!F:F)</f>
        <v>6.4096078796234488E-5</v>
      </c>
      <c r="O1812" s="19">
        <f>'EPA Data'!G1813/SUM('EPA Data'!G:G)</f>
        <v>3.1940615104584823E-5</v>
      </c>
      <c r="P1812" s="19">
        <f>'EPA Data'!H1813/SUM('EPA Data'!H:H)</f>
        <v>7.2490877501930797E-5</v>
      </c>
      <c r="Q1812" s="19">
        <f>'EPA Data'!I1813/SUM('EPA Data'!I:I)</f>
        <v>6.9004389300707399E-5</v>
      </c>
      <c r="R1812" s="19">
        <f>'EPA Data'!J1813/SUM('EPA Data'!J:J)</f>
        <v>3.2770597435553645E-5</v>
      </c>
      <c r="S1812" s="19">
        <f>'EPA Data'!K1813/SUM('EPA Data'!K:K)</f>
        <v>8.0499933052953127E-5</v>
      </c>
      <c r="T1812" s="19">
        <f>'EPA Data'!L1813/SUM('EPA Data'!L:L)</f>
        <v>7.607981708570033E-5</v>
      </c>
      <c r="U1812" s="19">
        <f>'EPA Data'!M1813/SUM('EPA Data'!M:M)</f>
        <v>9.5241633827736354E-5</v>
      </c>
      <c r="V1812" s="19">
        <f>'EPA Data'!N1813/SUM('EPA Data'!N:N)</f>
        <v>1.11227967195835E-4</v>
      </c>
      <c r="W1812" s="19">
        <f>'EPA Data'!O1813/SUM('EPA Data'!O:O)</f>
        <v>1.3112701670983844E-4</v>
      </c>
      <c r="X1812" s="19">
        <f>'EPA Data'!P1813/SUM('EPA Data'!P:P)</f>
        <v>6.5363949815785882E-5</v>
      </c>
    </row>
    <row r="1813" spans="1:24" x14ac:dyDescent="0.35">
      <c r="A1813" s="13" t="s">
        <v>2989</v>
      </c>
      <c r="B1813" s="13" t="s">
        <v>2962</v>
      </c>
      <c r="C1813" s="18" t="s">
        <v>230</v>
      </c>
      <c r="D1813" s="14">
        <f>SUMIFS('Census Data'!G:G,'Census Data'!$A:$A,$A1813)/SUMIFS('Census Data'!$F:$F,'Census Data'!$A:$A,$A1813)</f>
        <v>0.50064687904299399</v>
      </c>
      <c r="E1813" s="16">
        <f>SUMIFS('Census Data'!H:H,'Census Data'!$A:$A,$A1813)/SUMIFS('Census Data'!$F:$F,'Census Data'!$A:$A,$A1813)</f>
        <v>0.49935312095700596</v>
      </c>
      <c r="F1813" s="14">
        <f>SUM(SUMIFS('Census Data'!I:I,'Census Data'!$A:$A,$A1813),SUMIFS('Census Data'!J:J,'Census Data'!$A:$A,$A1813))/SUMIFS('Census Data'!$F:$F,'Census Data'!$A:$A,$A1813)</f>
        <v>0.94860592878705496</v>
      </c>
      <c r="G1813" s="14">
        <f>SUM(SUMIFS('Census Data'!K:K,'Census Data'!$A:$A,$A1813),SUMIFS('Census Data'!L:L,'Census Data'!$A:$A,$A1813))/SUMIFS('Census Data'!$F:$F,'Census Data'!$A:$A,$A1813)</f>
        <v>2.3606397539984624E-2</v>
      </c>
      <c r="H1813" s="14">
        <f>SUM(SUMIFS('Census Data'!O:O,'Census Data'!$A:$A,$A1813),SUMIFS('Census Data'!P:P,'Census Data'!$A:$A,$A1813))/SUMIFS('Census Data'!$F:$F,'Census Data'!$A:$A,$A1813)</f>
        <v>7.4625466409165061E-3</v>
      </c>
      <c r="I1813" s="16">
        <f t="shared" si="56"/>
        <v>2.0325127032043921E-2</v>
      </c>
      <c r="J1813" s="14">
        <f>SUM(SUMIFS('Census Data'!W:W,'Census Data'!$A:$A,$A1813),SUMIFS('Census Data'!X:X,'Census Data'!$A:$A,$A1813))/SUMIFS('Census Data'!$F:$F,'Census Data'!$A:$A,$A1813)</f>
        <v>3.9506496915605725E-2</v>
      </c>
      <c r="K1813" s="16">
        <f t="shared" si="57"/>
        <v>0.9604935030843943</v>
      </c>
      <c r="L1813" s="19">
        <f>'EPA Data'!D1814/SUM('EPA Data'!D:D)</f>
        <v>1.1916598075863381E-4</v>
      </c>
      <c r="M1813" s="19">
        <f>'EPA Data'!E1814/SUM('EPA Data'!E:E)</f>
        <v>1.7023910978704944E-4</v>
      </c>
      <c r="N1813" s="19">
        <f>'EPA Data'!F1814/SUM('EPA Data'!F:F)</f>
        <v>1.1813994075854832E-4</v>
      </c>
      <c r="O1813" s="19">
        <f>'EPA Data'!G1814/SUM('EPA Data'!G:G)</f>
        <v>8.8866659579898429E-5</v>
      </c>
      <c r="P1813" s="19">
        <f>'EPA Data'!H1814/SUM('EPA Data'!H:H)</f>
        <v>1.7857788535913737E-4</v>
      </c>
      <c r="Q1813" s="19">
        <f>'EPA Data'!I1814/SUM('EPA Data'!I:I)</f>
        <v>1.5889496910464243E-4</v>
      </c>
      <c r="R1813" s="19">
        <f>'EPA Data'!J1814/SUM('EPA Data'!J:J)</f>
        <v>8.2951465286086189E-5</v>
      </c>
      <c r="S1813" s="19">
        <f>'EPA Data'!K1814/SUM('EPA Data'!K:K)</f>
        <v>1.7661166888735595E-4</v>
      </c>
      <c r="T1813" s="19">
        <f>'EPA Data'!L1814/SUM('EPA Data'!L:L)</f>
        <v>1.3726273416716326E-4</v>
      </c>
      <c r="U1813" s="19">
        <f>'EPA Data'!M1814/SUM('EPA Data'!M:M)</f>
        <v>2.3921453172234808E-4</v>
      </c>
      <c r="V1813" s="19">
        <f>'EPA Data'!N1814/SUM('EPA Data'!N:N)</f>
        <v>2.8252961887947317E-4</v>
      </c>
      <c r="W1813" s="19">
        <f>'EPA Data'!O1814/SUM('EPA Data'!O:O)</f>
        <v>2.94249723508181E-4</v>
      </c>
      <c r="X1813" s="19">
        <f>'EPA Data'!P1814/SUM('EPA Data'!P:P)</f>
        <v>1.3925062258297234E-4</v>
      </c>
    </row>
    <row r="1814" spans="1:24" x14ac:dyDescent="0.35">
      <c r="A1814" s="13" t="s">
        <v>2990</v>
      </c>
      <c r="B1814" s="13" t="s">
        <v>2962</v>
      </c>
      <c r="C1814" s="18" t="s">
        <v>2071</v>
      </c>
      <c r="D1814" s="14">
        <f>SUMIFS('Census Data'!G:G,'Census Data'!$A:$A,$A1814)/SUMIFS('Census Data'!$F:$F,'Census Data'!$A:$A,$A1814)</f>
        <v>0.49992292276861416</v>
      </c>
      <c r="E1814" s="16">
        <f>SUMIFS('Census Data'!H:H,'Census Data'!$A:$A,$A1814)/SUMIFS('Census Data'!$F:$F,'Census Data'!$A:$A,$A1814)</f>
        <v>0.50007707723138584</v>
      </c>
      <c r="F1814" s="14">
        <f>SUM(SUMIFS('Census Data'!I:I,'Census Data'!$A:$A,$A1814),SUMIFS('Census Data'!J:J,'Census Data'!$A:$A,$A1814))/SUMIFS('Census Data'!$F:$F,'Census Data'!$A:$A,$A1814)</f>
        <v>0.92939725605056267</v>
      </c>
      <c r="G1814" s="14">
        <f>SUM(SUMIFS('Census Data'!K:K,'Census Data'!$A:$A,$A1814),SUMIFS('Census Data'!L:L,'Census Data'!$A:$A,$A1814))/SUMIFS('Census Data'!$F:$F,'Census Data'!$A:$A,$A1814)</f>
        <v>3.0556840176078653E-2</v>
      </c>
      <c r="H1814" s="14">
        <f>SUM(SUMIFS('Census Data'!O:O,'Census Data'!$A:$A,$A1814),SUMIFS('Census Data'!P:P,'Census Data'!$A:$A,$A1814))/SUMIFS('Census Data'!$F:$F,'Census Data'!$A:$A,$A1814)</f>
        <v>6.3545895209221864E-3</v>
      </c>
      <c r="I1814" s="16">
        <f t="shared" si="56"/>
        <v>3.3691314252436544E-2</v>
      </c>
      <c r="J1814" s="14">
        <f>SUM(SUMIFS('Census Data'!W:W,'Census Data'!$A:$A,$A1814),SUMIFS('Census Data'!X:X,'Census Data'!$A:$A,$A1814))/SUMIFS('Census Data'!$F:$F,'Census Data'!$A:$A,$A1814)</f>
        <v>4.6880084956237258E-2</v>
      </c>
      <c r="K1814" s="16">
        <f t="shared" si="57"/>
        <v>0.9531199150437627</v>
      </c>
      <c r="L1814" s="19">
        <f>'EPA Data'!D1815/SUM('EPA Data'!D:D)</f>
        <v>1.589497339099319E-4</v>
      </c>
      <c r="M1814" s="19">
        <f>'EPA Data'!E1815/SUM('EPA Data'!E:E)</f>
        <v>2.6446017417327449E-4</v>
      </c>
      <c r="N1814" s="19">
        <f>'EPA Data'!F1815/SUM('EPA Data'!F:F)</f>
        <v>2.1906161753108841E-4</v>
      </c>
      <c r="O1814" s="19">
        <f>'EPA Data'!G1815/SUM('EPA Data'!G:G)</f>
        <v>1.4539083669667078E-4</v>
      </c>
      <c r="P1814" s="19">
        <f>'EPA Data'!H1815/SUM('EPA Data'!H:H)</f>
        <v>2.2169462650551959E-4</v>
      </c>
      <c r="Q1814" s="19">
        <f>'EPA Data'!I1815/SUM('EPA Data'!I:I)</f>
        <v>1.5143717479285825E-4</v>
      </c>
      <c r="R1814" s="19">
        <f>'EPA Data'!J1815/SUM('EPA Data'!J:J)</f>
        <v>1.4861580476211104E-4</v>
      </c>
      <c r="S1814" s="19">
        <f>'EPA Data'!K1815/SUM('EPA Data'!K:K)</f>
        <v>2.6481855770939722E-4</v>
      </c>
      <c r="T1814" s="19">
        <f>'EPA Data'!L1815/SUM('EPA Data'!L:L)</f>
        <v>2.1712422559068051E-4</v>
      </c>
      <c r="U1814" s="19">
        <f>'EPA Data'!M1815/SUM('EPA Data'!M:M)</f>
        <v>2.9686285071632795E-4</v>
      </c>
      <c r="V1814" s="19">
        <f>'EPA Data'!N1815/SUM('EPA Data'!N:N)</f>
        <v>3.3625308003298757E-4</v>
      </c>
      <c r="W1814" s="19">
        <f>'EPA Data'!O1815/SUM('EPA Data'!O:O)</f>
        <v>2.6316339970681139E-4</v>
      </c>
      <c r="X1814" s="19">
        <f>'EPA Data'!P1815/SUM('EPA Data'!P:P)</f>
        <v>2.0668790305171093E-4</v>
      </c>
    </row>
    <row r="1815" spans="1:24" x14ac:dyDescent="0.35">
      <c r="A1815" s="13" t="s">
        <v>2991</v>
      </c>
      <c r="B1815" s="13" t="s">
        <v>2962</v>
      </c>
      <c r="C1815" s="18" t="s">
        <v>84</v>
      </c>
      <c r="D1815" s="14">
        <f>SUMIFS('Census Data'!G:G,'Census Data'!$A:$A,$A1815)/SUMIFS('Census Data'!$F:$F,'Census Data'!$A:$A,$A1815)</f>
        <v>0.51913126929817244</v>
      </c>
      <c r="E1815" s="16">
        <f>SUMIFS('Census Data'!H:H,'Census Data'!$A:$A,$A1815)/SUMIFS('Census Data'!$F:$F,'Census Data'!$A:$A,$A1815)</f>
        <v>0.48086873070182756</v>
      </c>
      <c r="F1815" s="14">
        <f>SUM(SUMIFS('Census Data'!I:I,'Census Data'!$A:$A,$A1815),SUMIFS('Census Data'!J:J,'Census Data'!$A:$A,$A1815))/SUMIFS('Census Data'!$F:$F,'Census Data'!$A:$A,$A1815)</f>
        <v>0.90242426771259288</v>
      </c>
      <c r="G1815" s="14">
        <f>SUM(SUMIFS('Census Data'!K:K,'Census Data'!$A:$A,$A1815),SUMIFS('Census Data'!L:L,'Census Data'!$A:$A,$A1815))/SUMIFS('Census Data'!$F:$F,'Census Data'!$A:$A,$A1815)</f>
        <v>5.7560711007260283E-2</v>
      </c>
      <c r="H1815" s="14">
        <f>SUM(SUMIFS('Census Data'!O:O,'Census Data'!$A:$A,$A1815),SUMIFS('Census Data'!P:P,'Census Data'!$A:$A,$A1815))/SUMIFS('Census Data'!$F:$F,'Census Data'!$A:$A,$A1815)</f>
        <v>1.172494367019945E-2</v>
      </c>
      <c r="I1815" s="16">
        <f t="shared" si="56"/>
        <v>2.8290077609947395E-2</v>
      </c>
      <c r="J1815" s="14">
        <f>SUM(SUMIFS('Census Data'!W:W,'Census Data'!$A:$A,$A1815),SUMIFS('Census Data'!X:X,'Census Data'!$A:$A,$A1815))/SUMIFS('Census Data'!$F:$F,'Census Data'!$A:$A,$A1815)</f>
        <v>6.4591504631561381E-2</v>
      </c>
      <c r="K1815" s="16">
        <f t="shared" si="57"/>
        <v>0.93540849536843862</v>
      </c>
      <c r="L1815" s="19">
        <f>'EPA Data'!D1816/SUM('EPA Data'!D:D)</f>
        <v>1.623572739212637E-4</v>
      </c>
      <c r="M1815" s="19">
        <f>'EPA Data'!E1816/SUM('EPA Data'!E:E)</f>
        <v>1.556990013267169E-4</v>
      </c>
      <c r="N1815" s="19">
        <f>'EPA Data'!F1816/SUM('EPA Data'!F:F)</f>
        <v>1.0438522627714398E-4</v>
      </c>
      <c r="O1815" s="19">
        <f>'EPA Data'!G1816/SUM('EPA Data'!G:G)</f>
        <v>1.0006253764492648E-4</v>
      </c>
      <c r="P1815" s="19">
        <f>'EPA Data'!H1816/SUM('EPA Data'!H:H)</f>
        <v>1.7632525926411256E-4</v>
      </c>
      <c r="Q1815" s="19">
        <f>'EPA Data'!I1816/SUM('EPA Data'!I:I)</f>
        <v>1.938218788954695E-4</v>
      </c>
      <c r="R1815" s="19">
        <f>'EPA Data'!J1816/SUM('EPA Data'!J:J)</f>
        <v>9.2028761249738925E-5</v>
      </c>
      <c r="S1815" s="19">
        <f>'EPA Data'!K1816/SUM('EPA Data'!K:K)</f>
        <v>1.6430956576604896E-4</v>
      </c>
      <c r="T1815" s="19">
        <f>'EPA Data'!L1816/SUM('EPA Data'!L:L)</f>
        <v>1.2476237240880165E-4</v>
      </c>
      <c r="U1815" s="19">
        <f>'EPA Data'!M1816/SUM('EPA Data'!M:M)</f>
        <v>2.5115467051484055E-4</v>
      </c>
      <c r="V1815" s="19">
        <f>'EPA Data'!N1816/SUM('EPA Data'!N:N)</f>
        <v>2.9195325028360305E-4</v>
      </c>
      <c r="W1815" s="19">
        <f>'EPA Data'!O1816/SUM('EPA Data'!O:O)</f>
        <v>3.0976773695662145E-4</v>
      </c>
      <c r="X1815" s="19">
        <f>'EPA Data'!P1816/SUM('EPA Data'!P:P)</f>
        <v>1.1407642336062067E-4</v>
      </c>
    </row>
    <row r="1816" spans="1:24" x14ac:dyDescent="0.35">
      <c r="A1816" s="13" t="s">
        <v>2992</v>
      </c>
      <c r="B1816" s="13" t="s">
        <v>2962</v>
      </c>
      <c r="C1816" s="18" t="s">
        <v>620</v>
      </c>
      <c r="D1816" s="14">
        <f>SUMIFS('Census Data'!G:G,'Census Data'!$A:$A,$A1816)/SUMIFS('Census Data'!$F:$F,'Census Data'!$A:$A,$A1816)</f>
        <v>0.50852105778648382</v>
      </c>
      <c r="E1816" s="16">
        <f>SUMIFS('Census Data'!H:H,'Census Data'!$A:$A,$A1816)/SUMIFS('Census Data'!$F:$F,'Census Data'!$A:$A,$A1816)</f>
        <v>0.49147894221351618</v>
      </c>
      <c r="F1816" s="14">
        <f>SUM(SUMIFS('Census Data'!I:I,'Census Data'!$A:$A,$A1816),SUMIFS('Census Data'!J:J,'Census Data'!$A:$A,$A1816))/SUMIFS('Census Data'!$F:$F,'Census Data'!$A:$A,$A1816)</f>
        <v>0.96415279138099907</v>
      </c>
      <c r="G1816" s="14">
        <f>SUM(SUMIFS('Census Data'!K:K,'Census Data'!$A:$A,$A1816),SUMIFS('Census Data'!L:L,'Census Data'!$A:$A,$A1816))/SUMIFS('Census Data'!$F:$F,'Census Data'!$A:$A,$A1816)</f>
        <v>1.1165523996082272E-2</v>
      </c>
      <c r="H1816" s="14">
        <f>SUM(SUMIFS('Census Data'!O:O,'Census Data'!$A:$A,$A1816),SUMIFS('Census Data'!P:P,'Census Data'!$A:$A,$A1816))/SUMIFS('Census Data'!$F:$F,'Census Data'!$A:$A,$A1816)</f>
        <v>6.8560235063663075E-3</v>
      </c>
      <c r="I1816" s="16">
        <f t="shared" si="56"/>
        <v>1.7825661116552372E-2</v>
      </c>
      <c r="J1816" s="14">
        <f>SUM(SUMIFS('Census Data'!W:W,'Census Data'!$A:$A,$A1816),SUMIFS('Census Data'!X:X,'Census Data'!$A:$A,$A1816))/SUMIFS('Census Data'!$F:$F,'Census Data'!$A:$A,$A1816)</f>
        <v>1.8021547502448578E-2</v>
      </c>
      <c r="K1816" s="16">
        <f t="shared" si="57"/>
        <v>0.98197845249755145</v>
      </c>
      <c r="L1816" s="19">
        <f>'EPA Data'!D1817/SUM('EPA Data'!D:D)</f>
        <v>1.0337475301540746E-5</v>
      </c>
      <c r="M1816" s="19">
        <f>'EPA Data'!E1817/SUM('EPA Data'!E:E)</f>
        <v>1.3895354414792807E-5</v>
      </c>
      <c r="N1816" s="19">
        <f>'EPA Data'!F1817/SUM('EPA Data'!F:F)</f>
        <v>1.1968519706491116E-5</v>
      </c>
      <c r="O1816" s="19">
        <f>'EPA Data'!G1817/SUM('EPA Data'!G:G)</f>
        <v>7.3177013486485033E-6</v>
      </c>
      <c r="P1816" s="19">
        <f>'EPA Data'!H1817/SUM('EPA Data'!H:H)</f>
        <v>1.3898935903314615E-5</v>
      </c>
      <c r="Q1816" s="19">
        <f>'EPA Data'!I1817/SUM('EPA Data'!I:I)</f>
        <v>1.4262614635459865E-5</v>
      </c>
      <c r="R1816" s="19">
        <f>'EPA Data'!J1817/SUM('EPA Data'!J:J)</f>
        <v>6.7976340055344155E-6</v>
      </c>
      <c r="S1816" s="19">
        <f>'EPA Data'!K1817/SUM('EPA Data'!K:K)</f>
        <v>1.4395198910300329E-5</v>
      </c>
      <c r="T1816" s="19">
        <f>'EPA Data'!L1817/SUM('EPA Data'!L:L)</f>
        <v>1.3810927921736151E-5</v>
      </c>
      <c r="U1816" s="19">
        <f>'EPA Data'!M1817/SUM('EPA Data'!M:M)</f>
        <v>1.871727817140177E-5</v>
      </c>
      <c r="V1816" s="19">
        <f>'EPA Data'!N1817/SUM('EPA Data'!N:N)</f>
        <v>2.1502477970940271E-5</v>
      </c>
      <c r="W1816" s="19">
        <f>'EPA Data'!O1817/SUM('EPA Data'!O:O)</f>
        <v>2.6850246632301098E-5</v>
      </c>
      <c r="X1816" s="19">
        <f>'EPA Data'!P1817/SUM('EPA Data'!P:P)</f>
        <v>1.1558197504672238E-5</v>
      </c>
    </row>
    <row r="1817" spans="1:24" x14ac:dyDescent="0.35">
      <c r="A1817" s="13" t="s">
        <v>2993</v>
      </c>
      <c r="B1817" s="13" t="s">
        <v>2962</v>
      </c>
      <c r="C1817" s="18" t="s">
        <v>2994</v>
      </c>
      <c r="D1817" s="14">
        <f>SUMIFS('Census Data'!G:G,'Census Data'!$A:$A,$A1817)/SUMIFS('Census Data'!$F:$F,'Census Data'!$A:$A,$A1817)</f>
        <v>0.49870311252992816</v>
      </c>
      <c r="E1817" s="16">
        <f>SUMIFS('Census Data'!H:H,'Census Data'!$A:$A,$A1817)/SUMIFS('Census Data'!$F:$F,'Census Data'!$A:$A,$A1817)</f>
        <v>0.50129688747007184</v>
      </c>
      <c r="F1817" s="14">
        <f>SUM(SUMIFS('Census Data'!I:I,'Census Data'!$A:$A,$A1817),SUMIFS('Census Data'!J:J,'Census Data'!$A:$A,$A1817))/SUMIFS('Census Data'!$F:$F,'Census Data'!$A:$A,$A1817)</f>
        <v>0.95888201649374838</v>
      </c>
      <c r="G1817" s="14">
        <f>SUM(SUMIFS('Census Data'!K:K,'Census Data'!$A:$A,$A1817),SUMIFS('Census Data'!L:L,'Census Data'!$A:$A,$A1817))/SUMIFS('Census Data'!$F:$F,'Census Data'!$A:$A,$A1817)</f>
        <v>1.518023410481511E-2</v>
      </c>
      <c r="H1817" s="14">
        <f>SUM(SUMIFS('Census Data'!O:O,'Census Data'!$A:$A,$A1817),SUMIFS('Census Data'!P:P,'Census Data'!$A:$A,$A1817))/SUMIFS('Census Data'!$F:$F,'Census Data'!$A:$A,$A1817)</f>
        <v>6.1020218143123172E-3</v>
      </c>
      <c r="I1817" s="16">
        <f t="shared" si="56"/>
        <v>1.9835727587124263E-2</v>
      </c>
      <c r="J1817" s="14">
        <f>SUM(SUMIFS('Census Data'!W:W,'Census Data'!$A:$A,$A1817),SUMIFS('Census Data'!X:X,'Census Data'!$A:$A,$A1817))/SUMIFS('Census Data'!$F:$F,'Census Data'!$A:$A,$A1817)</f>
        <v>2.4906890130353819E-2</v>
      </c>
      <c r="K1817" s="16">
        <f t="shared" si="57"/>
        <v>0.97509310986964615</v>
      </c>
      <c r="L1817" s="19">
        <f>'EPA Data'!D1818/SUM('EPA Data'!D:D)</f>
        <v>1.2675784381716341E-4</v>
      </c>
      <c r="M1817" s="19">
        <f>'EPA Data'!E1818/SUM('EPA Data'!E:E)</f>
        <v>1.7314525145598482E-4</v>
      </c>
      <c r="N1817" s="19">
        <f>'EPA Data'!F1818/SUM('EPA Data'!F:F)</f>
        <v>1.3392337629279769E-4</v>
      </c>
      <c r="O1817" s="19">
        <f>'EPA Data'!G1818/SUM('EPA Data'!G:G)</f>
        <v>8.5919636536565185E-5</v>
      </c>
      <c r="P1817" s="19">
        <f>'EPA Data'!H1818/SUM('EPA Data'!H:H)</f>
        <v>1.6755362410107792E-4</v>
      </c>
      <c r="Q1817" s="19">
        <f>'EPA Data'!I1818/SUM('EPA Data'!I:I)</f>
        <v>1.5097354657349395E-4</v>
      </c>
      <c r="R1817" s="19">
        <f>'EPA Data'!J1818/SUM('EPA Data'!J:J)</f>
        <v>8.305964032093792E-5</v>
      </c>
      <c r="S1817" s="19">
        <f>'EPA Data'!K1818/SUM('EPA Data'!K:K)</f>
        <v>1.7462883514450162E-4</v>
      </c>
      <c r="T1817" s="19">
        <f>'EPA Data'!L1818/SUM('EPA Data'!L:L)</f>
        <v>1.4928152574134122E-4</v>
      </c>
      <c r="U1817" s="19">
        <f>'EPA Data'!M1818/SUM('EPA Data'!M:M)</f>
        <v>2.4095556161218327E-4</v>
      </c>
      <c r="V1817" s="19">
        <f>'EPA Data'!N1818/SUM('EPA Data'!N:N)</f>
        <v>2.5820248876482399E-4</v>
      </c>
      <c r="W1817" s="19">
        <f>'EPA Data'!O1818/SUM('EPA Data'!O:O)</f>
        <v>2.823116415758713E-4</v>
      </c>
      <c r="X1817" s="19">
        <f>'EPA Data'!P1818/SUM('EPA Data'!P:P)</f>
        <v>1.4104278855318629E-4</v>
      </c>
    </row>
    <row r="1818" spans="1:24" x14ac:dyDescent="0.35">
      <c r="A1818" s="13" t="s">
        <v>2995</v>
      </c>
      <c r="B1818" s="13" t="s">
        <v>2962</v>
      </c>
      <c r="C1818" s="18" t="s">
        <v>94</v>
      </c>
      <c r="D1818" s="14">
        <f>SUMIFS('Census Data'!G:G,'Census Data'!$A:$A,$A1818)/SUMIFS('Census Data'!$F:$F,'Census Data'!$A:$A,$A1818)</f>
        <v>0.52673698280367742</v>
      </c>
      <c r="E1818" s="16">
        <f>SUMIFS('Census Data'!H:H,'Census Data'!$A:$A,$A1818)/SUMIFS('Census Data'!$F:$F,'Census Data'!$A:$A,$A1818)</f>
        <v>0.47326301719632252</v>
      </c>
      <c r="F1818" s="14">
        <f>SUM(SUMIFS('Census Data'!I:I,'Census Data'!$A:$A,$A1818),SUMIFS('Census Data'!J:J,'Census Data'!$A:$A,$A1818))/SUMIFS('Census Data'!$F:$F,'Census Data'!$A:$A,$A1818)</f>
        <v>0.87697817686422019</v>
      </c>
      <c r="G1818" s="14">
        <f>SUM(SUMIFS('Census Data'!K:K,'Census Data'!$A:$A,$A1818),SUMIFS('Census Data'!L:L,'Census Data'!$A:$A,$A1818))/SUMIFS('Census Data'!$F:$F,'Census Data'!$A:$A,$A1818)</f>
        <v>6.4518340173591177E-2</v>
      </c>
      <c r="H1818" s="14">
        <f>SUM(SUMIFS('Census Data'!O:O,'Census Data'!$A:$A,$A1818),SUMIFS('Census Data'!P:P,'Census Data'!$A:$A,$A1818))/SUMIFS('Census Data'!$F:$F,'Census Data'!$A:$A,$A1818)</f>
        <v>1.7864640008225446E-2</v>
      </c>
      <c r="I1818" s="16">
        <f t="shared" si="56"/>
        <v>4.063884295396325E-2</v>
      </c>
      <c r="J1818" s="14">
        <f>SUM(SUMIFS('Census Data'!W:W,'Census Data'!$A:$A,$A1818),SUMIFS('Census Data'!X:X,'Census Data'!$A:$A,$A1818))/SUMIFS('Census Data'!$F:$F,'Census Data'!$A:$A,$A1818)</f>
        <v>6.9119448895134133E-2</v>
      </c>
      <c r="K1818" s="16">
        <f t="shared" si="57"/>
        <v>0.93088055110486589</v>
      </c>
      <c r="L1818" s="19">
        <f>'EPA Data'!D1819/SUM('EPA Data'!D:D)</f>
        <v>1.276481294027829E-4</v>
      </c>
      <c r="M1818" s="19">
        <f>'EPA Data'!E1819/SUM('EPA Data'!E:E)</f>
        <v>1.8927759418807579E-4</v>
      </c>
      <c r="N1818" s="19">
        <f>'EPA Data'!F1819/SUM('EPA Data'!F:F)</f>
        <v>1.6618962328639013E-4</v>
      </c>
      <c r="O1818" s="19">
        <f>'EPA Data'!G1819/SUM('EPA Data'!G:G)</f>
        <v>7.9326150531920688E-5</v>
      </c>
      <c r="P1818" s="19">
        <f>'EPA Data'!H1819/SUM('EPA Data'!H:H)</f>
        <v>1.6671872623318988E-4</v>
      </c>
      <c r="Q1818" s="19">
        <f>'EPA Data'!I1819/SUM('EPA Data'!I:I)</f>
        <v>1.4796479212373783E-4</v>
      </c>
      <c r="R1818" s="19">
        <f>'EPA Data'!J1819/SUM('EPA Data'!J:J)</f>
        <v>7.7720306128727234E-5</v>
      </c>
      <c r="S1818" s="19">
        <f>'EPA Data'!K1819/SUM('EPA Data'!K:K)</f>
        <v>1.8462852594855337E-4</v>
      </c>
      <c r="T1818" s="19">
        <f>'EPA Data'!L1819/SUM('EPA Data'!L:L)</f>
        <v>1.8090117486732797E-4</v>
      </c>
      <c r="U1818" s="19">
        <f>'EPA Data'!M1819/SUM('EPA Data'!M:M)</f>
        <v>2.0762069701452752E-4</v>
      </c>
      <c r="V1818" s="19">
        <f>'EPA Data'!N1819/SUM('EPA Data'!N:N)</f>
        <v>2.462273394639994E-4</v>
      </c>
      <c r="W1818" s="19">
        <f>'EPA Data'!O1819/SUM('EPA Data'!O:O)</f>
        <v>2.745811040217601E-4</v>
      </c>
      <c r="X1818" s="19">
        <f>'EPA Data'!P1819/SUM('EPA Data'!P:P)</f>
        <v>1.5558050006762392E-4</v>
      </c>
    </row>
    <row r="1819" spans="1:24" x14ac:dyDescent="0.35">
      <c r="A1819" s="13" t="s">
        <v>2996</v>
      </c>
      <c r="B1819" s="13" t="s">
        <v>2962</v>
      </c>
      <c r="C1819" s="18" t="s">
        <v>350</v>
      </c>
      <c r="D1819" s="14">
        <f>SUMIFS('Census Data'!G:G,'Census Data'!$A:$A,$A1819)/SUMIFS('Census Data'!$F:$F,'Census Data'!$A:$A,$A1819)</f>
        <v>0.47687874686736942</v>
      </c>
      <c r="E1819" s="16">
        <f>SUMIFS('Census Data'!H:H,'Census Data'!$A:$A,$A1819)/SUMIFS('Census Data'!$F:$F,'Census Data'!$A:$A,$A1819)</f>
        <v>0.52312125313263058</v>
      </c>
      <c r="F1819" s="14">
        <f>SUM(SUMIFS('Census Data'!I:I,'Census Data'!$A:$A,$A1819),SUMIFS('Census Data'!J:J,'Census Data'!$A:$A,$A1819))/SUMIFS('Census Data'!$F:$F,'Census Data'!$A:$A,$A1819)</f>
        <v>0.49839060362506166</v>
      </c>
      <c r="G1819" s="14">
        <f>SUM(SUMIFS('Census Data'!K:K,'Census Data'!$A:$A,$A1819),SUMIFS('Census Data'!L:L,'Census Data'!$A:$A,$A1819))/SUMIFS('Census Data'!$F:$F,'Census Data'!$A:$A,$A1819)</f>
        <v>0.33495070938069582</v>
      </c>
      <c r="H1819" s="14">
        <f>SUM(SUMIFS('Census Data'!O:O,'Census Data'!$A:$A,$A1819),SUMIFS('Census Data'!P:P,'Census Data'!$A:$A,$A1819))/SUMIFS('Census Data'!$F:$F,'Census Data'!$A:$A,$A1819)</f>
        <v>0.12830143718164305</v>
      </c>
      <c r="I1819" s="16">
        <f t="shared" si="56"/>
        <v>3.835724981259947E-2</v>
      </c>
      <c r="J1819" s="14">
        <f>SUM(SUMIFS('Census Data'!W:W,'Census Data'!$A:$A,$A1819),SUMIFS('Census Data'!X:X,'Census Data'!$A:$A,$A1819))/SUMIFS('Census Data'!$F:$F,'Census Data'!$A:$A,$A1819)</f>
        <v>0.1887355776557964</v>
      </c>
      <c r="K1819" s="16">
        <f t="shared" si="57"/>
        <v>0.8112644223442036</v>
      </c>
      <c r="L1819" s="19">
        <f>'EPA Data'!D1820/SUM('EPA Data'!D:D)</f>
        <v>1.3339581296895175E-2</v>
      </c>
      <c r="M1819" s="19">
        <f>'EPA Data'!E1820/SUM('EPA Data'!E:E)</f>
        <v>2.6109003655579747E-3</v>
      </c>
      <c r="N1819" s="19">
        <f>'EPA Data'!F1820/SUM('EPA Data'!F:F)</f>
        <v>3.4798599692154319E-3</v>
      </c>
      <c r="O1819" s="19">
        <f>'EPA Data'!G1820/SUM('EPA Data'!G:G)</f>
        <v>1.7527104673499397E-2</v>
      </c>
      <c r="P1819" s="19">
        <f>'EPA Data'!H1820/SUM('EPA Data'!H:H)</f>
        <v>4.6466773730849936E-3</v>
      </c>
      <c r="Q1819" s="19">
        <f>'EPA Data'!I1820/SUM('EPA Data'!I:I)</f>
        <v>1.1424807982487132E-2</v>
      </c>
      <c r="R1819" s="19">
        <f>'EPA Data'!J1820/SUM('EPA Data'!J:J)</f>
        <v>1.243713066023871E-2</v>
      </c>
      <c r="S1819" s="19">
        <f>'EPA Data'!K1820/SUM('EPA Data'!K:K)</f>
        <v>2.8843121173893712E-3</v>
      </c>
      <c r="T1819" s="19">
        <f>'EPA Data'!L1820/SUM('EPA Data'!L:L)</f>
        <v>4.0743363857348907E-3</v>
      </c>
      <c r="U1819" s="19">
        <f>'EPA Data'!M1820/SUM('EPA Data'!M:M)</f>
        <v>1.6367296129323344E-2</v>
      </c>
      <c r="V1819" s="19">
        <f>'EPA Data'!N1820/SUM('EPA Data'!N:N)</f>
        <v>8.7697997817797087E-3</v>
      </c>
      <c r="W1819" s="19">
        <f>'EPA Data'!O1820/SUM('EPA Data'!O:O)</f>
        <v>1.122638544042776E-2</v>
      </c>
      <c r="X1819" s="19">
        <f>'EPA Data'!P1820/SUM('EPA Data'!P:P)</f>
        <v>1.5379196600158783E-3</v>
      </c>
    </row>
    <row r="1820" spans="1:24" x14ac:dyDescent="0.35">
      <c r="A1820" s="13" t="s">
        <v>2997</v>
      </c>
      <c r="B1820" s="13" t="s">
        <v>2962</v>
      </c>
      <c r="C1820" s="18" t="s">
        <v>1017</v>
      </c>
      <c r="D1820" s="14">
        <f>SUMIFS('Census Data'!G:G,'Census Data'!$A:$A,$A1820)/SUMIFS('Census Data'!$F:$F,'Census Data'!$A:$A,$A1820)</f>
        <v>0.51043743182758494</v>
      </c>
      <c r="E1820" s="16">
        <f>SUMIFS('Census Data'!H:H,'Census Data'!$A:$A,$A1820)/SUMIFS('Census Data'!$F:$F,'Census Data'!$A:$A,$A1820)</f>
        <v>0.48956256817241511</v>
      </c>
      <c r="F1820" s="14">
        <f>SUM(SUMIFS('Census Data'!I:I,'Census Data'!$A:$A,$A1820),SUMIFS('Census Data'!J:J,'Census Data'!$A:$A,$A1820))/SUMIFS('Census Data'!$F:$F,'Census Data'!$A:$A,$A1820)</f>
        <v>0.97175311242336482</v>
      </c>
      <c r="G1820" s="14">
        <f>SUM(SUMIFS('Census Data'!K:K,'Census Data'!$A:$A,$A1820),SUMIFS('Census Data'!L:L,'Census Data'!$A:$A,$A1820))/SUMIFS('Census Data'!$F:$F,'Census Data'!$A:$A,$A1820)</f>
        <v>7.3344115545191258E-3</v>
      </c>
      <c r="H1820" s="14">
        <f>SUM(SUMIFS('Census Data'!O:O,'Census Data'!$A:$A,$A1820),SUMIFS('Census Data'!P:P,'Census Data'!$A:$A,$A1820))/SUMIFS('Census Data'!$F:$F,'Census Data'!$A:$A,$A1820)</f>
        <v>4.4382592996577274E-3</v>
      </c>
      <c r="I1820" s="16">
        <f t="shared" si="56"/>
        <v>1.6474216722458412E-2</v>
      </c>
      <c r="J1820" s="14">
        <f>SUM(SUMIFS('Census Data'!W:W,'Census Data'!$A:$A,$A1820),SUMIFS('Census Data'!X:X,'Census Data'!$A:$A,$A1820))/SUMIFS('Census Data'!$F:$F,'Census Data'!$A:$A,$A1820)</f>
        <v>1.6323767254673337E-2</v>
      </c>
      <c r="K1820" s="16">
        <f t="shared" si="57"/>
        <v>0.98367623274532667</v>
      </c>
      <c r="L1820" s="19">
        <f>'EPA Data'!D1821/SUM('EPA Data'!D:D)</f>
        <v>4.2009672039815802E-5</v>
      </c>
      <c r="M1820" s="19">
        <f>'EPA Data'!E1821/SUM('EPA Data'!E:E)</f>
        <v>5.8384436765468365E-5</v>
      </c>
      <c r="N1820" s="19">
        <f>'EPA Data'!F1821/SUM('EPA Data'!F:F)</f>
        <v>4.7364917999462202E-5</v>
      </c>
      <c r="O1820" s="19">
        <f>'EPA Data'!G1821/SUM('EPA Data'!G:G)</f>
        <v>2.7069230036606437E-5</v>
      </c>
      <c r="P1820" s="19">
        <f>'EPA Data'!H1821/SUM('EPA Data'!H:H)</f>
        <v>5.3345166294111956E-5</v>
      </c>
      <c r="Q1820" s="19">
        <f>'EPA Data'!I1821/SUM('EPA Data'!I:I)</f>
        <v>4.6583462550181836E-5</v>
      </c>
      <c r="R1820" s="19">
        <f>'EPA Data'!J1821/SUM('EPA Data'!J:J)</f>
        <v>2.5875276310098837E-5</v>
      </c>
      <c r="S1820" s="19">
        <f>'EPA Data'!K1821/SUM('EPA Data'!K:K)</f>
        <v>5.6838288426026871E-5</v>
      </c>
      <c r="T1820" s="19">
        <f>'EPA Data'!L1821/SUM('EPA Data'!L:L)</f>
        <v>5.1584268253713716E-5</v>
      </c>
      <c r="U1820" s="19">
        <f>'EPA Data'!M1821/SUM('EPA Data'!M:M)</f>
        <v>7.6618593871083797E-5</v>
      </c>
      <c r="V1820" s="19">
        <f>'EPA Data'!N1821/SUM('EPA Data'!N:N)</f>
        <v>8.0355989054915346E-5</v>
      </c>
      <c r="W1820" s="19">
        <f>'EPA Data'!O1821/SUM('EPA Data'!O:O)</f>
        <v>8.7131530890256699E-5</v>
      </c>
      <c r="X1820" s="19">
        <f>'EPA Data'!P1821/SUM('EPA Data'!P:P)</f>
        <v>4.7683336695882523E-5</v>
      </c>
    </row>
    <row r="1821" spans="1:24" x14ac:dyDescent="0.35">
      <c r="A1821" s="13" t="s">
        <v>2998</v>
      </c>
      <c r="B1821" s="13" t="s">
        <v>2962</v>
      </c>
      <c r="C1821" s="18" t="s">
        <v>1122</v>
      </c>
      <c r="D1821" s="14">
        <f>SUMIFS('Census Data'!G:G,'Census Data'!$A:$A,$A1821)/SUMIFS('Census Data'!$F:$F,'Census Data'!$A:$A,$A1821)</f>
        <v>0.49978978007761965</v>
      </c>
      <c r="E1821" s="16">
        <f>SUMIFS('Census Data'!H:H,'Census Data'!$A:$A,$A1821)/SUMIFS('Census Data'!$F:$F,'Census Data'!$A:$A,$A1821)</f>
        <v>0.50021021992238035</v>
      </c>
      <c r="F1821" s="14">
        <f>SUM(SUMIFS('Census Data'!I:I,'Census Data'!$A:$A,$A1821),SUMIFS('Census Data'!J:J,'Census Data'!$A:$A,$A1821))/SUMIFS('Census Data'!$F:$F,'Census Data'!$A:$A,$A1821)</f>
        <v>0.94071798188874511</v>
      </c>
      <c r="G1821" s="14">
        <f>SUM(SUMIFS('Census Data'!K:K,'Census Data'!$A:$A,$A1821),SUMIFS('Census Data'!L:L,'Census Data'!$A:$A,$A1821))/SUMIFS('Census Data'!$F:$F,'Census Data'!$A:$A,$A1821)</f>
        <v>2.3382923673997413E-2</v>
      </c>
      <c r="H1821" s="14">
        <f>SUM(SUMIFS('Census Data'!O:O,'Census Data'!$A:$A,$A1821),SUMIFS('Census Data'!P:P,'Census Data'!$A:$A,$A1821))/SUMIFS('Census Data'!$F:$F,'Census Data'!$A:$A,$A1821)</f>
        <v>1.3502587322121604E-2</v>
      </c>
      <c r="I1821" s="16">
        <f t="shared" si="56"/>
        <v>2.2396507115135855E-2</v>
      </c>
      <c r="J1821" s="14">
        <f>SUM(SUMIFS('Census Data'!W:W,'Census Data'!$A:$A,$A1821),SUMIFS('Census Data'!X:X,'Census Data'!$A:$A,$A1821))/SUMIFS('Census Data'!$F:$F,'Census Data'!$A:$A,$A1821)</f>
        <v>4.3758085381630014E-2</v>
      </c>
      <c r="K1821" s="16">
        <f t="shared" si="57"/>
        <v>0.95624191461836994</v>
      </c>
      <c r="L1821" s="19">
        <f>'EPA Data'!D1822/SUM('EPA Data'!D:D)</f>
        <v>1.4967304288547077E-4</v>
      </c>
      <c r="M1821" s="19">
        <f>'EPA Data'!E1822/SUM('EPA Data'!E:E)</f>
        <v>2.214003342361126E-4</v>
      </c>
      <c r="N1821" s="19">
        <f>'EPA Data'!F1822/SUM('EPA Data'!F:F)</f>
        <v>1.8683687759978837E-4</v>
      </c>
      <c r="O1821" s="19">
        <f>'EPA Data'!G1822/SUM('EPA Data'!G:G)</f>
        <v>8.8679196369175568E-5</v>
      </c>
      <c r="P1821" s="19">
        <f>'EPA Data'!H1822/SUM('EPA Data'!H:H)</f>
        <v>1.7895876159025823E-4</v>
      </c>
      <c r="Q1821" s="19">
        <f>'EPA Data'!I1822/SUM('EPA Data'!I:I)</f>
        <v>1.3353692631522555E-4</v>
      </c>
      <c r="R1821" s="19">
        <f>'EPA Data'!J1822/SUM('EPA Data'!J:J)</f>
        <v>1.0265234635063011E-4</v>
      </c>
      <c r="S1821" s="19">
        <f>'EPA Data'!K1822/SUM('EPA Data'!K:K)</f>
        <v>2.2560672056680354E-4</v>
      </c>
      <c r="T1821" s="19">
        <f>'EPA Data'!L1822/SUM('EPA Data'!L:L)</f>
        <v>1.8672638129284174E-4</v>
      </c>
      <c r="U1821" s="19">
        <f>'EPA Data'!M1822/SUM('EPA Data'!M:M)</f>
        <v>2.072178708537314E-4</v>
      </c>
      <c r="V1821" s="19">
        <f>'EPA Data'!N1822/SUM('EPA Data'!N:N)</f>
        <v>2.6313792874089174E-4</v>
      </c>
      <c r="W1821" s="19">
        <f>'EPA Data'!O1822/SUM('EPA Data'!O:O)</f>
        <v>2.3689624587046356E-4</v>
      </c>
      <c r="X1821" s="19">
        <f>'EPA Data'!P1822/SUM('EPA Data'!P:P)</f>
        <v>1.7132449662820242E-4</v>
      </c>
    </row>
    <row r="1822" spans="1:24" x14ac:dyDescent="0.35">
      <c r="A1822" s="13" t="s">
        <v>2999</v>
      </c>
      <c r="B1822" s="13" t="s">
        <v>2962</v>
      </c>
      <c r="C1822" s="18" t="s">
        <v>110</v>
      </c>
      <c r="D1822" s="14">
        <f>SUMIFS('Census Data'!G:G,'Census Data'!$A:$A,$A1822)/SUMIFS('Census Data'!$F:$F,'Census Data'!$A:$A,$A1822)</f>
        <v>0.49741976270638222</v>
      </c>
      <c r="E1822" s="16">
        <f>SUMIFS('Census Data'!H:H,'Census Data'!$A:$A,$A1822)/SUMIFS('Census Data'!$F:$F,'Census Data'!$A:$A,$A1822)</f>
        <v>0.50258023729361778</v>
      </c>
      <c r="F1822" s="14">
        <f>SUM(SUMIFS('Census Data'!I:I,'Census Data'!$A:$A,$A1822),SUMIFS('Census Data'!J:J,'Census Data'!$A:$A,$A1822))/SUMIFS('Census Data'!$F:$F,'Census Data'!$A:$A,$A1822)</f>
        <v>0.9446020847729244</v>
      </c>
      <c r="G1822" s="14">
        <f>SUM(SUMIFS('Census Data'!K:K,'Census Data'!$A:$A,$A1822),SUMIFS('Census Data'!L:L,'Census Data'!$A:$A,$A1822))/SUMIFS('Census Data'!$F:$F,'Census Data'!$A:$A,$A1822)</f>
        <v>2.0583089521737211E-2</v>
      </c>
      <c r="H1822" s="14">
        <f>SUM(SUMIFS('Census Data'!O:O,'Census Data'!$A:$A,$A1822),SUMIFS('Census Data'!P:P,'Census Data'!$A:$A,$A1822))/SUMIFS('Census Data'!$F:$F,'Census Data'!$A:$A,$A1822)</f>
        <v>9.8504785568313807E-3</v>
      </c>
      <c r="I1822" s="16">
        <f t="shared" si="56"/>
        <v>2.4964347148506927E-2</v>
      </c>
      <c r="J1822" s="14">
        <f>SUM(SUMIFS('Census Data'!W:W,'Census Data'!$A:$A,$A1822),SUMIFS('Census Data'!X:X,'Census Data'!$A:$A,$A1822))/SUMIFS('Census Data'!$F:$F,'Census Data'!$A:$A,$A1822)</f>
        <v>2.4420365496861079E-2</v>
      </c>
      <c r="K1822" s="16">
        <f t="shared" si="57"/>
        <v>0.97557963450313889</v>
      </c>
      <c r="L1822" s="19">
        <f>'EPA Data'!D1823/SUM('EPA Data'!D:D)</f>
        <v>1.7216299083492909E-4</v>
      </c>
      <c r="M1822" s="19">
        <f>'EPA Data'!E1823/SUM('EPA Data'!E:E)</f>
        <v>2.2487012763499861E-4</v>
      </c>
      <c r="N1822" s="19">
        <f>'EPA Data'!F1823/SUM('EPA Data'!F:F)</f>
        <v>1.5870299414913076E-4</v>
      </c>
      <c r="O1822" s="19">
        <f>'EPA Data'!G1823/SUM('EPA Data'!G:G)</f>
        <v>1.2718883087524675E-4</v>
      </c>
      <c r="P1822" s="19">
        <f>'EPA Data'!H1823/SUM('EPA Data'!H:H)</f>
        <v>2.1357071947593787E-4</v>
      </c>
      <c r="Q1822" s="19">
        <f>'EPA Data'!I1823/SUM('EPA Data'!I:I)</f>
        <v>1.7334357675180488E-4</v>
      </c>
      <c r="R1822" s="19">
        <f>'EPA Data'!J1823/SUM('EPA Data'!J:J)</f>
        <v>1.2193854470124053E-4</v>
      </c>
      <c r="S1822" s="19">
        <f>'EPA Data'!K1823/SUM('EPA Data'!K:K)</f>
        <v>2.2952744252813373E-4</v>
      </c>
      <c r="T1822" s="19">
        <f>'EPA Data'!L1823/SUM('EPA Data'!L:L)</f>
        <v>1.7286311707229588E-4</v>
      </c>
      <c r="U1822" s="19">
        <f>'EPA Data'!M1823/SUM('EPA Data'!M:M)</f>
        <v>3.0186776240213062E-4</v>
      </c>
      <c r="V1822" s="19">
        <f>'EPA Data'!N1823/SUM('EPA Data'!N:N)</f>
        <v>3.266223164454723E-4</v>
      </c>
      <c r="W1822" s="19">
        <f>'EPA Data'!O1823/SUM('EPA Data'!O:O)</f>
        <v>3.1468306317432179E-4</v>
      </c>
      <c r="X1822" s="19">
        <f>'EPA Data'!P1823/SUM('EPA Data'!P:P)</f>
        <v>1.7809563012010374E-4</v>
      </c>
    </row>
    <row r="1823" spans="1:24" x14ac:dyDescent="0.35">
      <c r="A1823" s="13" t="s">
        <v>3000</v>
      </c>
      <c r="B1823" s="13" t="s">
        <v>2962</v>
      </c>
      <c r="C1823" s="18" t="s">
        <v>120</v>
      </c>
      <c r="D1823" s="14">
        <f>SUMIFS('Census Data'!G:G,'Census Data'!$A:$A,$A1823)/SUMIFS('Census Data'!$F:$F,'Census Data'!$A:$A,$A1823)</f>
        <v>0.48502166098257904</v>
      </c>
      <c r="E1823" s="16">
        <f>SUMIFS('Census Data'!H:H,'Census Data'!$A:$A,$A1823)/SUMIFS('Census Data'!$F:$F,'Census Data'!$A:$A,$A1823)</f>
        <v>0.51497833901742096</v>
      </c>
      <c r="F1823" s="14">
        <f>SUM(SUMIFS('Census Data'!I:I,'Census Data'!$A:$A,$A1823),SUMIFS('Census Data'!J:J,'Census Data'!$A:$A,$A1823))/SUMIFS('Census Data'!$F:$F,'Census Data'!$A:$A,$A1823)</f>
        <v>0.76623520271782786</v>
      </c>
      <c r="G1823" s="14">
        <f>SUM(SUMIFS('Census Data'!K:K,'Census Data'!$A:$A,$A1823),SUMIFS('Census Data'!L:L,'Census Data'!$A:$A,$A1823))/SUMIFS('Census Data'!$F:$F,'Census Data'!$A:$A,$A1823)</f>
        <v>0.16284186824328772</v>
      </c>
      <c r="H1823" s="14">
        <f>SUM(SUMIFS('Census Data'!O:O,'Census Data'!$A:$A,$A1823),SUMIFS('Census Data'!P:P,'Census Data'!$A:$A,$A1823))/SUMIFS('Census Data'!$F:$F,'Census Data'!$A:$A,$A1823)</f>
        <v>3.7355648315183759E-2</v>
      </c>
      <c r="I1823" s="16">
        <f t="shared" si="56"/>
        <v>3.3567280723700632E-2</v>
      </c>
      <c r="J1823" s="14">
        <f>SUM(SUMIFS('Census Data'!W:W,'Census Data'!$A:$A,$A1823),SUMIFS('Census Data'!X:X,'Census Data'!$A:$A,$A1823))/SUMIFS('Census Data'!$F:$F,'Census Data'!$A:$A,$A1823)</f>
        <v>9.5686238362982762E-2</v>
      </c>
      <c r="K1823" s="16">
        <f t="shared" si="57"/>
        <v>0.90431376163701727</v>
      </c>
      <c r="L1823" s="19">
        <f>'EPA Data'!D1824/SUM('EPA Data'!D:D)</f>
        <v>1.5518933657940367E-3</v>
      </c>
      <c r="M1823" s="19">
        <f>'EPA Data'!E1824/SUM('EPA Data'!E:E)</f>
        <v>2.1645648081388188E-3</v>
      </c>
      <c r="N1823" s="19">
        <f>'EPA Data'!F1824/SUM('EPA Data'!F:F)</f>
        <v>2.0605140045212114E-3</v>
      </c>
      <c r="O1823" s="19">
        <f>'EPA Data'!G1824/SUM('EPA Data'!G:G)</f>
        <v>1.5443902182390103E-3</v>
      </c>
      <c r="P1823" s="19">
        <f>'EPA Data'!H1824/SUM('EPA Data'!H:H)</f>
        <v>1.8688878008642892E-3</v>
      </c>
      <c r="Q1823" s="19">
        <f>'EPA Data'!I1824/SUM('EPA Data'!I:I)</f>
        <v>1.5178919299830157E-3</v>
      </c>
      <c r="R1823" s="19">
        <f>'EPA Data'!J1824/SUM('EPA Data'!J:J)</f>
        <v>1.5281761307872634E-3</v>
      </c>
      <c r="S1823" s="19">
        <f>'EPA Data'!K1824/SUM('EPA Data'!K:K)</f>
        <v>2.150715573453337E-3</v>
      </c>
      <c r="T1823" s="19">
        <f>'EPA Data'!L1824/SUM('EPA Data'!L:L)</f>
        <v>2.0734148427868286E-3</v>
      </c>
      <c r="U1823" s="19">
        <f>'EPA Data'!M1824/SUM('EPA Data'!M:M)</f>
        <v>3.0189531745953239E-3</v>
      </c>
      <c r="V1823" s="19">
        <f>'EPA Data'!N1824/SUM('EPA Data'!N:N)</f>
        <v>2.858859427763039E-3</v>
      </c>
      <c r="W1823" s="19">
        <f>'EPA Data'!O1824/SUM('EPA Data'!O:O)</f>
        <v>2.6582097563118113E-3</v>
      </c>
      <c r="X1823" s="19">
        <f>'EPA Data'!P1824/SUM('EPA Data'!P:P)</f>
        <v>1.7198308062489202E-3</v>
      </c>
    </row>
    <row r="1824" spans="1:24" x14ac:dyDescent="0.35">
      <c r="A1824" s="13" t="s">
        <v>3001</v>
      </c>
      <c r="B1824" s="13" t="s">
        <v>2962</v>
      </c>
      <c r="C1824" s="18" t="s">
        <v>122</v>
      </c>
      <c r="D1824" s="14">
        <f>SUMIFS('Census Data'!G:G,'Census Data'!$A:$A,$A1824)/SUMIFS('Census Data'!$F:$F,'Census Data'!$A:$A,$A1824)</f>
        <v>0.49572960203525351</v>
      </c>
      <c r="E1824" s="16">
        <f>SUMIFS('Census Data'!H:H,'Census Data'!$A:$A,$A1824)/SUMIFS('Census Data'!$F:$F,'Census Data'!$A:$A,$A1824)</f>
        <v>0.50427039796474649</v>
      </c>
      <c r="F1824" s="14">
        <f>SUM(SUMIFS('Census Data'!I:I,'Census Data'!$A:$A,$A1824),SUMIFS('Census Data'!J:J,'Census Data'!$A:$A,$A1824))/SUMIFS('Census Data'!$F:$F,'Census Data'!$A:$A,$A1824)</f>
        <v>0.92721142003351709</v>
      </c>
      <c r="G1824" s="14">
        <f>SUM(SUMIFS('Census Data'!K:K,'Census Data'!$A:$A,$A1824),SUMIFS('Census Data'!L:L,'Census Data'!$A:$A,$A1824))/SUMIFS('Census Data'!$F:$F,'Census Data'!$A:$A,$A1824)</f>
        <v>3.4728531911886448E-2</v>
      </c>
      <c r="H1824" s="14">
        <f>SUM(SUMIFS('Census Data'!O:O,'Census Data'!$A:$A,$A1824),SUMIFS('Census Data'!P:P,'Census Data'!$A:$A,$A1824))/SUMIFS('Census Data'!$F:$F,'Census Data'!$A:$A,$A1824)</f>
        <v>9.9945484281301102E-3</v>
      </c>
      <c r="I1824" s="16">
        <f t="shared" si="56"/>
        <v>2.8065499626466428E-2</v>
      </c>
      <c r="J1824" s="14">
        <f>SUM(SUMIFS('Census Data'!W:W,'Census Data'!$A:$A,$A1824),SUMIFS('Census Data'!X:X,'Census Data'!$A:$A,$A1824))/SUMIFS('Census Data'!$F:$F,'Census Data'!$A:$A,$A1824)</f>
        <v>0.14795969875017667</v>
      </c>
      <c r="K1824" s="16">
        <f t="shared" si="57"/>
        <v>0.85204030124982333</v>
      </c>
      <c r="L1824" s="19">
        <f>'EPA Data'!D1825/SUM('EPA Data'!D:D)</f>
        <v>1.1799319934308682E-4</v>
      </c>
      <c r="M1824" s="19">
        <f>'EPA Data'!E1825/SUM('EPA Data'!E:E)</f>
        <v>1.5158592068974556E-4</v>
      </c>
      <c r="N1824" s="19">
        <f>'EPA Data'!F1825/SUM('EPA Data'!F:F)</f>
        <v>1.0941799737480475E-4</v>
      </c>
      <c r="O1824" s="19">
        <f>'EPA Data'!G1825/SUM('EPA Data'!G:G)</f>
        <v>8.697953706791455E-5</v>
      </c>
      <c r="P1824" s="19">
        <f>'EPA Data'!H1825/SUM('EPA Data'!H:H)</f>
        <v>1.6106146780934852E-4</v>
      </c>
      <c r="Q1824" s="19">
        <f>'EPA Data'!I1825/SUM('EPA Data'!I:I)</f>
        <v>1.5322584129920974E-4</v>
      </c>
      <c r="R1824" s="19">
        <f>'EPA Data'!J1825/SUM('EPA Data'!J:J)</f>
        <v>8.0802441738661861E-5</v>
      </c>
      <c r="S1824" s="19">
        <f>'EPA Data'!K1825/SUM('EPA Data'!K:K)</f>
        <v>1.5844893949159194E-4</v>
      </c>
      <c r="T1824" s="19">
        <f>'EPA Data'!L1825/SUM('EPA Data'!L:L)</f>
        <v>1.2730102597941325E-4</v>
      </c>
      <c r="U1824" s="19">
        <f>'EPA Data'!M1825/SUM('EPA Data'!M:M)</f>
        <v>2.2168393834444864E-4</v>
      </c>
      <c r="V1824" s="19">
        <f>'EPA Data'!N1825/SUM('EPA Data'!N:N)</f>
        <v>2.5633545770897327E-4</v>
      </c>
      <c r="W1824" s="19">
        <f>'EPA Data'!O1825/SUM('EPA Data'!O:O)</f>
        <v>2.7952653221783186E-4</v>
      </c>
      <c r="X1824" s="19">
        <f>'EPA Data'!P1825/SUM('EPA Data'!P:P)</f>
        <v>1.2282298826867986E-4</v>
      </c>
    </row>
    <row r="1825" spans="1:24" x14ac:dyDescent="0.35">
      <c r="A1825" s="13" t="s">
        <v>3002</v>
      </c>
      <c r="B1825" s="13" t="s">
        <v>2962</v>
      </c>
      <c r="C1825" s="18" t="s">
        <v>656</v>
      </c>
      <c r="D1825" s="14">
        <f>SUMIFS('Census Data'!G:G,'Census Data'!$A:$A,$A1825)/SUMIFS('Census Data'!$F:$F,'Census Data'!$A:$A,$A1825)</f>
        <v>0.49169668003327205</v>
      </c>
      <c r="E1825" s="16">
        <f>SUMIFS('Census Data'!H:H,'Census Data'!$A:$A,$A1825)/SUMIFS('Census Data'!$F:$F,'Census Data'!$A:$A,$A1825)</f>
        <v>0.50830331996672795</v>
      </c>
      <c r="F1825" s="14">
        <f>SUM(SUMIFS('Census Data'!I:I,'Census Data'!$A:$A,$A1825),SUMIFS('Census Data'!J:J,'Census Data'!$A:$A,$A1825))/SUMIFS('Census Data'!$F:$F,'Census Data'!$A:$A,$A1825)</f>
        <v>0.72833144787059734</v>
      </c>
      <c r="G1825" s="14">
        <f>SUM(SUMIFS('Census Data'!K:K,'Census Data'!$A:$A,$A1825),SUMIFS('Census Data'!L:L,'Census Data'!$A:$A,$A1825))/SUMIFS('Census Data'!$F:$F,'Census Data'!$A:$A,$A1825)</f>
        <v>0.13072024198881332</v>
      </c>
      <c r="H1825" s="14">
        <f>SUM(SUMIFS('Census Data'!O:O,'Census Data'!$A:$A,$A1825),SUMIFS('Census Data'!P:P,'Census Data'!$A:$A,$A1825))/SUMIFS('Census Data'!$F:$F,'Census Data'!$A:$A,$A1825)</f>
        <v>0.11320299161679565</v>
      </c>
      <c r="I1825" s="16">
        <f t="shared" si="56"/>
        <v>2.7745318523793694E-2</v>
      </c>
      <c r="J1825" s="14">
        <f>SUM(SUMIFS('Census Data'!W:W,'Census Data'!$A:$A,$A1825),SUMIFS('Census Data'!X:X,'Census Data'!$A:$A,$A1825))/SUMIFS('Census Data'!$F:$F,'Census Data'!$A:$A,$A1825)</f>
        <v>0.1836904010483125</v>
      </c>
      <c r="K1825" s="16">
        <f t="shared" si="57"/>
        <v>0.81630959895168753</v>
      </c>
      <c r="L1825" s="19">
        <f>'EPA Data'!D1826/SUM('EPA Data'!D:D)</f>
        <v>9.707982207869505E-3</v>
      </c>
      <c r="M1825" s="19">
        <f>'EPA Data'!E1826/SUM('EPA Data'!E:E)</f>
        <v>3.309694326476896E-3</v>
      </c>
      <c r="N1825" s="19">
        <f>'EPA Data'!F1826/SUM('EPA Data'!F:F)</f>
        <v>2.4492763987457103E-3</v>
      </c>
      <c r="O1825" s="19">
        <f>'EPA Data'!G1826/SUM('EPA Data'!G:G)</f>
        <v>1.5142641003940966E-2</v>
      </c>
      <c r="P1825" s="19">
        <f>'EPA Data'!H1826/SUM('EPA Data'!H:H)</f>
        <v>5.7409739733815888E-3</v>
      </c>
      <c r="Q1825" s="19">
        <f>'EPA Data'!I1826/SUM('EPA Data'!I:I)</f>
        <v>9.8357438480976608E-3</v>
      </c>
      <c r="R1825" s="19">
        <f>'EPA Data'!J1826/SUM('EPA Data'!J:J)</f>
        <v>1.1879575302421863E-2</v>
      </c>
      <c r="S1825" s="19">
        <f>'EPA Data'!K1826/SUM('EPA Data'!K:K)</f>
        <v>3.493833185541563E-3</v>
      </c>
      <c r="T1825" s="19">
        <f>'EPA Data'!L1826/SUM('EPA Data'!L:L)</f>
        <v>2.8387257884770183E-3</v>
      </c>
      <c r="U1825" s="19">
        <f>'EPA Data'!M1826/SUM('EPA Data'!M:M)</f>
        <v>1.4236811220484024E-2</v>
      </c>
      <c r="V1825" s="19">
        <f>'EPA Data'!N1826/SUM('EPA Data'!N:N)</f>
        <v>1.1102132900107189E-2</v>
      </c>
      <c r="W1825" s="19">
        <f>'EPA Data'!O1826/SUM('EPA Data'!O:O)</f>
        <v>8.2289136757623515E-3</v>
      </c>
      <c r="X1825" s="19">
        <f>'EPA Data'!P1826/SUM('EPA Data'!P:P)</f>
        <v>1.8752895483050323E-3</v>
      </c>
    </row>
    <row r="1826" spans="1:24" x14ac:dyDescent="0.35">
      <c r="A1826" s="13" t="s">
        <v>3003</v>
      </c>
      <c r="B1826" s="13" t="s">
        <v>2962</v>
      </c>
      <c r="C1826" s="18" t="s">
        <v>2962</v>
      </c>
      <c r="D1826" s="14">
        <f>SUMIFS('Census Data'!G:G,'Census Data'!$A:$A,$A1826)/SUMIFS('Census Data'!$F:$F,'Census Data'!$A:$A,$A1826)</f>
        <v>0.47780138704441494</v>
      </c>
      <c r="E1826" s="16">
        <f>SUMIFS('Census Data'!H:H,'Census Data'!$A:$A,$A1826)/SUMIFS('Census Data'!$F:$F,'Census Data'!$A:$A,$A1826)</f>
        <v>0.52219861295558512</v>
      </c>
      <c r="F1826" s="14">
        <f>SUM(SUMIFS('Census Data'!I:I,'Census Data'!$A:$A,$A1826),SUMIFS('Census Data'!J:J,'Census Data'!$A:$A,$A1826))/SUMIFS('Census Data'!$F:$F,'Census Data'!$A:$A,$A1826)</f>
        <v>0.6408652796222517</v>
      </c>
      <c r="G1826" s="14">
        <f>SUM(SUMIFS('Census Data'!K:K,'Census Data'!$A:$A,$A1826),SUMIFS('Census Data'!L:L,'Census Data'!$A:$A,$A1826))/SUMIFS('Census Data'!$F:$F,'Census Data'!$A:$A,$A1826)</f>
        <v>0.17988726575180758</v>
      </c>
      <c r="H1826" s="14">
        <f>SUM(SUMIFS('Census Data'!O:O,'Census Data'!$A:$A,$A1826),SUMIFS('Census Data'!P:P,'Census Data'!$A:$A,$A1826))/SUMIFS('Census Data'!$F:$F,'Census Data'!$A:$A,$A1826)</f>
        <v>0.13159569130883872</v>
      </c>
      <c r="I1826" s="16">
        <f t="shared" si="56"/>
        <v>4.7651763317101969E-2</v>
      </c>
      <c r="J1826" s="14">
        <f>SUM(SUMIFS('Census Data'!W:W,'Census Data'!$A:$A,$A1826),SUMIFS('Census Data'!X:X,'Census Data'!$A:$A,$A1826))/SUMIFS('Census Data'!$F:$F,'Census Data'!$A:$A,$A1826)</f>
        <v>0.23774531503615168</v>
      </c>
      <c r="K1826" s="16">
        <f t="shared" si="57"/>
        <v>0.76225468496384829</v>
      </c>
      <c r="L1826" s="19">
        <f>'EPA Data'!D1827/SUM('EPA Data'!D:D)</f>
        <v>8.3475373246736911E-3</v>
      </c>
      <c r="M1826" s="19">
        <f>'EPA Data'!E1827/SUM('EPA Data'!E:E)</f>
        <v>1.966289300114265E-3</v>
      </c>
      <c r="N1826" s="19">
        <f>'EPA Data'!F1827/SUM('EPA Data'!F:F)</f>
        <v>2.0263154044699631E-3</v>
      </c>
      <c r="O1826" s="19">
        <f>'EPA Data'!G1827/SUM('EPA Data'!G:G)</f>
        <v>1.2900474188957976E-2</v>
      </c>
      <c r="P1826" s="19">
        <f>'EPA Data'!H1827/SUM('EPA Data'!H:H)</f>
        <v>3.4245508810267209E-3</v>
      </c>
      <c r="Q1826" s="19">
        <f>'EPA Data'!I1827/SUM('EPA Data'!I:I)</f>
        <v>8.2903278371982414E-3</v>
      </c>
      <c r="R1826" s="19">
        <f>'EPA Data'!J1827/SUM('EPA Data'!J:J)</f>
        <v>8.9884678318017438E-3</v>
      </c>
      <c r="S1826" s="19">
        <f>'EPA Data'!K1827/SUM('EPA Data'!K:K)</f>
        <v>2.1247740409414983E-3</v>
      </c>
      <c r="T1826" s="19">
        <f>'EPA Data'!L1827/SUM('EPA Data'!L:L)</f>
        <v>2.4259156228458364E-3</v>
      </c>
      <c r="U1826" s="19">
        <f>'EPA Data'!M1827/SUM('EPA Data'!M:M)</f>
        <v>1.0445474400570006E-2</v>
      </c>
      <c r="V1826" s="19">
        <f>'EPA Data'!N1827/SUM('EPA Data'!N:N)</f>
        <v>6.4029839404819051E-3</v>
      </c>
      <c r="W1826" s="19">
        <f>'EPA Data'!O1827/SUM('EPA Data'!O:O)</f>
        <v>6.9979221191194168E-3</v>
      </c>
      <c r="X1826" s="19">
        <f>'EPA Data'!P1827/SUM('EPA Data'!P:P)</f>
        <v>1.1219622846111413E-3</v>
      </c>
    </row>
    <row r="1827" spans="1:24" x14ac:dyDescent="0.35">
      <c r="A1827" s="13" t="s">
        <v>3004</v>
      </c>
      <c r="B1827" s="13" t="s">
        <v>2962</v>
      </c>
      <c r="C1827" s="18" t="s">
        <v>3005</v>
      </c>
      <c r="D1827" s="14">
        <f>SUMIFS('Census Data'!G:G,'Census Data'!$A:$A,$A1827)/SUMIFS('Census Data'!$F:$F,'Census Data'!$A:$A,$A1827)</f>
        <v>0.49136674409637648</v>
      </c>
      <c r="E1827" s="16">
        <f>SUMIFS('Census Data'!H:H,'Census Data'!$A:$A,$A1827)/SUMIFS('Census Data'!$F:$F,'Census Data'!$A:$A,$A1827)</f>
        <v>0.50863325590362352</v>
      </c>
      <c r="F1827" s="14">
        <f>SUM(SUMIFS('Census Data'!I:I,'Census Data'!$A:$A,$A1827),SUMIFS('Census Data'!J:J,'Census Data'!$A:$A,$A1827))/SUMIFS('Census Data'!$F:$F,'Census Data'!$A:$A,$A1827)</f>
        <v>0.87394317850526182</v>
      </c>
      <c r="G1827" s="14">
        <f>SUM(SUMIFS('Census Data'!K:K,'Census Data'!$A:$A,$A1827),SUMIFS('Census Data'!L:L,'Census Data'!$A:$A,$A1827))/SUMIFS('Census Data'!$F:$F,'Census Data'!$A:$A,$A1827)</f>
        <v>7.3961046899833544E-2</v>
      </c>
      <c r="H1827" s="14">
        <f>SUM(SUMIFS('Census Data'!O:O,'Census Data'!$A:$A,$A1827),SUMIFS('Census Data'!P:P,'Census Data'!$A:$A,$A1827))/SUMIFS('Census Data'!$F:$F,'Census Data'!$A:$A,$A1827)</f>
        <v>1.1750820535487571E-2</v>
      </c>
      <c r="I1827" s="16">
        <f t="shared" si="56"/>
        <v>4.0344954059417071E-2</v>
      </c>
      <c r="J1827" s="14">
        <f>SUM(SUMIFS('Census Data'!W:W,'Census Data'!$A:$A,$A1827),SUMIFS('Census Data'!X:X,'Census Data'!$A:$A,$A1827))/SUMIFS('Census Data'!$F:$F,'Census Data'!$A:$A,$A1827)</f>
        <v>3.6620804453932461E-2</v>
      </c>
      <c r="K1827" s="16">
        <f t="shared" si="57"/>
        <v>0.96337919554606755</v>
      </c>
      <c r="L1827" s="19">
        <f>'EPA Data'!D1828/SUM('EPA Data'!D:D)</f>
        <v>5.5400003889547291E-4</v>
      </c>
      <c r="M1827" s="19">
        <f>'EPA Data'!E1828/SUM('EPA Data'!E:E)</f>
        <v>8.4948970478417605E-4</v>
      </c>
      <c r="N1827" s="19">
        <f>'EPA Data'!F1828/SUM('EPA Data'!F:F)</f>
        <v>8.2238588582259119E-4</v>
      </c>
      <c r="O1827" s="19">
        <f>'EPA Data'!G1828/SUM('EPA Data'!G:G)</f>
        <v>4.1210829628938572E-4</v>
      </c>
      <c r="P1827" s="19">
        <f>'EPA Data'!H1828/SUM('EPA Data'!H:H)</f>
        <v>6.5197257643750462E-4</v>
      </c>
      <c r="Q1827" s="19">
        <f>'EPA Data'!I1828/SUM('EPA Data'!I:I)</f>
        <v>5.2874220119648158E-4</v>
      </c>
      <c r="R1827" s="19">
        <f>'EPA Data'!J1828/SUM('EPA Data'!J:J)</f>
        <v>4.6262298428968534E-4</v>
      </c>
      <c r="S1827" s="19">
        <f>'EPA Data'!K1828/SUM('EPA Data'!K:K)</f>
        <v>8.0769477530812236E-4</v>
      </c>
      <c r="T1827" s="19">
        <f>'EPA Data'!L1828/SUM('EPA Data'!L:L)</f>
        <v>7.9407960461192687E-4</v>
      </c>
      <c r="U1827" s="19">
        <f>'EPA Data'!M1828/SUM('EPA Data'!M:M)</f>
        <v>8.8497418205575953E-4</v>
      </c>
      <c r="V1827" s="19">
        <f>'EPA Data'!N1828/SUM('EPA Data'!N:N)</f>
        <v>9.7123289121542149E-4</v>
      </c>
      <c r="W1827" s="19">
        <f>'EPA Data'!O1828/SUM('EPA Data'!O:O)</f>
        <v>9.2388494508047799E-4</v>
      </c>
      <c r="X1827" s="19">
        <f>'EPA Data'!P1828/SUM('EPA Data'!P:P)</f>
        <v>6.3966690996228477E-4</v>
      </c>
    </row>
    <row r="1828" spans="1:24" x14ac:dyDescent="0.35">
      <c r="A1828" s="13" t="s">
        <v>3006</v>
      </c>
      <c r="B1828" s="13" t="s">
        <v>2962</v>
      </c>
      <c r="C1828" s="18" t="s">
        <v>1025</v>
      </c>
      <c r="D1828" s="14">
        <f>SUMIFS('Census Data'!G:G,'Census Data'!$A:$A,$A1828)/SUMIFS('Census Data'!$F:$F,'Census Data'!$A:$A,$A1828)</f>
        <v>0.49983413251304321</v>
      </c>
      <c r="E1828" s="16">
        <f>SUMIFS('Census Data'!H:H,'Census Data'!$A:$A,$A1828)/SUMIFS('Census Data'!$F:$F,'Census Data'!$A:$A,$A1828)</f>
        <v>0.50016586748695679</v>
      </c>
      <c r="F1828" s="14">
        <f>SUM(SUMIFS('Census Data'!I:I,'Census Data'!$A:$A,$A1828),SUMIFS('Census Data'!J:J,'Census Data'!$A:$A,$A1828))/SUMIFS('Census Data'!$F:$F,'Census Data'!$A:$A,$A1828)</f>
        <v>0.85884030623015517</v>
      </c>
      <c r="G1828" s="14">
        <f>SUM(SUMIFS('Census Data'!K:K,'Census Data'!$A:$A,$A1828),SUMIFS('Census Data'!L:L,'Census Data'!$A:$A,$A1828))/SUMIFS('Census Data'!$F:$F,'Census Data'!$A:$A,$A1828)</f>
        <v>7.0224416555729322E-2</v>
      </c>
      <c r="H1828" s="14">
        <f>SUM(SUMIFS('Census Data'!O:O,'Census Data'!$A:$A,$A1828),SUMIFS('Census Data'!P:P,'Census Data'!$A:$A,$A1828))/SUMIFS('Census Data'!$F:$F,'Census Data'!$A:$A,$A1828)</f>
        <v>4.1983861308931426E-2</v>
      </c>
      <c r="I1828" s="16">
        <f t="shared" si="56"/>
        <v>2.895141590518413E-2</v>
      </c>
      <c r="J1828" s="14">
        <f>SUM(SUMIFS('Census Data'!W:W,'Census Data'!$A:$A,$A1828),SUMIFS('Census Data'!X:X,'Census Data'!$A:$A,$A1828))/SUMIFS('Census Data'!$F:$F,'Census Data'!$A:$A,$A1828)</f>
        <v>6.5205309482881182E-2</v>
      </c>
      <c r="K1828" s="16">
        <f t="shared" si="57"/>
        <v>0.93479469051711883</v>
      </c>
      <c r="L1828" s="19">
        <f>'EPA Data'!D1829/SUM('EPA Data'!D:D)</f>
        <v>5.2668974950264202E-4</v>
      </c>
      <c r="M1828" s="19">
        <f>'EPA Data'!E1829/SUM('EPA Data'!E:E)</f>
        <v>6.4701457106395948E-4</v>
      </c>
      <c r="N1828" s="19">
        <f>'EPA Data'!F1829/SUM('EPA Data'!F:F)</f>
        <v>5.2040317915674891E-4</v>
      </c>
      <c r="O1828" s="19">
        <f>'EPA Data'!G1829/SUM('EPA Data'!G:G)</f>
        <v>3.7404232737259062E-4</v>
      </c>
      <c r="P1828" s="19">
        <f>'EPA Data'!H1829/SUM('EPA Data'!H:H)</f>
        <v>6.1210088497891228E-4</v>
      </c>
      <c r="Q1828" s="19">
        <f>'EPA Data'!I1829/SUM('EPA Data'!I:I)</f>
        <v>5.5547788926944234E-4</v>
      </c>
      <c r="R1828" s="19">
        <f>'EPA Data'!J1829/SUM('EPA Data'!J:J)</f>
        <v>3.5794669895525814E-4</v>
      </c>
      <c r="S1828" s="19">
        <f>'EPA Data'!K1829/SUM('EPA Data'!K:K)</f>
        <v>6.4125856092281288E-4</v>
      </c>
      <c r="T1828" s="19">
        <f>'EPA Data'!L1829/SUM('EPA Data'!L:L)</f>
        <v>5.6619734660228317E-4</v>
      </c>
      <c r="U1828" s="19">
        <f>'EPA Data'!M1829/SUM('EPA Data'!M:M)</f>
        <v>1.0323847823360145E-3</v>
      </c>
      <c r="V1828" s="19">
        <f>'EPA Data'!N1829/SUM('EPA Data'!N:N)</f>
        <v>9.4377901982815567E-4</v>
      </c>
      <c r="W1828" s="19">
        <f>'EPA Data'!O1829/SUM('EPA Data'!O:O)</f>
        <v>1.0325430609880561E-3</v>
      </c>
      <c r="X1828" s="19">
        <f>'EPA Data'!P1829/SUM('EPA Data'!P:P)</f>
        <v>5.1389311343337464E-4</v>
      </c>
    </row>
    <row r="1829" spans="1:24" x14ac:dyDescent="0.35">
      <c r="A1829" s="13" t="s">
        <v>3007</v>
      </c>
      <c r="B1829" s="13" t="s">
        <v>2962</v>
      </c>
      <c r="C1829" s="18" t="s">
        <v>3008</v>
      </c>
      <c r="D1829" s="14">
        <f>SUMIFS('Census Data'!G:G,'Census Data'!$A:$A,$A1829)/SUMIFS('Census Data'!$F:$F,'Census Data'!$A:$A,$A1829)</f>
        <v>0.48515391701974508</v>
      </c>
      <c r="E1829" s="16">
        <f>SUMIFS('Census Data'!H:H,'Census Data'!$A:$A,$A1829)/SUMIFS('Census Data'!$F:$F,'Census Data'!$A:$A,$A1829)</f>
        <v>0.51484608298025492</v>
      </c>
      <c r="F1829" s="14">
        <f>SUM(SUMIFS('Census Data'!I:I,'Census Data'!$A:$A,$A1829),SUMIFS('Census Data'!J:J,'Census Data'!$A:$A,$A1829))/SUMIFS('Census Data'!$F:$F,'Census Data'!$A:$A,$A1829)</f>
        <v>0.79793420254636183</v>
      </c>
      <c r="G1829" s="14">
        <f>SUM(SUMIFS('Census Data'!K:K,'Census Data'!$A:$A,$A1829),SUMIFS('Census Data'!L:L,'Census Data'!$A:$A,$A1829))/SUMIFS('Census Data'!$F:$F,'Census Data'!$A:$A,$A1829)</f>
        <v>0.12041181642858792</v>
      </c>
      <c r="H1829" s="14">
        <f>SUM(SUMIFS('Census Data'!O:O,'Census Data'!$A:$A,$A1829),SUMIFS('Census Data'!P:P,'Census Data'!$A:$A,$A1829))/SUMIFS('Census Data'!$F:$F,'Census Data'!$A:$A,$A1829)</f>
        <v>3.8501814183155902E-2</v>
      </c>
      <c r="I1829" s="16">
        <f t="shared" si="56"/>
        <v>4.3152166841894379E-2</v>
      </c>
      <c r="J1829" s="14">
        <f>SUM(SUMIFS('Census Data'!W:W,'Census Data'!$A:$A,$A1829),SUMIFS('Census Data'!X:X,'Census Data'!$A:$A,$A1829))/SUMIFS('Census Data'!$F:$F,'Census Data'!$A:$A,$A1829)</f>
        <v>5.5711896382755921E-2</v>
      </c>
      <c r="K1829" s="16">
        <f t="shared" si="57"/>
        <v>0.94428810361724413</v>
      </c>
      <c r="L1829" s="19">
        <f>'EPA Data'!D1830/SUM('EPA Data'!D:D)</f>
        <v>1.108755186271968E-3</v>
      </c>
      <c r="M1829" s="19">
        <f>'EPA Data'!E1830/SUM('EPA Data'!E:E)</f>
        <v>1.3169244457232122E-3</v>
      </c>
      <c r="N1829" s="19">
        <f>'EPA Data'!F1830/SUM('EPA Data'!F:F)</f>
        <v>1.0419397720791614E-3</v>
      </c>
      <c r="O1829" s="19">
        <f>'EPA Data'!G1830/SUM('EPA Data'!G:G)</f>
        <v>8.2650057308251848E-4</v>
      </c>
      <c r="P1829" s="19">
        <f>'EPA Data'!H1830/SUM('EPA Data'!H:H)</f>
        <v>1.2151805950539713E-3</v>
      </c>
      <c r="Q1829" s="19">
        <f>'EPA Data'!I1830/SUM('EPA Data'!I:I)</f>
        <v>1.0311649353041501E-3</v>
      </c>
      <c r="R1829" s="19">
        <f>'EPA Data'!J1830/SUM('EPA Data'!J:J)</f>
        <v>7.8239097439010202E-4</v>
      </c>
      <c r="S1829" s="19">
        <f>'EPA Data'!K1830/SUM('EPA Data'!K:K)</f>
        <v>1.3439475513810611E-3</v>
      </c>
      <c r="T1829" s="19">
        <f>'EPA Data'!L1830/SUM('EPA Data'!L:L)</f>
        <v>1.1367999344003969E-3</v>
      </c>
      <c r="U1829" s="19">
        <f>'EPA Data'!M1830/SUM('EPA Data'!M:M)</f>
        <v>1.8764722311481715E-3</v>
      </c>
      <c r="V1829" s="19">
        <f>'EPA Data'!N1830/SUM('EPA Data'!N:N)</f>
        <v>1.8449468435403412E-3</v>
      </c>
      <c r="W1829" s="19">
        <f>'EPA Data'!O1830/SUM('EPA Data'!O:O)</f>
        <v>1.8559783859407447E-3</v>
      </c>
      <c r="X1829" s="19">
        <f>'EPA Data'!P1830/SUM('EPA Data'!P:P)</f>
        <v>1.0479661162449984E-3</v>
      </c>
    </row>
    <row r="1830" spans="1:24" x14ac:dyDescent="0.35">
      <c r="A1830" s="13" t="s">
        <v>3009</v>
      </c>
      <c r="B1830" s="13" t="s">
        <v>2962</v>
      </c>
      <c r="C1830" s="18" t="s">
        <v>3010</v>
      </c>
      <c r="D1830" s="14">
        <f>SUMIFS('Census Data'!G:G,'Census Data'!$A:$A,$A1830)/SUMIFS('Census Data'!$F:$F,'Census Data'!$A:$A,$A1830)</f>
        <v>0.49253678268213541</v>
      </c>
      <c r="E1830" s="16">
        <f>SUMIFS('Census Data'!H:H,'Census Data'!$A:$A,$A1830)/SUMIFS('Census Data'!$F:$F,'Census Data'!$A:$A,$A1830)</f>
        <v>0.50746321731786459</v>
      </c>
      <c r="F1830" s="14">
        <f>SUM(SUMIFS('Census Data'!I:I,'Census Data'!$A:$A,$A1830),SUMIFS('Census Data'!J:J,'Census Data'!$A:$A,$A1830))/SUMIFS('Census Data'!$F:$F,'Census Data'!$A:$A,$A1830)</f>
        <v>0.9332533226652443</v>
      </c>
      <c r="G1830" s="14">
        <f>SUM(SUMIFS('Census Data'!K:K,'Census Data'!$A:$A,$A1830),SUMIFS('Census Data'!L:L,'Census Data'!$A:$A,$A1830))/SUMIFS('Census Data'!$F:$F,'Census Data'!$A:$A,$A1830)</f>
        <v>2.8768280215139795E-2</v>
      </c>
      <c r="H1830" s="14">
        <f>SUM(SUMIFS('Census Data'!O:O,'Census Data'!$A:$A,$A1830),SUMIFS('Census Data'!P:P,'Census Data'!$A:$A,$A1830))/SUMIFS('Census Data'!$F:$F,'Census Data'!$A:$A,$A1830)</f>
        <v>1.430412943948082E-2</v>
      </c>
      <c r="I1830" s="16">
        <f t="shared" si="56"/>
        <v>2.3674267680135141E-2</v>
      </c>
      <c r="J1830" s="14">
        <f>SUM(SUMIFS('Census Data'!W:W,'Census Data'!$A:$A,$A1830),SUMIFS('Census Data'!X:X,'Census Data'!$A:$A,$A1830))/SUMIFS('Census Data'!$F:$F,'Census Data'!$A:$A,$A1830)</f>
        <v>5.4042761257056496E-2</v>
      </c>
      <c r="K1830" s="16">
        <f t="shared" si="57"/>
        <v>0.94595723874294346</v>
      </c>
      <c r="L1830" s="19">
        <f>'EPA Data'!D1831/SUM('EPA Data'!D:D)</f>
        <v>3.0322372104284623E-4</v>
      </c>
      <c r="M1830" s="19">
        <f>'EPA Data'!E1831/SUM('EPA Data'!E:E)</f>
        <v>4.3703137389683303E-4</v>
      </c>
      <c r="N1830" s="19">
        <f>'EPA Data'!F1831/SUM('EPA Data'!F:F)</f>
        <v>3.6663922863690703E-4</v>
      </c>
      <c r="O1830" s="19">
        <f>'EPA Data'!G1831/SUM('EPA Data'!G:G)</f>
        <v>2.0479521583690485E-4</v>
      </c>
      <c r="P1830" s="19">
        <f>'EPA Data'!H1831/SUM('EPA Data'!H:H)</f>
        <v>3.6997779968839028E-4</v>
      </c>
      <c r="Q1830" s="19">
        <f>'EPA Data'!I1831/SUM('EPA Data'!I:I)</f>
        <v>2.8383414005090269E-4</v>
      </c>
      <c r="R1830" s="19">
        <f>'EPA Data'!J1831/SUM('EPA Data'!J:J)</f>
        <v>2.2915299723364155E-4</v>
      </c>
      <c r="S1830" s="19">
        <f>'EPA Data'!K1831/SUM('EPA Data'!K:K)</f>
        <v>4.4719967942319052E-4</v>
      </c>
      <c r="T1830" s="19">
        <f>'EPA Data'!L1831/SUM('EPA Data'!L:L)</f>
        <v>3.7408438072053778E-4</v>
      </c>
      <c r="U1830" s="19">
        <f>'EPA Data'!M1831/SUM('EPA Data'!M:M)</f>
        <v>4.8227088173844412E-4</v>
      </c>
      <c r="V1830" s="19">
        <f>'EPA Data'!N1831/SUM('EPA Data'!N:N)</f>
        <v>5.4804624671430855E-4</v>
      </c>
      <c r="W1830" s="19">
        <f>'EPA Data'!O1831/SUM('EPA Data'!O:O)</f>
        <v>5.086519641072548E-4</v>
      </c>
      <c r="X1830" s="19">
        <f>'EPA Data'!P1831/SUM('EPA Data'!P:P)</f>
        <v>3.4779320969412653E-4</v>
      </c>
    </row>
    <row r="1831" spans="1:24" x14ac:dyDescent="0.35">
      <c r="A1831" s="13" t="s">
        <v>3011</v>
      </c>
      <c r="B1831" s="13" t="s">
        <v>2962</v>
      </c>
      <c r="C1831" s="18" t="s">
        <v>377</v>
      </c>
      <c r="D1831" s="14">
        <f>SUMIFS('Census Data'!G:G,'Census Data'!$A:$A,$A1831)/SUMIFS('Census Data'!$F:$F,'Census Data'!$A:$A,$A1831)</f>
        <v>0.49925868706626964</v>
      </c>
      <c r="E1831" s="16">
        <f>SUMIFS('Census Data'!H:H,'Census Data'!$A:$A,$A1831)/SUMIFS('Census Data'!$F:$F,'Census Data'!$A:$A,$A1831)</f>
        <v>0.50074131293373036</v>
      </c>
      <c r="F1831" s="14">
        <f>SUM(SUMIFS('Census Data'!I:I,'Census Data'!$A:$A,$A1831),SUMIFS('Census Data'!J:J,'Census Data'!$A:$A,$A1831))/SUMIFS('Census Data'!$F:$F,'Census Data'!$A:$A,$A1831)</f>
        <v>0.7929033303016334</v>
      </c>
      <c r="G1831" s="14">
        <f>SUM(SUMIFS('Census Data'!K:K,'Census Data'!$A:$A,$A1831),SUMIFS('Census Data'!L:L,'Census Data'!$A:$A,$A1831))/SUMIFS('Census Data'!$F:$F,'Census Data'!$A:$A,$A1831)</f>
        <v>0.13569390628309433</v>
      </c>
      <c r="H1831" s="14">
        <f>SUM(SUMIFS('Census Data'!O:O,'Census Data'!$A:$A,$A1831),SUMIFS('Census Data'!P:P,'Census Data'!$A:$A,$A1831))/SUMIFS('Census Data'!$F:$F,'Census Data'!$A:$A,$A1831)</f>
        <v>3.0223141422573291E-2</v>
      </c>
      <c r="I1831" s="16">
        <f t="shared" si="56"/>
        <v>4.1179621992698978E-2</v>
      </c>
      <c r="J1831" s="14">
        <f>SUM(SUMIFS('Census Data'!W:W,'Census Data'!$A:$A,$A1831),SUMIFS('Census Data'!X:X,'Census Data'!$A:$A,$A1831))/SUMIFS('Census Data'!$F:$F,'Census Data'!$A:$A,$A1831)</f>
        <v>0.22354758730672913</v>
      </c>
      <c r="K1831" s="16">
        <f t="shared" si="57"/>
        <v>0.77645241269327081</v>
      </c>
      <c r="L1831" s="19">
        <f>'EPA Data'!D1832/SUM('EPA Data'!D:D)</f>
        <v>1.363313960383489E-3</v>
      </c>
      <c r="M1831" s="19">
        <f>'EPA Data'!E1832/SUM('EPA Data'!E:E)</f>
        <v>9.5973253620266368E-4</v>
      </c>
      <c r="N1831" s="19">
        <f>'EPA Data'!F1832/SUM('EPA Data'!F:F)</f>
        <v>6.1645664606687126E-4</v>
      </c>
      <c r="O1831" s="19">
        <f>'EPA Data'!G1832/SUM('EPA Data'!G:G)</f>
        <v>1.0397827634596706E-3</v>
      </c>
      <c r="P1831" s="19">
        <f>'EPA Data'!H1832/SUM('EPA Data'!H:H)</f>
        <v>1.1999534021156627E-3</v>
      </c>
      <c r="Q1831" s="19">
        <f>'EPA Data'!I1832/SUM('EPA Data'!I:I)</f>
        <v>1.6274697966577462E-3</v>
      </c>
      <c r="R1831" s="19">
        <f>'EPA Data'!J1832/SUM('EPA Data'!J:J)</f>
        <v>8.7703455683552805E-4</v>
      </c>
      <c r="S1831" s="19">
        <f>'EPA Data'!K1832/SUM('EPA Data'!K:K)</f>
        <v>1.0339868548188786E-3</v>
      </c>
      <c r="T1831" s="19">
        <f>'EPA Data'!L1832/SUM('EPA Data'!L:L)</f>
        <v>7.3806139711033651E-4</v>
      </c>
      <c r="U1831" s="19">
        <f>'EPA Data'!M1832/SUM('EPA Data'!M:M)</f>
        <v>2.0817198974463235E-3</v>
      </c>
      <c r="V1831" s="19">
        <f>'EPA Data'!N1832/SUM('EPA Data'!N:N)</f>
        <v>2.0666743757160448E-3</v>
      </c>
      <c r="W1831" s="19">
        <f>'EPA Data'!O1832/SUM('EPA Data'!O:O)</f>
        <v>1.8914400609079992E-3</v>
      </c>
      <c r="X1831" s="19">
        <f>'EPA Data'!P1832/SUM('EPA Data'!P:P)</f>
        <v>6.1117730075282463E-4</v>
      </c>
    </row>
    <row r="1832" spans="1:24" x14ac:dyDescent="0.35">
      <c r="A1832" s="13" t="s">
        <v>3012</v>
      </c>
      <c r="B1832" s="13" t="s">
        <v>2962</v>
      </c>
      <c r="C1832" s="18" t="s">
        <v>1885</v>
      </c>
      <c r="D1832" s="14">
        <f>SUMIFS('Census Data'!G:G,'Census Data'!$A:$A,$A1832)/SUMIFS('Census Data'!$F:$F,'Census Data'!$A:$A,$A1832)</f>
        <v>0.50358054364794214</v>
      </c>
      <c r="E1832" s="16">
        <f>SUMIFS('Census Data'!H:H,'Census Data'!$A:$A,$A1832)/SUMIFS('Census Data'!$F:$F,'Census Data'!$A:$A,$A1832)</f>
        <v>0.49641945635205786</v>
      </c>
      <c r="F1832" s="14">
        <f>SUM(SUMIFS('Census Data'!I:I,'Census Data'!$A:$A,$A1832),SUMIFS('Census Data'!J:J,'Census Data'!$A:$A,$A1832))/SUMIFS('Census Data'!$F:$F,'Census Data'!$A:$A,$A1832)</f>
        <v>0.90549347077334785</v>
      </c>
      <c r="G1832" s="14">
        <f>SUM(SUMIFS('Census Data'!K:K,'Census Data'!$A:$A,$A1832),SUMIFS('Census Data'!L:L,'Census Data'!$A:$A,$A1832))/SUMIFS('Census Data'!$F:$F,'Census Data'!$A:$A,$A1832)</f>
        <v>5.7883390737666331E-2</v>
      </c>
      <c r="H1832" s="14">
        <f>SUM(SUMIFS('Census Data'!O:O,'Census Data'!$A:$A,$A1832),SUMIFS('Census Data'!P:P,'Census Data'!$A:$A,$A1832))/SUMIFS('Census Data'!$F:$F,'Census Data'!$A:$A,$A1832)</f>
        <v>6.1203756473474239E-3</v>
      </c>
      <c r="I1832" s="16">
        <f t="shared" si="56"/>
        <v>3.0502762841638331E-2</v>
      </c>
      <c r="J1832" s="14">
        <f>SUM(SUMIFS('Census Data'!W:W,'Census Data'!$A:$A,$A1832),SUMIFS('Census Data'!X:X,'Census Data'!$A:$A,$A1832))/SUMIFS('Census Data'!$F:$F,'Census Data'!$A:$A,$A1832)</f>
        <v>5.1688678543994844E-2</v>
      </c>
      <c r="K1832" s="16">
        <f t="shared" si="57"/>
        <v>0.94831132145600516</v>
      </c>
      <c r="L1832" s="19">
        <f>'EPA Data'!D1833/SUM('EPA Data'!D:D)</f>
        <v>1.0604607636578219E-4</v>
      </c>
      <c r="M1832" s="19">
        <f>'EPA Data'!E1833/SUM('EPA Data'!E:E)</f>
        <v>1.6027878674841132E-4</v>
      </c>
      <c r="N1832" s="19">
        <f>'EPA Data'!F1833/SUM('EPA Data'!F:F)</f>
        <v>1.4777897487941588E-4</v>
      </c>
      <c r="O1832" s="19">
        <f>'EPA Data'!G1833/SUM('EPA Data'!G:G)</f>
        <v>9.0379138495200236E-5</v>
      </c>
      <c r="P1832" s="19">
        <f>'EPA Data'!H1833/SUM('EPA Data'!H:H)</f>
        <v>1.3063165226031992E-4</v>
      </c>
      <c r="Q1832" s="19">
        <f>'EPA Data'!I1833/SUM('EPA Data'!I:I)</f>
        <v>1.0096586092195163E-4</v>
      </c>
      <c r="R1832" s="19">
        <f>'EPA Data'!J1833/SUM('EPA Data'!J:J)</f>
        <v>9.248204140774007E-5</v>
      </c>
      <c r="S1832" s="19">
        <f>'EPA Data'!K1833/SUM('EPA Data'!K:K)</f>
        <v>1.5563062821398525E-4</v>
      </c>
      <c r="T1832" s="19">
        <f>'EPA Data'!L1833/SUM('EPA Data'!L:L)</f>
        <v>1.460936124499523E-4</v>
      </c>
      <c r="U1832" s="19">
        <f>'EPA Data'!M1833/SUM('EPA Data'!M:M)</f>
        <v>1.9751004563234707E-4</v>
      </c>
      <c r="V1832" s="19">
        <f>'EPA Data'!N1833/SUM('EPA Data'!N:N)</f>
        <v>1.9763562785989002E-4</v>
      </c>
      <c r="W1832" s="19">
        <f>'EPA Data'!O1833/SUM('EPA Data'!O:O)</f>
        <v>1.7622226476909306E-4</v>
      </c>
      <c r="X1832" s="19">
        <f>'EPA Data'!P1833/SUM('EPA Data'!P:P)</f>
        <v>1.2459532197812927E-4</v>
      </c>
    </row>
    <row r="1833" spans="1:24" x14ac:dyDescent="0.35">
      <c r="A1833" s="13" t="s">
        <v>3013</v>
      </c>
      <c r="B1833" s="13" t="s">
        <v>2962</v>
      </c>
      <c r="C1833" s="18" t="s">
        <v>3014</v>
      </c>
      <c r="D1833" s="14">
        <f>SUMIFS('Census Data'!G:G,'Census Data'!$A:$A,$A1833)/SUMIFS('Census Data'!$F:$F,'Census Data'!$A:$A,$A1833)</f>
        <v>0.50348002178204343</v>
      </c>
      <c r="E1833" s="16">
        <f>SUMIFS('Census Data'!H:H,'Census Data'!$A:$A,$A1833)/SUMIFS('Census Data'!$F:$F,'Census Data'!$A:$A,$A1833)</f>
        <v>0.49651997821795657</v>
      </c>
      <c r="F1833" s="14">
        <f>SUM(SUMIFS('Census Data'!I:I,'Census Data'!$A:$A,$A1833),SUMIFS('Census Data'!J:J,'Census Data'!$A:$A,$A1833))/SUMIFS('Census Data'!$F:$F,'Census Data'!$A:$A,$A1833)</f>
        <v>0.95844394527261589</v>
      </c>
      <c r="G1833" s="14">
        <f>SUM(SUMIFS('Census Data'!K:K,'Census Data'!$A:$A,$A1833),SUMIFS('Census Data'!L:L,'Census Data'!$A:$A,$A1833))/SUMIFS('Census Data'!$F:$F,'Census Data'!$A:$A,$A1833)</f>
        <v>1.2218364985365189E-2</v>
      </c>
      <c r="H1833" s="14">
        <f>SUM(SUMIFS('Census Data'!O:O,'Census Data'!$A:$A,$A1833),SUMIFS('Census Data'!P:P,'Census Data'!$A:$A,$A1833))/SUMIFS('Census Data'!$F:$F,'Census Data'!$A:$A,$A1833)</f>
        <v>7.1897760533660062E-3</v>
      </c>
      <c r="I1833" s="16">
        <f t="shared" si="56"/>
        <v>2.2147913688652876E-2</v>
      </c>
      <c r="J1833" s="14">
        <f>SUM(SUMIFS('Census Data'!W:W,'Census Data'!$A:$A,$A1833),SUMIFS('Census Data'!X:X,'Census Data'!$A:$A,$A1833))/SUMIFS('Census Data'!$F:$F,'Census Data'!$A:$A,$A1833)</f>
        <v>3.0477843577700631E-2</v>
      </c>
      <c r="K1833" s="16">
        <f t="shared" si="57"/>
        <v>0.96952215642229933</v>
      </c>
      <c r="L1833" s="19">
        <f>'EPA Data'!D1834/SUM('EPA Data'!D:D)</f>
        <v>2.5338435612446564E-4</v>
      </c>
      <c r="M1833" s="19">
        <f>'EPA Data'!E1834/SUM('EPA Data'!E:E)</f>
        <v>3.5636878268049943E-4</v>
      </c>
      <c r="N1833" s="19">
        <f>'EPA Data'!F1834/SUM('EPA Data'!F:F)</f>
        <v>2.6194797721427093E-4</v>
      </c>
      <c r="O1833" s="19">
        <f>'EPA Data'!G1834/SUM('EPA Data'!G:G)</f>
        <v>1.6825496386705334E-4</v>
      </c>
      <c r="P1833" s="19">
        <f>'EPA Data'!H1834/SUM('EPA Data'!H:H)</f>
        <v>3.1460158270494513E-4</v>
      </c>
      <c r="Q1833" s="19">
        <f>'EPA Data'!I1834/SUM('EPA Data'!I:I)</f>
        <v>2.4388411809899021E-4</v>
      </c>
      <c r="R1833" s="19">
        <f>'EPA Data'!J1834/SUM('EPA Data'!J:J)</f>
        <v>1.6304958393972531E-4</v>
      </c>
      <c r="S1833" s="19">
        <f>'EPA Data'!K1834/SUM('EPA Data'!K:K)</f>
        <v>3.4704307736627984E-4</v>
      </c>
      <c r="T1833" s="19">
        <f>'EPA Data'!L1834/SUM('EPA Data'!L:L)</f>
        <v>2.8281829055381685E-4</v>
      </c>
      <c r="U1833" s="19">
        <f>'EPA Data'!M1834/SUM('EPA Data'!M:M)</f>
        <v>4.523615312135615E-4</v>
      </c>
      <c r="V1833" s="19">
        <f>'EPA Data'!N1834/SUM('EPA Data'!N:N)</f>
        <v>4.7271248639155146E-4</v>
      </c>
      <c r="W1833" s="19">
        <f>'EPA Data'!O1834/SUM('EPA Data'!O:O)</f>
        <v>4.4733353137558747E-4</v>
      </c>
      <c r="X1833" s="19">
        <f>'EPA Data'!P1834/SUM('EPA Data'!P:P)</f>
        <v>2.8003161737438846E-4</v>
      </c>
    </row>
    <row r="1834" spans="1:24" x14ac:dyDescent="0.35">
      <c r="A1834" s="13" t="s">
        <v>3015</v>
      </c>
      <c r="B1834" s="13" t="s">
        <v>2962</v>
      </c>
      <c r="C1834" s="18" t="s">
        <v>2152</v>
      </c>
      <c r="D1834" s="14">
        <f>SUMIFS('Census Data'!G:G,'Census Data'!$A:$A,$A1834)/SUMIFS('Census Data'!$F:$F,'Census Data'!$A:$A,$A1834)</f>
        <v>0.48749316566429746</v>
      </c>
      <c r="E1834" s="16">
        <f>SUMIFS('Census Data'!H:H,'Census Data'!$A:$A,$A1834)/SUMIFS('Census Data'!$F:$F,'Census Data'!$A:$A,$A1834)</f>
        <v>0.51250683433570254</v>
      </c>
      <c r="F1834" s="14">
        <f>SUM(SUMIFS('Census Data'!I:I,'Census Data'!$A:$A,$A1834),SUMIFS('Census Data'!J:J,'Census Data'!$A:$A,$A1834))/SUMIFS('Census Data'!$F:$F,'Census Data'!$A:$A,$A1834)</f>
        <v>0.93708993985784583</v>
      </c>
      <c r="G1834" s="14">
        <f>SUM(SUMIFS('Census Data'!K:K,'Census Data'!$A:$A,$A1834),SUMIFS('Census Data'!L:L,'Census Data'!$A:$A,$A1834))/SUMIFS('Census Data'!$F:$F,'Census Data'!$A:$A,$A1834)</f>
        <v>2.7884089666484417E-2</v>
      </c>
      <c r="H1834" s="14">
        <f>SUM(SUMIFS('Census Data'!O:O,'Census Data'!$A:$A,$A1834),SUMIFS('Census Data'!P:P,'Census Data'!$A:$A,$A1834))/SUMIFS('Census Data'!$F:$F,'Census Data'!$A:$A,$A1834)</f>
        <v>1.4591306724986331E-2</v>
      </c>
      <c r="I1834" s="16">
        <f t="shared" si="56"/>
        <v>2.0434663750683479E-2</v>
      </c>
      <c r="J1834" s="14">
        <f>SUM(SUMIFS('Census Data'!W:W,'Census Data'!$A:$A,$A1834),SUMIFS('Census Data'!X:X,'Census Data'!$A:$A,$A1834))/SUMIFS('Census Data'!$F:$F,'Census Data'!$A:$A,$A1834)</f>
        <v>4.085224166211044E-2</v>
      </c>
      <c r="K1834" s="16">
        <f t="shared" si="57"/>
        <v>0.95914775833788957</v>
      </c>
      <c r="L1834" s="19">
        <f>'EPA Data'!D1835/SUM('EPA Data'!D:D)</f>
        <v>1.5034663964317061E-4</v>
      </c>
      <c r="M1834" s="19">
        <f>'EPA Data'!E1835/SUM('EPA Data'!E:E)</f>
        <v>1.7905231346313489E-4</v>
      </c>
      <c r="N1834" s="19">
        <f>'EPA Data'!F1835/SUM('EPA Data'!F:F)</f>
        <v>1.2753177280614396E-4</v>
      </c>
      <c r="O1834" s="19">
        <f>'EPA Data'!G1835/SUM('EPA Data'!G:G)</f>
        <v>8.6684885090009827E-5</v>
      </c>
      <c r="P1834" s="19">
        <f>'EPA Data'!H1835/SUM('EPA Data'!H:H)</f>
        <v>1.7470737506601968E-4</v>
      </c>
      <c r="Q1834" s="19">
        <f>'EPA Data'!I1835/SUM('EPA Data'!I:I)</f>
        <v>1.6491535635057285E-4</v>
      </c>
      <c r="R1834" s="19">
        <f>'EPA Data'!J1835/SUM('EPA Data'!J:J)</f>
        <v>8.9448845025316025E-5</v>
      </c>
      <c r="S1834" s="19">
        <f>'EPA Data'!K1835/SUM('EPA Data'!K:K)</f>
        <v>1.8763103570797952E-4</v>
      </c>
      <c r="T1834" s="19">
        <f>'EPA Data'!L1835/SUM('EPA Data'!L:L)</f>
        <v>1.4440420715131324E-4</v>
      </c>
      <c r="U1834" s="19">
        <f>'EPA Data'!M1835/SUM('EPA Data'!M:M)</f>
        <v>2.3168015002111096E-4</v>
      </c>
      <c r="V1834" s="19">
        <f>'EPA Data'!N1835/SUM('EPA Data'!N:N)</f>
        <v>2.7030769700576209E-4</v>
      </c>
      <c r="W1834" s="19">
        <f>'EPA Data'!O1835/SUM('EPA Data'!O:O)</f>
        <v>2.9293811598275819E-4</v>
      </c>
      <c r="X1834" s="19">
        <f>'EPA Data'!P1835/SUM('EPA Data'!P:P)</f>
        <v>1.392506843020542E-4</v>
      </c>
    </row>
    <row r="1835" spans="1:24" x14ac:dyDescent="0.35">
      <c r="A1835" s="13" t="s">
        <v>3016</v>
      </c>
      <c r="B1835" s="13" t="s">
        <v>2962</v>
      </c>
      <c r="C1835" s="18" t="s">
        <v>672</v>
      </c>
      <c r="D1835" s="14">
        <f>SUMIFS('Census Data'!G:G,'Census Data'!$A:$A,$A1835)/SUMIFS('Census Data'!$F:$F,'Census Data'!$A:$A,$A1835)</f>
        <v>0.50298941419766985</v>
      </c>
      <c r="E1835" s="16">
        <f>SUMIFS('Census Data'!H:H,'Census Data'!$A:$A,$A1835)/SUMIFS('Census Data'!$F:$F,'Census Data'!$A:$A,$A1835)</f>
        <v>0.4970105858023301</v>
      </c>
      <c r="F1835" s="14">
        <f>SUM(SUMIFS('Census Data'!I:I,'Census Data'!$A:$A,$A1835),SUMIFS('Census Data'!J:J,'Census Data'!$A:$A,$A1835))/SUMIFS('Census Data'!$F:$F,'Census Data'!$A:$A,$A1835)</f>
        <v>0.90718483179426279</v>
      </c>
      <c r="G1835" s="14">
        <f>SUM(SUMIFS('Census Data'!K:K,'Census Data'!$A:$A,$A1835),SUMIFS('Census Data'!L:L,'Census Data'!$A:$A,$A1835))/SUMIFS('Census Data'!$F:$F,'Census Data'!$A:$A,$A1835)</f>
        <v>4.3090562869837631E-2</v>
      </c>
      <c r="H1835" s="14">
        <f>SUM(SUMIFS('Census Data'!O:O,'Census Data'!$A:$A,$A1835),SUMIFS('Census Data'!P:P,'Census Data'!$A:$A,$A1835))/SUMIFS('Census Data'!$F:$F,'Census Data'!$A:$A,$A1835)</f>
        <v>2.3393189868752433E-2</v>
      </c>
      <c r="I1835" s="16">
        <f t="shared" si="56"/>
        <v>2.6331415467147234E-2</v>
      </c>
      <c r="J1835" s="14">
        <f>SUM(SUMIFS('Census Data'!W:W,'Census Data'!$A:$A,$A1835),SUMIFS('Census Data'!X:X,'Census Data'!$A:$A,$A1835))/SUMIFS('Census Data'!$F:$F,'Census Data'!$A:$A,$A1835)</f>
        <v>0.18075718176047831</v>
      </c>
      <c r="K1835" s="16">
        <f t="shared" si="57"/>
        <v>0.81924281823952172</v>
      </c>
      <c r="L1835" s="19">
        <f>'EPA Data'!D1836/SUM('EPA Data'!D:D)</f>
        <v>4.2827264263137313E-4</v>
      </c>
      <c r="M1835" s="19">
        <f>'EPA Data'!E1836/SUM('EPA Data'!E:E)</f>
        <v>2.8101645831629202E-4</v>
      </c>
      <c r="N1835" s="19">
        <f>'EPA Data'!F1836/SUM('EPA Data'!F:F)</f>
        <v>1.8031547597713012E-4</v>
      </c>
      <c r="O1835" s="19">
        <f>'EPA Data'!G1836/SUM('EPA Data'!G:G)</f>
        <v>4.7130469535063425E-4</v>
      </c>
      <c r="P1835" s="19">
        <f>'EPA Data'!H1836/SUM('EPA Data'!H:H)</f>
        <v>4.1034160325077279E-4</v>
      </c>
      <c r="Q1835" s="19">
        <f>'EPA Data'!I1836/SUM('EPA Data'!I:I)</f>
        <v>5.6567381840347416E-4</v>
      </c>
      <c r="R1835" s="19">
        <f>'EPA Data'!J1836/SUM('EPA Data'!J:J)</f>
        <v>3.4802943529044488E-4</v>
      </c>
      <c r="S1835" s="19">
        <f>'EPA Data'!K1836/SUM('EPA Data'!K:K)</f>
        <v>3.0243319864109111E-4</v>
      </c>
      <c r="T1835" s="19">
        <f>'EPA Data'!L1836/SUM('EPA Data'!L:L)</f>
        <v>2.15788583877407E-4</v>
      </c>
      <c r="U1835" s="19">
        <f>'EPA Data'!M1836/SUM('EPA Data'!M:M)</f>
        <v>7.1662479334463946E-4</v>
      </c>
      <c r="V1835" s="19">
        <f>'EPA Data'!N1836/SUM('EPA Data'!N:N)</f>
        <v>7.6196269799441501E-4</v>
      </c>
      <c r="W1835" s="19">
        <f>'EPA Data'!O1836/SUM('EPA Data'!O:O)</f>
        <v>6.2322531746572627E-4</v>
      </c>
      <c r="X1835" s="19">
        <f>'EPA Data'!P1836/SUM('EPA Data'!P:P)</f>
        <v>1.7594322039000742E-4</v>
      </c>
    </row>
    <row r="1836" spans="1:24" x14ac:dyDescent="0.35">
      <c r="A1836" s="13" t="s">
        <v>3017</v>
      </c>
      <c r="B1836" s="13" t="s">
        <v>2962</v>
      </c>
      <c r="C1836" s="18" t="s">
        <v>3018</v>
      </c>
      <c r="D1836" s="14">
        <f>SUMIFS('Census Data'!G:G,'Census Data'!$A:$A,$A1836)/SUMIFS('Census Data'!$F:$F,'Census Data'!$A:$A,$A1836)</f>
        <v>0.48899134248625503</v>
      </c>
      <c r="E1836" s="16">
        <f>SUMIFS('Census Data'!H:H,'Census Data'!$A:$A,$A1836)/SUMIFS('Census Data'!$F:$F,'Census Data'!$A:$A,$A1836)</f>
        <v>0.51100865751374502</v>
      </c>
      <c r="F1836" s="14">
        <f>SUM(SUMIFS('Census Data'!I:I,'Census Data'!$A:$A,$A1836),SUMIFS('Census Data'!J:J,'Census Data'!$A:$A,$A1836))/SUMIFS('Census Data'!$F:$F,'Census Data'!$A:$A,$A1836)</f>
        <v>0.47212571582984297</v>
      </c>
      <c r="G1836" s="14">
        <f>SUM(SUMIFS('Census Data'!K:K,'Census Data'!$A:$A,$A1836),SUMIFS('Census Data'!L:L,'Census Data'!$A:$A,$A1836))/SUMIFS('Census Data'!$F:$F,'Census Data'!$A:$A,$A1836)</f>
        <v>0.20803932776952097</v>
      </c>
      <c r="H1836" s="14">
        <f>SUM(SUMIFS('Census Data'!O:O,'Census Data'!$A:$A,$A1836),SUMIFS('Census Data'!P:P,'Census Data'!$A:$A,$A1836))/SUMIFS('Census Data'!$F:$F,'Census Data'!$A:$A,$A1836)</f>
        <v>0.27358242306453123</v>
      </c>
      <c r="I1836" s="16">
        <f t="shared" si="56"/>
        <v>4.6252533336104795E-2</v>
      </c>
      <c r="J1836" s="14">
        <f>SUM(SUMIFS('Census Data'!W:W,'Census Data'!$A:$A,$A1836),SUMIFS('Census Data'!X:X,'Census Data'!$A:$A,$A1836))/SUMIFS('Census Data'!$F:$F,'Census Data'!$A:$A,$A1836)</f>
        <v>0.27759626677198418</v>
      </c>
      <c r="K1836" s="16">
        <f t="shared" si="57"/>
        <v>0.72240373322801577</v>
      </c>
      <c r="L1836" s="19">
        <f>'EPA Data'!D1837/SUM('EPA Data'!D:D)</f>
        <v>1.2233480363303396E-2</v>
      </c>
      <c r="M1836" s="19">
        <f>'EPA Data'!E1837/SUM('EPA Data'!E:E)</f>
        <v>2.212433448203805E-3</v>
      </c>
      <c r="N1836" s="19">
        <f>'EPA Data'!F1837/SUM('EPA Data'!F:F)</f>
        <v>3.1099669208059541E-3</v>
      </c>
      <c r="O1836" s="19">
        <f>'EPA Data'!G1837/SUM('EPA Data'!G:G)</f>
        <v>2.0862269923128323E-2</v>
      </c>
      <c r="P1836" s="19">
        <f>'EPA Data'!H1837/SUM('EPA Data'!H:H)</f>
        <v>4.1333874486908289E-3</v>
      </c>
      <c r="Q1836" s="19">
        <f>'EPA Data'!I1837/SUM('EPA Data'!I:I)</f>
        <v>1.2228239200649664E-2</v>
      </c>
      <c r="R1836" s="19">
        <f>'EPA Data'!J1837/SUM('EPA Data'!J:J)</f>
        <v>1.7458366477738647E-2</v>
      </c>
      <c r="S1836" s="19">
        <f>'EPA Data'!K1837/SUM('EPA Data'!K:K)</f>
        <v>2.4722903029006293E-3</v>
      </c>
      <c r="T1836" s="19">
        <f>'EPA Data'!L1837/SUM('EPA Data'!L:L)</f>
        <v>3.6913399631054522E-3</v>
      </c>
      <c r="U1836" s="19">
        <f>'EPA Data'!M1837/SUM('EPA Data'!M:M)</f>
        <v>1.892004835637582E-2</v>
      </c>
      <c r="V1836" s="19">
        <f>'EPA Data'!N1837/SUM('EPA Data'!N:N)</f>
        <v>8.1623354557497588E-3</v>
      </c>
      <c r="W1836" s="19">
        <f>'EPA Data'!O1837/SUM('EPA Data'!O:O)</f>
        <v>1.0750538547512348E-2</v>
      </c>
      <c r="X1836" s="19">
        <f>'EPA Data'!P1837/SUM('EPA Data'!P:P)</f>
        <v>1.2991277046029014E-3</v>
      </c>
    </row>
    <row r="1837" spans="1:24" x14ac:dyDescent="0.35">
      <c r="A1837" s="13" t="s">
        <v>3019</v>
      </c>
      <c r="B1837" s="13" t="s">
        <v>2962</v>
      </c>
      <c r="C1837" s="18" t="s">
        <v>3020</v>
      </c>
      <c r="D1837" s="14">
        <f>SUMIFS('Census Data'!G:G,'Census Data'!$A:$A,$A1837)/SUMIFS('Census Data'!$F:$F,'Census Data'!$A:$A,$A1837)</f>
        <v>0.49820635038852062</v>
      </c>
      <c r="E1837" s="16">
        <f>SUMIFS('Census Data'!H:H,'Census Data'!$A:$A,$A1837)/SUMIFS('Census Data'!$F:$F,'Census Data'!$A:$A,$A1837)</f>
        <v>0.50179364961147932</v>
      </c>
      <c r="F1837" s="14">
        <f>SUM(SUMIFS('Census Data'!I:I,'Census Data'!$A:$A,$A1837),SUMIFS('Census Data'!J:J,'Census Data'!$A:$A,$A1837))/SUMIFS('Census Data'!$F:$F,'Census Data'!$A:$A,$A1837)</f>
        <v>0.85835133189344848</v>
      </c>
      <c r="G1837" s="14">
        <f>SUM(SUMIFS('Census Data'!K:K,'Census Data'!$A:$A,$A1837),SUMIFS('Census Data'!L:L,'Census Data'!$A:$A,$A1837))/SUMIFS('Census Data'!$F:$F,'Census Data'!$A:$A,$A1837)</f>
        <v>8.1986544524713892E-2</v>
      </c>
      <c r="H1837" s="14">
        <f>SUM(SUMIFS('Census Data'!O:O,'Census Data'!$A:$A,$A1837),SUMIFS('Census Data'!P:P,'Census Data'!$A:$A,$A1837))/SUMIFS('Census Data'!$F:$F,'Census Data'!$A:$A,$A1837)</f>
        <v>2.8946649785258557E-2</v>
      </c>
      <c r="I1837" s="16">
        <f t="shared" si="56"/>
        <v>3.0715473796579129E-2</v>
      </c>
      <c r="J1837" s="14">
        <f>SUM(SUMIFS('Census Data'!W:W,'Census Data'!$A:$A,$A1837),SUMIFS('Census Data'!X:X,'Census Data'!$A:$A,$A1837))/SUMIFS('Census Data'!$F:$F,'Census Data'!$A:$A,$A1837)</f>
        <v>5.841463717385368E-2</v>
      </c>
      <c r="K1837" s="16">
        <f t="shared" si="57"/>
        <v>0.94158536282614635</v>
      </c>
      <c r="L1837" s="19">
        <f>'EPA Data'!D1838/SUM('EPA Data'!D:D)</f>
        <v>4.2143998243414365E-4</v>
      </c>
      <c r="M1837" s="19">
        <f>'EPA Data'!E1838/SUM('EPA Data'!E:E)</f>
        <v>4.0657384226186575E-4</v>
      </c>
      <c r="N1837" s="19">
        <f>'EPA Data'!F1838/SUM('EPA Data'!F:F)</f>
        <v>2.7054044617157158E-4</v>
      </c>
      <c r="O1837" s="19">
        <f>'EPA Data'!G1838/SUM('EPA Data'!G:G)</f>
        <v>3.3960366137489458E-4</v>
      </c>
      <c r="P1837" s="19">
        <f>'EPA Data'!H1838/SUM('EPA Data'!H:H)</f>
        <v>5.1027327932084499E-4</v>
      </c>
      <c r="Q1837" s="19">
        <f>'EPA Data'!I1838/SUM('EPA Data'!I:I)</f>
        <v>5.2442851521926868E-4</v>
      </c>
      <c r="R1837" s="19">
        <f>'EPA Data'!J1838/SUM('EPA Data'!J:J)</f>
        <v>3.1012248337647478E-4</v>
      </c>
      <c r="S1837" s="19">
        <f>'EPA Data'!K1838/SUM('EPA Data'!K:K)</f>
        <v>4.3915308125732608E-4</v>
      </c>
      <c r="T1837" s="19">
        <f>'EPA Data'!L1838/SUM('EPA Data'!L:L)</f>
        <v>3.2722852668507711E-4</v>
      </c>
      <c r="U1837" s="19">
        <f>'EPA Data'!M1838/SUM('EPA Data'!M:M)</f>
        <v>9.0188776194583724E-4</v>
      </c>
      <c r="V1837" s="19">
        <f>'EPA Data'!N1838/SUM('EPA Data'!N:N)</f>
        <v>8.9948954066072914E-4</v>
      </c>
      <c r="W1837" s="19">
        <f>'EPA Data'!O1838/SUM('EPA Data'!O:O)</f>
        <v>9.6506542201636725E-4</v>
      </c>
      <c r="X1837" s="19">
        <f>'EPA Data'!P1838/SUM('EPA Data'!P:P)</f>
        <v>3.1256081628167754E-4</v>
      </c>
    </row>
    <row r="1838" spans="1:24" x14ac:dyDescent="0.35">
      <c r="A1838" s="13" t="s">
        <v>3021</v>
      </c>
      <c r="B1838" s="13" t="s">
        <v>2962</v>
      </c>
      <c r="C1838" s="18" t="s">
        <v>896</v>
      </c>
      <c r="D1838" s="14">
        <f>SUMIFS('Census Data'!G:G,'Census Data'!$A:$A,$A1838)/SUMIFS('Census Data'!$F:$F,'Census Data'!$A:$A,$A1838)</f>
        <v>0.48961174135454827</v>
      </c>
      <c r="E1838" s="16">
        <f>SUMIFS('Census Data'!H:H,'Census Data'!$A:$A,$A1838)/SUMIFS('Census Data'!$F:$F,'Census Data'!$A:$A,$A1838)</f>
        <v>0.51038825864545179</v>
      </c>
      <c r="F1838" s="14">
        <f>SUM(SUMIFS('Census Data'!I:I,'Census Data'!$A:$A,$A1838),SUMIFS('Census Data'!J:J,'Census Data'!$A:$A,$A1838))/SUMIFS('Census Data'!$F:$F,'Census Data'!$A:$A,$A1838)</f>
        <v>0.73785481450402624</v>
      </c>
      <c r="G1838" s="14">
        <f>SUM(SUMIFS('Census Data'!K:K,'Census Data'!$A:$A,$A1838),SUMIFS('Census Data'!L:L,'Census Data'!$A:$A,$A1838))/SUMIFS('Census Data'!$F:$F,'Census Data'!$A:$A,$A1838)</f>
        <v>0.11703835788862173</v>
      </c>
      <c r="H1838" s="14">
        <f>SUM(SUMIFS('Census Data'!O:O,'Census Data'!$A:$A,$A1838),SUMIFS('Census Data'!P:P,'Census Data'!$A:$A,$A1838))/SUMIFS('Census Data'!$F:$F,'Census Data'!$A:$A,$A1838)</f>
        <v>0.11448062741047943</v>
      </c>
      <c r="I1838" s="16">
        <f t="shared" si="56"/>
        <v>3.0626200196872677E-2</v>
      </c>
      <c r="J1838" s="14">
        <f>SUM(SUMIFS('Census Data'!W:W,'Census Data'!$A:$A,$A1838),SUMIFS('Census Data'!X:X,'Census Data'!$A:$A,$A1838))/SUMIFS('Census Data'!$F:$F,'Census Data'!$A:$A,$A1838)</f>
        <v>0.1955352676338169</v>
      </c>
      <c r="K1838" s="16">
        <f t="shared" si="57"/>
        <v>0.8044647323661831</v>
      </c>
      <c r="L1838" s="19">
        <f>'EPA Data'!D1839/SUM('EPA Data'!D:D)</f>
        <v>3.8729614756392032E-3</v>
      </c>
      <c r="M1838" s="19">
        <f>'EPA Data'!E1839/SUM('EPA Data'!E:E)</f>
        <v>1.492174069581551E-3</v>
      </c>
      <c r="N1838" s="19">
        <f>'EPA Data'!F1839/SUM('EPA Data'!F:F)</f>
        <v>9.0188034956735995E-4</v>
      </c>
      <c r="O1838" s="19">
        <f>'EPA Data'!G1839/SUM('EPA Data'!G:G)</f>
        <v>3.764319121733127E-3</v>
      </c>
      <c r="P1838" s="19">
        <f>'EPA Data'!H1839/SUM('EPA Data'!H:H)</f>
        <v>2.2474956812857621E-3</v>
      </c>
      <c r="Q1838" s="19">
        <f>'EPA Data'!I1839/SUM('EPA Data'!I:I)</f>
        <v>2.6280820957436672E-3</v>
      </c>
      <c r="R1838" s="19">
        <f>'EPA Data'!J1839/SUM('EPA Data'!J:J)</f>
        <v>2.6236010316441692E-3</v>
      </c>
      <c r="S1838" s="19">
        <f>'EPA Data'!K1839/SUM('EPA Data'!K:K)</f>
        <v>1.549931720726016E-3</v>
      </c>
      <c r="T1838" s="19">
        <f>'EPA Data'!L1839/SUM('EPA Data'!L:L)</f>
        <v>1.0441932246054489E-3</v>
      </c>
      <c r="U1838" s="19">
        <f>'EPA Data'!M1839/SUM('EPA Data'!M:M)</f>
        <v>3.6252963247210691E-3</v>
      </c>
      <c r="V1838" s="19">
        <f>'EPA Data'!N1839/SUM('EPA Data'!N:N)</f>
        <v>4.0387711281638303E-3</v>
      </c>
      <c r="W1838" s="19">
        <f>'EPA Data'!O1839/SUM('EPA Data'!O:O)</f>
        <v>2.7464288743017074E-3</v>
      </c>
      <c r="X1838" s="19">
        <f>'EPA Data'!P1839/SUM('EPA Data'!P:P)</f>
        <v>8.4012028786837429E-4</v>
      </c>
    </row>
    <row r="1839" spans="1:24" x14ac:dyDescent="0.35">
      <c r="A1839" s="13" t="s">
        <v>3022</v>
      </c>
      <c r="B1839" s="13" t="s">
        <v>2962</v>
      </c>
      <c r="C1839" s="18" t="s">
        <v>3023</v>
      </c>
      <c r="D1839" s="14">
        <f>SUMIFS('Census Data'!G:G,'Census Data'!$A:$A,$A1839)/SUMIFS('Census Data'!$F:$F,'Census Data'!$A:$A,$A1839)</f>
        <v>0.49413750195810685</v>
      </c>
      <c r="E1839" s="16">
        <f>SUMIFS('Census Data'!H:H,'Census Data'!$A:$A,$A1839)/SUMIFS('Census Data'!$F:$F,'Census Data'!$A:$A,$A1839)</f>
        <v>0.50586249804189309</v>
      </c>
      <c r="F1839" s="14">
        <f>SUM(SUMIFS('Census Data'!I:I,'Census Data'!$A:$A,$A1839),SUMIFS('Census Data'!J:J,'Census Data'!$A:$A,$A1839))/SUMIFS('Census Data'!$F:$F,'Census Data'!$A:$A,$A1839)</f>
        <v>0.77966051599440789</v>
      </c>
      <c r="G1839" s="14">
        <f>SUM(SUMIFS('Census Data'!K:K,'Census Data'!$A:$A,$A1839),SUMIFS('Census Data'!L:L,'Census Data'!$A:$A,$A1839))/SUMIFS('Census Data'!$F:$F,'Census Data'!$A:$A,$A1839)</f>
        <v>0.12924096389103173</v>
      </c>
      <c r="H1839" s="14">
        <f>SUM(SUMIFS('Census Data'!O:O,'Census Data'!$A:$A,$A1839),SUMIFS('Census Data'!P:P,'Census Data'!$A:$A,$A1839))/SUMIFS('Census Data'!$F:$F,'Census Data'!$A:$A,$A1839)</f>
        <v>6.1908688674309931E-2</v>
      </c>
      <c r="I1839" s="16">
        <f t="shared" si="56"/>
        <v>2.9189831440250558E-2</v>
      </c>
      <c r="J1839" s="14">
        <f>SUM(SUMIFS('Census Data'!W:W,'Census Data'!$A:$A,$A1839),SUMIFS('Census Data'!X:X,'Census Data'!$A:$A,$A1839))/SUMIFS('Census Data'!$F:$F,'Census Data'!$A:$A,$A1839)</f>
        <v>0.19631609903735034</v>
      </c>
      <c r="K1839" s="16">
        <f t="shared" si="57"/>
        <v>0.80368390096264963</v>
      </c>
      <c r="L1839" s="19">
        <f>'EPA Data'!D1840/SUM('EPA Data'!D:D)</f>
        <v>1.4220200021032633E-3</v>
      </c>
      <c r="M1839" s="19">
        <f>'EPA Data'!E1840/SUM('EPA Data'!E:E)</f>
        <v>8.4152846622285657E-4</v>
      </c>
      <c r="N1839" s="19">
        <f>'EPA Data'!F1840/SUM('EPA Data'!F:F)</f>
        <v>4.8866588878779759E-4</v>
      </c>
      <c r="O1839" s="19">
        <f>'EPA Data'!G1840/SUM('EPA Data'!G:G)</f>
        <v>1.7673070698705647E-3</v>
      </c>
      <c r="P1839" s="19">
        <f>'EPA Data'!H1840/SUM('EPA Data'!H:H)</f>
        <v>1.2296002012903693E-3</v>
      </c>
      <c r="Q1839" s="19">
        <f>'EPA Data'!I1840/SUM('EPA Data'!I:I)</f>
        <v>1.7248118403540471E-3</v>
      </c>
      <c r="R1839" s="19">
        <f>'EPA Data'!J1840/SUM('EPA Data'!J:J)</f>
        <v>1.1974913504342313E-3</v>
      </c>
      <c r="S1839" s="19">
        <f>'EPA Data'!K1840/SUM('EPA Data'!K:K)</f>
        <v>8.8576320949517275E-4</v>
      </c>
      <c r="T1839" s="19">
        <f>'EPA Data'!L1840/SUM('EPA Data'!L:L)</f>
        <v>5.8379582428873082E-4</v>
      </c>
      <c r="U1839" s="19">
        <f>'EPA Data'!M1840/SUM('EPA Data'!M:M)</f>
        <v>2.0278155192224503E-3</v>
      </c>
      <c r="V1839" s="19">
        <f>'EPA Data'!N1840/SUM('EPA Data'!N:N)</f>
        <v>2.2246083519160283E-3</v>
      </c>
      <c r="W1839" s="19">
        <f>'EPA Data'!O1840/SUM('EPA Data'!O:O)</f>
        <v>1.6194818952032803E-3</v>
      </c>
      <c r="X1839" s="19">
        <f>'EPA Data'!P1840/SUM('EPA Data'!P:P)</f>
        <v>5.0291343613588935E-4</v>
      </c>
    </row>
    <row r="1840" spans="1:24" x14ac:dyDescent="0.35">
      <c r="A1840" s="13" t="s">
        <v>3024</v>
      </c>
      <c r="B1840" s="13" t="s">
        <v>2962</v>
      </c>
      <c r="C1840" s="18" t="s">
        <v>3025</v>
      </c>
      <c r="D1840" s="14">
        <f>SUMIFS('Census Data'!G:G,'Census Data'!$A:$A,$A1840)/SUMIFS('Census Data'!$F:$F,'Census Data'!$A:$A,$A1840)</f>
        <v>0.51234550833632875</v>
      </c>
      <c r="E1840" s="16">
        <f>SUMIFS('Census Data'!H:H,'Census Data'!$A:$A,$A1840)/SUMIFS('Census Data'!$F:$F,'Census Data'!$A:$A,$A1840)</f>
        <v>0.48765449166367131</v>
      </c>
      <c r="F1840" s="14">
        <f>SUM(SUMIFS('Census Data'!I:I,'Census Data'!$A:$A,$A1840),SUMIFS('Census Data'!J:J,'Census Data'!$A:$A,$A1840))/SUMIFS('Census Data'!$F:$F,'Census Data'!$A:$A,$A1840)</f>
        <v>0.93914341803301349</v>
      </c>
      <c r="G1840" s="14">
        <f>SUM(SUMIFS('Census Data'!K:K,'Census Data'!$A:$A,$A1840),SUMIFS('Census Data'!L:L,'Census Data'!$A:$A,$A1840))/SUMIFS('Census Data'!$F:$F,'Census Data'!$A:$A,$A1840)</f>
        <v>2.3778582685873864E-2</v>
      </c>
      <c r="H1840" s="14">
        <f>SUM(SUMIFS('Census Data'!O:O,'Census Data'!$A:$A,$A1840),SUMIFS('Census Data'!P:P,'Census Data'!$A:$A,$A1840))/SUMIFS('Census Data'!$F:$F,'Census Data'!$A:$A,$A1840)</f>
        <v>1.1198053474161529E-2</v>
      </c>
      <c r="I1840" s="16">
        <f t="shared" si="56"/>
        <v>2.5879945806951188E-2</v>
      </c>
      <c r="J1840" s="14">
        <f>SUM(SUMIFS('Census Data'!W:W,'Census Data'!$A:$A,$A1840),SUMIFS('Census Data'!X:X,'Census Data'!$A:$A,$A1840))/SUMIFS('Census Data'!$F:$F,'Census Data'!$A:$A,$A1840)</f>
        <v>2.5760131243030018E-2</v>
      </c>
      <c r="K1840" s="16">
        <f t="shared" si="57"/>
        <v>0.97423986875697</v>
      </c>
      <c r="L1840" s="19">
        <f>'EPA Data'!D1841/SUM('EPA Data'!D:D)</f>
        <v>1.1008970172160617E-4</v>
      </c>
      <c r="M1840" s="19">
        <f>'EPA Data'!E1841/SUM('EPA Data'!E:E)</f>
        <v>1.9868790014606597E-4</v>
      </c>
      <c r="N1840" s="19">
        <f>'EPA Data'!F1841/SUM('EPA Data'!F:F)</f>
        <v>1.569553639907372E-4</v>
      </c>
      <c r="O1840" s="19">
        <f>'EPA Data'!G1841/SUM('EPA Data'!G:G)</f>
        <v>7.3354274646928859E-5</v>
      </c>
      <c r="P1840" s="19">
        <f>'EPA Data'!H1841/SUM('EPA Data'!H:H)</f>
        <v>1.8478898814917389E-4</v>
      </c>
      <c r="Q1840" s="19">
        <f>'EPA Data'!I1841/SUM('EPA Data'!I:I)</f>
        <v>1.5136763790949556E-4</v>
      </c>
      <c r="R1840" s="19">
        <f>'EPA Data'!J1841/SUM('EPA Data'!J:J)</f>
        <v>7.9023868778510387E-5</v>
      </c>
      <c r="S1840" s="19">
        <f>'EPA Data'!K1841/SUM('EPA Data'!K:K)</f>
        <v>2.0928693446468937E-4</v>
      </c>
      <c r="T1840" s="19">
        <f>'EPA Data'!L1841/SUM('EPA Data'!L:L)</f>
        <v>1.8404655696209363E-4</v>
      </c>
      <c r="U1840" s="19">
        <f>'EPA Data'!M1841/SUM('EPA Data'!M:M)</f>
        <v>2.0986295674039386E-4</v>
      </c>
      <c r="V1840" s="19">
        <f>'EPA Data'!N1841/SUM('EPA Data'!N:N)</f>
        <v>2.7608609265711314E-4</v>
      </c>
      <c r="W1840" s="19">
        <f>'EPA Data'!O1841/SUM('EPA Data'!O:O)</f>
        <v>2.8601801835948068E-4</v>
      </c>
      <c r="X1840" s="19">
        <f>'EPA Data'!P1841/SUM('EPA Data'!P:P)</f>
        <v>1.7292667297303559E-4</v>
      </c>
    </row>
    <row r="1841" spans="1:24" x14ac:dyDescent="0.35">
      <c r="A1841" s="13" t="s">
        <v>3026</v>
      </c>
      <c r="B1841" s="13" t="s">
        <v>2962</v>
      </c>
      <c r="C1841" s="18" t="s">
        <v>3027</v>
      </c>
      <c r="D1841" s="14">
        <f>SUMIFS('Census Data'!G:G,'Census Data'!$A:$A,$A1841)/SUMIFS('Census Data'!$F:$F,'Census Data'!$A:$A,$A1841)</f>
        <v>0.49667943372030809</v>
      </c>
      <c r="E1841" s="16">
        <f>SUMIFS('Census Data'!H:H,'Census Data'!$A:$A,$A1841)/SUMIFS('Census Data'!$F:$F,'Census Data'!$A:$A,$A1841)</f>
        <v>0.50332056627969191</v>
      </c>
      <c r="F1841" s="14">
        <f>SUM(SUMIFS('Census Data'!I:I,'Census Data'!$A:$A,$A1841),SUMIFS('Census Data'!J:J,'Census Data'!$A:$A,$A1841))/SUMIFS('Census Data'!$F:$F,'Census Data'!$A:$A,$A1841)</f>
        <v>0.92809827517388388</v>
      </c>
      <c r="G1841" s="14">
        <f>SUM(SUMIFS('Census Data'!K:K,'Census Data'!$A:$A,$A1841),SUMIFS('Census Data'!L:L,'Census Data'!$A:$A,$A1841))/SUMIFS('Census Data'!$F:$F,'Census Data'!$A:$A,$A1841)</f>
        <v>2.10104372786643E-2</v>
      </c>
      <c r="H1841" s="14">
        <f>SUM(SUMIFS('Census Data'!O:O,'Census Data'!$A:$A,$A1841),SUMIFS('Census Data'!P:P,'Census Data'!$A:$A,$A1841))/SUMIFS('Census Data'!$F:$F,'Census Data'!$A:$A,$A1841)</f>
        <v>2.8594236991617904E-2</v>
      </c>
      <c r="I1841" s="16">
        <f t="shared" si="56"/>
        <v>2.2297050555833975E-2</v>
      </c>
      <c r="J1841" s="14">
        <f>SUM(SUMIFS('Census Data'!W:W,'Census Data'!$A:$A,$A1841),SUMIFS('Census Data'!X:X,'Census Data'!$A:$A,$A1841))/SUMIFS('Census Data'!$F:$F,'Census Data'!$A:$A,$A1841)</f>
        <v>3.6700325262630465E-2</v>
      </c>
      <c r="K1841" s="16">
        <f t="shared" si="57"/>
        <v>0.96329967473736955</v>
      </c>
      <c r="L1841" s="19">
        <f>'EPA Data'!D1842/SUM('EPA Data'!D:D)</f>
        <v>4.2394518840586877E-4</v>
      </c>
      <c r="M1841" s="19">
        <f>'EPA Data'!E1842/SUM('EPA Data'!E:E)</f>
        <v>5.0666165424828212E-4</v>
      </c>
      <c r="N1841" s="19">
        <f>'EPA Data'!F1842/SUM('EPA Data'!F:F)</f>
        <v>3.7416327744019186E-4</v>
      </c>
      <c r="O1841" s="19">
        <f>'EPA Data'!G1842/SUM('EPA Data'!G:G)</f>
        <v>3.8753415265586747E-4</v>
      </c>
      <c r="P1841" s="19">
        <f>'EPA Data'!H1842/SUM('EPA Data'!H:H)</f>
        <v>5.9750215726686812E-4</v>
      </c>
      <c r="Q1841" s="19">
        <f>'EPA Data'!I1842/SUM('EPA Data'!I:I)</f>
        <v>6.0758868050213993E-4</v>
      </c>
      <c r="R1841" s="19">
        <f>'EPA Data'!J1842/SUM('EPA Data'!J:J)</f>
        <v>3.5501265589465454E-4</v>
      </c>
      <c r="S1841" s="19">
        <f>'EPA Data'!K1842/SUM('EPA Data'!K:K)</f>
        <v>5.4738997504627843E-4</v>
      </c>
      <c r="T1841" s="19">
        <f>'EPA Data'!L1842/SUM('EPA Data'!L:L)</f>
        <v>4.5383133307810495E-4</v>
      </c>
      <c r="U1841" s="19">
        <f>'EPA Data'!M1842/SUM('EPA Data'!M:M)</f>
        <v>1.1201804346885765E-3</v>
      </c>
      <c r="V1841" s="19">
        <f>'EPA Data'!N1842/SUM('EPA Data'!N:N)</f>
        <v>1.0047065044200124E-3</v>
      </c>
      <c r="W1841" s="19">
        <f>'EPA Data'!O1842/SUM('EPA Data'!O:O)</f>
        <v>1.1171938153687361E-3</v>
      </c>
      <c r="X1841" s="19">
        <f>'EPA Data'!P1842/SUM('EPA Data'!P:P)</f>
        <v>4.1200369931432762E-4</v>
      </c>
    </row>
    <row r="1842" spans="1:24" x14ac:dyDescent="0.35">
      <c r="A1842" s="13" t="s">
        <v>3028</v>
      </c>
      <c r="B1842" s="13" t="s">
        <v>2962</v>
      </c>
      <c r="C1842" s="18" t="s">
        <v>3029</v>
      </c>
      <c r="D1842" s="14">
        <f>SUMIFS('Census Data'!G:G,'Census Data'!$A:$A,$A1842)/SUMIFS('Census Data'!$F:$F,'Census Data'!$A:$A,$A1842)</f>
        <v>0.4899779819299977</v>
      </c>
      <c r="E1842" s="16">
        <f>SUMIFS('Census Data'!H:H,'Census Data'!$A:$A,$A1842)/SUMIFS('Census Data'!$F:$F,'Census Data'!$A:$A,$A1842)</f>
        <v>0.51002201807000225</v>
      </c>
      <c r="F1842" s="14">
        <f>SUM(SUMIFS('Census Data'!I:I,'Census Data'!$A:$A,$A1842),SUMIFS('Census Data'!J:J,'Census Data'!$A:$A,$A1842))/SUMIFS('Census Data'!$F:$F,'Census Data'!$A:$A,$A1842)</f>
        <v>0.77083491509123581</v>
      </c>
      <c r="G1842" s="14">
        <f>SUM(SUMIFS('Census Data'!K:K,'Census Data'!$A:$A,$A1842),SUMIFS('Census Data'!L:L,'Census Data'!$A:$A,$A1842))/SUMIFS('Census Data'!$F:$F,'Census Data'!$A:$A,$A1842)</f>
        <v>0.12922962063118468</v>
      </c>
      <c r="H1842" s="14">
        <f>SUM(SUMIFS('Census Data'!O:O,'Census Data'!$A:$A,$A1842),SUMIFS('Census Data'!P:P,'Census Data'!$A:$A,$A1842))/SUMIFS('Census Data'!$F:$F,'Census Data'!$A:$A,$A1842)</f>
        <v>5.1116088375977524E-2</v>
      </c>
      <c r="I1842" s="16">
        <f t="shared" si="56"/>
        <v>4.8819375901602013E-2</v>
      </c>
      <c r="J1842" s="14">
        <f>SUM(SUMIFS('Census Data'!W:W,'Census Data'!$A:$A,$A1842),SUMIFS('Census Data'!X:X,'Census Data'!$A:$A,$A1842))/SUMIFS('Census Data'!$F:$F,'Census Data'!$A:$A,$A1842)</f>
        <v>7.893604636448763E-2</v>
      </c>
      <c r="K1842" s="16">
        <f t="shared" si="57"/>
        <v>0.92106395363551241</v>
      </c>
      <c r="L1842" s="19">
        <f>'EPA Data'!D1843/SUM('EPA Data'!D:D)</f>
        <v>3.5406906866218573E-4</v>
      </c>
      <c r="M1842" s="19">
        <f>'EPA Data'!E1843/SUM('EPA Data'!E:E)</f>
        <v>3.7712683580336286E-4</v>
      </c>
      <c r="N1842" s="19">
        <f>'EPA Data'!F1843/SUM('EPA Data'!F:F)</f>
        <v>2.823574051331627E-4</v>
      </c>
      <c r="O1842" s="19">
        <f>'EPA Data'!G1843/SUM('EPA Data'!G:G)</f>
        <v>3.0142331046871339E-4</v>
      </c>
      <c r="P1842" s="19">
        <f>'EPA Data'!H1843/SUM('EPA Data'!H:H)</f>
        <v>4.3381009896473964E-4</v>
      </c>
      <c r="Q1842" s="19">
        <f>'EPA Data'!I1843/SUM('EPA Data'!I:I)</f>
        <v>4.5910411458881798E-4</v>
      </c>
      <c r="R1842" s="19">
        <f>'EPA Data'!J1843/SUM('EPA Data'!J:J)</f>
        <v>2.7595652422945872E-4</v>
      </c>
      <c r="S1842" s="19">
        <f>'EPA Data'!K1843/SUM('EPA Data'!K:K)</f>
        <v>4.0140860685006804E-4</v>
      </c>
      <c r="T1842" s="19">
        <f>'EPA Data'!L1843/SUM('EPA Data'!L:L)</f>
        <v>3.3842982235607235E-4</v>
      </c>
      <c r="U1842" s="19">
        <f>'EPA Data'!M1843/SUM('EPA Data'!M:M)</f>
        <v>7.1517606445428098E-4</v>
      </c>
      <c r="V1842" s="19">
        <f>'EPA Data'!N1843/SUM('EPA Data'!N:N)</f>
        <v>7.1783270218682145E-4</v>
      </c>
      <c r="W1842" s="19">
        <f>'EPA Data'!O1843/SUM('EPA Data'!O:O)</f>
        <v>8.2715359359319778E-4</v>
      </c>
      <c r="X1842" s="19">
        <f>'EPA Data'!P1843/SUM('EPA Data'!P:P)</f>
        <v>3.0073925526503275E-4</v>
      </c>
    </row>
    <row r="1843" spans="1:24" x14ac:dyDescent="0.35">
      <c r="A1843" s="13" t="s">
        <v>3030</v>
      </c>
      <c r="B1843" s="13" t="s">
        <v>2962</v>
      </c>
      <c r="C1843" s="18" t="s">
        <v>3031</v>
      </c>
      <c r="D1843" s="14">
        <f>SUMIFS('Census Data'!G:G,'Census Data'!$A:$A,$A1843)/SUMIFS('Census Data'!$F:$F,'Census Data'!$A:$A,$A1843)</f>
        <v>0.50323036543508981</v>
      </c>
      <c r="E1843" s="16">
        <f>SUMIFS('Census Data'!H:H,'Census Data'!$A:$A,$A1843)/SUMIFS('Census Data'!$F:$F,'Census Data'!$A:$A,$A1843)</f>
        <v>0.49676963456491013</v>
      </c>
      <c r="F1843" s="14">
        <f>SUM(SUMIFS('Census Data'!I:I,'Census Data'!$A:$A,$A1843),SUMIFS('Census Data'!J:J,'Census Data'!$A:$A,$A1843))/SUMIFS('Census Data'!$F:$F,'Census Data'!$A:$A,$A1843)</f>
        <v>0.9535634968705835</v>
      </c>
      <c r="G1843" s="14">
        <f>SUM(SUMIFS('Census Data'!K:K,'Census Data'!$A:$A,$A1843),SUMIFS('Census Data'!L:L,'Census Data'!$A:$A,$A1843))/SUMIFS('Census Data'!$F:$F,'Census Data'!$A:$A,$A1843)</f>
        <v>1.6589272494784306E-2</v>
      </c>
      <c r="H1843" s="14">
        <f>SUM(SUMIFS('Census Data'!O:O,'Census Data'!$A:$A,$A1843),SUMIFS('Census Data'!P:P,'Census Data'!$A:$A,$A1843))/SUMIFS('Census Data'!$F:$F,'Census Data'!$A:$A,$A1843)</f>
        <v>7.705767548287233E-3</v>
      </c>
      <c r="I1843" s="16">
        <f t="shared" si="56"/>
        <v>2.2141463086345015E-2</v>
      </c>
      <c r="J1843" s="14">
        <f>SUM(SUMIFS('Census Data'!W:W,'Census Data'!$A:$A,$A1843),SUMIFS('Census Data'!X:X,'Census Data'!$A:$A,$A1843))/SUMIFS('Census Data'!$F:$F,'Census Data'!$A:$A,$A1843)</f>
        <v>3.6442560064607311E-2</v>
      </c>
      <c r="K1843" s="16">
        <f t="shared" si="57"/>
        <v>0.96355743993539267</v>
      </c>
      <c r="L1843" s="19">
        <f>'EPA Data'!D1844/SUM('EPA Data'!D:D)</f>
        <v>7.3274462518794711E-5</v>
      </c>
      <c r="M1843" s="19">
        <f>'EPA Data'!E1844/SUM('EPA Data'!E:E)</f>
        <v>8.9948118780046481E-5</v>
      </c>
      <c r="N1843" s="19">
        <f>'EPA Data'!F1844/SUM('EPA Data'!F:F)</f>
        <v>6.0309829553131911E-5</v>
      </c>
      <c r="O1843" s="19">
        <f>'EPA Data'!G1844/SUM('EPA Data'!G:G)</f>
        <v>4.5930826636614881E-5</v>
      </c>
      <c r="P1843" s="19">
        <f>'EPA Data'!H1844/SUM('EPA Data'!H:H)</f>
        <v>9.4754686718110444E-5</v>
      </c>
      <c r="Q1843" s="19">
        <f>'EPA Data'!I1844/SUM('EPA Data'!I:I)</f>
        <v>9.1267931915522187E-5</v>
      </c>
      <c r="R1843" s="19">
        <f>'EPA Data'!J1844/SUM('EPA Data'!J:J)</f>
        <v>4.4822398343742125E-5</v>
      </c>
      <c r="S1843" s="19">
        <f>'EPA Data'!K1844/SUM('EPA Data'!K:K)</f>
        <v>9.4669047516666923E-5</v>
      </c>
      <c r="T1843" s="19">
        <f>'EPA Data'!L1844/SUM('EPA Data'!L:L)</f>
        <v>7.0840317324319713E-5</v>
      </c>
      <c r="U1843" s="19">
        <f>'EPA Data'!M1844/SUM('EPA Data'!M:M)</f>
        <v>1.193562250572012E-4</v>
      </c>
      <c r="V1843" s="19">
        <f>'EPA Data'!N1844/SUM('EPA Data'!N:N)</f>
        <v>1.5125502947554653E-4</v>
      </c>
      <c r="W1843" s="19">
        <f>'EPA Data'!O1844/SUM('EPA Data'!O:O)</f>
        <v>1.5898938544323812E-4</v>
      </c>
      <c r="X1843" s="19">
        <f>'EPA Data'!P1844/SUM('EPA Data'!P:P)</f>
        <v>7.028712569573877E-5</v>
      </c>
    </row>
    <row r="1844" spans="1:24" x14ac:dyDescent="0.35">
      <c r="A1844" s="13" t="s">
        <v>3032</v>
      </c>
      <c r="B1844" s="13" t="s">
        <v>2962</v>
      </c>
      <c r="C1844" s="18" t="s">
        <v>1170</v>
      </c>
      <c r="D1844" s="14">
        <f>SUMIFS('Census Data'!G:G,'Census Data'!$A:$A,$A1844)/SUMIFS('Census Data'!$F:$F,'Census Data'!$A:$A,$A1844)</f>
        <v>0.50234715547110764</v>
      </c>
      <c r="E1844" s="16">
        <f>SUMIFS('Census Data'!H:H,'Census Data'!$A:$A,$A1844)/SUMIFS('Census Data'!$F:$F,'Census Data'!$A:$A,$A1844)</f>
        <v>0.49765284452889236</v>
      </c>
      <c r="F1844" s="14">
        <f>SUM(SUMIFS('Census Data'!I:I,'Census Data'!$A:$A,$A1844),SUMIFS('Census Data'!J:J,'Census Data'!$A:$A,$A1844))/SUMIFS('Census Data'!$F:$F,'Census Data'!$A:$A,$A1844)</f>
        <v>0.96266905107857381</v>
      </c>
      <c r="G1844" s="14">
        <f>SUM(SUMIFS('Census Data'!K:K,'Census Data'!$A:$A,$A1844),SUMIFS('Census Data'!L:L,'Census Data'!$A:$A,$A1844))/SUMIFS('Census Data'!$F:$F,'Census Data'!$A:$A,$A1844)</f>
        <v>1.1232815468872248E-2</v>
      </c>
      <c r="H1844" s="14">
        <f>SUM(SUMIFS('Census Data'!O:O,'Census Data'!$A:$A,$A1844),SUMIFS('Census Data'!P:P,'Census Data'!$A:$A,$A1844))/SUMIFS('Census Data'!$F:$F,'Census Data'!$A:$A,$A1844)</f>
        <v>6.594389180730971E-3</v>
      </c>
      <c r="I1844" s="16">
        <f t="shared" si="56"/>
        <v>1.9503744271822998E-2</v>
      </c>
      <c r="J1844" s="14">
        <f>SUM(SUMIFS('Census Data'!W:W,'Census Data'!$A:$A,$A1844),SUMIFS('Census Data'!X:X,'Census Data'!$A:$A,$A1844))/SUMIFS('Census Data'!$F:$F,'Census Data'!$A:$A,$A1844)</f>
        <v>1.8833128422935063E-2</v>
      </c>
      <c r="K1844" s="16">
        <f t="shared" si="57"/>
        <v>0.98116687157706495</v>
      </c>
      <c r="L1844" s="19">
        <f>'EPA Data'!D1845/SUM('EPA Data'!D:D)</f>
        <v>5.8280581837417945E-5</v>
      </c>
      <c r="M1844" s="19">
        <f>'EPA Data'!E1845/SUM('EPA Data'!E:E)</f>
        <v>8.3969749514687398E-5</v>
      </c>
      <c r="N1844" s="19">
        <f>'EPA Data'!F1845/SUM('EPA Data'!F:F)</f>
        <v>6.2004359213883097E-5</v>
      </c>
      <c r="O1844" s="19">
        <f>'EPA Data'!G1845/SUM('EPA Data'!G:G)</f>
        <v>3.2072860824664501E-5</v>
      </c>
      <c r="P1844" s="19">
        <f>'EPA Data'!H1845/SUM('EPA Data'!H:H)</f>
        <v>6.9502479487798275E-5</v>
      </c>
      <c r="Q1844" s="19">
        <f>'EPA Data'!I1845/SUM('EPA Data'!I:I)</f>
        <v>5.3410661592083911E-5</v>
      </c>
      <c r="R1844" s="19">
        <f>'EPA Data'!J1845/SUM('EPA Data'!J:J)</f>
        <v>3.6132723359196949E-5</v>
      </c>
      <c r="S1844" s="19">
        <f>'EPA Data'!K1845/SUM('EPA Data'!K:K)</f>
        <v>8.8927969887653464E-5</v>
      </c>
      <c r="T1844" s="19">
        <f>'EPA Data'!L1845/SUM('EPA Data'!L:L)</f>
        <v>6.5565380678033909E-5</v>
      </c>
      <c r="U1844" s="19">
        <f>'EPA Data'!M1845/SUM('EPA Data'!M:M)</f>
        <v>7.7670332628716814E-5</v>
      </c>
      <c r="V1844" s="19">
        <f>'EPA Data'!N1845/SUM('EPA Data'!N:N)</f>
        <v>9.9063464954511561E-5</v>
      </c>
      <c r="W1844" s="19">
        <f>'EPA Data'!O1845/SUM('EPA Data'!O:O)</f>
        <v>9.75406893812092E-5</v>
      </c>
      <c r="X1844" s="19">
        <f>'EPA Data'!P1845/SUM('EPA Data'!P:P)</f>
        <v>6.4084827353448655E-5</v>
      </c>
    </row>
    <row r="1845" spans="1:24" x14ac:dyDescent="0.35">
      <c r="A1845" s="13" t="s">
        <v>3033</v>
      </c>
      <c r="B1845" s="13" t="s">
        <v>2962</v>
      </c>
      <c r="C1845" s="18" t="s">
        <v>3034</v>
      </c>
      <c r="D1845" s="14">
        <f>SUMIFS('Census Data'!G:G,'Census Data'!$A:$A,$A1845)/SUMIFS('Census Data'!$F:$F,'Census Data'!$A:$A,$A1845)</f>
        <v>0.52274071445469605</v>
      </c>
      <c r="E1845" s="16">
        <f>SUMIFS('Census Data'!H:H,'Census Data'!$A:$A,$A1845)/SUMIFS('Census Data'!$F:$F,'Census Data'!$A:$A,$A1845)</f>
        <v>0.477259285545304</v>
      </c>
      <c r="F1845" s="14">
        <f>SUM(SUMIFS('Census Data'!I:I,'Census Data'!$A:$A,$A1845),SUMIFS('Census Data'!J:J,'Census Data'!$A:$A,$A1845))/SUMIFS('Census Data'!$F:$F,'Census Data'!$A:$A,$A1845)</f>
        <v>0.91965341850011828</v>
      </c>
      <c r="G1845" s="14">
        <f>SUM(SUMIFS('Census Data'!K:K,'Census Data'!$A:$A,$A1845),SUMIFS('Census Data'!L:L,'Census Data'!$A:$A,$A1845))/SUMIFS('Census Data'!$F:$F,'Census Data'!$A:$A,$A1845)</f>
        <v>4.7285308729595459E-2</v>
      </c>
      <c r="H1845" s="14">
        <f>SUM(SUMIFS('Census Data'!O:O,'Census Data'!$A:$A,$A1845),SUMIFS('Census Data'!P:P,'Census Data'!$A:$A,$A1845))/SUMIFS('Census Data'!$F:$F,'Census Data'!$A:$A,$A1845)</f>
        <v>8.8715400993612491E-3</v>
      </c>
      <c r="I1845" s="16">
        <f t="shared" si="56"/>
        <v>2.4189732670925057E-2</v>
      </c>
      <c r="J1845" s="14">
        <f>SUM(SUMIFS('Census Data'!W:W,'Census Data'!$A:$A,$A1845),SUMIFS('Census Data'!X:X,'Census Data'!$A:$A,$A1845))/SUMIFS('Census Data'!$F:$F,'Census Data'!$A:$A,$A1845)</f>
        <v>4.0069789448781645E-2</v>
      </c>
      <c r="K1845" s="16">
        <f t="shared" si="57"/>
        <v>0.95993021055121841</v>
      </c>
      <c r="L1845" s="19">
        <f>'EPA Data'!D1846/SUM('EPA Data'!D:D)</f>
        <v>9.2609729127896061E-5</v>
      </c>
      <c r="M1845" s="19">
        <f>'EPA Data'!E1846/SUM('EPA Data'!E:E)</f>
        <v>1.3771353993177857E-4</v>
      </c>
      <c r="N1845" s="19">
        <f>'EPA Data'!F1846/SUM('EPA Data'!F:F)</f>
        <v>9.9952436535092872E-5</v>
      </c>
      <c r="O1845" s="19">
        <f>'EPA Data'!G1846/SUM('EPA Data'!G:G)</f>
        <v>5.8022034829213604E-5</v>
      </c>
      <c r="P1845" s="19">
        <f>'EPA Data'!H1846/SUM('EPA Data'!H:H)</f>
        <v>1.1860288567403646E-4</v>
      </c>
      <c r="Q1845" s="19">
        <f>'EPA Data'!I1846/SUM('EPA Data'!I:I)</f>
        <v>8.5574587387379504E-5</v>
      </c>
      <c r="R1845" s="19">
        <f>'EPA Data'!J1846/SUM('EPA Data'!J:J)</f>
        <v>5.9464686370325266E-5</v>
      </c>
      <c r="S1845" s="19">
        <f>'EPA Data'!K1846/SUM('EPA Data'!K:K)</f>
        <v>1.4208958599073944E-4</v>
      </c>
      <c r="T1845" s="19">
        <f>'EPA Data'!L1846/SUM('EPA Data'!L:L)</f>
        <v>1.05107069941547E-4</v>
      </c>
      <c r="U1845" s="19">
        <f>'EPA Data'!M1846/SUM('EPA Data'!M:M)</f>
        <v>1.3899153254792257E-4</v>
      </c>
      <c r="V1845" s="19">
        <f>'EPA Data'!N1846/SUM('EPA Data'!N:N)</f>
        <v>1.7383345266770576E-4</v>
      </c>
      <c r="W1845" s="19">
        <f>'EPA Data'!O1846/SUM('EPA Data'!O:O)</f>
        <v>1.5531251824486483E-4</v>
      </c>
      <c r="X1845" s="19">
        <f>'EPA Data'!P1846/SUM('EPA Data'!P:P)</f>
        <v>1.102356072032926E-4</v>
      </c>
    </row>
    <row r="1846" spans="1:24" x14ac:dyDescent="0.35">
      <c r="A1846" s="13" t="s">
        <v>3035</v>
      </c>
      <c r="B1846" s="13" t="s">
        <v>2962</v>
      </c>
      <c r="C1846" s="18" t="s">
        <v>1304</v>
      </c>
      <c r="D1846" s="14">
        <f>SUMIFS('Census Data'!G:G,'Census Data'!$A:$A,$A1846)/SUMIFS('Census Data'!$F:$F,'Census Data'!$A:$A,$A1846)</f>
        <v>0.50108473779269214</v>
      </c>
      <c r="E1846" s="16">
        <f>SUMIFS('Census Data'!H:H,'Census Data'!$A:$A,$A1846)/SUMIFS('Census Data'!$F:$F,'Census Data'!$A:$A,$A1846)</f>
        <v>0.49891526220730781</v>
      </c>
      <c r="F1846" s="14">
        <f>SUM(SUMIFS('Census Data'!I:I,'Census Data'!$A:$A,$A1846),SUMIFS('Census Data'!J:J,'Census Data'!$A:$A,$A1846))/SUMIFS('Census Data'!$F:$F,'Census Data'!$A:$A,$A1846)</f>
        <v>0.94639364760449285</v>
      </c>
      <c r="G1846" s="14">
        <f>SUM(SUMIFS('Census Data'!K:K,'Census Data'!$A:$A,$A1846),SUMIFS('Census Data'!L:L,'Census Data'!$A:$A,$A1846))/SUMIFS('Census Data'!$F:$F,'Census Data'!$A:$A,$A1846)</f>
        <v>1.6468777719592608E-2</v>
      </c>
      <c r="H1846" s="14">
        <f>SUM(SUMIFS('Census Data'!O:O,'Census Data'!$A:$A,$A1846),SUMIFS('Census Data'!P:P,'Census Data'!$A:$A,$A1846))/SUMIFS('Census Data'!$F:$F,'Census Data'!$A:$A,$A1846)</f>
        <v>1.6768015731369761E-2</v>
      </c>
      <c r="I1846" s="16">
        <f t="shared" si="56"/>
        <v>2.036955894454473E-2</v>
      </c>
      <c r="J1846" s="14">
        <f>SUM(SUMIFS('Census Data'!W:W,'Census Data'!$A:$A,$A1846),SUMIFS('Census Data'!X:X,'Census Data'!$A:$A,$A1846))/SUMIFS('Census Data'!$F:$F,'Census Data'!$A:$A,$A1846)</f>
        <v>1.7964967778478374E-2</v>
      </c>
      <c r="K1846" s="16">
        <f t="shared" si="57"/>
        <v>0.98203503222152166</v>
      </c>
      <c r="L1846" s="19">
        <f>'EPA Data'!D1847/SUM('EPA Data'!D:D)</f>
        <v>3.1040135263878528E-4</v>
      </c>
      <c r="M1846" s="19">
        <f>'EPA Data'!E1847/SUM('EPA Data'!E:E)</f>
        <v>4.2229666885683798E-4</v>
      </c>
      <c r="N1846" s="19">
        <f>'EPA Data'!F1847/SUM('EPA Data'!F:F)</f>
        <v>3.4304112385900469E-4</v>
      </c>
      <c r="O1846" s="19">
        <f>'EPA Data'!G1847/SUM('EPA Data'!G:G)</f>
        <v>1.4391133445766381E-4</v>
      </c>
      <c r="P1846" s="19">
        <f>'EPA Data'!H1847/SUM('EPA Data'!H:H)</f>
        <v>3.2779449519040004E-4</v>
      </c>
      <c r="Q1846" s="19">
        <f>'EPA Data'!I1847/SUM('EPA Data'!I:I)</f>
        <v>2.6371349103783339E-4</v>
      </c>
      <c r="R1846" s="19">
        <f>'EPA Data'!J1847/SUM('EPA Data'!J:J)</f>
        <v>1.7808637402357767E-4</v>
      </c>
      <c r="S1846" s="19">
        <f>'EPA Data'!K1847/SUM('EPA Data'!K:K)</f>
        <v>4.4982071029733015E-4</v>
      </c>
      <c r="T1846" s="19">
        <f>'EPA Data'!L1847/SUM('EPA Data'!L:L)</f>
        <v>3.5049042025827887E-4</v>
      </c>
      <c r="U1846" s="19">
        <f>'EPA Data'!M1847/SUM('EPA Data'!M:M)</f>
        <v>3.5865732096609926E-4</v>
      </c>
      <c r="V1846" s="19">
        <f>'EPA Data'!N1847/SUM('EPA Data'!N:N)</f>
        <v>4.5990646511377751E-4</v>
      </c>
      <c r="W1846" s="19">
        <f>'EPA Data'!O1847/SUM('EPA Data'!O:O)</f>
        <v>4.781124305530202E-4</v>
      </c>
      <c r="X1846" s="19">
        <f>'EPA Data'!P1847/SUM('EPA Data'!P:P)</f>
        <v>3.089401125927788E-4</v>
      </c>
    </row>
    <row r="1847" spans="1:24" x14ac:dyDescent="0.35">
      <c r="A1847" s="13" t="s">
        <v>3036</v>
      </c>
      <c r="B1847" s="13" t="s">
        <v>2962</v>
      </c>
      <c r="C1847" s="18" t="s">
        <v>2028</v>
      </c>
      <c r="D1847" s="14">
        <f>SUMIFS('Census Data'!G:G,'Census Data'!$A:$A,$A1847)/SUMIFS('Census Data'!$F:$F,'Census Data'!$A:$A,$A1847)</f>
        <v>0.49583260698318493</v>
      </c>
      <c r="E1847" s="16">
        <f>SUMIFS('Census Data'!H:H,'Census Data'!$A:$A,$A1847)/SUMIFS('Census Data'!$F:$F,'Census Data'!$A:$A,$A1847)</f>
        <v>0.50416739301681501</v>
      </c>
      <c r="F1847" s="14">
        <f>SUM(SUMIFS('Census Data'!I:I,'Census Data'!$A:$A,$A1847),SUMIFS('Census Data'!J:J,'Census Data'!$A:$A,$A1847))/SUMIFS('Census Data'!$F:$F,'Census Data'!$A:$A,$A1847)</f>
        <v>0.83926471956767634</v>
      </c>
      <c r="G1847" s="14">
        <f>SUM(SUMIFS('Census Data'!K:K,'Census Data'!$A:$A,$A1847),SUMIFS('Census Data'!L:L,'Census Data'!$A:$A,$A1847))/SUMIFS('Census Data'!$F:$F,'Census Data'!$A:$A,$A1847)</f>
        <v>8.9369903807210729E-2</v>
      </c>
      <c r="H1847" s="14">
        <f>SUM(SUMIFS('Census Data'!O:O,'Census Data'!$A:$A,$A1847),SUMIFS('Census Data'!P:P,'Census Data'!$A:$A,$A1847))/SUMIFS('Census Data'!$F:$F,'Census Data'!$A:$A,$A1847)</f>
        <v>4.2748054583083755E-2</v>
      </c>
      <c r="I1847" s="16">
        <f t="shared" si="56"/>
        <v>2.8617322042029159E-2</v>
      </c>
      <c r="J1847" s="14">
        <f>SUM(SUMIFS('Census Data'!W:W,'Census Data'!$A:$A,$A1847),SUMIFS('Census Data'!X:X,'Census Data'!$A:$A,$A1847))/SUMIFS('Census Data'!$F:$F,'Census Data'!$A:$A,$A1847)</f>
        <v>0.21810427198743818</v>
      </c>
      <c r="K1847" s="16">
        <f t="shared" si="57"/>
        <v>0.7818957280125618</v>
      </c>
      <c r="L1847" s="19">
        <f>'EPA Data'!D1848/SUM('EPA Data'!D:D)</f>
        <v>5.2225978587493631E-3</v>
      </c>
      <c r="M1847" s="19">
        <f>'EPA Data'!E1848/SUM('EPA Data'!E:E)</f>
        <v>3.629152757422315E-3</v>
      </c>
      <c r="N1847" s="19">
        <f>'EPA Data'!F1848/SUM('EPA Data'!F:F)</f>
        <v>2.3821062231571158E-3</v>
      </c>
      <c r="O1847" s="19">
        <f>'EPA Data'!G1848/SUM('EPA Data'!G:G)</f>
        <v>8.0456293339072893E-3</v>
      </c>
      <c r="P1847" s="19">
        <f>'EPA Data'!H1848/SUM('EPA Data'!H:H)</f>
        <v>5.8429866755803934E-3</v>
      </c>
      <c r="Q1847" s="19">
        <f>'EPA Data'!I1848/SUM('EPA Data'!I:I)</f>
        <v>6.0343598748999177E-3</v>
      </c>
      <c r="R1847" s="19">
        <f>'EPA Data'!J1848/SUM('EPA Data'!J:J)</f>
        <v>5.7688347557386241E-3</v>
      </c>
      <c r="S1847" s="19">
        <f>'EPA Data'!K1848/SUM('EPA Data'!K:K)</f>
        <v>3.7668797243072321E-3</v>
      </c>
      <c r="T1847" s="19">
        <f>'EPA Data'!L1848/SUM('EPA Data'!L:L)</f>
        <v>2.6433378366480633E-3</v>
      </c>
      <c r="U1847" s="19">
        <f>'EPA Data'!M1848/SUM('EPA Data'!M:M)</f>
        <v>9.2008357040263191E-3</v>
      </c>
      <c r="V1847" s="19">
        <f>'EPA Data'!N1848/SUM('EPA Data'!N:N)</f>
        <v>1.0990795583406732E-2</v>
      </c>
      <c r="W1847" s="19">
        <f>'EPA Data'!O1848/SUM('EPA Data'!O:O)</f>
        <v>7.8394918116898756E-3</v>
      </c>
      <c r="X1847" s="19">
        <f>'EPA Data'!P1848/SUM('EPA Data'!P:P)</f>
        <v>2.128073954732843E-3</v>
      </c>
    </row>
    <row r="1848" spans="1:24" x14ac:dyDescent="0.35">
      <c r="A1848" s="13" t="s">
        <v>3037</v>
      </c>
      <c r="B1848" s="13" t="s">
        <v>2962</v>
      </c>
      <c r="C1848" s="18" t="s">
        <v>1306</v>
      </c>
      <c r="D1848" s="14">
        <f>SUMIFS('Census Data'!G:G,'Census Data'!$A:$A,$A1848)/SUMIFS('Census Data'!$F:$F,'Census Data'!$A:$A,$A1848)</f>
        <v>0.5197359215396945</v>
      </c>
      <c r="E1848" s="16">
        <f>SUMIFS('Census Data'!H:H,'Census Data'!$A:$A,$A1848)/SUMIFS('Census Data'!$F:$F,'Census Data'!$A:$A,$A1848)</f>
        <v>0.48026407846030555</v>
      </c>
      <c r="F1848" s="14">
        <f>SUM(SUMIFS('Census Data'!I:I,'Census Data'!$A:$A,$A1848),SUMIFS('Census Data'!J:J,'Census Data'!$A:$A,$A1848))/SUMIFS('Census Data'!$F:$F,'Census Data'!$A:$A,$A1848)</f>
        <v>0.83406052434075784</v>
      </c>
      <c r="G1848" s="14">
        <f>SUM(SUMIFS('Census Data'!K:K,'Census Data'!$A:$A,$A1848),SUMIFS('Census Data'!L:L,'Census Data'!$A:$A,$A1848))/SUMIFS('Census Data'!$F:$F,'Census Data'!$A:$A,$A1848)</f>
        <v>0.10771755307646318</v>
      </c>
      <c r="H1848" s="14">
        <f>SUM(SUMIFS('Census Data'!O:O,'Census Data'!$A:$A,$A1848),SUMIFS('Census Data'!P:P,'Census Data'!$A:$A,$A1848))/SUMIFS('Census Data'!$F:$F,'Census Data'!$A:$A,$A1848)</f>
        <v>1.9602355844453207E-2</v>
      </c>
      <c r="I1848" s="16">
        <f t="shared" si="56"/>
        <v>3.8619566738325783E-2</v>
      </c>
      <c r="J1848" s="14">
        <f>SUM(SUMIFS('Census Data'!W:W,'Census Data'!$A:$A,$A1848),SUMIFS('Census Data'!X:X,'Census Data'!$A:$A,$A1848))/SUMIFS('Census Data'!$F:$F,'Census Data'!$A:$A,$A1848)</f>
        <v>0.17801127040056988</v>
      </c>
      <c r="K1848" s="16">
        <f t="shared" si="57"/>
        <v>0.82198872959943015</v>
      </c>
      <c r="L1848" s="19">
        <f>'EPA Data'!D1849/SUM('EPA Data'!D:D)</f>
        <v>3.1153362312413098E-4</v>
      </c>
      <c r="M1848" s="19">
        <f>'EPA Data'!E1849/SUM('EPA Data'!E:E)</f>
        <v>2.6514058979058743E-4</v>
      </c>
      <c r="N1848" s="19">
        <f>'EPA Data'!F1849/SUM('EPA Data'!F:F)</f>
        <v>1.7589714199905872E-4</v>
      </c>
      <c r="O1848" s="19">
        <f>'EPA Data'!G1849/SUM('EPA Data'!G:G)</f>
        <v>1.668368145924608E-4</v>
      </c>
      <c r="P1848" s="19">
        <f>'EPA Data'!H1849/SUM('EPA Data'!H:H)</f>
        <v>2.7727196060175314E-4</v>
      </c>
      <c r="Q1848" s="19">
        <f>'EPA Data'!I1849/SUM('EPA Data'!I:I)</f>
        <v>3.262489195260038E-4</v>
      </c>
      <c r="R1848" s="19">
        <f>'EPA Data'!J1849/SUM('EPA Data'!J:J)</f>
        <v>1.7369500722606336E-4</v>
      </c>
      <c r="S1848" s="19">
        <f>'EPA Data'!K1849/SUM('EPA Data'!K:K)</f>
        <v>2.882337499007527E-4</v>
      </c>
      <c r="T1848" s="19">
        <f>'EPA Data'!L1849/SUM('EPA Data'!L:L)</f>
        <v>2.1036596841849758E-4</v>
      </c>
      <c r="U1848" s="19">
        <f>'EPA Data'!M1849/SUM('EPA Data'!M:M)</f>
        <v>4.1563283259213064E-4</v>
      </c>
      <c r="V1848" s="19">
        <f>'EPA Data'!N1849/SUM('EPA Data'!N:N)</f>
        <v>4.385285608798508E-4</v>
      </c>
      <c r="W1848" s="19">
        <f>'EPA Data'!O1849/SUM('EPA Data'!O:O)</f>
        <v>4.7358785423742508E-4</v>
      </c>
      <c r="X1848" s="19">
        <f>'EPA Data'!P1849/SUM('EPA Data'!P:P)</f>
        <v>1.7644711375456784E-4</v>
      </c>
    </row>
    <row r="1849" spans="1:24" x14ac:dyDescent="0.35">
      <c r="A1849" s="13" t="s">
        <v>3038</v>
      </c>
      <c r="B1849" s="13" t="s">
        <v>2962</v>
      </c>
      <c r="C1849" s="18" t="s">
        <v>3039</v>
      </c>
      <c r="D1849" s="14">
        <f>SUMIFS('Census Data'!G:G,'Census Data'!$A:$A,$A1849)/SUMIFS('Census Data'!$F:$F,'Census Data'!$A:$A,$A1849)</f>
        <v>0.50125897795756624</v>
      </c>
      <c r="E1849" s="16">
        <f>SUMIFS('Census Data'!H:H,'Census Data'!$A:$A,$A1849)/SUMIFS('Census Data'!$F:$F,'Census Data'!$A:$A,$A1849)</f>
        <v>0.49874102204243376</v>
      </c>
      <c r="F1849" s="14">
        <f>SUM(SUMIFS('Census Data'!I:I,'Census Data'!$A:$A,$A1849),SUMIFS('Census Data'!J:J,'Census Data'!$A:$A,$A1849))/SUMIFS('Census Data'!$F:$F,'Census Data'!$A:$A,$A1849)</f>
        <v>0.96340708329893499</v>
      </c>
      <c r="G1849" s="14">
        <f>SUM(SUMIFS('Census Data'!K:K,'Census Data'!$A:$A,$A1849),SUMIFS('Census Data'!L:L,'Census Data'!$A:$A,$A1849))/SUMIFS('Census Data'!$F:$F,'Census Data'!$A:$A,$A1849)</f>
        <v>1.0876743994055972E-2</v>
      </c>
      <c r="H1849" s="14">
        <f>SUM(SUMIFS('Census Data'!O:O,'Census Data'!$A:$A,$A1849),SUMIFS('Census Data'!P:P,'Census Data'!$A:$A,$A1849))/SUMIFS('Census Data'!$F:$F,'Census Data'!$A:$A,$A1849)</f>
        <v>8.1111202839924054E-3</v>
      </c>
      <c r="I1849" s="16">
        <f t="shared" si="56"/>
        <v>1.7605052423016576E-2</v>
      </c>
      <c r="J1849" s="14">
        <f>SUM(SUMIFS('Census Data'!W:W,'Census Data'!$A:$A,$A1849),SUMIFS('Census Data'!X:X,'Census Data'!$A:$A,$A1849))/SUMIFS('Census Data'!$F:$F,'Census Data'!$A:$A,$A1849)</f>
        <v>2.2785437133658052E-2</v>
      </c>
      <c r="K1849" s="16">
        <f t="shared" si="57"/>
        <v>0.9772145628663419</v>
      </c>
      <c r="L1849" s="19">
        <f>'EPA Data'!D1850/SUM('EPA Data'!D:D)</f>
        <v>1.7417237419801827E-4</v>
      </c>
      <c r="M1849" s="19">
        <f>'EPA Data'!E1850/SUM('EPA Data'!E:E)</f>
        <v>1.8608078218025485E-4</v>
      </c>
      <c r="N1849" s="19">
        <f>'EPA Data'!F1850/SUM('EPA Data'!F:F)</f>
        <v>1.3897147950932376E-4</v>
      </c>
      <c r="O1849" s="19">
        <f>'EPA Data'!G1850/SUM('EPA Data'!G:G)</f>
        <v>8.4364310482123363E-5</v>
      </c>
      <c r="P1849" s="19">
        <f>'EPA Data'!H1850/SUM('EPA Data'!H:H)</f>
        <v>1.561673938585414E-4</v>
      </c>
      <c r="Q1849" s="19">
        <f>'EPA Data'!I1850/SUM('EPA Data'!I:I)</f>
        <v>1.4174327067425726E-4</v>
      </c>
      <c r="R1849" s="19">
        <f>'EPA Data'!J1850/SUM('EPA Data'!J:J)</f>
        <v>1.0289905908681382E-4</v>
      </c>
      <c r="S1849" s="19">
        <f>'EPA Data'!K1850/SUM('EPA Data'!K:K)</f>
        <v>2.0055510084971047E-4</v>
      </c>
      <c r="T1849" s="19">
        <f>'EPA Data'!L1850/SUM('EPA Data'!L:L)</f>
        <v>1.5156152376123754E-4</v>
      </c>
      <c r="U1849" s="19">
        <f>'EPA Data'!M1850/SUM('EPA Data'!M:M)</f>
        <v>2.101644457049621E-4</v>
      </c>
      <c r="V1849" s="19">
        <f>'EPA Data'!N1850/SUM('EPA Data'!N:N)</f>
        <v>2.2482411514792151E-4</v>
      </c>
      <c r="W1849" s="19">
        <f>'EPA Data'!O1850/SUM('EPA Data'!O:O)</f>
        <v>2.5887735222551868E-4</v>
      </c>
      <c r="X1849" s="19">
        <f>'EPA Data'!P1850/SUM('EPA Data'!P:P)</f>
        <v>1.3359853730608587E-4</v>
      </c>
    </row>
    <row r="1850" spans="1:24" x14ac:dyDescent="0.35">
      <c r="A1850" s="13" t="s">
        <v>3040</v>
      </c>
      <c r="B1850" s="13" t="s">
        <v>2962</v>
      </c>
      <c r="C1850" s="18" t="s">
        <v>3041</v>
      </c>
      <c r="D1850" s="14">
        <f>SUMIFS('Census Data'!G:G,'Census Data'!$A:$A,$A1850)/SUMIFS('Census Data'!$F:$F,'Census Data'!$A:$A,$A1850)</f>
        <v>0.49281708389683837</v>
      </c>
      <c r="E1850" s="16">
        <f>SUMIFS('Census Data'!H:H,'Census Data'!$A:$A,$A1850)/SUMIFS('Census Data'!$F:$F,'Census Data'!$A:$A,$A1850)</f>
        <v>0.50718291610316157</v>
      </c>
      <c r="F1850" s="14">
        <f>SUM(SUMIFS('Census Data'!I:I,'Census Data'!$A:$A,$A1850),SUMIFS('Census Data'!J:J,'Census Data'!$A:$A,$A1850))/SUMIFS('Census Data'!$F:$F,'Census Data'!$A:$A,$A1850)</f>
        <v>0.8121849494500506</v>
      </c>
      <c r="G1850" s="14">
        <f>SUM(SUMIFS('Census Data'!K:K,'Census Data'!$A:$A,$A1850),SUMIFS('Census Data'!L:L,'Census Data'!$A:$A,$A1850))/SUMIFS('Census Data'!$F:$F,'Census Data'!$A:$A,$A1850)</f>
        <v>4.5669916869213234E-2</v>
      </c>
      <c r="H1850" s="14">
        <f>SUM(SUMIFS('Census Data'!O:O,'Census Data'!$A:$A,$A1850),SUMIFS('Census Data'!P:P,'Census Data'!$A:$A,$A1850))/SUMIFS('Census Data'!$F:$F,'Census Data'!$A:$A,$A1850)</f>
        <v>0.10010686892951379</v>
      </c>
      <c r="I1850" s="16">
        <f t="shared" si="56"/>
        <v>4.2038264751222409E-2</v>
      </c>
      <c r="J1850" s="14">
        <f>SUM(SUMIFS('Census Data'!W:W,'Census Data'!$A:$A,$A1850),SUMIFS('Census Data'!X:X,'Census Data'!$A:$A,$A1850))/SUMIFS('Census Data'!$F:$F,'Census Data'!$A:$A,$A1850)</f>
        <v>6.6599203684613709E-2</v>
      </c>
      <c r="K1850" s="16">
        <f t="shared" si="57"/>
        <v>0.93340079631538631</v>
      </c>
      <c r="L1850" s="19">
        <f>'EPA Data'!D1851/SUM('EPA Data'!D:D)</f>
        <v>2.0765624206255348E-4</v>
      </c>
      <c r="M1850" s="19">
        <f>'EPA Data'!E1851/SUM('EPA Data'!E:E)</f>
        <v>2.3735215590354916E-4</v>
      </c>
      <c r="N1850" s="19">
        <f>'EPA Data'!F1851/SUM('EPA Data'!F:F)</f>
        <v>1.9779241941875192E-4</v>
      </c>
      <c r="O1850" s="19">
        <f>'EPA Data'!G1851/SUM('EPA Data'!G:G)</f>
        <v>1.1999825679602356E-4</v>
      </c>
      <c r="P1850" s="19">
        <f>'EPA Data'!H1851/SUM('EPA Data'!H:H)</f>
        <v>2.0438381916711905E-4</v>
      </c>
      <c r="Q1850" s="19">
        <f>'EPA Data'!I1851/SUM('EPA Data'!I:I)</f>
        <v>1.8849512887722698E-4</v>
      </c>
      <c r="R1850" s="19">
        <f>'EPA Data'!J1851/SUM('EPA Data'!J:J)</f>
        <v>1.3547457857982095E-4</v>
      </c>
      <c r="S1850" s="19">
        <f>'EPA Data'!K1851/SUM('EPA Data'!K:K)</f>
        <v>2.5236798797503591E-4</v>
      </c>
      <c r="T1850" s="19">
        <f>'EPA Data'!L1851/SUM('EPA Data'!L:L)</f>
        <v>2.1490723000992083E-4</v>
      </c>
      <c r="U1850" s="19">
        <f>'EPA Data'!M1851/SUM('EPA Data'!M:M)</f>
        <v>2.9834479093754682E-4</v>
      </c>
      <c r="V1850" s="19">
        <f>'EPA Data'!N1851/SUM('EPA Data'!N:N)</f>
        <v>2.9884847539434568E-4</v>
      </c>
      <c r="W1850" s="19">
        <f>'EPA Data'!O1851/SUM('EPA Data'!O:O)</f>
        <v>3.4500639157719094E-4</v>
      </c>
      <c r="X1850" s="19">
        <f>'EPA Data'!P1851/SUM('EPA Data'!P:P)</f>
        <v>1.8135666168859162E-4</v>
      </c>
    </row>
    <row r="1851" spans="1:24" x14ac:dyDescent="0.35">
      <c r="A1851" s="13" t="s">
        <v>3042</v>
      </c>
      <c r="B1851" s="13" t="s">
        <v>2962</v>
      </c>
      <c r="C1851" s="18" t="s">
        <v>3043</v>
      </c>
      <c r="D1851" s="14">
        <f>SUMIFS('Census Data'!G:G,'Census Data'!$A:$A,$A1851)/SUMIFS('Census Data'!$F:$F,'Census Data'!$A:$A,$A1851)</f>
        <v>0.50023921997789278</v>
      </c>
      <c r="E1851" s="16">
        <f>SUMIFS('Census Data'!H:H,'Census Data'!$A:$A,$A1851)/SUMIFS('Census Data'!$F:$F,'Census Data'!$A:$A,$A1851)</f>
        <v>0.49976078002210722</v>
      </c>
      <c r="F1851" s="14">
        <f>SUM(SUMIFS('Census Data'!I:I,'Census Data'!$A:$A,$A1851),SUMIFS('Census Data'!J:J,'Census Data'!$A:$A,$A1851))/SUMIFS('Census Data'!$F:$F,'Census Data'!$A:$A,$A1851)</f>
        <v>0.87156911807568149</v>
      </c>
      <c r="G1851" s="14">
        <f>SUM(SUMIFS('Census Data'!K:K,'Census Data'!$A:$A,$A1851),SUMIFS('Census Data'!L:L,'Census Data'!$A:$A,$A1851))/SUMIFS('Census Data'!$F:$F,'Census Data'!$A:$A,$A1851)</f>
        <v>7.2684378110547121E-2</v>
      </c>
      <c r="H1851" s="14">
        <f>SUM(SUMIFS('Census Data'!O:O,'Census Data'!$A:$A,$A1851),SUMIFS('Census Data'!P:P,'Census Data'!$A:$A,$A1851))/SUMIFS('Census Data'!$F:$F,'Census Data'!$A:$A,$A1851)</f>
        <v>2.0985366336524765E-2</v>
      </c>
      <c r="I1851" s="16">
        <f t="shared" si="56"/>
        <v>3.4761137477246629E-2</v>
      </c>
      <c r="J1851" s="14">
        <f>SUM(SUMIFS('Census Data'!W:W,'Census Data'!$A:$A,$A1851),SUMIFS('Census Data'!X:X,'Census Data'!$A:$A,$A1851))/SUMIFS('Census Data'!$F:$F,'Census Data'!$A:$A,$A1851)</f>
        <v>0.11587045825748868</v>
      </c>
      <c r="K1851" s="16">
        <f t="shared" si="57"/>
        <v>0.88412954174251135</v>
      </c>
      <c r="L1851" s="19">
        <f>'EPA Data'!D1852/SUM('EPA Data'!D:D)</f>
        <v>6.1281486366928121E-4</v>
      </c>
      <c r="M1851" s="19">
        <f>'EPA Data'!E1852/SUM('EPA Data'!E:E)</f>
        <v>5.6342636275629409E-4</v>
      </c>
      <c r="N1851" s="19">
        <f>'EPA Data'!F1852/SUM('EPA Data'!F:F)</f>
        <v>3.6891200386121446E-4</v>
      </c>
      <c r="O1851" s="19">
        <f>'EPA Data'!G1852/SUM('EPA Data'!G:G)</f>
        <v>4.0234335163538779E-4</v>
      </c>
      <c r="P1851" s="19">
        <f>'EPA Data'!H1852/SUM('EPA Data'!H:H)</f>
        <v>6.5308102790571974E-4</v>
      </c>
      <c r="Q1851" s="19">
        <f>'EPA Data'!I1852/SUM('EPA Data'!I:I)</f>
        <v>7.7337816819971297E-4</v>
      </c>
      <c r="R1851" s="19">
        <f>'EPA Data'!J1852/SUM('EPA Data'!J:J)</f>
        <v>3.6796816176593608E-4</v>
      </c>
      <c r="S1851" s="19">
        <f>'EPA Data'!K1852/SUM('EPA Data'!K:K)</f>
        <v>6.031158768668145E-4</v>
      </c>
      <c r="T1851" s="19">
        <f>'EPA Data'!L1852/SUM('EPA Data'!L:L)</f>
        <v>4.4047561307374174E-4</v>
      </c>
      <c r="U1851" s="19">
        <f>'EPA Data'!M1852/SUM('EPA Data'!M:M)</f>
        <v>9.6088659857625799E-4</v>
      </c>
      <c r="V1851" s="19">
        <f>'EPA Data'!N1852/SUM('EPA Data'!N:N)</f>
        <v>1.0906565192152088E-3</v>
      </c>
      <c r="W1851" s="19">
        <f>'EPA Data'!O1852/SUM('EPA Data'!O:O)</f>
        <v>1.0805589111974852E-3</v>
      </c>
      <c r="X1851" s="19">
        <f>'EPA Data'!P1852/SUM('EPA Data'!P:P)</f>
        <v>3.9030419488622853E-4</v>
      </c>
    </row>
    <row r="1852" spans="1:24" x14ac:dyDescent="0.35">
      <c r="A1852" s="13" t="s">
        <v>3044</v>
      </c>
      <c r="B1852" s="13" t="s">
        <v>2962</v>
      </c>
      <c r="C1852" s="18" t="s">
        <v>946</v>
      </c>
      <c r="D1852" s="14">
        <f>SUMIFS('Census Data'!G:G,'Census Data'!$A:$A,$A1852)/SUMIFS('Census Data'!$F:$F,'Census Data'!$A:$A,$A1852)</f>
        <v>0.49472899584708763</v>
      </c>
      <c r="E1852" s="16">
        <f>SUMIFS('Census Data'!H:H,'Census Data'!$A:$A,$A1852)/SUMIFS('Census Data'!$F:$F,'Census Data'!$A:$A,$A1852)</f>
        <v>0.50527100415291237</v>
      </c>
      <c r="F1852" s="14">
        <f>SUM(SUMIFS('Census Data'!I:I,'Census Data'!$A:$A,$A1852),SUMIFS('Census Data'!J:J,'Census Data'!$A:$A,$A1852))/SUMIFS('Census Data'!$F:$F,'Census Data'!$A:$A,$A1852)</f>
        <v>0.95516984346714939</v>
      </c>
      <c r="G1852" s="14">
        <f>SUM(SUMIFS('Census Data'!K:K,'Census Data'!$A:$A,$A1852),SUMIFS('Census Data'!L:L,'Census Data'!$A:$A,$A1852))/SUMIFS('Census Data'!$F:$F,'Census Data'!$A:$A,$A1852)</f>
        <v>1.4436314404368924E-2</v>
      </c>
      <c r="H1852" s="14">
        <f>SUM(SUMIFS('Census Data'!O:O,'Census Data'!$A:$A,$A1852),SUMIFS('Census Data'!P:P,'Census Data'!$A:$A,$A1852))/SUMIFS('Census Data'!$F:$F,'Census Data'!$A:$A,$A1852)</f>
        <v>9.7357652463604966E-3</v>
      </c>
      <c r="I1852" s="16">
        <f t="shared" si="56"/>
        <v>2.0658076882121179E-2</v>
      </c>
      <c r="J1852" s="14">
        <f>SUM(SUMIFS('Census Data'!W:W,'Census Data'!$A:$A,$A1852),SUMIFS('Census Data'!X:X,'Census Data'!$A:$A,$A1852))/SUMIFS('Census Data'!$F:$F,'Census Data'!$A:$A,$A1852)</f>
        <v>2.7123233491032447E-2</v>
      </c>
      <c r="K1852" s="16">
        <f t="shared" si="57"/>
        <v>0.97287676650896759</v>
      </c>
      <c r="L1852" s="19">
        <f>'EPA Data'!D1853/SUM('EPA Data'!D:D)</f>
        <v>1.1268803654234202E-4</v>
      </c>
      <c r="M1852" s="19">
        <f>'EPA Data'!E1853/SUM('EPA Data'!E:E)</f>
        <v>1.7612170986232751E-4</v>
      </c>
      <c r="N1852" s="19">
        <f>'EPA Data'!F1853/SUM('EPA Data'!F:F)</f>
        <v>1.2458785363808847E-4</v>
      </c>
      <c r="O1852" s="19">
        <f>'EPA Data'!G1853/SUM('EPA Data'!G:G)</f>
        <v>9.6332595056436795E-5</v>
      </c>
      <c r="P1852" s="19">
        <f>'EPA Data'!H1853/SUM('EPA Data'!H:H)</f>
        <v>1.9710233166803098E-4</v>
      </c>
      <c r="Q1852" s="19">
        <f>'EPA Data'!I1853/SUM('EPA Data'!I:I)</f>
        <v>1.7966196567617096E-4</v>
      </c>
      <c r="R1852" s="19">
        <f>'EPA Data'!J1853/SUM('EPA Data'!J:J)</f>
        <v>9.2865173420140877E-5</v>
      </c>
      <c r="S1852" s="19">
        <f>'EPA Data'!K1853/SUM('EPA Data'!K:K)</f>
        <v>1.9619454432560232E-4</v>
      </c>
      <c r="T1852" s="19">
        <f>'EPA Data'!L1853/SUM('EPA Data'!L:L)</f>
        <v>1.5149119445075909E-4</v>
      </c>
      <c r="U1852" s="19">
        <f>'EPA Data'!M1853/SUM('EPA Data'!M:M)</f>
        <v>2.7761986140305929E-4</v>
      </c>
      <c r="V1852" s="19">
        <f>'EPA Data'!N1853/SUM('EPA Data'!N:N)</f>
        <v>3.1953463398703199E-4</v>
      </c>
      <c r="W1852" s="19">
        <f>'EPA Data'!O1853/SUM('EPA Data'!O:O)</f>
        <v>3.3480011424546558E-4</v>
      </c>
      <c r="X1852" s="19">
        <f>'EPA Data'!P1853/SUM('EPA Data'!P:P)</f>
        <v>1.487089386561099E-4</v>
      </c>
    </row>
    <row r="1853" spans="1:24" x14ac:dyDescent="0.35">
      <c r="A1853" s="13" t="s">
        <v>3045</v>
      </c>
      <c r="B1853" s="13" t="s">
        <v>2962</v>
      </c>
      <c r="C1853" s="18" t="s">
        <v>150</v>
      </c>
      <c r="D1853" s="14">
        <f>SUMIFS('Census Data'!G:G,'Census Data'!$A:$A,$A1853)/SUMIFS('Census Data'!$F:$F,'Census Data'!$A:$A,$A1853)</f>
        <v>0.51837773463627912</v>
      </c>
      <c r="E1853" s="16">
        <f>SUMIFS('Census Data'!H:H,'Census Data'!$A:$A,$A1853)/SUMIFS('Census Data'!$F:$F,'Census Data'!$A:$A,$A1853)</f>
        <v>0.48162226536372088</v>
      </c>
      <c r="F1853" s="14">
        <f>SUM(SUMIFS('Census Data'!I:I,'Census Data'!$A:$A,$A1853),SUMIFS('Census Data'!J:J,'Census Data'!$A:$A,$A1853))/SUMIFS('Census Data'!$F:$F,'Census Data'!$A:$A,$A1853)</f>
        <v>0.94458130087932524</v>
      </c>
      <c r="G1853" s="14">
        <f>SUM(SUMIFS('Census Data'!K:K,'Census Data'!$A:$A,$A1853),SUMIFS('Census Data'!L:L,'Census Data'!$A:$A,$A1853))/SUMIFS('Census Data'!$F:$F,'Census Data'!$A:$A,$A1853)</f>
        <v>3.217123187105405E-2</v>
      </c>
      <c r="H1853" s="14">
        <f>SUM(SUMIFS('Census Data'!O:O,'Census Data'!$A:$A,$A1853),SUMIFS('Census Data'!P:P,'Census Data'!$A:$A,$A1853))/SUMIFS('Census Data'!$F:$F,'Census Data'!$A:$A,$A1853)</f>
        <v>5.5630781278039705E-3</v>
      </c>
      <c r="I1853" s="16">
        <f t="shared" si="56"/>
        <v>1.768438912181669E-2</v>
      </c>
      <c r="J1853" s="14">
        <f>SUM(SUMIFS('Census Data'!W:W,'Census Data'!$A:$A,$A1853),SUMIFS('Census Data'!X:X,'Census Data'!$A:$A,$A1853))/SUMIFS('Census Data'!$F:$F,'Census Data'!$A:$A,$A1853)</f>
        <v>2.8516893159534724E-2</v>
      </c>
      <c r="K1853" s="16">
        <f t="shared" si="57"/>
        <v>0.97148310684046524</v>
      </c>
      <c r="L1853" s="19">
        <f>'EPA Data'!D1854/SUM('EPA Data'!D:D)</f>
        <v>1.1382235854992733E-4</v>
      </c>
      <c r="M1853" s="19">
        <f>'EPA Data'!E1854/SUM('EPA Data'!E:E)</f>
        <v>1.4982124832454432E-4</v>
      </c>
      <c r="N1853" s="19">
        <f>'EPA Data'!F1854/SUM('EPA Data'!F:F)</f>
        <v>1.0550654456257256E-4</v>
      </c>
      <c r="O1853" s="19">
        <f>'EPA Data'!G1854/SUM('EPA Data'!G:G)</f>
        <v>1.0125198547955897E-4</v>
      </c>
      <c r="P1853" s="19">
        <f>'EPA Data'!H1854/SUM('EPA Data'!H:H)</f>
        <v>1.8418455790434221E-4</v>
      </c>
      <c r="Q1853" s="19">
        <f>'EPA Data'!I1854/SUM('EPA Data'!I:I)</f>
        <v>1.7762874434944584E-4</v>
      </c>
      <c r="R1853" s="19">
        <f>'EPA Data'!J1854/SUM('EPA Data'!J:J)</f>
        <v>9.8372601089912422E-5</v>
      </c>
      <c r="S1853" s="19">
        <f>'EPA Data'!K1854/SUM('EPA Data'!K:K)</f>
        <v>1.6889699383682108E-4</v>
      </c>
      <c r="T1853" s="19">
        <f>'EPA Data'!L1854/SUM('EPA Data'!L:L)</f>
        <v>1.2822552162326028E-4</v>
      </c>
      <c r="U1853" s="19">
        <f>'EPA Data'!M1854/SUM('EPA Data'!M:M)</f>
        <v>3.5433477102048979E-4</v>
      </c>
      <c r="V1853" s="19">
        <f>'EPA Data'!N1854/SUM('EPA Data'!N:N)</f>
        <v>3.1881923348205864E-4</v>
      </c>
      <c r="W1853" s="19">
        <f>'EPA Data'!O1854/SUM('EPA Data'!O:O)</f>
        <v>3.3141751937282619E-4</v>
      </c>
      <c r="X1853" s="19">
        <f>'EPA Data'!P1854/SUM('EPA Data'!P:P)</f>
        <v>1.2442834491024527E-4</v>
      </c>
    </row>
    <row r="1854" spans="1:24" x14ac:dyDescent="0.35">
      <c r="A1854" s="13" t="s">
        <v>3046</v>
      </c>
      <c r="B1854" s="13" t="s">
        <v>2962</v>
      </c>
      <c r="C1854" s="18" t="s">
        <v>949</v>
      </c>
      <c r="D1854" s="14">
        <f>SUMIFS('Census Data'!G:G,'Census Data'!$A:$A,$A1854)/SUMIFS('Census Data'!$F:$F,'Census Data'!$A:$A,$A1854)</f>
        <v>0.50073395701421908</v>
      </c>
      <c r="E1854" s="16">
        <f>SUMIFS('Census Data'!H:H,'Census Data'!$A:$A,$A1854)/SUMIFS('Census Data'!$F:$F,'Census Data'!$A:$A,$A1854)</f>
        <v>0.49926604298578098</v>
      </c>
      <c r="F1854" s="14">
        <f>SUM(SUMIFS('Census Data'!I:I,'Census Data'!$A:$A,$A1854),SUMIFS('Census Data'!J:J,'Census Data'!$A:$A,$A1854))/SUMIFS('Census Data'!$F:$F,'Census Data'!$A:$A,$A1854)</f>
        <v>0.93431632451854607</v>
      </c>
      <c r="G1854" s="14">
        <f>SUM(SUMIFS('Census Data'!K:K,'Census Data'!$A:$A,$A1854),SUMIFS('Census Data'!L:L,'Census Data'!$A:$A,$A1854))/SUMIFS('Census Data'!$F:$F,'Census Data'!$A:$A,$A1854)</f>
        <v>3.0935740420217777E-2</v>
      </c>
      <c r="H1854" s="14">
        <f>SUM(SUMIFS('Census Data'!O:O,'Census Data'!$A:$A,$A1854),SUMIFS('Census Data'!P:P,'Census Data'!$A:$A,$A1854))/SUMIFS('Census Data'!$F:$F,'Census Data'!$A:$A,$A1854)</f>
        <v>6.9999780908353961E-3</v>
      </c>
      <c r="I1854" s="16">
        <f t="shared" si="56"/>
        <v>2.7747956970400778E-2</v>
      </c>
      <c r="J1854" s="14">
        <f>SUM(SUMIFS('Census Data'!W:W,'Census Data'!$A:$A,$A1854),SUMIFS('Census Data'!X:X,'Census Data'!$A:$A,$A1854))/SUMIFS('Census Data'!$F:$F,'Census Data'!$A:$A,$A1854)</f>
        <v>4.9197029117279759E-2</v>
      </c>
      <c r="K1854" s="16">
        <f t="shared" si="57"/>
        <v>0.95080297088272026</v>
      </c>
      <c r="L1854" s="19">
        <f>'EPA Data'!D1855/SUM('EPA Data'!D:D)</f>
        <v>2.0826890263214812E-4</v>
      </c>
      <c r="M1854" s="19">
        <f>'EPA Data'!E1855/SUM('EPA Data'!E:E)</f>
        <v>3.1044019209439913E-4</v>
      </c>
      <c r="N1854" s="19">
        <f>'EPA Data'!F1855/SUM('EPA Data'!F:F)</f>
        <v>2.5103764468487749E-4</v>
      </c>
      <c r="O1854" s="19">
        <f>'EPA Data'!G1855/SUM('EPA Data'!G:G)</f>
        <v>1.867333908896306E-4</v>
      </c>
      <c r="P1854" s="19">
        <f>'EPA Data'!H1855/SUM('EPA Data'!H:H)</f>
        <v>2.7803605164394764E-4</v>
      </c>
      <c r="Q1854" s="19">
        <f>'EPA Data'!I1855/SUM('EPA Data'!I:I)</f>
        <v>2.0411014922440098E-4</v>
      </c>
      <c r="R1854" s="19">
        <f>'EPA Data'!J1855/SUM('EPA Data'!J:J)</f>
        <v>1.860302186020212E-4</v>
      </c>
      <c r="S1854" s="19">
        <f>'EPA Data'!K1855/SUM('EPA Data'!K:K)</f>
        <v>3.1436593000390374E-4</v>
      </c>
      <c r="T1854" s="19">
        <f>'EPA Data'!L1855/SUM('EPA Data'!L:L)</f>
        <v>2.5939532135309425E-4</v>
      </c>
      <c r="U1854" s="19">
        <f>'EPA Data'!M1855/SUM('EPA Data'!M:M)</f>
        <v>4.1322984086293861E-4</v>
      </c>
      <c r="V1854" s="19">
        <f>'EPA Data'!N1855/SUM('EPA Data'!N:N)</f>
        <v>4.2307934016094079E-4</v>
      </c>
      <c r="W1854" s="19">
        <f>'EPA Data'!O1855/SUM('EPA Data'!O:O)</f>
        <v>3.657230688658801E-4</v>
      </c>
      <c r="X1854" s="19">
        <f>'EPA Data'!P1855/SUM('EPA Data'!P:P)</f>
        <v>2.508736669644511E-4</v>
      </c>
    </row>
    <row r="1855" spans="1:24" x14ac:dyDescent="0.35">
      <c r="A1855" s="13" t="s">
        <v>3047</v>
      </c>
      <c r="B1855" s="13" t="s">
        <v>2962</v>
      </c>
      <c r="C1855" s="18" t="s">
        <v>3048</v>
      </c>
      <c r="D1855" s="14">
        <f>SUMIFS('Census Data'!G:G,'Census Data'!$A:$A,$A1855)/SUMIFS('Census Data'!$F:$F,'Census Data'!$A:$A,$A1855)</f>
        <v>0.48757204055077857</v>
      </c>
      <c r="E1855" s="16">
        <f>SUMIFS('Census Data'!H:H,'Census Data'!$A:$A,$A1855)/SUMIFS('Census Data'!$F:$F,'Census Data'!$A:$A,$A1855)</f>
        <v>0.51242795944922148</v>
      </c>
      <c r="F1855" s="14">
        <f>SUM(SUMIFS('Census Data'!I:I,'Census Data'!$A:$A,$A1855),SUMIFS('Census Data'!J:J,'Census Data'!$A:$A,$A1855))/SUMIFS('Census Data'!$F:$F,'Census Data'!$A:$A,$A1855)</f>
        <v>0.73026942593549427</v>
      </c>
      <c r="G1855" s="14">
        <f>SUM(SUMIFS('Census Data'!K:K,'Census Data'!$A:$A,$A1855),SUMIFS('Census Data'!L:L,'Census Data'!$A:$A,$A1855))/SUMIFS('Census Data'!$F:$F,'Census Data'!$A:$A,$A1855)</f>
        <v>0.16618830446733548</v>
      </c>
      <c r="H1855" s="14">
        <f>SUM(SUMIFS('Census Data'!O:O,'Census Data'!$A:$A,$A1855),SUMIFS('Census Data'!P:P,'Census Data'!$A:$A,$A1855))/SUMIFS('Census Data'!$F:$F,'Census Data'!$A:$A,$A1855)</f>
        <v>6.5058254659924791E-2</v>
      </c>
      <c r="I1855" s="16">
        <f t="shared" si="56"/>
        <v>3.8484014937245514E-2</v>
      </c>
      <c r="J1855" s="14">
        <f>SUM(SUMIFS('Census Data'!W:W,'Census Data'!$A:$A,$A1855),SUMIFS('Census Data'!X:X,'Census Data'!$A:$A,$A1855))/SUMIFS('Census Data'!$F:$F,'Census Data'!$A:$A,$A1855)</f>
        <v>0.26805008417382714</v>
      </c>
      <c r="K1855" s="16">
        <f t="shared" si="57"/>
        <v>0.73194991582617286</v>
      </c>
      <c r="L1855" s="19">
        <f>'EPA Data'!D1856/SUM('EPA Data'!D:D)</f>
        <v>4.4980410801957983E-3</v>
      </c>
      <c r="M1855" s="19">
        <f>'EPA Data'!E1856/SUM('EPA Data'!E:E)</f>
        <v>2.2448445089289135E-3</v>
      </c>
      <c r="N1855" s="19">
        <f>'EPA Data'!F1856/SUM('EPA Data'!F:F)</f>
        <v>1.5241622114583124E-3</v>
      </c>
      <c r="O1855" s="19">
        <f>'EPA Data'!G1856/SUM('EPA Data'!G:G)</f>
        <v>6.6788536316798215E-3</v>
      </c>
      <c r="P1855" s="19">
        <f>'EPA Data'!H1856/SUM('EPA Data'!H:H)</f>
        <v>3.5343321774238025E-3</v>
      </c>
      <c r="Q1855" s="19">
        <f>'EPA Data'!I1856/SUM('EPA Data'!I:I)</f>
        <v>5.4592114837820034E-3</v>
      </c>
      <c r="R1855" s="19">
        <f>'EPA Data'!J1856/SUM('EPA Data'!J:J)</f>
        <v>4.7723749052252188E-3</v>
      </c>
      <c r="S1855" s="19">
        <f>'EPA Data'!K1856/SUM('EPA Data'!K:K)</f>
        <v>2.4174769246058533E-3</v>
      </c>
      <c r="T1855" s="19">
        <f>'EPA Data'!L1856/SUM('EPA Data'!L:L)</f>
        <v>1.827418016924983E-3</v>
      </c>
      <c r="U1855" s="19">
        <f>'EPA Data'!M1856/SUM('EPA Data'!M:M)</f>
        <v>7.1093856840751786E-3</v>
      </c>
      <c r="V1855" s="19">
        <f>'EPA Data'!N1856/SUM('EPA Data'!N:N)</f>
        <v>6.7580899017596072E-3</v>
      </c>
      <c r="W1855" s="19">
        <f>'EPA Data'!O1856/SUM('EPA Data'!O:O)</f>
        <v>5.3804954667237472E-3</v>
      </c>
      <c r="X1855" s="19">
        <f>'EPA Data'!P1856/SUM('EPA Data'!P:P)</f>
        <v>1.3367309469304344E-3</v>
      </c>
    </row>
    <row r="1856" spans="1:24" x14ac:dyDescent="0.35">
      <c r="A1856" s="13" t="s">
        <v>3049</v>
      </c>
      <c r="B1856" s="13" t="s">
        <v>2962</v>
      </c>
      <c r="C1856" s="18" t="s">
        <v>3050</v>
      </c>
      <c r="D1856" s="14">
        <f>SUMIFS('Census Data'!G:G,'Census Data'!$A:$A,$A1856)/SUMIFS('Census Data'!$F:$F,'Census Data'!$A:$A,$A1856)</f>
        <v>0.54151045777426998</v>
      </c>
      <c r="E1856" s="16">
        <f>SUMIFS('Census Data'!H:H,'Census Data'!$A:$A,$A1856)/SUMIFS('Census Data'!$F:$F,'Census Data'!$A:$A,$A1856)</f>
        <v>0.45848954222573007</v>
      </c>
      <c r="F1856" s="14">
        <f>SUM(SUMIFS('Census Data'!I:I,'Census Data'!$A:$A,$A1856),SUMIFS('Census Data'!J:J,'Census Data'!$A:$A,$A1856))/SUMIFS('Census Data'!$F:$F,'Census Data'!$A:$A,$A1856)</f>
        <v>0.92534037095501187</v>
      </c>
      <c r="G1856" s="14">
        <f>SUM(SUMIFS('Census Data'!K:K,'Census Data'!$A:$A,$A1856),SUMIFS('Census Data'!L:L,'Census Data'!$A:$A,$A1856))/SUMIFS('Census Data'!$F:$F,'Census Data'!$A:$A,$A1856)</f>
        <v>5.2856156274664563E-2</v>
      </c>
      <c r="H1856" s="14">
        <f>SUM(SUMIFS('Census Data'!O:O,'Census Data'!$A:$A,$A1856),SUMIFS('Census Data'!P:P,'Census Data'!$A:$A,$A1856))/SUMIFS('Census Data'!$F:$F,'Census Data'!$A:$A,$A1856)</f>
        <v>5.0315706393054462E-3</v>
      </c>
      <c r="I1856" s="16">
        <f t="shared" si="56"/>
        <v>1.677190213101809E-2</v>
      </c>
      <c r="J1856" s="14">
        <f>SUM(SUMIFS('Census Data'!W:W,'Census Data'!$A:$A,$A1856),SUMIFS('Census Data'!X:X,'Census Data'!$A:$A,$A1856))/SUMIFS('Census Data'!$F:$F,'Census Data'!$A:$A,$A1856)</f>
        <v>3.608425414364641E-2</v>
      </c>
      <c r="K1856" s="16">
        <f t="shared" si="57"/>
        <v>0.96391574585635365</v>
      </c>
      <c r="L1856" s="19">
        <f>'EPA Data'!D1857/SUM('EPA Data'!D:D)</f>
        <v>1.0939936429691047E-4</v>
      </c>
      <c r="M1856" s="19">
        <f>'EPA Data'!E1857/SUM('EPA Data'!E:E)</f>
        <v>1.6183927799305319E-4</v>
      </c>
      <c r="N1856" s="19">
        <f>'EPA Data'!F1857/SUM('EPA Data'!F:F)</f>
        <v>1.4240177044971231E-4</v>
      </c>
      <c r="O1856" s="19">
        <f>'EPA Data'!G1857/SUM('EPA Data'!G:G)</f>
        <v>8.0211779117467518E-5</v>
      </c>
      <c r="P1856" s="19">
        <f>'EPA Data'!H1857/SUM('EPA Data'!H:H)</f>
        <v>1.3021859998007865E-4</v>
      </c>
      <c r="Q1856" s="19">
        <f>'EPA Data'!I1857/SUM('EPA Data'!I:I)</f>
        <v>9.6588847326596587E-5</v>
      </c>
      <c r="R1856" s="19">
        <f>'EPA Data'!J1857/SUM('EPA Data'!J:J)</f>
        <v>8.8898846666467907E-5</v>
      </c>
      <c r="S1856" s="19">
        <f>'EPA Data'!K1857/SUM('EPA Data'!K:K)</f>
        <v>1.6531046250082437E-4</v>
      </c>
      <c r="T1856" s="19">
        <f>'EPA Data'!L1857/SUM('EPA Data'!L:L)</f>
        <v>1.4054122518874761E-4</v>
      </c>
      <c r="U1856" s="19">
        <f>'EPA Data'!M1857/SUM('EPA Data'!M:M)</f>
        <v>1.7114427100989199E-4</v>
      </c>
      <c r="V1856" s="19">
        <f>'EPA Data'!N1857/SUM('EPA Data'!N:N)</f>
        <v>1.949116445451232E-4</v>
      </c>
      <c r="W1856" s="19">
        <f>'EPA Data'!O1857/SUM('EPA Data'!O:O)</f>
        <v>1.6891452754105152E-4</v>
      </c>
      <c r="X1856" s="19">
        <f>'EPA Data'!P1857/SUM('EPA Data'!P:P)</f>
        <v>1.223836563487178E-4</v>
      </c>
    </row>
    <row r="1857" spans="1:24" x14ac:dyDescent="0.35">
      <c r="A1857" s="13" t="s">
        <v>3051</v>
      </c>
      <c r="B1857" s="13" t="s">
        <v>2962</v>
      </c>
      <c r="C1857" s="18" t="s">
        <v>3052</v>
      </c>
      <c r="D1857" s="14">
        <f>SUMIFS('Census Data'!G:G,'Census Data'!$A:$A,$A1857)/SUMIFS('Census Data'!$F:$F,'Census Data'!$A:$A,$A1857)</f>
        <v>0.4905728935362752</v>
      </c>
      <c r="E1857" s="16">
        <f>SUMIFS('Census Data'!H:H,'Census Data'!$A:$A,$A1857)/SUMIFS('Census Data'!$F:$F,'Census Data'!$A:$A,$A1857)</f>
        <v>0.5094271064637248</v>
      </c>
      <c r="F1857" s="14">
        <f>SUM(SUMIFS('Census Data'!I:I,'Census Data'!$A:$A,$A1857),SUMIFS('Census Data'!J:J,'Census Data'!$A:$A,$A1857))/SUMIFS('Census Data'!$F:$F,'Census Data'!$A:$A,$A1857)</f>
        <v>0.96697484759174779</v>
      </c>
      <c r="G1857" s="14">
        <f>SUM(SUMIFS('Census Data'!K:K,'Census Data'!$A:$A,$A1857),SUMIFS('Census Data'!L:L,'Census Data'!$A:$A,$A1857))/SUMIFS('Census Data'!$F:$F,'Census Data'!$A:$A,$A1857)</f>
        <v>1.0779603536678914E-2</v>
      </c>
      <c r="H1857" s="14">
        <f>SUM(SUMIFS('Census Data'!O:O,'Census Data'!$A:$A,$A1857),SUMIFS('Census Data'!P:P,'Census Data'!$A:$A,$A1857))/SUMIFS('Census Data'!$F:$F,'Census Data'!$A:$A,$A1857)</f>
        <v>7.6708789212321851E-3</v>
      </c>
      <c r="I1857" s="16">
        <f t="shared" si="56"/>
        <v>1.4574669950341068E-2</v>
      </c>
      <c r="J1857" s="14">
        <f>SUM(SUMIFS('Census Data'!W:W,'Census Data'!$A:$A,$A1857),SUMIFS('Census Data'!X:X,'Census Data'!$A:$A,$A1857))/SUMIFS('Census Data'!$F:$F,'Census Data'!$A:$A,$A1857)</f>
        <v>2.6000242238281724E-2</v>
      </c>
      <c r="K1857" s="16">
        <f t="shared" si="57"/>
        <v>0.97399975776171832</v>
      </c>
      <c r="L1857" s="19">
        <f>'EPA Data'!D1858/SUM('EPA Data'!D:D)</f>
        <v>7.1785012954648914E-5</v>
      </c>
      <c r="M1857" s="19">
        <f>'EPA Data'!E1858/SUM('EPA Data'!E:E)</f>
        <v>1.0229356043928918E-4</v>
      </c>
      <c r="N1857" s="19">
        <f>'EPA Data'!F1858/SUM('EPA Data'!F:F)</f>
        <v>8.3477009682778695E-5</v>
      </c>
      <c r="O1857" s="19">
        <f>'EPA Data'!G1858/SUM('EPA Data'!G:G)</f>
        <v>4.2026005785447764E-5</v>
      </c>
      <c r="P1857" s="19">
        <f>'EPA Data'!H1858/SUM('EPA Data'!H:H)</f>
        <v>8.5112851833714861E-5</v>
      </c>
      <c r="Q1857" s="19">
        <f>'EPA Data'!I1858/SUM('EPA Data'!I:I)</f>
        <v>6.7051958899481146E-5</v>
      </c>
      <c r="R1857" s="19">
        <f>'EPA Data'!J1858/SUM('EPA Data'!J:J)</f>
        <v>4.6359625493622942E-5</v>
      </c>
      <c r="S1857" s="19">
        <f>'EPA Data'!K1858/SUM('EPA Data'!K:K)</f>
        <v>1.0605624344868019E-4</v>
      </c>
      <c r="T1857" s="19">
        <f>'EPA Data'!L1858/SUM('EPA Data'!L:L)</f>
        <v>8.6076921395869223E-5</v>
      </c>
      <c r="U1857" s="19">
        <f>'EPA Data'!M1858/SUM('EPA Data'!M:M)</f>
        <v>1.0235754841800092E-4</v>
      </c>
      <c r="V1857" s="19">
        <f>'EPA Data'!N1858/SUM('EPA Data'!N:N)</f>
        <v>1.2316133759569285E-4</v>
      </c>
      <c r="W1857" s="19">
        <f>'EPA Data'!O1858/SUM('EPA Data'!O:O)</f>
        <v>1.2155357712976095E-4</v>
      </c>
      <c r="X1857" s="19">
        <f>'EPA Data'!P1858/SUM('EPA Data'!P:P)</f>
        <v>8.0300028699154639E-5</v>
      </c>
    </row>
    <row r="1858" spans="1:24" x14ac:dyDescent="0.35">
      <c r="A1858" s="13" t="s">
        <v>3053</v>
      </c>
      <c r="B1858" s="13" t="s">
        <v>3054</v>
      </c>
      <c r="C1858" s="18" t="s">
        <v>3055</v>
      </c>
      <c r="D1858" s="14">
        <f>SUMIFS('Census Data'!G:G,'Census Data'!$A:$A,$A1858)/SUMIFS('Census Data'!$F:$F,'Census Data'!$A:$A,$A1858)</f>
        <v>0.4795013591870545</v>
      </c>
      <c r="E1858" s="16">
        <f>SUMIFS('Census Data'!H:H,'Census Data'!$A:$A,$A1858)/SUMIFS('Census Data'!$F:$F,'Census Data'!$A:$A,$A1858)</f>
        <v>0.5204986408129455</v>
      </c>
      <c r="F1858" s="14">
        <f>SUM(SUMIFS('Census Data'!I:I,'Census Data'!$A:$A,$A1858),SUMIFS('Census Data'!J:J,'Census Data'!$A:$A,$A1858))/SUMIFS('Census Data'!$F:$F,'Census Data'!$A:$A,$A1858)</f>
        <v>0.72854759488058984</v>
      </c>
      <c r="G1858" s="14">
        <f>SUM(SUMIFS('Census Data'!K:K,'Census Data'!$A:$A,$A1858),SUMIFS('Census Data'!L:L,'Census Data'!$A:$A,$A1858))/SUMIFS('Census Data'!$F:$F,'Census Data'!$A:$A,$A1858)</f>
        <v>0.21307152940627444</v>
      </c>
      <c r="H1858" s="14">
        <f>SUM(SUMIFS('Census Data'!O:O,'Census Data'!$A:$A,$A1858),SUMIFS('Census Data'!P:P,'Census Data'!$A:$A,$A1858))/SUMIFS('Census Data'!$F:$F,'Census Data'!$A:$A,$A1858)</f>
        <v>1.8684446933370666E-2</v>
      </c>
      <c r="I1858" s="16">
        <f t="shared" si="56"/>
        <v>3.9696428779764981E-2</v>
      </c>
      <c r="J1858" s="14">
        <f>SUM(SUMIFS('Census Data'!W:W,'Census Data'!$A:$A,$A1858),SUMIFS('Census Data'!X:X,'Census Data'!$A:$A,$A1858))/SUMIFS('Census Data'!$F:$F,'Census Data'!$A:$A,$A1858)</f>
        <v>0.14368882199899666</v>
      </c>
      <c r="K1858" s="16">
        <f t="shared" si="57"/>
        <v>0.85631117800100331</v>
      </c>
      <c r="L1858" s="19">
        <f>'EPA Data'!D1859/SUM('EPA Data'!D:D)</f>
        <v>7.2429871287984062E-4</v>
      </c>
      <c r="M1858" s="19">
        <f>'EPA Data'!E1859/SUM('EPA Data'!E:E)</f>
        <v>1.0152634187093549E-3</v>
      </c>
      <c r="N1858" s="19">
        <f>'EPA Data'!F1859/SUM('EPA Data'!F:F)</f>
        <v>8.6192810923725865E-4</v>
      </c>
      <c r="O1858" s="19">
        <f>'EPA Data'!G1859/SUM('EPA Data'!G:G)</f>
        <v>5.7513261956049374E-4</v>
      </c>
      <c r="P1858" s="19">
        <f>'EPA Data'!H1859/SUM('EPA Data'!H:H)</f>
        <v>8.588967433294845E-4</v>
      </c>
      <c r="Q1858" s="19">
        <f>'EPA Data'!I1859/SUM('EPA Data'!I:I)</f>
        <v>7.4243644509358424E-4</v>
      </c>
      <c r="R1858" s="19">
        <f>'EPA Data'!J1859/SUM('EPA Data'!J:J)</f>
        <v>1.0297313434106574E-3</v>
      </c>
      <c r="S1858" s="19">
        <f>'EPA Data'!K1859/SUM('EPA Data'!K:K)</f>
        <v>8.3135616677746012E-4</v>
      </c>
      <c r="T1858" s="19">
        <f>'EPA Data'!L1859/SUM('EPA Data'!L:L)</f>
        <v>8.4837018742778963E-4</v>
      </c>
      <c r="U1858" s="19">
        <f>'EPA Data'!M1859/SUM('EPA Data'!M:M)</f>
        <v>4.722269115235524E-4</v>
      </c>
      <c r="V1858" s="19">
        <f>'EPA Data'!N1859/SUM('EPA Data'!N:N)</f>
        <v>6.7076577601132164E-4</v>
      </c>
      <c r="W1858" s="19">
        <f>'EPA Data'!O1859/SUM('EPA Data'!O:O)</f>
        <v>9.1887679532975095E-4</v>
      </c>
      <c r="X1858" s="19">
        <f>'EPA Data'!P1859/SUM('EPA Data'!P:P)</f>
        <v>6.9128097628968436E-4</v>
      </c>
    </row>
    <row r="1859" spans="1:24" x14ac:dyDescent="0.35">
      <c r="A1859" s="13" t="s">
        <v>3056</v>
      </c>
      <c r="B1859" s="13" t="s">
        <v>3054</v>
      </c>
      <c r="C1859" s="18" t="s">
        <v>1044</v>
      </c>
      <c r="D1859" s="14">
        <f>SUMIFS('Census Data'!G:G,'Census Data'!$A:$A,$A1859)/SUMIFS('Census Data'!$F:$F,'Census Data'!$A:$A,$A1859)</f>
        <v>0.51446054220173421</v>
      </c>
      <c r="E1859" s="16">
        <f>SUMIFS('Census Data'!H:H,'Census Data'!$A:$A,$A1859)/SUMIFS('Census Data'!$F:$F,'Census Data'!$A:$A,$A1859)</f>
        <v>0.48553945779826585</v>
      </c>
      <c r="F1859" s="14">
        <f>SUM(SUMIFS('Census Data'!I:I,'Census Data'!$A:$A,$A1859),SUMIFS('Census Data'!J:J,'Census Data'!$A:$A,$A1859))/SUMIFS('Census Data'!$F:$F,'Census Data'!$A:$A,$A1859)</f>
        <v>0.90379760728789371</v>
      </c>
      <c r="G1859" s="14">
        <f>SUM(SUMIFS('Census Data'!K:K,'Census Data'!$A:$A,$A1859),SUMIFS('Census Data'!L:L,'Census Data'!$A:$A,$A1859))/SUMIFS('Census Data'!$F:$F,'Census Data'!$A:$A,$A1859)</f>
        <v>6.1656239710240368E-2</v>
      </c>
      <c r="H1859" s="14">
        <f>SUM(SUMIFS('Census Data'!O:O,'Census Data'!$A:$A,$A1859),SUMIFS('Census Data'!P:P,'Census Data'!$A:$A,$A1859))/SUMIFS('Census Data'!$F:$F,'Census Data'!$A:$A,$A1859)</f>
        <v>1.1167819119745362E-2</v>
      </c>
      <c r="I1859" s="16">
        <f t="shared" ref="I1859:I1922" si="58">100%-SUM(F1859:H1859)</f>
        <v>2.3378333882120517E-2</v>
      </c>
      <c r="J1859" s="14">
        <f>SUM(SUMIFS('Census Data'!W:W,'Census Data'!$A:$A,$A1859),SUMIFS('Census Data'!X:X,'Census Data'!$A:$A,$A1859))/SUMIFS('Census Data'!$F:$F,'Census Data'!$A:$A,$A1859)</f>
        <v>5.0351223795412139E-2</v>
      </c>
      <c r="K1859" s="16">
        <f t="shared" ref="K1859:K1922" si="59">100%-J1859</f>
        <v>0.94964877620458787</v>
      </c>
      <c r="L1859" s="19">
        <f>'EPA Data'!D1860/SUM('EPA Data'!D:D)</f>
        <v>1.6126788319267439E-4</v>
      </c>
      <c r="M1859" s="19">
        <f>'EPA Data'!E1860/SUM('EPA Data'!E:E)</f>
        <v>3.1315153478244902E-4</v>
      </c>
      <c r="N1859" s="19">
        <f>'EPA Data'!F1860/SUM('EPA Data'!F:F)</f>
        <v>2.2998184467046376E-4</v>
      </c>
      <c r="O1859" s="19">
        <f>'EPA Data'!G1860/SUM('EPA Data'!G:G)</f>
        <v>1.0121349636092524E-4</v>
      </c>
      <c r="P1859" s="19">
        <f>'EPA Data'!H1860/SUM('EPA Data'!H:H)</f>
        <v>2.0939334560279998E-4</v>
      </c>
      <c r="Q1859" s="19">
        <f>'EPA Data'!I1860/SUM('EPA Data'!I:I)</f>
        <v>1.790767727119639E-4</v>
      </c>
      <c r="R1859" s="19">
        <f>'EPA Data'!J1860/SUM('EPA Data'!J:J)</f>
        <v>2.1606067910713293E-4</v>
      </c>
      <c r="S1859" s="19">
        <f>'EPA Data'!K1860/SUM('EPA Data'!K:K)</f>
        <v>2.2830351350903845E-4</v>
      </c>
      <c r="T1859" s="19">
        <f>'EPA Data'!L1860/SUM('EPA Data'!L:L)</f>
        <v>2.3376063914347177E-4</v>
      </c>
      <c r="U1859" s="19">
        <f>'EPA Data'!M1860/SUM('EPA Data'!M:M)</f>
        <v>1.1630449394143427E-4</v>
      </c>
      <c r="V1859" s="19">
        <f>'EPA Data'!N1860/SUM('EPA Data'!N:N)</f>
        <v>1.477298722989727E-4</v>
      </c>
      <c r="W1859" s="19">
        <f>'EPA Data'!O1860/SUM('EPA Data'!O:O)</f>
        <v>2.1913291541764422E-4</v>
      </c>
      <c r="X1859" s="19">
        <f>'EPA Data'!P1860/SUM('EPA Data'!P:P)</f>
        <v>1.8549906460207658E-4</v>
      </c>
    </row>
    <row r="1860" spans="1:24" x14ac:dyDescent="0.35">
      <c r="A1860" s="13" t="s">
        <v>3057</v>
      </c>
      <c r="B1860" s="13" t="s">
        <v>3054</v>
      </c>
      <c r="C1860" s="18" t="s">
        <v>3058</v>
      </c>
      <c r="D1860" s="14">
        <f>SUMIFS('Census Data'!G:G,'Census Data'!$A:$A,$A1860)/SUMIFS('Census Data'!$F:$F,'Census Data'!$A:$A,$A1860)</f>
        <v>0.50234310392355053</v>
      </c>
      <c r="E1860" s="16">
        <f>SUMIFS('Census Data'!H:H,'Census Data'!$A:$A,$A1860)/SUMIFS('Census Data'!$F:$F,'Census Data'!$A:$A,$A1860)</f>
        <v>0.49765689607644953</v>
      </c>
      <c r="F1860" s="14">
        <f>SUM(SUMIFS('Census Data'!I:I,'Census Data'!$A:$A,$A1860),SUMIFS('Census Data'!J:J,'Census Data'!$A:$A,$A1860))/SUMIFS('Census Data'!$F:$F,'Census Data'!$A:$A,$A1860)</f>
        <v>0.94201966369567214</v>
      </c>
      <c r="G1860" s="14">
        <f>SUM(SUMIFS('Census Data'!K:K,'Census Data'!$A:$A,$A1860),SUMIFS('Census Data'!L:L,'Census Data'!$A:$A,$A1860))/SUMIFS('Census Data'!$F:$F,'Census Data'!$A:$A,$A1860)</f>
        <v>2.701460994211155E-2</v>
      </c>
      <c r="H1860" s="14">
        <f>SUM(SUMIFS('Census Data'!O:O,'Census Data'!$A:$A,$A1860),SUMIFS('Census Data'!P:P,'Census Data'!$A:$A,$A1860))/SUMIFS('Census Data'!$F:$F,'Census Data'!$A:$A,$A1860)</f>
        <v>8.5454378388312054E-3</v>
      </c>
      <c r="I1860" s="16">
        <f t="shared" si="58"/>
        <v>2.2420288523385068E-2</v>
      </c>
      <c r="J1860" s="14">
        <f>SUM(SUMIFS('Census Data'!W:W,'Census Data'!$A:$A,$A1860),SUMIFS('Census Data'!X:X,'Census Data'!$A:$A,$A1860))/SUMIFS('Census Data'!$F:$F,'Census Data'!$A:$A,$A1860)</f>
        <v>0.11513369475328494</v>
      </c>
      <c r="K1860" s="16">
        <f t="shared" si="59"/>
        <v>0.88486630524671506</v>
      </c>
      <c r="L1860" s="19">
        <f>'EPA Data'!D1861/SUM('EPA Data'!D:D)</f>
        <v>3.892113949564022E-5</v>
      </c>
      <c r="M1860" s="19">
        <f>'EPA Data'!E1861/SUM('EPA Data'!E:E)</f>
        <v>5.4188032271891353E-5</v>
      </c>
      <c r="N1860" s="19">
        <f>'EPA Data'!F1861/SUM('EPA Data'!F:F)</f>
        <v>6.71848584124256E-5</v>
      </c>
      <c r="O1860" s="19">
        <f>'EPA Data'!G1861/SUM('EPA Data'!G:G)</f>
        <v>2.0036106325042781E-5</v>
      </c>
      <c r="P1860" s="19">
        <f>'EPA Data'!H1861/SUM('EPA Data'!H:H)</f>
        <v>4.3232145460571135E-5</v>
      </c>
      <c r="Q1860" s="19">
        <f>'EPA Data'!I1861/SUM('EPA Data'!I:I)</f>
        <v>4.5647703044756226E-5</v>
      </c>
      <c r="R1860" s="19">
        <f>'EPA Data'!J1861/SUM('EPA Data'!J:J)</f>
        <v>3.7974578846387027E-5</v>
      </c>
      <c r="S1860" s="19">
        <f>'EPA Data'!K1861/SUM('EPA Data'!K:K)</f>
        <v>5.4778897801522609E-5</v>
      </c>
      <c r="T1860" s="19">
        <f>'EPA Data'!L1861/SUM('EPA Data'!L:L)</f>
        <v>6.5593089073925123E-5</v>
      </c>
      <c r="U1860" s="19">
        <f>'EPA Data'!M1861/SUM('EPA Data'!M:M)</f>
        <v>3.0271517530374599E-5</v>
      </c>
      <c r="V1860" s="19">
        <f>'EPA Data'!N1861/SUM('EPA Data'!N:N)</f>
        <v>3.2748565440974159E-5</v>
      </c>
      <c r="W1860" s="19">
        <f>'EPA Data'!O1861/SUM('EPA Data'!O:O)</f>
        <v>6.4313856070396909E-5</v>
      </c>
      <c r="X1860" s="19">
        <f>'EPA Data'!P1861/SUM('EPA Data'!P:P)</f>
        <v>4.2107422082733384E-5</v>
      </c>
    </row>
    <row r="1861" spans="1:24" x14ac:dyDescent="0.35">
      <c r="A1861" s="13" t="s">
        <v>3059</v>
      </c>
      <c r="B1861" s="13" t="s">
        <v>3054</v>
      </c>
      <c r="C1861" s="18" t="s">
        <v>3060</v>
      </c>
      <c r="D1861" s="14">
        <f>SUMIFS('Census Data'!G:G,'Census Data'!$A:$A,$A1861)/SUMIFS('Census Data'!$F:$F,'Census Data'!$A:$A,$A1861)</f>
        <v>0.51256007980411722</v>
      </c>
      <c r="E1861" s="16">
        <f>SUMIFS('Census Data'!H:H,'Census Data'!$A:$A,$A1861)/SUMIFS('Census Data'!$F:$F,'Census Data'!$A:$A,$A1861)</f>
        <v>0.48743992019588284</v>
      </c>
      <c r="F1861" s="14">
        <f>SUM(SUMIFS('Census Data'!I:I,'Census Data'!$A:$A,$A1861),SUMIFS('Census Data'!J:J,'Census Data'!$A:$A,$A1861))/SUMIFS('Census Data'!$F:$F,'Census Data'!$A:$A,$A1861)</f>
        <v>0.4703001723043439</v>
      </c>
      <c r="G1861" s="14">
        <f>SUM(SUMIFS('Census Data'!K:K,'Census Data'!$A:$A,$A1861),SUMIFS('Census Data'!L:L,'Census Data'!$A:$A,$A1861))/SUMIFS('Census Data'!$F:$F,'Census Data'!$A:$A,$A1861)</f>
        <v>0.48598893624739276</v>
      </c>
      <c r="H1861" s="14">
        <f>SUM(SUMIFS('Census Data'!O:O,'Census Data'!$A:$A,$A1861),SUMIFS('Census Data'!P:P,'Census Data'!$A:$A,$A1861))/SUMIFS('Census Data'!$F:$F,'Census Data'!$A:$A,$A1861)</f>
        <v>1.6187539675342342E-2</v>
      </c>
      <c r="I1861" s="16">
        <f t="shared" si="58"/>
        <v>2.7523351772920979E-2</v>
      </c>
      <c r="J1861" s="14">
        <f>SUM(SUMIFS('Census Data'!W:W,'Census Data'!$A:$A,$A1861),SUMIFS('Census Data'!X:X,'Census Data'!$A:$A,$A1861))/SUMIFS('Census Data'!$F:$F,'Census Data'!$A:$A,$A1861)</f>
        <v>3.0516006166681781E-2</v>
      </c>
      <c r="K1861" s="16">
        <f t="shared" si="59"/>
        <v>0.96948399383331818</v>
      </c>
      <c r="L1861" s="19">
        <f>'EPA Data'!D1862/SUM('EPA Data'!D:D)</f>
        <v>1.0344673309365383E-4</v>
      </c>
      <c r="M1861" s="19">
        <f>'EPA Data'!E1862/SUM('EPA Data'!E:E)</f>
        <v>1.2664257103838446E-4</v>
      </c>
      <c r="N1861" s="19">
        <f>'EPA Data'!F1862/SUM('EPA Data'!F:F)</f>
        <v>1.3974291669826595E-4</v>
      </c>
      <c r="O1861" s="19">
        <f>'EPA Data'!G1862/SUM('EPA Data'!G:G)</f>
        <v>7.7910049674159918E-5</v>
      </c>
      <c r="P1861" s="19">
        <f>'EPA Data'!H1862/SUM('EPA Data'!H:H)</f>
        <v>1.2877205909596917E-4</v>
      </c>
      <c r="Q1861" s="19">
        <f>'EPA Data'!I1862/SUM('EPA Data'!I:I)</f>
        <v>1.3607635714447255E-4</v>
      </c>
      <c r="R1861" s="19">
        <f>'EPA Data'!J1862/SUM('EPA Data'!J:J)</f>
        <v>1.3014328257649672E-4</v>
      </c>
      <c r="S1861" s="19">
        <f>'EPA Data'!K1862/SUM('EPA Data'!K:K)</f>
        <v>1.270293259273788E-4</v>
      </c>
      <c r="T1861" s="19">
        <f>'EPA Data'!L1862/SUM('EPA Data'!L:L)</f>
        <v>1.6177126970327182E-4</v>
      </c>
      <c r="U1861" s="19">
        <f>'EPA Data'!M1862/SUM('EPA Data'!M:M)</f>
        <v>6.1567409048759086E-5</v>
      </c>
      <c r="V1861" s="19">
        <f>'EPA Data'!N1862/SUM('EPA Data'!N:N)</f>
        <v>8.6136570862315484E-5</v>
      </c>
      <c r="W1861" s="19">
        <f>'EPA Data'!O1862/SUM('EPA Data'!O:O)</f>
        <v>1.3225077679167167E-4</v>
      </c>
      <c r="X1861" s="19">
        <f>'EPA Data'!P1862/SUM('EPA Data'!P:P)</f>
        <v>1.0910262124372146E-4</v>
      </c>
    </row>
    <row r="1862" spans="1:24" x14ac:dyDescent="0.35">
      <c r="A1862" s="13" t="s">
        <v>3061</v>
      </c>
      <c r="B1862" s="13" t="s">
        <v>3054</v>
      </c>
      <c r="C1862" s="18" t="s">
        <v>3062</v>
      </c>
      <c r="D1862" s="14">
        <f>SUMIFS('Census Data'!G:G,'Census Data'!$A:$A,$A1862)/SUMIFS('Census Data'!$F:$F,'Census Data'!$A:$A,$A1862)</f>
        <v>0.49612519750206907</v>
      </c>
      <c r="E1862" s="16">
        <f>SUMIFS('Census Data'!H:H,'Census Data'!$A:$A,$A1862)/SUMIFS('Census Data'!$F:$F,'Census Data'!$A:$A,$A1862)</f>
        <v>0.50387480249793093</v>
      </c>
      <c r="F1862" s="14">
        <f>SUM(SUMIFS('Census Data'!I:I,'Census Data'!$A:$A,$A1862),SUMIFS('Census Data'!J:J,'Census Data'!$A:$A,$A1862))/SUMIFS('Census Data'!$F:$F,'Census Data'!$A:$A,$A1862)</f>
        <v>0.96712060793017829</v>
      </c>
      <c r="G1862" s="14">
        <f>SUM(SUMIFS('Census Data'!K:K,'Census Data'!$A:$A,$A1862),SUMIFS('Census Data'!L:L,'Census Data'!$A:$A,$A1862))/SUMIFS('Census Data'!$F:$F,'Census Data'!$A:$A,$A1862)</f>
        <v>1.0571063125423219E-2</v>
      </c>
      <c r="H1862" s="14">
        <f>SUM(SUMIFS('Census Data'!O:O,'Census Data'!$A:$A,$A1862),SUMIFS('Census Data'!P:P,'Census Data'!$A:$A,$A1862))/SUMIFS('Census Data'!$F:$F,'Census Data'!$A:$A,$A1862)</f>
        <v>5.0410051914829583E-3</v>
      </c>
      <c r="I1862" s="16">
        <f t="shared" si="58"/>
        <v>1.7267323752915509E-2</v>
      </c>
      <c r="J1862" s="14">
        <f>SUM(SUMIFS('Census Data'!W:W,'Census Data'!$A:$A,$A1862),SUMIFS('Census Data'!X:X,'Census Data'!$A:$A,$A1862))/SUMIFS('Census Data'!$F:$F,'Census Data'!$A:$A,$A1862)</f>
        <v>5.6165826499134749E-2</v>
      </c>
      <c r="K1862" s="16">
        <f t="shared" si="59"/>
        <v>0.94383417350086529</v>
      </c>
      <c r="L1862" s="19">
        <f>'EPA Data'!D1863/SUM('EPA Data'!D:D)</f>
        <v>1.132070274586346E-4</v>
      </c>
      <c r="M1862" s="19">
        <f>'EPA Data'!E1863/SUM('EPA Data'!E:E)</f>
        <v>1.9196879824340783E-4</v>
      </c>
      <c r="N1862" s="19">
        <f>'EPA Data'!F1863/SUM('EPA Data'!F:F)</f>
        <v>2.0226510211949136E-4</v>
      </c>
      <c r="O1862" s="19">
        <f>'EPA Data'!G1863/SUM('EPA Data'!G:G)</f>
        <v>6.3604091266632906E-5</v>
      </c>
      <c r="P1862" s="19">
        <f>'EPA Data'!H1863/SUM('EPA Data'!H:H)</f>
        <v>1.6206918857752147E-4</v>
      </c>
      <c r="Q1862" s="19">
        <f>'EPA Data'!I1863/SUM('EPA Data'!I:I)</f>
        <v>1.345473122481275E-4</v>
      </c>
      <c r="R1862" s="19">
        <f>'EPA Data'!J1863/SUM('EPA Data'!J:J)</f>
        <v>1.219405821743034E-4</v>
      </c>
      <c r="S1862" s="19">
        <f>'EPA Data'!K1863/SUM('EPA Data'!K:K)</f>
        <v>2.178818280495462E-4</v>
      </c>
      <c r="T1862" s="19">
        <f>'EPA Data'!L1863/SUM('EPA Data'!L:L)</f>
        <v>1.9940795595047803E-4</v>
      </c>
      <c r="U1862" s="19">
        <f>'EPA Data'!M1863/SUM('EPA Data'!M:M)</f>
        <v>9.2580681429973712E-5</v>
      </c>
      <c r="V1862" s="19">
        <f>'EPA Data'!N1863/SUM('EPA Data'!N:N)</f>
        <v>1.2129074992094975E-4</v>
      </c>
      <c r="W1862" s="19">
        <f>'EPA Data'!O1863/SUM('EPA Data'!O:O)</f>
        <v>1.8902218311076956E-4</v>
      </c>
      <c r="X1862" s="19">
        <f>'EPA Data'!P1863/SUM('EPA Data'!P:P)</f>
        <v>1.582118887648278E-4</v>
      </c>
    </row>
    <row r="1863" spans="1:24" x14ac:dyDescent="0.35">
      <c r="A1863" s="13" t="s">
        <v>3063</v>
      </c>
      <c r="B1863" s="13" t="s">
        <v>3054</v>
      </c>
      <c r="C1863" s="18" t="s">
        <v>3064</v>
      </c>
      <c r="D1863" s="14">
        <f>SUMIFS('Census Data'!G:G,'Census Data'!$A:$A,$A1863)/SUMIFS('Census Data'!$F:$F,'Census Data'!$A:$A,$A1863)</f>
        <v>0.54834362717574392</v>
      </c>
      <c r="E1863" s="16">
        <f>SUMIFS('Census Data'!H:H,'Census Data'!$A:$A,$A1863)/SUMIFS('Census Data'!$F:$F,'Census Data'!$A:$A,$A1863)</f>
        <v>0.45165637282425602</v>
      </c>
      <c r="F1863" s="14">
        <f>SUM(SUMIFS('Census Data'!I:I,'Census Data'!$A:$A,$A1863),SUMIFS('Census Data'!J:J,'Census Data'!$A:$A,$A1863))/SUMIFS('Census Data'!$F:$F,'Census Data'!$A:$A,$A1863)</f>
        <v>0.92689500280741155</v>
      </c>
      <c r="G1863" s="14">
        <f>SUM(SUMIFS('Census Data'!K:K,'Census Data'!$A:$A,$A1863),SUMIFS('Census Data'!L:L,'Census Data'!$A:$A,$A1863))/SUMIFS('Census Data'!$F:$F,'Census Data'!$A:$A,$A1863)</f>
        <v>4.8062886019090402E-2</v>
      </c>
      <c r="H1863" s="14">
        <f>SUM(SUMIFS('Census Data'!O:O,'Census Data'!$A:$A,$A1863),SUMIFS('Census Data'!P:P,'Census Data'!$A:$A,$A1863))/SUMIFS('Census Data'!$F:$F,'Census Data'!$A:$A,$A1863)</f>
        <v>6.6254912970241438E-3</v>
      </c>
      <c r="I1863" s="16">
        <f t="shared" si="58"/>
        <v>1.8416619876473916E-2</v>
      </c>
      <c r="J1863" s="14">
        <f>SUM(SUMIFS('Census Data'!W:W,'Census Data'!$A:$A,$A1863),SUMIFS('Census Data'!X:X,'Census Data'!$A:$A,$A1863))/SUMIFS('Census Data'!$F:$F,'Census Data'!$A:$A,$A1863)</f>
        <v>5.463222908478383E-2</v>
      </c>
      <c r="K1863" s="16">
        <f t="shared" si="59"/>
        <v>0.94536777091521618</v>
      </c>
      <c r="L1863" s="19">
        <f>'EPA Data'!D1864/SUM('EPA Data'!D:D)</f>
        <v>6.6768298638245706E-5</v>
      </c>
      <c r="M1863" s="19">
        <f>'EPA Data'!E1864/SUM('EPA Data'!E:E)</f>
        <v>1.1924898817518971E-4</v>
      </c>
      <c r="N1863" s="19">
        <f>'EPA Data'!F1864/SUM('EPA Data'!F:F)</f>
        <v>1.1652308994871096E-4</v>
      </c>
      <c r="O1863" s="19">
        <f>'EPA Data'!G1864/SUM('EPA Data'!G:G)</f>
        <v>4.0283108461873164E-5</v>
      </c>
      <c r="P1863" s="19">
        <f>'EPA Data'!H1864/SUM('EPA Data'!H:H)</f>
        <v>1.0715038352425968E-4</v>
      </c>
      <c r="Q1863" s="19">
        <f>'EPA Data'!I1864/SUM('EPA Data'!I:I)</f>
        <v>8.0014717947858807E-5</v>
      </c>
      <c r="R1863" s="19">
        <f>'EPA Data'!J1864/SUM('EPA Data'!J:J)</f>
        <v>8.2528545398894118E-5</v>
      </c>
      <c r="S1863" s="19">
        <f>'EPA Data'!K1864/SUM('EPA Data'!K:K)</f>
        <v>1.296077309518903E-4</v>
      </c>
      <c r="T1863" s="19">
        <f>'EPA Data'!L1864/SUM('EPA Data'!L:L)</f>
        <v>1.1691145442615779E-4</v>
      </c>
      <c r="U1863" s="19">
        <f>'EPA Data'!M1864/SUM('EPA Data'!M:M)</f>
        <v>5.4527031059994313E-5</v>
      </c>
      <c r="V1863" s="19">
        <f>'EPA Data'!N1864/SUM('EPA Data'!N:N)</f>
        <v>7.6380117559721517E-5</v>
      </c>
      <c r="W1863" s="19">
        <f>'EPA Data'!O1864/SUM('EPA Data'!O:O)</f>
        <v>1.0650210620021674E-4</v>
      </c>
      <c r="X1863" s="19">
        <f>'EPA Data'!P1864/SUM('EPA Data'!P:P)</f>
        <v>1.0114011381006676E-4</v>
      </c>
    </row>
    <row r="1864" spans="1:24" x14ac:dyDescent="0.35">
      <c r="A1864" s="13" t="s">
        <v>3065</v>
      </c>
      <c r="B1864" s="13" t="s">
        <v>3054</v>
      </c>
      <c r="C1864" s="18" t="s">
        <v>3066</v>
      </c>
      <c r="D1864" s="14">
        <f>SUMIFS('Census Data'!G:G,'Census Data'!$A:$A,$A1864)/SUMIFS('Census Data'!$F:$F,'Census Data'!$A:$A,$A1864)</f>
        <v>0.47918672607984952</v>
      </c>
      <c r="E1864" s="16">
        <f>SUMIFS('Census Data'!H:H,'Census Data'!$A:$A,$A1864)/SUMIFS('Census Data'!$F:$F,'Census Data'!$A:$A,$A1864)</f>
        <v>0.52081327392015042</v>
      </c>
      <c r="F1864" s="14">
        <f>SUM(SUMIFS('Census Data'!I:I,'Census Data'!$A:$A,$A1864),SUMIFS('Census Data'!J:J,'Census Data'!$A:$A,$A1864))/SUMIFS('Census Data'!$F:$F,'Census Data'!$A:$A,$A1864)</f>
        <v>0.72135515797487626</v>
      </c>
      <c r="G1864" s="14">
        <f>SUM(SUMIFS('Census Data'!K:K,'Census Data'!$A:$A,$A1864),SUMIFS('Census Data'!L:L,'Census Data'!$A:$A,$A1864))/SUMIFS('Census Data'!$F:$F,'Census Data'!$A:$A,$A1864)</f>
        <v>0.24456436552542601</v>
      </c>
      <c r="H1864" s="14">
        <f>SUM(SUMIFS('Census Data'!O:O,'Census Data'!$A:$A,$A1864),SUMIFS('Census Data'!P:P,'Census Data'!$A:$A,$A1864))/SUMIFS('Census Data'!$F:$F,'Census Data'!$A:$A,$A1864)</f>
        <v>5.8442867059271368E-3</v>
      </c>
      <c r="I1864" s="16">
        <f t="shared" si="58"/>
        <v>2.8236189793770516E-2</v>
      </c>
      <c r="J1864" s="14">
        <f>SUM(SUMIFS('Census Data'!W:W,'Census Data'!$A:$A,$A1864),SUMIFS('Census Data'!X:X,'Census Data'!$A:$A,$A1864))/SUMIFS('Census Data'!$F:$F,'Census Data'!$A:$A,$A1864)</f>
        <v>7.6916187106742195E-2</v>
      </c>
      <c r="K1864" s="16">
        <f t="shared" si="59"/>
        <v>0.9230838128932578</v>
      </c>
      <c r="L1864" s="19">
        <f>'EPA Data'!D1865/SUM('EPA Data'!D:D)</f>
        <v>1.8686431368992234E-4</v>
      </c>
      <c r="M1864" s="19">
        <f>'EPA Data'!E1865/SUM('EPA Data'!E:E)</f>
        <v>2.1224359321078543E-4</v>
      </c>
      <c r="N1864" s="19">
        <f>'EPA Data'!F1865/SUM('EPA Data'!F:F)</f>
        <v>1.8121054956741787E-4</v>
      </c>
      <c r="O1864" s="19">
        <f>'EPA Data'!G1865/SUM('EPA Data'!G:G)</f>
        <v>9.7911953700441175E-5</v>
      </c>
      <c r="P1864" s="19">
        <f>'EPA Data'!H1865/SUM('EPA Data'!H:H)</f>
        <v>2.1510180148965862E-4</v>
      </c>
      <c r="Q1864" s="19">
        <f>'EPA Data'!I1865/SUM('EPA Data'!I:I)</f>
        <v>2.0288360845236179E-4</v>
      </c>
      <c r="R1864" s="19">
        <f>'EPA Data'!J1865/SUM('EPA Data'!J:J)</f>
        <v>1.4779630335966568E-4</v>
      </c>
      <c r="S1864" s="19">
        <f>'EPA Data'!K1865/SUM('EPA Data'!K:K)</f>
        <v>1.9488010349162944E-4</v>
      </c>
      <c r="T1864" s="19">
        <f>'EPA Data'!L1865/SUM('EPA Data'!L:L)</f>
        <v>2.4242212110275736E-4</v>
      </c>
      <c r="U1864" s="19">
        <f>'EPA Data'!M1865/SUM('EPA Data'!M:M)</f>
        <v>8.8527200954764779E-5</v>
      </c>
      <c r="V1864" s="19">
        <f>'EPA Data'!N1865/SUM('EPA Data'!N:N)</f>
        <v>1.7650708225332504E-4</v>
      </c>
      <c r="W1864" s="19">
        <f>'EPA Data'!O1865/SUM('EPA Data'!O:O)</f>
        <v>3.0958931483206638E-4</v>
      </c>
      <c r="X1864" s="19">
        <f>'EPA Data'!P1865/SUM('EPA Data'!P:P)</f>
        <v>1.9196526788517527E-4</v>
      </c>
    </row>
    <row r="1865" spans="1:24" x14ac:dyDescent="0.35">
      <c r="A1865" s="13" t="s">
        <v>3067</v>
      </c>
      <c r="B1865" s="13" t="s">
        <v>3054</v>
      </c>
      <c r="C1865" s="18" t="s">
        <v>3068</v>
      </c>
      <c r="D1865" s="14">
        <f>SUMIFS('Census Data'!G:G,'Census Data'!$A:$A,$A1865)/SUMIFS('Census Data'!$F:$F,'Census Data'!$A:$A,$A1865)</f>
        <v>0.514832162373146</v>
      </c>
      <c r="E1865" s="16">
        <f>SUMIFS('Census Data'!H:H,'Census Data'!$A:$A,$A1865)/SUMIFS('Census Data'!$F:$F,'Census Data'!$A:$A,$A1865)</f>
        <v>0.485167837626854</v>
      </c>
      <c r="F1865" s="14">
        <f>SUM(SUMIFS('Census Data'!I:I,'Census Data'!$A:$A,$A1865),SUMIFS('Census Data'!J:J,'Census Data'!$A:$A,$A1865))/SUMIFS('Census Data'!$F:$F,'Census Data'!$A:$A,$A1865)</f>
        <v>0.35480093676814989</v>
      </c>
      <c r="G1865" s="14">
        <f>SUM(SUMIFS('Census Data'!K:K,'Census Data'!$A:$A,$A1865),SUMIFS('Census Data'!L:L,'Census Data'!$A:$A,$A1865))/SUMIFS('Census Data'!$F:$F,'Census Data'!$A:$A,$A1865)</f>
        <v>0.61720753875320622</v>
      </c>
      <c r="H1865" s="14">
        <f>SUM(SUMIFS('Census Data'!O:O,'Census Data'!$A:$A,$A1865),SUMIFS('Census Data'!P:P,'Census Data'!$A:$A,$A1865))/SUMIFS('Census Data'!$F:$F,'Census Data'!$A:$A,$A1865)</f>
        <v>7.2488011598081858E-3</v>
      </c>
      <c r="I1865" s="16">
        <f t="shared" si="58"/>
        <v>2.0742723318835754E-2</v>
      </c>
      <c r="J1865" s="14">
        <f>SUM(SUMIFS('Census Data'!W:W,'Census Data'!$A:$A,$A1865),SUMIFS('Census Data'!X:X,'Census Data'!$A:$A,$A1865))/SUMIFS('Census Data'!$F:$F,'Census Data'!$A:$A,$A1865)</f>
        <v>1.9292963086874095E-2</v>
      </c>
      <c r="K1865" s="16">
        <f t="shared" si="59"/>
        <v>0.98070703691312588</v>
      </c>
      <c r="L1865" s="19">
        <f>'EPA Data'!D1866/SUM('EPA Data'!D:D)</f>
        <v>1.1697882675738668E-4</v>
      </c>
      <c r="M1865" s="19">
        <f>'EPA Data'!E1866/SUM('EPA Data'!E:E)</f>
        <v>9.8270676453932914E-5</v>
      </c>
      <c r="N1865" s="19">
        <f>'EPA Data'!F1866/SUM('EPA Data'!F:F)</f>
        <v>8.5391363347020815E-5</v>
      </c>
      <c r="O1865" s="19">
        <f>'EPA Data'!G1866/SUM('EPA Data'!G:G)</f>
        <v>4.4233242704421137E-5</v>
      </c>
      <c r="P1865" s="19">
        <f>'EPA Data'!H1866/SUM('EPA Data'!H:H)</f>
        <v>9.2502677551091584E-5</v>
      </c>
      <c r="Q1865" s="19">
        <f>'EPA Data'!I1866/SUM('EPA Data'!I:I)</f>
        <v>9.5330265395530067E-5</v>
      </c>
      <c r="R1865" s="19">
        <f>'EPA Data'!J1866/SUM('EPA Data'!J:J)</f>
        <v>6.8396592121977725E-5</v>
      </c>
      <c r="S1865" s="19">
        <f>'EPA Data'!K1866/SUM('EPA Data'!K:K)</f>
        <v>8.3314362911947722E-5</v>
      </c>
      <c r="T1865" s="19">
        <f>'EPA Data'!L1866/SUM('EPA Data'!L:L)</f>
        <v>1.0282400498919966E-4</v>
      </c>
      <c r="U1865" s="19">
        <f>'EPA Data'!M1866/SUM('EPA Data'!M:M)</f>
        <v>4.3386595943442876E-5</v>
      </c>
      <c r="V1865" s="19">
        <f>'EPA Data'!N1866/SUM('EPA Data'!N:N)</f>
        <v>7.8825186382333238E-5</v>
      </c>
      <c r="W1865" s="19">
        <f>'EPA Data'!O1866/SUM('EPA Data'!O:O)</f>
        <v>1.3472803215761975E-4</v>
      </c>
      <c r="X1865" s="19">
        <f>'EPA Data'!P1866/SUM('EPA Data'!P:P)</f>
        <v>8.3016208975821449E-5</v>
      </c>
    </row>
    <row r="1866" spans="1:24" x14ac:dyDescent="0.35">
      <c r="A1866" s="13" t="s">
        <v>3069</v>
      </c>
      <c r="B1866" s="13" t="s">
        <v>3054</v>
      </c>
      <c r="C1866" s="18" t="s">
        <v>3070</v>
      </c>
      <c r="D1866" s="14">
        <f>SUMIFS('Census Data'!G:G,'Census Data'!$A:$A,$A1866)/SUMIFS('Census Data'!$F:$F,'Census Data'!$A:$A,$A1866)</f>
        <v>0.47864546406023162</v>
      </c>
      <c r="E1866" s="16">
        <f>SUMIFS('Census Data'!H:H,'Census Data'!$A:$A,$A1866)/SUMIFS('Census Data'!$F:$F,'Census Data'!$A:$A,$A1866)</f>
        <v>0.52135453593976844</v>
      </c>
      <c r="F1866" s="14">
        <f>SUM(SUMIFS('Census Data'!I:I,'Census Data'!$A:$A,$A1866),SUMIFS('Census Data'!J:J,'Census Data'!$A:$A,$A1866))/SUMIFS('Census Data'!$F:$F,'Census Data'!$A:$A,$A1866)</f>
        <v>0.60596238900705623</v>
      </c>
      <c r="G1866" s="14">
        <f>SUM(SUMIFS('Census Data'!K:K,'Census Data'!$A:$A,$A1866),SUMIFS('Census Data'!L:L,'Census Data'!$A:$A,$A1866))/SUMIFS('Census Data'!$F:$F,'Census Data'!$A:$A,$A1866)</f>
        <v>0.33816131537188965</v>
      </c>
      <c r="H1866" s="14">
        <f>SUM(SUMIFS('Census Data'!O:O,'Census Data'!$A:$A,$A1866),SUMIFS('Census Data'!P:P,'Census Data'!$A:$A,$A1866))/SUMIFS('Census Data'!$F:$F,'Census Data'!$A:$A,$A1866)</f>
        <v>4.5241230291367032E-3</v>
      </c>
      <c r="I1866" s="16">
        <f t="shared" si="58"/>
        <v>5.1352172591917378E-2</v>
      </c>
      <c r="J1866" s="14">
        <f>SUM(SUMIFS('Census Data'!W:W,'Census Data'!$A:$A,$A1866),SUMIFS('Census Data'!X:X,'Census Data'!$A:$A,$A1866))/SUMIFS('Census Data'!$F:$F,'Census Data'!$A:$A,$A1866)</f>
        <v>8.6295958675174714E-2</v>
      </c>
      <c r="K1866" s="16">
        <f t="shared" si="59"/>
        <v>0.9137040413248253</v>
      </c>
      <c r="L1866" s="19">
        <f>'EPA Data'!D1867/SUM('EPA Data'!D:D)</f>
        <v>1.1961687516451391E-4</v>
      </c>
      <c r="M1866" s="19">
        <f>'EPA Data'!E1867/SUM('EPA Data'!E:E)</f>
        <v>1.5076658365852254E-4</v>
      </c>
      <c r="N1866" s="19">
        <f>'EPA Data'!F1867/SUM('EPA Data'!F:F)</f>
        <v>1.5521206055460612E-4</v>
      </c>
      <c r="O1866" s="19">
        <f>'EPA Data'!G1867/SUM('EPA Data'!G:G)</f>
        <v>7.6819095774769609E-5</v>
      </c>
      <c r="P1866" s="19">
        <f>'EPA Data'!H1867/SUM('EPA Data'!H:H)</f>
        <v>1.5628453167844294E-4</v>
      </c>
      <c r="Q1866" s="19">
        <f>'EPA Data'!I1867/SUM('EPA Data'!I:I)</f>
        <v>1.6376369492115806E-4</v>
      </c>
      <c r="R1866" s="19">
        <f>'EPA Data'!J1867/SUM('EPA Data'!J:J)</f>
        <v>1.223546455343614E-4</v>
      </c>
      <c r="S1866" s="19">
        <f>'EPA Data'!K1867/SUM('EPA Data'!K:K)</f>
        <v>1.5511392803335407E-4</v>
      </c>
      <c r="T1866" s="19">
        <f>'EPA Data'!L1867/SUM('EPA Data'!L:L)</f>
        <v>1.8243841281725051E-4</v>
      </c>
      <c r="U1866" s="19">
        <f>'EPA Data'!M1867/SUM('EPA Data'!M:M)</f>
        <v>6.7106721530521587E-5</v>
      </c>
      <c r="V1866" s="19">
        <f>'EPA Data'!N1867/SUM('EPA Data'!N:N)</f>
        <v>1.06314387756805E-4</v>
      </c>
      <c r="W1866" s="19">
        <f>'EPA Data'!O1867/SUM('EPA Data'!O:O)</f>
        <v>1.7335406327902302E-4</v>
      </c>
      <c r="X1866" s="19">
        <f>'EPA Data'!P1867/SUM('EPA Data'!P:P)</f>
        <v>1.3869022104152874E-4</v>
      </c>
    </row>
    <row r="1867" spans="1:24" x14ac:dyDescent="0.35">
      <c r="A1867" s="13" t="s">
        <v>3071</v>
      </c>
      <c r="B1867" s="13" t="s">
        <v>3054</v>
      </c>
      <c r="C1867" s="18" t="s">
        <v>3072</v>
      </c>
      <c r="D1867" s="14">
        <f>SUMIFS('Census Data'!G:G,'Census Data'!$A:$A,$A1867)/SUMIFS('Census Data'!$F:$F,'Census Data'!$A:$A,$A1867)</f>
        <v>0.48213175317312262</v>
      </c>
      <c r="E1867" s="16">
        <f>SUMIFS('Census Data'!H:H,'Census Data'!$A:$A,$A1867)/SUMIFS('Census Data'!$F:$F,'Census Data'!$A:$A,$A1867)</f>
        <v>0.51786824682687738</v>
      </c>
      <c r="F1867" s="14">
        <f>SUM(SUMIFS('Census Data'!I:I,'Census Data'!$A:$A,$A1867),SUMIFS('Census Data'!J:J,'Census Data'!$A:$A,$A1867))/SUMIFS('Census Data'!$F:$F,'Census Data'!$A:$A,$A1867)</f>
        <v>0.86617652437909209</v>
      </c>
      <c r="G1867" s="14">
        <f>SUM(SUMIFS('Census Data'!K:K,'Census Data'!$A:$A,$A1867),SUMIFS('Census Data'!L:L,'Census Data'!$A:$A,$A1867))/SUMIFS('Census Data'!$F:$F,'Census Data'!$A:$A,$A1867)</f>
        <v>9.8240608654303382E-2</v>
      </c>
      <c r="H1867" s="14">
        <f>SUM(SUMIFS('Census Data'!O:O,'Census Data'!$A:$A,$A1867),SUMIFS('Census Data'!P:P,'Census Data'!$A:$A,$A1867))/SUMIFS('Census Data'!$F:$F,'Census Data'!$A:$A,$A1867)</f>
        <v>7.7764365924137676E-3</v>
      </c>
      <c r="I1867" s="16">
        <f t="shared" si="58"/>
        <v>2.7806430374190727E-2</v>
      </c>
      <c r="J1867" s="14">
        <f>SUM(SUMIFS('Census Data'!W:W,'Census Data'!$A:$A,$A1867),SUMIFS('Census Data'!X:X,'Census Data'!$A:$A,$A1867))/SUMIFS('Census Data'!$F:$F,'Census Data'!$A:$A,$A1867)</f>
        <v>5.4113171659533998E-2</v>
      </c>
      <c r="K1867" s="16">
        <f t="shared" si="59"/>
        <v>0.945886828340466</v>
      </c>
      <c r="L1867" s="19">
        <f>'EPA Data'!D1868/SUM('EPA Data'!D:D)</f>
        <v>4.8056343141151788E-4</v>
      </c>
      <c r="M1867" s="19">
        <f>'EPA Data'!E1868/SUM('EPA Data'!E:E)</f>
        <v>6.5902888605595743E-4</v>
      </c>
      <c r="N1867" s="19">
        <f>'EPA Data'!F1868/SUM('EPA Data'!F:F)</f>
        <v>5.9905829103914664E-4</v>
      </c>
      <c r="O1867" s="19">
        <f>'EPA Data'!G1868/SUM('EPA Data'!G:G)</f>
        <v>3.1482180095831293E-4</v>
      </c>
      <c r="P1867" s="19">
        <f>'EPA Data'!H1868/SUM('EPA Data'!H:H)</f>
        <v>6.6849667860014144E-4</v>
      </c>
      <c r="Q1867" s="19">
        <f>'EPA Data'!I1868/SUM('EPA Data'!I:I)</f>
        <v>6.2972425826152655E-4</v>
      </c>
      <c r="R1867" s="19">
        <f>'EPA Data'!J1868/SUM('EPA Data'!J:J)</f>
        <v>3.9660868773767086E-4</v>
      </c>
      <c r="S1867" s="19">
        <f>'EPA Data'!K1868/SUM('EPA Data'!K:K)</f>
        <v>6.2532207400226275E-4</v>
      </c>
      <c r="T1867" s="19">
        <f>'EPA Data'!L1868/SUM('EPA Data'!L:L)</f>
        <v>7.127402999251687E-4</v>
      </c>
      <c r="U1867" s="19">
        <f>'EPA Data'!M1868/SUM('EPA Data'!M:M)</f>
        <v>2.4074809653434919E-4</v>
      </c>
      <c r="V1867" s="19">
        <f>'EPA Data'!N1868/SUM('EPA Data'!N:N)</f>
        <v>4.3036142837896889E-4</v>
      </c>
      <c r="W1867" s="19">
        <f>'EPA Data'!O1868/SUM('EPA Data'!O:O)</f>
        <v>6.6540636141048488E-4</v>
      </c>
      <c r="X1867" s="19">
        <f>'EPA Data'!P1868/SUM('EPA Data'!P:P)</f>
        <v>5.4538105588814508E-4</v>
      </c>
    </row>
    <row r="1868" spans="1:24" x14ac:dyDescent="0.35">
      <c r="A1868" s="13" t="s">
        <v>3073</v>
      </c>
      <c r="B1868" s="13" t="s">
        <v>3054</v>
      </c>
      <c r="C1868" s="18" t="s">
        <v>3074</v>
      </c>
      <c r="D1868" s="14">
        <f>SUMIFS('Census Data'!G:G,'Census Data'!$A:$A,$A1868)/SUMIFS('Census Data'!$F:$F,'Census Data'!$A:$A,$A1868)</f>
        <v>0.48342618332708559</v>
      </c>
      <c r="E1868" s="16">
        <f>SUMIFS('Census Data'!H:H,'Census Data'!$A:$A,$A1868)/SUMIFS('Census Data'!$F:$F,'Census Data'!$A:$A,$A1868)</f>
        <v>0.51657381667291435</v>
      </c>
      <c r="F1868" s="14">
        <f>SUM(SUMIFS('Census Data'!I:I,'Census Data'!$A:$A,$A1868),SUMIFS('Census Data'!J:J,'Census Data'!$A:$A,$A1868))/SUMIFS('Census Data'!$F:$F,'Census Data'!$A:$A,$A1868)</f>
        <v>0.8932862217042582</v>
      </c>
      <c r="G1868" s="14">
        <f>SUM(SUMIFS('Census Data'!K:K,'Census Data'!$A:$A,$A1868),SUMIFS('Census Data'!L:L,'Census Data'!$A:$A,$A1868))/SUMIFS('Census Data'!$F:$F,'Census Data'!$A:$A,$A1868)</f>
        <v>6.2316511463046197E-2</v>
      </c>
      <c r="H1868" s="14">
        <f>SUM(SUMIFS('Census Data'!O:O,'Census Data'!$A:$A,$A1868),SUMIFS('Census Data'!P:P,'Census Data'!$A:$A,$A1868))/SUMIFS('Census Data'!$F:$F,'Census Data'!$A:$A,$A1868)</f>
        <v>1.4586294821308609E-2</v>
      </c>
      <c r="I1868" s="16">
        <f t="shared" si="58"/>
        <v>2.9810972011387049E-2</v>
      </c>
      <c r="J1868" s="14">
        <f>SUM(SUMIFS('Census Data'!W:W,'Census Data'!$A:$A,$A1868),SUMIFS('Census Data'!X:X,'Census Data'!$A:$A,$A1868))/SUMIFS('Census Data'!$F:$F,'Census Data'!$A:$A,$A1868)</f>
        <v>8.128611778154704E-2</v>
      </c>
      <c r="K1868" s="16">
        <f t="shared" si="59"/>
        <v>0.91871388221845296</v>
      </c>
      <c r="L1868" s="19">
        <f>'EPA Data'!D1869/SUM('EPA Data'!D:D)</f>
        <v>9.6670786611751628E-4</v>
      </c>
      <c r="M1868" s="19">
        <f>'EPA Data'!E1869/SUM('EPA Data'!E:E)</f>
        <v>1.3216407593741107E-3</v>
      </c>
      <c r="N1868" s="19">
        <f>'EPA Data'!F1869/SUM('EPA Data'!F:F)</f>
        <v>1.4999669155318807E-3</v>
      </c>
      <c r="O1868" s="19">
        <f>'EPA Data'!G1869/SUM('EPA Data'!G:G)</f>
        <v>6.9217461157897956E-4</v>
      </c>
      <c r="P1868" s="19">
        <f>'EPA Data'!H1869/SUM('EPA Data'!H:H)</f>
        <v>1.1925769705267927E-3</v>
      </c>
      <c r="Q1868" s="19">
        <f>'EPA Data'!I1869/SUM('EPA Data'!I:I)</f>
        <v>1.0751714775917233E-3</v>
      </c>
      <c r="R1868" s="19">
        <f>'EPA Data'!J1869/SUM('EPA Data'!J:J)</f>
        <v>1.1981749144254086E-3</v>
      </c>
      <c r="S1868" s="19">
        <f>'EPA Data'!K1869/SUM('EPA Data'!K:K)</f>
        <v>1.3426926318724243E-3</v>
      </c>
      <c r="T1868" s="19">
        <f>'EPA Data'!L1869/SUM('EPA Data'!L:L)</f>
        <v>1.5470385195095818E-3</v>
      </c>
      <c r="U1868" s="19">
        <f>'EPA Data'!M1869/SUM('EPA Data'!M:M)</f>
        <v>7.7720949348183759E-4</v>
      </c>
      <c r="V1868" s="19">
        <f>'EPA Data'!N1869/SUM('EPA Data'!N:N)</f>
        <v>7.9736198083174678E-4</v>
      </c>
      <c r="W1868" s="19">
        <f>'EPA Data'!O1869/SUM('EPA Data'!O:O)</f>
        <v>1.2961933179110011E-3</v>
      </c>
      <c r="X1868" s="19">
        <f>'EPA Data'!P1869/SUM('EPA Data'!P:P)</f>
        <v>1.077407970923697E-3</v>
      </c>
    </row>
    <row r="1869" spans="1:24" x14ac:dyDescent="0.35">
      <c r="A1869" s="13" t="s">
        <v>3075</v>
      </c>
      <c r="B1869" s="13" t="s">
        <v>3054</v>
      </c>
      <c r="C1869" s="18" t="s">
        <v>727</v>
      </c>
      <c r="D1869" s="14">
        <f>SUMIFS('Census Data'!G:G,'Census Data'!$A:$A,$A1869)/SUMIFS('Census Data'!$F:$F,'Census Data'!$A:$A,$A1869)</f>
        <v>0.50055396283309161</v>
      </c>
      <c r="E1869" s="16">
        <f>SUMIFS('Census Data'!H:H,'Census Data'!$A:$A,$A1869)/SUMIFS('Census Data'!$F:$F,'Census Data'!$A:$A,$A1869)</f>
        <v>0.49944603716690844</v>
      </c>
      <c r="F1869" s="14">
        <f>SUM(SUMIFS('Census Data'!I:I,'Census Data'!$A:$A,$A1869),SUMIFS('Census Data'!J:J,'Census Data'!$A:$A,$A1869))/SUMIFS('Census Data'!$F:$F,'Census Data'!$A:$A,$A1869)</f>
        <v>0.85984169227079077</v>
      </c>
      <c r="G1869" s="14">
        <f>SUM(SUMIFS('Census Data'!K:K,'Census Data'!$A:$A,$A1869),SUMIFS('Census Data'!L:L,'Census Data'!$A:$A,$A1869))/SUMIFS('Census Data'!$F:$F,'Census Data'!$A:$A,$A1869)</f>
        <v>6.4933581569599427E-2</v>
      </c>
      <c r="H1869" s="14">
        <f>SUM(SUMIFS('Census Data'!O:O,'Census Data'!$A:$A,$A1869),SUMIFS('Census Data'!P:P,'Census Data'!$A:$A,$A1869))/SUMIFS('Census Data'!$F:$F,'Census Data'!$A:$A,$A1869)</f>
        <v>3.7292549485442771E-2</v>
      </c>
      <c r="I1869" s="16">
        <f t="shared" si="58"/>
        <v>3.793217667416704E-2</v>
      </c>
      <c r="J1869" s="14">
        <f>SUM(SUMIFS('Census Data'!W:W,'Census Data'!$A:$A,$A1869),SUMIFS('Census Data'!X:X,'Census Data'!$A:$A,$A1869))/SUMIFS('Census Data'!$F:$F,'Census Data'!$A:$A,$A1869)</f>
        <v>8.1152699569393832E-2</v>
      </c>
      <c r="K1869" s="16">
        <f t="shared" si="59"/>
        <v>0.91884730043060614</v>
      </c>
      <c r="L1869" s="19">
        <f>'EPA Data'!D1870/SUM('EPA Data'!D:D)</f>
        <v>3.8626138945961359E-4</v>
      </c>
      <c r="M1869" s="19">
        <f>'EPA Data'!E1870/SUM('EPA Data'!E:E)</f>
        <v>6.2490159032117429E-4</v>
      </c>
      <c r="N1869" s="19">
        <f>'EPA Data'!F1870/SUM('EPA Data'!F:F)</f>
        <v>5.9958843801711538E-4</v>
      </c>
      <c r="O1869" s="19">
        <f>'EPA Data'!G1870/SUM('EPA Data'!G:G)</f>
        <v>2.4786153620690477E-4</v>
      </c>
      <c r="P1869" s="19">
        <f>'EPA Data'!H1870/SUM('EPA Data'!H:H)</f>
        <v>5.3907340385652368E-4</v>
      </c>
      <c r="Q1869" s="19">
        <f>'EPA Data'!I1870/SUM('EPA Data'!I:I)</f>
        <v>4.5725718600327732E-4</v>
      </c>
      <c r="R1869" s="19">
        <f>'EPA Data'!J1870/SUM('EPA Data'!J:J)</f>
        <v>5.1944476874180088E-4</v>
      </c>
      <c r="S1869" s="19">
        <f>'EPA Data'!K1870/SUM('EPA Data'!K:K)</f>
        <v>5.8912990509753552E-4</v>
      </c>
      <c r="T1869" s="19">
        <f>'EPA Data'!L1870/SUM('EPA Data'!L:L)</f>
        <v>6.2118167345469181E-4</v>
      </c>
      <c r="U1869" s="19">
        <f>'EPA Data'!M1870/SUM('EPA Data'!M:M)</f>
        <v>3.0259908205799773E-4</v>
      </c>
      <c r="V1869" s="19">
        <f>'EPA Data'!N1870/SUM('EPA Data'!N:N)</f>
        <v>3.6988623972739157E-4</v>
      </c>
      <c r="W1869" s="19">
        <f>'EPA Data'!O1870/SUM('EPA Data'!O:O)</f>
        <v>5.5787601676353371E-4</v>
      </c>
      <c r="X1869" s="19">
        <f>'EPA Data'!P1870/SUM('EPA Data'!P:P)</f>
        <v>4.7828503922454311E-4</v>
      </c>
    </row>
    <row r="1870" spans="1:24" x14ac:dyDescent="0.35">
      <c r="A1870" s="13" t="s">
        <v>3076</v>
      </c>
      <c r="B1870" s="13" t="s">
        <v>3054</v>
      </c>
      <c r="C1870" s="18" t="s">
        <v>3077</v>
      </c>
      <c r="D1870" s="14">
        <f>SUMIFS('Census Data'!G:G,'Census Data'!$A:$A,$A1870)/SUMIFS('Census Data'!$F:$F,'Census Data'!$A:$A,$A1870)</f>
        <v>0.49078572662329323</v>
      </c>
      <c r="E1870" s="16">
        <f>SUMIFS('Census Data'!H:H,'Census Data'!$A:$A,$A1870)/SUMIFS('Census Data'!$F:$F,'Census Data'!$A:$A,$A1870)</f>
        <v>0.50921427337670677</v>
      </c>
      <c r="F1870" s="14">
        <f>SUM(SUMIFS('Census Data'!I:I,'Census Data'!$A:$A,$A1870),SUMIFS('Census Data'!J:J,'Census Data'!$A:$A,$A1870))/SUMIFS('Census Data'!$F:$F,'Census Data'!$A:$A,$A1870)</f>
        <v>0.71330566763068504</v>
      </c>
      <c r="G1870" s="14">
        <f>SUM(SUMIFS('Census Data'!K:K,'Census Data'!$A:$A,$A1870),SUMIFS('Census Data'!L:L,'Census Data'!$A:$A,$A1870))/SUMIFS('Census Data'!$F:$F,'Census Data'!$A:$A,$A1870)</f>
        <v>0.20176623514666217</v>
      </c>
      <c r="H1870" s="14">
        <f>SUM(SUMIFS('Census Data'!O:O,'Census Data'!$A:$A,$A1870),SUMIFS('Census Data'!P:P,'Census Data'!$A:$A,$A1870))/SUMIFS('Census Data'!$F:$F,'Census Data'!$A:$A,$A1870)</f>
        <v>5.1521096943633715E-2</v>
      </c>
      <c r="I1870" s="16">
        <f t="shared" si="58"/>
        <v>3.3407000279019106E-2</v>
      </c>
      <c r="J1870" s="14">
        <f>SUM(SUMIFS('Census Data'!W:W,'Census Data'!$A:$A,$A1870),SUMIFS('Census Data'!X:X,'Census Data'!$A:$A,$A1870))/SUMIFS('Census Data'!$F:$F,'Census Data'!$A:$A,$A1870)</f>
        <v>0.12058939461714595</v>
      </c>
      <c r="K1870" s="16">
        <f t="shared" si="59"/>
        <v>0.87941060538285409</v>
      </c>
      <c r="L1870" s="19">
        <f>'EPA Data'!D1871/SUM('EPA Data'!D:D)</f>
        <v>6.869003403248313E-4</v>
      </c>
      <c r="M1870" s="19">
        <f>'EPA Data'!E1871/SUM('EPA Data'!E:E)</f>
        <v>1.0034324065259302E-3</v>
      </c>
      <c r="N1870" s="19">
        <f>'EPA Data'!F1871/SUM('EPA Data'!F:F)</f>
        <v>8.8237431917936014E-4</v>
      </c>
      <c r="O1870" s="19">
        <f>'EPA Data'!G1871/SUM('EPA Data'!G:G)</f>
        <v>1.3019895114672623E-3</v>
      </c>
      <c r="P1870" s="19">
        <f>'EPA Data'!H1871/SUM('EPA Data'!H:H)</f>
        <v>1.1400504988439779E-3</v>
      </c>
      <c r="Q1870" s="19">
        <f>'EPA Data'!I1871/SUM('EPA Data'!I:I)</f>
        <v>1.1511124386090238E-3</v>
      </c>
      <c r="R1870" s="19">
        <f>'EPA Data'!J1871/SUM('EPA Data'!J:J)</f>
        <v>1.4550830616853051E-3</v>
      </c>
      <c r="S1870" s="19">
        <f>'EPA Data'!K1871/SUM('EPA Data'!K:K)</f>
        <v>9.3983802625571507E-4</v>
      </c>
      <c r="T1870" s="19">
        <f>'EPA Data'!L1871/SUM('EPA Data'!L:L)</f>
        <v>1.0103597797865281E-3</v>
      </c>
      <c r="U1870" s="19">
        <f>'EPA Data'!M1871/SUM('EPA Data'!M:M)</f>
        <v>5.6966163232082152E-4</v>
      </c>
      <c r="V1870" s="19">
        <f>'EPA Data'!N1871/SUM('EPA Data'!N:N)</f>
        <v>7.7646926132549879E-4</v>
      </c>
      <c r="W1870" s="19">
        <f>'EPA Data'!O1871/SUM('EPA Data'!O:O)</f>
        <v>8.7635940611083794E-4</v>
      </c>
      <c r="X1870" s="19">
        <f>'EPA Data'!P1871/SUM('EPA Data'!P:P)</f>
        <v>7.5321719500037331E-4</v>
      </c>
    </row>
    <row r="1871" spans="1:24" x14ac:dyDescent="0.35">
      <c r="A1871" s="13" t="s">
        <v>3078</v>
      </c>
      <c r="B1871" s="13" t="s">
        <v>3054</v>
      </c>
      <c r="C1871" s="18" t="s">
        <v>1676</v>
      </c>
      <c r="D1871" s="14">
        <f>SUMIFS('Census Data'!G:G,'Census Data'!$A:$A,$A1871)/SUMIFS('Census Data'!$F:$F,'Census Data'!$A:$A,$A1871)</f>
        <v>0.49750861449217876</v>
      </c>
      <c r="E1871" s="16">
        <f>SUMIFS('Census Data'!H:H,'Census Data'!$A:$A,$A1871)/SUMIFS('Census Data'!$F:$F,'Census Data'!$A:$A,$A1871)</f>
        <v>0.50249138550782124</v>
      </c>
      <c r="F1871" s="14">
        <f>SUM(SUMIFS('Census Data'!I:I,'Census Data'!$A:$A,$A1871),SUMIFS('Census Data'!J:J,'Census Data'!$A:$A,$A1871))/SUMIFS('Census Data'!$F:$F,'Census Data'!$A:$A,$A1871)</f>
        <v>0.91273953246238126</v>
      </c>
      <c r="G1871" s="14">
        <f>SUM(SUMIFS('Census Data'!K:K,'Census Data'!$A:$A,$A1871),SUMIFS('Census Data'!L:L,'Census Data'!$A:$A,$A1871))/SUMIFS('Census Data'!$F:$F,'Census Data'!$A:$A,$A1871)</f>
        <v>5.2616574530851036E-2</v>
      </c>
      <c r="H1871" s="14">
        <f>SUM(SUMIFS('Census Data'!O:O,'Census Data'!$A:$A,$A1871),SUMIFS('Census Data'!P:P,'Census Data'!$A:$A,$A1871))/SUMIFS('Census Data'!$F:$F,'Census Data'!$A:$A,$A1871)</f>
        <v>7.8831899650462327E-3</v>
      </c>
      <c r="I1871" s="16">
        <f t="shared" si="58"/>
        <v>2.6760703041721512E-2</v>
      </c>
      <c r="J1871" s="14">
        <f>SUM(SUMIFS('Census Data'!W:W,'Census Data'!$A:$A,$A1871),SUMIFS('Census Data'!X:X,'Census Data'!$A:$A,$A1871))/SUMIFS('Census Data'!$F:$F,'Census Data'!$A:$A,$A1871)</f>
        <v>6.1107117181883538E-2</v>
      </c>
      <c r="K1871" s="16">
        <f t="shared" si="59"/>
        <v>0.93889288281811645</v>
      </c>
      <c r="L1871" s="19">
        <f>'EPA Data'!D1872/SUM('EPA Data'!D:D)</f>
        <v>3.3326697711686862E-4</v>
      </c>
      <c r="M1871" s="19">
        <f>'EPA Data'!E1872/SUM('EPA Data'!E:E)</f>
        <v>6.0250070857147966E-4</v>
      </c>
      <c r="N1871" s="19">
        <f>'EPA Data'!F1872/SUM('EPA Data'!F:F)</f>
        <v>5.4811897208173835E-4</v>
      </c>
      <c r="O1871" s="19">
        <f>'EPA Data'!G1872/SUM('EPA Data'!G:G)</f>
        <v>2.1436381605885869E-4</v>
      </c>
      <c r="P1871" s="19">
        <f>'EPA Data'!H1872/SUM('EPA Data'!H:H)</f>
        <v>5.0653594411927594E-4</v>
      </c>
      <c r="Q1871" s="19">
        <f>'EPA Data'!I1872/SUM('EPA Data'!I:I)</f>
        <v>4.0377643801583503E-4</v>
      </c>
      <c r="R1871" s="19">
        <f>'EPA Data'!J1872/SUM('EPA Data'!J:J)</f>
        <v>4.351934542478132E-4</v>
      </c>
      <c r="S1871" s="19">
        <f>'EPA Data'!K1872/SUM('EPA Data'!K:K)</f>
        <v>5.7166204032826028E-4</v>
      </c>
      <c r="T1871" s="19">
        <f>'EPA Data'!L1872/SUM('EPA Data'!L:L)</f>
        <v>5.5808984783421993E-4</v>
      </c>
      <c r="U1871" s="19">
        <f>'EPA Data'!M1872/SUM('EPA Data'!M:M)</f>
        <v>2.725196855668948E-4</v>
      </c>
      <c r="V1871" s="19">
        <f>'EPA Data'!N1872/SUM('EPA Data'!N:N)</f>
        <v>3.5670807313560474E-4</v>
      </c>
      <c r="W1871" s="19">
        <f>'EPA Data'!O1872/SUM('EPA Data'!O:O)</f>
        <v>5.2299078881984254E-4</v>
      </c>
      <c r="X1871" s="19">
        <f>'EPA Data'!P1872/SUM('EPA Data'!P:P)</f>
        <v>4.5930970730037433E-4</v>
      </c>
    </row>
    <row r="1872" spans="1:24" x14ac:dyDescent="0.35">
      <c r="A1872" s="13" t="s">
        <v>3079</v>
      </c>
      <c r="B1872" s="13" t="s">
        <v>3054</v>
      </c>
      <c r="C1872" s="18" t="s">
        <v>732</v>
      </c>
      <c r="D1872" s="14">
        <f>SUMIFS('Census Data'!G:G,'Census Data'!$A:$A,$A1872)/SUMIFS('Census Data'!$F:$F,'Census Data'!$A:$A,$A1872)</f>
        <v>0.5046828232113546</v>
      </c>
      <c r="E1872" s="16">
        <f>SUMIFS('Census Data'!H:H,'Census Data'!$A:$A,$A1872)/SUMIFS('Census Data'!$F:$F,'Census Data'!$A:$A,$A1872)</f>
        <v>0.49531717678864534</v>
      </c>
      <c r="F1872" s="14">
        <f>SUM(SUMIFS('Census Data'!I:I,'Census Data'!$A:$A,$A1872),SUMIFS('Census Data'!J:J,'Census Data'!$A:$A,$A1872))/SUMIFS('Census Data'!$F:$F,'Census Data'!$A:$A,$A1872)</f>
        <v>0.83074249299990344</v>
      </c>
      <c r="G1872" s="14">
        <f>SUM(SUMIFS('Census Data'!K:K,'Census Data'!$A:$A,$A1872),SUMIFS('Census Data'!L:L,'Census Data'!$A:$A,$A1872))/SUMIFS('Census Data'!$F:$F,'Census Data'!$A:$A,$A1872)</f>
        <v>0.11103601428985227</v>
      </c>
      <c r="H1872" s="14">
        <f>SUM(SUMIFS('Census Data'!O:O,'Census Data'!$A:$A,$A1872),SUMIFS('Census Data'!P:P,'Census Data'!$A:$A,$A1872))/SUMIFS('Census Data'!$F:$F,'Census Data'!$A:$A,$A1872)</f>
        <v>1.9696823404460752E-2</v>
      </c>
      <c r="I1872" s="16">
        <f t="shared" si="58"/>
        <v>3.8524669305783465E-2</v>
      </c>
      <c r="J1872" s="14">
        <f>SUM(SUMIFS('Census Data'!W:W,'Census Data'!$A:$A,$A1872),SUMIFS('Census Data'!X:X,'Census Data'!$A:$A,$A1872))/SUMIFS('Census Data'!$F:$F,'Census Data'!$A:$A,$A1872)</f>
        <v>3.4372887901902092E-2</v>
      </c>
      <c r="K1872" s="16">
        <f t="shared" si="59"/>
        <v>0.96562711209809793</v>
      </c>
      <c r="L1872" s="19">
        <f>'EPA Data'!D1873/SUM('EPA Data'!D:D)</f>
        <v>2.5617391984381063E-5</v>
      </c>
      <c r="M1872" s="19">
        <f>'EPA Data'!E1873/SUM('EPA Data'!E:E)</f>
        <v>2.9279468485049896E-5</v>
      </c>
      <c r="N1872" s="19">
        <f>'EPA Data'!F1873/SUM('EPA Data'!F:F)</f>
        <v>2.5252657725702707E-5</v>
      </c>
      <c r="O1872" s="19">
        <f>'EPA Data'!G1873/SUM('EPA Data'!G:G)</f>
        <v>1.7518310963802255E-5</v>
      </c>
      <c r="P1872" s="19">
        <f>'EPA Data'!H1873/SUM('EPA Data'!H:H)</f>
        <v>3.2927731120358968E-5</v>
      </c>
      <c r="Q1872" s="19">
        <f>'EPA Data'!I1873/SUM('EPA Data'!I:I)</f>
        <v>3.3487351290626023E-5</v>
      </c>
      <c r="R1872" s="19">
        <f>'EPA Data'!J1873/SUM('EPA Data'!J:J)</f>
        <v>1.9446216312708346E-5</v>
      </c>
      <c r="S1872" s="19">
        <f>'EPA Data'!K1873/SUM('EPA Data'!K:K)</f>
        <v>2.6001841434434255E-5</v>
      </c>
      <c r="T1872" s="19">
        <f>'EPA Data'!L1873/SUM('EPA Data'!L:L)</f>
        <v>3.0048068183852432E-5</v>
      </c>
      <c r="U1872" s="19">
        <f>'EPA Data'!M1873/SUM('EPA Data'!M:M)</f>
        <v>1.4885127591868695E-5</v>
      </c>
      <c r="V1872" s="19">
        <f>'EPA Data'!N1873/SUM('EPA Data'!N:N)</f>
        <v>2.8211739759219964E-5</v>
      </c>
      <c r="W1872" s="19">
        <f>'EPA Data'!O1873/SUM('EPA Data'!O:O)</f>
        <v>4.3824482090115257E-5</v>
      </c>
      <c r="X1872" s="19">
        <f>'EPA Data'!P1873/SUM('EPA Data'!P:P)</f>
        <v>2.5357465632174058E-5</v>
      </c>
    </row>
    <row r="1873" spans="1:24" x14ac:dyDescent="0.35">
      <c r="A1873" s="13" t="s">
        <v>3080</v>
      </c>
      <c r="B1873" s="13" t="s">
        <v>3054</v>
      </c>
      <c r="C1873" s="18" t="s">
        <v>3081</v>
      </c>
      <c r="D1873" s="14">
        <f>SUMIFS('Census Data'!G:G,'Census Data'!$A:$A,$A1873)/SUMIFS('Census Data'!$F:$F,'Census Data'!$A:$A,$A1873)</f>
        <v>0.49316687596956488</v>
      </c>
      <c r="E1873" s="16">
        <f>SUMIFS('Census Data'!H:H,'Census Data'!$A:$A,$A1873)/SUMIFS('Census Data'!$F:$F,'Census Data'!$A:$A,$A1873)</f>
        <v>0.50683312403043512</v>
      </c>
      <c r="F1873" s="14">
        <f>SUM(SUMIFS('Census Data'!I:I,'Census Data'!$A:$A,$A1873),SUMIFS('Census Data'!J:J,'Census Data'!$A:$A,$A1873))/SUMIFS('Census Data'!$F:$F,'Census Data'!$A:$A,$A1873)</f>
        <v>0.90025855063898941</v>
      </c>
      <c r="G1873" s="14">
        <f>SUM(SUMIFS('Census Data'!K:K,'Census Data'!$A:$A,$A1873),SUMIFS('Census Data'!L:L,'Census Data'!$A:$A,$A1873))/SUMIFS('Census Data'!$F:$F,'Census Data'!$A:$A,$A1873)</f>
        <v>5.5418482677107188E-2</v>
      </c>
      <c r="H1873" s="14">
        <f>SUM(SUMIFS('Census Data'!O:O,'Census Data'!$A:$A,$A1873),SUMIFS('Census Data'!P:P,'Census Data'!$A:$A,$A1873))/SUMIFS('Census Data'!$F:$F,'Census Data'!$A:$A,$A1873)</f>
        <v>1.2351333382581074E-2</v>
      </c>
      <c r="I1873" s="16">
        <f t="shared" si="58"/>
        <v>3.1971633301322355E-2</v>
      </c>
      <c r="J1873" s="14">
        <f>SUM(SUMIFS('Census Data'!W:W,'Census Data'!$A:$A,$A1873),SUMIFS('Census Data'!X:X,'Census Data'!$A:$A,$A1873))/SUMIFS('Census Data'!$F:$F,'Census Data'!$A:$A,$A1873)</f>
        <v>4.6007239417891706E-2</v>
      </c>
      <c r="K1873" s="16">
        <f t="shared" si="59"/>
        <v>0.95399276058210825</v>
      </c>
      <c r="L1873" s="19">
        <f>'EPA Data'!D1874/SUM('EPA Data'!D:D)</f>
        <v>1.8390011367185746E-4</v>
      </c>
      <c r="M1873" s="19">
        <f>'EPA Data'!E1874/SUM('EPA Data'!E:E)</f>
        <v>2.4224196799951534E-4</v>
      </c>
      <c r="N1873" s="19">
        <f>'EPA Data'!F1874/SUM('EPA Data'!F:F)</f>
        <v>2.3386076408483112E-4</v>
      </c>
      <c r="O1873" s="19">
        <f>'EPA Data'!G1874/SUM('EPA Data'!G:G)</f>
        <v>1.1752432900714894E-4</v>
      </c>
      <c r="P1873" s="19">
        <f>'EPA Data'!H1874/SUM('EPA Data'!H:H)</f>
        <v>2.566890495029028E-4</v>
      </c>
      <c r="Q1873" s="19">
        <f>'EPA Data'!I1874/SUM('EPA Data'!I:I)</f>
        <v>2.5913915670890348E-4</v>
      </c>
      <c r="R1873" s="19">
        <f>'EPA Data'!J1874/SUM('EPA Data'!J:J)</f>
        <v>1.369813739039828E-4</v>
      </c>
      <c r="S1873" s="19">
        <f>'EPA Data'!K1874/SUM('EPA Data'!K:K)</f>
        <v>2.2341934825812902E-4</v>
      </c>
      <c r="T1873" s="19">
        <f>'EPA Data'!L1874/SUM('EPA Data'!L:L)</f>
        <v>2.8355509640143274E-4</v>
      </c>
      <c r="U1873" s="19">
        <f>'EPA Data'!M1874/SUM('EPA Data'!M:M)</f>
        <v>9.5226829532720698E-5</v>
      </c>
      <c r="V1873" s="19">
        <f>'EPA Data'!N1874/SUM('EPA Data'!N:N)</f>
        <v>1.9264917268754813E-4</v>
      </c>
      <c r="W1873" s="19">
        <f>'EPA Data'!O1874/SUM('EPA Data'!O:O)</f>
        <v>3.5118584657129257E-4</v>
      </c>
      <c r="X1873" s="19">
        <f>'EPA Data'!P1874/SUM('EPA Data'!P:P)</f>
        <v>2.0837775914956744E-4</v>
      </c>
    </row>
    <row r="1874" spans="1:24" x14ac:dyDescent="0.35">
      <c r="A1874" s="13" t="s">
        <v>3082</v>
      </c>
      <c r="B1874" s="13" t="s">
        <v>3054</v>
      </c>
      <c r="C1874" s="18" t="s">
        <v>3083</v>
      </c>
      <c r="D1874" s="14">
        <f>SUMIFS('Census Data'!G:G,'Census Data'!$A:$A,$A1874)/SUMIFS('Census Data'!$F:$F,'Census Data'!$A:$A,$A1874)</f>
        <v>0.51590199269784009</v>
      </c>
      <c r="E1874" s="16">
        <f>SUMIFS('Census Data'!H:H,'Census Data'!$A:$A,$A1874)/SUMIFS('Census Data'!$F:$F,'Census Data'!$A:$A,$A1874)</f>
        <v>0.48409800730215985</v>
      </c>
      <c r="F1874" s="14">
        <f>SUM(SUMIFS('Census Data'!I:I,'Census Data'!$A:$A,$A1874),SUMIFS('Census Data'!J:J,'Census Data'!$A:$A,$A1874))/SUMIFS('Census Data'!$F:$F,'Census Data'!$A:$A,$A1874)</f>
        <v>0.63964281001187706</v>
      </c>
      <c r="G1874" s="14">
        <f>SUM(SUMIFS('Census Data'!K:K,'Census Data'!$A:$A,$A1874),SUMIFS('Census Data'!L:L,'Census Data'!$A:$A,$A1874))/SUMIFS('Census Data'!$F:$F,'Census Data'!$A:$A,$A1874)</f>
        <v>0.3267056701711169</v>
      </c>
      <c r="H1874" s="14">
        <f>SUM(SUMIFS('Census Data'!O:O,'Census Data'!$A:$A,$A1874),SUMIFS('Census Data'!P:P,'Census Data'!$A:$A,$A1874))/SUMIFS('Census Data'!$F:$F,'Census Data'!$A:$A,$A1874)</f>
        <v>6.24642590067303E-3</v>
      </c>
      <c r="I1874" s="16">
        <f t="shared" si="58"/>
        <v>2.7405093916332945E-2</v>
      </c>
      <c r="J1874" s="14">
        <f>SUM(SUMIFS('Census Data'!W:W,'Census Data'!$A:$A,$A1874),SUMIFS('Census Data'!X:X,'Census Data'!$A:$A,$A1874))/SUMIFS('Census Data'!$F:$F,'Census Data'!$A:$A,$A1874)</f>
        <v>4.5308582237276206E-2</v>
      </c>
      <c r="K1874" s="16">
        <f t="shared" si="59"/>
        <v>0.95469141776272382</v>
      </c>
      <c r="L1874" s="19">
        <f>'EPA Data'!D1875/SUM('EPA Data'!D:D)</f>
        <v>1.5908016599568953E-4</v>
      </c>
      <c r="M1874" s="19">
        <f>'EPA Data'!E1875/SUM('EPA Data'!E:E)</f>
        <v>2.1092045948727683E-4</v>
      </c>
      <c r="N1874" s="19">
        <f>'EPA Data'!F1875/SUM('EPA Data'!F:F)</f>
        <v>1.6680168939066766E-4</v>
      </c>
      <c r="O1874" s="19">
        <f>'EPA Data'!G1875/SUM('EPA Data'!G:G)</f>
        <v>8.4626449075570051E-5</v>
      </c>
      <c r="P1874" s="19">
        <f>'EPA Data'!H1875/SUM('EPA Data'!H:H)</f>
        <v>1.4597701114866908E-4</v>
      </c>
      <c r="Q1874" s="19">
        <f>'EPA Data'!I1875/SUM('EPA Data'!I:I)</f>
        <v>1.2839764377599441E-4</v>
      </c>
      <c r="R1874" s="19">
        <f>'EPA Data'!J1875/SUM('EPA Data'!J:J)</f>
        <v>1.4830337226984079E-4</v>
      </c>
      <c r="S1874" s="19">
        <f>'EPA Data'!K1875/SUM('EPA Data'!K:K)</f>
        <v>1.484944962635456E-4</v>
      </c>
      <c r="T1874" s="19">
        <f>'EPA Data'!L1875/SUM('EPA Data'!L:L)</f>
        <v>1.5035051471427692E-4</v>
      </c>
      <c r="U1874" s="19">
        <f>'EPA Data'!M1875/SUM('EPA Data'!M:M)</f>
        <v>8.2044292873690946E-5</v>
      </c>
      <c r="V1874" s="19">
        <f>'EPA Data'!N1875/SUM('EPA Data'!N:N)</f>
        <v>1.1705621560442133E-4</v>
      </c>
      <c r="W1874" s="19">
        <f>'EPA Data'!O1875/SUM('EPA Data'!O:O)</f>
        <v>1.7019726450761863E-4</v>
      </c>
      <c r="X1874" s="19">
        <f>'EPA Data'!P1875/SUM('EPA Data'!P:P)</f>
        <v>1.2303123979751494E-4</v>
      </c>
    </row>
    <row r="1875" spans="1:24" x14ac:dyDescent="0.35">
      <c r="A1875" s="13" t="s">
        <v>3084</v>
      </c>
      <c r="B1875" s="13" t="s">
        <v>3054</v>
      </c>
      <c r="C1875" s="18" t="s">
        <v>3085</v>
      </c>
      <c r="D1875" s="14">
        <f>SUMIFS('Census Data'!G:G,'Census Data'!$A:$A,$A1875)/SUMIFS('Census Data'!$F:$F,'Census Data'!$A:$A,$A1875)</f>
        <v>0.49182114236255969</v>
      </c>
      <c r="E1875" s="16">
        <f>SUMIFS('Census Data'!H:H,'Census Data'!$A:$A,$A1875)/SUMIFS('Census Data'!$F:$F,'Census Data'!$A:$A,$A1875)</f>
        <v>0.50817885763744031</v>
      </c>
      <c r="F1875" s="14">
        <f>SUM(SUMIFS('Census Data'!I:I,'Census Data'!$A:$A,$A1875),SUMIFS('Census Data'!J:J,'Census Data'!$A:$A,$A1875))/SUMIFS('Census Data'!$F:$F,'Census Data'!$A:$A,$A1875)</f>
        <v>0.83428083961717836</v>
      </c>
      <c r="G1875" s="14">
        <f>SUM(SUMIFS('Census Data'!K:K,'Census Data'!$A:$A,$A1875),SUMIFS('Census Data'!L:L,'Census Data'!$A:$A,$A1875))/SUMIFS('Census Data'!$F:$F,'Census Data'!$A:$A,$A1875)</f>
        <v>8.9709023207158289E-2</v>
      </c>
      <c r="H1875" s="14">
        <f>SUM(SUMIFS('Census Data'!O:O,'Census Data'!$A:$A,$A1875),SUMIFS('Census Data'!P:P,'Census Data'!$A:$A,$A1875))/SUMIFS('Census Data'!$F:$F,'Census Data'!$A:$A,$A1875)</f>
        <v>4.7927420811098589E-2</v>
      </c>
      <c r="I1875" s="16">
        <f t="shared" si="58"/>
        <v>2.808271636456483E-2</v>
      </c>
      <c r="J1875" s="14">
        <f>SUM(SUMIFS('Census Data'!W:W,'Census Data'!$A:$A,$A1875),SUMIFS('Census Data'!X:X,'Census Data'!$A:$A,$A1875))/SUMIFS('Census Data'!$F:$F,'Census Data'!$A:$A,$A1875)</f>
        <v>0.10784136689975529</v>
      </c>
      <c r="K1875" s="16">
        <f t="shared" si="59"/>
        <v>0.89215863310024468</v>
      </c>
      <c r="L1875" s="19">
        <f>'EPA Data'!D1876/SUM('EPA Data'!D:D)</f>
        <v>7.5140088657752878E-4</v>
      </c>
      <c r="M1875" s="19">
        <f>'EPA Data'!E1876/SUM('EPA Data'!E:E)</f>
        <v>1.3861145265484588E-3</v>
      </c>
      <c r="N1875" s="19">
        <f>'EPA Data'!F1876/SUM('EPA Data'!F:F)</f>
        <v>9.2584379966603758E-4</v>
      </c>
      <c r="O1875" s="19">
        <f>'EPA Data'!G1876/SUM('EPA Data'!G:G)</f>
        <v>5.0369748106952373E-4</v>
      </c>
      <c r="P1875" s="19">
        <f>'EPA Data'!H1876/SUM('EPA Data'!H:H)</f>
        <v>8.8744690865842917E-4</v>
      </c>
      <c r="Q1875" s="19">
        <f>'EPA Data'!I1876/SUM('EPA Data'!I:I)</f>
        <v>7.9581343877290162E-4</v>
      </c>
      <c r="R1875" s="19">
        <f>'EPA Data'!J1876/SUM('EPA Data'!J:J)</f>
        <v>1.0828635973068952E-3</v>
      </c>
      <c r="S1875" s="19">
        <f>'EPA Data'!K1876/SUM('EPA Data'!K:K)</f>
        <v>9.1780819845067548E-4</v>
      </c>
      <c r="T1875" s="19">
        <f>'EPA Data'!L1876/SUM('EPA Data'!L:L)</f>
        <v>9.7942630164616403E-4</v>
      </c>
      <c r="U1875" s="19">
        <f>'EPA Data'!M1876/SUM('EPA Data'!M:M)</f>
        <v>5.0324364389201469E-4</v>
      </c>
      <c r="V1875" s="19">
        <f>'EPA Data'!N1876/SUM('EPA Data'!N:N)</f>
        <v>6.0765499131564601E-4</v>
      </c>
      <c r="W1875" s="19">
        <f>'EPA Data'!O1876/SUM('EPA Data'!O:O)</f>
        <v>8.6636168888055704E-4</v>
      </c>
      <c r="X1875" s="19">
        <f>'EPA Data'!P1876/SUM('EPA Data'!P:P)</f>
        <v>7.5095192236074E-4</v>
      </c>
    </row>
    <row r="1876" spans="1:24" x14ac:dyDescent="0.35">
      <c r="A1876" s="13" t="s">
        <v>3086</v>
      </c>
      <c r="B1876" s="13" t="s">
        <v>3054</v>
      </c>
      <c r="C1876" s="18" t="s">
        <v>741</v>
      </c>
      <c r="D1876" s="14">
        <f>SUMIFS('Census Data'!G:G,'Census Data'!$A:$A,$A1876)/SUMIFS('Census Data'!$F:$F,'Census Data'!$A:$A,$A1876)</f>
        <v>0.48370049829530554</v>
      </c>
      <c r="E1876" s="16">
        <f>SUMIFS('Census Data'!H:H,'Census Data'!$A:$A,$A1876)/SUMIFS('Census Data'!$F:$F,'Census Data'!$A:$A,$A1876)</f>
        <v>0.51629950170469452</v>
      </c>
      <c r="F1876" s="14">
        <f>SUM(SUMIFS('Census Data'!I:I,'Census Data'!$A:$A,$A1876),SUMIFS('Census Data'!J:J,'Census Data'!$A:$A,$A1876))/SUMIFS('Census Data'!$F:$F,'Census Data'!$A:$A,$A1876)</f>
        <v>0.82174141096249675</v>
      </c>
      <c r="G1876" s="14">
        <f>SUM(SUMIFS('Census Data'!K:K,'Census Data'!$A:$A,$A1876),SUMIFS('Census Data'!L:L,'Census Data'!$A:$A,$A1876))/SUMIFS('Census Data'!$F:$F,'Census Data'!$A:$A,$A1876)</f>
        <v>0.12142669813794912</v>
      </c>
      <c r="H1876" s="14">
        <f>SUM(SUMIFS('Census Data'!O:O,'Census Data'!$A:$A,$A1876),SUMIFS('Census Data'!P:P,'Census Data'!$A:$A,$A1876))/SUMIFS('Census Data'!$F:$F,'Census Data'!$A:$A,$A1876)</f>
        <v>2.2895357985837923E-2</v>
      </c>
      <c r="I1876" s="16">
        <f t="shared" si="58"/>
        <v>3.3936532913716122E-2</v>
      </c>
      <c r="J1876" s="14">
        <f>SUM(SUMIFS('Census Data'!W:W,'Census Data'!$A:$A,$A1876),SUMIFS('Census Data'!X:X,'Census Data'!$A:$A,$A1876))/SUMIFS('Census Data'!$F:$F,'Census Data'!$A:$A,$A1876)</f>
        <v>0.13552321007081039</v>
      </c>
      <c r="K1876" s="16">
        <f t="shared" si="59"/>
        <v>0.86447678992918964</v>
      </c>
      <c r="L1876" s="19">
        <f>'EPA Data'!D1877/SUM('EPA Data'!D:D)</f>
        <v>3.3372335921104591E-4</v>
      </c>
      <c r="M1876" s="19">
        <f>'EPA Data'!E1877/SUM('EPA Data'!E:E)</f>
        <v>3.9336010807191994E-4</v>
      </c>
      <c r="N1876" s="19">
        <f>'EPA Data'!F1877/SUM('EPA Data'!F:F)</f>
        <v>4.0778049354051607E-4</v>
      </c>
      <c r="O1876" s="19">
        <f>'EPA Data'!G1877/SUM('EPA Data'!G:G)</f>
        <v>2.2277177655092271E-4</v>
      </c>
      <c r="P1876" s="19">
        <f>'EPA Data'!H1877/SUM('EPA Data'!H:H)</f>
        <v>3.4265012905960633E-4</v>
      </c>
      <c r="Q1876" s="19">
        <f>'EPA Data'!I1877/SUM('EPA Data'!I:I)</f>
        <v>3.7586386534836001E-4</v>
      </c>
      <c r="R1876" s="19">
        <f>'EPA Data'!J1877/SUM('EPA Data'!J:J)</f>
        <v>3.9963109740299497E-4</v>
      </c>
      <c r="S1876" s="19">
        <f>'EPA Data'!K1877/SUM('EPA Data'!K:K)</f>
        <v>3.339606540497472E-4</v>
      </c>
      <c r="T1876" s="19">
        <f>'EPA Data'!L1877/SUM('EPA Data'!L:L)</f>
        <v>4.2209111776866492E-4</v>
      </c>
      <c r="U1876" s="19">
        <f>'EPA Data'!M1877/SUM('EPA Data'!M:M)</f>
        <v>2.0471436920788978E-4</v>
      </c>
      <c r="V1876" s="19">
        <f>'EPA Data'!N1877/SUM('EPA Data'!N:N)</f>
        <v>2.5889288885414641E-4</v>
      </c>
      <c r="W1876" s="19">
        <f>'EPA Data'!O1877/SUM('EPA Data'!O:O)</f>
        <v>4.3460259949331672E-4</v>
      </c>
      <c r="X1876" s="19">
        <f>'EPA Data'!P1877/SUM('EPA Data'!P:P)</f>
        <v>2.8535549256398558E-4</v>
      </c>
    </row>
    <row r="1877" spans="1:24" x14ac:dyDescent="0.35">
      <c r="A1877" s="13" t="s">
        <v>3087</v>
      </c>
      <c r="B1877" s="13" t="s">
        <v>3054</v>
      </c>
      <c r="C1877" s="18" t="s">
        <v>40</v>
      </c>
      <c r="D1877" s="14">
        <f>SUMIFS('Census Data'!G:G,'Census Data'!$A:$A,$A1877)/SUMIFS('Census Data'!$F:$F,'Census Data'!$A:$A,$A1877)</f>
        <v>0.49334352949355209</v>
      </c>
      <c r="E1877" s="16">
        <f>SUMIFS('Census Data'!H:H,'Census Data'!$A:$A,$A1877)/SUMIFS('Census Data'!$F:$F,'Census Data'!$A:$A,$A1877)</f>
        <v>0.50665647050644791</v>
      </c>
      <c r="F1877" s="14">
        <f>SUM(SUMIFS('Census Data'!I:I,'Census Data'!$A:$A,$A1877),SUMIFS('Census Data'!J:J,'Census Data'!$A:$A,$A1877))/SUMIFS('Census Data'!$F:$F,'Census Data'!$A:$A,$A1877)</f>
        <v>0.93322673711286452</v>
      </c>
      <c r="G1877" s="14">
        <f>SUM(SUMIFS('Census Data'!K:K,'Census Data'!$A:$A,$A1877),SUMIFS('Census Data'!L:L,'Census Data'!$A:$A,$A1877))/SUMIFS('Census Data'!$F:$F,'Census Data'!$A:$A,$A1877)</f>
        <v>1.637178907852202E-2</v>
      </c>
      <c r="H1877" s="14">
        <f>SUM(SUMIFS('Census Data'!O:O,'Census Data'!$A:$A,$A1877),SUMIFS('Census Data'!P:P,'Census Data'!$A:$A,$A1877))/SUMIFS('Census Data'!$F:$F,'Census Data'!$A:$A,$A1877)</f>
        <v>7.4385623414091554E-3</v>
      </c>
      <c r="I1877" s="16">
        <f t="shared" si="58"/>
        <v>4.2962911467204323E-2</v>
      </c>
      <c r="J1877" s="14">
        <f>SUM(SUMIFS('Census Data'!W:W,'Census Data'!$A:$A,$A1877),SUMIFS('Census Data'!X:X,'Census Data'!$A:$A,$A1877))/SUMIFS('Census Data'!$F:$F,'Census Data'!$A:$A,$A1877)</f>
        <v>3.1839827592199936E-2</v>
      </c>
      <c r="K1877" s="16">
        <f t="shared" si="59"/>
        <v>0.96816017240780006</v>
      </c>
      <c r="L1877" s="19">
        <f>'EPA Data'!D1878/SUM('EPA Data'!D:D)</f>
        <v>1.4509397583951925E-4</v>
      </c>
      <c r="M1877" s="19">
        <f>'EPA Data'!E1878/SUM('EPA Data'!E:E)</f>
        <v>2.0504903873037184E-4</v>
      </c>
      <c r="N1877" s="19">
        <f>'EPA Data'!F1878/SUM('EPA Data'!F:F)</f>
        <v>2.4524632533710395E-4</v>
      </c>
      <c r="O1877" s="19">
        <f>'EPA Data'!G1878/SUM('EPA Data'!G:G)</f>
        <v>8.4332431930039022E-5</v>
      </c>
      <c r="P1877" s="19">
        <f>'EPA Data'!H1878/SUM('EPA Data'!H:H)</f>
        <v>2.0089976491237833E-4</v>
      </c>
      <c r="Q1877" s="19">
        <f>'EPA Data'!I1878/SUM('EPA Data'!I:I)</f>
        <v>1.6899421252382661E-4</v>
      </c>
      <c r="R1877" s="19">
        <f>'EPA Data'!J1878/SUM('EPA Data'!J:J)</f>
        <v>1.3238556626695336E-4</v>
      </c>
      <c r="S1877" s="19">
        <f>'EPA Data'!K1878/SUM('EPA Data'!K:K)</f>
        <v>1.967993050173198E-4</v>
      </c>
      <c r="T1877" s="19">
        <f>'EPA Data'!L1878/SUM('EPA Data'!L:L)</f>
        <v>2.4781799439015312E-4</v>
      </c>
      <c r="U1877" s="19">
        <f>'EPA Data'!M1878/SUM('EPA Data'!M:M)</f>
        <v>9.1667185361981395E-5</v>
      </c>
      <c r="V1877" s="19">
        <f>'EPA Data'!N1878/SUM('EPA Data'!N:N)</f>
        <v>1.2716208040511217E-4</v>
      </c>
      <c r="W1877" s="19">
        <f>'EPA Data'!O1878/SUM('EPA Data'!O:O)</f>
        <v>1.5297339895416751E-4</v>
      </c>
      <c r="X1877" s="19">
        <f>'EPA Data'!P1878/SUM('EPA Data'!P:P)</f>
        <v>1.8556682906545609E-4</v>
      </c>
    </row>
    <row r="1878" spans="1:24" x14ac:dyDescent="0.35">
      <c r="A1878" s="13" t="s">
        <v>3088</v>
      </c>
      <c r="B1878" s="13" t="s">
        <v>3054</v>
      </c>
      <c r="C1878" s="18" t="s">
        <v>3089</v>
      </c>
      <c r="D1878" s="14">
        <f>SUMIFS('Census Data'!G:G,'Census Data'!$A:$A,$A1878)/SUMIFS('Census Data'!$F:$F,'Census Data'!$A:$A,$A1878)</f>
        <v>0.47902531553220984</v>
      </c>
      <c r="E1878" s="16">
        <f>SUMIFS('Census Data'!H:H,'Census Data'!$A:$A,$A1878)/SUMIFS('Census Data'!$F:$F,'Census Data'!$A:$A,$A1878)</f>
        <v>0.52097468446779016</v>
      </c>
      <c r="F1878" s="14">
        <f>SUM(SUMIFS('Census Data'!I:I,'Census Data'!$A:$A,$A1878),SUMIFS('Census Data'!J:J,'Census Data'!$A:$A,$A1878))/SUMIFS('Census Data'!$F:$F,'Census Data'!$A:$A,$A1878)</f>
        <v>0.62551980739767998</v>
      </c>
      <c r="G1878" s="14">
        <f>SUM(SUMIFS('Census Data'!K:K,'Census Data'!$A:$A,$A1878),SUMIFS('Census Data'!L:L,'Census Data'!$A:$A,$A1878))/SUMIFS('Census Data'!$F:$F,'Census Data'!$A:$A,$A1878)</f>
        <v>0.34274458305975047</v>
      </c>
      <c r="H1878" s="14">
        <f>SUM(SUMIFS('Census Data'!O:O,'Census Data'!$A:$A,$A1878),SUMIFS('Census Data'!P:P,'Census Data'!$A:$A,$A1878))/SUMIFS('Census Data'!$F:$F,'Census Data'!$A:$A,$A1878)</f>
        <v>8.1710075144086954E-3</v>
      </c>
      <c r="I1878" s="16">
        <f t="shared" si="58"/>
        <v>2.3564602028160908E-2</v>
      </c>
      <c r="J1878" s="14">
        <f>SUM(SUMIFS('Census Data'!W:W,'Census Data'!$A:$A,$A1878),SUMIFS('Census Data'!X:X,'Census Data'!$A:$A,$A1878))/SUMIFS('Census Data'!$F:$F,'Census Data'!$A:$A,$A1878)</f>
        <v>3.6842489239074926E-2</v>
      </c>
      <c r="K1878" s="16">
        <f t="shared" si="59"/>
        <v>0.96315751076092504</v>
      </c>
      <c r="L1878" s="19">
        <f>'EPA Data'!D1879/SUM('EPA Data'!D:D)</f>
        <v>5.9648389510152609E-5</v>
      </c>
      <c r="M1878" s="19">
        <f>'EPA Data'!E1879/SUM('EPA Data'!E:E)</f>
        <v>6.0174302560539492E-5</v>
      </c>
      <c r="N1878" s="19">
        <f>'EPA Data'!F1879/SUM('EPA Data'!F:F)</f>
        <v>5.1609068400851484E-5</v>
      </c>
      <c r="O1878" s="19">
        <f>'EPA Data'!G1879/SUM('EPA Data'!G:G)</f>
        <v>2.6516156494675266E-5</v>
      </c>
      <c r="P1878" s="19">
        <f>'EPA Data'!H1879/SUM('EPA Data'!H:H)</f>
        <v>6.0473969695971031E-5</v>
      </c>
      <c r="Q1878" s="19">
        <f>'EPA Data'!I1879/SUM('EPA Data'!I:I)</f>
        <v>6.13224198373118E-5</v>
      </c>
      <c r="R1878" s="19">
        <f>'EPA Data'!J1879/SUM('EPA Data'!J:J)</f>
        <v>3.8024888397159E-5</v>
      </c>
      <c r="S1878" s="19">
        <f>'EPA Data'!K1879/SUM('EPA Data'!K:K)</f>
        <v>5.2771089866782202E-5</v>
      </c>
      <c r="T1878" s="19">
        <f>'EPA Data'!L1879/SUM('EPA Data'!L:L)</f>
        <v>6.4814341903473435E-5</v>
      </c>
      <c r="U1878" s="19">
        <f>'EPA Data'!M1879/SUM('EPA Data'!M:M)</f>
        <v>2.5994417491055502E-5</v>
      </c>
      <c r="V1878" s="19">
        <f>'EPA Data'!N1879/SUM('EPA Data'!N:N)</f>
        <v>5.18115678189568E-5</v>
      </c>
      <c r="W1878" s="19">
        <f>'EPA Data'!O1879/SUM('EPA Data'!O:O)</f>
        <v>8.5785762709392245E-5</v>
      </c>
      <c r="X1878" s="19">
        <f>'EPA Data'!P1879/SUM('EPA Data'!P:P)</f>
        <v>5.2336729178096852E-5</v>
      </c>
    </row>
    <row r="1879" spans="1:24" x14ac:dyDescent="0.35">
      <c r="A1879" s="13" t="s">
        <v>3090</v>
      </c>
      <c r="B1879" s="13" t="s">
        <v>3054</v>
      </c>
      <c r="C1879" s="18" t="s">
        <v>48</v>
      </c>
      <c r="D1879" s="14">
        <f>SUMIFS('Census Data'!G:G,'Census Data'!$A:$A,$A1879)/SUMIFS('Census Data'!$F:$F,'Census Data'!$A:$A,$A1879)</f>
        <v>0.49503789245759655</v>
      </c>
      <c r="E1879" s="16">
        <f>SUMIFS('Census Data'!H:H,'Census Data'!$A:$A,$A1879)/SUMIFS('Census Data'!$F:$F,'Census Data'!$A:$A,$A1879)</f>
        <v>0.50496210754240345</v>
      </c>
      <c r="F1879" s="14">
        <f>SUM(SUMIFS('Census Data'!I:I,'Census Data'!$A:$A,$A1879),SUMIFS('Census Data'!J:J,'Census Data'!$A:$A,$A1879))/SUMIFS('Census Data'!$F:$F,'Census Data'!$A:$A,$A1879)</f>
        <v>0.95633345362684952</v>
      </c>
      <c r="G1879" s="14">
        <f>SUM(SUMIFS('Census Data'!K:K,'Census Data'!$A:$A,$A1879),SUMIFS('Census Data'!L:L,'Census Data'!$A:$A,$A1879))/SUMIFS('Census Data'!$F:$F,'Census Data'!$A:$A,$A1879)</f>
        <v>1.5066762901479611E-2</v>
      </c>
      <c r="H1879" s="14">
        <f>SUM(SUMIFS('Census Data'!O:O,'Census Data'!$A:$A,$A1879),SUMIFS('Census Data'!P:P,'Census Data'!$A:$A,$A1879))/SUMIFS('Census Data'!$F:$F,'Census Data'!$A:$A,$A1879)</f>
        <v>4.4207867195958138E-3</v>
      </c>
      <c r="I1879" s="16">
        <f t="shared" si="58"/>
        <v>2.4178996752075133E-2</v>
      </c>
      <c r="J1879" s="14">
        <f>SUM(SUMIFS('Census Data'!W:W,'Census Data'!$A:$A,$A1879),SUMIFS('Census Data'!X:X,'Census Data'!$A:$A,$A1879))/SUMIFS('Census Data'!$F:$F,'Census Data'!$A:$A,$A1879)</f>
        <v>3.7621797185131721E-2</v>
      </c>
      <c r="K1879" s="16">
        <f t="shared" si="59"/>
        <v>0.9623782028148683</v>
      </c>
      <c r="L1879" s="19">
        <f>'EPA Data'!D1880/SUM('EPA Data'!D:D)</f>
        <v>5.8728816682869793E-5</v>
      </c>
      <c r="M1879" s="19">
        <f>'EPA Data'!E1880/SUM('EPA Data'!E:E)</f>
        <v>7.2431430966977638E-5</v>
      </c>
      <c r="N1879" s="19">
        <f>'EPA Data'!F1880/SUM('EPA Data'!F:F)</f>
        <v>1.0509347467859261E-4</v>
      </c>
      <c r="O1879" s="19">
        <f>'EPA Data'!G1880/SUM('EPA Data'!G:G)</f>
        <v>3.7810758628516213E-5</v>
      </c>
      <c r="P1879" s="19">
        <f>'EPA Data'!H1880/SUM('EPA Data'!H:H)</f>
        <v>7.3004090747755062E-5</v>
      </c>
      <c r="Q1879" s="19">
        <f>'EPA Data'!I1880/SUM('EPA Data'!I:I)</f>
        <v>7.7010034509680022E-5</v>
      </c>
      <c r="R1879" s="19">
        <f>'EPA Data'!J1880/SUM('EPA Data'!J:J)</f>
        <v>5.1981821037941162E-5</v>
      </c>
      <c r="S1879" s="19">
        <f>'EPA Data'!K1880/SUM('EPA Data'!K:K)</f>
        <v>7.0155207614097878E-5</v>
      </c>
      <c r="T1879" s="19">
        <f>'EPA Data'!L1880/SUM('EPA Data'!L:L)</f>
        <v>1.0872216819663873E-4</v>
      </c>
      <c r="U1879" s="19">
        <f>'EPA Data'!M1880/SUM('EPA Data'!M:M)</f>
        <v>4.0775359233252996E-5</v>
      </c>
      <c r="V1879" s="19">
        <f>'EPA Data'!N1880/SUM('EPA Data'!N:N)</f>
        <v>4.702287837829703E-5</v>
      </c>
      <c r="W1879" s="19">
        <f>'EPA Data'!O1880/SUM('EPA Data'!O:O)</f>
        <v>6.8986998618764659E-5</v>
      </c>
      <c r="X1879" s="19">
        <f>'EPA Data'!P1880/SUM('EPA Data'!P:P)</f>
        <v>6.6270693660501503E-5</v>
      </c>
    </row>
    <row r="1880" spans="1:24" x14ac:dyDescent="0.35">
      <c r="A1880" s="13" t="s">
        <v>3091</v>
      </c>
      <c r="B1880" s="13" t="s">
        <v>3054</v>
      </c>
      <c r="C1880" s="18" t="s">
        <v>208</v>
      </c>
      <c r="D1880" s="14">
        <f>SUMIFS('Census Data'!G:G,'Census Data'!$A:$A,$A1880)/SUMIFS('Census Data'!$F:$F,'Census Data'!$A:$A,$A1880)</f>
        <v>0.4831903221268814</v>
      </c>
      <c r="E1880" s="16">
        <f>SUMIFS('Census Data'!H:H,'Census Data'!$A:$A,$A1880)/SUMIFS('Census Data'!$F:$F,'Census Data'!$A:$A,$A1880)</f>
        <v>0.5168096778731186</v>
      </c>
      <c r="F1880" s="14">
        <f>SUM(SUMIFS('Census Data'!I:I,'Census Data'!$A:$A,$A1880),SUMIFS('Census Data'!J:J,'Census Data'!$A:$A,$A1880))/SUMIFS('Census Data'!$F:$F,'Census Data'!$A:$A,$A1880)</f>
        <v>0.75456664590157341</v>
      </c>
      <c r="G1880" s="14">
        <f>SUM(SUMIFS('Census Data'!K:K,'Census Data'!$A:$A,$A1880),SUMIFS('Census Data'!L:L,'Census Data'!$A:$A,$A1880))/SUMIFS('Census Data'!$F:$F,'Census Data'!$A:$A,$A1880)</f>
        <v>0.2100154733436489</v>
      </c>
      <c r="H1880" s="14">
        <f>SUM(SUMIFS('Census Data'!O:O,'Census Data'!$A:$A,$A1880),SUMIFS('Census Data'!P:P,'Census Data'!$A:$A,$A1880))/SUMIFS('Census Data'!$F:$F,'Census Data'!$A:$A,$A1880)</f>
        <v>1.1102626449370014E-2</v>
      </c>
      <c r="I1880" s="16">
        <f t="shared" si="58"/>
        <v>2.4315254305407707E-2</v>
      </c>
      <c r="J1880" s="14">
        <f>SUM(SUMIFS('Census Data'!W:W,'Census Data'!$A:$A,$A1880),SUMIFS('Census Data'!X:X,'Census Data'!$A:$A,$A1880))/SUMIFS('Census Data'!$F:$F,'Census Data'!$A:$A,$A1880)</f>
        <v>4.0401503124811604E-2</v>
      </c>
      <c r="K1880" s="16">
        <f t="shared" si="59"/>
        <v>0.95959849687518839</v>
      </c>
      <c r="L1880" s="19">
        <f>'EPA Data'!D1881/SUM('EPA Data'!D:D)</f>
        <v>4.9372213886524985E-4</v>
      </c>
      <c r="M1880" s="19">
        <f>'EPA Data'!E1881/SUM('EPA Data'!E:E)</f>
        <v>6.414438325896989E-4</v>
      </c>
      <c r="N1880" s="19">
        <f>'EPA Data'!F1881/SUM('EPA Data'!F:F)</f>
        <v>6.2476346520076264E-4</v>
      </c>
      <c r="O1880" s="19">
        <f>'EPA Data'!G1881/SUM('EPA Data'!G:G)</f>
        <v>3.275567692379154E-4</v>
      </c>
      <c r="P1880" s="19">
        <f>'EPA Data'!H1881/SUM('EPA Data'!H:H)</f>
        <v>5.8452180604589383E-4</v>
      </c>
      <c r="Q1880" s="19">
        <f>'EPA Data'!I1881/SUM('EPA Data'!I:I)</f>
        <v>5.5754323874982923E-4</v>
      </c>
      <c r="R1880" s="19">
        <f>'EPA Data'!J1881/SUM('EPA Data'!J:J)</f>
        <v>7.172970047203697E-4</v>
      </c>
      <c r="S1880" s="19">
        <f>'EPA Data'!K1881/SUM('EPA Data'!K:K)</f>
        <v>5.9389216119725818E-4</v>
      </c>
      <c r="T1880" s="19">
        <f>'EPA Data'!L1881/SUM('EPA Data'!L:L)</f>
        <v>6.9550950537159871E-4</v>
      </c>
      <c r="U1880" s="19">
        <f>'EPA Data'!M1881/SUM('EPA Data'!M:M)</f>
        <v>3.3056542818143318E-4</v>
      </c>
      <c r="V1880" s="19">
        <f>'EPA Data'!N1881/SUM('EPA Data'!N:N)</f>
        <v>3.8140787083232753E-4</v>
      </c>
      <c r="W1880" s="19">
        <f>'EPA Data'!O1881/SUM('EPA Data'!O:O)</f>
        <v>5.5836856141142392E-4</v>
      </c>
      <c r="X1880" s="19">
        <f>'EPA Data'!P1881/SUM('EPA Data'!P:P)</f>
        <v>4.9046117747511303E-4</v>
      </c>
    </row>
    <row r="1881" spans="1:24" x14ac:dyDescent="0.35">
      <c r="A1881" s="13" t="s">
        <v>3092</v>
      </c>
      <c r="B1881" s="13" t="s">
        <v>3054</v>
      </c>
      <c r="C1881" s="18" t="s">
        <v>3093</v>
      </c>
      <c r="D1881" s="14">
        <f>SUMIFS('Census Data'!G:G,'Census Data'!$A:$A,$A1881)/SUMIFS('Census Data'!$F:$F,'Census Data'!$A:$A,$A1881)</f>
        <v>0.49931857235971477</v>
      </c>
      <c r="E1881" s="16">
        <f>SUMIFS('Census Data'!H:H,'Census Data'!$A:$A,$A1881)/SUMIFS('Census Data'!$F:$F,'Census Data'!$A:$A,$A1881)</f>
        <v>0.50068142764028523</v>
      </c>
      <c r="F1881" s="14">
        <f>SUM(SUMIFS('Census Data'!I:I,'Census Data'!$A:$A,$A1881),SUMIFS('Census Data'!J:J,'Census Data'!$A:$A,$A1881))/SUMIFS('Census Data'!$F:$F,'Census Data'!$A:$A,$A1881)</f>
        <v>0.63052795828477748</v>
      </c>
      <c r="G1881" s="14">
        <f>SUM(SUMIFS('Census Data'!K:K,'Census Data'!$A:$A,$A1881),SUMIFS('Census Data'!L:L,'Census Data'!$A:$A,$A1881))/SUMIFS('Census Data'!$F:$F,'Census Data'!$A:$A,$A1881)</f>
        <v>0.30555610420905016</v>
      </c>
      <c r="H1881" s="14">
        <f>SUM(SUMIFS('Census Data'!O:O,'Census Data'!$A:$A,$A1881),SUMIFS('Census Data'!P:P,'Census Data'!$A:$A,$A1881))/SUMIFS('Census Data'!$F:$F,'Census Data'!$A:$A,$A1881)</f>
        <v>5.6094333287246443E-3</v>
      </c>
      <c r="I1881" s="16">
        <f t="shared" si="58"/>
        <v>5.830650417744776E-2</v>
      </c>
      <c r="J1881" s="14">
        <f>SUM(SUMIFS('Census Data'!W:W,'Census Data'!$A:$A,$A1881),SUMIFS('Census Data'!X:X,'Census Data'!$A:$A,$A1881))/SUMIFS('Census Data'!$F:$F,'Census Data'!$A:$A,$A1881)</f>
        <v>5.1946512868119063E-2</v>
      </c>
      <c r="K1881" s="16">
        <f t="shared" si="59"/>
        <v>0.94805348713188098</v>
      </c>
      <c r="L1881" s="19">
        <f>'EPA Data'!D1882/SUM('EPA Data'!D:D)</f>
        <v>1.9738336796547296E-4</v>
      </c>
      <c r="M1881" s="19">
        <f>'EPA Data'!E1882/SUM('EPA Data'!E:E)</f>
        <v>2.5148355267532336E-4</v>
      </c>
      <c r="N1881" s="19">
        <f>'EPA Data'!F1882/SUM('EPA Data'!F:F)</f>
        <v>2.5878264318565544E-4</v>
      </c>
      <c r="O1881" s="19">
        <f>'EPA Data'!G1882/SUM('EPA Data'!G:G)</f>
        <v>1.4220950085611916E-4</v>
      </c>
      <c r="P1881" s="19">
        <f>'EPA Data'!H1882/SUM('EPA Data'!H:H)</f>
        <v>2.5935160161471438E-4</v>
      </c>
      <c r="Q1881" s="19">
        <f>'EPA Data'!I1882/SUM('EPA Data'!I:I)</f>
        <v>2.7522673039222418E-4</v>
      </c>
      <c r="R1881" s="19">
        <f>'EPA Data'!J1882/SUM('EPA Data'!J:J)</f>
        <v>1.9655413163107032E-4</v>
      </c>
      <c r="S1881" s="19">
        <f>'EPA Data'!K1882/SUM('EPA Data'!K:K)</f>
        <v>2.5102710899413172E-4</v>
      </c>
      <c r="T1881" s="19">
        <f>'EPA Data'!L1882/SUM('EPA Data'!L:L)</f>
        <v>3.0691877040691241E-4</v>
      </c>
      <c r="U1881" s="19">
        <f>'EPA Data'!M1882/SUM('EPA Data'!M:M)</f>
        <v>1.1092305098444989E-4</v>
      </c>
      <c r="V1881" s="19">
        <f>'EPA Data'!N1882/SUM('EPA Data'!N:N)</f>
        <v>1.6478483046031056E-4</v>
      </c>
      <c r="W1881" s="19">
        <f>'EPA Data'!O1882/SUM('EPA Data'!O:O)</f>
        <v>2.7257059970061846E-4</v>
      </c>
      <c r="X1881" s="19">
        <f>'EPA Data'!P1882/SUM('EPA Data'!P:P)</f>
        <v>2.214147733288516E-4</v>
      </c>
    </row>
    <row r="1882" spans="1:24" x14ac:dyDescent="0.35">
      <c r="A1882" s="13" t="s">
        <v>3094</v>
      </c>
      <c r="B1882" s="13" t="s">
        <v>3054</v>
      </c>
      <c r="C1882" s="18" t="s">
        <v>3095</v>
      </c>
      <c r="D1882" s="14">
        <f>SUMIFS('Census Data'!G:G,'Census Data'!$A:$A,$A1882)/SUMIFS('Census Data'!$F:$F,'Census Data'!$A:$A,$A1882)</f>
        <v>0.49972200710867537</v>
      </c>
      <c r="E1882" s="16">
        <f>SUMIFS('Census Data'!H:H,'Census Data'!$A:$A,$A1882)/SUMIFS('Census Data'!$F:$F,'Census Data'!$A:$A,$A1882)</f>
        <v>0.50027799289132469</v>
      </c>
      <c r="F1882" s="14">
        <f>SUM(SUMIFS('Census Data'!I:I,'Census Data'!$A:$A,$A1882),SUMIFS('Census Data'!J:J,'Census Data'!$A:$A,$A1882))/SUMIFS('Census Data'!$F:$F,'Census Data'!$A:$A,$A1882)</f>
        <v>0.71245606719485322</v>
      </c>
      <c r="G1882" s="14">
        <f>SUM(SUMIFS('Census Data'!K:K,'Census Data'!$A:$A,$A1882),SUMIFS('Census Data'!L:L,'Census Data'!$A:$A,$A1882))/SUMIFS('Census Data'!$F:$F,'Census Data'!$A:$A,$A1882)</f>
        <v>0.21668553047000655</v>
      </c>
      <c r="H1882" s="14">
        <f>SUM(SUMIFS('Census Data'!O:O,'Census Data'!$A:$A,$A1882),SUMIFS('Census Data'!P:P,'Census Data'!$A:$A,$A1882))/SUMIFS('Census Data'!$F:$F,'Census Data'!$A:$A,$A1882)</f>
        <v>3.0489863187784197E-2</v>
      </c>
      <c r="I1882" s="16">
        <f t="shared" si="58"/>
        <v>4.0368539147355942E-2</v>
      </c>
      <c r="J1882" s="14">
        <f>SUM(SUMIFS('Census Data'!W:W,'Census Data'!$A:$A,$A1882),SUMIFS('Census Data'!X:X,'Census Data'!$A:$A,$A1882))/SUMIFS('Census Data'!$F:$F,'Census Data'!$A:$A,$A1882)</f>
        <v>7.1920732312702296E-2</v>
      </c>
      <c r="K1882" s="16">
        <f t="shared" si="59"/>
        <v>0.92807926768729776</v>
      </c>
      <c r="L1882" s="19">
        <f>'EPA Data'!D1883/SUM('EPA Data'!D:D)</f>
        <v>2.9132033061238298E-4</v>
      </c>
      <c r="M1882" s="19">
        <f>'EPA Data'!E1883/SUM('EPA Data'!E:E)</f>
        <v>3.5972473648001571E-4</v>
      </c>
      <c r="N1882" s="19">
        <f>'EPA Data'!F1883/SUM('EPA Data'!F:F)</f>
        <v>3.1556803588210443E-4</v>
      </c>
      <c r="O1882" s="19">
        <f>'EPA Data'!G1883/SUM('EPA Data'!G:G)</f>
        <v>1.676204344677916E-4</v>
      </c>
      <c r="P1882" s="19">
        <f>'EPA Data'!H1883/SUM('EPA Data'!H:H)</f>
        <v>3.6712552124802195E-4</v>
      </c>
      <c r="Q1882" s="19">
        <f>'EPA Data'!I1883/SUM('EPA Data'!I:I)</f>
        <v>3.4758660027046543E-4</v>
      </c>
      <c r="R1882" s="19">
        <f>'EPA Data'!J1883/SUM('EPA Data'!J:J)</f>
        <v>2.3463104050499097E-4</v>
      </c>
      <c r="S1882" s="19">
        <f>'EPA Data'!K1883/SUM('EPA Data'!K:K)</f>
        <v>3.3155632701890755E-4</v>
      </c>
      <c r="T1882" s="19">
        <f>'EPA Data'!L1883/SUM('EPA Data'!L:L)</f>
        <v>3.8965187035567395E-4</v>
      </c>
      <c r="U1882" s="19">
        <f>'EPA Data'!M1883/SUM('EPA Data'!M:M)</f>
        <v>1.4921545832140412E-4</v>
      </c>
      <c r="V1882" s="19">
        <f>'EPA Data'!N1883/SUM('EPA Data'!N:N)</f>
        <v>2.8836889738973913E-4</v>
      </c>
      <c r="W1882" s="19">
        <f>'EPA Data'!O1883/SUM('EPA Data'!O:O)</f>
        <v>5.0815657090129342E-4</v>
      </c>
      <c r="X1882" s="19">
        <f>'EPA Data'!P1883/SUM('EPA Data'!P:P)</f>
        <v>3.2321913988174369E-4</v>
      </c>
    </row>
    <row r="1883" spans="1:24" x14ac:dyDescent="0.35">
      <c r="A1883" s="13" t="s">
        <v>3096</v>
      </c>
      <c r="B1883" s="13" t="s">
        <v>3054</v>
      </c>
      <c r="C1883" s="18" t="s">
        <v>1069</v>
      </c>
      <c r="D1883" s="14">
        <f>SUMIFS('Census Data'!G:G,'Census Data'!$A:$A,$A1883)/SUMIFS('Census Data'!$F:$F,'Census Data'!$A:$A,$A1883)</f>
        <v>0.49535301269967408</v>
      </c>
      <c r="E1883" s="16">
        <f>SUMIFS('Census Data'!H:H,'Census Data'!$A:$A,$A1883)/SUMIFS('Census Data'!$F:$F,'Census Data'!$A:$A,$A1883)</f>
        <v>0.50464698730032598</v>
      </c>
      <c r="F1883" s="14">
        <f>SUM(SUMIFS('Census Data'!I:I,'Census Data'!$A:$A,$A1883),SUMIFS('Census Data'!J:J,'Census Data'!$A:$A,$A1883))/SUMIFS('Census Data'!$F:$F,'Census Data'!$A:$A,$A1883)</f>
        <v>0.50152509612138629</v>
      </c>
      <c r="G1883" s="14">
        <f>SUM(SUMIFS('Census Data'!K:K,'Census Data'!$A:$A,$A1883),SUMIFS('Census Data'!L:L,'Census Data'!$A:$A,$A1883))/SUMIFS('Census Data'!$F:$F,'Census Data'!$A:$A,$A1883)</f>
        <v>0.39773192365258281</v>
      </c>
      <c r="H1883" s="14">
        <f>SUM(SUMIFS('Census Data'!O:O,'Census Data'!$A:$A,$A1883),SUMIFS('Census Data'!P:P,'Census Data'!$A:$A,$A1883))/SUMIFS('Census Data'!$F:$F,'Census Data'!$A:$A,$A1883)</f>
        <v>2.7427830539564369E-2</v>
      </c>
      <c r="I1883" s="16">
        <f t="shared" si="58"/>
        <v>7.3315149686466574E-2</v>
      </c>
      <c r="J1883" s="14">
        <f>SUM(SUMIFS('Census Data'!W:W,'Census Data'!$A:$A,$A1883),SUMIFS('Census Data'!X:X,'Census Data'!$A:$A,$A1883))/SUMIFS('Census Data'!$F:$F,'Census Data'!$A:$A,$A1883)</f>
        <v>0.11818075899298844</v>
      </c>
      <c r="K1883" s="16">
        <f t="shared" si="59"/>
        <v>0.88181924100701159</v>
      </c>
      <c r="L1883" s="19">
        <f>'EPA Data'!D1884/SUM('EPA Data'!D:D)</f>
        <v>7.6368888169089412E-4</v>
      </c>
      <c r="M1883" s="19">
        <f>'EPA Data'!E1884/SUM('EPA Data'!E:E)</f>
        <v>1.0260373752191208E-3</v>
      </c>
      <c r="N1883" s="19">
        <f>'EPA Data'!F1884/SUM('EPA Data'!F:F)</f>
        <v>9.7640441960827331E-4</v>
      </c>
      <c r="O1883" s="19">
        <f>'EPA Data'!G1884/SUM('EPA Data'!G:G)</f>
        <v>6.2605843819590066E-4</v>
      </c>
      <c r="P1883" s="19">
        <f>'EPA Data'!H1884/SUM('EPA Data'!H:H)</f>
        <v>1.050025782591741E-3</v>
      </c>
      <c r="Q1883" s="19">
        <f>'EPA Data'!I1884/SUM('EPA Data'!I:I)</f>
        <v>1.0435917692498307E-3</v>
      </c>
      <c r="R1883" s="19">
        <f>'EPA Data'!J1884/SUM('EPA Data'!J:J)</f>
        <v>8.8649144593366987E-4</v>
      </c>
      <c r="S1883" s="19">
        <f>'EPA Data'!K1884/SUM('EPA Data'!K:K)</f>
        <v>1.0556715208503184E-3</v>
      </c>
      <c r="T1883" s="19">
        <f>'EPA Data'!L1884/SUM('EPA Data'!L:L)</f>
        <v>1.1026694607711215E-3</v>
      </c>
      <c r="U1883" s="19">
        <f>'EPA Data'!M1884/SUM('EPA Data'!M:M)</f>
        <v>4.6800545445767995E-4</v>
      </c>
      <c r="V1883" s="19">
        <f>'EPA Data'!N1884/SUM('EPA Data'!N:N)</f>
        <v>7.4234157321960577E-4</v>
      </c>
      <c r="W1883" s="19">
        <f>'EPA Data'!O1884/SUM('EPA Data'!O:O)</f>
        <v>1.0864323564825132E-3</v>
      </c>
      <c r="X1883" s="19">
        <f>'EPA Data'!P1884/SUM('EPA Data'!P:P)</f>
        <v>9.0560773835044535E-4</v>
      </c>
    </row>
    <row r="1884" spans="1:24" x14ac:dyDescent="0.35">
      <c r="A1884" s="13" t="s">
        <v>3097</v>
      </c>
      <c r="B1884" s="13" t="s">
        <v>3054</v>
      </c>
      <c r="C1884" s="18" t="s">
        <v>3098</v>
      </c>
      <c r="D1884" s="14">
        <f>SUMIFS('Census Data'!G:G,'Census Data'!$A:$A,$A1884)/SUMIFS('Census Data'!$F:$F,'Census Data'!$A:$A,$A1884)</f>
        <v>0.50334471961286653</v>
      </c>
      <c r="E1884" s="16">
        <f>SUMIFS('Census Data'!H:H,'Census Data'!$A:$A,$A1884)/SUMIFS('Census Data'!$F:$F,'Census Data'!$A:$A,$A1884)</f>
        <v>0.49665528038713352</v>
      </c>
      <c r="F1884" s="14">
        <f>SUM(SUMIFS('Census Data'!I:I,'Census Data'!$A:$A,$A1884),SUMIFS('Census Data'!J:J,'Census Data'!$A:$A,$A1884))/SUMIFS('Census Data'!$F:$F,'Census Data'!$A:$A,$A1884)</f>
        <v>0.89969399373754622</v>
      </c>
      <c r="G1884" s="14">
        <f>SUM(SUMIFS('Census Data'!K:K,'Census Data'!$A:$A,$A1884),SUMIFS('Census Data'!L:L,'Census Data'!$A:$A,$A1884))/SUMIFS('Census Data'!$F:$F,'Census Data'!$A:$A,$A1884)</f>
        <v>5.8959578707657272E-2</v>
      </c>
      <c r="H1884" s="14">
        <f>SUM(SUMIFS('Census Data'!O:O,'Census Data'!$A:$A,$A1884),SUMIFS('Census Data'!P:P,'Census Data'!$A:$A,$A1884))/SUMIFS('Census Data'!$F:$F,'Census Data'!$A:$A,$A1884)</f>
        <v>9.0734415029888986E-3</v>
      </c>
      <c r="I1884" s="16">
        <f t="shared" si="58"/>
        <v>3.2272986051807617E-2</v>
      </c>
      <c r="J1884" s="14">
        <f>SUM(SUMIFS('Census Data'!W:W,'Census Data'!$A:$A,$A1884),SUMIFS('Census Data'!X:X,'Census Data'!$A:$A,$A1884))/SUMIFS('Census Data'!$F:$F,'Census Data'!$A:$A,$A1884)</f>
        <v>4.3303444349558781E-2</v>
      </c>
      <c r="K1884" s="16">
        <f t="shared" si="59"/>
        <v>0.9566965556504412</v>
      </c>
      <c r="L1884" s="19">
        <f>'EPA Data'!D1885/SUM('EPA Data'!D:D)</f>
        <v>7.8548512384934822E-5</v>
      </c>
      <c r="M1884" s="19">
        <f>'EPA Data'!E1885/SUM('EPA Data'!E:E)</f>
        <v>1.522506605146988E-4</v>
      </c>
      <c r="N1884" s="19">
        <f>'EPA Data'!F1885/SUM('EPA Data'!F:F)</f>
        <v>8.112635728169694E-5</v>
      </c>
      <c r="O1884" s="19">
        <f>'EPA Data'!G1885/SUM('EPA Data'!G:G)</f>
        <v>5.9663745233013132E-5</v>
      </c>
      <c r="P1884" s="19">
        <f>'EPA Data'!H1885/SUM('EPA Data'!H:H)</f>
        <v>1.766453922603651E-4</v>
      </c>
      <c r="Q1884" s="19">
        <f>'EPA Data'!I1885/SUM('EPA Data'!I:I)</f>
        <v>1.0907983247338393E-4</v>
      </c>
      <c r="R1884" s="19">
        <f>'EPA Data'!J1885/SUM('EPA Data'!J:J)</f>
        <v>6.2089710839074636E-5</v>
      </c>
      <c r="S1884" s="19">
        <f>'EPA Data'!K1885/SUM('EPA Data'!K:K)</f>
        <v>1.3547731766319263E-4</v>
      </c>
      <c r="T1884" s="19">
        <f>'EPA Data'!L1885/SUM('EPA Data'!L:L)</f>
        <v>9.5306857527097019E-5</v>
      </c>
      <c r="U1884" s="19">
        <f>'EPA Data'!M1885/SUM('EPA Data'!M:M)</f>
        <v>4.8750623990259771E-5</v>
      </c>
      <c r="V1884" s="19">
        <f>'EPA Data'!N1885/SUM('EPA Data'!N:N)</f>
        <v>1.5033479049751739E-4</v>
      </c>
      <c r="W1884" s="19">
        <f>'EPA Data'!O1885/SUM('EPA Data'!O:O)</f>
        <v>1.4214807648019071E-4</v>
      </c>
      <c r="X1884" s="19">
        <f>'EPA Data'!P1885/SUM('EPA Data'!P:P)</f>
        <v>1.3093067092807709E-4</v>
      </c>
    </row>
    <row r="1885" spans="1:24" x14ac:dyDescent="0.35">
      <c r="A1885" s="13" t="s">
        <v>3099</v>
      </c>
      <c r="B1885" s="13" t="s">
        <v>3054</v>
      </c>
      <c r="C1885" s="18" t="s">
        <v>3100</v>
      </c>
      <c r="D1885" s="14">
        <f>SUMIFS('Census Data'!G:G,'Census Data'!$A:$A,$A1885)/SUMIFS('Census Data'!$F:$F,'Census Data'!$A:$A,$A1885)</f>
        <v>0.49481212580933548</v>
      </c>
      <c r="E1885" s="16">
        <f>SUMIFS('Census Data'!H:H,'Census Data'!$A:$A,$A1885)/SUMIFS('Census Data'!$F:$F,'Census Data'!$A:$A,$A1885)</f>
        <v>0.50518787419066458</v>
      </c>
      <c r="F1885" s="14">
        <f>SUM(SUMIFS('Census Data'!I:I,'Census Data'!$A:$A,$A1885),SUMIFS('Census Data'!J:J,'Census Data'!$A:$A,$A1885))/SUMIFS('Census Data'!$F:$F,'Census Data'!$A:$A,$A1885)</f>
        <v>0.93511770920813808</v>
      </c>
      <c r="G1885" s="14">
        <f>SUM(SUMIFS('Census Data'!K:K,'Census Data'!$A:$A,$A1885),SUMIFS('Census Data'!L:L,'Census Data'!$A:$A,$A1885))/SUMIFS('Census Data'!$F:$F,'Census Data'!$A:$A,$A1885)</f>
        <v>2.885162408907431E-2</v>
      </c>
      <c r="H1885" s="14">
        <f>SUM(SUMIFS('Census Data'!O:O,'Census Data'!$A:$A,$A1885),SUMIFS('Census Data'!P:P,'Census Data'!$A:$A,$A1885))/SUMIFS('Census Data'!$F:$F,'Census Data'!$A:$A,$A1885)</f>
        <v>9.1024842196516138E-3</v>
      </c>
      <c r="I1885" s="16">
        <f t="shared" si="58"/>
        <v>2.6928182483135998E-2</v>
      </c>
      <c r="J1885" s="14">
        <f>SUM(SUMIFS('Census Data'!W:W,'Census Data'!$A:$A,$A1885),SUMIFS('Census Data'!X:X,'Census Data'!$A:$A,$A1885))/SUMIFS('Census Data'!$F:$F,'Census Data'!$A:$A,$A1885)</f>
        <v>6.9243897813778349E-2</v>
      </c>
      <c r="K1885" s="16">
        <f t="shared" si="59"/>
        <v>0.93075610218622162</v>
      </c>
      <c r="L1885" s="19">
        <f>'EPA Data'!D1886/SUM('EPA Data'!D:D)</f>
        <v>7.0747978851444851E-5</v>
      </c>
      <c r="M1885" s="19">
        <f>'EPA Data'!E1886/SUM('EPA Data'!E:E)</f>
        <v>1.3549555944556704E-4</v>
      </c>
      <c r="N1885" s="19">
        <f>'EPA Data'!F1886/SUM('EPA Data'!F:F)</f>
        <v>8.4673740354008155E-5</v>
      </c>
      <c r="O1885" s="19">
        <f>'EPA Data'!G1886/SUM('EPA Data'!G:G)</f>
        <v>4.6295844676902143E-5</v>
      </c>
      <c r="P1885" s="19">
        <f>'EPA Data'!H1886/SUM('EPA Data'!H:H)</f>
        <v>1.5101435373292263E-4</v>
      </c>
      <c r="Q1885" s="19">
        <f>'EPA Data'!I1886/SUM('EPA Data'!I:I)</f>
        <v>9.9945365298701003E-5</v>
      </c>
      <c r="R1885" s="19">
        <f>'EPA Data'!J1886/SUM('EPA Data'!J:J)</f>
        <v>4.7743468658367905E-5</v>
      </c>
      <c r="S1885" s="19">
        <f>'EPA Data'!K1886/SUM('EPA Data'!K:K)</f>
        <v>1.2232074984330527E-4</v>
      </c>
      <c r="T1885" s="19">
        <f>'EPA Data'!L1886/SUM('EPA Data'!L:L)</f>
        <v>1.0082065023173089E-4</v>
      </c>
      <c r="U1885" s="19">
        <f>'EPA Data'!M1886/SUM('EPA Data'!M:M)</f>
        <v>3.7014741674127694E-5</v>
      </c>
      <c r="V1885" s="19">
        <f>'EPA Data'!N1886/SUM('EPA Data'!N:N)</f>
        <v>1.2195617996317016E-4</v>
      </c>
      <c r="W1885" s="19">
        <f>'EPA Data'!O1886/SUM('EPA Data'!O:O)</f>
        <v>1.3667042186838303E-4</v>
      </c>
      <c r="X1885" s="19">
        <f>'EPA Data'!P1886/SUM('EPA Data'!P:P)</f>
        <v>1.1680210620403574E-4</v>
      </c>
    </row>
    <row r="1886" spans="1:24" x14ac:dyDescent="0.35">
      <c r="A1886" s="13" t="s">
        <v>3101</v>
      </c>
      <c r="B1886" s="13" t="s">
        <v>3054</v>
      </c>
      <c r="C1886" s="18" t="s">
        <v>3102</v>
      </c>
      <c r="D1886" s="14">
        <f>SUMIFS('Census Data'!G:G,'Census Data'!$A:$A,$A1886)/SUMIFS('Census Data'!$F:$F,'Census Data'!$A:$A,$A1886)</f>
        <v>0.49239612376943886</v>
      </c>
      <c r="E1886" s="16">
        <f>SUMIFS('Census Data'!H:H,'Census Data'!$A:$A,$A1886)/SUMIFS('Census Data'!$F:$F,'Census Data'!$A:$A,$A1886)</f>
        <v>0.50760387623056114</v>
      </c>
      <c r="F1886" s="14">
        <f>SUM(SUMIFS('Census Data'!I:I,'Census Data'!$A:$A,$A1886),SUMIFS('Census Data'!J:J,'Census Data'!$A:$A,$A1886))/SUMIFS('Census Data'!$F:$F,'Census Data'!$A:$A,$A1886)</f>
        <v>0.85201299969809441</v>
      </c>
      <c r="G1886" s="14">
        <f>SUM(SUMIFS('Census Data'!K:K,'Census Data'!$A:$A,$A1886),SUMIFS('Census Data'!L:L,'Census Data'!$A:$A,$A1886))/SUMIFS('Census Data'!$F:$F,'Census Data'!$A:$A,$A1886)</f>
        <v>0.10219799084811783</v>
      </c>
      <c r="H1886" s="14">
        <f>SUM(SUMIFS('Census Data'!O:O,'Census Data'!$A:$A,$A1886),SUMIFS('Census Data'!P:P,'Census Data'!$A:$A,$A1886))/SUMIFS('Census Data'!$F:$F,'Census Data'!$A:$A,$A1886)</f>
        <v>1.767627436703428E-2</v>
      </c>
      <c r="I1886" s="16">
        <f t="shared" si="58"/>
        <v>2.8112735086753493E-2</v>
      </c>
      <c r="J1886" s="14">
        <f>SUM(SUMIFS('Census Data'!W:W,'Census Data'!$A:$A,$A1886),SUMIFS('Census Data'!X:X,'Census Data'!$A:$A,$A1886))/SUMIFS('Census Data'!$F:$F,'Census Data'!$A:$A,$A1886)</f>
        <v>8.1970318539961048E-2</v>
      </c>
      <c r="K1886" s="16">
        <f t="shared" si="59"/>
        <v>0.91802968146003894</v>
      </c>
      <c r="L1886" s="19">
        <f>'EPA Data'!D1887/SUM('EPA Data'!D:D)</f>
        <v>8.5313509776723721E-4</v>
      </c>
      <c r="M1886" s="19">
        <f>'EPA Data'!E1887/SUM('EPA Data'!E:E)</f>
        <v>1.1889370665160244E-3</v>
      </c>
      <c r="N1886" s="19">
        <f>'EPA Data'!F1887/SUM('EPA Data'!F:F)</f>
        <v>9.9418046627281842E-4</v>
      </c>
      <c r="O1886" s="19">
        <f>'EPA Data'!G1887/SUM('EPA Data'!G:G)</f>
        <v>6.4050160734039794E-4</v>
      </c>
      <c r="P1886" s="19">
        <f>'EPA Data'!H1887/SUM('EPA Data'!H:H)</f>
        <v>1.0477241191000704E-3</v>
      </c>
      <c r="Q1886" s="19">
        <f>'EPA Data'!I1887/SUM('EPA Data'!I:I)</f>
        <v>9.4778184084081448E-4</v>
      </c>
      <c r="R1886" s="19">
        <f>'EPA Data'!J1887/SUM('EPA Data'!J:J)</f>
        <v>1.0743197262750304E-3</v>
      </c>
      <c r="S1886" s="19">
        <f>'EPA Data'!K1887/SUM('EPA Data'!K:K)</f>
        <v>1.0335696912485781E-3</v>
      </c>
      <c r="T1886" s="19">
        <f>'EPA Data'!L1887/SUM('EPA Data'!L:L)</f>
        <v>1.0945228716220349E-3</v>
      </c>
      <c r="U1886" s="19">
        <f>'EPA Data'!M1887/SUM('EPA Data'!M:M)</f>
        <v>5.5448899652589903E-4</v>
      </c>
      <c r="V1886" s="19">
        <f>'EPA Data'!N1887/SUM('EPA Data'!N:N)</f>
        <v>7.4482993504064335E-4</v>
      </c>
      <c r="W1886" s="19">
        <f>'EPA Data'!O1887/SUM('EPA Data'!O:O)</f>
        <v>1.0442440518553865E-3</v>
      </c>
      <c r="X1886" s="19">
        <f>'EPA Data'!P1887/SUM('EPA Data'!P:P)</f>
        <v>8.3262682274407788E-4</v>
      </c>
    </row>
    <row r="1887" spans="1:24" x14ac:dyDescent="0.35">
      <c r="A1887" s="13" t="s">
        <v>3103</v>
      </c>
      <c r="B1887" s="13" t="s">
        <v>3054</v>
      </c>
      <c r="C1887" s="18" t="s">
        <v>3104</v>
      </c>
      <c r="D1887" s="14">
        <f>SUMIFS('Census Data'!G:G,'Census Data'!$A:$A,$A1887)/SUMIFS('Census Data'!$F:$F,'Census Data'!$A:$A,$A1887)</f>
        <v>0.49002808988764046</v>
      </c>
      <c r="E1887" s="16">
        <f>SUMIFS('Census Data'!H:H,'Census Data'!$A:$A,$A1887)/SUMIFS('Census Data'!$F:$F,'Census Data'!$A:$A,$A1887)</f>
        <v>0.50997191011235954</v>
      </c>
      <c r="F1887" s="14">
        <f>SUM(SUMIFS('Census Data'!I:I,'Census Data'!$A:$A,$A1887),SUMIFS('Census Data'!J:J,'Census Data'!$A:$A,$A1887))/SUMIFS('Census Data'!$F:$F,'Census Data'!$A:$A,$A1887)</f>
        <v>0.89660580524344569</v>
      </c>
      <c r="G1887" s="14">
        <f>SUM(SUMIFS('Census Data'!K:K,'Census Data'!$A:$A,$A1887),SUMIFS('Census Data'!L:L,'Census Data'!$A:$A,$A1887))/SUMIFS('Census Data'!$F:$F,'Census Data'!$A:$A,$A1887)</f>
        <v>6.5730337078651682E-2</v>
      </c>
      <c r="H1887" s="14">
        <f>SUM(SUMIFS('Census Data'!O:O,'Census Data'!$A:$A,$A1887),SUMIFS('Census Data'!P:P,'Census Data'!$A:$A,$A1887))/SUMIFS('Census Data'!$F:$F,'Census Data'!$A:$A,$A1887)</f>
        <v>9.2462546816479401E-3</v>
      </c>
      <c r="I1887" s="16">
        <f t="shared" si="58"/>
        <v>2.8417602996254621E-2</v>
      </c>
      <c r="J1887" s="14">
        <f>SUM(SUMIFS('Census Data'!W:W,'Census Data'!$A:$A,$A1887),SUMIFS('Census Data'!X:X,'Census Data'!$A:$A,$A1887))/SUMIFS('Census Data'!$F:$F,'Census Data'!$A:$A,$A1887)</f>
        <v>7.827715355805244E-2</v>
      </c>
      <c r="K1887" s="16">
        <f t="shared" si="59"/>
        <v>0.92172284644194757</v>
      </c>
      <c r="L1887" s="19">
        <f>'EPA Data'!D1888/SUM('EPA Data'!D:D)</f>
        <v>2.2521551192963111E-4</v>
      </c>
      <c r="M1887" s="19">
        <f>'EPA Data'!E1888/SUM('EPA Data'!E:E)</f>
        <v>3.5526135305285258E-4</v>
      </c>
      <c r="N1887" s="19">
        <f>'EPA Data'!F1888/SUM('EPA Data'!F:F)</f>
        <v>2.8411899612149034E-4</v>
      </c>
      <c r="O1887" s="19">
        <f>'EPA Data'!G1888/SUM('EPA Data'!G:G)</f>
        <v>1.6808541316024294E-4</v>
      </c>
      <c r="P1887" s="19">
        <f>'EPA Data'!H1888/SUM('EPA Data'!H:H)</f>
        <v>2.8943704517889879E-4</v>
      </c>
      <c r="Q1887" s="19">
        <f>'EPA Data'!I1888/SUM('EPA Data'!I:I)</f>
        <v>2.6640230422739875E-4</v>
      </c>
      <c r="R1887" s="19">
        <f>'EPA Data'!J1888/SUM('EPA Data'!J:J)</f>
        <v>2.9055856176215709E-4</v>
      </c>
      <c r="S1887" s="19">
        <f>'EPA Data'!K1888/SUM('EPA Data'!K:K)</f>
        <v>2.9496034275841348E-4</v>
      </c>
      <c r="T1887" s="19">
        <f>'EPA Data'!L1888/SUM('EPA Data'!L:L)</f>
        <v>3.0697122232513336E-4</v>
      </c>
      <c r="U1887" s="19">
        <f>'EPA Data'!M1888/SUM('EPA Data'!M:M)</f>
        <v>1.5421874737955385E-4</v>
      </c>
      <c r="V1887" s="19">
        <f>'EPA Data'!N1888/SUM('EPA Data'!N:N)</f>
        <v>2.0523812481429169E-4</v>
      </c>
      <c r="W1887" s="19">
        <f>'EPA Data'!O1888/SUM('EPA Data'!O:O)</f>
        <v>2.9072697748302578E-4</v>
      </c>
      <c r="X1887" s="19">
        <f>'EPA Data'!P1888/SUM('EPA Data'!P:P)</f>
        <v>2.3689881148780966E-4</v>
      </c>
    </row>
    <row r="1888" spans="1:24" x14ac:dyDescent="0.35">
      <c r="A1888" s="13" t="s">
        <v>3105</v>
      </c>
      <c r="B1888" s="13" t="s">
        <v>3054</v>
      </c>
      <c r="C1888" s="18" t="s">
        <v>3106</v>
      </c>
      <c r="D1888" s="14">
        <f>SUMIFS('Census Data'!G:G,'Census Data'!$A:$A,$A1888)/SUMIFS('Census Data'!$F:$F,'Census Data'!$A:$A,$A1888)</f>
        <v>0.49276225283863417</v>
      </c>
      <c r="E1888" s="16">
        <f>SUMIFS('Census Data'!H:H,'Census Data'!$A:$A,$A1888)/SUMIFS('Census Data'!$F:$F,'Census Data'!$A:$A,$A1888)</f>
        <v>0.50723774716136583</v>
      </c>
      <c r="F1888" s="14">
        <f>SUM(SUMIFS('Census Data'!I:I,'Census Data'!$A:$A,$A1888),SUMIFS('Census Data'!J:J,'Census Data'!$A:$A,$A1888))/SUMIFS('Census Data'!$F:$F,'Census Data'!$A:$A,$A1888)</f>
        <v>0.69747243496293865</v>
      </c>
      <c r="G1888" s="14">
        <f>SUM(SUMIFS('Census Data'!K:K,'Census Data'!$A:$A,$A1888),SUMIFS('Census Data'!L:L,'Census Data'!$A:$A,$A1888))/SUMIFS('Census Data'!$F:$F,'Census Data'!$A:$A,$A1888)</f>
        <v>0.25715048354310821</v>
      </c>
      <c r="H1888" s="14">
        <f>SUM(SUMIFS('Census Data'!O:O,'Census Data'!$A:$A,$A1888),SUMIFS('Census Data'!P:P,'Census Data'!$A:$A,$A1888))/SUMIFS('Census Data'!$F:$F,'Census Data'!$A:$A,$A1888)</f>
        <v>8.2541116563661383E-3</v>
      </c>
      <c r="I1888" s="16">
        <f t="shared" si="58"/>
        <v>3.7122969837587005E-2</v>
      </c>
      <c r="J1888" s="14">
        <f>SUM(SUMIFS('Census Data'!W:W,'Census Data'!$A:$A,$A1888),SUMIFS('Census Data'!X:X,'Census Data'!$A:$A,$A1888))/SUMIFS('Census Data'!$F:$F,'Census Data'!$A:$A,$A1888)</f>
        <v>0.22144426421370347</v>
      </c>
      <c r="K1888" s="16">
        <f t="shared" si="59"/>
        <v>0.77855573578629655</v>
      </c>
      <c r="L1888" s="19">
        <f>'EPA Data'!D1889/SUM('EPA Data'!D:D)</f>
        <v>1.7565087158547218E-4</v>
      </c>
      <c r="M1888" s="19">
        <f>'EPA Data'!E1889/SUM('EPA Data'!E:E)</f>
        <v>2.2363132703369506E-4</v>
      </c>
      <c r="N1888" s="19">
        <f>'EPA Data'!F1889/SUM('EPA Data'!F:F)</f>
        <v>1.9616984888920589E-4</v>
      </c>
      <c r="O1888" s="19">
        <f>'EPA Data'!G1889/SUM('EPA Data'!G:G)</f>
        <v>1.0000764743823687E-4</v>
      </c>
      <c r="P1888" s="19">
        <f>'EPA Data'!H1889/SUM('EPA Data'!H:H)</f>
        <v>2.2472876158806209E-4</v>
      </c>
      <c r="Q1888" s="19">
        <f>'EPA Data'!I1889/SUM('EPA Data'!I:I)</f>
        <v>2.1042270726349867E-4</v>
      </c>
      <c r="R1888" s="19">
        <f>'EPA Data'!J1889/SUM('EPA Data'!J:J)</f>
        <v>1.5903596518557686E-4</v>
      </c>
      <c r="S1888" s="19">
        <f>'EPA Data'!K1889/SUM('EPA Data'!K:K)</f>
        <v>2.091796419012955E-4</v>
      </c>
      <c r="T1888" s="19">
        <f>'EPA Data'!L1889/SUM('EPA Data'!L:L)</f>
        <v>2.2943801712133147E-4</v>
      </c>
      <c r="U1888" s="19">
        <f>'EPA Data'!M1889/SUM('EPA Data'!M:M)</f>
        <v>9.3053869503335833E-5</v>
      </c>
      <c r="V1888" s="19">
        <f>'EPA Data'!N1889/SUM('EPA Data'!N:N)</f>
        <v>1.6696024009159701E-4</v>
      </c>
      <c r="W1888" s="19">
        <f>'EPA Data'!O1889/SUM('EPA Data'!O:O)</f>
        <v>2.5338583021728691E-4</v>
      </c>
      <c r="X1888" s="19">
        <f>'EPA Data'!P1889/SUM('EPA Data'!P:P)</f>
        <v>2.0214920284239226E-4</v>
      </c>
    </row>
    <row r="1889" spans="1:24" x14ac:dyDescent="0.35">
      <c r="A1889" s="13" t="s">
        <v>3107</v>
      </c>
      <c r="B1889" s="13" t="s">
        <v>3054</v>
      </c>
      <c r="C1889" s="18" t="s">
        <v>3108</v>
      </c>
      <c r="D1889" s="14">
        <f>SUMIFS('Census Data'!G:G,'Census Data'!$A:$A,$A1889)/SUMIFS('Census Data'!$F:$F,'Census Data'!$A:$A,$A1889)</f>
        <v>0.48041533526655705</v>
      </c>
      <c r="E1889" s="16">
        <f>SUMIFS('Census Data'!H:H,'Census Data'!$A:$A,$A1889)/SUMIFS('Census Data'!$F:$F,'Census Data'!$A:$A,$A1889)</f>
        <v>0.51958466473344289</v>
      </c>
      <c r="F1889" s="14">
        <f>SUM(SUMIFS('Census Data'!I:I,'Census Data'!$A:$A,$A1889),SUMIFS('Census Data'!J:J,'Census Data'!$A:$A,$A1889))/SUMIFS('Census Data'!$F:$F,'Census Data'!$A:$A,$A1889)</f>
        <v>0.545286074016611</v>
      </c>
      <c r="G1889" s="14">
        <f>SUM(SUMIFS('Census Data'!K:K,'Census Data'!$A:$A,$A1889),SUMIFS('Census Data'!L:L,'Census Data'!$A:$A,$A1889))/SUMIFS('Census Data'!$F:$F,'Census Data'!$A:$A,$A1889)</f>
        <v>0.36023223311969366</v>
      </c>
      <c r="H1889" s="14">
        <f>SUM(SUMIFS('Census Data'!O:O,'Census Data'!$A:$A,$A1889),SUMIFS('Census Data'!P:P,'Census Data'!$A:$A,$A1889))/SUMIFS('Census Data'!$F:$F,'Census Data'!$A:$A,$A1889)</f>
        <v>5.528157957924678E-2</v>
      </c>
      <c r="I1889" s="16">
        <f t="shared" si="58"/>
        <v>3.9200113284448612E-2</v>
      </c>
      <c r="J1889" s="14">
        <f>SUM(SUMIFS('Census Data'!W:W,'Census Data'!$A:$A,$A1889),SUMIFS('Census Data'!X:X,'Census Data'!$A:$A,$A1889))/SUMIFS('Census Data'!$F:$F,'Census Data'!$A:$A,$A1889)</f>
        <v>0.15377440387137289</v>
      </c>
      <c r="K1889" s="16">
        <f t="shared" si="59"/>
        <v>0.84622559612862713</v>
      </c>
      <c r="L1889" s="19">
        <f>'EPA Data'!D1890/SUM('EPA Data'!D:D)</f>
        <v>9.8601033934767892E-4</v>
      </c>
      <c r="M1889" s="19">
        <f>'EPA Data'!E1890/SUM('EPA Data'!E:E)</f>
        <v>1.3289274333710087E-3</v>
      </c>
      <c r="N1889" s="19">
        <f>'EPA Data'!F1890/SUM('EPA Data'!F:F)</f>
        <v>1.0576725749435662E-3</v>
      </c>
      <c r="O1889" s="19">
        <f>'EPA Data'!G1890/SUM('EPA Data'!G:G)</f>
        <v>7.6365227587126266E-4</v>
      </c>
      <c r="P1889" s="19">
        <f>'EPA Data'!H1890/SUM('EPA Data'!H:H)</f>
        <v>9.4848637003232868E-4</v>
      </c>
      <c r="Q1889" s="19">
        <f>'EPA Data'!I1890/SUM('EPA Data'!I:I)</f>
        <v>9.6150693527787478E-4</v>
      </c>
      <c r="R1889" s="19">
        <f>'EPA Data'!J1890/SUM('EPA Data'!J:J)</f>
        <v>1.1172962130266313E-3</v>
      </c>
      <c r="S1889" s="19">
        <f>'EPA Data'!K1890/SUM('EPA Data'!K:K)</f>
        <v>8.755977639444461E-4</v>
      </c>
      <c r="T1889" s="19">
        <f>'EPA Data'!L1890/SUM('EPA Data'!L:L)</f>
        <v>1.0134338185694106E-3</v>
      </c>
      <c r="U1889" s="19">
        <f>'EPA Data'!M1890/SUM('EPA Data'!M:M)</f>
        <v>5.7473101549081814E-4</v>
      </c>
      <c r="V1889" s="19">
        <f>'EPA Data'!N1890/SUM('EPA Data'!N:N)</f>
        <v>7.6949599009894524E-4</v>
      </c>
      <c r="W1889" s="19">
        <f>'EPA Data'!O1890/SUM('EPA Data'!O:O)</f>
        <v>1.1418816238688075E-3</v>
      </c>
      <c r="X1889" s="19">
        <f>'EPA Data'!P1890/SUM('EPA Data'!P:P)</f>
        <v>7.5025025595438729E-4</v>
      </c>
    </row>
    <row r="1890" spans="1:24" x14ac:dyDescent="0.35">
      <c r="A1890" s="13" t="s">
        <v>3109</v>
      </c>
      <c r="B1890" s="13" t="s">
        <v>3054</v>
      </c>
      <c r="C1890" s="18" t="s">
        <v>3110</v>
      </c>
      <c r="D1890" s="14">
        <f>SUMIFS('Census Data'!G:G,'Census Data'!$A:$A,$A1890)/SUMIFS('Census Data'!$F:$F,'Census Data'!$A:$A,$A1890)</f>
        <v>0.46629719006912346</v>
      </c>
      <c r="E1890" s="16">
        <f>SUMIFS('Census Data'!H:H,'Census Data'!$A:$A,$A1890)/SUMIFS('Census Data'!$F:$F,'Census Data'!$A:$A,$A1890)</f>
        <v>0.53370280993087649</v>
      </c>
      <c r="F1890" s="14">
        <f>SUM(SUMIFS('Census Data'!I:I,'Census Data'!$A:$A,$A1890),SUMIFS('Census Data'!J:J,'Census Data'!$A:$A,$A1890))/SUMIFS('Census Data'!$F:$F,'Census Data'!$A:$A,$A1890)</f>
        <v>0.39553764980162787</v>
      </c>
      <c r="G1890" s="14">
        <f>SUM(SUMIFS('Census Data'!K:K,'Census Data'!$A:$A,$A1890),SUMIFS('Census Data'!L:L,'Census Data'!$A:$A,$A1890))/SUMIFS('Census Data'!$F:$F,'Census Data'!$A:$A,$A1890)</f>
        <v>0.57734467667389255</v>
      </c>
      <c r="H1890" s="14">
        <f>SUM(SUMIFS('Census Data'!O:O,'Census Data'!$A:$A,$A1890),SUMIFS('Census Data'!P:P,'Census Data'!$A:$A,$A1890))/SUMIFS('Census Data'!$F:$F,'Census Data'!$A:$A,$A1890)</f>
        <v>3.5993292159188514E-3</v>
      </c>
      <c r="I1890" s="16">
        <f t="shared" si="58"/>
        <v>2.3518344308560701E-2</v>
      </c>
      <c r="J1890" s="14">
        <f>SUM(SUMIFS('Census Data'!W:W,'Census Data'!$A:$A,$A1890),SUMIFS('Census Data'!X:X,'Census Data'!$A:$A,$A1890))/SUMIFS('Census Data'!$F:$F,'Census Data'!$A:$A,$A1890)</f>
        <v>5.5237433023845553E-2</v>
      </c>
      <c r="K1890" s="16">
        <f t="shared" si="59"/>
        <v>0.94476256697615446</v>
      </c>
      <c r="L1890" s="19">
        <f>'EPA Data'!D1891/SUM('EPA Data'!D:D)</f>
        <v>2.4924141739782852E-4</v>
      </c>
      <c r="M1890" s="19">
        <f>'EPA Data'!E1891/SUM('EPA Data'!E:E)</f>
        <v>2.467812997237396E-4</v>
      </c>
      <c r="N1890" s="19">
        <f>'EPA Data'!F1891/SUM('EPA Data'!F:F)</f>
        <v>2.1786905366662313E-4</v>
      </c>
      <c r="O1890" s="19">
        <f>'EPA Data'!G1891/SUM('EPA Data'!G:G)</f>
        <v>1.40237721303413E-4</v>
      </c>
      <c r="P1890" s="19">
        <f>'EPA Data'!H1891/SUM('EPA Data'!H:H)</f>
        <v>2.2668885836597669E-4</v>
      </c>
      <c r="Q1890" s="19">
        <f>'EPA Data'!I1891/SUM('EPA Data'!I:I)</f>
        <v>2.3334800335917703E-4</v>
      </c>
      <c r="R1890" s="19">
        <f>'EPA Data'!J1891/SUM('EPA Data'!J:J)</f>
        <v>2.2903246047561331E-4</v>
      </c>
      <c r="S1890" s="19">
        <f>'EPA Data'!K1891/SUM('EPA Data'!K:K)</f>
        <v>2.0115807231617654E-4</v>
      </c>
      <c r="T1890" s="19">
        <f>'EPA Data'!L1891/SUM('EPA Data'!L:L)</f>
        <v>2.448588699475531E-4</v>
      </c>
      <c r="U1890" s="19">
        <f>'EPA Data'!M1891/SUM('EPA Data'!M:M)</f>
        <v>1.25177924957268E-4</v>
      </c>
      <c r="V1890" s="19">
        <f>'EPA Data'!N1891/SUM('EPA Data'!N:N)</f>
        <v>1.8779108349197839E-4</v>
      </c>
      <c r="W1890" s="19">
        <f>'EPA Data'!O1891/SUM('EPA Data'!O:O)</f>
        <v>3.0553476365983485E-4</v>
      </c>
      <c r="X1890" s="19">
        <f>'EPA Data'!P1891/SUM('EPA Data'!P:P)</f>
        <v>1.9860990224103656E-4</v>
      </c>
    </row>
    <row r="1891" spans="1:24" x14ac:dyDescent="0.35">
      <c r="A1891" s="13" t="s">
        <v>3111</v>
      </c>
      <c r="B1891" s="13" t="s">
        <v>3054</v>
      </c>
      <c r="C1891" s="18" t="s">
        <v>797</v>
      </c>
      <c r="D1891" s="14">
        <f>SUMIFS('Census Data'!G:G,'Census Data'!$A:$A,$A1891)/SUMIFS('Census Data'!$F:$F,'Census Data'!$A:$A,$A1891)</f>
        <v>0.47594217444373876</v>
      </c>
      <c r="E1891" s="16">
        <f>SUMIFS('Census Data'!H:H,'Census Data'!$A:$A,$A1891)/SUMIFS('Census Data'!$F:$F,'Census Data'!$A:$A,$A1891)</f>
        <v>0.52405782555626124</v>
      </c>
      <c r="F1891" s="14">
        <f>SUM(SUMIFS('Census Data'!I:I,'Census Data'!$A:$A,$A1891),SUMIFS('Census Data'!J:J,'Census Data'!$A:$A,$A1891))/SUMIFS('Census Data'!$F:$F,'Census Data'!$A:$A,$A1891)</f>
        <v>0.66250826583446376</v>
      </c>
      <c r="G1891" s="14">
        <f>SUM(SUMIFS('Census Data'!K:K,'Census Data'!$A:$A,$A1891),SUMIFS('Census Data'!L:L,'Census Data'!$A:$A,$A1891))/SUMIFS('Census Data'!$F:$F,'Census Data'!$A:$A,$A1891)</f>
        <v>0.27541891118377204</v>
      </c>
      <c r="H1891" s="14">
        <f>SUM(SUMIFS('Census Data'!O:O,'Census Data'!$A:$A,$A1891),SUMIFS('Census Data'!P:P,'Census Data'!$A:$A,$A1891))/SUMIFS('Census Data'!$F:$F,'Census Data'!$A:$A,$A1891)</f>
        <v>2.6604878737268002E-2</v>
      </c>
      <c r="I1891" s="16">
        <f t="shared" si="58"/>
        <v>3.5467944244496175E-2</v>
      </c>
      <c r="J1891" s="14">
        <f>SUM(SUMIFS('Census Data'!W:W,'Census Data'!$A:$A,$A1891),SUMIFS('Census Data'!X:X,'Census Data'!$A:$A,$A1891))/SUMIFS('Census Data'!$F:$F,'Census Data'!$A:$A,$A1891)</f>
        <v>0.14268725218832251</v>
      </c>
      <c r="K1891" s="16">
        <f t="shared" si="59"/>
        <v>0.85731274781167754</v>
      </c>
      <c r="L1891" s="19">
        <f>'EPA Data'!D1892/SUM('EPA Data'!D:D)</f>
        <v>1.4477845151880356E-3</v>
      </c>
      <c r="M1891" s="19">
        <f>'EPA Data'!E1892/SUM('EPA Data'!E:E)</f>
        <v>2.0453761099004462E-3</v>
      </c>
      <c r="N1891" s="19">
        <f>'EPA Data'!F1892/SUM('EPA Data'!F:F)</f>
        <v>1.7893864041137711E-3</v>
      </c>
      <c r="O1891" s="19">
        <f>'EPA Data'!G1892/SUM('EPA Data'!G:G)</f>
        <v>1.0721956191587039E-3</v>
      </c>
      <c r="P1891" s="19">
        <f>'EPA Data'!H1892/SUM('EPA Data'!H:H)</f>
        <v>1.70008457810004E-3</v>
      </c>
      <c r="Q1891" s="19">
        <f>'EPA Data'!I1892/SUM('EPA Data'!I:I)</f>
        <v>1.543317277336336E-3</v>
      </c>
      <c r="R1891" s="19">
        <f>'EPA Data'!J1892/SUM('EPA Data'!J:J)</f>
        <v>1.8430723086961167E-3</v>
      </c>
      <c r="S1891" s="19">
        <f>'EPA Data'!K1892/SUM('EPA Data'!K:K)</f>
        <v>1.7300738768476394E-3</v>
      </c>
      <c r="T1891" s="19">
        <f>'EPA Data'!L1892/SUM('EPA Data'!L:L)</f>
        <v>1.8682766385190791E-3</v>
      </c>
      <c r="U1891" s="19">
        <f>'EPA Data'!M1892/SUM('EPA Data'!M:M)</f>
        <v>1.0041949524723919E-3</v>
      </c>
      <c r="V1891" s="19">
        <f>'EPA Data'!N1892/SUM('EPA Data'!N:N)</f>
        <v>1.2670004133775016E-3</v>
      </c>
      <c r="W1891" s="19">
        <f>'EPA Data'!O1892/SUM('EPA Data'!O:O)</f>
        <v>1.9397503095020519E-3</v>
      </c>
      <c r="X1891" s="19">
        <f>'EPA Data'!P1892/SUM('EPA Data'!P:P)</f>
        <v>1.4165961703601262E-3</v>
      </c>
    </row>
    <row r="1892" spans="1:24" x14ac:dyDescent="0.35">
      <c r="A1892" s="13" t="s">
        <v>3112</v>
      </c>
      <c r="B1892" s="13" t="s">
        <v>3054</v>
      </c>
      <c r="C1892" s="18" t="s">
        <v>80</v>
      </c>
      <c r="D1892" s="14">
        <f>SUMIFS('Census Data'!G:G,'Census Data'!$A:$A,$A1892)/SUMIFS('Census Data'!$F:$F,'Census Data'!$A:$A,$A1892)</f>
        <v>0.50085250870724707</v>
      </c>
      <c r="E1892" s="16">
        <f>SUMIFS('Census Data'!H:H,'Census Data'!$A:$A,$A1892)/SUMIFS('Census Data'!$F:$F,'Census Data'!$A:$A,$A1892)</f>
        <v>0.49914749129275293</v>
      </c>
      <c r="F1892" s="14">
        <f>SUM(SUMIFS('Census Data'!I:I,'Census Data'!$A:$A,$A1892),SUMIFS('Census Data'!J:J,'Census Data'!$A:$A,$A1892))/SUMIFS('Census Data'!$F:$F,'Census Data'!$A:$A,$A1892)</f>
        <v>0.70082044855073522</v>
      </c>
      <c r="G1892" s="14">
        <f>SUM(SUMIFS('Census Data'!K:K,'Census Data'!$A:$A,$A1892),SUMIFS('Census Data'!L:L,'Census Data'!$A:$A,$A1892))/SUMIFS('Census Data'!$F:$F,'Census Data'!$A:$A,$A1892)</f>
        <v>0.25661240728057011</v>
      </c>
      <c r="H1892" s="14">
        <f>SUM(SUMIFS('Census Data'!O:O,'Census Data'!$A:$A,$A1892),SUMIFS('Census Data'!P:P,'Census Data'!$A:$A,$A1892))/SUMIFS('Census Data'!$F:$F,'Census Data'!$A:$A,$A1892)</f>
        <v>8.0441847247927026E-3</v>
      </c>
      <c r="I1892" s="16">
        <f t="shared" si="58"/>
        <v>3.4522959443901935E-2</v>
      </c>
      <c r="J1892" s="14">
        <f>SUM(SUMIFS('Census Data'!W:W,'Census Data'!$A:$A,$A1892),SUMIFS('Census Data'!X:X,'Census Data'!$A:$A,$A1892))/SUMIFS('Census Data'!$F:$F,'Census Data'!$A:$A,$A1892)</f>
        <v>0.10036286268052054</v>
      </c>
      <c r="K1892" s="16">
        <f t="shared" si="59"/>
        <v>0.89963713731947947</v>
      </c>
      <c r="L1892" s="19">
        <f>'EPA Data'!D1893/SUM('EPA Data'!D:D)</f>
        <v>2.7920117776833935E-4</v>
      </c>
      <c r="M1892" s="19">
        <f>'EPA Data'!E1893/SUM('EPA Data'!E:E)</f>
        <v>3.6535181485855734E-4</v>
      </c>
      <c r="N1892" s="19">
        <f>'EPA Data'!F1893/SUM('EPA Data'!F:F)</f>
        <v>2.7947379387135047E-4</v>
      </c>
      <c r="O1892" s="19">
        <f>'EPA Data'!G1893/SUM('EPA Data'!G:G)</f>
        <v>2.7170865960629846E-4</v>
      </c>
      <c r="P1892" s="19">
        <f>'EPA Data'!H1893/SUM('EPA Data'!H:H)</f>
        <v>3.0652484387041519E-4</v>
      </c>
      <c r="Q1892" s="19">
        <f>'EPA Data'!I1893/SUM('EPA Data'!I:I)</f>
        <v>3.0042246141632296E-4</v>
      </c>
      <c r="R1892" s="19">
        <f>'EPA Data'!J1893/SUM('EPA Data'!J:J)</f>
        <v>3.2941781945641172E-4</v>
      </c>
      <c r="S1892" s="19">
        <f>'EPA Data'!K1893/SUM('EPA Data'!K:K)</f>
        <v>2.6004352652810687E-4</v>
      </c>
      <c r="T1892" s="19">
        <f>'EPA Data'!L1893/SUM('EPA Data'!L:L)</f>
        <v>2.8469576558475516E-4</v>
      </c>
      <c r="U1892" s="19">
        <f>'EPA Data'!M1893/SUM('EPA Data'!M:M)</f>
        <v>1.8163219653963338E-4</v>
      </c>
      <c r="V1892" s="19">
        <f>'EPA Data'!N1893/SUM('EPA Data'!N:N)</f>
        <v>2.5265793230937655E-4</v>
      </c>
      <c r="W1892" s="19">
        <f>'EPA Data'!O1893/SUM('EPA Data'!O:O)</f>
        <v>3.4472857404186508E-4</v>
      </c>
      <c r="X1892" s="19">
        <f>'EPA Data'!P1893/SUM('EPA Data'!P:P)</f>
        <v>2.3350896082107597E-4</v>
      </c>
    </row>
    <row r="1893" spans="1:24" x14ac:dyDescent="0.35">
      <c r="A1893" s="13" t="s">
        <v>3113</v>
      </c>
      <c r="B1893" s="13" t="s">
        <v>3054</v>
      </c>
      <c r="C1893" s="18" t="s">
        <v>3114</v>
      </c>
      <c r="D1893" s="14">
        <f>SUMIFS('Census Data'!G:G,'Census Data'!$A:$A,$A1893)/SUMIFS('Census Data'!$F:$F,'Census Data'!$A:$A,$A1893)</f>
        <v>0.48504670027155911</v>
      </c>
      <c r="E1893" s="16">
        <f>SUMIFS('Census Data'!H:H,'Census Data'!$A:$A,$A1893)/SUMIFS('Census Data'!$F:$F,'Census Data'!$A:$A,$A1893)</f>
        <v>0.51495329972844084</v>
      </c>
      <c r="F1893" s="14">
        <f>SUM(SUMIFS('Census Data'!I:I,'Census Data'!$A:$A,$A1893),SUMIFS('Census Data'!J:J,'Census Data'!$A:$A,$A1893))/SUMIFS('Census Data'!$F:$F,'Census Data'!$A:$A,$A1893)</f>
        <v>0.7714955054553112</v>
      </c>
      <c r="G1893" s="14">
        <f>SUM(SUMIFS('Census Data'!K:K,'Census Data'!$A:$A,$A1893),SUMIFS('Census Data'!L:L,'Census Data'!$A:$A,$A1893))/SUMIFS('Census Data'!$F:$F,'Census Data'!$A:$A,$A1893)</f>
        <v>0.18202357606945596</v>
      </c>
      <c r="H1893" s="14">
        <f>SUM(SUMIFS('Census Data'!O:O,'Census Data'!$A:$A,$A1893),SUMIFS('Census Data'!P:P,'Census Data'!$A:$A,$A1893))/SUMIFS('Census Data'!$F:$F,'Census Data'!$A:$A,$A1893)</f>
        <v>1.6828768595657687E-2</v>
      </c>
      <c r="I1893" s="16">
        <f t="shared" si="58"/>
        <v>2.9652149879575096E-2</v>
      </c>
      <c r="J1893" s="14">
        <f>SUM(SUMIFS('Census Data'!W:W,'Census Data'!$A:$A,$A1893),SUMIFS('Census Data'!X:X,'Census Data'!$A:$A,$A1893))/SUMIFS('Census Data'!$F:$F,'Census Data'!$A:$A,$A1893)</f>
        <v>8.7771942985746434E-2</v>
      </c>
      <c r="K1893" s="16">
        <f t="shared" si="59"/>
        <v>0.91222805701425358</v>
      </c>
      <c r="L1893" s="19">
        <f>'EPA Data'!D1894/SUM('EPA Data'!D:D)</f>
        <v>9.7151896878951507E-4</v>
      </c>
      <c r="M1893" s="19">
        <f>'EPA Data'!E1894/SUM('EPA Data'!E:E)</f>
        <v>1.5750384311703546E-3</v>
      </c>
      <c r="N1893" s="19">
        <f>'EPA Data'!F1894/SUM('EPA Data'!F:F)</f>
        <v>1.1947959608680514E-3</v>
      </c>
      <c r="O1893" s="19">
        <f>'EPA Data'!G1894/SUM('EPA Data'!G:G)</f>
        <v>8.3832173693148464E-4</v>
      </c>
      <c r="P1893" s="19">
        <f>'EPA Data'!H1894/SUM('EPA Data'!H:H)</f>
        <v>1.4137675684698203E-3</v>
      </c>
      <c r="Q1893" s="19">
        <f>'EPA Data'!I1894/SUM('EPA Data'!I:I)</f>
        <v>1.2034561594642932E-3</v>
      </c>
      <c r="R1893" s="19">
        <f>'EPA Data'!J1894/SUM('EPA Data'!J:J)</f>
        <v>1.5149957855600503E-3</v>
      </c>
      <c r="S1893" s="19">
        <f>'EPA Data'!K1894/SUM('EPA Data'!K:K)</f>
        <v>1.3863879304745325E-3</v>
      </c>
      <c r="T1893" s="19">
        <f>'EPA Data'!L1894/SUM('EPA Data'!L:L)</f>
        <v>1.3841568895212766E-3</v>
      </c>
      <c r="U1893" s="19">
        <f>'EPA Data'!M1894/SUM('EPA Data'!M:M)</f>
        <v>6.6542534074350696E-4</v>
      </c>
      <c r="V1893" s="19">
        <f>'EPA Data'!N1894/SUM('EPA Data'!N:N)</f>
        <v>9.3246699936452057E-4</v>
      </c>
      <c r="W1893" s="19">
        <f>'EPA Data'!O1894/SUM('EPA Data'!O:O)</f>
        <v>1.0951002136055494E-3</v>
      </c>
      <c r="X1893" s="19">
        <f>'EPA Data'!P1894/SUM('EPA Data'!P:P)</f>
        <v>1.1186177145549822E-3</v>
      </c>
    </row>
    <row r="1894" spans="1:24" x14ac:dyDescent="0.35">
      <c r="A1894" s="13" t="s">
        <v>3115</v>
      </c>
      <c r="B1894" s="13" t="s">
        <v>3054</v>
      </c>
      <c r="C1894" s="18" t="s">
        <v>3116</v>
      </c>
      <c r="D1894" s="14">
        <f>SUMIFS('Census Data'!G:G,'Census Data'!$A:$A,$A1894)/SUMIFS('Census Data'!$F:$F,'Census Data'!$A:$A,$A1894)</f>
        <v>0.49446459247948082</v>
      </c>
      <c r="E1894" s="16">
        <f>SUMIFS('Census Data'!H:H,'Census Data'!$A:$A,$A1894)/SUMIFS('Census Data'!$F:$F,'Census Data'!$A:$A,$A1894)</f>
        <v>0.50553540752051918</v>
      </c>
      <c r="F1894" s="14">
        <f>SUM(SUMIFS('Census Data'!I:I,'Census Data'!$A:$A,$A1894),SUMIFS('Census Data'!J:J,'Census Data'!$A:$A,$A1894))/SUMIFS('Census Data'!$F:$F,'Census Data'!$A:$A,$A1894)</f>
        <v>0.64888337468982626</v>
      </c>
      <c r="G1894" s="14">
        <f>SUM(SUMIFS('Census Data'!K:K,'Census Data'!$A:$A,$A1894),SUMIFS('Census Data'!L:L,'Census Data'!$A:$A,$A1894))/SUMIFS('Census Data'!$F:$F,'Census Data'!$A:$A,$A1894)</f>
        <v>0.3123687726665394</v>
      </c>
      <c r="H1894" s="14">
        <f>SUM(SUMIFS('Census Data'!O:O,'Census Data'!$A:$A,$A1894),SUMIFS('Census Data'!P:P,'Census Data'!$A:$A,$A1894))/SUMIFS('Census Data'!$F:$F,'Census Data'!$A:$A,$A1894)</f>
        <v>4.103836610040084E-3</v>
      </c>
      <c r="I1894" s="16">
        <f t="shared" si="58"/>
        <v>3.4644016033594238E-2</v>
      </c>
      <c r="J1894" s="14">
        <f>SUM(SUMIFS('Census Data'!W:W,'Census Data'!$A:$A,$A1894),SUMIFS('Census Data'!X:X,'Census Data'!$A:$A,$A1894))/SUMIFS('Census Data'!$F:$F,'Census Data'!$A:$A,$A1894)</f>
        <v>2.0710059171597635E-2</v>
      </c>
      <c r="K1894" s="16">
        <f t="shared" si="59"/>
        <v>0.97928994082840237</v>
      </c>
      <c r="L1894" s="19">
        <f>'EPA Data'!D1895/SUM('EPA Data'!D:D)</f>
        <v>4.5466411123300369E-5</v>
      </c>
      <c r="M1894" s="19">
        <f>'EPA Data'!E1895/SUM('EPA Data'!E:E)</f>
        <v>4.5225197467788968E-5</v>
      </c>
      <c r="N1894" s="19">
        <f>'EPA Data'!F1895/SUM('EPA Data'!F:F)</f>
        <v>3.8616307993043088E-5</v>
      </c>
      <c r="O1894" s="19">
        <f>'EPA Data'!G1895/SUM('EPA Data'!G:G)</f>
        <v>2.1655023745866864E-5</v>
      </c>
      <c r="P1894" s="19">
        <f>'EPA Data'!H1895/SUM('EPA Data'!H:H)</f>
        <v>4.5127464961744525E-5</v>
      </c>
      <c r="Q1894" s="19">
        <f>'EPA Data'!I1895/SUM('EPA Data'!I:I)</f>
        <v>4.6798631347326735E-5</v>
      </c>
      <c r="R1894" s="19">
        <f>'EPA Data'!J1895/SUM('EPA Data'!J:J)</f>
        <v>3.1604038207512008E-5</v>
      </c>
      <c r="S1894" s="19">
        <f>'EPA Data'!K1895/SUM('EPA Data'!K:K)</f>
        <v>4.0040885907402331E-5</v>
      </c>
      <c r="T1894" s="19">
        <f>'EPA Data'!L1895/SUM('EPA Data'!L:L)</f>
        <v>4.50810354127549E-5</v>
      </c>
      <c r="U1894" s="19">
        <f>'EPA Data'!M1895/SUM('EPA Data'!M:M)</f>
        <v>2.1269859361118185E-5</v>
      </c>
      <c r="V1894" s="19">
        <f>'EPA Data'!N1895/SUM('EPA Data'!N:N)</f>
        <v>3.9282655599305069E-5</v>
      </c>
      <c r="W1894" s="19">
        <f>'EPA Data'!O1895/SUM('EPA Data'!O:O)</f>
        <v>6.3827601833516424E-5</v>
      </c>
      <c r="X1894" s="19">
        <f>'EPA Data'!P1895/SUM('EPA Data'!P:P)</f>
        <v>3.7706085945357914E-5</v>
      </c>
    </row>
    <row r="1895" spans="1:24" x14ac:dyDescent="0.35">
      <c r="A1895" s="13" t="s">
        <v>3117</v>
      </c>
      <c r="B1895" s="13" t="s">
        <v>3054</v>
      </c>
      <c r="C1895" s="18" t="s">
        <v>165</v>
      </c>
      <c r="D1895" s="14">
        <f>SUMIFS('Census Data'!G:G,'Census Data'!$A:$A,$A1895)/SUMIFS('Census Data'!$F:$F,'Census Data'!$A:$A,$A1895)</f>
        <v>0.50610363726955654</v>
      </c>
      <c r="E1895" s="16">
        <f>SUMIFS('Census Data'!H:H,'Census Data'!$A:$A,$A1895)/SUMIFS('Census Data'!$F:$F,'Census Data'!$A:$A,$A1895)</f>
        <v>0.49389636273044346</v>
      </c>
      <c r="F1895" s="14">
        <f>SUM(SUMIFS('Census Data'!I:I,'Census Data'!$A:$A,$A1895),SUMIFS('Census Data'!J:J,'Census Data'!$A:$A,$A1895))/SUMIFS('Census Data'!$F:$F,'Census Data'!$A:$A,$A1895)</f>
        <v>0.87282012954658694</v>
      </c>
      <c r="G1895" s="14">
        <f>SUM(SUMIFS('Census Data'!K:K,'Census Data'!$A:$A,$A1895),SUMIFS('Census Data'!L:L,'Census Data'!$A:$A,$A1895))/SUMIFS('Census Data'!$F:$F,'Census Data'!$A:$A,$A1895)</f>
        <v>1.631788739412058E-2</v>
      </c>
      <c r="H1895" s="14">
        <f>SUM(SUMIFS('Census Data'!O:O,'Census Data'!$A:$A,$A1895),SUMIFS('Census Data'!P:P,'Census Data'!$A:$A,$A1895))/SUMIFS('Census Data'!$F:$F,'Census Data'!$A:$A,$A1895)</f>
        <v>6.4773293472845045E-3</v>
      </c>
      <c r="I1895" s="16">
        <f t="shared" si="58"/>
        <v>0.104384653712008</v>
      </c>
      <c r="J1895" s="14">
        <f>SUM(SUMIFS('Census Data'!W:W,'Census Data'!$A:$A,$A1895),SUMIFS('Census Data'!X:X,'Census Data'!$A:$A,$A1895))/SUMIFS('Census Data'!$F:$F,'Census Data'!$A:$A,$A1895)</f>
        <v>2.5909317389138018E-2</v>
      </c>
      <c r="K1895" s="16">
        <f t="shared" si="59"/>
        <v>0.97409068261086196</v>
      </c>
      <c r="L1895" s="19">
        <f>'EPA Data'!D1896/SUM('EPA Data'!D:D)</f>
        <v>3.6227969341375658E-5</v>
      </c>
      <c r="M1895" s="19">
        <f>'EPA Data'!E1896/SUM('EPA Data'!E:E)</f>
        <v>4.2459688178800168E-5</v>
      </c>
      <c r="N1895" s="19">
        <f>'EPA Data'!F1896/SUM('EPA Data'!F:F)</f>
        <v>6.5843979906902582E-5</v>
      </c>
      <c r="O1895" s="19">
        <f>'EPA Data'!G1896/SUM('EPA Data'!G:G)</f>
        <v>2.1697649232715934E-5</v>
      </c>
      <c r="P1895" s="19">
        <f>'EPA Data'!H1896/SUM('EPA Data'!H:H)</f>
        <v>4.1893440096458198E-5</v>
      </c>
      <c r="Q1895" s="19">
        <f>'EPA Data'!I1896/SUM('EPA Data'!I:I)</f>
        <v>4.4476984857549286E-5</v>
      </c>
      <c r="R1895" s="19">
        <f>'EPA Data'!J1896/SUM('EPA Data'!J:J)</f>
        <v>4.1747529566949244E-5</v>
      </c>
      <c r="S1895" s="19">
        <f>'EPA Data'!K1896/SUM('EPA Data'!K:K)</f>
        <v>4.2312653987420463E-5</v>
      </c>
      <c r="T1895" s="19">
        <f>'EPA Data'!L1896/SUM('EPA Data'!L:L)</f>
        <v>6.5924921340463938E-5</v>
      </c>
      <c r="U1895" s="19">
        <f>'EPA Data'!M1896/SUM('EPA Data'!M:M)</f>
        <v>2.5303261963991303E-5</v>
      </c>
      <c r="V1895" s="19">
        <f>'EPA Data'!N1896/SUM('EPA Data'!N:N)</f>
        <v>2.6967174070329651E-5</v>
      </c>
      <c r="W1895" s="19">
        <f>'EPA Data'!O1896/SUM('EPA Data'!O:O)</f>
        <v>4.2994712915418392E-5</v>
      </c>
      <c r="X1895" s="19">
        <f>'EPA Data'!P1896/SUM('EPA Data'!P:P)</f>
        <v>3.9759689304756256E-5</v>
      </c>
    </row>
    <row r="1896" spans="1:24" x14ac:dyDescent="0.35">
      <c r="A1896" s="13" t="s">
        <v>3118</v>
      </c>
      <c r="B1896" s="13" t="s">
        <v>3054</v>
      </c>
      <c r="C1896" s="18" t="s">
        <v>3119</v>
      </c>
      <c r="D1896" s="14">
        <f>SUMIFS('Census Data'!G:G,'Census Data'!$A:$A,$A1896)/SUMIFS('Census Data'!$F:$F,'Census Data'!$A:$A,$A1896)</f>
        <v>0.51507302919528553</v>
      </c>
      <c r="E1896" s="16">
        <f>SUMIFS('Census Data'!H:H,'Census Data'!$A:$A,$A1896)/SUMIFS('Census Data'!$F:$F,'Census Data'!$A:$A,$A1896)</f>
        <v>0.48492697080471453</v>
      </c>
      <c r="F1896" s="14">
        <f>SUM(SUMIFS('Census Data'!I:I,'Census Data'!$A:$A,$A1896),SUMIFS('Census Data'!J:J,'Census Data'!$A:$A,$A1896))/SUMIFS('Census Data'!$F:$F,'Census Data'!$A:$A,$A1896)</f>
        <v>0.64542727406848843</v>
      </c>
      <c r="G1896" s="14">
        <f>SUM(SUMIFS('Census Data'!K:K,'Census Data'!$A:$A,$A1896),SUMIFS('Census Data'!L:L,'Census Data'!$A:$A,$A1896))/SUMIFS('Census Data'!$F:$F,'Census Data'!$A:$A,$A1896)</f>
        <v>0.31619756405422683</v>
      </c>
      <c r="H1896" s="14">
        <f>SUM(SUMIFS('Census Data'!O:O,'Census Data'!$A:$A,$A1896),SUMIFS('Census Data'!P:P,'Census Data'!$A:$A,$A1896))/SUMIFS('Census Data'!$F:$F,'Census Data'!$A:$A,$A1896)</f>
        <v>7.8684654853040017E-3</v>
      </c>
      <c r="I1896" s="16">
        <f t="shared" si="58"/>
        <v>3.0506696391980781E-2</v>
      </c>
      <c r="J1896" s="14">
        <f>SUM(SUMIFS('Census Data'!W:W,'Census Data'!$A:$A,$A1896),SUMIFS('Census Data'!X:X,'Census Data'!$A:$A,$A1896))/SUMIFS('Census Data'!$F:$F,'Census Data'!$A:$A,$A1896)</f>
        <v>0.10120813730472272</v>
      </c>
      <c r="K1896" s="16">
        <f t="shared" si="59"/>
        <v>0.89879186269527733</v>
      </c>
      <c r="L1896" s="19">
        <f>'EPA Data'!D1897/SUM('EPA Data'!D:D)</f>
        <v>3.4019989906811793E-4</v>
      </c>
      <c r="M1896" s="19">
        <f>'EPA Data'!E1897/SUM('EPA Data'!E:E)</f>
        <v>5.2135999352794296E-4</v>
      </c>
      <c r="N1896" s="19">
        <f>'EPA Data'!F1897/SUM('EPA Data'!F:F)</f>
        <v>3.0506786354481954E-4</v>
      </c>
      <c r="O1896" s="19">
        <f>'EPA Data'!G1897/SUM('EPA Data'!G:G)</f>
        <v>1.8934816227572315E-4</v>
      </c>
      <c r="P1896" s="19">
        <f>'EPA Data'!H1897/SUM('EPA Data'!H:H)</f>
        <v>2.5780507830890813E-4</v>
      </c>
      <c r="Q1896" s="19">
        <f>'EPA Data'!I1897/SUM('EPA Data'!I:I)</f>
        <v>2.5577650655965331E-4</v>
      </c>
      <c r="R1896" s="19">
        <f>'EPA Data'!J1897/SUM('EPA Data'!J:J)</f>
        <v>2.8326694035579888E-4</v>
      </c>
      <c r="S1896" s="19">
        <f>'EPA Data'!K1897/SUM('EPA Data'!K:K)</f>
        <v>2.4209561065295388E-4</v>
      </c>
      <c r="T1896" s="19">
        <f>'EPA Data'!L1897/SUM('EPA Data'!L:L)</f>
        <v>2.6778341956575725E-4</v>
      </c>
      <c r="U1896" s="19">
        <f>'EPA Data'!M1897/SUM('EPA Data'!M:M)</f>
        <v>1.520727629520917E-4</v>
      </c>
      <c r="V1896" s="19">
        <f>'EPA Data'!N1897/SUM('EPA Data'!N:N)</f>
        <v>2.1547327351763203E-4</v>
      </c>
      <c r="W1896" s="19">
        <f>'EPA Data'!O1897/SUM('EPA Data'!O:O)</f>
        <v>3.174886941325418E-4</v>
      </c>
      <c r="X1896" s="19">
        <f>'EPA Data'!P1897/SUM('EPA Data'!P:P)</f>
        <v>2.0816139720287896E-4</v>
      </c>
    </row>
    <row r="1897" spans="1:24" x14ac:dyDescent="0.35">
      <c r="A1897" s="13" t="s">
        <v>3120</v>
      </c>
      <c r="B1897" s="13" t="s">
        <v>3054</v>
      </c>
      <c r="C1897" s="18" t="s">
        <v>84</v>
      </c>
      <c r="D1897" s="14">
        <f>SUMIFS('Census Data'!G:G,'Census Data'!$A:$A,$A1897)/SUMIFS('Census Data'!$F:$F,'Census Data'!$A:$A,$A1897)</f>
        <v>0.56947296372347711</v>
      </c>
      <c r="E1897" s="16">
        <f>SUMIFS('Census Data'!H:H,'Census Data'!$A:$A,$A1897)/SUMIFS('Census Data'!$F:$F,'Census Data'!$A:$A,$A1897)</f>
        <v>0.43052703627652295</v>
      </c>
      <c r="F1897" s="14">
        <f>SUM(SUMIFS('Census Data'!I:I,'Census Data'!$A:$A,$A1897),SUMIFS('Census Data'!J:J,'Census Data'!$A:$A,$A1897))/SUMIFS('Census Data'!$F:$F,'Census Data'!$A:$A,$A1897)</f>
        <v>0.57548645741664217</v>
      </c>
      <c r="G1897" s="14">
        <f>SUM(SUMIFS('Census Data'!K:K,'Census Data'!$A:$A,$A1897),SUMIFS('Census Data'!L:L,'Census Data'!$A:$A,$A1897))/SUMIFS('Census Data'!$F:$F,'Census Data'!$A:$A,$A1897)</f>
        <v>0.3795834555588149</v>
      </c>
      <c r="H1897" s="14">
        <f>SUM(SUMIFS('Census Data'!O:O,'Census Data'!$A:$A,$A1897),SUMIFS('Census Data'!P:P,'Census Data'!$A:$A,$A1897))/SUMIFS('Census Data'!$F:$F,'Census Data'!$A:$A,$A1897)</f>
        <v>6.0623838857925098E-3</v>
      </c>
      <c r="I1897" s="16">
        <f t="shared" si="58"/>
        <v>3.8867703138750431E-2</v>
      </c>
      <c r="J1897" s="14">
        <f>SUM(SUMIFS('Census Data'!W:W,'Census Data'!$A:$A,$A1897),SUMIFS('Census Data'!X:X,'Census Data'!$A:$A,$A1897))/SUMIFS('Census Data'!$F:$F,'Census Data'!$A:$A,$A1897)</f>
        <v>0.14403050748019947</v>
      </c>
      <c r="K1897" s="16">
        <f t="shared" si="59"/>
        <v>0.85596949251980048</v>
      </c>
      <c r="L1897" s="19">
        <f>'EPA Data'!D1898/SUM('EPA Data'!D:D)</f>
        <v>8.479059394945683E-5</v>
      </c>
      <c r="M1897" s="19">
        <f>'EPA Data'!E1898/SUM('EPA Data'!E:E)</f>
        <v>7.7587773953066811E-5</v>
      </c>
      <c r="N1897" s="19">
        <f>'EPA Data'!F1898/SUM('EPA Data'!F:F)</f>
        <v>7.2610603168742584E-5</v>
      </c>
      <c r="O1897" s="19">
        <f>'EPA Data'!G1898/SUM('EPA Data'!G:G)</f>
        <v>4.6662122206813836E-5</v>
      </c>
      <c r="P1897" s="19">
        <f>'EPA Data'!H1898/SUM('EPA Data'!H:H)</f>
        <v>7.2501791924534131E-5</v>
      </c>
      <c r="Q1897" s="19">
        <f>'EPA Data'!I1898/SUM('EPA Data'!I:I)</f>
        <v>7.919293483701342E-5</v>
      </c>
      <c r="R1897" s="19">
        <f>'EPA Data'!J1898/SUM('EPA Data'!J:J)</f>
        <v>7.267447496853037E-5</v>
      </c>
      <c r="S1897" s="19">
        <f>'EPA Data'!K1898/SUM('EPA Data'!K:K)</f>
        <v>6.4455799410539479E-5</v>
      </c>
      <c r="T1897" s="19">
        <f>'EPA Data'!L1898/SUM('EPA Data'!L:L)</f>
        <v>8.4301435136661896E-5</v>
      </c>
      <c r="U1897" s="19">
        <f>'EPA Data'!M1898/SUM('EPA Data'!M:M)</f>
        <v>4.1598449566755544E-5</v>
      </c>
      <c r="V1897" s="19">
        <f>'EPA Data'!N1898/SUM('EPA Data'!N:N)</f>
        <v>5.7670020442474958E-5</v>
      </c>
      <c r="W1897" s="19">
        <f>'EPA Data'!O1898/SUM('EPA Data'!O:O)</f>
        <v>1.0300942890524369E-4</v>
      </c>
      <c r="X1897" s="19">
        <f>'EPA Data'!P1898/SUM('EPA Data'!P:P)</f>
        <v>6.5232363711672733E-5</v>
      </c>
    </row>
    <row r="1898" spans="1:24" x14ac:dyDescent="0.35">
      <c r="A1898" s="13" t="s">
        <v>3121</v>
      </c>
      <c r="B1898" s="13" t="s">
        <v>3054</v>
      </c>
      <c r="C1898" s="18" t="s">
        <v>3122</v>
      </c>
      <c r="D1898" s="14">
        <f>SUMIFS('Census Data'!G:G,'Census Data'!$A:$A,$A1898)/SUMIFS('Census Data'!$F:$F,'Census Data'!$A:$A,$A1898)</f>
        <v>0.47550974788332467</v>
      </c>
      <c r="E1898" s="16">
        <f>SUMIFS('Census Data'!H:H,'Census Data'!$A:$A,$A1898)/SUMIFS('Census Data'!$F:$F,'Census Data'!$A:$A,$A1898)</f>
        <v>0.52449025211667533</v>
      </c>
      <c r="F1898" s="14">
        <f>SUM(SUMIFS('Census Data'!I:I,'Census Data'!$A:$A,$A1898),SUMIFS('Census Data'!J:J,'Census Data'!$A:$A,$A1898))/SUMIFS('Census Data'!$F:$F,'Census Data'!$A:$A,$A1898)</f>
        <v>0.55510376004300777</v>
      </c>
      <c r="G1898" s="14">
        <f>SUM(SUMIFS('Census Data'!K:K,'Census Data'!$A:$A,$A1898),SUMIFS('Census Data'!L:L,'Census Data'!$A:$A,$A1898))/SUMIFS('Census Data'!$F:$F,'Census Data'!$A:$A,$A1898)</f>
        <v>0.35597647871685967</v>
      </c>
      <c r="H1898" s="14">
        <f>SUM(SUMIFS('Census Data'!O:O,'Census Data'!$A:$A,$A1898),SUMIFS('Census Data'!P:P,'Census Data'!$A:$A,$A1898))/SUMIFS('Census Data'!$F:$F,'Census Data'!$A:$A,$A1898)</f>
        <v>5.3654463261388848E-2</v>
      </c>
      <c r="I1898" s="16">
        <f t="shared" si="58"/>
        <v>3.526529797874367E-2</v>
      </c>
      <c r="J1898" s="14">
        <f>SUM(SUMIFS('Census Data'!W:W,'Census Data'!$A:$A,$A1898),SUMIFS('Census Data'!X:X,'Census Data'!$A:$A,$A1898))/SUMIFS('Census Data'!$F:$F,'Census Data'!$A:$A,$A1898)</f>
        <v>9.6076645538401284E-2</v>
      </c>
      <c r="K1898" s="16">
        <f t="shared" si="59"/>
        <v>0.90392335446159877</v>
      </c>
      <c r="L1898" s="19">
        <f>'EPA Data'!D1899/SUM('EPA Data'!D:D)</f>
        <v>1.8831376319641882E-3</v>
      </c>
      <c r="M1898" s="19">
        <f>'EPA Data'!E1899/SUM('EPA Data'!E:E)</f>
        <v>2.4217359862264698E-3</v>
      </c>
      <c r="N1898" s="19">
        <f>'EPA Data'!F1899/SUM('EPA Data'!F:F)</f>
        <v>2.2406536810384743E-3</v>
      </c>
      <c r="O1898" s="19">
        <f>'EPA Data'!G1899/SUM('EPA Data'!G:G)</f>
        <v>1.5754556757335294E-3</v>
      </c>
      <c r="P1898" s="19">
        <f>'EPA Data'!H1899/SUM('EPA Data'!H:H)</f>
        <v>2.1145779233755113E-3</v>
      </c>
      <c r="Q1898" s="19">
        <f>'EPA Data'!I1899/SUM('EPA Data'!I:I)</f>
        <v>1.9406753813009197E-3</v>
      </c>
      <c r="R1898" s="19">
        <f>'EPA Data'!J1899/SUM('EPA Data'!J:J)</f>
        <v>2.8624352587244351E-3</v>
      </c>
      <c r="S1898" s="19">
        <f>'EPA Data'!K1899/SUM('EPA Data'!K:K)</f>
        <v>2.0751740699799354E-3</v>
      </c>
      <c r="T1898" s="19">
        <f>'EPA Data'!L1899/SUM('EPA Data'!L:L)</f>
        <v>2.2826732065650379E-3</v>
      </c>
      <c r="U1898" s="19">
        <f>'EPA Data'!M1899/SUM('EPA Data'!M:M)</f>
        <v>1.2791814848052349E-3</v>
      </c>
      <c r="V1898" s="19">
        <f>'EPA Data'!N1899/SUM('EPA Data'!N:N)</f>
        <v>1.6173243086016875E-3</v>
      </c>
      <c r="W1898" s="19">
        <f>'EPA Data'!O1899/SUM('EPA Data'!O:O)</f>
        <v>2.4386879108257461E-3</v>
      </c>
      <c r="X1898" s="19">
        <f>'EPA Data'!P1899/SUM('EPA Data'!P:P)</f>
        <v>1.6868767537606406E-3</v>
      </c>
    </row>
    <row r="1899" spans="1:24" x14ac:dyDescent="0.35">
      <c r="A1899" s="13" t="s">
        <v>3123</v>
      </c>
      <c r="B1899" s="13" t="s">
        <v>3054</v>
      </c>
      <c r="C1899" s="18" t="s">
        <v>3124</v>
      </c>
      <c r="D1899" s="14">
        <f>SUMIFS('Census Data'!G:G,'Census Data'!$A:$A,$A1899)/SUMIFS('Census Data'!$F:$F,'Census Data'!$A:$A,$A1899)</f>
        <v>0.48433933161953729</v>
      </c>
      <c r="E1899" s="16">
        <f>SUMIFS('Census Data'!H:H,'Census Data'!$A:$A,$A1899)/SUMIFS('Census Data'!$F:$F,'Census Data'!$A:$A,$A1899)</f>
        <v>0.51566066838046276</v>
      </c>
      <c r="F1899" s="14">
        <f>SUM(SUMIFS('Census Data'!I:I,'Census Data'!$A:$A,$A1899),SUMIFS('Census Data'!J:J,'Census Data'!$A:$A,$A1899))/SUMIFS('Census Data'!$F:$F,'Census Data'!$A:$A,$A1899)</f>
        <v>0.3976966580976864</v>
      </c>
      <c r="G1899" s="14">
        <f>SUM(SUMIFS('Census Data'!K:K,'Census Data'!$A:$A,$A1899),SUMIFS('Census Data'!L:L,'Census Data'!$A:$A,$A1899))/SUMIFS('Census Data'!$F:$F,'Census Data'!$A:$A,$A1899)</f>
        <v>0.53805655526992291</v>
      </c>
      <c r="H1899" s="14">
        <f>SUM(SUMIFS('Census Data'!O:O,'Census Data'!$A:$A,$A1899),SUMIFS('Census Data'!P:P,'Census Data'!$A:$A,$A1899))/SUMIFS('Census Data'!$F:$F,'Census Data'!$A:$A,$A1899)</f>
        <v>8.6992287917737783E-3</v>
      </c>
      <c r="I1899" s="16">
        <f t="shared" si="58"/>
        <v>5.5547557840616935E-2</v>
      </c>
      <c r="J1899" s="14">
        <f>SUM(SUMIFS('Census Data'!W:W,'Census Data'!$A:$A,$A1899),SUMIFS('Census Data'!X:X,'Census Data'!$A:$A,$A1899))/SUMIFS('Census Data'!$F:$F,'Census Data'!$A:$A,$A1899)</f>
        <v>3.0375321336760925E-2</v>
      </c>
      <c r="K1899" s="16">
        <f t="shared" si="59"/>
        <v>0.96962467866323909</v>
      </c>
      <c r="L1899" s="19">
        <f>'EPA Data'!D1900/SUM('EPA Data'!D:D)</f>
        <v>3.2978365623157954E-4</v>
      </c>
      <c r="M1899" s="19">
        <f>'EPA Data'!E1900/SUM('EPA Data'!E:E)</f>
        <v>3.5081300473321366E-4</v>
      </c>
      <c r="N1899" s="19">
        <f>'EPA Data'!F1900/SUM('EPA Data'!F:F)</f>
        <v>2.6101360384237404E-4</v>
      </c>
      <c r="O1899" s="19">
        <f>'EPA Data'!G1900/SUM('EPA Data'!G:G)</f>
        <v>1.4496306723148493E-4</v>
      </c>
      <c r="P1899" s="19">
        <f>'EPA Data'!H1900/SUM('EPA Data'!H:H)</f>
        <v>2.8585182364702547E-4</v>
      </c>
      <c r="Q1899" s="19">
        <f>'EPA Data'!I1900/SUM('EPA Data'!I:I)</f>
        <v>2.6926462813889557E-4</v>
      </c>
      <c r="R1899" s="19">
        <f>'EPA Data'!J1900/SUM('EPA Data'!J:J)</f>
        <v>2.24847857820966E-4</v>
      </c>
      <c r="S1899" s="19">
        <f>'EPA Data'!K1900/SUM('EPA Data'!K:K)</f>
        <v>2.6318305429370257E-4</v>
      </c>
      <c r="T1899" s="19">
        <f>'EPA Data'!L1900/SUM('EPA Data'!L:L)</f>
        <v>2.7568905432411592E-4</v>
      </c>
      <c r="U1899" s="19">
        <f>'EPA Data'!M1900/SUM('EPA Data'!M:M)</f>
        <v>1.4295170064103536E-4</v>
      </c>
      <c r="V1899" s="19">
        <f>'EPA Data'!N1900/SUM('EPA Data'!N:N)</f>
        <v>2.4244890122450722E-4</v>
      </c>
      <c r="W1899" s="19">
        <f>'EPA Data'!O1900/SUM('EPA Data'!O:O)</f>
        <v>3.5679280764458254E-4</v>
      </c>
      <c r="X1899" s="19">
        <f>'EPA Data'!P1900/SUM('EPA Data'!P:P)</f>
        <v>2.4735722118991222E-4</v>
      </c>
    </row>
    <row r="1900" spans="1:24" x14ac:dyDescent="0.35">
      <c r="A1900" s="13" t="s">
        <v>3125</v>
      </c>
      <c r="B1900" s="13" t="s">
        <v>3054</v>
      </c>
      <c r="C1900" s="18" t="s">
        <v>3126</v>
      </c>
      <c r="D1900" s="14">
        <f>SUMIFS('Census Data'!G:G,'Census Data'!$A:$A,$A1900)/SUMIFS('Census Data'!$F:$F,'Census Data'!$A:$A,$A1900)</f>
        <v>0.49756309378532765</v>
      </c>
      <c r="E1900" s="16">
        <f>SUMIFS('Census Data'!H:H,'Census Data'!$A:$A,$A1900)/SUMIFS('Census Data'!$F:$F,'Census Data'!$A:$A,$A1900)</f>
        <v>0.5024369062146723</v>
      </c>
      <c r="F1900" s="14">
        <f>SUM(SUMIFS('Census Data'!I:I,'Census Data'!$A:$A,$A1900),SUMIFS('Census Data'!J:J,'Census Data'!$A:$A,$A1900))/SUMIFS('Census Data'!$F:$F,'Census Data'!$A:$A,$A1900)</f>
        <v>0.70890387883597483</v>
      </c>
      <c r="G1900" s="14">
        <f>SUM(SUMIFS('Census Data'!K:K,'Census Data'!$A:$A,$A1900),SUMIFS('Census Data'!L:L,'Census Data'!$A:$A,$A1900))/SUMIFS('Census Data'!$F:$F,'Census Data'!$A:$A,$A1900)</f>
        <v>0.22185953537818837</v>
      </c>
      <c r="H1900" s="14">
        <f>SUM(SUMIFS('Census Data'!O:O,'Census Data'!$A:$A,$A1900),SUMIFS('Census Data'!P:P,'Census Data'!$A:$A,$A1900))/SUMIFS('Census Data'!$F:$F,'Census Data'!$A:$A,$A1900)</f>
        <v>1.3213946141003661E-2</v>
      </c>
      <c r="I1900" s="16">
        <f t="shared" si="58"/>
        <v>5.6022639644833117E-2</v>
      </c>
      <c r="J1900" s="14">
        <f>SUM(SUMIFS('Census Data'!W:W,'Census Data'!$A:$A,$A1900),SUMIFS('Census Data'!X:X,'Census Data'!$A:$A,$A1900))/SUMIFS('Census Data'!$F:$F,'Census Data'!$A:$A,$A1900)</f>
        <v>0.1409737143541637</v>
      </c>
      <c r="K1900" s="16">
        <f t="shared" si="59"/>
        <v>0.85902628564583627</v>
      </c>
      <c r="L1900" s="19">
        <f>'EPA Data'!D1901/SUM('EPA Data'!D:D)</f>
        <v>3.5753268869169116E-4</v>
      </c>
      <c r="M1900" s="19">
        <f>'EPA Data'!E1901/SUM('EPA Data'!E:E)</f>
        <v>4.9758049787009613E-4</v>
      </c>
      <c r="N1900" s="19">
        <f>'EPA Data'!F1901/SUM('EPA Data'!F:F)</f>
        <v>4.4431925207625677E-4</v>
      </c>
      <c r="O1900" s="19">
        <f>'EPA Data'!G1901/SUM('EPA Data'!G:G)</f>
        <v>2.8704142259437364E-4</v>
      </c>
      <c r="P1900" s="19">
        <f>'EPA Data'!H1901/SUM('EPA Data'!H:H)</f>
        <v>4.7990840245354426E-4</v>
      </c>
      <c r="Q1900" s="19">
        <f>'EPA Data'!I1901/SUM('EPA Data'!I:I)</f>
        <v>4.6085175883978265E-4</v>
      </c>
      <c r="R1900" s="19">
        <f>'EPA Data'!J1901/SUM('EPA Data'!J:J)</f>
        <v>4.3122886175986114E-4</v>
      </c>
      <c r="S1900" s="19">
        <f>'EPA Data'!K1901/SUM('EPA Data'!K:K)</f>
        <v>4.6271592293494797E-4</v>
      </c>
      <c r="T1900" s="19">
        <f>'EPA Data'!L1901/SUM('EPA Data'!L:L)</f>
        <v>4.8443391222631552E-4</v>
      </c>
      <c r="U1900" s="19">
        <f>'EPA Data'!M1901/SUM('EPA Data'!M:M)</f>
        <v>2.2955327041843308E-4</v>
      </c>
      <c r="V1900" s="19">
        <f>'EPA Data'!N1901/SUM('EPA Data'!N:N)</f>
        <v>3.527014816236171E-4</v>
      </c>
      <c r="W1900" s="19">
        <f>'EPA Data'!O1901/SUM('EPA Data'!O:O)</f>
        <v>4.9674650524584565E-4</v>
      </c>
      <c r="X1900" s="19">
        <f>'EPA Data'!P1901/SUM('EPA Data'!P:P)</f>
        <v>4.0465987522917953E-4</v>
      </c>
    </row>
    <row r="1901" spans="1:24" x14ac:dyDescent="0.35">
      <c r="A1901" s="13" t="s">
        <v>3127</v>
      </c>
      <c r="B1901" s="13" t="s">
        <v>3054</v>
      </c>
      <c r="C1901" s="18" t="s">
        <v>3128</v>
      </c>
      <c r="D1901" s="14">
        <f>SUMIFS('Census Data'!G:G,'Census Data'!$A:$A,$A1901)/SUMIFS('Census Data'!$F:$F,'Census Data'!$A:$A,$A1901)</f>
        <v>0.48735665507022291</v>
      </c>
      <c r="E1901" s="16">
        <f>SUMIFS('Census Data'!H:H,'Census Data'!$A:$A,$A1901)/SUMIFS('Census Data'!$F:$F,'Census Data'!$A:$A,$A1901)</f>
        <v>0.51264334492977714</v>
      </c>
      <c r="F1901" s="14">
        <f>SUM(SUMIFS('Census Data'!I:I,'Census Data'!$A:$A,$A1901),SUMIFS('Census Data'!J:J,'Census Data'!$A:$A,$A1901))/SUMIFS('Census Data'!$F:$F,'Census Data'!$A:$A,$A1901)</f>
        <v>0.95528926684705584</v>
      </c>
      <c r="G1901" s="14">
        <f>SUM(SUMIFS('Census Data'!K:K,'Census Data'!$A:$A,$A1901),SUMIFS('Census Data'!L:L,'Census Data'!$A:$A,$A1901))/SUMIFS('Census Data'!$F:$F,'Census Data'!$A:$A,$A1901)</f>
        <v>1.446334235278959E-2</v>
      </c>
      <c r="H1901" s="14">
        <f>SUM(SUMIFS('Census Data'!O:O,'Census Data'!$A:$A,$A1901),SUMIFS('Census Data'!P:P,'Census Data'!$A:$A,$A1901))/SUMIFS('Census Data'!$F:$F,'Census Data'!$A:$A,$A1901)</f>
        <v>7.1511403169694631E-3</v>
      </c>
      <c r="I1901" s="16">
        <f t="shared" si="58"/>
        <v>2.3096250483185088E-2</v>
      </c>
      <c r="J1901" s="14">
        <f>SUM(SUMIFS('Census Data'!W:W,'Census Data'!$A:$A,$A1901),SUMIFS('Census Data'!X:X,'Census Data'!$A:$A,$A1901))/SUMIFS('Census Data'!$F:$F,'Census Data'!$A:$A,$A1901)</f>
        <v>4.5097281278185804E-2</v>
      </c>
      <c r="K1901" s="16">
        <f t="shared" si="59"/>
        <v>0.9549027187218142</v>
      </c>
      <c r="L1901" s="19">
        <f>'EPA Data'!D1902/SUM('EPA Data'!D:D)</f>
        <v>2.3893062198492325E-4</v>
      </c>
      <c r="M1901" s="19">
        <f>'EPA Data'!E1902/SUM('EPA Data'!E:E)</f>
        <v>3.9277408721167633E-4</v>
      </c>
      <c r="N1901" s="19">
        <f>'EPA Data'!F1902/SUM('EPA Data'!F:F)</f>
        <v>4.3268943542218848E-4</v>
      </c>
      <c r="O1901" s="19">
        <f>'EPA Data'!G1902/SUM('EPA Data'!G:G)</f>
        <v>1.5227133296171218E-4</v>
      </c>
      <c r="P1901" s="19">
        <f>'EPA Data'!H1902/SUM('EPA Data'!H:H)</f>
        <v>3.5039650821553546E-4</v>
      </c>
      <c r="Q1901" s="19">
        <f>'EPA Data'!I1902/SUM('EPA Data'!I:I)</f>
        <v>2.9757125364928235E-4</v>
      </c>
      <c r="R1901" s="19">
        <f>'EPA Data'!J1902/SUM('EPA Data'!J:J)</f>
        <v>2.5968238475369788E-4</v>
      </c>
      <c r="S1901" s="19">
        <f>'EPA Data'!K1902/SUM('EPA Data'!K:K)</f>
        <v>3.9637660337757641E-4</v>
      </c>
      <c r="T1901" s="19">
        <f>'EPA Data'!L1902/SUM('EPA Data'!L:L)</f>
        <v>4.4131419325104586E-4</v>
      </c>
      <c r="U1901" s="19">
        <f>'EPA Data'!M1902/SUM('EPA Data'!M:M)</f>
        <v>1.8782986197064E-4</v>
      </c>
      <c r="V1901" s="19">
        <f>'EPA Data'!N1902/SUM('EPA Data'!N:N)</f>
        <v>2.3074174809218975E-4</v>
      </c>
      <c r="W1901" s="19">
        <f>'EPA Data'!O1902/SUM('EPA Data'!O:O)</f>
        <v>3.3296287706674336E-4</v>
      </c>
      <c r="X1901" s="19">
        <f>'EPA Data'!P1902/SUM('EPA Data'!P:P)</f>
        <v>3.3103138402509565E-4</v>
      </c>
    </row>
    <row r="1902" spans="1:24" x14ac:dyDescent="0.35">
      <c r="A1902" s="13" t="s">
        <v>3129</v>
      </c>
      <c r="B1902" s="13" t="s">
        <v>3054</v>
      </c>
      <c r="C1902" s="18" t="s">
        <v>1096</v>
      </c>
      <c r="D1902" s="14">
        <f>SUMIFS('Census Data'!G:G,'Census Data'!$A:$A,$A1902)/SUMIFS('Census Data'!$F:$F,'Census Data'!$A:$A,$A1902)</f>
        <v>0.4842919783337632</v>
      </c>
      <c r="E1902" s="16">
        <f>SUMIFS('Census Data'!H:H,'Census Data'!$A:$A,$A1902)/SUMIFS('Census Data'!$F:$F,'Census Data'!$A:$A,$A1902)</f>
        <v>0.51570802166623675</v>
      </c>
      <c r="F1902" s="14">
        <f>SUM(SUMIFS('Census Data'!I:I,'Census Data'!$A:$A,$A1902),SUMIFS('Census Data'!J:J,'Census Data'!$A:$A,$A1902))/SUMIFS('Census Data'!$F:$F,'Census Data'!$A:$A,$A1902)</f>
        <v>0.92298168687129223</v>
      </c>
      <c r="G1902" s="14">
        <f>SUM(SUMIFS('Census Data'!K:K,'Census Data'!$A:$A,$A1902),SUMIFS('Census Data'!L:L,'Census Data'!$A:$A,$A1902))/SUMIFS('Census Data'!$F:$F,'Census Data'!$A:$A,$A1902)</f>
        <v>3.372023041870862E-2</v>
      </c>
      <c r="H1902" s="14">
        <f>SUM(SUMIFS('Census Data'!O:O,'Census Data'!$A:$A,$A1902),SUMIFS('Census Data'!P:P,'Census Data'!$A:$A,$A1902))/SUMIFS('Census Data'!$F:$F,'Census Data'!$A:$A,$A1902)</f>
        <v>1.3507007136101796E-2</v>
      </c>
      <c r="I1902" s="16">
        <f t="shared" si="58"/>
        <v>2.9791075573897374E-2</v>
      </c>
      <c r="J1902" s="14">
        <f>SUM(SUMIFS('Census Data'!W:W,'Census Data'!$A:$A,$A1902),SUMIFS('Census Data'!X:X,'Census Data'!$A:$A,$A1902))/SUMIFS('Census Data'!$F:$F,'Census Data'!$A:$A,$A1902)</f>
        <v>0.12812311925027942</v>
      </c>
      <c r="K1902" s="16">
        <f t="shared" si="59"/>
        <v>0.87187688074972058</v>
      </c>
      <c r="L1902" s="19">
        <f>'EPA Data'!D1903/SUM('EPA Data'!D:D)</f>
        <v>5.1494194570152641E-4</v>
      </c>
      <c r="M1902" s="19">
        <f>'EPA Data'!E1903/SUM('EPA Data'!E:E)</f>
        <v>6.6208241002689474E-4</v>
      </c>
      <c r="N1902" s="19">
        <f>'EPA Data'!F1903/SUM('EPA Data'!F:F)</f>
        <v>8.2290382956419007E-4</v>
      </c>
      <c r="O1902" s="19">
        <f>'EPA Data'!G1903/SUM('EPA Data'!G:G)</f>
        <v>4.0423252846577627E-4</v>
      </c>
      <c r="P1902" s="19">
        <f>'EPA Data'!H1903/SUM('EPA Data'!H:H)</f>
        <v>6.6171675182174062E-4</v>
      </c>
      <c r="Q1902" s="19">
        <f>'EPA Data'!I1903/SUM('EPA Data'!I:I)</f>
        <v>6.2707408449490134E-4</v>
      </c>
      <c r="R1902" s="19">
        <f>'EPA Data'!J1903/SUM('EPA Data'!J:J)</f>
        <v>7.6634336388306924E-4</v>
      </c>
      <c r="S1902" s="19">
        <f>'EPA Data'!K1903/SUM('EPA Data'!K:K)</f>
        <v>6.923070538602063E-4</v>
      </c>
      <c r="T1902" s="19">
        <f>'EPA Data'!L1903/SUM('EPA Data'!L:L)</f>
        <v>8.6640750264598465E-4</v>
      </c>
      <c r="U1902" s="19">
        <f>'EPA Data'!M1903/SUM('EPA Data'!M:M)</f>
        <v>4.2989084241922405E-4</v>
      </c>
      <c r="V1902" s="19">
        <f>'EPA Data'!N1903/SUM('EPA Data'!N:N)</f>
        <v>4.3632255158057126E-4</v>
      </c>
      <c r="W1902" s="19">
        <f>'EPA Data'!O1903/SUM('EPA Data'!O:O)</f>
        <v>6.8273642690178202E-4</v>
      </c>
      <c r="X1902" s="19">
        <f>'EPA Data'!P1903/SUM('EPA Data'!P:P)</f>
        <v>5.8392638100162621E-4</v>
      </c>
    </row>
    <row r="1903" spans="1:24" x14ac:dyDescent="0.35">
      <c r="A1903" s="13" t="s">
        <v>3130</v>
      </c>
      <c r="B1903" s="13" t="s">
        <v>3054</v>
      </c>
      <c r="C1903" s="18" t="s">
        <v>3131</v>
      </c>
      <c r="D1903" s="14">
        <f>SUMIFS('Census Data'!G:G,'Census Data'!$A:$A,$A1903)/SUMIFS('Census Data'!$F:$F,'Census Data'!$A:$A,$A1903)</f>
        <v>0.50573006078040184</v>
      </c>
      <c r="E1903" s="16">
        <f>SUMIFS('Census Data'!H:H,'Census Data'!$A:$A,$A1903)/SUMIFS('Census Data'!$F:$F,'Census Data'!$A:$A,$A1903)</f>
        <v>0.49426993921959822</v>
      </c>
      <c r="F1903" s="14">
        <f>SUM(SUMIFS('Census Data'!I:I,'Census Data'!$A:$A,$A1903),SUMIFS('Census Data'!J:J,'Census Data'!$A:$A,$A1903))/SUMIFS('Census Data'!$F:$F,'Census Data'!$A:$A,$A1903)</f>
        <v>0.3643112327750197</v>
      </c>
      <c r="G1903" s="14">
        <f>SUM(SUMIFS('Census Data'!K:K,'Census Data'!$A:$A,$A1903),SUMIFS('Census Data'!L:L,'Census Data'!$A:$A,$A1903))/SUMIFS('Census Data'!$F:$F,'Census Data'!$A:$A,$A1903)</f>
        <v>0.5906370342875702</v>
      </c>
      <c r="H1903" s="14">
        <f>SUM(SUMIFS('Census Data'!O:O,'Census Data'!$A:$A,$A1903),SUMIFS('Census Data'!P:P,'Census Data'!$A:$A,$A1903))/SUMIFS('Census Data'!$F:$F,'Census Data'!$A:$A,$A1903)</f>
        <v>1.071776550828191E-2</v>
      </c>
      <c r="I1903" s="16">
        <f t="shared" si="58"/>
        <v>3.4333967429128087E-2</v>
      </c>
      <c r="J1903" s="14">
        <f>SUM(SUMIFS('Census Data'!W:W,'Census Data'!$A:$A,$A1903),SUMIFS('Census Data'!X:X,'Census Data'!$A:$A,$A1903))/SUMIFS('Census Data'!$F:$F,'Census Data'!$A:$A,$A1903)</f>
        <v>7.1590961815060555E-2</v>
      </c>
      <c r="K1903" s="16">
        <f t="shared" si="59"/>
        <v>0.92840903818493947</v>
      </c>
      <c r="L1903" s="19">
        <f>'EPA Data'!D1904/SUM('EPA Data'!D:D)</f>
        <v>1.1140734882511178E-4</v>
      </c>
      <c r="M1903" s="19">
        <f>'EPA Data'!E1904/SUM('EPA Data'!E:E)</f>
        <v>1.058965582243464E-4</v>
      </c>
      <c r="N1903" s="19">
        <f>'EPA Data'!F1904/SUM('EPA Data'!F:F)</f>
        <v>9.022474880968667E-5</v>
      </c>
      <c r="O1903" s="19">
        <f>'EPA Data'!G1904/SUM('EPA Data'!G:G)</f>
        <v>4.6565917424002651E-5</v>
      </c>
      <c r="P1903" s="19">
        <f>'EPA Data'!H1904/SUM('EPA Data'!H:H)</f>
        <v>9.8641457673550676E-5</v>
      </c>
      <c r="Q1903" s="19">
        <f>'EPA Data'!I1904/SUM('EPA Data'!I:I)</f>
        <v>1.0186968133120493E-4</v>
      </c>
      <c r="R1903" s="19">
        <f>'EPA Data'!J1904/SUM('EPA Data'!J:J)</f>
        <v>7.1558520973256365E-5</v>
      </c>
      <c r="S1903" s="19">
        <f>'EPA Data'!K1904/SUM('EPA Data'!K:K)</f>
        <v>9.0571442661252946E-5</v>
      </c>
      <c r="T1903" s="19">
        <f>'EPA Data'!L1904/SUM('EPA Data'!L:L)</f>
        <v>1.0233675090040817E-4</v>
      </c>
      <c r="U1903" s="19">
        <f>'EPA Data'!M1904/SUM('EPA Data'!M:M)</f>
        <v>4.7273065059554931E-5</v>
      </c>
      <c r="V1903" s="19">
        <f>'EPA Data'!N1904/SUM('EPA Data'!N:N)</f>
        <v>8.5739057924971121E-5</v>
      </c>
      <c r="W1903" s="19">
        <f>'EPA Data'!O1904/SUM('EPA Data'!O:O)</f>
        <v>1.4088726790325415E-4</v>
      </c>
      <c r="X1903" s="19">
        <f>'EPA Data'!P1904/SUM('EPA Data'!P:P)</f>
        <v>8.6059066858009022E-5</v>
      </c>
    </row>
    <row r="1904" spans="1:24" x14ac:dyDescent="0.35">
      <c r="A1904" s="13" t="s">
        <v>3132</v>
      </c>
      <c r="B1904" s="13" t="s">
        <v>3054</v>
      </c>
      <c r="C1904" s="18" t="s">
        <v>3133</v>
      </c>
      <c r="D1904" s="14">
        <f>SUMIFS('Census Data'!G:G,'Census Data'!$A:$A,$A1904)/SUMIFS('Census Data'!$F:$F,'Census Data'!$A:$A,$A1904)</f>
        <v>0.48968775204516651</v>
      </c>
      <c r="E1904" s="16">
        <f>SUMIFS('Census Data'!H:H,'Census Data'!$A:$A,$A1904)/SUMIFS('Census Data'!$F:$F,'Census Data'!$A:$A,$A1904)</f>
        <v>0.51031224795483354</v>
      </c>
      <c r="F1904" s="14">
        <f>SUM(SUMIFS('Census Data'!I:I,'Census Data'!$A:$A,$A1904),SUMIFS('Census Data'!J:J,'Census Data'!$A:$A,$A1904))/SUMIFS('Census Data'!$F:$F,'Census Data'!$A:$A,$A1904)</f>
        <v>0.48776740791949919</v>
      </c>
      <c r="G1904" s="14">
        <f>SUM(SUMIFS('Census Data'!K:K,'Census Data'!$A:$A,$A1904),SUMIFS('Census Data'!L:L,'Census Data'!$A:$A,$A1904))/SUMIFS('Census Data'!$F:$F,'Census Data'!$A:$A,$A1904)</f>
        <v>0.35580135960364095</v>
      </c>
      <c r="H1904" s="14">
        <f>SUM(SUMIFS('Census Data'!O:O,'Census Data'!$A:$A,$A1904),SUMIFS('Census Data'!P:P,'Census Data'!$A:$A,$A1904))/SUMIFS('Census Data'!$F:$F,'Census Data'!$A:$A,$A1904)</f>
        <v>1.4959480738948419E-2</v>
      </c>
      <c r="I1904" s="16">
        <f t="shared" si="58"/>
        <v>0.14147175173791149</v>
      </c>
      <c r="J1904" s="14">
        <f>SUM(SUMIFS('Census Data'!W:W,'Census Data'!$A:$A,$A1904),SUMIFS('Census Data'!X:X,'Census Data'!$A:$A,$A1904))/SUMIFS('Census Data'!$F:$F,'Census Data'!$A:$A,$A1904)</f>
        <v>0.14792410800015363</v>
      </c>
      <c r="K1904" s="16">
        <f t="shared" si="59"/>
        <v>0.85207589199984635</v>
      </c>
      <c r="L1904" s="19">
        <f>'EPA Data'!D1905/SUM('EPA Data'!D:D)</f>
        <v>1.2149065750977001E-4</v>
      </c>
      <c r="M1904" s="19">
        <f>'EPA Data'!E1905/SUM('EPA Data'!E:E)</f>
        <v>1.6200640592487305E-4</v>
      </c>
      <c r="N1904" s="19">
        <f>'EPA Data'!F1905/SUM('EPA Data'!F:F)</f>
        <v>1.4789737494752043E-4</v>
      </c>
      <c r="O1904" s="19">
        <f>'EPA Data'!G1905/SUM('EPA Data'!G:G)</f>
        <v>7.5734271346928125E-5</v>
      </c>
      <c r="P1904" s="19">
        <f>'EPA Data'!H1905/SUM('EPA Data'!H:H)</f>
        <v>1.5770792897474466E-4</v>
      </c>
      <c r="Q1904" s="19">
        <f>'EPA Data'!I1905/SUM('EPA Data'!I:I)</f>
        <v>1.4725613019846772E-4</v>
      </c>
      <c r="R1904" s="19">
        <f>'EPA Data'!J1905/SUM('EPA Data'!J:J)</f>
        <v>1.2765145442170515E-4</v>
      </c>
      <c r="S1904" s="19">
        <f>'EPA Data'!K1905/SUM('EPA Data'!K:K)</f>
        <v>1.9333691466261746E-4</v>
      </c>
      <c r="T1904" s="19">
        <f>'EPA Data'!L1905/SUM('EPA Data'!L:L)</f>
        <v>1.672488645856435E-4</v>
      </c>
      <c r="U1904" s="19">
        <f>'EPA Data'!M1905/SUM('EPA Data'!M:M)</f>
        <v>6.298604260830772E-5</v>
      </c>
      <c r="V1904" s="19">
        <f>'EPA Data'!N1905/SUM('EPA Data'!N:N)</f>
        <v>1.0814105965554693E-4</v>
      </c>
      <c r="W1904" s="19">
        <f>'EPA Data'!O1905/SUM('EPA Data'!O:O)</f>
        <v>1.5237781926897458E-4</v>
      </c>
      <c r="X1904" s="19">
        <f>'EPA Data'!P1905/SUM('EPA Data'!P:P)</f>
        <v>1.4079682751016621E-4</v>
      </c>
    </row>
    <row r="1905" spans="1:24" x14ac:dyDescent="0.35">
      <c r="A1905" s="13" t="s">
        <v>3134</v>
      </c>
      <c r="B1905" s="13" t="s">
        <v>3054</v>
      </c>
      <c r="C1905" s="18" t="s">
        <v>3135</v>
      </c>
      <c r="D1905" s="14">
        <f>SUMIFS('Census Data'!G:G,'Census Data'!$A:$A,$A1905)/SUMIFS('Census Data'!$F:$F,'Census Data'!$A:$A,$A1905)</f>
        <v>0.54468177855274624</v>
      </c>
      <c r="E1905" s="16">
        <f>SUMIFS('Census Data'!H:H,'Census Data'!$A:$A,$A1905)/SUMIFS('Census Data'!$F:$F,'Census Data'!$A:$A,$A1905)</f>
        <v>0.4553182214472537</v>
      </c>
      <c r="F1905" s="14">
        <f>SUM(SUMIFS('Census Data'!I:I,'Census Data'!$A:$A,$A1905),SUMIFS('Census Data'!J:J,'Census Data'!$A:$A,$A1905))/SUMIFS('Census Data'!$F:$F,'Census Data'!$A:$A,$A1905)</f>
        <v>0.68286835222319098</v>
      </c>
      <c r="G1905" s="14">
        <f>SUM(SUMIFS('Census Data'!K:K,'Census Data'!$A:$A,$A1905),SUMIFS('Census Data'!L:L,'Census Data'!$A:$A,$A1905))/SUMIFS('Census Data'!$F:$F,'Census Data'!$A:$A,$A1905)</f>
        <v>0.28247602441150826</v>
      </c>
      <c r="H1905" s="14">
        <f>SUM(SUMIFS('Census Data'!O:O,'Census Data'!$A:$A,$A1905),SUMIFS('Census Data'!P:P,'Census Data'!$A:$A,$A1905))/SUMIFS('Census Data'!$F:$F,'Census Data'!$A:$A,$A1905)</f>
        <v>8.5004359197907581E-3</v>
      </c>
      <c r="I1905" s="16">
        <f t="shared" si="58"/>
        <v>2.6155187445510042E-2</v>
      </c>
      <c r="J1905" s="14">
        <f>SUM(SUMIFS('Census Data'!W:W,'Census Data'!$A:$A,$A1905),SUMIFS('Census Data'!X:X,'Census Data'!$A:$A,$A1905))/SUMIFS('Census Data'!$F:$F,'Census Data'!$A:$A,$A1905)</f>
        <v>7.781168265039233E-2</v>
      </c>
      <c r="K1905" s="16">
        <f t="shared" si="59"/>
        <v>0.92218831734960771</v>
      </c>
      <c r="L1905" s="19">
        <f>'EPA Data'!D1906/SUM('EPA Data'!D:D)</f>
        <v>1.3488434219672866E-5</v>
      </c>
      <c r="M1905" s="19">
        <f>'EPA Data'!E1906/SUM('EPA Data'!E:E)</f>
        <v>1.3679545917438197E-5</v>
      </c>
      <c r="N1905" s="19">
        <f>'EPA Data'!F1906/SUM('EPA Data'!F:F)</f>
        <v>1.5276136059422705E-5</v>
      </c>
      <c r="O1905" s="19">
        <f>'EPA Data'!G1906/SUM('EPA Data'!G:G)</f>
        <v>7.3002745428552326E-6</v>
      </c>
      <c r="P1905" s="19">
        <f>'EPA Data'!H1906/SUM('EPA Data'!H:H)</f>
        <v>1.4677540912004485E-5</v>
      </c>
      <c r="Q1905" s="19">
        <f>'EPA Data'!I1906/SUM('EPA Data'!I:I)</f>
        <v>1.7612357014370615E-5</v>
      </c>
      <c r="R1905" s="19">
        <f>'EPA Data'!J1906/SUM('EPA Data'!J:J)</f>
        <v>9.3395450136472465E-6</v>
      </c>
      <c r="S1905" s="19">
        <f>'EPA Data'!K1906/SUM('EPA Data'!K:K)</f>
        <v>1.2493425178626246E-5</v>
      </c>
      <c r="T1905" s="19">
        <f>'EPA Data'!L1906/SUM('EPA Data'!L:L)</f>
        <v>1.9531850574592015E-5</v>
      </c>
      <c r="U1905" s="19">
        <f>'EPA Data'!M1906/SUM('EPA Data'!M:M)</f>
        <v>6.420011307217834E-6</v>
      </c>
      <c r="V1905" s="19">
        <f>'EPA Data'!N1906/SUM('EPA Data'!N:N)</f>
        <v>1.1827833392963918E-5</v>
      </c>
      <c r="W1905" s="19">
        <f>'EPA Data'!O1906/SUM('EPA Data'!O:O)</f>
        <v>2.4699688492667316E-5</v>
      </c>
      <c r="X1905" s="19">
        <f>'EPA Data'!P1906/SUM('EPA Data'!P:P)</f>
        <v>1.2215003997013819E-5</v>
      </c>
    </row>
    <row r="1906" spans="1:24" x14ac:dyDescent="0.35">
      <c r="A1906" s="13" t="s">
        <v>3136</v>
      </c>
      <c r="B1906" s="13" t="s">
        <v>3054</v>
      </c>
      <c r="C1906" s="18" t="s">
        <v>3137</v>
      </c>
      <c r="D1906" s="14">
        <f>SUMIFS('Census Data'!G:G,'Census Data'!$A:$A,$A1906)/SUMIFS('Census Data'!$F:$F,'Census Data'!$A:$A,$A1906)</f>
        <v>0.49549240699574149</v>
      </c>
      <c r="E1906" s="16">
        <f>SUMIFS('Census Data'!H:H,'Census Data'!$A:$A,$A1906)/SUMIFS('Census Data'!$F:$F,'Census Data'!$A:$A,$A1906)</f>
        <v>0.50450759300425851</v>
      </c>
      <c r="F1906" s="14">
        <f>SUM(SUMIFS('Census Data'!I:I,'Census Data'!$A:$A,$A1906),SUMIFS('Census Data'!J:J,'Census Data'!$A:$A,$A1906))/SUMIFS('Census Data'!$F:$F,'Census Data'!$A:$A,$A1906)</f>
        <v>0.82036050030800545</v>
      </c>
      <c r="G1906" s="14">
        <f>SUM(SUMIFS('Census Data'!K:K,'Census Data'!$A:$A,$A1906),SUMIFS('Census Data'!L:L,'Census Data'!$A:$A,$A1906))/SUMIFS('Census Data'!$F:$F,'Census Data'!$A:$A,$A1906)</f>
        <v>0.12367356777459357</v>
      </c>
      <c r="H1906" s="14">
        <f>SUM(SUMIFS('Census Data'!O:O,'Census Data'!$A:$A,$A1906),SUMIFS('Census Data'!P:P,'Census Data'!$A:$A,$A1906))/SUMIFS('Census Data'!$F:$F,'Census Data'!$A:$A,$A1906)</f>
        <v>2.8052601976591585E-2</v>
      </c>
      <c r="I1906" s="16">
        <f t="shared" si="58"/>
        <v>2.7913329940809417E-2</v>
      </c>
      <c r="J1906" s="14">
        <f>SUM(SUMIFS('Census Data'!W:W,'Census Data'!$A:$A,$A1906),SUMIFS('Census Data'!X:X,'Census Data'!$A:$A,$A1906))/SUMIFS('Census Data'!$F:$F,'Census Data'!$A:$A,$A1906)</f>
        <v>8.4243511797948423E-2</v>
      </c>
      <c r="K1906" s="16">
        <f t="shared" si="59"/>
        <v>0.91575648820205158</v>
      </c>
      <c r="L1906" s="19">
        <f>'EPA Data'!D1907/SUM('EPA Data'!D:D)</f>
        <v>7.2833358320313873E-4</v>
      </c>
      <c r="M1906" s="19">
        <f>'EPA Data'!E1907/SUM('EPA Data'!E:E)</f>
        <v>1.4248311108129492E-3</v>
      </c>
      <c r="N1906" s="19">
        <f>'EPA Data'!F1907/SUM('EPA Data'!F:F)</f>
        <v>9.4141026017146364E-4</v>
      </c>
      <c r="O1906" s="19">
        <f>'EPA Data'!G1907/SUM('EPA Data'!G:G)</f>
        <v>5.6771942780470231E-4</v>
      </c>
      <c r="P1906" s="19">
        <f>'EPA Data'!H1907/SUM('EPA Data'!H:H)</f>
        <v>9.3559860526279306E-4</v>
      </c>
      <c r="Q1906" s="19">
        <f>'EPA Data'!I1907/SUM('EPA Data'!I:I)</f>
        <v>8.5559697215175582E-4</v>
      </c>
      <c r="R1906" s="19">
        <f>'EPA Data'!J1907/SUM('EPA Data'!J:J)</f>
        <v>1.0946946885961846E-3</v>
      </c>
      <c r="S1906" s="19">
        <f>'EPA Data'!K1907/SUM('EPA Data'!K:K)</f>
        <v>9.619727776318495E-4</v>
      </c>
      <c r="T1906" s="19">
        <f>'EPA Data'!L1907/SUM('EPA Data'!L:L)</f>
        <v>9.9440076573653678E-4</v>
      </c>
      <c r="U1906" s="19">
        <f>'EPA Data'!M1907/SUM('EPA Data'!M:M)</f>
        <v>5.0555412585270138E-4</v>
      </c>
      <c r="V1906" s="19">
        <f>'EPA Data'!N1907/SUM('EPA Data'!N:N)</f>
        <v>6.5402191448909737E-4</v>
      </c>
      <c r="W1906" s="19">
        <f>'EPA Data'!O1907/SUM('EPA Data'!O:O)</f>
        <v>9.1159994311949388E-4</v>
      </c>
      <c r="X1906" s="19">
        <f>'EPA Data'!P1907/SUM('EPA Data'!P:P)</f>
        <v>7.7333756178063647E-4</v>
      </c>
    </row>
    <row r="1907" spans="1:24" x14ac:dyDescent="0.35">
      <c r="A1907" s="13" t="s">
        <v>3138</v>
      </c>
      <c r="B1907" s="13" t="s">
        <v>3054</v>
      </c>
      <c r="C1907" s="18" t="s">
        <v>92</v>
      </c>
      <c r="D1907" s="14">
        <f>SUMIFS('Census Data'!G:G,'Census Data'!$A:$A,$A1907)/SUMIFS('Census Data'!$F:$F,'Census Data'!$A:$A,$A1907)</f>
        <v>0.49403822956295818</v>
      </c>
      <c r="E1907" s="16">
        <f>SUMIFS('Census Data'!H:H,'Census Data'!$A:$A,$A1907)/SUMIFS('Census Data'!$F:$F,'Census Data'!$A:$A,$A1907)</f>
        <v>0.50596177043704182</v>
      </c>
      <c r="F1907" s="14">
        <f>SUM(SUMIFS('Census Data'!I:I,'Census Data'!$A:$A,$A1907),SUMIFS('Census Data'!J:J,'Census Data'!$A:$A,$A1907))/SUMIFS('Census Data'!$F:$F,'Census Data'!$A:$A,$A1907)</f>
        <v>0.84972626890600356</v>
      </c>
      <c r="G1907" s="14">
        <f>SUM(SUMIFS('Census Data'!K:K,'Census Data'!$A:$A,$A1907),SUMIFS('Census Data'!L:L,'Census Data'!$A:$A,$A1907))/SUMIFS('Census Data'!$F:$F,'Census Data'!$A:$A,$A1907)</f>
        <v>2.4403822956295815E-2</v>
      </c>
      <c r="H1907" s="14">
        <f>SUM(SUMIFS('Census Data'!O:O,'Census Data'!$A:$A,$A1907),SUMIFS('Census Data'!P:P,'Census Data'!$A:$A,$A1907))/SUMIFS('Census Data'!$F:$F,'Census Data'!$A:$A,$A1907)</f>
        <v>1.2039528625777118E-2</v>
      </c>
      <c r="I1907" s="16">
        <f t="shared" si="58"/>
        <v>0.11383037951192354</v>
      </c>
      <c r="J1907" s="14">
        <f>SUM(SUMIFS('Census Data'!W:W,'Census Data'!$A:$A,$A1907),SUMIFS('Census Data'!X:X,'Census Data'!$A:$A,$A1907))/SUMIFS('Census Data'!$F:$F,'Census Data'!$A:$A,$A1907)</f>
        <v>7.5020877795304822E-2</v>
      </c>
      <c r="K1907" s="16">
        <f t="shared" si="59"/>
        <v>0.92497912220469514</v>
      </c>
      <c r="L1907" s="19">
        <f>'EPA Data'!D1908/SUM('EPA Data'!D:D)</f>
        <v>1.1592789182419043E-4</v>
      </c>
      <c r="M1907" s="19">
        <f>'EPA Data'!E1908/SUM('EPA Data'!E:E)</f>
        <v>1.7423358169564175E-4</v>
      </c>
      <c r="N1907" s="19">
        <f>'EPA Data'!F1908/SUM('EPA Data'!F:F)</f>
        <v>2.1364674637372507E-4</v>
      </c>
      <c r="O1907" s="19">
        <f>'EPA Data'!G1908/SUM('EPA Data'!G:G)</f>
        <v>7.500564415845801E-5</v>
      </c>
      <c r="P1907" s="19">
        <f>'EPA Data'!H1908/SUM('EPA Data'!H:H)</f>
        <v>1.7016424213172373E-4</v>
      </c>
      <c r="Q1907" s="19">
        <f>'EPA Data'!I1908/SUM('EPA Data'!I:I)</f>
        <v>1.5382746825432341E-4</v>
      </c>
      <c r="R1907" s="19">
        <f>'EPA Data'!J1908/SUM('EPA Data'!J:J)</f>
        <v>1.203735467687887E-4</v>
      </c>
      <c r="S1907" s="19">
        <f>'EPA Data'!K1908/SUM('EPA Data'!K:K)</f>
        <v>1.7711726382310612E-4</v>
      </c>
      <c r="T1907" s="19">
        <f>'EPA Data'!L1908/SUM('EPA Data'!L:L)</f>
        <v>2.2088398331893006E-4</v>
      </c>
      <c r="U1907" s="19">
        <f>'EPA Data'!M1908/SUM('EPA Data'!M:M)</f>
        <v>9.1126869480353772E-5</v>
      </c>
      <c r="V1907" s="19">
        <f>'EPA Data'!N1908/SUM('EPA Data'!N:N)</f>
        <v>1.10589581502652E-4</v>
      </c>
      <c r="W1907" s="19">
        <f>'EPA Data'!O1908/SUM('EPA Data'!O:O)</f>
        <v>1.5670253814644501E-4</v>
      </c>
      <c r="X1907" s="19">
        <f>'EPA Data'!P1908/SUM('EPA Data'!P:P)</f>
        <v>1.5814664758885113E-4</v>
      </c>
    </row>
    <row r="1908" spans="1:24" x14ac:dyDescent="0.35">
      <c r="A1908" s="13" t="s">
        <v>3139</v>
      </c>
      <c r="B1908" s="13" t="s">
        <v>3054</v>
      </c>
      <c r="C1908" s="18" t="s">
        <v>3140</v>
      </c>
      <c r="D1908" s="14">
        <f>SUMIFS('Census Data'!G:G,'Census Data'!$A:$A,$A1908)/SUMIFS('Census Data'!$F:$F,'Census Data'!$A:$A,$A1908)</f>
        <v>0.49381464299934258</v>
      </c>
      <c r="E1908" s="16">
        <f>SUMIFS('Census Data'!H:H,'Census Data'!$A:$A,$A1908)/SUMIFS('Census Data'!$F:$F,'Census Data'!$A:$A,$A1908)</f>
        <v>0.50618535700065748</v>
      </c>
      <c r="F1908" s="14">
        <f>SUM(SUMIFS('Census Data'!I:I,'Census Data'!$A:$A,$A1908),SUMIFS('Census Data'!J:J,'Census Data'!$A:$A,$A1908))/SUMIFS('Census Data'!$F:$F,'Census Data'!$A:$A,$A1908)</f>
        <v>0.78250321768197262</v>
      </c>
      <c r="G1908" s="14">
        <f>SUM(SUMIFS('Census Data'!K:K,'Census Data'!$A:$A,$A1908),SUMIFS('Census Data'!L:L,'Census Data'!$A:$A,$A1908))/SUMIFS('Census Data'!$F:$F,'Census Data'!$A:$A,$A1908)</f>
        <v>0.17325481263368428</v>
      </c>
      <c r="H1908" s="14">
        <f>SUM(SUMIFS('Census Data'!O:O,'Census Data'!$A:$A,$A1908),SUMIFS('Census Data'!P:P,'Census Data'!$A:$A,$A1908))/SUMIFS('Census Data'!$F:$F,'Census Data'!$A:$A,$A1908)</f>
        <v>9.930831411983667E-3</v>
      </c>
      <c r="I1908" s="16">
        <f t="shared" si="58"/>
        <v>3.4311138272359432E-2</v>
      </c>
      <c r="J1908" s="14">
        <f>SUM(SUMIFS('Census Data'!W:W,'Census Data'!$A:$A,$A1908),SUMIFS('Census Data'!X:X,'Census Data'!$A:$A,$A1908))/SUMIFS('Census Data'!$F:$F,'Census Data'!$A:$A,$A1908)</f>
        <v>0.15882385621822828</v>
      </c>
      <c r="K1908" s="16">
        <f t="shared" si="59"/>
        <v>0.84117614378177175</v>
      </c>
      <c r="L1908" s="19">
        <f>'EPA Data'!D1909/SUM('EPA Data'!D:D)</f>
        <v>5.3686928800525434E-4</v>
      </c>
      <c r="M1908" s="19">
        <f>'EPA Data'!E1909/SUM('EPA Data'!E:E)</f>
        <v>6.9897057891635586E-4</v>
      </c>
      <c r="N1908" s="19">
        <f>'EPA Data'!F1909/SUM('EPA Data'!F:F)</f>
        <v>6.0391373549364318E-4</v>
      </c>
      <c r="O1908" s="19">
        <f>'EPA Data'!G1909/SUM('EPA Data'!G:G)</f>
        <v>4.7421710775461066E-4</v>
      </c>
      <c r="P1908" s="19">
        <f>'EPA Data'!H1909/SUM('EPA Data'!H:H)</f>
        <v>6.9949641512061667E-4</v>
      </c>
      <c r="Q1908" s="19">
        <f>'EPA Data'!I1909/SUM('EPA Data'!I:I)</f>
        <v>6.5645924430185443E-4</v>
      </c>
      <c r="R1908" s="19">
        <f>'EPA Data'!J1909/SUM('EPA Data'!J:J)</f>
        <v>6.3041167470876899E-4</v>
      </c>
      <c r="S1908" s="19">
        <f>'EPA Data'!K1909/SUM('EPA Data'!K:K)</f>
        <v>6.0983790179187859E-4</v>
      </c>
      <c r="T1908" s="19">
        <f>'EPA Data'!L1909/SUM('EPA Data'!L:L)</f>
        <v>6.6462315768523697E-4</v>
      </c>
      <c r="U1908" s="19">
        <f>'EPA Data'!M1909/SUM('EPA Data'!M:M)</f>
        <v>3.5888132867366453E-4</v>
      </c>
      <c r="V1908" s="19">
        <f>'EPA Data'!N1909/SUM('EPA Data'!N:N)</f>
        <v>5.3426077572602839E-4</v>
      </c>
      <c r="W1908" s="19">
        <f>'EPA Data'!O1909/SUM('EPA Data'!O:O)</f>
        <v>7.4311630641674153E-4</v>
      </c>
      <c r="X1908" s="19">
        <f>'EPA Data'!P1909/SUM('EPA Data'!P:P)</f>
        <v>5.7341640913483244E-4</v>
      </c>
    </row>
    <row r="1909" spans="1:24" x14ac:dyDescent="0.35">
      <c r="A1909" s="13" t="s">
        <v>3141</v>
      </c>
      <c r="B1909" s="13" t="s">
        <v>3054</v>
      </c>
      <c r="C1909" s="18" t="s">
        <v>841</v>
      </c>
      <c r="D1909" s="14">
        <f>SUMIFS('Census Data'!G:G,'Census Data'!$A:$A,$A1909)/SUMIFS('Census Data'!$F:$F,'Census Data'!$A:$A,$A1909)</f>
        <v>0.49040767386091128</v>
      </c>
      <c r="E1909" s="16">
        <f>SUMIFS('Census Data'!H:H,'Census Data'!$A:$A,$A1909)/SUMIFS('Census Data'!$F:$F,'Census Data'!$A:$A,$A1909)</f>
        <v>0.50959232613908878</v>
      </c>
      <c r="F1909" s="14">
        <f>SUM(SUMIFS('Census Data'!I:I,'Census Data'!$A:$A,$A1909),SUMIFS('Census Data'!J:J,'Census Data'!$A:$A,$A1909))/SUMIFS('Census Data'!$F:$F,'Census Data'!$A:$A,$A1909)</f>
        <v>0.66568563331153263</v>
      </c>
      <c r="G1909" s="14">
        <f>SUM(SUMIFS('Census Data'!K:K,'Census Data'!$A:$A,$A1909),SUMIFS('Census Data'!L:L,'Census Data'!$A:$A,$A1909))/SUMIFS('Census Data'!$F:$F,'Census Data'!$A:$A,$A1909)</f>
        <v>0.2950730324831044</v>
      </c>
      <c r="H1909" s="14">
        <f>SUM(SUMIFS('Census Data'!O:O,'Census Data'!$A:$A,$A1909),SUMIFS('Census Data'!P:P,'Census Data'!$A:$A,$A1909))/SUMIFS('Census Data'!$F:$F,'Census Data'!$A:$A,$A1909)</f>
        <v>6.3222149553084804E-3</v>
      </c>
      <c r="I1909" s="16">
        <f t="shared" si="58"/>
        <v>3.2919119250054529E-2</v>
      </c>
      <c r="J1909" s="14">
        <f>SUM(SUMIFS('Census Data'!W:W,'Census Data'!$A:$A,$A1909),SUMIFS('Census Data'!X:X,'Census Data'!$A:$A,$A1909))/SUMIFS('Census Data'!$F:$F,'Census Data'!$A:$A,$A1909)</f>
        <v>4.3492478744277308E-2</v>
      </c>
      <c r="K1909" s="16">
        <f t="shared" si="59"/>
        <v>0.95650752125572269</v>
      </c>
      <c r="L1909" s="19">
        <f>'EPA Data'!D1910/SUM('EPA Data'!D:D)</f>
        <v>3.649689866927338E-5</v>
      </c>
      <c r="M1909" s="19">
        <f>'EPA Data'!E1910/SUM('EPA Data'!E:E)</f>
        <v>3.4634347713400154E-5</v>
      </c>
      <c r="N1909" s="19">
        <f>'EPA Data'!F1910/SUM('EPA Data'!F:F)</f>
        <v>3.9872246831032956E-5</v>
      </c>
      <c r="O1909" s="19">
        <f>'EPA Data'!G1910/SUM('EPA Data'!G:G)</f>
        <v>2.1734591981824603E-5</v>
      </c>
      <c r="P1909" s="19">
        <f>'EPA Data'!H1910/SUM('EPA Data'!H:H)</f>
        <v>3.5756191306475484E-5</v>
      </c>
      <c r="Q1909" s="19">
        <f>'EPA Data'!I1910/SUM('EPA Data'!I:I)</f>
        <v>4.36086178294998E-5</v>
      </c>
      <c r="R1909" s="19">
        <f>'EPA Data'!J1910/SUM('EPA Data'!J:J)</f>
        <v>3.0095949498832744E-5</v>
      </c>
      <c r="S1909" s="19">
        <f>'EPA Data'!K1910/SUM('EPA Data'!K:K)</f>
        <v>3.1747814154587083E-5</v>
      </c>
      <c r="T1909" s="19">
        <f>'EPA Data'!L1910/SUM('EPA Data'!L:L)</f>
        <v>4.7999886029951386E-5</v>
      </c>
      <c r="U1909" s="19">
        <f>'EPA Data'!M1910/SUM('EPA Data'!M:M)</f>
        <v>1.9250148713343134E-5</v>
      </c>
      <c r="V1909" s="19">
        <f>'EPA Data'!N1910/SUM('EPA Data'!N:N)</f>
        <v>2.7521897347263203E-5</v>
      </c>
      <c r="W1909" s="19">
        <f>'EPA Data'!O1910/SUM('EPA Data'!O:O)</f>
        <v>5.8977194772336085E-5</v>
      </c>
      <c r="X1909" s="19">
        <f>'EPA Data'!P1910/SUM('EPA Data'!P:P)</f>
        <v>3.1255393175770619E-5</v>
      </c>
    </row>
    <row r="1910" spans="1:24" x14ac:dyDescent="0.35">
      <c r="A1910" s="13" t="s">
        <v>3142</v>
      </c>
      <c r="B1910" s="13" t="s">
        <v>3054</v>
      </c>
      <c r="C1910" s="18" t="s">
        <v>102</v>
      </c>
      <c r="D1910" s="14">
        <f>SUMIFS('Census Data'!G:G,'Census Data'!$A:$A,$A1910)/SUMIFS('Census Data'!$F:$F,'Census Data'!$A:$A,$A1910)</f>
        <v>0.49236725663716813</v>
      </c>
      <c r="E1910" s="16">
        <f>SUMIFS('Census Data'!H:H,'Census Data'!$A:$A,$A1910)/SUMIFS('Census Data'!$F:$F,'Census Data'!$A:$A,$A1910)</f>
        <v>0.50763274336283182</v>
      </c>
      <c r="F1910" s="14">
        <f>SUM(SUMIFS('Census Data'!I:I,'Census Data'!$A:$A,$A1910),SUMIFS('Census Data'!J:J,'Census Data'!$A:$A,$A1910))/SUMIFS('Census Data'!$F:$F,'Census Data'!$A:$A,$A1910)</f>
        <v>0.74750316055625787</v>
      </c>
      <c r="G1910" s="14">
        <f>SUM(SUMIFS('Census Data'!K:K,'Census Data'!$A:$A,$A1910),SUMIFS('Census Data'!L:L,'Census Data'!$A:$A,$A1910))/SUMIFS('Census Data'!$F:$F,'Census Data'!$A:$A,$A1910)</f>
        <v>0.19664981036662452</v>
      </c>
      <c r="H1910" s="14">
        <f>SUM(SUMIFS('Census Data'!O:O,'Census Data'!$A:$A,$A1910),SUMIFS('Census Data'!P:P,'Census Data'!$A:$A,$A1910))/SUMIFS('Census Data'!$F:$F,'Census Data'!$A:$A,$A1910)</f>
        <v>1.4917825537294564E-2</v>
      </c>
      <c r="I1910" s="16">
        <f t="shared" si="58"/>
        <v>4.0929203539822989E-2</v>
      </c>
      <c r="J1910" s="14">
        <f>SUM(SUMIFS('Census Data'!W:W,'Census Data'!$A:$A,$A1910),SUMIFS('Census Data'!X:X,'Census Data'!$A:$A,$A1910))/SUMIFS('Census Data'!$F:$F,'Census Data'!$A:$A,$A1910)</f>
        <v>0.20666877370417194</v>
      </c>
      <c r="K1910" s="16">
        <f t="shared" si="59"/>
        <v>0.79333122629582808</v>
      </c>
      <c r="L1910" s="19">
        <f>'EPA Data'!D1911/SUM('EPA Data'!D:D)</f>
        <v>2.0932453470681077E-4</v>
      </c>
      <c r="M1910" s="19">
        <f>'EPA Data'!E1911/SUM('EPA Data'!E:E)</f>
        <v>3.1341728461339543E-4</v>
      </c>
      <c r="N1910" s="19">
        <f>'EPA Data'!F1911/SUM('EPA Data'!F:F)</f>
        <v>2.5767242339580244E-4</v>
      </c>
      <c r="O1910" s="19">
        <f>'EPA Data'!G1911/SUM('EPA Data'!G:G)</f>
        <v>1.397968508261721E-4</v>
      </c>
      <c r="P1910" s="19">
        <f>'EPA Data'!H1911/SUM('EPA Data'!H:H)</f>
        <v>2.8102598914622534E-4</v>
      </c>
      <c r="Q1910" s="19">
        <f>'EPA Data'!I1911/SUM('EPA Data'!I:I)</f>
        <v>2.4693094659769234E-4</v>
      </c>
      <c r="R1910" s="19">
        <f>'EPA Data'!J1911/SUM('EPA Data'!J:J)</f>
        <v>2.4873635411823728E-4</v>
      </c>
      <c r="S1910" s="19">
        <f>'EPA Data'!K1911/SUM('EPA Data'!K:K)</f>
        <v>2.8530802069819285E-4</v>
      </c>
      <c r="T1910" s="19">
        <f>'EPA Data'!L1911/SUM('EPA Data'!L:L)</f>
        <v>2.7504731628690584E-4</v>
      </c>
      <c r="U1910" s="19">
        <f>'EPA Data'!M1911/SUM('EPA Data'!M:M)</f>
        <v>1.2507329582404043E-4</v>
      </c>
      <c r="V1910" s="19">
        <f>'EPA Data'!N1911/SUM('EPA Data'!N:N)</f>
        <v>2.0682947844754987E-4</v>
      </c>
      <c r="W1910" s="19">
        <f>'EPA Data'!O1911/SUM('EPA Data'!O:O)</f>
        <v>2.7515622865601261E-4</v>
      </c>
      <c r="X1910" s="19">
        <f>'EPA Data'!P1911/SUM('EPA Data'!P:P)</f>
        <v>2.4022072262709052E-4</v>
      </c>
    </row>
    <row r="1911" spans="1:24" x14ac:dyDescent="0.35">
      <c r="A1911" s="13" t="s">
        <v>3143</v>
      </c>
      <c r="B1911" s="13" t="s">
        <v>3054</v>
      </c>
      <c r="C1911" s="18" t="s">
        <v>3144</v>
      </c>
      <c r="D1911" s="14">
        <f>SUMIFS('Census Data'!G:G,'Census Data'!$A:$A,$A1911)/SUMIFS('Census Data'!$F:$F,'Census Data'!$A:$A,$A1911)</f>
        <v>0.4769878272227564</v>
      </c>
      <c r="E1911" s="16">
        <f>SUMIFS('Census Data'!H:H,'Census Data'!$A:$A,$A1911)/SUMIFS('Census Data'!$F:$F,'Census Data'!$A:$A,$A1911)</f>
        <v>0.52301217277724366</v>
      </c>
      <c r="F1911" s="14">
        <f>SUM(SUMIFS('Census Data'!I:I,'Census Data'!$A:$A,$A1911),SUMIFS('Census Data'!J:J,'Census Data'!$A:$A,$A1911))/SUMIFS('Census Data'!$F:$F,'Census Data'!$A:$A,$A1911)</f>
        <v>0.55062315186038491</v>
      </c>
      <c r="G1911" s="14">
        <f>SUM(SUMIFS('Census Data'!K:K,'Census Data'!$A:$A,$A1911),SUMIFS('Census Data'!L:L,'Census Data'!$A:$A,$A1911))/SUMIFS('Census Data'!$F:$F,'Census Data'!$A:$A,$A1911)</f>
        <v>0.41723055711771856</v>
      </c>
      <c r="H1911" s="14">
        <f>SUM(SUMIFS('Census Data'!O:O,'Census Data'!$A:$A,$A1911),SUMIFS('Census Data'!P:P,'Census Data'!$A:$A,$A1911))/SUMIFS('Census Data'!$F:$F,'Census Data'!$A:$A,$A1911)</f>
        <v>7.3653465885383596E-3</v>
      </c>
      <c r="I1911" s="16">
        <f t="shared" si="58"/>
        <v>2.478094443335821E-2</v>
      </c>
      <c r="J1911" s="14">
        <f>SUM(SUMIFS('Census Data'!W:W,'Census Data'!$A:$A,$A1911),SUMIFS('Census Data'!X:X,'Census Data'!$A:$A,$A1911))/SUMIFS('Census Data'!$F:$F,'Census Data'!$A:$A,$A1911)</f>
        <v>7.9367958928215077E-2</v>
      </c>
      <c r="K1911" s="16">
        <f t="shared" si="59"/>
        <v>0.92063204107178498</v>
      </c>
      <c r="L1911" s="19">
        <f>'EPA Data'!D1912/SUM('EPA Data'!D:D)</f>
        <v>2.481971965252167E-4</v>
      </c>
      <c r="M1911" s="19">
        <f>'EPA Data'!E1912/SUM('EPA Data'!E:E)</f>
        <v>2.975991309133643E-4</v>
      </c>
      <c r="N1911" s="19">
        <f>'EPA Data'!F1912/SUM('EPA Data'!F:F)</f>
        <v>2.4328261068281456E-4</v>
      </c>
      <c r="O1911" s="19">
        <f>'EPA Data'!G1912/SUM('EPA Data'!G:G)</f>
        <v>1.3881215458186165E-4</v>
      </c>
      <c r="P1911" s="19">
        <f>'EPA Data'!H1912/SUM('EPA Data'!H:H)</f>
        <v>2.8753397017771749E-4</v>
      </c>
      <c r="Q1911" s="19">
        <f>'EPA Data'!I1912/SUM('EPA Data'!I:I)</f>
        <v>2.6364927651651078E-4</v>
      </c>
      <c r="R1911" s="19">
        <f>'EPA Data'!J1912/SUM('EPA Data'!J:J)</f>
        <v>2.241637763103809E-4</v>
      </c>
      <c r="S1911" s="19">
        <f>'EPA Data'!K1912/SUM('EPA Data'!K:K)</f>
        <v>2.6179021161653899E-4</v>
      </c>
      <c r="T1911" s="19">
        <f>'EPA Data'!L1912/SUM('EPA Data'!L:L)</f>
        <v>2.8631447468544836E-4</v>
      </c>
      <c r="U1911" s="19">
        <f>'EPA Data'!M1912/SUM('EPA Data'!M:M)</f>
        <v>1.2738896090098027E-4</v>
      </c>
      <c r="V1911" s="19">
        <f>'EPA Data'!N1912/SUM('EPA Data'!N:N)</f>
        <v>2.2428294937271496E-4</v>
      </c>
      <c r="W1911" s="19">
        <f>'EPA Data'!O1912/SUM('EPA Data'!O:O)</f>
        <v>3.4627345463697246E-4</v>
      </c>
      <c r="X1911" s="19">
        <f>'EPA Data'!P1912/SUM('EPA Data'!P:P)</f>
        <v>2.6290903274426056E-4</v>
      </c>
    </row>
    <row r="1912" spans="1:24" x14ac:dyDescent="0.35">
      <c r="A1912" s="13" t="s">
        <v>3145</v>
      </c>
      <c r="B1912" s="13" t="s">
        <v>3054</v>
      </c>
      <c r="C1912" s="18" t="s">
        <v>255</v>
      </c>
      <c r="D1912" s="14">
        <f>SUMIFS('Census Data'!G:G,'Census Data'!$A:$A,$A1912)/SUMIFS('Census Data'!$F:$F,'Census Data'!$A:$A,$A1912)</f>
        <v>0.49892317083002224</v>
      </c>
      <c r="E1912" s="16">
        <f>SUMIFS('Census Data'!H:H,'Census Data'!$A:$A,$A1912)/SUMIFS('Census Data'!$F:$F,'Census Data'!$A:$A,$A1912)</f>
        <v>0.50107682916997776</v>
      </c>
      <c r="F1912" s="14">
        <f>SUM(SUMIFS('Census Data'!I:I,'Census Data'!$A:$A,$A1912),SUMIFS('Census Data'!J:J,'Census Data'!$A:$A,$A1912))/SUMIFS('Census Data'!$F:$F,'Census Data'!$A:$A,$A1912)</f>
        <v>0.91186124451508133</v>
      </c>
      <c r="G1912" s="14">
        <f>SUM(SUMIFS('Census Data'!K:K,'Census Data'!$A:$A,$A1912),SUMIFS('Census Data'!L:L,'Census Data'!$A:$A,$A1912))/SUMIFS('Census Data'!$F:$F,'Census Data'!$A:$A,$A1912)</f>
        <v>5.7469278697209455E-2</v>
      </c>
      <c r="H1912" s="14">
        <f>SUM(SUMIFS('Census Data'!O:O,'Census Data'!$A:$A,$A1912),SUMIFS('Census Data'!P:P,'Census Data'!$A:$A,$A1912))/SUMIFS('Census Data'!$F:$F,'Census Data'!$A:$A,$A1912)</f>
        <v>8.5800826912667428E-3</v>
      </c>
      <c r="I1912" s="16">
        <f t="shared" si="58"/>
        <v>2.2089394096442505E-2</v>
      </c>
      <c r="J1912" s="14">
        <f>SUM(SUMIFS('Census Data'!W:W,'Census Data'!$A:$A,$A1912),SUMIFS('Census Data'!X:X,'Census Data'!$A:$A,$A1912))/SUMIFS('Census Data'!$F:$F,'Census Data'!$A:$A,$A1912)</f>
        <v>7.3857812482004861E-2</v>
      </c>
      <c r="K1912" s="16">
        <f t="shared" si="59"/>
        <v>0.92614218751799515</v>
      </c>
      <c r="L1912" s="19">
        <f>'EPA Data'!D1913/SUM('EPA Data'!D:D)</f>
        <v>3.7678788696401114E-4</v>
      </c>
      <c r="M1912" s="19">
        <f>'EPA Data'!E1913/SUM('EPA Data'!E:E)</f>
        <v>6.2424700627869737E-4</v>
      </c>
      <c r="N1912" s="19">
        <f>'EPA Data'!F1913/SUM('EPA Data'!F:F)</f>
        <v>4.4981981943149581E-4</v>
      </c>
      <c r="O1912" s="19">
        <f>'EPA Data'!G1913/SUM('EPA Data'!G:G)</f>
        <v>2.8131604243950134E-4</v>
      </c>
      <c r="P1912" s="19">
        <f>'EPA Data'!H1913/SUM('EPA Data'!H:H)</f>
        <v>4.8794185954947693E-4</v>
      </c>
      <c r="Q1912" s="19">
        <f>'EPA Data'!I1913/SUM('EPA Data'!I:I)</f>
        <v>4.218568113051869E-4</v>
      </c>
      <c r="R1912" s="19">
        <f>'EPA Data'!J1913/SUM('EPA Data'!J:J)</f>
        <v>5.4505159134618877E-4</v>
      </c>
      <c r="S1912" s="19">
        <f>'EPA Data'!K1913/SUM('EPA Data'!K:K)</f>
        <v>4.852525461888321E-4</v>
      </c>
      <c r="T1912" s="19">
        <f>'EPA Data'!L1913/SUM('EPA Data'!L:L)</f>
        <v>4.9614682768718543E-4</v>
      </c>
      <c r="U1912" s="19">
        <f>'EPA Data'!M1913/SUM('EPA Data'!M:M)</f>
        <v>2.5281288368967438E-4</v>
      </c>
      <c r="V1912" s="19">
        <f>'EPA Data'!N1913/SUM('EPA Data'!N:N)</f>
        <v>3.282006477827194E-4</v>
      </c>
      <c r="W1912" s="19">
        <f>'EPA Data'!O1913/SUM('EPA Data'!O:O)</f>
        <v>4.1818683334562468E-4</v>
      </c>
      <c r="X1912" s="19">
        <f>'EPA Data'!P1913/SUM('EPA Data'!P:P)</f>
        <v>3.9948939705418732E-4</v>
      </c>
    </row>
    <row r="1913" spans="1:24" x14ac:dyDescent="0.35">
      <c r="A1913" s="13" t="s">
        <v>3146</v>
      </c>
      <c r="B1913" s="13" t="s">
        <v>3054</v>
      </c>
      <c r="C1913" s="18" t="s">
        <v>3147</v>
      </c>
      <c r="D1913" s="14">
        <f>SUMIFS('Census Data'!G:G,'Census Data'!$A:$A,$A1913)/SUMIFS('Census Data'!$F:$F,'Census Data'!$A:$A,$A1913)</f>
        <v>0.50554035260867614</v>
      </c>
      <c r="E1913" s="16">
        <f>SUMIFS('Census Data'!H:H,'Census Data'!$A:$A,$A1913)/SUMIFS('Census Data'!$F:$F,'Census Data'!$A:$A,$A1913)</f>
        <v>0.49445964739132386</v>
      </c>
      <c r="F1913" s="14">
        <f>SUM(SUMIFS('Census Data'!I:I,'Census Data'!$A:$A,$A1913),SUMIFS('Census Data'!J:J,'Census Data'!$A:$A,$A1913))/SUMIFS('Census Data'!$F:$F,'Census Data'!$A:$A,$A1913)</f>
        <v>0.92021443631959088</v>
      </c>
      <c r="G1913" s="14">
        <f>SUM(SUMIFS('Census Data'!K:K,'Census Data'!$A:$A,$A1913),SUMIFS('Census Data'!L:L,'Census Data'!$A:$A,$A1913))/SUMIFS('Census Data'!$F:$F,'Census Data'!$A:$A,$A1913)</f>
        <v>4.3537750661702034E-2</v>
      </c>
      <c r="H1913" s="14">
        <f>SUM(SUMIFS('Census Data'!O:O,'Census Data'!$A:$A,$A1913),SUMIFS('Census Data'!P:P,'Census Data'!$A:$A,$A1913))/SUMIFS('Census Data'!$F:$F,'Census Data'!$A:$A,$A1913)</f>
        <v>1.1596608496702705E-2</v>
      </c>
      <c r="I1913" s="16">
        <f t="shared" si="58"/>
        <v>2.4651204522004311E-2</v>
      </c>
      <c r="J1913" s="14">
        <f>SUM(SUMIFS('Census Data'!W:W,'Census Data'!$A:$A,$A1913),SUMIFS('Census Data'!X:X,'Census Data'!$A:$A,$A1913))/SUMIFS('Census Data'!$F:$F,'Census Data'!$A:$A,$A1913)</f>
        <v>6.5429994168049885E-2</v>
      </c>
      <c r="K1913" s="16">
        <f t="shared" si="59"/>
        <v>0.93457000583195016</v>
      </c>
      <c r="L1913" s="19">
        <f>'EPA Data'!D1914/SUM('EPA Data'!D:D)</f>
        <v>1.995486726360855E-4</v>
      </c>
      <c r="M1913" s="19">
        <f>'EPA Data'!E1914/SUM('EPA Data'!E:E)</f>
        <v>2.9373856842224795E-4</v>
      </c>
      <c r="N1913" s="19">
        <f>'EPA Data'!F1914/SUM('EPA Data'!F:F)</f>
        <v>3.0517730004792987E-4</v>
      </c>
      <c r="O1913" s="19">
        <f>'EPA Data'!G1914/SUM('EPA Data'!G:G)</f>
        <v>1.3846446204274665E-4</v>
      </c>
      <c r="P1913" s="19">
        <f>'EPA Data'!H1914/SUM('EPA Data'!H:H)</f>
        <v>2.7534021596072137E-4</v>
      </c>
      <c r="Q1913" s="19">
        <f>'EPA Data'!I1914/SUM('EPA Data'!I:I)</f>
        <v>2.2726305724658885E-4</v>
      </c>
      <c r="R1913" s="19">
        <f>'EPA Data'!J1914/SUM('EPA Data'!J:J)</f>
        <v>2.6514204925960969E-4</v>
      </c>
      <c r="S1913" s="19">
        <f>'EPA Data'!K1914/SUM('EPA Data'!K:K)</f>
        <v>2.9976108458799677E-4</v>
      </c>
      <c r="T1913" s="19">
        <f>'EPA Data'!L1914/SUM('EPA Data'!L:L)</f>
        <v>3.1511643222117828E-4</v>
      </c>
      <c r="U1913" s="19">
        <f>'EPA Data'!M1914/SUM('EPA Data'!M:M)</f>
        <v>1.6046150328541595E-4</v>
      </c>
      <c r="V1913" s="19">
        <f>'EPA Data'!N1914/SUM('EPA Data'!N:N)</f>
        <v>1.8705093447925683E-4</v>
      </c>
      <c r="W1913" s="19">
        <f>'EPA Data'!O1914/SUM('EPA Data'!O:O)</f>
        <v>2.7806900304195789E-4</v>
      </c>
      <c r="X1913" s="19">
        <f>'EPA Data'!P1914/SUM('EPA Data'!P:P)</f>
        <v>2.4295399041983682E-4</v>
      </c>
    </row>
    <row r="1914" spans="1:24" x14ac:dyDescent="0.35">
      <c r="A1914" s="13" t="s">
        <v>3148</v>
      </c>
      <c r="B1914" s="13" t="s">
        <v>3054</v>
      </c>
      <c r="C1914" s="18" t="s">
        <v>108</v>
      </c>
      <c r="D1914" s="14">
        <f>SUMIFS('Census Data'!G:G,'Census Data'!$A:$A,$A1914)/SUMIFS('Census Data'!$F:$F,'Census Data'!$A:$A,$A1914)</f>
        <v>0.48847888921904969</v>
      </c>
      <c r="E1914" s="16">
        <f>SUMIFS('Census Data'!H:H,'Census Data'!$A:$A,$A1914)/SUMIFS('Census Data'!$F:$F,'Census Data'!$A:$A,$A1914)</f>
        <v>0.51152111078095031</v>
      </c>
      <c r="F1914" s="14">
        <f>SUM(SUMIFS('Census Data'!I:I,'Census Data'!$A:$A,$A1914),SUMIFS('Census Data'!J:J,'Census Data'!$A:$A,$A1914))/SUMIFS('Census Data'!$F:$F,'Census Data'!$A:$A,$A1914)</f>
        <v>0.94891812312596235</v>
      </c>
      <c r="G1914" s="14">
        <f>SUM(SUMIFS('Census Data'!K:K,'Census Data'!$A:$A,$A1914),SUMIFS('Census Data'!L:L,'Census Data'!$A:$A,$A1914))/SUMIFS('Census Data'!$F:$F,'Census Data'!$A:$A,$A1914)</f>
        <v>1.8639077230611308E-2</v>
      </c>
      <c r="H1914" s="14">
        <f>SUM(SUMIFS('Census Data'!O:O,'Census Data'!$A:$A,$A1914),SUMIFS('Census Data'!P:P,'Census Data'!$A:$A,$A1914))/SUMIFS('Census Data'!$F:$F,'Census Data'!$A:$A,$A1914)</f>
        <v>1.0778249007266538E-2</v>
      </c>
      <c r="I1914" s="16">
        <f t="shared" si="58"/>
        <v>2.1664550636159796E-2</v>
      </c>
      <c r="J1914" s="14">
        <f>SUM(SUMIFS('Census Data'!W:W,'Census Data'!$A:$A,$A1914),SUMIFS('Census Data'!X:X,'Census Data'!$A:$A,$A1914))/SUMIFS('Census Data'!$F:$F,'Census Data'!$A:$A,$A1914)</f>
        <v>9.4113833436883759E-2</v>
      </c>
      <c r="K1914" s="16">
        <f t="shared" si="59"/>
        <v>0.90588616656311627</v>
      </c>
      <c r="L1914" s="19">
        <f>'EPA Data'!D1915/SUM('EPA Data'!D:D)</f>
        <v>1.4989802261635107E-4</v>
      </c>
      <c r="M1914" s="19">
        <f>'EPA Data'!E1915/SUM('EPA Data'!E:E)</f>
        <v>2.0665030543412838E-4</v>
      </c>
      <c r="N1914" s="19">
        <f>'EPA Data'!F1915/SUM('EPA Data'!F:F)</f>
        <v>2.7617003289686303E-4</v>
      </c>
      <c r="O1914" s="19">
        <f>'EPA Data'!G1915/SUM('EPA Data'!G:G)</f>
        <v>9.796969193444439E-5</v>
      </c>
      <c r="P1914" s="19">
        <f>'EPA Data'!H1915/SUM('EPA Data'!H:H)</f>
        <v>2.0815576825347192E-4</v>
      </c>
      <c r="Q1914" s="19">
        <f>'EPA Data'!I1915/SUM('EPA Data'!I:I)</f>
        <v>2.0196558236224336E-4</v>
      </c>
      <c r="R1914" s="19">
        <f>'EPA Data'!J1915/SUM('EPA Data'!J:J)</f>
        <v>1.4366201038229685E-4</v>
      </c>
      <c r="S1914" s="19">
        <f>'EPA Data'!K1915/SUM('EPA Data'!K:K)</f>
        <v>2.0649478941743462E-4</v>
      </c>
      <c r="T1914" s="19">
        <f>'EPA Data'!L1915/SUM('EPA Data'!L:L)</f>
        <v>2.8723723375130751E-4</v>
      </c>
      <c r="U1914" s="19">
        <f>'EPA Data'!M1915/SUM('EPA Data'!M:M)</f>
        <v>1.1215228167247321E-4</v>
      </c>
      <c r="V1914" s="19">
        <f>'EPA Data'!N1915/SUM('EPA Data'!N:N)</f>
        <v>1.3425492419130339E-4</v>
      </c>
      <c r="W1914" s="19">
        <f>'EPA Data'!O1915/SUM('EPA Data'!O:O)</f>
        <v>1.9199412850908013E-4</v>
      </c>
      <c r="X1914" s="19">
        <f>'EPA Data'!P1915/SUM('EPA Data'!P:P)</f>
        <v>1.9133489402113762E-4</v>
      </c>
    </row>
    <row r="1915" spans="1:24" x14ac:dyDescent="0.35">
      <c r="A1915" s="13" t="s">
        <v>3149</v>
      </c>
      <c r="B1915" s="13" t="s">
        <v>3054</v>
      </c>
      <c r="C1915" s="18" t="s">
        <v>110</v>
      </c>
      <c r="D1915" s="14">
        <f>SUMIFS('Census Data'!G:G,'Census Data'!$A:$A,$A1915)/SUMIFS('Census Data'!$F:$F,'Census Data'!$A:$A,$A1915)</f>
        <v>0.4955643639109098</v>
      </c>
      <c r="E1915" s="16">
        <f>SUMIFS('Census Data'!H:H,'Census Data'!$A:$A,$A1915)/SUMIFS('Census Data'!$F:$F,'Census Data'!$A:$A,$A1915)</f>
        <v>0.50443563608909026</v>
      </c>
      <c r="F1915" s="14">
        <f>SUM(SUMIFS('Census Data'!I:I,'Census Data'!$A:$A,$A1915),SUMIFS('Census Data'!J:J,'Census Data'!$A:$A,$A1915))/SUMIFS('Census Data'!$F:$F,'Census Data'!$A:$A,$A1915)</f>
        <v>0.95932427331068326</v>
      </c>
      <c r="G1915" s="14">
        <f>SUM(SUMIFS('Census Data'!K:K,'Census Data'!$A:$A,$A1915),SUMIFS('Census Data'!L:L,'Census Data'!$A:$A,$A1915))/SUMIFS('Census Data'!$F:$F,'Census Data'!$A:$A,$A1915)</f>
        <v>1.4439411098527746E-2</v>
      </c>
      <c r="H1915" s="14">
        <f>SUM(SUMIFS('Census Data'!O:O,'Census Data'!$A:$A,$A1915),SUMIFS('Census Data'!P:P,'Census Data'!$A:$A,$A1915))/SUMIFS('Census Data'!$F:$F,'Census Data'!$A:$A,$A1915)</f>
        <v>5.2378255945639864E-3</v>
      </c>
      <c r="I1915" s="16">
        <f t="shared" si="58"/>
        <v>2.0998489996225E-2</v>
      </c>
      <c r="J1915" s="14">
        <f>SUM(SUMIFS('Census Data'!W:W,'Census Data'!$A:$A,$A1915),SUMIFS('Census Data'!X:X,'Census Data'!$A:$A,$A1915))/SUMIFS('Census Data'!$F:$F,'Census Data'!$A:$A,$A1915)</f>
        <v>3.3833522083805211E-2</v>
      </c>
      <c r="K1915" s="16">
        <f t="shared" si="59"/>
        <v>0.96616647791619481</v>
      </c>
      <c r="L1915" s="19">
        <f>'EPA Data'!D1916/SUM('EPA Data'!D:D)</f>
        <v>8.1445221062965192E-5</v>
      </c>
      <c r="M1915" s="19">
        <f>'EPA Data'!E1916/SUM('EPA Data'!E:E)</f>
        <v>1.4685767505880838E-4</v>
      </c>
      <c r="N1915" s="19">
        <f>'EPA Data'!F1916/SUM('EPA Data'!F:F)</f>
        <v>1.3981645999191605E-4</v>
      </c>
      <c r="O1915" s="19">
        <f>'EPA Data'!G1916/SUM('EPA Data'!G:G)</f>
        <v>5.1073912348037888E-5</v>
      </c>
      <c r="P1915" s="19">
        <f>'EPA Data'!H1916/SUM('EPA Data'!H:H)</f>
        <v>1.2769100816019215E-4</v>
      </c>
      <c r="Q1915" s="19">
        <f>'EPA Data'!I1916/SUM('EPA Data'!I:I)</f>
        <v>9.3010932381302461E-5</v>
      </c>
      <c r="R1915" s="19">
        <f>'EPA Data'!J1916/SUM('EPA Data'!J:J)</f>
        <v>9.1057648211266028E-5</v>
      </c>
      <c r="S1915" s="19">
        <f>'EPA Data'!K1916/SUM('EPA Data'!K:K)</f>
        <v>1.5178751007343151E-4</v>
      </c>
      <c r="T1915" s="19">
        <f>'EPA Data'!L1916/SUM('EPA Data'!L:L)</f>
        <v>1.4113006998528856E-4</v>
      </c>
      <c r="U1915" s="19">
        <f>'EPA Data'!M1916/SUM('EPA Data'!M:M)</f>
        <v>6.1905077098398925E-5</v>
      </c>
      <c r="V1915" s="19">
        <f>'EPA Data'!N1916/SUM('EPA Data'!N:N)</f>
        <v>8.5705152834841659E-5</v>
      </c>
      <c r="W1915" s="19">
        <f>'EPA Data'!O1916/SUM('EPA Data'!O:O)</f>
        <v>1.1459103126479268E-4</v>
      </c>
      <c r="X1915" s="19">
        <f>'EPA Data'!P1916/SUM('EPA Data'!P:P)</f>
        <v>1.2177494899688095E-4</v>
      </c>
    </row>
    <row r="1916" spans="1:24" x14ac:dyDescent="0.35">
      <c r="A1916" s="13" t="s">
        <v>3150</v>
      </c>
      <c r="B1916" s="13" t="s">
        <v>3054</v>
      </c>
      <c r="C1916" s="18" t="s">
        <v>651</v>
      </c>
      <c r="D1916" s="14">
        <f>SUMIFS('Census Data'!G:G,'Census Data'!$A:$A,$A1916)/SUMIFS('Census Data'!$F:$F,'Census Data'!$A:$A,$A1916)</f>
        <v>0.47276688453159044</v>
      </c>
      <c r="E1916" s="16">
        <f>SUMIFS('Census Data'!H:H,'Census Data'!$A:$A,$A1916)/SUMIFS('Census Data'!$F:$F,'Census Data'!$A:$A,$A1916)</f>
        <v>0.52723311546840956</v>
      </c>
      <c r="F1916" s="14">
        <f>SUM(SUMIFS('Census Data'!I:I,'Census Data'!$A:$A,$A1916),SUMIFS('Census Data'!J:J,'Census Data'!$A:$A,$A1916))/SUMIFS('Census Data'!$F:$F,'Census Data'!$A:$A,$A1916)</f>
        <v>0.55015432098765427</v>
      </c>
      <c r="G1916" s="14">
        <f>SUM(SUMIFS('Census Data'!K:K,'Census Data'!$A:$A,$A1916),SUMIFS('Census Data'!L:L,'Census Data'!$A:$A,$A1916))/SUMIFS('Census Data'!$F:$F,'Census Data'!$A:$A,$A1916)</f>
        <v>0.422340232389252</v>
      </c>
      <c r="H1916" s="14">
        <f>SUM(SUMIFS('Census Data'!O:O,'Census Data'!$A:$A,$A1916),SUMIFS('Census Data'!P:P,'Census Data'!$A:$A,$A1916))/SUMIFS('Census Data'!$F:$F,'Census Data'!$A:$A,$A1916)</f>
        <v>5.8097312999273783E-3</v>
      </c>
      <c r="I1916" s="16">
        <f t="shared" si="58"/>
        <v>2.1695715323166387E-2</v>
      </c>
      <c r="J1916" s="14">
        <f>SUM(SUMIFS('Census Data'!W:W,'Census Data'!$A:$A,$A1916),SUMIFS('Census Data'!X:X,'Census Data'!$A:$A,$A1916))/SUMIFS('Census Data'!$F:$F,'Census Data'!$A:$A,$A1916)</f>
        <v>4.1712055192447348E-2</v>
      </c>
      <c r="K1916" s="16">
        <f t="shared" si="59"/>
        <v>0.95828794480755264</v>
      </c>
      <c r="L1916" s="19">
        <f>'EPA Data'!D1917/SUM('EPA Data'!D:D)</f>
        <v>1.4361965782484253E-4</v>
      </c>
      <c r="M1916" s="19">
        <f>'EPA Data'!E1917/SUM('EPA Data'!E:E)</f>
        <v>1.1622240911237294E-4</v>
      </c>
      <c r="N1916" s="19">
        <f>'EPA Data'!F1917/SUM('EPA Data'!F:F)</f>
        <v>1.0898317472887577E-4</v>
      </c>
      <c r="O1916" s="19">
        <f>'EPA Data'!G1917/SUM('EPA Data'!G:G)</f>
        <v>6.2706116502672912E-5</v>
      </c>
      <c r="P1916" s="19">
        <f>'EPA Data'!H1917/SUM('EPA Data'!H:H)</f>
        <v>1.1182653135164241E-4</v>
      </c>
      <c r="Q1916" s="19">
        <f>'EPA Data'!I1917/SUM('EPA Data'!I:I)</f>
        <v>1.200523521995652E-4</v>
      </c>
      <c r="R1916" s="19">
        <f>'EPA Data'!J1917/SUM('EPA Data'!J:J)</f>
        <v>9.8227683579387072E-5</v>
      </c>
      <c r="S1916" s="19">
        <f>'EPA Data'!K1917/SUM('EPA Data'!K:K)</f>
        <v>9.9746530994752417E-5</v>
      </c>
      <c r="T1916" s="19">
        <f>'EPA Data'!L1917/SUM('EPA Data'!L:L)</f>
        <v>1.3530579679039585E-4</v>
      </c>
      <c r="U1916" s="19">
        <f>'EPA Data'!M1917/SUM('EPA Data'!M:M)</f>
        <v>5.7157891581962686E-5</v>
      </c>
      <c r="V1916" s="19">
        <f>'EPA Data'!N1917/SUM('EPA Data'!N:N)</f>
        <v>9.382710028691497E-5</v>
      </c>
      <c r="W1916" s="19">
        <f>'EPA Data'!O1917/SUM('EPA Data'!O:O)</f>
        <v>1.7140942367901976E-4</v>
      </c>
      <c r="X1916" s="19">
        <f>'EPA Data'!P1917/SUM('EPA Data'!P:P)</f>
        <v>1.0115738112108285E-4</v>
      </c>
    </row>
    <row r="1917" spans="1:24" x14ac:dyDescent="0.35">
      <c r="A1917" s="13" t="s">
        <v>3151</v>
      </c>
      <c r="B1917" s="13" t="s">
        <v>3054</v>
      </c>
      <c r="C1917" s="18" t="s">
        <v>3152</v>
      </c>
      <c r="D1917" s="14">
        <f>SUMIFS('Census Data'!G:G,'Census Data'!$A:$A,$A1917)/SUMIFS('Census Data'!$F:$F,'Census Data'!$A:$A,$A1917)</f>
        <v>0.48368225441806345</v>
      </c>
      <c r="E1917" s="16">
        <f>SUMIFS('Census Data'!H:H,'Census Data'!$A:$A,$A1917)/SUMIFS('Census Data'!$F:$F,'Census Data'!$A:$A,$A1917)</f>
        <v>0.51631774558193655</v>
      </c>
      <c r="F1917" s="14">
        <f>SUM(SUMIFS('Census Data'!I:I,'Census Data'!$A:$A,$A1917),SUMIFS('Census Data'!J:J,'Census Data'!$A:$A,$A1917))/SUMIFS('Census Data'!$F:$F,'Census Data'!$A:$A,$A1917)</f>
        <v>0.572513253742154</v>
      </c>
      <c r="G1917" s="14">
        <f>SUM(SUMIFS('Census Data'!K:K,'Census Data'!$A:$A,$A1917),SUMIFS('Census Data'!L:L,'Census Data'!$A:$A,$A1917))/SUMIFS('Census Data'!$F:$F,'Census Data'!$A:$A,$A1917)</f>
        <v>0.32703530327179631</v>
      </c>
      <c r="H1917" s="14">
        <f>SUM(SUMIFS('Census Data'!O:O,'Census Data'!$A:$A,$A1917),SUMIFS('Census Data'!P:P,'Census Data'!$A:$A,$A1917))/SUMIFS('Census Data'!$F:$F,'Census Data'!$A:$A,$A1917)</f>
        <v>6.487296666887786E-2</v>
      </c>
      <c r="I1917" s="16">
        <f t="shared" si="58"/>
        <v>3.5578476317171814E-2</v>
      </c>
      <c r="J1917" s="14">
        <f>SUM(SUMIFS('Census Data'!W:W,'Census Data'!$A:$A,$A1917),SUMIFS('Census Data'!X:X,'Census Data'!$A:$A,$A1917))/SUMIFS('Census Data'!$F:$F,'Census Data'!$A:$A,$A1917)</f>
        <v>0.15217106784732692</v>
      </c>
      <c r="K1917" s="16">
        <f t="shared" si="59"/>
        <v>0.84782893215267308</v>
      </c>
      <c r="L1917" s="19">
        <f>'EPA Data'!D1918/SUM('EPA Data'!D:D)</f>
        <v>2.3387589013179303E-3</v>
      </c>
      <c r="M1917" s="19">
        <f>'EPA Data'!E1918/SUM('EPA Data'!E:E)</f>
        <v>2.9329921938686656E-3</v>
      </c>
      <c r="N1917" s="19">
        <f>'EPA Data'!F1918/SUM('EPA Data'!F:F)</f>
        <v>3.208601781593236E-3</v>
      </c>
      <c r="O1917" s="19">
        <f>'EPA Data'!G1918/SUM('EPA Data'!G:G)</f>
        <v>4.0613670823192475E-3</v>
      </c>
      <c r="P1917" s="19">
        <f>'EPA Data'!H1918/SUM('EPA Data'!H:H)</f>
        <v>3.2641643012639439E-3</v>
      </c>
      <c r="Q1917" s="19">
        <f>'EPA Data'!I1918/SUM('EPA Data'!I:I)</f>
        <v>3.9456890884058491E-3</v>
      </c>
      <c r="R1917" s="19">
        <f>'EPA Data'!J1918/SUM('EPA Data'!J:J)</f>
        <v>4.9334882630905439E-3</v>
      </c>
      <c r="S1917" s="19">
        <f>'EPA Data'!K1918/SUM('EPA Data'!K:K)</f>
        <v>2.8594675577454701E-3</v>
      </c>
      <c r="T1917" s="19">
        <f>'EPA Data'!L1918/SUM('EPA Data'!L:L)</f>
        <v>3.7859594126421433E-3</v>
      </c>
      <c r="U1917" s="19">
        <f>'EPA Data'!M1918/SUM('EPA Data'!M:M)</f>
        <v>1.9635231237110683E-3</v>
      </c>
      <c r="V1917" s="19">
        <f>'EPA Data'!N1918/SUM('EPA Data'!N:N)</f>
        <v>2.1752674983805589E-3</v>
      </c>
      <c r="W1917" s="19">
        <f>'EPA Data'!O1918/SUM('EPA Data'!O:O)</f>
        <v>3.0386018880437767E-3</v>
      </c>
      <c r="X1917" s="19">
        <f>'EPA Data'!P1918/SUM('EPA Data'!P:P)</f>
        <v>2.275508637392786E-3</v>
      </c>
    </row>
    <row r="1918" spans="1:24" x14ac:dyDescent="0.35">
      <c r="A1918" s="13" t="s">
        <v>3153</v>
      </c>
      <c r="B1918" s="13" t="s">
        <v>3054</v>
      </c>
      <c r="C1918" s="18" t="s">
        <v>866</v>
      </c>
      <c r="D1918" s="14">
        <f>SUMIFS('Census Data'!G:G,'Census Data'!$A:$A,$A1918)/SUMIFS('Census Data'!$F:$F,'Census Data'!$A:$A,$A1918)</f>
        <v>0.49546949459695283</v>
      </c>
      <c r="E1918" s="16">
        <f>SUMIFS('Census Data'!H:H,'Census Data'!$A:$A,$A1918)/SUMIFS('Census Data'!$F:$F,'Census Data'!$A:$A,$A1918)</f>
        <v>0.50453050540304722</v>
      </c>
      <c r="F1918" s="14">
        <f>SUM(SUMIFS('Census Data'!I:I,'Census Data'!$A:$A,$A1918),SUMIFS('Census Data'!J:J,'Census Data'!$A:$A,$A1918))/SUMIFS('Census Data'!$F:$F,'Census Data'!$A:$A,$A1918)</f>
        <v>0.96100409423451238</v>
      </c>
      <c r="G1918" s="14">
        <f>SUM(SUMIFS('Census Data'!K:K,'Census Data'!$A:$A,$A1918),SUMIFS('Census Data'!L:L,'Census Data'!$A:$A,$A1918))/SUMIFS('Census Data'!$F:$F,'Census Data'!$A:$A,$A1918)</f>
        <v>8.0542318276394381E-3</v>
      </c>
      <c r="H1918" s="14">
        <f>SUM(SUMIFS('Census Data'!O:O,'Census Data'!$A:$A,$A1918),SUMIFS('Census Data'!P:P,'Census Data'!$A:$A,$A1918))/SUMIFS('Census Data'!$F:$F,'Census Data'!$A:$A,$A1918)</f>
        <v>6.6447412578025371E-3</v>
      </c>
      <c r="I1918" s="16">
        <f t="shared" si="58"/>
        <v>2.4296932680045624E-2</v>
      </c>
      <c r="J1918" s="14">
        <f>SUM(SUMIFS('Census Data'!W:W,'Census Data'!$A:$A,$A1918),SUMIFS('Census Data'!X:X,'Census Data'!$A:$A,$A1918))/SUMIFS('Census Data'!$F:$F,'Census Data'!$A:$A,$A1918)</f>
        <v>4.8325390965836636E-2</v>
      </c>
      <c r="K1918" s="16">
        <f t="shared" si="59"/>
        <v>0.95167460903416334</v>
      </c>
      <c r="L1918" s="19">
        <f>'EPA Data'!D1919/SUM('EPA Data'!D:D)</f>
        <v>7.2833762337899417E-5</v>
      </c>
      <c r="M1918" s="19">
        <f>'EPA Data'!E1919/SUM('EPA Data'!E:E)</f>
        <v>1.1618105244403576E-4</v>
      </c>
      <c r="N1918" s="19">
        <f>'EPA Data'!F1919/SUM('EPA Data'!F:F)</f>
        <v>1.2233382622713626E-4</v>
      </c>
      <c r="O1918" s="19">
        <f>'EPA Data'!G1919/SUM('EPA Data'!G:G)</f>
        <v>4.4361361327071383E-5</v>
      </c>
      <c r="P1918" s="19">
        <f>'EPA Data'!H1919/SUM('EPA Data'!H:H)</f>
        <v>1.0553244244153197E-4</v>
      </c>
      <c r="Q1918" s="19">
        <f>'EPA Data'!I1919/SUM('EPA Data'!I:I)</f>
        <v>8.3276381896069137E-5</v>
      </c>
      <c r="R1918" s="19">
        <f>'EPA Data'!J1919/SUM('EPA Data'!J:J)</f>
        <v>8.6044305163327664E-5</v>
      </c>
      <c r="S1918" s="19">
        <f>'EPA Data'!K1919/SUM('EPA Data'!K:K)</f>
        <v>1.255997231755495E-4</v>
      </c>
      <c r="T1918" s="19">
        <f>'EPA Data'!L1919/SUM('EPA Data'!L:L)</f>
        <v>1.2277407471014541E-4</v>
      </c>
      <c r="U1918" s="19">
        <f>'EPA Data'!M1919/SUM('EPA Data'!M:M)</f>
        <v>5.7189746259790383E-5</v>
      </c>
      <c r="V1918" s="19">
        <f>'EPA Data'!N1919/SUM('EPA Data'!N:N)</f>
        <v>7.405982811322047E-5</v>
      </c>
      <c r="W1918" s="19">
        <f>'EPA Data'!O1919/SUM('EPA Data'!O:O)</f>
        <v>1.0907116922784636E-4</v>
      </c>
      <c r="X1918" s="19">
        <f>'EPA Data'!P1919/SUM('EPA Data'!P:P)</f>
        <v>9.9179831944977407E-5</v>
      </c>
    </row>
    <row r="1919" spans="1:24" x14ac:dyDescent="0.35">
      <c r="A1919" s="13" t="s">
        <v>3154</v>
      </c>
      <c r="B1919" s="13" t="s">
        <v>3054</v>
      </c>
      <c r="C1919" s="18" t="s">
        <v>122</v>
      </c>
      <c r="D1919" s="14">
        <f>SUMIFS('Census Data'!G:G,'Census Data'!$A:$A,$A1919)/SUMIFS('Census Data'!$F:$F,'Census Data'!$A:$A,$A1919)</f>
        <v>0.49111024844720497</v>
      </c>
      <c r="E1919" s="16">
        <f>SUMIFS('Census Data'!H:H,'Census Data'!$A:$A,$A1919)/SUMIFS('Census Data'!$F:$F,'Census Data'!$A:$A,$A1919)</f>
        <v>0.50888975155279503</v>
      </c>
      <c r="F1919" s="14">
        <f>SUM(SUMIFS('Census Data'!I:I,'Census Data'!$A:$A,$A1919),SUMIFS('Census Data'!J:J,'Census Data'!$A:$A,$A1919))/SUMIFS('Census Data'!$F:$F,'Census Data'!$A:$A,$A1919)</f>
        <v>0.76541149068322978</v>
      </c>
      <c r="G1919" s="14">
        <f>SUM(SUMIFS('Census Data'!K:K,'Census Data'!$A:$A,$A1919),SUMIFS('Census Data'!L:L,'Census Data'!$A:$A,$A1919))/SUMIFS('Census Data'!$F:$F,'Census Data'!$A:$A,$A1919)</f>
        <v>0.184472049689441</v>
      </c>
      <c r="H1919" s="14">
        <f>SUM(SUMIFS('Census Data'!O:O,'Census Data'!$A:$A,$A1919),SUMIFS('Census Data'!P:P,'Census Data'!$A:$A,$A1919))/SUMIFS('Census Data'!$F:$F,'Census Data'!$A:$A,$A1919)</f>
        <v>1.7313664596273291E-2</v>
      </c>
      <c r="I1919" s="16">
        <f t="shared" si="58"/>
        <v>3.2802795031055987E-2</v>
      </c>
      <c r="J1919" s="14">
        <f>SUM(SUMIFS('Census Data'!W:W,'Census Data'!$A:$A,$A1919),SUMIFS('Census Data'!X:X,'Census Data'!$A:$A,$A1919))/SUMIFS('Census Data'!$F:$F,'Census Data'!$A:$A,$A1919)</f>
        <v>0.15232919254658386</v>
      </c>
      <c r="K1919" s="16">
        <f t="shared" si="59"/>
        <v>0.84767080745341616</v>
      </c>
      <c r="L1919" s="19">
        <f>'EPA Data'!D1920/SUM('EPA Data'!D:D)</f>
        <v>1.1225343024557686E-4</v>
      </c>
      <c r="M1919" s="19">
        <f>'EPA Data'!E1920/SUM('EPA Data'!E:E)</f>
        <v>1.6517070019484828E-4</v>
      </c>
      <c r="N1919" s="19">
        <f>'EPA Data'!F1920/SUM('EPA Data'!F:F)</f>
        <v>1.3710788420419036E-4</v>
      </c>
      <c r="O1919" s="19">
        <f>'EPA Data'!G1920/SUM('EPA Data'!G:G)</f>
        <v>7.4526824349967734E-5</v>
      </c>
      <c r="P1919" s="19">
        <f>'EPA Data'!H1920/SUM('EPA Data'!H:H)</f>
        <v>1.5890438514742401E-4</v>
      </c>
      <c r="Q1919" s="19">
        <f>'EPA Data'!I1920/SUM('EPA Data'!I:I)</f>
        <v>1.3387743794272586E-4</v>
      </c>
      <c r="R1919" s="19">
        <f>'EPA Data'!J1920/SUM('EPA Data'!J:J)</f>
        <v>1.2754828800205792E-4</v>
      </c>
      <c r="S1919" s="19">
        <f>'EPA Data'!K1920/SUM('EPA Data'!K:K)</f>
        <v>1.5425343723237756E-4</v>
      </c>
      <c r="T1919" s="19">
        <f>'EPA Data'!L1920/SUM('EPA Data'!L:L)</f>
        <v>1.5267198629467292E-4</v>
      </c>
      <c r="U1919" s="19">
        <f>'EPA Data'!M1920/SUM('EPA Data'!M:M)</f>
        <v>6.403837438577981E-5</v>
      </c>
      <c r="V1919" s="19">
        <f>'EPA Data'!N1920/SUM('EPA Data'!N:N)</f>
        <v>1.1103009493466659E-4</v>
      </c>
      <c r="W1919" s="19">
        <f>'EPA Data'!O1920/SUM('EPA Data'!O:O)</f>
        <v>1.3859598485814801E-4</v>
      </c>
      <c r="X1919" s="19">
        <f>'EPA Data'!P1920/SUM('EPA Data'!P:P)</f>
        <v>1.3109098901131593E-4</v>
      </c>
    </row>
    <row r="1920" spans="1:24" x14ac:dyDescent="0.35">
      <c r="A1920" s="13" t="s">
        <v>3155</v>
      </c>
      <c r="B1920" s="13" t="s">
        <v>3054</v>
      </c>
      <c r="C1920" s="18" t="s">
        <v>3156</v>
      </c>
      <c r="D1920" s="14">
        <f>SUMIFS('Census Data'!G:G,'Census Data'!$A:$A,$A1920)/SUMIFS('Census Data'!$F:$F,'Census Data'!$A:$A,$A1920)</f>
        <v>0.48715223820742892</v>
      </c>
      <c r="E1920" s="16">
        <f>SUMIFS('Census Data'!H:H,'Census Data'!$A:$A,$A1920)/SUMIFS('Census Data'!$F:$F,'Census Data'!$A:$A,$A1920)</f>
        <v>0.51284776179257108</v>
      </c>
      <c r="F1920" s="14">
        <f>SUM(SUMIFS('Census Data'!I:I,'Census Data'!$A:$A,$A1920),SUMIFS('Census Data'!J:J,'Census Data'!$A:$A,$A1920))/SUMIFS('Census Data'!$F:$F,'Census Data'!$A:$A,$A1920)</f>
        <v>0.82965562183568098</v>
      </c>
      <c r="G1920" s="14">
        <f>SUM(SUMIFS('Census Data'!K:K,'Census Data'!$A:$A,$A1920),SUMIFS('Census Data'!L:L,'Census Data'!$A:$A,$A1920))/SUMIFS('Census Data'!$F:$F,'Census Data'!$A:$A,$A1920)</f>
        <v>0.118371848212943</v>
      </c>
      <c r="H1920" s="14">
        <f>SUM(SUMIFS('Census Data'!O:O,'Census Data'!$A:$A,$A1920),SUMIFS('Census Data'!P:P,'Census Data'!$A:$A,$A1920))/SUMIFS('Census Data'!$F:$F,'Census Data'!$A:$A,$A1920)</f>
        <v>1.6662489347836984E-2</v>
      </c>
      <c r="I1920" s="16">
        <f t="shared" si="58"/>
        <v>3.5310040603539039E-2</v>
      </c>
      <c r="J1920" s="14">
        <f>SUM(SUMIFS('Census Data'!W:W,'Census Data'!$A:$A,$A1920),SUMIFS('Census Data'!X:X,'Census Data'!$A:$A,$A1920))/SUMIFS('Census Data'!$F:$F,'Census Data'!$A:$A,$A1920)</f>
        <v>7.3818236503082862E-2</v>
      </c>
      <c r="K1920" s="16">
        <f t="shared" si="59"/>
        <v>0.92618176349691717</v>
      </c>
      <c r="L1920" s="19">
        <f>'EPA Data'!D1921/SUM('EPA Data'!D:D)</f>
        <v>5.3644225704456297E-4</v>
      </c>
      <c r="M1920" s="19">
        <f>'EPA Data'!E1921/SUM('EPA Data'!E:E)</f>
        <v>5.8979388520975589E-4</v>
      </c>
      <c r="N1920" s="19">
        <f>'EPA Data'!F1921/SUM('EPA Data'!F:F)</f>
        <v>6.0216101969401447E-4</v>
      </c>
      <c r="O1920" s="19">
        <f>'EPA Data'!G1921/SUM('EPA Data'!G:G)</f>
        <v>2.985855422316923E-4</v>
      </c>
      <c r="P1920" s="19">
        <f>'EPA Data'!H1921/SUM('EPA Data'!H:H)</f>
        <v>5.4749052885717949E-4</v>
      </c>
      <c r="Q1920" s="19">
        <f>'EPA Data'!I1921/SUM('EPA Data'!I:I)</f>
        <v>5.7656901315533422E-4</v>
      </c>
      <c r="R1920" s="19">
        <f>'EPA Data'!J1921/SUM('EPA Data'!J:J)</f>
        <v>5.224693249177854E-4</v>
      </c>
      <c r="S1920" s="19">
        <f>'EPA Data'!K1921/SUM('EPA Data'!K:K)</f>
        <v>5.6331146524144881E-4</v>
      </c>
      <c r="T1920" s="19">
        <f>'EPA Data'!L1921/SUM('EPA Data'!L:L)</f>
        <v>6.6152571328461523E-4</v>
      </c>
      <c r="U1920" s="19">
        <f>'EPA Data'!M1921/SUM('EPA Data'!M:M)</f>
        <v>2.6815133743540715E-4</v>
      </c>
      <c r="V1920" s="19">
        <f>'EPA Data'!N1921/SUM('EPA Data'!N:N)</f>
        <v>3.8901246405195685E-4</v>
      </c>
      <c r="W1920" s="19">
        <f>'EPA Data'!O1921/SUM('EPA Data'!O:O)</f>
        <v>6.2202176100191334E-4</v>
      </c>
      <c r="X1920" s="19">
        <f>'EPA Data'!P1921/SUM('EPA Data'!P:P)</f>
        <v>4.6985568737252335E-4</v>
      </c>
    </row>
    <row r="1921" spans="1:24" x14ac:dyDescent="0.35">
      <c r="A1921" s="13" t="s">
        <v>3157</v>
      </c>
      <c r="B1921" s="13" t="s">
        <v>3054</v>
      </c>
      <c r="C1921" s="18" t="s">
        <v>3158</v>
      </c>
      <c r="D1921" s="14">
        <f>SUMIFS('Census Data'!G:G,'Census Data'!$A:$A,$A1921)/SUMIFS('Census Data'!$F:$F,'Census Data'!$A:$A,$A1921)</f>
        <v>0.48180947065822866</v>
      </c>
      <c r="E1921" s="16">
        <f>SUMIFS('Census Data'!H:H,'Census Data'!$A:$A,$A1921)/SUMIFS('Census Data'!$F:$F,'Census Data'!$A:$A,$A1921)</f>
        <v>0.51819052934177134</v>
      </c>
      <c r="F1921" s="14">
        <f>SUM(SUMIFS('Census Data'!I:I,'Census Data'!$A:$A,$A1921),SUMIFS('Census Data'!J:J,'Census Data'!$A:$A,$A1921))/SUMIFS('Census Data'!$F:$F,'Census Data'!$A:$A,$A1921)</f>
        <v>0.54204091947729216</v>
      </c>
      <c r="G1921" s="14">
        <f>SUM(SUMIFS('Census Data'!K:K,'Census Data'!$A:$A,$A1921),SUMIFS('Census Data'!L:L,'Census Data'!$A:$A,$A1921))/SUMIFS('Census Data'!$F:$F,'Census Data'!$A:$A,$A1921)</f>
        <v>0.41677635389135176</v>
      </c>
      <c r="H1921" s="14">
        <f>SUM(SUMIFS('Census Data'!O:O,'Census Data'!$A:$A,$A1921),SUMIFS('Census Data'!P:P,'Census Data'!$A:$A,$A1921))/SUMIFS('Census Data'!$F:$F,'Census Data'!$A:$A,$A1921)</f>
        <v>1.0866932723998864E-2</v>
      </c>
      <c r="I1921" s="16">
        <f t="shared" si="58"/>
        <v>3.0315793907357169E-2</v>
      </c>
      <c r="J1921" s="14">
        <f>SUM(SUMIFS('Census Data'!W:W,'Census Data'!$A:$A,$A1921),SUMIFS('Census Data'!X:X,'Census Data'!$A:$A,$A1921))/SUMIFS('Census Data'!$F:$F,'Census Data'!$A:$A,$A1921)</f>
        <v>7.6679267535038481E-2</v>
      </c>
      <c r="K1921" s="16">
        <f t="shared" si="59"/>
        <v>0.92332073246496149</v>
      </c>
      <c r="L1921" s="19">
        <f>'EPA Data'!D1922/SUM('EPA Data'!D:D)</f>
        <v>4.3496383249322384E-4</v>
      </c>
      <c r="M1921" s="19">
        <f>'EPA Data'!E1922/SUM('EPA Data'!E:E)</f>
        <v>5.563006966507613E-4</v>
      </c>
      <c r="N1921" s="19">
        <f>'EPA Data'!F1922/SUM('EPA Data'!F:F)</f>
        <v>4.1427809716940563E-4</v>
      </c>
      <c r="O1921" s="19">
        <f>'EPA Data'!G1922/SUM('EPA Data'!G:G)</f>
        <v>3.3190759846702842E-4</v>
      </c>
      <c r="P1921" s="19">
        <f>'EPA Data'!H1922/SUM('EPA Data'!H:H)</f>
        <v>5.0679490656782003E-4</v>
      </c>
      <c r="Q1921" s="19">
        <f>'EPA Data'!I1922/SUM('EPA Data'!I:I)</f>
        <v>4.442690264759652E-4</v>
      </c>
      <c r="R1921" s="19">
        <f>'EPA Data'!J1922/SUM('EPA Data'!J:J)</f>
        <v>4.659222641552771E-4</v>
      </c>
      <c r="S1921" s="19">
        <f>'EPA Data'!K1922/SUM('EPA Data'!K:K)</f>
        <v>4.3602119328142047E-4</v>
      </c>
      <c r="T1921" s="19">
        <f>'EPA Data'!L1922/SUM('EPA Data'!L:L)</f>
        <v>4.4345774368234858E-4</v>
      </c>
      <c r="U1921" s="19">
        <f>'EPA Data'!M1922/SUM('EPA Data'!M:M)</f>
        <v>2.6331230037854525E-4</v>
      </c>
      <c r="V1921" s="19">
        <f>'EPA Data'!N1922/SUM('EPA Data'!N:N)</f>
        <v>4.156427928756946E-4</v>
      </c>
      <c r="W1921" s="19">
        <f>'EPA Data'!O1922/SUM('EPA Data'!O:O)</f>
        <v>5.4273389536760774E-4</v>
      </c>
      <c r="X1921" s="19">
        <f>'EPA Data'!P1922/SUM('EPA Data'!P:P)</f>
        <v>4.116252790994632E-4</v>
      </c>
    </row>
    <row r="1922" spans="1:24" x14ac:dyDescent="0.35">
      <c r="A1922" s="13" t="s">
        <v>3159</v>
      </c>
      <c r="B1922" s="13" t="s">
        <v>3054</v>
      </c>
      <c r="C1922" s="18" t="s">
        <v>3160</v>
      </c>
      <c r="D1922" s="14">
        <f>SUMIFS('Census Data'!G:G,'Census Data'!$A:$A,$A1922)/SUMIFS('Census Data'!$F:$F,'Census Data'!$A:$A,$A1922)</f>
        <v>0.47850531884257025</v>
      </c>
      <c r="E1922" s="16">
        <f>SUMIFS('Census Data'!H:H,'Census Data'!$A:$A,$A1922)/SUMIFS('Census Data'!$F:$F,'Census Data'!$A:$A,$A1922)</f>
        <v>0.52149468115742981</v>
      </c>
      <c r="F1922" s="14">
        <f>SUM(SUMIFS('Census Data'!I:I,'Census Data'!$A:$A,$A1922),SUMIFS('Census Data'!J:J,'Census Data'!$A:$A,$A1922))/SUMIFS('Census Data'!$F:$F,'Census Data'!$A:$A,$A1922)</f>
        <v>0.82214995547324632</v>
      </c>
      <c r="G1922" s="14">
        <f>SUM(SUMIFS('Census Data'!K:K,'Census Data'!$A:$A,$A1922),SUMIFS('Census Data'!L:L,'Census Data'!$A:$A,$A1922))/SUMIFS('Census Data'!$F:$F,'Census Data'!$A:$A,$A1922)</f>
        <v>0.13213591071610539</v>
      </c>
      <c r="H1922" s="14">
        <f>SUM(SUMIFS('Census Data'!O:O,'Census Data'!$A:$A,$A1922),SUMIFS('Census Data'!P:P,'Census Data'!$A:$A,$A1922))/SUMIFS('Census Data'!$F:$F,'Census Data'!$A:$A,$A1922)</f>
        <v>1.5050485806820347E-2</v>
      </c>
      <c r="I1922" s="16">
        <f t="shared" si="58"/>
        <v>3.0663648003827926E-2</v>
      </c>
      <c r="J1922" s="14">
        <f>SUM(SUMIFS('Census Data'!W:W,'Census Data'!$A:$A,$A1922),SUMIFS('Census Data'!X:X,'Census Data'!$A:$A,$A1922))/SUMIFS('Census Data'!$F:$F,'Census Data'!$A:$A,$A1922)</f>
        <v>7.6134103062820382E-2</v>
      </c>
      <c r="K1922" s="16">
        <f t="shared" si="59"/>
        <v>0.92386589693717958</v>
      </c>
      <c r="L1922" s="19">
        <f>'EPA Data'!D1923/SUM('EPA Data'!D:D)</f>
        <v>6.8672590986867683E-4</v>
      </c>
      <c r="M1922" s="19">
        <f>'EPA Data'!E1923/SUM('EPA Data'!E:E)</f>
        <v>6.4669611648337914E-4</v>
      </c>
      <c r="N1922" s="19">
        <f>'EPA Data'!F1923/SUM('EPA Data'!F:F)</f>
        <v>6.3568171782539681E-4</v>
      </c>
      <c r="O1922" s="19">
        <f>'EPA Data'!G1923/SUM('EPA Data'!G:G)</f>
        <v>4.1291936215510125E-4</v>
      </c>
      <c r="P1922" s="19">
        <f>'EPA Data'!H1923/SUM('EPA Data'!H:H)</f>
        <v>6.5422093464577804E-4</v>
      </c>
      <c r="Q1922" s="19">
        <f>'EPA Data'!I1923/SUM('EPA Data'!I:I)</f>
        <v>6.8001075868080892E-4</v>
      </c>
      <c r="R1922" s="19">
        <f>'EPA Data'!J1923/SUM('EPA Data'!J:J)</f>
        <v>4.9901261870918324E-4</v>
      </c>
      <c r="S1922" s="19">
        <f>'EPA Data'!K1923/SUM('EPA Data'!K:K)</f>
        <v>5.9178454735217491E-4</v>
      </c>
      <c r="T1922" s="19">
        <f>'EPA Data'!L1923/SUM('EPA Data'!L:L)</f>
        <v>7.591166666935773E-4</v>
      </c>
      <c r="U1922" s="19">
        <f>'EPA Data'!M1923/SUM('EPA Data'!M:M)</f>
        <v>2.8524114553151765E-4</v>
      </c>
      <c r="V1922" s="19">
        <f>'EPA Data'!N1923/SUM('EPA Data'!N:N)</f>
        <v>4.3976261977465088E-4</v>
      </c>
      <c r="W1922" s="19">
        <f>'EPA Data'!O1923/SUM('EPA Data'!O:O)</f>
        <v>7.6663717281054314E-4</v>
      </c>
      <c r="X1922" s="19">
        <f>'EPA Data'!P1923/SUM('EPA Data'!P:P)</f>
        <v>5.2047587926700074E-4</v>
      </c>
    </row>
    <row r="1923" spans="1:24" x14ac:dyDescent="0.35">
      <c r="A1923" s="13" t="s">
        <v>3161</v>
      </c>
      <c r="B1923" s="13" t="s">
        <v>3054</v>
      </c>
      <c r="C1923" s="18" t="s">
        <v>3162</v>
      </c>
      <c r="D1923" s="14">
        <f>SUMIFS('Census Data'!G:G,'Census Data'!$A:$A,$A1923)/SUMIFS('Census Data'!$F:$F,'Census Data'!$A:$A,$A1923)</f>
        <v>0.48171045852653271</v>
      </c>
      <c r="E1923" s="16">
        <f>SUMIFS('Census Data'!H:H,'Census Data'!$A:$A,$A1923)/SUMIFS('Census Data'!$F:$F,'Census Data'!$A:$A,$A1923)</f>
        <v>0.51828954147346729</v>
      </c>
      <c r="F1923" s="14">
        <f>SUM(SUMIFS('Census Data'!I:I,'Census Data'!$A:$A,$A1923),SUMIFS('Census Data'!J:J,'Census Data'!$A:$A,$A1923))/SUMIFS('Census Data'!$F:$F,'Census Data'!$A:$A,$A1923)</f>
        <v>0.40162573701986376</v>
      </c>
      <c r="G1923" s="14">
        <f>SUM(SUMIFS('Census Data'!K:K,'Census Data'!$A:$A,$A1923),SUMIFS('Census Data'!L:L,'Census Data'!$A:$A,$A1923))/SUMIFS('Census Data'!$F:$F,'Census Data'!$A:$A,$A1923)</f>
        <v>0.57175568149293032</v>
      </c>
      <c r="H1923" s="14">
        <f>SUM(SUMIFS('Census Data'!O:O,'Census Data'!$A:$A,$A1923),SUMIFS('Census Data'!P:P,'Census Data'!$A:$A,$A1923))/SUMIFS('Census Data'!$F:$F,'Census Data'!$A:$A,$A1923)</f>
        <v>3.4918999370313125E-3</v>
      </c>
      <c r="I1923" s="16">
        <f t="shared" ref="I1923:I1986" si="60">100%-SUM(F1923:H1923)</f>
        <v>2.312668155017461E-2</v>
      </c>
      <c r="J1923" s="14">
        <f>SUM(SUMIFS('Census Data'!W:W,'Census Data'!$A:$A,$A1923),SUMIFS('Census Data'!X:X,'Census Data'!$A:$A,$A1923))/SUMIFS('Census Data'!$F:$F,'Census Data'!$A:$A,$A1923)</f>
        <v>2.0665178315873833E-2</v>
      </c>
      <c r="K1923" s="16">
        <f t="shared" ref="K1923:K1986" si="61">100%-J1923</f>
        <v>0.97933482168412622</v>
      </c>
      <c r="L1923" s="19">
        <f>'EPA Data'!D1924/SUM('EPA Data'!D:D)</f>
        <v>1.4154715146801007E-4</v>
      </c>
      <c r="M1923" s="19">
        <f>'EPA Data'!E1924/SUM('EPA Data'!E:E)</f>
        <v>1.2573621807316152E-4</v>
      </c>
      <c r="N1923" s="19">
        <f>'EPA Data'!F1924/SUM('EPA Data'!F:F)</f>
        <v>1.0253157748009057E-4</v>
      </c>
      <c r="O1923" s="19">
        <f>'EPA Data'!G1924/SUM('EPA Data'!G:G)</f>
        <v>5.2632854848865659E-5</v>
      </c>
      <c r="P1923" s="19">
        <f>'EPA Data'!H1924/SUM('EPA Data'!H:H)</f>
        <v>1.0632277520704491E-4</v>
      </c>
      <c r="Q1923" s="19">
        <f>'EPA Data'!I1924/SUM('EPA Data'!I:I)</f>
        <v>1.0804704199748353E-4</v>
      </c>
      <c r="R1923" s="19">
        <f>'EPA Data'!J1924/SUM('EPA Data'!J:J)</f>
        <v>8.1068853448702108E-5</v>
      </c>
      <c r="S1923" s="19">
        <f>'EPA Data'!K1924/SUM('EPA Data'!K:K)</f>
        <v>9.9637595213341663E-5</v>
      </c>
      <c r="T1923" s="19">
        <f>'EPA Data'!L1924/SUM('EPA Data'!L:L)</f>
        <v>1.0916063040054648E-4</v>
      </c>
      <c r="U1923" s="19">
        <f>'EPA Data'!M1924/SUM('EPA Data'!M:M)</f>
        <v>5.3689364370611788E-5</v>
      </c>
      <c r="V1923" s="19">
        <f>'EPA Data'!N1924/SUM('EPA Data'!N:N)</f>
        <v>9.1775476823561912E-5</v>
      </c>
      <c r="W1923" s="19">
        <f>'EPA Data'!O1924/SUM('EPA Data'!O:O)</f>
        <v>1.471759480784804E-4</v>
      </c>
      <c r="X1923" s="19">
        <f>'EPA Data'!P1924/SUM('EPA Data'!P:P)</f>
        <v>9.2404533207451816E-5</v>
      </c>
    </row>
    <row r="1924" spans="1:24" x14ac:dyDescent="0.35">
      <c r="A1924" s="13" t="s">
        <v>3163</v>
      </c>
      <c r="B1924" s="13" t="s">
        <v>3054</v>
      </c>
      <c r="C1924" s="18" t="s">
        <v>3164</v>
      </c>
      <c r="D1924" s="14">
        <f>SUMIFS('Census Data'!G:G,'Census Data'!$A:$A,$A1924)/SUMIFS('Census Data'!$F:$F,'Census Data'!$A:$A,$A1924)</f>
        <v>0.55839883466291251</v>
      </c>
      <c r="E1924" s="16">
        <f>SUMIFS('Census Data'!H:H,'Census Data'!$A:$A,$A1924)/SUMIFS('Census Data'!$F:$F,'Census Data'!$A:$A,$A1924)</f>
        <v>0.44160116533708743</v>
      </c>
      <c r="F1924" s="14">
        <f>SUM(SUMIFS('Census Data'!I:I,'Census Data'!$A:$A,$A1924),SUMIFS('Census Data'!J:J,'Census Data'!$A:$A,$A1924))/SUMIFS('Census Data'!$F:$F,'Census Data'!$A:$A,$A1924)</f>
        <v>0.76289007508212103</v>
      </c>
      <c r="G1924" s="14">
        <f>SUM(SUMIFS('Census Data'!K:K,'Census Data'!$A:$A,$A1924),SUMIFS('Census Data'!L:L,'Census Data'!$A:$A,$A1924))/SUMIFS('Census Data'!$F:$F,'Census Data'!$A:$A,$A1924)</f>
        <v>0.1555461051149695</v>
      </c>
      <c r="H1924" s="14">
        <f>SUM(SUMIFS('Census Data'!O:O,'Census Data'!$A:$A,$A1924),SUMIFS('Census Data'!P:P,'Census Data'!$A:$A,$A1924))/SUMIFS('Census Data'!$F:$F,'Census Data'!$A:$A,$A1924)</f>
        <v>2.2456202096042547E-2</v>
      </c>
      <c r="I1924" s="16">
        <f t="shared" si="60"/>
        <v>5.91076177068669E-2</v>
      </c>
      <c r="J1924" s="14">
        <f>SUM(SUMIFS('Census Data'!W:W,'Census Data'!$A:$A,$A1924),SUMIFS('Census Data'!X:X,'Census Data'!$A:$A,$A1924))/SUMIFS('Census Data'!$F:$F,'Census Data'!$A:$A,$A1924)</f>
        <v>0.13486919286719851</v>
      </c>
      <c r="K1924" s="16">
        <f t="shared" si="61"/>
        <v>0.86513080713280144</v>
      </c>
      <c r="L1924" s="19">
        <f>'EPA Data'!D1925/SUM('EPA Data'!D:D)</f>
        <v>2.436459558317014E-4</v>
      </c>
      <c r="M1924" s="19">
        <f>'EPA Data'!E1925/SUM('EPA Data'!E:E)</f>
        <v>2.9716317708581788E-4</v>
      </c>
      <c r="N1924" s="19">
        <f>'EPA Data'!F1925/SUM('EPA Data'!F:F)</f>
        <v>2.604809859307961E-4</v>
      </c>
      <c r="O1924" s="19">
        <f>'EPA Data'!G1925/SUM('EPA Data'!G:G)</f>
        <v>1.4238128007404579E-4</v>
      </c>
      <c r="P1924" s="19">
        <f>'EPA Data'!H1925/SUM('EPA Data'!H:H)</f>
        <v>3.0446957255931715E-4</v>
      </c>
      <c r="Q1924" s="19">
        <f>'EPA Data'!I1925/SUM('EPA Data'!I:I)</f>
        <v>2.8343737515768366E-4</v>
      </c>
      <c r="R1924" s="19">
        <f>'EPA Data'!J1925/SUM('EPA Data'!J:J)</f>
        <v>1.8459101094005378E-4</v>
      </c>
      <c r="S1924" s="19">
        <f>'EPA Data'!K1925/SUM('EPA Data'!K:K)</f>
        <v>2.7392948278431753E-4</v>
      </c>
      <c r="T1924" s="19">
        <f>'EPA Data'!L1925/SUM('EPA Data'!L:L)</f>
        <v>3.1174945344073185E-4</v>
      </c>
      <c r="U1924" s="19">
        <f>'EPA Data'!M1925/SUM('EPA Data'!M:M)</f>
        <v>1.2049829370758277E-4</v>
      </c>
      <c r="V1924" s="19">
        <f>'EPA Data'!N1925/SUM('EPA Data'!N:N)</f>
        <v>2.2322975562460436E-4</v>
      </c>
      <c r="W1924" s="19">
        <f>'EPA Data'!O1925/SUM('EPA Data'!O:O)</f>
        <v>3.6010661221820458E-4</v>
      </c>
      <c r="X1924" s="19">
        <f>'EPA Data'!P1925/SUM('EPA Data'!P:P)</f>
        <v>2.584975893558289E-4</v>
      </c>
    </row>
    <row r="1925" spans="1:24" x14ac:dyDescent="0.35">
      <c r="A1925" s="13" t="s">
        <v>3165</v>
      </c>
      <c r="B1925" s="13" t="s">
        <v>3054</v>
      </c>
      <c r="C1925" s="18" t="s">
        <v>377</v>
      </c>
      <c r="D1925" s="14">
        <f>SUMIFS('Census Data'!G:G,'Census Data'!$A:$A,$A1925)/SUMIFS('Census Data'!$F:$F,'Census Data'!$A:$A,$A1925)</f>
        <v>0.47773959937330635</v>
      </c>
      <c r="E1925" s="16">
        <f>SUMIFS('Census Data'!H:H,'Census Data'!$A:$A,$A1925)/SUMIFS('Census Data'!$F:$F,'Census Data'!$A:$A,$A1925)</f>
        <v>0.52226040062669365</v>
      </c>
      <c r="F1925" s="14">
        <f>SUM(SUMIFS('Census Data'!I:I,'Census Data'!$A:$A,$A1925),SUMIFS('Census Data'!J:J,'Census Data'!$A:$A,$A1925))/SUMIFS('Census Data'!$F:$F,'Census Data'!$A:$A,$A1925)</f>
        <v>0.76988508374967224</v>
      </c>
      <c r="G1925" s="14">
        <f>SUM(SUMIFS('Census Data'!K:K,'Census Data'!$A:$A,$A1925),SUMIFS('Census Data'!L:L,'Census Data'!$A:$A,$A1925))/SUMIFS('Census Data'!$F:$F,'Census Data'!$A:$A,$A1925)</f>
        <v>0.11612660287660456</v>
      </c>
      <c r="H1925" s="14">
        <f>SUM(SUMIFS('Census Data'!O:O,'Census Data'!$A:$A,$A1925),SUMIFS('Census Data'!P:P,'Census Data'!$A:$A,$A1925))/SUMIFS('Census Data'!$F:$F,'Census Data'!$A:$A,$A1925)</f>
        <v>7.9069642340821825E-2</v>
      </c>
      <c r="I1925" s="16">
        <f t="shared" si="60"/>
        <v>3.4918671032901361E-2</v>
      </c>
      <c r="J1925" s="14">
        <f>SUM(SUMIFS('Census Data'!W:W,'Census Data'!$A:$A,$A1925),SUMIFS('Census Data'!X:X,'Census Data'!$A:$A,$A1925))/SUMIFS('Census Data'!$F:$F,'Census Data'!$A:$A,$A1925)</f>
        <v>0.10570412259526484</v>
      </c>
      <c r="K1925" s="16">
        <f t="shared" si="61"/>
        <v>0.89429587740473515</v>
      </c>
      <c r="L1925" s="19">
        <f>'EPA Data'!D1926/SUM('EPA Data'!D:D)</f>
        <v>4.2552200591722494E-4</v>
      </c>
      <c r="M1925" s="19">
        <f>'EPA Data'!E1926/SUM('EPA Data'!E:E)</f>
        <v>5.6389719722357205E-4</v>
      </c>
      <c r="N1925" s="19">
        <f>'EPA Data'!F1926/SUM('EPA Data'!F:F)</f>
        <v>4.8237510093985739E-4</v>
      </c>
      <c r="O1925" s="19">
        <f>'EPA Data'!G1926/SUM('EPA Data'!G:G)</f>
        <v>2.9736246550502652E-4</v>
      </c>
      <c r="P1925" s="19">
        <f>'EPA Data'!H1926/SUM('EPA Data'!H:H)</f>
        <v>4.2340323906075907E-4</v>
      </c>
      <c r="Q1925" s="19">
        <f>'EPA Data'!I1926/SUM('EPA Data'!I:I)</f>
        <v>4.1335208528001268E-4</v>
      </c>
      <c r="R1925" s="19">
        <f>'EPA Data'!J1926/SUM('EPA Data'!J:J)</f>
        <v>4.7747183989716547E-4</v>
      </c>
      <c r="S1925" s="19">
        <f>'EPA Data'!K1926/SUM('EPA Data'!K:K)</f>
        <v>4.0447447822823521E-4</v>
      </c>
      <c r="T1925" s="19">
        <f>'EPA Data'!L1926/SUM('EPA Data'!L:L)</f>
        <v>4.6013460624012538E-4</v>
      </c>
      <c r="U1925" s="19">
        <f>'EPA Data'!M1926/SUM('EPA Data'!M:M)</f>
        <v>2.5179100662262304E-4</v>
      </c>
      <c r="V1925" s="19">
        <f>'EPA Data'!N1926/SUM('EPA Data'!N:N)</f>
        <v>3.3661979948635193E-4</v>
      </c>
      <c r="W1925" s="19">
        <f>'EPA Data'!O1926/SUM('EPA Data'!O:O)</f>
        <v>5.0817532588404374E-4</v>
      </c>
      <c r="X1925" s="19">
        <f>'EPA Data'!P1926/SUM('EPA Data'!P:P)</f>
        <v>3.4345426401650287E-4</v>
      </c>
    </row>
    <row r="1926" spans="1:24" x14ac:dyDescent="0.35">
      <c r="A1926" s="13" t="s">
        <v>3166</v>
      </c>
      <c r="B1926" s="13" t="s">
        <v>3054</v>
      </c>
      <c r="C1926" s="18" t="s">
        <v>3167</v>
      </c>
      <c r="D1926" s="14">
        <f>SUMIFS('Census Data'!G:G,'Census Data'!$A:$A,$A1926)/SUMIFS('Census Data'!$F:$F,'Census Data'!$A:$A,$A1926)</f>
        <v>0.51336593317033419</v>
      </c>
      <c r="E1926" s="16">
        <f>SUMIFS('Census Data'!H:H,'Census Data'!$A:$A,$A1926)/SUMIFS('Census Data'!$F:$F,'Census Data'!$A:$A,$A1926)</f>
        <v>0.48663406682966587</v>
      </c>
      <c r="F1926" s="14">
        <f>SUM(SUMIFS('Census Data'!I:I,'Census Data'!$A:$A,$A1926),SUMIFS('Census Data'!J:J,'Census Data'!$A:$A,$A1926))/SUMIFS('Census Data'!$F:$F,'Census Data'!$A:$A,$A1926)</f>
        <v>0.77489812550937243</v>
      </c>
      <c r="G1926" s="14">
        <f>SUM(SUMIFS('Census Data'!K:K,'Census Data'!$A:$A,$A1926),SUMIFS('Census Data'!L:L,'Census Data'!$A:$A,$A1926))/SUMIFS('Census Data'!$F:$F,'Census Data'!$A:$A,$A1926)</f>
        <v>0.18981255093724531</v>
      </c>
      <c r="H1926" s="14">
        <f>SUM(SUMIFS('Census Data'!O:O,'Census Data'!$A:$A,$A1926),SUMIFS('Census Data'!P:P,'Census Data'!$A:$A,$A1926))/SUMIFS('Census Data'!$F:$F,'Census Data'!$A:$A,$A1926)</f>
        <v>6.6829665851670739E-3</v>
      </c>
      <c r="I1926" s="16">
        <f t="shared" si="60"/>
        <v>2.8606356968215119E-2</v>
      </c>
      <c r="J1926" s="14">
        <f>SUM(SUMIFS('Census Data'!W:W,'Census Data'!$A:$A,$A1926),SUMIFS('Census Data'!X:X,'Census Data'!$A:$A,$A1926))/SUMIFS('Census Data'!$F:$F,'Census Data'!$A:$A,$A1926)</f>
        <v>4.1809290953545235E-2</v>
      </c>
      <c r="K1926" s="16">
        <f t="shared" si="61"/>
        <v>0.95819070904645476</v>
      </c>
      <c r="L1926" s="19">
        <f>'EPA Data'!D1927/SUM('EPA Data'!D:D)</f>
        <v>3.8455886971377628E-5</v>
      </c>
      <c r="M1926" s="19">
        <f>'EPA Data'!E1927/SUM('EPA Data'!E:E)</f>
        <v>5.2294652293346911E-5</v>
      </c>
      <c r="N1926" s="19">
        <f>'EPA Data'!F1927/SUM('EPA Data'!F:F)</f>
        <v>4.449471231219636E-5</v>
      </c>
      <c r="O1926" s="19">
        <f>'EPA Data'!G1927/SUM('EPA Data'!G:G)</f>
        <v>2.2512698417150137E-5</v>
      </c>
      <c r="P1926" s="19">
        <f>'EPA Data'!H1927/SUM('EPA Data'!H:H)</f>
        <v>5.4702676638298674E-5</v>
      </c>
      <c r="Q1926" s="19">
        <f>'EPA Data'!I1927/SUM('EPA Data'!I:I)</f>
        <v>4.9686745419574595E-5</v>
      </c>
      <c r="R1926" s="19">
        <f>'EPA Data'!J1927/SUM('EPA Data'!J:J)</f>
        <v>2.9989306422708673E-5</v>
      </c>
      <c r="S1926" s="19">
        <f>'EPA Data'!K1927/SUM('EPA Data'!K:K)</f>
        <v>4.911755854968772E-5</v>
      </c>
      <c r="T1926" s="19">
        <f>'EPA Data'!L1927/SUM('EPA Data'!L:L)</f>
        <v>5.5967261257742201E-5</v>
      </c>
      <c r="U1926" s="19">
        <f>'EPA Data'!M1927/SUM('EPA Data'!M:M)</f>
        <v>1.9936887636723438E-5</v>
      </c>
      <c r="V1926" s="19">
        <f>'EPA Data'!N1927/SUM('EPA Data'!N:N)</f>
        <v>4.3039815694256042E-5</v>
      </c>
      <c r="W1926" s="19">
        <f>'EPA Data'!O1927/SUM('EPA Data'!O:O)</f>
        <v>7.4283454529446762E-5</v>
      </c>
      <c r="X1926" s="19">
        <f>'EPA Data'!P1927/SUM('EPA Data'!P:P)</f>
        <v>4.6776125072141318E-5</v>
      </c>
    </row>
    <row r="1927" spans="1:24" x14ac:dyDescent="0.35">
      <c r="A1927" s="13" t="s">
        <v>3168</v>
      </c>
      <c r="B1927" s="13" t="s">
        <v>3054</v>
      </c>
      <c r="C1927" s="18" t="s">
        <v>3169</v>
      </c>
      <c r="D1927" s="14">
        <f>SUMIFS('Census Data'!G:G,'Census Data'!$A:$A,$A1927)/SUMIFS('Census Data'!$F:$F,'Census Data'!$A:$A,$A1927)</f>
        <v>0.4936771267286218</v>
      </c>
      <c r="E1927" s="16">
        <f>SUMIFS('Census Data'!H:H,'Census Data'!$A:$A,$A1927)/SUMIFS('Census Data'!$F:$F,'Census Data'!$A:$A,$A1927)</f>
        <v>0.50632287327137826</v>
      </c>
      <c r="F1927" s="14">
        <f>SUM(SUMIFS('Census Data'!I:I,'Census Data'!$A:$A,$A1927),SUMIFS('Census Data'!J:J,'Census Data'!$A:$A,$A1927))/SUMIFS('Census Data'!$F:$F,'Census Data'!$A:$A,$A1927)</f>
        <v>0.58155643749845931</v>
      </c>
      <c r="G1927" s="14">
        <f>SUM(SUMIFS('Census Data'!K:K,'Census Data'!$A:$A,$A1927),SUMIFS('Census Data'!L:L,'Census Data'!$A:$A,$A1927))/SUMIFS('Census Data'!$F:$F,'Census Data'!$A:$A,$A1927)</f>
        <v>0.36603643355436682</v>
      </c>
      <c r="H1927" s="14">
        <f>SUM(SUMIFS('Census Data'!O:O,'Census Data'!$A:$A,$A1927),SUMIFS('Census Data'!P:P,'Census Data'!$A:$A,$A1927))/SUMIFS('Census Data'!$F:$F,'Census Data'!$A:$A,$A1927)</f>
        <v>1.4050829491951586E-2</v>
      </c>
      <c r="I1927" s="16">
        <f t="shared" si="60"/>
        <v>3.8356299455222342E-2</v>
      </c>
      <c r="J1927" s="14">
        <f>SUM(SUMIFS('Census Data'!W:W,'Census Data'!$A:$A,$A1927),SUMIFS('Census Data'!X:X,'Census Data'!$A:$A,$A1927))/SUMIFS('Census Data'!$F:$F,'Census Data'!$A:$A,$A1927)</f>
        <v>5.595681218724579E-2</v>
      </c>
      <c r="K1927" s="16">
        <f t="shared" si="61"/>
        <v>0.9440431878127542</v>
      </c>
      <c r="L1927" s="19">
        <f>'EPA Data'!D1928/SUM('EPA Data'!D:D)</f>
        <v>1.2707194864407202E-4</v>
      </c>
      <c r="M1927" s="19">
        <f>'EPA Data'!E1928/SUM('EPA Data'!E:E)</f>
        <v>1.5884283267723686E-4</v>
      </c>
      <c r="N1927" s="19">
        <f>'EPA Data'!F1928/SUM('EPA Data'!F:F)</f>
        <v>1.2491774074245248E-4</v>
      </c>
      <c r="O1927" s="19">
        <f>'EPA Data'!G1928/SUM('EPA Data'!G:G)</f>
        <v>7.650412540676181E-5</v>
      </c>
      <c r="P1927" s="19">
        <f>'EPA Data'!H1928/SUM('EPA Data'!H:H)</f>
        <v>1.7400363046224526E-4</v>
      </c>
      <c r="Q1927" s="19">
        <f>'EPA Data'!I1928/SUM('EPA Data'!I:I)</f>
        <v>1.605514812115738E-4</v>
      </c>
      <c r="R1927" s="19">
        <f>'EPA Data'!J1928/SUM('EPA Data'!J:J)</f>
        <v>9.2133261404617279E-5</v>
      </c>
      <c r="S1927" s="19">
        <f>'EPA Data'!K1928/SUM('EPA Data'!K:K)</f>
        <v>1.4112887766801809E-4</v>
      </c>
      <c r="T1927" s="19">
        <f>'EPA Data'!L1928/SUM('EPA Data'!L:L)</f>
        <v>1.5152585474800887E-4</v>
      </c>
      <c r="U1927" s="19">
        <f>'EPA Data'!M1928/SUM('EPA Data'!M:M)</f>
        <v>7.0149604740274508E-5</v>
      </c>
      <c r="V1927" s="19">
        <f>'EPA Data'!N1928/SUM('EPA Data'!N:N)</f>
        <v>1.4830691590520786E-4</v>
      </c>
      <c r="W1927" s="19">
        <f>'EPA Data'!O1928/SUM('EPA Data'!O:O)</f>
        <v>2.1349816013153827E-4</v>
      </c>
      <c r="X1927" s="19">
        <f>'EPA Data'!P1928/SUM('EPA Data'!P:P)</f>
        <v>1.3950631675828845E-4</v>
      </c>
    </row>
    <row r="1928" spans="1:24" x14ac:dyDescent="0.35">
      <c r="A1928" s="13" t="s">
        <v>3170</v>
      </c>
      <c r="B1928" s="13" t="s">
        <v>3054</v>
      </c>
      <c r="C1928" s="18" t="s">
        <v>3171</v>
      </c>
      <c r="D1928" s="14">
        <f>SUMIFS('Census Data'!G:G,'Census Data'!$A:$A,$A1928)/SUMIFS('Census Data'!$F:$F,'Census Data'!$A:$A,$A1928)</f>
        <v>0.50313128125051909</v>
      </c>
      <c r="E1928" s="16">
        <f>SUMIFS('Census Data'!H:H,'Census Data'!$A:$A,$A1928)/SUMIFS('Census Data'!$F:$F,'Census Data'!$A:$A,$A1928)</f>
        <v>0.49686871874948091</v>
      </c>
      <c r="F1928" s="14">
        <f>SUM(SUMIFS('Census Data'!I:I,'Census Data'!$A:$A,$A1928),SUMIFS('Census Data'!J:J,'Census Data'!$A:$A,$A1928))/SUMIFS('Census Data'!$F:$F,'Census Data'!$A:$A,$A1928)</f>
        <v>0.81549527400787392</v>
      </c>
      <c r="G1928" s="14">
        <f>SUM(SUMIFS('Census Data'!K:K,'Census Data'!$A:$A,$A1928),SUMIFS('Census Data'!L:L,'Census Data'!$A:$A,$A1928))/SUMIFS('Census Data'!$F:$F,'Census Data'!$A:$A,$A1928)</f>
        <v>0.14349075566039304</v>
      </c>
      <c r="H1928" s="14">
        <f>SUM(SUMIFS('Census Data'!O:O,'Census Data'!$A:$A,$A1928),SUMIFS('Census Data'!P:P,'Census Data'!$A:$A,$A1928))/SUMIFS('Census Data'!$F:$F,'Census Data'!$A:$A,$A1928)</f>
        <v>7.0765295104569846E-3</v>
      </c>
      <c r="I1928" s="16">
        <f t="shared" si="60"/>
        <v>3.3937440821276033E-2</v>
      </c>
      <c r="J1928" s="14">
        <f>SUM(SUMIFS('Census Data'!W:W,'Census Data'!$A:$A,$A1928),SUMIFS('Census Data'!X:X,'Census Data'!$A:$A,$A1928))/SUMIFS('Census Data'!$F:$F,'Census Data'!$A:$A,$A1928)</f>
        <v>8.2127610093190917E-2</v>
      </c>
      <c r="K1928" s="16">
        <f t="shared" si="61"/>
        <v>0.91787238990680908</v>
      </c>
      <c r="L1928" s="19">
        <f>'EPA Data'!D1929/SUM('EPA Data'!D:D)</f>
        <v>1.8751146227863197E-4</v>
      </c>
      <c r="M1928" s="19">
        <f>'EPA Data'!E1929/SUM('EPA Data'!E:E)</f>
        <v>2.3165550741572724E-4</v>
      </c>
      <c r="N1928" s="19">
        <f>'EPA Data'!F1929/SUM('EPA Data'!F:F)</f>
        <v>1.8977575980676451E-4</v>
      </c>
      <c r="O1928" s="19">
        <f>'EPA Data'!G1929/SUM('EPA Data'!G:G)</f>
        <v>1.075566477049014E-4</v>
      </c>
      <c r="P1928" s="19">
        <f>'EPA Data'!H1929/SUM('EPA Data'!H:H)</f>
        <v>2.3361448880355429E-4</v>
      </c>
      <c r="Q1928" s="19">
        <f>'EPA Data'!I1929/SUM('EPA Data'!I:I)</f>
        <v>2.0355237403625904E-4</v>
      </c>
      <c r="R1928" s="19">
        <f>'EPA Data'!J1929/SUM('EPA Data'!J:J)</f>
        <v>1.4658103996840975E-4</v>
      </c>
      <c r="S1928" s="19">
        <f>'EPA Data'!K1929/SUM('EPA Data'!K:K)</f>
        <v>2.1937908567578384E-4</v>
      </c>
      <c r="T1928" s="19">
        <f>'EPA Data'!L1929/SUM('EPA Data'!L:L)</f>
        <v>2.2592862986504366E-4</v>
      </c>
      <c r="U1928" s="19">
        <f>'EPA Data'!M1929/SUM('EPA Data'!M:M)</f>
        <v>8.5741740417591243E-5</v>
      </c>
      <c r="V1928" s="19">
        <f>'EPA Data'!N1929/SUM('EPA Data'!N:N)</f>
        <v>1.627682379442377E-4</v>
      </c>
      <c r="W1928" s="19">
        <f>'EPA Data'!O1929/SUM('EPA Data'!O:O)</f>
        <v>2.3556911253053581E-4</v>
      </c>
      <c r="X1928" s="19">
        <f>'EPA Data'!P1929/SUM('EPA Data'!P:P)</f>
        <v>1.9885877573268989E-4</v>
      </c>
    </row>
    <row r="1929" spans="1:24" x14ac:dyDescent="0.35">
      <c r="A1929" s="13" t="s">
        <v>3172</v>
      </c>
      <c r="B1929" s="13" t="s">
        <v>3054</v>
      </c>
      <c r="C1929" s="18" t="s">
        <v>3173</v>
      </c>
      <c r="D1929" s="14">
        <f>SUMIFS('Census Data'!G:G,'Census Data'!$A:$A,$A1929)/SUMIFS('Census Data'!$F:$F,'Census Data'!$A:$A,$A1929)</f>
        <v>0.48016605166051662</v>
      </c>
      <c r="E1929" s="16">
        <f>SUMIFS('Census Data'!H:H,'Census Data'!$A:$A,$A1929)/SUMIFS('Census Data'!$F:$F,'Census Data'!$A:$A,$A1929)</f>
        <v>0.51983394833948338</v>
      </c>
      <c r="F1929" s="14">
        <f>SUM(SUMIFS('Census Data'!I:I,'Census Data'!$A:$A,$A1929),SUMIFS('Census Data'!J:J,'Census Data'!$A:$A,$A1929))/SUMIFS('Census Data'!$F:$F,'Census Data'!$A:$A,$A1929)</f>
        <v>0.74746309963099633</v>
      </c>
      <c r="G1929" s="14">
        <f>SUM(SUMIFS('Census Data'!K:K,'Census Data'!$A:$A,$A1929),SUMIFS('Census Data'!L:L,'Census Data'!$A:$A,$A1929))/SUMIFS('Census Data'!$F:$F,'Census Data'!$A:$A,$A1929)</f>
        <v>0.22386223862238622</v>
      </c>
      <c r="H1929" s="14">
        <f>SUM(SUMIFS('Census Data'!O:O,'Census Data'!$A:$A,$A1929),SUMIFS('Census Data'!P:P,'Census Data'!$A:$A,$A1929))/SUMIFS('Census Data'!$F:$F,'Census Data'!$A:$A,$A1929)</f>
        <v>5.5350553505535052E-3</v>
      </c>
      <c r="I1929" s="16">
        <f t="shared" si="60"/>
        <v>2.3139606396063939E-2</v>
      </c>
      <c r="J1929" s="14">
        <f>SUM(SUMIFS('Census Data'!W:W,'Census Data'!$A:$A,$A1929),SUMIFS('Census Data'!X:X,'Census Data'!$A:$A,$A1929))/SUMIFS('Census Data'!$F:$F,'Census Data'!$A:$A,$A1929)</f>
        <v>2.5292127921279214E-2</v>
      </c>
      <c r="K1929" s="16">
        <f t="shared" si="61"/>
        <v>0.97470787207872078</v>
      </c>
      <c r="L1929" s="19">
        <f>'EPA Data'!D1930/SUM('EPA Data'!D:D)</f>
        <v>5.6151092641019596E-5</v>
      </c>
      <c r="M1929" s="19">
        <f>'EPA Data'!E1930/SUM('EPA Data'!E:E)</f>
        <v>6.3280944140012689E-5</v>
      </c>
      <c r="N1929" s="19">
        <f>'EPA Data'!F1930/SUM('EPA Data'!F:F)</f>
        <v>5.270897582306217E-5</v>
      </c>
      <c r="O1929" s="19">
        <f>'EPA Data'!G1930/SUM('EPA Data'!G:G)</f>
        <v>2.9148376345123725E-5</v>
      </c>
      <c r="P1929" s="19">
        <f>'EPA Data'!H1930/SUM('EPA Data'!H:H)</f>
        <v>6.6444437021688236E-5</v>
      </c>
      <c r="Q1929" s="19">
        <f>'EPA Data'!I1930/SUM('EPA Data'!I:I)</f>
        <v>6.5010299462769133E-5</v>
      </c>
      <c r="R1929" s="19">
        <f>'EPA Data'!J1930/SUM('EPA Data'!J:J)</f>
        <v>3.9137653787168786E-5</v>
      </c>
      <c r="S1929" s="19">
        <f>'EPA Data'!K1930/SUM('EPA Data'!K:K)</f>
        <v>5.5957160396742817E-5</v>
      </c>
      <c r="T1929" s="19">
        <f>'EPA Data'!L1930/SUM('EPA Data'!L:L)</f>
        <v>6.5524908975076528E-5</v>
      </c>
      <c r="U1929" s="19">
        <f>'EPA Data'!M1930/SUM('EPA Data'!M:M)</f>
        <v>2.8008888059968939E-5</v>
      </c>
      <c r="V1929" s="19">
        <f>'EPA Data'!N1930/SUM('EPA Data'!N:N)</f>
        <v>5.673095083449938E-5</v>
      </c>
      <c r="W1929" s="19">
        <f>'EPA Data'!O1930/SUM('EPA Data'!O:O)</f>
        <v>8.8686517837295801E-5</v>
      </c>
      <c r="X1929" s="19">
        <f>'EPA Data'!P1930/SUM('EPA Data'!P:P)</f>
        <v>5.5656885175829516E-5</v>
      </c>
    </row>
    <row r="1930" spans="1:24" x14ac:dyDescent="0.35">
      <c r="A1930" s="13" t="s">
        <v>3174</v>
      </c>
      <c r="B1930" s="13" t="s">
        <v>3054</v>
      </c>
      <c r="C1930" s="18" t="s">
        <v>3175</v>
      </c>
      <c r="D1930" s="14">
        <f>SUMIFS('Census Data'!G:G,'Census Data'!$A:$A,$A1930)/SUMIFS('Census Data'!$F:$F,'Census Data'!$A:$A,$A1930)</f>
        <v>0.48713160049119936</v>
      </c>
      <c r="E1930" s="16">
        <f>SUMIFS('Census Data'!H:H,'Census Data'!$A:$A,$A1930)/SUMIFS('Census Data'!$F:$F,'Census Data'!$A:$A,$A1930)</f>
        <v>0.5128683995088007</v>
      </c>
      <c r="F1930" s="14">
        <f>SUM(SUMIFS('Census Data'!I:I,'Census Data'!$A:$A,$A1930),SUMIFS('Census Data'!J:J,'Census Data'!$A:$A,$A1930))/SUMIFS('Census Data'!$F:$F,'Census Data'!$A:$A,$A1930)</f>
        <v>0.69847523536635281</v>
      </c>
      <c r="G1930" s="14">
        <f>SUM(SUMIFS('Census Data'!K:K,'Census Data'!$A:$A,$A1930),SUMIFS('Census Data'!L:L,'Census Data'!$A:$A,$A1930))/SUMIFS('Census Data'!$F:$F,'Census Data'!$A:$A,$A1930)</f>
        <v>0.26647564469914042</v>
      </c>
      <c r="H1930" s="14">
        <f>SUM(SUMIFS('Census Data'!O:O,'Census Data'!$A:$A,$A1930),SUMIFS('Census Data'!P:P,'Census Data'!$A:$A,$A1930))/SUMIFS('Census Data'!$F:$F,'Census Data'!$A:$A,$A1930)</f>
        <v>4.68174375767499E-3</v>
      </c>
      <c r="I1930" s="16">
        <f t="shared" si="60"/>
        <v>3.0367376176831828E-2</v>
      </c>
      <c r="J1930" s="14">
        <f>SUM(SUMIFS('Census Data'!W:W,'Census Data'!$A:$A,$A1930),SUMIFS('Census Data'!X:X,'Census Data'!$A:$A,$A1930))/SUMIFS('Census Data'!$F:$F,'Census Data'!$A:$A,$A1930)</f>
        <v>5.5106426524764635E-2</v>
      </c>
      <c r="K1930" s="16">
        <f t="shared" si="61"/>
        <v>0.94489357347523539</v>
      </c>
      <c r="L1930" s="19">
        <f>'EPA Data'!D1931/SUM('EPA Data'!D:D)</f>
        <v>2.834813525060881E-4</v>
      </c>
      <c r="M1930" s="19">
        <f>'EPA Data'!E1931/SUM('EPA Data'!E:E)</f>
        <v>4.1746742705550926E-4</v>
      </c>
      <c r="N1930" s="19">
        <f>'EPA Data'!F1931/SUM('EPA Data'!F:F)</f>
        <v>2.6314924789498276E-4</v>
      </c>
      <c r="O1930" s="19">
        <f>'EPA Data'!G1931/SUM('EPA Data'!G:G)</f>
        <v>1.1754020676496502E-4</v>
      </c>
      <c r="P1930" s="19">
        <f>'EPA Data'!H1931/SUM('EPA Data'!H:H)</f>
        <v>1.9672826286578994E-4</v>
      </c>
      <c r="Q1930" s="19">
        <f>'EPA Data'!I1931/SUM('EPA Data'!I:I)</f>
        <v>1.9141461745247776E-4</v>
      </c>
      <c r="R1930" s="19">
        <f>'EPA Data'!J1931/SUM('EPA Data'!J:J)</f>
        <v>1.8820442571959126E-4</v>
      </c>
      <c r="S1930" s="19">
        <f>'EPA Data'!K1931/SUM('EPA Data'!K:K)</f>
        <v>1.9649314303602511E-4</v>
      </c>
      <c r="T1930" s="19">
        <f>'EPA Data'!L1931/SUM('EPA Data'!L:L)</f>
        <v>2.1672659701311298E-4</v>
      </c>
      <c r="U1930" s="19">
        <f>'EPA Data'!M1931/SUM('EPA Data'!M:M)</f>
        <v>1.1525637405719305E-4</v>
      </c>
      <c r="V1930" s="19">
        <f>'EPA Data'!N1931/SUM('EPA Data'!N:N)</f>
        <v>1.6086476284684075E-4</v>
      </c>
      <c r="W1930" s="19">
        <f>'EPA Data'!O1931/SUM('EPA Data'!O:O)</f>
        <v>2.5013787380951866E-4</v>
      </c>
      <c r="X1930" s="19">
        <f>'EPA Data'!P1931/SUM('EPA Data'!P:P)</f>
        <v>1.6719858391964882E-4</v>
      </c>
    </row>
    <row r="1931" spans="1:24" x14ac:dyDescent="0.35">
      <c r="A1931" s="13" t="s">
        <v>3176</v>
      </c>
      <c r="B1931" s="13" t="s">
        <v>3054</v>
      </c>
      <c r="C1931" s="18" t="s">
        <v>3177</v>
      </c>
      <c r="D1931" s="14">
        <f>SUMIFS('Census Data'!G:G,'Census Data'!$A:$A,$A1931)/SUMIFS('Census Data'!$F:$F,'Census Data'!$A:$A,$A1931)</f>
        <v>0.47205742413740442</v>
      </c>
      <c r="E1931" s="16">
        <f>SUMIFS('Census Data'!H:H,'Census Data'!$A:$A,$A1931)/SUMIFS('Census Data'!$F:$F,'Census Data'!$A:$A,$A1931)</f>
        <v>0.52794257586259563</v>
      </c>
      <c r="F1931" s="14">
        <f>SUM(SUMIFS('Census Data'!I:I,'Census Data'!$A:$A,$A1931),SUMIFS('Census Data'!J:J,'Census Data'!$A:$A,$A1931))/SUMIFS('Census Data'!$F:$F,'Census Data'!$A:$A,$A1931)</f>
        <v>0.58887935996992513</v>
      </c>
      <c r="G1931" s="14">
        <f>SUM(SUMIFS('Census Data'!K:K,'Census Data'!$A:$A,$A1931),SUMIFS('Census Data'!L:L,'Census Data'!$A:$A,$A1931))/SUMIFS('Census Data'!$F:$F,'Census Data'!$A:$A,$A1931)</f>
        <v>0.36010502696161933</v>
      </c>
      <c r="H1931" s="14">
        <f>SUM(SUMIFS('Census Data'!O:O,'Census Data'!$A:$A,$A1931),SUMIFS('Census Data'!P:P,'Census Data'!$A:$A,$A1931))/SUMIFS('Census Data'!$F:$F,'Census Data'!$A:$A,$A1931)</f>
        <v>2.0629456890779007E-2</v>
      </c>
      <c r="I1931" s="16">
        <f t="shared" si="60"/>
        <v>3.0386156177676593E-2</v>
      </c>
      <c r="J1931" s="14">
        <f>SUM(SUMIFS('Census Data'!W:W,'Census Data'!$A:$A,$A1931),SUMIFS('Census Data'!X:X,'Census Data'!$A:$A,$A1931))/SUMIFS('Census Data'!$F:$F,'Census Data'!$A:$A,$A1931)</f>
        <v>7.5533652095252646E-2</v>
      </c>
      <c r="K1931" s="16">
        <f t="shared" si="61"/>
        <v>0.92446634790474735</v>
      </c>
      <c r="L1931" s="19">
        <f>'EPA Data'!D1932/SUM('EPA Data'!D:D)</f>
        <v>5.0055899181684297E-4</v>
      </c>
      <c r="M1931" s="19">
        <f>'EPA Data'!E1932/SUM('EPA Data'!E:E)</f>
        <v>4.8542276962628984E-4</v>
      </c>
      <c r="N1931" s="19">
        <f>'EPA Data'!F1932/SUM('EPA Data'!F:F)</f>
        <v>4.6099003437443845E-4</v>
      </c>
      <c r="O1931" s="19">
        <f>'EPA Data'!G1932/SUM('EPA Data'!G:G)</f>
        <v>2.8261766635857876E-4</v>
      </c>
      <c r="P1931" s="19">
        <f>'EPA Data'!H1932/SUM('EPA Data'!H:H)</f>
        <v>4.7025527959139782E-4</v>
      </c>
      <c r="Q1931" s="19">
        <f>'EPA Data'!I1932/SUM('EPA Data'!I:I)</f>
        <v>5.022109294060505E-4</v>
      </c>
      <c r="R1931" s="19">
        <f>'EPA Data'!J1932/SUM('EPA Data'!J:J)</f>
        <v>4.3390932836182792E-4</v>
      </c>
      <c r="S1931" s="19">
        <f>'EPA Data'!K1932/SUM('EPA Data'!K:K)</f>
        <v>4.1869254708198661E-4</v>
      </c>
      <c r="T1931" s="19">
        <f>'EPA Data'!L1932/SUM('EPA Data'!L:L)</f>
        <v>5.5491033307076404E-4</v>
      </c>
      <c r="U1931" s="19">
        <f>'EPA Data'!M1932/SUM('EPA Data'!M:M)</f>
        <v>2.5059227727342151E-4</v>
      </c>
      <c r="V1931" s="19">
        <f>'EPA Data'!N1932/SUM('EPA Data'!N:N)</f>
        <v>3.8451805620787097E-4</v>
      </c>
      <c r="W1931" s="19">
        <f>'EPA Data'!O1932/SUM('EPA Data'!O:O)</f>
        <v>7.0284563356306953E-4</v>
      </c>
      <c r="X1931" s="19">
        <f>'EPA Data'!P1932/SUM('EPA Data'!P:P)</f>
        <v>4.277217929644364E-4</v>
      </c>
    </row>
    <row r="1932" spans="1:24" x14ac:dyDescent="0.35">
      <c r="A1932" s="13" t="s">
        <v>3178</v>
      </c>
      <c r="B1932" s="13" t="s">
        <v>3054</v>
      </c>
      <c r="C1932" s="18" t="s">
        <v>283</v>
      </c>
      <c r="D1932" s="14">
        <f>SUMIFS('Census Data'!G:G,'Census Data'!$A:$A,$A1932)/SUMIFS('Census Data'!$F:$F,'Census Data'!$A:$A,$A1932)</f>
        <v>0.48156193431600725</v>
      </c>
      <c r="E1932" s="16">
        <f>SUMIFS('Census Data'!H:H,'Census Data'!$A:$A,$A1932)/SUMIFS('Census Data'!$F:$F,'Census Data'!$A:$A,$A1932)</f>
        <v>0.51843806568399275</v>
      </c>
      <c r="F1932" s="14">
        <f>SUM(SUMIFS('Census Data'!I:I,'Census Data'!$A:$A,$A1932),SUMIFS('Census Data'!J:J,'Census Data'!$A:$A,$A1932))/SUMIFS('Census Data'!$F:$F,'Census Data'!$A:$A,$A1932)</f>
        <v>0.92314455650374971</v>
      </c>
      <c r="G1932" s="14">
        <f>SUM(SUMIFS('Census Data'!K:K,'Census Data'!$A:$A,$A1932),SUMIFS('Census Data'!L:L,'Census Data'!$A:$A,$A1932))/SUMIFS('Census Data'!$F:$F,'Census Data'!$A:$A,$A1932)</f>
        <v>4.3341091285234029E-2</v>
      </c>
      <c r="H1932" s="14">
        <f>SUM(SUMIFS('Census Data'!O:O,'Census Data'!$A:$A,$A1932),SUMIFS('Census Data'!P:P,'Census Data'!$A:$A,$A1932))/SUMIFS('Census Data'!$F:$F,'Census Data'!$A:$A,$A1932)</f>
        <v>9.5681406775277988E-3</v>
      </c>
      <c r="I1932" s="16">
        <f t="shared" si="60"/>
        <v>2.3946211533488526E-2</v>
      </c>
      <c r="J1932" s="14">
        <f>SUM(SUMIFS('Census Data'!W:W,'Census Data'!$A:$A,$A1932),SUMIFS('Census Data'!X:X,'Census Data'!$A:$A,$A1932))/SUMIFS('Census Data'!$F:$F,'Census Data'!$A:$A,$A1932)</f>
        <v>5.3012671321437804E-2</v>
      </c>
      <c r="K1932" s="16">
        <f t="shared" si="61"/>
        <v>0.94698732867856217</v>
      </c>
      <c r="L1932" s="19">
        <f>'EPA Data'!D1933/SUM('EPA Data'!D:D)</f>
        <v>1.1745460940970098E-4</v>
      </c>
      <c r="M1932" s="19">
        <f>'EPA Data'!E1933/SUM('EPA Data'!E:E)</f>
        <v>1.5749482170882744E-4</v>
      </c>
      <c r="N1932" s="19">
        <f>'EPA Data'!F1933/SUM('EPA Data'!F:F)</f>
        <v>1.7818401979540917E-4</v>
      </c>
      <c r="O1932" s="19">
        <f>'EPA Data'!G1933/SUM('EPA Data'!G:G)</f>
        <v>1.0610504495874785E-4</v>
      </c>
      <c r="P1932" s="19">
        <f>'EPA Data'!H1933/SUM('EPA Data'!H:H)</f>
        <v>1.6605174207412086E-4</v>
      </c>
      <c r="Q1932" s="19">
        <f>'EPA Data'!I1933/SUM('EPA Data'!I:I)</f>
        <v>1.4619624730006735E-4</v>
      </c>
      <c r="R1932" s="19">
        <f>'EPA Data'!J1933/SUM('EPA Data'!J:J)</f>
        <v>2.3653624532562071E-4</v>
      </c>
      <c r="S1932" s="19">
        <f>'EPA Data'!K1933/SUM('EPA Data'!K:K)</f>
        <v>1.6834249122675774E-4</v>
      </c>
      <c r="T1932" s="19">
        <f>'EPA Data'!L1933/SUM('EPA Data'!L:L)</f>
        <v>1.915796427627223E-4</v>
      </c>
      <c r="U1932" s="19">
        <f>'EPA Data'!M1933/SUM('EPA Data'!M:M)</f>
        <v>1.00393862184141E-4</v>
      </c>
      <c r="V1932" s="19">
        <f>'EPA Data'!N1933/SUM('EPA Data'!N:N)</f>
        <v>1.0927782626271999E-4</v>
      </c>
      <c r="W1932" s="19">
        <f>'EPA Data'!O1933/SUM('EPA Data'!O:O)</f>
        <v>1.5118037343750629E-4</v>
      </c>
      <c r="X1932" s="19">
        <f>'EPA Data'!P1933/SUM('EPA Data'!P:P)</f>
        <v>1.4033702887050352E-4</v>
      </c>
    </row>
    <row r="1933" spans="1:24" x14ac:dyDescent="0.35">
      <c r="A1933" s="13" t="s">
        <v>3179</v>
      </c>
      <c r="B1933" s="13" t="s">
        <v>3054</v>
      </c>
      <c r="C1933" s="18" t="s">
        <v>132</v>
      </c>
      <c r="D1933" s="14">
        <f>SUMIFS('Census Data'!G:G,'Census Data'!$A:$A,$A1933)/SUMIFS('Census Data'!$F:$F,'Census Data'!$A:$A,$A1933)</f>
        <v>0.49699265333305581</v>
      </c>
      <c r="E1933" s="16">
        <f>SUMIFS('Census Data'!H:H,'Census Data'!$A:$A,$A1933)/SUMIFS('Census Data'!$F:$F,'Census Data'!$A:$A,$A1933)</f>
        <v>0.50300734666694413</v>
      </c>
      <c r="F1933" s="14">
        <f>SUM(SUMIFS('Census Data'!I:I,'Census Data'!$A:$A,$A1933),SUMIFS('Census Data'!J:J,'Census Data'!$A:$A,$A1933))/SUMIFS('Census Data'!$F:$F,'Census Data'!$A:$A,$A1933)</f>
        <v>0.88472878381097075</v>
      </c>
      <c r="G1933" s="14">
        <f>SUM(SUMIFS('Census Data'!K:K,'Census Data'!$A:$A,$A1933),SUMIFS('Census Data'!L:L,'Census Data'!$A:$A,$A1933))/SUMIFS('Census Data'!$F:$F,'Census Data'!$A:$A,$A1933)</f>
        <v>6.7271604681332253E-2</v>
      </c>
      <c r="H1933" s="14">
        <f>SUM(SUMIFS('Census Data'!O:O,'Census Data'!$A:$A,$A1933),SUMIFS('Census Data'!P:P,'Census Data'!$A:$A,$A1933))/SUMIFS('Census Data'!$F:$F,'Census Data'!$A:$A,$A1933)</f>
        <v>1.6066931673916211E-2</v>
      </c>
      <c r="I1933" s="16">
        <f t="shared" si="60"/>
        <v>3.1932679833780786E-2</v>
      </c>
      <c r="J1933" s="14">
        <f>SUM(SUMIFS('Census Data'!W:W,'Census Data'!$A:$A,$A1933),SUMIFS('Census Data'!X:X,'Census Data'!$A:$A,$A1933))/SUMIFS('Census Data'!$F:$F,'Census Data'!$A:$A,$A1933)</f>
        <v>0.13168501599062069</v>
      </c>
      <c r="K1933" s="16">
        <f t="shared" si="61"/>
        <v>0.86831498400937934</v>
      </c>
      <c r="L1933" s="19">
        <f>'EPA Data'!D1934/SUM('EPA Data'!D:D)</f>
        <v>6.137056926074075E-4</v>
      </c>
      <c r="M1933" s="19">
        <f>'EPA Data'!E1934/SUM('EPA Data'!E:E)</f>
        <v>9.2314660811955158E-4</v>
      </c>
      <c r="N1933" s="19">
        <f>'EPA Data'!F1934/SUM('EPA Data'!F:F)</f>
        <v>7.5560260404333582E-4</v>
      </c>
      <c r="O1933" s="19">
        <f>'EPA Data'!G1934/SUM('EPA Data'!G:G)</f>
        <v>4.3266767839869575E-4</v>
      </c>
      <c r="P1933" s="19">
        <f>'EPA Data'!H1934/SUM('EPA Data'!H:H)</f>
        <v>8.349821739446168E-4</v>
      </c>
      <c r="Q1933" s="19">
        <f>'EPA Data'!I1934/SUM('EPA Data'!I:I)</f>
        <v>6.9657831797507455E-4</v>
      </c>
      <c r="R1933" s="19">
        <f>'EPA Data'!J1934/SUM('EPA Data'!J:J)</f>
        <v>8.0308333234425347E-4</v>
      </c>
      <c r="S1933" s="19">
        <f>'EPA Data'!K1934/SUM('EPA Data'!K:K)</f>
        <v>8.2461482050356742E-4</v>
      </c>
      <c r="T1933" s="19">
        <f>'EPA Data'!L1934/SUM('EPA Data'!L:L)</f>
        <v>8.1012946830113087E-4</v>
      </c>
      <c r="U1933" s="19">
        <f>'EPA Data'!M1934/SUM('EPA Data'!M:M)</f>
        <v>4.0267759549971485E-4</v>
      </c>
      <c r="V1933" s="19">
        <f>'EPA Data'!N1934/SUM('EPA Data'!N:N)</f>
        <v>6.0470243727972267E-4</v>
      </c>
      <c r="W1933" s="19">
        <f>'EPA Data'!O1934/SUM('EPA Data'!O:O)</f>
        <v>7.9680204569697679E-4</v>
      </c>
      <c r="X1933" s="19">
        <f>'EPA Data'!P1934/SUM('EPA Data'!P:P)</f>
        <v>6.8188498613292359E-4</v>
      </c>
    </row>
    <row r="1934" spans="1:24" x14ac:dyDescent="0.35">
      <c r="A1934" s="13" t="s">
        <v>3180</v>
      </c>
      <c r="B1934" s="13" t="s">
        <v>3054</v>
      </c>
      <c r="C1934" s="18" t="s">
        <v>896</v>
      </c>
      <c r="D1934" s="14">
        <f>SUMIFS('Census Data'!G:G,'Census Data'!$A:$A,$A1934)/SUMIFS('Census Data'!$F:$F,'Census Data'!$A:$A,$A1934)</f>
        <v>0.49320108037626897</v>
      </c>
      <c r="E1934" s="16">
        <f>SUMIFS('Census Data'!H:H,'Census Data'!$A:$A,$A1934)/SUMIFS('Census Data'!$F:$F,'Census Data'!$A:$A,$A1934)</f>
        <v>0.50679891962373103</v>
      </c>
      <c r="F1934" s="14">
        <f>SUM(SUMIFS('Census Data'!I:I,'Census Data'!$A:$A,$A1934),SUMIFS('Census Data'!J:J,'Census Data'!$A:$A,$A1934))/SUMIFS('Census Data'!$F:$F,'Census Data'!$A:$A,$A1934)</f>
        <v>0.60829375058209934</v>
      </c>
      <c r="G1934" s="14">
        <f>SUM(SUMIFS('Census Data'!K:K,'Census Data'!$A:$A,$A1934),SUMIFS('Census Data'!L:L,'Census Data'!$A:$A,$A1934))/SUMIFS('Census Data'!$F:$F,'Census Data'!$A:$A,$A1934)</f>
        <v>0.32294868212722361</v>
      </c>
      <c r="H1934" s="14">
        <f>SUM(SUMIFS('Census Data'!O:O,'Census Data'!$A:$A,$A1934),SUMIFS('Census Data'!P:P,'Census Data'!$A:$A,$A1934))/SUMIFS('Census Data'!$F:$F,'Census Data'!$A:$A,$A1934)</f>
        <v>1.0291515320853125E-2</v>
      </c>
      <c r="I1934" s="16">
        <f t="shared" si="60"/>
        <v>5.8466051969823907E-2</v>
      </c>
      <c r="J1934" s="14">
        <f>SUM(SUMIFS('Census Data'!W:W,'Census Data'!$A:$A,$A1934),SUMIFS('Census Data'!X:X,'Census Data'!$A:$A,$A1934))/SUMIFS('Census Data'!$F:$F,'Census Data'!$A:$A,$A1934)</f>
        <v>7.1668063704945509E-2</v>
      </c>
      <c r="K1934" s="16">
        <f t="shared" si="61"/>
        <v>0.92833193629505451</v>
      </c>
      <c r="L1934" s="19">
        <f>'EPA Data'!D1935/SUM('EPA Data'!D:D)</f>
        <v>2.0830525385822932E-4</v>
      </c>
      <c r="M1934" s="19">
        <f>'EPA Data'!E1935/SUM('EPA Data'!E:E)</f>
        <v>2.5090184711970001E-4</v>
      </c>
      <c r="N1934" s="19">
        <f>'EPA Data'!F1935/SUM('EPA Data'!F:F)</f>
        <v>2.3711875571708242E-4</v>
      </c>
      <c r="O1934" s="19">
        <f>'EPA Data'!G1935/SUM('EPA Data'!G:G)</f>
        <v>1.1202541798450832E-4</v>
      </c>
      <c r="P1934" s="19">
        <f>'EPA Data'!H1935/SUM('EPA Data'!H:H)</f>
        <v>2.4170895877363081E-4</v>
      </c>
      <c r="Q1934" s="19">
        <f>'EPA Data'!I1935/SUM('EPA Data'!I:I)</f>
        <v>2.2784850735659579E-4</v>
      </c>
      <c r="R1934" s="19">
        <f>'EPA Data'!J1935/SUM('EPA Data'!J:J)</f>
        <v>2.0020994198476408E-4</v>
      </c>
      <c r="S1934" s="19">
        <f>'EPA Data'!K1935/SUM('EPA Data'!K:K)</f>
        <v>2.5520726841612605E-4</v>
      </c>
      <c r="T1934" s="19">
        <f>'EPA Data'!L1935/SUM('EPA Data'!L:L)</f>
        <v>2.6991458803005412E-4</v>
      </c>
      <c r="U1934" s="19">
        <f>'EPA Data'!M1935/SUM('EPA Data'!M:M)</f>
        <v>9.6705277696393702E-5</v>
      </c>
      <c r="V1934" s="19">
        <f>'EPA Data'!N1935/SUM('EPA Data'!N:N)</f>
        <v>1.6346065937211421E-4</v>
      </c>
      <c r="W1934" s="19">
        <f>'EPA Data'!O1935/SUM('EPA Data'!O:O)</f>
        <v>2.3149618418488447E-4</v>
      </c>
      <c r="X1934" s="19">
        <f>'EPA Data'!P1935/SUM('EPA Data'!P:P)</f>
        <v>2.1211609191374082E-4</v>
      </c>
    </row>
    <row r="1935" spans="1:24" x14ac:dyDescent="0.35">
      <c r="A1935" s="13" t="s">
        <v>3181</v>
      </c>
      <c r="B1935" s="13" t="s">
        <v>3054</v>
      </c>
      <c r="C1935" s="18" t="s">
        <v>3182</v>
      </c>
      <c r="D1935" s="14">
        <f>SUMIFS('Census Data'!G:G,'Census Data'!$A:$A,$A1935)/SUMIFS('Census Data'!$F:$F,'Census Data'!$A:$A,$A1935)</f>
        <v>0.4836671987915615</v>
      </c>
      <c r="E1935" s="16">
        <f>SUMIFS('Census Data'!H:H,'Census Data'!$A:$A,$A1935)/SUMIFS('Census Data'!$F:$F,'Census Data'!$A:$A,$A1935)</f>
        <v>0.5163328012084385</v>
      </c>
      <c r="F1935" s="14">
        <f>SUM(SUMIFS('Census Data'!I:I,'Census Data'!$A:$A,$A1935),SUMIFS('Census Data'!J:J,'Census Data'!$A:$A,$A1935))/SUMIFS('Census Data'!$F:$F,'Census Data'!$A:$A,$A1935)</f>
        <v>0.30801448752939559</v>
      </c>
      <c r="G1935" s="14">
        <f>SUM(SUMIFS('Census Data'!K:K,'Census Data'!$A:$A,$A1935),SUMIFS('Census Data'!L:L,'Census Data'!$A:$A,$A1935))/SUMIFS('Census Data'!$F:$F,'Census Data'!$A:$A,$A1935)</f>
        <v>0.23644368917040012</v>
      </c>
      <c r="H1935" s="14">
        <f>SUM(SUMIFS('Census Data'!O:O,'Census Data'!$A:$A,$A1935),SUMIFS('Census Data'!P:P,'Census Data'!$A:$A,$A1935))/SUMIFS('Census Data'!$F:$F,'Census Data'!$A:$A,$A1935)</f>
        <v>6.5914825686183634E-3</v>
      </c>
      <c r="I1935" s="16">
        <f t="shared" si="60"/>
        <v>0.44895034073158591</v>
      </c>
      <c r="J1935" s="14">
        <f>SUM(SUMIFS('Census Data'!W:W,'Census Data'!$A:$A,$A1935),SUMIFS('Census Data'!X:X,'Census Data'!$A:$A,$A1935))/SUMIFS('Census Data'!$F:$F,'Census Data'!$A:$A,$A1935)</f>
        <v>0.10091491151277958</v>
      </c>
      <c r="K1935" s="16">
        <f t="shared" si="61"/>
        <v>0.89908508848722046</v>
      </c>
      <c r="L1935" s="19">
        <f>'EPA Data'!D1936/SUM('EPA Data'!D:D)</f>
        <v>3.9767849789912389E-4</v>
      </c>
      <c r="M1935" s="19">
        <f>'EPA Data'!E1936/SUM('EPA Data'!E:E)</f>
        <v>4.7640670621502691E-4</v>
      </c>
      <c r="N1935" s="19">
        <f>'EPA Data'!F1936/SUM('EPA Data'!F:F)</f>
        <v>5.4211834964746741E-4</v>
      </c>
      <c r="O1935" s="19">
        <f>'EPA Data'!G1936/SUM('EPA Data'!G:G)</f>
        <v>2.7023385931252981E-4</v>
      </c>
      <c r="P1935" s="19">
        <f>'EPA Data'!H1936/SUM('EPA Data'!H:H)</f>
        <v>4.8829268093902921E-4</v>
      </c>
      <c r="Q1935" s="19">
        <f>'EPA Data'!I1936/SUM('EPA Data'!I:I)</f>
        <v>5.4279710354662486E-4</v>
      </c>
      <c r="R1935" s="19">
        <f>'EPA Data'!J1936/SUM('EPA Data'!J:J)</f>
        <v>4.4563911738296008E-4</v>
      </c>
      <c r="S1935" s="19">
        <f>'EPA Data'!K1936/SUM('EPA Data'!K:K)</f>
        <v>5.23662914423476E-4</v>
      </c>
      <c r="T1935" s="19">
        <f>'EPA Data'!L1936/SUM('EPA Data'!L:L)</f>
        <v>6.2286212240824854E-4</v>
      </c>
      <c r="U1935" s="19">
        <f>'EPA Data'!M1936/SUM('EPA Data'!M:M)</f>
        <v>2.2719235585681881E-4</v>
      </c>
      <c r="V1935" s="19">
        <f>'EPA Data'!N1936/SUM('EPA Data'!N:N)</f>
        <v>3.1948408377325979E-4</v>
      </c>
      <c r="W1935" s="19">
        <f>'EPA Data'!O1936/SUM('EPA Data'!O:O)</f>
        <v>5.4673477167132157E-4</v>
      </c>
      <c r="X1935" s="19">
        <f>'EPA Data'!P1936/SUM('EPA Data'!P:P)</f>
        <v>4.3917888549530683E-4</v>
      </c>
    </row>
    <row r="1936" spans="1:24" x14ac:dyDescent="0.35">
      <c r="A1936" s="13" t="s">
        <v>3183</v>
      </c>
      <c r="B1936" s="13" t="s">
        <v>3054</v>
      </c>
      <c r="C1936" s="18" t="s">
        <v>2866</v>
      </c>
      <c r="D1936" s="14">
        <f>SUMIFS('Census Data'!G:G,'Census Data'!$A:$A,$A1936)/SUMIFS('Census Data'!$F:$F,'Census Data'!$A:$A,$A1936)</f>
        <v>0.4861916051984545</v>
      </c>
      <c r="E1936" s="16">
        <f>SUMIFS('Census Data'!H:H,'Census Data'!$A:$A,$A1936)/SUMIFS('Census Data'!$F:$F,'Census Data'!$A:$A,$A1936)</f>
        <v>0.5138083948015455</v>
      </c>
      <c r="F1936" s="14">
        <f>SUM(SUMIFS('Census Data'!I:I,'Census Data'!$A:$A,$A1936),SUMIFS('Census Data'!J:J,'Census Data'!$A:$A,$A1936))/SUMIFS('Census Data'!$F:$F,'Census Data'!$A:$A,$A1936)</f>
        <v>0.77299569722514927</v>
      </c>
      <c r="G1936" s="14">
        <f>SUM(SUMIFS('Census Data'!K:K,'Census Data'!$A:$A,$A1936),SUMIFS('Census Data'!L:L,'Census Data'!$A:$A,$A1936))/SUMIFS('Census Data'!$F:$F,'Census Data'!$A:$A,$A1936)</f>
        <v>0.19009044608359676</v>
      </c>
      <c r="H1936" s="14">
        <f>SUM(SUMIFS('Census Data'!O:O,'Census Data'!$A:$A,$A1936),SUMIFS('Census Data'!P:P,'Census Data'!$A:$A,$A1936))/SUMIFS('Census Data'!$F:$F,'Census Data'!$A:$A,$A1936)</f>
        <v>7.0359149982437653E-3</v>
      </c>
      <c r="I1936" s="16">
        <f t="shared" si="60"/>
        <v>2.9877941693010168E-2</v>
      </c>
      <c r="J1936" s="14">
        <f>SUM(SUMIFS('Census Data'!W:W,'Census Data'!$A:$A,$A1936),SUMIFS('Census Data'!X:X,'Census Data'!$A:$A,$A1936))/SUMIFS('Census Data'!$F:$F,'Census Data'!$A:$A,$A1936)</f>
        <v>6.6440551457674746E-2</v>
      </c>
      <c r="K1936" s="16">
        <f t="shared" si="61"/>
        <v>0.93355944854232531</v>
      </c>
      <c r="L1936" s="19">
        <f>'EPA Data'!D1937/SUM('EPA Data'!D:D)</f>
        <v>6.4899652526303315E-4</v>
      </c>
      <c r="M1936" s="19">
        <f>'EPA Data'!E1937/SUM('EPA Data'!E:E)</f>
        <v>9.1594204795236299E-4</v>
      </c>
      <c r="N1936" s="19">
        <f>'EPA Data'!F1937/SUM('EPA Data'!F:F)</f>
        <v>6.3815061809385689E-4</v>
      </c>
      <c r="O1936" s="19">
        <f>'EPA Data'!G1937/SUM('EPA Data'!G:G)</f>
        <v>3.458663214933549E-4</v>
      </c>
      <c r="P1936" s="19">
        <f>'EPA Data'!H1937/SUM('EPA Data'!H:H)</f>
        <v>6.4826754662601887E-4</v>
      </c>
      <c r="Q1936" s="19">
        <f>'EPA Data'!I1937/SUM('EPA Data'!I:I)</f>
        <v>5.0468008477562388E-4</v>
      </c>
      <c r="R1936" s="19">
        <f>'EPA Data'!J1937/SUM('EPA Data'!J:J)</f>
        <v>6.2027001418564996E-4</v>
      </c>
      <c r="S1936" s="19">
        <f>'EPA Data'!K1937/SUM('EPA Data'!K:K)</f>
        <v>6.7224857674283249E-4</v>
      </c>
      <c r="T1936" s="19">
        <f>'EPA Data'!L1937/SUM('EPA Data'!L:L)</f>
        <v>6.1335151493989849E-4</v>
      </c>
      <c r="U1936" s="19">
        <f>'EPA Data'!M1937/SUM('EPA Data'!M:M)</f>
        <v>3.3399641704704889E-4</v>
      </c>
      <c r="V1936" s="19">
        <f>'EPA Data'!N1937/SUM('EPA Data'!N:N)</f>
        <v>5.0930852656006637E-4</v>
      </c>
      <c r="W1936" s="19">
        <f>'EPA Data'!O1937/SUM('EPA Data'!O:O)</f>
        <v>6.8163419735514381E-4</v>
      </c>
      <c r="X1936" s="19">
        <f>'EPA Data'!P1937/SUM('EPA Data'!P:P)</f>
        <v>5.482656145823461E-4</v>
      </c>
    </row>
    <row r="1937" spans="1:24" x14ac:dyDescent="0.35">
      <c r="A1937" s="13" t="s">
        <v>3184</v>
      </c>
      <c r="B1937" s="13" t="s">
        <v>3054</v>
      </c>
      <c r="C1937" s="18" t="s">
        <v>1801</v>
      </c>
      <c r="D1937" s="14">
        <f>SUMIFS('Census Data'!G:G,'Census Data'!$A:$A,$A1937)/SUMIFS('Census Data'!$F:$F,'Census Data'!$A:$A,$A1937)</f>
        <v>0.4962555485961711</v>
      </c>
      <c r="E1937" s="16">
        <f>SUMIFS('Census Data'!H:H,'Census Data'!$A:$A,$A1937)/SUMIFS('Census Data'!$F:$F,'Census Data'!$A:$A,$A1937)</f>
        <v>0.50374445140382884</v>
      </c>
      <c r="F1937" s="14">
        <f>SUM(SUMIFS('Census Data'!I:I,'Census Data'!$A:$A,$A1937),SUMIFS('Census Data'!J:J,'Census Data'!$A:$A,$A1937))/SUMIFS('Census Data'!$F:$F,'Census Data'!$A:$A,$A1937)</f>
        <v>0.79415729419133463</v>
      </c>
      <c r="G1937" s="14">
        <f>SUM(SUMIFS('Census Data'!K:K,'Census Data'!$A:$A,$A1937),SUMIFS('Census Data'!L:L,'Census Data'!$A:$A,$A1937))/SUMIFS('Census Data'!$F:$F,'Census Data'!$A:$A,$A1937)</f>
        <v>0.16777865526537949</v>
      </c>
      <c r="H1937" s="14">
        <f>SUM(SUMIFS('Census Data'!O:O,'Census Data'!$A:$A,$A1937),SUMIFS('Census Data'!P:P,'Census Data'!$A:$A,$A1937))/SUMIFS('Census Data'!$F:$F,'Census Data'!$A:$A,$A1937)</f>
        <v>1.1423980828408812E-2</v>
      </c>
      <c r="I1937" s="16">
        <f t="shared" si="60"/>
        <v>2.664006971487709E-2</v>
      </c>
      <c r="J1937" s="14">
        <f>SUM(SUMIFS('Census Data'!W:W,'Census Data'!$A:$A,$A1937),SUMIFS('Census Data'!X:X,'Census Data'!$A:$A,$A1937))/SUMIFS('Census Data'!$F:$F,'Census Data'!$A:$A,$A1937)</f>
        <v>0.10849377740257618</v>
      </c>
      <c r="K1937" s="16">
        <f t="shared" si="61"/>
        <v>0.89150622259742385</v>
      </c>
      <c r="L1937" s="19">
        <f>'EPA Data'!D1938/SUM('EPA Data'!D:D)</f>
        <v>6.8645382472034698E-4</v>
      </c>
      <c r="M1937" s="19">
        <f>'EPA Data'!E1938/SUM('EPA Data'!E:E)</f>
        <v>1.1025163811278316E-3</v>
      </c>
      <c r="N1937" s="19">
        <f>'EPA Data'!F1938/SUM('EPA Data'!F:F)</f>
        <v>8.118743615991563E-4</v>
      </c>
      <c r="O1937" s="19">
        <f>'EPA Data'!G1938/SUM('EPA Data'!G:G)</f>
        <v>7.0635265353002582E-4</v>
      </c>
      <c r="P1937" s="19">
        <f>'EPA Data'!H1938/SUM('EPA Data'!H:H)</f>
        <v>9.5828068662255552E-4</v>
      </c>
      <c r="Q1937" s="19">
        <f>'EPA Data'!I1938/SUM('EPA Data'!I:I)</f>
        <v>8.9820850473459673E-4</v>
      </c>
      <c r="R1937" s="19">
        <f>'EPA Data'!J1938/SUM('EPA Data'!J:J)</f>
        <v>1.0285648083033911E-3</v>
      </c>
      <c r="S1937" s="19">
        <f>'EPA Data'!K1938/SUM('EPA Data'!K:K)</f>
        <v>8.9522367152650606E-4</v>
      </c>
      <c r="T1937" s="19">
        <f>'EPA Data'!L1938/SUM('EPA Data'!L:L)</f>
        <v>9.0756717900111305E-4</v>
      </c>
      <c r="U1937" s="19">
        <f>'EPA Data'!M1938/SUM('EPA Data'!M:M)</f>
        <v>4.6578754614807593E-4</v>
      </c>
      <c r="V1937" s="19">
        <f>'EPA Data'!N1938/SUM('EPA Data'!N:N)</f>
        <v>6.6369077496843142E-4</v>
      </c>
      <c r="W1937" s="19">
        <f>'EPA Data'!O1938/SUM('EPA Data'!O:O)</f>
        <v>8.1897969598823098E-4</v>
      </c>
      <c r="X1937" s="19">
        <f>'EPA Data'!P1938/SUM('EPA Data'!P:P)</f>
        <v>7.1162441781566911E-4</v>
      </c>
    </row>
    <row r="1938" spans="1:24" x14ac:dyDescent="0.35">
      <c r="A1938" s="13" t="s">
        <v>3185</v>
      </c>
      <c r="B1938" s="13" t="s">
        <v>3054</v>
      </c>
      <c r="C1938" s="18" t="s">
        <v>3186</v>
      </c>
      <c r="D1938" s="14">
        <f>SUMIFS('Census Data'!G:G,'Census Data'!$A:$A,$A1938)/SUMIFS('Census Data'!$F:$F,'Census Data'!$A:$A,$A1938)</f>
        <v>0.48802097880395989</v>
      </c>
      <c r="E1938" s="16">
        <f>SUMIFS('Census Data'!H:H,'Census Data'!$A:$A,$A1938)/SUMIFS('Census Data'!$F:$F,'Census Data'!$A:$A,$A1938)</f>
        <v>0.51197902119604011</v>
      </c>
      <c r="F1938" s="14">
        <f>SUM(SUMIFS('Census Data'!I:I,'Census Data'!$A:$A,$A1938),SUMIFS('Census Data'!J:J,'Census Data'!$A:$A,$A1938))/SUMIFS('Census Data'!$F:$F,'Census Data'!$A:$A,$A1938)</f>
        <v>0.86726872109983555</v>
      </c>
      <c r="G1938" s="14">
        <f>SUM(SUMIFS('Census Data'!K:K,'Census Data'!$A:$A,$A1938),SUMIFS('Census Data'!L:L,'Census Data'!$A:$A,$A1938))/SUMIFS('Census Data'!$F:$F,'Census Data'!$A:$A,$A1938)</f>
        <v>0.10042516215125842</v>
      </c>
      <c r="H1938" s="14">
        <f>SUM(SUMIFS('Census Data'!O:O,'Census Data'!$A:$A,$A1938),SUMIFS('Census Data'!P:P,'Census Data'!$A:$A,$A1938))/SUMIFS('Census Data'!$F:$F,'Census Data'!$A:$A,$A1938)</f>
        <v>6.5946684045557523E-3</v>
      </c>
      <c r="I1938" s="16">
        <f t="shared" si="60"/>
        <v>2.5711448344350241E-2</v>
      </c>
      <c r="J1938" s="14">
        <f>SUM(SUMIFS('Census Data'!W:W,'Census Data'!$A:$A,$A1938),SUMIFS('Census Data'!X:X,'Census Data'!$A:$A,$A1938))/SUMIFS('Census Data'!$F:$F,'Census Data'!$A:$A,$A1938)</f>
        <v>5.0771188281662168E-2</v>
      </c>
      <c r="K1938" s="16">
        <f t="shared" si="61"/>
        <v>0.94922881171833784</v>
      </c>
      <c r="L1938" s="19">
        <f>'EPA Data'!D1939/SUM('EPA Data'!D:D)</f>
        <v>3.1402694787072903E-4</v>
      </c>
      <c r="M1938" s="19">
        <f>'EPA Data'!E1939/SUM('EPA Data'!E:E)</f>
        <v>4.3252301196035998E-4</v>
      </c>
      <c r="N1938" s="19">
        <f>'EPA Data'!F1939/SUM('EPA Data'!F:F)</f>
        <v>4.7028892671465295E-4</v>
      </c>
      <c r="O1938" s="19">
        <f>'EPA Data'!G1939/SUM('EPA Data'!G:G)</f>
        <v>2.3455436195040443E-4</v>
      </c>
      <c r="P1938" s="19">
        <f>'EPA Data'!H1939/SUM('EPA Data'!H:H)</f>
        <v>4.2435230554299652E-4</v>
      </c>
      <c r="Q1938" s="19">
        <f>'EPA Data'!I1939/SUM('EPA Data'!I:I)</f>
        <v>3.872027729075483E-4</v>
      </c>
      <c r="R1938" s="19">
        <f>'EPA Data'!J1939/SUM('EPA Data'!J:J)</f>
        <v>4.9638567898407872E-4</v>
      </c>
      <c r="S1938" s="19">
        <f>'EPA Data'!K1939/SUM('EPA Data'!K:K)</f>
        <v>4.3855439118820007E-4</v>
      </c>
      <c r="T1938" s="19">
        <f>'EPA Data'!L1939/SUM('EPA Data'!L:L)</f>
        <v>5.0413685294380139E-4</v>
      </c>
      <c r="U1938" s="19">
        <f>'EPA Data'!M1939/SUM('EPA Data'!M:M)</f>
        <v>2.5454573619201014E-4</v>
      </c>
      <c r="V1938" s="19">
        <f>'EPA Data'!N1939/SUM('EPA Data'!N:N)</f>
        <v>2.8028879973409043E-4</v>
      </c>
      <c r="W1938" s="19">
        <f>'EPA Data'!O1939/SUM('EPA Data'!O:O)</f>
        <v>4.1362699332053596E-4</v>
      </c>
      <c r="X1938" s="19">
        <f>'EPA Data'!P1939/SUM('EPA Data'!P:P)</f>
        <v>3.6374836920474387E-4</v>
      </c>
    </row>
    <row r="1939" spans="1:24" x14ac:dyDescent="0.35">
      <c r="A1939" s="13" t="s">
        <v>3187</v>
      </c>
      <c r="B1939" s="13" t="s">
        <v>3054</v>
      </c>
      <c r="C1939" s="18" t="s">
        <v>3188</v>
      </c>
      <c r="D1939" s="14">
        <f>SUMIFS('Census Data'!G:G,'Census Data'!$A:$A,$A1939)/SUMIFS('Census Data'!$F:$F,'Census Data'!$A:$A,$A1939)</f>
        <v>0.49906845974052372</v>
      </c>
      <c r="E1939" s="16">
        <f>SUMIFS('Census Data'!H:H,'Census Data'!$A:$A,$A1939)/SUMIFS('Census Data'!$F:$F,'Census Data'!$A:$A,$A1939)</f>
        <v>0.50093154025947628</v>
      </c>
      <c r="F1939" s="14">
        <f>SUM(SUMIFS('Census Data'!I:I,'Census Data'!$A:$A,$A1939),SUMIFS('Census Data'!J:J,'Census Data'!$A:$A,$A1939))/SUMIFS('Census Data'!$F:$F,'Census Data'!$A:$A,$A1939)</f>
        <v>0.66224043900951868</v>
      </c>
      <c r="G1939" s="14">
        <f>SUM(SUMIFS('Census Data'!K:K,'Census Data'!$A:$A,$A1939),SUMIFS('Census Data'!L:L,'Census Data'!$A:$A,$A1939))/SUMIFS('Census Data'!$F:$F,'Census Data'!$A:$A,$A1939)</f>
        <v>0.26570915619389585</v>
      </c>
      <c r="H1939" s="14">
        <f>SUM(SUMIFS('Census Data'!O:O,'Census Data'!$A:$A,$A1939),SUMIFS('Census Data'!P:P,'Census Data'!$A:$A,$A1939))/SUMIFS('Census Data'!$F:$F,'Census Data'!$A:$A,$A1939)</f>
        <v>6.8256495376172897E-3</v>
      </c>
      <c r="I1939" s="16">
        <f t="shared" si="60"/>
        <v>6.5224755258968203E-2</v>
      </c>
      <c r="J1939" s="14">
        <f>SUM(SUMIFS('Census Data'!W:W,'Census Data'!$A:$A,$A1939),SUMIFS('Census Data'!X:X,'Census Data'!$A:$A,$A1939))/SUMIFS('Census Data'!$F:$F,'Census Data'!$A:$A,$A1939)</f>
        <v>0.20749635852444023</v>
      </c>
      <c r="K1939" s="16">
        <f t="shared" si="61"/>
        <v>0.79250364147555974</v>
      </c>
      <c r="L1939" s="19">
        <f>'EPA Data'!D1940/SUM('EPA Data'!D:D)</f>
        <v>2.0475617450416988E-4</v>
      </c>
      <c r="M1939" s="19">
        <f>'EPA Data'!E1940/SUM('EPA Data'!E:E)</f>
        <v>2.6137428567961737E-4</v>
      </c>
      <c r="N1939" s="19">
        <f>'EPA Data'!F1940/SUM('EPA Data'!F:F)</f>
        <v>2.4706094312810329E-4</v>
      </c>
      <c r="O1939" s="19">
        <f>'EPA Data'!G1940/SUM('EPA Data'!G:G)</f>
        <v>1.4557245712283298E-4</v>
      </c>
      <c r="P1939" s="19">
        <f>'EPA Data'!H1940/SUM('EPA Data'!H:H)</f>
        <v>2.6907938170026968E-4</v>
      </c>
      <c r="Q1939" s="19">
        <f>'EPA Data'!I1940/SUM('EPA Data'!I:I)</f>
        <v>2.6807302439472844E-4</v>
      </c>
      <c r="R1939" s="19">
        <f>'EPA Data'!J1940/SUM('EPA Data'!J:J)</f>
        <v>2.1410636810547892E-4</v>
      </c>
      <c r="S1939" s="19">
        <f>'EPA Data'!K1940/SUM('EPA Data'!K:K)</f>
        <v>2.5345119621040754E-4</v>
      </c>
      <c r="T1939" s="19">
        <f>'EPA Data'!L1940/SUM('EPA Data'!L:L)</f>
        <v>2.8498803423784017E-4</v>
      </c>
      <c r="U1939" s="19">
        <f>'EPA Data'!M1940/SUM('EPA Data'!M:M)</f>
        <v>1.1843011802416445E-4</v>
      </c>
      <c r="V1939" s="19">
        <f>'EPA Data'!N1940/SUM('EPA Data'!N:N)</f>
        <v>1.9616557908641341E-4</v>
      </c>
      <c r="W1939" s="19">
        <f>'EPA Data'!O1940/SUM('EPA Data'!O:O)</f>
        <v>2.972820025886892E-4</v>
      </c>
      <c r="X1939" s="19">
        <f>'EPA Data'!P1940/SUM('EPA Data'!P:P)</f>
        <v>2.3511720696806323E-4</v>
      </c>
    </row>
    <row r="1940" spans="1:24" x14ac:dyDescent="0.35">
      <c r="A1940" s="13" t="s">
        <v>3189</v>
      </c>
      <c r="B1940" s="13" t="s">
        <v>3054</v>
      </c>
      <c r="C1940" s="18" t="s">
        <v>2575</v>
      </c>
      <c r="D1940" s="14">
        <f>SUMIFS('Census Data'!G:G,'Census Data'!$A:$A,$A1940)/SUMIFS('Census Data'!$F:$F,'Census Data'!$A:$A,$A1940)</f>
        <v>0.51180618544635281</v>
      </c>
      <c r="E1940" s="16">
        <f>SUMIFS('Census Data'!H:H,'Census Data'!$A:$A,$A1940)/SUMIFS('Census Data'!$F:$F,'Census Data'!$A:$A,$A1940)</f>
        <v>0.48819381455364719</v>
      </c>
      <c r="F1940" s="14">
        <f>SUM(SUMIFS('Census Data'!I:I,'Census Data'!$A:$A,$A1940),SUMIFS('Census Data'!J:J,'Census Data'!$A:$A,$A1940))/SUMIFS('Census Data'!$F:$F,'Census Data'!$A:$A,$A1940)</f>
        <v>0.43593644848874974</v>
      </c>
      <c r="G1940" s="14">
        <f>SUM(SUMIFS('Census Data'!K:K,'Census Data'!$A:$A,$A1940),SUMIFS('Census Data'!L:L,'Census Data'!$A:$A,$A1940))/SUMIFS('Census Data'!$F:$F,'Census Data'!$A:$A,$A1940)</f>
        <v>0.39936214413201859</v>
      </c>
      <c r="H1940" s="14">
        <f>SUM(SUMIFS('Census Data'!O:O,'Census Data'!$A:$A,$A1940),SUMIFS('Census Data'!P:P,'Census Data'!$A:$A,$A1940))/SUMIFS('Census Data'!$F:$F,'Census Data'!$A:$A,$A1940)</f>
        <v>9.3630219153231706E-3</v>
      </c>
      <c r="I1940" s="16">
        <f t="shared" si="60"/>
        <v>0.15533838546390855</v>
      </c>
      <c r="J1940" s="14">
        <f>SUM(SUMIFS('Census Data'!W:W,'Census Data'!$A:$A,$A1940),SUMIFS('Census Data'!X:X,'Census Data'!$A:$A,$A1940))/SUMIFS('Census Data'!$F:$F,'Census Data'!$A:$A,$A1940)</f>
        <v>3.3209468355911868E-2</v>
      </c>
      <c r="K1940" s="16">
        <f t="shared" si="61"/>
        <v>0.96679053164408812</v>
      </c>
      <c r="L1940" s="19">
        <f>'EPA Data'!D1941/SUM('EPA Data'!D:D)</f>
        <v>1.4899838827830394E-4</v>
      </c>
      <c r="M1940" s="19">
        <f>'EPA Data'!E1941/SUM('EPA Data'!E:E)</f>
        <v>1.7533828578894826E-4</v>
      </c>
      <c r="N1940" s="19">
        <f>'EPA Data'!F1941/SUM('EPA Data'!F:F)</f>
        <v>1.8006087506086929E-4</v>
      </c>
      <c r="O1940" s="19">
        <f>'EPA Data'!G1941/SUM('EPA Data'!G:G)</f>
        <v>8.4182787435342234E-5</v>
      </c>
      <c r="P1940" s="19">
        <f>'EPA Data'!H1941/SUM('EPA Data'!H:H)</f>
        <v>1.7105674724553723E-4</v>
      </c>
      <c r="Q1940" s="19">
        <f>'EPA Data'!I1941/SUM('EPA Data'!I:I)</f>
        <v>1.7382102913993927E-4</v>
      </c>
      <c r="R1940" s="19">
        <f>'EPA Data'!J1941/SUM('EPA Data'!J:J)</f>
        <v>1.5051503337762477E-4</v>
      </c>
      <c r="S1940" s="19">
        <f>'EPA Data'!K1941/SUM('EPA Data'!K:K)</f>
        <v>2.0813509804967827E-4</v>
      </c>
      <c r="T1940" s="19">
        <f>'EPA Data'!L1941/SUM('EPA Data'!L:L)</f>
        <v>2.0590900237947625E-4</v>
      </c>
      <c r="U1940" s="19">
        <f>'EPA Data'!M1941/SUM('EPA Data'!M:M)</f>
        <v>7.1396118218152802E-5</v>
      </c>
      <c r="V1940" s="19">
        <f>'EPA Data'!N1941/SUM('EPA Data'!N:N)</f>
        <v>1.1380633809195087E-4</v>
      </c>
      <c r="W1940" s="19">
        <f>'EPA Data'!O1941/SUM('EPA Data'!O:O)</f>
        <v>1.7616498023075307E-4</v>
      </c>
      <c r="X1940" s="19">
        <f>'EPA Data'!P1941/SUM('EPA Data'!P:P)</f>
        <v>1.5525293905774192E-4</v>
      </c>
    </row>
    <row r="1941" spans="1:24" x14ac:dyDescent="0.35">
      <c r="A1941" s="13" t="s">
        <v>3190</v>
      </c>
      <c r="B1941" s="13" t="s">
        <v>3054</v>
      </c>
      <c r="C1941" s="18" t="s">
        <v>3191</v>
      </c>
      <c r="D1941" s="14">
        <f>SUMIFS('Census Data'!G:G,'Census Data'!$A:$A,$A1941)/SUMIFS('Census Data'!$F:$F,'Census Data'!$A:$A,$A1941)</f>
        <v>0.5036557075433965</v>
      </c>
      <c r="E1941" s="16">
        <f>SUMIFS('Census Data'!H:H,'Census Data'!$A:$A,$A1941)/SUMIFS('Census Data'!$F:$F,'Census Data'!$A:$A,$A1941)</f>
        <v>0.4963442924566035</v>
      </c>
      <c r="F1941" s="14">
        <f>SUM(SUMIFS('Census Data'!I:I,'Census Data'!$A:$A,$A1941),SUMIFS('Census Data'!J:J,'Census Data'!$A:$A,$A1941))/SUMIFS('Census Data'!$F:$F,'Census Data'!$A:$A,$A1941)</f>
        <v>0.84194864410847137</v>
      </c>
      <c r="G1941" s="14">
        <f>SUM(SUMIFS('Census Data'!K:K,'Census Data'!$A:$A,$A1941),SUMIFS('Census Data'!L:L,'Census Data'!$A:$A,$A1941))/SUMIFS('Census Data'!$F:$F,'Census Data'!$A:$A,$A1941)</f>
        <v>0.11559075273978081</v>
      </c>
      <c r="H1941" s="14">
        <f>SUM(SUMIFS('Census Data'!O:O,'Census Data'!$A:$A,$A1941),SUMIFS('Census Data'!P:P,'Census Data'!$A:$A,$A1941))/SUMIFS('Census Data'!$F:$F,'Census Data'!$A:$A,$A1941)</f>
        <v>1.9950403967682585E-2</v>
      </c>
      <c r="I1941" s="16">
        <f t="shared" si="60"/>
        <v>2.2510199184065272E-2</v>
      </c>
      <c r="J1941" s="14">
        <f>SUM(SUMIFS('Census Data'!W:W,'Census Data'!$A:$A,$A1941),SUMIFS('Census Data'!X:X,'Census Data'!$A:$A,$A1941))/SUMIFS('Census Data'!$F:$F,'Census Data'!$A:$A,$A1941)</f>
        <v>4.8908087353011762E-2</v>
      </c>
      <c r="K1941" s="16">
        <f t="shared" si="61"/>
        <v>0.95109191264698822</v>
      </c>
      <c r="L1941" s="19">
        <f>'EPA Data'!D1942/SUM('EPA Data'!D:D)</f>
        <v>2.6480533583176128E-4</v>
      </c>
      <c r="M1941" s="19">
        <f>'EPA Data'!E1942/SUM('EPA Data'!E:E)</f>
        <v>3.5924103916079998E-4</v>
      </c>
      <c r="N1941" s="19">
        <f>'EPA Data'!F1942/SUM('EPA Data'!F:F)</f>
        <v>3.4420890114029539E-4</v>
      </c>
      <c r="O1941" s="19">
        <f>'EPA Data'!G1942/SUM('EPA Data'!G:G)</f>
        <v>2.8699589120856079E-4</v>
      </c>
      <c r="P1941" s="19">
        <f>'EPA Data'!H1942/SUM('EPA Data'!H:H)</f>
        <v>3.8134561819388877E-4</v>
      </c>
      <c r="Q1941" s="19">
        <f>'EPA Data'!I1942/SUM('EPA Data'!I:I)</f>
        <v>3.7174254743319436E-4</v>
      </c>
      <c r="R1941" s="19">
        <f>'EPA Data'!J1942/SUM('EPA Data'!J:J)</f>
        <v>3.9995036636359836E-4</v>
      </c>
      <c r="S1941" s="19">
        <f>'EPA Data'!K1942/SUM('EPA Data'!K:K)</f>
        <v>3.4270470276533301E-4</v>
      </c>
      <c r="T1941" s="19">
        <f>'EPA Data'!L1942/SUM('EPA Data'!L:L)</f>
        <v>3.9086319567172467E-4</v>
      </c>
      <c r="U1941" s="19">
        <f>'EPA Data'!M1942/SUM('EPA Data'!M:M)</f>
        <v>1.8790691150518215E-4</v>
      </c>
      <c r="V1941" s="19">
        <f>'EPA Data'!N1942/SUM('EPA Data'!N:N)</f>
        <v>2.6231659289637258E-4</v>
      </c>
      <c r="W1941" s="19">
        <f>'EPA Data'!O1942/SUM('EPA Data'!O:O)</f>
        <v>3.4212917843333933E-4</v>
      </c>
      <c r="X1941" s="19">
        <f>'EPA Data'!P1942/SUM('EPA Data'!P:P)</f>
        <v>2.8666758223577972E-4</v>
      </c>
    </row>
    <row r="1942" spans="1:24" x14ac:dyDescent="0.35">
      <c r="A1942" s="13" t="s">
        <v>3192</v>
      </c>
      <c r="B1942" s="13" t="s">
        <v>3054</v>
      </c>
      <c r="C1942" s="18" t="s">
        <v>3193</v>
      </c>
      <c r="D1942" s="14">
        <f>SUMIFS('Census Data'!G:G,'Census Data'!$A:$A,$A1942)/SUMIFS('Census Data'!$F:$F,'Census Data'!$A:$A,$A1942)</f>
        <v>0.49218399065672447</v>
      </c>
      <c r="E1942" s="16">
        <f>SUMIFS('Census Data'!H:H,'Census Data'!$A:$A,$A1942)/SUMIFS('Census Data'!$F:$F,'Census Data'!$A:$A,$A1942)</f>
        <v>0.50781600934327553</v>
      </c>
      <c r="F1942" s="14">
        <f>SUM(SUMIFS('Census Data'!I:I,'Census Data'!$A:$A,$A1942),SUMIFS('Census Data'!J:J,'Census Data'!$A:$A,$A1942))/SUMIFS('Census Data'!$F:$F,'Census Data'!$A:$A,$A1942)</f>
        <v>0.9348216692121103</v>
      </c>
      <c r="G1942" s="14">
        <f>SUM(SUMIFS('Census Data'!K:K,'Census Data'!$A:$A,$A1942),SUMIFS('Census Data'!L:L,'Census Data'!$A:$A,$A1942))/SUMIFS('Census Data'!$F:$F,'Census Data'!$A:$A,$A1942)</f>
        <v>4.1842601742880244E-2</v>
      </c>
      <c r="H1942" s="14">
        <f>SUM(SUMIFS('Census Data'!O:O,'Census Data'!$A:$A,$A1942),SUMIFS('Census Data'!P:P,'Census Data'!$A:$A,$A1942))/SUMIFS('Census Data'!$F:$F,'Census Data'!$A:$A,$A1942)</f>
        <v>4.267361423052736E-3</v>
      </c>
      <c r="I1942" s="16">
        <f t="shared" si="60"/>
        <v>1.9068367621956739E-2</v>
      </c>
      <c r="J1942" s="14">
        <f>SUM(SUMIFS('Census Data'!W:W,'Census Data'!$A:$A,$A1942),SUMIFS('Census Data'!X:X,'Census Data'!$A:$A,$A1942))/SUMIFS('Census Data'!$F:$F,'Census Data'!$A:$A,$A1942)</f>
        <v>3.2746383972688885E-2</v>
      </c>
      <c r="K1942" s="16">
        <f t="shared" si="61"/>
        <v>0.96725361602731108</v>
      </c>
      <c r="L1942" s="19">
        <f>'EPA Data'!D1943/SUM('EPA Data'!D:D)</f>
        <v>2.8690717088735525E-4</v>
      </c>
      <c r="M1942" s="19">
        <f>'EPA Data'!E1943/SUM('EPA Data'!E:E)</f>
        <v>4.1572191720689016E-4</v>
      </c>
      <c r="N1942" s="19">
        <f>'EPA Data'!F1943/SUM('EPA Data'!F:F)</f>
        <v>3.2158036838212333E-4</v>
      </c>
      <c r="O1942" s="19">
        <f>'EPA Data'!G1943/SUM('EPA Data'!G:G)</f>
        <v>1.4679338033701052E-4</v>
      </c>
      <c r="P1942" s="19">
        <f>'EPA Data'!H1943/SUM('EPA Data'!H:H)</f>
        <v>2.9378019632921146E-4</v>
      </c>
      <c r="Q1942" s="19">
        <f>'EPA Data'!I1943/SUM('EPA Data'!I:I)</f>
        <v>2.5036250880186236E-4</v>
      </c>
      <c r="R1942" s="19">
        <f>'EPA Data'!J1943/SUM('EPA Data'!J:J)</f>
        <v>2.5649829329300102E-4</v>
      </c>
      <c r="S1942" s="19">
        <f>'EPA Data'!K1943/SUM('EPA Data'!K:K)</f>
        <v>3.1597286235307581E-4</v>
      </c>
      <c r="T1942" s="19">
        <f>'EPA Data'!L1943/SUM('EPA Data'!L:L)</f>
        <v>3.1718634634103155E-4</v>
      </c>
      <c r="U1942" s="19">
        <f>'EPA Data'!M1943/SUM('EPA Data'!M:M)</f>
        <v>1.6678322470519268E-4</v>
      </c>
      <c r="V1942" s="19">
        <f>'EPA Data'!N1943/SUM('EPA Data'!N:N)</f>
        <v>2.2520201152121178E-4</v>
      </c>
      <c r="W1942" s="19">
        <f>'EPA Data'!O1943/SUM('EPA Data'!O:O)</f>
        <v>3.4108877690218931E-4</v>
      </c>
      <c r="X1942" s="19">
        <f>'EPA Data'!P1943/SUM('EPA Data'!P:P)</f>
        <v>2.614569066541719E-4</v>
      </c>
    </row>
    <row r="1943" spans="1:24" x14ac:dyDescent="0.35">
      <c r="A1943" s="13" t="s">
        <v>3194</v>
      </c>
      <c r="B1943" s="13" t="s">
        <v>3054</v>
      </c>
      <c r="C1943" s="18" t="s">
        <v>3195</v>
      </c>
      <c r="D1943" s="14">
        <f>SUMIFS('Census Data'!G:G,'Census Data'!$A:$A,$A1943)/SUMIFS('Census Data'!$F:$F,'Census Data'!$A:$A,$A1943)</f>
        <v>0.49088514299326019</v>
      </c>
      <c r="E1943" s="16">
        <f>SUMIFS('Census Data'!H:H,'Census Data'!$A:$A,$A1943)/SUMIFS('Census Data'!$F:$F,'Census Data'!$A:$A,$A1943)</f>
        <v>0.50911485700673986</v>
      </c>
      <c r="F1943" s="14">
        <f>SUM(SUMIFS('Census Data'!I:I,'Census Data'!$A:$A,$A1943),SUMIFS('Census Data'!J:J,'Census Data'!$A:$A,$A1943))/SUMIFS('Census Data'!$F:$F,'Census Data'!$A:$A,$A1943)</f>
        <v>0.92773971163142632</v>
      </c>
      <c r="G1943" s="14">
        <f>SUM(SUMIFS('Census Data'!K:K,'Census Data'!$A:$A,$A1943),SUMIFS('Census Data'!L:L,'Census Data'!$A:$A,$A1943))/SUMIFS('Census Data'!$F:$F,'Census Data'!$A:$A,$A1943)</f>
        <v>4.280689954740987E-2</v>
      </c>
      <c r="H1943" s="14">
        <f>SUM(SUMIFS('Census Data'!O:O,'Census Data'!$A:$A,$A1943),SUMIFS('Census Data'!P:P,'Census Data'!$A:$A,$A1943))/SUMIFS('Census Data'!$F:$F,'Census Data'!$A:$A,$A1943)</f>
        <v>7.9168243025487979E-3</v>
      </c>
      <c r="I1943" s="16">
        <f t="shared" si="60"/>
        <v>2.1536564518614965E-2</v>
      </c>
      <c r="J1943" s="14">
        <f>SUM(SUMIFS('Census Data'!W:W,'Census Data'!$A:$A,$A1943),SUMIFS('Census Data'!X:X,'Census Data'!$A:$A,$A1943))/SUMIFS('Census Data'!$F:$F,'Census Data'!$A:$A,$A1943)</f>
        <v>0.11848613504841173</v>
      </c>
      <c r="K1943" s="16">
        <f t="shared" si="61"/>
        <v>0.88151386495158823</v>
      </c>
      <c r="L1943" s="19">
        <f>'EPA Data'!D1944/SUM('EPA Data'!D:D)</f>
        <v>3.2146034278881245E-4</v>
      </c>
      <c r="M1943" s="19">
        <f>'EPA Data'!E1944/SUM('EPA Data'!E:E)</f>
        <v>5.2436011635770708E-4</v>
      </c>
      <c r="N1943" s="19">
        <f>'EPA Data'!F1944/SUM('EPA Data'!F:F)</f>
        <v>4.8705691405237674E-4</v>
      </c>
      <c r="O1943" s="19">
        <f>'EPA Data'!G1944/SUM('EPA Data'!G:G)</f>
        <v>1.785379347996094E-4</v>
      </c>
      <c r="P1943" s="19">
        <f>'EPA Data'!H1944/SUM('EPA Data'!H:H)</f>
        <v>4.0556221608258861E-4</v>
      </c>
      <c r="Q1943" s="19">
        <f>'EPA Data'!I1944/SUM('EPA Data'!I:I)</f>
        <v>3.604929432793244E-4</v>
      </c>
      <c r="R1943" s="19">
        <f>'EPA Data'!J1944/SUM('EPA Data'!J:J)</f>
        <v>3.2737749982419609E-4</v>
      </c>
      <c r="S1943" s="19">
        <f>'EPA Data'!K1944/SUM('EPA Data'!K:K)</f>
        <v>4.6700618765394924E-4</v>
      </c>
      <c r="T1943" s="19">
        <f>'EPA Data'!L1944/SUM('EPA Data'!L:L)</f>
        <v>4.8102372594810926E-4</v>
      </c>
      <c r="U1943" s="19">
        <f>'EPA Data'!M1944/SUM('EPA Data'!M:M)</f>
        <v>2.4683136650627659E-4</v>
      </c>
      <c r="V1943" s="19">
        <f>'EPA Data'!N1944/SUM('EPA Data'!N:N)</f>
        <v>3.0544260661837435E-4</v>
      </c>
      <c r="W1943" s="19">
        <f>'EPA Data'!O1944/SUM('EPA Data'!O:O)</f>
        <v>4.8997092111770907E-4</v>
      </c>
      <c r="X1943" s="19">
        <f>'EPA Data'!P1944/SUM('EPA Data'!P:P)</f>
        <v>3.7981191843906501E-4</v>
      </c>
    </row>
    <row r="1944" spans="1:24" x14ac:dyDescent="0.35">
      <c r="A1944" s="13" t="s">
        <v>3196</v>
      </c>
      <c r="B1944" s="13" t="s">
        <v>3054</v>
      </c>
      <c r="C1944" s="18" t="s">
        <v>3197</v>
      </c>
      <c r="D1944" s="14">
        <f>SUMIFS('Census Data'!G:G,'Census Data'!$A:$A,$A1944)/SUMIFS('Census Data'!$F:$F,'Census Data'!$A:$A,$A1944)</f>
        <v>0.48459304384784302</v>
      </c>
      <c r="E1944" s="16">
        <f>SUMIFS('Census Data'!H:H,'Census Data'!$A:$A,$A1944)/SUMIFS('Census Data'!$F:$F,'Census Data'!$A:$A,$A1944)</f>
        <v>0.51540695615215693</v>
      </c>
      <c r="F1944" s="14">
        <f>SUM(SUMIFS('Census Data'!I:I,'Census Data'!$A:$A,$A1944),SUMIFS('Census Data'!J:J,'Census Data'!$A:$A,$A1944))/SUMIFS('Census Data'!$F:$F,'Census Data'!$A:$A,$A1944)</f>
        <v>0.63285400580859952</v>
      </c>
      <c r="G1944" s="14">
        <f>SUM(SUMIFS('Census Data'!K:K,'Census Data'!$A:$A,$A1944),SUMIFS('Census Data'!L:L,'Census Data'!$A:$A,$A1944))/SUMIFS('Census Data'!$F:$F,'Census Data'!$A:$A,$A1944)</f>
        <v>1.7638308422469363E-2</v>
      </c>
      <c r="H1944" s="14">
        <f>SUM(SUMIFS('Census Data'!O:O,'Census Data'!$A:$A,$A1944),SUMIFS('Census Data'!P:P,'Census Data'!$A:$A,$A1944))/SUMIFS('Census Data'!$F:$F,'Census Data'!$A:$A,$A1944)</f>
        <v>7.2961677410214639E-3</v>
      </c>
      <c r="I1944" s="16">
        <f t="shared" si="60"/>
        <v>0.34221151802790961</v>
      </c>
      <c r="J1944" s="14">
        <f>SUM(SUMIFS('Census Data'!W:W,'Census Data'!$A:$A,$A1944),SUMIFS('Census Data'!X:X,'Census Data'!$A:$A,$A1944))/SUMIFS('Census Data'!$F:$F,'Census Data'!$A:$A,$A1944)</f>
        <v>4.377700644612878E-2</v>
      </c>
      <c r="K1944" s="16">
        <f t="shared" si="61"/>
        <v>0.95622299355387119</v>
      </c>
      <c r="L1944" s="19">
        <f>'EPA Data'!D1945/SUM('EPA Data'!D:D)</f>
        <v>5.7458987687991565E-5</v>
      </c>
      <c r="M1944" s="19">
        <f>'EPA Data'!E1945/SUM('EPA Data'!E:E)</f>
        <v>8.4322097680016551E-5</v>
      </c>
      <c r="N1944" s="19">
        <f>'EPA Data'!F1945/SUM('EPA Data'!F:F)</f>
        <v>1.0756664625894448E-4</v>
      </c>
      <c r="O1944" s="19">
        <f>'EPA Data'!G1945/SUM('EPA Data'!G:G)</f>
        <v>3.5427930754324129E-5</v>
      </c>
      <c r="P1944" s="19">
        <f>'EPA Data'!H1945/SUM('EPA Data'!H:H)</f>
        <v>8.1221181817558297E-5</v>
      </c>
      <c r="Q1944" s="19">
        <f>'EPA Data'!I1945/SUM('EPA Data'!I:I)</f>
        <v>7.2414936262421461E-5</v>
      </c>
      <c r="R1944" s="19">
        <f>'EPA Data'!J1945/SUM('EPA Data'!J:J)</f>
        <v>6.2766489773448931E-5</v>
      </c>
      <c r="S1944" s="19">
        <f>'EPA Data'!K1945/SUM('EPA Data'!K:K)</f>
        <v>8.547606617296959E-5</v>
      </c>
      <c r="T1944" s="19">
        <f>'EPA Data'!L1945/SUM('EPA Data'!L:L)</f>
        <v>1.0777488989182882E-4</v>
      </c>
      <c r="U1944" s="19">
        <f>'EPA Data'!M1945/SUM('EPA Data'!M:M)</f>
        <v>4.1678794217907373E-5</v>
      </c>
      <c r="V1944" s="19">
        <f>'EPA Data'!N1945/SUM('EPA Data'!N:N)</f>
        <v>5.2916791998195304E-5</v>
      </c>
      <c r="W1944" s="19">
        <f>'EPA Data'!O1945/SUM('EPA Data'!O:O)</f>
        <v>7.4275505255955146E-5</v>
      </c>
      <c r="X1944" s="19">
        <f>'EPA Data'!P1945/SUM('EPA Data'!P:P)</f>
        <v>7.7896301858765063E-5</v>
      </c>
    </row>
    <row r="1945" spans="1:24" x14ac:dyDescent="0.35">
      <c r="A1945" s="13" t="s">
        <v>3198</v>
      </c>
      <c r="B1945" s="13" t="s">
        <v>3054</v>
      </c>
      <c r="C1945" s="18" t="s">
        <v>3199</v>
      </c>
      <c r="D1945" s="14">
        <f>SUMIFS('Census Data'!G:G,'Census Data'!$A:$A,$A1945)/SUMIFS('Census Data'!$F:$F,'Census Data'!$A:$A,$A1945)</f>
        <v>0.48605384428813969</v>
      </c>
      <c r="E1945" s="16">
        <f>SUMIFS('Census Data'!H:H,'Census Data'!$A:$A,$A1945)/SUMIFS('Census Data'!$F:$F,'Census Data'!$A:$A,$A1945)</f>
        <v>0.51394615571186031</v>
      </c>
      <c r="F1945" s="14">
        <f>SUM(SUMIFS('Census Data'!I:I,'Census Data'!$A:$A,$A1945),SUMIFS('Census Data'!J:J,'Census Data'!$A:$A,$A1945))/SUMIFS('Census Data'!$F:$F,'Census Data'!$A:$A,$A1945)</f>
        <v>0.93351321853019642</v>
      </c>
      <c r="G1945" s="14">
        <f>SUM(SUMIFS('Census Data'!K:K,'Census Data'!$A:$A,$A1945),SUMIFS('Census Data'!L:L,'Census Data'!$A:$A,$A1945))/SUMIFS('Census Data'!$F:$F,'Census Data'!$A:$A,$A1945)</f>
        <v>3.4107446034440943E-2</v>
      </c>
      <c r="H1945" s="14">
        <f>SUM(SUMIFS('Census Data'!O:O,'Census Data'!$A:$A,$A1945),SUMIFS('Census Data'!P:P,'Census Data'!$A:$A,$A1945))/SUMIFS('Census Data'!$F:$F,'Census Data'!$A:$A,$A1945)</f>
        <v>6.4576764491874848E-3</v>
      </c>
      <c r="I1945" s="16">
        <f t="shared" si="60"/>
        <v>2.5921658986175156E-2</v>
      </c>
      <c r="J1945" s="14">
        <f>SUM(SUMIFS('Census Data'!W:W,'Census Data'!$A:$A,$A1945),SUMIFS('Census Data'!X:X,'Census Data'!$A:$A,$A1945))/SUMIFS('Census Data'!$F:$F,'Census Data'!$A:$A,$A1945)</f>
        <v>4.9751394615571189E-2</v>
      </c>
      <c r="K1945" s="16">
        <f t="shared" si="61"/>
        <v>0.95024860538442879</v>
      </c>
      <c r="L1945" s="19">
        <f>'EPA Data'!D1946/SUM('EPA Data'!D:D)</f>
        <v>1.442466193292925E-4</v>
      </c>
      <c r="M1945" s="19">
        <f>'EPA Data'!E1946/SUM('EPA Data'!E:E)</f>
        <v>1.8989897075131858E-4</v>
      </c>
      <c r="N1945" s="19">
        <f>'EPA Data'!F1946/SUM('EPA Data'!F:F)</f>
        <v>2.4878344120910146E-4</v>
      </c>
      <c r="O1945" s="19">
        <f>'EPA Data'!G1946/SUM('EPA Data'!G:G)</f>
        <v>1.0078978101844078E-4</v>
      </c>
      <c r="P1945" s="19">
        <f>'EPA Data'!H1946/SUM('EPA Data'!H:H)</f>
        <v>1.9126470059814503E-4</v>
      </c>
      <c r="Q1945" s="19">
        <f>'EPA Data'!I1946/SUM('EPA Data'!I:I)</f>
        <v>1.8832124301222393E-4</v>
      </c>
      <c r="R1945" s="19">
        <f>'EPA Data'!J1946/SUM('EPA Data'!J:J)</f>
        <v>1.7727668108001194E-4</v>
      </c>
      <c r="S1945" s="19">
        <f>'EPA Data'!K1946/SUM('EPA Data'!K:K)</f>
        <v>1.9700861183314175E-4</v>
      </c>
      <c r="T1945" s="19">
        <f>'EPA Data'!L1946/SUM('EPA Data'!L:L)</f>
        <v>2.6199291207920243E-4</v>
      </c>
      <c r="U1945" s="19">
        <f>'EPA Data'!M1946/SUM('EPA Data'!M:M)</f>
        <v>1.1284420865281214E-4</v>
      </c>
      <c r="V1945" s="19">
        <f>'EPA Data'!N1946/SUM('EPA Data'!N:N)</f>
        <v>1.2385567315887247E-4</v>
      </c>
      <c r="W1945" s="19">
        <f>'EPA Data'!O1946/SUM('EPA Data'!O:O)</f>
        <v>1.924398967095495E-4</v>
      </c>
      <c r="X1945" s="19">
        <f>'EPA Data'!P1946/SUM('EPA Data'!P:P)</f>
        <v>1.7225668419121724E-4</v>
      </c>
    </row>
    <row r="1946" spans="1:24" x14ac:dyDescent="0.35">
      <c r="A1946" s="13" t="s">
        <v>3200</v>
      </c>
      <c r="B1946" s="13" t="s">
        <v>3054</v>
      </c>
      <c r="C1946" s="18" t="s">
        <v>3201</v>
      </c>
      <c r="D1946" s="14">
        <f>SUMIFS('Census Data'!G:G,'Census Data'!$A:$A,$A1946)/SUMIFS('Census Data'!$F:$F,'Census Data'!$A:$A,$A1946)</f>
        <v>0.49492151431209602</v>
      </c>
      <c r="E1946" s="16">
        <f>SUMIFS('Census Data'!H:H,'Census Data'!$A:$A,$A1946)/SUMIFS('Census Data'!$F:$F,'Census Data'!$A:$A,$A1946)</f>
        <v>0.50507848568790392</v>
      </c>
      <c r="F1946" s="14">
        <f>SUM(SUMIFS('Census Data'!I:I,'Census Data'!$A:$A,$A1946),SUMIFS('Census Data'!J:J,'Census Data'!$A:$A,$A1946))/SUMIFS('Census Data'!$F:$F,'Census Data'!$A:$A,$A1946)</f>
        <v>0.63034779932286855</v>
      </c>
      <c r="G1946" s="14">
        <f>SUM(SUMIFS('Census Data'!K:K,'Census Data'!$A:$A,$A1946),SUMIFS('Census Data'!L:L,'Census Data'!$A:$A,$A1946))/SUMIFS('Census Data'!$F:$F,'Census Data'!$A:$A,$A1946)</f>
        <v>0.31178824253616499</v>
      </c>
      <c r="H1946" s="14">
        <f>SUM(SUMIFS('Census Data'!O:O,'Census Data'!$A:$A,$A1946),SUMIFS('Census Data'!P:P,'Census Data'!$A:$A,$A1946))/SUMIFS('Census Data'!$F:$F,'Census Data'!$A:$A,$A1946)</f>
        <v>1.9698368728839642E-2</v>
      </c>
      <c r="I1946" s="16">
        <f t="shared" si="60"/>
        <v>3.8165589412126777E-2</v>
      </c>
      <c r="J1946" s="14">
        <f>SUM(SUMIFS('Census Data'!W:W,'Census Data'!$A:$A,$A1946),SUMIFS('Census Data'!X:X,'Census Data'!$A:$A,$A1946))/SUMIFS('Census Data'!$F:$F,'Census Data'!$A:$A,$A1946)</f>
        <v>8.7411511234225914E-2</v>
      </c>
      <c r="K1946" s="16">
        <f t="shared" si="61"/>
        <v>0.91258848876577403</v>
      </c>
      <c r="L1946" s="19">
        <f>'EPA Data'!D1947/SUM('EPA Data'!D:D)</f>
        <v>9.0784268334282755E-6</v>
      </c>
      <c r="M1946" s="19">
        <f>'EPA Data'!E1947/SUM('EPA Data'!E:E)</f>
        <v>9.7469993164478675E-6</v>
      </c>
      <c r="N1946" s="19">
        <f>'EPA Data'!F1947/SUM('EPA Data'!F:F)</f>
        <v>9.5800625889049008E-6</v>
      </c>
      <c r="O1946" s="19">
        <f>'EPA Data'!G1947/SUM('EPA Data'!G:G)</f>
        <v>4.8690652672232033E-6</v>
      </c>
      <c r="P1946" s="19">
        <f>'EPA Data'!H1947/SUM('EPA Data'!H:H)</f>
        <v>1.0543852715685447E-5</v>
      </c>
      <c r="Q1946" s="19">
        <f>'EPA Data'!I1947/SUM('EPA Data'!I:I)</f>
        <v>1.138529019280967E-5</v>
      </c>
      <c r="R1946" s="19">
        <f>'EPA Data'!J1947/SUM('EPA Data'!J:J)</f>
        <v>5.965341467727033E-6</v>
      </c>
      <c r="S1946" s="19">
        <f>'EPA Data'!K1947/SUM('EPA Data'!K:K)</f>
        <v>8.7573584272801683E-6</v>
      </c>
      <c r="T1946" s="19">
        <f>'EPA Data'!L1947/SUM('EPA Data'!L:L)</f>
        <v>1.2057087733693277E-5</v>
      </c>
      <c r="U1946" s="19">
        <f>'EPA Data'!M1947/SUM('EPA Data'!M:M)</f>
        <v>4.2625430391200206E-6</v>
      </c>
      <c r="V1946" s="19">
        <f>'EPA Data'!N1947/SUM('EPA Data'!N:N)</f>
        <v>8.6389617625380749E-6</v>
      </c>
      <c r="W1946" s="19">
        <f>'EPA Data'!O1947/SUM('EPA Data'!O:O)</f>
        <v>1.5703308753835191E-5</v>
      </c>
      <c r="X1946" s="19">
        <f>'EPA Data'!P1947/SUM('EPA Data'!P:P)</f>
        <v>8.8136454424256892E-6</v>
      </c>
    </row>
    <row r="1947" spans="1:24" x14ac:dyDescent="0.35">
      <c r="A1947" s="13" t="s">
        <v>3202</v>
      </c>
      <c r="B1947" s="13" t="s">
        <v>3054</v>
      </c>
      <c r="C1947" s="18" t="s">
        <v>308</v>
      </c>
      <c r="D1947" s="14">
        <f>SUMIFS('Census Data'!G:G,'Census Data'!$A:$A,$A1947)/SUMIFS('Census Data'!$F:$F,'Census Data'!$A:$A,$A1947)</f>
        <v>0.49599133624923397</v>
      </c>
      <c r="E1947" s="16">
        <f>SUMIFS('Census Data'!H:H,'Census Data'!$A:$A,$A1947)/SUMIFS('Census Data'!$F:$F,'Census Data'!$A:$A,$A1947)</f>
        <v>0.50400866375076603</v>
      </c>
      <c r="F1947" s="14">
        <f>SUM(SUMIFS('Census Data'!I:I,'Census Data'!$A:$A,$A1947),SUMIFS('Census Data'!J:J,'Census Data'!$A:$A,$A1947))/SUMIFS('Census Data'!$F:$F,'Census Data'!$A:$A,$A1947)</f>
        <v>0.80851599687702003</v>
      </c>
      <c r="G1947" s="14">
        <f>SUM(SUMIFS('Census Data'!K:K,'Census Data'!$A:$A,$A1947),SUMIFS('Census Data'!L:L,'Census Data'!$A:$A,$A1947))/SUMIFS('Census Data'!$F:$F,'Census Data'!$A:$A,$A1947)</f>
        <v>0.12422660073709042</v>
      </c>
      <c r="H1947" s="14">
        <f>SUM(SUMIFS('Census Data'!O:O,'Census Data'!$A:$A,$A1947),SUMIFS('Census Data'!P:P,'Census Data'!$A:$A,$A1947))/SUMIFS('Census Data'!$F:$F,'Census Data'!$A:$A,$A1947)</f>
        <v>3.838662827304247E-2</v>
      </c>
      <c r="I1947" s="16">
        <f t="shared" si="60"/>
        <v>2.8870774112846997E-2</v>
      </c>
      <c r="J1947" s="14">
        <f>SUM(SUMIFS('Census Data'!W:W,'Census Data'!$A:$A,$A1947),SUMIFS('Census Data'!X:X,'Census Data'!$A:$A,$A1947))/SUMIFS('Census Data'!$F:$F,'Census Data'!$A:$A,$A1947)</f>
        <v>0.12597698061569718</v>
      </c>
      <c r="K1947" s="16">
        <f t="shared" si="61"/>
        <v>0.87402301938430282</v>
      </c>
      <c r="L1947" s="19">
        <f>'EPA Data'!D1948/SUM('EPA Data'!D:D)</f>
        <v>5.7938667233716585E-4</v>
      </c>
      <c r="M1947" s="19">
        <f>'EPA Data'!E1948/SUM('EPA Data'!E:E)</f>
        <v>7.9417857257609329E-4</v>
      </c>
      <c r="N1947" s="19">
        <f>'EPA Data'!F1948/SUM('EPA Data'!F:F)</f>
        <v>8.3648315072579465E-4</v>
      </c>
      <c r="O1947" s="19">
        <f>'EPA Data'!G1948/SUM('EPA Data'!G:G)</f>
        <v>6.6761560035515771E-4</v>
      </c>
      <c r="P1947" s="19">
        <f>'EPA Data'!H1948/SUM('EPA Data'!H:H)</f>
        <v>8.709266480740501E-4</v>
      </c>
      <c r="Q1947" s="19">
        <f>'EPA Data'!I1948/SUM('EPA Data'!I:I)</f>
        <v>8.7439934766992593E-4</v>
      </c>
      <c r="R1947" s="19">
        <f>'EPA Data'!J1948/SUM('EPA Data'!J:J)</f>
        <v>9.2700153847805077E-4</v>
      </c>
      <c r="S1947" s="19">
        <f>'EPA Data'!K1948/SUM('EPA Data'!K:K)</f>
        <v>8.2185892852428141E-4</v>
      </c>
      <c r="T1947" s="19">
        <f>'EPA Data'!L1948/SUM('EPA Data'!L:L)</f>
        <v>9.8920310845523776E-4</v>
      </c>
      <c r="U1947" s="19">
        <f>'EPA Data'!M1948/SUM('EPA Data'!M:M)</f>
        <v>4.2376675759086196E-4</v>
      </c>
      <c r="V1947" s="19">
        <f>'EPA Data'!N1948/SUM('EPA Data'!N:N)</f>
        <v>5.7413133704449862E-4</v>
      </c>
      <c r="W1947" s="19">
        <f>'EPA Data'!O1948/SUM('EPA Data'!O:O)</f>
        <v>7.694693528025238E-4</v>
      </c>
      <c r="X1947" s="19">
        <f>'EPA Data'!P1948/SUM('EPA Data'!P:P)</f>
        <v>6.7965582028997194E-4</v>
      </c>
    </row>
    <row r="1948" spans="1:24" x14ac:dyDescent="0.35">
      <c r="A1948" s="13" t="s">
        <v>3203</v>
      </c>
      <c r="B1948" s="13" t="s">
        <v>3054</v>
      </c>
      <c r="C1948" s="18" t="s">
        <v>3204</v>
      </c>
      <c r="D1948" s="14">
        <f>SUMIFS('Census Data'!G:G,'Census Data'!$A:$A,$A1948)/SUMIFS('Census Data'!$F:$F,'Census Data'!$A:$A,$A1948)</f>
        <v>0.47001339002560549</v>
      </c>
      <c r="E1948" s="16">
        <f>SUMIFS('Census Data'!H:H,'Census Data'!$A:$A,$A1948)/SUMIFS('Census Data'!$F:$F,'Census Data'!$A:$A,$A1948)</f>
        <v>0.52998660997439451</v>
      </c>
      <c r="F1948" s="14">
        <f>SUM(SUMIFS('Census Data'!I:I,'Census Data'!$A:$A,$A1948),SUMIFS('Census Data'!J:J,'Census Data'!$A:$A,$A1948))/SUMIFS('Census Data'!$F:$F,'Census Data'!$A:$A,$A1948)</f>
        <v>0.44828396250792829</v>
      </c>
      <c r="G1948" s="14">
        <f>SUM(SUMIFS('Census Data'!K:K,'Census Data'!$A:$A,$A1948),SUMIFS('Census Data'!L:L,'Census Data'!$A:$A,$A1948))/SUMIFS('Census Data'!$F:$F,'Census Data'!$A:$A,$A1948)</f>
        <v>0.51556296835725524</v>
      </c>
      <c r="H1948" s="14">
        <f>SUM(SUMIFS('Census Data'!O:O,'Census Data'!$A:$A,$A1948),SUMIFS('Census Data'!P:P,'Census Data'!$A:$A,$A1948))/SUMIFS('Census Data'!$F:$F,'Census Data'!$A:$A,$A1948)</f>
        <v>8.8092273720312905E-3</v>
      </c>
      <c r="I1948" s="16">
        <f t="shared" si="60"/>
        <v>2.7343841762785148E-2</v>
      </c>
      <c r="J1948" s="14">
        <f>SUM(SUMIFS('Census Data'!W:W,'Census Data'!$A:$A,$A1948),SUMIFS('Census Data'!X:X,'Census Data'!$A:$A,$A1948))/SUMIFS('Census Data'!$F:$F,'Census Data'!$A:$A,$A1948)</f>
        <v>8.7129131527637488E-2</v>
      </c>
      <c r="K1948" s="16">
        <f t="shared" si="61"/>
        <v>0.91287086847236254</v>
      </c>
      <c r="L1948" s="19">
        <f>'EPA Data'!D1949/SUM('EPA Data'!D:D)</f>
        <v>2.6283563496698801E-4</v>
      </c>
      <c r="M1948" s="19">
        <f>'EPA Data'!E1949/SUM('EPA Data'!E:E)</f>
        <v>4.3350877109417049E-4</v>
      </c>
      <c r="N1948" s="19">
        <f>'EPA Data'!F1949/SUM('EPA Data'!F:F)</f>
        <v>2.4464481383671311E-4</v>
      </c>
      <c r="O1948" s="19">
        <f>'EPA Data'!G1949/SUM('EPA Data'!G:G)</f>
        <v>1.3938359479187345E-4</v>
      </c>
      <c r="P1948" s="19">
        <f>'EPA Data'!H1949/SUM('EPA Data'!H:H)</f>
        <v>2.4247964753467823E-4</v>
      </c>
      <c r="Q1948" s="19">
        <f>'EPA Data'!I1949/SUM('EPA Data'!I:I)</f>
        <v>2.2317943805963506E-4</v>
      </c>
      <c r="R1948" s="19">
        <f>'EPA Data'!J1949/SUM('EPA Data'!J:J)</f>
        <v>2.0781230453320593E-4</v>
      </c>
      <c r="S1948" s="19">
        <f>'EPA Data'!K1949/SUM('EPA Data'!K:K)</f>
        <v>2.2783751860934706E-4</v>
      </c>
      <c r="T1948" s="19">
        <f>'EPA Data'!L1949/SUM('EPA Data'!L:L)</f>
        <v>2.2765459064212395E-4</v>
      </c>
      <c r="U1948" s="19">
        <f>'EPA Data'!M1949/SUM('EPA Data'!M:M)</f>
        <v>1.2517421782375657E-4</v>
      </c>
      <c r="V1948" s="19">
        <f>'EPA Data'!N1949/SUM('EPA Data'!N:N)</f>
        <v>2.0286116969525254E-4</v>
      </c>
      <c r="W1948" s="19">
        <f>'EPA Data'!O1949/SUM('EPA Data'!O:O)</f>
        <v>2.7737162036544255E-4</v>
      </c>
      <c r="X1948" s="19">
        <f>'EPA Data'!P1949/SUM('EPA Data'!P:P)</f>
        <v>1.9867098039463545E-4</v>
      </c>
    </row>
    <row r="1949" spans="1:24" x14ac:dyDescent="0.35">
      <c r="A1949" s="13" t="s">
        <v>3205</v>
      </c>
      <c r="B1949" s="13" t="s">
        <v>3054</v>
      </c>
      <c r="C1949" s="18" t="s">
        <v>3206</v>
      </c>
      <c r="D1949" s="14">
        <f>SUMIFS('Census Data'!G:G,'Census Data'!$A:$A,$A1949)/SUMIFS('Census Data'!$F:$F,'Census Data'!$A:$A,$A1949)</f>
        <v>0.48994379077559519</v>
      </c>
      <c r="E1949" s="16">
        <f>SUMIFS('Census Data'!H:H,'Census Data'!$A:$A,$A1949)/SUMIFS('Census Data'!$F:$F,'Census Data'!$A:$A,$A1949)</f>
        <v>0.51005620922440476</v>
      </c>
      <c r="F1949" s="14">
        <f>SUM(SUMIFS('Census Data'!I:I,'Census Data'!$A:$A,$A1949),SUMIFS('Census Data'!J:J,'Census Data'!$A:$A,$A1949))/SUMIFS('Census Data'!$F:$F,'Census Data'!$A:$A,$A1949)</f>
        <v>0.67551126663785954</v>
      </c>
      <c r="G1949" s="14">
        <f>SUM(SUMIFS('Census Data'!K:K,'Census Data'!$A:$A,$A1949),SUMIFS('Census Data'!L:L,'Census Data'!$A:$A,$A1949))/SUMIFS('Census Data'!$F:$F,'Census Data'!$A:$A,$A1949)</f>
        <v>0.20842748762121996</v>
      </c>
      <c r="H1949" s="14">
        <f>SUM(SUMIFS('Census Data'!O:O,'Census Data'!$A:$A,$A1949),SUMIFS('Census Data'!P:P,'Census Data'!$A:$A,$A1949))/SUMIFS('Census Data'!$F:$F,'Census Data'!$A:$A,$A1949)</f>
        <v>7.9984805445954849E-2</v>
      </c>
      <c r="I1949" s="16">
        <f t="shared" si="60"/>
        <v>3.6076440294965595E-2</v>
      </c>
      <c r="J1949" s="14">
        <f>SUM(SUMIFS('Census Data'!W:W,'Census Data'!$A:$A,$A1949),SUMIFS('Census Data'!X:X,'Census Data'!$A:$A,$A1949))/SUMIFS('Census Data'!$F:$F,'Census Data'!$A:$A,$A1949)</f>
        <v>0.1134331900063045</v>
      </c>
      <c r="K1949" s="16">
        <f t="shared" si="61"/>
        <v>0.88656680999369553</v>
      </c>
      <c r="L1949" s="19">
        <f>'EPA Data'!D1950/SUM('EPA Data'!D:D)</f>
        <v>2.4458090817432855E-3</v>
      </c>
      <c r="M1949" s="19">
        <f>'EPA Data'!E1950/SUM('EPA Data'!E:E)</f>
        <v>3.1004129926743037E-3</v>
      </c>
      <c r="N1949" s="19">
        <f>'EPA Data'!F1950/SUM('EPA Data'!F:F)</f>
        <v>2.7957518986232413E-3</v>
      </c>
      <c r="O1949" s="19">
        <f>'EPA Data'!G1950/SUM('EPA Data'!G:G)</f>
        <v>2.9278526954352596E-3</v>
      </c>
      <c r="P1949" s="19">
        <f>'EPA Data'!H1950/SUM('EPA Data'!H:H)</f>
        <v>2.8706930840173245E-3</v>
      </c>
      <c r="Q1949" s="19">
        <f>'EPA Data'!I1950/SUM('EPA Data'!I:I)</f>
        <v>2.9925278424027444E-3</v>
      </c>
      <c r="R1949" s="19">
        <f>'EPA Data'!J1950/SUM('EPA Data'!J:J)</f>
        <v>3.5613402889564391E-3</v>
      </c>
      <c r="S1949" s="19">
        <f>'EPA Data'!K1950/SUM('EPA Data'!K:K)</f>
        <v>2.4599583522986971E-3</v>
      </c>
      <c r="T1949" s="19">
        <f>'EPA Data'!L1950/SUM('EPA Data'!L:L)</f>
        <v>2.8989629508745667E-3</v>
      </c>
      <c r="U1949" s="19">
        <f>'EPA Data'!M1950/SUM('EPA Data'!M:M)</f>
        <v>1.7438400077092161E-3</v>
      </c>
      <c r="V1949" s="19">
        <f>'EPA Data'!N1950/SUM('EPA Data'!N:N)</f>
        <v>2.2781929013973726E-3</v>
      </c>
      <c r="W1949" s="19">
        <f>'EPA Data'!O1950/SUM('EPA Data'!O:O)</f>
        <v>3.259358313606965E-3</v>
      </c>
      <c r="X1949" s="19">
        <f>'EPA Data'!P1950/SUM('EPA Data'!P:P)</f>
        <v>2.1796965553610285E-3</v>
      </c>
    </row>
    <row r="1950" spans="1:24" x14ac:dyDescent="0.35">
      <c r="A1950" s="13" t="s">
        <v>3207</v>
      </c>
      <c r="B1950" s="13" t="s">
        <v>3054</v>
      </c>
      <c r="C1950" s="18" t="s">
        <v>946</v>
      </c>
      <c r="D1950" s="14">
        <f>SUMIFS('Census Data'!G:G,'Census Data'!$A:$A,$A1950)/SUMIFS('Census Data'!$F:$F,'Census Data'!$A:$A,$A1950)</f>
        <v>0.50013412736734808</v>
      </c>
      <c r="E1950" s="16">
        <f>SUMIFS('Census Data'!H:H,'Census Data'!$A:$A,$A1950)/SUMIFS('Census Data'!$F:$F,'Census Data'!$A:$A,$A1950)</f>
        <v>0.49986587263265198</v>
      </c>
      <c r="F1950" s="14">
        <f>SUM(SUMIFS('Census Data'!I:I,'Census Data'!$A:$A,$A1950),SUMIFS('Census Data'!J:J,'Census Data'!$A:$A,$A1950))/SUMIFS('Census Data'!$F:$F,'Census Data'!$A:$A,$A1950)</f>
        <v>0.40554750791351468</v>
      </c>
      <c r="G1950" s="14">
        <f>SUM(SUMIFS('Census Data'!K:K,'Census Data'!$A:$A,$A1950),SUMIFS('Census Data'!L:L,'Census Data'!$A:$A,$A1950))/SUMIFS('Census Data'!$F:$F,'Census Data'!$A:$A,$A1950)</f>
        <v>0.5117227319062182</v>
      </c>
      <c r="H1950" s="14">
        <f>SUM(SUMIFS('Census Data'!O:O,'Census Data'!$A:$A,$A1950),SUMIFS('Census Data'!P:P,'Census Data'!$A:$A,$A1950))/SUMIFS('Census Data'!$F:$F,'Census Data'!$A:$A,$A1950)</f>
        <v>4.0238210204410112E-3</v>
      </c>
      <c r="I1950" s="16">
        <f t="shared" si="60"/>
        <v>7.8705939159826155E-2</v>
      </c>
      <c r="J1950" s="14">
        <f>SUM(SUMIFS('Census Data'!W:W,'Census Data'!$A:$A,$A1950),SUMIFS('Census Data'!X:X,'Census Data'!$A:$A,$A1950))/SUMIFS('Census Data'!$F:$F,'Census Data'!$A:$A,$A1950)</f>
        <v>4.1203927249315951E-2</v>
      </c>
      <c r="K1950" s="16">
        <f t="shared" si="61"/>
        <v>0.95879607275068401</v>
      </c>
      <c r="L1950" s="19">
        <f>'EPA Data'!D1951/SUM('EPA Data'!D:D)</f>
        <v>1.2933063817024767E-4</v>
      </c>
      <c r="M1950" s="19">
        <f>'EPA Data'!E1951/SUM('EPA Data'!E:E)</f>
        <v>1.6545926816783051E-4</v>
      </c>
      <c r="N1950" s="19">
        <f>'EPA Data'!F1951/SUM('EPA Data'!F:F)</f>
        <v>1.112814628023202E-4</v>
      </c>
      <c r="O1950" s="19">
        <f>'EPA Data'!G1951/SUM('EPA Data'!G:G)</f>
        <v>6.0162315326863495E-5</v>
      </c>
      <c r="P1950" s="19">
        <f>'EPA Data'!H1951/SUM('EPA Data'!H:H)</f>
        <v>1.1021578227080071E-4</v>
      </c>
      <c r="Q1950" s="19">
        <f>'EPA Data'!I1951/SUM('EPA Data'!I:I)</f>
        <v>1.0728869032175017E-4</v>
      </c>
      <c r="R1950" s="19">
        <f>'EPA Data'!J1951/SUM('EPA Data'!J:J)</f>
        <v>8.7948790067719911E-5</v>
      </c>
      <c r="S1950" s="19">
        <f>'EPA Data'!K1951/SUM('EPA Data'!K:K)</f>
        <v>1.0358050223995159E-4</v>
      </c>
      <c r="T1950" s="19">
        <f>'EPA Data'!L1951/SUM('EPA Data'!L:L)</f>
        <v>1.0923588530250888E-4</v>
      </c>
      <c r="U1950" s="19">
        <f>'EPA Data'!M1951/SUM('EPA Data'!M:M)</f>
        <v>6.044884631132022E-5</v>
      </c>
      <c r="V1950" s="19">
        <f>'EPA Data'!N1951/SUM('EPA Data'!N:N)</f>
        <v>9.2759162719744672E-5</v>
      </c>
      <c r="W1950" s="19">
        <f>'EPA Data'!O1951/SUM('EPA Data'!O:O)</f>
        <v>1.3745012819702061E-4</v>
      </c>
      <c r="X1950" s="19">
        <f>'EPA Data'!P1951/SUM('EPA Data'!P:P)</f>
        <v>9.2373440828040891E-5</v>
      </c>
    </row>
    <row r="1951" spans="1:24" x14ac:dyDescent="0.35">
      <c r="A1951" s="13" t="s">
        <v>3208</v>
      </c>
      <c r="B1951" s="13" t="s">
        <v>3054</v>
      </c>
      <c r="C1951" s="18" t="s">
        <v>150</v>
      </c>
      <c r="D1951" s="14">
        <f>SUMIFS('Census Data'!G:G,'Census Data'!$A:$A,$A1951)/SUMIFS('Census Data'!$F:$F,'Census Data'!$A:$A,$A1951)</f>
        <v>0.47101054162122863</v>
      </c>
      <c r="E1951" s="16">
        <f>SUMIFS('Census Data'!H:H,'Census Data'!$A:$A,$A1951)/SUMIFS('Census Data'!$F:$F,'Census Data'!$A:$A,$A1951)</f>
        <v>0.52898945837877132</v>
      </c>
      <c r="F1951" s="14">
        <f>SUM(SUMIFS('Census Data'!I:I,'Census Data'!$A:$A,$A1951),SUMIFS('Census Data'!J:J,'Census Data'!$A:$A,$A1951))/SUMIFS('Census Data'!$F:$F,'Census Data'!$A:$A,$A1951)</f>
        <v>0.46864776444929118</v>
      </c>
      <c r="G1951" s="14">
        <f>SUM(SUMIFS('Census Data'!K:K,'Census Data'!$A:$A,$A1951),SUMIFS('Census Data'!L:L,'Census Data'!$A:$A,$A1951))/SUMIFS('Census Data'!$F:$F,'Census Data'!$A:$A,$A1951)</f>
        <v>0.49836423118865869</v>
      </c>
      <c r="H1951" s="14">
        <f>SUM(SUMIFS('Census Data'!O:O,'Census Data'!$A:$A,$A1951),SUMIFS('Census Data'!P:P,'Census Data'!$A:$A,$A1951))/SUMIFS('Census Data'!$F:$F,'Census Data'!$A:$A,$A1951)</f>
        <v>4.2711741185023624E-3</v>
      </c>
      <c r="I1951" s="16">
        <f t="shared" si="60"/>
        <v>2.8716830243547764E-2</v>
      </c>
      <c r="J1951" s="14">
        <f>SUM(SUMIFS('Census Data'!W:W,'Census Data'!$A:$A,$A1951),SUMIFS('Census Data'!X:X,'Census Data'!$A:$A,$A1951))/SUMIFS('Census Data'!$F:$F,'Census Data'!$A:$A,$A1951)</f>
        <v>3.4987277353689568E-2</v>
      </c>
      <c r="K1951" s="16">
        <f t="shared" si="61"/>
        <v>0.96501272264631044</v>
      </c>
      <c r="L1951" s="19">
        <f>'EPA Data'!D1952/SUM('EPA Data'!D:D)</f>
        <v>5.2131138608832229E-5</v>
      </c>
      <c r="M1951" s="19">
        <f>'EPA Data'!E1952/SUM('EPA Data'!E:E)</f>
        <v>4.8211810846217131E-5</v>
      </c>
      <c r="N1951" s="19">
        <f>'EPA Data'!F1952/SUM('EPA Data'!F:F)</f>
        <v>4.290827203424601E-5</v>
      </c>
      <c r="O1951" s="19">
        <f>'EPA Data'!G1952/SUM('EPA Data'!G:G)</f>
        <v>2.2010189463227047E-5</v>
      </c>
      <c r="P1951" s="19">
        <f>'EPA Data'!H1952/SUM('EPA Data'!H:H)</f>
        <v>4.8941792315863341E-5</v>
      </c>
      <c r="Q1951" s="19">
        <f>'EPA Data'!I1952/SUM('EPA Data'!I:I)</f>
        <v>4.979115045774051E-5</v>
      </c>
      <c r="R1951" s="19">
        <f>'EPA Data'!J1952/SUM('EPA Data'!J:J)</f>
        <v>3.240748138984879E-5</v>
      </c>
      <c r="S1951" s="19">
        <f>'EPA Data'!K1952/SUM('EPA Data'!K:K)</f>
        <v>4.2895415800216661E-5</v>
      </c>
      <c r="T1951" s="19">
        <f>'EPA Data'!L1952/SUM('EPA Data'!L:L)</f>
        <v>5.8343377568882159E-5</v>
      </c>
      <c r="U1951" s="19">
        <f>'EPA Data'!M1952/SUM('EPA Data'!M:M)</f>
        <v>2.0655019059426995E-5</v>
      </c>
      <c r="V1951" s="19">
        <f>'EPA Data'!N1952/SUM('EPA Data'!N:N)</f>
        <v>4.0858726111677872E-5</v>
      </c>
      <c r="W1951" s="19">
        <f>'EPA Data'!O1952/SUM('EPA Data'!O:O)</f>
        <v>7.1662370173588498E-5</v>
      </c>
      <c r="X1951" s="19">
        <f>'EPA Data'!P1952/SUM('EPA Data'!P:P)</f>
        <v>4.3458337528050312E-5</v>
      </c>
    </row>
    <row r="1952" spans="1:24" x14ac:dyDescent="0.35">
      <c r="A1952" s="13" t="s">
        <v>3209</v>
      </c>
      <c r="B1952" s="13" t="s">
        <v>3054</v>
      </c>
      <c r="C1952" s="18" t="s">
        <v>3210</v>
      </c>
      <c r="D1952" s="14">
        <f>SUMIFS('Census Data'!G:G,'Census Data'!$A:$A,$A1952)/SUMIFS('Census Data'!$F:$F,'Census Data'!$A:$A,$A1952)</f>
        <v>0.50115575938014312</v>
      </c>
      <c r="E1952" s="16">
        <f>SUMIFS('Census Data'!H:H,'Census Data'!$A:$A,$A1952)/SUMIFS('Census Data'!$F:$F,'Census Data'!$A:$A,$A1952)</f>
        <v>0.49884424061985688</v>
      </c>
      <c r="F1952" s="14">
        <f>SUM(SUMIFS('Census Data'!I:I,'Census Data'!$A:$A,$A1952),SUMIFS('Census Data'!J:J,'Census Data'!$A:$A,$A1952))/SUMIFS('Census Data'!$F:$F,'Census Data'!$A:$A,$A1952)</f>
        <v>0.94467148695378811</v>
      </c>
      <c r="G1952" s="14">
        <f>SUM(SUMIFS('Census Data'!K:K,'Census Data'!$A:$A,$A1952),SUMIFS('Census Data'!L:L,'Census Data'!$A:$A,$A1952))/SUMIFS('Census Data'!$F:$F,'Census Data'!$A:$A,$A1952)</f>
        <v>2.0211920039943043E-2</v>
      </c>
      <c r="H1952" s="14">
        <f>SUM(SUMIFS('Census Data'!O:O,'Census Data'!$A:$A,$A1952),SUMIFS('Census Data'!P:P,'Census Data'!$A:$A,$A1952))/SUMIFS('Census Data'!$F:$F,'Census Data'!$A:$A,$A1952)</f>
        <v>1.2482201305545795E-2</v>
      </c>
      <c r="I1952" s="16">
        <f t="shared" si="60"/>
        <v>2.2634391700723122E-2</v>
      </c>
      <c r="J1952" s="14">
        <f>SUM(SUMIFS('Census Data'!W:W,'Census Data'!$A:$A,$A1952),SUMIFS('Census Data'!X:X,'Census Data'!$A:$A,$A1952))/SUMIFS('Census Data'!$F:$F,'Census Data'!$A:$A,$A1952)</f>
        <v>6.3742441333653865E-2</v>
      </c>
      <c r="K1952" s="16">
        <f t="shared" si="61"/>
        <v>0.93625755866634619</v>
      </c>
      <c r="L1952" s="19">
        <f>'EPA Data'!D1953/SUM('EPA Data'!D:D)</f>
        <v>1.1813240043291512E-4</v>
      </c>
      <c r="M1952" s="19">
        <f>'EPA Data'!E1953/SUM('EPA Data'!E:E)</f>
        <v>2.0321951149605721E-4</v>
      </c>
      <c r="N1952" s="19">
        <f>'EPA Data'!F1953/SUM('EPA Data'!F:F)</f>
        <v>2.1068138124917302E-4</v>
      </c>
      <c r="O1952" s="19">
        <f>'EPA Data'!G1953/SUM('EPA Data'!G:G)</f>
        <v>7.2197833824421388E-5</v>
      </c>
      <c r="P1952" s="19">
        <f>'EPA Data'!H1953/SUM('EPA Data'!H:H)</f>
        <v>1.7861235735820168E-4</v>
      </c>
      <c r="Q1952" s="19">
        <f>'EPA Data'!I1953/SUM('EPA Data'!I:I)</f>
        <v>1.4345735834244517E-4</v>
      </c>
      <c r="R1952" s="19">
        <f>'EPA Data'!J1953/SUM('EPA Data'!J:J)</f>
        <v>1.3636885810011673E-4</v>
      </c>
      <c r="S1952" s="19">
        <f>'EPA Data'!K1953/SUM('EPA Data'!K:K)</f>
        <v>2.2333826710849763E-4</v>
      </c>
      <c r="T1952" s="19">
        <f>'EPA Data'!L1953/SUM('EPA Data'!L:L)</f>
        <v>2.0978441390361925E-4</v>
      </c>
      <c r="U1952" s="19">
        <f>'EPA Data'!M1953/SUM('EPA Data'!M:M)</f>
        <v>9.9726612620444594E-5</v>
      </c>
      <c r="V1952" s="19">
        <f>'EPA Data'!N1953/SUM('EPA Data'!N:N)</f>
        <v>1.3059037374210414E-4</v>
      </c>
      <c r="W1952" s="19">
        <f>'EPA Data'!O1953/SUM('EPA Data'!O:O)</f>
        <v>1.9583645481124356E-4</v>
      </c>
      <c r="X1952" s="19">
        <f>'EPA Data'!P1953/SUM('EPA Data'!P:P)</f>
        <v>1.7047323314126783E-4</v>
      </c>
    </row>
    <row r="1953" spans="1:24" x14ac:dyDescent="0.35">
      <c r="A1953" s="13" t="s">
        <v>3211</v>
      </c>
      <c r="B1953" s="13" t="s">
        <v>3054</v>
      </c>
      <c r="C1953" s="18" t="s">
        <v>949</v>
      </c>
      <c r="D1953" s="14">
        <f>SUMIFS('Census Data'!G:G,'Census Data'!$A:$A,$A1953)/SUMIFS('Census Data'!$F:$F,'Census Data'!$A:$A,$A1953)</f>
        <v>0.49733636774320028</v>
      </c>
      <c r="E1953" s="16">
        <f>SUMIFS('Census Data'!H:H,'Census Data'!$A:$A,$A1953)/SUMIFS('Census Data'!$F:$F,'Census Data'!$A:$A,$A1953)</f>
        <v>0.50266363225679977</v>
      </c>
      <c r="F1953" s="14">
        <f>SUM(SUMIFS('Census Data'!I:I,'Census Data'!$A:$A,$A1953),SUMIFS('Census Data'!J:J,'Census Data'!$A:$A,$A1953))/SUMIFS('Census Data'!$F:$F,'Census Data'!$A:$A,$A1953)</f>
        <v>0.6219687864917619</v>
      </c>
      <c r="G1953" s="14">
        <f>SUM(SUMIFS('Census Data'!K:K,'Census Data'!$A:$A,$A1953),SUMIFS('Census Data'!L:L,'Census Data'!$A:$A,$A1953))/SUMIFS('Census Data'!$F:$F,'Census Data'!$A:$A,$A1953)</f>
        <v>0.32718780099044503</v>
      </c>
      <c r="H1953" s="14">
        <f>SUM(SUMIFS('Census Data'!O:O,'Census Data'!$A:$A,$A1953),SUMIFS('Census Data'!P:P,'Census Data'!$A:$A,$A1953))/SUMIFS('Census Data'!$F:$F,'Census Data'!$A:$A,$A1953)</f>
        <v>1.3117856138287263E-2</v>
      </c>
      <c r="I1953" s="16">
        <f t="shared" si="60"/>
        <v>3.7725556379505698E-2</v>
      </c>
      <c r="J1953" s="14">
        <f>SUM(SUMIFS('Census Data'!W:W,'Census Data'!$A:$A,$A1953),SUMIFS('Census Data'!X:X,'Census Data'!$A:$A,$A1953))/SUMIFS('Census Data'!$F:$F,'Census Data'!$A:$A,$A1953)</f>
        <v>0.12718950571508936</v>
      </c>
      <c r="K1953" s="16">
        <f t="shared" si="61"/>
        <v>0.87281049428491064</v>
      </c>
      <c r="L1953" s="19">
        <f>'EPA Data'!D1954/SUM('EPA Data'!D:D)</f>
        <v>4.4690008021043006E-4</v>
      </c>
      <c r="M1953" s="19">
        <f>'EPA Data'!E1954/SUM('EPA Data'!E:E)</f>
        <v>4.7683126346473401E-4</v>
      </c>
      <c r="N1953" s="19">
        <f>'EPA Data'!F1954/SUM('EPA Data'!F:F)</f>
        <v>4.1937058690746552E-4</v>
      </c>
      <c r="O1953" s="19">
        <f>'EPA Data'!G1954/SUM('EPA Data'!G:G)</f>
        <v>2.6707515696418538E-4</v>
      </c>
      <c r="P1953" s="19">
        <f>'EPA Data'!H1954/SUM('EPA Data'!H:H)</f>
        <v>4.5698829708493832E-4</v>
      </c>
      <c r="Q1953" s="19">
        <f>'EPA Data'!I1954/SUM('EPA Data'!I:I)</f>
        <v>4.552165138587716E-4</v>
      </c>
      <c r="R1953" s="19">
        <f>'EPA Data'!J1954/SUM('EPA Data'!J:J)</f>
        <v>4.1022052381417773E-4</v>
      </c>
      <c r="S1953" s="19">
        <f>'EPA Data'!K1954/SUM('EPA Data'!K:K)</f>
        <v>4.0987530525283709E-4</v>
      </c>
      <c r="T1953" s="19">
        <f>'EPA Data'!L1954/SUM('EPA Data'!L:L)</f>
        <v>4.7797191441252654E-4</v>
      </c>
      <c r="U1953" s="19">
        <f>'EPA Data'!M1954/SUM('EPA Data'!M:M)</f>
        <v>2.3499430491444101E-4</v>
      </c>
      <c r="V1953" s="19">
        <f>'EPA Data'!N1954/SUM('EPA Data'!N:N)</f>
        <v>3.5145679184845897E-4</v>
      </c>
      <c r="W1953" s="19">
        <f>'EPA Data'!O1954/SUM('EPA Data'!O:O)</f>
        <v>5.5047787186118021E-4</v>
      </c>
      <c r="X1953" s="19">
        <f>'EPA Data'!P1954/SUM('EPA Data'!P:P)</f>
        <v>4.0331248324136719E-4</v>
      </c>
    </row>
    <row r="1954" spans="1:24" x14ac:dyDescent="0.35">
      <c r="A1954" s="13" t="s">
        <v>3212</v>
      </c>
      <c r="B1954" s="13" t="s">
        <v>3054</v>
      </c>
      <c r="C1954" s="18" t="s">
        <v>959</v>
      </c>
      <c r="D1954" s="14">
        <f>SUMIFS('Census Data'!G:G,'Census Data'!$A:$A,$A1954)/SUMIFS('Census Data'!$F:$F,'Census Data'!$A:$A,$A1954)</f>
        <v>0.49518742515877706</v>
      </c>
      <c r="E1954" s="16">
        <f>SUMIFS('Census Data'!H:H,'Census Data'!$A:$A,$A1954)/SUMIFS('Census Data'!$F:$F,'Census Data'!$A:$A,$A1954)</f>
        <v>0.50481257484122288</v>
      </c>
      <c r="F1954" s="14">
        <f>SUM(SUMIFS('Census Data'!I:I,'Census Data'!$A:$A,$A1954),SUMIFS('Census Data'!J:J,'Census Data'!$A:$A,$A1954))/SUMIFS('Census Data'!$F:$F,'Census Data'!$A:$A,$A1954)</f>
        <v>0.92627286920406837</v>
      </c>
      <c r="G1954" s="14">
        <f>SUM(SUMIFS('Census Data'!K:K,'Census Data'!$A:$A,$A1954),SUMIFS('Census Data'!L:L,'Census Data'!$A:$A,$A1954))/SUMIFS('Census Data'!$F:$F,'Census Data'!$A:$A,$A1954)</f>
        <v>4.6609976808694463E-2</v>
      </c>
      <c r="H1954" s="14">
        <f>SUM(SUMIFS('Census Data'!O:O,'Census Data'!$A:$A,$A1954),SUMIFS('Census Data'!P:P,'Census Data'!$A:$A,$A1954))/SUMIFS('Census Data'!$F:$F,'Census Data'!$A:$A,$A1954)</f>
        <v>5.9266669698209871E-3</v>
      </c>
      <c r="I1954" s="16">
        <f t="shared" si="60"/>
        <v>2.1190487017416104E-2</v>
      </c>
      <c r="J1954" s="14">
        <f>SUM(SUMIFS('Census Data'!W:W,'Census Data'!$A:$A,$A1954),SUMIFS('Census Data'!X:X,'Census Data'!$A:$A,$A1954))/SUMIFS('Census Data'!$F:$F,'Census Data'!$A:$A,$A1954)</f>
        <v>7.0453064132296545E-2</v>
      </c>
      <c r="K1954" s="16">
        <f t="shared" si="61"/>
        <v>0.92954693586770343</v>
      </c>
      <c r="L1954" s="19">
        <f>'EPA Data'!D1955/SUM('EPA Data'!D:D)</f>
        <v>2.8233576055764159E-4</v>
      </c>
      <c r="M1954" s="19">
        <f>'EPA Data'!E1955/SUM('EPA Data'!E:E)</f>
        <v>5.1511260470064586E-4</v>
      </c>
      <c r="N1954" s="19">
        <f>'EPA Data'!F1955/SUM('EPA Data'!F:F)</f>
        <v>4.6476289202226212E-4</v>
      </c>
      <c r="O1954" s="19">
        <f>'EPA Data'!G1955/SUM('EPA Data'!G:G)</f>
        <v>1.6527625516767806E-4</v>
      </c>
      <c r="P1954" s="19">
        <f>'EPA Data'!H1955/SUM('EPA Data'!H:H)</f>
        <v>4.0843351016476502E-4</v>
      </c>
      <c r="Q1954" s="19">
        <f>'EPA Data'!I1955/SUM('EPA Data'!I:I)</f>
        <v>3.3780101377154086E-4</v>
      </c>
      <c r="R1954" s="19">
        <f>'EPA Data'!J1955/SUM('EPA Data'!J:J)</f>
        <v>3.1838111028206908E-4</v>
      </c>
      <c r="S1954" s="19">
        <f>'EPA Data'!K1955/SUM('EPA Data'!K:K)</f>
        <v>4.7627987494641087E-4</v>
      </c>
      <c r="T1954" s="19">
        <f>'EPA Data'!L1955/SUM('EPA Data'!L:L)</f>
        <v>4.6347870791396722E-4</v>
      </c>
      <c r="U1954" s="19">
        <f>'EPA Data'!M1955/SUM('EPA Data'!M:M)</f>
        <v>2.2376471463817337E-4</v>
      </c>
      <c r="V1954" s="19">
        <f>'EPA Data'!N1955/SUM('EPA Data'!N:N)</f>
        <v>2.9923872307061462E-4</v>
      </c>
      <c r="W1954" s="19">
        <f>'EPA Data'!O1955/SUM('EPA Data'!O:O)</f>
        <v>4.5006790869644276E-4</v>
      </c>
      <c r="X1954" s="19">
        <f>'EPA Data'!P1955/SUM('EPA Data'!P:P)</f>
        <v>3.8054150516867022E-4</v>
      </c>
    </row>
    <row r="1955" spans="1:24" x14ac:dyDescent="0.35">
      <c r="A1955" s="13" t="s">
        <v>3213</v>
      </c>
      <c r="B1955" s="13" t="s">
        <v>3054</v>
      </c>
      <c r="C1955" s="18" t="s">
        <v>1643</v>
      </c>
      <c r="D1955" s="14">
        <f>SUMIFS('Census Data'!G:G,'Census Data'!$A:$A,$A1955)/SUMIFS('Census Data'!$F:$F,'Census Data'!$A:$A,$A1955)</f>
        <v>0.47789666070136694</v>
      </c>
      <c r="E1955" s="16">
        <f>SUMIFS('Census Data'!H:H,'Census Data'!$A:$A,$A1955)/SUMIFS('Census Data'!$F:$F,'Census Data'!$A:$A,$A1955)</f>
        <v>0.52210333929863306</v>
      </c>
      <c r="F1955" s="14">
        <f>SUM(SUMIFS('Census Data'!I:I,'Census Data'!$A:$A,$A1955),SUMIFS('Census Data'!J:J,'Census Data'!$A:$A,$A1955))/SUMIFS('Census Data'!$F:$F,'Census Data'!$A:$A,$A1955)</f>
        <v>0.55605477922044955</v>
      </c>
      <c r="G1955" s="14">
        <f>SUM(SUMIFS('Census Data'!K:K,'Census Data'!$A:$A,$A1955),SUMIFS('Census Data'!L:L,'Census Data'!$A:$A,$A1955))/SUMIFS('Census Data'!$F:$F,'Census Data'!$A:$A,$A1955)</f>
        <v>0.40442193707243396</v>
      </c>
      <c r="H1955" s="14">
        <f>SUM(SUMIFS('Census Data'!O:O,'Census Data'!$A:$A,$A1955),SUMIFS('Census Data'!P:P,'Census Data'!$A:$A,$A1955))/SUMIFS('Census Data'!$F:$F,'Census Data'!$A:$A,$A1955)</f>
        <v>1.293327748797421E-2</v>
      </c>
      <c r="I1955" s="16">
        <f t="shared" si="60"/>
        <v>2.6590006219142204E-2</v>
      </c>
      <c r="J1955" s="14">
        <f>SUM(SUMIFS('Census Data'!W:W,'Census Data'!$A:$A,$A1955),SUMIFS('Census Data'!X:X,'Census Data'!$A:$A,$A1955))/SUMIFS('Census Data'!$F:$F,'Census Data'!$A:$A,$A1955)</f>
        <v>0.11407683813730343</v>
      </c>
      <c r="K1955" s="16">
        <f t="shared" si="61"/>
        <v>0.8859231618626966</v>
      </c>
      <c r="L1955" s="19">
        <f>'EPA Data'!D1956/SUM('EPA Data'!D:D)</f>
        <v>3.6921866689539989E-4</v>
      </c>
      <c r="M1955" s="19">
        <f>'EPA Data'!E1956/SUM('EPA Data'!E:E)</f>
        <v>4.209644041282457E-4</v>
      </c>
      <c r="N1955" s="19">
        <f>'EPA Data'!F1956/SUM('EPA Data'!F:F)</f>
        <v>3.4311870920512513E-4</v>
      </c>
      <c r="O1955" s="19">
        <f>'EPA Data'!G1956/SUM('EPA Data'!G:G)</f>
        <v>2.5685250664881374E-4</v>
      </c>
      <c r="P1955" s="19">
        <f>'EPA Data'!H1956/SUM('EPA Data'!H:H)</f>
        <v>3.9804472855448829E-4</v>
      </c>
      <c r="Q1955" s="19">
        <f>'EPA Data'!I1956/SUM('EPA Data'!I:I)</f>
        <v>3.7140489383685429E-4</v>
      </c>
      <c r="R1955" s="19">
        <f>'EPA Data'!J1956/SUM('EPA Data'!J:J)</f>
        <v>3.9050305690911408E-4</v>
      </c>
      <c r="S1955" s="19">
        <f>'EPA Data'!K1956/SUM('EPA Data'!K:K)</f>
        <v>3.4710120509838868E-4</v>
      </c>
      <c r="T1955" s="19">
        <f>'EPA Data'!L1956/SUM('EPA Data'!L:L)</f>
        <v>3.8264790425667693E-4</v>
      </c>
      <c r="U1955" s="19">
        <f>'EPA Data'!M1956/SUM('EPA Data'!M:M)</f>
        <v>2.1208310356910027E-4</v>
      </c>
      <c r="V1955" s="19">
        <f>'EPA Data'!N1956/SUM('EPA Data'!N:N)</f>
        <v>3.1589355563392128E-4</v>
      </c>
      <c r="W1955" s="19">
        <f>'EPA Data'!O1956/SUM('EPA Data'!O:O)</f>
        <v>4.5744386593026931E-4</v>
      </c>
      <c r="X1955" s="19">
        <f>'EPA Data'!P1956/SUM('EPA Data'!P:P)</f>
        <v>3.3825461306183124E-4</v>
      </c>
    </row>
    <row r="1956" spans="1:24" x14ac:dyDescent="0.35">
      <c r="A1956" s="13" t="s">
        <v>3214</v>
      </c>
      <c r="B1956" s="13" t="s">
        <v>3054</v>
      </c>
      <c r="C1956" s="18" t="s">
        <v>3215</v>
      </c>
      <c r="D1956" s="14">
        <f>SUMIFS('Census Data'!G:G,'Census Data'!$A:$A,$A1956)/SUMIFS('Census Data'!$F:$F,'Census Data'!$A:$A,$A1956)</f>
        <v>0.49973129836629404</v>
      </c>
      <c r="E1956" s="16">
        <f>SUMIFS('Census Data'!H:H,'Census Data'!$A:$A,$A1956)/SUMIFS('Census Data'!$F:$F,'Census Data'!$A:$A,$A1956)</f>
        <v>0.50026870163370596</v>
      </c>
      <c r="F1956" s="14">
        <f>SUM(SUMIFS('Census Data'!I:I,'Census Data'!$A:$A,$A1956),SUMIFS('Census Data'!J:J,'Census Data'!$A:$A,$A1956))/SUMIFS('Census Data'!$F:$F,'Census Data'!$A:$A,$A1956)</f>
        <v>0.93639832330180572</v>
      </c>
      <c r="G1956" s="14">
        <f>SUM(SUMIFS('Census Data'!K:K,'Census Data'!$A:$A,$A1956),SUMIFS('Census Data'!L:L,'Census Data'!$A:$A,$A1956))/SUMIFS('Census Data'!$F:$F,'Census Data'!$A:$A,$A1956)</f>
        <v>3.5199914015477216E-2</v>
      </c>
      <c r="H1956" s="14">
        <f>SUM(SUMIFS('Census Data'!O:O,'Census Data'!$A:$A,$A1956),SUMIFS('Census Data'!P:P,'Census Data'!$A:$A,$A1956))/SUMIFS('Census Data'!$F:$F,'Census Data'!$A:$A,$A1956)</f>
        <v>5.4277730008598455E-3</v>
      </c>
      <c r="I1956" s="16">
        <f t="shared" si="60"/>
        <v>2.2973989681857265E-2</v>
      </c>
      <c r="J1956" s="14">
        <f>SUM(SUMIFS('Census Data'!W:W,'Census Data'!$A:$A,$A1956),SUMIFS('Census Data'!X:X,'Census Data'!$A:$A,$A1956))/SUMIFS('Census Data'!$F:$F,'Census Data'!$A:$A,$A1956)</f>
        <v>0.11739574376612209</v>
      </c>
      <c r="K1956" s="16">
        <f t="shared" si="61"/>
        <v>0.88260425623387795</v>
      </c>
      <c r="L1956" s="19">
        <f>'EPA Data'!D1957/SUM('EPA Data'!D:D)</f>
        <v>1.6951986229560349E-4</v>
      </c>
      <c r="M1956" s="19">
        <f>'EPA Data'!E1957/SUM('EPA Data'!E:E)</f>
        <v>2.8960400584997187E-4</v>
      </c>
      <c r="N1956" s="19">
        <f>'EPA Data'!F1957/SUM('EPA Data'!F:F)</f>
        <v>2.4354792336510919E-4</v>
      </c>
      <c r="O1956" s="19">
        <f>'EPA Data'!G1957/SUM('EPA Data'!G:G)</f>
        <v>1.0968935847931515E-4</v>
      </c>
      <c r="P1956" s="19">
        <f>'EPA Data'!H1957/SUM('EPA Data'!H:H)</f>
        <v>2.2842450907530166E-4</v>
      </c>
      <c r="Q1956" s="19">
        <f>'EPA Data'!I1957/SUM('EPA Data'!I:I)</f>
        <v>1.9882174624931444E-4</v>
      </c>
      <c r="R1956" s="19">
        <f>'EPA Data'!J1957/SUM('EPA Data'!J:J)</f>
        <v>2.0168581445473302E-4</v>
      </c>
      <c r="S1956" s="19">
        <f>'EPA Data'!K1957/SUM('EPA Data'!K:K)</f>
        <v>2.4772697528240375E-4</v>
      </c>
      <c r="T1956" s="19">
        <f>'EPA Data'!L1957/SUM('EPA Data'!L:L)</f>
        <v>2.4947787906366822E-4</v>
      </c>
      <c r="U1956" s="19">
        <f>'EPA Data'!M1957/SUM('EPA Data'!M:M)</f>
        <v>1.2870096632994969E-4</v>
      </c>
      <c r="V1956" s="19">
        <f>'EPA Data'!N1957/SUM('EPA Data'!N:N)</f>
        <v>1.6714784156789104E-4</v>
      </c>
      <c r="W1956" s="19">
        <f>'EPA Data'!O1957/SUM('EPA Data'!O:O)</f>
        <v>2.4729200994946923E-4</v>
      </c>
      <c r="X1956" s="19">
        <f>'EPA Data'!P1957/SUM('EPA Data'!P:P)</f>
        <v>2.0237301582931496E-4</v>
      </c>
    </row>
    <row r="1957" spans="1:24" x14ac:dyDescent="0.35">
      <c r="A1957" s="13" t="s">
        <v>3216</v>
      </c>
      <c r="B1957" s="13" t="s">
        <v>3054</v>
      </c>
      <c r="C1957" s="18" t="s">
        <v>3217</v>
      </c>
      <c r="D1957" s="14">
        <f>SUMIFS('Census Data'!G:G,'Census Data'!$A:$A,$A1957)/SUMIFS('Census Data'!$F:$F,'Census Data'!$A:$A,$A1957)</f>
        <v>0.49442459673054023</v>
      </c>
      <c r="E1957" s="16">
        <f>SUMIFS('Census Data'!H:H,'Census Data'!$A:$A,$A1957)/SUMIFS('Census Data'!$F:$F,'Census Data'!$A:$A,$A1957)</f>
        <v>0.50557540326945982</v>
      </c>
      <c r="F1957" s="14">
        <f>SUM(SUMIFS('Census Data'!I:I,'Census Data'!$A:$A,$A1957),SUMIFS('Census Data'!J:J,'Census Data'!$A:$A,$A1957))/SUMIFS('Census Data'!$F:$F,'Census Data'!$A:$A,$A1957)</f>
        <v>0.96508606690483922</v>
      </c>
      <c r="G1957" s="14">
        <f>SUM(SUMIFS('Census Data'!K:K,'Census Data'!$A:$A,$A1957),SUMIFS('Census Data'!L:L,'Census Data'!$A:$A,$A1957))/SUMIFS('Census Data'!$F:$F,'Census Data'!$A:$A,$A1957)</f>
        <v>1.1042546281260149E-2</v>
      </c>
      <c r="H1957" s="14">
        <f>SUM(SUMIFS('Census Data'!O:O,'Census Data'!$A:$A,$A1957),SUMIFS('Census Data'!P:P,'Census Data'!$A:$A,$A1957))/SUMIFS('Census Data'!$F:$F,'Census Data'!$A:$A,$A1957)</f>
        <v>3.1936776009526902E-3</v>
      </c>
      <c r="I1957" s="16">
        <f t="shared" si="60"/>
        <v>2.0677709212947981E-2</v>
      </c>
      <c r="J1957" s="14">
        <f>SUM(SUMIFS('Census Data'!W:W,'Census Data'!$A:$A,$A1957),SUMIFS('Census Data'!X:X,'Census Data'!$A:$A,$A1957))/SUMIFS('Census Data'!$F:$F,'Census Data'!$A:$A,$A1957)</f>
        <v>5.4509039731514559E-2</v>
      </c>
      <c r="K1957" s="16">
        <f t="shared" si="61"/>
        <v>0.94549096026848545</v>
      </c>
      <c r="L1957" s="19">
        <f>'EPA Data'!D1958/SUM('EPA Data'!D:D)</f>
        <v>8.7883827846987547E-5</v>
      </c>
      <c r="M1957" s="19">
        <f>'EPA Data'!E1958/SUM('EPA Data'!E:E)</f>
        <v>1.2723032011352302E-4</v>
      </c>
      <c r="N1957" s="19">
        <f>'EPA Data'!F1958/SUM('EPA Data'!F:F)</f>
        <v>1.3828446810991478E-4</v>
      </c>
      <c r="O1957" s="19">
        <f>'EPA Data'!G1958/SUM('EPA Data'!G:G)</f>
        <v>5.720707381868706E-5</v>
      </c>
      <c r="P1957" s="19">
        <f>'EPA Data'!H1958/SUM('EPA Data'!H:H)</f>
        <v>1.1675350884840037E-4</v>
      </c>
      <c r="Q1957" s="19">
        <f>'EPA Data'!I1958/SUM('EPA Data'!I:I)</f>
        <v>9.5554787828224479E-5</v>
      </c>
      <c r="R1957" s="19">
        <f>'EPA Data'!J1958/SUM('EPA Data'!J:J)</f>
        <v>1.0263819148966272E-4</v>
      </c>
      <c r="S1957" s="19">
        <f>'EPA Data'!K1958/SUM('EPA Data'!K:K)</f>
        <v>1.3425060336864024E-4</v>
      </c>
      <c r="T1957" s="19">
        <f>'EPA Data'!L1958/SUM('EPA Data'!L:L)</f>
        <v>1.3958017342306675E-4</v>
      </c>
      <c r="U1957" s="19">
        <f>'EPA Data'!M1958/SUM('EPA Data'!M:M)</f>
        <v>6.727547793867969E-5</v>
      </c>
      <c r="V1957" s="19">
        <f>'EPA Data'!N1958/SUM('EPA Data'!N:N)</f>
        <v>8.0328942268738751E-5</v>
      </c>
      <c r="W1957" s="19">
        <f>'EPA Data'!O1958/SUM('EPA Data'!O:O)</f>
        <v>1.2306322685696957E-4</v>
      </c>
      <c r="X1957" s="19">
        <f>'EPA Data'!P1958/SUM('EPA Data'!P:P)</f>
        <v>1.0762898659571445E-4</v>
      </c>
    </row>
    <row r="1958" spans="1:24" x14ac:dyDescent="0.35">
      <c r="A1958" s="13" t="s">
        <v>3218</v>
      </c>
      <c r="B1958" s="13" t="s">
        <v>3219</v>
      </c>
      <c r="C1958" s="18" t="s">
        <v>435</v>
      </c>
      <c r="D1958" s="14">
        <f>SUMIFS('Census Data'!G:G,'Census Data'!$A:$A,$A1958)/SUMIFS('Census Data'!$F:$F,'Census Data'!$A:$A,$A1958)</f>
        <v>0.49682971014492755</v>
      </c>
      <c r="E1958" s="16">
        <f>SUMIFS('Census Data'!H:H,'Census Data'!$A:$A,$A1958)/SUMIFS('Census Data'!$F:$F,'Census Data'!$A:$A,$A1958)</f>
        <v>0.50317028985507251</v>
      </c>
      <c r="F1958" s="14">
        <f>SUM(SUMIFS('Census Data'!I:I,'Census Data'!$A:$A,$A1958),SUMIFS('Census Data'!J:J,'Census Data'!$A:$A,$A1958))/SUMIFS('Census Data'!$F:$F,'Census Data'!$A:$A,$A1958)</f>
        <v>0.92617753623188404</v>
      </c>
      <c r="G1958" s="14">
        <f>SUM(SUMIFS('Census Data'!K:K,'Census Data'!$A:$A,$A1958),SUMIFS('Census Data'!L:L,'Census Data'!$A:$A,$A1958))/SUMIFS('Census Data'!$F:$F,'Census Data'!$A:$A,$A1958)</f>
        <v>1.177536231884058E-2</v>
      </c>
      <c r="H1958" s="14">
        <f>SUM(SUMIFS('Census Data'!O:O,'Census Data'!$A:$A,$A1958),SUMIFS('Census Data'!P:P,'Census Data'!$A:$A,$A1958))/SUMIFS('Census Data'!$F:$F,'Census Data'!$A:$A,$A1958)</f>
        <v>3.3061594202898552E-2</v>
      </c>
      <c r="I1958" s="16">
        <f t="shared" si="60"/>
        <v>2.8985507246376829E-2</v>
      </c>
      <c r="J1958" s="14">
        <f>SUM(SUMIFS('Census Data'!W:W,'Census Data'!$A:$A,$A1958),SUMIFS('Census Data'!X:X,'Census Data'!$A:$A,$A1958))/SUMIFS('Census Data'!$F:$F,'Census Data'!$A:$A,$A1958)</f>
        <v>1.947463768115942E-2</v>
      </c>
      <c r="K1958" s="16">
        <f t="shared" si="61"/>
        <v>0.98052536231884058</v>
      </c>
      <c r="L1958" s="19">
        <f>'EPA Data'!D1959/SUM('EPA Data'!D:D)</f>
        <v>1.8467905133398769E-6</v>
      </c>
      <c r="M1958" s="19">
        <f>'EPA Data'!E1959/SUM('EPA Data'!E:E)</f>
        <v>5.5556350977612577E-6</v>
      </c>
      <c r="N1958" s="19">
        <f>'EPA Data'!F1959/SUM('EPA Data'!F:F)</f>
        <v>4.882728733773429E-6</v>
      </c>
      <c r="O1958" s="19">
        <f>'EPA Data'!G1959/SUM('EPA Data'!G:G)</f>
        <v>1.1218960315991554E-6</v>
      </c>
      <c r="P1958" s="19">
        <f>'EPA Data'!H1959/SUM('EPA Data'!H:H)</f>
        <v>3.5357775729877565E-6</v>
      </c>
      <c r="Q1958" s="19">
        <f>'EPA Data'!I1959/SUM('EPA Data'!I:I)</f>
        <v>1.6689394012384975E-6</v>
      </c>
      <c r="R1958" s="19">
        <f>'EPA Data'!J1959/SUM('EPA Data'!J:J)</f>
        <v>8.33645124226791E-7</v>
      </c>
      <c r="S1958" s="19">
        <f>'EPA Data'!K1959/SUM('EPA Data'!K:K)</f>
        <v>4.7456610813277584E-6</v>
      </c>
      <c r="T1958" s="19">
        <f>'EPA Data'!L1959/SUM('EPA Data'!L:L)</f>
        <v>2.9463378090275374E-6</v>
      </c>
      <c r="U1958" s="19">
        <f>'EPA Data'!M1959/SUM('EPA Data'!M:M)</f>
        <v>8.5945283407984873E-7</v>
      </c>
      <c r="V1958" s="19">
        <f>'EPA Data'!N1959/SUM('EPA Data'!N:N)</f>
        <v>1.532000278291012E-6</v>
      </c>
      <c r="W1958" s="19">
        <f>'EPA Data'!O1959/SUM('EPA Data'!O:O)</f>
        <v>1.4883080483402366E-6</v>
      </c>
      <c r="X1958" s="19">
        <f>'EPA Data'!P1959/SUM('EPA Data'!P:P)</f>
        <v>1.83315908506422E-5</v>
      </c>
    </row>
    <row r="1959" spans="1:24" x14ac:dyDescent="0.35">
      <c r="A1959" s="13" t="s">
        <v>3220</v>
      </c>
      <c r="B1959" s="13" t="s">
        <v>3219</v>
      </c>
      <c r="C1959" s="18" t="s">
        <v>3221</v>
      </c>
      <c r="D1959" s="14">
        <f>SUMIFS('Census Data'!G:G,'Census Data'!$A:$A,$A1959)/SUMIFS('Census Data'!$F:$F,'Census Data'!$A:$A,$A1959)</f>
        <v>0.50787945811445945</v>
      </c>
      <c r="E1959" s="16">
        <f>SUMIFS('Census Data'!H:H,'Census Data'!$A:$A,$A1959)/SUMIFS('Census Data'!$F:$F,'Census Data'!$A:$A,$A1959)</f>
        <v>0.4921205418855405</v>
      </c>
      <c r="F1959" s="14">
        <f>SUM(SUMIFS('Census Data'!I:I,'Census Data'!$A:$A,$A1959),SUMIFS('Census Data'!J:J,'Census Data'!$A:$A,$A1959))/SUMIFS('Census Data'!$F:$F,'Census Data'!$A:$A,$A1959)</f>
        <v>0.94194083494608793</v>
      </c>
      <c r="G1959" s="14">
        <f>SUM(SUMIFS('Census Data'!K:K,'Census Data'!$A:$A,$A1959),SUMIFS('Census Data'!L:L,'Census Data'!$A:$A,$A1959))/SUMIFS('Census Data'!$F:$F,'Census Data'!$A:$A,$A1959)</f>
        <v>1.658833287254631E-2</v>
      </c>
      <c r="H1959" s="14">
        <f>SUM(SUMIFS('Census Data'!O:O,'Census Data'!$A:$A,$A1959),SUMIFS('Census Data'!P:P,'Census Data'!$A:$A,$A1959))/SUMIFS('Census Data'!$F:$F,'Census Data'!$A:$A,$A1959)</f>
        <v>9.7686849138328268E-3</v>
      </c>
      <c r="I1959" s="16">
        <f t="shared" si="60"/>
        <v>3.1702147267532843E-2</v>
      </c>
      <c r="J1959" s="14">
        <f>SUM(SUMIFS('Census Data'!W:W,'Census Data'!$A:$A,$A1959),SUMIFS('Census Data'!X:X,'Census Data'!$A:$A,$A1959))/SUMIFS('Census Data'!$F:$F,'Census Data'!$A:$A,$A1959)</f>
        <v>1.8984425398580775E-2</v>
      </c>
      <c r="K1959" s="16">
        <f t="shared" si="61"/>
        <v>0.98101557460141919</v>
      </c>
      <c r="L1959" s="19">
        <f>'EPA Data'!D1960/SUM('EPA Data'!D:D)</f>
        <v>8.2825377964340301E-6</v>
      </c>
      <c r="M1959" s="19">
        <f>'EPA Data'!E1960/SUM('EPA Data'!E:E)</f>
        <v>2.789129506225094E-5</v>
      </c>
      <c r="N1959" s="19">
        <f>'EPA Data'!F1960/SUM('EPA Data'!F:F)</f>
        <v>2.4028381101519599E-5</v>
      </c>
      <c r="O1959" s="19">
        <f>'EPA Data'!G1960/SUM('EPA Data'!G:G)</f>
        <v>1.1704444338794781E-5</v>
      </c>
      <c r="P1959" s="19">
        <f>'EPA Data'!H1960/SUM('EPA Data'!H:H)</f>
        <v>2.2094898070779827E-5</v>
      </c>
      <c r="Q1959" s="19">
        <f>'EPA Data'!I1960/SUM('EPA Data'!I:I)</f>
        <v>8.9445765610394064E-6</v>
      </c>
      <c r="R1959" s="19">
        <f>'EPA Data'!J1960/SUM('EPA Data'!J:J)</f>
        <v>4.7556843888237156E-6</v>
      </c>
      <c r="S1959" s="19">
        <f>'EPA Data'!K1960/SUM('EPA Data'!K:K)</f>
        <v>1.8947283203798608E-5</v>
      </c>
      <c r="T1959" s="19">
        <f>'EPA Data'!L1960/SUM('EPA Data'!L:L)</f>
        <v>1.4630213599504582E-5</v>
      </c>
      <c r="U1959" s="19">
        <f>'EPA Data'!M1960/SUM('EPA Data'!M:M)</f>
        <v>1.413300548633652E-5</v>
      </c>
      <c r="V1959" s="19">
        <f>'EPA Data'!N1960/SUM('EPA Data'!N:N)</f>
        <v>1.1174963957709483E-5</v>
      </c>
      <c r="W1959" s="19">
        <f>'EPA Data'!O1960/SUM('EPA Data'!O:O)</f>
        <v>1.4954634922903498E-5</v>
      </c>
      <c r="X1959" s="19">
        <f>'EPA Data'!P1960/SUM('EPA Data'!P:P)</f>
        <v>8.2705700597576699E-5</v>
      </c>
    </row>
    <row r="1960" spans="1:24" x14ac:dyDescent="0.35">
      <c r="A1960" s="13" t="s">
        <v>3222</v>
      </c>
      <c r="B1960" s="13" t="s">
        <v>3219</v>
      </c>
      <c r="C1960" s="18" t="s">
        <v>3223</v>
      </c>
      <c r="D1960" s="14">
        <f>SUMIFS('Census Data'!G:G,'Census Data'!$A:$A,$A1960)/SUMIFS('Census Data'!$F:$F,'Census Data'!$A:$A,$A1960)</f>
        <v>0.51175680214981523</v>
      </c>
      <c r="E1960" s="16">
        <f>SUMIFS('Census Data'!H:H,'Census Data'!$A:$A,$A1960)/SUMIFS('Census Data'!$F:$F,'Census Data'!$A:$A,$A1960)</f>
        <v>0.48824319785018477</v>
      </c>
      <c r="F1960" s="14">
        <f>SUM(SUMIFS('Census Data'!I:I,'Census Data'!$A:$A,$A1960),SUMIFS('Census Data'!J:J,'Census Data'!$A:$A,$A1960))/SUMIFS('Census Data'!$F:$F,'Census Data'!$A:$A,$A1960)</f>
        <v>0.42391669465905274</v>
      </c>
      <c r="G1960" s="14">
        <f>SUM(SUMIFS('Census Data'!K:K,'Census Data'!$A:$A,$A1960),SUMIFS('Census Data'!L:L,'Census Data'!$A:$A,$A1960))/SUMIFS('Census Data'!$F:$F,'Census Data'!$A:$A,$A1960)</f>
        <v>4.8706751763520325E-3</v>
      </c>
      <c r="H1960" s="14">
        <f>SUM(SUMIFS('Census Data'!O:O,'Census Data'!$A:$A,$A1960),SUMIFS('Census Data'!P:P,'Census Data'!$A:$A,$A1960))/SUMIFS('Census Data'!$F:$F,'Census Data'!$A:$A,$A1960)</f>
        <v>3.0231776956667787E-3</v>
      </c>
      <c r="I1960" s="16">
        <f t="shared" si="60"/>
        <v>0.56818945246892838</v>
      </c>
      <c r="J1960" s="14">
        <f>SUM(SUMIFS('Census Data'!W:W,'Census Data'!$A:$A,$A1960),SUMIFS('Census Data'!X:X,'Census Data'!$A:$A,$A1960))/SUMIFS('Census Data'!$F:$F,'Census Data'!$A:$A,$A1960)</f>
        <v>1.2260665099093047E-2</v>
      </c>
      <c r="K1960" s="16">
        <f t="shared" si="61"/>
        <v>0.98773933490090693</v>
      </c>
      <c r="L1960" s="19">
        <f>'EPA Data'!D1961/SUM('EPA Data'!D:D)</f>
        <v>4.1812078705230562E-6</v>
      </c>
      <c r="M1960" s="19">
        <f>'EPA Data'!E1961/SUM('EPA Data'!E:E)</f>
        <v>9.7827116490350407E-6</v>
      </c>
      <c r="N1960" s="19">
        <f>'EPA Data'!F1961/SUM('EPA Data'!F:F)</f>
        <v>9.7113852864489589E-6</v>
      </c>
      <c r="O1960" s="19">
        <f>'EPA Data'!G1961/SUM('EPA Data'!G:G)</f>
        <v>3.8354246057008265E-6</v>
      </c>
      <c r="P1960" s="19">
        <f>'EPA Data'!H1961/SUM('EPA Data'!H:H)</f>
        <v>5.9704233472923658E-6</v>
      </c>
      <c r="Q1960" s="19">
        <f>'EPA Data'!I1961/SUM('EPA Data'!I:I)</f>
        <v>2.9294802378449872E-6</v>
      </c>
      <c r="R1960" s="19">
        <f>'EPA Data'!J1961/SUM('EPA Data'!J:J)</f>
        <v>1.6258334579051319E-6</v>
      </c>
      <c r="S1960" s="19">
        <f>'EPA Data'!K1961/SUM('EPA Data'!K:K)</f>
        <v>5.9011400369928125E-6</v>
      </c>
      <c r="T1960" s="19">
        <f>'EPA Data'!L1961/SUM('EPA Data'!L:L)</f>
        <v>5.2416108097779291E-6</v>
      </c>
      <c r="U1960" s="19">
        <f>'EPA Data'!M1961/SUM('EPA Data'!M:M)</f>
        <v>3.5031935692825347E-6</v>
      </c>
      <c r="V1960" s="19">
        <f>'EPA Data'!N1961/SUM('EPA Data'!N:N)</f>
        <v>2.6104753162847158E-6</v>
      </c>
      <c r="W1960" s="19">
        <f>'EPA Data'!O1961/SUM('EPA Data'!O:O)</f>
        <v>4.3052732154901949E-6</v>
      </c>
      <c r="X1960" s="19">
        <f>'EPA Data'!P1961/SUM('EPA Data'!P:P)</f>
        <v>2.4083950586740534E-5</v>
      </c>
    </row>
    <row r="1961" spans="1:24" x14ac:dyDescent="0.35">
      <c r="A1961" s="13" t="s">
        <v>3224</v>
      </c>
      <c r="B1961" s="13" t="s">
        <v>3219</v>
      </c>
      <c r="C1961" s="18" t="s">
        <v>3225</v>
      </c>
      <c r="D1961" s="14">
        <f>SUMIFS('Census Data'!G:G,'Census Data'!$A:$A,$A1961)/SUMIFS('Census Data'!$F:$F,'Census Data'!$A:$A,$A1961)</f>
        <v>0.53911205073995772</v>
      </c>
      <c r="E1961" s="16">
        <f>SUMIFS('Census Data'!H:H,'Census Data'!$A:$A,$A1961)/SUMIFS('Census Data'!$F:$F,'Census Data'!$A:$A,$A1961)</f>
        <v>0.46088794926004228</v>
      </c>
      <c r="F1961" s="14">
        <f>SUM(SUMIFS('Census Data'!I:I,'Census Data'!$A:$A,$A1961),SUMIFS('Census Data'!J:J,'Census Data'!$A:$A,$A1961))/SUMIFS('Census Data'!$F:$F,'Census Data'!$A:$A,$A1961)</f>
        <v>0.94291754756871038</v>
      </c>
      <c r="G1961" s="14">
        <f>SUM(SUMIFS('Census Data'!K:K,'Census Data'!$A:$A,$A1961),SUMIFS('Census Data'!L:L,'Census Data'!$A:$A,$A1961))/SUMIFS('Census Data'!$F:$F,'Census Data'!$A:$A,$A1961)</f>
        <v>6.3424947145877377E-3</v>
      </c>
      <c r="H1961" s="14">
        <f>SUM(SUMIFS('Census Data'!O:O,'Census Data'!$A:$A,$A1961),SUMIFS('Census Data'!P:P,'Census Data'!$A:$A,$A1961))/SUMIFS('Census Data'!$F:$F,'Census Data'!$A:$A,$A1961)</f>
        <v>3.699788583509514E-2</v>
      </c>
      <c r="I1961" s="16">
        <f t="shared" si="60"/>
        <v>1.374207188160681E-2</v>
      </c>
      <c r="J1961" s="14">
        <f>SUM(SUMIFS('Census Data'!W:W,'Census Data'!$A:$A,$A1961),SUMIFS('Census Data'!X:X,'Census Data'!$A:$A,$A1961))/SUMIFS('Census Data'!$F:$F,'Census Data'!$A:$A,$A1961)</f>
        <v>2.3255813953488372E-2</v>
      </c>
      <c r="K1961" s="16">
        <f t="shared" si="61"/>
        <v>0.97674418604651159</v>
      </c>
      <c r="L1961" s="19">
        <f>'EPA Data'!D1962/SUM('EPA Data'!D:D)</f>
        <v>2.6503448335438979E-7</v>
      </c>
      <c r="M1961" s="19">
        <f>'EPA Data'!E1962/SUM('EPA Data'!E:E)</f>
        <v>1.041861181951995E-6</v>
      </c>
      <c r="N1961" s="19">
        <f>'EPA Data'!F1962/SUM('EPA Data'!F:F)</f>
        <v>6.9559727630660097E-7</v>
      </c>
      <c r="O1961" s="19">
        <f>'EPA Data'!G1962/SUM('EPA Data'!G:G)</f>
        <v>1.7837467802633317E-7</v>
      </c>
      <c r="P1961" s="19">
        <f>'EPA Data'!H1962/SUM('EPA Data'!H:H)</f>
        <v>6.7897554085780115E-7</v>
      </c>
      <c r="Q1961" s="19">
        <f>'EPA Data'!I1962/SUM('EPA Data'!I:I)</f>
        <v>2.1220387630651477E-7</v>
      </c>
      <c r="R1961" s="19">
        <f>'EPA Data'!J1962/SUM('EPA Data'!J:J)</f>
        <v>1.3696188351961599E-7</v>
      </c>
      <c r="S1961" s="19">
        <f>'EPA Data'!K1962/SUM('EPA Data'!K:K)</f>
        <v>1.0612495454667784E-6</v>
      </c>
      <c r="T1961" s="19">
        <f>'EPA Data'!L1962/SUM('EPA Data'!L:L)</f>
        <v>4.6462857989822998E-7</v>
      </c>
      <c r="U1961" s="19">
        <f>'EPA Data'!M1962/SUM('EPA Data'!M:M)</f>
        <v>1.0456151059711407E-7</v>
      </c>
      <c r="V1961" s="19">
        <f>'EPA Data'!N1962/SUM('EPA Data'!N:N)</f>
        <v>2.7116661061226008E-7</v>
      </c>
      <c r="W1961" s="19">
        <f>'EPA Data'!O1962/SUM('EPA Data'!O:O)</f>
        <v>1.7973791026946877E-7</v>
      </c>
      <c r="X1961" s="19">
        <f>'EPA Data'!P1962/SUM('EPA Data'!P:P)</f>
        <v>3.3261705471637493E-6</v>
      </c>
    </row>
    <row r="1962" spans="1:24" x14ac:dyDescent="0.35">
      <c r="A1962" s="13" t="s">
        <v>3226</v>
      </c>
      <c r="B1962" s="13" t="s">
        <v>3219</v>
      </c>
      <c r="C1962" s="18" t="s">
        <v>3227</v>
      </c>
      <c r="D1962" s="14">
        <f>SUMIFS('Census Data'!G:G,'Census Data'!$A:$A,$A1962)/SUMIFS('Census Data'!$F:$F,'Census Data'!$A:$A,$A1962)</f>
        <v>0.51746827510574966</v>
      </c>
      <c r="E1962" s="16">
        <f>SUMIFS('Census Data'!H:H,'Census Data'!$A:$A,$A1962)/SUMIFS('Census Data'!$F:$F,'Census Data'!$A:$A,$A1962)</f>
        <v>0.48253172489425034</v>
      </c>
      <c r="F1962" s="14">
        <f>SUM(SUMIFS('Census Data'!I:I,'Census Data'!$A:$A,$A1962),SUMIFS('Census Data'!J:J,'Census Data'!$A:$A,$A1962))/SUMIFS('Census Data'!$F:$F,'Census Data'!$A:$A,$A1962)</f>
        <v>0.92276359078803072</v>
      </c>
      <c r="G1962" s="14">
        <f>SUM(SUMIFS('Census Data'!K:K,'Census Data'!$A:$A,$A1962),SUMIFS('Census Data'!L:L,'Census Data'!$A:$A,$A1962))/SUMIFS('Census Data'!$F:$F,'Census Data'!$A:$A,$A1962)</f>
        <v>7.5199749334168885E-3</v>
      </c>
      <c r="H1962" s="14">
        <f>SUM(SUMIFS('Census Data'!O:O,'Census Data'!$A:$A,$A1962),SUMIFS('Census Data'!P:P,'Census Data'!$A:$A,$A1962))/SUMIFS('Census Data'!$F:$F,'Census Data'!$A:$A,$A1962)</f>
        <v>6.7366442111859628E-3</v>
      </c>
      <c r="I1962" s="16">
        <f t="shared" si="60"/>
        <v>6.2979790067366426E-2</v>
      </c>
      <c r="J1962" s="14">
        <f>SUM(SUMIFS('Census Data'!W:W,'Census Data'!$A:$A,$A1962),SUMIFS('Census Data'!X:X,'Census Data'!$A:$A,$A1962))/SUMIFS('Census Data'!$F:$F,'Census Data'!$A:$A,$A1962)</f>
        <v>2.4439918533604887E-2</v>
      </c>
      <c r="K1962" s="16">
        <f t="shared" si="61"/>
        <v>0.97556008146639517</v>
      </c>
      <c r="L1962" s="19">
        <f>'EPA Data'!D1963/SUM('EPA Data'!D:D)</f>
        <v>5.4992463260663984E-6</v>
      </c>
      <c r="M1962" s="19">
        <f>'EPA Data'!E1963/SUM('EPA Data'!E:E)</f>
        <v>1.4908981681250939E-5</v>
      </c>
      <c r="N1962" s="19">
        <f>'EPA Data'!F1963/SUM('EPA Data'!F:F)</f>
        <v>1.1505578681353542E-5</v>
      </c>
      <c r="O1962" s="19">
        <f>'EPA Data'!G1963/SUM('EPA Data'!G:G)</f>
        <v>3.6926954728401782E-6</v>
      </c>
      <c r="P1962" s="19">
        <f>'EPA Data'!H1963/SUM('EPA Data'!H:H)</f>
        <v>7.4380776255907992E-6</v>
      </c>
      <c r="Q1962" s="19">
        <f>'EPA Data'!I1963/SUM('EPA Data'!I:I)</f>
        <v>3.0472743311053139E-6</v>
      </c>
      <c r="R1962" s="19">
        <f>'EPA Data'!J1963/SUM('EPA Data'!J:J)</f>
        <v>2.4719885968842291E-6</v>
      </c>
      <c r="S1962" s="19">
        <f>'EPA Data'!K1963/SUM('EPA Data'!K:K)</f>
        <v>9.9471142326994849E-6</v>
      </c>
      <c r="T1962" s="19">
        <f>'EPA Data'!L1963/SUM('EPA Data'!L:L)</f>
        <v>6.0227438273580576E-6</v>
      </c>
      <c r="U1962" s="19">
        <f>'EPA Data'!M1963/SUM('EPA Data'!M:M)</f>
        <v>2.9381345602624704E-6</v>
      </c>
      <c r="V1962" s="19">
        <f>'EPA Data'!N1963/SUM('EPA Data'!N:N)</f>
        <v>3.0471134705813187E-6</v>
      </c>
      <c r="W1962" s="19">
        <f>'EPA Data'!O1963/SUM('EPA Data'!O:O)</f>
        <v>3.689140781260923E-6</v>
      </c>
      <c r="X1962" s="19">
        <f>'EPA Data'!P1963/SUM('EPA Data'!P:P)</f>
        <v>3.1404396142551541E-5</v>
      </c>
    </row>
    <row r="1963" spans="1:24" x14ac:dyDescent="0.35">
      <c r="A1963" s="13" t="s">
        <v>3228</v>
      </c>
      <c r="B1963" s="13" t="s">
        <v>3219</v>
      </c>
      <c r="C1963" s="18" t="s">
        <v>3229</v>
      </c>
      <c r="D1963" s="14">
        <f>SUMIFS('Census Data'!G:G,'Census Data'!$A:$A,$A1963)/SUMIFS('Census Data'!$F:$F,'Census Data'!$A:$A,$A1963)</f>
        <v>0.50802139037433158</v>
      </c>
      <c r="E1963" s="16">
        <f>SUMIFS('Census Data'!H:H,'Census Data'!$A:$A,$A1963)/SUMIFS('Census Data'!$F:$F,'Census Data'!$A:$A,$A1963)</f>
        <v>0.49197860962566847</v>
      </c>
      <c r="F1963" s="14">
        <f>SUM(SUMIFS('Census Data'!I:I,'Census Data'!$A:$A,$A1963),SUMIFS('Census Data'!J:J,'Census Data'!$A:$A,$A1963))/SUMIFS('Census Data'!$F:$F,'Census Data'!$A:$A,$A1963)</f>
        <v>0.95554812834224601</v>
      </c>
      <c r="G1963" s="14">
        <f>SUM(SUMIFS('Census Data'!K:K,'Census Data'!$A:$A,$A1963),SUMIFS('Census Data'!L:L,'Census Data'!$A:$A,$A1963))/SUMIFS('Census Data'!$F:$F,'Census Data'!$A:$A,$A1963)</f>
        <v>3.6764705882352941E-3</v>
      </c>
      <c r="H1963" s="14">
        <f>SUM(SUMIFS('Census Data'!O:O,'Census Data'!$A:$A,$A1963),SUMIFS('Census Data'!P:P,'Census Data'!$A:$A,$A1963))/SUMIFS('Census Data'!$F:$F,'Census Data'!$A:$A,$A1963)</f>
        <v>1.6711229946524064E-3</v>
      </c>
      <c r="I1963" s="16">
        <f t="shared" si="60"/>
        <v>3.9104278074866272E-2</v>
      </c>
      <c r="J1963" s="14">
        <f>SUM(SUMIFS('Census Data'!W:W,'Census Data'!$A:$A,$A1963),SUMIFS('Census Data'!X:X,'Census Data'!$A:$A,$A1963))/SUMIFS('Census Data'!$F:$F,'Census Data'!$A:$A,$A1963)</f>
        <v>4.5454545454545456E-2</v>
      </c>
      <c r="K1963" s="16">
        <f t="shared" si="61"/>
        <v>0.95454545454545459</v>
      </c>
      <c r="L1963" s="19">
        <f>'EPA Data'!D1964/SUM('EPA Data'!D:D)</f>
        <v>2.2731559465151267E-6</v>
      </c>
      <c r="M1963" s="19">
        <f>'EPA Data'!E1964/SUM('EPA Data'!E:E)</f>
        <v>5.6961289084130258E-6</v>
      </c>
      <c r="N1963" s="19">
        <f>'EPA Data'!F1964/SUM('EPA Data'!F:F)</f>
        <v>5.7098265543444793E-6</v>
      </c>
      <c r="O1963" s="19">
        <f>'EPA Data'!G1964/SUM('EPA Data'!G:G)</f>
        <v>1.3825578958805892E-6</v>
      </c>
      <c r="P1963" s="19">
        <f>'EPA Data'!H1964/SUM('EPA Data'!H:H)</f>
        <v>3.6152871607361512E-6</v>
      </c>
      <c r="Q1963" s="19">
        <f>'EPA Data'!I1964/SUM('EPA Data'!I:I)</f>
        <v>2.2983329520088885E-6</v>
      </c>
      <c r="R1963" s="19">
        <f>'EPA Data'!J1964/SUM('EPA Data'!J:J)</f>
        <v>1.2731172844620577E-6</v>
      </c>
      <c r="S1963" s="19">
        <f>'EPA Data'!K1964/SUM('EPA Data'!K:K)</f>
        <v>4.9670427354124946E-6</v>
      </c>
      <c r="T1963" s="19">
        <f>'EPA Data'!L1964/SUM('EPA Data'!L:L)</f>
        <v>3.9255368611243314E-6</v>
      </c>
      <c r="U1963" s="19">
        <f>'EPA Data'!M1964/SUM('EPA Data'!M:M)</f>
        <v>9.929944983165178E-7</v>
      </c>
      <c r="V1963" s="19">
        <f>'EPA Data'!N1964/SUM('EPA Data'!N:N)</f>
        <v>1.5684947803969444E-6</v>
      </c>
      <c r="W1963" s="19">
        <f>'EPA Data'!O1964/SUM('EPA Data'!O:O)</f>
        <v>1.8097027106253408E-6</v>
      </c>
      <c r="X1963" s="19">
        <f>'EPA Data'!P1964/SUM('EPA Data'!P:P)</f>
        <v>1.8507580231926485E-5</v>
      </c>
    </row>
    <row r="1964" spans="1:24" x14ac:dyDescent="0.35">
      <c r="A1964" s="13" t="s">
        <v>3230</v>
      </c>
      <c r="B1964" s="13" t="s">
        <v>3219</v>
      </c>
      <c r="C1964" s="18" t="s">
        <v>727</v>
      </c>
      <c r="D1964" s="14">
        <f>SUMIFS('Census Data'!G:G,'Census Data'!$A:$A,$A1964)/SUMIFS('Census Data'!$F:$F,'Census Data'!$A:$A,$A1964)</f>
        <v>0.52935821574874831</v>
      </c>
      <c r="E1964" s="16">
        <f>SUMIFS('Census Data'!H:H,'Census Data'!$A:$A,$A1964)/SUMIFS('Census Data'!$F:$F,'Census Data'!$A:$A,$A1964)</f>
        <v>0.47064178425125169</v>
      </c>
      <c r="F1964" s="14">
        <f>SUM(SUMIFS('Census Data'!I:I,'Census Data'!$A:$A,$A1964),SUMIFS('Census Data'!J:J,'Census Data'!$A:$A,$A1964))/SUMIFS('Census Data'!$F:$F,'Census Data'!$A:$A,$A1964)</f>
        <v>0.94993172507965407</v>
      </c>
      <c r="G1964" s="14">
        <f>SUM(SUMIFS('Census Data'!K:K,'Census Data'!$A:$A,$A1964),SUMIFS('Census Data'!L:L,'Census Data'!$A:$A,$A1964))/SUMIFS('Census Data'!$F:$F,'Census Data'!$A:$A,$A1964)</f>
        <v>8.1929904415111512E-3</v>
      </c>
      <c r="H1964" s="14">
        <f>SUM(SUMIFS('Census Data'!O:O,'Census Data'!$A:$A,$A1964),SUMIFS('Census Data'!P:P,'Census Data'!$A:$A,$A1964))/SUMIFS('Census Data'!$F:$F,'Census Data'!$A:$A,$A1964)</f>
        <v>8.6481565771506595E-3</v>
      </c>
      <c r="I1964" s="16">
        <f t="shared" si="60"/>
        <v>3.3227127901684139E-2</v>
      </c>
      <c r="J1964" s="14">
        <f>SUM(SUMIFS('Census Data'!W:W,'Census Data'!$A:$A,$A1964),SUMIFS('Census Data'!X:X,'Census Data'!$A:$A,$A1964))/SUMIFS('Census Data'!$F:$F,'Census Data'!$A:$A,$A1964)</f>
        <v>3.2316795630405099E-2</v>
      </c>
      <c r="K1964" s="16">
        <f t="shared" si="61"/>
        <v>0.96768320436959487</v>
      </c>
      <c r="L1964" s="19">
        <f>'EPA Data'!D1965/SUM('EPA Data'!D:D)</f>
        <v>1.4845534602980845E-6</v>
      </c>
      <c r="M1964" s="19">
        <f>'EPA Data'!E1965/SUM('EPA Data'!E:E)</f>
        <v>3.2581179510059531E-6</v>
      </c>
      <c r="N1964" s="19">
        <f>'EPA Data'!F1965/SUM('EPA Data'!F:F)</f>
        <v>2.9339189395765831E-6</v>
      </c>
      <c r="O1964" s="19">
        <f>'EPA Data'!G1965/SUM('EPA Data'!G:G)</f>
        <v>8.8127312273543916E-7</v>
      </c>
      <c r="P1964" s="19">
        <f>'EPA Data'!H1965/SUM('EPA Data'!H:H)</f>
        <v>1.5903204632705032E-6</v>
      </c>
      <c r="Q1964" s="19">
        <f>'EPA Data'!I1965/SUM('EPA Data'!I:I)</f>
        <v>7.3019253903029154E-7</v>
      </c>
      <c r="R1964" s="19">
        <f>'EPA Data'!J1965/SUM('EPA Data'!J:J)</f>
        <v>7.5883534038050056E-7</v>
      </c>
      <c r="S1964" s="19">
        <f>'EPA Data'!K1965/SUM('EPA Data'!K:K)</f>
        <v>3.5096484152111744E-6</v>
      </c>
      <c r="T1964" s="19">
        <f>'EPA Data'!L1965/SUM('EPA Data'!L:L)</f>
        <v>2.0161349053272833E-6</v>
      </c>
      <c r="U1964" s="19">
        <f>'EPA Data'!M1965/SUM('EPA Data'!M:M)</f>
        <v>5.2587433411003634E-7</v>
      </c>
      <c r="V1964" s="19">
        <f>'EPA Data'!N1965/SUM('EPA Data'!N:N)</f>
        <v>6.1078761957397729E-7</v>
      </c>
      <c r="W1964" s="19">
        <f>'EPA Data'!O1965/SUM('EPA Data'!O:O)</f>
        <v>7.1997953059831671E-7</v>
      </c>
      <c r="X1964" s="19">
        <f>'EPA Data'!P1965/SUM('EPA Data'!P:P)</f>
        <v>7.1132064840122525E-6</v>
      </c>
    </row>
    <row r="1965" spans="1:24" x14ac:dyDescent="0.35">
      <c r="A1965" s="13" t="s">
        <v>3231</v>
      </c>
      <c r="B1965" s="13" t="s">
        <v>3219</v>
      </c>
      <c r="C1965" s="18" t="s">
        <v>3232</v>
      </c>
      <c r="D1965" s="14">
        <f>SUMIFS('Census Data'!G:G,'Census Data'!$A:$A,$A1965)/SUMIFS('Census Data'!$F:$F,'Census Data'!$A:$A,$A1965)</f>
        <v>0.50252884302892431</v>
      </c>
      <c r="E1965" s="16">
        <f>SUMIFS('Census Data'!H:H,'Census Data'!$A:$A,$A1965)/SUMIFS('Census Data'!$F:$F,'Census Data'!$A:$A,$A1965)</f>
        <v>0.49747115697107575</v>
      </c>
      <c r="F1965" s="14">
        <f>SUM(SUMIFS('Census Data'!I:I,'Census Data'!$A:$A,$A1965),SUMIFS('Census Data'!J:J,'Census Data'!$A:$A,$A1965))/SUMIFS('Census Data'!$F:$F,'Census Data'!$A:$A,$A1965)</f>
        <v>0.90261415339616513</v>
      </c>
      <c r="G1965" s="14">
        <f>SUM(SUMIFS('Census Data'!K:K,'Census Data'!$A:$A,$A1965),SUMIFS('Census Data'!L:L,'Census Data'!$A:$A,$A1965))/SUMIFS('Census Data'!$F:$F,'Census Data'!$A:$A,$A1965)</f>
        <v>2.3318167045823856E-2</v>
      </c>
      <c r="H1965" s="14">
        <f>SUM(SUMIFS('Census Data'!O:O,'Census Data'!$A:$A,$A1965),SUMIFS('Census Data'!P:P,'Census Data'!$A:$A,$A1965))/SUMIFS('Census Data'!$F:$F,'Census Data'!$A:$A,$A1965)</f>
        <v>8.9068085797855048E-3</v>
      </c>
      <c r="I1965" s="16">
        <f t="shared" si="60"/>
        <v>6.5160870978225427E-2</v>
      </c>
      <c r="J1965" s="14">
        <f>SUM(SUMIFS('Census Data'!W:W,'Census Data'!$A:$A,$A1965),SUMIFS('Census Data'!X:X,'Census Data'!$A:$A,$A1965))/SUMIFS('Census Data'!$F:$F,'Census Data'!$A:$A,$A1965)</f>
        <v>3.1219532011699708E-2</v>
      </c>
      <c r="K1965" s="16">
        <f t="shared" si="61"/>
        <v>0.96878046798830031</v>
      </c>
      <c r="L1965" s="19">
        <f>'EPA Data'!D1966/SUM('EPA Data'!D:D)</f>
        <v>1.7702542847286142E-4</v>
      </c>
      <c r="M1965" s="19">
        <f>'EPA Data'!E1966/SUM('EPA Data'!E:E)</f>
        <v>2.738918124846977E-4</v>
      </c>
      <c r="N1965" s="19">
        <f>'EPA Data'!F1966/SUM('EPA Data'!F:F)</f>
        <v>2.206543070966551E-4</v>
      </c>
      <c r="O1965" s="19">
        <f>'EPA Data'!G1966/SUM('EPA Data'!G:G)</f>
        <v>6.247513555335233E-5</v>
      </c>
      <c r="P1965" s="19">
        <f>'EPA Data'!H1966/SUM('EPA Data'!H:H)</f>
        <v>1.064847934377913E-4</v>
      </c>
      <c r="Q1965" s="19">
        <f>'EPA Data'!I1966/SUM('EPA Data'!I:I)</f>
        <v>4.8536260587251807E-5</v>
      </c>
      <c r="R1965" s="19">
        <f>'EPA Data'!J1966/SUM('EPA Data'!J:J)</f>
        <v>4.4761942213580914E-5</v>
      </c>
      <c r="S1965" s="19">
        <f>'EPA Data'!K1966/SUM('EPA Data'!K:K)</f>
        <v>1.29158446813311E-4</v>
      </c>
      <c r="T1965" s="19">
        <f>'EPA Data'!L1966/SUM('EPA Data'!L:L)</f>
        <v>9.5070992762663292E-5</v>
      </c>
      <c r="U1965" s="19">
        <f>'EPA Data'!M1966/SUM('EPA Data'!M:M)</f>
        <v>4.7019823094300974E-5</v>
      </c>
      <c r="V1965" s="19">
        <f>'EPA Data'!N1966/SUM('EPA Data'!N:N)</f>
        <v>4.7218264351068326E-5</v>
      </c>
      <c r="W1965" s="19">
        <f>'EPA Data'!O1966/SUM('EPA Data'!O:O)</f>
        <v>5.6472768578871286E-5</v>
      </c>
      <c r="X1965" s="19">
        <f>'EPA Data'!P1966/SUM('EPA Data'!P:P)</f>
        <v>4.7889844947487389E-4</v>
      </c>
    </row>
    <row r="1966" spans="1:24" x14ac:dyDescent="0.35">
      <c r="A1966" s="13" t="s">
        <v>3233</v>
      </c>
      <c r="B1966" s="13" t="s">
        <v>3219</v>
      </c>
      <c r="C1966" s="18" t="s">
        <v>1055</v>
      </c>
      <c r="D1966" s="14">
        <f>SUMIFS('Census Data'!G:G,'Census Data'!$A:$A,$A1966)/SUMIFS('Census Data'!$F:$F,'Census Data'!$A:$A,$A1966)</f>
        <v>0.50845179576949551</v>
      </c>
      <c r="E1966" s="16">
        <f>SUMIFS('Census Data'!H:H,'Census Data'!$A:$A,$A1966)/SUMIFS('Census Data'!$F:$F,'Census Data'!$A:$A,$A1966)</f>
        <v>0.49154820423050449</v>
      </c>
      <c r="F1966" s="14">
        <f>SUM(SUMIFS('Census Data'!I:I,'Census Data'!$A:$A,$A1966),SUMIFS('Census Data'!J:J,'Census Data'!$A:$A,$A1966))/SUMIFS('Census Data'!$F:$F,'Census Data'!$A:$A,$A1966)</f>
        <v>0.86468455481066786</v>
      </c>
      <c r="G1966" s="14">
        <f>SUM(SUMIFS('Census Data'!K:K,'Census Data'!$A:$A,$A1966),SUMIFS('Census Data'!L:L,'Census Data'!$A:$A,$A1966))/SUMIFS('Census Data'!$F:$F,'Census Data'!$A:$A,$A1966)</f>
        <v>6.4297598595251387E-2</v>
      </c>
      <c r="H1966" s="14">
        <f>SUM(SUMIFS('Census Data'!O:O,'Census Data'!$A:$A,$A1966),SUMIFS('Census Data'!P:P,'Census Data'!$A:$A,$A1966))/SUMIFS('Census Data'!$F:$F,'Census Data'!$A:$A,$A1966)</f>
        <v>3.3422394684500617E-2</v>
      </c>
      <c r="I1966" s="16">
        <f t="shared" si="60"/>
        <v>3.7595451909580135E-2</v>
      </c>
      <c r="J1966" s="14">
        <f>SUM(SUMIFS('Census Data'!W:W,'Census Data'!$A:$A,$A1966),SUMIFS('Census Data'!X:X,'Census Data'!$A:$A,$A1966))/SUMIFS('Census Data'!$F:$F,'Census Data'!$A:$A,$A1966)</f>
        <v>3.3270647149043181E-2</v>
      </c>
      <c r="K1966" s="16">
        <f t="shared" si="61"/>
        <v>0.96672935285095685</v>
      </c>
      <c r="L1966" s="19">
        <f>'EPA Data'!D1967/SUM('EPA Data'!D:D)</f>
        <v>6.5953171328486741E-5</v>
      </c>
      <c r="M1966" s="19">
        <f>'EPA Data'!E1967/SUM('EPA Data'!E:E)</f>
        <v>2.4130296009197097E-4</v>
      </c>
      <c r="N1966" s="19">
        <f>'EPA Data'!F1967/SUM('EPA Data'!F:F)</f>
        <v>2.1262867969901221E-4</v>
      </c>
      <c r="O1966" s="19">
        <f>'EPA Data'!G1967/SUM('EPA Data'!G:G)</f>
        <v>1.674331640075361E-4</v>
      </c>
      <c r="P1966" s="19">
        <f>'EPA Data'!H1967/SUM('EPA Data'!H:H)</f>
        <v>2.2635846859464146E-4</v>
      </c>
      <c r="Q1966" s="19">
        <f>'EPA Data'!I1967/SUM('EPA Data'!I:I)</f>
        <v>9.4799436415063143E-5</v>
      </c>
      <c r="R1966" s="19">
        <f>'EPA Data'!J1967/SUM('EPA Data'!J:J)</f>
        <v>6.9033139575810831E-5</v>
      </c>
      <c r="S1966" s="19">
        <f>'EPA Data'!K1967/SUM('EPA Data'!K:K)</f>
        <v>1.8382722772083187E-4</v>
      </c>
      <c r="T1966" s="19">
        <f>'EPA Data'!L1967/SUM('EPA Data'!L:L)</f>
        <v>1.4677432288745201E-4</v>
      </c>
      <c r="U1966" s="19">
        <f>'EPA Data'!M1967/SUM('EPA Data'!M:M)</f>
        <v>2.148619350869637E-4</v>
      </c>
      <c r="V1966" s="19">
        <f>'EPA Data'!N1967/SUM('EPA Data'!N:N)</f>
        <v>1.2375591921425991E-4</v>
      </c>
      <c r="W1966" s="19">
        <f>'EPA Data'!O1967/SUM('EPA Data'!O:O)</f>
        <v>1.701198688436547E-4</v>
      </c>
      <c r="X1966" s="19">
        <f>'EPA Data'!P1967/SUM('EPA Data'!P:P)</f>
        <v>7.4809998215403844E-4</v>
      </c>
    </row>
    <row r="1967" spans="1:24" x14ac:dyDescent="0.35">
      <c r="A1967" s="13" t="s">
        <v>3234</v>
      </c>
      <c r="B1967" s="13" t="s">
        <v>3219</v>
      </c>
      <c r="C1967" s="18" t="s">
        <v>3235</v>
      </c>
      <c r="D1967" s="14">
        <f>SUMIFS('Census Data'!G:G,'Census Data'!$A:$A,$A1967)/SUMIFS('Census Data'!$F:$F,'Census Data'!$A:$A,$A1967)</f>
        <v>0.52368137782561897</v>
      </c>
      <c r="E1967" s="16">
        <f>SUMIFS('Census Data'!H:H,'Census Data'!$A:$A,$A1967)/SUMIFS('Census Data'!$F:$F,'Census Data'!$A:$A,$A1967)</f>
        <v>0.47631862217438103</v>
      </c>
      <c r="F1967" s="14">
        <f>SUM(SUMIFS('Census Data'!I:I,'Census Data'!$A:$A,$A1967),SUMIFS('Census Data'!J:J,'Census Data'!$A:$A,$A1967))/SUMIFS('Census Data'!$F:$F,'Census Data'!$A:$A,$A1967)</f>
        <v>0.95828848223896668</v>
      </c>
      <c r="G1967" s="14">
        <f>SUM(SUMIFS('Census Data'!K:K,'Census Data'!$A:$A,$A1967),SUMIFS('Census Data'!L:L,'Census Data'!$A:$A,$A1967))/SUMIFS('Census Data'!$F:$F,'Census Data'!$A:$A,$A1967)</f>
        <v>5.1130247578040902E-3</v>
      </c>
      <c r="H1967" s="14">
        <f>SUM(SUMIFS('Census Data'!O:O,'Census Data'!$A:$A,$A1967),SUMIFS('Census Data'!P:P,'Census Data'!$A:$A,$A1967))/SUMIFS('Census Data'!$F:$F,'Census Data'!$A:$A,$A1967)</f>
        <v>6.4585575888051671E-3</v>
      </c>
      <c r="I1967" s="16">
        <f t="shared" si="60"/>
        <v>3.0139935414424057E-2</v>
      </c>
      <c r="J1967" s="14">
        <f>SUM(SUMIFS('Census Data'!W:W,'Census Data'!$A:$A,$A1967),SUMIFS('Census Data'!X:X,'Census Data'!$A:$A,$A1967))/SUMIFS('Census Data'!$F:$F,'Census Data'!$A:$A,$A1967)</f>
        <v>1.3993541442411194E-2</v>
      </c>
      <c r="K1967" s="16">
        <f t="shared" si="61"/>
        <v>0.98600645855758884</v>
      </c>
      <c r="L1967" s="19">
        <f>'EPA Data'!D1968/SUM('EPA Data'!D:D)</f>
        <v>1.8184716106518107E-6</v>
      </c>
      <c r="M1967" s="19">
        <f>'EPA Data'!E1968/SUM('EPA Data'!E:E)</f>
        <v>6.9613639488936156E-6</v>
      </c>
      <c r="N1967" s="19">
        <f>'EPA Data'!F1968/SUM('EPA Data'!F:F)</f>
        <v>5.842961991137479E-6</v>
      </c>
      <c r="O1967" s="19">
        <f>'EPA Data'!G1968/SUM('EPA Data'!G:G)</f>
        <v>3.009236105457194E-6</v>
      </c>
      <c r="P1967" s="19">
        <f>'EPA Data'!H1968/SUM('EPA Data'!H:H)</f>
        <v>5.5101225920214424E-6</v>
      </c>
      <c r="Q1967" s="19">
        <f>'EPA Data'!I1968/SUM('EPA Data'!I:I)</f>
        <v>2.1753685691812915E-6</v>
      </c>
      <c r="R1967" s="19">
        <f>'EPA Data'!J1968/SUM('EPA Data'!J:J)</f>
        <v>1.1496676235646262E-6</v>
      </c>
      <c r="S1967" s="19">
        <f>'EPA Data'!K1968/SUM('EPA Data'!K:K)</f>
        <v>4.9096339936475028E-6</v>
      </c>
      <c r="T1967" s="19">
        <f>'EPA Data'!L1968/SUM('EPA Data'!L:L)</f>
        <v>3.834247790684564E-6</v>
      </c>
      <c r="U1967" s="19">
        <f>'EPA Data'!M1968/SUM('EPA Data'!M:M)</f>
        <v>3.3111397140916517E-6</v>
      </c>
      <c r="V1967" s="19">
        <f>'EPA Data'!N1968/SUM('EPA Data'!N:N)</f>
        <v>2.5959169491143016E-6</v>
      </c>
      <c r="W1967" s="19">
        <f>'EPA Data'!O1968/SUM('EPA Data'!O:O)</f>
        <v>3.6146162520538122E-6</v>
      </c>
      <c r="X1967" s="19">
        <f>'EPA Data'!P1968/SUM('EPA Data'!P:P)</f>
        <v>2.0269119549124284E-5</v>
      </c>
    </row>
    <row r="1968" spans="1:24" x14ac:dyDescent="0.35">
      <c r="A1968" s="13" t="s">
        <v>3236</v>
      </c>
      <c r="B1968" s="13" t="s">
        <v>3219</v>
      </c>
      <c r="C1968" s="18" t="s">
        <v>3237</v>
      </c>
      <c r="D1968" s="14">
        <f>SUMIFS('Census Data'!G:G,'Census Data'!$A:$A,$A1968)/SUMIFS('Census Data'!$F:$F,'Census Data'!$A:$A,$A1968)</f>
        <v>0.51070642385431264</v>
      </c>
      <c r="E1968" s="16">
        <f>SUMIFS('Census Data'!H:H,'Census Data'!$A:$A,$A1968)/SUMIFS('Census Data'!$F:$F,'Census Data'!$A:$A,$A1968)</f>
        <v>0.48929357614568741</v>
      </c>
      <c r="F1968" s="14">
        <f>SUM(SUMIFS('Census Data'!I:I,'Census Data'!$A:$A,$A1968),SUMIFS('Census Data'!J:J,'Census Data'!$A:$A,$A1968))/SUMIFS('Census Data'!$F:$F,'Census Data'!$A:$A,$A1968)</f>
        <v>0.95617370422253356</v>
      </c>
      <c r="G1968" s="14">
        <f>SUM(SUMIFS('Census Data'!K:K,'Census Data'!$A:$A,$A1968),SUMIFS('Census Data'!L:L,'Census Data'!$A:$A,$A1968))/SUMIFS('Census Data'!$F:$F,'Census Data'!$A:$A,$A1968)</f>
        <v>7.6045627376425855E-3</v>
      </c>
      <c r="H1968" s="14">
        <f>SUM(SUMIFS('Census Data'!O:O,'Census Data'!$A:$A,$A1968),SUMIFS('Census Data'!P:P,'Census Data'!$A:$A,$A1968))/SUMIFS('Census Data'!$F:$F,'Census Data'!$A:$A,$A1968)</f>
        <v>7.2043225935561339E-3</v>
      </c>
      <c r="I1968" s="16">
        <f t="shared" si="60"/>
        <v>2.9017410446267711E-2</v>
      </c>
      <c r="J1968" s="14">
        <f>SUM(SUMIFS('Census Data'!W:W,'Census Data'!$A:$A,$A1968),SUMIFS('Census Data'!X:X,'Census Data'!$A:$A,$A1968))/SUMIFS('Census Data'!$F:$F,'Census Data'!$A:$A,$A1968)</f>
        <v>3.7022213327996795E-2</v>
      </c>
      <c r="K1968" s="16">
        <f t="shared" si="61"/>
        <v>0.96297778667200318</v>
      </c>
      <c r="L1968" s="19">
        <f>'EPA Data'!D1969/SUM('EPA Data'!D:D)</f>
        <v>4.3440384198854603E-6</v>
      </c>
      <c r="M1968" s="19">
        <f>'EPA Data'!E1969/SUM('EPA Data'!E:E)</f>
        <v>1.4615899095165049E-5</v>
      </c>
      <c r="N1968" s="19">
        <f>'EPA Data'!F1969/SUM('EPA Data'!F:F)</f>
        <v>1.2810414237993807E-5</v>
      </c>
      <c r="O1968" s="19">
        <f>'EPA Data'!G1969/SUM('EPA Data'!G:G)</f>
        <v>4.4202448460762786E-6</v>
      </c>
      <c r="P1968" s="19">
        <f>'EPA Data'!H1969/SUM('EPA Data'!H:H)</f>
        <v>1.0362868048709215E-5</v>
      </c>
      <c r="Q1968" s="19">
        <f>'EPA Data'!I1969/SUM('EPA Data'!I:I)</f>
        <v>4.6127725716351458E-6</v>
      </c>
      <c r="R1968" s="19">
        <f>'EPA Data'!J1969/SUM('EPA Data'!J:J)</f>
        <v>2.1383371365609039E-6</v>
      </c>
      <c r="S1968" s="19">
        <f>'EPA Data'!K1969/SUM('EPA Data'!K:K)</f>
        <v>9.7791303120298392E-6</v>
      </c>
      <c r="T1968" s="19">
        <f>'EPA Data'!L1969/SUM('EPA Data'!L:L)</f>
        <v>7.4463554255757537E-6</v>
      </c>
      <c r="U1968" s="19">
        <f>'EPA Data'!M1969/SUM('EPA Data'!M:M)</f>
        <v>6.0784403569622501E-6</v>
      </c>
      <c r="V1968" s="19">
        <f>'EPA Data'!N1969/SUM('EPA Data'!N:N)</f>
        <v>5.4420989770096163E-6</v>
      </c>
      <c r="W1968" s="19">
        <f>'EPA Data'!O1969/SUM('EPA Data'!O:O)</f>
        <v>7.2037406185879085E-6</v>
      </c>
      <c r="X1968" s="19">
        <f>'EPA Data'!P1969/SUM('EPA Data'!P:P)</f>
        <v>4.4174499373338438E-5</v>
      </c>
    </row>
    <row r="1969" spans="1:24" x14ac:dyDescent="0.35">
      <c r="A1969" s="13" t="s">
        <v>3238</v>
      </c>
      <c r="B1969" s="13" t="s">
        <v>3219</v>
      </c>
      <c r="C1969" s="18" t="s">
        <v>3239</v>
      </c>
      <c r="D1969" s="14">
        <f>SUMIFS('Census Data'!G:G,'Census Data'!$A:$A,$A1969)/SUMIFS('Census Data'!$F:$F,'Census Data'!$A:$A,$A1969)</f>
        <v>0.52027334851936213</v>
      </c>
      <c r="E1969" s="16">
        <f>SUMIFS('Census Data'!H:H,'Census Data'!$A:$A,$A1969)/SUMIFS('Census Data'!$F:$F,'Census Data'!$A:$A,$A1969)</f>
        <v>0.47972665148063781</v>
      </c>
      <c r="F1969" s="14">
        <f>SUM(SUMIFS('Census Data'!I:I,'Census Data'!$A:$A,$A1969),SUMIFS('Census Data'!J:J,'Census Data'!$A:$A,$A1969))/SUMIFS('Census Data'!$F:$F,'Census Data'!$A:$A,$A1969)</f>
        <v>0.92209567198177678</v>
      </c>
      <c r="G1969" s="14">
        <f>SUM(SUMIFS('Census Data'!K:K,'Census Data'!$A:$A,$A1969),SUMIFS('Census Data'!L:L,'Census Data'!$A:$A,$A1969))/SUMIFS('Census Data'!$F:$F,'Census Data'!$A:$A,$A1969)</f>
        <v>1.776765375854214E-2</v>
      </c>
      <c r="H1969" s="14">
        <f>SUM(SUMIFS('Census Data'!O:O,'Census Data'!$A:$A,$A1969),SUMIFS('Census Data'!P:P,'Census Data'!$A:$A,$A1969))/SUMIFS('Census Data'!$F:$F,'Census Data'!$A:$A,$A1969)</f>
        <v>2.0045558086560365E-2</v>
      </c>
      <c r="I1969" s="16">
        <f t="shared" si="60"/>
        <v>4.0091116173120667E-2</v>
      </c>
      <c r="J1969" s="14">
        <f>SUM(SUMIFS('Census Data'!W:W,'Census Data'!$A:$A,$A1969),SUMIFS('Census Data'!X:X,'Census Data'!$A:$A,$A1969))/SUMIFS('Census Data'!$F:$F,'Census Data'!$A:$A,$A1969)</f>
        <v>2.7790432801822324E-2</v>
      </c>
      <c r="K1969" s="16">
        <f t="shared" si="61"/>
        <v>0.97220956719817764</v>
      </c>
      <c r="L1969" s="19">
        <f>'EPA Data'!D1970/SUM('EPA Data'!D:D)</f>
        <v>1.4129036093655798E-6</v>
      </c>
      <c r="M1969" s="19">
        <f>'EPA Data'!E1970/SUM('EPA Data'!E:E)</f>
        <v>3.7930217260395359E-6</v>
      </c>
      <c r="N1969" s="19">
        <f>'EPA Data'!F1970/SUM('EPA Data'!F:F)</f>
        <v>2.9495689974710818E-6</v>
      </c>
      <c r="O1969" s="19">
        <f>'EPA Data'!G1970/SUM('EPA Data'!G:G)</f>
        <v>1.1143931381775461E-6</v>
      </c>
      <c r="P1969" s="19">
        <f>'EPA Data'!H1970/SUM('EPA Data'!H:H)</f>
        <v>2.3423147650879221E-6</v>
      </c>
      <c r="Q1969" s="19">
        <f>'EPA Data'!I1970/SUM('EPA Data'!I:I)</f>
        <v>9.5525590782204338E-7</v>
      </c>
      <c r="R1969" s="19">
        <f>'EPA Data'!J1970/SUM('EPA Data'!J:J)</f>
        <v>9.6259378631572223E-7</v>
      </c>
      <c r="S1969" s="19">
        <f>'EPA Data'!K1970/SUM('EPA Data'!K:K)</f>
        <v>5.2681297191020407E-6</v>
      </c>
      <c r="T1969" s="19">
        <f>'EPA Data'!L1970/SUM('EPA Data'!L:L)</f>
        <v>2.5388606110551701E-6</v>
      </c>
      <c r="U1969" s="19">
        <f>'EPA Data'!M1970/SUM('EPA Data'!M:M)</f>
        <v>6.2317056111688436E-7</v>
      </c>
      <c r="V1969" s="19">
        <f>'EPA Data'!N1970/SUM('EPA Data'!N:N)</f>
        <v>8.9054293457433395E-7</v>
      </c>
      <c r="W1969" s="19">
        <f>'EPA Data'!O1970/SUM('EPA Data'!O:O)</f>
        <v>8.6827447709708222E-7</v>
      </c>
      <c r="X1969" s="19">
        <f>'EPA Data'!P1970/SUM('EPA Data'!P:P)</f>
        <v>1.0740022321455975E-5</v>
      </c>
    </row>
    <row r="1970" spans="1:24" x14ac:dyDescent="0.35">
      <c r="A1970" s="13" t="s">
        <v>3240</v>
      </c>
      <c r="B1970" s="13" t="s">
        <v>3219</v>
      </c>
      <c r="C1970" s="18" t="s">
        <v>3241</v>
      </c>
      <c r="D1970" s="14">
        <f>SUMIFS('Census Data'!G:G,'Census Data'!$A:$A,$A1970)/SUMIFS('Census Data'!$F:$F,'Census Data'!$A:$A,$A1970)</f>
        <v>0.53786028334147529</v>
      </c>
      <c r="E1970" s="16">
        <f>SUMIFS('Census Data'!H:H,'Census Data'!$A:$A,$A1970)/SUMIFS('Census Data'!$F:$F,'Census Data'!$A:$A,$A1970)</f>
        <v>0.46213971665852466</v>
      </c>
      <c r="F1970" s="14">
        <f>SUM(SUMIFS('Census Data'!I:I,'Census Data'!$A:$A,$A1970),SUMIFS('Census Data'!J:J,'Census Data'!$A:$A,$A1970))/SUMIFS('Census Data'!$F:$F,'Census Data'!$A:$A,$A1970)</f>
        <v>0.85075720566682955</v>
      </c>
      <c r="G1970" s="14">
        <f>SUM(SUMIFS('Census Data'!K:K,'Census Data'!$A:$A,$A1970),SUMIFS('Census Data'!L:L,'Census Data'!$A:$A,$A1970))/SUMIFS('Census Data'!$F:$F,'Census Data'!$A:$A,$A1970)</f>
        <v>1.5632633121641426E-2</v>
      </c>
      <c r="H1970" s="14">
        <f>SUM(SUMIFS('Census Data'!O:O,'Census Data'!$A:$A,$A1970),SUMIFS('Census Data'!P:P,'Census Data'!$A:$A,$A1970))/SUMIFS('Census Data'!$F:$F,'Census Data'!$A:$A,$A1970)</f>
        <v>1.5632633121641426E-2</v>
      </c>
      <c r="I1970" s="16">
        <f t="shared" si="60"/>
        <v>0.1179775280898876</v>
      </c>
      <c r="J1970" s="14">
        <f>SUM(SUMIFS('Census Data'!W:W,'Census Data'!$A:$A,$A1970),SUMIFS('Census Data'!X:X,'Census Data'!$A:$A,$A1970))/SUMIFS('Census Data'!$F:$F,'Census Data'!$A:$A,$A1970)</f>
        <v>1.9540791402051783E-2</v>
      </c>
      <c r="K1970" s="16">
        <f t="shared" si="61"/>
        <v>0.98045920859794822</v>
      </c>
      <c r="L1970" s="19">
        <f>'EPA Data'!D1971/SUM('EPA Data'!D:D)</f>
        <v>4.0773182970716578E-6</v>
      </c>
      <c r="M1970" s="19">
        <f>'EPA Data'!E1971/SUM('EPA Data'!E:E)</f>
        <v>7.6489280316567795E-6</v>
      </c>
      <c r="N1970" s="19">
        <f>'EPA Data'!F1971/SUM('EPA Data'!F:F)</f>
        <v>7.8075495944971045E-6</v>
      </c>
      <c r="O1970" s="19">
        <f>'EPA Data'!G1971/SUM('EPA Data'!G:G)</f>
        <v>1.5386923019500865E-6</v>
      </c>
      <c r="P1970" s="19">
        <f>'EPA Data'!H1971/SUM('EPA Data'!H:H)</f>
        <v>3.5901850410705496E-6</v>
      </c>
      <c r="Q1970" s="19">
        <f>'EPA Data'!I1971/SUM('EPA Data'!I:I)</f>
        <v>1.5487695662083703E-6</v>
      </c>
      <c r="R1970" s="19">
        <f>'EPA Data'!J1971/SUM('EPA Data'!J:J)</f>
        <v>1.7984331598144687E-6</v>
      </c>
      <c r="S1970" s="19">
        <f>'EPA Data'!K1971/SUM('EPA Data'!K:K)</f>
        <v>7.2103588843113498E-6</v>
      </c>
      <c r="T1970" s="19">
        <f>'EPA Data'!L1971/SUM('EPA Data'!L:L)</f>
        <v>4.2725297767795581E-6</v>
      </c>
      <c r="U1970" s="19">
        <f>'EPA Data'!M1971/SUM('EPA Data'!M:M)</f>
        <v>9.7443104185454633E-7</v>
      </c>
      <c r="V1970" s="19">
        <f>'EPA Data'!N1971/SUM('EPA Data'!N:N)</f>
        <v>1.4212456409522158E-6</v>
      </c>
      <c r="W1970" s="19">
        <f>'EPA Data'!O1971/SUM('EPA Data'!O:O)</f>
        <v>1.4505148658448145E-6</v>
      </c>
      <c r="X1970" s="19">
        <f>'EPA Data'!P1971/SUM('EPA Data'!P:P)</f>
        <v>1.7249754464491255E-5</v>
      </c>
    </row>
    <row r="1971" spans="1:24" x14ac:dyDescent="0.35">
      <c r="A1971" s="13" t="s">
        <v>3242</v>
      </c>
      <c r="B1971" s="13" t="s">
        <v>3219</v>
      </c>
      <c r="C1971" s="18" t="s">
        <v>2920</v>
      </c>
      <c r="D1971" s="14">
        <f>SUMIFS('Census Data'!G:G,'Census Data'!$A:$A,$A1971)/SUMIFS('Census Data'!$F:$F,'Census Data'!$A:$A,$A1971)</f>
        <v>0.5051238257899231</v>
      </c>
      <c r="E1971" s="16">
        <f>SUMIFS('Census Data'!H:H,'Census Data'!$A:$A,$A1971)/SUMIFS('Census Data'!$F:$F,'Census Data'!$A:$A,$A1971)</f>
        <v>0.49487617421007685</v>
      </c>
      <c r="F1971" s="14">
        <f>SUM(SUMIFS('Census Data'!I:I,'Census Data'!$A:$A,$A1971),SUMIFS('Census Data'!J:J,'Census Data'!$A:$A,$A1971))/SUMIFS('Census Data'!$F:$F,'Census Data'!$A:$A,$A1971)</f>
        <v>0.93467122117847989</v>
      </c>
      <c r="G1971" s="14">
        <f>SUM(SUMIFS('Census Data'!K:K,'Census Data'!$A:$A,$A1971),SUMIFS('Census Data'!L:L,'Census Data'!$A:$A,$A1971))/SUMIFS('Census Data'!$F:$F,'Census Data'!$A:$A,$A1971)</f>
        <v>3.8428693424423571E-3</v>
      </c>
      <c r="H1971" s="14">
        <f>SUM(SUMIFS('Census Data'!O:O,'Census Data'!$A:$A,$A1971),SUMIFS('Census Data'!P:P,'Census Data'!$A:$A,$A1971))/SUMIFS('Census Data'!$F:$F,'Census Data'!$A:$A,$A1971)</f>
        <v>4.696840307429547E-3</v>
      </c>
      <c r="I1971" s="16">
        <f t="shared" si="60"/>
        <v>5.6789069171648165E-2</v>
      </c>
      <c r="J1971" s="14">
        <f>SUM(SUMIFS('Census Data'!W:W,'Census Data'!$A:$A,$A1971),SUMIFS('Census Data'!X:X,'Census Data'!$A:$A,$A1971))/SUMIFS('Census Data'!$F:$F,'Census Data'!$A:$A,$A1971)</f>
        <v>3.7147736976942784E-2</v>
      </c>
      <c r="K1971" s="16">
        <f t="shared" si="61"/>
        <v>0.96285226302305726</v>
      </c>
      <c r="L1971" s="19">
        <f>'EPA Data'!D1972/SUM('EPA Data'!D:D)</f>
        <v>2.9629406012014882E-6</v>
      </c>
      <c r="M1971" s="19">
        <f>'EPA Data'!E1972/SUM('EPA Data'!E:E)</f>
        <v>7.1576723839955945E-6</v>
      </c>
      <c r="N1971" s="19">
        <f>'EPA Data'!F1972/SUM('EPA Data'!F:F)</f>
        <v>7.3258764965075488E-6</v>
      </c>
      <c r="O1971" s="19">
        <f>'EPA Data'!G1972/SUM('EPA Data'!G:G)</f>
        <v>3.1027886400812695E-6</v>
      </c>
      <c r="P1971" s="19">
        <f>'EPA Data'!H1972/SUM('EPA Data'!H:H)</f>
        <v>4.7137862115340625E-6</v>
      </c>
      <c r="Q1971" s="19">
        <f>'EPA Data'!I1972/SUM('EPA Data'!I:I)</f>
        <v>2.3277855901852732E-6</v>
      </c>
      <c r="R1971" s="19">
        <f>'EPA Data'!J1972/SUM('EPA Data'!J:J)</f>
        <v>1.2476132663393032E-6</v>
      </c>
      <c r="S1971" s="19">
        <f>'EPA Data'!K1972/SUM('EPA Data'!K:K)</f>
        <v>4.3074893190359639E-6</v>
      </c>
      <c r="T1971" s="19">
        <f>'EPA Data'!L1972/SUM('EPA Data'!L:L)</f>
        <v>4.0547672508435535E-6</v>
      </c>
      <c r="U1971" s="19">
        <f>'EPA Data'!M1972/SUM('EPA Data'!M:M)</f>
        <v>3.0826738815827343E-6</v>
      </c>
      <c r="V1971" s="19">
        <f>'EPA Data'!N1972/SUM('EPA Data'!N:N)</f>
        <v>2.1388843328806541E-6</v>
      </c>
      <c r="W1971" s="19">
        <f>'EPA Data'!O1972/SUM('EPA Data'!O:O)</f>
        <v>3.5656544779220948E-6</v>
      </c>
      <c r="X1971" s="19">
        <f>'EPA Data'!P1972/SUM('EPA Data'!P:P)</f>
        <v>1.85471703956403E-5</v>
      </c>
    </row>
    <row r="1972" spans="1:24" x14ac:dyDescent="0.35">
      <c r="A1972" s="13" t="s">
        <v>3243</v>
      </c>
      <c r="B1972" s="13" t="s">
        <v>3219</v>
      </c>
      <c r="C1972" s="18" t="s">
        <v>3244</v>
      </c>
      <c r="D1972" s="14">
        <f>SUMIFS('Census Data'!G:G,'Census Data'!$A:$A,$A1972)/SUMIFS('Census Data'!$F:$F,'Census Data'!$A:$A,$A1972)</f>
        <v>0.51819284414796851</v>
      </c>
      <c r="E1972" s="16">
        <f>SUMIFS('Census Data'!H:H,'Census Data'!$A:$A,$A1972)/SUMIFS('Census Data'!$F:$F,'Census Data'!$A:$A,$A1972)</f>
        <v>0.48180715585203154</v>
      </c>
      <c r="F1972" s="14">
        <f>SUM(SUMIFS('Census Data'!I:I,'Census Data'!$A:$A,$A1972),SUMIFS('Census Data'!J:J,'Census Data'!$A:$A,$A1972))/SUMIFS('Census Data'!$F:$F,'Census Data'!$A:$A,$A1972)</f>
        <v>0.96452395391146151</v>
      </c>
      <c r="G1972" s="14">
        <f>SUM(SUMIFS('Census Data'!K:K,'Census Data'!$A:$A,$A1972),SUMIFS('Census Data'!L:L,'Census Data'!$A:$A,$A1972))/SUMIFS('Census Data'!$F:$F,'Census Data'!$A:$A,$A1972)</f>
        <v>4.2449969678593083E-3</v>
      </c>
      <c r="H1972" s="14">
        <f>SUM(SUMIFS('Census Data'!O:O,'Census Data'!$A:$A,$A1972),SUMIFS('Census Data'!P:P,'Census Data'!$A:$A,$A1972))/SUMIFS('Census Data'!$F:$F,'Census Data'!$A:$A,$A1972)</f>
        <v>7.2771376591873865E-3</v>
      </c>
      <c r="I1972" s="16">
        <f t="shared" si="60"/>
        <v>2.3953911461491839E-2</v>
      </c>
      <c r="J1972" s="14">
        <f>SUM(SUMIFS('Census Data'!W:W,'Census Data'!$A:$A,$A1972),SUMIFS('Census Data'!X:X,'Census Data'!$A:$A,$A1972))/SUMIFS('Census Data'!$F:$F,'Census Data'!$A:$A,$A1972)</f>
        <v>1.3644633110976349E-2</v>
      </c>
      <c r="K1972" s="16">
        <f t="shared" si="61"/>
        <v>0.9863553668890237</v>
      </c>
      <c r="L1972" s="19">
        <f>'EPA Data'!D1973/SUM('EPA Data'!D:D)</f>
        <v>4.2689559050704322E-6</v>
      </c>
      <c r="M1972" s="19">
        <f>'EPA Data'!E1973/SUM('EPA Data'!E:E)</f>
        <v>1.0739446026423012E-5</v>
      </c>
      <c r="N1972" s="19">
        <f>'EPA Data'!F1973/SUM('EPA Data'!F:F)</f>
        <v>8.7209056588794063E-6</v>
      </c>
      <c r="O1972" s="19">
        <f>'EPA Data'!G1973/SUM('EPA Data'!G:G)</f>
        <v>2.1006052919637372E-6</v>
      </c>
      <c r="P1972" s="19">
        <f>'EPA Data'!H1973/SUM('EPA Data'!H:H)</f>
        <v>5.6827929073741182E-6</v>
      </c>
      <c r="Q1972" s="19">
        <f>'EPA Data'!I1973/SUM('EPA Data'!I:I)</f>
        <v>2.496607513439602E-6</v>
      </c>
      <c r="R1972" s="19">
        <f>'EPA Data'!J1973/SUM('EPA Data'!J:J)</f>
        <v>1.3379981280529234E-6</v>
      </c>
      <c r="S1972" s="19">
        <f>'EPA Data'!K1973/SUM('EPA Data'!K:K)</f>
        <v>6.5935420008073202E-6</v>
      </c>
      <c r="T1972" s="19">
        <f>'EPA Data'!L1973/SUM('EPA Data'!L:L)</f>
        <v>4.4774883458415682E-6</v>
      </c>
      <c r="U1972" s="19">
        <f>'EPA Data'!M1973/SUM('EPA Data'!M:M)</f>
        <v>2.0358175679215951E-6</v>
      </c>
      <c r="V1972" s="19">
        <f>'EPA Data'!N1973/SUM('EPA Data'!N:N)</f>
        <v>2.6314418350848762E-6</v>
      </c>
      <c r="W1972" s="19">
        <f>'EPA Data'!O1973/SUM('EPA Data'!O:O)</f>
        <v>3.1131381851507755E-6</v>
      </c>
      <c r="X1972" s="19">
        <f>'EPA Data'!P1973/SUM('EPA Data'!P:P)</f>
        <v>2.7561244309070349E-5</v>
      </c>
    </row>
    <row r="1973" spans="1:24" x14ac:dyDescent="0.35">
      <c r="A1973" s="13" t="s">
        <v>3245</v>
      </c>
      <c r="B1973" s="13" t="s">
        <v>3219</v>
      </c>
      <c r="C1973" s="18" t="s">
        <v>3246</v>
      </c>
      <c r="D1973" s="14">
        <f>SUMIFS('Census Data'!G:G,'Census Data'!$A:$A,$A1973)/SUMIFS('Census Data'!$F:$F,'Census Data'!$A:$A,$A1973)</f>
        <v>0.5027982326951399</v>
      </c>
      <c r="E1973" s="16">
        <f>SUMIFS('Census Data'!H:H,'Census Data'!$A:$A,$A1973)/SUMIFS('Census Data'!$F:$F,'Census Data'!$A:$A,$A1973)</f>
        <v>0.4972017673048601</v>
      </c>
      <c r="F1973" s="14">
        <f>SUM(SUMIFS('Census Data'!I:I,'Census Data'!$A:$A,$A1973),SUMIFS('Census Data'!J:J,'Census Data'!$A:$A,$A1973))/SUMIFS('Census Data'!$F:$F,'Census Data'!$A:$A,$A1973)</f>
        <v>0.96848306332842415</v>
      </c>
      <c r="G1973" s="14">
        <f>SUM(SUMIFS('Census Data'!K:K,'Census Data'!$A:$A,$A1973),SUMIFS('Census Data'!L:L,'Census Data'!$A:$A,$A1973))/SUMIFS('Census Data'!$F:$F,'Census Data'!$A:$A,$A1973)</f>
        <v>4.1237113402061857E-3</v>
      </c>
      <c r="H1973" s="14">
        <f>SUM(SUMIFS('Census Data'!O:O,'Census Data'!$A:$A,$A1973),SUMIFS('Census Data'!P:P,'Census Data'!$A:$A,$A1973))/SUMIFS('Census Data'!$F:$F,'Census Data'!$A:$A,$A1973)</f>
        <v>5.0073637702503686E-3</v>
      </c>
      <c r="I1973" s="16">
        <f t="shared" si="60"/>
        <v>2.2385861561119325E-2</v>
      </c>
      <c r="J1973" s="14">
        <f>SUM(SUMIFS('Census Data'!W:W,'Census Data'!$A:$A,$A1973),SUMIFS('Census Data'!X:X,'Census Data'!$A:$A,$A1973))/SUMIFS('Census Data'!$F:$F,'Census Data'!$A:$A,$A1973)</f>
        <v>2.0913107511045654E-2</v>
      </c>
      <c r="K1973" s="16">
        <f t="shared" si="61"/>
        <v>0.97908689248895431</v>
      </c>
      <c r="L1973" s="19">
        <f>'EPA Data'!D1974/SUM('EPA Data'!D:D)</f>
        <v>3.2279913620714608E-6</v>
      </c>
      <c r="M1973" s="19">
        <f>'EPA Data'!E1974/SUM('EPA Data'!E:E)</f>
        <v>8.6424577831511112E-6</v>
      </c>
      <c r="N1973" s="19">
        <f>'EPA Data'!F1974/SUM('EPA Data'!F:F)</f>
        <v>7.7408734899740673E-6</v>
      </c>
      <c r="O1973" s="19">
        <f>'EPA Data'!G1974/SUM('EPA Data'!G:G)</f>
        <v>3.1813664670657659E-6</v>
      </c>
      <c r="P1973" s="19">
        <f>'EPA Data'!H1974/SUM('EPA Data'!H:H)</f>
        <v>5.6811633988140786E-6</v>
      </c>
      <c r="Q1973" s="19">
        <f>'EPA Data'!I1974/SUM('EPA Data'!I:I)</f>
        <v>2.4232586824531143E-6</v>
      </c>
      <c r="R1973" s="19">
        <f>'EPA Data'!J1974/SUM('EPA Data'!J:J)</f>
        <v>1.2924592121830859E-6</v>
      </c>
      <c r="S1973" s="19">
        <f>'EPA Data'!K1974/SUM('EPA Data'!K:K)</f>
        <v>5.2148059597711826E-6</v>
      </c>
      <c r="T1973" s="19">
        <f>'EPA Data'!L1974/SUM('EPA Data'!L:L)</f>
        <v>4.2074711282573212E-6</v>
      </c>
      <c r="U1973" s="19">
        <f>'EPA Data'!M1974/SUM('EPA Data'!M:M)</f>
        <v>3.1026798229712768E-6</v>
      </c>
      <c r="V1973" s="19">
        <f>'EPA Data'!N1974/SUM('EPA Data'!N:N)</f>
        <v>2.621311763704403E-6</v>
      </c>
      <c r="W1973" s="19">
        <f>'EPA Data'!O1974/SUM('EPA Data'!O:O)</f>
        <v>3.6969678871992615E-6</v>
      </c>
      <c r="X1973" s="19">
        <f>'EPA Data'!P1974/SUM('EPA Data'!P:P)</f>
        <v>2.2433598665618208E-5</v>
      </c>
    </row>
    <row r="1974" spans="1:24" x14ac:dyDescent="0.35">
      <c r="A1974" s="13" t="s">
        <v>3247</v>
      </c>
      <c r="B1974" s="13" t="s">
        <v>3219</v>
      </c>
      <c r="C1974" s="18" t="s">
        <v>2629</v>
      </c>
      <c r="D1974" s="14">
        <f>SUMIFS('Census Data'!G:G,'Census Data'!$A:$A,$A1974)/SUMIFS('Census Data'!$F:$F,'Census Data'!$A:$A,$A1974)</f>
        <v>0.508092485549133</v>
      </c>
      <c r="E1974" s="16">
        <f>SUMIFS('Census Data'!H:H,'Census Data'!$A:$A,$A1974)/SUMIFS('Census Data'!$F:$F,'Census Data'!$A:$A,$A1974)</f>
        <v>0.49190751445086706</v>
      </c>
      <c r="F1974" s="14">
        <f>SUM(SUMIFS('Census Data'!I:I,'Census Data'!$A:$A,$A1974),SUMIFS('Census Data'!J:J,'Census Data'!$A:$A,$A1974))/SUMIFS('Census Data'!$F:$F,'Census Data'!$A:$A,$A1974)</f>
        <v>0.96069364161849713</v>
      </c>
      <c r="G1974" s="14">
        <f>SUM(SUMIFS('Census Data'!K:K,'Census Data'!$A:$A,$A1974),SUMIFS('Census Data'!L:L,'Census Data'!$A:$A,$A1974))/SUMIFS('Census Data'!$F:$F,'Census Data'!$A:$A,$A1974)</f>
        <v>6.3583815028901737E-3</v>
      </c>
      <c r="H1974" s="14">
        <f>SUM(SUMIFS('Census Data'!O:O,'Census Data'!$A:$A,$A1974),SUMIFS('Census Data'!P:P,'Census Data'!$A:$A,$A1974))/SUMIFS('Census Data'!$F:$F,'Census Data'!$A:$A,$A1974)</f>
        <v>1.1560693641618498E-3</v>
      </c>
      <c r="I1974" s="16">
        <f t="shared" si="60"/>
        <v>3.1791907514450823E-2</v>
      </c>
      <c r="J1974" s="14">
        <f>SUM(SUMIFS('Census Data'!W:W,'Census Data'!$A:$A,$A1974),SUMIFS('Census Data'!X:X,'Census Data'!$A:$A,$A1974))/SUMIFS('Census Data'!$F:$F,'Census Data'!$A:$A,$A1974)</f>
        <v>3.0635838150289016E-2</v>
      </c>
      <c r="K1974" s="16">
        <f t="shared" si="61"/>
        <v>0.96936416184971097</v>
      </c>
      <c r="L1974" s="19">
        <f>'EPA Data'!D1975/SUM('EPA Data'!D:D)</f>
        <v>8.1835383817014882E-7</v>
      </c>
      <c r="M1974" s="19">
        <f>'EPA Data'!E1975/SUM('EPA Data'!E:E)</f>
        <v>2.7026543311448371E-6</v>
      </c>
      <c r="N1974" s="19">
        <f>'EPA Data'!F1975/SUM('EPA Data'!F:F)</f>
        <v>2.0975661006749632E-6</v>
      </c>
      <c r="O1974" s="19">
        <f>'EPA Data'!G1975/SUM('EPA Data'!G:G)</f>
        <v>5.5602547979301792E-7</v>
      </c>
      <c r="P1974" s="19">
        <f>'EPA Data'!H1975/SUM('EPA Data'!H:H)</f>
        <v>1.7646264950108061E-6</v>
      </c>
      <c r="Q1974" s="19">
        <f>'EPA Data'!I1975/SUM('EPA Data'!I:I)</f>
        <v>7.6304156397577861E-7</v>
      </c>
      <c r="R1974" s="19">
        <f>'EPA Data'!J1975/SUM('EPA Data'!J:J)</f>
        <v>4.3558969768244704E-7</v>
      </c>
      <c r="S1974" s="19">
        <f>'EPA Data'!K1975/SUM('EPA Data'!K:K)</f>
        <v>2.516966588450966E-6</v>
      </c>
      <c r="T1974" s="19">
        <f>'EPA Data'!L1975/SUM('EPA Data'!L:L)</f>
        <v>1.5017087886395517E-6</v>
      </c>
      <c r="U1974" s="19">
        <f>'EPA Data'!M1975/SUM('EPA Data'!M:M)</f>
        <v>3.4321277342574318E-7</v>
      </c>
      <c r="V1974" s="19">
        <f>'EPA Data'!N1975/SUM('EPA Data'!N:N)</f>
        <v>7.2014235790239059E-7</v>
      </c>
      <c r="W1974" s="19">
        <f>'EPA Data'!O1975/SUM('EPA Data'!O:O)</f>
        <v>6.1195376692904874E-7</v>
      </c>
      <c r="X1974" s="19">
        <f>'EPA Data'!P1975/SUM('EPA Data'!P:P)</f>
        <v>8.8519191270918518E-6</v>
      </c>
    </row>
    <row r="1975" spans="1:24" x14ac:dyDescent="0.35">
      <c r="A1975" s="13" t="s">
        <v>3248</v>
      </c>
      <c r="B1975" s="13" t="s">
        <v>3219</v>
      </c>
      <c r="C1975" s="18" t="s">
        <v>3249</v>
      </c>
      <c r="D1975" s="14">
        <f>SUMIFS('Census Data'!G:G,'Census Data'!$A:$A,$A1975)/SUMIFS('Census Data'!$F:$F,'Census Data'!$A:$A,$A1975)</f>
        <v>0.51591260026509611</v>
      </c>
      <c r="E1975" s="16">
        <f>SUMIFS('Census Data'!H:H,'Census Data'!$A:$A,$A1975)/SUMIFS('Census Data'!$F:$F,'Census Data'!$A:$A,$A1975)</f>
        <v>0.48408739973490389</v>
      </c>
      <c r="F1975" s="14">
        <f>SUM(SUMIFS('Census Data'!I:I,'Census Data'!$A:$A,$A1975),SUMIFS('Census Data'!J:J,'Census Data'!$A:$A,$A1975))/SUMIFS('Census Data'!$F:$F,'Census Data'!$A:$A,$A1975)</f>
        <v>0.86959729984558831</v>
      </c>
      <c r="G1975" s="14">
        <f>SUM(SUMIFS('Census Data'!K:K,'Census Data'!$A:$A,$A1975),SUMIFS('Census Data'!L:L,'Census Data'!$A:$A,$A1975))/SUMIFS('Census Data'!$F:$F,'Census Data'!$A:$A,$A1975)</f>
        <v>4.208742706440196E-2</v>
      </c>
      <c r="H1975" s="14">
        <f>SUM(SUMIFS('Census Data'!O:O,'Census Data'!$A:$A,$A1975),SUMIFS('Census Data'!P:P,'Census Data'!$A:$A,$A1975))/SUMIFS('Census Data'!$F:$F,'Census Data'!$A:$A,$A1975)</f>
        <v>2.9570516937456444E-2</v>
      </c>
      <c r="I1975" s="16">
        <f t="shared" si="60"/>
        <v>5.8744756152553257E-2</v>
      </c>
      <c r="J1975" s="14">
        <f>SUM(SUMIFS('Census Data'!W:W,'Census Data'!$A:$A,$A1975),SUMIFS('Census Data'!X:X,'Census Data'!$A:$A,$A1975))/SUMIFS('Census Data'!$F:$F,'Census Data'!$A:$A,$A1975)</f>
        <v>4.9930993017313234E-2</v>
      </c>
      <c r="K1975" s="16">
        <f t="shared" si="61"/>
        <v>0.95006900698268681</v>
      </c>
      <c r="L1975" s="19">
        <f>'EPA Data'!D1976/SUM('EPA Data'!D:D)</f>
        <v>1.9861643930591732E-5</v>
      </c>
      <c r="M1975" s="19">
        <f>'EPA Data'!E1976/SUM('EPA Data'!E:E)</f>
        <v>7.3421584547221161E-5</v>
      </c>
      <c r="N1975" s="19">
        <f>'EPA Data'!F1976/SUM('EPA Data'!F:F)</f>
        <v>6.643048965706156E-5</v>
      </c>
      <c r="O1975" s="19">
        <f>'EPA Data'!G1976/SUM('EPA Data'!G:G)</f>
        <v>5.2144183104088404E-5</v>
      </c>
      <c r="P1975" s="19">
        <f>'EPA Data'!H1976/SUM('EPA Data'!H:H)</f>
        <v>7.1054767788398751E-5</v>
      </c>
      <c r="Q1975" s="19">
        <f>'EPA Data'!I1976/SUM('EPA Data'!I:I)</f>
        <v>3.0497517331141328E-5</v>
      </c>
      <c r="R1975" s="19">
        <f>'EPA Data'!J1976/SUM('EPA Data'!J:J)</f>
        <v>2.5902969298323064E-5</v>
      </c>
      <c r="S1975" s="19">
        <f>'EPA Data'!K1976/SUM('EPA Data'!K:K)</f>
        <v>5.7251658737928183E-5</v>
      </c>
      <c r="T1975" s="19">
        <f>'EPA Data'!L1976/SUM('EPA Data'!L:L)</f>
        <v>4.9670554397644366E-5</v>
      </c>
      <c r="U1975" s="19">
        <f>'EPA Data'!M1976/SUM('EPA Data'!M:M)</f>
        <v>6.5342112518500578E-5</v>
      </c>
      <c r="V1975" s="19">
        <f>'EPA Data'!N1976/SUM('EPA Data'!N:N)</f>
        <v>3.6524701345448085E-5</v>
      </c>
      <c r="W1975" s="19">
        <f>'EPA Data'!O1976/SUM('EPA Data'!O:O)</f>
        <v>5.2215933362013607E-5</v>
      </c>
      <c r="X1975" s="19">
        <f>'EPA Data'!P1976/SUM('EPA Data'!P:P)</f>
        <v>2.3202075939223461E-4</v>
      </c>
    </row>
    <row r="1976" spans="1:24" x14ac:dyDescent="0.35">
      <c r="A1976" s="13" t="s">
        <v>3250</v>
      </c>
      <c r="B1976" s="13" t="s">
        <v>3219</v>
      </c>
      <c r="C1976" s="18" t="s">
        <v>234</v>
      </c>
      <c r="D1976" s="14">
        <f>SUMIFS('Census Data'!G:G,'Census Data'!$A:$A,$A1976)/SUMIFS('Census Data'!$F:$F,'Census Data'!$A:$A,$A1976)</f>
        <v>0.51152675076120058</v>
      </c>
      <c r="E1976" s="16">
        <f>SUMIFS('Census Data'!H:H,'Census Data'!$A:$A,$A1976)/SUMIFS('Census Data'!$F:$F,'Census Data'!$A:$A,$A1976)</f>
        <v>0.48847324923879948</v>
      </c>
      <c r="F1976" s="14">
        <f>SUM(SUMIFS('Census Data'!I:I,'Census Data'!$A:$A,$A1976),SUMIFS('Census Data'!J:J,'Census Data'!$A:$A,$A1976))/SUMIFS('Census Data'!$F:$F,'Census Data'!$A:$A,$A1976)</f>
        <v>0.96172248803827753</v>
      </c>
      <c r="G1976" s="14">
        <f>SUM(SUMIFS('Census Data'!K:K,'Census Data'!$A:$A,$A1976),SUMIFS('Census Data'!L:L,'Census Data'!$A:$A,$A1976))/SUMIFS('Census Data'!$F:$F,'Census Data'!$A:$A,$A1976)</f>
        <v>1.3049151805132667E-3</v>
      </c>
      <c r="H1976" s="14">
        <f>SUM(SUMIFS('Census Data'!O:O,'Census Data'!$A:$A,$A1976),SUMIFS('Census Data'!P:P,'Census Data'!$A:$A,$A1976))/SUMIFS('Census Data'!$F:$F,'Census Data'!$A:$A,$A1976)</f>
        <v>2.6098303610265334E-3</v>
      </c>
      <c r="I1976" s="16">
        <f t="shared" si="60"/>
        <v>3.4362766420182655E-2</v>
      </c>
      <c r="J1976" s="14">
        <f>SUM(SUMIFS('Census Data'!W:W,'Census Data'!$A:$A,$A1976),SUMIFS('Census Data'!X:X,'Census Data'!$A:$A,$A1976))/SUMIFS('Census Data'!$F:$F,'Census Data'!$A:$A,$A1976)</f>
        <v>1.0874293170943889E-2</v>
      </c>
      <c r="K1976" s="16">
        <f t="shared" si="61"/>
        <v>0.98912570682905609</v>
      </c>
      <c r="L1976" s="19">
        <f>'EPA Data'!D1977/SUM('EPA Data'!D:D)</f>
        <v>2.9935358286599214E-6</v>
      </c>
      <c r="M1976" s="19">
        <f>'EPA Data'!E1977/SUM('EPA Data'!E:E)</f>
        <v>6.6350375385972391E-6</v>
      </c>
      <c r="N1976" s="19">
        <f>'EPA Data'!F1977/SUM('EPA Data'!F:F)</f>
        <v>6.2209866517526127E-6</v>
      </c>
      <c r="O1976" s="19">
        <f>'EPA Data'!G1977/SUM('EPA Data'!G:G)</f>
        <v>1.332675665388867E-6</v>
      </c>
      <c r="P1976" s="19">
        <f>'EPA Data'!H1977/SUM('EPA Data'!H:H)</f>
        <v>3.4937206941173158E-6</v>
      </c>
      <c r="Q1976" s="19">
        <f>'EPA Data'!I1977/SUM('EPA Data'!I:I)</f>
        <v>1.6955310744365402E-6</v>
      </c>
      <c r="R1976" s="19">
        <f>'EPA Data'!J1977/SUM('EPA Data'!J:J)</f>
        <v>9.908994439503175E-7</v>
      </c>
      <c r="S1976" s="19">
        <f>'EPA Data'!K1977/SUM('EPA Data'!K:K)</f>
        <v>4.6853699586063228E-6</v>
      </c>
      <c r="T1976" s="19">
        <f>'EPA Data'!L1977/SUM('EPA Data'!L:L)</f>
        <v>3.2382780956551358E-6</v>
      </c>
      <c r="U1976" s="19">
        <f>'EPA Data'!M1977/SUM('EPA Data'!M:M)</f>
        <v>1.0571837158329217E-6</v>
      </c>
      <c r="V1976" s="19">
        <f>'EPA Data'!N1977/SUM('EPA Data'!N:N)</f>
        <v>1.5171224989493593E-6</v>
      </c>
      <c r="W1976" s="19">
        <f>'EPA Data'!O1977/SUM('EPA Data'!O:O)</f>
        <v>1.7355986723771899E-6</v>
      </c>
      <c r="X1976" s="19">
        <f>'EPA Data'!P1977/SUM('EPA Data'!P:P)</f>
        <v>1.789316401942657E-5</v>
      </c>
    </row>
    <row r="1977" spans="1:24" x14ac:dyDescent="0.35">
      <c r="A1977" s="13" t="s">
        <v>3251</v>
      </c>
      <c r="B1977" s="13" t="s">
        <v>3219</v>
      </c>
      <c r="C1977" s="18" t="s">
        <v>3252</v>
      </c>
      <c r="D1977" s="14">
        <f>SUMIFS('Census Data'!G:G,'Census Data'!$A:$A,$A1977)/SUMIFS('Census Data'!$F:$F,'Census Data'!$A:$A,$A1977)</f>
        <v>0.50652173913043474</v>
      </c>
      <c r="E1977" s="16">
        <f>SUMIFS('Census Data'!H:H,'Census Data'!$A:$A,$A1977)/SUMIFS('Census Data'!$F:$F,'Census Data'!$A:$A,$A1977)</f>
        <v>0.4934782608695652</v>
      </c>
      <c r="F1977" s="14">
        <f>SUM(SUMIFS('Census Data'!I:I,'Census Data'!$A:$A,$A1977),SUMIFS('Census Data'!J:J,'Census Data'!$A:$A,$A1977))/SUMIFS('Census Data'!$F:$F,'Census Data'!$A:$A,$A1977)</f>
        <v>0.98217391304347823</v>
      </c>
      <c r="G1977" s="14">
        <f>SUM(SUMIFS('Census Data'!K:K,'Census Data'!$A:$A,$A1977),SUMIFS('Census Data'!L:L,'Census Data'!$A:$A,$A1977))/SUMIFS('Census Data'!$F:$F,'Census Data'!$A:$A,$A1977)</f>
        <v>6.5217391304347823E-3</v>
      </c>
      <c r="H1977" s="14">
        <f>SUM(SUMIFS('Census Data'!O:O,'Census Data'!$A:$A,$A1977),SUMIFS('Census Data'!P:P,'Census Data'!$A:$A,$A1977))/SUMIFS('Census Data'!$F:$F,'Census Data'!$A:$A,$A1977)</f>
        <v>1.3043478260869566E-3</v>
      </c>
      <c r="I1977" s="16">
        <f t="shared" si="60"/>
        <v>1.000000000000012E-2</v>
      </c>
      <c r="J1977" s="14">
        <f>SUM(SUMIFS('Census Data'!W:W,'Census Data'!$A:$A,$A1977),SUMIFS('Census Data'!X:X,'Census Data'!$A:$A,$A1977))/SUMIFS('Census Data'!$F:$F,'Census Data'!$A:$A,$A1977)</f>
        <v>1.2608695652173913E-2</v>
      </c>
      <c r="K1977" s="16">
        <f t="shared" si="61"/>
        <v>0.98739130434782607</v>
      </c>
      <c r="L1977" s="19">
        <f>'EPA Data'!D1978/SUM('EPA Data'!D:D)</f>
        <v>2.5065099070329874E-6</v>
      </c>
      <c r="M1977" s="19">
        <f>'EPA Data'!E1978/SUM('EPA Data'!E:E)</f>
        <v>7.7261123218656166E-6</v>
      </c>
      <c r="N1977" s="19">
        <f>'EPA Data'!F1978/SUM('EPA Data'!F:F)</f>
        <v>7.1604634806633047E-6</v>
      </c>
      <c r="O1977" s="19">
        <f>'EPA Data'!G1978/SUM('EPA Data'!G:G)</f>
        <v>3.4939441216120241E-6</v>
      </c>
      <c r="P1977" s="19">
        <f>'EPA Data'!H1978/SUM('EPA Data'!H:H)</f>
        <v>5.980672130774873E-6</v>
      </c>
      <c r="Q1977" s="19">
        <f>'EPA Data'!I1978/SUM('EPA Data'!I:I)</f>
        <v>2.5785863851587651E-6</v>
      </c>
      <c r="R1977" s="19">
        <f>'EPA Data'!J1978/SUM('EPA Data'!J:J)</f>
        <v>1.3795900422761833E-6</v>
      </c>
      <c r="S1977" s="19">
        <f>'EPA Data'!K1978/SUM('EPA Data'!K:K)</f>
        <v>5.0723931787288138E-6</v>
      </c>
      <c r="T1977" s="19">
        <f>'EPA Data'!L1978/SUM('EPA Data'!L:L)</f>
        <v>4.3289269722542913E-6</v>
      </c>
      <c r="U1977" s="19">
        <f>'EPA Data'!M1978/SUM('EPA Data'!M:M)</f>
        <v>3.9315038333933233E-6</v>
      </c>
      <c r="V1977" s="19">
        <f>'EPA Data'!N1978/SUM('EPA Data'!N:N)</f>
        <v>2.8809250910727858E-6</v>
      </c>
      <c r="W1977" s="19">
        <f>'EPA Data'!O1978/SUM('EPA Data'!O:O)</f>
        <v>4.2529563492685041E-6</v>
      </c>
      <c r="X1977" s="19">
        <f>'EPA Data'!P1978/SUM('EPA Data'!P:P)</f>
        <v>2.2086323648549846E-5</v>
      </c>
    </row>
    <row r="1978" spans="1:24" x14ac:dyDescent="0.35">
      <c r="A1978" s="13" t="s">
        <v>3253</v>
      </c>
      <c r="B1978" s="13" t="s">
        <v>3219</v>
      </c>
      <c r="C1978" s="18" t="s">
        <v>3254</v>
      </c>
      <c r="D1978" s="14">
        <f>SUMIFS('Census Data'!G:G,'Census Data'!$A:$A,$A1978)/SUMIFS('Census Data'!$F:$F,'Census Data'!$A:$A,$A1978)</f>
        <v>0.49335481272654047</v>
      </c>
      <c r="E1978" s="16">
        <f>SUMIFS('Census Data'!H:H,'Census Data'!$A:$A,$A1978)/SUMIFS('Census Data'!$F:$F,'Census Data'!$A:$A,$A1978)</f>
        <v>0.50664518727345953</v>
      </c>
      <c r="F1978" s="14">
        <f>SUM(SUMIFS('Census Data'!I:I,'Census Data'!$A:$A,$A1978),SUMIFS('Census Data'!J:J,'Census Data'!$A:$A,$A1978))/SUMIFS('Census Data'!$F:$F,'Census Data'!$A:$A,$A1978)</f>
        <v>0.93596455900120823</v>
      </c>
      <c r="G1978" s="14">
        <f>SUM(SUMIFS('Census Data'!K:K,'Census Data'!$A:$A,$A1978),SUMIFS('Census Data'!L:L,'Census Data'!$A:$A,$A1978))/SUMIFS('Census Data'!$F:$F,'Census Data'!$A:$A,$A1978)</f>
        <v>9.6657269432138537E-3</v>
      </c>
      <c r="H1978" s="14">
        <f>SUM(SUMIFS('Census Data'!O:O,'Census Data'!$A:$A,$A1978),SUMIFS('Census Data'!P:P,'Census Data'!$A:$A,$A1978))/SUMIFS('Census Data'!$F:$F,'Census Data'!$A:$A,$A1978)</f>
        <v>3.2219089810712849E-3</v>
      </c>
      <c r="I1978" s="16">
        <f t="shared" si="60"/>
        <v>5.1147805074506558E-2</v>
      </c>
      <c r="J1978" s="14">
        <f>SUM(SUMIFS('Census Data'!W:W,'Census Data'!$A:$A,$A1978),SUMIFS('Census Data'!X:X,'Census Data'!$A:$A,$A1978))/SUMIFS('Census Data'!$F:$F,'Census Data'!$A:$A,$A1978)</f>
        <v>1.973419250906162E-2</v>
      </c>
      <c r="K1978" s="16">
        <f t="shared" si="61"/>
        <v>0.98026580749093839</v>
      </c>
      <c r="L1978" s="19">
        <f>'EPA Data'!D1979/SUM('EPA Data'!D:D)</f>
        <v>2.0970319490128382E-6</v>
      </c>
      <c r="M1978" s="19">
        <f>'EPA Data'!E1979/SUM('EPA Data'!E:E)</f>
        <v>5.2490922138275265E-6</v>
      </c>
      <c r="N1978" s="19">
        <f>'EPA Data'!F1979/SUM('EPA Data'!F:F)</f>
        <v>5.3364652471894646E-6</v>
      </c>
      <c r="O1978" s="19">
        <f>'EPA Data'!G1979/SUM('EPA Data'!G:G)</f>
        <v>1.312263321808297E-6</v>
      </c>
      <c r="P1978" s="19">
        <f>'EPA Data'!H1979/SUM('EPA Data'!H:H)</f>
        <v>3.1148984189629744E-6</v>
      </c>
      <c r="Q1978" s="19">
        <f>'EPA Data'!I1979/SUM('EPA Data'!I:I)</f>
        <v>1.5997938155474237E-6</v>
      </c>
      <c r="R1978" s="19">
        <f>'EPA Data'!J1979/SUM('EPA Data'!J:J)</f>
        <v>8.7753885944905282E-7</v>
      </c>
      <c r="S1978" s="19">
        <f>'EPA Data'!K1979/SUM('EPA Data'!K:K)</f>
        <v>4.3239062813266257E-6</v>
      </c>
      <c r="T1978" s="19">
        <f>'EPA Data'!L1979/SUM('EPA Data'!L:L)</f>
        <v>3.0496622946451316E-6</v>
      </c>
      <c r="U1978" s="19">
        <f>'EPA Data'!M1979/SUM('EPA Data'!M:M)</f>
        <v>9.0508669032099121E-7</v>
      </c>
      <c r="V1978" s="19">
        <f>'EPA Data'!N1979/SUM('EPA Data'!N:N)</f>
        <v>1.3163550609267621E-6</v>
      </c>
      <c r="W1978" s="19">
        <f>'EPA Data'!O1979/SUM('EPA Data'!O:O)</f>
        <v>1.4730660503811269E-6</v>
      </c>
      <c r="X1978" s="19">
        <f>'EPA Data'!P1979/SUM('EPA Data'!P:P)</f>
        <v>1.597277292276573E-5</v>
      </c>
    </row>
    <row r="1979" spans="1:24" x14ac:dyDescent="0.35">
      <c r="A1979" s="13" t="s">
        <v>3255</v>
      </c>
      <c r="B1979" s="13" t="s">
        <v>3219</v>
      </c>
      <c r="C1979" s="18" t="s">
        <v>3256</v>
      </c>
      <c r="D1979" s="14">
        <f>SUMIFS('Census Data'!G:G,'Census Data'!$A:$A,$A1979)/SUMIFS('Census Data'!$F:$F,'Census Data'!$A:$A,$A1979)</f>
        <v>0.52658015906236921</v>
      </c>
      <c r="E1979" s="16">
        <f>SUMIFS('Census Data'!H:H,'Census Data'!$A:$A,$A1979)/SUMIFS('Census Data'!$F:$F,'Census Data'!$A:$A,$A1979)</f>
        <v>0.47341984093763079</v>
      </c>
      <c r="F1979" s="14">
        <f>SUM(SUMIFS('Census Data'!I:I,'Census Data'!$A:$A,$A1979),SUMIFS('Census Data'!J:J,'Census Data'!$A:$A,$A1979))/SUMIFS('Census Data'!$F:$F,'Census Data'!$A:$A,$A1979)</f>
        <v>0.96944328170782756</v>
      </c>
      <c r="G1979" s="14">
        <f>SUM(SUMIFS('Census Data'!K:K,'Census Data'!$A:$A,$A1979),SUMIFS('Census Data'!L:L,'Census Data'!$A:$A,$A1979))/SUMIFS('Census Data'!$F:$F,'Census Data'!$A:$A,$A1979)</f>
        <v>5.0230221850146506E-3</v>
      </c>
      <c r="H1979" s="14">
        <f>SUM(SUMIFS('Census Data'!O:O,'Census Data'!$A:$A,$A1979),SUMIFS('Census Data'!P:P,'Census Data'!$A:$A,$A1979))/SUMIFS('Census Data'!$F:$F,'Census Data'!$A:$A,$A1979)</f>
        <v>7.5345332775219754E-3</v>
      </c>
      <c r="I1979" s="16">
        <f t="shared" si="60"/>
        <v>1.7999162829635873E-2</v>
      </c>
      <c r="J1979" s="14">
        <f>SUM(SUMIFS('Census Data'!W:W,'Census Data'!$A:$A,$A1979),SUMIFS('Census Data'!X:X,'Census Data'!$A:$A,$A1979))/SUMIFS('Census Data'!$F:$F,'Census Data'!$A:$A,$A1979)</f>
        <v>1.9673503557974047E-2</v>
      </c>
      <c r="K1979" s="16">
        <f t="shared" si="61"/>
        <v>0.98032649644202596</v>
      </c>
      <c r="L1979" s="19">
        <f>'EPA Data'!D1980/SUM('EPA Data'!D:D)</f>
        <v>2.4580934091107309E-6</v>
      </c>
      <c r="M1979" s="19">
        <f>'EPA Data'!E1980/SUM('EPA Data'!E:E)</f>
        <v>5.9177277324948124E-6</v>
      </c>
      <c r="N1979" s="19">
        <f>'EPA Data'!F1980/SUM('EPA Data'!F:F)</f>
        <v>4.2414363498910297E-6</v>
      </c>
      <c r="O1979" s="19">
        <f>'EPA Data'!G1980/SUM('EPA Data'!G:G)</f>
        <v>1.2900248584228214E-6</v>
      </c>
      <c r="P1979" s="19">
        <f>'EPA Data'!H1980/SUM('EPA Data'!H:H)</f>
        <v>3.0048334832209681E-6</v>
      </c>
      <c r="Q1979" s="19">
        <f>'EPA Data'!I1980/SUM('EPA Data'!I:I)</f>
        <v>1.1113183707221225E-6</v>
      </c>
      <c r="R1979" s="19">
        <f>'EPA Data'!J1980/SUM('EPA Data'!J:J)</f>
        <v>6.8872860951987556E-7</v>
      </c>
      <c r="S1979" s="19">
        <f>'EPA Data'!K1980/SUM('EPA Data'!K:K)</f>
        <v>3.2157157727320732E-6</v>
      </c>
      <c r="T1979" s="19">
        <f>'EPA Data'!L1980/SUM('EPA Data'!L:L)</f>
        <v>2.0126670828534281E-6</v>
      </c>
      <c r="U1979" s="19">
        <f>'EPA Data'!M1980/SUM('EPA Data'!M:M)</f>
        <v>1.1101671394627774E-6</v>
      </c>
      <c r="V1979" s="19">
        <f>'EPA Data'!N1980/SUM('EPA Data'!N:N)</f>
        <v>1.3806209213213219E-6</v>
      </c>
      <c r="W1979" s="19">
        <f>'EPA Data'!O1980/SUM('EPA Data'!O:O)</f>
        <v>1.4630416421169694E-6</v>
      </c>
      <c r="X1979" s="19">
        <f>'EPA Data'!P1980/SUM('EPA Data'!P:P)</f>
        <v>1.3107969683276937E-5</v>
      </c>
    </row>
    <row r="1980" spans="1:24" x14ac:dyDescent="0.35">
      <c r="A1980" s="13" t="s">
        <v>3257</v>
      </c>
      <c r="B1980" s="13" t="s">
        <v>3219</v>
      </c>
      <c r="C1980" s="18" t="s">
        <v>3258</v>
      </c>
      <c r="D1980" s="14">
        <f>SUMIFS('Census Data'!G:G,'Census Data'!$A:$A,$A1980)/SUMIFS('Census Data'!$F:$F,'Census Data'!$A:$A,$A1980)</f>
        <v>0.51918846247861161</v>
      </c>
      <c r="E1980" s="16">
        <f>SUMIFS('Census Data'!H:H,'Census Data'!$A:$A,$A1980)/SUMIFS('Census Data'!$F:$F,'Census Data'!$A:$A,$A1980)</f>
        <v>0.48081153752138839</v>
      </c>
      <c r="F1980" s="14">
        <f>SUM(SUMIFS('Census Data'!I:I,'Census Data'!$A:$A,$A1980),SUMIFS('Census Data'!J:J,'Census Data'!$A:$A,$A1980))/SUMIFS('Census Data'!$F:$F,'Census Data'!$A:$A,$A1980)</f>
        <v>0.97677829381569303</v>
      </c>
      <c r="G1980" s="14">
        <f>SUM(SUMIFS('Census Data'!K:K,'Census Data'!$A:$A,$A1980),SUMIFS('Census Data'!L:L,'Census Data'!$A:$A,$A1980))/SUMIFS('Census Data'!$F:$F,'Census Data'!$A:$A,$A1980)</f>
        <v>5.1332192617941823E-3</v>
      </c>
      <c r="H1980" s="14">
        <f>SUM(SUMIFS('Census Data'!O:O,'Census Data'!$A:$A,$A1980),SUMIFS('Census Data'!P:P,'Census Data'!$A:$A,$A1980))/SUMIFS('Census Data'!$F:$F,'Census Data'!$A:$A,$A1980)</f>
        <v>1.2221950623319481E-3</v>
      </c>
      <c r="I1980" s="16">
        <f t="shared" si="60"/>
        <v>1.6866291860180849E-2</v>
      </c>
      <c r="J1980" s="14">
        <f>SUM(SUMIFS('Census Data'!W:W,'Census Data'!$A:$A,$A1980),SUMIFS('Census Data'!X:X,'Census Data'!$A:$A,$A1980))/SUMIFS('Census Data'!$F:$F,'Census Data'!$A:$A,$A1980)</f>
        <v>2.1021755072109509E-2</v>
      </c>
      <c r="K1980" s="16">
        <f t="shared" si="61"/>
        <v>0.97897824492789054</v>
      </c>
      <c r="L1980" s="19">
        <f>'EPA Data'!D1981/SUM('EPA Data'!D:D)</f>
        <v>2.8524895304744728E-6</v>
      </c>
      <c r="M1980" s="19">
        <f>'EPA Data'!E1981/SUM('EPA Data'!E:E)</f>
        <v>1.0326589919004263E-5</v>
      </c>
      <c r="N1980" s="19">
        <f>'EPA Data'!F1981/SUM('EPA Data'!F:F)</f>
        <v>7.8328715354811306E-6</v>
      </c>
      <c r="O1980" s="19">
        <f>'EPA Data'!G1981/SUM('EPA Data'!G:G)</f>
        <v>2.9195054299974561E-6</v>
      </c>
      <c r="P1980" s="19">
        <f>'EPA Data'!H1981/SUM('EPA Data'!H:H)</f>
        <v>7.4005752855747135E-6</v>
      </c>
      <c r="Q1980" s="19">
        <f>'EPA Data'!I1981/SUM('EPA Data'!I:I)</f>
        <v>2.7535889410046292E-6</v>
      </c>
      <c r="R1980" s="19">
        <f>'EPA Data'!J1981/SUM('EPA Data'!J:J)</f>
        <v>1.2949364682824849E-6</v>
      </c>
      <c r="S1980" s="19">
        <f>'EPA Data'!K1981/SUM('EPA Data'!K:K)</f>
        <v>6.9094207817426084E-6</v>
      </c>
      <c r="T1980" s="19">
        <f>'EPA Data'!L1981/SUM('EPA Data'!L:L)</f>
        <v>4.5243279339522171E-6</v>
      </c>
      <c r="U1980" s="19">
        <f>'EPA Data'!M1981/SUM('EPA Data'!M:M)</f>
        <v>3.6415731597407898E-6</v>
      </c>
      <c r="V1980" s="19">
        <f>'EPA Data'!N1981/SUM('EPA Data'!N:N)</f>
        <v>3.7685461975502256E-6</v>
      </c>
      <c r="W1980" s="19">
        <f>'EPA Data'!O1981/SUM('EPA Data'!O:O)</f>
        <v>4.3678186438419261E-6</v>
      </c>
      <c r="X1980" s="19">
        <f>'EPA Data'!P1981/SUM('EPA Data'!P:P)</f>
        <v>3.0648730833484905E-5</v>
      </c>
    </row>
    <row r="1981" spans="1:24" x14ac:dyDescent="0.35">
      <c r="A1981" s="13" t="s">
        <v>3259</v>
      </c>
      <c r="B1981" s="13" t="s">
        <v>3219</v>
      </c>
      <c r="C1981" s="18" t="s">
        <v>259</v>
      </c>
      <c r="D1981" s="14">
        <f>SUMIFS('Census Data'!G:G,'Census Data'!$A:$A,$A1981)/SUMIFS('Census Data'!$F:$F,'Census Data'!$A:$A,$A1981)</f>
        <v>0.52426666666666666</v>
      </c>
      <c r="E1981" s="16">
        <f>SUMIFS('Census Data'!H:H,'Census Data'!$A:$A,$A1981)/SUMIFS('Census Data'!$F:$F,'Census Data'!$A:$A,$A1981)</f>
        <v>0.47573333333333334</v>
      </c>
      <c r="F1981" s="14">
        <f>SUM(SUMIFS('Census Data'!I:I,'Census Data'!$A:$A,$A1981),SUMIFS('Census Data'!J:J,'Census Data'!$A:$A,$A1981))/SUMIFS('Census Data'!$F:$F,'Census Data'!$A:$A,$A1981)</f>
        <v>0.96</v>
      </c>
      <c r="G1981" s="14">
        <f>SUM(SUMIFS('Census Data'!K:K,'Census Data'!$A:$A,$A1981),SUMIFS('Census Data'!L:L,'Census Data'!$A:$A,$A1981))/SUMIFS('Census Data'!$F:$F,'Census Data'!$A:$A,$A1981)</f>
        <v>3.2000000000000002E-3</v>
      </c>
      <c r="H1981" s="14">
        <f>SUM(SUMIFS('Census Data'!O:O,'Census Data'!$A:$A,$A1981),SUMIFS('Census Data'!P:P,'Census Data'!$A:$A,$A1981))/SUMIFS('Census Data'!$F:$F,'Census Data'!$A:$A,$A1981)</f>
        <v>5.3333333333333332E-3</v>
      </c>
      <c r="I1981" s="16">
        <f t="shared" si="60"/>
        <v>3.1466666666666754E-2</v>
      </c>
      <c r="J1981" s="14">
        <f>SUM(SUMIFS('Census Data'!W:W,'Census Data'!$A:$A,$A1981),SUMIFS('Census Data'!X:X,'Census Data'!$A:$A,$A1981))/SUMIFS('Census Data'!$F:$F,'Census Data'!$A:$A,$A1981)</f>
        <v>2.1866666666666666E-2</v>
      </c>
      <c r="K1981" s="16">
        <f t="shared" si="61"/>
        <v>0.9781333333333333</v>
      </c>
      <c r="L1981" s="19">
        <f>'EPA Data'!D1982/SUM('EPA Data'!D:D)</f>
        <v>2.5119469730866418E-6</v>
      </c>
      <c r="M1981" s="19">
        <f>'EPA Data'!E1982/SUM('EPA Data'!E:E)</f>
        <v>6.2789965685395394E-6</v>
      </c>
      <c r="N1981" s="19">
        <f>'EPA Data'!F1982/SUM('EPA Data'!F:F)</f>
        <v>5.5083029970878356E-6</v>
      </c>
      <c r="O1981" s="19">
        <f>'EPA Data'!G1982/SUM('EPA Data'!G:G)</f>
        <v>1.5419228369336288E-6</v>
      </c>
      <c r="P1981" s="19">
        <f>'EPA Data'!H1982/SUM('EPA Data'!H:H)</f>
        <v>3.5794996204739053E-6</v>
      </c>
      <c r="Q1981" s="19">
        <f>'EPA Data'!I1982/SUM('EPA Data'!I:I)</f>
        <v>1.6718558311152859E-6</v>
      </c>
      <c r="R1981" s="19">
        <f>'EPA Data'!J1982/SUM('EPA Data'!J:J)</f>
        <v>8.2435298328189629E-7</v>
      </c>
      <c r="S1981" s="19">
        <f>'EPA Data'!K1982/SUM('EPA Data'!K:K)</f>
        <v>3.7443137887963731E-6</v>
      </c>
      <c r="T1981" s="19">
        <f>'EPA Data'!L1982/SUM('EPA Data'!L:L)</f>
        <v>2.8998756164471534E-6</v>
      </c>
      <c r="U1981" s="19">
        <f>'EPA Data'!M1982/SUM('EPA Data'!M:M)</f>
        <v>1.6499694836478631E-6</v>
      </c>
      <c r="V1981" s="19">
        <f>'EPA Data'!N1982/SUM('EPA Data'!N:N)</f>
        <v>1.7204652070054343E-6</v>
      </c>
      <c r="W1981" s="19">
        <f>'EPA Data'!O1982/SUM('EPA Data'!O:O)</f>
        <v>2.3520840850258359E-6</v>
      </c>
      <c r="X1981" s="19">
        <f>'EPA Data'!P1982/SUM('EPA Data'!P:P)</f>
        <v>1.6393520943706294E-5</v>
      </c>
    </row>
    <row r="1982" spans="1:24" x14ac:dyDescent="0.35">
      <c r="A1982" s="13" t="s">
        <v>3260</v>
      </c>
      <c r="B1982" s="13" t="s">
        <v>3219</v>
      </c>
      <c r="C1982" s="18" t="s">
        <v>1127</v>
      </c>
      <c r="D1982" s="14">
        <f>SUMIFS('Census Data'!G:G,'Census Data'!$A:$A,$A1982)/SUMIFS('Census Data'!$F:$F,'Census Data'!$A:$A,$A1982)</f>
        <v>0.52428998505231694</v>
      </c>
      <c r="E1982" s="16">
        <f>SUMIFS('Census Data'!H:H,'Census Data'!$A:$A,$A1982)/SUMIFS('Census Data'!$F:$F,'Census Data'!$A:$A,$A1982)</f>
        <v>0.47571001494768311</v>
      </c>
      <c r="F1982" s="14">
        <f>SUM(SUMIFS('Census Data'!I:I,'Census Data'!$A:$A,$A1982),SUMIFS('Census Data'!J:J,'Census Data'!$A:$A,$A1982))/SUMIFS('Census Data'!$F:$F,'Census Data'!$A:$A,$A1982)</f>
        <v>0.96730194319880414</v>
      </c>
      <c r="G1982" s="14">
        <f>SUM(SUMIFS('Census Data'!K:K,'Census Data'!$A:$A,$A1982),SUMIFS('Census Data'!L:L,'Census Data'!$A:$A,$A1982))/SUMIFS('Census Data'!$F:$F,'Census Data'!$A:$A,$A1982)</f>
        <v>4.8579970104633777E-3</v>
      </c>
      <c r="H1982" s="14">
        <f>SUM(SUMIFS('Census Data'!O:O,'Census Data'!$A:$A,$A1982),SUMIFS('Census Data'!P:P,'Census Data'!$A:$A,$A1982))/SUMIFS('Census Data'!$F:$F,'Census Data'!$A:$A,$A1982)</f>
        <v>3.3632286995515697E-3</v>
      </c>
      <c r="I1982" s="16">
        <f t="shared" si="60"/>
        <v>2.4476831091180928E-2</v>
      </c>
      <c r="J1982" s="14">
        <f>SUM(SUMIFS('Census Data'!W:W,'Census Data'!$A:$A,$A1982),SUMIFS('Census Data'!X:X,'Census Data'!$A:$A,$A1982))/SUMIFS('Census Data'!$F:$F,'Census Data'!$A:$A,$A1982)</f>
        <v>1.9805680119581465E-2</v>
      </c>
      <c r="K1982" s="16">
        <f t="shared" si="61"/>
        <v>0.9801943198804185</v>
      </c>
      <c r="L1982" s="19">
        <f>'EPA Data'!D1983/SUM('EPA Data'!D:D)</f>
        <v>6.988882634012423E-6</v>
      </c>
      <c r="M1982" s="19">
        <f>'EPA Data'!E1983/SUM('EPA Data'!E:E)</f>
        <v>1.4422768694312078E-5</v>
      </c>
      <c r="N1982" s="19">
        <f>'EPA Data'!F1983/SUM('EPA Data'!F:F)</f>
        <v>1.1554828073664222E-5</v>
      </c>
      <c r="O1982" s="19">
        <f>'EPA Data'!G1983/SUM('EPA Data'!G:G)</f>
        <v>3.463726027093975E-6</v>
      </c>
      <c r="P1982" s="19">
        <f>'EPA Data'!H1983/SUM('EPA Data'!H:H)</f>
        <v>6.1542506838305798E-6</v>
      </c>
      <c r="Q1982" s="19">
        <f>'EPA Data'!I1983/SUM('EPA Data'!I:I)</f>
        <v>2.6481946955544934E-6</v>
      </c>
      <c r="R1982" s="19">
        <f>'EPA Data'!J1983/SUM('EPA Data'!J:J)</f>
        <v>2.418453877610915E-6</v>
      </c>
      <c r="S1982" s="19">
        <f>'EPA Data'!K1983/SUM('EPA Data'!K:K)</f>
        <v>7.8023737502916588E-6</v>
      </c>
      <c r="T1982" s="19">
        <f>'EPA Data'!L1983/SUM('EPA Data'!L:L)</f>
        <v>5.1736918523981527E-6</v>
      </c>
      <c r="U1982" s="19">
        <f>'EPA Data'!M1983/SUM('EPA Data'!M:M)</f>
        <v>2.4932789868291446E-6</v>
      </c>
      <c r="V1982" s="19">
        <f>'EPA Data'!N1983/SUM('EPA Data'!N:N)</f>
        <v>2.5176983868291855E-6</v>
      </c>
      <c r="W1982" s="19">
        <f>'EPA Data'!O1983/SUM('EPA Data'!O:O)</f>
        <v>3.1507806922721066E-6</v>
      </c>
      <c r="X1982" s="19">
        <f>'EPA Data'!P1983/SUM('EPA Data'!P:P)</f>
        <v>2.5883721479173584E-5</v>
      </c>
    </row>
    <row r="1983" spans="1:24" x14ac:dyDescent="0.35">
      <c r="A1983" s="13" t="s">
        <v>3261</v>
      </c>
      <c r="B1983" s="13" t="s">
        <v>3219</v>
      </c>
      <c r="C1983" s="18" t="s">
        <v>858</v>
      </c>
      <c r="D1983" s="14">
        <f>SUMIFS('Census Data'!G:G,'Census Data'!$A:$A,$A1983)/SUMIFS('Census Data'!$F:$F,'Census Data'!$A:$A,$A1983)</f>
        <v>0.49783037475345165</v>
      </c>
      <c r="E1983" s="16">
        <f>SUMIFS('Census Data'!H:H,'Census Data'!$A:$A,$A1983)/SUMIFS('Census Data'!$F:$F,'Census Data'!$A:$A,$A1983)</f>
        <v>0.50216962524654829</v>
      </c>
      <c r="F1983" s="14">
        <f>SUM(SUMIFS('Census Data'!I:I,'Census Data'!$A:$A,$A1983),SUMIFS('Census Data'!J:J,'Census Data'!$A:$A,$A1983))/SUMIFS('Census Data'!$F:$F,'Census Data'!$A:$A,$A1983)</f>
        <v>0.96607495069033533</v>
      </c>
      <c r="G1983" s="14">
        <f>SUM(SUMIFS('Census Data'!K:K,'Census Data'!$A:$A,$A1983),SUMIFS('Census Data'!L:L,'Census Data'!$A:$A,$A1983))/SUMIFS('Census Data'!$F:$F,'Census Data'!$A:$A,$A1983)</f>
        <v>9.4674556213017753E-3</v>
      </c>
      <c r="H1983" s="14">
        <f>SUM(SUMIFS('Census Data'!O:O,'Census Data'!$A:$A,$A1983),SUMIFS('Census Data'!P:P,'Census Data'!$A:$A,$A1983))/SUMIFS('Census Data'!$F:$F,'Census Data'!$A:$A,$A1983)</f>
        <v>9.0729783037475347E-3</v>
      </c>
      <c r="I1983" s="16">
        <f t="shared" si="60"/>
        <v>1.538461538461533E-2</v>
      </c>
      <c r="J1983" s="14">
        <f>SUM(SUMIFS('Census Data'!W:W,'Census Data'!$A:$A,$A1983),SUMIFS('Census Data'!X:X,'Census Data'!$A:$A,$A1983))/SUMIFS('Census Data'!$F:$F,'Census Data'!$A:$A,$A1983)</f>
        <v>2.4852071005917159E-2</v>
      </c>
      <c r="K1983" s="16">
        <f t="shared" si="61"/>
        <v>0.97514792899408287</v>
      </c>
      <c r="L1983" s="19">
        <f>'EPA Data'!D1984/SUM('EPA Data'!D:D)</f>
        <v>3.7758373258981879E-6</v>
      </c>
      <c r="M1983" s="19">
        <f>'EPA Data'!E1984/SUM('EPA Data'!E:E)</f>
        <v>1.017235929752854E-5</v>
      </c>
      <c r="N1983" s="19">
        <f>'EPA Data'!F1984/SUM('EPA Data'!F:F)</f>
        <v>9.402261565654726E-6</v>
      </c>
      <c r="O1983" s="19">
        <f>'EPA Data'!G1984/SUM('EPA Data'!G:G)</f>
        <v>2.5287143824437884E-6</v>
      </c>
      <c r="P1983" s="19">
        <f>'EPA Data'!H1984/SUM('EPA Data'!H:H)</f>
        <v>6.0767262723293029E-6</v>
      </c>
      <c r="Q1983" s="19">
        <f>'EPA Data'!I1984/SUM('EPA Data'!I:I)</f>
        <v>3.0139779866568832E-6</v>
      </c>
      <c r="R1983" s="19">
        <f>'EPA Data'!J1984/SUM('EPA Data'!J:J)</f>
        <v>1.3843869315729961E-6</v>
      </c>
      <c r="S1983" s="19">
        <f>'EPA Data'!K1984/SUM('EPA Data'!K:K)</f>
        <v>6.3957865695553509E-6</v>
      </c>
      <c r="T1983" s="19">
        <f>'EPA Data'!L1984/SUM('EPA Data'!L:L)</f>
        <v>5.1068151291186E-6</v>
      </c>
      <c r="U1983" s="19">
        <f>'EPA Data'!M1984/SUM('EPA Data'!M:M)</f>
        <v>2.8844323005352369E-6</v>
      </c>
      <c r="V1983" s="19">
        <f>'EPA Data'!N1984/SUM('EPA Data'!N:N)</f>
        <v>2.977099720712556E-6</v>
      </c>
      <c r="W1983" s="19">
        <f>'EPA Data'!O1984/SUM('EPA Data'!O:O)</f>
        <v>4.2112602451684413E-6</v>
      </c>
      <c r="X1983" s="19">
        <f>'EPA Data'!P1984/SUM('EPA Data'!P:P)</f>
        <v>2.863065012968893E-5</v>
      </c>
    </row>
    <row r="1984" spans="1:24" x14ac:dyDescent="0.35">
      <c r="A1984" s="13" t="s">
        <v>3262</v>
      </c>
      <c r="B1984" s="13" t="s">
        <v>3219</v>
      </c>
      <c r="C1984" s="18" t="s">
        <v>3263</v>
      </c>
      <c r="D1984" s="14">
        <f>SUMIFS('Census Data'!G:G,'Census Data'!$A:$A,$A1984)/SUMIFS('Census Data'!$F:$F,'Census Data'!$A:$A,$A1984)</f>
        <v>0.53399510470492251</v>
      </c>
      <c r="E1984" s="16">
        <f>SUMIFS('Census Data'!H:H,'Census Data'!$A:$A,$A1984)/SUMIFS('Census Data'!$F:$F,'Census Data'!$A:$A,$A1984)</f>
        <v>0.46600489529507749</v>
      </c>
      <c r="F1984" s="14">
        <f>SUM(SUMIFS('Census Data'!I:I,'Census Data'!$A:$A,$A1984),SUMIFS('Census Data'!J:J,'Census Data'!$A:$A,$A1984))/SUMIFS('Census Data'!$F:$F,'Census Data'!$A:$A,$A1984)</f>
        <v>0.84056295893391353</v>
      </c>
      <c r="G1984" s="14">
        <f>SUM(SUMIFS('Census Data'!K:K,'Census Data'!$A:$A,$A1984),SUMIFS('Census Data'!L:L,'Census Data'!$A:$A,$A1984))/SUMIFS('Census Data'!$F:$F,'Census Data'!$A:$A,$A1984)</f>
        <v>2.427250475931466E-2</v>
      </c>
      <c r="H1984" s="14">
        <f>SUM(SUMIFS('Census Data'!O:O,'Census Data'!$A:$A,$A1984),SUMIFS('Census Data'!P:P,'Census Data'!$A:$A,$A1984))/SUMIFS('Census Data'!$F:$F,'Census Data'!$A:$A,$A1984)</f>
        <v>1.0538482458525972E-2</v>
      </c>
      <c r="I1984" s="16">
        <f t="shared" si="60"/>
        <v>0.12462605384824588</v>
      </c>
      <c r="J1984" s="14">
        <f>SUM(SUMIFS('Census Data'!W:W,'Census Data'!$A:$A,$A1984),SUMIFS('Census Data'!X:X,'Census Data'!$A:$A,$A1984))/SUMIFS('Census Data'!$F:$F,'Census Data'!$A:$A,$A1984)</f>
        <v>0.10368506935001359</v>
      </c>
      <c r="K1984" s="16">
        <f t="shared" si="61"/>
        <v>0.89631493064998646</v>
      </c>
      <c r="L1984" s="19">
        <f>'EPA Data'!D1985/SUM('EPA Data'!D:D)</f>
        <v>5.0097190675314771E-6</v>
      </c>
      <c r="M1984" s="19">
        <f>'EPA Data'!E1985/SUM('EPA Data'!E:E)</f>
        <v>1.103922245395242E-5</v>
      </c>
      <c r="N1984" s="19">
        <f>'EPA Data'!F1985/SUM('EPA Data'!F:F)</f>
        <v>1.1059535119872616E-5</v>
      </c>
      <c r="O1984" s="19">
        <f>'EPA Data'!G1985/SUM('EPA Data'!G:G)</f>
        <v>2.9419269144856973E-6</v>
      </c>
      <c r="P1984" s="19">
        <f>'EPA Data'!H1985/SUM('EPA Data'!H:H)</f>
        <v>6.0908849113798261E-6</v>
      </c>
      <c r="Q1984" s="19">
        <f>'EPA Data'!I1985/SUM('EPA Data'!I:I)</f>
        <v>3.1114451885700896E-6</v>
      </c>
      <c r="R1984" s="19">
        <f>'EPA Data'!J1985/SUM('EPA Data'!J:J)</f>
        <v>3.5124401529375367E-6</v>
      </c>
      <c r="S1984" s="19">
        <f>'EPA Data'!K1985/SUM('EPA Data'!K:K)</f>
        <v>1.3473488312219544E-5</v>
      </c>
      <c r="T1984" s="19">
        <f>'EPA Data'!L1985/SUM('EPA Data'!L:L)</f>
        <v>8.3906172906134098E-6</v>
      </c>
      <c r="U1984" s="19">
        <f>'EPA Data'!M1985/SUM('EPA Data'!M:M)</f>
        <v>1.7903830092430162E-6</v>
      </c>
      <c r="V1984" s="19">
        <f>'EPA Data'!N1985/SUM('EPA Data'!N:N)</f>
        <v>2.3829145561066689E-6</v>
      </c>
      <c r="W1984" s="19">
        <f>'EPA Data'!O1985/SUM('EPA Data'!O:O)</f>
        <v>2.7001921558642214E-6</v>
      </c>
      <c r="X1984" s="19">
        <f>'EPA Data'!P1985/SUM('EPA Data'!P:P)</f>
        <v>2.9767831321987884E-5</v>
      </c>
    </row>
    <row r="1985" spans="1:24" x14ac:dyDescent="0.35">
      <c r="A1985" s="13" t="s">
        <v>3264</v>
      </c>
      <c r="B1985" s="13" t="s">
        <v>3219</v>
      </c>
      <c r="C1985" s="18" t="s">
        <v>1129</v>
      </c>
      <c r="D1985" s="14">
        <f>SUMIFS('Census Data'!G:G,'Census Data'!$A:$A,$A1985)/SUMIFS('Census Data'!$F:$F,'Census Data'!$A:$A,$A1985)</f>
        <v>0.51175869120654394</v>
      </c>
      <c r="E1985" s="16">
        <f>SUMIFS('Census Data'!H:H,'Census Data'!$A:$A,$A1985)/SUMIFS('Census Data'!$F:$F,'Census Data'!$A:$A,$A1985)</f>
        <v>0.48824130879345601</v>
      </c>
      <c r="F1985" s="14">
        <f>SUM(SUMIFS('Census Data'!I:I,'Census Data'!$A:$A,$A1985),SUMIFS('Census Data'!J:J,'Census Data'!$A:$A,$A1985))/SUMIFS('Census Data'!$F:$F,'Census Data'!$A:$A,$A1985)</f>
        <v>0.90224948875255628</v>
      </c>
      <c r="G1985" s="14">
        <f>SUM(SUMIFS('Census Data'!K:K,'Census Data'!$A:$A,$A1985),SUMIFS('Census Data'!L:L,'Census Data'!$A:$A,$A1985))/SUMIFS('Census Data'!$F:$F,'Census Data'!$A:$A,$A1985)</f>
        <v>3.9877300613496936E-3</v>
      </c>
      <c r="H1985" s="14">
        <f>SUM(SUMIFS('Census Data'!O:O,'Census Data'!$A:$A,$A1985),SUMIFS('Census Data'!P:P,'Census Data'!$A:$A,$A1985))/SUMIFS('Census Data'!$F:$F,'Census Data'!$A:$A,$A1985)</f>
        <v>3.1697341513292434E-3</v>
      </c>
      <c r="I1985" s="16">
        <f t="shared" si="60"/>
        <v>9.0593047034764784E-2</v>
      </c>
      <c r="J1985" s="14">
        <f>SUM(SUMIFS('Census Data'!W:W,'Census Data'!$A:$A,$A1985),SUMIFS('Census Data'!X:X,'Census Data'!$A:$A,$A1985))/SUMIFS('Census Data'!$F:$F,'Census Data'!$A:$A,$A1985)</f>
        <v>1.7177914110429449E-2</v>
      </c>
      <c r="K1985" s="16">
        <f t="shared" si="61"/>
        <v>0.98282208588957054</v>
      </c>
      <c r="L1985" s="19">
        <f>'EPA Data'!D1986/SUM('EPA Data'!D:D)</f>
        <v>3.815283394289404E-5</v>
      </c>
      <c r="M1985" s="19">
        <f>'EPA Data'!E1986/SUM('EPA Data'!E:E)</f>
        <v>4.848066894611047E-5</v>
      </c>
      <c r="N1985" s="19">
        <f>'EPA Data'!F1986/SUM('EPA Data'!F:F)</f>
        <v>3.9227968678141825E-5</v>
      </c>
      <c r="O1985" s="19">
        <f>'EPA Data'!G1986/SUM('EPA Data'!G:G)</f>
        <v>5.6197585656595544E-6</v>
      </c>
      <c r="P1985" s="19">
        <f>'EPA Data'!H1986/SUM('EPA Data'!H:H)</f>
        <v>1.2793395843854983E-5</v>
      </c>
      <c r="Q1985" s="19">
        <f>'EPA Data'!I1986/SUM('EPA Data'!I:I)</f>
        <v>5.2465612725691045E-6</v>
      </c>
      <c r="R1985" s="19">
        <f>'EPA Data'!J1986/SUM('EPA Data'!J:J)</f>
        <v>1.1448648476892252E-5</v>
      </c>
      <c r="S1985" s="19">
        <f>'EPA Data'!K1986/SUM('EPA Data'!K:K)</f>
        <v>2.1158089366154992E-5</v>
      </c>
      <c r="T1985" s="19">
        <f>'EPA Data'!L1986/SUM('EPA Data'!L:L)</f>
        <v>1.3992519069651581E-5</v>
      </c>
      <c r="U1985" s="19">
        <f>'EPA Data'!M1986/SUM('EPA Data'!M:M)</f>
        <v>4.445635206695283E-6</v>
      </c>
      <c r="V1985" s="19">
        <f>'EPA Data'!N1986/SUM('EPA Data'!N:N)</f>
        <v>5.2995109560636784E-6</v>
      </c>
      <c r="W1985" s="19">
        <f>'EPA Data'!O1986/SUM('EPA Data'!O:O)</f>
        <v>5.7381724421881601E-6</v>
      </c>
      <c r="X1985" s="19">
        <f>'EPA Data'!P1986/SUM('EPA Data'!P:P)</f>
        <v>5.7958540127394745E-5</v>
      </c>
    </row>
    <row r="1986" spans="1:24" x14ac:dyDescent="0.35">
      <c r="A1986" s="13" t="s">
        <v>3265</v>
      </c>
      <c r="B1986" s="13" t="s">
        <v>3219</v>
      </c>
      <c r="C1986" s="18" t="s">
        <v>1143</v>
      </c>
      <c r="D1986" s="14">
        <f>SUMIFS('Census Data'!G:G,'Census Data'!$A:$A,$A1986)/SUMIFS('Census Data'!$F:$F,'Census Data'!$A:$A,$A1986)</f>
        <v>0.52041182808571773</v>
      </c>
      <c r="E1986" s="16">
        <f>SUMIFS('Census Data'!H:H,'Census Data'!$A:$A,$A1986)/SUMIFS('Census Data'!$F:$F,'Census Data'!$A:$A,$A1986)</f>
        <v>0.47958817191428227</v>
      </c>
      <c r="F1986" s="14">
        <f>SUM(SUMIFS('Census Data'!I:I,'Census Data'!$A:$A,$A1986),SUMIFS('Census Data'!J:J,'Census Data'!$A:$A,$A1986))/SUMIFS('Census Data'!$F:$F,'Census Data'!$A:$A,$A1986)</f>
        <v>0.94109900634502575</v>
      </c>
      <c r="G1986" s="14">
        <f>SUM(SUMIFS('Census Data'!K:K,'Census Data'!$A:$A,$A1986),SUMIFS('Census Data'!L:L,'Census Data'!$A:$A,$A1986))/SUMIFS('Census Data'!$F:$F,'Census Data'!$A:$A,$A1986)</f>
        <v>7.781635340596193E-3</v>
      </c>
      <c r="H1986" s="14">
        <f>SUM(SUMIFS('Census Data'!O:O,'Census Data'!$A:$A,$A1986),SUMIFS('Census Data'!P:P,'Census Data'!$A:$A,$A1986))/SUMIFS('Census Data'!$F:$F,'Census Data'!$A:$A,$A1986)</f>
        <v>5.5070034718065364E-3</v>
      </c>
      <c r="I1986" s="16">
        <f t="shared" si="60"/>
        <v>4.5612354842571534E-2</v>
      </c>
      <c r="J1986" s="14">
        <f>SUM(SUMIFS('Census Data'!W:W,'Census Data'!$A:$A,$A1986),SUMIFS('Census Data'!X:X,'Census Data'!$A:$A,$A1986))/SUMIFS('Census Data'!$F:$F,'Census Data'!$A:$A,$A1986)</f>
        <v>2.6577277624805461E-2</v>
      </c>
      <c r="K1986" s="16">
        <f t="shared" si="61"/>
        <v>0.97342272237519456</v>
      </c>
      <c r="L1986" s="19">
        <f>'EPA Data'!D1987/SUM('EPA Data'!D:D)</f>
        <v>3.7353997179617538E-5</v>
      </c>
      <c r="M1986" s="19">
        <f>'EPA Data'!E1987/SUM('EPA Data'!E:E)</f>
        <v>3.5064476646867905E-5</v>
      </c>
      <c r="N1986" s="19">
        <f>'EPA Data'!F1987/SUM('EPA Data'!F:F)</f>
        <v>3.984803958214409E-5</v>
      </c>
      <c r="O1986" s="19">
        <f>'EPA Data'!G1987/SUM('EPA Data'!G:G)</f>
        <v>4.827133247315468E-6</v>
      </c>
      <c r="P1986" s="19">
        <f>'EPA Data'!H1987/SUM('EPA Data'!H:H)</f>
        <v>1.053703345254272E-5</v>
      </c>
      <c r="Q1986" s="19">
        <f>'EPA Data'!I1987/SUM('EPA Data'!I:I)</f>
        <v>4.7929965203742477E-6</v>
      </c>
      <c r="R1986" s="19">
        <f>'EPA Data'!J1987/SUM('EPA Data'!J:J)</f>
        <v>1.2615282447891085E-5</v>
      </c>
      <c r="S1986" s="19">
        <f>'EPA Data'!K1987/SUM('EPA Data'!K:K)</f>
        <v>1.9394739832443221E-5</v>
      </c>
      <c r="T1986" s="19">
        <f>'EPA Data'!L1987/SUM('EPA Data'!L:L)</f>
        <v>1.4744053389980857E-5</v>
      </c>
      <c r="U1986" s="19">
        <f>'EPA Data'!M1987/SUM('EPA Data'!M:M)</f>
        <v>3.5934940592141114E-6</v>
      </c>
      <c r="V1986" s="19">
        <f>'EPA Data'!N1987/SUM('EPA Data'!N:N)</f>
        <v>4.2974695866835407E-6</v>
      </c>
      <c r="W1986" s="19">
        <f>'EPA Data'!O1987/SUM('EPA Data'!O:O)</f>
        <v>4.9218877138017676E-6</v>
      </c>
      <c r="X1986" s="19">
        <f>'EPA Data'!P1987/SUM('EPA Data'!P:P)</f>
        <v>5.0013669033738332E-5</v>
      </c>
    </row>
    <row r="1987" spans="1:24" x14ac:dyDescent="0.35">
      <c r="A1987" s="13" t="s">
        <v>3266</v>
      </c>
      <c r="B1987" s="13" t="s">
        <v>3219</v>
      </c>
      <c r="C1987" s="18" t="s">
        <v>1575</v>
      </c>
      <c r="D1987" s="14">
        <f>SUMIFS('Census Data'!G:G,'Census Data'!$A:$A,$A1987)/SUMIFS('Census Data'!$F:$F,'Census Data'!$A:$A,$A1987)</f>
        <v>0.50761558566407305</v>
      </c>
      <c r="E1987" s="16">
        <f>SUMIFS('Census Data'!H:H,'Census Data'!$A:$A,$A1987)/SUMIFS('Census Data'!$F:$F,'Census Data'!$A:$A,$A1987)</f>
        <v>0.49238441433592695</v>
      </c>
      <c r="F1987" s="14">
        <f>SUM(SUMIFS('Census Data'!I:I,'Census Data'!$A:$A,$A1987),SUMIFS('Census Data'!J:J,'Census Data'!$A:$A,$A1987))/SUMIFS('Census Data'!$F:$F,'Census Data'!$A:$A,$A1987)</f>
        <v>0.91879712800793101</v>
      </c>
      <c r="G1987" s="14">
        <f>SUM(SUMIFS('Census Data'!K:K,'Census Data'!$A:$A,$A1987),SUMIFS('Census Data'!L:L,'Census Data'!$A:$A,$A1987))/SUMIFS('Census Data'!$F:$F,'Census Data'!$A:$A,$A1987)</f>
        <v>1.5291254844233484E-2</v>
      </c>
      <c r="H1987" s="14">
        <f>SUM(SUMIFS('Census Data'!O:O,'Census Data'!$A:$A,$A1987),SUMIFS('Census Data'!P:P,'Census Data'!$A:$A,$A1987))/SUMIFS('Census Data'!$F:$F,'Census Data'!$A:$A,$A1987)</f>
        <v>5.257307657644125E-3</v>
      </c>
      <c r="I1987" s="16">
        <f t="shared" ref="I1987:I2050" si="62">100%-SUM(F1987:H1987)</f>
        <v>6.065430949019146E-2</v>
      </c>
      <c r="J1987" s="14">
        <f>SUM(SUMIFS('Census Data'!W:W,'Census Data'!$A:$A,$A1987),SUMIFS('Census Data'!X:X,'Census Data'!$A:$A,$A1987))/SUMIFS('Census Data'!$F:$F,'Census Data'!$A:$A,$A1987)</f>
        <v>3.9925496440051673E-2</v>
      </c>
      <c r="K1987" s="16">
        <f t="shared" ref="K1987:K2050" si="63">100%-J1987</f>
        <v>0.96007450355994828</v>
      </c>
      <c r="L1987" s="19">
        <f>'EPA Data'!D1988/SUM('EPA Data'!D:D)</f>
        <v>5.0139835502789589E-5</v>
      </c>
      <c r="M1987" s="19">
        <f>'EPA Data'!E1988/SUM('EPA Data'!E:E)</f>
        <v>8.6179557842971824E-5</v>
      </c>
      <c r="N1987" s="19">
        <f>'EPA Data'!F1988/SUM('EPA Data'!F:F)</f>
        <v>7.2585139571418086E-5</v>
      </c>
      <c r="O1987" s="19">
        <f>'EPA Data'!G1988/SUM('EPA Data'!G:G)</f>
        <v>1.6178445678453903E-5</v>
      </c>
      <c r="P1987" s="19">
        <f>'EPA Data'!H1988/SUM('EPA Data'!H:H)</f>
        <v>3.6714023820531581E-5</v>
      </c>
      <c r="Q1987" s="19">
        <f>'EPA Data'!I1988/SUM('EPA Data'!I:I)</f>
        <v>1.6184987699622302E-5</v>
      </c>
      <c r="R1987" s="19">
        <f>'EPA Data'!J1988/SUM('EPA Data'!J:J)</f>
        <v>1.4369196247576179E-5</v>
      </c>
      <c r="S1987" s="19">
        <f>'EPA Data'!K1988/SUM('EPA Data'!K:K)</f>
        <v>5.0968794134910464E-5</v>
      </c>
      <c r="T1987" s="19">
        <f>'EPA Data'!L1988/SUM('EPA Data'!L:L)</f>
        <v>3.4071563408211388E-5</v>
      </c>
      <c r="U1987" s="19">
        <f>'EPA Data'!M1988/SUM('EPA Data'!M:M)</f>
        <v>1.1857556730838957E-5</v>
      </c>
      <c r="V1987" s="19">
        <f>'EPA Data'!N1988/SUM('EPA Data'!N:N)</f>
        <v>1.5710099951704279E-5</v>
      </c>
      <c r="W1987" s="19">
        <f>'EPA Data'!O1988/SUM('EPA Data'!O:O)</f>
        <v>1.7497951459860245E-5</v>
      </c>
      <c r="X1987" s="19">
        <f>'EPA Data'!P1988/SUM('EPA Data'!P:P)</f>
        <v>1.7756309495205205E-4</v>
      </c>
    </row>
    <row r="1988" spans="1:24" x14ac:dyDescent="0.35">
      <c r="A1988" s="13" t="s">
        <v>3267</v>
      </c>
      <c r="B1988" s="13" t="s">
        <v>3219</v>
      </c>
      <c r="C1988" s="18" t="s">
        <v>3268</v>
      </c>
      <c r="D1988" s="14">
        <f>SUMIFS('Census Data'!G:G,'Census Data'!$A:$A,$A1988)/SUMIFS('Census Data'!$F:$F,'Census Data'!$A:$A,$A1988)</f>
        <v>0.52562793547069631</v>
      </c>
      <c r="E1988" s="16">
        <f>SUMIFS('Census Data'!H:H,'Census Data'!$A:$A,$A1988)/SUMIFS('Census Data'!$F:$F,'Census Data'!$A:$A,$A1988)</f>
        <v>0.47437206452930364</v>
      </c>
      <c r="F1988" s="14">
        <f>SUM(SUMIFS('Census Data'!I:I,'Census Data'!$A:$A,$A1988),SUMIFS('Census Data'!J:J,'Census Data'!$A:$A,$A1988))/SUMIFS('Census Data'!$F:$F,'Census Data'!$A:$A,$A1988)</f>
        <v>0.62732285072493366</v>
      </c>
      <c r="G1988" s="14">
        <f>SUM(SUMIFS('Census Data'!K:K,'Census Data'!$A:$A,$A1988),SUMIFS('Census Data'!L:L,'Census Data'!$A:$A,$A1988))/SUMIFS('Census Data'!$F:$F,'Census Data'!$A:$A,$A1988)</f>
        <v>1.8582805799469061E-2</v>
      </c>
      <c r="H1988" s="14">
        <f>SUM(SUMIFS('Census Data'!O:O,'Census Data'!$A:$A,$A1988),SUMIFS('Census Data'!P:P,'Census Data'!$A:$A,$A1988))/SUMIFS('Census Data'!$F:$F,'Census Data'!$A:$A,$A1988)</f>
        <v>5.4114764141311011E-3</v>
      </c>
      <c r="I1988" s="16">
        <f t="shared" si="62"/>
        <v>0.34868286706146623</v>
      </c>
      <c r="J1988" s="14">
        <f>SUM(SUMIFS('Census Data'!W:W,'Census Data'!$A:$A,$A1988),SUMIFS('Census Data'!X:X,'Census Data'!$A:$A,$A1988))/SUMIFS('Census Data'!$F:$F,'Census Data'!$A:$A,$A1988)</f>
        <v>7.8721666326322243E-2</v>
      </c>
      <c r="K1988" s="16">
        <f t="shared" si="63"/>
        <v>0.92127833367367773</v>
      </c>
      <c r="L1988" s="19">
        <f>'EPA Data'!D1989/SUM('EPA Data'!D:D)</f>
        <v>1.1591462019926106E-5</v>
      </c>
      <c r="M1988" s="19">
        <f>'EPA Data'!E1989/SUM('EPA Data'!E:E)</f>
        <v>1.9262057240063427E-5</v>
      </c>
      <c r="N1988" s="19">
        <f>'EPA Data'!F1989/SUM('EPA Data'!F:F)</f>
        <v>1.9049972096055548E-5</v>
      </c>
      <c r="O1988" s="19">
        <f>'EPA Data'!G1989/SUM('EPA Data'!G:G)</f>
        <v>4.4212837106788451E-6</v>
      </c>
      <c r="P1988" s="19">
        <f>'EPA Data'!H1989/SUM('EPA Data'!H:H)</f>
        <v>7.5849497384050162E-6</v>
      </c>
      <c r="Q1988" s="19">
        <f>'EPA Data'!I1989/SUM('EPA Data'!I:I)</f>
        <v>3.646336172730926E-6</v>
      </c>
      <c r="R1988" s="19">
        <f>'EPA Data'!J1989/SUM('EPA Data'!J:J)</f>
        <v>5.2062319408710045E-6</v>
      </c>
      <c r="S1988" s="19">
        <f>'EPA Data'!K1989/SUM('EPA Data'!K:K)</f>
        <v>1.7830126935862612E-5</v>
      </c>
      <c r="T1988" s="19">
        <f>'EPA Data'!L1989/SUM('EPA Data'!L:L)</f>
        <v>1.1005627047078614E-5</v>
      </c>
      <c r="U1988" s="19">
        <f>'EPA Data'!M1989/SUM('EPA Data'!M:M)</f>
        <v>2.7403532224277673E-6</v>
      </c>
      <c r="V1988" s="19">
        <f>'EPA Data'!N1989/SUM('EPA Data'!N:N)</f>
        <v>2.9140485008382553E-6</v>
      </c>
      <c r="W1988" s="19">
        <f>'EPA Data'!O1989/SUM('EPA Data'!O:O)</f>
        <v>3.5501110848992827E-6</v>
      </c>
      <c r="X1988" s="19">
        <f>'EPA Data'!P1989/SUM('EPA Data'!P:P)</f>
        <v>3.4315277932819852E-5</v>
      </c>
    </row>
    <row r="1989" spans="1:24" x14ac:dyDescent="0.35">
      <c r="A1989" s="13" t="s">
        <v>3269</v>
      </c>
      <c r="B1989" s="13" t="s">
        <v>3219</v>
      </c>
      <c r="C1989" s="18" t="s">
        <v>1780</v>
      </c>
      <c r="D1989" s="14">
        <f>SUMIFS('Census Data'!G:G,'Census Data'!$A:$A,$A1989)/SUMIFS('Census Data'!$F:$F,'Census Data'!$A:$A,$A1989)</f>
        <v>0.5155938951559389</v>
      </c>
      <c r="E1989" s="16">
        <f>SUMIFS('Census Data'!H:H,'Census Data'!$A:$A,$A1989)/SUMIFS('Census Data'!$F:$F,'Census Data'!$A:$A,$A1989)</f>
        <v>0.48440610484406105</v>
      </c>
      <c r="F1989" s="14">
        <f>SUM(SUMIFS('Census Data'!I:I,'Census Data'!$A:$A,$A1989),SUMIFS('Census Data'!J:J,'Census Data'!$A:$A,$A1989))/SUMIFS('Census Data'!$F:$F,'Census Data'!$A:$A,$A1989)</f>
        <v>0.95288652952886532</v>
      </c>
      <c r="G1989" s="14">
        <f>SUM(SUMIFS('Census Data'!K:K,'Census Data'!$A:$A,$A1989),SUMIFS('Census Data'!L:L,'Census Data'!$A:$A,$A1989))/SUMIFS('Census Data'!$F:$F,'Census Data'!$A:$A,$A1989)</f>
        <v>6.6357000663570011E-3</v>
      </c>
      <c r="H1989" s="14">
        <f>SUM(SUMIFS('Census Data'!O:O,'Census Data'!$A:$A,$A1989),SUMIFS('Census Data'!P:P,'Census Data'!$A:$A,$A1989))/SUMIFS('Census Data'!$F:$F,'Census Data'!$A:$A,$A1989)</f>
        <v>2.3224950232249501E-3</v>
      </c>
      <c r="I1989" s="16">
        <f t="shared" si="62"/>
        <v>3.8155275381552722E-2</v>
      </c>
      <c r="J1989" s="14">
        <f>SUM(SUMIFS('Census Data'!W:W,'Census Data'!$A:$A,$A1989),SUMIFS('Census Data'!X:X,'Census Data'!$A:$A,$A1989))/SUMIFS('Census Data'!$F:$F,'Census Data'!$A:$A,$A1989)</f>
        <v>2.6874585268745851E-2</v>
      </c>
      <c r="K1989" s="16">
        <f t="shared" si="63"/>
        <v>0.97312541473125413</v>
      </c>
      <c r="L1989" s="19">
        <f>'EPA Data'!D1990/SUM('EPA Data'!D:D)</f>
        <v>2.6694768608323102E-6</v>
      </c>
      <c r="M1989" s="19">
        <f>'EPA Data'!E1990/SUM('EPA Data'!E:E)</f>
        <v>8.0886275422250661E-6</v>
      </c>
      <c r="N1989" s="19">
        <f>'EPA Data'!F1990/SUM('EPA Data'!F:F)</f>
        <v>8.129195058013476E-6</v>
      </c>
      <c r="O1989" s="19">
        <f>'EPA Data'!G1990/SUM('EPA Data'!G:G)</f>
        <v>4.211046483573023E-6</v>
      </c>
      <c r="P1989" s="19">
        <f>'EPA Data'!H1990/SUM('EPA Data'!H:H)</f>
        <v>6.5076408974779068E-6</v>
      </c>
      <c r="Q1989" s="19">
        <f>'EPA Data'!I1990/SUM('EPA Data'!I:I)</f>
        <v>3.0633991124257183E-6</v>
      </c>
      <c r="R1989" s="19">
        <f>'EPA Data'!J1990/SUM('EPA Data'!J:J)</f>
        <v>1.6963325932572326E-6</v>
      </c>
      <c r="S1989" s="19">
        <f>'EPA Data'!K1990/SUM('EPA Data'!K:K)</f>
        <v>5.443692024172455E-6</v>
      </c>
      <c r="T1989" s="19">
        <f>'EPA Data'!L1990/SUM('EPA Data'!L:L)</f>
        <v>5.1581164746486994E-6</v>
      </c>
      <c r="U1989" s="19">
        <f>'EPA Data'!M1990/SUM('EPA Data'!M:M)</f>
        <v>4.8629398847916589E-6</v>
      </c>
      <c r="V1989" s="19">
        <f>'EPA Data'!N1990/SUM('EPA Data'!N:N)</f>
        <v>3.1055483076248547E-6</v>
      </c>
      <c r="W1989" s="19">
        <f>'EPA Data'!O1990/SUM('EPA Data'!O:O)</f>
        <v>5.0873126695660489E-6</v>
      </c>
      <c r="X1989" s="19">
        <f>'EPA Data'!P1990/SUM('EPA Data'!P:P)</f>
        <v>2.3516402031914212E-5</v>
      </c>
    </row>
    <row r="1990" spans="1:24" x14ac:dyDescent="0.35">
      <c r="A1990" s="13" t="s">
        <v>3270</v>
      </c>
      <c r="B1990" s="13" t="s">
        <v>3219</v>
      </c>
      <c r="C1990" s="18" t="s">
        <v>3271</v>
      </c>
      <c r="D1990" s="14">
        <f>SUMIFS('Census Data'!G:G,'Census Data'!$A:$A,$A1990)/SUMIFS('Census Data'!$F:$F,'Census Data'!$A:$A,$A1990)</f>
        <v>0.5266524520255863</v>
      </c>
      <c r="E1990" s="16">
        <f>SUMIFS('Census Data'!H:H,'Census Data'!$A:$A,$A1990)/SUMIFS('Census Data'!$F:$F,'Census Data'!$A:$A,$A1990)</f>
        <v>0.47334754797441364</v>
      </c>
      <c r="F1990" s="14">
        <f>SUM(SUMIFS('Census Data'!I:I,'Census Data'!$A:$A,$A1990),SUMIFS('Census Data'!J:J,'Census Data'!$A:$A,$A1990))/SUMIFS('Census Data'!$F:$F,'Census Data'!$A:$A,$A1990)</f>
        <v>0.95469083155650325</v>
      </c>
      <c r="G1990" s="14">
        <f>SUM(SUMIFS('Census Data'!K:K,'Census Data'!$A:$A,$A1990),SUMIFS('Census Data'!L:L,'Census Data'!$A:$A,$A1990))/SUMIFS('Census Data'!$F:$F,'Census Data'!$A:$A,$A1990)</f>
        <v>3.7313432835820895E-3</v>
      </c>
      <c r="H1990" s="14">
        <f>SUM(SUMIFS('Census Data'!O:O,'Census Data'!$A:$A,$A1990),SUMIFS('Census Data'!P:P,'Census Data'!$A:$A,$A1990))/SUMIFS('Census Data'!$F:$F,'Census Data'!$A:$A,$A1990)</f>
        <v>3.7313432835820895E-3</v>
      </c>
      <c r="I1990" s="16">
        <f t="shared" si="62"/>
        <v>3.784648187633266E-2</v>
      </c>
      <c r="J1990" s="14">
        <f>SUM(SUMIFS('Census Data'!W:W,'Census Data'!$A:$A,$A1990),SUMIFS('Census Data'!X:X,'Census Data'!$A:$A,$A1990))/SUMIFS('Census Data'!$F:$F,'Census Data'!$A:$A,$A1990)</f>
        <v>1.8123667377398719E-2</v>
      </c>
      <c r="K1990" s="16">
        <f t="shared" si="63"/>
        <v>0.98187633262260132</v>
      </c>
      <c r="L1990" s="19">
        <f>'EPA Data'!D1991/SUM('EPA Data'!D:D)</f>
        <v>4.2628753689953619E-6</v>
      </c>
      <c r="M1990" s="19">
        <f>'EPA Data'!E1991/SUM('EPA Data'!E:E)</f>
        <v>6.2048077913274903E-6</v>
      </c>
      <c r="N1990" s="19">
        <f>'EPA Data'!F1991/SUM('EPA Data'!F:F)</f>
        <v>3.9400735792516549E-6</v>
      </c>
      <c r="O1990" s="19">
        <f>'EPA Data'!G1991/SUM('EPA Data'!G:G)</f>
        <v>6.2920369158966441E-7</v>
      </c>
      <c r="P1990" s="19">
        <f>'EPA Data'!H1991/SUM('EPA Data'!H:H)</f>
        <v>1.7970376961673511E-6</v>
      </c>
      <c r="Q1990" s="19">
        <f>'EPA Data'!I1991/SUM('EPA Data'!I:I)</f>
        <v>5.9293758604629675E-7</v>
      </c>
      <c r="R1990" s="19">
        <f>'EPA Data'!J1991/SUM('EPA Data'!J:J)</f>
        <v>1.1293729067472983E-6</v>
      </c>
      <c r="S1990" s="19">
        <f>'EPA Data'!K1991/SUM('EPA Data'!K:K)</f>
        <v>2.7640065432630095E-6</v>
      </c>
      <c r="T1990" s="19">
        <f>'EPA Data'!L1991/SUM('EPA Data'!L:L)</f>
        <v>1.5038774262463451E-6</v>
      </c>
      <c r="U1990" s="19">
        <f>'EPA Data'!M1991/SUM('EPA Data'!M:M)</f>
        <v>4.6227844324373405E-7</v>
      </c>
      <c r="V1990" s="19">
        <f>'EPA Data'!N1991/SUM('EPA Data'!N:N)</f>
        <v>7.5454856492930793E-7</v>
      </c>
      <c r="W1990" s="19">
        <f>'EPA Data'!O1991/SUM('EPA Data'!O:O)</f>
        <v>6.3656679759389759E-7</v>
      </c>
      <c r="X1990" s="19">
        <f>'EPA Data'!P1991/SUM('EPA Data'!P:P)</f>
        <v>8.3243958278343635E-6</v>
      </c>
    </row>
    <row r="1991" spans="1:24" x14ac:dyDescent="0.35">
      <c r="A1991" s="13" t="s">
        <v>3272</v>
      </c>
      <c r="B1991" s="13" t="s">
        <v>3219</v>
      </c>
      <c r="C1991" s="18" t="s">
        <v>3273</v>
      </c>
      <c r="D1991" s="14">
        <f>SUMIFS('Census Data'!G:G,'Census Data'!$A:$A,$A1991)/SUMIFS('Census Data'!$F:$F,'Census Data'!$A:$A,$A1991)</f>
        <v>0.53410252665400904</v>
      </c>
      <c r="E1991" s="16">
        <f>SUMIFS('Census Data'!H:H,'Census Data'!$A:$A,$A1991)/SUMIFS('Census Data'!$F:$F,'Census Data'!$A:$A,$A1991)</f>
        <v>0.46589747334599096</v>
      </c>
      <c r="F1991" s="14">
        <f>SUM(SUMIFS('Census Data'!I:I,'Census Data'!$A:$A,$A1991),SUMIFS('Census Data'!J:J,'Census Data'!$A:$A,$A1991))/SUMIFS('Census Data'!$F:$F,'Census Data'!$A:$A,$A1991)</f>
        <v>0.94596173506645242</v>
      </c>
      <c r="G1991" s="14">
        <f>SUM(SUMIFS('Census Data'!K:K,'Census Data'!$A:$A,$A1991),SUMIFS('Census Data'!L:L,'Census Data'!$A:$A,$A1991))/SUMIFS('Census Data'!$F:$F,'Census Data'!$A:$A,$A1991)</f>
        <v>5.9880239520958087E-3</v>
      </c>
      <c r="H1991" s="14">
        <f>SUM(SUMIFS('Census Data'!O:O,'Census Data'!$A:$A,$A1991),SUMIFS('Census Data'!P:P,'Census Data'!$A:$A,$A1991))/SUMIFS('Census Data'!$F:$F,'Census Data'!$A:$A,$A1991)</f>
        <v>4.0893822111873817E-3</v>
      </c>
      <c r="I1991" s="16">
        <f t="shared" si="62"/>
        <v>4.3960858770264344E-2</v>
      </c>
      <c r="J1991" s="14">
        <f>SUM(SUMIFS('Census Data'!W:W,'Census Data'!$A:$A,$A1991),SUMIFS('Census Data'!X:X,'Census Data'!$A:$A,$A1991))/SUMIFS('Census Data'!$F:$F,'Census Data'!$A:$A,$A1991)</f>
        <v>3.6512341171315903E-2</v>
      </c>
      <c r="K1991" s="16">
        <f t="shared" si="63"/>
        <v>0.96348765882868415</v>
      </c>
      <c r="L1991" s="19">
        <f>'EPA Data'!D1992/SUM('EPA Data'!D:D)</f>
        <v>2.7318123569710506E-6</v>
      </c>
      <c r="M1991" s="19">
        <f>'EPA Data'!E1992/SUM('EPA Data'!E:E)</f>
        <v>1.1481182556752078E-5</v>
      </c>
      <c r="N1991" s="19">
        <f>'EPA Data'!F1992/SUM('EPA Data'!F:F)</f>
        <v>9.7426042222678945E-6</v>
      </c>
      <c r="O1991" s="19">
        <f>'EPA Data'!G1992/SUM('EPA Data'!G:G)</f>
        <v>6.5370341244901195E-6</v>
      </c>
      <c r="P1991" s="19">
        <f>'EPA Data'!H1992/SUM('EPA Data'!H:H)</f>
        <v>1.0794304728353808E-5</v>
      </c>
      <c r="Q1991" s="19">
        <f>'EPA Data'!I1992/SUM('EPA Data'!I:I)</f>
        <v>4.1267124607636033E-6</v>
      </c>
      <c r="R1991" s="19">
        <f>'EPA Data'!J1992/SUM('EPA Data'!J:J)</f>
        <v>3.0660666957769704E-6</v>
      </c>
      <c r="S1991" s="19">
        <f>'EPA Data'!K1992/SUM('EPA Data'!K:K)</f>
        <v>9.2953641319052144E-6</v>
      </c>
      <c r="T1991" s="19">
        <f>'EPA Data'!L1992/SUM('EPA Data'!L:L)</f>
        <v>7.3994913092771727E-6</v>
      </c>
      <c r="U1991" s="19">
        <f>'EPA Data'!M1992/SUM('EPA Data'!M:M)</f>
        <v>9.0021910529938662E-6</v>
      </c>
      <c r="V1991" s="19">
        <f>'EPA Data'!N1992/SUM('EPA Data'!N:N)</f>
        <v>5.5471332458656228E-6</v>
      </c>
      <c r="W1991" s="19">
        <f>'EPA Data'!O1992/SUM('EPA Data'!O:O)</f>
        <v>7.505548828189267E-6</v>
      </c>
      <c r="X1991" s="19">
        <f>'EPA Data'!P1992/SUM('EPA Data'!P:P)</f>
        <v>3.6365081992514037E-5</v>
      </c>
    </row>
    <row r="1992" spans="1:24" x14ac:dyDescent="0.35">
      <c r="A1992" s="13" t="s">
        <v>3274</v>
      </c>
      <c r="B1992" s="13" t="s">
        <v>3219</v>
      </c>
      <c r="C1992" s="18" t="s">
        <v>885</v>
      </c>
      <c r="D1992" s="14">
        <f>SUMIFS('Census Data'!G:G,'Census Data'!$A:$A,$A1992)/SUMIFS('Census Data'!$F:$F,'Census Data'!$A:$A,$A1992)</f>
        <v>0.50738053540155115</v>
      </c>
      <c r="E1992" s="16">
        <f>SUMIFS('Census Data'!H:H,'Census Data'!$A:$A,$A1992)/SUMIFS('Census Data'!$F:$F,'Census Data'!$A:$A,$A1992)</f>
        <v>0.49261946459844885</v>
      </c>
      <c r="F1992" s="14">
        <f>SUM(SUMIFS('Census Data'!I:I,'Census Data'!$A:$A,$A1992),SUMIFS('Census Data'!J:J,'Census Data'!$A:$A,$A1992))/SUMIFS('Census Data'!$F:$F,'Census Data'!$A:$A,$A1992)</f>
        <v>0.9224418313735302</v>
      </c>
      <c r="G1992" s="14">
        <f>SUM(SUMIFS('Census Data'!K:K,'Census Data'!$A:$A,$A1992),SUMIFS('Census Data'!L:L,'Census Data'!$A:$A,$A1992))/SUMIFS('Census Data'!$F:$F,'Census Data'!$A:$A,$A1992)</f>
        <v>7.5056292219164373E-3</v>
      </c>
      <c r="H1992" s="14">
        <f>SUM(SUMIFS('Census Data'!O:O,'Census Data'!$A:$A,$A1992),SUMIFS('Census Data'!P:P,'Census Data'!$A:$A,$A1992))/SUMIFS('Census Data'!$F:$F,'Census Data'!$A:$A,$A1992)</f>
        <v>1.1258443832874656E-2</v>
      </c>
      <c r="I1992" s="16">
        <f t="shared" si="62"/>
        <v>5.8794095571678695E-2</v>
      </c>
      <c r="J1992" s="14">
        <f>SUM(SUMIFS('Census Data'!W:W,'Census Data'!$A:$A,$A1992),SUMIFS('Census Data'!X:X,'Census Data'!$A:$A,$A1992))/SUMIFS('Census Data'!$F:$F,'Census Data'!$A:$A,$A1992)</f>
        <v>1.6762571928946712E-2</v>
      </c>
      <c r="K1992" s="16">
        <f t="shared" si="63"/>
        <v>0.9832374280710533</v>
      </c>
      <c r="L1992" s="19">
        <f>'EPA Data'!D1993/SUM('EPA Data'!D:D)</f>
        <v>4.8797111159494831E-6</v>
      </c>
      <c r="M1992" s="19">
        <f>'EPA Data'!E1993/SUM('EPA Data'!E:E)</f>
        <v>1.2054863128711202E-5</v>
      </c>
      <c r="N1992" s="19">
        <f>'EPA Data'!F1993/SUM('EPA Data'!F:F)</f>
        <v>1.0040556750916654E-5</v>
      </c>
      <c r="O1992" s="19">
        <f>'EPA Data'!G1993/SUM('EPA Data'!G:G)</f>
        <v>3.5163793947856912E-6</v>
      </c>
      <c r="P1992" s="19">
        <f>'EPA Data'!H1993/SUM('EPA Data'!H:H)</f>
        <v>6.6114015898194541E-6</v>
      </c>
      <c r="Q1992" s="19">
        <f>'EPA Data'!I1993/SUM('EPA Data'!I:I)</f>
        <v>2.7704277820448698E-6</v>
      </c>
      <c r="R1992" s="19">
        <f>'EPA Data'!J1993/SUM('EPA Data'!J:J)</f>
        <v>1.7599794367183382E-6</v>
      </c>
      <c r="S1992" s="19">
        <f>'EPA Data'!K1993/SUM('EPA Data'!K:K)</f>
        <v>7.2607917822364468E-6</v>
      </c>
      <c r="T1992" s="19">
        <f>'EPA Data'!L1993/SUM('EPA Data'!L:L)</f>
        <v>5.1268368453054718E-6</v>
      </c>
      <c r="U1992" s="19">
        <f>'EPA Data'!M1993/SUM('EPA Data'!M:M)</f>
        <v>2.8560741142813445E-6</v>
      </c>
      <c r="V1992" s="19">
        <f>'EPA Data'!N1993/SUM('EPA Data'!N:N)</f>
        <v>2.7997868774436238E-6</v>
      </c>
      <c r="W1992" s="19">
        <f>'EPA Data'!O1993/SUM('EPA Data'!O:O)</f>
        <v>3.7837058195820035E-6</v>
      </c>
      <c r="X1992" s="19">
        <f>'EPA Data'!P1993/SUM('EPA Data'!P:P)</f>
        <v>2.7315924084058001E-5</v>
      </c>
    </row>
    <row r="1993" spans="1:24" x14ac:dyDescent="0.35">
      <c r="A1993" s="13" t="s">
        <v>3275</v>
      </c>
      <c r="B1993" s="13" t="s">
        <v>3219</v>
      </c>
      <c r="C1993" s="18" t="s">
        <v>2280</v>
      </c>
      <c r="D1993" s="14">
        <f>SUMIFS('Census Data'!G:G,'Census Data'!$A:$A,$A1993)/SUMIFS('Census Data'!$F:$F,'Census Data'!$A:$A,$A1993)</f>
        <v>0.51103258058955348</v>
      </c>
      <c r="E1993" s="16">
        <f>SUMIFS('Census Data'!H:H,'Census Data'!$A:$A,$A1993)/SUMIFS('Census Data'!$F:$F,'Census Data'!$A:$A,$A1993)</f>
        <v>0.48896741941044647</v>
      </c>
      <c r="F1993" s="14">
        <f>SUM(SUMIFS('Census Data'!I:I,'Census Data'!$A:$A,$A1993),SUMIFS('Census Data'!J:J,'Census Data'!$A:$A,$A1993))/SUMIFS('Census Data'!$F:$F,'Census Data'!$A:$A,$A1993)</f>
        <v>0.84623340803309777</v>
      </c>
      <c r="G1993" s="14">
        <f>SUM(SUMIFS('Census Data'!K:K,'Census Data'!$A:$A,$A1993),SUMIFS('Census Data'!L:L,'Census Data'!$A:$A,$A1993))/SUMIFS('Census Data'!$F:$F,'Census Data'!$A:$A,$A1993)</f>
        <v>1.1635924840544733E-2</v>
      </c>
      <c r="H1993" s="14">
        <f>SUM(SUMIFS('Census Data'!O:O,'Census Data'!$A:$A,$A1993),SUMIFS('Census Data'!P:P,'Census Data'!$A:$A,$A1993))/SUMIFS('Census Data'!$F:$F,'Census Data'!$A:$A,$A1993)</f>
        <v>9.7397000517152211E-3</v>
      </c>
      <c r="I1993" s="16">
        <f t="shared" si="62"/>
        <v>0.13239096707464226</v>
      </c>
      <c r="J1993" s="14">
        <f>SUM(SUMIFS('Census Data'!W:W,'Census Data'!$A:$A,$A1993),SUMIFS('Census Data'!X:X,'Census Data'!$A:$A,$A1993))/SUMIFS('Census Data'!$F:$F,'Census Data'!$A:$A,$A1993)</f>
        <v>2.5857610756766077E-2</v>
      </c>
      <c r="K1993" s="16">
        <f t="shared" si="63"/>
        <v>0.97414238924323393</v>
      </c>
      <c r="L1993" s="19">
        <f>'EPA Data'!D1994/SUM('EPA Data'!D:D)</f>
        <v>5.9411234041206187E-6</v>
      </c>
      <c r="M1993" s="19">
        <f>'EPA Data'!E1994/SUM('EPA Data'!E:E)</f>
        <v>2.0424649701528972E-5</v>
      </c>
      <c r="N1993" s="19">
        <f>'EPA Data'!F1994/SUM('EPA Data'!F:F)</f>
        <v>1.7119825061494074E-5</v>
      </c>
      <c r="O1993" s="19">
        <f>'EPA Data'!G1994/SUM('EPA Data'!G:G)</f>
        <v>8.1099789148238215E-6</v>
      </c>
      <c r="P1993" s="19">
        <f>'EPA Data'!H1994/SUM('EPA Data'!H:H)</f>
        <v>1.5355140504369164E-5</v>
      </c>
      <c r="Q1993" s="19">
        <f>'EPA Data'!I1994/SUM('EPA Data'!I:I)</f>
        <v>5.9700007700942151E-6</v>
      </c>
      <c r="R1993" s="19">
        <f>'EPA Data'!J1994/SUM('EPA Data'!J:J)</f>
        <v>3.1074235826629865E-6</v>
      </c>
      <c r="S1993" s="19">
        <f>'EPA Data'!K1994/SUM('EPA Data'!K:K)</f>
        <v>1.3697484932214829E-5</v>
      </c>
      <c r="T1993" s="19">
        <f>'EPA Data'!L1994/SUM('EPA Data'!L:L)</f>
        <v>1.035567081573028E-5</v>
      </c>
      <c r="U1993" s="19">
        <f>'EPA Data'!M1994/SUM('EPA Data'!M:M)</f>
        <v>8.3293169238019544E-6</v>
      </c>
      <c r="V1993" s="19">
        <f>'EPA Data'!N1994/SUM('EPA Data'!N:N)</f>
        <v>7.0343161525570723E-6</v>
      </c>
      <c r="W1993" s="19">
        <f>'EPA Data'!O1994/SUM('EPA Data'!O:O)</f>
        <v>9.5077237901037528E-6</v>
      </c>
      <c r="X1993" s="19">
        <f>'EPA Data'!P1994/SUM('EPA Data'!P:P)</f>
        <v>5.7596952269323612E-5</v>
      </c>
    </row>
    <row r="1994" spans="1:24" x14ac:dyDescent="0.35">
      <c r="A1994" s="13" t="s">
        <v>3276</v>
      </c>
      <c r="B1994" s="13" t="s">
        <v>3219</v>
      </c>
      <c r="C1994" s="18" t="s">
        <v>3277</v>
      </c>
      <c r="D1994" s="14">
        <f>SUMIFS('Census Data'!G:G,'Census Data'!$A:$A,$A1994)/SUMIFS('Census Data'!$F:$F,'Census Data'!$A:$A,$A1994)</f>
        <v>0.52666666666666662</v>
      </c>
      <c r="E1994" s="16">
        <f>SUMIFS('Census Data'!H:H,'Census Data'!$A:$A,$A1994)/SUMIFS('Census Data'!$F:$F,'Census Data'!$A:$A,$A1994)</f>
        <v>0.47333333333333333</v>
      </c>
      <c r="F1994" s="14">
        <f>SUM(SUMIFS('Census Data'!I:I,'Census Data'!$A:$A,$A1994),SUMIFS('Census Data'!J:J,'Census Data'!$A:$A,$A1994))/SUMIFS('Census Data'!$F:$F,'Census Data'!$A:$A,$A1994)</f>
        <v>0.9598245614035088</v>
      </c>
      <c r="G1994" s="14">
        <f>SUM(SUMIFS('Census Data'!K:K,'Census Data'!$A:$A,$A1994),SUMIFS('Census Data'!L:L,'Census Data'!$A:$A,$A1994))/SUMIFS('Census Data'!$F:$F,'Census Data'!$A:$A,$A1994)</f>
        <v>7.3684210526315788E-3</v>
      </c>
      <c r="H1994" s="14">
        <f>SUM(SUMIFS('Census Data'!O:O,'Census Data'!$A:$A,$A1994),SUMIFS('Census Data'!P:P,'Census Data'!$A:$A,$A1994))/SUMIFS('Census Data'!$F:$F,'Census Data'!$A:$A,$A1994)</f>
        <v>9.1228070175438589E-3</v>
      </c>
      <c r="I1994" s="16">
        <f t="shared" si="62"/>
        <v>2.3684210526315752E-2</v>
      </c>
      <c r="J1994" s="14">
        <f>SUM(SUMIFS('Census Data'!W:W,'Census Data'!$A:$A,$A1994),SUMIFS('Census Data'!X:X,'Census Data'!$A:$A,$A1994))/SUMIFS('Census Data'!$F:$F,'Census Data'!$A:$A,$A1994)</f>
        <v>2.456140350877193E-2</v>
      </c>
      <c r="K1994" s="16">
        <f t="shared" si="63"/>
        <v>0.9754385964912281</v>
      </c>
      <c r="L1994" s="19">
        <f>'EPA Data'!D1995/SUM('EPA Data'!D:D)</f>
        <v>4.4771169594218547E-6</v>
      </c>
      <c r="M1994" s="19">
        <f>'EPA Data'!E1995/SUM('EPA Data'!E:E)</f>
        <v>1.5647085104564229E-5</v>
      </c>
      <c r="N1994" s="19">
        <f>'EPA Data'!F1995/SUM('EPA Data'!F:F)</f>
        <v>1.4426411238777078E-5</v>
      </c>
      <c r="O1994" s="19">
        <f>'EPA Data'!G1995/SUM('EPA Data'!G:G)</f>
        <v>6.5323980706296694E-6</v>
      </c>
      <c r="P1994" s="19">
        <f>'EPA Data'!H1995/SUM('EPA Data'!H:H)</f>
        <v>1.2734144086034804E-5</v>
      </c>
      <c r="Q1994" s="19">
        <f>'EPA Data'!I1995/SUM('EPA Data'!I:I)</f>
        <v>5.6213724598204711E-6</v>
      </c>
      <c r="R1994" s="19">
        <f>'EPA Data'!J1995/SUM('EPA Data'!J:J)</f>
        <v>3.0604217875110581E-6</v>
      </c>
      <c r="S1994" s="19">
        <f>'EPA Data'!K1995/SUM('EPA Data'!K:K)</f>
        <v>1.0962508586306581E-5</v>
      </c>
      <c r="T1994" s="19">
        <f>'EPA Data'!L1995/SUM('EPA Data'!L:L)</f>
        <v>9.0397619253814106E-6</v>
      </c>
      <c r="U1994" s="19">
        <f>'EPA Data'!M1995/SUM('EPA Data'!M:M)</f>
        <v>1.0881465468787974E-5</v>
      </c>
      <c r="V1994" s="19">
        <f>'EPA Data'!N1995/SUM('EPA Data'!N:N)</f>
        <v>6.9770528134110993E-6</v>
      </c>
      <c r="W1994" s="19">
        <f>'EPA Data'!O1995/SUM('EPA Data'!O:O)</f>
        <v>9.9422848106356781E-6</v>
      </c>
      <c r="X1994" s="19">
        <f>'EPA Data'!P1995/SUM('EPA Data'!P:P)</f>
        <v>4.765755144094447E-5</v>
      </c>
    </row>
    <row r="1995" spans="1:24" x14ac:dyDescent="0.35">
      <c r="A1995" s="13" t="s">
        <v>3278</v>
      </c>
      <c r="B1995" s="13" t="s">
        <v>3219</v>
      </c>
      <c r="C1995" s="18" t="s">
        <v>2286</v>
      </c>
      <c r="D1995" s="14">
        <f>SUMIFS('Census Data'!G:G,'Census Data'!$A:$A,$A1995)/SUMIFS('Census Data'!$F:$F,'Census Data'!$A:$A,$A1995)</f>
        <v>0.52650021901007449</v>
      </c>
      <c r="E1995" s="16">
        <f>SUMIFS('Census Data'!H:H,'Census Data'!$A:$A,$A1995)/SUMIFS('Census Data'!$F:$F,'Census Data'!$A:$A,$A1995)</f>
        <v>0.47349978098992551</v>
      </c>
      <c r="F1995" s="14">
        <f>SUM(SUMIFS('Census Data'!I:I,'Census Data'!$A:$A,$A1995),SUMIFS('Census Data'!J:J,'Census Data'!$A:$A,$A1995))/SUMIFS('Census Data'!$F:$F,'Census Data'!$A:$A,$A1995)</f>
        <v>0.95838808585194923</v>
      </c>
      <c r="G1995" s="14">
        <f>SUM(SUMIFS('Census Data'!K:K,'Census Data'!$A:$A,$A1995),SUMIFS('Census Data'!L:L,'Census Data'!$A:$A,$A1995))/SUMIFS('Census Data'!$F:$F,'Census Data'!$A:$A,$A1995)</f>
        <v>5.6942619360490585E-3</v>
      </c>
      <c r="H1995" s="14">
        <f>SUM(SUMIFS('Census Data'!O:O,'Census Data'!$A:$A,$A1995),SUMIFS('Census Data'!P:P,'Census Data'!$A:$A,$A1995))/SUMIFS('Census Data'!$F:$F,'Census Data'!$A:$A,$A1995)</f>
        <v>3.0661410424879547E-3</v>
      </c>
      <c r="I1995" s="16">
        <f t="shared" si="62"/>
        <v>3.2851511169513792E-2</v>
      </c>
      <c r="J1995" s="14">
        <f>SUM(SUMIFS('Census Data'!W:W,'Census Data'!$A:$A,$A1995),SUMIFS('Census Data'!X:X,'Census Data'!$A:$A,$A1995))/SUMIFS('Census Data'!$F:$F,'Census Data'!$A:$A,$A1995)</f>
        <v>2.058694699956198E-2</v>
      </c>
      <c r="K1995" s="16">
        <f t="shared" si="63"/>
        <v>0.97941305300043802</v>
      </c>
      <c r="L1995" s="19">
        <f>'EPA Data'!D1996/SUM('EPA Data'!D:D)</f>
        <v>2.4240762476878553E-6</v>
      </c>
      <c r="M1995" s="19">
        <f>'EPA Data'!E1996/SUM('EPA Data'!E:E)</f>
        <v>5.3939150347551208E-6</v>
      </c>
      <c r="N1995" s="19">
        <f>'EPA Data'!F1996/SUM('EPA Data'!F:F)</f>
        <v>4.6928265251022087E-6</v>
      </c>
      <c r="O1995" s="19">
        <f>'EPA Data'!G1996/SUM('EPA Data'!G:G)</f>
        <v>1.4611805261696295E-6</v>
      </c>
      <c r="P1995" s="19">
        <f>'EPA Data'!H1996/SUM('EPA Data'!H:H)</f>
        <v>2.2645380088434114E-6</v>
      </c>
      <c r="Q1995" s="19">
        <f>'EPA Data'!I1996/SUM('EPA Data'!I:I)</f>
        <v>1.0711292065070539E-6</v>
      </c>
      <c r="R1995" s="19">
        <f>'EPA Data'!J1996/SUM('EPA Data'!J:J)</f>
        <v>9.9120743918517402E-7</v>
      </c>
      <c r="S1995" s="19">
        <f>'EPA Data'!K1996/SUM('EPA Data'!K:K)</f>
        <v>3.8010530229147447E-6</v>
      </c>
      <c r="T1995" s="19">
        <f>'EPA Data'!L1996/SUM('EPA Data'!L:L)</f>
        <v>2.4444785255445134E-6</v>
      </c>
      <c r="U1995" s="19">
        <f>'EPA Data'!M1996/SUM('EPA Data'!M:M)</f>
        <v>9.1704506071418911E-7</v>
      </c>
      <c r="V1995" s="19">
        <f>'EPA Data'!N1996/SUM('EPA Data'!N:N)</f>
        <v>8.9081607051275559E-7</v>
      </c>
      <c r="W1995" s="19">
        <f>'EPA Data'!O1996/SUM('EPA Data'!O:O)</f>
        <v>1.1027083321782303E-6</v>
      </c>
      <c r="X1995" s="19">
        <f>'EPA Data'!P1996/SUM('EPA Data'!P:P)</f>
        <v>9.7137534997396064E-6</v>
      </c>
    </row>
    <row r="1996" spans="1:24" x14ac:dyDescent="0.35">
      <c r="A1996" s="13" t="s">
        <v>3279</v>
      </c>
      <c r="B1996" s="13" t="s">
        <v>3219</v>
      </c>
      <c r="C1996" s="18" t="s">
        <v>1162</v>
      </c>
      <c r="D1996" s="14">
        <f>SUMIFS('Census Data'!G:G,'Census Data'!$A:$A,$A1996)/SUMIFS('Census Data'!$F:$F,'Census Data'!$A:$A,$A1996)</f>
        <v>0.51775237403979923</v>
      </c>
      <c r="E1996" s="16">
        <f>SUMIFS('Census Data'!H:H,'Census Data'!$A:$A,$A1996)/SUMIFS('Census Data'!$F:$F,'Census Data'!$A:$A,$A1996)</f>
        <v>0.48224762596020082</v>
      </c>
      <c r="F1996" s="14">
        <f>SUM(SUMIFS('Census Data'!I:I,'Census Data'!$A:$A,$A1996),SUMIFS('Census Data'!J:J,'Census Data'!$A:$A,$A1996))/SUMIFS('Census Data'!$F:$F,'Census Data'!$A:$A,$A1996)</f>
        <v>0.93195427327163849</v>
      </c>
      <c r="G1996" s="14">
        <f>SUM(SUMIFS('Census Data'!K:K,'Census Data'!$A:$A,$A1996),SUMIFS('Census Data'!L:L,'Census Data'!$A:$A,$A1996))/SUMIFS('Census Data'!$F:$F,'Census Data'!$A:$A,$A1996)</f>
        <v>1.0342950462710943E-2</v>
      </c>
      <c r="H1996" s="14">
        <f>SUM(SUMIFS('Census Data'!O:O,'Census Data'!$A:$A,$A1996),SUMIFS('Census Data'!P:P,'Census Data'!$A:$A,$A1996))/SUMIFS('Census Data'!$F:$F,'Census Data'!$A:$A,$A1996)</f>
        <v>6.4719046754974901E-3</v>
      </c>
      <c r="I1996" s="16">
        <f t="shared" si="62"/>
        <v>5.1230871590153049E-2</v>
      </c>
      <c r="J1996" s="14">
        <f>SUM(SUMIFS('Census Data'!W:W,'Census Data'!$A:$A,$A1996),SUMIFS('Census Data'!X:X,'Census Data'!$A:$A,$A1996))/SUMIFS('Census Data'!$F:$F,'Census Data'!$A:$A,$A1996)</f>
        <v>3.5444262989173171E-2</v>
      </c>
      <c r="K1996" s="16">
        <f t="shared" si="63"/>
        <v>0.96455573701082686</v>
      </c>
      <c r="L1996" s="19">
        <f>'EPA Data'!D1997/SUM('EPA Data'!D:D)</f>
        <v>7.7955306336051549E-6</v>
      </c>
      <c r="M1996" s="19">
        <f>'EPA Data'!E1997/SUM('EPA Data'!E:E)</f>
        <v>3.3871147259405246E-5</v>
      </c>
      <c r="N1996" s="19">
        <f>'EPA Data'!F1997/SUM('EPA Data'!F:F)</f>
        <v>2.7242794429182412E-5</v>
      </c>
      <c r="O1996" s="19">
        <f>'EPA Data'!G1997/SUM('EPA Data'!G:G)</f>
        <v>1.4425604439159333E-5</v>
      </c>
      <c r="P1996" s="19">
        <f>'EPA Data'!H1997/SUM('EPA Data'!H:H)</f>
        <v>3.023769644221461E-5</v>
      </c>
      <c r="Q1996" s="19">
        <f>'EPA Data'!I1997/SUM('EPA Data'!I:I)</f>
        <v>1.1328048144069598E-5</v>
      </c>
      <c r="R1996" s="19">
        <f>'EPA Data'!J1997/SUM('EPA Data'!J:J)</f>
        <v>7.2828531741919944E-6</v>
      </c>
      <c r="S1996" s="19">
        <f>'EPA Data'!K1997/SUM('EPA Data'!K:K)</f>
        <v>2.611170680738886E-5</v>
      </c>
      <c r="T1996" s="19">
        <f>'EPA Data'!L1997/SUM('EPA Data'!L:L)</f>
        <v>1.8093866438355901E-5</v>
      </c>
      <c r="U1996" s="19">
        <f>'EPA Data'!M1997/SUM('EPA Data'!M:M)</f>
        <v>3.8616848803785373E-5</v>
      </c>
      <c r="V1996" s="19">
        <f>'EPA Data'!N1997/SUM('EPA Data'!N:N)</f>
        <v>1.8255730741601598E-5</v>
      </c>
      <c r="W1996" s="19">
        <f>'EPA Data'!O1997/SUM('EPA Data'!O:O)</f>
        <v>2.2525976808323354E-5</v>
      </c>
      <c r="X1996" s="19">
        <f>'EPA Data'!P1997/SUM('EPA Data'!P:P)</f>
        <v>1.036939822152235E-4</v>
      </c>
    </row>
    <row r="1997" spans="1:24" x14ac:dyDescent="0.35">
      <c r="A1997" s="13" t="s">
        <v>3280</v>
      </c>
      <c r="B1997" s="13" t="s">
        <v>3219</v>
      </c>
      <c r="C1997" s="18" t="s">
        <v>3281</v>
      </c>
      <c r="D1997" s="14">
        <f>SUMIFS('Census Data'!G:G,'Census Data'!$A:$A,$A1997)/SUMIFS('Census Data'!$F:$F,'Census Data'!$A:$A,$A1997)</f>
        <v>0.50032813781788354</v>
      </c>
      <c r="E1997" s="16">
        <f>SUMIFS('Census Data'!H:H,'Census Data'!$A:$A,$A1997)/SUMIFS('Census Data'!$F:$F,'Census Data'!$A:$A,$A1997)</f>
        <v>0.49967186218211651</v>
      </c>
      <c r="F1997" s="14">
        <f>SUM(SUMIFS('Census Data'!I:I,'Census Data'!$A:$A,$A1997),SUMIFS('Census Data'!J:J,'Census Data'!$A:$A,$A1997))/SUMIFS('Census Data'!$F:$F,'Census Data'!$A:$A,$A1997)</f>
        <v>0.18810500410172273</v>
      </c>
      <c r="G1997" s="14">
        <f>SUM(SUMIFS('Census Data'!K:K,'Census Data'!$A:$A,$A1997),SUMIFS('Census Data'!L:L,'Census Data'!$A:$A,$A1997))/SUMIFS('Census Data'!$F:$F,'Census Data'!$A:$A,$A1997)</f>
        <v>4.5118949958982777E-3</v>
      </c>
      <c r="H1997" s="14">
        <f>SUM(SUMIFS('Census Data'!O:O,'Census Data'!$A:$A,$A1997),SUMIFS('Census Data'!P:P,'Census Data'!$A:$A,$A1997))/SUMIFS('Census Data'!$F:$F,'Census Data'!$A:$A,$A1997)</f>
        <v>1.9688269073010667E-3</v>
      </c>
      <c r="I1997" s="16">
        <f t="shared" si="62"/>
        <v>0.80541427399507792</v>
      </c>
      <c r="J1997" s="14">
        <f>SUM(SUMIFS('Census Data'!W:W,'Census Data'!$A:$A,$A1997),SUMIFS('Census Data'!X:X,'Census Data'!$A:$A,$A1997))/SUMIFS('Census Data'!$F:$F,'Census Data'!$A:$A,$A1997)</f>
        <v>8.2854799015586542E-3</v>
      </c>
      <c r="K1997" s="16">
        <f t="shared" si="63"/>
        <v>0.9917145200984413</v>
      </c>
      <c r="L1997" s="19">
        <f>'EPA Data'!D1998/SUM('EPA Data'!D:D)</f>
        <v>7.1483104439882982E-6</v>
      </c>
      <c r="M1997" s="19">
        <f>'EPA Data'!E1998/SUM('EPA Data'!E:E)</f>
        <v>1.9599306296199023E-5</v>
      </c>
      <c r="N1997" s="19">
        <f>'EPA Data'!F1998/SUM('EPA Data'!F:F)</f>
        <v>1.8068576209213654E-5</v>
      </c>
      <c r="O1997" s="19">
        <f>'EPA Data'!G1998/SUM('EPA Data'!G:G)</f>
        <v>6.934494347610539E-6</v>
      </c>
      <c r="P1997" s="19">
        <f>'EPA Data'!H1998/SUM('EPA Data'!H:H)</f>
        <v>1.1825126144275084E-5</v>
      </c>
      <c r="Q1997" s="19">
        <f>'EPA Data'!I1998/SUM('EPA Data'!I:I)</f>
        <v>5.6442184225992777E-6</v>
      </c>
      <c r="R1997" s="19">
        <f>'EPA Data'!J1998/SUM('EPA Data'!J:J)</f>
        <v>3.3749020373821819E-6</v>
      </c>
      <c r="S1997" s="19">
        <f>'EPA Data'!K1998/SUM('EPA Data'!K:K)</f>
        <v>1.2944137836087171E-5</v>
      </c>
      <c r="T1997" s="19">
        <f>'EPA Data'!L1998/SUM('EPA Data'!L:L)</f>
        <v>1.0359039079996843E-5</v>
      </c>
      <c r="U1997" s="19">
        <f>'EPA Data'!M1998/SUM('EPA Data'!M:M)</f>
        <v>7.3137765475809519E-6</v>
      </c>
      <c r="V1997" s="19">
        <f>'EPA Data'!N1998/SUM('EPA Data'!N:N)</f>
        <v>5.1042951446424175E-6</v>
      </c>
      <c r="W1997" s="19">
        <f>'EPA Data'!O1998/SUM('EPA Data'!O:O)</f>
        <v>8.1523525065253167E-6</v>
      </c>
      <c r="X1997" s="19">
        <f>'EPA Data'!P1998/SUM('EPA Data'!P:P)</f>
        <v>4.863330371585213E-5</v>
      </c>
    </row>
    <row r="1998" spans="1:24" x14ac:dyDescent="0.35">
      <c r="A1998" s="13" t="s">
        <v>3282</v>
      </c>
      <c r="B1998" s="13" t="s">
        <v>3219</v>
      </c>
      <c r="C1998" s="18" t="s">
        <v>3283</v>
      </c>
      <c r="D1998" s="14">
        <f>SUMIFS('Census Data'!G:G,'Census Data'!$A:$A,$A1998)/SUMIFS('Census Data'!$F:$F,'Census Data'!$A:$A,$A1998)</f>
        <v>0.53830173980784213</v>
      </c>
      <c r="E1998" s="16">
        <f>SUMIFS('Census Data'!H:H,'Census Data'!$A:$A,$A1998)/SUMIFS('Census Data'!$F:$F,'Census Data'!$A:$A,$A1998)</f>
        <v>0.46169826019215787</v>
      </c>
      <c r="F1998" s="14">
        <f>SUM(SUMIFS('Census Data'!I:I,'Census Data'!$A:$A,$A1998),SUMIFS('Census Data'!J:J,'Census Data'!$A:$A,$A1998))/SUMIFS('Census Data'!$F:$F,'Census Data'!$A:$A,$A1998)</f>
        <v>0.93326408725006493</v>
      </c>
      <c r="G1998" s="14">
        <f>SUM(SUMIFS('Census Data'!K:K,'Census Data'!$A:$A,$A1998),SUMIFS('Census Data'!L:L,'Census Data'!$A:$A,$A1998))/SUMIFS('Census Data'!$F:$F,'Census Data'!$A:$A,$A1998)</f>
        <v>2.1033497792781096E-2</v>
      </c>
      <c r="H1998" s="14">
        <f>SUM(SUMIFS('Census Data'!O:O,'Census Data'!$A:$A,$A1998),SUMIFS('Census Data'!P:P,'Census Data'!$A:$A,$A1998))/SUMIFS('Census Data'!$F:$F,'Census Data'!$A:$A,$A1998)</f>
        <v>9.0885484289794857E-3</v>
      </c>
      <c r="I1998" s="16">
        <f t="shared" si="62"/>
        <v>3.6613866528174555E-2</v>
      </c>
      <c r="J1998" s="14">
        <f>SUM(SUMIFS('Census Data'!W:W,'Census Data'!$A:$A,$A1998),SUMIFS('Census Data'!X:X,'Census Data'!$A:$A,$A1998))/SUMIFS('Census Data'!$F:$F,'Census Data'!$A:$A,$A1998)</f>
        <v>2.5967281225655673E-2</v>
      </c>
      <c r="K1998" s="16">
        <f t="shared" si="63"/>
        <v>0.97403271877434427</v>
      </c>
      <c r="L1998" s="19">
        <f>'EPA Data'!D1999/SUM('EPA Data'!D:D)</f>
        <v>2.2791858717675607E-6</v>
      </c>
      <c r="M1998" s="19">
        <f>'EPA Data'!E1999/SUM('EPA Data'!E:E)</f>
        <v>8.7947870310968312E-6</v>
      </c>
      <c r="N1998" s="19">
        <f>'EPA Data'!F1999/SUM('EPA Data'!F:F)</f>
        <v>7.68818642863556E-6</v>
      </c>
      <c r="O1998" s="19">
        <f>'EPA Data'!G1999/SUM('EPA Data'!G:G)</f>
        <v>3.126534388777505E-6</v>
      </c>
      <c r="P1998" s="19">
        <f>'EPA Data'!H1999/SUM('EPA Data'!H:H)</f>
        <v>7.0208143439825504E-6</v>
      </c>
      <c r="Q1998" s="19">
        <f>'EPA Data'!I1999/SUM('EPA Data'!I:I)</f>
        <v>3.0019147564409469E-6</v>
      </c>
      <c r="R1998" s="19">
        <f>'EPA Data'!J1999/SUM('EPA Data'!J:J)</f>
        <v>1.5057911629727601E-6</v>
      </c>
      <c r="S1998" s="19">
        <f>'EPA Data'!K1999/SUM('EPA Data'!K:K)</f>
        <v>6.2214923375883128E-6</v>
      </c>
      <c r="T1998" s="19">
        <f>'EPA Data'!L1999/SUM('EPA Data'!L:L)</f>
        <v>4.7406034299579947E-6</v>
      </c>
      <c r="U1998" s="19">
        <f>'EPA Data'!M1999/SUM('EPA Data'!M:M)</f>
        <v>5.9749846756894475E-6</v>
      </c>
      <c r="V1998" s="19">
        <f>'EPA Data'!N1999/SUM('EPA Data'!N:N)</f>
        <v>3.9844360264025045E-6</v>
      </c>
      <c r="W1998" s="19">
        <f>'EPA Data'!O1999/SUM('EPA Data'!O:O)</f>
        <v>5.2471758170345862E-6</v>
      </c>
      <c r="X1998" s="19">
        <f>'EPA Data'!P1999/SUM('EPA Data'!P:P)</f>
        <v>2.6959214734416582E-5</v>
      </c>
    </row>
    <row r="1999" spans="1:24" x14ac:dyDescent="0.35">
      <c r="A1999" s="13" t="s">
        <v>3284</v>
      </c>
      <c r="B1999" s="13" t="s">
        <v>3219</v>
      </c>
      <c r="C1999" s="18" t="s">
        <v>1619</v>
      </c>
      <c r="D1999" s="14">
        <f>SUMIFS('Census Data'!G:G,'Census Data'!$A:$A,$A1999)/SUMIFS('Census Data'!$F:$F,'Census Data'!$A:$A,$A1999)</f>
        <v>0.51225296442687751</v>
      </c>
      <c r="E1999" s="16">
        <f>SUMIFS('Census Data'!H:H,'Census Data'!$A:$A,$A1999)/SUMIFS('Census Data'!$F:$F,'Census Data'!$A:$A,$A1999)</f>
        <v>0.48774703557312254</v>
      </c>
      <c r="F1999" s="14">
        <f>SUM(SUMIFS('Census Data'!I:I,'Census Data'!$A:$A,$A1999),SUMIFS('Census Data'!J:J,'Census Data'!$A:$A,$A1999))/SUMIFS('Census Data'!$F:$F,'Census Data'!$A:$A,$A1999)</f>
        <v>0.95335968379446645</v>
      </c>
      <c r="G1999" s="14">
        <f>SUM(SUMIFS('Census Data'!K:K,'Census Data'!$A:$A,$A1999),SUMIFS('Census Data'!L:L,'Census Data'!$A:$A,$A1999))/SUMIFS('Census Data'!$F:$F,'Census Data'!$A:$A,$A1999)</f>
        <v>3.1620553359683794E-3</v>
      </c>
      <c r="H1999" s="14">
        <f>SUM(SUMIFS('Census Data'!O:O,'Census Data'!$A:$A,$A1999),SUMIFS('Census Data'!P:P,'Census Data'!$A:$A,$A1999))/SUMIFS('Census Data'!$F:$F,'Census Data'!$A:$A,$A1999)</f>
        <v>5.5335968379446642E-3</v>
      </c>
      <c r="I1999" s="16">
        <f t="shared" si="62"/>
        <v>3.7944664031620556E-2</v>
      </c>
      <c r="J1999" s="14">
        <f>SUM(SUMIFS('Census Data'!W:W,'Census Data'!$A:$A,$A1999),SUMIFS('Census Data'!X:X,'Census Data'!$A:$A,$A1999))/SUMIFS('Census Data'!$F:$F,'Census Data'!$A:$A,$A1999)</f>
        <v>6.3241106719367588E-3</v>
      </c>
      <c r="K1999" s="16">
        <f t="shared" si="63"/>
        <v>0.99367588932806328</v>
      </c>
      <c r="L1999" s="19">
        <f>'EPA Data'!D2000/SUM('EPA Data'!D:D)</f>
        <v>2.5322756239615493E-6</v>
      </c>
      <c r="M1999" s="19">
        <f>'EPA Data'!E2000/SUM('EPA Data'!E:E)</f>
        <v>5.2493154863497741E-6</v>
      </c>
      <c r="N1999" s="19">
        <f>'EPA Data'!F2000/SUM('EPA Data'!F:F)</f>
        <v>3.2857035671756696E-6</v>
      </c>
      <c r="O1999" s="19">
        <f>'EPA Data'!G2000/SUM('EPA Data'!G:G)</f>
        <v>7.9153177467458098E-7</v>
      </c>
      <c r="P1999" s="19">
        <f>'EPA Data'!H2000/SUM('EPA Data'!H:H)</f>
        <v>2.0002996318656348E-6</v>
      </c>
      <c r="Q1999" s="19">
        <f>'EPA Data'!I2000/SUM('EPA Data'!I:I)</f>
        <v>6.5536007652168899E-7</v>
      </c>
      <c r="R1999" s="19">
        <f>'EPA Data'!J2000/SUM('EPA Data'!J:J)</f>
        <v>6.8397616761187583E-7</v>
      </c>
      <c r="S1999" s="19">
        <f>'EPA Data'!K2000/SUM('EPA Data'!K:K)</f>
        <v>2.4046541674111738E-6</v>
      </c>
      <c r="T1999" s="19">
        <f>'EPA Data'!L2000/SUM('EPA Data'!L:L)</f>
        <v>1.3162309383378626E-6</v>
      </c>
      <c r="U1999" s="19">
        <f>'EPA Data'!M2000/SUM('EPA Data'!M:M)</f>
        <v>6.3151015680720631E-7</v>
      </c>
      <c r="V1999" s="19">
        <f>'EPA Data'!N2000/SUM('EPA Data'!N:N)</f>
        <v>8.6996552630561512E-7</v>
      </c>
      <c r="W1999" s="19">
        <f>'EPA Data'!O2000/SUM('EPA Data'!O:O)</f>
        <v>7.9520725920895752E-7</v>
      </c>
      <c r="X1999" s="19">
        <f>'EPA Data'!P2000/SUM('EPA Data'!P:P)</f>
        <v>8.5674190594609783E-6</v>
      </c>
    </row>
    <row r="2000" spans="1:24" x14ac:dyDescent="0.35">
      <c r="A2000" s="13" t="s">
        <v>3285</v>
      </c>
      <c r="B2000" s="13" t="s">
        <v>3219</v>
      </c>
      <c r="C2000" s="18" t="s">
        <v>1453</v>
      </c>
      <c r="D2000" s="14">
        <f>SUMIFS('Census Data'!G:G,'Census Data'!$A:$A,$A2000)/SUMIFS('Census Data'!$F:$F,'Census Data'!$A:$A,$A2000)</f>
        <v>0.50359342915811089</v>
      </c>
      <c r="E2000" s="16">
        <f>SUMIFS('Census Data'!H:H,'Census Data'!$A:$A,$A2000)/SUMIFS('Census Data'!$F:$F,'Census Data'!$A:$A,$A2000)</f>
        <v>0.49640657084188911</v>
      </c>
      <c r="F2000" s="14">
        <f>SUM(SUMIFS('Census Data'!I:I,'Census Data'!$A:$A,$A2000),SUMIFS('Census Data'!J:J,'Census Data'!$A:$A,$A2000))/SUMIFS('Census Data'!$F:$F,'Census Data'!$A:$A,$A2000)</f>
        <v>0.12602669404517453</v>
      </c>
      <c r="G2000" s="14">
        <f>SUM(SUMIFS('Census Data'!K:K,'Census Data'!$A:$A,$A2000),SUMIFS('Census Data'!L:L,'Census Data'!$A:$A,$A2000))/SUMIFS('Census Data'!$F:$F,'Census Data'!$A:$A,$A2000)</f>
        <v>6.4168377823408621E-3</v>
      </c>
      <c r="H2000" s="14">
        <f>SUM(SUMIFS('Census Data'!O:O,'Census Data'!$A:$A,$A2000),SUMIFS('Census Data'!P:P,'Census Data'!$A:$A,$A2000))/SUMIFS('Census Data'!$F:$F,'Census Data'!$A:$A,$A2000)</f>
        <v>1.7967145790554414E-3</v>
      </c>
      <c r="I2000" s="16">
        <f t="shared" si="62"/>
        <v>0.86575975359342916</v>
      </c>
      <c r="J2000" s="14">
        <f>SUM(SUMIFS('Census Data'!W:W,'Census Data'!$A:$A,$A2000),SUMIFS('Census Data'!X:X,'Census Data'!$A:$A,$A2000))/SUMIFS('Census Data'!$F:$F,'Census Data'!$A:$A,$A2000)</f>
        <v>1.2063655030800821E-2</v>
      </c>
      <c r="K2000" s="16">
        <f t="shared" si="63"/>
        <v>0.98793634496919913</v>
      </c>
      <c r="L2000" s="19">
        <f>'EPA Data'!D2001/SUM('EPA Data'!D:D)</f>
        <v>2.3582391587905609E-6</v>
      </c>
      <c r="M2000" s="19">
        <f>'EPA Data'!E2001/SUM('EPA Data'!E:E)</f>
        <v>4.7862141950709534E-6</v>
      </c>
      <c r="N2000" s="19">
        <f>'EPA Data'!F2001/SUM('EPA Data'!F:F)</f>
        <v>5.2865350985158771E-6</v>
      </c>
      <c r="O2000" s="19">
        <f>'EPA Data'!G2001/SUM('EPA Data'!G:G)</f>
        <v>1.1016910136027606E-6</v>
      </c>
      <c r="P2000" s="19">
        <f>'EPA Data'!H2001/SUM('EPA Data'!H:H)</f>
        <v>2.4821119253094634E-6</v>
      </c>
      <c r="Q2000" s="19">
        <f>'EPA Data'!I2001/SUM('EPA Data'!I:I)</f>
        <v>1.5457768648729266E-6</v>
      </c>
      <c r="R2000" s="19">
        <f>'EPA Data'!J2001/SUM('EPA Data'!J:J)</f>
        <v>7.9183238759856477E-7</v>
      </c>
      <c r="S2000" s="19">
        <f>'EPA Data'!K2001/SUM('EPA Data'!K:K)</f>
        <v>3.0830566704464782E-6</v>
      </c>
      <c r="T2000" s="19">
        <f>'EPA Data'!L2001/SUM('EPA Data'!L:L)</f>
        <v>2.7921992725650485E-6</v>
      </c>
      <c r="U2000" s="19">
        <f>'EPA Data'!M2001/SUM('EPA Data'!M:M)</f>
        <v>1.0123388765586593E-6</v>
      </c>
      <c r="V2000" s="19">
        <f>'EPA Data'!N2001/SUM('EPA Data'!N:N)</f>
        <v>1.1260489961064739E-6</v>
      </c>
      <c r="W2000" s="19">
        <f>'EPA Data'!O2001/SUM('EPA Data'!O:O)</f>
        <v>1.6920582422323886E-6</v>
      </c>
      <c r="X2000" s="19">
        <f>'EPA Data'!P2001/SUM('EPA Data'!P:P)</f>
        <v>1.2896870682368043E-5</v>
      </c>
    </row>
    <row r="2001" spans="1:24" x14ac:dyDescent="0.35">
      <c r="A2001" s="13" t="s">
        <v>3286</v>
      </c>
      <c r="B2001" s="13" t="s">
        <v>3219</v>
      </c>
      <c r="C2001" s="18" t="s">
        <v>3287</v>
      </c>
      <c r="D2001" s="14">
        <f>SUMIFS('Census Data'!G:G,'Census Data'!$A:$A,$A2001)/SUMIFS('Census Data'!$F:$F,'Census Data'!$A:$A,$A2001)</f>
        <v>0.5155367231638418</v>
      </c>
      <c r="E2001" s="16">
        <f>SUMIFS('Census Data'!H:H,'Census Data'!$A:$A,$A2001)/SUMIFS('Census Data'!$F:$F,'Census Data'!$A:$A,$A2001)</f>
        <v>0.4844632768361582</v>
      </c>
      <c r="F2001" s="14">
        <f>SUM(SUMIFS('Census Data'!I:I,'Census Data'!$A:$A,$A2001),SUMIFS('Census Data'!J:J,'Census Data'!$A:$A,$A2001))/SUMIFS('Census Data'!$F:$F,'Census Data'!$A:$A,$A2001)</f>
        <v>0.96186440677966101</v>
      </c>
      <c r="G2001" s="14">
        <f>SUM(SUMIFS('Census Data'!K:K,'Census Data'!$A:$A,$A2001),SUMIFS('Census Data'!L:L,'Census Data'!$A:$A,$A2001))/SUMIFS('Census Data'!$F:$F,'Census Data'!$A:$A,$A2001)</f>
        <v>9.887005649717515E-3</v>
      </c>
      <c r="H2001" s="14">
        <f>SUM(SUMIFS('Census Data'!O:O,'Census Data'!$A:$A,$A2001),SUMIFS('Census Data'!P:P,'Census Data'!$A:$A,$A2001))/SUMIFS('Census Data'!$F:$F,'Census Data'!$A:$A,$A2001)</f>
        <v>0</v>
      </c>
      <c r="I2001" s="16">
        <f t="shared" si="62"/>
        <v>2.8248587570621431E-2</v>
      </c>
      <c r="J2001" s="14">
        <f>SUM(SUMIFS('Census Data'!W:W,'Census Data'!$A:$A,$A2001),SUMIFS('Census Data'!X:X,'Census Data'!$A:$A,$A2001))/SUMIFS('Census Data'!$F:$F,'Census Data'!$A:$A,$A2001)</f>
        <v>4.2372881355932203E-3</v>
      </c>
      <c r="K2001" s="16">
        <f t="shared" si="63"/>
        <v>0.99576271186440679</v>
      </c>
      <c r="L2001" s="19">
        <f>'EPA Data'!D2002/SUM('EPA Data'!D:D)</f>
        <v>2.0023989104449543E-7</v>
      </c>
      <c r="M2001" s="19">
        <f>'EPA Data'!E2002/SUM('EPA Data'!E:E)</f>
        <v>8.8996475154810357E-7</v>
      </c>
      <c r="N2001" s="19">
        <f>'EPA Data'!F2002/SUM('EPA Data'!F:F)</f>
        <v>5.3385700916962671E-7</v>
      </c>
      <c r="O2001" s="19">
        <f>'EPA Data'!G2002/SUM('EPA Data'!G:G)</f>
        <v>1.3420803443308752E-7</v>
      </c>
      <c r="P2001" s="19">
        <f>'EPA Data'!H2002/SUM('EPA Data'!H:H)</f>
        <v>5.923831234540659E-7</v>
      </c>
      <c r="Q2001" s="19">
        <f>'EPA Data'!I2002/SUM('EPA Data'!I:I)</f>
        <v>1.9451978782955137E-7</v>
      </c>
      <c r="R2001" s="19">
        <f>'EPA Data'!J2002/SUM('EPA Data'!J:J)</f>
        <v>1.0954766697107001E-7</v>
      </c>
      <c r="S2001" s="19">
        <f>'EPA Data'!K2002/SUM('EPA Data'!K:K)</f>
        <v>8.2397541908395426E-7</v>
      </c>
      <c r="T2001" s="19">
        <f>'EPA Data'!L2002/SUM('EPA Data'!L:L)</f>
        <v>3.5597589791358547E-7</v>
      </c>
      <c r="U2001" s="19">
        <f>'EPA Data'!M2002/SUM('EPA Data'!M:M)</f>
        <v>8.8555505898360305E-8</v>
      </c>
      <c r="V2001" s="19">
        <f>'EPA Data'!N2002/SUM('EPA Data'!N:N)</f>
        <v>2.4861715961368212E-7</v>
      </c>
      <c r="W2001" s="19">
        <f>'EPA Data'!O2002/SUM('EPA Data'!O:O)</f>
        <v>1.5817296830226036E-7</v>
      </c>
      <c r="X2001" s="19">
        <f>'EPA Data'!P2002/SUM('EPA Data'!P:P)</f>
        <v>2.9582019009091577E-6</v>
      </c>
    </row>
    <row r="2002" spans="1:24" x14ac:dyDescent="0.35">
      <c r="A2002" s="13" t="s">
        <v>3288</v>
      </c>
      <c r="B2002" s="13" t="s">
        <v>3219</v>
      </c>
      <c r="C2002" s="18" t="s">
        <v>1174</v>
      </c>
      <c r="D2002" s="14">
        <f>SUMIFS('Census Data'!G:G,'Census Data'!$A:$A,$A2002)/SUMIFS('Census Data'!$F:$F,'Census Data'!$A:$A,$A2002)</f>
        <v>0.52196267237280081</v>
      </c>
      <c r="E2002" s="16">
        <f>SUMIFS('Census Data'!H:H,'Census Data'!$A:$A,$A2002)/SUMIFS('Census Data'!$F:$F,'Census Data'!$A:$A,$A2002)</f>
        <v>0.47803732762719925</v>
      </c>
      <c r="F2002" s="14">
        <f>SUM(SUMIFS('Census Data'!I:I,'Census Data'!$A:$A,$A2002),SUMIFS('Census Data'!J:J,'Census Data'!$A:$A,$A2002))/SUMIFS('Census Data'!$F:$F,'Census Data'!$A:$A,$A2002)</f>
        <v>0.91526985259153593</v>
      </c>
      <c r="G2002" s="14">
        <f>SUM(SUMIFS('Census Data'!K:K,'Census Data'!$A:$A,$A2002),SUMIFS('Census Data'!L:L,'Census Data'!$A:$A,$A2002))/SUMIFS('Census Data'!$F:$F,'Census Data'!$A:$A,$A2002)</f>
        <v>3.0105801236329055E-2</v>
      </c>
      <c r="H2002" s="14">
        <f>SUM(SUMIFS('Census Data'!O:O,'Census Data'!$A:$A,$A2002),SUMIFS('Census Data'!P:P,'Census Data'!$A:$A,$A2002))/SUMIFS('Census Data'!$F:$F,'Census Data'!$A:$A,$A2002)</f>
        <v>1.524607703281027E-2</v>
      </c>
      <c r="I2002" s="16">
        <f t="shared" si="62"/>
        <v>3.937826913932474E-2</v>
      </c>
      <c r="J2002" s="14">
        <f>SUM(SUMIFS('Census Data'!W:W,'Census Data'!$A:$A,$A2002),SUMIFS('Census Data'!X:X,'Census Data'!$A:$A,$A2002))/SUMIFS('Census Data'!$F:$F,'Census Data'!$A:$A,$A2002)</f>
        <v>6.7700903471231574E-2</v>
      </c>
      <c r="K2002" s="16">
        <f t="shared" si="63"/>
        <v>0.93229909652876841</v>
      </c>
      <c r="L2002" s="19">
        <f>'EPA Data'!D2003/SUM('EPA Data'!D:D)</f>
        <v>2.0912798412186702E-5</v>
      </c>
      <c r="M2002" s="19">
        <f>'EPA Data'!E2003/SUM('EPA Data'!E:E)</f>
        <v>5.2914528743935817E-5</v>
      </c>
      <c r="N2002" s="19">
        <f>'EPA Data'!F2003/SUM('EPA Data'!F:F)</f>
        <v>5.1882735148975971E-5</v>
      </c>
      <c r="O2002" s="19">
        <f>'EPA Data'!G2003/SUM('EPA Data'!G:G)</f>
        <v>1.4122771586272063E-5</v>
      </c>
      <c r="P2002" s="19">
        <f>'EPA Data'!H2003/SUM('EPA Data'!H:H)</f>
        <v>3.0686704346492078E-5</v>
      </c>
      <c r="Q2002" s="19">
        <f>'EPA Data'!I2003/SUM('EPA Data'!I:I)</f>
        <v>1.3564008497941911E-5</v>
      </c>
      <c r="R2002" s="19">
        <f>'EPA Data'!J2003/SUM('EPA Data'!J:J)</f>
        <v>9.7118053052391589E-6</v>
      </c>
      <c r="S2002" s="19">
        <f>'EPA Data'!K2003/SUM('EPA Data'!K:K)</f>
        <v>4.6182686903937945E-5</v>
      </c>
      <c r="T2002" s="19">
        <f>'EPA Data'!L2003/SUM('EPA Data'!L:L)</f>
        <v>2.899147933458019E-5</v>
      </c>
      <c r="U2002" s="19">
        <f>'EPA Data'!M2003/SUM('EPA Data'!M:M)</f>
        <v>8.272417142806933E-6</v>
      </c>
      <c r="V2002" s="19">
        <f>'EPA Data'!N2003/SUM('EPA Data'!N:N)</f>
        <v>1.242580641229034E-5</v>
      </c>
      <c r="W2002" s="19">
        <f>'EPA Data'!O2003/SUM('EPA Data'!O:O)</f>
        <v>1.2400125521830824E-5</v>
      </c>
      <c r="X2002" s="19">
        <f>'EPA Data'!P2003/SUM('EPA Data'!P:P)</f>
        <v>1.5057014875814774E-4</v>
      </c>
    </row>
    <row r="2003" spans="1:24" x14ac:dyDescent="0.35">
      <c r="A2003" s="13" t="s">
        <v>3289</v>
      </c>
      <c r="B2003" s="13" t="s">
        <v>3219</v>
      </c>
      <c r="C2003" s="18" t="s">
        <v>2302</v>
      </c>
      <c r="D2003" s="14">
        <f>SUMIFS('Census Data'!G:G,'Census Data'!$A:$A,$A2003)/SUMIFS('Census Data'!$F:$F,'Census Data'!$A:$A,$A2003)</f>
        <v>0.52869080779944289</v>
      </c>
      <c r="E2003" s="16">
        <f>SUMIFS('Census Data'!H:H,'Census Data'!$A:$A,$A2003)/SUMIFS('Census Data'!$F:$F,'Census Data'!$A:$A,$A2003)</f>
        <v>0.47130919220055711</v>
      </c>
      <c r="F2003" s="14">
        <f>SUM(SUMIFS('Census Data'!I:I,'Census Data'!$A:$A,$A2003),SUMIFS('Census Data'!J:J,'Census Data'!$A:$A,$A2003))/SUMIFS('Census Data'!$F:$F,'Census Data'!$A:$A,$A2003)</f>
        <v>0.96880222841225627</v>
      </c>
      <c r="G2003" s="14">
        <f>SUM(SUMIFS('Census Data'!K:K,'Census Data'!$A:$A,$A2003),SUMIFS('Census Data'!L:L,'Census Data'!$A:$A,$A2003))/SUMIFS('Census Data'!$F:$F,'Census Data'!$A:$A,$A2003)</f>
        <v>5.5710306406685237E-3</v>
      </c>
      <c r="H2003" s="14">
        <f>SUM(SUMIFS('Census Data'!O:O,'Census Data'!$A:$A,$A2003),SUMIFS('Census Data'!P:P,'Census Data'!$A:$A,$A2003))/SUMIFS('Census Data'!$F:$F,'Census Data'!$A:$A,$A2003)</f>
        <v>2.2284122562674096E-3</v>
      </c>
      <c r="I2003" s="16">
        <f t="shared" si="62"/>
        <v>2.3398328690807713E-2</v>
      </c>
      <c r="J2003" s="14">
        <f>SUM(SUMIFS('Census Data'!W:W,'Census Data'!$A:$A,$A2003),SUMIFS('Census Data'!X:X,'Census Data'!$A:$A,$A2003))/SUMIFS('Census Data'!$F:$F,'Census Data'!$A:$A,$A2003)</f>
        <v>2.5069637883008356E-2</v>
      </c>
      <c r="K2003" s="16">
        <f t="shared" si="63"/>
        <v>0.97493036211699169</v>
      </c>
      <c r="L2003" s="19">
        <f>'EPA Data'!D2004/SUM('EPA Data'!D:D)</f>
        <v>9.2204848072804072E-7</v>
      </c>
      <c r="M2003" s="19">
        <f>'EPA Data'!E2004/SUM('EPA Data'!E:E)</f>
        <v>3.4945315475848478E-6</v>
      </c>
      <c r="N2003" s="19">
        <f>'EPA Data'!F2004/SUM('EPA Data'!F:F)</f>
        <v>2.8552906971388139E-6</v>
      </c>
      <c r="O2003" s="19">
        <f>'EPA Data'!G2004/SUM('EPA Data'!G:G)</f>
        <v>1.7026891169774025E-6</v>
      </c>
      <c r="P2003" s="19">
        <f>'EPA Data'!H2004/SUM('EPA Data'!H:H)</f>
        <v>3.1238150534251389E-6</v>
      </c>
      <c r="Q2003" s="19">
        <f>'EPA Data'!I2004/SUM('EPA Data'!I:I)</f>
        <v>1.1737021378372488E-6</v>
      </c>
      <c r="R2003" s="19">
        <f>'EPA Data'!J2004/SUM('EPA Data'!J:J)</f>
        <v>7.0803854029462334E-7</v>
      </c>
      <c r="S2003" s="19">
        <f>'EPA Data'!K2004/SUM('EPA Data'!K:K)</f>
        <v>2.5470315962771934E-6</v>
      </c>
      <c r="T2003" s="19">
        <f>'EPA Data'!L2004/SUM('EPA Data'!L:L)</f>
        <v>1.9034317711708099E-6</v>
      </c>
      <c r="U2003" s="19">
        <f>'EPA Data'!M2004/SUM('EPA Data'!M:M)</f>
        <v>2.0847591840461299E-6</v>
      </c>
      <c r="V2003" s="19">
        <f>'EPA Data'!N2004/SUM('EPA Data'!N:N)</f>
        <v>1.5732214435864384E-6</v>
      </c>
      <c r="W2003" s="19">
        <f>'EPA Data'!O2004/SUM('EPA Data'!O:O)</f>
        <v>2.0180949903586999E-6</v>
      </c>
      <c r="X2003" s="19">
        <f>'EPA Data'!P2004/SUM('EPA Data'!P:P)</f>
        <v>1.0722769245675239E-5</v>
      </c>
    </row>
    <row r="2004" spans="1:24" x14ac:dyDescent="0.35">
      <c r="A2004" s="13" t="s">
        <v>3290</v>
      </c>
      <c r="B2004" s="13" t="s">
        <v>3219</v>
      </c>
      <c r="C2004" s="18" t="s">
        <v>3291</v>
      </c>
      <c r="D2004" s="14">
        <f>SUMIFS('Census Data'!G:G,'Census Data'!$A:$A,$A2004)/SUMIFS('Census Data'!$F:$F,'Census Data'!$A:$A,$A2004)</f>
        <v>0.51211377217769949</v>
      </c>
      <c r="E2004" s="16">
        <f>SUMIFS('Census Data'!H:H,'Census Data'!$A:$A,$A2004)/SUMIFS('Census Data'!$F:$F,'Census Data'!$A:$A,$A2004)</f>
        <v>0.48788622782230046</v>
      </c>
      <c r="F2004" s="14">
        <f>SUM(SUMIFS('Census Data'!I:I,'Census Data'!$A:$A,$A2004),SUMIFS('Census Data'!J:J,'Census Data'!$A:$A,$A2004))/SUMIFS('Census Data'!$F:$F,'Census Data'!$A:$A,$A2004)</f>
        <v>0.93727706490017137</v>
      </c>
      <c r="G2004" s="14">
        <f>SUM(SUMIFS('Census Data'!K:K,'Census Data'!$A:$A,$A2004),SUMIFS('Census Data'!L:L,'Census Data'!$A:$A,$A2004))/SUMIFS('Census Data'!$F:$F,'Census Data'!$A:$A,$A2004)</f>
        <v>1.8066428869226849E-2</v>
      </c>
      <c r="H2004" s="14">
        <f>SUM(SUMIFS('Census Data'!O:O,'Census Data'!$A:$A,$A2004),SUMIFS('Census Data'!P:P,'Census Data'!$A:$A,$A2004))/SUMIFS('Census Data'!$F:$F,'Census Data'!$A:$A,$A2004)</f>
        <v>8.8942419048501416E-3</v>
      </c>
      <c r="I2004" s="16">
        <f t="shared" si="62"/>
        <v>3.5762264325751691E-2</v>
      </c>
      <c r="J2004" s="14">
        <f>SUM(SUMIFS('Census Data'!W:W,'Census Data'!$A:$A,$A2004),SUMIFS('Census Data'!X:X,'Census Data'!$A:$A,$A2004))/SUMIFS('Census Data'!$F:$F,'Census Data'!$A:$A,$A2004)</f>
        <v>2.7331264186779079E-2</v>
      </c>
      <c r="K2004" s="16">
        <f t="shared" si="63"/>
        <v>0.97266873581322089</v>
      </c>
      <c r="L2004" s="19">
        <f>'EPA Data'!D2005/SUM('EPA Data'!D:D)</f>
        <v>2.0942612103272562E-5</v>
      </c>
      <c r="M2004" s="19">
        <f>'EPA Data'!E2005/SUM('EPA Data'!E:E)</f>
        <v>5.412902426406377E-5</v>
      </c>
      <c r="N2004" s="19">
        <f>'EPA Data'!F2005/SUM('EPA Data'!F:F)</f>
        <v>4.8994622295373515E-5</v>
      </c>
      <c r="O2004" s="19">
        <f>'EPA Data'!G2005/SUM('EPA Data'!G:G)</f>
        <v>1.7799924717101987E-5</v>
      </c>
      <c r="P2004" s="19">
        <f>'EPA Data'!H2005/SUM('EPA Data'!H:H)</f>
        <v>3.429955160304108E-5</v>
      </c>
      <c r="Q2004" s="19">
        <f>'EPA Data'!I2005/SUM('EPA Data'!I:I)</f>
        <v>1.5310378976040431E-5</v>
      </c>
      <c r="R2004" s="19">
        <f>'EPA Data'!J2005/SUM('EPA Data'!J:J)</f>
        <v>7.9160133590061384E-6</v>
      </c>
      <c r="S2004" s="19">
        <f>'EPA Data'!K2005/SUM('EPA Data'!K:K)</f>
        <v>3.2378438586797997E-5</v>
      </c>
      <c r="T2004" s="19">
        <f>'EPA Data'!L2005/SUM('EPA Data'!L:L)</f>
        <v>2.6332710994241266E-5</v>
      </c>
      <c r="U2004" s="19">
        <f>'EPA Data'!M2005/SUM('EPA Data'!M:M)</f>
        <v>1.8057807926836262E-5</v>
      </c>
      <c r="V2004" s="19">
        <f>'EPA Data'!N2005/SUM('EPA Data'!N:N)</f>
        <v>1.637673173023656E-5</v>
      </c>
      <c r="W2004" s="19">
        <f>'EPA Data'!O2005/SUM('EPA Data'!O:O)</f>
        <v>2.3072137473474392E-5</v>
      </c>
      <c r="X2004" s="19">
        <f>'EPA Data'!P2005/SUM('EPA Data'!P:P)</f>
        <v>1.4165071358653345E-4</v>
      </c>
    </row>
    <row r="2005" spans="1:24" x14ac:dyDescent="0.35">
      <c r="A2005" s="13" t="s">
        <v>3292</v>
      </c>
      <c r="B2005" s="13" t="s">
        <v>3219</v>
      </c>
      <c r="C2005" s="18" t="s">
        <v>3293</v>
      </c>
      <c r="D2005" s="14">
        <f>SUMIFS('Census Data'!G:G,'Census Data'!$A:$A,$A2005)/SUMIFS('Census Data'!$F:$F,'Census Data'!$A:$A,$A2005)</f>
        <v>0.52057327785483121</v>
      </c>
      <c r="E2005" s="16">
        <f>SUMIFS('Census Data'!H:H,'Census Data'!$A:$A,$A2005)/SUMIFS('Census Data'!$F:$F,'Census Data'!$A:$A,$A2005)</f>
        <v>0.47942672214516874</v>
      </c>
      <c r="F2005" s="14">
        <f>SUM(SUMIFS('Census Data'!I:I,'Census Data'!$A:$A,$A2005),SUMIFS('Census Data'!J:J,'Census Data'!$A:$A,$A2005))/SUMIFS('Census Data'!$F:$F,'Census Data'!$A:$A,$A2005)</f>
        <v>0.93018955154877481</v>
      </c>
      <c r="G2005" s="14">
        <f>SUM(SUMIFS('Census Data'!K:K,'Census Data'!$A:$A,$A2005),SUMIFS('Census Data'!L:L,'Census Data'!$A:$A,$A2005))/SUMIFS('Census Data'!$F:$F,'Census Data'!$A:$A,$A2005)</f>
        <v>2.7739251040221915E-3</v>
      </c>
      <c r="H2005" s="14">
        <f>SUM(SUMIFS('Census Data'!O:O,'Census Data'!$A:$A,$A2005),SUMIFS('Census Data'!P:P,'Census Data'!$A:$A,$A2005))/SUMIFS('Census Data'!$F:$F,'Census Data'!$A:$A,$A2005)</f>
        <v>6.0101710587147483E-3</v>
      </c>
      <c r="I2005" s="16">
        <f t="shared" si="62"/>
        <v>6.1026352288488295E-2</v>
      </c>
      <c r="J2005" s="14">
        <f>SUM(SUMIFS('Census Data'!W:W,'Census Data'!$A:$A,$A2005),SUMIFS('Census Data'!X:X,'Census Data'!$A:$A,$A2005))/SUMIFS('Census Data'!$F:$F,'Census Data'!$A:$A,$A2005)</f>
        <v>1.8492834026814609E-2</v>
      </c>
      <c r="K2005" s="16">
        <f t="shared" si="63"/>
        <v>0.98150716597318544</v>
      </c>
      <c r="L2005" s="19">
        <f>'EPA Data'!D2006/SUM('EPA Data'!D:D)</f>
        <v>1.3790324726535496E-6</v>
      </c>
      <c r="M2005" s="19">
        <f>'EPA Data'!E2006/SUM('EPA Data'!E:E)</f>
        <v>4.3860778533089843E-6</v>
      </c>
      <c r="N2005" s="19">
        <f>'EPA Data'!F2006/SUM('EPA Data'!F:F)</f>
        <v>3.8344295767422361E-6</v>
      </c>
      <c r="O2005" s="19">
        <f>'EPA Data'!G2006/SUM('EPA Data'!G:G)</f>
        <v>1.6457117025169303E-6</v>
      </c>
      <c r="P2005" s="19">
        <f>'EPA Data'!H2006/SUM('EPA Data'!H:H)</f>
        <v>2.9614505908605262E-6</v>
      </c>
      <c r="Q2005" s="19">
        <f>'EPA Data'!I2006/SUM('EPA Data'!I:I)</f>
        <v>1.2786187187514587E-6</v>
      </c>
      <c r="R2005" s="19">
        <f>'EPA Data'!J2006/SUM('EPA Data'!J:J)</f>
        <v>6.4956434180766585E-7</v>
      </c>
      <c r="S2005" s="19">
        <f>'EPA Data'!K2006/SUM('EPA Data'!K:K)</f>
        <v>2.9029705616852173E-6</v>
      </c>
      <c r="T2005" s="19">
        <f>'EPA Data'!L2006/SUM('EPA Data'!L:L)</f>
        <v>2.2921063236072199E-6</v>
      </c>
      <c r="U2005" s="19">
        <f>'EPA Data'!M2006/SUM('EPA Data'!M:M)</f>
        <v>1.6990406780967177E-6</v>
      </c>
      <c r="V2005" s="19">
        <f>'EPA Data'!N2006/SUM('EPA Data'!N:N)</f>
        <v>1.3194282284550836E-6</v>
      </c>
      <c r="W2005" s="19">
        <f>'EPA Data'!O2006/SUM('EPA Data'!O:O)</f>
        <v>1.9648816472639148E-6</v>
      </c>
      <c r="X2005" s="19">
        <f>'EPA Data'!P2006/SUM('EPA Data'!P:P)</f>
        <v>1.171466661689769E-5</v>
      </c>
    </row>
    <row r="2006" spans="1:24" x14ac:dyDescent="0.35">
      <c r="A2006" s="13" t="s">
        <v>3294</v>
      </c>
      <c r="B2006" s="13" t="s">
        <v>3219</v>
      </c>
      <c r="C2006" s="18" t="s">
        <v>3295</v>
      </c>
      <c r="D2006" s="14">
        <f>SUMIFS('Census Data'!G:G,'Census Data'!$A:$A,$A2006)/SUMIFS('Census Data'!$F:$F,'Census Data'!$A:$A,$A2006)</f>
        <v>0.51500375093773443</v>
      </c>
      <c r="E2006" s="16">
        <f>SUMIFS('Census Data'!H:H,'Census Data'!$A:$A,$A2006)/SUMIFS('Census Data'!$F:$F,'Census Data'!$A:$A,$A2006)</f>
        <v>0.48499624906226557</v>
      </c>
      <c r="F2006" s="14">
        <f>SUM(SUMIFS('Census Data'!I:I,'Census Data'!$A:$A,$A2006),SUMIFS('Census Data'!J:J,'Census Data'!$A:$A,$A2006))/SUMIFS('Census Data'!$F:$F,'Census Data'!$A:$A,$A2006)</f>
        <v>0.95098774693673416</v>
      </c>
      <c r="G2006" s="14">
        <f>SUM(SUMIFS('Census Data'!K:K,'Census Data'!$A:$A,$A2006),SUMIFS('Census Data'!L:L,'Census Data'!$A:$A,$A2006))/SUMIFS('Census Data'!$F:$F,'Census Data'!$A:$A,$A2006)</f>
        <v>8.502125531382845E-3</v>
      </c>
      <c r="H2006" s="14">
        <f>SUM(SUMIFS('Census Data'!O:O,'Census Data'!$A:$A,$A2006),SUMIFS('Census Data'!P:P,'Census Data'!$A:$A,$A2006))/SUMIFS('Census Data'!$F:$F,'Census Data'!$A:$A,$A2006)</f>
        <v>5.2513128282070517E-3</v>
      </c>
      <c r="I2006" s="16">
        <f t="shared" si="62"/>
        <v>3.5258814703675978E-2</v>
      </c>
      <c r="J2006" s="14">
        <f>SUM(SUMIFS('Census Data'!W:W,'Census Data'!$A:$A,$A2006),SUMIFS('Census Data'!X:X,'Census Data'!$A:$A,$A2006))/SUMIFS('Census Data'!$F:$F,'Census Data'!$A:$A,$A2006)</f>
        <v>3.588397099274819E-2</v>
      </c>
      <c r="K2006" s="16">
        <f t="shared" si="63"/>
        <v>0.9641160290072518</v>
      </c>
      <c r="L2006" s="19">
        <f>'EPA Data'!D2007/SUM('EPA Data'!D:D)</f>
        <v>4.3784399423497972E-6</v>
      </c>
      <c r="M2006" s="19">
        <f>'EPA Data'!E2007/SUM('EPA Data'!E:E)</f>
        <v>1.5820986124009786E-5</v>
      </c>
      <c r="N2006" s="19">
        <f>'EPA Data'!F2007/SUM('EPA Data'!F:F)</f>
        <v>1.4166110259961386E-5</v>
      </c>
      <c r="O2006" s="19">
        <f>'EPA Data'!G2007/SUM('EPA Data'!G:G)</f>
        <v>1.1411997350274638E-5</v>
      </c>
      <c r="P2006" s="19">
        <f>'EPA Data'!H2007/SUM('EPA Data'!H:H)</f>
        <v>1.5798953714601759E-5</v>
      </c>
      <c r="Q2006" s="19">
        <f>'EPA Data'!I2007/SUM('EPA Data'!I:I)</f>
        <v>6.6491765159075029E-6</v>
      </c>
      <c r="R2006" s="19">
        <f>'EPA Data'!J2007/SUM('EPA Data'!J:J)</f>
        <v>5.4688427566163356E-6</v>
      </c>
      <c r="S2006" s="19">
        <f>'EPA Data'!K2007/SUM('EPA Data'!K:K)</f>
        <v>1.2691614890823077E-5</v>
      </c>
      <c r="T2006" s="19">
        <f>'EPA Data'!L2007/SUM('EPA Data'!L:L)</f>
        <v>1.0738447608059385E-5</v>
      </c>
      <c r="U2006" s="19">
        <f>'EPA Data'!M2007/SUM('EPA Data'!M:M)</f>
        <v>1.5517195377169064E-5</v>
      </c>
      <c r="V2006" s="19">
        <f>'EPA Data'!N2007/SUM('EPA Data'!N:N)</f>
        <v>8.4667116627078306E-6</v>
      </c>
      <c r="W2006" s="19">
        <f>'EPA Data'!O2007/SUM('EPA Data'!O:O)</f>
        <v>1.2044413541459521E-5</v>
      </c>
      <c r="X2006" s="19">
        <f>'EPA Data'!P2007/SUM('EPA Data'!P:P)</f>
        <v>5.0138772213398565E-5</v>
      </c>
    </row>
    <row r="2007" spans="1:24" x14ac:dyDescent="0.35">
      <c r="A2007" s="13" t="s">
        <v>3296</v>
      </c>
      <c r="B2007" s="13" t="s">
        <v>3219</v>
      </c>
      <c r="C2007" s="18" t="s">
        <v>3297</v>
      </c>
      <c r="D2007" s="14">
        <f>SUMIFS('Census Data'!G:G,'Census Data'!$A:$A,$A2007)/SUMIFS('Census Data'!$F:$F,'Census Data'!$A:$A,$A2007)</f>
        <v>0.51514864608975575</v>
      </c>
      <c r="E2007" s="16">
        <f>SUMIFS('Census Data'!H:H,'Census Data'!$A:$A,$A2007)/SUMIFS('Census Data'!$F:$F,'Census Data'!$A:$A,$A2007)</f>
        <v>0.48485135391024425</v>
      </c>
      <c r="F2007" s="14">
        <f>SUM(SUMIFS('Census Data'!I:I,'Census Data'!$A:$A,$A2007),SUMIFS('Census Data'!J:J,'Census Data'!$A:$A,$A2007))/SUMIFS('Census Data'!$F:$F,'Census Data'!$A:$A,$A2007)</f>
        <v>0.94442340465820862</v>
      </c>
      <c r="G2007" s="14">
        <f>SUM(SUMIFS('Census Data'!K:K,'Census Data'!$A:$A,$A2007),SUMIFS('Census Data'!L:L,'Census Data'!$A:$A,$A2007))/SUMIFS('Census Data'!$F:$F,'Census Data'!$A:$A,$A2007)</f>
        <v>7.8583601590607836E-3</v>
      </c>
      <c r="H2007" s="14">
        <f>SUM(SUMIFS('Census Data'!O:O,'Census Data'!$A:$A,$A2007),SUMIFS('Census Data'!P:P,'Census Data'!$A:$A,$A2007))/SUMIFS('Census Data'!$F:$F,'Census Data'!$A:$A,$A2007)</f>
        <v>9.089187653853437E-3</v>
      </c>
      <c r="I2007" s="16">
        <f t="shared" si="62"/>
        <v>3.8629047528877081E-2</v>
      </c>
      <c r="J2007" s="14">
        <f>SUM(SUMIFS('Census Data'!W:W,'Census Data'!$A:$A,$A2007),SUMIFS('Census Data'!X:X,'Census Data'!$A:$A,$A2007))/SUMIFS('Census Data'!$F:$F,'Census Data'!$A:$A,$A2007)</f>
        <v>0.12355614466957016</v>
      </c>
      <c r="K2007" s="16">
        <f t="shared" si="63"/>
        <v>0.8764438553304299</v>
      </c>
      <c r="L2007" s="19">
        <f>'EPA Data'!D2008/SUM('EPA Data'!D:D)</f>
        <v>5.643990422710724E-6</v>
      </c>
      <c r="M2007" s="19">
        <f>'EPA Data'!E2008/SUM('EPA Data'!E:E)</f>
        <v>2.1514710659186969E-5</v>
      </c>
      <c r="N2007" s="19">
        <f>'EPA Data'!F2008/SUM('EPA Data'!F:F)</f>
        <v>1.9174379361114191E-5</v>
      </c>
      <c r="O2007" s="19">
        <f>'EPA Data'!G2008/SUM('EPA Data'!G:G)</f>
        <v>1.3398891821037588E-5</v>
      </c>
      <c r="P2007" s="19">
        <f>'EPA Data'!H2008/SUM('EPA Data'!H:H)</f>
        <v>1.9840602761294287E-5</v>
      </c>
      <c r="Q2007" s="19">
        <f>'EPA Data'!I2008/SUM('EPA Data'!I:I)</f>
        <v>8.1822784428099201E-6</v>
      </c>
      <c r="R2007" s="19">
        <f>'EPA Data'!J2008/SUM('EPA Data'!J:J)</f>
        <v>5.6993769274991301E-6</v>
      </c>
      <c r="S2007" s="19">
        <f>'EPA Data'!K2008/SUM('EPA Data'!K:K)</f>
        <v>1.6304591588755429E-5</v>
      </c>
      <c r="T2007" s="19">
        <f>'EPA Data'!L2008/SUM('EPA Data'!L:L)</f>
        <v>1.3787063044957034E-5</v>
      </c>
      <c r="U2007" s="19">
        <f>'EPA Data'!M2008/SUM('EPA Data'!M:M)</f>
        <v>1.6302560735462407E-5</v>
      </c>
      <c r="V2007" s="19">
        <f>'EPA Data'!N2008/SUM('EPA Data'!N:N)</f>
        <v>9.8880337397561884E-6</v>
      </c>
      <c r="W2007" s="19">
        <f>'EPA Data'!O2008/SUM('EPA Data'!O:O)</f>
        <v>1.4034118468542237E-5</v>
      </c>
      <c r="X2007" s="19">
        <f>'EPA Data'!P2008/SUM('EPA Data'!P:P)</f>
        <v>6.6924122856873205E-5</v>
      </c>
    </row>
    <row r="2008" spans="1:24" x14ac:dyDescent="0.35">
      <c r="A2008" s="13" t="s">
        <v>3298</v>
      </c>
      <c r="B2008" s="13" t="s">
        <v>3219</v>
      </c>
      <c r="C2008" s="18" t="s">
        <v>3299</v>
      </c>
      <c r="D2008" s="14">
        <f>SUMIFS('Census Data'!G:G,'Census Data'!$A:$A,$A2008)/SUMIFS('Census Data'!$F:$F,'Census Data'!$A:$A,$A2008)</f>
        <v>0.52063610102107938</v>
      </c>
      <c r="E2008" s="16">
        <f>SUMIFS('Census Data'!H:H,'Census Data'!$A:$A,$A2008)/SUMIFS('Census Data'!$F:$F,'Census Data'!$A:$A,$A2008)</f>
        <v>0.47936389897892057</v>
      </c>
      <c r="F2008" s="14">
        <f>SUM(SUMIFS('Census Data'!I:I,'Census Data'!$A:$A,$A2008),SUMIFS('Census Data'!J:J,'Census Data'!$A:$A,$A2008))/SUMIFS('Census Data'!$F:$F,'Census Data'!$A:$A,$A2008)</f>
        <v>0.87422417984726708</v>
      </c>
      <c r="G2008" s="14">
        <f>SUM(SUMIFS('Census Data'!K:K,'Census Data'!$A:$A,$A2008),SUMIFS('Census Data'!L:L,'Census Data'!$A:$A,$A2008))/SUMIFS('Census Data'!$F:$F,'Census Data'!$A:$A,$A2008)</f>
        <v>4.8594228184080317E-2</v>
      </c>
      <c r="H2008" s="14">
        <f>SUM(SUMIFS('Census Data'!O:O,'Census Data'!$A:$A,$A2008),SUMIFS('Census Data'!P:P,'Census Data'!$A:$A,$A2008))/SUMIFS('Census Data'!$F:$F,'Census Data'!$A:$A,$A2008)</f>
        <v>1.8276463690186769E-2</v>
      </c>
      <c r="I2008" s="16">
        <f t="shared" si="62"/>
        <v>5.8905128278465835E-2</v>
      </c>
      <c r="J2008" s="14">
        <f>SUM(SUMIFS('Census Data'!W:W,'Census Data'!$A:$A,$A2008),SUMIFS('Census Data'!X:X,'Census Data'!$A:$A,$A2008))/SUMIFS('Census Data'!$F:$F,'Census Data'!$A:$A,$A2008)</f>
        <v>6.5712324457283408E-2</v>
      </c>
      <c r="K2008" s="16">
        <f t="shared" si="63"/>
        <v>0.93428767554271663</v>
      </c>
      <c r="L2008" s="19">
        <f>'EPA Data'!D2009/SUM('EPA Data'!D:D)</f>
        <v>8.1992797947800131E-5</v>
      </c>
      <c r="M2008" s="19">
        <f>'EPA Data'!E2009/SUM('EPA Data'!E:E)</f>
        <v>1.6611398023151368E-4</v>
      </c>
      <c r="N2008" s="19">
        <f>'EPA Data'!F2009/SUM('EPA Data'!F:F)</f>
        <v>1.218953111244484E-4</v>
      </c>
      <c r="O2008" s="19">
        <f>'EPA Data'!G2009/SUM('EPA Data'!G:G)</f>
        <v>2.9899479638065809E-5</v>
      </c>
      <c r="P2008" s="19">
        <f>'EPA Data'!H2009/SUM('EPA Data'!H:H)</f>
        <v>5.6113075859441114E-5</v>
      </c>
      <c r="Q2008" s="19">
        <f>'EPA Data'!I2009/SUM('EPA Data'!I:I)</f>
        <v>2.1823713513064612E-5</v>
      </c>
      <c r="R2008" s="19">
        <f>'EPA Data'!J2009/SUM('EPA Data'!J:J)</f>
        <v>2.898412247324902E-5</v>
      </c>
      <c r="S2008" s="19">
        <f>'EPA Data'!K2009/SUM('EPA Data'!K:K)</f>
        <v>9.7182531953688488E-5</v>
      </c>
      <c r="T2008" s="19">
        <f>'EPA Data'!L2009/SUM('EPA Data'!L:L)</f>
        <v>5.3182820592479153E-5</v>
      </c>
      <c r="U2008" s="19">
        <f>'EPA Data'!M2009/SUM('EPA Data'!M:M)</f>
        <v>1.8987964127325545E-5</v>
      </c>
      <c r="V2008" s="19">
        <f>'EPA Data'!N2009/SUM('EPA Data'!N:N)</f>
        <v>2.2187541682958816E-5</v>
      </c>
      <c r="W2008" s="19">
        <f>'EPA Data'!O2009/SUM('EPA Data'!O:O)</f>
        <v>2.229602320098591E-5</v>
      </c>
      <c r="X2008" s="19">
        <f>'EPA Data'!P2009/SUM('EPA Data'!P:P)</f>
        <v>2.4049372521183683E-4</v>
      </c>
    </row>
    <row r="2009" spans="1:24" x14ac:dyDescent="0.35">
      <c r="A2009" s="13" t="s">
        <v>3300</v>
      </c>
      <c r="B2009" s="13" t="s">
        <v>3219</v>
      </c>
      <c r="C2009" s="18" t="s">
        <v>1327</v>
      </c>
      <c r="D2009" s="14">
        <f>SUMIFS('Census Data'!G:G,'Census Data'!$A:$A,$A2009)/SUMIFS('Census Data'!$F:$F,'Census Data'!$A:$A,$A2009)</f>
        <v>0.50790067720090293</v>
      </c>
      <c r="E2009" s="16">
        <f>SUMIFS('Census Data'!H:H,'Census Data'!$A:$A,$A2009)/SUMIFS('Census Data'!$F:$F,'Census Data'!$A:$A,$A2009)</f>
        <v>0.49209932279909707</v>
      </c>
      <c r="F2009" s="14">
        <f>SUM(SUMIFS('Census Data'!I:I,'Census Data'!$A:$A,$A2009),SUMIFS('Census Data'!J:J,'Census Data'!$A:$A,$A2009))/SUMIFS('Census Data'!$F:$F,'Census Data'!$A:$A,$A2009)</f>
        <v>0.97416603962879356</v>
      </c>
      <c r="G2009" s="14">
        <f>SUM(SUMIFS('Census Data'!K:K,'Census Data'!$A:$A,$A2009),SUMIFS('Census Data'!L:L,'Census Data'!$A:$A,$A2009))/SUMIFS('Census Data'!$F:$F,'Census Data'!$A:$A,$A2009)</f>
        <v>2.7589666415851516E-3</v>
      </c>
      <c r="H2009" s="14">
        <f>SUM(SUMIFS('Census Data'!O:O,'Census Data'!$A:$A,$A2009),SUMIFS('Census Data'!P:P,'Census Data'!$A:$A,$A2009))/SUMIFS('Census Data'!$F:$F,'Census Data'!$A:$A,$A2009)</f>
        <v>2.257336343115124E-3</v>
      </c>
      <c r="I2009" s="16">
        <f t="shared" si="62"/>
        <v>2.0817657386506205E-2</v>
      </c>
      <c r="J2009" s="14">
        <f>SUM(SUMIFS('Census Data'!W:W,'Census Data'!$A:$A,$A2009),SUMIFS('Census Data'!X:X,'Census Data'!$A:$A,$A2009))/SUMIFS('Census Data'!$F:$F,'Census Data'!$A:$A,$A2009)</f>
        <v>1.1537496864810634E-2</v>
      </c>
      <c r="K2009" s="16">
        <f t="shared" si="63"/>
        <v>0.98846250313518935</v>
      </c>
      <c r="L2009" s="19">
        <f>'EPA Data'!D2010/SUM('EPA Data'!D:D)</f>
        <v>6.5813399223814941E-6</v>
      </c>
      <c r="M2009" s="19">
        <f>'EPA Data'!E2010/SUM('EPA Data'!E:E)</f>
        <v>1.4019463679830047E-5</v>
      </c>
      <c r="N2009" s="19">
        <f>'EPA Data'!F2010/SUM('EPA Data'!F:F)</f>
        <v>1.2144623826655332E-5</v>
      </c>
      <c r="O2009" s="19">
        <f>'EPA Data'!G2010/SUM('EPA Data'!G:G)</f>
        <v>3.8271386136796605E-6</v>
      </c>
      <c r="P2009" s="19">
        <f>'EPA Data'!H2010/SUM('EPA Data'!H:H)</f>
        <v>7.3094716900847089E-6</v>
      </c>
      <c r="Q2009" s="19">
        <f>'EPA Data'!I2010/SUM('EPA Data'!I:I)</f>
        <v>3.1306545582494182E-6</v>
      </c>
      <c r="R2009" s="19">
        <f>'EPA Data'!J2010/SUM('EPA Data'!J:J)</f>
        <v>1.9759241231350314E-6</v>
      </c>
      <c r="S2009" s="19">
        <f>'EPA Data'!K2010/SUM('EPA Data'!K:K)</f>
        <v>7.6380245770590264E-6</v>
      </c>
      <c r="T2009" s="19">
        <f>'EPA Data'!L2010/SUM('EPA Data'!L:L)</f>
        <v>5.7711604215931012E-6</v>
      </c>
      <c r="U2009" s="19">
        <f>'EPA Data'!M2010/SUM('EPA Data'!M:M)</f>
        <v>3.3305514424720626E-6</v>
      </c>
      <c r="V2009" s="19">
        <f>'EPA Data'!N2010/SUM('EPA Data'!N:N)</f>
        <v>3.2329202606842792E-6</v>
      </c>
      <c r="W2009" s="19">
        <f>'EPA Data'!O2010/SUM('EPA Data'!O:O)</f>
        <v>4.3084432796104711E-6</v>
      </c>
      <c r="X2009" s="19">
        <f>'EPA Data'!P2010/SUM('EPA Data'!P:P)</f>
        <v>3.0623557202356745E-5</v>
      </c>
    </row>
    <row r="2010" spans="1:24" x14ac:dyDescent="0.35">
      <c r="A2010" s="13" t="s">
        <v>3301</v>
      </c>
      <c r="B2010" s="13" t="s">
        <v>3219</v>
      </c>
      <c r="C2010" s="18" t="s">
        <v>3302</v>
      </c>
      <c r="D2010" s="14">
        <f>SUMIFS('Census Data'!G:G,'Census Data'!$A:$A,$A2010)/SUMIFS('Census Data'!$F:$F,'Census Data'!$A:$A,$A2010)</f>
        <v>0.53962632800097687</v>
      </c>
      <c r="E2010" s="16">
        <f>SUMIFS('Census Data'!H:H,'Census Data'!$A:$A,$A2010)/SUMIFS('Census Data'!$F:$F,'Census Data'!$A:$A,$A2010)</f>
        <v>0.46037367199902307</v>
      </c>
      <c r="F2010" s="14">
        <f>SUM(SUMIFS('Census Data'!I:I,'Census Data'!$A:$A,$A2010),SUMIFS('Census Data'!J:J,'Census Data'!$A:$A,$A2010))/SUMIFS('Census Data'!$F:$F,'Census Data'!$A:$A,$A2010)</f>
        <v>0.85192331175967762</v>
      </c>
      <c r="G2010" s="14">
        <f>SUM(SUMIFS('Census Data'!K:K,'Census Data'!$A:$A,$A2010),SUMIFS('Census Data'!L:L,'Census Data'!$A:$A,$A2010))/SUMIFS('Census Data'!$F:$F,'Census Data'!$A:$A,$A2010)</f>
        <v>5.5440224691659545E-2</v>
      </c>
      <c r="H2010" s="14">
        <f>SUM(SUMIFS('Census Data'!O:O,'Census Data'!$A:$A,$A2010),SUMIFS('Census Data'!P:P,'Census Data'!$A:$A,$A2010))/SUMIFS('Census Data'!$F:$F,'Census Data'!$A:$A,$A2010)</f>
        <v>1.1552082061301747E-2</v>
      </c>
      <c r="I2010" s="16">
        <f t="shared" si="62"/>
        <v>8.1084381487361079E-2</v>
      </c>
      <c r="J2010" s="14">
        <f>SUM(SUMIFS('Census Data'!W:W,'Census Data'!$A:$A,$A2010),SUMIFS('Census Data'!X:X,'Census Data'!$A:$A,$A2010))/SUMIFS('Census Data'!$F:$F,'Census Data'!$A:$A,$A2010)</f>
        <v>9.5298571254121389E-2</v>
      </c>
      <c r="K2010" s="16">
        <f t="shared" si="63"/>
        <v>0.90470142874587856</v>
      </c>
      <c r="L2010" s="19">
        <f>'EPA Data'!D2011/SUM('EPA Data'!D:D)</f>
        <v>1.7151594881292137E-5</v>
      </c>
      <c r="M2010" s="19">
        <f>'EPA Data'!E2011/SUM('EPA Data'!E:E)</f>
        <v>4.0682228014976354E-5</v>
      </c>
      <c r="N2010" s="19">
        <f>'EPA Data'!F2011/SUM('EPA Data'!F:F)</f>
        <v>3.5089693776921446E-5</v>
      </c>
      <c r="O2010" s="19">
        <f>'EPA Data'!G2011/SUM('EPA Data'!G:G)</f>
        <v>1.4118920683100296E-5</v>
      </c>
      <c r="P2010" s="19">
        <f>'EPA Data'!H2011/SUM('EPA Data'!H:H)</f>
        <v>2.420335475203539E-5</v>
      </c>
      <c r="Q2010" s="19">
        <f>'EPA Data'!I2011/SUM('EPA Data'!I:I)</f>
        <v>1.0833787011796269E-5</v>
      </c>
      <c r="R2010" s="19">
        <f>'EPA Data'!J2011/SUM('EPA Data'!J:J)</f>
        <v>1.3226001172496257E-5</v>
      </c>
      <c r="S2010" s="19">
        <f>'EPA Data'!K2011/SUM('EPA Data'!K:K)</f>
        <v>5.6869909766259696E-5</v>
      </c>
      <c r="T2010" s="19">
        <f>'EPA Data'!L2011/SUM('EPA Data'!L:L)</f>
        <v>3.0300643807417383E-5</v>
      </c>
      <c r="U2010" s="19">
        <f>'EPA Data'!M2011/SUM('EPA Data'!M:M)</f>
        <v>7.2917566078962592E-6</v>
      </c>
      <c r="V2010" s="19">
        <f>'EPA Data'!N2011/SUM('EPA Data'!N:N)</f>
        <v>9.1255478379109593E-6</v>
      </c>
      <c r="W2010" s="19">
        <f>'EPA Data'!O2011/SUM('EPA Data'!O:O)</f>
        <v>9.4947791299882021E-6</v>
      </c>
      <c r="X2010" s="19">
        <f>'EPA Data'!P2011/SUM('EPA Data'!P:P)</f>
        <v>1.1167531719098854E-4</v>
      </c>
    </row>
    <row r="2011" spans="1:24" x14ac:dyDescent="0.35">
      <c r="A2011" s="13" t="s">
        <v>3303</v>
      </c>
      <c r="B2011" s="13" t="s">
        <v>1276</v>
      </c>
      <c r="C2011" s="18" t="s">
        <v>435</v>
      </c>
      <c r="D2011" s="14">
        <f>SUMIFS('Census Data'!G:G,'Census Data'!$A:$A,$A2011)/SUMIFS('Census Data'!$F:$F,'Census Data'!$A:$A,$A2011)</f>
        <v>0.49867132612573262</v>
      </c>
      <c r="E2011" s="16">
        <f>SUMIFS('Census Data'!H:H,'Census Data'!$A:$A,$A2011)/SUMIFS('Census Data'!$F:$F,'Census Data'!$A:$A,$A2011)</f>
        <v>0.50132867387426738</v>
      </c>
      <c r="F2011" s="14">
        <f>SUM(SUMIFS('Census Data'!I:I,'Census Data'!$A:$A,$A2011),SUMIFS('Census Data'!J:J,'Census Data'!$A:$A,$A2011))/SUMIFS('Census Data'!$F:$F,'Census Data'!$A:$A,$A2011)</f>
        <v>0.97076917476611702</v>
      </c>
      <c r="G2011" s="14">
        <f>SUM(SUMIFS('Census Data'!K:K,'Census Data'!$A:$A,$A2011),SUMIFS('Census Data'!L:L,'Census Data'!$A:$A,$A2011))/SUMIFS('Census Data'!$F:$F,'Census Data'!$A:$A,$A2011)</f>
        <v>4.7322631138291289E-3</v>
      </c>
      <c r="H2011" s="14">
        <f>SUM(SUMIFS('Census Data'!O:O,'Census Data'!$A:$A,$A2011),SUMIFS('Census Data'!P:P,'Census Data'!$A:$A,$A2011))/SUMIFS('Census Data'!$F:$F,'Census Data'!$A:$A,$A2011)</f>
        <v>3.6038003713006442E-3</v>
      </c>
      <c r="I2011" s="16">
        <f t="shared" si="62"/>
        <v>2.0894761748753266E-2</v>
      </c>
      <c r="J2011" s="14">
        <f>SUM(SUMIFS('Census Data'!W:W,'Census Data'!$A:$A,$A2011),SUMIFS('Census Data'!X:X,'Census Data'!$A:$A,$A2011))/SUMIFS('Census Data'!$F:$F,'Census Data'!$A:$A,$A2011)</f>
        <v>8.0812493174620501E-3</v>
      </c>
      <c r="K2011" s="16">
        <f t="shared" si="63"/>
        <v>0.99191875068253799</v>
      </c>
      <c r="L2011" s="19">
        <f>'EPA Data'!D2012/SUM('EPA Data'!D:D)</f>
        <v>2.4393872764091819E-4</v>
      </c>
      <c r="M2011" s="19">
        <f>'EPA Data'!E2012/SUM('EPA Data'!E:E)</f>
        <v>3.0565411513829851E-4</v>
      </c>
      <c r="N2011" s="19">
        <f>'EPA Data'!F2012/SUM('EPA Data'!F:F)</f>
        <v>2.6128555103323195E-4</v>
      </c>
      <c r="O2011" s="19">
        <f>'EPA Data'!G2012/SUM('EPA Data'!G:G)</f>
        <v>6.4261135269769778E-5</v>
      </c>
      <c r="P2011" s="19">
        <f>'EPA Data'!H2012/SUM('EPA Data'!H:H)</f>
        <v>1.5442587261652003E-4</v>
      </c>
      <c r="Q2011" s="19">
        <f>'EPA Data'!I2012/SUM('EPA Data'!I:I)</f>
        <v>1.020158699601223E-4</v>
      </c>
      <c r="R2011" s="19">
        <f>'EPA Data'!J2012/SUM('EPA Data'!J:J)</f>
        <v>8.0104127916493455E-5</v>
      </c>
      <c r="S2011" s="19">
        <f>'EPA Data'!K2012/SUM('EPA Data'!K:K)</f>
        <v>1.8313211505036414E-4</v>
      </c>
      <c r="T2011" s="19">
        <f>'EPA Data'!L2012/SUM('EPA Data'!L:L)</f>
        <v>1.8066192209922666E-4</v>
      </c>
      <c r="U2011" s="19">
        <f>'EPA Data'!M2012/SUM('EPA Data'!M:M)</f>
        <v>1.3118138067977507E-4</v>
      </c>
      <c r="V2011" s="19">
        <f>'EPA Data'!N2012/SUM('EPA Data'!N:N)</f>
        <v>1.5573431706404823E-4</v>
      </c>
      <c r="W2011" s="19">
        <f>'EPA Data'!O2012/SUM('EPA Data'!O:O)</f>
        <v>1.5143416052714067E-4</v>
      </c>
      <c r="X2011" s="19">
        <f>'EPA Data'!P2012/SUM('EPA Data'!P:P)</f>
        <v>1.9408836945708659E-4</v>
      </c>
    </row>
    <row r="2012" spans="1:24" x14ac:dyDescent="0.35">
      <c r="A2012" s="13" t="s">
        <v>3304</v>
      </c>
      <c r="B2012" s="13" t="s">
        <v>1276</v>
      </c>
      <c r="C2012" s="18" t="s">
        <v>1201</v>
      </c>
      <c r="D2012" s="14">
        <f>SUMIFS('Census Data'!G:G,'Census Data'!$A:$A,$A2012)/SUMIFS('Census Data'!$F:$F,'Census Data'!$A:$A,$A2012)</f>
        <v>0.50022013286241207</v>
      </c>
      <c r="E2012" s="16">
        <f>SUMIFS('Census Data'!H:H,'Census Data'!$A:$A,$A2012)/SUMIFS('Census Data'!$F:$F,'Census Data'!$A:$A,$A2012)</f>
        <v>0.49977986713758793</v>
      </c>
      <c r="F2012" s="14">
        <f>SUM(SUMIFS('Census Data'!I:I,'Census Data'!$A:$A,$A2012),SUMIFS('Census Data'!J:J,'Census Data'!$A:$A,$A2012))/SUMIFS('Census Data'!$F:$F,'Census Data'!$A:$A,$A2012)</f>
        <v>0.83124125583352082</v>
      </c>
      <c r="G2012" s="14">
        <f>SUM(SUMIFS('Census Data'!K:K,'Census Data'!$A:$A,$A2012),SUMIFS('Census Data'!L:L,'Census Data'!$A:$A,$A2012))/SUMIFS('Census Data'!$F:$F,'Census Data'!$A:$A,$A2012)</f>
        <v>0.12436039173865826</v>
      </c>
      <c r="H2012" s="14">
        <f>SUM(SUMIFS('Census Data'!O:O,'Census Data'!$A:$A,$A2012),SUMIFS('Census Data'!P:P,'Census Data'!$A:$A,$A2012))/SUMIFS('Census Data'!$F:$F,'Census Data'!$A:$A,$A2012)</f>
        <v>8.4335345510757158E-3</v>
      </c>
      <c r="I2012" s="16">
        <f t="shared" si="62"/>
        <v>3.5964817876745103E-2</v>
      </c>
      <c r="J2012" s="14">
        <f>SUM(SUMIFS('Census Data'!W:W,'Census Data'!$A:$A,$A2012),SUMIFS('Census Data'!X:X,'Census Data'!$A:$A,$A2012))/SUMIFS('Census Data'!$F:$F,'Census Data'!$A:$A,$A2012)</f>
        <v>3.2481826809247535E-2</v>
      </c>
      <c r="K2012" s="16">
        <f t="shared" si="63"/>
        <v>0.96751817319075251</v>
      </c>
      <c r="L2012" s="19">
        <f>'EPA Data'!D2013/SUM('EPA Data'!D:D)</f>
        <v>5.4441851105759703E-4</v>
      </c>
      <c r="M2012" s="19">
        <f>'EPA Data'!E2013/SUM('EPA Data'!E:E)</f>
        <v>7.933091920033252E-4</v>
      </c>
      <c r="N2012" s="19">
        <f>'EPA Data'!F2013/SUM('EPA Data'!F:F)</f>
        <v>7.3144609128882596E-4</v>
      </c>
      <c r="O2012" s="19">
        <f>'EPA Data'!G2013/SUM('EPA Data'!G:G)</f>
        <v>3.1974064144864344E-4</v>
      </c>
      <c r="P2012" s="19">
        <f>'EPA Data'!H2013/SUM('EPA Data'!H:H)</f>
        <v>6.3662879580570072E-4</v>
      </c>
      <c r="Q2012" s="19">
        <f>'EPA Data'!I2013/SUM('EPA Data'!I:I)</f>
        <v>3.4403413721392751E-4</v>
      </c>
      <c r="R2012" s="19">
        <f>'EPA Data'!J2013/SUM('EPA Data'!J:J)</f>
        <v>3.7697653511186942E-4</v>
      </c>
      <c r="S2012" s="19">
        <f>'EPA Data'!K2013/SUM('EPA Data'!K:K)</f>
        <v>6.7658528634316863E-4</v>
      </c>
      <c r="T2012" s="19">
        <f>'EPA Data'!L2013/SUM('EPA Data'!L:L)</f>
        <v>6.0352056557494459E-4</v>
      </c>
      <c r="U2012" s="19">
        <f>'EPA Data'!M2013/SUM('EPA Data'!M:M)</f>
        <v>5.7790244705281256E-4</v>
      </c>
      <c r="V2012" s="19">
        <f>'EPA Data'!N2013/SUM('EPA Data'!N:N)</f>
        <v>7.2126360387921409E-4</v>
      </c>
      <c r="W2012" s="19">
        <f>'EPA Data'!O2013/SUM('EPA Data'!O:O)</f>
        <v>5.4217114019769301E-4</v>
      </c>
      <c r="X2012" s="19">
        <f>'EPA Data'!P2013/SUM('EPA Data'!P:P)</f>
        <v>8.2070581067277253E-4</v>
      </c>
    </row>
    <row r="2013" spans="1:24" x14ac:dyDescent="0.35">
      <c r="A2013" s="13" t="s">
        <v>3305</v>
      </c>
      <c r="B2013" s="13" t="s">
        <v>1276</v>
      </c>
      <c r="C2013" s="18" t="s">
        <v>3306</v>
      </c>
      <c r="D2013" s="14">
        <f>SUMIFS('Census Data'!G:G,'Census Data'!$A:$A,$A2013)/SUMIFS('Census Data'!$F:$F,'Census Data'!$A:$A,$A2013)</f>
        <v>0.49592844747029768</v>
      </c>
      <c r="E2013" s="16">
        <f>SUMIFS('Census Data'!H:H,'Census Data'!$A:$A,$A2013)/SUMIFS('Census Data'!$F:$F,'Census Data'!$A:$A,$A2013)</f>
        <v>0.50407155252970226</v>
      </c>
      <c r="F2013" s="14">
        <f>SUM(SUMIFS('Census Data'!I:I,'Census Data'!$A:$A,$A2013),SUMIFS('Census Data'!J:J,'Census Data'!$A:$A,$A2013))/SUMIFS('Census Data'!$F:$F,'Census Data'!$A:$A,$A2013)</f>
        <v>0.96452886320727726</v>
      </c>
      <c r="G2013" s="14">
        <f>SUM(SUMIFS('Census Data'!K:K,'Census Data'!$A:$A,$A2013),SUMIFS('Census Data'!L:L,'Census Data'!$A:$A,$A2013))/SUMIFS('Census Data'!$F:$F,'Census Data'!$A:$A,$A2013)</f>
        <v>9.5733928333047273E-3</v>
      </c>
      <c r="H2013" s="14">
        <f>SUM(SUMIFS('Census Data'!O:O,'Census Data'!$A:$A,$A2013),SUMIFS('Census Data'!P:P,'Census Data'!$A:$A,$A2013))/SUMIFS('Census Data'!$F:$F,'Census Data'!$A:$A,$A2013)</f>
        <v>7.7807654900165909E-3</v>
      </c>
      <c r="I2013" s="16">
        <f t="shared" si="62"/>
        <v>1.8116978469401412E-2</v>
      </c>
      <c r="J2013" s="14">
        <f>SUM(SUMIFS('Census Data'!W:W,'Census Data'!$A:$A,$A2013),SUMIFS('Census Data'!X:X,'Census Data'!$A:$A,$A2013))/SUMIFS('Census Data'!$F:$F,'Census Data'!$A:$A,$A2013)</f>
        <v>1.6019223067681217E-2</v>
      </c>
      <c r="K2013" s="16">
        <f t="shared" si="63"/>
        <v>0.98398077693231878</v>
      </c>
      <c r="L2013" s="19">
        <f>'EPA Data'!D2014/SUM('EPA Data'!D:D)</f>
        <v>2.503435784549707E-4</v>
      </c>
      <c r="M2013" s="19">
        <f>'EPA Data'!E2014/SUM('EPA Data'!E:E)</f>
        <v>3.7256888434259854E-4</v>
      </c>
      <c r="N2013" s="19">
        <f>'EPA Data'!F2014/SUM('EPA Data'!F:F)</f>
        <v>3.8171997583134437E-4</v>
      </c>
      <c r="O2013" s="19">
        <f>'EPA Data'!G2014/SUM('EPA Data'!G:G)</f>
        <v>1.9086410865264567E-4</v>
      </c>
      <c r="P2013" s="19">
        <f>'EPA Data'!H2014/SUM('EPA Data'!H:H)</f>
        <v>2.9017617654065417E-4</v>
      </c>
      <c r="Q2013" s="19">
        <f>'EPA Data'!I2014/SUM('EPA Data'!I:I)</f>
        <v>1.7867866639061439E-4</v>
      </c>
      <c r="R2013" s="19">
        <f>'EPA Data'!J2014/SUM('EPA Data'!J:J)</f>
        <v>1.9117222883963244E-4</v>
      </c>
      <c r="S2013" s="19">
        <f>'EPA Data'!K2014/SUM('EPA Data'!K:K)</f>
        <v>3.3186952917378405E-4</v>
      </c>
      <c r="T2013" s="19">
        <f>'EPA Data'!L2014/SUM('EPA Data'!L:L)</f>
        <v>3.2110820879036305E-4</v>
      </c>
      <c r="U2013" s="19">
        <f>'EPA Data'!M2014/SUM('EPA Data'!M:M)</f>
        <v>3.0326810393621124E-4</v>
      </c>
      <c r="V2013" s="19">
        <f>'EPA Data'!N2014/SUM('EPA Data'!N:N)</f>
        <v>3.5302975769139209E-4</v>
      </c>
      <c r="W2013" s="19">
        <f>'EPA Data'!O2014/SUM('EPA Data'!O:O)</f>
        <v>3.0548513414161257E-4</v>
      </c>
      <c r="X2013" s="19">
        <f>'EPA Data'!P2014/SUM('EPA Data'!P:P)</f>
        <v>3.279444773586469E-4</v>
      </c>
    </row>
    <row r="2014" spans="1:24" x14ac:dyDescent="0.35">
      <c r="A2014" s="13" t="s">
        <v>3307</v>
      </c>
      <c r="B2014" s="13" t="s">
        <v>1276</v>
      </c>
      <c r="C2014" s="18" t="s">
        <v>3308</v>
      </c>
      <c r="D2014" s="14">
        <f>SUMIFS('Census Data'!G:G,'Census Data'!$A:$A,$A2014)/SUMIFS('Census Data'!$F:$F,'Census Data'!$A:$A,$A2014)</f>
        <v>0.50906556520134882</v>
      </c>
      <c r="E2014" s="16">
        <f>SUMIFS('Census Data'!H:H,'Census Data'!$A:$A,$A2014)/SUMIFS('Census Data'!$F:$F,'Census Data'!$A:$A,$A2014)</f>
        <v>0.49093443479865118</v>
      </c>
      <c r="F2014" s="14">
        <f>SUM(SUMIFS('Census Data'!I:I,'Census Data'!$A:$A,$A2014),SUMIFS('Census Data'!J:J,'Census Data'!$A:$A,$A2014))/SUMIFS('Census Data'!$F:$F,'Census Data'!$A:$A,$A2014)</f>
        <v>0.92734223661688886</v>
      </c>
      <c r="G2014" s="14">
        <f>SUM(SUMIFS('Census Data'!K:K,'Census Data'!$A:$A,$A2014),SUMIFS('Census Data'!L:L,'Census Data'!$A:$A,$A2014))/SUMIFS('Census Data'!$F:$F,'Census Data'!$A:$A,$A2014)</f>
        <v>3.9542058277901339E-2</v>
      </c>
      <c r="H2014" s="14">
        <f>SUM(SUMIFS('Census Data'!O:O,'Census Data'!$A:$A,$A2014),SUMIFS('Census Data'!P:P,'Census Data'!$A:$A,$A2014))/SUMIFS('Census Data'!$F:$F,'Census Data'!$A:$A,$A2014)</f>
        <v>5.1349329178923203E-3</v>
      </c>
      <c r="I2014" s="16">
        <f t="shared" si="62"/>
        <v>2.7980772187317426E-2</v>
      </c>
      <c r="J2014" s="14">
        <f>SUM(SUMIFS('Census Data'!W:W,'Census Data'!$A:$A,$A2014),SUMIFS('Census Data'!X:X,'Census Data'!$A:$A,$A2014))/SUMIFS('Census Data'!$F:$F,'Census Data'!$A:$A,$A2014)</f>
        <v>4.6040157020303993E-2</v>
      </c>
      <c r="K2014" s="16">
        <f t="shared" si="63"/>
        <v>0.95395984297969605</v>
      </c>
      <c r="L2014" s="19">
        <f>'EPA Data'!D2015/SUM('EPA Data'!D:D)</f>
        <v>5.348665147169616E-4</v>
      </c>
      <c r="M2014" s="19">
        <f>'EPA Data'!E2015/SUM('EPA Data'!E:E)</f>
        <v>6.4637485930417991E-4</v>
      </c>
      <c r="N2014" s="19">
        <f>'EPA Data'!F2015/SUM('EPA Data'!F:F)</f>
        <v>6.5331981286876218E-4</v>
      </c>
      <c r="O2014" s="19">
        <f>'EPA Data'!G2015/SUM('EPA Data'!G:G)</f>
        <v>3.4252821380896693E-4</v>
      </c>
      <c r="P2014" s="19">
        <f>'EPA Data'!H2015/SUM('EPA Data'!H:H)</f>
        <v>4.8449072654133699E-4</v>
      </c>
      <c r="Q2014" s="19">
        <f>'EPA Data'!I2015/SUM('EPA Data'!I:I)</f>
        <v>3.2782115895179769E-4</v>
      </c>
      <c r="R2014" s="19">
        <f>'EPA Data'!J2015/SUM('EPA Data'!J:J)</f>
        <v>4.1423878666426274E-4</v>
      </c>
      <c r="S2014" s="19">
        <f>'EPA Data'!K2015/SUM('EPA Data'!K:K)</f>
        <v>5.8995018014935561E-4</v>
      </c>
      <c r="T2014" s="19">
        <f>'EPA Data'!L2015/SUM('EPA Data'!L:L)</f>
        <v>5.6098214647295791E-4</v>
      </c>
      <c r="U2014" s="19">
        <f>'EPA Data'!M2015/SUM('EPA Data'!M:M)</f>
        <v>5.6314129162038091E-4</v>
      </c>
      <c r="V2014" s="19">
        <f>'EPA Data'!N2015/SUM('EPA Data'!N:N)</f>
        <v>6.7278662986484353E-4</v>
      </c>
      <c r="W2014" s="19">
        <f>'EPA Data'!O2015/SUM('EPA Data'!O:O)</f>
        <v>6.4409067267680688E-4</v>
      </c>
      <c r="X2014" s="19">
        <f>'EPA Data'!P2015/SUM('EPA Data'!P:P)</f>
        <v>4.6771308417540783E-4</v>
      </c>
    </row>
    <row r="2015" spans="1:24" x14ac:dyDescent="0.35">
      <c r="A2015" s="13" t="s">
        <v>3309</v>
      </c>
      <c r="B2015" s="13" t="s">
        <v>1276</v>
      </c>
      <c r="C2015" s="18" t="s">
        <v>3310</v>
      </c>
      <c r="D2015" s="14">
        <f>SUMIFS('Census Data'!G:G,'Census Data'!$A:$A,$A2015)/SUMIFS('Census Data'!$F:$F,'Census Data'!$A:$A,$A2015)</f>
        <v>0.49911110399282477</v>
      </c>
      <c r="E2015" s="16">
        <f>SUMIFS('Census Data'!H:H,'Census Data'!$A:$A,$A2015)/SUMIFS('Census Data'!$F:$F,'Census Data'!$A:$A,$A2015)</f>
        <v>0.50088889600717523</v>
      </c>
      <c r="F2015" s="14">
        <f>SUM(SUMIFS('Census Data'!I:I,'Census Data'!$A:$A,$A2015),SUMIFS('Census Data'!J:J,'Census Data'!$A:$A,$A2015))/SUMIFS('Census Data'!$F:$F,'Census Data'!$A:$A,$A2015)</f>
        <v>0.91155885132213266</v>
      </c>
      <c r="G2015" s="14">
        <f>SUM(SUMIFS('Census Data'!K:K,'Census Data'!$A:$A,$A2015),SUMIFS('Census Data'!L:L,'Census Data'!$A:$A,$A2015))/SUMIFS('Census Data'!$F:$F,'Census Data'!$A:$A,$A2015)</f>
        <v>2.8636865960888575E-2</v>
      </c>
      <c r="H2015" s="14">
        <f>SUM(SUMIFS('Census Data'!O:O,'Census Data'!$A:$A,$A2015),SUMIFS('Census Data'!P:P,'Census Data'!$A:$A,$A2015))/SUMIFS('Census Data'!$F:$F,'Census Data'!$A:$A,$A2015)</f>
        <v>3.0126367378317344E-2</v>
      </c>
      <c r="I2015" s="16">
        <f t="shared" si="62"/>
        <v>2.9677915338661487E-2</v>
      </c>
      <c r="J2015" s="14">
        <f>SUM(SUMIFS('Census Data'!W:W,'Census Data'!$A:$A,$A2015),SUMIFS('Census Data'!X:X,'Census Data'!$A:$A,$A2015))/SUMIFS('Census Data'!$F:$F,'Census Data'!$A:$A,$A2015)</f>
        <v>2.2438618127072089E-2</v>
      </c>
      <c r="K2015" s="16">
        <f t="shared" si="63"/>
        <v>0.97756138187292796</v>
      </c>
      <c r="L2015" s="19">
        <f>'EPA Data'!D2016/SUM('EPA Data'!D:D)</f>
        <v>5.0488718621448272E-4</v>
      </c>
      <c r="M2015" s="19">
        <f>'EPA Data'!E2016/SUM('EPA Data'!E:E)</f>
        <v>3.8890512737528961E-4</v>
      </c>
      <c r="N2015" s="19">
        <f>'EPA Data'!F2016/SUM('EPA Data'!F:F)</f>
        <v>3.982995893812856E-4</v>
      </c>
      <c r="O2015" s="19">
        <f>'EPA Data'!G2016/SUM('EPA Data'!G:G)</f>
        <v>8.060707236925063E-5</v>
      </c>
      <c r="P2015" s="19">
        <f>'EPA Data'!H2016/SUM('EPA Data'!H:H)</f>
        <v>1.6526911637843367E-4</v>
      </c>
      <c r="Q2015" s="19">
        <f>'EPA Data'!I2016/SUM('EPA Data'!I:I)</f>
        <v>1.3487776723864056E-4</v>
      </c>
      <c r="R2015" s="19">
        <f>'EPA Data'!J2016/SUM('EPA Data'!J:J)</f>
        <v>1.1745185090896316E-4</v>
      </c>
      <c r="S2015" s="19">
        <f>'EPA Data'!K2016/SUM('EPA Data'!K:K)</f>
        <v>2.385767908961451E-4</v>
      </c>
      <c r="T2015" s="19">
        <f>'EPA Data'!L2016/SUM('EPA Data'!L:L)</f>
        <v>2.5545859662790617E-4</v>
      </c>
      <c r="U2015" s="19">
        <f>'EPA Data'!M2016/SUM('EPA Data'!M:M)</f>
        <v>2.2801864265162094E-4</v>
      </c>
      <c r="V2015" s="19">
        <f>'EPA Data'!N2016/SUM('EPA Data'!N:N)</f>
        <v>1.7979311640549064E-4</v>
      </c>
      <c r="W2015" s="19">
        <f>'EPA Data'!O2016/SUM('EPA Data'!O:O)</f>
        <v>2.1629460008434131E-4</v>
      </c>
      <c r="X2015" s="19">
        <f>'EPA Data'!P2016/SUM('EPA Data'!P:P)</f>
        <v>1.9575311784849879E-4</v>
      </c>
    </row>
    <row r="2016" spans="1:24" x14ac:dyDescent="0.35">
      <c r="A2016" s="13" t="s">
        <v>3311</v>
      </c>
      <c r="B2016" s="13" t="s">
        <v>1276</v>
      </c>
      <c r="C2016" s="18" t="s">
        <v>3312</v>
      </c>
      <c r="D2016" s="14">
        <f>SUMIFS('Census Data'!G:G,'Census Data'!$A:$A,$A2016)/SUMIFS('Census Data'!$F:$F,'Census Data'!$A:$A,$A2016)</f>
        <v>0.50194929674542832</v>
      </c>
      <c r="E2016" s="16">
        <f>SUMIFS('Census Data'!H:H,'Census Data'!$A:$A,$A2016)/SUMIFS('Census Data'!$F:$F,'Census Data'!$A:$A,$A2016)</f>
        <v>0.49805070325457168</v>
      </c>
      <c r="F2016" s="14">
        <f>SUM(SUMIFS('Census Data'!I:I,'Census Data'!$A:$A,$A2016),SUMIFS('Census Data'!J:J,'Census Data'!$A:$A,$A2016))/SUMIFS('Census Data'!$F:$F,'Census Data'!$A:$A,$A2016)</f>
        <v>0.97167596441725723</v>
      </c>
      <c r="G2016" s="14">
        <f>SUM(SUMIFS('Census Data'!K:K,'Census Data'!$A:$A,$A2016),SUMIFS('Census Data'!L:L,'Census Data'!$A:$A,$A2016))/SUMIFS('Census Data'!$F:$F,'Census Data'!$A:$A,$A2016)</f>
        <v>6.6771490727378464E-3</v>
      </c>
      <c r="H2016" s="14">
        <f>SUM(SUMIFS('Census Data'!O:O,'Census Data'!$A:$A,$A2016),SUMIFS('Census Data'!P:P,'Census Data'!$A:$A,$A2016))/SUMIFS('Census Data'!$F:$F,'Census Data'!$A:$A,$A2016)</f>
        <v>5.6432679259913413E-3</v>
      </c>
      <c r="I2016" s="16">
        <f t="shared" si="62"/>
        <v>1.6003618584013557E-2</v>
      </c>
      <c r="J2016" s="14">
        <f>SUM(SUMIFS('Census Data'!W:W,'Census Data'!$A:$A,$A2016),SUMIFS('Census Data'!X:X,'Census Data'!$A:$A,$A2016))/SUMIFS('Census Data'!$F:$F,'Census Data'!$A:$A,$A2016)</f>
        <v>1.7295970017446743E-2</v>
      </c>
      <c r="K2016" s="16">
        <f t="shared" si="63"/>
        <v>0.98270402998255324</v>
      </c>
      <c r="L2016" s="19">
        <f>'EPA Data'!D2017/SUM('EPA Data'!D:D)</f>
        <v>2.5322298736552305E-4</v>
      </c>
      <c r="M2016" s="19">
        <f>'EPA Data'!E2017/SUM('EPA Data'!E:E)</f>
        <v>3.2966338860662979E-4</v>
      </c>
      <c r="N2016" s="19">
        <f>'EPA Data'!F2017/SUM('EPA Data'!F:F)</f>
        <v>3.5872578580977153E-4</v>
      </c>
      <c r="O2016" s="19">
        <f>'EPA Data'!G2017/SUM('EPA Data'!G:G)</f>
        <v>1.4974597097807167E-4</v>
      </c>
      <c r="P2016" s="19">
        <f>'EPA Data'!H2017/SUM('EPA Data'!H:H)</f>
        <v>2.5833591201374762E-4</v>
      </c>
      <c r="Q2016" s="19">
        <f>'EPA Data'!I2017/SUM('EPA Data'!I:I)</f>
        <v>1.6428355748861331E-4</v>
      </c>
      <c r="R2016" s="19">
        <f>'EPA Data'!J2017/SUM('EPA Data'!J:J)</f>
        <v>1.6371997304747378E-4</v>
      </c>
      <c r="S2016" s="19">
        <f>'EPA Data'!K2017/SUM('EPA Data'!K:K)</f>
        <v>2.6193349402835604E-4</v>
      </c>
      <c r="T2016" s="19">
        <f>'EPA Data'!L2017/SUM('EPA Data'!L:L)</f>
        <v>2.8486883565367183E-4</v>
      </c>
      <c r="U2016" s="19">
        <f>'EPA Data'!M2017/SUM('EPA Data'!M:M)</f>
        <v>2.6723822462462266E-4</v>
      </c>
      <c r="V2016" s="19">
        <f>'EPA Data'!N2017/SUM('EPA Data'!N:N)</f>
        <v>2.9235556465009513E-4</v>
      </c>
      <c r="W2016" s="19">
        <f>'EPA Data'!O2017/SUM('EPA Data'!O:O)</f>
        <v>2.5857249480614505E-4</v>
      </c>
      <c r="X2016" s="19">
        <f>'EPA Data'!P2017/SUM('EPA Data'!P:P)</f>
        <v>3.2993039038953025E-4</v>
      </c>
    </row>
    <row r="2017" spans="1:24" x14ac:dyDescent="0.35">
      <c r="A2017" s="13" t="s">
        <v>3313</v>
      </c>
      <c r="B2017" s="13" t="s">
        <v>1276</v>
      </c>
      <c r="C2017" s="18" t="s">
        <v>3314</v>
      </c>
      <c r="D2017" s="14">
        <f>SUMIFS('Census Data'!G:G,'Census Data'!$A:$A,$A2017)/SUMIFS('Census Data'!$F:$F,'Census Data'!$A:$A,$A2017)</f>
        <v>0.51582778170443777</v>
      </c>
      <c r="E2017" s="16">
        <f>SUMIFS('Census Data'!H:H,'Census Data'!$A:$A,$A2017)/SUMIFS('Census Data'!$F:$F,'Census Data'!$A:$A,$A2017)</f>
        <v>0.48417221829556223</v>
      </c>
      <c r="F2017" s="14">
        <f>SUM(SUMIFS('Census Data'!I:I,'Census Data'!$A:$A,$A2017),SUMIFS('Census Data'!J:J,'Census Data'!$A:$A,$A2017))/SUMIFS('Census Data'!$F:$F,'Census Data'!$A:$A,$A2017)</f>
        <v>0.9311698272102501</v>
      </c>
      <c r="G2017" s="14">
        <f>SUM(SUMIFS('Census Data'!K:K,'Census Data'!$A:$A,$A2017),SUMIFS('Census Data'!L:L,'Census Data'!$A:$A,$A2017))/SUMIFS('Census Data'!$F:$F,'Census Data'!$A:$A,$A2017)</f>
        <v>4.3731296148698438E-2</v>
      </c>
      <c r="H2017" s="14">
        <f>SUM(SUMIFS('Census Data'!O:O,'Census Data'!$A:$A,$A2017),SUMIFS('Census Data'!P:P,'Census Data'!$A:$A,$A2017))/SUMIFS('Census Data'!$F:$F,'Census Data'!$A:$A,$A2017)</f>
        <v>5.5942373340150684E-3</v>
      </c>
      <c r="I2017" s="16">
        <f t="shared" si="62"/>
        <v>1.9504639307036387E-2</v>
      </c>
      <c r="J2017" s="14">
        <f>SUM(SUMIFS('Census Data'!W:W,'Census Data'!$A:$A,$A2017),SUMIFS('Census Data'!X:X,'Census Data'!$A:$A,$A2017))/SUMIFS('Census Data'!$F:$F,'Census Data'!$A:$A,$A2017)</f>
        <v>1.2060694467419582E-2</v>
      </c>
      <c r="K2017" s="16">
        <f t="shared" si="63"/>
        <v>0.98793930553258047</v>
      </c>
      <c r="L2017" s="19">
        <f>'EPA Data'!D2018/SUM('EPA Data'!D:D)</f>
        <v>5.4301480844710438E-4</v>
      </c>
      <c r="M2017" s="19">
        <f>'EPA Data'!E2018/SUM('EPA Data'!E:E)</f>
        <v>6.551341094538154E-4</v>
      </c>
      <c r="N2017" s="19">
        <f>'EPA Data'!F2018/SUM('EPA Data'!F:F)</f>
        <v>6.6128123216821326E-4</v>
      </c>
      <c r="O2017" s="19">
        <f>'EPA Data'!G2018/SUM('EPA Data'!G:G)</f>
        <v>1.7272354234406707E-4</v>
      </c>
      <c r="P2017" s="19">
        <f>'EPA Data'!H2018/SUM('EPA Data'!H:H)</f>
        <v>3.3633255630958461E-4</v>
      </c>
      <c r="Q2017" s="19">
        <f>'EPA Data'!I2018/SUM('EPA Data'!I:I)</f>
        <v>2.6154860997695643E-4</v>
      </c>
      <c r="R2017" s="19">
        <f>'EPA Data'!J2018/SUM('EPA Data'!J:J)</f>
        <v>2.6878117745830874E-4</v>
      </c>
      <c r="S2017" s="19">
        <f>'EPA Data'!K2018/SUM('EPA Data'!K:K)</f>
        <v>5.4992164562038353E-4</v>
      </c>
      <c r="T2017" s="19">
        <f>'EPA Data'!L2018/SUM('EPA Data'!L:L)</f>
        <v>5.0072857233655508E-4</v>
      </c>
      <c r="U2017" s="19">
        <f>'EPA Data'!M2018/SUM('EPA Data'!M:M)</f>
        <v>4.6515795812499775E-4</v>
      </c>
      <c r="V2017" s="19">
        <f>'EPA Data'!N2018/SUM('EPA Data'!N:N)</f>
        <v>4.0153278223049101E-4</v>
      </c>
      <c r="W2017" s="19">
        <f>'EPA Data'!O2018/SUM('EPA Data'!O:O)</f>
        <v>4.5656327423933252E-4</v>
      </c>
      <c r="X2017" s="19">
        <f>'EPA Data'!P2018/SUM('EPA Data'!P:P)</f>
        <v>3.7293139220873013E-4</v>
      </c>
    </row>
    <row r="2018" spans="1:24" x14ac:dyDescent="0.35">
      <c r="A2018" s="13" t="s">
        <v>3315</v>
      </c>
      <c r="B2018" s="13" t="s">
        <v>1276</v>
      </c>
      <c r="C2018" s="18" t="s">
        <v>1049</v>
      </c>
      <c r="D2018" s="14">
        <f>SUMIFS('Census Data'!G:G,'Census Data'!$A:$A,$A2018)/SUMIFS('Census Data'!$F:$F,'Census Data'!$A:$A,$A2018)</f>
        <v>0.49982826918233231</v>
      </c>
      <c r="E2018" s="16">
        <f>SUMIFS('Census Data'!H:H,'Census Data'!$A:$A,$A2018)/SUMIFS('Census Data'!$F:$F,'Census Data'!$A:$A,$A2018)</f>
        <v>0.50017173081766764</v>
      </c>
      <c r="F2018" s="14">
        <f>SUM(SUMIFS('Census Data'!I:I,'Census Data'!$A:$A,$A2018),SUMIFS('Census Data'!J:J,'Census Data'!$A:$A,$A2018))/SUMIFS('Census Data'!$F:$F,'Census Data'!$A:$A,$A2018)</f>
        <v>0.96968378632106789</v>
      </c>
      <c r="G2018" s="14">
        <f>SUM(SUMIFS('Census Data'!K:K,'Census Data'!$A:$A,$A2018),SUMIFS('Census Data'!L:L,'Census Data'!$A:$A,$A2018))/SUMIFS('Census Data'!$F:$F,'Census Data'!$A:$A,$A2018)</f>
        <v>9.8459002129462139E-3</v>
      </c>
      <c r="H2018" s="14">
        <f>SUM(SUMIFS('Census Data'!O:O,'Census Data'!$A:$A,$A2018),SUMIFS('Census Data'!P:P,'Census Data'!$A:$A,$A2018))/SUMIFS('Census Data'!$F:$F,'Census Data'!$A:$A,$A2018)</f>
        <v>3.5720010074874638E-3</v>
      </c>
      <c r="I2018" s="16">
        <f t="shared" si="62"/>
        <v>1.6898312458498488E-2</v>
      </c>
      <c r="J2018" s="14">
        <f>SUM(SUMIFS('Census Data'!W:W,'Census Data'!$A:$A,$A2018),SUMIFS('Census Data'!X:X,'Census Data'!$A:$A,$A2018))/SUMIFS('Census Data'!$F:$F,'Census Data'!$A:$A,$A2018)</f>
        <v>1.1609003274334256E-2</v>
      </c>
      <c r="K2018" s="16">
        <f t="shared" si="63"/>
        <v>0.98839099672566577</v>
      </c>
      <c r="L2018" s="19">
        <f>'EPA Data'!D2019/SUM('EPA Data'!D:D)</f>
        <v>4.9632047186095902E-4</v>
      </c>
      <c r="M2018" s="19">
        <f>'EPA Data'!E2019/SUM('EPA Data'!E:E)</f>
        <v>5.7578401098532656E-4</v>
      </c>
      <c r="N2018" s="19">
        <f>'EPA Data'!F2019/SUM('EPA Data'!F:F)</f>
        <v>4.5105453433876805E-4</v>
      </c>
      <c r="O2018" s="19">
        <f>'EPA Data'!G2019/SUM('EPA Data'!G:G)</f>
        <v>1.3610182977298274E-4</v>
      </c>
      <c r="P2018" s="19">
        <f>'EPA Data'!H2019/SUM('EPA Data'!H:H)</f>
        <v>2.6160529480275554E-4</v>
      </c>
      <c r="Q2018" s="19">
        <f>'EPA Data'!I2019/SUM('EPA Data'!I:I)</f>
        <v>1.7041458117181304E-4</v>
      </c>
      <c r="R2018" s="19">
        <f>'EPA Data'!J2019/SUM('EPA Data'!J:J)</f>
        <v>1.4895237144523177E-4</v>
      </c>
      <c r="S2018" s="19">
        <f>'EPA Data'!K2019/SUM('EPA Data'!K:K)</f>
        <v>2.8208764191623472E-4</v>
      </c>
      <c r="T2018" s="19">
        <f>'EPA Data'!L2019/SUM('EPA Data'!L:L)</f>
        <v>2.8918614274666326E-4</v>
      </c>
      <c r="U2018" s="19">
        <f>'EPA Data'!M2019/SUM('EPA Data'!M:M)</f>
        <v>2.2148908347371913E-4</v>
      </c>
      <c r="V2018" s="19">
        <f>'EPA Data'!N2019/SUM('EPA Data'!N:N)</f>
        <v>2.6169587213267065E-4</v>
      </c>
      <c r="W2018" s="19">
        <f>'EPA Data'!O2019/SUM('EPA Data'!O:O)</f>
        <v>2.5173028075722463E-4</v>
      </c>
      <c r="X2018" s="19">
        <f>'EPA Data'!P2019/SUM('EPA Data'!P:P)</f>
        <v>3.1591372259593987E-4</v>
      </c>
    </row>
    <row r="2019" spans="1:24" x14ac:dyDescent="0.35">
      <c r="A2019" s="13" t="s">
        <v>3316</v>
      </c>
      <c r="B2019" s="13" t="s">
        <v>1276</v>
      </c>
      <c r="C2019" s="18" t="s">
        <v>34</v>
      </c>
      <c r="D2019" s="14">
        <f>SUMIFS('Census Data'!G:G,'Census Data'!$A:$A,$A2019)/SUMIFS('Census Data'!$F:$F,'Census Data'!$A:$A,$A2019)</f>
        <v>0.4937056810263557</v>
      </c>
      <c r="E2019" s="16">
        <f>SUMIFS('Census Data'!H:H,'Census Data'!$A:$A,$A2019)/SUMIFS('Census Data'!$F:$F,'Census Data'!$A:$A,$A2019)</f>
        <v>0.5062943189736443</v>
      </c>
      <c r="F2019" s="14">
        <f>SUM(SUMIFS('Census Data'!I:I,'Census Data'!$A:$A,$A2019),SUMIFS('Census Data'!J:J,'Census Data'!$A:$A,$A2019))/SUMIFS('Census Data'!$F:$F,'Census Data'!$A:$A,$A2019)</f>
        <v>0.83354254621469848</v>
      </c>
      <c r="G2019" s="14">
        <f>SUM(SUMIFS('Census Data'!K:K,'Census Data'!$A:$A,$A2019),SUMIFS('Census Data'!L:L,'Census Data'!$A:$A,$A2019))/SUMIFS('Census Data'!$F:$F,'Census Data'!$A:$A,$A2019)</f>
        <v>9.4845165389187192E-2</v>
      </c>
      <c r="H2019" s="14">
        <f>SUM(SUMIFS('Census Data'!O:O,'Census Data'!$A:$A,$A2019),SUMIFS('Census Data'!P:P,'Census Data'!$A:$A,$A2019))/SUMIFS('Census Data'!$F:$F,'Census Data'!$A:$A,$A2019)</f>
        <v>4.0401996147067264E-2</v>
      </c>
      <c r="I2019" s="16">
        <f t="shared" si="62"/>
        <v>3.1210292249047034E-2</v>
      </c>
      <c r="J2019" s="14">
        <f>SUM(SUMIFS('Census Data'!W:W,'Census Data'!$A:$A,$A2019),SUMIFS('Census Data'!X:X,'Census Data'!$A:$A,$A2019))/SUMIFS('Census Data'!$F:$F,'Census Data'!$A:$A,$A2019)</f>
        <v>6.4605791695700285E-2</v>
      </c>
      <c r="K2019" s="16">
        <f t="shared" si="63"/>
        <v>0.93539420830429976</v>
      </c>
      <c r="L2019" s="19">
        <f>'EPA Data'!D2020/SUM('EPA Data'!D:D)</f>
        <v>3.2970644674516591E-3</v>
      </c>
      <c r="M2019" s="19">
        <f>'EPA Data'!E2020/SUM('EPA Data'!E:E)</f>
        <v>3.3166329017899911E-3</v>
      </c>
      <c r="N2019" s="19">
        <f>'EPA Data'!F2020/SUM('EPA Data'!F:F)</f>
        <v>2.7702305036936799E-3</v>
      </c>
      <c r="O2019" s="19">
        <f>'EPA Data'!G2020/SUM('EPA Data'!G:G)</f>
        <v>1.5575823326710169E-3</v>
      </c>
      <c r="P2019" s="19">
        <f>'EPA Data'!H2020/SUM('EPA Data'!H:H)</f>
        <v>1.8692191289731298E-3</v>
      </c>
      <c r="Q2019" s="19">
        <f>'EPA Data'!I2020/SUM('EPA Data'!I:I)</f>
        <v>1.1931325673315647E-3</v>
      </c>
      <c r="R2019" s="19">
        <f>'EPA Data'!J2020/SUM('EPA Data'!J:J)</f>
        <v>1.4749926159544082E-3</v>
      </c>
      <c r="S2019" s="19">
        <f>'EPA Data'!K2020/SUM('EPA Data'!K:K)</f>
        <v>1.8049030648948606E-3</v>
      </c>
      <c r="T2019" s="19">
        <f>'EPA Data'!L2020/SUM('EPA Data'!L:L)</f>
        <v>1.9197086536384574E-3</v>
      </c>
      <c r="U2019" s="19">
        <f>'EPA Data'!M2020/SUM('EPA Data'!M:M)</f>
        <v>2.0818934113087089E-3</v>
      </c>
      <c r="V2019" s="19">
        <f>'EPA Data'!N2020/SUM('EPA Data'!N:N)</f>
        <v>2.1244537088790307E-3</v>
      </c>
      <c r="W2019" s="19">
        <f>'EPA Data'!O2020/SUM('EPA Data'!O:O)</f>
        <v>1.7346654254328027E-3</v>
      </c>
      <c r="X2019" s="19">
        <f>'EPA Data'!P2020/SUM('EPA Data'!P:P)</f>
        <v>2.1554780294206644E-3</v>
      </c>
    </row>
    <row r="2020" spans="1:24" x14ac:dyDescent="0.35">
      <c r="A2020" s="13" t="s">
        <v>3317</v>
      </c>
      <c r="B2020" s="13" t="s">
        <v>1276</v>
      </c>
      <c r="C2020" s="18" t="s">
        <v>200</v>
      </c>
      <c r="D2020" s="14">
        <f>SUMIFS('Census Data'!G:G,'Census Data'!$A:$A,$A2020)/SUMIFS('Census Data'!$F:$F,'Census Data'!$A:$A,$A2020)</f>
        <v>0.50797275041173828</v>
      </c>
      <c r="E2020" s="16">
        <f>SUMIFS('Census Data'!H:H,'Census Data'!$A:$A,$A2020)/SUMIFS('Census Data'!$F:$F,'Census Data'!$A:$A,$A2020)</f>
        <v>0.49202724958826172</v>
      </c>
      <c r="F2020" s="14">
        <f>SUM(SUMIFS('Census Data'!I:I,'Census Data'!$A:$A,$A2020),SUMIFS('Census Data'!J:J,'Census Data'!$A:$A,$A2020))/SUMIFS('Census Data'!$F:$F,'Census Data'!$A:$A,$A2020)</f>
        <v>0.97140290462644108</v>
      </c>
      <c r="G2020" s="14">
        <f>SUM(SUMIFS('Census Data'!K:K,'Census Data'!$A:$A,$A2020),SUMIFS('Census Data'!L:L,'Census Data'!$A:$A,$A2020))/SUMIFS('Census Data'!$F:$F,'Census Data'!$A:$A,$A2020)</f>
        <v>7.7855966462045218E-3</v>
      </c>
      <c r="H2020" s="14">
        <f>SUM(SUMIFS('Census Data'!O:O,'Census Data'!$A:$A,$A2020),SUMIFS('Census Data'!P:P,'Census Data'!$A:$A,$A2020))/SUMIFS('Census Data'!$F:$F,'Census Data'!$A:$A,$A2020)</f>
        <v>3.4436292858212305E-3</v>
      </c>
      <c r="I2020" s="16">
        <f t="shared" si="62"/>
        <v>1.7367869441533235E-2</v>
      </c>
      <c r="J2020" s="14">
        <f>SUM(SUMIFS('Census Data'!W:W,'Census Data'!$A:$A,$A2020),SUMIFS('Census Data'!X:X,'Census Data'!$A:$A,$A2020))/SUMIFS('Census Data'!$F:$F,'Census Data'!$A:$A,$A2020)</f>
        <v>1.1828117981733792E-2</v>
      </c>
      <c r="K2020" s="16">
        <f t="shared" si="63"/>
        <v>0.98817188201826622</v>
      </c>
      <c r="L2020" s="19">
        <f>'EPA Data'!D2021/SUM('EPA Data'!D:D)</f>
        <v>1.9322780636387929E-4</v>
      </c>
      <c r="M2020" s="19">
        <f>'EPA Data'!E2021/SUM('EPA Data'!E:E)</f>
        <v>2.4091394860086221E-4</v>
      </c>
      <c r="N2020" s="19">
        <f>'EPA Data'!F2021/SUM('EPA Data'!F:F)</f>
        <v>2.3856748934639237E-4</v>
      </c>
      <c r="O2020" s="19">
        <f>'EPA Data'!G2021/SUM('EPA Data'!G:G)</f>
        <v>8.2770282575226356E-5</v>
      </c>
      <c r="P2020" s="19">
        <f>'EPA Data'!H2021/SUM('EPA Data'!H:H)</f>
        <v>1.5301812344898169E-4</v>
      </c>
      <c r="Q2020" s="19">
        <f>'EPA Data'!I2021/SUM('EPA Data'!I:I)</f>
        <v>1.0262793149495816E-4</v>
      </c>
      <c r="R2020" s="19">
        <f>'EPA Data'!J2021/SUM('EPA Data'!J:J)</f>
        <v>1.226475103794329E-4</v>
      </c>
      <c r="S2020" s="19">
        <f>'EPA Data'!K2021/SUM('EPA Data'!K:K)</f>
        <v>2.1695730330772265E-4</v>
      </c>
      <c r="T2020" s="19">
        <f>'EPA Data'!L2021/SUM('EPA Data'!L:L)</f>
        <v>1.936999868666293E-4</v>
      </c>
      <c r="U2020" s="19">
        <f>'EPA Data'!M2021/SUM('EPA Data'!M:M)</f>
        <v>1.8205353067222147E-4</v>
      </c>
      <c r="V2020" s="19">
        <f>'EPA Data'!N2021/SUM('EPA Data'!N:N)</f>
        <v>1.9778489109163402E-4</v>
      </c>
      <c r="W2020" s="19">
        <f>'EPA Data'!O2021/SUM('EPA Data'!O:O)</f>
        <v>1.8903384162731666E-4</v>
      </c>
      <c r="X2020" s="19">
        <f>'EPA Data'!P2021/SUM('EPA Data'!P:P)</f>
        <v>1.6539410001783117E-4</v>
      </c>
    </row>
    <row r="2021" spans="1:24" x14ac:dyDescent="0.35">
      <c r="A2021" s="13" t="s">
        <v>3318</v>
      </c>
      <c r="B2021" s="13" t="s">
        <v>1276</v>
      </c>
      <c r="C2021" s="18" t="s">
        <v>1057</v>
      </c>
      <c r="D2021" s="14">
        <f>SUMIFS('Census Data'!G:G,'Census Data'!$A:$A,$A2021)/SUMIFS('Census Data'!$F:$F,'Census Data'!$A:$A,$A2021)</f>
        <v>0.50113659847075842</v>
      </c>
      <c r="E2021" s="16">
        <f>SUMIFS('Census Data'!H:H,'Census Data'!$A:$A,$A2021)/SUMIFS('Census Data'!$F:$F,'Census Data'!$A:$A,$A2021)</f>
        <v>0.49886340152924158</v>
      </c>
      <c r="F2021" s="14">
        <f>SUM(SUMIFS('Census Data'!I:I,'Census Data'!$A:$A,$A2021),SUMIFS('Census Data'!J:J,'Census Data'!$A:$A,$A2021))/SUMIFS('Census Data'!$F:$F,'Census Data'!$A:$A,$A2021)</f>
        <v>0.94678652614176484</v>
      </c>
      <c r="G2021" s="14">
        <f>SUM(SUMIFS('Census Data'!K:K,'Census Data'!$A:$A,$A2021),SUMIFS('Census Data'!L:L,'Census Data'!$A:$A,$A2021))/SUMIFS('Census Data'!$F:$F,'Census Data'!$A:$A,$A2021)</f>
        <v>2.0665426741062202E-2</v>
      </c>
      <c r="H2021" s="14">
        <f>SUM(SUMIFS('Census Data'!O:O,'Census Data'!$A:$A,$A2021),SUMIFS('Census Data'!P:P,'Census Data'!$A:$A,$A2021))/SUMIFS('Census Data'!$F:$F,'Census Data'!$A:$A,$A2021)</f>
        <v>4.6497210167389955E-3</v>
      </c>
      <c r="I2021" s="16">
        <f t="shared" si="62"/>
        <v>2.7898326100433968E-2</v>
      </c>
      <c r="J2021" s="14">
        <f>SUM(SUMIFS('Census Data'!W:W,'Census Data'!$A:$A,$A2021),SUMIFS('Census Data'!X:X,'Census Data'!$A:$A,$A2021))/SUMIFS('Census Data'!$F:$F,'Census Data'!$A:$A,$A2021)</f>
        <v>1.6506509609423434E-2</v>
      </c>
      <c r="K2021" s="16">
        <f t="shared" si="63"/>
        <v>0.98349349039057654</v>
      </c>
      <c r="L2021" s="19">
        <f>'EPA Data'!D2022/SUM('EPA Data'!D:D)</f>
        <v>2.1681029166946368E-4</v>
      </c>
      <c r="M2021" s="19">
        <f>'EPA Data'!E2022/SUM('EPA Data'!E:E)</f>
        <v>3.3168858380186548E-4</v>
      </c>
      <c r="N2021" s="19">
        <f>'EPA Data'!F2022/SUM('EPA Data'!F:F)</f>
        <v>3.027128102654253E-4</v>
      </c>
      <c r="O2021" s="19">
        <f>'EPA Data'!G2022/SUM('EPA Data'!G:G)</f>
        <v>1.3004482833701034E-4</v>
      </c>
      <c r="P2021" s="19">
        <f>'EPA Data'!H2022/SUM('EPA Data'!H:H)</f>
        <v>2.3657059783753338E-4</v>
      </c>
      <c r="Q2021" s="19">
        <f>'EPA Data'!I2022/SUM('EPA Data'!I:I)</f>
        <v>1.3356501625005191E-4</v>
      </c>
      <c r="R2021" s="19">
        <f>'EPA Data'!J2022/SUM('EPA Data'!J:J)</f>
        <v>1.3537510270204484E-4</v>
      </c>
      <c r="S2021" s="19">
        <f>'EPA Data'!K2022/SUM('EPA Data'!K:K)</f>
        <v>2.3435920359758628E-4</v>
      </c>
      <c r="T2021" s="19">
        <f>'EPA Data'!L2022/SUM('EPA Data'!L:L)</f>
        <v>2.2449750423759985E-4</v>
      </c>
      <c r="U2021" s="19">
        <f>'EPA Data'!M2022/SUM('EPA Data'!M:M)</f>
        <v>2.1721651428463354E-4</v>
      </c>
      <c r="V2021" s="19">
        <f>'EPA Data'!N2022/SUM('EPA Data'!N:N)</f>
        <v>2.7964498034718435E-4</v>
      </c>
      <c r="W2021" s="19">
        <f>'EPA Data'!O2022/SUM('EPA Data'!O:O)</f>
        <v>2.1159743273172356E-4</v>
      </c>
      <c r="X2021" s="19">
        <f>'EPA Data'!P2022/SUM('EPA Data'!P:P)</f>
        <v>2.841041768879422E-4</v>
      </c>
    </row>
    <row r="2022" spans="1:24" x14ac:dyDescent="0.35">
      <c r="A2022" s="13" t="s">
        <v>3319</v>
      </c>
      <c r="B2022" s="13" t="s">
        <v>1276</v>
      </c>
      <c r="C2022" s="18" t="s">
        <v>204</v>
      </c>
      <c r="D2022" s="14">
        <f>SUMIFS('Census Data'!G:G,'Census Data'!$A:$A,$A2022)/SUMIFS('Census Data'!$F:$F,'Census Data'!$A:$A,$A2022)</f>
        <v>0.48940582918416425</v>
      </c>
      <c r="E2022" s="16">
        <f>SUMIFS('Census Data'!H:H,'Census Data'!$A:$A,$A2022)/SUMIFS('Census Data'!$F:$F,'Census Data'!$A:$A,$A2022)</f>
        <v>0.51059417081583569</v>
      </c>
      <c r="F2022" s="14">
        <f>SUM(SUMIFS('Census Data'!I:I,'Census Data'!$A:$A,$A2022),SUMIFS('Census Data'!J:J,'Census Data'!$A:$A,$A2022))/SUMIFS('Census Data'!$F:$F,'Census Data'!$A:$A,$A2022)</f>
        <v>0.86573607607504544</v>
      </c>
      <c r="G2022" s="14">
        <f>SUM(SUMIFS('Census Data'!K:K,'Census Data'!$A:$A,$A2022),SUMIFS('Census Data'!L:L,'Census Data'!$A:$A,$A2022))/SUMIFS('Census Data'!$F:$F,'Census Data'!$A:$A,$A2022)</f>
        <v>9.0688455626567424E-2</v>
      </c>
      <c r="H2022" s="14">
        <f>SUM(SUMIFS('Census Data'!O:O,'Census Data'!$A:$A,$A2022),SUMIFS('Census Data'!P:P,'Census Data'!$A:$A,$A2022))/SUMIFS('Census Data'!$F:$F,'Census Data'!$A:$A,$A2022)</f>
        <v>7.2809643232748158E-3</v>
      </c>
      <c r="I2022" s="16">
        <f t="shared" si="62"/>
        <v>3.6294503975112247E-2</v>
      </c>
      <c r="J2022" s="14">
        <f>SUM(SUMIFS('Census Data'!W:W,'Census Data'!$A:$A,$A2022),SUMIFS('Census Data'!X:X,'Census Data'!$A:$A,$A2022))/SUMIFS('Census Data'!$F:$F,'Census Data'!$A:$A,$A2022)</f>
        <v>3.8978899912481338E-2</v>
      </c>
      <c r="K2022" s="16">
        <f t="shared" si="63"/>
        <v>0.96102110008751862</v>
      </c>
      <c r="L2022" s="19">
        <f>'EPA Data'!D2023/SUM('EPA Data'!D:D)</f>
        <v>1.0335297647605427E-3</v>
      </c>
      <c r="M2022" s="19">
        <f>'EPA Data'!E2023/SUM('EPA Data'!E:E)</f>
        <v>1.3866695222080291E-3</v>
      </c>
      <c r="N2022" s="19">
        <f>'EPA Data'!F2023/SUM('EPA Data'!F:F)</f>
        <v>1.3319225707737593E-3</v>
      </c>
      <c r="O2022" s="19">
        <f>'EPA Data'!G2023/SUM('EPA Data'!G:G)</f>
        <v>6.0912760203531938E-4</v>
      </c>
      <c r="P2022" s="19">
        <f>'EPA Data'!H2023/SUM('EPA Data'!H:H)</f>
        <v>9.268819128000769E-4</v>
      </c>
      <c r="Q2022" s="19">
        <f>'EPA Data'!I2023/SUM('EPA Data'!I:I)</f>
        <v>5.7110039736201726E-4</v>
      </c>
      <c r="R2022" s="19">
        <f>'EPA Data'!J2023/SUM('EPA Data'!J:J)</f>
        <v>6.0365252105178103E-4</v>
      </c>
      <c r="S2022" s="19">
        <f>'EPA Data'!K2023/SUM('EPA Data'!K:K)</f>
        <v>9.1016279828551815E-4</v>
      </c>
      <c r="T2022" s="19">
        <f>'EPA Data'!L2023/SUM('EPA Data'!L:L)</f>
        <v>9.5735186693714127E-4</v>
      </c>
      <c r="U2022" s="19">
        <f>'EPA Data'!M2023/SUM('EPA Data'!M:M)</f>
        <v>9.1263985097972725E-4</v>
      </c>
      <c r="V2022" s="19">
        <f>'EPA Data'!N2023/SUM('EPA Data'!N:N)</f>
        <v>1.1127280282068708E-3</v>
      </c>
      <c r="W2022" s="19">
        <f>'EPA Data'!O2023/SUM('EPA Data'!O:O)</f>
        <v>9.0674219599946545E-4</v>
      </c>
      <c r="X2022" s="19">
        <f>'EPA Data'!P2023/SUM('EPA Data'!P:P)</f>
        <v>1.0805342459261186E-3</v>
      </c>
    </row>
    <row r="2023" spans="1:24" x14ac:dyDescent="0.35">
      <c r="A2023" s="13" t="s">
        <v>3320</v>
      </c>
      <c r="B2023" s="13" t="s">
        <v>1276</v>
      </c>
      <c r="C2023" s="18" t="s">
        <v>3321</v>
      </c>
      <c r="D2023" s="14">
        <f>SUMIFS('Census Data'!G:G,'Census Data'!$A:$A,$A2023)/SUMIFS('Census Data'!$F:$F,'Census Data'!$A:$A,$A2023)</f>
        <v>0.49626788753325823</v>
      </c>
      <c r="E2023" s="16">
        <f>SUMIFS('Census Data'!H:H,'Census Data'!$A:$A,$A2023)/SUMIFS('Census Data'!$F:$F,'Census Data'!$A:$A,$A2023)</f>
        <v>0.50373211246674177</v>
      </c>
      <c r="F2023" s="14">
        <f>SUM(SUMIFS('Census Data'!I:I,'Census Data'!$A:$A,$A2023),SUMIFS('Census Data'!J:J,'Census Data'!$A:$A,$A2023))/SUMIFS('Census Data'!$F:$F,'Census Data'!$A:$A,$A2023)</f>
        <v>0.94760181212397232</v>
      </c>
      <c r="G2023" s="14">
        <f>SUM(SUMIFS('Census Data'!K:K,'Census Data'!$A:$A,$A2023),SUMIFS('Census Data'!L:L,'Census Data'!$A:$A,$A2023))/SUMIFS('Census Data'!$F:$F,'Census Data'!$A:$A,$A2023)</f>
        <v>1.8049330041467915E-2</v>
      </c>
      <c r="H2023" s="14">
        <f>SUM(SUMIFS('Census Data'!O:O,'Census Data'!$A:$A,$A2023),SUMIFS('Census Data'!P:P,'Census Data'!$A:$A,$A2023))/SUMIFS('Census Data'!$F:$F,'Census Data'!$A:$A,$A2023)</f>
        <v>1.4453845969462356E-2</v>
      </c>
      <c r="I2023" s="16">
        <f t="shared" si="62"/>
        <v>1.9895011865097456E-2</v>
      </c>
      <c r="J2023" s="14">
        <f>SUM(SUMIFS('Census Data'!W:W,'Census Data'!$A:$A,$A2023),SUMIFS('Census Data'!X:X,'Census Data'!$A:$A,$A2023))/SUMIFS('Census Data'!$F:$F,'Census Data'!$A:$A,$A2023)</f>
        <v>2.3524053788441718E-2</v>
      </c>
      <c r="K2023" s="16">
        <f t="shared" si="63"/>
        <v>0.97647594621155831</v>
      </c>
      <c r="L2023" s="19">
        <f>'EPA Data'!D2024/SUM('EPA Data'!D:D)</f>
        <v>2.1536764043078496E-3</v>
      </c>
      <c r="M2023" s="19">
        <f>'EPA Data'!E2024/SUM('EPA Data'!E:E)</f>
        <v>2.2484492407086496E-3</v>
      </c>
      <c r="N2023" s="19">
        <f>'EPA Data'!F2024/SUM('EPA Data'!F:F)</f>
        <v>1.7723693215103533E-3</v>
      </c>
      <c r="O2023" s="19">
        <f>'EPA Data'!G2024/SUM('EPA Data'!G:G)</f>
        <v>7.870798037622578E-4</v>
      </c>
      <c r="P2023" s="19">
        <f>'EPA Data'!H2024/SUM('EPA Data'!H:H)</f>
        <v>1.0414281471823239E-3</v>
      </c>
      <c r="Q2023" s="19">
        <f>'EPA Data'!I2024/SUM('EPA Data'!I:I)</f>
        <v>6.8808691137966203E-4</v>
      </c>
      <c r="R2023" s="19">
        <f>'EPA Data'!J2024/SUM('EPA Data'!J:J)</f>
        <v>7.3080444717270397E-4</v>
      </c>
      <c r="S2023" s="19">
        <f>'EPA Data'!K2024/SUM('EPA Data'!K:K)</f>
        <v>1.0296005084127553E-3</v>
      </c>
      <c r="T2023" s="19">
        <f>'EPA Data'!L2024/SUM('EPA Data'!L:L)</f>
        <v>1.1108156077407065E-3</v>
      </c>
      <c r="U2023" s="19">
        <f>'EPA Data'!M2024/SUM('EPA Data'!M:M)</f>
        <v>9.680328577149136E-4</v>
      </c>
      <c r="V2023" s="19">
        <f>'EPA Data'!N2024/SUM('EPA Data'!N:N)</f>
        <v>1.0685974863282226E-3</v>
      </c>
      <c r="W2023" s="19">
        <f>'EPA Data'!O2024/SUM('EPA Data'!O:O)</f>
        <v>9.9086910684476103E-4</v>
      </c>
      <c r="X2023" s="19">
        <f>'EPA Data'!P2024/SUM('EPA Data'!P:P)</f>
        <v>1.1730848396721363E-3</v>
      </c>
    </row>
    <row r="2024" spans="1:24" x14ac:dyDescent="0.35">
      <c r="A2024" s="13" t="s">
        <v>3322</v>
      </c>
      <c r="B2024" s="13" t="s">
        <v>1276</v>
      </c>
      <c r="C2024" s="18" t="s">
        <v>1063</v>
      </c>
      <c r="D2024" s="14">
        <f>SUMIFS('Census Data'!G:G,'Census Data'!$A:$A,$A2024)/SUMIFS('Census Data'!$F:$F,'Census Data'!$A:$A,$A2024)</f>
        <v>0.49628765884536669</v>
      </c>
      <c r="E2024" s="16">
        <f>SUMIFS('Census Data'!H:H,'Census Data'!$A:$A,$A2024)/SUMIFS('Census Data'!$F:$F,'Census Data'!$A:$A,$A2024)</f>
        <v>0.50371234115463326</v>
      </c>
      <c r="F2024" s="14">
        <f>SUM(SUMIFS('Census Data'!I:I,'Census Data'!$A:$A,$A2024),SUMIFS('Census Data'!J:J,'Census Data'!$A:$A,$A2024))/SUMIFS('Census Data'!$F:$F,'Census Data'!$A:$A,$A2024)</f>
        <v>0.94407691209366518</v>
      </c>
      <c r="G2024" s="14">
        <f>SUM(SUMIFS('Census Data'!K:K,'Census Data'!$A:$A,$A2024),SUMIFS('Census Data'!L:L,'Census Data'!$A:$A,$A2024))/SUMIFS('Census Data'!$F:$F,'Census Data'!$A:$A,$A2024)</f>
        <v>2.2464423397268098E-2</v>
      </c>
      <c r="H2024" s="14">
        <f>SUM(SUMIFS('Census Data'!O:O,'Census Data'!$A:$A,$A2024),SUMIFS('Census Data'!P:P,'Census Data'!$A:$A,$A2024))/SUMIFS('Census Data'!$F:$F,'Census Data'!$A:$A,$A2024)</f>
        <v>5.9016705535195847E-3</v>
      </c>
      <c r="I2024" s="16">
        <f t="shared" si="62"/>
        <v>2.7556993955547227E-2</v>
      </c>
      <c r="J2024" s="14">
        <f>SUM(SUMIFS('Census Data'!W:W,'Census Data'!$A:$A,$A2024),SUMIFS('Census Data'!X:X,'Census Data'!$A:$A,$A2024))/SUMIFS('Census Data'!$F:$F,'Census Data'!$A:$A,$A2024)</f>
        <v>1.8561705773166435E-2</v>
      </c>
      <c r="K2024" s="16">
        <f t="shared" si="63"/>
        <v>0.9814382942268336</v>
      </c>
      <c r="L2024" s="19">
        <f>'EPA Data'!D2025/SUM('EPA Data'!D:D)</f>
        <v>4.4658321222078664E-4</v>
      </c>
      <c r="M2024" s="19">
        <f>'EPA Data'!E2025/SUM('EPA Data'!E:E)</f>
        <v>4.7027450182705736E-4</v>
      </c>
      <c r="N2024" s="19">
        <f>'EPA Data'!F2025/SUM('EPA Data'!F:F)</f>
        <v>4.0638090866855129E-4</v>
      </c>
      <c r="O2024" s="19">
        <f>'EPA Data'!G2025/SUM('EPA Data'!G:G)</f>
        <v>1.4871858607283899E-4</v>
      </c>
      <c r="P2024" s="19">
        <f>'EPA Data'!H2025/SUM('EPA Data'!H:H)</f>
        <v>2.2976067293438261E-4</v>
      </c>
      <c r="Q2024" s="19">
        <f>'EPA Data'!I2025/SUM('EPA Data'!I:I)</f>
        <v>1.5372404002861816E-4</v>
      </c>
      <c r="R2024" s="19">
        <f>'EPA Data'!J2025/SUM('EPA Data'!J:J)</f>
        <v>1.527585198000909E-4</v>
      </c>
      <c r="S2024" s="19">
        <f>'EPA Data'!K2025/SUM('EPA Data'!K:K)</f>
        <v>2.308546381430346E-4</v>
      </c>
      <c r="T2024" s="19">
        <f>'EPA Data'!L2025/SUM('EPA Data'!L:L)</f>
        <v>2.6055156658121839E-4</v>
      </c>
      <c r="U2024" s="19">
        <f>'EPA Data'!M2025/SUM('EPA Data'!M:M)</f>
        <v>2.430218214780551E-4</v>
      </c>
      <c r="V2024" s="19">
        <f>'EPA Data'!N2025/SUM('EPA Data'!N:N)</f>
        <v>2.6811408967111354E-4</v>
      </c>
      <c r="W2024" s="19">
        <f>'EPA Data'!O2025/SUM('EPA Data'!O:O)</f>
        <v>2.391578115245591E-4</v>
      </c>
      <c r="X2024" s="19">
        <f>'EPA Data'!P2025/SUM('EPA Data'!P:P)</f>
        <v>2.6585627279055026E-4</v>
      </c>
    </row>
    <row r="2025" spans="1:24" x14ac:dyDescent="0.35">
      <c r="A2025" s="13" t="s">
        <v>3323</v>
      </c>
      <c r="B2025" s="13" t="s">
        <v>1276</v>
      </c>
      <c r="C2025" s="18" t="s">
        <v>3324</v>
      </c>
      <c r="D2025" s="14">
        <f>SUMIFS('Census Data'!G:G,'Census Data'!$A:$A,$A2025)/SUMIFS('Census Data'!$F:$F,'Census Data'!$A:$A,$A2025)</f>
        <v>0.50870149883685545</v>
      </c>
      <c r="E2025" s="16">
        <f>SUMIFS('Census Data'!H:H,'Census Data'!$A:$A,$A2025)/SUMIFS('Census Data'!$F:$F,'Census Data'!$A:$A,$A2025)</f>
        <v>0.4912985011631445</v>
      </c>
      <c r="F2025" s="14">
        <f>SUM(SUMIFS('Census Data'!I:I,'Census Data'!$A:$A,$A2025),SUMIFS('Census Data'!J:J,'Census Data'!$A:$A,$A2025))/SUMIFS('Census Data'!$F:$F,'Census Data'!$A:$A,$A2025)</f>
        <v>0.95167797092629491</v>
      </c>
      <c r="G2025" s="14">
        <f>SUM(SUMIFS('Census Data'!K:K,'Census Data'!$A:$A,$A2025),SUMIFS('Census Data'!L:L,'Census Data'!$A:$A,$A2025))/SUMIFS('Census Data'!$F:$F,'Census Data'!$A:$A,$A2025)</f>
        <v>2.4980614258090481E-2</v>
      </c>
      <c r="H2025" s="14">
        <f>SUM(SUMIFS('Census Data'!O:O,'Census Data'!$A:$A,$A2025),SUMIFS('Census Data'!P:P,'Census Data'!$A:$A,$A2025))/SUMIFS('Census Data'!$F:$F,'Census Data'!$A:$A,$A2025)</f>
        <v>3.3667389746660252E-3</v>
      </c>
      <c r="I2025" s="16">
        <f t="shared" si="62"/>
        <v>1.9974675840948586E-2</v>
      </c>
      <c r="J2025" s="14">
        <f>SUM(SUMIFS('Census Data'!W:W,'Census Data'!$A:$A,$A2025),SUMIFS('Census Data'!X:X,'Census Data'!$A:$A,$A2025))/SUMIFS('Census Data'!$F:$F,'Census Data'!$A:$A,$A2025)</f>
        <v>1.7501153328949047E-2</v>
      </c>
      <c r="K2025" s="16">
        <f t="shared" si="63"/>
        <v>0.98249884667105092</v>
      </c>
      <c r="L2025" s="19">
        <f>'EPA Data'!D2026/SUM('EPA Data'!D:D)</f>
        <v>7.4879442176234337E-4</v>
      </c>
      <c r="M2025" s="19">
        <f>'EPA Data'!E2026/SUM('EPA Data'!E:E)</f>
        <v>9.5531791621031943E-4</v>
      </c>
      <c r="N2025" s="19">
        <f>'EPA Data'!F2026/SUM('EPA Data'!F:F)</f>
        <v>8.7320248924575199E-4</v>
      </c>
      <c r="O2025" s="19">
        <f>'EPA Data'!G2026/SUM('EPA Data'!G:G)</f>
        <v>3.571046530711813E-4</v>
      </c>
      <c r="P2025" s="19">
        <f>'EPA Data'!H2026/SUM('EPA Data'!H:H)</f>
        <v>6.0560786188894301E-4</v>
      </c>
      <c r="Q2025" s="19">
        <f>'EPA Data'!I2026/SUM('EPA Data'!I:I)</f>
        <v>3.8429237223019957E-4</v>
      </c>
      <c r="R2025" s="19">
        <f>'EPA Data'!J2026/SUM('EPA Data'!J:J)</f>
        <v>4.8037478681790103E-4</v>
      </c>
      <c r="S2025" s="19">
        <f>'EPA Data'!K2026/SUM('EPA Data'!K:K)</f>
        <v>8.6877612657845695E-4</v>
      </c>
      <c r="T2025" s="19">
        <f>'EPA Data'!L2026/SUM('EPA Data'!L:L)</f>
        <v>7.0872223748251982E-4</v>
      </c>
      <c r="U2025" s="19">
        <f>'EPA Data'!M2026/SUM('EPA Data'!M:M)</f>
        <v>7.1652484206017968E-4</v>
      </c>
      <c r="V2025" s="19">
        <f>'EPA Data'!N2026/SUM('EPA Data'!N:N)</f>
        <v>7.9307700535728471E-4</v>
      </c>
      <c r="W2025" s="19">
        <f>'EPA Data'!O2026/SUM('EPA Data'!O:O)</f>
        <v>7.2386527811679703E-4</v>
      </c>
      <c r="X2025" s="19">
        <f>'EPA Data'!P2026/SUM('EPA Data'!P:P)</f>
        <v>6.2411444352008269E-4</v>
      </c>
    </row>
    <row r="2026" spans="1:24" x14ac:dyDescent="0.35">
      <c r="A2026" s="13" t="s">
        <v>3325</v>
      </c>
      <c r="B2026" s="13" t="s">
        <v>1276</v>
      </c>
      <c r="C2026" s="18" t="s">
        <v>3326</v>
      </c>
      <c r="D2026" s="14">
        <f>SUMIFS('Census Data'!G:G,'Census Data'!$A:$A,$A2026)/SUMIFS('Census Data'!$F:$F,'Census Data'!$A:$A,$A2026)</f>
        <v>0.49920778014533135</v>
      </c>
      <c r="E2026" s="16">
        <f>SUMIFS('Census Data'!H:H,'Census Data'!$A:$A,$A2026)/SUMIFS('Census Data'!$F:$F,'Census Data'!$A:$A,$A2026)</f>
        <v>0.5007922198546686</v>
      </c>
      <c r="F2026" s="14">
        <f>SUM(SUMIFS('Census Data'!I:I,'Census Data'!$A:$A,$A2026),SUMIFS('Census Data'!J:J,'Census Data'!$A:$A,$A2026))/SUMIFS('Census Data'!$F:$F,'Census Data'!$A:$A,$A2026)</f>
        <v>0.96451401409604987</v>
      </c>
      <c r="G2026" s="14">
        <f>SUM(SUMIFS('Census Data'!K:K,'Census Data'!$A:$A,$A2026),SUMIFS('Census Data'!L:L,'Census Data'!$A:$A,$A2026))/SUMIFS('Census Data'!$F:$F,'Census Data'!$A:$A,$A2026)</f>
        <v>1.1910615746052559E-2</v>
      </c>
      <c r="H2026" s="14">
        <f>SUM(SUMIFS('Census Data'!O:O,'Census Data'!$A:$A,$A2026),SUMIFS('Census Data'!P:P,'Census Data'!$A:$A,$A2026))/SUMIFS('Census Data'!$F:$F,'Census Data'!$A:$A,$A2026)</f>
        <v>3.8518275692509423E-3</v>
      </c>
      <c r="I2026" s="16">
        <f t="shared" si="62"/>
        <v>1.9723542588646614E-2</v>
      </c>
      <c r="J2026" s="14">
        <f>SUM(SUMIFS('Census Data'!W:W,'Census Data'!$A:$A,$A2026),SUMIFS('Census Data'!X:X,'Census Data'!$A:$A,$A2026))/SUMIFS('Census Data'!$F:$F,'Census Data'!$A:$A,$A2026)</f>
        <v>1.1746708189914221E-2</v>
      </c>
      <c r="K2026" s="16">
        <f t="shared" si="63"/>
        <v>0.98825329181008581</v>
      </c>
      <c r="L2026" s="19">
        <f>'EPA Data'!D2027/SUM('EPA Data'!D:D)</f>
        <v>2.2341722501968713E-4</v>
      </c>
      <c r="M2026" s="19">
        <f>'EPA Data'!E2027/SUM('EPA Data'!E:E)</f>
        <v>2.8980651546658644E-4</v>
      </c>
      <c r="N2026" s="19">
        <f>'EPA Data'!F2027/SUM('EPA Data'!F:F)</f>
        <v>3.0784143052109951E-4</v>
      </c>
      <c r="O2026" s="19">
        <f>'EPA Data'!G2027/SUM('EPA Data'!G:G)</f>
        <v>1.0241121291065983E-4</v>
      </c>
      <c r="P2026" s="19">
        <f>'EPA Data'!H2027/SUM('EPA Data'!H:H)</f>
        <v>1.9331694082974732E-4</v>
      </c>
      <c r="Q2026" s="19">
        <f>'EPA Data'!I2027/SUM('EPA Data'!I:I)</f>
        <v>1.3017525379287938E-4</v>
      </c>
      <c r="R2026" s="19">
        <f>'EPA Data'!J2027/SUM('EPA Data'!J:J)</f>
        <v>1.3071537193575568E-4</v>
      </c>
      <c r="S2026" s="19">
        <f>'EPA Data'!K2027/SUM('EPA Data'!K:K)</f>
        <v>2.3825465316459538E-4</v>
      </c>
      <c r="T2026" s="19">
        <f>'EPA Data'!L2027/SUM('EPA Data'!L:L)</f>
        <v>2.368837315827076E-4</v>
      </c>
      <c r="U2026" s="19">
        <f>'EPA Data'!M2027/SUM('EPA Data'!M:M)</f>
        <v>2.1495330820948518E-4</v>
      </c>
      <c r="V2026" s="19">
        <f>'EPA Data'!N2027/SUM('EPA Data'!N:N)</f>
        <v>2.365638453737452E-4</v>
      </c>
      <c r="W2026" s="19">
        <f>'EPA Data'!O2027/SUM('EPA Data'!O:O)</f>
        <v>2.2218911266769863E-4</v>
      </c>
      <c r="X2026" s="19">
        <f>'EPA Data'!P2027/SUM('EPA Data'!P:P)</f>
        <v>2.1994101274145478E-4</v>
      </c>
    </row>
    <row r="2027" spans="1:24" x14ac:dyDescent="0.35">
      <c r="A2027" s="13" t="s">
        <v>3327</v>
      </c>
      <c r="B2027" s="13" t="s">
        <v>1276</v>
      </c>
      <c r="C2027" s="18" t="s">
        <v>216</v>
      </c>
      <c r="D2027" s="14">
        <f>SUMIFS('Census Data'!G:G,'Census Data'!$A:$A,$A2027)/SUMIFS('Census Data'!$F:$F,'Census Data'!$A:$A,$A2027)</f>
        <v>0.4930978674790556</v>
      </c>
      <c r="E2027" s="16">
        <f>SUMIFS('Census Data'!H:H,'Census Data'!$A:$A,$A2027)/SUMIFS('Census Data'!$F:$F,'Census Data'!$A:$A,$A2027)</f>
        <v>0.5069021325209444</v>
      </c>
      <c r="F2027" s="14">
        <f>SUM(SUMIFS('Census Data'!I:I,'Census Data'!$A:$A,$A2027),SUMIFS('Census Data'!J:J,'Census Data'!$A:$A,$A2027))/SUMIFS('Census Data'!$F:$F,'Census Data'!$A:$A,$A2027)</f>
        <v>0.96598914699162219</v>
      </c>
      <c r="G2027" s="14">
        <f>SUM(SUMIFS('Census Data'!K:K,'Census Data'!$A:$A,$A2027),SUMIFS('Census Data'!L:L,'Census Data'!$A:$A,$A2027))/SUMIFS('Census Data'!$F:$F,'Census Data'!$A:$A,$A2027)</f>
        <v>1.0948210205635947E-2</v>
      </c>
      <c r="H2027" s="14">
        <f>SUM(SUMIFS('Census Data'!O:O,'Census Data'!$A:$A,$A2027),SUMIFS('Census Data'!P:P,'Census Data'!$A:$A,$A2027))/SUMIFS('Census Data'!$F:$F,'Census Data'!$A:$A,$A2027)</f>
        <v>6.1405178979436403E-3</v>
      </c>
      <c r="I2027" s="16">
        <f t="shared" si="62"/>
        <v>1.6922124904798164E-2</v>
      </c>
      <c r="J2027" s="14">
        <f>SUM(SUMIFS('Census Data'!W:W,'Census Data'!$A:$A,$A2027),SUMIFS('Census Data'!X:X,'Census Data'!$A:$A,$A2027))/SUMIFS('Census Data'!$F:$F,'Census Data'!$A:$A,$A2027)</f>
        <v>1.5684501142421935E-2</v>
      </c>
      <c r="K2027" s="16">
        <f t="shared" si="63"/>
        <v>0.98431549885757808</v>
      </c>
      <c r="L2027" s="19">
        <f>'EPA Data'!D2028/SUM('EPA Data'!D:D)</f>
        <v>2.3091196374993721E-4</v>
      </c>
      <c r="M2027" s="19">
        <f>'EPA Data'!E2028/SUM('EPA Data'!E:E)</f>
        <v>3.6168454575688264E-4</v>
      </c>
      <c r="N2027" s="19">
        <f>'EPA Data'!F2028/SUM('EPA Data'!F:F)</f>
        <v>3.4349285925678534E-4</v>
      </c>
      <c r="O2027" s="19">
        <f>'EPA Data'!G2028/SUM('EPA Data'!G:G)</f>
        <v>1.5476198284474369E-4</v>
      </c>
      <c r="P2027" s="19">
        <f>'EPA Data'!H2028/SUM('EPA Data'!H:H)</f>
        <v>2.9188418550324028E-4</v>
      </c>
      <c r="Q2027" s="19">
        <f>'EPA Data'!I2028/SUM('EPA Data'!I:I)</f>
        <v>1.6514908328763375E-4</v>
      </c>
      <c r="R2027" s="19">
        <f>'EPA Data'!J2028/SUM('EPA Data'!J:J)</f>
        <v>1.7405093355075111E-4</v>
      </c>
      <c r="S2027" s="19">
        <f>'EPA Data'!K2028/SUM('EPA Data'!K:K)</f>
        <v>3.1386916395154222E-4</v>
      </c>
      <c r="T2027" s="19">
        <f>'EPA Data'!L2028/SUM('EPA Data'!L:L)</f>
        <v>2.9728395947616249E-4</v>
      </c>
      <c r="U2027" s="19">
        <f>'EPA Data'!M2028/SUM('EPA Data'!M:M)</f>
        <v>2.8063490424134368E-4</v>
      </c>
      <c r="V2027" s="19">
        <f>'EPA Data'!N2028/SUM('EPA Data'!N:N)</f>
        <v>3.445890432203557E-4</v>
      </c>
      <c r="W2027" s="19">
        <f>'EPA Data'!O2028/SUM('EPA Data'!O:O)</f>
        <v>2.6840912565024726E-4</v>
      </c>
      <c r="X2027" s="19">
        <f>'EPA Data'!P2028/SUM('EPA Data'!P:P)</f>
        <v>3.475302156606061E-4</v>
      </c>
    </row>
    <row r="2028" spans="1:24" x14ac:dyDescent="0.35">
      <c r="A2028" s="13" t="s">
        <v>3328</v>
      </c>
      <c r="B2028" s="13" t="s">
        <v>1276</v>
      </c>
      <c r="C2028" s="18" t="s">
        <v>3329</v>
      </c>
      <c r="D2028" s="14">
        <f>SUMIFS('Census Data'!G:G,'Census Data'!$A:$A,$A2028)/SUMIFS('Census Data'!$F:$F,'Census Data'!$A:$A,$A2028)</f>
        <v>0.4801573402383823</v>
      </c>
      <c r="E2028" s="16">
        <f>SUMIFS('Census Data'!H:H,'Census Data'!$A:$A,$A2028)/SUMIFS('Census Data'!$F:$F,'Census Data'!$A:$A,$A2028)</f>
        <v>0.5198426597616177</v>
      </c>
      <c r="F2028" s="14">
        <f>SUM(SUMIFS('Census Data'!I:I,'Census Data'!$A:$A,$A2028),SUMIFS('Census Data'!J:J,'Census Data'!$A:$A,$A2028))/SUMIFS('Census Data'!$F:$F,'Census Data'!$A:$A,$A2028)</f>
        <v>0.63236623114783264</v>
      </c>
      <c r="G2028" s="14">
        <f>SUM(SUMIFS('Census Data'!K:K,'Census Data'!$A:$A,$A2028),SUMIFS('Census Data'!L:L,'Census Data'!$A:$A,$A2028))/SUMIFS('Census Data'!$F:$F,'Census Data'!$A:$A,$A2028)</f>
        <v>0.30603308888932812</v>
      </c>
      <c r="H2028" s="14">
        <f>SUM(SUMIFS('Census Data'!O:O,'Census Data'!$A:$A,$A2028),SUMIFS('Census Data'!P:P,'Census Data'!$A:$A,$A2028))/SUMIFS('Census Data'!$F:$F,'Census Data'!$A:$A,$A2028)</f>
        <v>3.4346029926271469E-2</v>
      </c>
      <c r="I2028" s="16">
        <f t="shared" si="62"/>
        <v>2.7254650036567796E-2</v>
      </c>
      <c r="J2028" s="14">
        <f>SUM(SUMIFS('Census Data'!W:W,'Census Data'!$A:$A,$A2028),SUMIFS('Census Data'!X:X,'Census Data'!$A:$A,$A2028))/SUMIFS('Census Data'!$F:$F,'Census Data'!$A:$A,$A2028)</f>
        <v>6.5825146765234918E-2</v>
      </c>
      <c r="K2028" s="16">
        <f t="shared" si="63"/>
        <v>0.93417485323476512</v>
      </c>
      <c r="L2028" s="19">
        <f>'EPA Data'!D2029/SUM('EPA Data'!D:D)</f>
        <v>5.3856259594594639E-3</v>
      </c>
      <c r="M2028" s="19">
        <f>'EPA Data'!E2029/SUM('EPA Data'!E:E)</f>
        <v>6.3917756604644224E-3</v>
      </c>
      <c r="N2028" s="19">
        <f>'EPA Data'!F2029/SUM('EPA Data'!F:F)</f>
        <v>7.4982557519394236E-3</v>
      </c>
      <c r="O2028" s="19">
        <f>'EPA Data'!G2029/SUM('EPA Data'!G:G)</f>
        <v>7.2815983597543906E-3</v>
      </c>
      <c r="P2028" s="19">
        <f>'EPA Data'!H2029/SUM('EPA Data'!H:H)</f>
        <v>5.2094973332384963E-3</v>
      </c>
      <c r="Q2028" s="19">
        <f>'EPA Data'!I2029/SUM('EPA Data'!I:I)</f>
        <v>3.8621764554667266E-3</v>
      </c>
      <c r="R2028" s="19">
        <f>'EPA Data'!J2029/SUM('EPA Data'!J:J)</f>
        <v>7.796816561596258E-3</v>
      </c>
      <c r="S2028" s="19">
        <f>'EPA Data'!K2029/SUM('EPA Data'!K:K)</f>
        <v>5.7806992823147855E-3</v>
      </c>
      <c r="T2028" s="19">
        <f>'EPA Data'!L2029/SUM('EPA Data'!L:L)</f>
        <v>6.7030718935551228E-3</v>
      </c>
      <c r="U2028" s="19">
        <f>'EPA Data'!M2029/SUM('EPA Data'!M:M)</f>
        <v>8.3179061887631665E-3</v>
      </c>
      <c r="V2028" s="19">
        <f>'EPA Data'!N2029/SUM('EPA Data'!N:N)</f>
        <v>7.1797054795292789E-3</v>
      </c>
      <c r="W2028" s="19">
        <f>'EPA Data'!O2029/SUM('EPA Data'!O:O)</f>
        <v>7.7273525852567752E-3</v>
      </c>
      <c r="X2028" s="19">
        <f>'EPA Data'!P2029/SUM('EPA Data'!P:P)</f>
        <v>5.092028063743312E-3</v>
      </c>
    </row>
    <row r="2029" spans="1:24" x14ac:dyDescent="0.35">
      <c r="A2029" s="13" t="s">
        <v>3330</v>
      </c>
      <c r="B2029" s="13" t="s">
        <v>1276</v>
      </c>
      <c r="C2029" s="18" t="s">
        <v>3331</v>
      </c>
      <c r="D2029" s="14">
        <f>SUMIFS('Census Data'!G:G,'Census Data'!$A:$A,$A2029)/SUMIFS('Census Data'!$F:$F,'Census Data'!$A:$A,$A2029)</f>
        <v>0.49979758255739981</v>
      </c>
      <c r="E2029" s="16">
        <f>SUMIFS('Census Data'!H:H,'Census Data'!$A:$A,$A2029)/SUMIFS('Census Data'!$F:$F,'Census Data'!$A:$A,$A2029)</f>
        <v>0.50020241744260019</v>
      </c>
      <c r="F2029" s="14">
        <f>SUM(SUMIFS('Census Data'!I:I,'Census Data'!$A:$A,$A2029),SUMIFS('Census Data'!J:J,'Census Data'!$A:$A,$A2029))/SUMIFS('Census Data'!$F:$F,'Census Data'!$A:$A,$A2029)</f>
        <v>0.97143022381585797</v>
      </c>
      <c r="G2029" s="14">
        <f>SUM(SUMIFS('Census Data'!K:K,'Census Data'!$A:$A,$A2029),SUMIFS('Census Data'!L:L,'Census Data'!$A:$A,$A2029))/SUMIFS('Census Data'!$F:$F,'Census Data'!$A:$A,$A2029)</f>
        <v>7.1713608235498237E-3</v>
      </c>
      <c r="H2029" s="14">
        <f>SUM(SUMIFS('Census Data'!O:O,'Census Data'!$A:$A,$A2029),SUMIFS('Census Data'!P:P,'Census Data'!$A:$A,$A2029))/SUMIFS('Census Data'!$F:$F,'Census Data'!$A:$A,$A2029)</f>
        <v>4.8965743257571373E-3</v>
      </c>
      <c r="I2029" s="16">
        <f t="shared" si="62"/>
        <v>1.6501841034834985E-2</v>
      </c>
      <c r="J2029" s="14">
        <f>SUM(SUMIFS('Census Data'!W:W,'Census Data'!$A:$A,$A2029),SUMIFS('Census Data'!X:X,'Census Data'!$A:$A,$A2029))/SUMIFS('Census Data'!$F:$F,'Census Data'!$A:$A,$A2029)</f>
        <v>1.6829564513330633E-2</v>
      </c>
      <c r="K2029" s="16">
        <f t="shared" si="63"/>
        <v>0.98317043548666938</v>
      </c>
      <c r="L2029" s="19">
        <f>'EPA Data'!D2030/SUM('EPA Data'!D:D)</f>
        <v>2.9346041532484027E-4</v>
      </c>
      <c r="M2029" s="19">
        <f>'EPA Data'!E2030/SUM('EPA Data'!E:E)</f>
        <v>4.1101684213742224E-4</v>
      </c>
      <c r="N2029" s="19">
        <f>'EPA Data'!F2030/SUM('EPA Data'!F:F)</f>
        <v>4.4078979176864937E-4</v>
      </c>
      <c r="O2029" s="19">
        <f>'EPA Data'!G2030/SUM('EPA Data'!G:G)</f>
        <v>1.780518002441692E-4</v>
      </c>
      <c r="P2029" s="19">
        <f>'EPA Data'!H2030/SUM('EPA Data'!H:H)</f>
        <v>3.0136413073413785E-4</v>
      </c>
      <c r="Q2029" s="19">
        <f>'EPA Data'!I2030/SUM('EPA Data'!I:I)</f>
        <v>1.8954800408452175E-4</v>
      </c>
      <c r="R2029" s="19">
        <f>'EPA Data'!J2030/SUM('EPA Data'!J:J)</f>
        <v>1.7632773429084806E-4</v>
      </c>
      <c r="S2029" s="19">
        <f>'EPA Data'!K2030/SUM('EPA Data'!K:K)</f>
        <v>2.9454579207494698E-4</v>
      </c>
      <c r="T2029" s="19">
        <f>'EPA Data'!L2030/SUM('EPA Data'!L:L)</f>
        <v>3.2124193226639082E-4</v>
      </c>
      <c r="U2029" s="19">
        <f>'EPA Data'!M2030/SUM('EPA Data'!M:M)</f>
        <v>2.9297627507610867E-4</v>
      </c>
      <c r="V2029" s="19">
        <f>'EPA Data'!N2030/SUM('EPA Data'!N:N)</f>
        <v>3.3107084913473029E-4</v>
      </c>
      <c r="W2029" s="19">
        <f>'EPA Data'!O2030/SUM('EPA Data'!O:O)</f>
        <v>2.9251997261126018E-4</v>
      </c>
      <c r="X2029" s="19">
        <f>'EPA Data'!P2030/SUM('EPA Data'!P:P)</f>
        <v>3.8580452935927891E-4</v>
      </c>
    </row>
    <row r="2030" spans="1:24" x14ac:dyDescent="0.35">
      <c r="A2030" s="13" t="s">
        <v>3332</v>
      </c>
      <c r="B2030" s="13" t="s">
        <v>1276</v>
      </c>
      <c r="C2030" s="18" t="s">
        <v>3333</v>
      </c>
      <c r="D2030" s="14">
        <f>SUMIFS('Census Data'!G:G,'Census Data'!$A:$A,$A2030)/SUMIFS('Census Data'!$F:$F,'Census Data'!$A:$A,$A2030)</f>
        <v>0.50061391363410745</v>
      </c>
      <c r="E2030" s="16">
        <f>SUMIFS('Census Data'!H:H,'Census Data'!$A:$A,$A2030)/SUMIFS('Census Data'!$F:$F,'Census Data'!$A:$A,$A2030)</f>
        <v>0.49938608636589255</v>
      </c>
      <c r="F2030" s="14">
        <f>SUM(SUMIFS('Census Data'!I:I,'Census Data'!$A:$A,$A2030),SUMIFS('Census Data'!J:J,'Census Data'!$A:$A,$A2030))/SUMIFS('Census Data'!$F:$F,'Census Data'!$A:$A,$A2030)</f>
        <v>0.95185349669531594</v>
      </c>
      <c r="G2030" s="14">
        <f>SUM(SUMIFS('Census Data'!K:K,'Census Data'!$A:$A,$A2030),SUMIFS('Census Data'!L:L,'Census Data'!$A:$A,$A2030))/SUMIFS('Census Data'!$F:$F,'Census Data'!$A:$A,$A2030)</f>
        <v>2.2205386765589488E-2</v>
      </c>
      <c r="H2030" s="14">
        <f>SUM(SUMIFS('Census Data'!O:O,'Census Data'!$A:$A,$A2030),SUMIFS('Census Data'!P:P,'Census Data'!$A:$A,$A2030))/SUMIFS('Census Data'!$F:$F,'Census Data'!$A:$A,$A2030)</f>
        <v>4.9113090728597928E-3</v>
      </c>
      <c r="I2030" s="16">
        <f t="shared" si="62"/>
        <v>2.102980746623484E-2</v>
      </c>
      <c r="J2030" s="14">
        <f>SUM(SUMIFS('Census Data'!W:W,'Census Data'!$A:$A,$A2030),SUMIFS('Census Data'!X:X,'Census Data'!$A:$A,$A2030))/SUMIFS('Census Data'!$F:$F,'Census Data'!$A:$A,$A2030)</f>
        <v>0.10355547428093732</v>
      </c>
      <c r="K2030" s="16">
        <f t="shared" si="63"/>
        <v>0.89644452571906263</v>
      </c>
      <c r="L2030" s="19">
        <f>'EPA Data'!D2031/SUM('EPA Data'!D:D)</f>
        <v>1.5230774352649584E-4</v>
      </c>
      <c r="M2030" s="19">
        <f>'EPA Data'!E2031/SUM('EPA Data'!E:E)</f>
        <v>2.4071916491023385E-4</v>
      </c>
      <c r="N2030" s="19">
        <f>'EPA Data'!F2031/SUM('EPA Data'!F:F)</f>
        <v>2.3067066406609078E-4</v>
      </c>
      <c r="O2030" s="19">
        <f>'EPA Data'!G2031/SUM('EPA Data'!G:G)</f>
        <v>1.2482923772355427E-4</v>
      </c>
      <c r="P2030" s="19">
        <f>'EPA Data'!H2031/SUM('EPA Data'!H:H)</f>
        <v>2.1458017702540559E-4</v>
      </c>
      <c r="Q2030" s="19">
        <f>'EPA Data'!I2031/SUM('EPA Data'!I:I)</f>
        <v>1.160860739892392E-4</v>
      </c>
      <c r="R2030" s="19">
        <f>'EPA Data'!J2031/SUM('EPA Data'!J:J)</f>
        <v>1.3116886777595285E-4</v>
      </c>
      <c r="S2030" s="19">
        <f>'EPA Data'!K2031/SUM('EPA Data'!K:K)</f>
        <v>2.2451748093482536E-4</v>
      </c>
      <c r="T2030" s="19">
        <f>'EPA Data'!L2031/SUM('EPA Data'!L:L)</f>
        <v>2.0640047444932366E-4</v>
      </c>
      <c r="U2030" s="19">
        <f>'EPA Data'!M2031/SUM('EPA Data'!M:M)</f>
        <v>2.2454285498633262E-4</v>
      </c>
      <c r="V2030" s="19">
        <f>'EPA Data'!N2031/SUM('EPA Data'!N:N)</f>
        <v>2.4327442981583757E-4</v>
      </c>
      <c r="W2030" s="19">
        <f>'EPA Data'!O2031/SUM('EPA Data'!O:O)</f>
        <v>1.8034271153717475E-4</v>
      </c>
      <c r="X2030" s="19">
        <f>'EPA Data'!P2031/SUM('EPA Data'!P:P)</f>
        <v>2.723800609729981E-4</v>
      </c>
    </row>
    <row r="2031" spans="1:24" x14ac:dyDescent="0.35">
      <c r="A2031" s="13" t="s">
        <v>3334</v>
      </c>
      <c r="B2031" s="13" t="s">
        <v>1276</v>
      </c>
      <c r="C2031" s="18" t="s">
        <v>571</v>
      </c>
      <c r="D2031" s="14">
        <f>SUMIFS('Census Data'!G:G,'Census Data'!$A:$A,$A2031)/SUMIFS('Census Data'!$F:$F,'Census Data'!$A:$A,$A2031)</f>
        <v>0.50032456160833116</v>
      </c>
      <c r="E2031" s="16">
        <f>SUMIFS('Census Data'!H:H,'Census Data'!$A:$A,$A2031)/SUMIFS('Census Data'!$F:$F,'Census Data'!$A:$A,$A2031)</f>
        <v>0.49967543839166878</v>
      </c>
      <c r="F2031" s="14">
        <f>SUM(SUMIFS('Census Data'!I:I,'Census Data'!$A:$A,$A2031),SUMIFS('Census Data'!J:J,'Census Data'!$A:$A,$A2031))/SUMIFS('Census Data'!$F:$F,'Census Data'!$A:$A,$A2031)</f>
        <v>0.85381651761739086</v>
      </c>
      <c r="G2031" s="14">
        <f>SUM(SUMIFS('Census Data'!K:K,'Census Data'!$A:$A,$A2031),SUMIFS('Census Data'!L:L,'Census Data'!$A:$A,$A2031))/SUMIFS('Census Data'!$F:$F,'Census Data'!$A:$A,$A2031)</f>
        <v>4.0904102552128327E-2</v>
      </c>
      <c r="H2031" s="14">
        <f>SUM(SUMIFS('Census Data'!O:O,'Census Data'!$A:$A,$A2031),SUMIFS('Census Data'!P:P,'Census Data'!$A:$A,$A2031))/SUMIFS('Census Data'!$F:$F,'Census Data'!$A:$A,$A2031)</f>
        <v>8.1429939057136858E-2</v>
      </c>
      <c r="I2031" s="16">
        <f t="shared" si="62"/>
        <v>2.3849440773344055E-2</v>
      </c>
      <c r="J2031" s="14">
        <f>SUM(SUMIFS('Census Data'!W:W,'Census Data'!$A:$A,$A2031),SUMIFS('Census Data'!X:X,'Census Data'!$A:$A,$A2031))/SUMIFS('Census Data'!$F:$F,'Census Data'!$A:$A,$A2031)</f>
        <v>3.2432811077124243E-2</v>
      </c>
      <c r="K2031" s="16">
        <f t="shared" si="63"/>
        <v>0.96756718892287574</v>
      </c>
      <c r="L2031" s="19">
        <f>'EPA Data'!D2032/SUM('EPA Data'!D:D)</f>
        <v>6.9679092198130876E-4</v>
      </c>
      <c r="M2031" s="19">
        <f>'EPA Data'!E2032/SUM('EPA Data'!E:E)</f>
        <v>1.0199487716095086E-3</v>
      </c>
      <c r="N2031" s="19">
        <f>'EPA Data'!F2032/SUM('EPA Data'!F:F)</f>
        <v>1.0519213057222669E-3</v>
      </c>
      <c r="O2031" s="19">
        <f>'EPA Data'!G2032/SUM('EPA Data'!G:G)</f>
        <v>6.3242254002359311E-4</v>
      </c>
      <c r="P2031" s="19">
        <f>'EPA Data'!H2032/SUM('EPA Data'!H:H)</f>
        <v>7.9393280717272624E-4</v>
      </c>
      <c r="Q2031" s="19">
        <f>'EPA Data'!I2032/SUM('EPA Data'!I:I)</f>
        <v>5.0631408385593631E-4</v>
      </c>
      <c r="R2031" s="19">
        <f>'EPA Data'!J2032/SUM('EPA Data'!J:J)</f>
        <v>5.8231128053036366E-4</v>
      </c>
      <c r="S2031" s="19">
        <f>'EPA Data'!K2032/SUM('EPA Data'!K:K)</f>
        <v>7.9467655642581278E-4</v>
      </c>
      <c r="T2031" s="19">
        <f>'EPA Data'!L2032/SUM('EPA Data'!L:L)</f>
        <v>8.245362695780919E-4</v>
      </c>
      <c r="U2031" s="19">
        <f>'EPA Data'!M2032/SUM('EPA Data'!M:M)</f>
        <v>8.9049241630353819E-4</v>
      </c>
      <c r="V2031" s="19">
        <f>'EPA Data'!N2032/SUM('EPA Data'!N:N)</f>
        <v>9.8088356540957169E-4</v>
      </c>
      <c r="W2031" s="19">
        <f>'EPA Data'!O2032/SUM('EPA Data'!O:O)</f>
        <v>7.7000023356775212E-4</v>
      </c>
      <c r="X2031" s="19">
        <f>'EPA Data'!P2032/SUM('EPA Data'!P:P)</f>
        <v>8.9809137368977005E-4</v>
      </c>
    </row>
    <row r="2032" spans="1:24" x14ac:dyDescent="0.35">
      <c r="A2032" s="13" t="s">
        <v>3335</v>
      </c>
      <c r="B2032" s="13" t="s">
        <v>1276</v>
      </c>
      <c r="C2032" s="18" t="s">
        <v>2986</v>
      </c>
      <c r="D2032" s="14">
        <f>SUMIFS('Census Data'!G:G,'Census Data'!$A:$A,$A2032)/SUMIFS('Census Data'!$F:$F,'Census Data'!$A:$A,$A2032)</f>
        <v>0.49141088879778894</v>
      </c>
      <c r="E2032" s="16">
        <f>SUMIFS('Census Data'!H:H,'Census Data'!$A:$A,$A2032)/SUMIFS('Census Data'!$F:$F,'Census Data'!$A:$A,$A2032)</f>
        <v>0.50858911120221106</v>
      </c>
      <c r="F2032" s="14">
        <f>SUM(SUMIFS('Census Data'!I:I,'Census Data'!$A:$A,$A2032),SUMIFS('Census Data'!J:J,'Census Data'!$A:$A,$A2032))/SUMIFS('Census Data'!$F:$F,'Census Data'!$A:$A,$A2032)</f>
        <v>0.86287837712744153</v>
      </c>
      <c r="G2032" s="14">
        <f>SUM(SUMIFS('Census Data'!K:K,'Census Data'!$A:$A,$A2032),SUMIFS('Census Data'!L:L,'Census Data'!$A:$A,$A2032))/SUMIFS('Census Data'!$F:$F,'Census Data'!$A:$A,$A2032)</f>
        <v>9.1551065208479346E-2</v>
      </c>
      <c r="H2032" s="14">
        <f>SUM(SUMIFS('Census Data'!O:O,'Census Data'!$A:$A,$A2032),SUMIFS('Census Data'!P:P,'Census Data'!$A:$A,$A2032))/SUMIFS('Census Data'!$F:$F,'Census Data'!$A:$A,$A2032)</f>
        <v>8.0932040889194513E-3</v>
      </c>
      <c r="I2032" s="16">
        <f t="shared" si="62"/>
        <v>3.7477353575159689E-2</v>
      </c>
      <c r="J2032" s="14">
        <f>SUM(SUMIFS('Census Data'!W:W,'Census Data'!$A:$A,$A2032),SUMIFS('Census Data'!X:X,'Census Data'!$A:$A,$A2032))/SUMIFS('Census Data'!$F:$F,'Census Data'!$A:$A,$A2032)</f>
        <v>4.1960353879316042E-2</v>
      </c>
      <c r="K2032" s="16">
        <f t="shared" si="63"/>
        <v>0.95803964612068393</v>
      </c>
      <c r="L2032" s="19">
        <f>'EPA Data'!D2033/SUM('EPA Data'!D:D)</f>
        <v>4.8844234681327955E-4</v>
      </c>
      <c r="M2032" s="19">
        <f>'EPA Data'!E2033/SUM('EPA Data'!E:E)</f>
        <v>5.8774547177571244E-4</v>
      </c>
      <c r="N2032" s="19">
        <f>'EPA Data'!F2033/SUM('EPA Data'!F:F)</f>
        <v>5.7872405767927777E-4</v>
      </c>
      <c r="O2032" s="19">
        <f>'EPA Data'!G2033/SUM('EPA Data'!G:G)</f>
        <v>3.1872963017913128E-4</v>
      </c>
      <c r="P2032" s="19">
        <f>'EPA Data'!H2033/SUM('EPA Data'!H:H)</f>
        <v>4.8977314186053275E-4</v>
      </c>
      <c r="Q2032" s="19">
        <f>'EPA Data'!I2033/SUM('EPA Data'!I:I)</f>
        <v>2.9208473469910908E-4</v>
      </c>
      <c r="R2032" s="19">
        <f>'EPA Data'!J2033/SUM('EPA Data'!J:J)</f>
        <v>3.3133872900683106E-4</v>
      </c>
      <c r="S2032" s="19">
        <f>'EPA Data'!K2033/SUM('EPA Data'!K:K)</f>
        <v>5.4699805564933934E-4</v>
      </c>
      <c r="T2032" s="19">
        <f>'EPA Data'!L2033/SUM('EPA Data'!L:L)</f>
        <v>5.4530117038952702E-4</v>
      </c>
      <c r="U2032" s="19">
        <f>'EPA Data'!M2033/SUM('EPA Data'!M:M)</f>
        <v>4.7568348076977302E-4</v>
      </c>
      <c r="V2032" s="19">
        <f>'EPA Data'!N2033/SUM('EPA Data'!N:N)</f>
        <v>5.8608950043564098E-4</v>
      </c>
      <c r="W2032" s="19">
        <f>'EPA Data'!O2033/SUM('EPA Data'!O:O)</f>
        <v>4.8520547574095027E-4</v>
      </c>
      <c r="X2032" s="19">
        <f>'EPA Data'!P2033/SUM('EPA Data'!P:P)</f>
        <v>5.4201209578807249E-4</v>
      </c>
    </row>
    <row r="2033" spans="1:24" x14ac:dyDescent="0.35">
      <c r="A2033" s="13" t="s">
        <v>3336</v>
      </c>
      <c r="B2033" s="13" t="s">
        <v>1276</v>
      </c>
      <c r="C2033" s="18" t="s">
        <v>555</v>
      </c>
      <c r="D2033" s="14">
        <f>SUMIFS('Census Data'!G:G,'Census Data'!$A:$A,$A2033)/SUMIFS('Census Data'!$F:$F,'Census Data'!$A:$A,$A2033)</f>
        <v>0.49918820953004256</v>
      </c>
      <c r="E2033" s="16">
        <f>SUMIFS('Census Data'!H:H,'Census Data'!$A:$A,$A2033)/SUMIFS('Census Data'!$F:$F,'Census Data'!$A:$A,$A2033)</f>
        <v>0.5008117904699575</v>
      </c>
      <c r="F2033" s="14">
        <f>SUM(SUMIFS('Census Data'!I:I,'Census Data'!$A:$A,$A2033),SUMIFS('Census Data'!J:J,'Census Data'!$A:$A,$A2033))/SUMIFS('Census Data'!$F:$F,'Census Data'!$A:$A,$A2033)</f>
        <v>0.85982455257129908</v>
      </c>
      <c r="G2033" s="14">
        <f>SUM(SUMIFS('Census Data'!K:K,'Census Data'!$A:$A,$A2033),SUMIFS('Census Data'!L:L,'Census Data'!$A:$A,$A2033))/SUMIFS('Census Data'!$F:$F,'Census Data'!$A:$A,$A2033)</f>
        <v>9.2537820625770886E-2</v>
      </c>
      <c r="H2033" s="14">
        <f>SUM(SUMIFS('Census Data'!O:O,'Census Data'!$A:$A,$A2033),SUMIFS('Census Data'!P:P,'Census Data'!$A:$A,$A2033))/SUMIFS('Census Data'!$F:$F,'Census Data'!$A:$A,$A2033)</f>
        <v>2.1194653510207166E-2</v>
      </c>
      <c r="I2033" s="16">
        <f t="shared" si="62"/>
        <v>2.6442973292722827E-2</v>
      </c>
      <c r="J2033" s="14">
        <f>SUM(SUMIFS('Census Data'!W:W,'Census Data'!$A:$A,$A2033),SUMIFS('Census Data'!X:X,'Census Data'!$A:$A,$A2033))/SUMIFS('Census Data'!$F:$F,'Census Data'!$A:$A,$A2033)</f>
        <v>2.5303949455030585E-2</v>
      </c>
      <c r="K2033" s="16">
        <f t="shared" si="63"/>
        <v>0.97469605054496944</v>
      </c>
      <c r="L2033" s="19">
        <f>'EPA Data'!D2034/SUM('EPA Data'!D:D)</f>
        <v>8.0382552167383573E-4</v>
      </c>
      <c r="M2033" s="19">
        <f>'EPA Data'!E2034/SUM('EPA Data'!E:E)</f>
        <v>9.9412681659889757E-4</v>
      </c>
      <c r="N2033" s="19">
        <f>'EPA Data'!F2034/SUM('EPA Data'!F:F)</f>
        <v>1.08784717121908E-3</v>
      </c>
      <c r="O2033" s="19">
        <f>'EPA Data'!G2034/SUM('EPA Data'!G:G)</f>
        <v>4.1114629331563126E-4</v>
      </c>
      <c r="P2033" s="19">
        <f>'EPA Data'!H2034/SUM('EPA Data'!H:H)</f>
        <v>6.495021174055441E-4</v>
      </c>
      <c r="Q2033" s="19">
        <f>'EPA Data'!I2034/SUM('EPA Data'!I:I)</f>
        <v>4.5419490926584534E-4</v>
      </c>
      <c r="R2033" s="19">
        <f>'EPA Data'!J2034/SUM('EPA Data'!J:J)</f>
        <v>4.5006083634686536E-4</v>
      </c>
      <c r="S2033" s="19">
        <f>'EPA Data'!K2034/SUM('EPA Data'!K:K)</f>
        <v>7.4880513306587479E-4</v>
      </c>
      <c r="T2033" s="19">
        <f>'EPA Data'!L2034/SUM('EPA Data'!L:L)</f>
        <v>7.9451369282538945E-4</v>
      </c>
      <c r="U2033" s="19">
        <f>'EPA Data'!M2034/SUM('EPA Data'!M:M)</f>
        <v>7.6561577411869187E-4</v>
      </c>
      <c r="V2033" s="19">
        <f>'EPA Data'!N2034/SUM('EPA Data'!N:N)</f>
        <v>7.7140068076897157E-4</v>
      </c>
      <c r="W2033" s="19">
        <f>'EPA Data'!O2034/SUM('EPA Data'!O:O)</f>
        <v>7.1580383582744262E-4</v>
      </c>
      <c r="X2033" s="19">
        <f>'EPA Data'!P2034/SUM('EPA Data'!P:P)</f>
        <v>7.5683846072835154E-4</v>
      </c>
    </row>
    <row r="2034" spans="1:24" x14ac:dyDescent="0.35">
      <c r="A2034" s="13" t="s">
        <v>3337</v>
      </c>
      <c r="B2034" s="13" t="s">
        <v>1276</v>
      </c>
      <c r="C2034" s="18" t="s">
        <v>78</v>
      </c>
      <c r="D2034" s="14">
        <f>SUMIFS('Census Data'!G:G,'Census Data'!$A:$A,$A2034)/SUMIFS('Census Data'!$F:$F,'Census Data'!$A:$A,$A2034)</f>
        <v>0.4948873842752522</v>
      </c>
      <c r="E2034" s="16">
        <f>SUMIFS('Census Data'!H:H,'Census Data'!$A:$A,$A2034)/SUMIFS('Census Data'!$F:$F,'Census Data'!$A:$A,$A2034)</f>
        <v>0.50511261572474786</v>
      </c>
      <c r="F2034" s="14">
        <f>SUM(SUMIFS('Census Data'!I:I,'Census Data'!$A:$A,$A2034),SUMIFS('Census Data'!J:J,'Census Data'!$A:$A,$A2034))/SUMIFS('Census Data'!$F:$F,'Census Data'!$A:$A,$A2034)</f>
        <v>0.93864861130302613</v>
      </c>
      <c r="G2034" s="14">
        <f>SUM(SUMIFS('Census Data'!K:K,'Census Data'!$A:$A,$A2034),SUMIFS('Census Data'!L:L,'Census Data'!$A:$A,$A2034))/SUMIFS('Census Data'!$F:$F,'Census Data'!$A:$A,$A2034)</f>
        <v>2.4768550504352633E-2</v>
      </c>
      <c r="H2034" s="14">
        <f>SUM(SUMIFS('Census Data'!O:O,'Census Data'!$A:$A,$A2034),SUMIFS('Census Data'!P:P,'Census Data'!$A:$A,$A2034))/SUMIFS('Census Data'!$F:$F,'Census Data'!$A:$A,$A2034)</f>
        <v>1.0950670167196351E-2</v>
      </c>
      <c r="I2034" s="16">
        <f t="shared" si="62"/>
        <v>2.5632168025424895E-2</v>
      </c>
      <c r="J2034" s="14">
        <f>SUM(SUMIFS('Census Data'!W:W,'Census Data'!$A:$A,$A2034),SUMIFS('Census Data'!X:X,'Census Data'!$A:$A,$A2034))/SUMIFS('Census Data'!$F:$F,'Census Data'!$A:$A,$A2034)</f>
        <v>2.3317673068951224E-2</v>
      </c>
      <c r="K2034" s="16">
        <f t="shared" si="63"/>
        <v>0.97668232693104873</v>
      </c>
      <c r="L2034" s="19">
        <f>'EPA Data'!D2035/SUM('EPA Data'!D:D)</f>
        <v>2.2849450527672284E-4</v>
      </c>
      <c r="M2034" s="19">
        <f>'EPA Data'!E2035/SUM('EPA Data'!E:E)</f>
        <v>3.0688442005738248E-4</v>
      </c>
      <c r="N2034" s="19">
        <f>'EPA Data'!F2035/SUM('EPA Data'!F:F)</f>
        <v>2.7785278361668628E-4</v>
      </c>
      <c r="O2034" s="19">
        <f>'EPA Data'!G2035/SUM('EPA Data'!G:G)</f>
        <v>9.1815029618322891E-5</v>
      </c>
      <c r="P2034" s="19">
        <f>'EPA Data'!H2035/SUM('EPA Data'!H:H)</f>
        <v>1.7497724210420215E-4</v>
      </c>
      <c r="Q2034" s="19">
        <f>'EPA Data'!I2035/SUM('EPA Data'!I:I)</f>
        <v>1.1265434156826508E-4</v>
      </c>
      <c r="R2034" s="19">
        <f>'EPA Data'!J2035/SUM('EPA Data'!J:J)</f>
        <v>1.0106713970908836E-4</v>
      </c>
      <c r="S2034" s="19">
        <f>'EPA Data'!K2035/SUM('EPA Data'!K:K)</f>
        <v>1.8341130583267968E-4</v>
      </c>
      <c r="T2034" s="19">
        <f>'EPA Data'!L2035/SUM('EPA Data'!L:L)</f>
        <v>1.9434963210931711E-4</v>
      </c>
      <c r="U2034" s="19">
        <f>'EPA Data'!M2035/SUM('EPA Data'!M:M)</f>
        <v>1.7559392461454266E-4</v>
      </c>
      <c r="V2034" s="19">
        <f>'EPA Data'!N2035/SUM('EPA Data'!N:N)</f>
        <v>2.0330500882399249E-4</v>
      </c>
      <c r="W2034" s="19">
        <f>'EPA Data'!O2035/SUM('EPA Data'!O:O)</f>
        <v>1.7712687595062651E-4</v>
      </c>
      <c r="X2034" s="19">
        <f>'EPA Data'!P2035/SUM('EPA Data'!P:P)</f>
        <v>2.115998856827005E-4</v>
      </c>
    </row>
    <row r="2035" spans="1:24" x14ac:dyDescent="0.35">
      <c r="A2035" s="13" t="s">
        <v>3338</v>
      </c>
      <c r="B2035" s="13" t="s">
        <v>1276</v>
      </c>
      <c r="C2035" s="18" t="s">
        <v>80</v>
      </c>
      <c r="D2035" s="14">
        <f>SUMIFS('Census Data'!G:G,'Census Data'!$A:$A,$A2035)/SUMIFS('Census Data'!$F:$F,'Census Data'!$A:$A,$A2035)</f>
        <v>0.49139075849253294</v>
      </c>
      <c r="E2035" s="16">
        <f>SUMIFS('Census Data'!H:H,'Census Data'!$A:$A,$A2035)/SUMIFS('Census Data'!$F:$F,'Census Data'!$A:$A,$A2035)</f>
        <v>0.50860924150746711</v>
      </c>
      <c r="F2035" s="14">
        <f>SUM(SUMIFS('Census Data'!I:I,'Census Data'!$A:$A,$A2035),SUMIFS('Census Data'!J:J,'Census Data'!$A:$A,$A2035))/SUMIFS('Census Data'!$F:$F,'Census Data'!$A:$A,$A2035)</f>
        <v>0.66260641632862727</v>
      </c>
      <c r="G2035" s="14">
        <f>SUM(SUMIFS('Census Data'!K:K,'Census Data'!$A:$A,$A2035),SUMIFS('Census Data'!L:L,'Census Data'!$A:$A,$A2035))/SUMIFS('Census Data'!$F:$F,'Census Data'!$A:$A,$A2035)</f>
        <v>0.24017419418194455</v>
      </c>
      <c r="H2035" s="14">
        <f>SUM(SUMIFS('Census Data'!O:O,'Census Data'!$A:$A,$A2035),SUMIFS('Census Data'!P:P,'Census Data'!$A:$A,$A2035))/SUMIFS('Census Data'!$F:$F,'Census Data'!$A:$A,$A2035)</f>
        <v>5.8608863809761221E-2</v>
      </c>
      <c r="I2035" s="16">
        <f t="shared" si="62"/>
        <v>3.861052567966694E-2</v>
      </c>
      <c r="J2035" s="14">
        <f>SUM(SUMIFS('Census Data'!W:W,'Census Data'!$A:$A,$A2035),SUMIFS('Census Data'!X:X,'Census Data'!$A:$A,$A2035))/SUMIFS('Census Data'!$F:$F,'Census Data'!$A:$A,$A2035)</f>
        <v>6.8765155120447799E-2</v>
      </c>
      <c r="K2035" s="16">
        <f t="shared" si="63"/>
        <v>0.93123484487955221</v>
      </c>
      <c r="L2035" s="19">
        <f>'EPA Data'!D2036/SUM('EPA Data'!D:D)</f>
        <v>4.642300787716055E-3</v>
      </c>
      <c r="M2035" s="19">
        <f>'EPA Data'!E2036/SUM('EPA Data'!E:E)</f>
        <v>6.4746123571159621E-3</v>
      </c>
      <c r="N2035" s="19">
        <f>'EPA Data'!F2036/SUM('EPA Data'!F:F)</f>
        <v>6.7054054376894127E-3</v>
      </c>
      <c r="O2035" s="19">
        <f>'EPA Data'!G2036/SUM('EPA Data'!G:G)</f>
        <v>4.1090309873843996E-3</v>
      </c>
      <c r="P2035" s="19">
        <f>'EPA Data'!H2036/SUM('EPA Data'!H:H)</f>
        <v>4.744535378308312E-3</v>
      </c>
      <c r="Q2035" s="19">
        <f>'EPA Data'!I2036/SUM('EPA Data'!I:I)</f>
        <v>3.1234018709220442E-3</v>
      </c>
      <c r="R2035" s="19">
        <f>'EPA Data'!J2036/SUM('EPA Data'!J:J)</f>
        <v>3.7370792915541145E-3</v>
      </c>
      <c r="S2035" s="19">
        <f>'EPA Data'!K2036/SUM('EPA Data'!K:K)</f>
        <v>4.7703796034426595E-3</v>
      </c>
      <c r="T2035" s="19">
        <f>'EPA Data'!L2036/SUM('EPA Data'!L:L)</f>
        <v>5.0377304224839487E-3</v>
      </c>
      <c r="U2035" s="19">
        <f>'EPA Data'!M2036/SUM('EPA Data'!M:M)</f>
        <v>5.6418278595725341E-3</v>
      </c>
      <c r="V2035" s="19">
        <f>'EPA Data'!N2036/SUM('EPA Data'!N:N)</f>
        <v>5.8929118475805507E-3</v>
      </c>
      <c r="W2035" s="19">
        <f>'EPA Data'!O2036/SUM('EPA Data'!O:O)</f>
        <v>4.6843060069540407E-3</v>
      </c>
      <c r="X2035" s="19">
        <f>'EPA Data'!P2036/SUM('EPA Data'!P:P)</f>
        <v>5.3129357450358338E-3</v>
      </c>
    </row>
    <row r="2036" spans="1:24" x14ac:dyDescent="0.35">
      <c r="A2036" s="13" t="s">
        <v>3339</v>
      </c>
      <c r="B2036" s="13" t="s">
        <v>1276</v>
      </c>
      <c r="C2036" s="18" t="s">
        <v>230</v>
      </c>
      <c r="D2036" s="14">
        <f>SUMIFS('Census Data'!G:G,'Census Data'!$A:$A,$A2036)/SUMIFS('Census Data'!$F:$F,'Census Data'!$A:$A,$A2036)</f>
        <v>0.49954346451899889</v>
      </c>
      <c r="E2036" s="16">
        <f>SUMIFS('Census Data'!H:H,'Census Data'!$A:$A,$A2036)/SUMIFS('Census Data'!$F:$F,'Census Data'!$A:$A,$A2036)</f>
        <v>0.50045653548100111</v>
      </c>
      <c r="F2036" s="14">
        <f>SUM(SUMIFS('Census Data'!I:I,'Census Data'!$A:$A,$A2036),SUMIFS('Census Data'!J:J,'Census Data'!$A:$A,$A2036))/SUMIFS('Census Data'!$F:$F,'Census Data'!$A:$A,$A2036)</f>
        <v>0.96745721443120358</v>
      </c>
      <c r="G2036" s="14">
        <f>SUM(SUMIFS('Census Data'!K:K,'Census Data'!$A:$A,$A2036),SUMIFS('Census Data'!L:L,'Census Data'!$A:$A,$A2036))/SUMIFS('Census Data'!$F:$F,'Census Data'!$A:$A,$A2036)</f>
        <v>8.6390560250977459E-3</v>
      </c>
      <c r="H2036" s="14">
        <f>SUM(SUMIFS('Census Data'!O:O,'Census Data'!$A:$A,$A2036),SUMIFS('Census Data'!P:P,'Census Data'!$A:$A,$A2036))/SUMIFS('Census Data'!$F:$F,'Census Data'!$A:$A,$A2036)</f>
        <v>4.9165359492426191E-3</v>
      </c>
      <c r="I2036" s="16">
        <f t="shared" si="62"/>
        <v>1.8987193594456109E-2</v>
      </c>
      <c r="J2036" s="14">
        <f>SUM(SUMIFS('Census Data'!W:W,'Census Data'!$A:$A,$A2036),SUMIFS('Census Data'!X:X,'Census Data'!$A:$A,$A2036))/SUMIFS('Census Data'!$F:$F,'Census Data'!$A:$A,$A2036)</f>
        <v>8.9082948985086507E-2</v>
      </c>
      <c r="K2036" s="16">
        <f t="shared" si="63"/>
        <v>0.91091705101491349</v>
      </c>
      <c r="L2036" s="19">
        <f>'EPA Data'!D2037/SUM('EPA Data'!D:D)</f>
        <v>1.8339183877213005E-4</v>
      </c>
      <c r="M2036" s="19">
        <f>'EPA Data'!E2037/SUM('EPA Data'!E:E)</f>
        <v>2.4534034698731164E-4</v>
      </c>
      <c r="N2036" s="19">
        <f>'EPA Data'!F2037/SUM('EPA Data'!F:F)</f>
        <v>2.4164081008569232E-4</v>
      </c>
      <c r="O2036" s="19">
        <f>'EPA Data'!G2037/SUM('EPA Data'!G:G)</f>
        <v>1.2400665702225406E-4</v>
      </c>
      <c r="P2036" s="19">
        <f>'EPA Data'!H2037/SUM('EPA Data'!H:H)</f>
        <v>2.1267734124416309E-4</v>
      </c>
      <c r="Q2036" s="19">
        <f>'EPA Data'!I2037/SUM('EPA Data'!I:I)</f>
        <v>1.2460250103733434E-4</v>
      </c>
      <c r="R2036" s="19">
        <f>'EPA Data'!J2037/SUM('EPA Data'!J:J)</f>
        <v>1.4538013808449072E-4</v>
      </c>
      <c r="S2036" s="19">
        <f>'EPA Data'!K2037/SUM('EPA Data'!K:K)</f>
        <v>2.2104619101860276E-4</v>
      </c>
      <c r="T2036" s="19">
        <f>'EPA Data'!L2037/SUM('EPA Data'!L:L)</f>
        <v>2.2095803113247637E-4</v>
      </c>
      <c r="U2036" s="19">
        <f>'EPA Data'!M2037/SUM('EPA Data'!M:M)</f>
        <v>2.3775831035077264E-4</v>
      </c>
      <c r="V2036" s="19">
        <f>'EPA Data'!N2037/SUM('EPA Data'!N:N)</f>
        <v>2.5765430650376248E-4</v>
      </c>
      <c r="W2036" s="19">
        <f>'EPA Data'!O2037/SUM('EPA Data'!O:O)</f>
        <v>1.9404260836442647E-4</v>
      </c>
      <c r="X2036" s="19">
        <f>'EPA Data'!P2037/SUM('EPA Data'!P:P)</f>
        <v>2.6615891046690771E-4</v>
      </c>
    </row>
    <row r="2037" spans="1:24" x14ac:dyDescent="0.35">
      <c r="A2037" s="13" t="s">
        <v>3340</v>
      </c>
      <c r="B2037" s="13" t="s">
        <v>1276</v>
      </c>
      <c r="C2037" s="18" t="s">
        <v>3341</v>
      </c>
      <c r="D2037" s="14">
        <f>SUMIFS('Census Data'!G:G,'Census Data'!$A:$A,$A2037)/SUMIFS('Census Data'!$F:$F,'Census Data'!$A:$A,$A2037)</f>
        <v>0.49825438116100768</v>
      </c>
      <c r="E2037" s="16">
        <f>SUMIFS('Census Data'!H:H,'Census Data'!$A:$A,$A2037)/SUMIFS('Census Data'!$F:$F,'Census Data'!$A:$A,$A2037)</f>
        <v>0.50174561883899238</v>
      </c>
      <c r="F2037" s="14">
        <f>SUM(SUMIFS('Census Data'!I:I,'Census Data'!$A:$A,$A2037),SUMIFS('Census Data'!J:J,'Census Data'!$A:$A,$A2037))/SUMIFS('Census Data'!$F:$F,'Census Data'!$A:$A,$A2037)</f>
        <v>0.94335295728368018</v>
      </c>
      <c r="G2037" s="14">
        <f>SUM(SUMIFS('Census Data'!K:K,'Census Data'!$A:$A,$A2037),SUMIFS('Census Data'!L:L,'Census Data'!$A:$A,$A2037))/SUMIFS('Census Data'!$F:$F,'Census Data'!$A:$A,$A2037)</f>
        <v>2.3411829134720702E-2</v>
      </c>
      <c r="H2037" s="14">
        <f>SUM(SUMIFS('Census Data'!O:O,'Census Data'!$A:$A,$A2037),SUMIFS('Census Data'!P:P,'Census Data'!$A:$A,$A2037))/SUMIFS('Census Data'!$F:$F,'Census Data'!$A:$A,$A2037)</f>
        <v>7.2905257393209204E-3</v>
      </c>
      <c r="I2037" s="16">
        <f t="shared" si="62"/>
        <v>2.5944687842278213E-2</v>
      </c>
      <c r="J2037" s="14">
        <f>SUM(SUMIFS('Census Data'!W:W,'Census Data'!$A:$A,$A2037),SUMIFS('Census Data'!X:X,'Census Data'!$A:$A,$A2037))/SUMIFS('Census Data'!$F:$F,'Census Data'!$A:$A,$A2037)</f>
        <v>9.3784227820372396E-3</v>
      </c>
      <c r="K2037" s="16">
        <f t="shared" si="63"/>
        <v>0.99062157721796273</v>
      </c>
      <c r="L2037" s="19">
        <f>'EPA Data'!D2038/SUM('EPA Data'!D:D)</f>
        <v>6.5234538444960445E-4</v>
      </c>
      <c r="M2037" s="19">
        <f>'EPA Data'!E2038/SUM('EPA Data'!E:E)</f>
        <v>4.1478577178902801E-4</v>
      </c>
      <c r="N2037" s="19">
        <f>'EPA Data'!F2038/SUM('EPA Data'!F:F)</f>
        <v>3.4755899661944532E-4</v>
      </c>
      <c r="O2037" s="19">
        <f>'EPA Data'!G2038/SUM('EPA Data'!G:G)</f>
        <v>6.8259020192857381E-5</v>
      </c>
      <c r="P2037" s="19">
        <f>'EPA Data'!H2038/SUM('EPA Data'!H:H)</f>
        <v>1.4638774823398407E-4</v>
      </c>
      <c r="Q2037" s="19">
        <f>'EPA Data'!I2038/SUM('EPA Data'!I:I)</f>
        <v>1.1218927594277698E-4</v>
      </c>
      <c r="R2037" s="19">
        <f>'EPA Data'!J2038/SUM('EPA Data'!J:J)</f>
        <v>1.0642098565847877E-4</v>
      </c>
      <c r="S2037" s="19">
        <f>'EPA Data'!K2038/SUM('EPA Data'!K:K)</f>
        <v>2.1783280122657505E-4</v>
      </c>
      <c r="T2037" s="19">
        <f>'EPA Data'!L2038/SUM('EPA Data'!L:L)</f>
        <v>2.126770063300131E-4</v>
      </c>
      <c r="U2037" s="19">
        <f>'EPA Data'!M2038/SUM('EPA Data'!M:M)</f>
        <v>1.5788646796341269E-4</v>
      </c>
      <c r="V2037" s="19">
        <f>'EPA Data'!N2038/SUM('EPA Data'!N:N)</f>
        <v>1.4481282932198153E-4</v>
      </c>
      <c r="W2037" s="19">
        <f>'EPA Data'!O2038/SUM('EPA Data'!O:O)</f>
        <v>1.7190382478020875E-4</v>
      </c>
      <c r="X2037" s="19">
        <f>'EPA Data'!P2038/SUM('EPA Data'!P:P)</f>
        <v>1.7229821489993542E-4</v>
      </c>
    </row>
    <row r="2038" spans="1:24" x14ac:dyDescent="0.35">
      <c r="A2038" s="13" t="s">
        <v>3342</v>
      </c>
      <c r="B2038" s="13" t="s">
        <v>1276</v>
      </c>
      <c r="C2038" s="18" t="s">
        <v>3343</v>
      </c>
      <c r="D2038" s="14">
        <f>SUMIFS('Census Data'!G:G,'Census Data'!$A:$A,$A2038)/SUMIFS('Census Data'!$F:$F,'Census Data'!$A:$A,$A2038)</f>
        <v>0.5007806523948739</v>
      </c>
      <c r="E2038" s="16">
        <f>SUMIFS('Census Data'!H:H,'Census Data'!$A:$A,$A2038)/SUMIFS('Census Data'!$F:$F,'Census Data'!$A:$A,$A2038)</f>
        <v>0.4992193476051261</v>
      </c>
      <c r="F2038" s="14">
        <f>SUM(SUMIFS('Census Data'!I:I,'Census Data'!$A:$A,$A2038),SUMIFS('Census Data'!J:J,'Census Data'!$A:$A,$A2038))/SUMIFS('Census Data'!$F:$F,'Census Data'!$A:$A,$A2038)</f>
        <v>0.96852241886978296</v>
      </c>
      <c r="G2038" s="14">
        <f>SUM(SUMIFS('Census Data'!K:K,'Census Data'!$A:$A,$A2038),SUMIFS('Census Data'!L:L,'Census Data'!$A:$A,$A2038))/SUMIFS('Census Data'!$F:$F,'Census Data'!$A:$A,$A2038)</f>
        <v>1.2762880764515419E-2</v>
      </c>
      <c r="H2038" s="14">
        <f>SUM(SUMIFS('Census Data'!O:O,'Census Data'!$A:$A,$A2038),SUMIFS('Census Data'!P:P,'Census Data'!$A:$A,$A2038))/SUMIFS('Census Data'!$F:$F,'Census Data'!$A:$A,$A2038)</f>
        <v>6.7691469407856822E-3</v>
      </c>
      <c r="I2038" s="16">
        <f t="shared" si="62"/>
        <v>1.1945553424915989E-2</v>
      </c>
      <c r="J2038" s="14">
        <f>SUM(SUMIFS('Census Data'!W:W,'Census Data'!$A:$A,$A2038),SUMIFS('Census Data'!X:X,'Census Data'!$A:$A,$A2038))/SUMIFS('Census Data'!$F:$F,'Census Data'!$A:$A,$A2038)</f>
        <v>1.7509666467574108E-2</v>
      </c>
      <c r="K2038" s="16">
        <f t="shared" si="63"/>
        <v>0.98249033353242587</v>
      </c>
      <c r="L2038" s="19">
        <f>'EPA Data'!D2039/SUM('EPA Data'!D:D)</f>
        <v>4.3191183652623516E-4</v>
      </c>
      <c r="M2038" s="19">
        <f>'EPA Data'!E2039/SUM('EPA Data'!E:E)</f>
        <v>5.844794812635358E-4</v>
      </c>
      <c r="N2038" s="19">
        <f>'EPA Data'!F2039/SUM('EPA Data'!F:F)</f>
        <v>5.9495030590987926E-4</v>
      </c>
      <c r="O2038" s="19">
        <f>'EPA Data'!G2039/SUM('EPA Data'!G:G)</f>
        <v>5.0553948186272545E-4</v>
      </c>
      <c r="P2038" s="19">
        <f>'EPA Data'!H2039/SUM('EPA Data'!H:H)</f>
        <v>4.7280193144364321E-4</v>
      </c>
      <c r="Q2038" s="19">
        <f>'EPA Data'!I2039/SUM('EPA Data'!I:I)</f>
        <v>3.0347801613565128E-4</v>
      </c>
      <c r="R2038" s="19">
        <f>'EPA Data'!J2039/SUM('EPA Data'!J:J)</f>
        <v>5.7383596848013558E-4</v>
      </c>
      <c r="S2038" s="19">
        <f>'EPA Data'!K2039/SUM('EPA Data'!K:K)</f>
        <v>5.4030856134177317E-4</v>
      </c>
      <c r="T2038" s="19">
        <f>'EPA Data'!L2039/SUM('EPA Data'!L:L)</f>
        <v>5.1897677345979999E-4</v>
      </c>
      <c r="U2038" s="19">
        <f>'EPA Data'!M2039/SUM('EPA Data'!M:M)</f>
        <v>6.3709452975751319E-4</v>
      </c>
      <c r="V2038" s="19">
        <f>'EPA Data'!N2039/SUM('EPA Data'!N:N)</f>
        <v>6.8255240847603848E-4</v>
      </c>
      <c r="W2038" s="19">
        <f>'EPA Data'!O2039/SUM('EPA Data'!O:O)</f>
        <v>6.2804076147872985E-4</v>
      </c>
      <c r="X2038" s="19">
        <f>'EPA Data'!P2039/SUM('EPA Data'!P:P)</f>
        <v>4.4088901742405322E-4</v>
      </c>
    </row>
    <row r="2039" spans="1:24" x14ac:dyDescent="0.35">
      <c r="A2039" s="13" t="s">
        <v>3344</v>
      </c>
      <c r="B2039" s="13" t="s">
        <v>1276</v>
      </c>
      <c r="C2039" s="18" t="s">
        <v>84</v>
      </c>
      <c r="D2039" s="14">
        <f>SUMIFS('Census Data'!G:G,'Census Data'!$A:$A,$A2039)/SUMIFS('Census Data'!$F:$F,'Census Data'!$A:$A,$A2039)</f>
        <v>0.49597247111074066</v>
      </c>
      <c r="E2039" s="16">
        <f>SUMIFS('Census Data'!H:H,'Census Data'!$A:$A,$A2039)/SUMIFS('Census Data'!$F:$F,'Census Data'!$A:$A,$A2039)</f>
        <v>0.50402752888925928</v>
      </c>
      <c r="F2039" s="14">
        <f>SUM(SUMIFS('Census Data'!I:I,'Census Data'!$A:$A,$A2039),SUMIFS('Census Data'!J:J,'Census Data'!$A:$A,$A2039))/SUMIFS('Census Data'!$F:$F,'Census Data'!$A:$A,$A2039)</f>
        <v>0.85931927915270079</v>
      </c>
      <c r="G2039" s="14">
        <f>SUM(SUMIFS('Census Data'!K:K,'Census Data'!$A:$A,$A2039),SUMIFS('Census Data'!L:L,'Census Data'!$A:$A,$A2039))/SUMIFS('Census Data'!$F:$F,'Census Data'!$A:$A,$A2039)</f>
        <v>7.2578868719823303E-2</v>
      </c>
      <c r="H2039" s="14">
        <f>SUM(SUMIFS('Census Data'!O:O,'Census Data'!$A:$A,$A2039),SUMIFS('Census Data'!P:P,'Census Data'!$A:$A,$A2039))/SUMIFS('Census Data'!$F:$F,'Census Data'!$A:$A,$A2039)</f>
        <v>3.1642743601497894E-2</v>
      </c>
      <c r="I2039" s="16">
        <f t="shared" si="62"/>
        <v>3.6459108525978001E-2</v>
      </c>
      <c r="J2039" s="14">
        <f>SUM(SUMIFS('Census Data'!W:W,'Census Data'!$A:$A,$A2039),SUMIFS('Census Data'!X:X,'Census Data'!$A:$A,$A2039))/SUMIFS('Census Data'!$F:$F,'Census Data'!$A:$A,$A2039)</f>
        <v>3.1130744363543274E-2</v>
      </c>
      <c r="K2039" s="16">
        <f t="shared" si="63"/>
        <v>0.96886925563645676</v>
      </c>
      <c r="L2039" s="19">
        <f>'EPA Data'!D2040/SUM('EPA Data'!D:D)</f>
        <v>1.1792386014833839E-3</v>
      </c>
      <c r="M2039" s="19">
        <f>'EPA Data'!E2040/SUM('EPA Data'!E:E)</f>
        <v>1.3294543751229146E-3</v>
      </c>
      <c r="N2039" s="19">
        <f>'EPA Data'!F2040/SUM('EPA Data'!F:F)</f>
        <v>1.297140269107475E-3</v>
      </c>
      <c r="O2039" s="19">
        <f>'EPA Data'!G2040/SUM('EPA Data'!G:G)</f>
        <v>5.8373949860615094E-4</v>
      </c>
      <c r="P2039" s="19">
        <f>'EPA Data'!H2040/SUM('EPA Data'!H:H)</f>
        <v>7.9996480980976646E-4</v>
      </c>
      <c r="Q2039" s="19">
        <f>'EPA Data'!I2040/SUM('EPA Data'!I:I)</f>
        <v>5.3244348763777116E-4</v>
      </c>
      <c r="R2039" s="19">
        <f>'EPA Data'!J2040/SUM('EPA Data'!J:J)</f>
        <v>5.7560204456354213E-4</v>
      </c>
      <c r="S2039" s="19">
        <f>'EPA Data'!K2040/SUM('EPA Data'!K:K)</f>
        <v>7.8538888536198721E-4</v>
      </c>
      <c r="T2039" s="19">
        <f>'EPA Data'!L2040/SUM('EPA Data'!L:L)</f>
        <v>8.9867805099826895E-4</v>
      </c>
      <c r="U2039" s="19">
        <f>'EPA Data'!M2040/SUM('EPA Data'!M:M)</f>
        <v>8.5045646803819281E-4</v>
      </c>
      <c r="V2039" s="19">
        <f>'EPA Data'!N2040/SUM('EPA Data'!N:N)</f>
        <v>9.6680307941731834E-4</v>
      </c>
      <c r="W2039" s="19">
        <f>'EPA Data'!O2040/SUM('EPA Data'!O:O)</f>
        <v>8.4050201693355148E-4</v>
      </c>
      <c r="X2039" s="19">
        <f>'EPA Data'!P2040/SUM('EPA Data'!P:P)</f>
        <v>9.181924950534884E-4</v>
      </c>
    </row>
    <row r="2040" spans="1:24" x14ac:dyDescent="0.35">
      <c r="A2040" s="13" t="s">
        <v>3345</v>
      </c>
      <c r="B2040" s="13" t="s">
        <v>1276</v>
      </c>
      <c r="C2040" s="18" t="s">
        <v>3346</v>
      </c>
      <c r="D2040" s="14">
        <f>SUMIFS('Census Data'!G:G,'Census Data'!$A:$A,$A2040)/SUMIFS('Census Data'!$F:$F,'Census Data'!$A:$A,$A2040)</f>
        <v>0.50267936111544664</v>
      </c>
      <c r="E2040" s="16">
        <f>SUMIFS('Census Data'!H:H,'Census Data'!$A:$A,$A2040)/SUMIFS('Census Data'!$F:$F,'Census Data'!$A:$A,$A2040)</f>
        <v>0.49732063888455336</v>
      </c>
      <c r="F2040" s="14">
        <f>SUM(SUMIFS('Census Data'!I:I,'Census Data'!$A:$A,$A2040),SUMIFS('Census Data'!J:J,'Census Data'!$A:$A,$A2040))/SUMIFS('Census Data'!$F:$F,'Census Data'!$A:$A,$A2040)</f>
        <v>0.95452890068154628</v>
      </c>
      <c r="G2040" s="14">
        <f>SUM(SUMIFS('Census Data'!K:K,'Census Data'!$A:$A,$A2040),SUMIFS('Census Data'!L:L,'Census Data'!$A:$A,$A2040))/SUMIFS('Census Data'!$F:$F,'Census Data'!$A:$A,$A2040)</f>
        <v>1.5998127048540658E-2</v>
      </c>
      <c r="H2040" s="14">
        <f>SUM(SUMIFS('Census Data'!O:O,'Census Data'!$A:$A,$A2040),SUMIFS('Census Data'!P:P,'Census Data'!$A:$A,$A2040))/SUMIFS('Census Data'!$F:$F,'Census Data'!$A:$A,$A2040)</f>
        <v>4.6823786483533632E-3</v>
      </c>
      <c r="I2040" s="16">
        <f t="shared" si="62"/>
        <v>2.4790593621559665E-2</v>
      </c>
      <c r="J2040" s="14">
        <f>SUM(SUMIFS('Census Data'!W:W,'Census Data'!$A:$A,$A2040),SUMIFS('Census Data'!X:X,'Census Data'!$A:$A,$A2040))/SUMIFS('Census Data'!$F:$F,'Census Data'!$A:$A,$A2040)</f>
        <v>1.2070131626866449E-2</v>
      </c>
      <c r="K2040" s="16">
        <f t="shared" si="63"/>
        <v>0.98792986837313357</v>
      </c>
      <c r="L2040" s="19">
        <f>'EPA Data'!D2041/SUM('EPA Data'!D:D)</f>
        <v>2.7465644442493318E-4</v>
      </c>
      <c r="M2040" s="19">
        <f>'EPA Data'!E2041/SUM('EPA Data'!E:E)</f>
        <v>3.2705328848103968E-4</v>
      </c>
      <c r="N2040" s="19">
        <f>'EPA Data'!F2041/SUM('EPA Data'!F:F)</f>
        <v>3.3501964929589866E-4</v>
      </c>
      <c r="O2040" s="19">
        <f>'EPA Data'!G2041/SUM('EPA Data'!G:G)</f>
        <v>9.3041037113800794E-5</v>
      </c>
      <c r="P2040" s="19">
        <f>'EPA Data'!H2041/SUM('EPA Data'!H:H)</f>
        <v>1.8548122372147088E-4</v>
      </c>
      <c r="Q2040" s="19">
        <f>'EPA Data'!I2041/SUM('EPA Data'!I:I)</f>
        <v>1.3392270955657113E-4</v>
      </c>
      <c r="R2040" s="19">
        <f>'EPA Data'!J2041/SUM('EPA Data'!J:J)</f>
        <v>1.3455094799083402E-4</v>
      </c>
      <c r="S2040" s="19">
        <f>'EPA Data'!K2041/SUM('EPA Data'!K:K)</f>
        <v>2.6571350571255104E-4</v>
      </c>
      <c r="T2040" s="19">
        <f>'EPA Data'!L2041/SUM('EPA Data'!L:L)</f>
        <v>2.5388563889507245E-4</v>
      </c>
      <c r="U2040" s="19">
        <f>'EPA Data'!M2041/SUM('EPA Data'!M:M)</f>
        <v>2.2879920370339504E-4</v>
      </c>
      <c r="V2040" s="19">
        <f>'EPA Data'!N2041/SUM('EPA Data'!N:N)</f>
        <v>2.2172710050564524E-4</v>
      </c>
      <c r="W2040" s="19">
        <f>'EPA Data'!O2041/SUM('EPA Data'!O:O)</f>
        <v>2.2960409799276893E-4</v>
      </c>
      <c r="X2040" s="19">
        <f>'EPA Data'!P2041/SUM('EPA Data'!P:P)</f>
        <v>2.1060407718967661E-4</v>
      </c>
    </row>
    <row r="2041" spans="1:24" x14ac:dyDescent="0.35">
      <c r="A2041" s="13" t="s">
        <v>3347</v>
      </c>
      <c r="B2041" s="13" t="s">
        <v>1276</v>
      </c>
      <c r="C2041" s="18" t="s">
        <v>620</v>
      </c>
      <c r="D2041" s="14">
        <f>SUMIFS('Census Data'!G:G,'Census Data'!$A:$A,$A2041)/SUMIFS('Census Data'!$F:$F,'Census Data'!$A:$A,$A2041)</f>
        <v>0.48562653799294025</v>
      </c>
      <c r="E2041" s="16">
        <f>SUMIFS('Census Data'!H:H,'Census Data'!$A:$A,$A2041)/SUMIFS('Census Data'!$F:$F,'Census Data'!$A:$A,$A2041)</f>
        <v>0.51437346200705969</v>
      </c>
      <c r="F2041" s="14">
        <f>SUM(SUMIFS('Census Data'!I:I,'Census Data'!$A:$A,$A2041),SUMIFS('Census Data'!J:J,'Census Data'!$A:$A,$A2041))/SUMIFS('Census Data'!$F:$F,'Census Data'!$A:$A,$A2041)</f>
        <v>0.67411404383189588</v>
      </c>
      <c r="G2041" s="14">
        <f>SUM(SUMIFS('Census Data'!K:K,'Census Data'!$A:$A,$A2041),SUMIFS('Census Data'!L:L,'Census Data'!$A:$A,$A2041))/SUMIFS('Census Data'!$F:$F,'Census Data'!$A:$A,$A2041)</f>
        <v>0.26521138223127561</v>
      </c>
      <c r="H2041" s="14">
        <f>SUM(SUMIFS('Census Data'!O:O,'Census Data'!$A:$A,$A2041),SUMIFS('Census Data'!P:P,'Census Data'!$A:$A,$A2041))/SUMIFS('Census Data'!$F:$F,'Census Data'!$A:$A,$A2041)</f>
        <v>2.9812382919911201E-2</v>
      </c>
      <c r="I2041" s="16">
        <f t="shared" si="62"/>
        <v>3.086219101691734E-2</v>
      </c>
      <c r="J2041" s="14">
        <f>SUM(SUMIFS('Census Data'!W:W,'Census Data'!$A:$A,$A2041),SUMIFS('Census Data'!X:X,'Census Data'!$A:$A,$A2041))/SUMIFS('Census Data'!$F:$F,'Census Data'!$A:$A,$A2041)</f>
        <v>4.3636862711105333E-2</v>
      </c>
      <c r="K2041" s="16">
        <f t="shared" si="63"/>
        <v>0.95636313728889466</v>
      </c>
      <c r="L2041" s="19">
        <f>'EPA Data'!D2042/SUM('EPA Data'!D:D)</f>
        <v>7.6363243791918532E-3</v>
      </c>
      <c r="M2041" s="19">
        <f>'EPA Data'!E2042/SUM('EPA Data'!E:E)</f>
        <v>7.2877723026360036E-3</v>
      </c>
      <c r="N2041" s="19">
        <f>'EPA Data'!F2042/SUM('EPA Data'!F:F)</f>
        <v>6.0994127996953093E-3</v>
      </c>
      <c r="O2041" s="19">
        <f>'EPA Data'!G2042/SUM('EPA Data'!G:G)</f>
        <v>3.6910352279747971E-3</v>
      </c>
      <c r="P2041" s="19">
        <f>'EPA Data'!H2042/SUM('EPA Data'!H:H)</f>
        <v>3.7065318432163812E-3</v>
      </c>
      <c r="Q2041" s="19">
        <f>'EPA Data'!I2042/SUM('EPA Data'!I:I)</f>
        <v>2.7159993822510838E-3</v>
      </c>
      <c r="R2041" s="19">
        <f>'EPA Data'!J2042/SUM('EPA Data'!J:J)</f>
        <v>3.0649576015031391E-3</v>
      </c>
      <c r="S2041" s="19">
        <f>'EPA Data'!K2042/SUM('EPA Data'!K:K)</f>
        <v>3.4884964874005706E-3</v>
      </c>
      <c r="T2041" s="19">
        <f>'EPA Data'!L2042/SUM('EPA Data'!L:L)</f>
        <v>4.0074698001169957E-3</v>
      </c>
      <c r="U2041" s="19">
        <f>'EPA Data'!M2042/SUM('EPA Data'!M:M)</f>
        <v>4.2031709301359448E-3</v>
      </c>
      <c r="V2041" s="19">
        <f>'EPA Data'!N2042/SUM('EPA Data'!N:N)</f>
        <v>3.8661981620389269E-3</v>
      </c>
      <c r="W2041" s="19">
        <f>'EPA Data'!O2042/SUM('EPA Data'!O:O)</f>
        <v>3.6170855875644653E-3</v>
      </c>
      <c r="X2041" s="19">
        <f>'EPA Data'!P2042/SUM('EPA Data'!P:P)</f>
        <v>4.1202827771991057E-3</v>
      </c>
    </row>
    <row r="2042" spans="1:24" x14ac:dyDescent="0.35">
      <c r="A2042" s="13" t="s">
        <v>3348</v>
      </c>
      <c r="B2042" s="13" t="s">
        <v>1276</v>
      </c>
      <c r="C2042" s="18" t="s">
        <v>818</v>
      </c>
      <c r="D2042" s="14">
        <f>SUMIFS('Census Data'!G:G,'Census Data'!$A:$A,$A2042)/SUMIFS('Census Data'!$F:$F,'Census Data'!$A:$A,$A2042)</f>
        <v>0.49726374799786438</v>
      </c>
      <c r="E2042" s="16">
        <f>SUMIFS('Census Data'!H:H,'Census Data'!$A:$A,$A2042)/SUMIFS('Census Data'!$F:$F,'Census Data'!$A:$A,$A2042)</f>
        <v>0.50273625200213556</v>
      </c>
      <c r="F2042" s="14">
        <f>SUM(SUMIFS('Census Data'!I:I,'Census Data'!$A:$A,$A2042),SUMIFS('Census Data'!J:J,'Census Data'!$A:$A,$A2042))/SUMIFS('Census Data'!$F:$F,'Census Data'!$A:$A,$A2042)</f>
        <v>0.93354244527496</v>
      </c>
      <c r="G2042" s="14">
        <f>SUM(SUMIFS('Census Data'!K:K,'Census Data'!$A:$A,$A2042),SUMIFS('Census Data'!L:L,'Census Data'!$A:$A,$A2042))/SUMIFS('Census Data'!$F:$F,'Census Data'!$A:$A,$A2042)</f>
        <v>2.1009076348104644E-2</v>
      </c>
      <c r="H2042" s="14">
        <f>SUM(SUMIFS('Census Data'!O:O,'Census Data'!$A:$A,$A2042),SUMIFS('Census Data'!P:P,'Census Data'!$A:$A,$A2042))/SUMIFS('Census Data'!$F:$F,'Census Data'!$A:$A,$A2042)</f>
        <v>2.1769887880405767E-2</v>
      </c>
      <c r="I2042" s="16">
        <f t="shared" si="62"/>
        <v>2.3678590496529539E-2</v>
      </c>
      <c r="J2042" s="14">
        <f>SUM(SUMIFS('Census Data'!W:W,'Census Data'!$A:$A,$A2042),SUMIFS('Census Data'!X:X,'Census Data'!$A:$A,$A2042))/SUMIFS('Census Data'!$F:$F,'Census Data'!$A:$A,$A2042)</f>
        <v>5.6219967965830217E-2</v>
      </c>
      <c r="K2042" s="16">
        <f t="shared" si="63"/>
        <v>0.94378003203416982</v>
      </c>
      <c r="L2042" s="19">
        <f>'EPA Data'!D2043/SUM('EPA Data'!D:D)</f>
        <v>3.4601217757738745E-4</v>
      </c>
      <c r="M2042" s="19">
        <f>'EPA Data'!E2043/SUM('EPA Data'!E:E)</f>
        <v>4.1802862171023161E-4</v>
      </c>
      <c r="N2042" s="19">
        <f>'EPA Data'!F2043/SUM('EPA Data'!F:F)</f>
        <v>4.6340747354264823E-4</v>
      </c>
      <c r="O2042" s="19">
        <f>'EPA Data'!G2043/SUM('EPA Data'!G:G)</f>
        <v>2.1077328418125983E-4</v>
      </c>
      <c r="P2042" s="19">
        <f>'EPA Data'!H2043/SUM('EPA Data'!H:H)</f>
        <v>3.41630433593653E-4</v>
      </c>
      <c r="Q2042" s="19">
        <f>'EPA Data'!I2043/SUM('EPA Data'!I:I)</f>
        <v>2.2555692980745327E-4</v>
      </c>
      <c r="R2042" s="19">
        <f>'EPA Data'!J2043/SUM('EPA Data'!J:J)</f>
        <v>2.5387630542258739E-4</v>
      </c>
      <c r="S2042" s="19">
        <f>'EPA Data'!K2043/SUM('EPA Data'!K:K)</f>
        <v>3.6333977963869959E-4</v>
      </c>
      <c r="T2042" s="19">
        <f>'EPA Data'!L2043/SUM('EPA Data'!L:L)</f>
        <v>4.0186052158697525E-4</v>
      </c>
      <c r="U2042" s="19">
        <f>'EPA Data'!M2043/SUM('EPA Data'!M:M)</f>
        <v>3.8036797396412788E-4</v>
      </c>
      <c r="V2042" s="19">
        <f>'EPA Data'!N2043/SUM('EPA Data'!N:N)</f>
        <v>4.024251198845143E-4</v>
      </c>
      <c r="W2042" s="19">
        <f>'EPA Data'!O2043/SUM('EPA Data'!O:O)</f>
        <v>3.5643117618193801E-4</v>
      </c>
      <c r="X2042" s="19">
        <f>'EPA Data'!P2043/SUM('EPA Data'!P:P)</f>
        <v>4.2230158739664617E-4</v>
      </c>
    </row>
    <row r="2043" spans="1:24" x14ac:dyDescent="0.35">
      <c r="A2043" s="13" t="s">
        <v>3349</v>
      </c>
      <c r="B2043" s="13" t="s">
        <v>1276</v>
      </c>
      <c r="C2043" s="18" t="s">
        <v>1094</v>
      </c>
      <c r="D2043" s="14">
        <f>SUMIFS('Census Data'!G:G,'Census Data'!$A:$A,$A2043)/SUMIFS('Census Data'!$F:$F,'Census Data'!$A:$A,$A2043)</f>
        <v>0.50188986640599542</v>
      </c>
      <c r="E2043" s="16">
        <f>SUMIFS('Census Data'!H:H,'Census Data'!$A:$A,$A2043)/SUMIFS('Census Data'!$F:$F,'Census Data'!$A:$A,$A2043)</f>
        <v>0.49811013359400458</v>
      </c>
      <c r="F2043" s="14">
        <f>SUM(SUMIFS('Census Data'!I:I,'Census Data'!$A:$A,$A2043),SUMIFS('Census Data'!J:J,'Census Data'!$A:$A,$A2043))/SUMIFS('Census Data'!$F:$F,'Census Data'!$A:$A,$A2043)</f>
        <v>0.95992179863147609</v>
      </c>
      <c r="G2043" s="14">
        <f>SUM(SUMIFS('Census Data'!K:K,'Census Data'!$A:$A,$A2043),SUMIFS('Census Data'!L:L,'Census Data'!$A:$A,$A2043))/SUMIFS('Census Data'!$F:$F,'Census Data'!$A:$A,$A2043)</f>
        <v>1.0720104268491366E-2</v>
      </c>
      <c r="H2043" s="14">
        <f>SUM(SUMIFS('Census Data'!O:O,'Census Data'!$A:$A,$A2043),SUMIFS('Census Data'!P:P,'Census Data'!$A:$A,$A2043))/SUMIFS('Census Data'!$F:$F,'Census Data'!$A:$A,$A2043)</f>
        <v>8.1459758879113726E-3</v>
      </c>
      <c r="I2043" s="16">
        <f t="shared" si="62"/>
        <v>2.1212121212121238E-2</v>
      </c>
      <c r="J2043" s="14">
        <f>SUM(SUMIFS('Census Data'!W:W,'Census Data'!$A:$A,$A2043),SUMIFS('Census Data'!X:X,'Census Data'!$A:$A,$A2043))/SUMIFS('Census Data'!$F:$F,'Census Data'!$A:$A,$A2043)</f>
        <v>2.1928967090257413E-2</v>
      </c>
      <c r="K2043" s="16">
        <f t="shared" si="63"/>
        <v>0.97807103290974262</v>
      </c>
      <c r="L2043" s="19">
        <f>'EPA Data'!D2044/SUM('EPA Data'!D:D)</f>
        <v>1.4710553237701416E-4</v>
      </c>
      <c r="M2043" s="19">
        <f>'EPA Data'!E2044/SUM('EPA Data'!E:E)</f>
        <v>1.8536113831506764E-4</v>
      </c>
      <c r="N2043" s="19">
        <f>'EPA Data'!F2044/SUM('EPA Data'!F:F)</f>
        <v>2.0405280581517772E-4</v>
      </c>
      <c r="O2043" s="19">
        <f>'EPA Data'!G2044/SUM('EPA Data'!G:G)</f>
        <v>8.4870173495538593E-5</v>
      </c>
      <c r="P2043" s="19">
        <f>'EPA Data'!H2044/SUM('EPA Data'!H:H)</f>
        <v>1.4508414190580915E-4</v>
      </c>
      <c r="Q2043" s="19">
        <f>'EPA Data'!I2044/SUM('EPA Data'!I:I)</f>
        <v>9.540114714736793E-5</v>
      </c>
      <c r="R2043" s="19">
        <f>'EPA Data'!J2044/SUM('EPA Data'!J:J)</f>
        <v>9.7335415758005703E-5</v>
      </c>
      <c r="S2043" s="19">
        <f>'EPA Data'!K2044/SUM('EPA Data'!K:K)</f>
        <v>1.5033721952224243E-4</v>
      </c>
      <c r="T2043" s="19">
        <f>'EPA Data'!L2044/SUM('EPA Data'!L:L)</f>
        <v>1.6613782820800013E-4</v>
      </c>
      <c r="U2043" s="19">
        <f>'EPA Data'!M2044/SUM('EPA Data'!M:M)</f>
        <v>1.5831008602032378E-4</v>
      </c>
      <c r="V2043" s="19">
        <f>'EPA Data'!N2044/SUM('EPA Data'!N:N)</f>
        <v>1.697065638944016E-4</v>
      </c>
      <c r="W2043" s="19">
        <f>'EPA Data'!O2044/SUM('EPA Data'!O:O)</f>
        <v>1.5163211415133616E-4</v>
      </c>
      <c r="X2043" s="19">
        <f>'EPA Data'!P2044/SUM('EPA Data'!P:P)</f>
        <v>1.7965830659223635E-4</v>
      </c>
    </row>
    <row r="2044" spans="1:24" x14ac:dyDescent="0.35">
      <c r="A2044" s="13" t="s">
        <v>3350</v>
      </c>
      <c r="B2044" s="13" t="s">
        <v>1276</v>
      </c>
      <c r="C2044" s="18" t="s">
        <v>1239</v>
      </c>
      <c r="D2044" s="14">
        <f>SUMIFS('Census Data'!G:G,'Census Data'!$A:$A,$A2044)/SUMIFS('Census Data'!$F:$F,'Census Data'!$A:$A,$A2044)</f>
        <v>0.50010355540214013</v>
      </c>
      <c r="E2044" s="16">
        <f>SUMIFS('Census Data'!H:H,'Census Data'!$A:$A,$A2044)/SUMIFS('Census Data'!$F:$F,'Census Data'!$A:$A,$A2044)</f>
        <v>0.49989644459785987</v>
      </c>
      <c r="F2044" s="14">
        <f>SUM(SUMIFS('Census Data'!I:I,'Census Data'!$A:$A,$A2044),SUMIFS('Census Data'!J:J,'Census Data'!$A:$A,$A2044))/SUMIFS('Census Data'!$F:$F,'Census Data'!$A:$A,$A2044)</f>
        <v>0.95457369692785643</v>
      </c>
      <c r="G2044" s="14">
        <f>SUM(SUMIFS('Census Data'!K:K,'Census Data'!$A:$A,$A2044),SUMIFS('Census Data'!L:L,'Census Data'!$A:$A,$A2044))/SUMIFS('Census Data'!$F:$F,'Census Data'!$A:$A,$A2044)</f>
        <v>2.1884708318950639E-2</v>
      </c>
      <c r="H2044" s="14">
        <f>SUM(SUMIFS('Census Data'!O:O,'Census Data'!$A:$A,$A2044),SUMIFS('Census Data'!P:P,'Census Data'!$A:$A,$A2044))/SUMIFS('Census Data'!$F:$F,'Census Data'!$A:$A,$A2044)</f>
        <v>2.6234035208836728E-3</v>
      </c>
      <c r="I2044" s="16">
        <f t="shared" si="62"/>
        <v>2.0918191232309313E-2</v>
      </c>
      <c r="J2044" s="14">
        <f>SUM(SUMIFS('Census Data'!W:W,'Census Data'!$A:$A,$A2044),SUMIFS('Census Data'!X:X,'Census Data'!$A:$A,$A2044))/SUMIFS('Census Data'!$F:$F,'Census Data'!$A:$A,$A2044)</f>
        <v>9.9413186054539172E-3</v>
      </c>
      <c r="K2044" s="16">
        <f t="shared" si="63"/>
        <v>0.99005868139454611</v>
      </c>
      <c r="L2044" s="19">
        <f>'EPA Data'!D2045/SUM('EPA Data'!D:D)</f>
        <v>1.1826297132349825E-4</v>
      </c>
      <c r="M2044" s="19">
        <f>'EPA Data'!E2045/SUM('EPA Data'!E:E)</f>
        <v>1.2727066359781994E-4</v>
      </c>
      <c r="N2044" s="19">
        <f>'EPA Data'!F2045/SUM('EPA Data'!F:F)</f>
        <v>1.5082192905941166E-4</v>
      </c>
      <c r="O2044" s="19">
        <f>'EPA Data'!G2045/SUM('EPA Data'!G:G)</f>
        <v>4.430528840553489E-5</v>
      </c>
      <c r="P2044" s="19">
        <f>'EPA Data'!H2045/SUM('EPA Data'!H:H)</f>
        <v>7.3703425344067255E-5</v>
      </c>
      <c r="Q2044" s="19">
        <f>'EPA Data'!I2045/SUM('EPA Data'!I:I)</f>
        <v>6.2288833023441063E-5</v>
      </c>
      <c r="R2044" s="19">
        <f>'EPA Data'!J2045/SUM('EPA Data'!J:J)</f>
        <v>6.8843765588888853E-5</v>
      </c>
      <c r="S2044" s="19">
        <f>'EPA Data'!K2045/SUM('EPA Data'!K:K)</f>
        <v>1.1147333199383727E-4</v>
      </c>
      <c r="T2044" s="19">
        <f>'EPA Data'!L2045/SUM('EPA Data'!L:L)</f>
        <v>1.1861605977410033E-4</v>
      </c>
      <c r="U2044" s="19">
        <f>'EPA Data'!M2045/SUM('EPA Data'!M:M)</f>
        <v>1.1061960429412203E-4</v>
      </c>
      <c r="V2044" s="19">
        <f>'EPA Data'!N2045/SUM('EPA Data'!N:N)</f>
        <v>9.1348600009418215E-5</v>
      </c>
      <c r="W2044" s="19">
        <f>'EPA Data'!O2045/SUM('EPA Data'!O:O)</f>
        <v>1.1132905494377532E-4</v>
      </c>
      <c r="X2044" s="19">
        <f>'EPA Data'!P2045/SUM('EPA Data'!P:P)</f>
        <v>8.0919079293567727E-5</v>
      </c>
    </row>
    <row r="2045" spans="1:24" x14ac:dyDescent="0.35">
      <c r="A2045" s="13" t="s">
        <v>3351</v>
      </c>
      <c r="B2045" s="13" t="s">
        <v>1276</v>
      </c>
      <c r="C2045" s="18" t="s">
        <v>88</v>
      </c>
      <c r="D2045" s="14">
        <f>SUMIFS('Census Data'!G:G,'Census Data'!$A:$A,$A2045)/SUMIFS('Census Data'!$F:$F,'Census Data'!$A:$A,$A2045)</f>
        <v>0.49857209991685647</v>
      </c>
      <c r="E2045" s="16">
        <f>SUMIFS('Census Data'!H:H,'Census Data'!$A:$A,$A2045)/SUMIFS('Census Data'!$F:$F,'Census Data'!$A:$A,$A2045)</f>
        <v>0.50142790008314353</v>
      </c>
      <c r="F2045" s="14">
        <f>SUM(SUMIFS('Census Data'!I:I,'Census Data'!$A:$A,$A2045),SUMIFS('Census Data'!J:J,'Census Data'!$A:$A,$A2045))/SUMIFS('Census Data'!$F:$F,'Census Data'!$A:$A,$A2045)</f>
        <v>0.97014062104616272</v>
      </c>
      <c r="G2045" s="14">
        <f>SUM(SUMIFS('Census Data'!K:K,'Census Data'!$A:$A,$A2045),SUMIFS('Census Data'!L:L,'Census Data'!$A:$A,$A2045))/SUMIFS('Census Data'!$F:$F,'Census Data'!$A:$A,$A2045)</f>
        <v>8.0613093301521895E-3</v>
      </c>
      <c r="H2045" s="14">
        <f>SUM(SUMIFS('Census Data'!O:O,'Census Data'!$A:$A,$A2045),SUMIFS('Census Data'!P:P,'Census Data'!$A:$A,$A2045))/SUMIFS('Census Data'!$F:$F,'Census Data'!$A:$A,$A2045)</f>
        <v>5.3139572714456136E-3</v>
      </c>
      <c r="I2045" s="16">
        <f t="shared" si="62"/>
        <v>1.6484112352239566E-2</v>
      </c>
      <c r="J2045" s="14">
        <f>SUM(SUMIFS('Census Data'!W:W,'Census Data'!$A:$A,$A2045),SUMIFS('Census Data'!X:X,'Census Data'!$A:$A,$A2045))/SUMIFS('Census Data'!$F:$F,'Census Data'!$A:$A,$A2045)</f>
        <v>7.902252105700755E-2</v>
      </c>
      <c r="K2045" s="16">
        <f t="shared" si="63"/>
        <v>0.92097747894299242</v>
      </c>
      <c r="L2045" s="19">
        <f>'EPA Data'!D2046/SUM('EPA Data'!D:D)</f>
        <v>1.1856172852950077E-4</v>
      </c>
      <c r="M2045" s="19">
        <f>'EPA Data'!E2046/SUM('EPA Data'!E:E)</f>
        <v>1.6410285098400422E-4</v>
      </c>
      <c r="N2045" s="19">
        <f>'EPA Data'!F2046/SUM('EPA Data'!F:F)</f>
        <v>1.6303097961260812E-4</v>
      </c>
      <c r="O2045" s="19">
        <f>'EPA Data'!G2046/SUM('EPA Data'!G:G)</f>
        <v>7.8033973334754974E-5</v>
      </c>
      <c r="P2045" s="19">
        <f>'EPA Data'!H2046/SUM('EPA Data'!H:H)</f>
        <v>1.4043729646757885E-4</v>
      </c>
      <c r="Q2045" s="19">
        <f>'EPA Data'!I2046/SUM('EPA Data'!I:I)</f>
        <v>8.1827773124644356E-5</v>
      </c>
      <c r="R2045" s="19">
        <f>'EPA Data'!J2046/SUM('EPA Data'!J:J)</f>
        <v>9.3346229125148403E-5</v>
      </c>
      <c r="S2045" s="19">
        <f>'EPA Data'!K2046/SUM('EPA Data'!K:K)</f>
        <v>1.496408047223929E-4</v>
      </c>
      <c r="T2045" s="19">
        <f>'EPA Data'!L2046/SUM('EPA Data'!L:L)</f>
        <v>1.4647137892957905E-4</v>
      </c>
      <c r="U2045" s="19">
        <f>'EPA Data'!M2046/SUM('EPA Data'!M:M)</f>
        <v>1.5362063091595203E-4</v>
      </c>
      <c r="V2045" s="19">
        <f>'EPA Data'!N2046/SUM('EPA Data'!N:N)</f>
        <v>1.6413775924718253E-4</v>
      </c>
      <c r="W2045" s="19">
        <f>'EPA Data'!O2046/SUM('EPA Data'!O:O)</f>
        <v>1.2841054405553979E-4</v>
      </c>
      <c r="X2045" s="19">
        <f>'EPA Data'!P2046/SUM('EPA Data'!P:P)</f>
        <v>1.7742353052946914E-4</v>
      </c>
    </row>
    <row r="2046" spans="1:24" x14ac:dyDescent="0.35">
      <c r="A2046" s="13" t="s">
        <v>3352</v>
      </c>
      <c r="B2046" s="13" t="s">
        <v>1276</v>
      </c>
      <c r="C2046" s="18" t="s">
        <v>3353</v>
      </c>
      <c r="D2046" s="14">
        <f>SUMIFS('Census Data'!G:G,'Census Data'!$A:$A,$A2046)/SUMIFS('Census Data'!$F:$F,'Census Data'!$A:$A,$A2046)</f>
        <v>0.49488606192136309</v>
      </c>
      <c r="E2046" s="16">
        <f>SUMIFS('Census Data'!H:H,'Census Data'!$A:$A,$A2046)/SUMIFS('Census Data'!$F:$F,'Census Data'!$A:$A,$A2046)</f>
        <v>0.50511393807863691</v>
      </c>
      <c r="F2046" s="14">
        <f>SUM(SUMIFS('Census Data'!I:I,'Census Data'!$A:$A,$A2046),SUMIFS('Census Data'!J:J,'Census Data'!$A:$A,$A2046))/SUMIFS('Census Data'!$F:$F,'Census Data'!$A:$A,$A2046)</f>
        <v>0.95855747696996285</v>
      </c>
      <c r="G2046" s="14">
        <f>SUM(SUMIFS('Census Data'!K:K,'Census Data'!$A:$A,$A2046),SUMIFS('Census Data'!L:L,'Census Data'!$A:$A,$A2046))/SUMIFS('Census Data'!$F:$F,'Census Data'!$A:$A,$A2046)</f>
        <v>1.4960866252626232E-2</v>
      </c>
      <c r="H2046" s="14">
        <f>SUM(SUMIFS('Census Data'!O:O,'Census Data'!$A:$A,$A2046),SUMIFS('Census Data'!P:P,'Census Data'!$A:$A,$A2046))/SUMIFS('Census Data'!$F:$F,'Census Data'!$A:$A,$A2046)</f>
        <v>4.4328492600374022E-3</v>
      </c>
      <c r="I2046" s="16">
        <f t="shared" si="62"/>
        <v>2.2048807517373481E-2</v>
      </c>
      <c r="J2046" s="14">
        <f>SUM(SUMIFS('Census Data'!W:W,'Census Data'!$A:$A,$A2046),SUMIFS('Census Data'!X:X,'Census Data'!$A:$A,$A2046))/SUMIFS('Census Data'!$F:$F,'Census Data'!$A:$A,$A2046)</f>
        <v>1.0204788400711103E-2</v>
      </c>
      <c r="K2046" s="16">
        <f t="shared" si="63"/>
        <v>0.98979521159928885</v>
      </c>
      <c r="L2046" s="19">
        <f>'EPA Data'!D2047/SUM('EPA Data'!D:D)</f>
        <v>4.1467332556774085E-4</v>
      </c>
      <c r="M2046" s="19">
        <f>'EPA Data'!E2047/SUM('EPA Data'!E:E)</f>
        <v>5.7429086878995337E-4</v>
      </c>
      <c r="N2046" s="19">
        <f>'EPA Data'!F2047/SUM('EPA Data'!F:F)</f>
        <v>4.0641833486685503E-4</v>
      </c>
      <c r="O2046" s="19">
        <f>'EPA Data'!G2047/SUM('EPA Data'!G:G)</f>
        <v>1.1573633379762325E-4</v>
      </c>
      <c r="P2046" s="19">
        <f>'EPA Data'!H2047/SUM('EPA Data'!H:H)</f>
        <v>2.6298724049440885E-4</v>
      </c>
      <c r="Q2046" s="19">
        <f>'EPA Data'!I2047/SUM('EPA Data'!I:I)</f>
        <v>1.5307865999585304E-4</v>
      </c>
      <c r="R2046" s="19">
        <f>'EPA Data'!J2047/SUM('EPA Data'!J:J)</f>
        <v>1.3065210287032514E-4</v>
      </c>
      <c r="S2046" s="19">
        <f>'EPA Data'!K2047/SUM('EPA Data'!K:K)</f>
        <v>2.8260684483016543E-4</v>
      </c>
      <c r="T2046" s="19">
        <f>'EPA Data'!L2047/SUM('EPA Data'!L:L)</f>
        <v>2.6353618713872908E-4</v>
      </c>
      <c r="U2046" s="19">
        <f>'EPA Data'!M2047/SUM('EPA Data'!M:M)</f>
        <v>2.2989366507911602E-4</v>
      </c>
      <c r="V2046" s="19">
        <f>'EPA Data'!N2047/SUM('EPA Data'!N:N)</f>
        <v>2.8430004995615702E-4</v>
      </c>
      <c r="W2046" s="19">
        <f>'EPA Data'!O2047/SUM('EPA Data'!O:O)</f>
        <v>2.3351870141313756E-4</v>
      </c>
      <c r="X2046" s="19">
        <f>'EPA Data'!P2047/SUM('EPA Data'!P:P)</f>
        <v>3.1856798589747148E-4</v>
      </c>
    </row>
    <row r="2047" spans="1:24" x14ac:dyDescent="0.35">
      <c r="A2047" s="13" t="s">
        <v>3354</v>
      </c>
      <c r="B2047" s="13" t="s">
        <v>1276</v>
      </c>
      <c r="C2047" s="18" t="s">
        <v>3355</v>
      </c>
      <c r="D2047" s="14">
        <f>SUMIFS('Census Data'!G:G,'Census Data'!$A:$A,$A2047)/SUMIFS('Census Data'!$F:$F,'Census Data'!$A:$A,$A2047)</f>
        <v>0.49752254660820588</v>
      </c>
      <c r="E2047" s="16">
        <f>SUMIFS('Census Data'!H:H,'Census Data'!$A:$A,$A2047)/SUMIFS('Census Data'!$F:$F,'Census Data'!$A:$A,$A2047)</f>
        <v>0.50247745339179406</v>
      </c>
      <c r="F2047" s="14">
        <f>SUM(SUMIFS('Census Data'!I:I,'Census Data'!$A:$A,$A2047),SUMIFS('Census Data'!J:J,'Census Data'!$A:$A,$A2047))/SUMIFS('Census Data'!$F:$F,'Census Data'!$A:$A,$A2047)</f>
        <v>0.96948632944783086</v>
      </c>
      <c r="G2047" s="14">
        <f>SUM(SUMIFS('Census Data'!K:K,'Census Data'!$A:$A,$A2047),SUMIFS('Census Data'!L:L,'Census Data'!$A:$A,$A2047))/SUMIFS('Census Data'!$F:$F,'Census Data'!$A:$A,$A2047)</f>
        <v>6.8085409760096959E-3</v>
      </c>
      <c r="H2047" s="14">
        <f>SUM(SUMIFS('Census Data'!O:O,'Census Data'!$A:$A,$A2047),SUMIFS('Census Data'!P:P,'Census Data'!$A:$A,$A2047))/SUMIFS('Census Data'!$F:$F,'Census Data'!$A:$A,$A2047)</f>
        <v>4.5627918582682777E-3</v>
      </c>
      <c r="I2047" s="16">
        <f t="shared" si="62"/>
        <v>1.91423377178912E-2</v>
      </c>
      <c r="J2047" s="14">
        <f>SUM(SUMIFS('Census Data'!W:W,'Census Data'!$A:$A,$A2047),SUMIFS('Census Data'!X:X,'Census Data'!$A:$A,$A2047))/SUMIFS('Census Data'!$F:$F,'Census Data'!$A:$A,$A2047)</f>
        <v>8.6265283570384627E-3</v>
      </c>
      <c r="K2047" s="16">
        <f t="shared" si="63"/>
        <v>0.99137347164296152</v>
      </c>
      <c r="L2047" s="19">
        <f>'EPA Data'!D2048/SUM('EPA Data'!D:D)</f>
        <v>2.2113472678630955E-4</v>
      </c>
      <c r="M2047" s="19">
        <f>'EPA Data'!E2048/SUM('EPA Data'!E:E)</f>
        <v>2.2101951364810455E-4</v>
      </c>
      <c r="N2047" s="19">
        <f>'EPA Data'!F2048/SUM('EPA Data'!F:F)</f>
        <v>2.5710230342466722E-4</v>
      </c>
      <c r="O2047" s="19">
        <f>'EPA Data'!G2048/SUM('EPA Data'!G:G)</f>
        <v>6.5507094814770111E-5</v>
      </c>
      <c r="P2047" s="19">
        <f>'EPA Data'!H2048/SUM('EPA Data'!H:H)</f>
        <v>1.2443215401269691E-4</v>
      </c>
      <c r="Q2047" s="19">
        <f>'EPA Data'!I2048/SUM('EPA Data'!I:I)</f>
        <v>9.7785420057496192E-5</v>
      </c>
      <c r="R2047" s="19">
        <f>'EPA Data'!J2048/SUM('EPA Data'!J:J)</f>
        <v>8.6972367757740703E-5</v>
      </c>
      <c r="S2047" s="19">
        <f>'EPA Data'!K2048/SUM('EPA Data'!K:K)</f>
        <v>1.5676344186074328E-4</v>
      </c>
      <c r="T2047" s="19">
        <f>'EPA Data'!L2048/SUM('EPA Data'!L:L)</f>
        <v>1.794404335895998E-4</v>
      </c>
      <c r="U2047" s="19">
        <f>'EPA Data'!M2048/SUM('EPA Data'!M:M)</f>
        <v>1.67909120935661E-4</v>
      </c>
      <c r="V2047" s="19">
        <f>'EPA Data'!N2048/SUM('EPA Data'!N:N)</f>
        <v>1.3968262270680755E-4</v>
      </c>
      <c r="W2047" s="19">
        <f>'EPA Data'!O2048/SUM('EPA Data'!O:O)</f>
        <v>1.5612946870065996E-4</v>
      </c>
      <c r="X2047" s="19">
        <f>'EPA Data'!P2048/SUM('EPA Data'!P:P)</f>
        <v>1.4897401315471146E-4</v>
      </c>
    </row>
    <row r="2048" spans="1:24" x14ac:dyDescent="0.35">
      <c r="A2048" s="13" t="s">
        <v>3356</v>
      </c>
      <c r="B2048" s="13" t="s">
        <v>1276</v>
      </c>
      <c r="C2048" s="18" t="s">
        <v>632</v>
      </c>
      <c r="D2048" s="14">
        <f>SUMIFS('Census Data'!G:G,'Census Data'!$A:$A,$A2048)/SUMIFS('Census Data'!$F:$F,'Census Data'!$A:$A,$A2048)</f>
        <v>0.50377708418148093</v>
      </c>
      <c r="E2048" s="16">
        <f>SUMIFS('Census Data'!H:H,'Census Data'!$A:$A,$A2048)/SUMIFS('Census Data'!$F:$F,'Census Data'!$A:$A,$A2048)</f>
        <v>0.49622291581851902</v>
      </c>
      <c r="F2048" s="14">
        <f>SUM(SUMIFS('Census Data'!I:I,'Census Data'!$A:$A,$A2048),SUMIFS('Census Data'!J:J,'Census Data'!$A:$A,$A2048))/SUMIFS('Census Data'!$F:$F,'Census Data'!$A:$A,$A2048)</f>
        <v>0.98525353960284068</v>
      </c>
      <c r="G2048" s="14">
        <f>SUM(SUMIFS('Census Data'!K:K,'Census Data'!$A:$A,$A2048),SUMIFS('Census Data'!L:L,'Census Data'!$A:$A,$A2048))/SUMIFS('Census Data'!$F:$F,'Census Data'!$A:$A,$A2048)</f>
        <v>3.8901705342199305E-3</v>
      </c>
      <c r="H2048" s="14">
        <f>SUM(SUMIFS('Census Data'!O:O,'Census Data'!$A:$A,$A2048),SUMIFS('Census Data'!P:P,'Census Data'!$A:$A,$A2048))/SUMIFS('Census Data'!$F:$F,'Census Data'!$A:$A,$A2048)</f>
        <v>2.4426652191613515E-3</v>
      </c>
      <c r="I2048" s="16">
        <f t="shared" si="62"/>
        <v>8.4136246437780393E-3</v>
      </c>
      <c r="J2048" s="14">
        <f>SUM(SUMIFS('Census Data'!W:W,'Census Data'!$A:$A,$A2048),SUMIFS('Census Data'!X:X,'Census Data'!$A:$A,$A2048))/SUMIFS('Census Data'!$F:$F,'Census Data'!$A:$A,$A2048)</f>
        <v>1.0313475369792373E-2</v>
      </c>
      <c r="K2048" s="16">
        <f t="shared" si="63"/>
        <v>0.98968652463020768</v>
      </c>
      <c r="L2048" s="19">
        <f>'EPA Data'!D2049/SUM('EPA Data'!D:D)</f>
        <v>1.4843796479231664E-4</v>
      </c>
      <c r="M2048" s="19">
        <f>'EPA Data'!E2049/SUM('EPA Data'!E:E)</f>
        <v>1.9549656729371897E-4</v>
      </c>
      <c r="N2048" s="19">
        <f>'EPA Data'!F2049/SUM('EPA Data'!F:F)</f>
        <v>2.1888879179267007E-4</v>
      </c>
      <c r="O2048" s="19">
        <f>'EPA Data'!G2049/SUM('EPA Data'!G:G)</f>
        <v>8.1577284605140665E-5</v>
      </c>
      <c r="P2048" s="19">
        <f>'EPA Data'!H2049/SUM('EPA Data'!H:H)</f>
        <v>1.3831362547741947E-4</v>
      </c>
      <c r="Q2048" s="19">
        <f>'EPA Data'!I2049/SUM('EPA Data'!I:I)</f>
        <v>9.6201966159157638E-5</v>
      </c>
      <c r="R2048" s="19">
        <f>'EPA Data'!J2049/SUM('EPA Data'!J:J)</f>
        <v>9.7262423220054574E-5</v>
      </c>
      <c r="S2048" s="19">
        <f>'EPA Data'!K2049/SUM('EPA Data'!K:K)</f>
        <v>1.667196119692245E-4</v>
      </c>
      <c r="T2048" s="19">
        <f>'EPA Data'!L2049/SUM('EPA Data'!L:L)</f>
        <v>1.7522401900288835E-4</v>
      </c>
      <c r="U2048" s="19">
        <f>'EPA Data'!M2049/SUM('EPA Data'!M:M)</f>
        <v>1.6215896424758385E-4</v>
      </c>
      <c r="V2048" s="19">
        <f>'EPA Data'!N2049/SUM('EPA Data'!N:N)</f>
        <v>1.7133373493228476E-4</v>
      </c>
      <c r="W2048" s="19">
        <f>'EPA Data'!O2049/SUM('EPA Data'!O:O)</f>
        <v>1.6821563911944721E-4</v>
      </c>
      <c r="X2048" s="19">
        <f>'EPA Data'!P2049/SUM('EPA Data'!P:P)</f>
        <v>1.5644243838451057E-4</v>
      </c>
    </row>
    <row r="2049" spans="1:24" x14ac:dyDescent="0.35">
      <c r="A2049" s="13" t="s">
        <v>3357</v>
      </c>
      <c r="B2049" s="13" t="s">
        <v>1276</v>
      </c>
      <c r="C2049" s="18" t="s">
        <v>2085</v>
      </c>
      <c r="D2049" s="14">
        <f>SUMIFS('Census Data'!G:G,'Census Data'!$A:$A,$A2049)/SUMIFS('Census Data'!$F:$F,'Census Data'!$A:$A,$A2049)</f>
        <v>0.49869389288214305</v>
      </c>
      <c r="E2049" s="16">
        <f>SUMIFS('Census Data'!H:H,'Census Data'!$A:$A,$A2049)/SUMIFS('Census Data'!$F:$F,'Census Data'!$A:$A,$A2049)</f>
        <v>0.50130610711785695</v>
      </c>
      <c r="F2049" s="14">
        <f>SUM(SUMIFS('Census Data'!I:I,'Census Data'!$A:$A,$A2049),SUMIFS('Census Data'!J:J,'Census Data'!$A:$A,$A2049))/SUMIFS('Census Data'!$F:$F,'Census Data'!$A:$A,$A2049)</f>
        <v>0.96050946714244245</v>
      </c>
      <c r="G2049" s="14">
        <f>SUM(SUMIFS('Census Data'!K:K,'Census Data'!$A:$A,$A2049),SUMIFS('Census Data'!L:L,'Census Data'!$A:$A,$A2049))/SUMIFS('Census Data'!$F:$F,'Census Data'!$A:$A,$A2049)</f>
        <v>1.4273275170306124E-2</v>
      </c>
      <c r="H2049" s="14">
        <f>SUM(SUMIFS('Census Data'!O:O,'Census Data'!$A:$A,$A2049),SUMIFS('Census Data'!P:P,'Census Data'!$A:$A,$A2049))/SUMIFS('Census Data'!$F:$F,'Census Data'!$A:$A,$A2049)</f>
        <v>3.7731983404756622E-3</v>
      </c>
      <c r="I2049" s="16">
        <f t="shared" si="62"/>
        <v>2.1444059346775846E-2</v>
      </c>
      <c r="J2049" s="14">
        <f>SUM(SUMIFS('Census Data'!W:W,'Census Data'!$A:$A,$A2049),SUMIFS('Census Data'!X:X,'Census Data'!$A:$A,$A2049))/SUMIFS('Census Data'!$F:$F,'Census Data'!$A:$A,$A2049)</f>
        <v>6.988099912926192E-2</v>
      </c>
      <c r="K2049" s="16">
        <f t="shared" si="63"/>
        <v>0.93011900087073807</v>
      </c>
      <c r="L2049" s="19">
        <f>'EPA Data'!D2050/SUM('EPA Data'!D:D)</f>
        <v>2.6454780391976795E-4</v>
      </c>
      <c r="M2049" s="19">
        <f>'EPA Data'!E2050/SUM('EPA Data'!E:E)</f>
        <v>3.7592478480541507E-4</v>
      </c>
      <c r="N2049" s="19">
        <f>'EPA Data'!F2050/SUM('EPA Data'!F:F)</f>
        <v>3.7202769161695835E-4</v>
      </c>
      <c r="O2049" s="19">
        <f>'EPA Data'!G2050/SUM('EPA Data'!G:G)</f>
        <v>1.87343850232314E-4</v>
      </c>
      <c r="P2049" s="19">
        <f>'EPA Data'!H2050/SUM('EPA Data'!H:H)</f>
        <v>3.0985992335607682E-4</v>
      </c>
      <c r="Q2049" s="19">
        <f>'EPA Data'!I2050/SUM('EPA Data'!I:I)</f>
        <v>1.8294609796581869E-4</v>
      </c>
      <c r="R2049" s="19">
        <f>'EPA Data'!J2050/SUM('EPA Data'!J:J)</f>
        <v>1.9533405768427332E-4</v>
      </c>
      <c r="S2049" s="19">
        <f>'EPA Data'!K2050/SUM('EPA Data'!K:K)</f>
        <v>3.4365768904563813E-4</v>
      </c>
      <c r="T2049" s="19">
        <f>'EPA Data'!L2050/SUM('EPA Data'!L:L)</f>
        <v>3.3943114135243096E-4</v>
      </c>
      <c r="U2049" s="19">
        <f>'EPA Data'!M2050/SUM('EPA Data'!M:M)</f>
        <v>3.0219675883680466E-4</v>
      </c>
      <c r="V2049" s="19">
        <f>'EPA Data'!N2050/SUM('EPA Data'!N:N)</f>
        <v>3.6900384143162242E-4</v>
      </c>
      <c r="W2049" s="19">
        <f>'EPA Data'!O2050/SUM('EPA Data'!O:O)</f>
        <v>3.0586680221249984E-4</v>
      </c>
      <c r="X2049" s="19">
        <f>'EPA Data'!P2050/SUM('EPA Data'!P:P)</f>
        <v>3.5099822728638794E-4</v>
      </c>
    </row>
    <row r="2050" spans="1:24" x14ac:dyDescent="0.35">
      <c r="A2050" s="13" t="s">
        <v>3358</v>
      </c>
      <c r="B2050" s="13" t="s">
        <v>1276</v>
      </c>
      <c r="C2050" s="18" t="s">
        <v>92</v>
      </c>
      <c r="D2050" s="14">
        <f>SUMIFS('Census Data'!G:G,'Census Data'!$A:$A,$A2050)/SUMIFS('Census Data'!$F:$F,'Census Data'!$A:$A,$A2050)</f>
        <v>0.49561967775531457</v>
      </c>
      <c r="E2050" s="16">
        <f>SUMIFS('Census Data'!H:H,'Census Data'!$A:$A,$A2050)/SUMIFS('Census Data'!$F:$F,'Census Data'!$A:$A,$A2050)</f>
        <v>0.50438032224468543</v>
      </c>
      <c r="F2050" s="14">
        <f>SUM(SUMIFS('Census Data'!I:I,'Census Data'!$A:$A,$A2050),SUMIFS('Census Data'!J:J,'Census Data'!$A:$A,$A2050))/SUMIFS('Census Data'!$F:$F,'Census Data'!$A:$A,$A2050)</f>
        <v>0.9681737425718312</v>
      </c>
      <c r="G2050" s="14">
        <f>SUM(SUMIFS('Census Data'!K:K,'Census Data'!$A:$A,$A2050),SUMIFS('Census Data'!L:L,'Census Data'!$A:$A,$A2050))/SUMIFS('Census Data'!$F:$F,'Census Data'!$A:$A,$A2050)</f>
        <v>6.9840102922256939E-3</v>
      </c>
      <c r="H2050" s="14">
        <f>SUM(SUMIFS('Census Data'!O:O,'Census Data'!$A:$A,$A2050),SUMIFS('Census Data'!P:P,'Census Data'!$A:$A,$A2050))/SUMIFS('Census Data'!$F:$F,'Census Data'!$A:$A,$A2050)</f>
        <v>3.7983213869999389E-3</v>
      </c>
      <c r="I2050" s="16">
        <f t="shared" si="62"/>
        <v>2.1043925748943093E-2</v>
      </c>
      <c r="J2050" s="14">
        <f>SUM(SUMIFS('Census Data'!W:W,'Census Data'!$A:$A,$A2050),SUMIFS('Census Data'!X:X,'Census Data'!$A:$A,$A2050))/SUMIFS('Census Data'!$F:$F,'Census Data'!$A:$A,$A2050)</f>
        <v>9.7102248361208114E-3</v>
      </c>
      <c r="K2050" s="16">
        <f t="shared" si="63"/>
        <v>0.99028977516387917</v>
      </c>
      <c r="L2050" s="19">
        <f>'EPA Data'!D2051/SUM('EPA Data'!D:D)</f>
        <v>4.0639179738683774E-4</v>
      </c>
      <c r="M2050" s="19">
        <f>'EPA Data'!E2051/SUM('EPA Data'!E:E)</f>
        <v>3.6999426022254025E-4</v>
      </c>
      <c r="N2050" s="19">
        <f>'EPA Data'!F2051/SUM('EPA Data'!F:F)</f>
        <v>3.5130503906513914E-4</v>
      </c>
      <c r="O2050" s="19">
        <f>'EPA Data'!G2051/SUM('EPA Data'!G:G)</f>
        <v>7.890841235079851E-5</v>
      </c>
      <c r="P2050" s="19">
        <f>'EPA Data'!H2051/SUM('EPA Data'!H:H)</f>
        <v>1.7283940951533626E-4</v>
      </c>
      <c r="Q2050" s="19">
        <f>'EPA Data'!I2051/SUM('EPA Data'!I:I)</f>
        <v>1.239532969344473E-4</v>
      </c>
      <c r="R2050" s="19">
        <f>'EPA Data'!J2051/SUM('EPA Data'!J:J)</f>
        <v>1.1273900363410721E-4</v>
      </c>
      <c r="S2050" s="19">
        <f>'EPA Data'!K2051/SUM('EPA Data'!K:K)</f>
        <v>2.275082374033856E-4</v>
      </c>
      <c r="T2050" s="19">
        <f>'EPA Data'!L2051/SUM('EPA Data'!L:L)</f>
        <v>2.3380460005003267E-4</v>
      </c>
      <c r="U2050" s="19">
        <f>'EPA Data'!M2051/SUM('EPA Data'!M:M)</f>
        <v>1.8360532349932757E-4</v>
      </c>
      <c r="V2050" s="19">
        <f>'EPA Data'!N2051/SUM('EPA Data'!N:N)</f>
        <v>1.7829131445322753E-4</v>
      </c>
      <c r="W2050" s="19">
        <f>'EPA Data'!O2051/SUM('EPA Data'!O:O)</f>
        <v>1.9100911453258645E-4</v>
      </c>
      <c r="X2050" s="19">
        <f>'EPA Data'!P2051/SUM('EPA Data'!P:P)</f>
        <v>2.0803341115320373E-4</v>
      </c>
    </row>
    <row r="2051" spans="1:24" x14ac:dyDescent="0.35">
      <c r="A2051" s="13" t="s">
        <v>3359</v>
      </c>
      <c r="B2051" s="13" t="s">
        <v>1276</v>
      </c>
      <c r="C2051" s="18" t="s">
        <v>94</v>
      </c>
      <c r="D2051" s="14">
        <f>SUMIFS('Census Data'!G:G,'Census Data'!$A:$A,$A2051)/SUMIFS('Census Data'!$F:$F,'Census Data'!$A:$A,$A2051)</f>
        <v>0.49106486022560081</v>
      </c>
      <c r="E2051" s="16">
        <f>SUMIFS('Census Data'!H:H,'Census Data'!$A:$A,$A2051)/SUMIFS('Census Data'!$F:$F,'Census Data'!$A:$A,$A2051)</f>
        <v>0.50893513977439919</v>
      </c>
      <c r="F2051" s="14">
        <f>SUM(SUMIFS('Census Data'!I:I,'Census Data'!$A:$A,$A2051),SUMIFS('Census Data'!J:J,'Census Data'!$A:$A,$A2051))/SUMIFS('Census Data'!$F:$F,'Census Data'!$A:$A,$A2051)</f>
        <v>0.91205860716037268</v>
      </c>
      <c r="G2051" s="14">
        <f>SUM(SUMIFS('Census Data'!K:K,'Census Data'!$A:$A,$A2051),SUMIFS('Census Data'!L:L,'Census Data'!$A:$A,$A2051))/SUMIFS('Census Data'!$F:$F,'Census Data'!$A:$A,$A2051)</f>
        <v>5.5143452672878859E-2</v>
      </c>
      <c r="H2051" s="14">
        <f>SUM(SUMIFS('Census Data'!O:O,'Census Data'!$A:$A,$A2051),SUMIFS('Census Data'!P:P,'Census Data'!$A:$A,$A2051))/SUMIFS('Census Data'!$F:$F,'Census Data'!$A:$A,$A2051)</f>
        <v>5.4254536537518393E-3</v>
      </c>
      <c r="I2051" s="16">
        <f t="shared" ref="I2051:I2114" si="64">100%-SUM(F2051:H2051)</f>
        <v>2.7372486512996619E-2</v>
      </c>
      <c r="J2051" s="14">
        <f>SUM(SUMIFS('Census Data'!W:W,'Census Data'!$A:$A,$A2051),SUMIFS('Census Data'!X:X,'Census Data'!$A:$A,$A2051))/SUMIFS('Census Data'!$F:$F,'Census Data'!$A:$A,$A2051)</f>
        <v>1.7318538499264347E-2</v>
      </c>
      <c r="K2051" s="16">
        <f t="shared" ref="K2051:K2114" si="65">100%-J2051</f>
        <v>0.98268146150073565</v>
      </c>
      <c r="L2051" s="19">
        <f>'EPA Data'!D2052/SUM('EPA Data'!D:D)</f>
        <v>5.6319912784253974E-4</v>
      </c>
      <c r="M2051" s="19">
        <f>'EPA Data'!E2052/SUM('EPA Data'!E:E)</f>
        <v>7.3089295377984939E-4</v>
      </c>
      <c r="N2051" s="19">
        <f>'EPA Data'!F2052/SUM('EPA Data'!F:F)</f>
        <v>6.8162177745804769E-4</v>
      </c>
      <c r="O2051" s="19">
        <f>'EPA Data'!G2052/SUM('EPA Data'!G:G)</f>
        <v>2.063992476885092E-4</v>
      </c>
      <c r="P2051" s="19">
        <f>'EPA Data'!H2052/SUM('EPA Data'!H:H)</f>
        <v>3.9695350788762493E-4</v>
      </c>
      <c r="Q2051" s="19">
        <f>'EPA Data'!I2052/SUM('EPA Data'!I:I)</f>
        <v>2.7896585864775207E-4</v>
      </c>
      <c r="R2051" s="19">
        <f>'EPA Data'!J2052/SUM('EPA Data'!J:J)</f>
        <v>3.2017534465903326E-4</v>
      </c>
      <c r="S2051" s="19">
        <f>'EPA Data'!K2052/SUM('EPA Data'!K:K)</f>
        <v>6.3068407975333638E-4</v>
      </c>
      <c r="T2051" s="19">
        <f>'EPA Data'!L2052/SUM('EPA Data'!L:L)</f>
        <v>5.2240208497948573E-4</v>
      </c>
      <c r="U2051" s="19">
        <f>'EPA Data'!M2052/SUM('EPA Data'!M:M)</f>
        <v>5.1564176148937671E-4</v>
      </c>
      <c r="V2051" s="19">
        <f>'EPA Data'!N2052/SUM('EPA Data'!N:N)</f>
        <v>4.9793938351423185E-4</v>
      </c>
      <c r="W2051" s="19">
        <f>'EPA Data'!O2052/SUM('EPA Data'!O:O)</f>
        <v>5.0863926897335701E-4</v>
      </c>
      <c r="X2051" s="19">
        <f>'EPA Data'!P2052/SUM('EPA Data'!P:P)</f>
        <v>4.2591928606157712E-4</v>
      </c>
    </row>
    <row r="2052" spans="1:24" x14ac:dyDescent="0.35">
      <c r="A2052" s="13" t="s">
        <v>3360</v>
      </c>
      <c r="B2052" s="13" t="s">
        <v>1276</v>
      </c>
      <c r="C2052" s="18" t="s">
        <v>1115</v>
      </c>
      <c r="D2052" s="14">
        <f>SUMIFS('Census Data'!G:G,'Census Data'!$A:$A,$A2052)/SUMIFS('Census Data'!$F:$F,'Census Data'!$A:$A,$A2052)</f>
        <v>0.49315221377210183</v>
      </c>
      <c r="E2052" s="16">
        <f>SUMIFS('Census Data'!H:H,'Census Data'!$A:$A,$A2052)/SUMIFS('Census Data'!$F:$F,'Census Data'!$A:$A,$A2052)</f>
        <v>0.50684778622789817</v>
      </c>
      <c r="F2052" s="14">
        <f>SUM(SUMIFS('Census Data'!I:I,'Census Data'!$A:$A,$A2052),SUMIFS('Census Data'!J:J,'Census Data'!$A:$A,$A2052))/SUMIFS('Census Data'!$F:$F,'Census Data'!$A:$A,$A2052)</f>
        <v>0.96631112386600981</v>
      </c>
      <c r="G2052" s="14">
        <f>SUM(SUMIFS('Census Data'!K:K,'Census Data'!$A:$A,$A2052),SUMIFS('Census Data'!L:L,'Census Data'!$A:$A,$A2052))/SUMIFS('Census Data'!$F:$F,'Census Data'!$A:$A,$A2052)</f>
        <v>1.0012595462444795E-2</v>
      </c>
      <c r="H2052" s="14">
        <f>SUM(SUMIFS('Census Data'!O:O,'Census Data'!$A:$A,$A2052),SUMIFS('Census Data'!P:P,'Census Data'!$A:$A,$A2052))/SUMIFS('Census Data'!$F:$F,'Census Data'!$A:$A,$A2052)</f>
        <v>6.2977312223976021E-3</v>
      </c>
      <c r="I2052" s="16">
        <f t="shared" si="64"/>
        <v>1.737854944914774E-2</v>
      </c>
      <c r="J2052" s="14">
        <f>SUM(SUMIFS('Census Data'!W:W,'Census Data'!$A:$A,$A2052),SUMIFS('Census Data'!X:X,'Census Data'!$A:$A,$A2052))/SUMIFS('Census Data'!$F:$F,'Census Data'!$A:$A,$A2052)</f>
        <v>1.9020742653975544E-2</v>
      </c>
      <c r="K2052" s="16">
        <f t="shared" si="65"/>
        <v>0.98097925734602442</v>
      </c>
      <c r="L2052" s="19">
        <f>'EPA Data'!D2053/SUM('EPA Data'!D:D)</f>
        <v>2.8589404274184606E-4</v>
      </c>
      <c r="M2052" s="19">
        <f>'EPA Data'!E2053/SUM('EPA Data'!E:E)</f>
        <v>3.9834550261636794E-4</v>
      </c>
      <c r="N2052" s="19">
        <f>'EPA Data'!F2053/SUM('EPA Data'!F:F)</f>
        <v>4.354173411526741E-4</v>
      </c>
      <c r="O2052" s="19">
        <f>'EPA Data'!G2053/SUM('EPA Data'!G:G)</f>
        <v>1.9276246661632034E-4</v>
      </c>
      <c r="P2052" s="19">
        <f>'EPA Data'!H2053/SUM('EPA Data'!H:H)</f>
        <v>3.0040400562716962E-4</v>
      </c>
      <c r="Q2052" s="19">
        <f>'EPA Data'!I2053/SUM('EPA Data'!I:I)</f>
        <v>1.9861782378912887E-4</v>
      </c>
      <c r="R2052" s="19">
        <f>'EPA Data'!J2053/SUM('EPA Data'!J:J)</f>
        <v>2.0849204561877637E-4</v>
      </c>
      <c r="S2052" s="19">
        <f>'EPA Data'!K2053/SUM('EPA Data'!K:K)</f>
        <v>3.2878629974059087E-4</v>
      </c>
      <c r="T2052" s="19">
        <f>'EPA Data'!L2053/SUM('EPA Data'!L:L)</f>
        <v>3.4307534988630231E-4</v>
      </c>
      <c r="U2052" s="19">
        <f>'EPA Data'!M2053/SUM('EPA Data'!M:M)</f>
        <v>3.3717729880945122E-4</v>
      </c>
      <c r="V2052" s="19">
        <f>'EPA Data'!N2053/SUM('EPA Data'!N:N)</f>
        <v>3.710930392664806E-4</v>
      </c>
      <c r="W2052" s="19">
        <f>'EPA Data'!O2053/SUM('EPA Data'!O:O)</f>
        <v>3.2206503696440708E-4</v>
      </c>
      <c r="X2052" s="19">
        <f>'EPA Data'!P2053/SUM('EPA Data'!P:P)</f>
        <v>3.3791765452504882E-4</v>
      </c>
    </row>
    <row r="2053" spans="1:24" x14ac:dyDescent="0.35">
      <c r="A2053" s="13" t="s">
        <v>3361</v>
      </c>
      <c r="B2053" s="13" t="s">
        <v>1276</v>
      </c>
      <c r="C2053" s="18" t="s">
        <v>352</v>
      </c>
      <c r="D2053" s="14">
        <f>SUMIFS('Census Data'!G:G,'Census Data'!$A:$A,$A2053)/SUMIFS('Census Data'!$F:$F,'Census Data'!$A:$A,$A2053)</f>
        <v>0.49140507739085931</v>
      </c>
      <c r="E2053" s="16">
        <f>SUMIFS('Census Data'!H:H,'Census Data'!$A:$A,$A2053)/SUMIFS('Census Data'!$F:$F,'Census Data'!$A:$A,$A2053)</f>
        <v>0.50859492260914063</v>
      </c>
      <c r="F2053" s="14">
        <f>SUM(SUMIFS('Census Data'!I:I,'Census Data'!$A:$A,$A2053),SUMIFS('Census Data'!J:J,'Census Data'!$A:$A,$A2053))/SUMIFS('Census Data'!$F:$F,'Census Data'!$A:$A,$A2053)</f>
        <v>0.91298850426413103</v>
      </c>
      <c r="G2053" s="14">
        <f>SUM(SUMIFS('Census Data'!K:K,'Census Data'!$A:$A,$A2053),SUMIFS('Census Data'!L:L,'Census Data'!$A:$A,$A2053))/SUMIFS('Census Data'!$F:$F,'Census Data'!$A:$A,$A2053)</f>
        <v>4.9866463674248775E-2</v>
      </c>
      <c r="H2053" s="14">
        <f>SUM(SUMIFS('Census Data'!O:O,'Census Data'!$A:$A,$A2053),SUMIFS('Census Data'!P:P,'Census Data'!$A:$A,$A2053))/SUMIFS('Census Data'!$F:$F,'Census Data'!$A:$A,$A2053)</f>
        <v>1.5770618567785274E-2</v>
      </c>
      <c r="I2053" s="16">
        <f t="shared" si="64"/>
        <v>2.1374413493834954E-2</v>
      </c>
      <c r="J2053" s="14">
        <f>SUM(SUMIFS('Census Data'!W:W,'Census Data'!$A:$A,$A2053),SUMIFS('Census Data'!X:X,'Census Data'!$A:$A,$A2053))/SUMIFS('Census Data'!$F:$F,'Census Data'!$A:$A,$A2053)</f>
        <v>4.8752585787950338E-2</v>
      </c>
      <c r="K2053" s="16">
        <f t="shared" si="65"/>
        <v>0.95124741421204961</v>
      </c>
      <c r="L2053" s="19">
        <f>'EPA Data'!D2054/SUM('EPA Data'!D:D)</f>
        <v>1.224617721949267E-3</v>
      </c>
      <c r="M2053" s="19">
        <f>'EPA Data'!E2054/SUM('EPA Data'!E:E)</f>
        <v>1.5398662785575852E-3</v>
      </c>
      <c r="N2053" s="19">
        <f>'EPA Data'!F2054/SUM('EPA Data'!F:F)</f>
        <v>1.5636148678950196E-3</v>
      </c>
      <c r="O2053" s="19">
        <f>'EPA Data'!G2054/SUM('EPA Data'!G:G)</f>
        <v>1.3162434524308425E-3</v>
      </c>
      <c r="P2053" s="19">
        <f>'EPA Data'!H2054/SUM('EPA Data'!H:H)</f>
        <v>1.2185683865283618E-3</v>
      </c>
      <c r="Q2053" s="19">
        <f>'EPA Data'!I2054/SUM('EPA Data'!I:I)</f>
        <v>8.0169913274569097E-4</v>
      </c>
      <c r="R2053" s="19">
        <f>'EPA Data'!J2054/SUM('EPA Data'!J:J)</f>
        <v>1.5346566255377836E-3</v>
      </c>
      <c r="S2053" s="19">
        <f>'EPA Data'!K2054/SUM('EPA Data'!K:K)</f>
        <v>1.3797974139049209E-3</v>
      </c>
      <c r="T2053" s="19">
        <f>'EPA Data'!L2054/SUM('EPA Data'!L:L)</f>
        <v>1.3482004586948661E-3</v>
      </c>
      <c r="U2053" s="19">
        <f>'EPA Data'!M2054/SUM('EPA Data'!M:M)</f>
        <v>1.5721321515854119E-3</v>
      </c>
      <c r="V2053" s="19">
        <f>'EPA Data'!N2054/SUM('EPA Data'!N:N)</f>
        <v>1.7615332187121656E-3</v>
      </c>
      <c r="W2053" s="19">
        <f>'EPA Data'!O2054/SUM('EPA Data'!O:O)</f>
        <v>1.6538392314364818E-3</v>
      </c>
      <c r="X2053" s="19">
        <f>'EPA Data'!P2054/SUM('EPA Data'!P:P)</f>
        <v>1.1470559994678259E-3</v>
      </c>
    </row>
    <row r="2054" spans="1:24" x14ac:dyDescent="0.35">
      <c r="A2054" s="13" t="s">
        <v>3362</v>
      </c>
      <c r="B2054" s="13" t="s">
        <v>1276</v>
      </c>
      <c r="C2054" s="18" t="s">
        <v>100</v>
      </c>
      <c r="D2054" s="14">
        <f>SUMIFS('Census Data'!G:G,'Census Data'!$A:$A,$A2054)/SUMIFS('Census Data'!$F:$F,'Census Data'!$A:$A,$A2054)</f>
        <v>0.49062371204835831</v>
      </c>
      <c r="E2054" s="16">
        <f>SUMIFS('Census Data'!H:H,'Census Data'!$A:$A,$A2054)/SUMIFS('Census Data'!$F:$F,'Census Data'!$A:$A,$A2054)</f>
        <v>0.50937628795164169</v>
      </c>
      <c r="F2054" s="14">
        <f>SUM(SUMIFS('Census Data'!I:I,'Census Data'!$A:$A,$A2054),SUMIFS('Census Data'!J:J,'Census Data'!$A:$A,$A2054))/SUMIFS('Census Data'!$F:$F,'Census Data'!$A:$A,$A2054)</f>
        <v>0.95347918670147003</v>
      </c>
      <c r="G2054" s="14">
        <f>SUM(SUMIFS('Census Data'!K:K,'Census Data'!$A:$A,$A2054),SUMIFS('Census Data'!L:L,'Census Data'!$A:$A,$A2054))/SUMIFS('Census Data'!$F:$F,'Census Data'!$A:$A,$A2054)</f>
        <v>2.1620414892155517E-2</v>
      </c>
      <c r="H2054" s="14">
        <f>SUM(SUMIFS('Census Data'!O:O,'Census Data'!$A:$A,$A2054),SUMIFS('Census Data'!P:P,'Census Data'!$A:$A,$A2054))/SUMIFS('Census Data'!$F:$F,'Census Data'!$A:$A,$A2054)</f>
        <v>4.791180107157577E-3</v>
      </c>
      <c r="I2054" s="16">
        <f t="shared" si="64"/>
        <v>2.0109218299216858E-2</v>
      </c>
      <c r="J2054" s="14">
        <f>SUM(SUMIFS('Census Data'!W:W,'Census Data'!$A:$A,$A2054),SUMIFS('Census Data'!X:X,'Census Data'!$A:$A,$A2054))/SUMIFS('Census Data'!$F:$F,'Census Data'!$A:$A,$A2054)</f>
        <v>1.0166231625223244E-2</v>
      </c>
      <c r="K2054" s="16">
        <f t="shared" si="65"/>
        <v>0.98983376837477677</v>
      </c>
      <c r="L2054" s="19">
        <f>'EPA Data'!D2055/SUM('EPA Data'!D:D)</f>
        <v>7.0201245728465785E-4</v>
      </c>
      <c r="M2054" s="19">
        <f>'EPA Data'!E2055/SUM('EPA Data'!E:E)</f>
        <v>6.383193170651307E-4</v>
      </c>
      <c r="N2054" s="19">
        <f>'EPA Data'!F2055/SUM('EPA Data'!F:F)</f>
        <v>6.0982760918248274E-4</v>
      </c>
      <c r="O2054" s="19">
        <f>'EPA Data'!G2055/SUM('EPA Data'!G:G)</f>
        <v>1.4183503093683966E-4</v>
      </c>
      <c r="P2054" s="19">
        <f>'EPA Data'!H2055/SUM('EPA Data'!H:H)</f>
        <v>3.0215800798667444E-4</v>
      </c>
      <c r="Q2054" s="19">
        <f>'EPA Data'!I2055/SUM('EPA Data'!I:I)</f>
        <v>2.2578955010200865E-4</v>
      </c>
      <c r="R2054" s="19">
        <f>'EPA Data'!J2055/SUM('EPA Data'!J:J)</f>
        <v>2.4939590286781449E-4</v>
      </c>
      <c r="S2054" s="19">
        <f>'EPA Data'!K2055/SUM('EPA Data'!K:K)</f>
        <v>4.6719797605772838E-4</v>
      </c>
      <c r="T2054" s="19">
        <f>'EPA Data'!L2055/SUM('EPA Data'!L:L)</f>
        <v>4.2538303741853907E-4</v>
      </c>
      <c r="U2054" s="19">
        <f>'EPA Data'!M2055/SUM('EPA Data'!M:M)</f>
        <v>2.6183467266567177E-4</v>
      </c>
      <c r="V2054" s="19">
        <f>'EPA Data'!N2055/SUM('EPA Data'!N:N)</f>
        <v>2.8408404500650686E-4</v>
      </c>
      <c r="W2054" s="19">
        <f>'EPA Data'!O2055/SUM('EPA Data'!O:O)</f>
        <v>3.3666794932518082E-4</v>
      </c>
      <c r="X2054" s="19">
        <f>'EPA Data'!P2055/SUM('EPA Data'!P:P)</f>
        <v>3.5572499874288454E-4</v>
      </c>
    </row>
    <row r="2055" spans="1:24" x14ac:dyDescent="0.35">
      <c r="A2055" s="13" t="s">
        <v>3363</v>
      </c>
      <c r="B2055" s="13" t="s">
        <v>1276</v>
      </c>
      <c r="C2055" s="18" t="s">
        <v>3364</v>
      </c>
      <c r="D2055" s="14">
        <f>SUMIFS('Census Data'!G:G,'Census Data'!$A:$A,$A2055)/SUMIFS('Census Data'!$F:$F,'Census Data'!$A:$A,$A2055)</f>
        <v>0.49508999344585547</v>
      </c>
      <c r="E2055" s="16">
        <f>SUMIFS('Census Data'!H:H,'Census Data'!$A:$A,$A2055)/SUMIFS('Census Data'!$F:$F,'Census Data'!$A:$A,$A2055)</f>
        <v>0.50491000655414453</v>
      </c>
      <c r="F2055" s="14">
        <f>SUM(SUMIFS('Census Data'!I:I,'Census Data'!$A:$A,$A2055),SUMIFS('Census Data'!J:J,'Census Data'!$A:$A,$A2055))/SUMIFS('Census Data'!$F:$F,'Census Data'!$A:$A,$A2055)</f>
        <v>0.90170463775747423</v>
      </c>
      <c r="G2055" s="14">
        <f>SUM(SUMIFS('Census Data'!K:K,'Census Data'!$A:$A,$A2055),SUMIFS('Census Data'!L:L,'Census Data'!$A:$A,$A2055))/SUMIFS('Census Data'!$F:$F,'Census Data'!$A:$A,$A2055)</f>
        <v>4.3005271324777467E-2</v>
      </c>
      <c r="H2055" s="14">
        <f>SUM(SUMIFS('Census Data'!O:O,'Census Data'!$A:$A,$A2055),SUMIFS('Census Data'!P:P,'Census Data'!$A:$A,$A2055))/SUMIFS('Census Data'!$F:$F,'Census Data'!$A:$A,$A2055)</f>
        <v>2.6681530196680354E-2</v>
      </c>
      <c r="I2055" s="16">
        <f t="shared" si="64"/>
        <v>2.8608560721067877E-2</v>
      </c>
      <c r="J2055" s="14">
        <f>SUM(SUMIFS('Census Data'!W:W,'Census Data'!$A:$A,$A2055),SUMIFS('Census Data'!X:X,'Census Data'!$A:$A,$A2055))/SUMIFS('Census Data'!$F:$F,'Census Data'!$A:$A,$A2055)</f>
        <v>2.2272887688851793E-2</v>
      </c>
      <c r="K2055" s="16">
        <f t="shared" si="65"/>
        <v>0.97772711231114817</v>
      </c>
      <c r="L2055" s="19">
        <f>'EPA Data'!D2056/SUM('EPA Data'!D:D)</f>
        <v>8.4574201200123315E-4</v>
      </c>
      <c r="M2055" s="19">
        <f>'EPA Data'!E2056/SUM('EPA Data'!E:E)</f>
        <v>1.1612531785102874E-3</v>
      </c>
      <c r="N2055" s="19">
        <f>'EPA Data'!F2056/SUM('EPA Data'!F:F)</f>
        <v>1.225167493053765E-3</v>
      </c>
      <c r="O2055" s="19">
        <f>'EPA Data'!G2056/SUM('EPA Data'!G:G)</f>
        <v>6.4098147858009363E-4</v>
      </c>
      <c r="P2055" s="19">
        <f>'EPA Data'!H2056/SUM('EPA Data'!H:H)</f>
        <v>8.5567591941582654E-4</v>
      </c>
      <c r="Q2055" s="19">
        <f>'EPA Data'!I2056/SUM('EPA Data'!I:I)</f>
        <v>5.5150801212996254E-4</v>
      </c>
      <c r="R2055" s="19">
        <f>'EPA Data'!J2056/SUM('EPA Data'!J:J)</f>
        <v>6.4757001412803564E-4</v>
      </c>
      <c r="S2055" s="19">
        <f>'EPA Data'!K2056/SUM('EPA Data'!K:K)</f>
        <v>9.3321628933953221E-4</v>
      </c>
      <c r="T2055" s="19">
        <f>'EPA Data'!L2056/SUM('EPA Data'!L:L)</f>
        <v>9.2885378391636183E-4</v>
      </c>
      <c r="U2055" s="19">
        <f>'EPA Data'!M2056/SUM('EPA Data'!M:M)</f>
        <v>9.8958538923448608E-4</v>
      </c>
      <c r="V2055" s="19">
        <f>'EPA Data'!N2056/SUM('EPA Data'!N:N)</f>
        <v>1.0742294195574501E-3</v>
      </c>
      <c r="W2055" s="19">
        <f>'EPA Data'!O2056/SUM('EPA Data'!O:O)</f>
        <v>8.6061358083408263E-4</v>
      </c>
      <c r="X2055" s="19">
        <f>'EPA Data'!P2056/SUM('EPA Data'!P:P)</f>
        <v>9.3760337930148439E-4</v>
      </c>
    </row>
    <row r="2056" spans="1:24" x14ac:dyDescent="0.35">
      <c r="A2056" s="13" t="s">
        <v>3365</v>
      </c>
      <c r="B2056" s="13" t="s">
        <v>1276</v>
      </c>
      <c r="C2056" s="18" t="s">
        <v>259</v>
      </c>
      <c r="D2056" s="14">
        <f>SUMIFS('Census Data'!G:G,'Census Data'!$A:$A,$A2056)/SUMIFS('Census Data'!$F:$F,'Census Data'!$A:$A,$A2056)</f>
        <v>0.49990249821246724</v>
      </c>
      <c r="E2056" s="16">
        <f>SUMIFS('Census Data'!H:H,'Census Data'!$A:$A,$A2056)/SUMIFS('Census Data'!$F:$F,'Census Data'!$A:$A,$A2056)</f>
        <v>0.50009750178753276</v>
      </c>
      <c r="F2056" s="14">
        <f>SUM(SUMIFS('Census Data'!I:I,'Census Data'!$A:$A,$A2056),SUMIFS('Census Data'!J:J,'Census Data'!$A:$A,$A2056))/SUMIFS('Census Data'!$F:$F,'Census Data'!$A:$A,$A2056)</f>
        <v>0.94596234264294843</v>
      </c>
      <c r="G2056" s="14">
        <f>SUM(SUMIFS('Census Data'!K:K,'Census Data'!$A:$A,$A2056),SUMIFS('Census Data'!L:L,'Census Data'!$A:$A,$A2056))/SUMIFS('Census Data'!$F:$F,'Census Data'!$A:$A,$A2056)</f>
        <v>1.861200788681126E-2</v>
      </c>
      <c r="H2056" s="14">
        <f>SUM(SUMIFS('Census Data'!O:O,'Census Data'!$A:$A,$A2056),SUMIFS('Census Data'!P:P,'Census Data'!$A:$A,$A2056))/SUMIFS('Census Data'!$F:$F,'Census Data'!$A:$A,$A2056)</f>
        <v>8.6018243667800569E-3</v>
      </c>
      <c r="I2056" s="16">
        <f t="shared" si="64"/>
        <v>2.6823825103460264E-2</v>
      </c>
      <c r="J2056" s="14">
        <f>SUM(SUMIFS('Census Data'!W:W,'Census Data'!$A:$A,$A2056),SUMIFS('Census Data'!X:X,'Census Data'!$A:$A,$A2056))/SUMIFS('Census Data'!$F:$F,'Census Data'!$A:$A,$A2056)</f>
        <v>2.1927068662925486E-2</v>
      </c>
      <c r="K2056" s="16">
        <f t="shared" si="65"/>
        <v>0.97807293133707451</v>
      </c>
      <c r="L2056" s="19">
        <f>'EPA Data'!D2057/SUM('EPA Data'!D:D)</f>
        <v>2.4147335665022497E-4</v>
      </c>
      <c r="M2056" s="19">
        <f>'EPA Data'!E2057/SUM('EPA Data'!E:E)</f>
        <v>3.2859837676012385E-4</v>
      </c>
      <c r="N2056" s="19">
        <f>'EPA Data'!F2057/SUM('EPA Data'!F:F)</f>
        <v>3.4776663207020136E-4</v>
      </c>
      <c r="O2056" s="19">
        <f>'EPA Data'!G2057/SUM('EPA Data'!G:G)</f>
        <v>1.4326763820870746E-4</v>
      </c>
      <c r="P2056" s="19">
        <f>'EPA Data'!H2057/SUM('EPA Data'!H:H)</f>
        <v>2.4718565969434112E-4</v>
      </c>
      <c r="Q2056" s="19">
        <f>'EPA Data'!I2057/SUM('EPA Data'!I:I)</f>
        <v>1.5733986626963875E-4</v>
      </c>
      <c r="R2056" s="19">
        <f>'EPA Data'!J2057/SUM('EPA Data'!J:J)</f>
        <v>1.5540456380813803E-4</v>
      </c>
      <c r="S2056" s="19">
        <f>'EPA Data'!K2057/SUM('EPA Data'!K:K)</f>
        <v>2.4810594475674504E-4</v>
      </c>
      <c r="T2056" s="19">
        <f>'EPA Data'!L2057/SUM('EPA Data'!L:L)</f>
        <v>2.6859494711470988E-4</v>
      </c>
      <c r="U2056" s="19">
        <f>'EPA Data'!M2057/SUM('EPA Data'!M:M)</f>
        <v>2.5779400033873148E-4</v>
      </c>
      <c r="V2056" s="19">
        <f>'EPA Data'!N2057/SUM('EPA Data'!N:N)</f>
        <v>2.8845480939240688E-4</v>
      </c>
      <c r="W2056" s="19">
        <f>'EPA Data'!O2057/SUM('EPA Data'!O:O)</f>
        <v>2.4980602269432508E-4</v>
      </c>
      <c r="X2056" s="19">
        <f>'EPA Data'!P2057/SUM('EPA Data'!P:P)</f>
        <v>3.0295907389013164E-4</v>
      </c>
    </row>
    <row r="2057" spans="1:24" x14ac:dyDescent="0.35">
      <c r="A2057" s="13" t="s">
        <v>3366</v>
      </c>
      <c r="B2057" s="13" t="s">
        <v>1276</v>
      </c>
      <c r="C2057" s="18" t="s">
        <v>3367</v>
      </c>
      <c r="D2057" s="14">
        <f>SUMIFS('Census Data'!G:G,'Census Data'!$A:$A,$A2057)/SUMIFS('Census Data'!$F:$F,'Census Data'!$A:$A,$A2057)</f>
        <v>0.49579493602934599</v>
      </c>
      <c r="E2057" s="16">
        <f>SUMIFS('Census Data'!H:H,'Census Data'!$A:$A,$A2057)/SUMIFS('Census Data'!$F:$F,'Census Data'!$A:$A,$A2057)</f>
        <v>0.50420506397065401</v>
      </c>
      <c r="F2057" s="14">
        <f>SUM(SUMIFS('Census Data'!I:I,'Census Data'!$A:$A,$A2057),SUMIFS('Census Data'!J:J,'Census Data'!$A:$A,$A2057))/SUMIFS('Census Data'!$F:$F,'Census Data'!$A:$A,$A2057)</f>
        <v>0.85969273635910481</v>
      </c>
      <c r="G2057" s="14">
        <f>SUM(SUMIFS('Census Data'!K:K,'Census Data'!$A:$A,$A2057),SUMIFS('Census Data'!L:L,'Census Data'!$A:$A,$A2057))/SUMIFS('Census Data'!$F:$F,'Census Data'!$A:$A,$A2057)</f>
        <v>8.9709096486407042E-2</v>
      </c>
      <c r="H2057" s="14">
        <f>SUM(SUMIFS('Census Data'!O:O,'Census Data'!$A:$A,$A2057),SUMIFS('Census Data'!P:P,'Census Data'!$A:$A,$A2057))/SUMIFS('Census Data'!$F:$F,'Census Data'!$A:$A,$A2057)</f>
        <v>1.4279962678459593E-2</v>
      </c>
      <c r="I2057" s="16">
        <f t="shared" si="64"/>
        <v>3.6318204476028626E-2</v>
      </c>
      <c r="J2057" s="14">
        <f>SUM(SUMIFS('Census Data'!W:W,'Census Data'!$A:$A,$A2057),SUMIFS('Census Data'!X:X,'Census Data'!$A:$A,$A2057))/SUMIFS('Census Data'!$F:$F,'Census Data'!$A:$A,$A2057)</f>
        <v>0.10509145055534963</v>
      </c>
      <c r="K2057" s="16">
        <f t="shared" si="65"/>
        <v>0.89490854944465037</v>
      </c>
      <c r="L2057" s="19">
        <f>'EPA Data'!D2058/SUM('EPA Data'!D:D)</f>
        <v>1.4341360491982392E-3</v>
      </c>
      <c r="M2057" s="19">
        <f>'EPA Data'!E2058/SUM('EPA Data'!E:E)</f>
        <v>2.0157153064566135E-3</v>
      </c>
      <c r="N2057" s="19">
        <f>'EPA Data'!F2058/SUM('EPA Data'!F:F)</f>
        <v>1.9529976938460337E-3</v>
      </c>
      <c r="O2057" s="19">
        <f>'EPA Data'!G2058/SUM('EPA Data'!G:G)</f>
        <v>1.2179969292061472E-3</v>
      </c>
      <c r="P2057" s="19">
        <f>'EPA Data'!H2058/SUM('EPA Data'!H:H)</f>
        <v>1.6363277696634015E-3</v>
      </c>
      <c r="Q2057" s="19">
        <f>'EPA Data'!I2058/SUM('EPA Data'!I:I)</f>
        <v>9.6890213183013156E-4</v>
      </c>
      <c r="R2057" s="19">
        <f>'EPA Data'!J2058/SUM('EPA Data'!J:J)</f>
        <v>1.1609666776842258E-3</v>
      </c>
      <c r="S2057" s="19">
        <f>'EPA Data'!K2058/SUM('EPA Data'!K:K)</f>
        <v>1.8191490514666427E-3</v>
      </c>
      <c r="T2057" s="19">
        <f>'EPA Data'!L2058/SUM('EPA Data'!L:L)</f>
        <v>1.743453747665875E-3</v>
      </c>
      <c r="U2057" s="19">
        <f>'EPA Data'!M2058/SUM('EPA Data'!M:M)</f>
        <v>1.6603668800928408E-3</v>
      </c>
      <c r="V2057" s="19">
        <f>'EPA Data'!N2058/SUM('EPA Data'!N:N)</f>
        <v>2.0250495066194544E-3</v>
      </c>
      <c r="W2057" s="19">
        <f>'EPA Data'!O2058/SUM('EPA Data'!O:O)</f>
        <v>1.7135550298769181E-3</v>
      </c>
      <c r="X2057" s="19">
        <f>'EPA Data'!P2058/SUM('EPA Data'!P:P)</f>
        <v>1.75179119011759E-3</v>
      </c>
    </row>
    <row r="2058" spans="1:24" x14ac:dyDescent="0.35">
      <c r="A2058" s="13" t="s">
        <v>3368</v>
      </c>
      <c r="B2058" s="13" t="s">
        <v>1276</v>
      </c>
      <c r="C2058" s="18" t="s">
        <v>1413</v>
      </c>
      <c r="D2058" s="14">
        <f>SUMIFS('Census Data'!G:G,'Census Data'!$A:$A,$A2058)/SUMIFS('Census Data'!$F:$F,'Census Data'!$A:$A,$A2058)</f>
        <v>0.48656212538924737</v>
      </c>
      <c r="E2058" s="16">
        <f>SUMIFS('Census Data'!H:H,'Census Data'!$A:$A,$A2058)/SUMIFS('Census Data'!$F:$F,'Census Data'!$A:$A,$A2058)</f>
        <v>0.51343787461075263</v>
      </c>
      <c r="F2058" s="14">
        <f>SUM(SUMIFS('Census Data'!I:I,'Census Data'!$A:$A,$A2058),SUMIFS('Census Data'!J:J,'Census Data'!$A:$A,$A2058))/SUMIFS('Census Data'!$F:$F,'Census Data'!$A:$A,$A2058)</f>
        <v>0.73733134545690626</v>
      </c>
      <c r="G2058" s="14">
        <f>SUM(SUMIFS('Census Data'!K:K,'Census Data'!$A:$A,$A2058),SUMIFS('Census Data'!L:L,'Census Data'!$A:$A,$A2058))/SUMIFS('Census Data'!$F:$F,'Census Data'!$A:$A,$A2058)</f>
        <v>0.20527915674467459</v>
      </c>
      <c r="H2058" s="14">
        <f>SUM(SUMIFS('Census Data'!O:O,'Census Data'!$A:$A,$A2058),SUMIFS('Census Data'!P:P,'Census Data'!$A:$A,$A2058))/SUMIFS('Census Data'!$F:$F,'Census Data'!$A:$A,$A2058)</f>
        <v>1.7788866191647674E-2</v>
      </c>
      <c r="I2058" s="16">
        <f t="shared" si="64"/>
        <v>3.9600631606771519E-2</v>
      </c>
      <c r="J2058" s="14">
        <f>SUM(SUMIFS('Census Data'!W:W,'Census Data'!$A:$A,$A2058),SUMIFS('Census Data'!X:X,'Census Data'!$A:$A,$A2058))/SUMIFS('Census Data'!$F:$F,'Census Data'!$A:$A,$A2058)</f>
        <v>7.4658981035566133E-2</v>
      </c>
      <c r="K2058" s="16">
        <f t="shared" si="65"/>
        <v>0.92534101896443388</v>
      </c>
      <c r="L2058" s="19">
        <f>'EPA Data'!D2059/SUM('EPA Data'!D:D)</f>
        <v>2.5900984849967219E-3</v>
      </c>
      <c r="M2058" s="19">
        <f>'EPA Data'!E2059/SUM('EPA Data'!E:E)</f>
        <v>2.558999012856149E-3</v>
      </c>
      <c r="N2058" s="19">
        <f>'EPA Data'!F2059/SUM('EPA Data'!F:F)</f>
        <v>2.4391337475803882E-3</v>
      </c>
      <c r="O2058" s="19">
        <f>'EPA Data'!G2059/SUM('EPA Data'!G:G)</f>
        <v>1.5458438263143293E-3</v>
      </c>
      <c r="P2058" s="19">
        <f>'EPA Data'!H2059/SUM('EPA Data'!H:H)</f>
        <v>2.1291445099791838E-3</v>
      </c>
      <c r="Q2058" s="19">
        <f>'EPA Data'!I2059/SUM('EPA Data'!I:I)</f>
        <v>1.2913473603028778E-3</v>
      </c>
      <c r="R2058" s="19">
        <f>'EPA Data'!J2059/SUM('EPA Data'!J:J)</f>
        <v>1.8210790536867299E-3</v>
      </c>
      <c r="S2058" s="19">
        <f>'EPA Data'!K2059/SUM('EPA Data'!K:K)</f>
        <v>2.2503285980979186E-3</v>
      </c>
      <c r="T2058" s="19">
        <f>'EPA Data'!L2059/SUM('EPA Data'!L:L)</f>
        <v>2.2857269770138462E-3</v>
      </c>
      <c r="U2058" s="19">
        <f>'EPA Data'!M2059/SUM('EPA Data'!M:M)</f>
        <v>2.4609534350918368E-3</v>
      </c>
      <c r="V2058" s="19">
        <f>'EPA Data'!N2059/SUM('EPA Data'!N:N)</f>
        <v>2.6985915953123838E-3</v>
      </c>
      <c r="W2058" s="19">
        <f>'EPA Data'!O2059/SUM('EPA Data'!O:O)</f>
        <v>1.9726864335858287E-3</v>
      </c>
      <c r="X2058" s="19">
        <f>'EPA Data'!P2059/SUM('EPA Data'!P:P)</f>
        <v>2.4966266184355251E-3</v>
      </c>
    </row>
    <row r="2059" spans="1:24" x14ac:dyDescent="0.35">
      <c r="A2059" s="13" t="s">
        <v>3369</v>
      </c>
      <c r="B2059" s="13" t="s">
        <v>1276</v>
      </c>
      <c r="C2059" s="18" t="s">
        <v>110</v>
      </c>
      <c r="D2059" s="14">
        <f>SUMIFS('Census Data'!G:G,'Census Data'!$A:$A,$A2059)/SUMIFS('Census Data'!$F:$F,'Census Data'!$A:$A,$A2059)</f>
        <v>0.5478639691626942</v>
      </c>
      <c r="E2059" s="16">
        <f>SUMIFS('Census Data'!H:H,'Census Data'!$A:$A,$A2059)/SUMIFS('Census Data'!$F:$F,'Census Data'!$A:$A,$A2059)</f>
        <v>0.45213603083730586</v>
      </c>
      <c r="F2059" s="14">
        <f>SUM(SUMIFS('Census Data'!I:I,'Census Data'!$A:$A,$A2059),SUMIFS('Census Data'!J:J,'Census Data'!$A:$A,$A2059))/SUMIFS('Census Data'!$F:$F,'Census Data'!$A:$A,$A2059)</f>
        <v>0.89711014301028669</v>
      </c>
      <c r="G2059" s="14">
        <f>SUM(SUMIFS('Census Data'!K:K,'Census Data'!$A:$A,$A2059),SUMIFS('Census Data'!L:L,'Census Data'!$A:$A,$A2059))/SUMIFS('Census Data'!$F:$F,'Census Data'!$A:$A,$A2059)</f>
        <v>6.6281960632255998E-2</v>
      </c>
      <c r="H2059" s="14">
        <f>SUM(SUMIFS('Census Data'!O:O,'Census Data'!$A:$A,$A2059),SUMIFS('Census Data'!P:P,'Census Data'!$A:$A,$A2059))/SUMIFS('Census Data'!$F:$F,'Census Data'!$A:$A,$A2059)</f>
        <v>1.4460689277649796E-2</v>
      </c>
      <c r="I2059" s="16">
        <f t="shared" si="64"/>
        <v>2.2147207079807552E-2</v>
      </c>
      <c r="J2059" s="14">
        <f>SUM(SUMIFS('Census Data'!W:W,'Census Data'!$A:$A,$A2059),SUMIFS('Census Data'!X:X,'Census Data'!$A:$A,$A2059))/SUMIFS('Census Data'!$F:$F,'Census Data'!$A:$A,$A2059)</f>
        <v>2.780375430513423E-2</v>
      </c>
      <c r="K2059" s="16">
        <f t="shared" si="65"/>
        <v>0.97219624569486573</v>
      </c>
      <c r="L2059" s="19">
        <f>'EPA Data'!D2060/SUM('EPA Data'!D:D)</f>
        <v>2.4399742738848566E-4</v>
      </c>
      <c r="M2059" s="19">
        <f>'EPA Data'!E2060/SUM('EPA Data'!E:E)</f>
        <v>3.3770032489004203E-4</v>
      </c>
      <c r="N2059" s="19">
        <f>'EPA Data'!F2060/SUM('EPA Data'!F:F)</f>
        <v>3.3292924683303902E-4</v>
      </c>
      <c r="O2059" s="19">
        <f>'EPA Data'!G2060/SUM('EPA Data'!G:G)</f>
        <v>1.3354788429621842E-4</v>
      </c>
      <c r="P2059" s="19">
        <f>'EPA Data'!H2060/SUM('EPA Data'!H:H)</f>
        <v>2.2524748957086535E-4</v>
      </c>
      <c r="Q2059" s="19">
        <f>'EPA Data'!I2060/SUM('EPA Data'!I:I)</f>
        <v>1.4487258744993052E-4</v>
      </c>
      <c r="R2059" s="19">
        <f>'EPA Data'!J2060/SUM('EPA Data'!J:J)</f>
        <v>1.3679138448203146E-4</v>
      </c>
      <c r="S2059" s="19">
        <f>'EPA Data'!K2060/SUM('EPA Data'!K:K)</f>
        <v>2.2815249710234268E-4</v>
      </c>
      <c r="T2059" s="19">
        <f>'EPA Data'!L2060/SUM('EPA Data'!L:L)</f>
        <v>2.4385863166676526E-4</v>
      </c>
      <c r="U2059" s="19">
        <f>'EPA Data'!M2060/SUM('EPA Data'!M:M)</f>
        <v>2.3085330304401013E-4</v>
      </c>
      <c r="V2059" s="19">
        <f>'EPA Data'!N2060/SUM('EPA Data'!N:N)</f>
        <v>2.6935242100799007E-4</v>
      </c>
      <c r="W2059" s="19">
        <f>'EPA Data'!O2060/SUM('EPA Data'!O:O)</f>
        <v>2.28314094207253E-4</v>
      </c>
      <c r="X2059" s="19">
        <f>'EPA Data'!P2060/SUM('EPA Data'!P:P)</f>
        <v>2.6740436224250124E-4</v>
      </c>
    </row>
    <row r="2060" spans="1:24" x14ac:dyDescent="0.35">
      <c r="A2060" s="13" t="s">
        <v>3370</v>
      </c>
      <c r="B2060" s="13" t="s">
        <v>1276</v>
      </c>
      <c r="C2060" s="18" t="s">
        <v>3371</v>
      </c>
      <c r="D2060" s="14">
        <f>SUMIFS('Census Data'!G:G,'Census Data'!$A:$A,$A2060)/SUMIFS('Census Data'!$F:$F,'Census Data'!$A:$A,$A2060)</f>
        <v>0.4908709953983168</v>
      </c>
      <c r="E2060" s="16">
        <f>SUMIFS('Census Data'!H:H,'Census Data'!$A:$A,$A2060)/SUMIFS('Census Data'!$F:$F,'Census Data'!$A:$A,$A2060)</f>
        <v>0.5091290046016832</v>
      </c>
      <c r="F2060" s="14">
        <f>SUM(SUMIFS('Census Data'!I:I,'Census Data'!$A:$A,$A2060),SUMIFS('Census Data'!J:J,'Census Data'!$A:$A,$A2060))/SUMIFS('Census Data'!$F:$F,'Census Data'!$A:$A,$A2060)</f>
        <v>0.80262190961104407</v>
      </c>
      <c r="G2060" s="14">
        <f>SUM(SUMIFS('Census Data'!K:K,'Census Data'!$A:$A,$A2060),SUMIFS('Census Data'!L:L,'Census Data'!$A:$A,$A2060))/SUMIFS('Census Data'!$F:$F,'Census Data'!$A:$A,$A2060)</f>
        <v>0.15949294000314945</v>
      </c>
      <c r="H2060" s="14">
        <f>SUM(SUMIFS('Census Data'!O:O,'Census Data'!$A:$A,$A2060),SUMIFS('Census Data'!P:P,'Census Data'!$A:$A,$A2060))/SUMIFS('Census Data'!$F:$F,'Census Data'!$A:$A,$A2060)</f>
        <v>9.0590170244781547E-3</v>
      </c>
      <c r="I2060" s="16">
        <f t="shared" si="64"/>
        <v>2.8826133361328221E-2</v>
      </c>
      <c r="J2060" s="14">
        <f>SUM(SUMIFS('Census Data'!W:W,'Census Data'!$A:$A,$A2060),SUMIFS('Census Data'!X:X,'Census Data'!$A:$A,$A2060))/SUMIFS('Census Data'!$F:$F,'Census Data'!$A:$A,$A2060)</f>
        <v>6.1790282224905083E-2</v>
      </c>
      <c r="K2060" s="16">
        <f t="shared" si="65"/>
        <v>0.93820971777509488</v>
      </c>
      <c r="L2060" s="19">
        <f>'EPA Data'!D2061/SUM('EPA Data'!D:D)</f>
        <v>1.5543983191433884E-3</v>
      </c>
      <c r="M2060" s="19">
        <f>'EPA Data'!E2061/SUM('EPA Data'!E:E)</f>
        <v>1.8582609054838973E-3</v>
      </c>
      <c r="N2060" s="19">
        <f>'EPA Data'!F2061/SUM('EPA Data'!F:F)</f>
        <v>1.9271648828715151E-3</v>
      </c>
      <c r="O2060" s="19">
        <f>'EPA Data'!G2061/SUM('EPA Data'!G:G)</f>
        <v>1.0089773965826292E-3</v>
      </c>
      <c r="P2060" s="19">
        <f>'EPA Data'!H2061/SUM('EPA Data'!H:H)</f>
        <v>1.2998126144666401E-3</v>
      </c>
      <c r="Q2060" s="19">
        <f>'EPA Data'!I2061/SUM('EPA Data'!I:I)</f>
        <v>8.9685744033114463E-4</v>
      </c>
      <c r="R2060" s="19">
        <f>'EPA Data'!J2061/SUM('EPA Data'!J:J)</f>
        <v>1.228164491098623E-3</v>
      </c>
      <c r="S2060" s="19">
        <f>'EPA Data'!K2061/SUM('EPA Data'!K:K)</f>
        <v>1.7297636644744295E-3</v>
      </c>
      <c r="T2060" s="19">
        <f>'EPA Data'!L2061/SUM('EPA Data'!L:L)</f>
        <v>1.6218899944216666E-3</v>
      </c>
      <c r="U2060" s="19">
        <f>'EPA Data'!M2061/SUM('EPA Data'!M:M)</f>
        <v>1.7039028418902517E-3</v>
      </c>
      <c r="V2060" s="19">
        <f>'EPA Data'!N2061/SUM('EPA Data'!N:N)</f>
        <v>1.7513101579341417E-3</v>
      </c>
      <c r="W2060" s="19">
        <f>'EPA Data'!O2061/SUM('EPA Data'!O:O)</f>
        <v>1.7203804929952604E-3</v>
      </c>
      <c r="X2060" s="19">
        <f>'EPA Data'!P2061/SUM('EPA Data'!P:P)</f>
        <v>1.2819346995255874E-3</v>
      </c>
    </row>
    <row r="2061" spans="1:24" x14ac:dyDescent="0.35">
      <c r="A2061" s="13" t="s">
        <v>3372</v>
      </c>
      <c r="B2061" s="13" t="s">
        <v>1276</v>
      </c>
      <c r="C2061" s="18" t="s">
        <v>114</v>
      </c>
      <c r="D2061" s="14">
        <f>SUMIFS('Census Data'!G:G,'Census Data'!$A:$A,$A2061)/SUMIFS('Census Data'!$F:$F,'Census Data'!$A:$A,$A2061)</f>
        <v>0.53331905191804507</v>
      </c>
      <c r="E2061" s="16">
        <f>SUMIFS('Census Data'!H:H,'Census Data'!$A:$A,$A2061)/SUMIFS('Census Data'!$F:$F,'Census Data'!$A:$A,$A2061)</f>
        <v>0.46668094808195493</v>
      </c>
      <c r="F2061" s="14">
        <f>SUM(SUMIFS('Census Data'!I:I,'Census Data'!$A:$A,$A2061),SUMIFS('Census Data'!J:J,'Census Data'!$A:$A,$A2061))/SUMIFS('Census Data'!$F:$F,'Census Data'!$A:$A,$A2061)</f>
        <v>0.90199378758434956</v>
      </c>
      <c r="G2061" s="14">
        <f>SUM(SUMIFS('Census Data'!K:K,'Census Data'!$A:$A,$A2061),SUMIFS('Census Data'!L:L,'Census Data'!$A:$A,$A2061))/SUMIFS('Census Data'!$F:$F,'Census Data'!$A:$A,$A2061)</f>
        <v>6.5857726500696226E-2</v>
      </c>
      <c r="H2061" s="14">
        <f>SUM(SUMIFS('Census Data'!O:O,'Census Data'!$A:$A,$A2061),SUMIFS('Census Data'!P:P,'Census Data'!$A:$A,$A2061))/SUMIFS('Census Data'!$F:$F,'Census Data'!$A:$A,$A2061)</f>
        <v>5.9981944210671274E-3</v>
      </c>
      <c r="I2061" s="16">
        <f t="shared" si="64"/>
        <v>2.6150291493887146E-2</v>
      </c>
      <c r="J2061" s="14">
        <f>SUM(SUMIFS('Census Data'!W:W,'Census Data'!$A:$A,$A2061),SUMIFS('Census Data'!X:X,'Census Data'!$A:$A,$A2061))/SUMIFS('Census Data'!$F:$F,'Census Data'!$A:$A,$A2061)</f>
        <v>3.0082781203617279E-2</v>
      </c>
      <c r="K2061" s="16">
        <f t="shared" si="65"/>
        <v>0.96991721879638271</v>
      </c>
      <c r="L2061" s="19">
        <f>'EPA Data'!D2062/SUM('EPA Data'!D:D)</f>
        <v>3.2311820114948954E-4</v>
      </c>
      <c r="M2061" s="19">
        <f>'EPA Data'!E2062/SUM('EPA Data'!E:E)</f>
        <v>4.5541895436840377E-4</v>
      </c>
      <c r="N2061" s="19">
        <f>'EPA Data'!F2062/SUM('EPA Data'!F:F)</f>
        <v>4.847695121242837E-4</v>
      </c>
      <c r="O2061" s="19">
        <f>'EPA Data'!G2062/SUM('EPA Data'!G:G)</f>
        <v>2.1607795327999551E-4</v>
      </c>
      <c r="P2061" s="19">
        <f>'EPA Data'!H2062/SUM('EPA Data'!H:H)</f>
        <v>3.5605879232360139E-4</v>
      </c>
      <c r="Q2061" s="19">
        <f>'EPA Data'!I2062/SUM('EPA Data'!I:I)</f>
        <v>2.2907677375873738E-4</v>
      </c>
      <c r="R2061" s="19">
        <f>'EPA Data'!J2062/SUM('EPA Data'!J:J)</f>
        <v>2.2917191014418532E-4</v>
      </c>
      <c r="S2061" s="19">
        <f>'EPA Data'!K2062/SUM('EPA Data'!K:K)</f>
        <v>3.6931055012487694E-4</v>
      </c>
      <c r="T2061" s="19">
        <f>'EPA Data'!L2062/SUM('EPA Data'!L:L)</f>
        <v>3.9815401193145264E-4</v>
      </c>
      <c r="U2061" s="19">
        <f>'EPA Data'!M2062/SUM('EPA Data'!M:M)</f>
        <v>3.7888670325593747E-4</v>
      </c>
      <c r="V2061" s="19">
        <f>'EPA Data'!N2062/SUM('EPA Data'!N:N)</f>
        <v>4.2338838834117445E-4</v>
      </c>
      <c r="W2061" s="19">
        <f>'EPA Data'!O2062/SUM('EPA Data'!O:O)</f>
        <v>3.6519432810716508E-4</v>
      </c>
      <c r="X2061" s="19">
        <f>'EPA Data'!P2062/SUM('EPA Data'!P:P)</f>
        <v>4.2744111433827363E-4</v>
      </c>
    </row>
    <row r="2062" spans="1:24" x14ac:dyDescent="0.35">
      <c r="A2062" s="13" t="s">
        <v>3373</v>
      </c>
      <c r="B2062" s="13" t="s">
        <v>1276</v>
      </c>
      <c r="C2062" s="18" t="s">
        <v>3374</v>
      </c>
      <c r="D2062" s="14">
        <f>SUMIFS('Census Data'!G:G,'Census Data'!$A:$A,$A2062)/SUMIFS('Census Data'!$F:$F,'Census Data'!$A:$A,$A2062)</f>
        <v>0.49732292094807506</v>
      </c>
      <c r="E2062" s="16">
        <f>SUMIFS('Census Data'!H:H,'Census Data'!$A:$A,$A2062)/SUMIFS('Census Data'!$F:$F,'Census Data'!$A:$A,$A2062)</f>
        <v>0.50267707905192494</v>
      </c>
      <c r="F2062" s="14">
        <f>SUM(SUMIFS('Census Data'!I:I,'Census Data'!$A:$A,$A2062),SUMIFS('Census Data'!J:J,'Census Data'!$A:$A,$A2062))/SUMIFS('Census Data'!$F:$F,'Census Data'!$A:$A,$A2062)</f>
        <v>0.95396081655021236</v>
      </c>
      <c r="G2062" s="14">
        <f>SUM(SUMIFS('Census Data'!K:K,'Census Data'!$A:$A,$A2062),SUMIFS('Census Data'!L:L,'Census Data'!$A:$A,$A2062))/SUMIFS('Census Data'!$F:$F,'Census Data'!$A:$A,$A2062)</f>
        <v>1.5651459103986846E-2</v>
      </c>
      <c r="H2062" s="14">
        <f>SUM(SUMIFS('Census Data'!O:O,'Census Data'!$A:$A,$A2062),SUMIFS('Census Data'!P:P,'Census Data'!$A:$A,$A2062))/SUMIFS('Census Data'!$F:$F,'Census Data'!$A:$A,$A2062)</f>
        <v>1.3470338402520893E-2</v>
      </c>
      <c r="I2062" s="16">
        <f t="shared" si="64"/>
        <v>1.6917385943279961E-2</v>
      </c>
      <c r="J2062" s="14">
        <f>SUM(SUMIFS('Census Data'!W:W,'Census Data'!$A:$A,$A2062),SUMIFS('Census Data'!X:X,'Census Data'!$A:$A,$A2062))/SUMIFS('Census Data'!$F:$F,'Census Data'!$A:$A,$A2062)</f>
        <v>2.5154130702836005E-2</v>
      </c>
      <c r="K2062" s="16">
        <f t="shared" si="65"/>
        <v>0.97484586929716399</v>
      </c>
      <c r="L2062" s="19">
        <f>'EPA Data'!D2063/SUM('EPA Data'!D:D)</f>
        <v>7.9825602087917351E-4</v>
      </c>
      <c r="M2062" s="19">
        <f>'EPA Data'!E2063/SUM('EPA Data'!E:E)</f>
        <v>1.1679412104637194E-3</v>
      </c>
      <c r="N2062" s="19">
        <f>'EPA Data'!F2063/SUM('EPA Data'!F:F)</f>
        <v>1.1676400337120192E-3</v>
      </c>
      <c r="O2062" s="19">
        <f>'EPA Data'!G2063/SUM('EPA Data'!G:G)</f>
        <v>7.2133843116338719E-4</v>
      </c>
      <c r="P2062" s="19">
        <f>'EPA Data'!H2063/SUM('EPA Data'!H:H)</f>
        <v>9.1189515467222601E-4</v>
      </c>
      <c r="Q2062" s="19">
        <f>'EPA Data'!I2063/SUM('EPA Data'!I:I)</f>
        <v>5.5750280081329868E-4</v>
      </c>
      <c r="R2062" s="19">
        <f>'EPA Data'!J2063/SUM('EPA Data'!J:J)</f>
        <v>6.9256439294633195E-4</v>
      </c>
      <c r="S2062" s="19">
        <f>'EPA Data'!K2063/SUM('EPA Data'!K:K)</f>
        <v>1.0489282522341671E-3</v>
      </c>
      <c r="T2062" s="19">
        <f>'EPA Data'!L2063/SUM('EPA Data'!L:L)</f>
        <v>1.0154715623114628E-3</v>
      </c>
      <c r="U2062" s="19">
        <f>'EPA Data'!M2063/SUM('EPA Data'!M:M)</f>
        <v>1.0107951709642676E-3</v>
      </c>
      <c r="V2062" s="19">
        <f>'EPA Data'!N2063/SUM('EPA Data'!N:N)</f>
        <v>1.1554743324804499E-3</v>
      </c>
      <c r="W2062" s="19">
        <f>'EPA Data'!O2063/SUM('EPA Data'!O:O)</f>
        <v>1.0245434762943875E-3</v>
      </c>
      <c r="X2062" s="19">
        <f>'EPA Data'!P2063/SUM('EPA Data'!P:P)</f>
        <v>9.735279480267777E-4</v>
      </c>
    </row>
    <row r="2063" spans="1:24" x14ac:dyDescent="0.35">
      <c r="A2063" s="13" t="s">
        <v>3375</v>
      </c>
      <c r="B2063" s="13" t="s">
        <v>1276</v>
      </c>
      <c r="C2063" s="18" t="s">
        <v>3376</v>
      </c>
      <c r="D2063" s="14">
        <f>SUMIFS('Census Data'!G:G,'Census Data'!$A:$A,$A2063)/SUMIFS('Census Data'!$F:$F,'Census Data'!$A:$A,$A2063)</f>
        <v>0.49896424389804556</v>
      </c>
      <c r="E2063" s="16">
        <f>SUMIFS('Census Data'!H:H,'Census Data'!$A:$A,$A2063)/SUMIFS('Census Data'!$F:$F,'Census Data'!$A:$A,$A2063)</f>
        <v>0.50103575610195439</v>
      </c>
      <c r="F2063" s="14">
        <f>SUM(SUMIFS('Census Data'!I:I,'Census Data'!$A:$A,$A2063),SUMIFS('Census Data'!J:J,'Census Data'!$A:$A,$A2063))/SUMIFS('Census Data'!$F:$F,'Census Data'!$A:$A,$A2063)</f>
        <v>0.97162928938124826</v>
      </c>
      <c r="G2063" s="14">
        <f>SUM(SUMIFS('Census Data'!K:K,'Census Data'!$A:$A,$A2063),SUMIFS('Census Data'!L:L,'Census Data'!$A:$A,$A2063))/SUMIFS('Census Data'!$F:$F,'Census Data'!$A:$A,$A2063)</f>
        <v>9.4118706655858773E-3</v>
      </c>
      <c r="H2063" s="14">
        <f>SUM(SUMIFS('Census Data'!O:O,'Census Data'!$A:$A,$A2063),SUMIFS('Census Data'!P:P,'Census Data'!$A:$A,$A2063))/SUMIFS('Census Data'!$F:$F,'Census Data'!$A:$A,$A2063)</f>
        <v>2.7019724398811133E-3</v>
      </c>
      <c r="I2063" s="16">
        <f t="shared" si="64"/>
        <v>1.6256867513284701E-2</v>
      </c>
      <c r="J2063" s="14">
        <f>SUM(SUMIFS('Census Data'!W:W,'Census Data'!$A:$A,$A2063),SUMIFS('Census Data'!X:X,'Census Data'!$A:$A,$A2063))/SUMIFS('Census Data'!$F:$F,'Census Data'!$A:$A,$A2063)</f>
        <v>7.7006214536611724E-3</v>
      </c>
      <c r="K2063" s="16">
        <f t="shared" si="65"/>
        <v>0.99229937854633887</v>
      </c>
      <c r="L2063" s="19">
        <f>'EPA Data'!D2064/SUM('EPA Data'!D:D)</f>
        <v>4.8923607828062752E-4</v>
      </c>
      <c r="M2063" s="19">
        <f>'EPA Data'!E2064/SUM('EPA Data'!E:E)</f>
        <v>3.2783092578644694E-4</v>
      </c>
      <c r="N2063" s="19">
        <f>'EPA Data'!F2064/SUM('EPA Data'!F:F)</f>
        <v>2.7231043257085414E-4</v>
      </c>
      <c r="O2063" s="19">
        <f>'EPA Data'!G2064/SUM('EPA Data'!G:G)</f>
        <v>4.965138904404284E-5</v>
      </c>
      <c r="P2063" s="19">
        <f>'EPA Data'!H2064/SUM('EPA Data'!H:H)</f>
        <v>1.0695573726443696E-4</v>
      </c>
      <c r="Q2063" s="19">
        <f>'EPA Data'!I2064/SUM('EPA Data'!I:I)</f>
        <v>8.4939695449889728E-5</v>
      </c>
      <c r="R2063" s="19">
        <f>'EPA Data'!J2064/SUM('EPA Data'!J:J)</f>
        <v>7.3846147803888741E-5</v>
      </c>
      <c r="S2063" s="19">
        <f>'EPA Data'!K2064/SUM('EPA Data'!K:K)</f>
        <v>1.5963824625133243E-4</v>
      </c>
      <c r="T2063" s="19">
        <f>'EPA Data'!L2064/SUM('EPA Data'!L:L)</f>
        <v>1.6159219778735185E-4</v>
      </c>
      <c r="U2063" s="19">
        <f>'EPA Data'!M2064/SUM('EPA Data'!M:M)</f>
        <v>1.29199545642726E-4</v>
      </c>
      <c r="V2063" s="19">
        <f>'EPA Data'!N2064/SUM('EPA Data'!N:N)</f>
        <v>1.1096625669652957E-4</v>
      </c>
      <c r="W2063" s="19">
        <f>'EPA Data'!O2064/SUM('EPA Data'!O:O)</f>
        <v>1.3387134046440648E-4</v>
      </c>
      <c r="X2063" s="19">
        <f>'EPA Data'!P2064/SUM('EPA Data'!P:P)</f>
        <v>1.2603628224337553E-4</v>
      </c>
    </row>
    <row r="2064" spans="1:24" x14ac:dyDescent="0.35">
      <c r="A2064" s="13" t="s">
        <v>3377</v>
      </c>
      <c r="B2064" s="13" t="s">
        <v>1276</v>
      </c>
      <c r="C2064" s="18" t="s">
        <v>1143</v>
      </c>
      <c r="D2064" s="14">
        <f>SUMIFS('Census Data'!G:G,'Census Data'!$A:$A,$A2064)/SUMIFS('Census Data'!$F:$F,'Census Data'!$A:$A,$A2064)</f>
        <v>0.50816897435294672</v>
      </c>
      <c r="E2064" s="16">
        <f>SUMIFS('Census Data'!H:H,'Census Data'!$A:$A,$A2064)/SUMIFS('Census Data'!$F:$F,'Census Data'!$A:$A,$A2064)</f>
        <v>0.49183102564705328</v>
      </c>
      <c r="F2064" s="14">
        <f>SUM(SUMIFS('Census Data'!I:I,'Census Data'!$A:$A,$A2064),SUMIFS('Census Data'!J:J,'Census Data'!$A:$A,$A2064))/SUMIFS('Census Data'!$F:$F,'Census Data'!$A:$A,$A2064)</f>
        <v>0.96419755988622202</v>
      </c>
      <c r="G2064" s="14">
        <f>SUM(SUMIFS('Census Data'!K:K,'Census Data'!$A:$A,$A2064),SUMIFS('Census Data'!L:L,'Census Data'!$A:$A,$A2064))/SUMIFS('Census Data'!$F:$F,'Census Data'!$A:$A,$A2064)</f>
        <v>4.9601542114295115E-3</v>
      </c>
      <c r="H2064" s="14">
        <f>SUM(SUMIFS('Census Data'!O:O,'Census Data'!$A:$A,$A2064),SUMIFS('Census Data'!P:P,'Census Data'!$A:$A,$A2064))/SUMIFS('Census Data'!$F:$F,'Census Data'!$A:$A,$A2064)</f>
        <v>5.8534521262841154E-3</v>
      </c>
      <c r="I2064" s="16">
        <f t="shared" si="64"/>
        <v>2.4988833776064423E-2</v>
      </c>
      <c r="J2064" s="14">
        <f>SUM(SUMIFS('Census Data'!W:W,'Census Data'!$A:$A,$A2064),SUMIFS('Census Data'!X:X,'Census Data'!$A:$A,$A2064))/SUMIFS('Census Data'!$F:$F,'Census Data'!$A:$A,$A2064)</f>
        <v>2.1909306753802392E-2</v>
      </c>
      <c r="K2064" s="16">
        <f t="shared" si="65"/>
        <v>0.97809069324619757</v>
      </c>
      <c r="L2064" s="19">
        <f>'EPA Data'!D2065/SUM('EPA Data'!D:D)</f>
        <v>1.9602603556456382E-4</v>
      </c>
      <c r="M2064" s="19">
        <f>'EPA Data'!E2065/SUM('EPA Data'!E:E)</f>
        <v>2.5944454086646311E-4</v>
      </c>
      <c r="N2064" s="19">
        <f>'EPA Data'!F2065/SUM('EPA Data'!F:F)</f>
        <v>3.1031530344230327E-4</v>
      </c>
      <c r="O2064" s="19">
        <f>'EPA Data'!G2065/SUM('EPA Data'!G:G)</f>
        <v>1.2687670654159183E-4</v>
      </c>
      <c r="P2064" s="19">
        <f>'EPA Data'!H2065/SUM('EPA Data'!H:H)</f>
        <v>2.0580824763506269E-4</v>
      </c>
      <c r="Q2064" s="19">
        <f>'EPA Data'!I2065/SUM('EPA Data'!I:I)</f>
        <v>1.3962932695065982E-4</v>
      </c>
      <c r="R2064" s="19">
        <f>'EPA Data'!J2065/SUM('EPA Data'!J:J)</f>
        <v>1.3222903360943927E-4</v>
      </c>
      <c r="S2064" s="19">
        <f>'EPA Data'!K2065/SUM('EPA Data'!K:K)</f>
        <v>2.0673057695171204E-4</v>
      </c>
      <c r="T2064" s="19">
        <f>'EPA Data'!L2065/SUM('EPA Data'!L:L)</f>
        <v>2.4196246461059256E-4</v>
      </c>
      <c r="U2064" s="19">
        <f>'EPA Data'!M2065/SUM('EPA Data'!M:M)</f>
        <v>2.1946211264250694E-4</v>
      </c>
      <c r="V2064" s="19">
        <f>'EPA Data'!N2065/SUM('EPA Data'!N:N)</f>
        <v>2.2867493800867082E-4</v>
      </c>
      <c r="W2064" s="19">
        <f>'EPA Data'!O2065/SUM('EPA Data'!O:O)</f>
        <v>2.1777304090964079E-4</v>
      </c>
      <c r="X2064" s="19">
        <f>'EPA Data'!P2065/SUM('EPA Data'!P:P)</f>
        <v>2.694736141796995E-4</v>
      </c>
    </row>
    <row r="2065" spans="1:24" x14ac:dyDescent="0.35">
      <c r="A2065" s="13" t="s">
        <v>3378</v>
      </c>
      <c r="B2065" s="13" t="s">
        <v>1276</v>
      </c>
      <c r="C2065" s="18" t="s">
        <v>1268</v>
      </c>
      <c r="D2065" s="14">
        <f>SUMIFS('Census Data'!G:G,'Census Data'!$A:$A,$A2065)/SUMIFS('Census Data'!$F:$F,'Census Data'!$A:$A,$A2065)</f>
        <v>0.49606067570673407</v>
      </c>
      <c r="E2065" s="16">
        <f>SUMIFS('Census Data'!H:H,'Census Data'!$A:$A,$A2065)/SUMIFS('Census Data'!$F:$F,'Census Data'!$A:$A,$A2065)</f>
        <v>0.50393932429326593</v>
      </c>
      <c r="F2065" s="14">
        <f>SUM(SUMIFS('Census Data'!I:I,'Census Data'!$A:$A,$A2065),SUMIFS('Census Data'!J:J,'Census Data'!$A:$A,$A2065))/SUMIFS('Census Data'!$F:$F,'Census Data'!$A:$A,$A2065)</f>
        <v>0.9319696621466329</v>
      </c>
      <c r="G2065" s="14">
        <f>SUM(SUMIFS('Census Data'!K:K,'Census Data'!$A:$A,$A2065),SUMIFS('Census Data'!L:L,'Census Data'!$A:$A,$A2065))/SUMIFS('Census Data'!$F:$F,'Census Data'!$A:$A,$A2065)</f>
        <v>2.5447023672718914E-2</v>
      </c>
      <c r="H2065" s="14">
        <f>SUM(SUMIFS('Census Data'!O:O,'Census Data'!$A:$A,$A2065),SUMIFS('Census Data'!P:P,'Census Data'!$A:$A,$A2065))/SUMIFS('Census Data'!$F:$F,'Census Data'!$A:$A,$A2065)</f>
        <v>1.7963686508848539E-2</v>
      </c>
      <c r="I2065" s="16">
        <f t="shared" si="64"/>
        <v>2.4619627671799704E-2</v>
      </c>
      <c r="J2065" s="14">
        <f>SUM(SUMIFS('Census Data'!W:W,'Census Data'!$A:$A,$A2065),SUMIFS('Census Data'!X:X,'Census Data'!$A:$A,$A2065))/SUMIFS('Census Data'!$F:$F,'Census Data'!$A:$A,$A2065)</f>
        <v>2.0197655711330729E-2</v>
      </c>
      <c r="K2065" s="16">
        <f t="shared" si="65"/>
        <v>0.9798023442886693</v>
      </c>
      <c r="L2065" s="19">
        <f>'EPA Data'!D2066/SUM('EPA Data'!D:D)</f>
        <v>6.4169431648350016E-4</v>
      </c>
      <c r="M2065" s="19">
        <f>'EPA Data'!E2066/SUM('EPA Data'!E:E)</f>
        <v>9.0092488641426035E-4</v>
      </c>
      <c r="N2065" s="19">
        <f>'EPA Data'!F2066/SUM('EPA Data'!F:F)</f>
        <v>8.5106063081071286E-4</v>
      </c>
      <c r="O2065" s="19">
        <f>'EPA Data'!G2066/SUM('EPA Data'!G:G)</f>
        <v>4.0580381050729013E-4</v>
      </c>
      <c r="P2065" s="19">
        <f>'EPA Data'!H2066/SUM('EPA Data'!H:H)</f>
        <v>6.4303347789199973E-4</v>
      </c>
      <c r="Q2065" s="19">
        <f>'EPA Data'!I2066/SUM('EPA Data'!I:I)</f>
        <v>3.7631199830915918E-4</v>
      </c>
      <c r="R2065" s="19">
        <f>'EPA Data'!J2066/SUM('EPA Data'!J:J)</f>
        <v>4.0430441298337739E-4</v>
      </c>
      <c r="S2065" s="19">
        <f>'EPA Data'!K2066/SUM('EPA Data'!K:K)</f>
        <v>6.2486282974656736E-4</v>
      </c>
      <c r="T2065" s="19">
        <f>'EPA Data'!L2066/SUM('EPA Data'!L:L)</f>
        <v>6.2957884625768556E-4</v>
      </c>
      <c r="U2065" s="19">
        <f>'EPA Data'!M2066/SUM('EPA Data'!M:M)</f>
        <v>6.0642832594760832E-4</v>
      </c>
      <c r="V2065" s="19">
        <f>'EPA Data'!N2066/SUM('EPA Data'!N:N)</f>
        <v>7.4132449961635362E-4</v>
      </c>
      <c r="W2065" s="19">
        <f>'EPA Data'!O2066/SUM('EPA Data'!O:O)</f>
        <v>5.8222450731772526E-4</v>
      </c>
      <c r="X2065" s="19">
        <f>'EPA Data'!P2066/SUM('EPA Data'!P:P)</f>
        <v>7.7676522603469932E-4</v>
      </c>
    </row>
    <row r="2066" spans="1:24" x14ac:dyDescent="0.35">
      <c r="A2066" s="13" t="s">
        <v>3379</v>
      </c>
      <c r="B2066" s="13" t="s">
        <v>1276</v>
      </c>
      <c r="C2066" s="18" t="s">
        <v>120</v>
      </c>
      <c r="D2066" s="14">
        <f>SUMIFS('Census Data'!G:G,'Census Data'!$A:$A,$A2066)/SUMIFS('Census Data'!$F:$F,'Census Data'!$A:$A,$A2066)</f>
        <v>0.50915340357169547</v>
      </c>
      <c r="E2066" s="16">
        <f>SUMIFS('Census Data'!H:H,'Census Data'!$A:$A,$A2066)/SUMIFS('Census Data'!$F:$F,'Census Data'!$A:$A,$A2066)</f>
        <v>0.49084659642830458</v>
      </c>
      <c r="F2066" s="14">
        <f>SUM(SUMIFS('Census Data'!I:I,'Census Data'!$A:$A,$A2066),SUMIFS('Census Data'!J:J,'Census Data'!$A:$A,$A2066))/SUMIFS('Census Data'!$F:$F,'Census Data'!$A:$A,$A2066)</f>
        <v>0.97399686169020394</v>
      </c>
      <c r="G2066" s="14">
        <f>SUM(SUMIFS('Census Data'!K:K,'Census Data'!$A:$A,$A2066),SUMIFS('Census Data'!L:L,'Census Data'!$A:$A,$A2066))/SUMIFS('Census Data'!$F:$F,'Census Data'!$A:$A,$A2066)</f>
        <v>6.949114548307554E-3</v>
      </c>
      <c r="H2066" s="14">
        <f>SUM(SUMIFS('Census Data'!O:O,'Census Data'!$A:$A,$A2066),SUMIFS('Census Data'!P:P,'Census Data'!$A:$A,$A2066))/SUMIFS('Census Data'!$F:$F,'Census Data'!$A:$A,$A2066)</f>
        <v>2.3910931779122769E-3</v>
      </c>
      <c r="I2066" s="16">
        <f t="shared" si="64"/>
        <v>1.6662930583576152E-2</v>
      </c>
      <c r="J2066" s="14">
        <f>SUM(SUMIFS('Census Data'!W:W,'Census Data'!$A:$A,$A2066),SUMIFS('Census Data'!X:X,'Census Data'!$A:$A,$A2066))/SUMIFS('Census Data'!$F:$F,'Census Data'!$A:$A,$A2066)</f>
        <v>5.7535679593514162E-3</v>
      </c>
      <c r="K2066" s="16">
        <f t="shared" si="65"/>
        <v>0.99424643204064855</v>
      </c>
      <c r="L2066" s="19">
        <f>'EPA Data'!D2067/SUM('EPA Data'!D:D)</f>
        <v>1.3073937775422056E-4</v>
      </c>
      <c r="M2066" s="19">
        <f>'EPA Data'!E2067/SUM('EPA Data'!E:E)</f>
        <v>1.3357241813609494E-4</v>
      </c>
      <c r="N2066" s="19">
        <f>'EPA Data'!F2067/SUM('EPA Data'!F:F)</f>
        <v>1.4534501188290046E-4</v>
      </c>
      <c r="O2066" s="19">
        <f>'EPA Data'!G2067/SUM('EPA Data'!G:G)</f>
        <v>3.3756846519479934E-5</v>
      </c>
      <c r="P2066" s="19">
        <f>'EPA Data'!H2067/SUM('EPA Data'!H:H)</f>
        <v>6.3855908036361669E-5</v>
      </c>
      <c r="Q2066" s="19">
        <f>'EPA Data'!I2067/SUM('EPA Data'!I:I)</f>
        <v>5.6097827691889231E-5</v>
      </c>
      <c r="R2066" s="19">
        <f>'EPA Data'!J2067/SUM('EPA Data'!J:J)</f>
        <v>5.9509928688211648E-5</v>
      </c>
      <c r="S2066" s="19">
        <f>'EPA Data'!K2067/SUM('EPA Data'!K:K)</f>
        <v>1.0906949724936466E-4</v>
      </c>
      <c r="T2066" s="19">
        <f>'EPA Data'!L2067/SUM('EPA Data'!L:L)</f>
        <v>1.0920290020105071E-4</v>
      </c>
      <c r="U2066" s="19">
        <f>'EPA Data'!M2067/SUM('EPA Data'!M:M)</f>
        <v>9.6584044627294436E-5</v>
      </c>
      <c r="V2066" s="19">
        <f>'EPA Data'!N2067/SUM('EPA Data'!N:N)</f>
        <v>7.4525168356215588E-5</v>
      </c>
      <c r="W2066" s="19">
        <f>'EPA Data'!O2067/SUM('EPA Data'!O:O)</f>
        <v>9.4775720653892816E-5</v>
      </c>
      <c r="X2066" s="19">
        <f>'EPA Data'!P2067/SUM('EPA Data'!P:P)</f>
        <v>7.1671330228771559E-5</v>
      </c>
    </row>
    <row r="2067" spans="1:24" x14ac:dyDescent="0.35">
      <c r="A2067" s="13" t="s">
        <v>3380</v>
      </c>
      <c r="B2067" s="13" t="s">
        <v>1276</v>
      </c>
      <c r="C2067" s="18" t="s">
        <v>122</v>
      </c>
      <c r="D2067" s="14">
        <f>SUMIFS('Census Data'!G:G,'Census Data'!$A:$A,$A2067)/SUMIFS('Census Data'!$F:$F,'Census Data'!$A:$A,$A2067)</f>
        <v>0.48451906362482461</v>
      </c>
      <c r="E2067" s="16">
        <f>SUMIFS('Census Data'!H:H,'Census Data'!$A:$A,$A2067)/SUMIFS('Census Data'!$F:$F,'Census Data'!$A:$A,$A2067)</f>
        <v>0.51548093637517545</v>
      </c>
      <c r="F2067" s="14">
        <f>SUM(SUMIFS('Census Data'!I:I,'Census Data'!$A:$A,$A2067),SUMIFS('Census Data'!J:J,'Census Data'!$A:$A,$A2067))/SUMIFS('Census Data'!$F:$F,'Census Data'!$A:$A,$A2067)</f>
        <v>0.72621746267490028</v>
      </c>
      <c r="G2067" s="14">
        <f>SUM(SUMIFS('Census Data'!K:K,'Census Data'!$A:$A,$A2067),SUMIFS('Census Data'!L:L,'Census Data'!$A:$A,$A2067))/SUMIFS('Census Data'!$F:$F,'Census Data'!$A:$A,$A2067)</f>
        <v>0.21602959952057116</v>
      </c>
      <c r="H2067" s="14">
        <f>SUM(SUMIFS('Census Data'!O:O,'Census Data'!$A:$A,$A2067),SUMIFS('Census Data'!P:P,'Census Data'!$A:$A,$A2067))/SUMIFS('Census Data'!$F:$F,'Census Data'!$A:$A,$A2067)</f>
        <v>2.4014248863775949E-2</v>
      </c>
      <c r="I2067" s="16">
        <f t="shared" si="64"/>
        <v>3.3738688940752604E-2</v>
      </c>
      <c r="J2067" s="14">
        <f>SUM(SUMIFS('Census Data'!W:W,'Census Data'!$A:$A,$A2067),SUMIFS('Census Data'!X:X,'Census Data'!$A:$A,$A2067))/SUMIFS('Census Data'!$F:$F,'Census Data'!$A:$A,$A2067)</f>
        <v>3.9338849742977001E-2</v>
      </c>
      <c r="K2067" s="16">
        <f t="shared" si="65"/>
        <v>0.96066115025702303</v>
      </c>
      <c r="L2067" s="19">
        <f>'EPA Data'!D2068/SUM('EPA Data'!D:D)</f>
        <v>4.3339203734593188E-3</v>
      </c>
      <c r="M2067" s="19">
        <f>'EPA Data'!E2068/SUM('EPA Data'!E:E)</f>
        <v>4.5423986811578493E-3</v>
      </c>
      <c r="N2067" s="19">
        <f>'EPA Data'!F2068/SUM('EPA Data'!F:F)</f>
        <v>4.5766629813031529E-3</v>
      </c>
      <c r="O2067" s="19">
        <f>'EPA Data'!G2068/SUM('EPA Data'!G:G)</f>
        <v>2.3781689676460678E-3</v>
      </c>
      <c r="P2067" s="19">
        <f>'EPA Data'!H2068/SUM('EPA Data'!H:H)</f>
        <v>2.9769785228808249E-3</v>
      </c>
      <c r="Q2067" s="19">
        <f>'EPA Data'!I2068/SUM('EPA Data'!I:I)</f>
        <v>1.9818546031586614E-3</v>
      </c>
      <c r="R2067" s="19">
        <f>'EPA Data'!J2068/SUM('EPA Data'!J:J)</f>
        <v>2.3281250219871741E-3</v>
      </c>
      <c r="S2067" s="19">
        <f>'EPA Data'!K2068/SUM('EPA Data'!K:K)</f>
        <v>2.8490339564600895E-3</v>
      </c>
      <c r="T2067" s="19">
        <f>'EPA Data'!L2068/SUM('EPA Data'!L:L)</f>
        <v>3.3163361877062802E-3</v>
      </c>
      <c r="U2067" s="19">
        <f>'EPA Data'!M2068/SUM('EPA Data'!M:M)</f>
        <v>3.2687312267631365E-3</v>
      </c>
      <c r="V2067" s="19">
        <f>'EPA Data'!N2068/SUM('EPA Data'!N:N)</f>
        <v>3.5196471961516434E-3</v>
      </c>
      <c r="W2067" s="19">
        <f>'EPA Data'!O2068/SUM('EPA Data'!O:O)</f>
        <v>3.0340286164856501E-3</v>
      </c>
      <c r="X2067" s="19">
        <f>'EPA Data'!P2068/SUM('EPA Data'!P:P)</f>
        <v>3.4405234744385354E-3</v>
      </c>
    </row>
    <row r="2068" spans="1:24" x14ac:dyDescent="0.35">
      <c r="A2068" s="13" t="s">
        <v>3381</v>
      </c>
      <c r="B2068" s="13" t="s">
        <v>1276</v>
      </c>
      <c r="C2068" s="18" t="s">
        <v>124</v>
      </c>
      <c r="D2068" s="14">
        <f>SUMIFS('Census Data'!G:G,'Census Data'!$A:$A,$A2068)/SUMIFS('Census Data'!$F:$F,'Census Data'!$A:$A,$A2068)</f>
        <v>0.50170203519953649</v>
      </c>
      <c r="E2068" s="16">
        <f>SUMIFS('Census Data'!H:H,'Census Data'!$A:$A,$A2068)/SUMIFS('Census Data'!$F:$F,'Census Data'!$A:$A,$A2068)</f>
        <v>0.49829796480046351</v>
      </c>
      <c r="F2068" s="14">
        <f>SUM(SUMIFS('Census Data'!I:I,'Census Data'!$A:$A,$A2068),SUMIFS('Census Data'!J:J,'Census Data'!$A:$A,$A2068))/SUMIFS('Census Data'!$F:$F,'Census Data'!$A:$A,$A2068)</f>
        <v>0.92344462953574269</v>
      </c>
      <c r="G2068" s="14">
        <f>SUM(SUMIFS('Census Data'!K:K,'Census Data'!$A:$A,$A2068),SUMIFS('Census Data'!L:L,'Census Data'!$A:$A,$A2068))/SUMIFS('Census Data'!$F:$F,'Census Data'!$A:$A,$A2068)</f>
        <v>3.0998768740493954E-2</v>
      </c>
      <c r="H2068" s="14">
        <f>SUM(SUMIFS('Census Data'!O:O,'Census Data'!$A:$A,$A2068),SUMIFS('Census Data'!P:P,'Census Data'!$A:$A,$A2068))/SUMIFS('Census Data'!$F:$F,'Census Data'!$A:$A,$A2068)</f>
        <v>1.9555298037227495E-3</v>
      </c>
      <c r="I2068" s="16">
        <f t="shared" si="64"/>
        <v>4.3601071920040702E-2</v>
      </c>
      <c r="J2068" s="14">
        <f>SUM(SUMIFS('Census Data'!W:W,'Census Data'!$A:$A,$A2068),SUMIFS('Census Data'!X:X,'Census Data'!$A:$A,$A2068))/SUMIFS('Census Data'!$F:$F,'Census Data'!$A:$A,$A2068)</f>
        <v>9.7776490186137471E-3</v>
      </c>
      <c r="K2068" s="16">
        <f t="shared" si="65"/>
        <v>0.99022235098138622</v>
      </c>
      <c r="L2068" s="19">
        <f>'EPA Data'!D2069/SUM('EPA Data'!D:D)</f>
        <v>1.3204565420526539E-4</v>
      </c>
      <c r="M2068" s="19">
        <f>'EPA Data'!E2069/SUM('EPA Data'!E:E)</f>
        <v>1.0865484595106581E-4</v>
      </c>
      <c r="N2068" s="19">
        <f>'EPA Data'!F2069/SUM('EPA Data'!F:F)</f>
        <v>1.3340937485757494E-4</v>
      </c>
      <c r="O2068" s="19">
        <f>'EPA Data'!G2069/SUM('EPA Data'!G:G)</f>
        <v>3.0140783572735078E-5</v>
      </c>
      <c r="P2068" s="19">
        <f>'EPA Data'!H2069/SUM('EPA Data'!H:H)</f>
        <v>5.350557686607069E-5</v>
      </c>
      <c r="Q2068" s="19">
        <f>'EPA Data'!I2069/SUM('EPA Data'!I:I)</f>
        <v>4.8652842877483461E-5</v>
      </c>
      <c r="R2068" s="19">
        <f>'EPA Data'!J2069/SUM('EPA Data'!J:J)</f>
        <v>4.432737004037002E-5</v>
      </c>
      <c r="S2068" s="19">
        <f>'EPA Data'!K2069/SUM('EPA Data'!K:K)</f>
        <v>7.6749764985036234E-5</v>
      </c>
      <c r="T2068" s="19">
        <f>'EPA Data'!L2069/SUM('EPA Data'!L:L)</f>
        <v>9.2246784086712262E-5</v>
      </c>
      <c r="U2068" s="19">
        <f>'EPA Data'!M2069/SUM('EPA Data'!M:M)</f>
        <v>8.4291580446208686E-5</v>
      </c>
      <c r="V2068" s="19">
        <f>'EPA Data'!N2069/SUM('EPA Data'!N:N)</f>
        <v>6.1145406032296745E-5</v>
      </c>
      <c r="W2068" s="19">
        <f>'EPA Data'!O2069/SUM('EPA Data'!O:O)</f>
        <v>7.9844900084310202E-5</v>
      </c>
      <c r="X2068" s="19">
        <f>'EPA Data'!P2069/SUM('EPA Data'!P:P)</f>
        <v>6.2585096703615233E-5</v>
      </c>
    </row>
    <row r="2069" spans="1:24" x14ac:dyDescent="0.35">
      <c r="A2069" s="13" t="s">
        <v>3382</v>
      </c>
      <c r="B2069" s="13" t="s">
        <v>1276</v>
      </c>
      <c r="C2069" s="18" t="s">
        <v>3383</v>
      </c>
      <c r="D2069" s="14">
        <f>SUMIFS('Census Data'!G:G,'Census Data'!$A:$A,$A2069)/SUMIFS('Census Data'!$F:$F,'Census Data'!$A:$A,$A2069)</f>
        <v>0.50533695807697809</v>
      </c>
      <c r="E2069" s="16">
        <f>SUMIFS('Census Data'!H:H,'Census Data'!$A:$A,$A2069)/SUMIFS('Census Data'!$F:$F,'Census Data'!$A:$A,$A2069)</f>
        <v>0.49466304192302191</v>
      </c>
      <c r="F2069" s="14">
        <f>SUM(SUMIFS('Census Data'!I:I,'Census Data'!$A:$A,$A2069),SUMIFS('Census Data'!J:J,'Census Data'!$A:$A,$A2069))/SUMIFS('Census Data'!$F:$F,'Census Data'!$A:$A,$A2069)</f>
        <v>0.96983831735584491</v>
      </c>
      <c r="G2069" s="14">
        <f>SUM(SUMIFS('Census Data'!K:K,'Census Data'!$A:$A,$A2069),SUMIFS('Census Data'!L:L,'Census Data'!$A:$A,$A2069))/SUMIFS('Census Data'!$F:$F,'Census Data'!$A:$A,$A2069)</f>
        <v>7.8695092287880963E-3</v>
      </c>
      <c r="H2069" s="14">
        <f>SUM(SUMIFS('Census Data'!O:O,'Census Data'!$A:$A,$A2069),SUMIFS('Census Data'!P:P,'Census Data'!$A:$A,$A2069))/SUMIFS('Census Data'!$F:$F,'Census Data'!$A:$A,$A2069)</f>
        <v>4.4069251681213336E-3</v>
      </c>
      <c r="I2069" s="16">
        <f t="shared" si="64"/>
        <v>1.7885248247245578E-2</v>
      </c>
      <c r="J2069" s="14">
        <f>SUM(SUMIFS('Census Data'!W:W,'Census Data'!$A:$A,$A2069),SUMIFS('Census Data'!X:X,'Census Data'!$A:$A,$A2069))/SUMIFS('Census Data'!$F:$F,'Census Data'!$A:$A,$A2069)</f>
        <v>1.6740592359421949E-2</v>
      </c>
      <c r="K2069" s="16">
        <f t="shared" si="65"/>
        <v>0.98325940764057806</v>
      </c>
      <c r="L2069" s="19">
        <f>'EPA Data'!D2070/SUM('EPA Data'!D:D)</f>
        <v>1.4547053923651877E-4</v>
      </c>
      <c r="M2069" s="19">
        <f>'EPA Data'!E2070/SUM('EPA Data'!E:E)</f>
        <v>2.3275434110584943E-4</v>
      </c>
      <c r="N2069" s="19">
        <f>'EPA Data'!F2070/SUM('EPA Data'!F:F)</f>
        <v>2.2379373431361197E-4</v>
      </c>
      <c r="O2069" s="19">
        <f>'EPA Data'!G2070/SUM('EPA Data'!G:G)</f>
        <v>1.1203029685313326E-4</v>
      </c>
      <c r="P2069" s="19">
        <f>'EPA Data'!H2070/SUM('EPA Data'!H:H)</f>
        <v>1.847356355270203E-4</v>
      </c>
      <c r="Q2069" s="19">
        <f>'EPA Data'!I2070/SUM('EPA Data'!I:I)</f>
        <v>1.0669533666090248E-4</v>
      </c>
      <c r="R2069" s="19">
        <f>'EPA Data'!J2070/SUM('EPA Data'!J:J)</f>
        <v>1.1139324791881046E-4</v>
      </c>
      <c r="S2069" s="19">
        <f>'EPA Data'!K2070/SUM('EPA Data'!K:K)</f>
        <v>1.9160083645326402E-4</v>
      </c>
      <c r="T2069" s="19">
        <f>'EPA Data'!L2070/SUM('EPA Data'!L:L)</f>
        <v>1.8168687577551005E-4</v>
      </c>
      <c r="U2069" s="19">
        <f>'EPA Data'!M2070/SUM('EPA Data'!M:M)</f>
        <v>1.8212626443971298E-4</v>
      </c>
      <c r="V2069" s="19">
        <f>'EPA Data'!N2070/SUM('EPA Data'!N:N)</f>
        <v>2.2415455538754117E-4</v>
      </c>
      <c r="W2069" s="19">
        <f>'EPA Data'!O2070/SUM('EPA Data'!O:O)</f>
        <v>1.6925871436598215E-4</v>
      </c>
      <c r="X2069" s="19">
        <f>'EPA Data'!P2070/SUM('EPA Data'!P:P)</f>
        <v>2.1186698424530454E-4</v>
      </c>
    </row>
    <row r="2070" spans="1:24" x14ac:dyDescent="0.35">
      <c r="A2070" s="13" t="s">
        <v>3384</v>
      </c>
      <c r="B2070" s="13" t="s">
        <v>1276</v>
      </c>
      <c r="C2070" s="18" t="s">
        <v>3385</v>
      </c>
      <c r="D2070" s="14">
        <f>SUMIFS('Census Data'!G:G,'Census Data'!$A:$A,$A2070)/SUMIFS('Census Data'!$F:$F,'Census Data'!$A:$A,$A2070)</f>
        <v>0.48992721676444384</v>
      </c>
      <c r="E2070" s="16">
        <f>SUMIFS('Census Data'!H:H,'Census Data'!$A:$A,$A2070)/SUMIFS('Census Data'!$F:$F,'Census Data'!$A:$A,$A2070)</f>
        <v>0.51007278323555616</v>
      </c>
      <c r="F2070" s="14">
        <f>SUM(SUMIFS('Census Data'!I:I,'Census Data'!$A:$A,$A2070),SUMIFS('Census Data'!J:J,'Census Data'!$A:$A,$A2070))/SUMIFS('Census Data'!$F:$F,'Census Data'!$A:$A,$A2070)</f>
        <v>0.92147741868295896</v>
      </c>
      <c r="G2070" s="14">
        <f>SUM(SUMIFS('Census Data'!K:K,'Census Data'!$A:$A,$A2070),SUMIFS('Census Data'!L:L,'Census Data'!$A:$A,$A2070))/SUMIFS('Census Data'!$F:$F,'Census Data'!$A:$A,$A2070)</f>
        <v>3.8231448374816304E-2</v>
      </c>
      <c r="H2070" s="14">
        <f>SUM(SUMIFS('Census Data'!O:O,'Census Data'!$A:$A,$A2070),SUMIFS('Census Data'!P:P,'Census Data'!$A:$A,$A2070))/SUMIFS('Census Data'!$F:$F,'Census Data'!$A:$A,$A2070)</f>
        <v>5.646775667951077E-3</v>
      </c>
      <c r="I2070" s="16">
        <f t="shared" si="64"/>
        <v>3.4644357274273618E-2</v>
      </c>
      <c r="J2070" s="14">
        <f>SUM(SUMIFS('Census Data'!W:W,'Census Data'!$A:$A,$A2070),SUMIFS('Census Data'!X:X,'Census Data'!$A:$A,$A2070))/SUMIFS('Census Data'!$F:$F,'Census Data'!$A:$A,$A2070)</f>
        <v>1.2473820020596845E-2</v>
      </c>
      <c r="K2070" s="16">
        <f t="shared" si="65"/>
        <v>0.98752617997940317</v>
      </c>
      <c r="L2070" s="19">
        <f>'EPA Data'!D2071/SUM('EPA Data'!D:D)</f>
        <v>6.2958995411795864E-4</v>
      </c>
      <c r="M2070" s="19">
        <f>'EPA Data'!E2071/SUM('EPA Data'!E:E)</f>
        <v>8.306706978080385E-4</v>
      </c>
      <c r="N2070" s="19">
        <f>'EPA Data'!F2071/SUM('EPA Data'!F:F)</f>
        <v>7.6272095205230216E-4</v>
      </c>
      <c r="O2070" s="19">
        <f>'EPA Data'!G2071/SUM('EPA Data'!G:G)</f>
        <v>2.2080347294893386E-4</v>
      </c>
      <c r="P2070" s="19">
        <f>'EPA Data'!H2071/SUM('EPA Data'!H:H)</f>
        <v>4.9647945528011838E-4</v>
      </c>
      <c r="Q2070" s="19">
        <f>'EPA Data'!I2071/SUM('EPA Data'!I:I)</f>
        <v>3.0308143224240975E-4</v>
      </c>
      <c r="R2070" s="19">
        <f>'EPA Data'!J2071/SUM('EPA Data'!J:J)</f>
        <v>2.9474207604956678E-4</v>
      </c>
      <c r="S2070" s="19">
        <f>'EPA Data'!K2071/SUM('EPA Data'!K:K)</f>
        <v>6.4230053897982903E-4</v>
      </c>
      <c r="T2070" s="19">
        <f>'EPA Data'!L2071/SUM('EPA Data'!L:L)</f>
        <v>5.5582175185910554E-4</v>
      </c>
      <c r="U2070" s="19">
        <f>'EPA Data'!M2071/SUM('EPA Data'!M:M)</f>
        <v>5.1430452134342919E-4</v>
      </c>
      <c r="V2070" s="19">
        <f>'EPA Data'!N2071/SUM('EPA Data'!N:N)</f>
        <v>5.9165907316506984E-4</v>
      </c>
      <c r="W2070" s="19">
        <f>'EPA Data'!O2071/SUM('EPA Data'!O:O)</f>
        <v>5.0383522634305379E-4</v>
      </c>
      <c r="X2070" s="19">
        <f>'EPA Data'!P2071/SUM('EPA Data'!P:P)</f>
        <v>5.7328103278879547E-4</v>
      </c>
    </row>
    <row r="2071" spans="1:24" x14ac:dyDescent="0.35">
      <c r="A2071" s="13" t="s">
        <v>3386</v>
      </c>
      <c r="B2071" s="13" t="s">
        <v>1276</v>
      </c>
      <c r="C2071" s="18" t="s">
        <v>1274</v>
      </c>
      <c r="D2071" s="14">
        <f>SUMIFS('Census Data'!G:G,'Census Data'!$A:$A,$A2071)/SUMIFS('Census Data'!$F:$F,'Census Data'!$A:$A,$A2071)</f>
        <v>0.58922749822820697</v>
      </c>
      <c r="E2071" s="16">
        <f>SUMIFS('Census Data'!H:H,'Census Data'!$A:$A,$A2071)/SUMIFS('Census Data'!$F:$F,'Census Data'!$A:$A,$A2071)</f>
        <v>0.41077250177179303</v>
      </c>
      <c r="F2071" s="14">
        <f>SUM(SUMIFS('Census Data'!I:I,'Census Data'!$A:$A,$A2071),SUMIFS('Census Data'!J:J,'Census Data'!$A:$A,$A2071))/SUMIFS('Census Data'!$F:$F,'Census Data'!$A:$A,$A2071)</f>
        <v>0.95322466335931966</v>
      </c>
      <c r="G2071" s="14">
        <f>SUM(SUMIFS('Census Data'!K:K,'Census Data'!$A:$A,$A2071),SUMIFS('Census Data'!L:L,'Census Data'!$A:$A,$A2071))/SUMIFS('Census Data'!$F:$F,'Census Data'!$A:$A,$A2071)</f>
        <v>2.7994330262225371E-2</v>
      </c>
      <c r="H2071" s="14">
        <f>SUM(SUMIFS('Census Data'!O:O,'Census Data'!$A:$A,$A2071),SUMIFS('Census Data'!P:P,'Census Data'!$A:$A,$A2071))/SUMIFS('Census Data'!$F:$F,'Census Data'!$A:$A,$A2071)</f>
        <v>3.3309709425939052E-3</v>
      </c>
      <c r="I2071" s="16">
        <f t="shared" si="64"/>
        <v>1.5450035435860987E-2</v>
      </c>
      <c r="J2071" s="14">
        <f>SUM(SUMIFS('Census Data'!W:W,'Census Data'!$A:$A,$A2071),SUMIFS('Census Data'!X:X,'Census Data'!$A:$A,$A2071))/SUMIFS('Census Data'!$F:$F,'Census Data'!$A:$A,$A2071)</f>
        <v>1.3111268603827072E-2</v>
      </c>
      <c r="K2071" s="16">
        <f t="shared" si="65"/>
        <v>0.98688873139617295</v>
      </c>
      <c r="L2071" s="19">
        <f>'EPA Data'!D2072/SUM('EPA Data'!D:D)</f>
        <v>1.0270420424941493E-4</v>
      </c>
      <c r="M2071" s="19">
        <f>'EPA Data'!E2072/SUM('EPA Data'!E:E)</f>
        <v>1.3643860803425352E-4</v>
      </c>
      <c r="N2071" s="19">
        <f>'EPA Data'!F2072/SUM('EPA Data'!F:F)</f>
        <v>1.1251056113319521E-4</v>
      </c>
      <c r="O2071" s="19">
        <f>'EPA Data'!G2072/SUM('EPA Data'!G:G)</f>
        <v>2.6668411678567781E-5</v>
      </c>
      <c r="P2071" s="19">
        <f>'EPA Data'!H2072/SUM('EPA Data'!H:H)</f>
        <v>6.8301023469218318E-5</v>
      </c>
      <c r="Q2071" s="19">
        <f>'EPA Data'!I2072/SUM('EPA Data'!I:I)</f>
        <v>4.3056538555244938E-5</v>
      </c>
      <c r="R2071" s="19">
        <f>'EPA Data'!J2072/SUM('EPA Data'!J:J)</f>
        <v>4.3428484029334901E-5</v>
      </c>
      <c r="S2071" s="19">
        <f>'EPA Data'!K2072/SUM('EPA Data'!K:K)</f>
        <v>1.0454801093887095E-4</v>
      </c>
      <c r="T2071" s="19">
        <f>'EPA Data'!L2072/SUM('EPA Data'!L:L)</f>
        <v>8.3491967226760697E-5</v>
      </c>
      <c r="U2071" s="19">
        <f>'EPA Data'!M2072/SUM('EPA Data'!M:M)</f>
        <v>7.7656512612795083E-5</v>
      </c>
      <c r="V2071" s="19">
        <f>'EPA Data'!N2072/SUM('EPA Data'!N:N)</f>
        <v>7.8806276872081106E-5</v>
      </c>
      <c r="W2071" s="19">
        <f>'EPA Data'!O2072/SUM('EPA Data'!O:O)</f>
        <v>7.219266118894412E-5</v>
      </c>
      <c r="X2071" s="19">
        <f>'EPA Data'!P2072/SUM('EPA Data'!P:P)</f>
        <v>7.882435617328492E-5</v>
      </c>
    </row>
    <row r="2072" spans="1:24" x14ac:dyDescent="0.35">
      <c r="A2072" s="13" t="s">
        <v>3387</v>
      </c>
      <c r="B2072" s="13" t="s">
        <v>1276</v>
      </c>
      <c r="C2072" s="18" t="s">
        <v>1589</v>
      </c>
      <c r="D2072" s="14">
        <f>SUMIFS('Census Data'!G:G,'Census Data'!$A:$A,$A2072)/SUMIFS('Census Data'!$F:$F,'Census Data'!$A:$A,$A2072)</f>
        <v>0.50059461870075816</v>
      </c>
      <c r="E2072" s="16">
        <f>SUMIFS('Census Data'!H:H,'Census Data'!$A:$A,$A2072)/SUMIFS('Census Data'!$F:$F,'Census Data'!$A:$A,$A2072)</f>
        <v>0.49940538129924184</v>
      </c>
      <c r="F2072" s="14">
        <f>SUM(SUMIFS('Census Data'!I:I,'Census Data'!$A:$A,$A2072),SUMIFS('Census Data'!J:J,'Census Data'!$A:$A,$A2072))/SUMIFS('Census Data'!$F:$F,'Census Data'!$A:$A,$A2072)</f>
        <v>0.96806402061344832</v>
      </c>
      <c r="G2072" s="14">
        <f>SUM(SUMIFS('Census Data'!K:K,'Census Data'!$A:$A,$A2072),SUMIFS('Census Data'!L:L,'Census Data'!$A:$A,$A2072))/SUMIFS('Census Data'!$F:$F,'Census Data'!$A:$A,$A2072)</f>
        <v>1.0653585055249987E-2</v>
      </c>
      <c r="H2072" s="14">
        <f>SUM(SUMIFS('Census Data'!O:O,'Census Data'!$A:$A,$A2072),SUMIFS('Census Data'!P:P,'Census Data'!$A:$A,$A2072))/SUMIFS('Census Data'!$F:$F,'Census Data'!$A:$A,$A2072)</f>
        <v>3.7411426589366234E-3</v>
      </c>
      <c r="I2072" s="16">
        <f t="shared" si="64"/>
        <v>1.7541251672365088E-2</v>
      </c>
      <c r="J2072" s="14">
        <f>SUM(SUMIFS('Census Data'!W:W,'Census Data'!$A:$A,$A2072),SUMIFS('Census Data'!X:X,'Census Data'!$A:$A,$A2072))/SUMIFS('Census Data'!$F:$F,'Census Data'!$A:$A,$A2072)</f>
        <v>5.1310638719587728E-2</v>
      </c>
      <c r="K2072" s="16">
        <f t="shared" si="65"/>
        <v>0.94868936128041226</v>
      </c>
      <c r="L2072" s="19">
        <f>'EPA Data'!D2073/SUM('EPA Data'!D:D)</f>
        <v>3.2282812733698757E-4</v>
      </c>
      <c r="M2072" s="19">
        <f>'EPA Data'!E2073/SUM('EPA Data'!E:E)</f>
        <v>3.1180750865462823E-4</v>
      </c>
      <c r="N2072" s="19">
        <f>'EPA Data'!F2073/SUM('EPA Data'!F:F)</f>
        <v>3.0939482785446201E-4</v>
      </c>
      <c r="O2072" s="19">
        <f>'EPA Data'!G2073/SUM('EPA Data'!G:G)</f>
        <v>1.8179711401051938E-4</v>
      </c>
      <c r="P2072" s="19">
        <f>'EPA Data'!H2073/SUM('EPA Data'!H:H)</f>
        <v>2.5986463312928777E-4</v>
      </c>
      <c r="Q2072" s="19">
        <f>'EPA Data'!I2073/SUM('EPA Data'!I:I)</f>
        <v>1.6271402570982126E-4</v>
      </c>
      <c r="R2072" s="19">
        <f>'EPA Data'!J2073/SUM('EPA Data'!J:J)</f>
        <v>2.066854475039319E-4</v>
      </c>
      <c r="S2072" s="19">
        <f>'EPA Data'!K2073/SUM('EPA Data'!K:K)</f>
        <v>2.8325713498846141E-4</v>
      </c>
      <c r="T2072" s="19">
        <f>'EPA Data'!L2073/SUM('EPA Data'!L:L)</f>
        <v>2.997467122591039E-4</v>
      </c>
      <c r="U2072" s="19">
        <f>'EPA Data'!M2073/SUM('EPA Data'!M:M)</f>
        <v>2.7003791861397627E-4</v>
      </c>
      <c r="V2072" s="19">
        <f>'EPA Data'!N2073/SUM('EPA Data'!N:N)</f>
        <v>3.1985724029334007E-4</v>
      </c>
      <c r="W2072" s="19">
        <f>'EPA Data'!O2073/SUM('EPA Data'!O:O)</f>
        <v>2.5286308383171304E-4</v>
      </c>
      <c r="X2072" s="19">
        <f>'EPA Data'!P2073/SUM('EPA Data'!P:P)</f>
        <v>2.9176460304468566E-4</v>
      </c>
    </row>
    <row r="2073" spans="1:24" x14ac:dyDescent="0.35">
      <c r="A2073" s="13" t="s">
        <v>3388</v>
      </c>
      <c r="B2073" s="13" t="s">
        <v>1276</v>
      </c>
      <c r="C2073" s="18" t="s">
        <v>880</v>
      </c>
      <c r="D2073" s="14">
        <f>SUMIFS('Census Data'!G:G,'Census Data'!$A:$A,$A2073)/SUMIFS('Census Data'!$F:$F,'Census Data'!$A:$A,$A2073)</f>
        <v>0.49968095288737635</v>
      </c>
      <c r="E2073" s="16">
        <f>SUMIFS('Census Data'!H:H,'Census Data'!$A:$A,$A2073)/SUMIFS('Census Data'!$F:$F,'Census Data'!$A:$A,$A2073)</f>
        <v>0.50031904711262365</v>
      </c>
      <c r="F2073" s="14">
        <f>SUM(SUMIFS('Census Data'!I:I,'Census Data'!$A:$A,$A2073),SUMIFS('Census Data'!J:J,'Census Data'!$A:$A,$A2073))/SUMIFS('Census Data'!$F:$F,'Census Data'!$A:$A,$A2073)</f>
        <v>0.96304370945442941</v>
      </c>
      <c r="G2073" s="14">
        <f>SUM(SUMIFS('Census Data'!K:K,'Census Data'!$A:$A,$A2073),SUMIFS('Census Data'!L:L,'Census Data'!$A:$A,$A2073))/SUMIFS('Census Data'!$F:$F,'Census Data'!$A:$A,$A2073)</f>
        <v>1.1911092204615548E-2</v>
      </c>
      <c r="H2073" s="14">
        <f>SUM(SUMIFS('Census Data'!O:O,'Census Data'!$A:$A,$A2073),SUMIFS('Census Data'!P:P,'Census Data'!$A:$A,$A2073))/SUMIFS('Census Data'!$F:$F,'Census Data'!$A:$A,$A2073)</f>
        <v>3.4563437200893334E-3</v>
      </c>
      <c r="I2073" s="16">
        <f t="shared" si="64"/>
        <v>2.1588854620865794E-2</v>
      </c>
      <c r="J2073" s="14">
        <f>SUM(SUMIFS('Census Data'!W:W,'Census Data'!$A:$A,$A2073),SUMIFS('Census Data'!X:X,'Census Data'!$A:$A,$A2073))/SUMIFS('Census Data'!$F:$F,'Census Data'!$A:$A,$A2073)</f>
        <v>5.3068169733063913E-2</v>
      </c>
      <c r="K2073" s="16">
        <f t="shared" si="65"/>
        <v>0.94693183026693606</v>
      </c>
      <c r="L2073" s="19">
        <f>'EPA Data'!D2074/SUM('EPA Data'!D:D)</f>
        <v>7.7975425453740649E-5</v>
      </c>
      <c r="M2073" s="19">
        <f>'EPA Data'!E2074/SUM('EPA Data'!E:E)</f>
        <v>1.1812313714874945E-4</v>
      </c>
      <c r="N2073" s="19">
        <f>'EPA Data'!F2074/SUM('EPA Data'!F:F)</f>
        <v>1.2109501807048604E-4</v>
      </c>
      <c r="O2073" s="19">
        <f>'EPA Data'!G2074/SUM('EPA Data'!G:G)</f>
        <v>6.5684994259052832E-5</v>
      </c>
      <c r="P2073" s="19">
        <f>'EPA Data'!H2074/SUM('EPA Data'!H:H)</f>
        <v>1.0352973784272857E-4</v>
      </c>
      <c r="Q2073" s="19">
        <f>'EPA Data'!I2074/SUM('EPA Data'!I:I)</f>
        <v>5.9643508944624642E-5</v>
      </c>
      <c r="R2073" s="19">
        <f>'EPA Data'!J2074/SUM('EPA Data'!J:J)</f>
        <v>6.3019013334557119E-5</v>
      </c>
      <c r="S2073" s="19">
        <f>'EPA Data'!K2074/SUM('EPA Data'!K:K)</f>
        <v>1.0664509425780505E-4</v>
      </c>
      <c r="T2073" s="19">
        <f>'EPA Data'!L2074/SUM('EPA Data'!L:L)</f>
        <v>1.0524510753886354E-4</v>
      </c>
      <c r="U2073" s="19">
        <f>'EPA Data'!M2074/SUM('EPA Data'!M:M)</f>
        <v>1.1345741719299584E-4</v>
      </c>
      <c r="V2073" s="19">
        <f>'EPA Data'!N2074/SUM('EPA Data'!N:N)</f>
        <v>1.1628708354595814E-4</v>
      </c>
      <c r="W2073" s="19">
        <f>'EPA Data'!O2074/SUM('EPA Data'!O:O)</f>
        <v>9.2324862703629582E-5</v>
      </c>
      <c r="X2073" s="19">
        <f>'EPA Data'!P2074/SUM('EPA Data'!P:P)</f>
        <v>1.3273168916768193E-4</v>
      </c>
    </row>
    <row r="2074" spans="1:24" x14ac:dyDescent="0.35">
      <c r="A2074" s="13" t="s">
        <v>3389</v>
      </c>
      <c r="B2074" s="13" t="s">
        <v>1276</v>
      </c>
      <c r="C2074" s="18" t="s">
        <v>126</v>
      </c>
      <c r="D2074" s="14">
        <f>SUMIFS('Census Data'!G:G,'Census Data'!$A:$A,$A2074)/SUMIFS('Census Data'!$F:$F,'Census Data'!$A:$A,$A2074)</f>
        <v>0.50418008247189738</v>
      </c>
      <c r="E2074" s="16">
        <f>SUMIFS('Census Data'!H:H,'Census Data'!$A:$A,$A2074)/SUMIFS('Census Data'!$F:$F,'Census Data'!$A:$A,$A2074)</f>
        <v>0.49581991752810256</v>
      </c>
      <c r="F2074" s="14">
        <f>SUM(SUMIFS('Census Data'!I:I,'Census Data'!$A:$A,$A2074),SUMIFS('Census Data'!J:J,'Census Data'!$A:$A,$A2074))/SUMIFS('Census Data'!$F:$F,'Census Data'!$A:$A,$A2074)</f>
        <v>0.97266000112975204</v>
      </c>
      <c r="G2074" s="14">
        <f>SUM(SUMIFS('Census Data'!K:K,'Census Data'!$A:$A,$A2074),SUMIFS('Census Data'!L:L,'Census Data'!$A:$A,$A2074))/SUMIFS('Census Data'!$F:$F,'Census Data'!$A:$A,$A2074)</f>
        <v>5.3945658927865335E-3</v>
      </c>
      <c r="H2074" s="14">
        <f>SUM(SUMIFS('Census Data'!O:O,'Census Data'!$A:$A,$A2074),SUMIFS('Census Data'!P:P,'Census Data'!$A:$A,$A2074))/SUMIFS('Census Data'!$F:$F,'Census Data'!$A:$A,$A2074)</f>
        <v>2.0617974354629159E-3</v>
      </c>
      <c r="I2074" s="16">
        <f t="shared" si="64"/>
        <v>1.9883635541998568E-2</v>
      </c>
      <c r="J2074" s="14">
        <f>SUM(SUMIFS('Census Data'!W:W,'Census Data'!$A:$A,$A2074),SUMIFS('Census Data'!X:X,'Census Data'!$A:$A,$A2074))/SUMIFS('Census Data'!$F:$F,'Census Data'!$A:$A,$A2074)</f>
        <v>7.0891939219341355E-3</v>
      </c>
      <c r="K2074" s="16">
        <f t="shared" si="65"/>
        <v>0.99291080607806581</v>
      </c>
      <c r="L2074" s="19">
        <f>'EPA Data'!D2075/SUM('EPA Data'!D:D)</f>
        <v>2.4819994464891562E-4</v>
      </c>
      <c r="M2074" s="19">
        <f>'EPA Data'!E2075/SUM('EPA Data'!E:E)</f>
        <v>2.9509222796813742E-4</v>
      </c>
      <c r="N2074" s="19">
        <f>'EPA Data'!F2075/SUM('EPA Data'!F:F)</f>
        <v>2.9457413406465291E-4</v>
      </c>
      <c r="O2074" s="19">
        <f>'EPA Data'!G2075/SUM('EPA Data'!G:G)</f>
        <v>8.2601625188765087E-5</v>
      </c>
      <c r="P2074" s="19">
        <f>'EPA Data'!H2075/SUM('EPA Data'!H:H)</f>
        <v>1.7217112935171927E-4</v>
      </c>
      <c r="Q2074" s="19">
        <f>'EPA Data'!I2075/SUM('EPA Data'!I:I)</f>
        <v>1.1454124194089559E-4</v>
      </c>
      <c r="R2074" s="19">
        <f>'EPA Data'!J2075/SUM('EPA Data'!J:J)</f>
        <v>1.0656996153212119E-4</v>
      </c>
      <c r="S2074" s="19">
        <f>'EPA Data'!K2075/SUM('EPA Data'!K:K)</f>
        <v>2.2051920042361691E-4</v>
      </c>
      <c r="T2074" s="19">
        <f>'EPA Data'!L2075/SUM('EPA Data'!L:L)</f>
        <v>2.0883753365991231E-4</v>
      </c>
      <c r="U2074" s="19">
        <f>'EPA Data'!M2075/SUM('EPA Data'!M:M)</f>
        <v>1.9851052936135531E-4</v>
      </c>
      <c r="V2074" s="19">
        <f>'EPA Data'!N2075/SUM('EPA Data'!N:N)</f>
        <v>2.0074039191907329E-4</v>
      </c>
      <c r="W2074" s="19">
        <f>'EPA Data'!O2075/SUM('EPA Data'!O:O)</f>
        <v>1.8580724522449698E-4</v>
      </c>
      <c r="X2074" s="19">
        <f>'EPA Data'!P2075/SUM('EPA Data'!P:P)</f>
        <v>2.0284510411294496E-4</v>
      </c>
    </row>
    <row r="2075" spans="1:24" x14ac:dyDescent="0.35">
      <c r="A2075" s="13" t="s">
        <v>3390</v>
      </c>
      <c r="B2075" s="13" t="s">
        <v>1276</v>
      </c>
      <c r="C2075" s="18" t="s">
        <v>3391</v>
      </c>
      <c r="D2075" s="14">
        <f>SUMIFS('Census Data'!G:G,'Census Data'!$A:$A,$A2075)/SUMIFS('Census Data'!$F:$F,'Census Data'!$A:$A,$A2075)</f>
        <v>0.5255786147407977</v>
      </c>
      <c r="E2075" s="16">
        <f>SUMIFS('Census Data'!H:H,'Census Data'!$A:$A,$A2075)/SUMIFS('Census Data'!$F:$F,'Census Data'!$A:$A,$A2075)</f>
        <v>0.4744213852592023</v>
      </c>
      <c r="F2075" s="14">
        <f>SUM(SUMIFS('Census Data'!I:I,'Census Data'!$A:$A,$A2075),SUMIFS('Census Data'!J:J,'Census Data'!$A:$A,$A2075))/SUMIFS('Census Data'!$F:$F,'Census Data'!$A:$A,$A2075)</f>
        <v>0.93673242804680157</v>
      </c>
      <c r="G2075" s="14">
        <f>SUM(SUMIFS('Census Data'!K:K,'Census Data'!$A:$A,$A2075),SUMIFS('Census Data'!L:L,'Census Data'!$A:$A,$A2075))/SUMIFS('Census Data'!$F:$F,'Census Data'!$A:$A,$A2075)</f>
        <v>3.7321718336322487E-2</v>
      </c>
      <c r="H2075" s="14">
        <f>SUM(SUMIFS('Census Data'!O:O,'Census Data'!$A:$A,$A2075),SUMIFS('Census Data'!P:P,'Census Data'!$A:$A,$A2075))/SUMIFS('Census Data'!$F:$F,'Census Data'!$A:$A,$A2075)</f>
        <v>5.5512853360662742E-3</v>
      </c>
      <c r="I2075" s="16">
        <f t="shared" si="64"/>
        <v>2.0394568280809655E-2</v>
      </c>
      <c r="J2075" s="14">
        <f>SUM(SUMIFS('Census Data'!W:W,'Census Data'!$A:$A,$A2075),SUMIFS('Census Data'!X:X,'Census Data'!$A:$A,$A2075))/SUMIFS('Census Data'!$F:$F,'Census Data'!$A:$A,$A2075)</f>
        <v>1.5799812110342471E-2</v>
      </c>
      <c r="K2075" s="16">
        <f t="shared" si="65"/>
        <v>0.98420018788965757</v>
      </c>
      <c r="L2075" s="19">
        <f>'EPA Data'!D2076/SUM('EPA Data'!D:D)</f>
        <v>3.2036168867228805E-4</v>
      </c>
      <c r="M2075" s="19">
        <f>'EPA Data'!E2076/SUM('EPA Data'!E:E)</f>
        <v>4.4311001043025261E-4</v>
      </c>
      <c r="N2075" s="19">
        <f>'EPA Data'!F2076/SUM('EPA Data'!F:F)</f>
        <v>4.2783575079099372E-4</v>
      </c>
      <c r="O2075" s="19">
        <f>'EPA Data'!G2076/SUM('EPA Data'!G:G)</f>
        <v>1.4776523038926946E-4</v>
      </c>
      <c r="P2075" s="19">
        <f>'EPA Data'!H2076/SUM('EPA Data'!H:H)</f>
        <v>2.7659455097085923E-4</v>
      </c>
      <c r="Q2075" s="19">
        <f>'EPA Data'!I2076/SUM('EPA Data'!I:I)</f>
        <v>1.7877344306124318E-4</v>
      </c>
      <c r="R2075" s="19">
        <f>'EPA Data'!J2076/SUM('EPA Data'!J:J)</f>
        <v>1.632578943435926E-4</v>
      </c>
      <c r="S2075" s="19">
        <f>'EPA Data'!K2076/SUM('EPA Data'!K:K)</f>
        <v>3.0221690121838975E-4</v>
      </c>
      <c r="T2075" s="19">
        <f>'EPA Data'!L2076/SUM('EPA Data'!L:L)</f>
        <v>3.1000558723973722E-4</v>
      </c>
      <c r="U2075" s="19">
        <f>'EPA Data'!M2076/SUM('EPA Data'!M:M)</f>
        <v>2.81244116795624E-4</v>
      </c>
      <c r="V2075" s="19">
        <f>'EPA Data'!N2076/SUM('EPA Data'!N:N)</f>
        <v>3.2201346016042101E-4</v>
      </c>
      <c r="W2075" s="19">
        <f>'EPA Data'!O2076/SUM('EPA Data'!O:O)</f>
        <v>2.796716276881199E-4</v>
      </c>
      <c r="X2075" s="19">
        <f>'EPA Data'!P2076/SUM('EPA Data'!P:P)</f>
        <v>3.3179757219849388E-4</v>
      </c>
    </row>
    <row r="2076" spans="1:24" x14ac:dyDescent="0.35">
      <c r="A2076" s="13" t="s">
        <v>3392</v>
      </c>
      <c r="B2076" s="13" t="s">
        <v>1276</v>
      </c>
      <c r="C2076" s="18" t="s">
        <v>130</v>
      </c>
      <c r="D2076" s="14">
        <f>SUMIFS('Census Data'!G:G,'Census Data'!$A:$A,$A2076)/SUMIFS('Census Data'!$F:$F,'Census Data'!$A:$A,$A2076)</f>
        <v>0.49937246216315984</v>
      </c>
      <c r="E2076" s="16">
        <f>SUMIFS('Census Data'!H:H,'Census Data'!$A:$A,$A2076)/SUMIFS('Census Data'!$F:$F,'Census Data'!$A:$A,$A2076)</f>
        <v>0.50062753783684011</v>
      </c>
      <c r="F2076" s="14">
        <f>SUM(SUMIFS('Census Data'!I:I,'Census Data'!$A:$A,$A2076),SUMIFS('Census Data'!J:J,'Census Data'!$A:$A,$A2076))/SUMIFS('Census Data'!$F:$F,'Census Data'!$A:$A,$A2076)</f>
        <v>0.95692137320044302</v>
      </c>
      <c r="G2076" s="14">
        <f>SUM(SUMIFS('Census Data'!K:K,'Census Data'!$A:$A,$A2076),SUMIFS('Census Data'!L:L,'Census Data'!$A:$A,$A2076))/SUMIFS('Census Data'!$F:$F,'Census Data'!$A:$A,$A2076)</f>
        <v>1.2070874861572536E-2</v>
      </c>
      <c r="H2076" s="14">
        <f>SUM(SUMIFS('Census Data'!O:O,'Census Data'!$A:$A,$A2076),SUMIFS('Census Data'!P:P,'Census Data'!$A:$A,$A2076))/SUMIFS('Census Data'!$F:$F,'Census Data'!$A:$A,$A2076)</f>
        <v>2.842377260981912E-3</v>
      </c>
      <c r="I2076" s="16">
        <f t="shared" si="64"/>
        <v>2.816537467700253E-2</v>
      </c>
      <c r="J2076" s="14">
        <f>SUM(SUMIFS('Census Data'!W:W,'Census Data'!$A:$A,$A2076),SUMIFS('Census Data'!X:X,'Census Data'!$A:$A,$A2076))/SUMIFS('Census Data'!$F:$F,'Census Data'!$A:$A,$A2076)</f>
        <v>8.3794758213362863E-3</v>
      </c>
      <c r="K2076" s="16">
        <f t="shared" si="65"/>
        <v>0.99162052417866375</v>
      </c>
      <c r="L2076" s="19">
        <f>'EPA Data'!D2077/SUM('EPA Data'!D:D)</f>
        <v>2.7502117951731889E-4</v>
      </c>
      <c r="M2076" s="19">
        <f>'EPA Data'!E2077/SUM('EPA Data'!E:E)</f>
        <v>3.0223847427941769E-4</v>
      </c>
      <c r="N2076" s="19">
        <f>'EPA Data'!F2077/SUM('EPA Data'!F:F)</f>
        <v>2.8467847948798861E-4</v>
      </c>
      <c r="O2076" s="19">
        <f>'EPA Data'!G2077/SUM('EPA Data'!G:G)</f>
        <v>7.0195753826443854E-5</v>
      </c>
      <c r="P2076" s="19">
        <f>'EPA Data'!H2077/SUM('EPA Data'!H:H)</f>
        <v>1.5289758169191191E-4</v>
      </c>
      <c r="Q2076" s="19">
        <f>'EPA Data'!I2077/SUM('EPA Data'!I:I)</f>
        <v>1.0761744357147485E-4</v>
      </c>
      <c r="R2076" s="19">
        <f>'EPA Data'!J2077/SUM('EPA Data'!J:J)</f>
        <v>9.0112360684229317E-5</v>
      </c>
      <c r="S2076" s="19">
        <f>'EPA Data'!K2077/SUM('EPA Data'!K:K)</f>
        <v>1.8151160025804675E-4</v>
      </c>
      <c r="T2076" s="19">
        <f>'EPA Data'!L2077/SUM('EPA Data'!L:L)</f>
        <v>1.9610558583645559E-4</v>
      </c>
      <c r="U2076" s="19">
        <f>'EPA Data'!M2077/SUM('EPA Data'!M:M)</f>
        <v>1.6036326039267485E-4</v>
      </c>
      <c r="V2076" s="19">
        <f>'EPA Data'!N2077/SUM('EPA Data'!N:N)</f>
        <v>1.6390789863569895E-4</v>
      </c>
      <c r="W2076" s="19">
        <f>'EPA Data'!O2077/SUM('EPA Data'!O:O)</f>
        <v>1.6425600317302773E-4</v>
      </c>
      <c r="X2076" s="19">
        <f>'EPA Data'!P2077/SUM('EPA Data'!P:P)</f>
        <v>1.8766531919326736E-4</v>
      </c>
    </row>
    <row r="2077" spans="1:24" x14ac:dyDescent="0.35">
      <c r="A2077" s="13" t="s">
        <v>3393</v>
      </c>
      <c r="B2077" s="13" t="s">
        <v>1276</v>
      </c>
      <c r="C2077" s="18" t="s">
        <v>3394</v>
      </c>
      <c r="D2077" s="14">
        <f>SUMIFS('Census Data'!G:G,'Census Data'!$A:$A,$A2077)/SUMIFS('Census Data'!$F:$F,'Census Data'!$A:$A,$A2077)</f>
        <v>0.49259561423026527</v>
      </c>
      <c r="E2077" s="16">
        <f>SUMIFS('Census Data'!H:H,'Census Data'!$A:$A,$A2077)/SUMIFS('Census Data'!$F:$F,'Census Data'!$A:$A,$A2077)</f>
        <v>0.50740438576973468</v>
      </c>
      <c r="F2077" s="14">
        <f>SUM(SUMIFS('Census Data'!I:I,'Census Data'!$A:$A,$A2077),SUMIFS('Census Data'!J:J,'Census Data'!$A:$A,$A2077))/SUMIFS('Census Data'!$F:$F,'Census Data'!$A:$A,$A2077)</f>
        <v>0.90572078419738433</v>
      </c>
      <c r="G2077" s="14">
        <f>SUM(SUMIFS('Census Data'!K:K,'Census Data'!$A:$A,$A2077),SUMIFS('Census Data'!L:L,'Census Data'!$A:$A,$A2077))/SUMIFS('Census Data'!$F:$F,'Census Data'!$A:$A,$A2077)</f>
        <v>4.9006155900022247E-2</v>
      </c>
      <c r="H2077" s="14">
        <f>SUM(SUMIFS('Census Data'!O:O,'Census Data'!$A:$A,$A2077),SUMIFS('Census Data'!P:P,'Census Data'!$A:$A,$A2077))/SUMIFS('Census Data'!$F:$F,'Census Data'!$A:$A,$A2077)</f>
        <v>2.1168632104625579E-2</v>
      </c>
      <c r="I2077" s="16">
        <f t="shared" si="64"/>
        <v>2.4104427797967842E-2</v>
      </c>
      <c r="J2077" s="14">
        <f>SUM(SUMIFS('Census Data'!W:W,'Census Data'!$A:$A,$A2077),SUMIFS('Census Data'!X:X,'Census Data'!$A:$A,$A2077))/SUMIFS('Census Data'!$F:$F,'Census Data'!$A:$A,$A2077)</f>
        <v>2.147766323024055E-2</v>
      </c>
      <c r="K2077" s="16">
        <f t="shared" si="65"/>
        <v>0.97852233676975942</v>
      </c>
      <c r="L2077" s="19">
        <f>'EPA Data'!D2078/SUM('EPA Data'!D:D)</f>
        <v>6.8315744433079264E-4</v>
      </c>
      <c r="M2077" s="19">
        <f>'EPA Data'!E2078/SUM('EPA Data'!E:E)</f>
        <v>9.589135754430613E-4</v>
      </c>
      <c r="N2077" s="19">
        <f>'EPA Data'!F2078/SUM('EPA Data'!F:F)</f>
        <v>9.6726783927639183E-4</v>
      </c>
      <c r="O2077" s="19">
        <f>'EPA Data'!G2078/SUM('EPA Data'!G:G)</f>
        <v>6.7424750214627183E-4</v>
      </c>
      <c r="P2077" s="19">
        <f>'EPA Data'!H2078/SUM('EPA Data'!H:H)</f>
        <v>7.3926693277895556E-4</v>
      </c>
      <c r="Q2077" s="19">
        <f>'EPA Data'!I2078/SUM('EPA Data'!I:I)</f>
        <v>4.6599001514253247E-4</v>
      </c>
      <c r="R2077" s="19">
        <f>'EPA Data'!J2078/SUM('EPA Data'!J:J)</f>
        <v>7.3895457090663241E-4</v>
      </c>
      <c r="S2077" s="19">
        <f>'EPA Data'!K2078/SUM('EPA Data'!K:K)</f>
        <v>8.8113833272505308E-4</v>
      </c>
      <c r="T2077" s="19">
        <f>'EPA Data'!L2078/SUM('EPA Data'!L:L)</f>
        <v>8.3306109006024622E-4</v>
      </c>
      <c r="U2077" s="19">
        <f>'EPA Data'!M2078/SUM('EPA Data'!M:M)</f>
        <v>9.1740886855633209E-4</v>
      </c>
      <c r="V2077" s="19">
        <f>'EPA Data'!N2078/SUM('EPA Data'!N:N)</f>
        <v>1.0184945019207508E-3</v>
      </c>
      <c r="W2077" s="19">
        <f>'EPA Data'!O2078/SUM('EPA Data'!O:O)</f>
        <v>9.1589968060344076E-4</v>
      </c>
      <c r="X2077" s="19">
        <f>'EPA Data'!P2078/SUM('EPA Data'!P:P)</f>
        <v>7.2149533603170458E-4</v>
      </c>
    </row>
    <row r="2078" spans="1:24" x14ac:dyDescent="0.35">
      <c r="A2078" s="13" t="s">
        <v>3395</v>
      </c>
      <c r="B2078" s="13" t="s">
        <v>1276</v>
      </c>
      <c r="C2078" s="18" t="s">
        <v>3396</v>
      </c>
      <c r="D2078" s="14">
        <f>SUMIFS('Census Data'!G:G,'Census Data'!$A:$A,$A2078)/SUMIFS('Census Data'!$F:$F,'Census Data'!$A:$A,$A2078)</f>
        <v>0.49978047709644374</v>
      </c>
      <c r="E2078" s="16">
        <f>SUMIFS('Census Data'!H:H,'Census Data'!$A:$A,$A2078)/SUMIFS('Census Data'!$F:$F,'Census Data'!$A:$A,$A2078)</f>
        <v>0.50021952290355631</v>
      </c>
      <c r="F2078" s="14">
        <f>SUM(SUMIFS('Census Data'!I:I,'Census Data'!$A:$A,$A2078),SUMIFS('Census Data'!J:J,'Census Data'!$A:$A,$A2078))/SUMIFS('Census Data'!$F:$F,'Census Data'!$A:$A,$A2078)</f>
        <v>0.96731547880384405</v>
      </c>
      <c r="G2078" s="14">
        <f>SUM(SUMIFS('Census Data'!K:K,'Census Data'!$A:$A,$A2078),SUMIFS('Census Data'!L:L,'Census Data'!$A:$A,$A2078))/SUMIFS('Census Data'!$F:$F,'Census Data'!$A:$A,$A2078)</f>
        <v>8.0247816966681294E-3</v>
      </c>
      <c r="H2078" s="14">
        <f>SUM(SUMIFS('Census Data'!O:O,'Census Data'!$A:$A,$A2078),SUMIFS('Census Data'!P:P,'Census Data'!$A:$A,$A2078))/SUMIFS('Census Data'!$F:$F,'Census Data'!$A:$A,$A2078)</f>
        <v>6.6100785404166057E-3</v>
      </c>
      <c r="I2078" s="16">
        <f t="shared" si="64"/>
        <v>1.8049660959071234E-2</v>
      </c>
      <c r="J2078" s="14">
        <f>SUM(SUMIFS('Census Data'!W:W,'Census Data'!$A:$A,$A2078),SUMIFS('Census Data'!X:X,'Census Data'!$A:$A,$A2078))/SUMIFS('Census Data'!$F:$F,'Census Data'!$A:$A,$A2078)</f>
        <v>1.0000487828674569E-2</v>
      </c>
      <c r="K2078" s="16">
        <f t="shared" si="65"/>
        <v>0.98999951217132542</v>
      </c>
      <c r="L2078" s="19">
        <f>'EPA Data'!D2079/SUM('EPA Data'!D:D)</f>
        <v>3.3596019690350603E-4</v>
      </c>
      <c r="M2078" s="19">
        <f>'EPA Data'!E2079/SUM('EPA Data'!E:E)</f>
        <v>3.8359265554479893E-4</v>
      </c>
      <c r="N2078" s="19">
        <f>'EPA Data'!F2079/SUM('EPA Data'!F:F)</f>
        <v>4.027893401491967E-4</v>
      </c>
      <c r="O2078" s="19">
        <f>'EPA Data'!G2079/SUM('EPA Data'!G:G)</f>
        <v>1.6663686936605685E-4</v>
      </c>
      <c r="P2078" s="19">
        <f>'EPA Data'!H2079/SUM('EPA Data'!H:H)</f>
        <v>2.5658008976410485E-4</v>
      </c>
      <c r="Q2078" s="19">
        <f>'EPA Data'!I2079/SUM('EPA Data'!I:I)</f>
        <v>1.7180837966501489E-4</v>
      </c>
      <c r="R2078" s="19">
        <f>'EPA Data'!J2079/SUM('EPA Data'!J:J)</f>
        <v>1.6964380132575307E-4</v>
      </c>
      <c r="S2078" s="19">
        <f>'EPA Data'!K2079/SUM('EPA Data'!K:K)</f>
        <v>2.4770665541173459E-4</v>
      </c>
      <c r="T2078" s="19">
        <f>'EPA Data'!L2079/SUM('EPA Data'!L:L)</f>
        <v>2.873658228680494E-4</v>
      </c>
      <c r="U2078" s="19">
        <f>'EPA Data'!M2079/SUM('EPA Data'!M:M)</f>
        <v>2.7195834031463063E-4</v>
      </c>
      <c r="V2078" s="19">
        <f>'EPA Data'!N2079/SUM('EPA Data'!N:N)</f>
        <v>2.8557988364594694E-4</v>
      </c>
      <c r="W2078" s="19">
        <f>'EPA Data'!O2079/SUM('EPA Data'!O:O)</f>
        <v>2.6041481982749072E-4</v>
      </c>
      <c r="X2078" s="19">
        <f>'EPA Data'!P2079/SUM('EPA Data'!P:P)</f>
        <v>3.171551586041223E-4</v>
      </c>
    </row>
    <row r="2079" spans="1:24" x14ac:dyDescent="0.35">
      <c r="A2079" s="13" t="s">
        <v>3397</v>
      </c>
      <c r="B2079" s="13" t="s">
        <v>1276</v>
      </c>
      <c r="C2079" s="18" t="s">
        <v>672</v>
      </c>
      <c r="D2079" s="14">
        <f>SUMIFS('Census Data'!G:G,'Census Data'!$A:$A,$A2079)/SUMIFS('Census Data'!$F:$F,'Census Data'!$A:$A,$A2079)</f>
        <v>0.50274430085668653</v>
      </c>
      <c r="E2079" s="16">
        <f>SUMIFS('Census Data'!H:H,'Census Data'!$A:$A,$A2079)/SUMIFS('Census Data'!$F:$F,'Census Data'!$A:$A,$A2079)</f>
        <v>0.49725569914331347</v>
      </c>
      <c r="F2079" s="14">
        <f>SUM(SUMIFS('Census Data'!I:I,'Census Data'!$A:$A,$A2079),SUMIFS('Census Data'!J:J,'Census Data'!$A:$A,$A2079))/SUMIFS('Census Data'!$F:$F,'Census Data'!$A:$A,$A2079)</f>
        <v>0.97999128793378831</v>
      </c>
      <c r="G2079" s="14">
        <f>SUM(SUMIFS('Census Data'!K:K,'Census Data'!$A:$A,$A2079),SUMIFS('Census Data'!L:L,'Census Data'!$A:$A,$A2079))/SUMIFS('Census Data'!$F:$F,'Census Data'!$A:$A,$A2079)</f>
        <v>5.8370843618411501E-3</v>
      </c>
      <c r="H2079" s="14">
        <f>SUM(SUMIFS('Census Data'!O:O,'Census Data'!$A:$A,$A2079),SUMIFS('Census Data'!P:P,'Census Data'!$A:$A,$A2079))/SUMIFS('Census Data'!$F:$F,'Census Data'!$A:$A,$A2079)</f>
        <v>2.8169014084507044E-3</v>
      </c>
      <c r="I2079" s="16">
        <f t="shared" si="64"/>
        <v>1.1354726295919826E-2</v>
      </c>
      <c r="J2079" s="14">
        <f>SUM(SUMIFS('Census Data'!W:W,'Census Data'!$A:$A,$A2079),SUMIFS('Census Data'!X:X,'Census Data'!$A:$A,$A2079))/SUMIFS('Census Data'!$F:$F,'Census Data'!$A:$A,$A2079)</f>
        <v>6.470161173224917E-2</v>
      </c>
      <c r="K2079" s="16">
        <f t="shared" si="65"/>
        <v>0.9352983882677508</v>
      </c>
      <c r="L2079" s="19">
        <f>'EPA Data'!D2080/SUM('EPA Data'!D:D)</f>
        <v>1.3773854246685674E-4</v>
      </c>
      <c r="M2079" s="19">
        <f>'EPA Data'!E2080/SUM('EPA Data'!E:E)</f>
        <v>2.1248392905063665E-4</v>
      </c>
      <c r="N2079" s="19">
        <f>'EPA Data'!F2080/SUM('EPA Data'!F:F)</f>
        <v>1.9397792131170061E-4</v>
      </c>
      <c r="O2079" s="19">
        <f>'EPA Data'!G2080/SUM('EPA Data'!G:G)</f>
        <v>8.6885377622171331E-5</v>
      </c>
      <c r="P2079" s="19">
        <f>'EPA Data'!H2080/SUM('EPA Data'!H:H)</f>
        <v>1.7632863898599246E-4</v>
      </c>
      <c r="Q2079" s="19">
        <f>'EPA Data'!I2080/SUM('EPA Data'!I:I)</f>
        <v>9.4056169035316271E-5</v>
      </c>
      <c r="R2079" s="19">
        <f>'EPA Data'!J2080/SUM('EPA Data'!J:J)</f>
        <v>1.0146191334662653E-4</v>
      </c>
      <c r="S2079" s="19">
        <f>'EPA Data'!K2080/SUM('EPA Data'!K:K)</f>
        <v>1.8869204849645288E-4</v>
      </c>
      <c r="T2079" s="19">
        <f>'EPA Data'!L2080/SUM('EPA Data'!L:L)</f>
        <v>1.6713726044698693E-4</v>
      </c>
      <c r="U2079" s="19">
        <f>'EPA Data'!M2080/SUM('EPA Data'!M:M)</f>
        <v>1.6900606201666326E-4</v>
      </c>
      <c r="V2079" s="19">
        <f>'EPA Data'!N2080/SUM('EPA Data'!N:N)</f>
        <v>2.0062588772891451E-4</v>
      </c>
      <c r="W2079" s="19">
        <f>'EPA Data'!O2080/SUM('EPA Data'!O:O)</f>
        <v>1.4788004631951336E-4</v>
      </c>
      <c r="X2079" s="19">
        <f>'EPA Data'!P2080/SUM('EPA Data'!P:P)</f>
        <v>2.2801424325359507E-4</v>
      </c>
    </row>
    <row r="2080" spans="1:24" x14ac:dyDescent="0.35">
      <c r="A2080" s="13" t="s">
        <v>3398</v>
      </c>
      <c r="B2080" s="13" t="s">
        <v>1276</v>
      </c>
      <c r="C2080" s="18" t="s">
        <v>1162</v>
      </c>
      <c r="D2080" s="14">
        <f>SUMIFS('Census Data'!G:G,'Census Data'!$A:$A,$A2080)/SUMIFS('Census Data'!$F:$F,'Census Data'!$A:$A,$A2080)</f>
        <v>0.51165080406957664</v>
      </c>
      <c r="E2080" s="16">
        <f>SUMIFS('Census Data'!H:H,'Census Data'!$A:$A,$A2080)/SUMIFS('Census Data'!$F:$F,'Census Data'!$A:$A,$A2080)</f>
        <v>0.48834919593042336</v>
      </c>
      <c r="F2080" s="14">
        <f>SUM(SUMIFS('Census Data'!I:I,'Census Data'!$A:$A,$A2080),SUMIFS('Census Data'!J:J,'Census Data'!$A:$A,$A2080))/SUMIFS('Census Data'!$F:$F,'Census Data'!$A:$A,$A2080)</f>
        <v>0.86886741857244632</v>
      </c>
      <c r="G2080" s="14">
        <f>SUM(SUMIFS('Census Data'!K:K,'Census Data'!$A:$A,$A2080),SUMIFS('Census Data'!L:L,'Census Data'!$A:$A,$A2080))/SUMIFS('Census Data'!$F:$F,'Census Data'!$A:$A,$A2080)</f>
        <v>9.615215285726865E-2</v>
      </c>
      <c r="H2080" s="14">
        <f>SUM(SUMIFS('Census Data'!O:O,'Census Data'!$A:$A,$A2080),SUMIFS('Census Data'!P:P,'Census Data'!$A:$A,$A2080))/SUMIFS('Census Data'!$F:$F,'Census Data'!$A:$A,$A2080)</f>
        <v>8.4049084665444619E-3</v>
      </c>
      <c r="I2080" s="16">
        <f t="shared" si="64"/>
        <v>2.6575520103740535E-2</v>
      </c>
      <c r="J2080" s="14">
        <f>SUM(SUMIFS('Census Data'!W:W,'Census Data'!$A:$A,$A2080),SUMIFS('Census Data'!X:X,'Census Data'!$A:$A,$A2080))/SUMIFS('Census Data'!$F:$F,'Census Data'!$A:$A,$A2080)</f>
        <v>2.0908210394870605E-2</v>
      </c>
      <c r="K2080" s="16">
        <f t="shared" si="65"/>
        <v>0.97909178960512944</v>
      </c>
      <c r="L2080" s="19">
        <f>'EPA Data'!D2081/SUM('EPA Data'!D:D)</f>
        <v>5.9353928519645567E-4</v>
      </c>
      <c r="M2080" s="19">
        <f>'EPA Data'!E2081/SUM('EPA Data'!E:E)</f>
        <v>9.5526097416472402E-4</v>
      </c>
      <c r="N2080" s="19">
        <f>'EPA Data'!F2081/SUM('EPA Data'!F:F)</f>
        <v>9.1050606161495711E-4</v>
      </c>
      <c r="O2080" s="19">
        <f>'EPA Data'!G2081/SUM('EPA Data'!G:G)</f>
        <v>4.1331469105170015E-4</v>
      </c>
      <c r="P2080" s="19">
        <f>'EPA Data'!H2081/SUM('EPA Data'!H:H)</f>
        <v>7.5693409600753288E-4</v>
      </c>
      <c r="Q2080" s="19">
        <f>'EPA Data'!I2081/SUM('EPA Data'!I:I)</f>
        <v>4.3080287987062562E-4</v>
      </c>
      <c r="R2080" s="19">
        <f>'EPA Data'!J2081/SUM('EPA Data'!J:J)</f>
        <v>4.3924522624337251E-4</v>
      </c>
      <c r="S2080" s="19">
        <f>'EPA Data'!K2081/SUM('EPA Data'!K:K)</f>
        <v>8.2977261714621347E-4</v>
      </c>
      <c r="T2080" s="19">
        <f>'EPA Data'!L2081/SUM('EPA Data'!L:L)</f>
        <v>7.6273840428606166E-4</v>
      </c>
      <c r="U2080" s="19">
        <f>'EPA Data'!M2081/SUM('EPA Data'!M:M)</f>
        <v>7.3456697612826684E-4</v>
      </c>
      <c r="V2080" s="19">
        <f>'EPA Data'!N2081/SUM('EPA Data'!N:N)</f>
        <v>9.0874312952087888E-4</v>
      </c>
      <c r="W2080" s="19">
        <f>'EPA Data'!O2081/SUM('EPA Data'!O:O)</f>
        <v>7.1348928661075237E-4</v>
      </c>
      <c r="X2080" s="19">
        <f>'EPA Data'!P2081/SUM('EPA Data'!P:P)</f>
        <v>8.7219100243433076E-4</v>
      </c>
    </row>
    <row r="2081" spans="1:24" x14ac:dyDescent="0.35">
      <c r="A2081" s="13" t="s">
        <v>3399</v>
      </c>
      <c r="B2081" s="13" t="s">
        <v>1276</v>
      </c>
      <c r="C2081" s="18" t="s">
        <v>3400</v>
      </c>
      <c r="D2081" s="14">
        <f>SUMIFS('Census Data'!G:G,'Census Data'!$A:$A,$A2081)/SUMIFS('Census Data'!$F:$F,'Census Data'!$A:$A,$A2081)</f>
        <v>0.5245076416097979</v>
      </c>
      <c r="E2081" s="16">
        <f>SUMIFS('Census Data'!H:H,'Census Data'!$A:$A,$A2081)/SUMIFS('Census Data'!$F:$F,'Census Data'!$A:$A,$A2081)</f>
        <v>0.47549235839020215</v>
      </c>
      <c r="F2081" s="14">
        <f>SUM(SUMIFS('Census Data'!I:I,'Census Data'!$A:$A,$A2081),SUMIFS('Census Data'!J:J,'Census Data'!$A:$A,$A2081))/SUMIFS('Census Data'!$F:$F,'Census Data'!$A:$A,$A2081)</f>
        <v>0.90670489633877371</v>
      </c>
      <c r="G2081" s="14">
        <f>SUM(SUMIFS('Census Data'!K:K,'Census Data'!$A:$A,$A2081),SUMIFS('Census Data'!L:L,'Census Data'!$A:$A,$A2081))/SUMIFS('Census Data'!$F:$F,'Census Data'!$A:$A,$A2081)</f>
        <v>5.6838527206206697E-2</v>
      </c>
      <c r="H2081" s="14">
        <f>SUM(SUMIFS('Census Data'!O:O,'Census Data'!$A:$A,$A2081),SUMIFS('Census Data'!P:P,'Census Data'!$A:$A,$A2081))/SUMIFS('Census Data'!$F:$F,'Census Data'!$A:$A,$A2081)</f>
        <v>5.150626637951166E-3</v>
      </c>
      <c r="I2081" s="16">
        <f t="shared" si="64"/>
        <v>3.1305949817068357E-2</v>
      </c>
      <c r="J2081" s="14">
        <f>SUM(SUMIFS('Census Data'!W:W,'Census Data'!$A:$A,$A2081),SUMIFS('Census Data'!X:X,'Census Data'!$A:$A,$A2081))/SUMIFS('Census Data'!$F:$F,'Census Data'!$A:$A,$A2081)</f>
        <v>1.3622564155790239E-2</v>
      </c>
      <c r="K2081" s="16">
        <f t="shared" si="65"/>
        <v>0.98637743584420978</v>
      </c>
      <c r="L2081" s="19">
        <f>'EPA Data'!D2082/SUM('EPA Data'!D:D)</f>
        <v>5.6727275154541809E-4</v>
      </c>
      <c r="M2081" s="19">
        <f>'EPA Data'!E2082/SUM('EPA Data'!E:E)</f>
        <v>7.1591541180065002E-4</v>
      </c>
      <c r="N2081" s="19">
        <f>'EPA Data'!F2082/SUM('EPA Data'!F:F)</f>
        <v>6.7265630346807401E-4</v>
      </c>
      <c r="O2081" s="19">
        <f>'EPA Data'!G2082/SUM('EPA Data'!G:G)</f>
        <v>1.8683426037867338E-4</v>
      </c>
      <c r="P2081" s="19">
        <f>'EPA Data'!H2082/SUM('EPA Data'!H:H)</f>
        <v>3.9084409418721348E-4</v>
      </c>
      <c r="Q2081" s="19">
        <f>'EPA Data'!I2082/SUM('EPA Data'!I:I)</f>
        <v>2.626753317710905E-4</v>
      </c>
      <c r="R2081" s="19">
        <f>'EPA Data'!J2082/SUM('EPA Data'!J:J)</f>
        <v>2.2770212860332806E-4</v>
      </c>
      <c r="S2081" s="19">
        <f>'EPA Data'!K2082/SUM('EPA Data'!K:K)</f>
        <v>4.4761196747034781E-4</v>
      </c>
      <c r="T2081" s="19">
        <f>'EPA Data'!L2082/SUM('EPA Data'!L:L)</f>
        <v>4.6909534754003483E-4</v>
      </c>
      <c r="U2081" s="19">
        <f>'EPA Data'!M2082/SUM('EPA Data'!M:M)</f>
        <v>4.0383095855669212E-4</v>
      </c>
      <c r="V2081" s="19">
        <f>'EPA Data'!N2082/SUM('EPA Data'!N:N)</f>
        <v>4.3459358644367242E-4</v>
      </c>
      <c r="W2081" s="19">
        <f>'EPA Data'!O2082/SUM('EPA Data'!O:O)</f>
        <v>4.0848244242379215E-4</v>
      </c>
      <c r="X2081" s="19">
        <f>'EPA Data'!P2082/SUM('EPA Data'!P:P)</f>
        <v>4.7704331481837343E-4</v>
      </c>
    </row>
    <row r="2082" spans="1:24" x14ac:dyDescent="0.35">
      <c r="A2082" s="13" t="s">
        <v>3401</v>
      </c>
      <c r="B2082" s="13" t="s">
        <v>1276</v>
      </c>
      <c r="C2082" s="18" t="s">
        <v>3402</v>
      </c>
      <c r="D2082" s="14">
        <f>SUMIFS('Census Data'!G:G,'Census Data'!$A:$A,$A2082)/SUMIFS('Census Data'!$F:$F,'Census Data'!$A:$A,$A2082)</f>
        <v>0.49950752301056278</v>
      </c>
      <c r="E2082" s="16">
        <f>SUMIFS('Census Data'!H:H,'Census Data'!$A:$A,$A2082)/SUMIFS('Census Data'!$F:$F,'Census Data'!$A:$A,$A2082)</f>
        <v>0.50049247698943722</v>
      </c>
      <c r="F2082" s="14">
        <f>SUM(SUMIFS('Census Data'!I:I,'Census Data'!$A:$A,$A2082),SUMIFS('Census Data'!J:J,'Census Data'!$A:$A,$A2082))/SUMIFS('Census Data'!$F:$F,'Census Data'!$A:$A,$A2082)</f>
        <v>0.92966070033624293</v>
      </c>
      <c r="G2082" s="14">
        <f>SUM(SUMIFS('Census Data'!K:K,'Census Data'!$A:$A,$A2082),SUMIFS('Census Data'!L:L,'Census Data'!$A:$A,$A2082))/SUMIFS('Census Data'!$F:$F,'Census Data'!$A:$A,$A2082)</f>
        <v>3.4371497469687193E-2</v>
      </c>
      <c r="H2082" s="14">
        <f>SUM(SUMIFS('Census Data'!O:O,'Census Data'!$A:$A,$A2082),SUMIFS('Census Data'!P:P,'Census Data'!$A:$A,$A2082))/SUMIFS('Census Data'!$F:$F,'Census Data'!$A:$A,$A2082)</f>
        <v>4.8398600686071396E-3</v>
      </c>
      <c r="I2082" s="16">
        <f t="shared" si="64"/>
        <v>3.1127942125462771E-2</v>
      </c>
      <c r="J2082" s="14">
        <f>SUM(SUMIFS('Census Data'!W:W,'Census Data'!$A:$A,$A2082),SUMIFS('Census Data'!X:X,'Census Data'!$A:$A,$A2082))/SUMIFS('Census Data'!$F:$F,'Census Data'!$A:$A,$A2082)</f>
        <v>0.1031654383045206</v>
      </c>
      <c r="K2082" s="16">
        <f t="shared" si="65"/>
        <v>0.89683456169547937</v>
      </c>
      <c r="L2082" s="19">
        <f>'EPA Data'!D2083/SUM('EPA Data'!D:D)</f>
        <v>3.4707961470124832E-4</v>
      </c>
      <c r="M2082" s="19">
        <f>'EPA Data'!E2083/SUM('EPA Data'!E:E)</f>
        <v>3.7904062332073295E-4</v>
      </c>
      <c r="N2082" s="19">
        <f>'EPA Data'!F2083/SUM('EPA Data'!F:F)</f>
        <v>3.829411097231837E-4</v>
      </c>
      <c r="O2082" s="19">
        <f>'EPA Data'!G2083/SUM('EPA Data'!G:G)</f>
        <v>2.0507715553749094E-4</v>
      </c>
      <c r="P2082" s="19">
        <f>'EPA Data'!H2083/SUM('EPA Data'!H:H)</f>
        <v>3.1708131939149538E-4</v>
      </c>
      <c r="Q2082" s="19">
        <f>'EPA Data'!I2083/SUM('EPA Data'!I:I)</f>
        <v>1.957254908460117E-4</v>
      </c>
      <c r="R2082" s="19">
        <f>'EPA Data'!J2083/SUM('EPA Data'!J:J)</f>
        <v>2.3143203722960167E-4</v>
      </c>
      <c r="S2082" s="19">
        <f>'EPA Data'!K2083/SUM('EPA Data'!K:K)</f>
        <v>3.5057377768489881E-4</v>
      </c>
      <c r="T2082" s="19">
        <f>'EPA Data'!L2083/SUM('EPA Data'!L:L)</f>
        <v>3.7005057480134457E-4</v>
      </c>
      <c r="U2082" s="19">
        <f>'EPA Data'!M2083/SUM('EPA Data'!M:M)</f>
        <v>3.222502438721756E-4</v>
      </c>
      <c r="V2082" s="19">
        <f>'EPA Data'!N2083/SUM('EPA Data'!N:N)</f>
        <v>3.7976439050311855E-4</v>
      </c>
      <c r="W2082" s="19">
        <f>'EPA Data'!O2083/SUM('EPA Data'!O:O)</f>
        <v>3.1035429117497301E-4</v>
      </c>
      <c r="X2082" s="19">
        <f>'EPA Data'!P2083/SUM('EPA Data'!P:P)</f>
        <v>3.6662242454895636E-4</v>
      </c>
    </row>
    <row r="2083" spans="1:24" x14ac:dyDescent="0.35">
      <c r="A2083" s="13" t="s">
        <v>3403</v>
      </c>
      <c r="B2083" s="13" t="s">
        <v>1276</v>
      </c>
      <c r="C2083" s="18" t="s">
        <v>3404</v>
      </c>
      <c r="D2083" s="14">
        <f>SUMIFS('Census Data'!G:G,'Census Data'!$A:$A,$A2083)/SUMIFS('Census Data'!$F:$F,'Census Data'!$A:$A,$A2083)</f>
        <v>0.49804753475928604</v>
      </c>
      <c r="E2083" s="16">
        <f>SUMIFS('Census Data'!H:H,'Census Data'!$A:$A,$A2083)/SUMIFS('Census Data'!$F:$F,'Census Data'!$A:$A,$A2083)</f>
        <v>0.50195246524071402</v>
      </c>
      <c r="F2083" s="14">
        <f>SUM(SUMIFS('Census Data'!I:I,'Census Data'!$A:$A,$A2083),SUMIFS('Census Data'!J:J,'Census Data'!$A:$A,$A2083))/SUMIFS('Census Data'!$F:$F,'Census Data'!$A:$A,$A2083)</f>
        <v>0.94246645678228325</v>
      </c>
      <c r="G2083" s="14">
        <f>SUM(SUMIFS('Census Data'!K:K,'Census Data'!$A:$A,$A2083),SUMIFS('Census Data'!L:L,'Census Data'!$A:$A,$A2083))/SUMIFS('Census Data'!$F:$F,'Census Data'!$A:$A,$A2083)</f>
        <v>2.7631774513910471E-2</v>
      </c>
      <c r="H2083" s="14">
        <f>SUM(SUMIFS('Census Data'!O:O,'Census Data'!$A:$A,$A2083),SUMIFS('Census Data'!P:P,'Census Data'!$A:$A,$A2083))/SUMIFS('Census Data'!$F:$F,'Census Data'!$A:$A,$A2083)</f>
        <v>3.9184423516058862E-3</v>
      </c>
      <c r="I2083" s="16">
        <f t="shared" si="64"/>
        <v>2.5983326352200353E-2</v>
      </c>
      <c r="J2083" s="14">
        <f>SUM(SUMIFS('Census Data'!W:W,'Census Data'!$A:$A,$A2083),SUMIFS('Census Data'!X:X,'Census Data'!$A:$A,$A2083))/SUMIFS('Census Data'!$F:$F,'Census Data'!$A:$A,$A2083)</f>
        <v>1.4295558648272507E-2</v>
      </c>
      <c r="K2083" s="16">
        <f t="shared" si="65"/>
        <v>0.98570444135172752</v>
      </c>
      <c r="L2083" s="19">
        <f>'EPA Data'!D2084/SUM('EPA Data'!D:D)</f>
        <v>7.4180523171233064E-4</v>
      </c>
      <c r="M2083" s="19">
        <f>'EPA Data'!E2084/SUM('EPA Data'!E:E)</f>
        <v>8.1332409012434368E-4</v>
      </c>
      <c r="N2083" s="19">
        <f>'EPA Data'!F2084/SUM('EPA Data'!F:F)</f>
        <v>7.4662879509183823E-4</v>
      </c>
      <c r="O2083" s="19">
        <f>'EPA Data'!G2084/SUM('EPA Data'!G:G)</f>
        <v>1.7452927705501655E-4</v>
      </c>
      <c r="P2083" s="19">
        <f>'EPA Data'!H2084/SUM('EPA Data'!H:H)</f>
        <v>4.1241977557756107E-4</v>
      </c>
      <c r="Q2083" s="19">
        <f>'EPA Data'!I2084/SUM('EPA Data'!I:I)</f>
        <v>2.8409289776085584E-4</v>
      </c>
      <c r="R2083" s="19">
        <f>'EPA Data'!J2084/SUM('EPA Data'!J:J)</f>
        <v>2.3653056333874321E-4</v>
      </c>
      <c r="S2083" s="19">
        <f>'EPA Data'!K2084/SUM('EPA Data'!K:K)</f>
        <v>5.2626620534598951E-4</v>
      </c>
      <c r="T2083" s="19">
        <f>'EPA Data'!L2084/SUM('EPA Data'!L:L)</f>
        <v>5.2499199648342999E-4</v>
      </c>
      <c r="U2083" s="19">
        <f>'EPA Data'!M2084/SUM('EPA Data'!M:M)</f>
        <v>3.5485405707724591E-4</v>
      </c>
      <c r="V2083" s="19">
        <f>'EPA Data'!N2084/SUM('EPA Data'!N:N)</f>
        <v>4.1292275717519936E-4</v>
      </c>
      <c r="W2083" s="19">
        <f>'EPA Data'!O2084/SUM('EPA Data'!O:O)</f>
        <v>4.2447642843983999E-4</v>
      </c>
      <c r="X2083" s="19">
        <f>'EPA Data'!P2084/SUM('EPA Data'!P:P)</f>
        <v>5.0697848026780778E-4</v>
      </c>
    </row>
    <row r="2084" spans="1:24" x14ac:dyDescent="0.35">
      <c r="A2084" s="13" t="s">
        <v>3405</v>
      </c>
      <c r="B2084" s="13" t="s">
        <v>1276</v>
      </c>
      <c r="C2084" s="18" t="s">
        <v>3034</v>
      </c>
      <c r="D2084" s="14">
        <f>SUMIFS('Census Data'!G:G,'Census Data'!$A:$A,$A2084)/SUMIFS('Census Data'!$F:$F,'Census Data'!$A:$A,$A2084)</f>
        <v>0.50323189774130295</v>
      </c>
      <c r="E2084" s="16">
        <f>SUMIFS('Census Data'!H:H,'Census Data'!$A:$A,$A2084)/SUMIFS('Census Data'!$F:$F,'Census Data'!$A:$A,$A2084)</f>
        <v>0.49676810225869705</v>
      </c>
      <c r="F2084" s="14">
        <f>SUM(SUMIFS('Census Data'!I:I,'Census Data'!$A:$A,$A2084),SUMIFS('Census Data'!J:J,'Census Data'!$A:$A,$A2084))/SUMIFS('Census Data'!$F:$F,'Census Data'!$A:$A,$A2084)</f>
        <v>0.93723218824896504</v>
      </c>
      <c r="G2084" s="14">
        <f>SUM(SUMIFS('Census Data'!K:K,'Census Data'!$A:$A,$A2084),SUMIFS('Census Data'!L:L,'Census Data'!$A:$A,$A2084))/SUMIFS('Census Data'!$F:$F,'Census Data'!$A:$A,$A2084)</f>
        <v>2.6817488561260802E-2</v>
      </c>
      <c r="H2084" s="14">
        <f>SUM(SUMIFS('Census Data'!O:O,'Census Data'!$A:$A,$A2084),SUMIFS('Census Data'!P:P,'Census Data'!$A:$A,$A2084))/SUMIFS('Census Data'!$F:$F,'Census Data'!$A:$A,$A2084)</f>
        <v>7.934490522187523E-3</v>
      </c>
      <c r="I2084" s="16">
        <f t="shared" si="64"/>
        <v>2.8015832667586671E-2</v>
      </c>
      <c r="J2084" s="14">
        <f>SUM(SUMIFS('Census Data'!W:W,'Census Data'!$A:$A,$A2084),SUMIFS('Census Data'!X:X,'Census Data'!$A:$A,$A2084))/SUMIFS('Census Data'!$F:$F,'Census Data'!$A:$A,$A2084)</f>
        <v>5.3053961798242427E-2</v>
      </c>
      <c r="K2084" s="16">
        <f t="shared" si="65"/>
        <v>0.9469460382017576</v>
      </c>
      <c r="L2084" s="19">
        <f>'EPA Data'!D2085/SUM('EPA Data'!D:D)</f>
        <v>2.6728115346454328E-4</v>
      </c>
      <c r="M2084" s="19">
        <f>'EPA Data'!E2085/SUM('EPA Data'!E:E)</f>
        <v>3.5465009466561262E-4</v>
      </c>
      <c r="N2084" s="19">
        <f>'EPA Data'!F2085/SUM('EPA Data'!F:F)</f>
        <v>3.5852130326417342E-4</v>
      </c>
      <c r="O2084" s="19">
        <f>'EPA Data'!G2085/SUM('EPA Data'!G:G)</f>
        <v>1.6993055908026518E-4</v>
      </c>
      <c r="P2084" s="19">
        <f>'EPA Data'!H2085/SUM('EPA Data'!H:H)</f>
        <v>2.9309515314983401E-4</v>
      </c>
      <c r="Q2084" s="19">
        <f>'EPA Data'!I2085/SUM('EPA Data'!I:I)</f>
        <v>1.7740728756131607E-4</v>
      </c>
      <c r="R2084" s="19">
        <f>'EPA Data'!J2085/SUM('EPA Data'!J:J)</f>
        <v>1.9626133966544335E-4</v>
      </c>
      <c r="S2084" s="19">
        <f>'EPA Data'!K2085/SUM('EPA Data'!K:K)</f>
        <v>3.2115949982041548E-4</v>
      </c>
      <c r="T2084" s="19">
        <f>'EPA Data'!L2085/SUM('EPA Data'!L:L)</f>
        <v>3.3334116685209748E-4</v>
      </c>
      <c r="U2084" s="19">
        <f>'EPA Data'!M2085/SUM('EPA Data'!M:M)</f>
        <v>2.9724633210892514E-4</v>
      </c>
      <c r="V2084" s="19">
        <f>'EPA Data'!N2085/SUM('EPA Data'!N:N)</f>
        <v>3.4616257340589911E-4</v>
      </c>
      <c r="W2084" s="19">
        <f>'EPA Data'!O2085/SUM('EPA Data'!O:O)</f>
        <v>2.8532482605115017E-4</v>
      </c>
      <c r="X2084" s="19">
        <f>'EPA Data'!P2085/SUM('EPA Data'!P:P)</f>
        <v>3.4897287596428615E-4</v>
      </c>
    </row>
    <row r="2085" spans="1:24" x14ac:dyDescent="0.35">
      <c r="A2085" s="13" t="s">
        <v>3406</v>
      </c>
      <c r="B2085" s="13" t="s">
        <v>1276</v>
      </c>
      <c r="C2085" s="18" t="s">
        <v>138</v>
      </c>
      <c r="D2085" s="14">
        <f>SUMIFS('Census Data'!G:G,'Census Data'!$A:$A,$A2085)/SUMIFS('Census Data'!$F:$F,'Census Data'!$A:$A,$A2085)</f>
        <v>0.50401210889713655</v>
      </c>
      <c r="E2085" s="16">
        <f>SUMIFS('Census Data'!H:H,'Census Data'!$A:$A,$A2085)/SUMIFS('Census Data'!$F:$F,'Census Data'!$A:$A,$A2085)</f>
        <v>0.4959878911028634</v>
      </c>
      <c r="F2085" s="14">
        <f>SUM(SUMIFS('Census Data'!I:I,'Census Data'!$A:$A,$A2085),SUMIFS('Census Data'!J:J,'Census Data'!$A:$A,$A2085))/SUMIFS('Census Data'!$F:$F,'Census Data'!$A:$A,$A2085)</f>
        <v>0.93771382363308386</v>
      </c>
      <c r="G2085" s="14">
        <f>SUM(SUMIFS('Census Data'!K:K,'Census Data'!$A:$A,$A2085),SUMIFS('Census Data'!L:L,'Census Data'!$A:$A,$A2085))/SUMIFS('Census Data'!$F:$F,'Census Data'!$A:$A,$A2085)</f>
        <v>2.309813597627983E-2</v>
      </c>
      <c r="H2085" s="14">
        <f>SUM(SUMIFS('Census Data'!O:O,'Census Data'!$A:$A,$A2085),SUMIFS('Census Data'!P:P,'Census Data'!$A:$A,$A2085))/SUMIFS('Census Data'!$F:$F,'Census Data'!$A:$A,$A2085)</f>
        <v>1.2150365962387775E-2</v>
      </c>
      <c r="I2085" s="16">
        <f t="shared" si="64"/>
        <v>2.7037674428248559E-2</v>
      </c>
      <c r="J2085" s="14">
        <f>SUM(SUMIFS('Census Data'!W:W,'Census Data'!$A:$A,$A2085),SUMIFS('Census Data'!X:X,'Census Data'!$A:$A,$A2085))/SUMIFS('Census Data'!$F:$F,'Census Data'!$A:$A,$A2085)</f>
        <v>1.6131373240166703E-2</v>
      </c>
      <c r="K2085" s="16">
        <f t="shared" si="65"/>
        <v>0.98386862675983333</v>
      </c>
      <c r="L2085" s="19">
        <f>'EPA Data'!D2086/SUM('EPA Data'!D:D)</f>
        <v>2.2735012458999926E-4</v>
      </c>
      <c r="M2085" s="19">
        <f>'EPA Data'!E2086/SUM('EPA Data'!E:E)</f>
        <v>3.1366117096777072E-4</v>
      </c>
      <c r="N2085" s="19">
        <f>'EPA Data'!F2086/SUM('EPA Data'!F:F)</f>
        <v>3.2712941649624613E-4</v>
      </c>
      <c r="O2085" s="19">
        <f>'EPA Data'!G2086/SUM('EPA Data'!G:G)</f>
        <v>1.3849804369581156E-4</v>
      </c>
      <c r="P2085" s="19">
        <f>'EPA Data'!H2086/SUM('EPA Data'!H:H)</f>
        <v>2.3716029620526587E-4</v>
      </c>
      <c r="Q2085" s="19">
        <f>'EPA Data'!I2086/SUM('EPA Data'!I:I)</f>
        <v>1.4700269434407247E-4</v>
      </c>
      <c r="R2085" s="19">
        <f>'EPA Data'!J2086/SUM('EPA Data'!J:J)</f>
        <v>1.4791410383056228E-4</v>
      </c>
      <c r="S2085" s="19">
        <f>'EPA Data'!K2086/SUM('EPA Data'!K:K)</f>
        <v>2.3563428618868126E-4</v>
      </c>
      <c r="T2085" s="19">
        <f>'EPA Data'!L2086/SUM('EPA Data'!L:L)</f>
        <v>2.5079759397995228E-4</v>
      </c>
      <c r="U2085" s="19">
        <f>'EPA Data'!M2086/SUM('EPA Data'!M:M)</f>
        <v>2.3509446810698737E-4</v>
      </c>
      <c r="V2085" s="19">
        <f>'EPA Data'!N2086/SUM('EPA Data'!N:N)</f>
        <v>2.6928777627163486E-4</v>
      </c>
      <c r="W2085" s="19">
        <f>'EPA Data'!O2086/SUM('EPA Data'!O:O)</f>
        <v>2.3051579496989955E-4</v>
      </c>
      <c r="X2085" s="19">
        <f>'EPA Data'!P2086/SUM('EPA Data'!P:P)</f>
        <v>2.9704301213097096E-4</v>
      </c>
    </row>
    <row r="2086" spans="1:24" x14ac:dyDescent="0.35">
      <c r="A2086" s="13" t="s">
        <v>3407</v>
      </c>
      <c r="B2086" s="13" t="s">
        <v>1276</v>
      </c>
      <c r="C2086" s="18" t="s">
        <v>1174</v>
      </c>
      <c r="D2086" s="14">
        <f>SUMIFS('Census Data'!G:G,'Census Data'!$A:$A,$A2086)/SUMIFS('Census Data'!$F:$F,'Census Data'!$A:$A,$A2086)</f>
        <v>0.48947084809424218</v>
      </c>
      <c r="E2086" s="16">
        <f>SUMIFS('Census Data'!H:H,'Census Data'!$A:$A,$A2086)/SUMIFS('Census Data'!$F:$F,'Census Data'!$A:$A,$A2086)</f>
        <v>0.51052915190575787</v>
      </c>
      <c r="F2086" s="14">
        <f>SUM(SUMIFS('Census Data'!I:I,'Census Data'!$A:$A,$A2086),SUMIFS('Census Data'!J:J,'Census Data'!$A:$A,$A2086))/SUMIFS('Census Data'!$F:$F,'Census Data'!$A:$A,$A2086)</f>
        <v>0.87744622049596654</v>
      </c>
      <c r="G2086" s="14">
        <f>SUM(SUMIFS('Census Data'!K:K,'Census Data'!$A:$A,$A2086),SUMIFS('Census Data'!L:L,'Census Data'!$A:$A,$A2086))/SUMIFS('Census Data'!$F:$F,'Census Data'!$A:$A,$A2086)</f>
        <v>8.032513124759913E-2</v>
      </c>
      <c r="H2086" s="14">
        <f>SUM(SUMIFS('Census Data'!O:O,'Census Data'!$A:$A,$A2086),SUMIFS('Census Data'!P:P,'Census Data'!$A:$A,$A2086))/SUMIFS('Census Data'!$F:$F,'Census Data'!$A:$A,$A2086)</f>
        <v>9.9235989585556364E-3</v>
      </c>
      <c r="I2086" s="16">
        <f t="shared" si="64"/>
        <v>3.2305049297878696E-2</v>
      </c>
      <c r="J2086" s="14">
        <f>SUM(SUMIFS('Census Data'!W:W,'Census Data'!$A:$A,$A2086),SUMIFS('Census Data'!X:X,'Census Data'!$A:$A,$A2086))/SUMIFS('Census Data'!$F:$F,'Census Data'!$A:$A,$A2086)</f>
        <v>2.7999487814247302E-2</v>
      </c>
      <c r="K2086" s="16">
        <f t="shared" si="65"/>
        <v>0.97200051218575267</v>
      </c>
      <c r="L2086" s="19">
        <f>'EPA Data'!D2087/SUM('EPA Data'!D:D)</f>
        <v>2.011293411759668E-3</v>
      </c>
      <c r="M2086" s="19">
        <f>'EPA Data'!E2087/SUM('EPA Data'!E:E)</f>
        <v>2.7010825603438742E-3</v>
      </c>
      <c r="N2086" s="19">
        <f>'EPA Data'!F2087/SUM('EPA Data'!F:F)</f>
        <v>2.8175313305122108E-3</v>
      </c>
      <c r="O2086" s="19">
        <f>'EPA Data'!G2087/SUM('EPA Data'!G:G)</f>
        <v>1.4105124345840953E-3</v>
      </c>
      <c r="P2086" s="19">
        <f>'EPA Data'!H2087/SUM('EPA Data'!H:H)</f>
        <v>1.9194521210511295E-3</v>
      </c>
      <c r="Q2086" s="19">
        <f>'EPA Data'!I2087/SUM('EPA Data'!I:I)</f>
        <v>1.2687569414017144E-3</v>
      </c>
      <c r="R2086" s="19">
        <f>'EPA Data'!J2087/SUM('EPA Data'!J:J)</f>
        <v>1.7110571707425308E-3</v>
      </c>
      <c r="S2086" s="19">
        <f>'EPA Data'!K2087/SUM('EPA Data'!K:K)</f>
        <v>2.4245865771324389E-3</v>
      </c>
      <c r="T2086" s="19">
        <f>'EPA Data'!L2087/SUM('EPA Data'!L:L)</f>
        <v>2.3588820710764586E-3</v>
      </c>
      <c r="U2086" s="19">
        <f>'EPA Data'!M2087/SUM('EPA Data'!M:M)</f>
        <v>2.2759040864217791E-3</v>
      </c>
      <c r="V2086" s="19">
        <f>'EPA Data'!N2087/SUM('EPA Data'!N:N)</f>
        <v>2.5182838575524662E-3</v>
      </c>
      <c r="W2086" s="19">
        <f>'EPA Data'!O2087/SUM('EPA Data'!O:O)</f>
        <v>2.3964225914212493E-3</v>
      </c>
      <c r="X2086" s="19">
        <f>'EPA Data'!P2087/SUM('EPA Data'!P:P)</f>
        <v>2.0199309254967531E-3</v>
      </c>
    </row>
    <row r="2087" spans="1:24" x14ac:dyDescent="0.35">
      <c r="A2087" s="13" t="s">
        <v>3408</v>
      </c>
      <c r="B2087" s="13" t="s">
        <v>1276</v>
      </c>
      <c r="C2087" s="18" t="s">
        <v>546</v>
      </c>
      <c r="D2087" s="14">
        <f>SUMIFS('Census Data'!G:G,'Census Data'!$A:$A,$A2087)/SUMIFS('Census Data'!$F:$F,'Census Data'!$A:$A,$A2087)</f>
        <v>0.48746273793597311</v>
      </c>
      <c r="E2087" s="16">
        <f>SUMIFS('Census Data'!H:H,'Census Data'!$A:$A,$A2087)/SUMIFS('Census Data'!$F:$F,'Census Data'!$A:$A,$A2087)</f>
        <v>0.51253726206402694</v>
      </c>
      <c r="F2087" s="14">
        <f>SUM(SUMIFS('Census Data'!I:I,'Census Data'!$A:$A,$A2087),SUMIFS('Census Data'!J:J,'Census Data'!$A:$A,$A2087))/SUMIFS('Census Data'!$F:$F,'Census Data'!$A:$A,$A2087)</f>
        <v>0.77688651053144819</v>
      </c>
      <c r="G2087" s="14">
        <f>SUM(SUMIFS('Census Data'!K:K,'Census Data'!$A:$A,$A2087),SUMIFS('Census Data'!L:L,'Census Data'!$A:$A,$A2087))/SUMIFS('Census Data'!$F:$F,'Census Data'!$A:$A,$A2087)</f>
        <v>0.15206807924815285</v>
      </c>
      <c r="H2087" s="14">
        <f>SUM(SUMIFS('Census Data'!O:O,'Census Data'!$A:$A,$A2087),SUMIFS('Census Data'!P:P,'Census Data'!$A:$A,$A2087))/SUMIFS('Census Data'!$F:$F,'Census Data'!$A:$A,$A2087)</f>
        <v>4.1555875054817559E-2</v>
      </c>
      <c r="I2087" s="16">
        <f t="shared" si="64"/>
        <v>2.9489535165581504E-2</v>
      </c>
      <c r="J2087" s="14">
        <f>SUM(SUMIFS('Census Data'!W:W,'Census Data'!$A:$A,$A2087),SUMIFS('Census Data'!X:X,'Census Data'!$A:$A,$A2087))/SUMIFS('Census Data'!$F:$F,'Census Data'!$A:$A,$A2087)</f>
        <v>2.4404685906936896E-2</v>
      </c>
      <c r="K2087" s="16">
        <f t="shared" si="65"/>
        <v>0.9755953140930631</v>
      </c>
      <c r="L2087" s="19">
        <f>'EPA Data'!D2088/SUM('EPA Data'!D:D)</f>
        <v>2.4695329324751353E-3</v>
      </c>
      <c r="M2087" s="19">
        <f>'EPA Data'!E2088/SUM('EPA Data'!E:E)</f>
        <v>3.5878285110145423E-3</v>
      </c>
      <c r="N2087" s="19">
        <f>'EPA Data'!F2088/SUM('EPA Data'!F:F)</f>
        <v>3.6130419863105614E-3</v>
      </c>
      <c r="O2087" s="19">
        <f>'EPA Data'!G2088/SUM('EPA Data'!G:G)</f>
        <v>2.5095291817141758E-3</v>
      </c>
      <c r="P2087" s="19">
        <f>'EPA Data'!H2088/SUM('EPA Data'!H:H)</f>
        <v>2.763282829482763E-3</v>
      </c>
      <c r="Q2087" s="19">
        <f>'EPA Data'!I2088/SUM('EPA Data'!I:I)</f>
        <v>1.7318481210562967E-3</v>
      </c>
      <c r="R2087" s="19">
        <f>'EPA Data'!J2088/SUM('EPA Data'!J:J)</f>
        <v>2.6476953652134288E-3</v>
      </c>
      <c r="S2087" s="19">
        <f>'EPA Data'!K2088/SUM('EPA Data'!K:K)</f>
        <v>3.2198815324072359E-3</v>
      </c>
      <c r="T2087" s="19">
        <f>'EPA Data'!L2088/SUM('EPA Data'!L:L)</f>
        <v>3.131008943607308E-3</v>
      </c>
      <c r="U2087" s="19">
        <f>'EPA Data'!M2088/SUM('EPA Data'!M:M)</f>
        <v>3.398950809075727E-3</v>
      </c>
      <c r="V2087" s="19">
        <f>'EPA Data'!N2088/SUM('EPA Data'!N:N)</f>
        <v>3.6972289092303051E-3</v>
      </c>
      <c r="W2087" s="19">
        <f>'EPA Data'!O2088/SUM('EPA Data'!O:O)</f>
        <v>3.3846068524669461E-3</v>
      </c>
      <c r="X2087" s="19">
        <f>'EPA Data'!P2088/SUM('EPA Data'!P:P)</f>
        <v>2.8044315116183207E-3</v>
      </c>
    </row>
    <row r="2088" spans="1:24" x14ac:dyDescent="0.35">
      <c r="A2088" s="13" t="s">
        <v>3409</v>
      </c>
      <c r="B2088" s="13" t="s">
        <v>1276</v>
      </c>
      <c r="C2088" s="18" t="s">
        <v>3410</v>
      </c>
      <c r="D2088" s="14">
        <f>SUMIFS('Census Data'!G:G,'Census Data'!$A:$A,$A2088)/SUMIFS('Census Data'!$F:$F,'Census Data'!$A:$A,$A2088)</f>
        <v>0.49137896903951223</v>
      </c>
      <c r="E2088" s="16">
        <f>SUMIFS('Census Data'!H:H,'Census Data'!$A:$A,$A2088)/SUMIFS('Census Data'!$F:$F,'Census Data'!$A:$A,$A2088)</f>
        <v>0.50862103096048772</v>
      </c>
      <c r="F2088" s="14">
        <f>SUM(SUMIFS('Census Data'!I:I,'Census Data'!$A:$A,$A2088),SUMIFS('Census Data'!J:J,'Census Data'!$A:$A,$A2088))/SUMIFS('Census Data'!$F:$F,'Census Data'!$A:$A,$A2088)</f>
        <v>0.88279456013936175</v>
      </c>
      <c r="G2088" s="14">
        <f>SUM(SUMIFS('Census Data'!K:K,'Census Data'!$A:$A,$A2088),SUMIFS('Census Data'!L:L,'Census Data'!$A:$A,$A2088))/SUMIFS('Census Data'!$F:$F,'Census Data'!$A:$A,$A2088)</f>
        <v>8.6695304457993505E-2</v>
      </c>
      <c r="H2088" s="14">
        <f>SUM(SUMIFS('Census Data'!O:O,'Census Data'!$A:$A,$A2088),SUMIFS('Census Data'!P:P,'Census Data'!$A:$A,$A2088))/SUMIFS('Census Data'!$F:$F,'Census Data'!$A:$A,$A2088)</f>
        <v>5.6665214981392034E-3</v>
      </c>
      <c r="I2088" s="16">
        <f t="shared" si="64"/>
        <v>2.4843613904505513E-2</v>
      </c>
      <c r="J2088" s="14">
        <f>SUM(SUMIFS('Census Data'!W:W,'Census Data'!$A:$A,$A2088),SUMIFS('Census Data'!X:X,'Census Data'!$A:$A,$A2088))/SUMIFS('Census Data'!$F:$F,'Census Data'!$A:$A,$A2088)</f>
        <v>2.0617230184496002E-2</v>
      </c>
      <c r="K2088" s="16">
        <f t="shared" si="65"/>
        <v>0.97938276981550398</v>
      </c>
      <c r="L2088" s="19">
        <f>'EPA Data'!D2089/SUM('EPA Data'!D:D)</f>
        <v>1.1970795049802607E-3</v>
      </c>
      <c r="M2088" s="19">
        <f>'EPA Data'!E2089/SUM('EPA Data'!E:E)</f>
        <v>1.5782033016390081E-3</v>
      </c>
      <c r="N2088" s="19">
        <f>'EPA Data'!F2089/SUM('EPA Data'!F:F)</f>
        <v>1.5666700364047252E-3</v>
      </c>
      <c r="O2088" s="19">
        <f>'EPA Data'!G2089/SUM('EPA Data'!G:G)</f>
        <v>8.6432918060516868E-4</v>
      </c>
      <c r="P2088" s="19">
        <f>'EPA Data'!H2089/SUM('EPA Data'!H:H)</f>
        <v>1.1773311732571586E-3</v>
      </c>
      <c r="Q2088" s="19">
        <f>'EPA Data'!I2089/SUM('EPA Data'!I:I)</f>
        <v>7.6731708703168925E-4</v>
      </c>
      <c r="R2088" s="19">
        <f>'EPA Data'!J2089/SUM('EPA Data'!J:J)</f>
        <v>1.0580436548780342E-3</v>
      </c>
      <c r="S2088" s="19">
        <f>'EPA Data'!K2089/SUM('EPA Data'!K:K)</f>
        <v>1.4903819681601226E-3</v>
      </c>
      <c r="T2088" s="19">
        <f>'EPA Data'!L2089/SUM('EPA Data'!L:L)</f>
        <v>1.3516348345991522E-3</v>
      </c>
      <c r="U2088" s="19">
        <f>'EPA Data'!M2089/SUM('EPA Data'!M:M)</f>
        <v>1.4278566657695236E-3</v>
      </c>
      <c r="V2088" s="19">
        <f>'EPA Data'!N2089/SUM('EPA Data'!N:N)</f>
        <v>1.621958628369183E-3</v>
      </c>
      <c r="W2088" s="19">
        <f>'EPA Data'!O2089/SUM('EPA Data'!O:O)</f>
        <v>1.5063761598471915E-3</v>
      </c>
      <c r="X2088" s="19">
        <f>'EPA Data'!P2089/SUM('EPA Data'!P:P)</f>
        <v>1.1344093591136818E-3</v>
      </c>
    </row>
    <row r="2089" spans="1:24" x14ac:dyDescent="0.35">
      <c r="A2089" s="13" t="s">
        <v>3411</v>
      </c>
      <c r="B2089" s="13" t="s">
        <v>1276</v>
      </c>
      <c r="C2089" s="18" t="s">
        <v>3412</v>
      </c>
      <c r="D2089" s="14">
        <f>SUMIFS('Census Data'!G:G,'Census Data'!$A:$A,$A2089)/SUMIFS('Census Data'!$F:$F,'Census Data'!$A:$A,$A2089)</f>
        <v>0.49878303758108616</v>
      </c>
      <c r="E2089" s="16">
        <f>SUMIFS('Census Data'!H:H,'Census Data'!$A:$A,$A2089)/SUMIFS('Census Data'!$F:$F,'Census Data'!$A:$A,$A2089)</f>
        <v>0.50121696241891389</v>
      </c>
      <c r="F2089" s="14">
        <f>SUM(SUMIFS('Census Data'!I:I,'Census Data'!$A:$A,$A2089),SUMIFS('Census Data'!J:J,'Census Data'!$A:$A,$A2089))/SUMIFS('Census Data'!$F:$F,'Census Data'!$A:$A,$A2089)</f>
        <v>0.96028520881359569</v>
      </c>
      <c r="G2089" s="14">
        <f>SUM(SUMIFS('Census Data'!K:K,'Census Data'!$A:$A,$A2089),SUMIFS('Census Data'!L:L,'Census Data'!$A:$A,$A2089))/SUMIFS('Census Data'!$F:$F,'Census Data'!$A:$A,$A2089)</f>
        <v>1.06149144909666E-2</v>
      </c>
      <c r="H2089" s="14">
        <f>SUM(SUMIFS('Census Data'!O:O,'Census Data'!$A:$A,$A2089),SUMIFS('Census Data'!P:P,'Census Data'!$A:$A,$A2089))/SUMIFS('Census Data'!$F:$F,'Census Data'!$A:$A,$A2089)</f>
        <v>4.4282421058274811E-3</v>
      </c>
      <c r="I2089" s="16">
        <f t="shared" si="64"/>
        <v>2.4671634589610192E-2</v>
      </c>
      <c r="J2089" s="14">
        <f>SUM(SUMIFS('Census Data'!W:W,'Census Data'!$A:$A,$A2089),SUMIFS('Census Data'!X:X,'Census Data'!$A:$A,$A2089))/SUMIFS('Census Data'!$F:$F,'Census Data'!$A:$A,$A2089)</f>
        <v>4.2502546507264247E-2</v>
      </c>
      <c r="K2089" s="16">
        <f t="shared" si="65"/>
        <v>0.95749745349273574</v>
      </c>
      <c r="L2089" s="19">
        <f>'EPA Data'!D2090/SUM('EPA Data'!D:D)</f>
        <v>5.2648762156527339E-4</v>
      </c>
      <c r="M2089" s="19">
        <f>'EPA Data'!E2090/SUM('EPA Data'!E:E)</f>
        <v>7.0905889773878591E-4</v>
      </c>
      <c r="N2089" s="19">
        <f>'EPA Data'!F2090/SUM('EPA Data'!F:F)</f>
        <v>7.1729030179633964E-4</v>
      </c>
      <c r="O2089" s="19">
        <f>'EPA Data'!G2090/SUM('EPA Data'!G:G)</f>
        <v>2.3566220687149694E-4</v>
      </c>
      <c r="P2089" s="19">
        <f>'EPA Data'!H2090/SUM('EPA Data'!H:H)</f>
        <v>4.5689568568526732E-4</v>
      </c>
      <c r="Q2089" s="19">
        <f>'EPA Data'!I2090/SUM('EPA Data'!I:I)</f>
        <v>3.0431968951330349E-4</v>
      </c>
      <c r="R2089" s="19">
        <f>'EPA Data'!J2090/SUM('EPA Data'!J:J)</f>
        <v>3.3192419099896332E-4</v>
      </c>
      <c r="S2089" s="19">
        <f>'EPA Data'!K2090/SUM('EPA Data'!K:K)</f>
        <v>6.1090173284368944E-4</v>
      </c>
      <c r="T2089" s="19">
        <f>'EPA Data'!L2090/SUM('EPA Data'!L:L)</f>
        <v>5.7106862815082377E-4</v>
      </c>
      <c r="U2089" s="19">
        <f>'EPA Data'!M2090/SUM('EPA Data'!M:M)</f>
        <v>5.0580180992643089E-4</v>
      </c>
      <c r="V2089" s="19">
        <f>'EPA Data'!N2090/SUM('EPA Data'!N:N)</f>
        <v>5.7241999460521309E-4</v>
      </c>
      <c r="W2089" s="19">
        <f>'EPA Data'!O2090/SUM('EPA Data'!O:O)</f>
        <v>5.4451824991087077E-4</v>
      </c>
      <c r="X2089" s="19">
        <f>'EPA Data'!P2090/SUM('EPA Data'!P:P)</f>
        <v>5.1019845953685281E-4</v>
      </c>
    </row>
    <row r="2090" spans="1:24" x14ac:dyDescent="0.35">
      <c r="A2090" s="13" t="s">
        <v>3413</v>
      </c>
      <c r="B2090" s="13" t="s">
        <v>1276</v>
      </c>
      <c r="C2090" s="18" t="s">
        <v>308</v>
      </c>
      <c r="D2090" s="14">
        <f>SUMIFS('Census Data'!G:G,'Census Data'!$A:$A,$A2090)/SUMIFS('Census Data'!$F:$F,'Census Data'!$A:$A,$A2090)</f>
        <v>0.48286956660242425</v>
      </c>
      <c r="E2090" s="16">
        <f>SUMIFS('Census Data'!H:H,'Census Data'!$A:$A,$A2090)/SUMIFS('Census Data'!$F:$F,'Census Data'!$A:$A,$A2090)</f>
        <v>0.51713043339757581</v>
      </c>
      <c r="F2090" s="14">
        <f>SUM(SUMIFS('Census Data'!I:I,'Census Data'!$A:$A,$A2090),SUMIFS('Census Data'!J:J,'Census Data'!$A:$A,$A2090))/SUMIFS('Census Data'!$F:$F,'Census Data'!$A:$A,$A2090)</f>
        <v>0.8999410668493063</v>
      </c>
      <c r="G2090" s="14">
        <f>SUM(SUMIFS('Census Data'!K:K,'Census Data'!$A:$A,$A2090),SUMIFS('Census Data'!L:L,'Census Data'!$A:$A,$A2090))/SUMIFS('Census Data'!$F:$F,'Census Data'!$A:$A,$A2090)</f>
        <v>2.7539302040361244E-2</v>
      </c>
      <c r="H2090" s="14">
        <f>SUM(SUMIFS('Census Data'!O:O,'Census Data'!$A:$A,$A2090),SUMIFS('Census Data'!P:P,'Census Data'!$A:$A,$A2090))/SUMIFS('Census Data'!$F:$F,'Census Data'!$A:$A,$A2090)</f>
        <v>5.3055763502859052E-2</v>
      </c>
      <c r="I2090" s="16">
        <f t="shared" si="64"/>
        <v>1.9463867607473428E-2</v>
      </c>
      <c r="J2090" s="14">
        <f>SUM(SUMIFS('Census Data'!W:W,'Census Data'!$A:$A,$A2090),SUMIFS('Census Data'!X:X,'Census Data'!$A:$A,$A2090))/SUMIFS('Census Data'!$F:$F,'Census Data'!$A:$A,$A2090)</f>
        <v>2.4337798448624628E-2</v>
      </c>
      <c r="K2090" s="16">
        <f t="shared" si="65"/>
        <v>0.9756622015513754</v>
      </c>
      <c r="L2090" s="19">
        <f>'EPA Data'!D2091/SUM('EPA Data'!D:D)</f>
        <v>2.0405892357325823E-4</v>
      </c>
      <c r="M2090" s="19">
        <f>'EPA Data'!E2091/SUM('EPA Data'!E:E)</f>
        <v>2.9092382843844318E-4</v>
      </c>
      <c r="N2090" s="19">
        <f>'EPA Data'!F2091/SUM('EPA Data'!F:F)</f>
        <v>3.0104030613396776E-4</v>
      </c>
      <c r="O2090" s="19">
        <f>'EPA Data'!G2091/SUM('EPA Data'!G:G)</f>
        <v>1.2750499331724656E-4</v>
      </c>
      <c r="P2090" s="19">
        <f>'EPA Data'!H2091/SUM('EPA Data'!H:H)</f>
        <v>2.1646651287907321E-4</v>
      </c>
      <c r="Q2090" s="19">
        <f>'EPA Data'!I2091/SUM('EPA Data'!I:I)</f>
        <v>1.3848038415418062E-4</v>
      </c>
      <c r="R2090" s="19">
        <f>'EPA Data'!J2091/SUM('EPA Data'!J:J)</f>
        <v>1.3182671952405555E-4</v>
      </c>
      <c r="S2090" s="19">
        <f>'EPA Data'!K2091/SUM('EPA Data'!K:K)</f>
        <v>2.1892705408444141E-4</v>
      </c>
      <c r="T2090" s="19">
        <f>'EPA Data'!L2091/SUM('EPA Data'!L:L)</f>
        <v>2.3378469227436764E-4</v>
      </c>
      <c r="U2090" s="19">
        <f>'EPA Data'!M2091/SUM('EPA Data'!M:M)</f>
        <v>2.2743437397835164E-4</v>
      </c>
      <c r="V2090" s="19">
        <f>'EPA Data'!N2091/SUM('EPA Data'!N:N)</f>
        <v>2.5826810788571905E-4</v>
      </c>
      <c r="W2090" s="19">
        <f>'EPA Data'!O2091/SUM('EPA Data'!O:O)</f>
        <v>2.1817571506897943E-4</v>
      </c>
      <c r="X2090" s="19">
        <f>'EPA Data'!P2091/SUM('EPA Data'!P:P)</f>
        <v>2.6021415120575217E-4</v>
      </c>
    </row>
    <row r="2091" spans="1:24" x14ac:dyDescent="0.35">
      <c r="A2091" s="13" t="s">
        <v>3414</v>
      </c>
      <c r="B2091" s="13" t="s">
        <v>1276</v>
      </c>
      <c r="C2091" s="18" t="s">
        <v>3415</v>
      </c>
      <c r="D2091" s="14">
        <f>SUMIFS('Census Data'!G:G,'Census Data'!$A:$A,$A2091)/SUMIFS('Census Data'!$F:$F,'Census Data'!$A:$A,$A2091)</f>
        <v>0.49721751754173726</v>
      </c>
      <c r="E2091" s="16">
        <f>SUMIFS('Census Data'!H:H,'Census Data'!$A:$A,$A2091)/SUMIFS('Census Data'!$F:$F,'Census Data'!$A:$A,$A2091)</f>
        <v>0.50278248245826274</v>
      </c>
      <c r="F2091" s="14">
        <f>SUM(SUMIFS('Census Data'!I:I,'Census Data'!$A:$A,$A2091),SUMIFS('Census Data'!J:J,'Census Data'!$A:$A,$A2091))/SUMIFS('Census Data'!$F:$F,'Census Data'!$A:$A,$A2091)</f>
        <v>0.96622999550655009</v>
      </c>
      <c r="G2091" s="14">
        <f>SUM(SUMIFS('Census Data'!K:K,'Census Data'!$A:$A,$A2091),SUMIFS('Census Data'!L:L,'Census Data'!$A:$A,$A2091))/SUMIFS('Census Data'!$F:$F,'Census Data'!$A:$A,$A2091)</f>
        <v>1.1406449828903252E-2</v>
      </c>
      <c r="H2091" s="14">
        <f>SUM(SUMIFS('Census Data'!O:O,'Census Data'!$A:$A,$A2091),SUMIFS('Census Data'!P:P,'Census Data'!$A:$A,$A2091))/SUMIFS('Census Data'!$F:$F,'Census Data'!$A:$A,$A2091)</f>
        <v>3.1108499533372509E-3</v>
      </c>
      <c r="I2091" s="16">
        <f t="shared" si="64"/>
        <v>1.9252704711209434E-2</v>
      </c>
      <c r="J2091" s="14">
        <f>SUM(SUMIFS('Census Data'!W:W,'Census Data'!$A:$A,$A2091),SUMIFS('Census Data'!X:X,'Census Data'!$A:$A,$A2091))/SUMIFS('Census Data'!$F:$F,'Census Data'!$A:$A,$A2091)</f>
        <v>3.8228889426566659E-2</v>
      </c>
      <c r="K2091" s="16">
        <f t="shared" si="65"/>
        <v>0.96177111057343334</v>
      </c>
      <c r="L2091" s="19">
        <f>'EPA Data'!D2092/SUM('EPA Data'!D:D)</f>
        <v>1.3912082039706954E-4</v>
      </c>
      <c r="M2091" s="19">
        <f>'EPA Data'!E2092/SUM('EPA Data'!E:E)</f>
        <v>2.2067130302522519E-4</v>
      </c>
      <c r="N2091" s="19">
        <f>'EPA Data'!F2092/SUM('EPA Data'!F:F)</f>
        <v>2.1816213560640969E-4</v>
      </c>
      <c r="O2091" s="19">
        <f>'EPA Data'!G2092/SUM('EPA Data'!G:G)</f>
        <v>9.5085281199844377E-5</v>
      </c>
      <c r="P2091" s="19">
        <f>'EPA Data'!H2092/SUM('EPA Data'!H:H)</f>
        <v>1.8315454424466899E-4</v>
      </c>
      <c r="Q2091" s="19">
        <f>'EPA Data'!I2092/SUM('EPA Data'!I:I)</f>
        <v>1.0259913302345111E-4</v>
      </c>
      <c r="R2091" s="19">
        <f>'EPA Data'!J2092/SUM('EPA Data'!J:J)</f>
        <v>1.0128166065270052E-4</v>
      </c>
      <c r="S2091" s="19">
        <f>'EPA Data'!K2092/SUM('EPA Data'!K:K)</f>
        <v>1.8809406215802003E-4</v>
      </c>
      <c r="T2091" s="19">
        <f>'EPA Data'!L2092/SUM('EPA Data'!L:L)</f>
        <v>1.8035605109409633E-4</v>
      </c>
      <c r="U2091" s="19">
        <f>'EPA Data'!M2092/SUM('EPA Data'!M:M)</f>
        <v>1.7481295926222957E-4</v>
      </c>
      <c r="V2091" s="19">
        <f>'EPA Data'!N2092/SUM('EPA Data'!N:N)</f>
        <v>2.032523335782066E-4</v>
      </c>
      <c r="W2091" s="19">
        <f>'EPA Data'!O2092/SUM('EPA Data'!O:O)</f>
        <v>1.6030464863474561E-4</v>
      </c>
      <c r="X2091" s="19">
        <f>'EPA Data'!P2092/SUM('EPA Data'!P:P)</f>
        <v>2.4248293167498925E-4</v>
      </c>
    </row>
    <row r="2092" spans="1:24" x14ac:dyDescent="0.35">
      <c r="A2092" s="13" t="s">
        <v>3416</v>
      </c>
      <c r="B2092" s="13" t="s">
        <v>1276</v>
      </c>
      <c r="C2092" s="18" t="s">
        <v>3417</v>
      </c>
      <c r="D2092" s="14">
        <f>SUMIFS('Census Data'!G:G,'Census Data'!$A:$A,$A2092)/SUMIFS('Census Data'!$F:$F,'Census Data'!$A:$A,$A2092)</f>
        <v>0.50421875000000005</v>
      </c>
      <c r="E2092" s="16">
        <f>SUMIFS('Census Data'!H:H,'Census Data'!$A:$A,$A2092)/SUMIFS('Census Data'!$F:$F,'Census Data'!$A:$A,$A2092)</f>
        <v>0.49578125000000001</v>
      </c>
      <c r="F2092" s="14">
        <f>SUM(SUMIFS('Census Data'!I:I,'Census Data'!$A:$A,$A2092),SUMIFS('Census Data'!J:J,'Census Data'!$A:$A,$A2092))/SUMIFS('Census Data'!$F:$F,'Census Data'!$A:$A,$A2092)</f>
        <v>0.97039062499999995</v>
      </c>
      <c r="G2092" s="14">
        <f>SUM(SUMIFS('Census Data'!K:K,'Census Data'!$A:$A,$A2092),SUMIFS('Census Data'!L:L,'Census Data'!$A:$A,$A2092))/SUMIFS('Census Data'!$F:$F,'Census Data'!$A:$A,$A2092)</f>
        <v>5.7031249999999999E-3</v>
      </c>
      <c r="H2092" s="14">
        <f>SUM(SUMIFS('Census Data'!O:O,'Census Data'!$A:$A,$A2092),SUMIFS('Census Data'!P:P,'Census Data'!$A:$A,$A2092))/SUMIFS('Census Data'!$F:$F,'Census Data'!$A:$A,$A2092)</f>
        <v>2.890625E-3</v>
      </c>
      <c r="I2092" s="16">
        <f t="shared" si="64"/>
        <v>2.1015624999999982E-2</v>
      </c>
      <c r="J2092" s="14">
        <f>SUM(SUMIFS('Census Data'!W:W,'Census Data'!$A:$A,$A2092),SUMIFS('Census Data'!X:X,'Census Data'!$A:$A,$A2092))/SUMIFS('Census Data'!$F:$F,'Census Data'!$A:$A,$A2092)</f>
        <v>7.7343749999999999E-3</v>
      </c>
      <c r="K2092" s="16">
        <f t="shared" si="65"/>
        <v>0.99226562500000004</v>
      </c>
      <c r="L2092" s="19">
        <f>'EPA Data'!D2093/SUM('EPA Data'!D:D)</f>
        <v>1.4681965663979323E-4</v>
      </c>
      <c r="M2092" s="19">
        <f>'EPA Data'!E2093/SUM('EPA Data'!E:E)</f>
        <v>1.0898418093970401E-4</v>
      </c>
      <c r="N2092" s="19">
        <f>'EPA Data'!F2093/SUM('EPA Data'!F:F)</f>
        <v>1.3664154927153847E-4</v>
      </c>
      <c r="O2092" s="19">
        <f>'EPA Data'!G2093/SUM('EPA Data'!G:G)</f>
        <v>3.0599301030423173E-5</v>
      </c>
      <c r="P2092" s="19">
        <f>'EPA Data'!H2093/SUM('EPA Data'!H:H)</f>
        <v>5.4342413585672799E-5</v>
      </c>
      <c r="Q2092" s="19">
        <f>'EPA Data'!I2093/SUM('EPA Data'!I:I)</f>
        <v>4.8726081657246056E-5</v>
      </c>
      <c r="R2092" s="19">
        <f>'EPA Data'!J2093/SUM('EPA Data'!J:J)</f>
        <v>4.3506980911926222E-5</v>
      </c>
      <c r="S2092" s="19">
        <f>'EPA Data'!K2093/SUM('EPA Data'!K:K)</f>
        <v>7.0716574011208525E-5</v>
      </c>
      <c r="T2092" s="19">
        <f>'EPA Data'!L2093/SUM('EPA Data'!L:L)</f>
        <v>9.0875867232000161E-5</v>
      </c>
      <c r="U2092" s="19">
        <f>'EPA Data'!M2093/SUM('EPA Data'!M:M)</f>
        <v>8.2049452035385469E-5</v>
      </c>
      <c r="V2092" s="19">
        <f>'EPA Data'!N2093/SUM('EPA Data'!N:N)</f>
        <v>5.8668811790037462E-5</v>
      </c>
      <c r="W2092" s="19">
        <f>'EPA Data'!O2093/SUM('EPA Data'!O:O)</f>
        <v>7.6779110413159062E-5</v>
      </c>
      <c r="X2092" s="19">
        <f>'EPA Data'!P2093/SUM('EPA Data'!P:P)</f>
        <v>6.5102094627573926E-5</v>
      </c>
    </row>
    <row r="2093" spans="1:24" x14ac:dyDescent="0.35">
      <c r="A2093" s="13" t="s">
        <v>3418</v>
      </c>
      <c r="B2093" s="13" t="s">
        <v>1276</v>
      </c>
      <c r="C2093" s="18" t="s">
        <v>946</v>
      </c>
      <c r="D2093" s="14">
        <f>SUMIFS('Census Data'!G:G,'Census Data'!$A:$A,$A2093)/SUMIFS('Census Data'!$F:$F,'Census Data'!$A:$A,$A2093)</f>
        <v>0.50616886600150202</v>
      </c>
      <c r="E2093" s="16">
        <f>SUMIFS('Census Data'!H:H,'Census Data'!$A:$A,$A2093)/SUMIFS('Census Data'!$F:$F,'Census Data'!$A:$A,$A2093)</f>
        <v>0.49383113399849804</v>
      </c>
      <c r="F2093" s="14">
        <f>SUM(SUMIFS('Census Data'!I:I,'Census Data'!$A:$A,$A2093),SUMIFS('Census Data'!J:J,'Census Data'!$A:$A,$A2093))/SUMIFS('Census Data'!$F:$F,'Census Data'!$A:$A,$A2093)</f>
        <v>0.874906125952151</v>
      </c>
      <c r="G2093" s="14">
        <f>SUM(SUMIFS('Census Data'!K:K,'Census Data'!$A:$A,$A2093),SUMIFS('Census Data'!L:L,'Census Data'!$A:$A,$A2093))/SUMIFS('Census Data'!$F:$F,'Census Data'!$A:$A,$A2093)</f>
        <v>3.655929951391812E-2</v>
      </c>
      <c r="H2093" s="14">
        <f>SUM(SUMIFS('Census Data'!O:O,'Census Data'!$A:$A,$A2093),SUMIFS('Census Data'!P:P,'Census Data'!$A:$A,$A2093))/SUMIFS('Census Data'!$F:$F,'Census Data'!$A:$A,$A2093)</f>
        <v>6.661550015267427E-2</v>
      </c>
      <c r="I2093" s="16">
        <f t="shared" si="64"/>
        <v>2.191907438125662E-2</v>
      </c>
      <c r="J2093" s="14">
        <f>SUM(SUMIFS('Census Data'!W:W,'Census Data'!$A:$A,$A2093),SUMIFS('Census Data'!X:X,'Census Data'!$A:$A,$A2093))/SUMIFS('Census Data'!$F:$F,'Census Data'!$A:$A,$A2093)</f>
        <v>3.1814017974301209E-2</v>
      </c>
      <c r="K2093" s="16">
        <f t="shared" si="65"/>
        <v>0.96818598202569883</v>
      </c>
      <c r="L2093" s="19">
        <f>'EPA Data'!D2094/SUM('EPA Data'!D:D)</f>
        <v>2.4546715969429238E-3</v>
      </c>
      <c r="M2093" s="19">
        <f>'EPA Data'!E2094/SUM('EPA Data'!E:E)</f>
        <v>2.271476230239509E-3</v>
      </c>
      <c r="N2093" s="19">
        <f>'EPA Data'!F2094/SUM('EPA Data'!F:F)</f>
        <v>1.8833960149980222E-3</v>
      </c>
      <c r="O2093" s="19">
        <f>'EPA Data'!G2094/SUM('EPA Data'!G:G)</f>
        <v>1.0469480339781729E-3</v>
      </c>
      <c r="P2093" s="19">
        <f>'EPA Data'!H2094/SUM('EPA Data'!H:H)</f>
        <v>1.1690928717333386E-3</v>
      </c>
      <c r="Q2093" s="19">
        <f>'EPA Data'!I2094/SUM('EPA Data'!I:I)</f>
        <v>7.5047999383433413E-4</v>
      </c>
      <c r="R2093" s="19">
        <f>'EPA Data'!J2094/SUM('EPA Data'!J:J)</f>
        <v>9.8311377110191635E-4</v>
      </c>
      <c r="S2093" s="19">
        <f>'EPA Data'!K2094/SUM('EPA Data'!K:K)</f>
        <v>1.1210438103498445E-3</v>
      </c>
      <c r="T2093" s="19">
        <f>'EPA Data'!L2094/SUM('EPA Data'!L:L)</f>
        <v>1.239758820289878E-3</v>
      </c>
      <c r="U2093" s="19">
        <f>'EPA Data'!M2094/SUM('EPA Data'!M:M)</f>
        <v>1.3040265067378279E-3</v>
      </c>
      <c r="V2093" s="19">
        <f>'EPA Data'!N2094/SUM('EPA Data'!N:N)</f>
        <v>1.3969179999601764E-3</v>
      </c>
      <c r="W2093" s="19">
        <f>'EPA Data'!O2094/SUM('EPA Data'!O:O)</f>
        <v>1.1378915563690294E-3</v>
      </c>
      <c r="X2093" s="19">
        <f>'EPA Data'!P2094/SUM('EPA Data'!P:P)</f>
        <v>1.2790079629206746E-3</v>
      </c>
    </row>
    <row r="2094" spans="1:24" x14ac:dyDescent="0.35">
      <c r="A2094" s="13" t="s">
        <v>3419</v>
      </c>
      <c r="B2094" s="13" t="s">
        <v>1276</v>
      </c>
      <c r="C2094" s="18" t="s">
        <v>150</v>
      </c>
      <c r="D2094" s="14">
        <f>SUMIFS('Census Data'!G:G,'Census Data'!$A:$A,$A2094)/SUMIFS('Census Data'!$F:$F,'Census Data'!$A:$A,$A2094)</f>
        <v>0.4954238961299714</v>
      </c>
      <c r="E2094" s="16">
        <f>SUMIFS('Census Data'!H:H,'Census Data'!$A:$A,$A2094)/SUMIFS('Census Data'!$F:$F,'Census Data'!$A:$A,$A2094)</f>
        <v>0.5045761038700286</v>
      </c>
      <c r="F2094" s="14">
        <f>SUM(SUMIFS('Census Data'!I:I,'Census Data'!$A:$A,$A2094),SUMIFS('Census Data'!J:J,'Census Data'!$A:$A,$A2094))/SUMIFS('Census Data'!$F:$F,'Census Data'!$A:$A,$A2094)</f>
        <v>0.95863938293707229</v>
      </c>
      <c r="G2094" s="14">
        <f>SUM(SUMIFS('Census Data'!K:K,'Census Data'!$A:$A,$A2094),SUMIFS('Census Data'!L:L,'Census Data'!$A:$A,$A2094))/SUMIFS('Census Data'!$F:$F,'Census Data'!$A:$A,$A2094)</f>
        <v>1.2950290293974936E-2</v>
      </c>
      <c r="H2094" s="14">
        <f>SUM(SUMIFS('Census Data'!O:O,'Census Data'!$A:$A,$A2094),SUMIFS('Census Data'!P:P,'Census Data'!$A:$A,$A2094))/SUMIFS('Census Data'!$F:$F,'Census Data'!$A:$A,$A2094)</f>
        <v>6.9770943831880469E-3</v>
      </c>
      <c r="I2094" s="16">
        <f t="shared" si="64"/>
        <v>2.1433232385764667E-2</v>
      </c>
      <c r="J2094" s="14">
        <f>SUM(SUMIFS('Census Data'!W:W,'Census Data'!$A:$A,$A2094),SUMIFS('Census Data'!X:X,'Census Data'!$A:$A,$A2094))/SUMIFS('Census Data'!$F:$F,'Census Data'!$A:$A,$A2094)</f>
        <v>1.1795807050713605E-2</v>
      </c>
      <c r="K2094" s="16">
        <f t="shared" si="65"/>
        <v>0.98820419294928641</v>
      </c>
      <c r="L2094" s="19">
        <f>'EPA Data'!D2095/SUM('EPA Data'!D:D)</f>
        <v>6.3132009461863334E-4</v>
      </c>
      <c r="M2094" s="19">
        <f>'EPA Data'!E2095/SUM('EPA Data'!E:E)</f>
        <v>5.9375291760016893E-4</v>
      </c>
      <c r="N2094" s="19">
        <f>'EPA Data'!F2095/SUM('EPA Data'!F:F)</f>
        <v>6.1204285875866805E-4</v>
      </c>
      <c r="O2094" s="19">
        <f>'EPA Data'!G2095/SUM('EPA Data'!G:G)</f>
        <v>1.387124199882384E-4</v>
      </c>
      <c r="P2094" s="19">
        <f>'EPA Data'!H2095/SUM('EPA Data'!H:H)</f>
        <v>2.6058981287237562E-4</v>
      </c>
      <c r="Q2094" s="19">
        <f>'EPA Data'!I2095/SUM('EPA Data'!I:I)</f>
        <v>2.2266089017410813E-4</v>
      </c>
      <c r="R2094" s="19">
        <f>'EPA Data'!J2095/SUM('EPA Data'!J:J)</f>
        <v>2.3194354185577674E-4</v>
      </c>
      <c r="S2094" s="19">
        <f>'EPA Data'!K2095/SUM('EPA Data'!K:K)</f>
        <v>4.2799759732260246E-4</v>
      </c>
      <c r="T2094" s="19">
        <f>'EPA Data'!L2095/SUM('EPA Data'!L:L)</f>
        <v>4.3708683916501183E-4</v>
      </c>
      <c r="U2094" s="19">
        <f>'EPA Data'!M2095/SUM('EPA Data'!M:M)</f>
        <v>3.364437006320847E-4</v>
      </c>
      <c r="V2094" s="19">
        <f>'EPA Data'!N2095/SUM('EPA Data'!N:N)</f>
        <v>2.9098493811467046E-4</v>
      </c>
      <c r="W2094" s="19">
        <f>'EPA Data'!O2095/SUM('EPA Data'!O:O)</f>
        <v>3.6346442620394451E-4</v>
      </c>
      <c r="X2094" s="19">
        <f>'EPA Data'!P2095/SUM('EPA Data'!P:P)</f>
        <v>2.9851237830360065E-4</v>
      </c>
    </row>
    <row r="2095" spans="1:24" x14ac:dyDescent="0.35">
      <c r="A2095" s="13" t="s">
        <v>3420</v>
      </c>
      <c r="B2095" s="13" t="s">
        <v>1276</v>
      </c>
      <c r="C2095" s="18" t="s">
        <v>949</v>
      </c>
      <c r="D2095" s="14">
        <f>SUMIFS('Census Data'!G:G,'Census Data'!$A:$A,$A2095)/SUMIFS('Census Data'!$F:$F,'Census Data'!$A:$A,$A2095)</f>
        <v>0.50004277159965782</v>
      </c>
      <c r="E2095" s="16">
        <f>SUMIFS('Census Data'!H:H,'Census Data'!$A:$A,$A2095)/SUMIFS('Census Data'!$F:$F,'Census Data'!$A:$A,$A2095)</f>
        <v>0.49995722840034218</v>
      </c>
      <c r="F2095" s="14">
        <f>SUM(SUMIFS('Census Data'!I:I,'Census Data'!$A:$A,$A2095),SUMIFS('Census Data'!J:J,'Census Data'!$A:$A,$A2095))/SUMIFS('Census Data'!$F:$F,'Census Data'!$A:$A,$A2095)</f>
        <v>0.95260906757912744</v>
      </c>
      <c r="G2095" s="14">
        <f>SUM(SUMIFS('Census Data'!K:K,'Census Data'!$A:$A,$A2095),SUMIFS('Census Data'!L:L,'Census Data'!$A:$A,$A2095))/SUMIFS('Census Data'!$F:$F,'Census Data'!$A:$A,$A2095)</f>
        <v>1.5928143712574849E-2</v>
      </c>
      <c r="H2095" s="14">
        <f>SUM(SUMIFS('Census Data'!O:O,'Census Data'!$A:$A,$A2095),SUMIFS('Census Data'!P:P,'Census Data'!$A:$A,$A2095))/SUMIFS('Census Data'!$F:$F,'Census Data'!$A:$A,$A2095)</f>
        <v>1.0906757912745937E-2</v>
      </c>
      <c r="I2095" s="16">
        <f t="shared" si="64"/>
        <v>2.0556030795551683E-2</v>
      </c>
      <c r="J2095" s="14">
        <f>SUM(SUMIFS('Census Data'!W:W,'Census Data'!$A:$A,$A2095),SUMIFS('Census Data'!X:X,'Census Data'!$A:$A,$A2095))/SUMIFS('Census Data'!$F:$F,'Census Data'!$A:$A,$A2095)</f>
        <v>2.3336184773310523E-2</v>
      </c>
      <c r="K2095" s="16">
        <f t="shared" si="65"/>
        <v>0.97666381522668944</v>
      </c>
      <c r="L2095" s="19">
        <f>'EPA Data'!D2096/SUM('EPA Data'!D:D)</f>
        <v>4.8417653321805484E-4</v>
      </c>
      <c r="M2095" s="19">
        <f>'EPA Data'!E2096/SUM('EPA Data'!E:E)</f>
        <v>7.3816169835324219E-4</v>
      </c>
      <c r="N2095" s="19">
        <f>'EPA Data'!F2096/SUM('EPA Data'!F:F)</f>
        <v>7.2537689832408571E-4</v>
      </c>
      <c r="O2095" s="19">
        <f>'EPA Data'!G2096/SUM('EPA Data'!G:G)</f>
        <v>3.5664488634069559E-4</v>
      </c>
      <c r="P2095" s="19">
        <f>'EPA Data'!H2096/SUM('EPA Data'!H:H)</f>
        <v>5.4675111137443316E-4</v>
      </c>
      <c r="Q2095" s="19">
        <f>'EPA Data'!I2096/SUM('EPA Data'!I:I)</f>
        <v>3.2938190934808832E-4</v>
      </c>
      <c r="R2095" s="19">
        <f>'EPA Data'!J2096/SUM('EPA Data'!J:J)</f>
        <v>3.6474799221100673E-4</v>
      </c>
      <c r="S2095" s="19">
        <f>'EPA Data'!K2096/SUM('EPA Data'!K:K)</f>
        <v>6.5193649547440476E-4</v>
      </c>
      <c r="T2095" s="19">
        <f>'EPA Data'!L2096/SUM('EPA Data'!L:L)</f>
        <v>6.0551873345674194E-4</v>
      </c>
      <c r="U2095" s="19">
        <f>'EPA Data'!M2096/SUM('EPA Data'!M:M)</f>
        <v>5.6823984314069735E-4</v>
      </c>
      <c r="V2095" s="19">
        <f>'EPA Data'!N2096/SUM('EPA Data'!N:N)</f>
        <v>6.8165797102397196E-4</v>
      </c>
      <c r="W2095" s="19">
        <f>'EPA Data'!O2096/SUM('EPA Data'!O:O)</f>
        <v>5.9427539834497269E-4</v>
      </c>
      <c r="X2095" s="19">
        <f>'EPA Data'!P2096/SUM('EPA Data'!P:P)</f>
        <v>6.0422767054928248E-4</v>
      </c>
    </row>
    <row r="2096" spans="1:24" x14ac:dyDescent="0.35">
      <c r="A2096" s="13" t="s">
        <v>3421</v>
      </c>
      <c r="B2096" s="13" t="s">
        <v>1276</v>
      </c>
      <c r="C2096" s="18" t="s">
        <v>3302</v>
      </c>
      <c r="D2096" s="14">
        <f>SUMIFS('Census Data'!G:G,'Census Data'!$A:$A,$A2096)/SUMIFS('Census Data'!$F:$F,'Census Data'!$A:$A,$A2096)</f>
        <v>0.50256037084950411</v>
      </c>
      <c r="E2096" s="16">
        <f>SUMIFS('Census Data'!H:H,'Census Data'!$A:$A,$A2096)/SUMIFS('Census Data'!$F:$F,'Census Data'!$A:$A,$A2096)</f>
        <v>0.49743962915049589</v>
      </c>
      <c r="F2096" s="14">
        <f>SUM(SUMIFS('Census Data'!I:I,'Census Data'!$A:$A,$A2096),SUMIFS('Census Data'!J:J,'Census Data'!$A:$A,$A2096))/SUMIFS('Census Data'!$F:$F,'Census Data'!$A:$A,$A2096)</f>
        <v>0.96447822337214317</v>
      </c>
      <c r="G2096" s="14">
        <f>SUM(SUMIFS('Census Data'!K:K,'Census Data'!$A:$A,$A2096),SUMIFS('Census Data'!L:L,'Census Data'!$A:$A,$A2096))/SUMIFS('Census Data'!$F:$F,'Census Data'!$A:$A,$A2096)</f>
        <v>1.3960758947822336E-2</v>
      </c>
      <c r="H2096" s="14">
        <f>SUM(SUMIFS('Census Data'!O:O,'Census Data'!$A:$A,$A2096),SUMIFS('Census Data'!P:P,'Census Data'!$A:$A,$A2096))/SUMIFS('Census Data'!$F:$F,'Census Data'!$A:$A,$A2096)</f>
        <v>5.6597671410090556E-3</v>
      </c>
      <c r="I2096" s="16">
        <f t="shared" si="64"/>
        <v>1.5901250539025469E-2</v>
      </c>
      <c r="J2096" s="14">
        <f>SUM(SUMIFS('Census Data'!W:W,'Census Data'!$A:$A,$A2096),SUMIFS('Census Data'!X:X,'Census Data'!$A:$A,$A2096))/SUMIFS('Census Data'!$F:$F,'Census Data'!$A:$A,$A2096)</f>
        <v>4.9913755929279859E-2</v>
      </c>
      <c r="K2096" s="16">
        <f t="shared" si="65"/>
        <v>0.95008624407072018</v>
      </c>
      <c r="L2096" s="19">
        <f>'EPA Data'!D2097/SUM('EPA Data'!D:D)</f>
        <v>1.5396497668608927E-4</v>
      </c>
      <c r="M2096" s="19">
        <f>'EPA Data'!E2097/SUM('EPA Data'!E:E)</f>
        <v>2.4469013956866082E-4</v>
      </c>
      <c r="N2096" s="19">
        <f>'EPA Data'!F2097/SUM('EPA Data'!F:F)</f>
        <v>2.3220410451478044E-4</v>
      </c>
      <c r="O2096" s="19">
        <f>'EPA Data'!G2097/SUM('EPA Data'!G:G)</f>
        <v>1.2645379041548055E-4</v>
      </c>
      <c r="P2096" s="19">
        <f>'EPA Data'!H2097/SUM('EPA Data'!H:H)</f>
        <v>2.2167013951696611E-4</v>
      </c>
      <c r="Q2096" s="19">
        <f>'EPA Data'!I2097/SUM('EPA Data'!I:I)</f>
        <v>1.1919168595582962E-4</v>
      </c>
      <c r="R2096" s="19">
        <f>'EPA Data'!J2097/SUM('EPA Data'!J:J)</f>
        <v>1.3515091049747413E-4</v>
      </c>
      <c r="S2096" s="19">
        <f>'EPA Data'!K2097/SUM('EPA Data'!K:K)</f>
        <v>2.2389472655435122E-4</v>
      </c>
      <c r="T2096" s="19">
        <f>'EPA Data'!L2097/SUM('EPA Data'!L:L)</f>
        <v>2.102839702294697E-4</v>
      </c>
      <c r="U2096" s="19">
        <f>'EPA Data'!M2097/SUM('EPA Data'!M:M)</f>
        <v>2.2622493707992014E-4</v>
      </c>
      <c r="V2096" s="19">
        <f>'EPA Data'!N2097/SUM('EPA Data'!N:N)</f>
        <v>2.5532932029126226E-4</v>
      </c>
      <c r="W2096" s="19">
        <f>'EPA Data'!O2097/SUM('EPA Data'!O:O)</f>
        <v>1.8537605321848651E-4</v>
      </c>
      <c r="X2096" s="19">
        <f>'EPA Data'!P2097/SUM('EPA Data'!P:P)</f>
        <v>2.7961251483405759E-4</v>
      </c>
    </row>
    <row r="2097" spans="1:24" x14ac:dyDescent="0.35">
      <c r="A2097" s="13" t="s">
        <v>3422</v>
      </c>
      <c r="B2097" s="13" t="s">
        <v>1276</v>
      </c>
      <c r="C2097" s="18" t="s">
        <v>3423</v>
      </c>
      <c r="D2097" s="14">
        <f>SUMIFS('Census Data'!G:G,'Census Data'!$A:$A,$A2097)/SUMIFS('Census Data'!$F:$F,'Census Data'!$A:$A,$A2097)</f>
        <v>0.49592807398277466</v>
      </c>
      <c r="E2097" s="16">
        <f>SUMIFS('Census Data'!H:H,'Census Data'!$A:$A,$A2097)/SUMIFS('Census Data'!$F:$F,'Census Data'!$A:$A,$A2097)</f>
        <v>0.50407192601722539</v>
      </c>
      <c r="F2097" s="14">
        <f>SUM(SUMIFS('Census Data'!I:I,'Census Data'!$A:$A,$A2097),SUMIFS('Census Data'!J:J,'Census Data'!$A:$A,$A2097))/SUMIFS('Census Data'!$F:$F,'Census Data'!$A:$A,$A2097)</f>
        <v>0.92875452751291143</v>
      </c>
      <c r="G2097" s="14">
        <f>SUM(SUMIFS('Census Data'!K:K,'Census Data'!$A:$A,$A2097),SUMIFS('Census Data'!L:L,'Census Data'!$A:$A,$A2097))/SUMIFS('Census Data'!$F:$F,'Census Data'!$A:$A,$A2097)</f>
        <v>2.852994774928732E-2</v>
      </c>
      <c r="H2097" s="14">
        <f>SUM(SUMIFS('Census Data'!O:O,'Census Data'!$A:$A,$A2097),SUMIFS('Census Data'!P:P,'Census Data'!$A:$A,$A2097))/SUMIFS('Census Data'!$F:$F,'Census Data'!$A:$A,$A2097)</f>
        <v>1.9297224133628742E-2</v>
      </c>
      <c r="I2097" s="16">
        <f t="shared" si="64"/>
        <v>2.3418300604172493E-2</v>
      </c>
      <c r="J2097" s="14">
        <f>SUM(SUMIFS('Census Data'!W:W,'Census Data'!$A:$A,$A2097),SUMIFS('Census Data'!X:X,'Census Data'!$A:$A,$A2097))/SUMIFS('Census Data'!$F:$F,'Census Data'!$A:$A,$A2097)</f>
        <v>6.2345459632354612E-2</v>
      </c>
      <c r="K2097" s="16">
        <f t="shared" si="65"/>
        <v>0.93765454036764539</v>
      </c>
      <c r="L2097" s="19">
        <f>'EPA Data'!D2098/SUM('EPA Data'!D:D)</f>
        <v>5.6950507573644315E-4</v>
      </c>
      <c r="M2097" s="19">
        <f>'EPA Data'!E2098/SUM('EPA Data'!E:E)</f>
        <v>6.493681709099921E-4</v>
      </c>
      <c r="N2097" s="19">
        <f>'EPA Data'!F2098/SUM('EPA Data'!F:F)</f>
        <v>6.6124168000128371E-4</v>
      </c>
      <c r="O2097" s="19">
        <f>'EPA Data'!G2098/SUM('EPA Data'!G:G)</f>
        <v>3.556201514421608E-4</v>
      </c>
      <c r="P2097" s="19">
        <f>'EPA Data'!H2098/SUM('EPA Data'!H:H)</f>
        <v>5.4343348440269077E-4</v>
      </c>
      <c r="Q2097" s="19">
        <f>'EPA Data'!I2098/SUM('EPA Data'!I:I)</f>
        <v>3.376415995099249E-4</v>
      </c>
      <c r="R2097" s="19">
        <f>'EPA Data'!J2098/SUM('EPA Data'!J:J)</f>
        <v>4.1061997294577227E-4</v>
      </c>
      <c r="S2097" s="19">
        <f>'EPA Data'!K2098/SUM('EPA Data'!K:K)</f>
        <v>5.7778306673974969E-4</v>
      </c>
      <c r="T2097" s="19">
        <f>'EPA Data'!L2098/SUM('EPA Data'!L:L)</f>
        <v>6.0796472243679106E-4</v>
      </c>
      <c r="U2097" s="19">
        <f>'EPA Data'!M2098/SUM('EPA Data'!M:M)</f>
        <v>5.8741583344988798E-4</v>
      </c>
      <c r="V2097" s="19">
        <f>'EPA Data'!N2098/SUM('EPA Data'!N:N)</f>
        <v>6.543484023200486E-4</v>
      </c>
      <c r="W2097" s="19">
        <f>'EPA Data'!O2098/SUM('EPA Data'!O:O)</f>
        <v>5.2568933543534809E-4</v>
      </c>
      <c r="X2097" s="19">
        <f>'EPA Data'!P2098/SUM('EPA Data'!P:P)</f>
        <v>6.5319779128888424E-4</v>
      </c>
    </row>
    <row r="2098" spans="1:24" x14ac:dyDescent="0.35">
      <c r="A2098" s="13" t="s">
        <v>3424</v>
      </c>
      <c r="B2098" s="13" t="s">
        <v>1276</v>
      </c>
      <c r="C2098" s="18" t="s">
        <v>3425</v>
      </c>
      <c r="D2098" s="14">
        <f>SUMIFS('Census Data'!G:G,'Census Data'!$A:$A,$A2098)/SUMIFS('Census Data'!$F:$F,'Census Data'!$A:$A,$A2098)</f>
        <v>0.49872122762148335</v>
      </c>
      <c r="E2098" s="16">
        <f>SUMIFS('Census Data'!H:H,'Census Data'!$A:$A,$A2098)/SUMIFS('Census Data'!$F:$F,'Census Data'!$A:$A,$A2098)</f>
        <v>0.50127877237851659</v>
      </c>
      <c r="F2098" s="14">
        <f>SUM(SUMIFS('Census Data'!I:I,'Census Data'!$A:$A,$A2098),SUMIFS('Census Data'!J:J,'Census Data'!$A:$A,$A2098))/SUMIFS('Census Data'!$F:$F,'Census Data'!$A:$A,$A2098)</f>
        <v>0.97437888198757761</v>
      </c>
      <c r="G2098" s="14">
        <f>SUM(SUMIFS('Census Data'!K:K,'Census Data'!$A:$A,$A2098),SUMIFS('Census Data'!L:L,'Census Data'!$A:$A,$A2098))/SUMIFS('Census Data'!$F:$F,'Census Data'!$A:$A,$A2098)</f>
        <v>4.3386919985385457E-3</v>
      </c>
      <c r="H2098" s="14">
        <f>SUM(SUMIFS('Census Data'!O:O,'Census Data'!$A:$A,$A2098),SUMIFS('Census Data'!P:P,'Census Data'!$A:$A,$A2098))/SUMIFS('Census Data'!$F:$F,'Census Data'!$A:$A,$A2098)</f>
        <v>7.0789185239313115E-3</v>
      </c>
      <c r="I2098" s="16">
        <f t="shared" si="64"/>
        <v>1.4203507489952583E-2</v>
      </c>
      <c r="J2098" s="14">
        <f>SUM(SUMIFS('Census Data'!W:W,'Census Data'!$A:$A,$A2098),SUMIFS('Census Data'!X:X,'Census Data'!$A:$A,$A2098))/SUMIFS('Census Data'!$F:$F,'Census Data'!$A:$A,$A2098)</f>
        <v>3.0005480453050785E-2</v>
      </c>
      <c r="K2098" s="16">
        <f t="shared" si="65"/>
        <v>0.96999451954694926</v>
      </c>
      <c r="L2098" s="19">
        <f>'EPA Data'!D2099/SUM('EPA Data'!D:D)</f>
        <v>1.0833121917377951E-4</v>
      </c>
      <c r="M2098" s="19">
        <f>'EPA Data'!E2099/SUM('EPA Data'!E:E)</f>
        <v>1.5762027114470524E-4</v>
      </c>
      <c r="N2098" s="19">
        <f>'EPA Data'!F2099/SUM('EPA Data'!F:F)</f>
        <v>1.5599261837678368E-4</v>
      </c>
      <c r="O2098" s="19">
        <f>'EPA Data'!G2099/SUM('EPA Data'!G:G)</f>
        <v>6.5945811221273146E-5</v>
      </c>
      <c r="P2098" s="19">
        <f>'EPA Data'!H2099/SUM('EPA Data'!H:H)</f>
        <v>1.2601431195409047E-4</v>
      </c>
      <c r="Q2098" s="19">
        <f>'EPA Data'!I2099/SUM('EPA Data'!I:I)</f>
        <v>7.4870343560645881E-5</v>
      </c>
      <c r="R2098" s="19">
        <f>'EPA Data'!J2099/SUM('EPA Data'!J:J)</f>
        <v>7.8246304404241976E-5</v>
      </c>
      <c r="S2098" s="19">
        <f>'EPA Data'!K2099/SUM('EPA Data'!K:K)</f>
        <v>1.3455410247138432E-4</v>
      </c>
      <c r="T2098" s="19">
        <f>'EPA Data'!L2099/SUM('EPA Data'!L:L)</f>
        <v>1.338081862387326E-4</v>
      </c>
      <c r="U2098" s="19">
        <f>'EPA Data'!M2099/SUM('EPA Data'!M:M)</f>
        <v>1.2773271254708902E-4</v>
      </c>
      <c r="V2098" s="19">
        <f>'EPA Data'!N2099/SUM('EPA Data'!N:N)</f>
        <v>1.4813013311588957E-4</v>
      </c>
      <c r="W2098" s="19">
        <f>'EPA Data'!O2099/SUM('EPA Data'!O:O)</f>
        <v>1.1985860738045576E-4</v>
      </c>
      <c r="X2098" s="19">
        <f>'EPA Data'!P2099/SUM('EPA Data'!P:P)</f>
        <v>1.5485948769513222E-4</v>
      </c>
    </row>
    <row r="2099" spans="1:24" x14ac:dyDescent="0.35">
      <c r="A2099" s="13" t="s">
        <v>3426</v>
      </c>
      <c r="B2099" s="13" t="s">
        <v>3427</v>
      </c>
      <c r="C2099" s="18" t="s">
        <v>1333</v>
      </c>
      <c r="D2099" s="14">
        <f>SUMIFS('Census Data'!G:G,'Census Data'!$A:$A,$A2099)/SUMIFS('Census Data'!$F:$F,'Census Data'!$A:$A,$A2099)</f>
        <v>0.50233369236292758</v>
      </c>
      <c r="E2099" s="16">
        <f>SUMIFS('Census Data'!H:H,'Census Data'!$A:$A,$A2099)/SUMIFS('Census Data'!$F:$F,'Census Data'!$A:$A,$A2099)</f>
        <v>0.49766630763707237</v>
      </c>
      <c r="F2099" s="14">
        <f>SUM(SUMIFS('Census Data'!I:I,'Census Data'!$A:$A,$A2099),SUMIFS('Census Data'!J:J,'Census Data'!$A:$A,$A2099))/SUMIFS('Census Data'!$F:$F,'Census Data'!$A:$A,$A2099)</f>
        <v>0.41632045955788072</v>
      </c>
      <c r="G2099" s="14">
        <f>SUM(SUMIFS('Census Data'!K:K,'Census Data'!$A:$A,$A2099),SUMIFS('Census Data'!L:L,'Census Data'!$A:$A,$A2099))/SUMIFS('Census Data'!$F:$F,'Census Data'!$A:$A,$A2099)</f>
        <v>7.8473611324819201E-3</v>
      </c>
      <c r="H2099" s="14">
        <f>SUM(SUMIFS('Census Data'!O:O,'Census Data'!$A:$A,$A2099),SUMIFS('Census Data'!P:P,'Census Data'!$A:$A,$A2099))/SUMIFS('Census Data'!$F:$F,'Census Data'!$A:$A,$A2099)</f>
        <v>9.7963789300918088E-3</v>
      </c>
      <c r="I2099" s="16">
        <f t="shared" si="64"/>
        <v>0.5660358003795456</v>
      </c>
      <c r="J2099" s="14">
        <f>SUM(SUMIFS('Census Data'!W:W,'Census Data'!$A:$A,$A2099),SUMIFS('Census Data'!X:X,'Census Data'!$A:$A,$A2099))/SUMIFS('Census Data'!$F:$F,'Census Data'!$A:$A,$A2099)</f>
        <v>6.3496948248448482E-2</v>
      </c>
      <c r="K2099" s="16">
        <f t="shared" si="65"/>
        <v>0.93650305175155157</v>
      </c>
      <c r="L2099" s="19">
        <f>'EPA Data'!D2100/SUM('EPA Data'!D:D)</f>
        <v>5.7164724637734674E-5</v>
      </c>
      <c r="M2099" s="19">
        <f>'EPA Data'!E2100/SUM('EPA Data'!E:E)</f>
        <v>1.1336805065131192E-4</v>
      </c>
      <c r="N2099" s="19">
        <f>'EPA Data'!F2100/SUM('EPA Data'!F:F)</f>
        <v>1.4514419231259967E-4</v>
      </c>
      <c r="O2099" s="19">
        <f>'EPA Data'!G2100/SUM('EPA Data'!G:G)</f>
        <v>3.5923687659555277E-5</v>
      </c>
      <c r="P2099" s="19">
        <f>'EPA Data'!H2100/SUM('EPA Data'!H:H)</f>
        <v>7.4506876596768014E-5</v>
      </c>
      <c r="Q2099" s="19">
        <f>'EPA Data'!I2100/SUM('EPA Data'!I:I)</f>
        <v>5.7362419273960857E-5</v>
      </c>
      <c r="R2099" s="19">
        <f>'EPA Data'!J2100/SUM('EPA Data'!J:J)</f>
        <v>6.0032460267191667E-5</v>
      </c>
      <c r="S2099" s="19">
        <f>'EPA Data'!K2100/SUM('EPA Data'!K:K)</f>
        <v>1.3598462618947776E-4</v>
      </c>
      <c r="T2099" s="19">
        <f>'EPA Data'!L2100/SUM('EPA Data'!L:L)</f>
        <v>9.7724161274314434E-5</v>
      </c>
      <c r="U2099" s="19">
        <f>'EPA Data'!M2100/SUM('EPA Data'!M:M)</f>
        <v>2.6609387430458933E-5</v>
      </c>
      <c r="V2099" s="19">
        <f>'EPA Data'!N2100/SUM('EPA Data'!N:N)</f>
        <v>4.0861104961276447E-5</v>
      </c>
      <c r="W2099" s="19">
        <f>'EPA Data'!O2100/SUM('EPA Data'!O:O)</f>
        <v>4.4993257537471588E-5</v>
      </c>
      <c r="X2099" s="19">
        <f>'EPA Data'!P2100/SUM('EPA Data'!P:P)</f>
        <v>1.5394827786897885E-4</v>
      </c>
    </row>
    <row r="2100" spans="1:24" x14ac:dyDescent="0.35">
      <c r="A2100" s="13" t="s">
        <v>3428</v>
      </c>
      <c r="B2100" s="13" t="s">
        <v>3427</v>
      </c>
      <c r="C2100" s="18" t="s">
        <v>3429</v>
      </c>
      <c r="D2100" s="14">
        <f>SUMIFS('Census Data'!G:G,'Census Data'!$A:$A,$A2100)/SUMIFS('Census Data'!$F:$F,'Census Data'!$A:$A,$A2100)</f>
        <v>0.61318604243380681</v>
      </c>
      <c r="E2100" s="16">
        <f>SUMIFS('Census Data'!H:H,'Census Data'!$A:$A,$A2100)/SUMIFS('Census Data'!$F:$F,'Census Data'!$A:$A,$A2100)</f>
        <v>0.38681395756619324</v>
      </c>
      <c r="F2100" s="14">
        <f>SUM(SUMIFS('Census Data'!I:I,'Census Data'!$A:$A,$A2100),SUMIFS('Census Data'!J:J,'Census Data'!$A:$A,$A2100))/SUMIFS('Census Data'!$F:$F,'Census Data'!$A:$A,$A2100)</f>
        <v>0.86708749780817118</v>
      </c>
      <c r="G2100" s="14">
        <f>SUM(SUMIFS('Census Data'!K:K,'Census Data'!$A:$A,$A2100),SUMIFS('Census Data'!L:L,'Census Data'!$A:$A,$A2100))/SUMIFS('Census Data'!$F:$F,'Census Data'!$A:$A,$A2100)</f>
        <v>5.3129931614939507E-2</v>
      </c>
      <c r="H2100" s="14">
        <f>SUM(SUMIFS('Census Data'!O:O,'Census Data'!$A:$A,$A2100),SUMIFS('Census Data'!P:P,'Census Data'!$A:$A,$A2100))/SUMIFS('Census Data'!$F:$F,'Census Data'!$A:$A,$A2100)</f>
        <v>4.909696650885499E-3</v>
      </c>
      <c r="I2100" s="16">
        <f t="shared" si="64"/>
        <v>7.4872873926003836E-2</v>
      </c>
      <c r="J2100" s="14">
        <f>SUM(SUMIFS('Census Data'!W:W,'Census Data'!$A:$A,$A2100),SUMIFS('Census Data'!X:X,'Census Data'!$A:$A,$A2100))/SUMIFS('Census Data'!$F:$F,'Census Data'!$A:$A,$A2100)</f>
        <v>5.2603892688058915E-2</v>
      </c>
      <c r="K2100" s="16">
        <f t="shared" si="65"/>
        <v>0.94739610731194113</v>
      </c>
      <c r="L2100" s="19">
        <f>'EPA Data'!D2101/SUM('EPA Data'!D:D)</f>
        <v>6.8377064529857438E-6</v>
      </c>
      <c r="M2100" s="19">
        <f>'EPA Data'!E2101/SUM('EPA Data'!E:E)</f>
        <v>1.5832359465705686E-5</v>
      </c>
      <c r="N2100" s="19">
        <f>'EPA Data'!F2101/SUM('EPA Data'!F:F)</f>
        <v>2.1246775355422309E-5</v>
      </c>
      <c r="O2100" s="19">
        <f>'EPA Data'!G2101/SUM('EPA Data'!G:G)</f>
        <v>6.867751585100363E-6</v>
      </c>
      <c r="P2100" s="19">
        <f>'EPA Data'!H2101/SUM('EPA Data'!H:H)</f>
        <v>1.4329509257236971E-5</v>
      </c>
      <c r="Q2100" s="19">
        <f>'EPA Data'!I2101/SUM('EPA Data'!I:I)</f>
        <v>1.1169018041909164E-5</v>
      </c>
      <c r="R2100" s="19">
        <f>'EPA Data'!J2101/SUM('EPA Data'!J:J)</f>
        <v>9.2691282459059015E-6</v>
      </c>
      <c r="S2100" s="19">
        <f>'EPA Data'!K2101/SUM('EPA Data'!K:K)</f>
        <v>5.085501610621576E-5</v>
      </c>
      <c r="T2100" s="19">
        <f>'EPA Data'!L2101/SUM('EPA Data'!L:L)</f>
        <v>2.1370192269898066E-5</v>
      </c>
      <c r="U2100" s="19">
        <f>'EPA Data'!M2101/SUM('EPA Data'!M:M)</f>
        <v>3.6154926244563808E-6</v>
      </c>
      <c r="V2100" s="19">
        <f>'EPA Data'!N2101/SUM('EPA Data'!N:N)</f>
        <v>6.9481376676701055E-6</v>
      </c>
      <c r="W2100" s="19">
        <f>'EPA Data'!O2101/SUM('EPA Data'!O:O)</f>
        <v>6.1992551860751182E-6</v>
      </c>
      <c r="X2100" s="19">
        <f>'EPA Data'!P2101/SUM('EPA Data'!P:P)</f>
        <v>4.8214872150722542E-5</v>
      </c>
    </row>
    <row r="2101" spans="1:24" x14ac:dyDescent="0.35">
      <c r="A2101" s="13" t="s">
        <v>3430</v>
      </c>
      <c r="B2101" s="13" t="s">
        <v>3427</v>
      </c>
      <c r="C2101" s="18" t="s">
        <v>3431</v>
      </c>
      <c r="D2101" s="14">
        <f>SUMIFS('Census Data'!G:G,'Census Data'!$A:$A,$A2101)/SUMIFS('Census Data'!$F:$F,'Census Data'!$A:$A,$A2101)</f>
        <v>0.55227995758218451</v>
      </c>
      <c r="E2101" s="16">
        <f>SUMIFS('Census Data'!H:H,'Census Data'!$A:$A,$A2101)/SUMIFS('Census Data'!$F:$F,'Census Data'!$A:$A,$A2101)</f>
        <v>0.44772004241781549</v>
      </c>
      <c r="F2101" s="14">
        <f>SUM(SUMIFS('Census Data'!I:I,'Census Data'!$A:$A,$A2101),SUMIFS('Census Data'!J:J,'Census Data'!$A:$A,$A2101))/SUMIFS('Census Data'!$F:$F,'Census Data'!$A:$A,$A2101)</f>
        <v>0.70887239307175676</v>
      </c>
      <c r="G2101" s="14">
        <f>SUM(SUMIFS('Census Data'!K:K,'Census Data'!$A:$A,$A2101),SUMIFS('Census Data'!L:L,'Census Data'!$A:$A,$A2101))/SUMIFS('Census Data'!$F:$F,'Census Data'!$A:$A,$A2101)</f>
        <v>5.5567338282078473E-2</v>
      </c>
      <c r="H2101" s="14">
        <f>SUM(SUMIFS('Census Data'!O:O,'Census Data'!$A:$A,$A2101),SUMIFS('Census Data'!P:P,'Census Data'!$A:$A,$A2101))/SUMIFS('Census Data'!$F:$F,'Census Data'!$A:$A,$A2101)</f>
        <v>6.8575468363379286E-3</v>
      </c>
      <c r="I2101" s="16">
        <f t="shared" si="64"/>
        <v>0.22870272180982687</v>
      </c>
      <c r="J2101" s="14">
        <f>SUM(SUMIFS('Census Data'!W:W,'Census Data'!$A:$A,$A2101),SUMIFS('Census Data'!X:X,'Census Data'!$A:$A,$A2101))/SUMIFS('Census Data'!$F:$F,'Census Data'!$A:$A,$A2101)</f>
        <v>3.9589961117002477E-2</v>
      </c>
      <c r="K2101" s="16">
        <f t="shared" si="65"/>
        <v>0.96041003888299747</v>
      </c>
      <c r="L2101" s="19">
        <f>'EPA Data'!D2102/SUM('EPA Data'!D:D)</f>
        <v>3.7287318440424634E-5</v>
      </c>
      <c r="M2101" s="19">
        <f>'EPA Data'!E2102/SUM('EPA Data'!E:E)</f>
        <v>5.6234775365852751E-5</v>
      </c>
      <c r="N2101" s="19">
        <f>'EPA Data'!F2102/SUM('EPA Data'!F:F)</f>
        <v>8.6423662871826245E-5</v>
      </c>
      <c r="O2101" s="19">
        <f>'EPA Data'!G2102/SUM('EPA Data'!G:G)</f>
        <v>2.3934035788698209E-5</v>
      </c>
      <c r="P2101" s="19">
        <f>'EPA Data'!H2102/SUM('EPA Data'!H:H)</f>
        <v>4.6336990439551661E-5</v>
      </c>
      <c r="Q2101" s="19">
        <f>'EPA Data'!I2102/SUM('EPA Data'!I:I)</f>
        <v>4.1336596995673368E-5</v>
      </c>
      <c r="R2101" s="19">
        <f>'EPA Data'!J2102/SUM('EPA Data'!J:J)</f>
        <v>2.9016623310189092E-5</v>
      </c>
      <c r="S2101" s="19">
        <f>'EPA Data'!K2102/SUM('EPA Data'!K:K)</f>
        <v>8.7304172631685331E-5</v>
      </c>
      <c r="T2101" s="19">
        <f>'EPA Data'!L2102/SUM('EPA Data'!L:L)</f>
        <v>6.6604643865365024E-5</v>
      </c>
      <c r="U2101" s="19">
        <f>'EPA Data'!M2102/SUM('EPA Data'!M:M)</f>
        <v>1.2693992303846968E-5</v>
      </c>
      <c r="V2101" s="19">
        <f>'EPA Data'!N2102/SUM('EPA Data'!N:N)</f>
        <v>2.3554639917147139E-5</v>
      </c>
      <c r="W2101" s="19">
        <f>'EPA Data'!O2102/SUM('EPA Data'!O:O)</f>
        <v>2.1563817495208785E-5</v>
      </c>
      <c r="X2101" s="19">
        <f>'EPA Data'!P2102/SUM('EPA Data'!P:P)</f>
        <v>9.1199787548980232E-5</v>
      </c>
    </row>
    <row r="2102" spans="1:24" x14ac:dyDescent="0.35">
      <c r="A2102" s="13" t="s">
        <v>3432</v>
      </c>
      <c r="B2102" s="13" t="s">
        <v>3427</v>
      </c>
      <c r="C2102" s="18" t="s">
        <v>3433</v>
      </c>
      <c r="D2102" s="14">
        <f>SUMIFS('Census Data'!G:G,'Census Data'!$A:$A,$A2102)/SUMIFS('Census Data'!$F:$F,'Census Data'!$A:$A,$A2102)</f>
        <v>0.51553532554917869</v>
      </c>
      <c r="E2102" s="16">
        <f>SUMIFS('Census Data'!H:H,'Census Data'!$A:$A,$A2102)/SUMIFS('Census Data'!$F:$F,'Census Data'!$A:$A,$A2102)</f>
        <v>0.48446467445082131</v>
      </c>
      <c r="F2102" s="14">
        <f>SUM(SUMIFS('Census Data'!I:I,'Census Data'!$A:$A,$A2102),SUMIFS('Census Data'!J:J,'Census Data'!$A:$A,$A2102))/SUMIFS('Census Data'!$F:$F,'Census Data'!$A:$A,$A2102)</f>
        <v>0.91846427864634872</v>
      </c>
      <c r="G2102" s="14">
        <f>SUM(SUMIFS('Census Data'!K:K,'Census Data'!$A:$A,$A2102),SUMIFS('Census Data'!L:L,'Census Data'!$A:$A,$A2102))/SUMIFS('Census Data'!$F:$F,'Census Data'!$A:$A,$A2102)</f>
        <v>1.345735206807837E-2</v>
      </c>
      <c r="H2102" s="14">
        <f>SUM(SUMIFS('Census Data'!O:O,'Census Data'!$A:$A,$A2102),SUMIFS('Census Data'!P:P,'Census Data'!$A:$A,$A2102))/SUMIFS('Census Data'!$F:$F,'Census Data'!$A:$A,$A2102)</f>
        <v>4.7496536710864836E-3</v>
      </c>
      <c r="I2102" s="16">
        <f t="shared" si="64"/>
        <v>6.3328715614486386E-2</v>
      </c>
      <c r="J2102" s="14">
        <f>SUM(SUMIFS('Census Data'!W:W,'Census Data'!$A:$A,$A2102),SUMIFS('Census Data'!X:X,'Census Data'!$A:$A,$A2102))/SUMIFS('Census Data'!$F:$F,'Census Data'!$A:$A,$A2102)</f>
        <v>0.25944983178309916</v>
      </c>
      <c r="K2102" s="16">
        <f t="shared" si="65"/>
        <v>0.74055016821690089</v>
      </c>
      <c r="L2102" s="19">
        <f>'EPA Data'!D2103/SUM('EPA Data'!D:D)</f>
        <v>2.5868156894721658E-6</v>
      </c>
      <c r="M2102" s="19">
        <f>'EPA Data'!E2103/SUM('EPA Data'!E:E)</f>
        <v>1.0446533450608214E-5</v>
      </c>
      <c r="N2102" s="19">
        <f>'EPA Data'!F2103/SUM('EPA Data'!F:F)</f>
        <v>1.2380462239541606E-5</v>
      </c>
      <c r="O2102" s="19">
        <f>'EPA Data'!G2103/SUM('EPA Data'!G:G)</f>
        <v>2.6399308095097891E-6</v>
      </c>
      <c r="P2102" s="19">
        <f>'EPA Data'!H2103/SUM('EPA Data'!H:H)</f>
        <v>8.6479287831150133E-6</v>
      </c>
      <c r="Q2102" s="19">
        <f>'EPA Data'!I2103/SUM('EPA Data'!I:I)</f>
        <v>5.4213894697770402E-6</v>
      </c>
      <c r="R2102" s="19">
        <f>'EPA Data'!J2103/SUM('EPA Data'!J:J)</f>
        <v>4.1174057515132147E-6</v>
      </c>
      <c r="S2102" s="19">
        <f>'EPA Data'!K2103/SUM('EPA Data'!K:K)</f>
        <v>3.3395869632865341E-5</v>
      </c>
      <c r="T2102" s="19">
        <f>'EPA Data'!L2103/SUM('EPA Data'!L:L)</f>
        <v>1.1356953761653683E-5</v>
      </c>
      <c r="U2102" s="19">
        <f>'EPA Data'!M2103/SUM('EPA Data'!M:M)</f>
        <v>1.4011800703625643E-6</v>
      </c>
      <c r="V2102" s="19">
        <f>'EPA Data'!N2103/SUM('EPA Data'!N:N)</f>
        <v>3.7539591798109754E-6</v>
      </c>
      <c r="W2102" s="19">
        <f>'EPA Data'!O2103/SUM('EPA Data'!O:O)</f>
        <v>2.6894785381777343E-6</v>
      </c>
      <c r="X2102" s="19">
        <f>'EPA Data'!P2103/SUM('EPA Data'!P:P)</f>
        <v>3.4360970308031957E-5</v>
      </c>
    </row>
    <row r="2103" spans="1:24" x14ac:dyDescent="0.35">
      <c r="A2103" s="13" t="s">
        <v>3434</v>
      </c>
      <c r="B2103" s="13" t="s">
        <v>3427</v>
      </c>
      <c r="C2103" s="18" t="s">
        <v>3435</v>
      </c>
      <c r="D2103" s="14">
        <f>SUMIFS('Census Data'!G:G,'Census Data'!$A:$A,$A2103)/SUMIFS('Census Data'!$F:$F,'Census Data'!$A:$A,$A2103)</f>
        <v>0.54435915744377006</v>
      </c>
      <c r="E2103" s="16">
        <f>SUMIFS('Census Data'!H:H,'Census Data'!$A:$A,$A2103)/SUMIFS('Census Data'!$F:$F,'Census Data'!$A:$A,$A2103)</f>
        <v>0.45564084255622994</v>
      </c>
      <c r="F2103" s="14">
        <f>SUM(SUMIFS('Census Data'!I:I,'Census Data'!$A:$A,$A2103),SUMIFS('Census Data'!J:J,'Census Data'!$A:$A,$A2103))/SUMIFS('Census Data'!$F:$F,'Census Data'!$A:$A,$A2103)</f>
        <v>0.86928775437343808</v>
      </c>
      <c r="G2103" s="14">
        <f>SUM(SUMIFS('Census Data'!K:K,'Census Data'!$A:$A,$A2103),SUMIFS('Census Data'!L:L,'Census Data'!$A:$A,$A2103))/SUMIFS('Census Data'!$F:$F,'Census Data'!$A:$A,$A2103)</f>
        <v>5.1990360585505178E-2</v>
      </c>
      <c r="H2103" s="14">
        <f>SUM(SUMIFS('Census Data'!O:O,'Census Data'!$A:$A,$A2103),SUMIFS('Census Data'!P:P,'Census Data'!$A:$A,$A2103))/SUMIFS('Census Data'!$F:$F,'Census Data'!$A:$A,$A2103)</f>
        <v>1.0755087468761157E-2</v>
      </c>
      <c r="I2103" s="16">
        <f t="shared" si="64"/>
        <v>6.7966797572295512E-2</v>
      </c>
      <c r="J2103" s="14">
        <f>SUM(SUMIFS('Census Data'!W:W,'Census Data'!$A:$A,$A2103),SUMIFS('Census Data'!X:X,'Census Data'!$A:$A,$A2103))/SUMIFS('Census Data'!$F:$F,'Census Data'!$A:$A,$A2103)</f>
        <v>0.12544626918957516</v>
      </c>
      <c r="K2103" s="16">
        <f t="shared" si="65"/>
        <v>0.87455373081042487</v>
      </c>
      <c r="L2103" s="19">
        <f>'EPA Data'!D2104/SUM('EPA Data'!D:D)</f>
        <v>1.7241112587245584E-5</v>
      </c>
      <c r="M2103" s="19">
        <f>'EPA Data'!E2104/SUM('EPA Data'!E:E)</f>
        <v>4.9585054947951741E-5</v>
      </c>
      <c r="N2103" s="19">
        <f>'EPA Data'!F2104/SUM('EPA Data'!F:F)</f>
        <v>6.7366663943338071E-5</v>
      </c>
      <c r="O2103" s="19">
        <f>'EPA Data'!G2104/SUM('EPA Data'!G:G)</f>
        <v>1.761832858605388E-5</v>
      </c>
      <c r="P2103" s="19">
        <f>'EPA Data'!H2104/SUM('EPA Data'!H:H)</f>
        <v>4.5446724693880329E-5</v>
      </c>
      <c r="Q2103" s="19">
        <f>'EPA Data'!I2104/SUM('EPA Data'!I:I)</f>
        <v>3.324481495534972E-5</v>
      </c>
      <c r="R2103" s="19">
        <f>'EPA Data'!J2104/SUM('EPA Data'!J:J)</f>
        <v>2.0853913615486932E-5</v>
      </c>
      <c r="S2103" s="19">
        <f>'EPA Data'!K2104/SUM('EPA Data'!K:K)</f>
        <v>1.4391286671441451E-4</v>
      </c>
      <c r="T2103" s="19">
        <f>'EPA Data'!L2104/SUM('EPA Data'!L:L)</f>
        <v>6.2500442378860595E-5</v>
      </c>
      <c r="U2103" s="19">
        <f>'EPA Data'!M2104/SUM('EPA Data'!M:M)</f>
        <v>8.1179471866242646E-6</v>
      </c>
      <c r="V2103" s="19">
        <f>'EPA Data'!N2104/SUM('EPA Data'!N:N)</f>
        <v>1.9922665363690952E-5</v>
      </c>
      <c r="W2103" s="19">
        <f>'EPA Data'!O2104/SUM('EPA Data'!O:O)</f>
        <v>1.5522414217930272E-5</v>
      </c>
      <c r="X2103" s="19">
        <f>'EPA Data'!P2104/SUM('EPA Data'!P:P)</f>
        <v>1.5388227068031447E-4</v>
      </c>
    </row>
    <row r="2104" spans="1:24" x14ac:dyDescent="0.35">
      <c r="A2104" s="13" t="s">
        <v>3436</v>
      </c>
      <c r="B2104" s="13" t="s">
        <v>3427</v>
      </c>
      <c r="C2104" s="18" t="s">
        <v>977</v>
      </c>
      <c r="D2104" s="14">
        <f>SUMIFS('Census Data'!G:G,'Census Data'!$A:$A,$A2104)/SUMIFS('Census Data'!$F:$F,'Census Data'!$A:$A,$A2104)</f>
        <v>0.50446837763519703</v>
      </c>
      <c r="E2104" s="16">
        <f>SUMIFS('Census Data'!H:H,'Census Data'!$A:$A,$A2104)/SUMIFS('Census Data'!$F:$F,'Census Data'!$A:$A,$A2104)</f>
        <v>0.49553162236480292</v>
      </c>
      <c r="F2104" s="14">
        <f>SUM(SUMIFS('Census Data'!I:I,'Census Data'!$A:$A,$A2104),SUMIFS('Census Data'!J:J,'Census Data'!$A:$A,$A2104))/SUMIFS('Census Data'!$F:$F,'Census Data'!$A:$A,$A2104)</f>
        <v>0.79857928505957831</v>
      </c>
      <c r="G2104" s="14">
        <f>SUM(SUMIFS('Census Data'!K:K,'Census Data'!$A:$A,$A2104),SUMIFS('Census Data'!L:L,'Census Data'!$A:$A,$A2104))/SUMIFS('Census Data'!$F:$F,'Census Data'!$A:$A,$A2104)</f>
        <v>3.792392300641613E-2</v>
      </c>
      <c r="H2104" s="14">
        <f>SUM(SUMIFS('Census Data'!O:O,'Census Data'!$A:$A,$A2104),SUMIFS('Census Data'!P:P,'Census Data'!$A:$A,$A2104))/SUMIFS('Census Data'!$F:$F,'Census Data'!$A:$A,$A2104)</f>
        <v>4.124656278643446E-3</v>
      </c>
      <c r="I2104" s="16">
        <f t="shared" si="64"/>
        <v>0.15937213565536212</v>
      </c>
      <c r="J2104" s="14">
        <f>SUM(SUMIFS('Census Data'!W:W,'Census Data'!$A:$A,$A2104),SUMIFS('Census Data'!X:X,'Census Data'!$A:$A,$A2104))/SUMIFS('Census Data'!$F:$F,'Census Data'!$A:$A,$A2104)</f>
        <v>0.11056370302474794</v>
      </c>
      <c r="K2104" s="16">
        <f t="shared" si="65"/>
        <v>0.88943629697525206</v>
      </c>
      <c r="L2104" s="19">
        <f>'EPA Data'!D2105/SUM('EPA Data'!D:D)</f>
        <v>1.2196027842297014E-5</v>
      </c>
      <c r="M2104" s="19">
        <f>'EPA Data'!E2105/SUM('EPA Data'!E:E)</f>
        <v>2.5343743224058175E-5</v>
      </c>
      <c r="N2104" s="19">
        <f>'EPA Data'!F2105/SUM('EPA Data'!F:F)</f>
        <v>3.4801056134837556E-5</v>
      </c>
      <c r="O2104" s="19">
        <f>'EPA Data'!G2105/SUM('EPA Data'!G:G)</f>
        <v>1.0420991067488188E-5</v>
      </c>
      <c r="P2104" s="19">
        <f>'EPA Data'!H2105/SUM('EPA Data'!H:H)</f>
        <v>2.3494926575795961E-5</v>
      </c>
      <c r="Q2104" s="19">
        <f>'EPA Data'!I2105/SUM('EPA Data'!I:I)</f>
        <v>1.8551414261586354E-5</v>
      </c>
      <c r="R2104" s="19">
        <f>'EPA Data'!J2105/SUM('EPA Data'!J:J)</f>
        <v>1.4297220865431332E-5</v>
      </c>
      <c r="S2104" s="19">
        <f>'EPA Data'!K2105/SUM('EPA Data'!K:K)</f>
        <v>7.7629527777645275E-5</v>
      </c>
      <c r="T2104" s="19">
        <f>'EPA Data'!L2105/SUM('EPA Data'!L:L)</f>
        <v>3.2945641792308782E-5</v>
      </c>
      <c r="U2104" s="19">
        <f>'EPA Data'!M2105/SUM('EPA Data'!M:M)</f>
        <v>5.5559688364993919E-6</v>
      </c>
      <c r="V2104" s="19">
        <f>'EPA Data'!N2105/SUM('EPA Data'!N:N)</f>
        <v>1.1510878860622059E-5</v>
      </c>
      <c r="W2104" s="19">
        <f>'EPA Data'!O2105/SUM('EPA Data'!O:O)</f>
        <v>9.569669004062405E-6</v>
      </c>
      <c r="X2104" s="19">
        <f>'EPA Data'!P2105/SUM('EPA Data'!P:P)</f>
        <v>7.5347294160683803E-5</v>
      </c>
    </row>
    <row r="2105" spans="1:24" x14ac:dyDescent="0.35">
      <c r="A2105" s="13" t="s">
        <v>3437</v>
      </c>
      <c r="B2105" s="13" t="s">
        <v>3427</v>
      </c>
      <c r="C2105" s="18" t="s">
        <v>723</v>
      </c>
      <c r="D2105" s="14">
        <f>SUMIFS('Census Data'!G:G,'Census Data'!$A:$A,$A2105)/SUMIFS('Census Data'!$F:$F,'Census Data'!$A:$A,$A2105)</f>
        <v>0.49037355386251658</v>
      </c>
      <c r="E2105" s="16">
        <f>SUMIFS('Census Data'!H:H,'Census Data'!$A:$A,$A2105)/SUMIFS('Census Data'!$F:$F,'Census Data'!$A:$A,$A2105)</f>
        <v>0.50962644613748342</v>
      </c>
      <c r="F2105" s="14">
        <f>SUM(SUMIFS('Census Data'!I:I,'Census Data'!$A:$A,$A2105),SUMIFS('Census Data'!J:J,'Census Data'!$A:$A,$A2105))/SUMIFS('Census Data'!$F:$F,'Census Data'!$A:$A,$A2105)</f>
        <v>0.74365653013826483</v>
      </c>
      <c r="G2105" s="14">
        <f>SUM(SUMIFS('Census Data'!K:K,'Census Data'!$A:$A,$A2105),SUMIFS('Census Data'!L:L,'Census Data'!$A:$A,$A2105))/SUMIFS('Census Data'!$F:$F,'Census Data'!$A:$A,$A2105)</f>
        <v>2.0034294892665668E-2</v>
      </c>
      <c r="H2105" s="14">
        <f>SUM(SUMIFS('Census Data'!O:O,'Census Data'!$A:$A,$A2105),SUMIFS('Census Data'!P:P,'Census Data'!$A:$A,$A2105))/SUMIFS('Census Data'!$F:$F,'Census Data'!$A:$A,$A2105)</f>
        <v>6.3597490829372053E-3</v>
      </c>
      <c r="I2105" s="16">
        <f t="shared" si="64"/>
        <v>0.22994942588613232</v>
      </c>
      <c r="J2105" s="14">
        <f>SUM(SUMIFS('Census Data'!W:W,'Census Data'!$A:$A,$A2105),SUMIFS('Census Data'!X:X,'Census Data'!$A:$A,$A2105))/SUMIFS('Census Data'!$F:$F,'Census Data'!$A:$A,$A2105)</f>
        <v>7.3321612294067848E-2</v>
      </c>
      <c r="K2105" s="16">
        <f t="shared" si="65"/>
        <v>0.92667838770593214</v>
      </c>
      <c r="L2105" s="19">
        <f>'EPA Data'!D2106/SUM('EPA Data'!D:D)</f>
        <v>1.1582734980736333E-4</v>
      </c>
      <c r="M2105" s="19">
        <f>'EPA Data'!E2106/SUM('EPA Data'!E:E)</f>
        <v>1.7881034203759964E-4</v>
      </c>
      <c r="N2105" s="19">
        <f>'EPA Data'!F2106/SUM('EPA Data'!F:F)</f>
        <v>2.5408924705443592E-4</v>
      </c>
      <c r="O2105" s="19">
        <f>'EPA Data'!G2106/SUM('EPA Data'!G:G)</f>
        <v>9.2738128843281319E-5</v>
      </c>
      <c r="P2105" s="19">
        <f>'EPA Data'!H2106/SUM('EPA Data'!H:H)</f>
        <v>1.6491085417410961E-4</v>
      </c>
      <c r="Q2105" s="19">
        <f>'EPA Data'!I2106/SUM('EPA Data'!I:I)</f>
        <v>1.3053601403836726E-4</v>
      </c>
      <c r="R2105" s="19">
        <f>'EPA Data'!J2106/SUM('EPA Data'!J:J)</f>
        <v>9.1947423831614613E-5</v>
      </c>
      <c r="S2105" s="19">
        <f>'EPA Data'!K2106/SUM('EPA Data'!K:K)</f>
        <v>2.8014308387275044E-4</v>
      </c>
      <c r="T2105" s="19">
        <f>'EPA Data'!L2106/SUM('EPA Data'!L:L)</f>
        <v>1.9999254453817661E-4</v>
      </c>
      <c r="U2105" s="19">
        <f>'EPA Data'!M2106/SUM('EPA Data'!M:M)</f>
        <v>4.3304406118638553E-5</v>
      </c>
      <c r="V2105" s="19">
        <f>'EPA Data'!N2106/SUM('EPA Data'!N:N)</f>
        <v>8.5279619140132061E-5</v>
      </c>
      <c r="W2105" s="19">
        <f>'EPA Data'!O2106/SUM('EPA Data'!O:O)</f>
        <v>6.0732887449570869E-5</v>
      </c>
      <c r="X2105" s="19">
        <f>'EPA Data'!P2106/SUM('EPA Data'!P:P)</f>
        <v>2.8741656476739607E-4</v>
      </c>
    </row>
    <row r="2106" spans="1:24" x14ac:dyDescent="0.35">
      <c r="A2106" s="13" t="s">
        <v>3438</v>
      </c>
      <c r="B2106" s="13" t="s">
        <v>3427</v>
      </c>
      <c r="C2106" s="18" t="s">
        <v>1841</v>
      </c>
      <c r="D2106" s="14">
        <f>SUMIFS('Census Data'!G:G,'Census Data'!$A:$A,$A2106)/SUMIFS('Census Data'!$F:$F,'Census Data'!$A:$A,$A2106)</f>
        <v>0.56498663895486934</v>
      </c>
      <c r="E2106" s="16">
        <f>SUMIFS('Census Data'!H:H,'Census Data'!$A:$A,$A2106)/SUMIFS('Census Data'!$F:$F,'Census Data'!$A:$A,$A2106)</f>
        <v>0.43501336104513066</v>
      </c>
      <c r="F2106" s="14">
        <f>SUM(SUMIFS('Census Data'!I:I,'Census Data'!$A:$A,$A2106),SUMIFS('Census Data'!J:J,'Census Data'!$A:$A,$A2106))/SUMIFS('Census Data'!$F:$F,'Census Data'!$A:$A,$A2106)</f>
        <v>0.6502375296912114</v>
      </c>
      <c r="G2106" s="14">
        <f>SUM(SUMIFS('Census Data'!K:K,'Census Data'!$A:$A,$A2106),SUMIFS('Census Data'!L:L,'Census Data'!$A:$A,$A2106))/SUMIFS('Census Data'!$F:$F,'Census Data'!$A:$A,$A2106)</f>
        <v>3.956353919239905E-2</v>
      </c>
      <c r="H2106" s="14">
        <f>SUM(SUMIFS('Census Data'!O:O,'Census Data'!$A:$A,$A2106),SUMIFS('Census Data'!P:P,'Census Data'!$A:$A,$A2106))/SUMIFS('Census Data'!$F:$F,'Census Data'!$A:$A,$A2106)</f>
        <v>5.2701900237529693E-3</v>
      </c>
      <c r="I2106" s="16">
        <f t="shared" si="64"/>
        <v>0.30492874109263657</v>
      </c>
      <c r="J2106" s="14">
        <f>SUM(SUMIFS('Census Data'!W:W,'Census Data'!$A:$A,$A2106),SUMIFS('Census Data'!X:X,'Census Data'!$A:$A,$A2106))/SUMIFS('Census Data'!$F:$F,'Census Data'!$A:$A,$A2106)</f>
        <v>0.16033254156769597</v>
      </c>
      <c r="K2106" s="16">
        <f t="shared" si="65"/>
        <v>0.83966745843230406</v>
      </c>
      <c r="L2106" s="19">
        <f>'EPA Data'!D2107/SUM('EPA Data'!D:D)</f>
        <v>4.0988295219545432E-5</v>
      </c>
      <c r="M2106" s="19">
        <f>'EPA Data'!E2107/SUM('EPA Data'!E:E)</f>
        <v>7.885644280091649E-5</v>
      </c>
      <c r="N2106" s="19">
        <f>'EPA Data'!F2107/SUM('EPA Data'!F:F)</f>
        <v>1.0247540387164692E-4</v>
      </c>
      <c r="O2106" s="19">
        <f>'EPA Data'!G2107/SUM('EPA Data'!G:G)</f>
        <v>3.431561603480696E-5</v>
      </c>
      <c r="P2106" s="19">
        <f>'EPA Data'!H2107/SUM('EPA Data'!H:H)</f>
        <v>7.5101141499874194E-5</v>
      </c>
      <c r="Q2106" s="19">
        <f>'EPA Data'!I2107/SUM('EPA Data'!I:I)</f>
        <v>5.736952588907877E-5</v>
      </c>
      <c r="R2106" s="19">
        <f>'EPA Data'!J2107/SUM('EPA Data'!J:J)</f>
        <v>4.1923143643101738E-5</v>
      </c>
      <c r="S2106" s="19">
        <f>'EPA Data'!K2107/SUM('EPA Data'!K:K)</f>
        <v>2.2178904983316254E-4</v>
      </c>
      <c r="T2106" s="19">
        <f>'EPA Data'!L2107/SUM('EPA Data'!L:L)</f>
        <v>9.5396558031958146E-5</v>
      </c>
      <c r="U2106" s="19">
        <f>'EPA Data'!M2107/SUM('EPA Data'!M:M)</f>
        <v>1.716686841684022E-5</v>
      </c>
      <c r="V2106" s="19">
        <f>'EPA Data'!N2107/SUM('EPA Data'!N:N)</f>
        <v>3.6532936040003322E-5</v>
      </c>
      <c r="W2106" s="19">
        <f>'EPA Data'!O2107/SUM('EPA Data'!O:O)</f>
        <v>2.7318023100956534E-5</v>
      </c>
      <c r="X2106" s="19">
        <f>'EPA Data'!P2107/SUM('EPA Data'!P:P)</f>
        <v>2.2504356622113513E-4</v>
      </c>
    </row>
    <row r="2107" spans="1:24" x14ac:dyDescent="0.35">
      <c r="A2107" s="13" t="s">
        <v>3439</v>
      </c>
      <c r="B2107" s="13" t="s">
        <v>3427</v>
      </c>
      <c r="C2107" s="18" t="s">
        <v>3440</v>
      </c>
      <c r="D2107" s="14">
        <f>SUMIFS('Census Data'!G:G,'Census Data'!$A:$A,$A2107)/SUMIFS('Census Data'!$F:$F,'Census Data'!$A:$A,$A2107)</f>
        <v>0.49773922971631712</v>
      </c>
      <c r="E2107" s="16">
        <f>SUMIFS('Census Data'!H:H,'Census Data'!$A:$A,$A2107)/SUMIFS('Census Data'!$F:$F,'Census Data'!$A:$A,$A2107)</f>
        <v>0.50226077028368288</v>
      </c>
      <c r="F2107" s="14">
        <f>SUM(SUMIFS('Census Data'!I:I,'Census Data'!$A:$A,$A2107),SUMIFS('Census Data'!J:J,'Census Data'!$A:$A,$A2107))/SUMIFS('Census Data'!$F:$F,'Census Data'!$A:$A,$A2107)</f>
        <v>0.82667644063288592</v>
      </c>
      <c r="G2107" s="14">
        <f>SUM(SUMIFS('Census Data'!K:K,'Census Data'!$A:$A,$A2107),SUMIFS('Census Data'!L:L,'Census Data'!$A:$A,$A2107))/SUMIFS('Census Data'!$F:$F,'Census Data'!$A:$A,$A2107)</f>
        <v>3.7197293562805302E-2</v>
      </c>
      <c r="H2107" s="14">
        <f>SUM(SUMIFS('Census Data'!O:O,'Census Data'!$A:$A,$A2107),SUMIFS('Census Data'!P:P,'Census Data'!$A:$A,$A2107))/SUMIFS('Census Data'!$F:$F,'Census Data'!$A:$A,$A2107)</f>
        <v>3.3363390441839495E-2</v>
      </c>
      <c r="I2107" s="16">
        <f t="shared" si="64"/>
        <v>0.10276287536246931</v>
      </c>
      <c r="J2107" s="14">
        <f>SUM(SUMIFS('Census Data'!W:W,'Census Data'!$A:$A,$A2107),SUMIFS('Census Data'!X:X,'Census Data'!$A:$A,$A2107))/SUMIFS('Census Data'!$F:$F,'Census Data'!$A:$A,$A2107)</f>
        <v>0.10577291097689927</v>
      </c>
      <c r="K2107" s="16">
        <f t="shared" si="65"/>
        <v>0.89422708902310077</v>
      </c>
      <c r="L2107" s="19">
        <f>'EPA Data'!D2108/SUM('EPA Data'!D:D)</f>
        <v>1.6594209382768648E-4</v>
      </c>
      <c r="M2107" s="19">
        <f>'EPA Data'!E2108/SUM('EPA Data'!E:E)</f>
        <v>2.9071019125136751E-4</v>
      </c>
      <c r="N2107" s="19">
        <f>'EPA Data'!F2108/SUM('EPA Data'!F:F)</f>
        <v>3.7184762385256284E-4</v>
      </c>
      <c r="O2107" s="19">
        <f>'EPA Data'!G2108/SUM('EPA Data'!G:G)</f>
        <v>1.499876416856979E-4</v>
      </c>
      <c r="P2107" s="19">
        <f>'EPA Data'!H2108/SUM('EPA Data'!H:H)</f>
        <v>2.7685797522508329E-4</v>
      </c>
      <c r="Q2107" s="19">
        <f>'EPA Data'!I2108/SUM('EPA Data'!I:I)</f>
        <v>2.0947198146828663E-4</v>
      </c>
      <c r="R2107" s="19">
        <f>'EPA Data'!J2108/SUM('EPA Data'!J:J)</f>
        <v>1.8624869980257729E-4</v>
      </c>
      <c r="S2107" s="19">
        <f>'EPA Data'!K2108/SUM('EPA Data'!K:K)</f>
        <v>8.3402511265973003E-4</v>
      </c>
      <c r="T2107" s="19">
        <f>'EPA Data'!L2108/SUM('EPA Data'!L:L)</f>
        <v>3.5269519619970214E-4</v>
      </c>
      <c r="U2107" s="19">
        <f>'EPA Data'!M2108/SUM('EPA Data'!M:M)</f>
        <v>7.3298530256232073E-5</v>
      </c>
      <c r="V2107" s="19">
        <f>'EPA Data'!N2108/SUM('EPA Data'!N:N)</f>
        <v>1.4336497638057041E-4</v>
      </c>
      <c r="W2107" s="19">
        <f>'EPA Data'!O2108/SUM('EPA Data'!O:O)</f>
        <v>1.0398324223811007E-4</v>
      </c>
      <c r="X2107" s="19">
        <f>'EPA Data'!P2108/SUM('EPA Data'!P:P)</f>
        <v>7.7372337876103862E-4</v>
      </c>
    </row>
    <row r="2108" spans="1:24" x14ac:dyDescent="0.35">
      <c r="A2108" s="13" t="s">
        <v>3441</v>
      </c>
      <c r="B2108" s="13" t="s">
        <v>3427</v>
      </c>
      <c r="C2108" s="18" t="s">
        <v>1685</v>
      </c>
      <c r="D2108" s="14">
        <f>SUMIFS('Census Data'!G:G,'Census Data'!$A:$A,$A2108)/SUMIFS('Census Data'!$F:$F,'Census Data'!$A:$A,$A2108)</f>
        <v>0.48902220555763865</v>
      </c>
      <c r="E2108" s="16">
        <f>SUMIFS('Census Data'!H:H,'Census Data'!$A:$A,$A2108)/SUMIFS('Census Data'!$F:$F,'Census Data'!$A:$A,$A2108)</f>
        <v>0.51097779444236135</v>
      </c>
      <c r="F2108" s="14">
        <f>SUM(SUMIFS('Census Data'!I:I,'Census Data'!$A:$A,$A2108),SUMIFS('Census Data'!J:J,'Census Data'!$A:$A,$A2108))/SUMIFS('Census Data'!$F:$F,'Census Data'!$A:$A,$A2108)</f>
        <v>0.74184476940382449</v>
      </c>
      <c r="G2108" s="14">
        <f>SUM(SUMIFS('Census Data'!K:K,'Census Data'!$A:$A,$A2108),SUMIFS('Census Data'!L:L,'Census Data'!$A:$A,$A2108))/SUMIFS('Census Data'!$F:$F,'Census Data'!$A:$A,$A2108)</f>
        <v>6.7929008873890764E-2</v>
      </c>
      <c r="H2108" s="14">
        <f>SUM(SUMIFS('Census Data'!O:O,'Census Data'!$A:$A,$A2108),SUMIFS('Census Data'!P:P,'Census Data'!$A:$A,$A2108))/SUMIFS('Census Data'!$F:$F,'Census Data'!$A:$A,$A2108)</f>
        <v>1.4102403866183394E-2</v>
      </c>
      <c r="I2108" s="16">
        <f t="shared" si="64"/>
        <v>0.17612381785610132</v>
      </c>
      <c r="J2108" s="14">
        <f>SUM(SUMIFS('Census Data'!W:W,'Census Data'!$A:$A,$A2108),SUMIFS('Census Data'!X:X,'Census Data'!$A:$A,$A2108))/SUMIFS('Census Data'!$F:$F,'Census Data'!$A:$A,$A2108)</f>
        <v>7.6282131400241635E-2</v>
      </c>
      <c r="K2108" s="16">
        <f t="shared" si="65"/>
        <v>0.92371786859975835</v>
      </c>
      <c r="L2108" s="19">
        <f>'EPA Data'!D2109/SUM('EPA Data'!D:D)</f>
        <v>1.1817215816511181E-4</v>
      </c>
      <c r="M2108" s="19">
        <f>'EPA Data'!E2109/SUM('EPA Data'!E:E)</f>
        <v>1.6839461800824325E-4</v>
      </c>
      <c r="N2108" s="19">
        <f>'EPA Data'!F2109/SUM('EPA Data'!F:F)</f>
        <v>2.3602435298044659E-4</v>
      </c>
      <c r="O2108" s="19">
        <f>'EPA Data'!G2109/SUM('EPA Data'!G:G)</f>
        <v>9.8764159460651001E-5</v>
      </c>
      <c r="P2108" s="19">
        <f>'EPA Data'!H2109/SUM('EPA Data'!H:H)</f>
        <v>1.7849487599327799E-4</v>
      </c>
      <c r="Q2108" s="19">
        <f>'EPA Data'!I2109/SUM('EPA Data'!I:I)</f>
        <v>1.5246671349431276E-4</v>
      </c>
      <c r="R2108" s="19">
        <f>'EPA Data'!J2109/SUM('EPA Data'!J:J)</f>
        <v>1.1234958432305028E-4</v>
      </c>
      <c r="S2108" s="19">
        <f>'EPA Data'!K2109/SUM('EPA Data'!K:K)</f>
        <v>4.20059665418057E-4</v>
      </c>
      <c r="T2108" s="19">
        <f>'EPA Data'!L2109/SUM('EPA Data'!L:L)</f>
        <v>2.1510719771451541E-4</v>
      </c>
      <c r="U2108" s="19">
        <f>'EPA Data'!M2109/SUM('EPA Data'!M:M)</f>
        <v>4.4225699351931242E-5</v>
      </c>
      <c r="V2108" s="19">
        <f>'EPA Data'!N2109/SUM('EPA Data'!N:N)</f>
        <v>8.626664701288079E-5</v>
      </c>
      <c r="W2108" s="19">
        <f>'EPA Data'!O2109/SUM('EPA Data'!O:O)</f>
        <v>6.1573789244899688E-5</v>
      </c>
      <c r="X2108" s="19">
        <f>'EPA Data'!P2109/SUM('EPA Data'!P:P)</f>
        <v>3.6406758102462423E-4</v>
      </c>
    </row>
    <row r="2109" spans="1:24" x14ac:dyDescent="0.35">
      <c r="A2109" s="13" t="s">
        <v>3442</v>
      </c>
      <c r="B2109" s="13" t="s">
        <v>3427</v>
      </c>
      <c r="C2109" s="18" t="s">
        <v>40</v>
      </c>
      <c r="D2109" s="14">
        <f>SUMIFS('Census Data'!G:G,'Census Data'!$A:$A,$A2109)/SUMIFS('Census Data'!$F:$F,'Census Data'!$A:$A,$A2109)</f>
        <v>0.48853016142735767</v>
      </c>
      <c r="E2109" s="16">
        <f>SUMIFS('Census Data'!H:H,'Census Data'!$A:$A,$A2109)/SUMIFS('Census Data'!$F:$F,'Census Data'!$A:$A,$A2109)</f>
        <v>0.51146983857264228</v>
      </c>
      <c r="F2109" s="14">
        <f>SUM(SUMIFS('Census Data'!I:I,'Census Data'!$A:$A,$A2109),SUMIFS('Census Data'!J:J,'Census Data'!$A:$A,$A2109))/SUMIFS('Census Data'!$F:$F,'Census Data'!$A:$A,$A2109)</f>
        <v>0.50656329651656751</v>
      </c>
      <c r="G2109" s="14">
        <f>SUM(SUMIFS('Census Data'!K:K,'Census Data'!$A:$A,$A2109),SUMIFS('Census Data'!L:L,'Census Data'!$A:$A,$A2109))/SUMIFS('Census Data'!$F:$F,'Census Data'!$A:$A,$A2109)</f>
        <v>1.4188615123194562E-2</v>
      </c>
      <c r="H2109" s="14">
        <f>SUM(SUMIFS('Census Data'!O:O,'Census Data'!$A:$A,$A2109),SUMIFS('Census Data'!P:P,'Census Data'!$A:$A,$A2109))/SUMIFS('Census Data'!$F:$F,'Census Data'!$A:$A,$A2109)</f>
        <v>1.0938827527612575E-2</v>
      </c>
      <c r="I2109" s="16">
        <f t="shared" si="64"/>
        <v>0.46830926083262536</v>
      </c>
      <c r="J2109" s="14">
        <f>SUM(SUMIFS('Census Data'!W:W,'Census Data'!$A:$A,$A2109),SUMIFS('Census Data'!X:X,'Census Data'!$A:$A,$A2109))/SUMIFS('Census Data'!$F:$F,'Census Data'!$A:$A,$A2109)</f>
        <v>7.3300764655904849E-2</v>
      </c>
      <c r="K2109" s="16">
        <f t="shared" si="65"/>
        <v>0.92669923534409515</v>
      </c>
      <c r="L2109" s="19">
        <f>'EPA Data'!D2110/SUM('EPA Data'!D:D)</f>
        <v>1.6089791730487755E-4</v>
      </c>
      <c r="M2109" s="19">
        <f>'EPA Data'!E2110/SUM('EPA Data'!E:E)</f>
        <v>2.8839505058923332E-4</v>
      </c>
      <c r="N2109" s="19">
        <f>'EPA Data'!F2110/SUM('EPA Data'!F:F)</f>
        <v>3.1785492969031628E-4</v>
      </c>
      <c r="O2109" s="19">
        <f>'EPA Data'!G2110/SUM('EPA Data'!G:G)</f>
        <v>7.6975015120661668E-5</v>
      </c>
      <c r="P2109" s="19">
        <f>'EPA Data'!H2110/SUM('EPA Data'!H:H)</f>
        <v>1.6528140689831138E-4</v>
      </c>
      <c r="Q2109" s="19">
        <f>'EPA Data'!I2110/SUM('EPA Data'!I:I)</f>
        <v>1.1943704730198724E-4</v>
      </c>
      <c r="R2109" s="19">
        <f>'EPA Data'!J2110/SUM('EPA Data'!J:J)</f>
        <v>1.2030980311874688E-4</v>
      </c>
      <c r="S2109" s="19">
        <f>'EPA Data'!K2110/SUM('EPA Data'!K:K)</f>
        <v>3.2214512182501945E-4</v>
      </c>
      <c r="T2109" s="19">
        <f>'EPA Data'!L2110/SUM('EPA Data'!L:L)</f>
        <v>2.0938006113698342E-4</v>
      </c>
      <c r="U2109" s="19">
        <f>'EPA Data'!M2110/SUM('EPA Data'!M:M)</f>
        <v>5.3968980861422461E-5</v>
      </c>
      <c r="V2109" s="19">
        <f>'EPA Data'!N2110/SUM('EPA Data'!N:N)</f>
        <v>9.0386347918338235E-5</v>
      </c>
      <c r="W2109" s="19">
        <f>'EPA Data'!O2110/SUM('EPA Data'!O:O)</f>
        <v>8.9089321813733838E-5</v>
      </c>
      <c r="X2109" s="19">
        <f>'EPA Data'!P2110/SUM('EPA Data'!P:P)</f>
        <v>3.4933190554516672E-4</v>
      </c>
    </row>
    <row r="2110" spans="1:24" x14ac:dyDescent="0.35">
      <c r="A2110" s="13" t="s">
        <v>3443</v>
      </c>
      <c r="B2110" s="13" t="s">
        <v>3427</v>
      </c>
      <c r="C2110" s="18" t="s">
        <v>44</v>
      </c>
      <c r="D2110" s="14">
        <f>SUMIFS('Census Data'!G:G,'Census Data'!$A:$A,$A2110)/SUMIFS('Census Data'!$F:$F,'Census Data'!$A:$A,$A2110)</f>
        <v>0.48331455927907629</v>
      </c>
      <c r="E2110" s="16">
        <f>SUMIFS('Census Data'!H:H,'Census Data'!$A:$A,$A2110)/SUMIFS('Census Data'!$F:$F,'Census Data'!$A:$A,$A2110)</f>
        <v>0.51668544072092371</v>
      </c>
      <c r="F2110" s="14">
        <f>SUM(SUMIFS('Census Data'!I:I,'Census Data'!$A:$A,$A2110),SUMIFS('Census Data'!J:J,'Census Data'!$A:$A,$A2110))/SUMIFS('Census Data'!$F:$F,'Census Data'!$A:$A,$A2110)</f>
        <v>0.61743170937764014</v>
      </c>
      <c r="G2110" s="14">
        <f>SUM(SUMIFS('Census Data'!K:K,'Census Data'!$A:$A,$A2110),SUMIFS('Census Data'!L:L,'Census Data'!$A:$A,$A2110))/SUMIFS('Census Data'!$F:$F,'Census Data'!$A:$A,$A2110)</f>
        <v>0.10687130385806815</v>
      </c>
      <c r="H2110" s="14">
        <f>SUM(SUMIFS('Census Data'!O:O,'Census Data'!$A:$A,$A2110),SUMIFS('Census Data'!P:P,'Census Data'!$A:$A,$A2110))/SUMIFS('Census Data'!$F:$F,'Census Data'!$A:$A,$A2110)</f>
        <v>5.0689946493945367E-3</v>
      </c>
      <c r="I2110" s="16">
        <f t="shared" si="64"/>
        <v>0.27062799211489719</v>
      </c>
      <c r="J2110" s="14">
        <f>SUM(SUMIFS('Census Data'!W:W,'Census Data'!$A:$A,$A2110),SUMIFS('Census Data'!X:X,'Census Data'!$A:$A,$A2110))/SUMIFS('Census Data'!$F:$F,'Census Data'!$A:$A,$A2110)</f>
        <v>4.2241622078287806E-2</v>
      </c>
      <c r="K2110" s="16">
        <f t="shared" si="65"/>
        <v>0.95775837792171215</v>
      </c>
      <c r="L2110" s="19">
        <f>'EPA Data'!D2111/SUM('EPA Data'!D:D)</f>
        <v>5.1422469406009901E-5</v>
      </c>
      <c r="M2110" s="19">
        <f>'EPA Data'!E2111/SUM('EPA Data'!E:E)</f>
        <v>8.6660577683992331E-5</v>
      </c>
      <c r="N2110" s="19">
        <f>'EPA Data'!F2111/SUM('EPA Data'!F:F)</f>
        <v>1.2184531515594215E-4</v>
      </c>
      <c r="O2110" s="19">
        <f>'EPA Data'!G2111/SUM('EPA Data'!G:G)</f>
        <v>2.8407737317457009E-5</v>
      </c>
      <c r="P2110" s="19">
        <f>'EPA Data'!H2111/SUM('EPA Data'!H:H)</f>
        <v>5.7834139468771793E-5</v>
      </c>
      <c r="Q2110" s="19">
        <f>'EPA Data'!I2111/SUM('EPA Data'!I:I)</f>
        <v>5.2092453060313734E-5</v>
      </c>
      <c r="R2110" s="19">
        <f>'EPA Data'!J2111/SUM('EPA Data'!J:J)</f>
        <v>3.5035102338481811E-5</v>
      </c>
      <c r="S2110" s="19">
        <f>'EPA Data'!K2111/SUM('EPA Data'!K:K)</f>
        <v>1.05539979012273E-4</v>
      </c>
      <c r="T2110" s="19">
        <f>'EPA Data'!L2111/SUM('EPA Data'!L:L)</f>
        <v>8.5804406761013483E-5</v>
      </c>
      <c r="U2110" s="19">
        <f>'EPA Data'!M2111/SUM('EPA Data'!M:M)</f>
        <v>1.5790576544926749E-5</v>
      </c>
      <c r="V2110" s="19">
        <f>'EPA Data'!N2111/SUM('EPA Data'!N:N)</f>
        <v>2.8293553005191768E-5</v>
      </c>
      <c r="W2110" s="19">
        <f>'EPA Data'!O2111/SUM('EPA Data'!O:O)</f>
        <v>2.8656232814871116E-5</v>
      </c>
      <c r="X2110" s="19">
        <f>'EPA Data'!P2111/SUM('EPA Data'!P:P)</f>
        <v>1.1496377325709085E-4</v>
      </c>
    </row>
    <row r="2111" spans="1:24" x14ac:dyDescent="0.35">
      <c r="A2111" s="13" t="s">
        <v>3444</v>
      </c>
      <c r="B2111" s="13" t="s">
        <v>3427</v>
      </c>
      <c r="C2111" s="18" t="s">
        <v>3445</v>
      </c>
      <c r="D2111" s="14">
        <f>SUMIFS('Census Data'!G:G,'Census Data'!$A:$A,$A2111)/SUMIFS('Census Data'!$F:$F,'Census Data'!$A:$A,$A2111)</f>
        <v>0.51221640488656195</v>
      </c>
      <c r="E2111" s="16">
        <f>SUMIFS('Census Data'!H:H,'Census Data'!$A:$A,$A2111)/SUMIFS('Census Data'!$F:$F,'Census Data'!$A:$A,$A2111)</f>
        <v>0.48778359511343805</v>
      </c>
      <c r="F2111" s="14">
        <f>SUM(SUMIFS('Census Data'!I:I,'Census Data'!$A:$A,$A2111),SUMIFS('Census Data'!J:J,'Census Data'!$A:$A,$A2111))/SUMIFS('Census Data'!$F:$F,'Census Data'!$A:$A,$A2111)</f>
        <v>0.94153577661431065</v>
      </c>
      <c r="G2111" s="14">
        <f>SUM(SUMIFS('Census Data'!K:K,'Census Data'!$A:$A,$A2111),SUMIFS('Census Data'!L:L,'Census Data'!$A:$A,$A2111))/SUMIFS('Census Data'!$F:$F,'Census Data'!$A:$A,$A2111)</f>
        <v>7.417102966841187E-3</v>
      </c>
      <c r="H2111" s="14">
        <f>SUM(SUMIFS('Census Data'!O:O,'Census Data'!$A:$A,$A2111),SUMIFS('Census Data'!P:P,'Census Data'!$A:$A,$A2111))/SUMIFS('Census Data'!$F:$F,'Census Data'!$A:$A,$A2111)</f>
        <v>5.235602094240838E-3</v>
      </c>
      <c r="I2111" s="16">
        <f t="shared" si="64"/>
        <v>4.5811518324607392E-2</v>
      </c>
      <c r="J2111" s="14">
        <f>SUM(SUMIFS('Census Data'!W:W,'Census Data'!$A:$A,$A2111),SUMIFS('Census Data'!X:X,'Census Data'!$A:$A,$A2111))/SUMIFS('Census Data'!$F:$F,'Census Data'!$A:$A,$A2111)</f>
        <v>0.24040139616055847</v>
      </c>
      <c r="K2111" s="16">
        <f t="shared" si="65"/>
        <v>0.75959860383944156</v>
      </c>
      <c r="L2111" s="19">
        <f>'EPA Data'!D2112/SUM('EPA Data'!D:D)</f>
        <v>1.0349151812319375E-6</v>
      </c>
      <c r="M2111" s="19">
        <f>'EPA Data'!E2112/SUM('EPA Data'!E:E)</f>
        <v>4.2496123494356101E-6</v>
      </c>
      <c r="N2111" s="19">
        <f>'EPA Data'!F2112/SUM('EPA Data'!F:F)</f>
        <v>5.9127849831716824E-6</v>
      </c>
      <c r="O2111" s="19">
        <f>'EPA Data'!G2112/SUM('EPA Data'!G:G)</f>
        <v>1.175166229400636E-6</v>
      </c>
      <c r="P2111" s="19">
        <f>'EPA Data'!H2112/SUM('EPA Data'!H:H)</f>
        <v>3.624141937261807E-6</v>
      </c>
      <c r="Q2111" s="19">
        <f>'EPA Data'!I2112/SUM('EPA Data'!I:I)</f>
        <v>2.5086121591027E-6</v>
      </c>
      <c r="R2111" s="19">
        <f>'EPA Data'!J2112/SUM('EPA Data'!J:J)</f>
        <v>1.0606277056427547E-6</v>
      </c>
      <c r="S2111" s="19">
        <f>'EPA Data'!K2112/SUM('EPA Data'!K:K)</f>
        <v>9.0432375781947064E-6</v>
      </c>
      <c r="T2111" s="19">
        <f>'EPA Data'!L2112/SUM('EPA Data'!L:L)</f>
        <v>4.8239147502613139E-6</v>
      </c>
      <c r="U2111" s="19">
        <f>'EPA Data'!M2112/SUM('EPA Data'!M:M)</f>
        <v>5.4716285306261411E-7</v>
      </c>
      <c r="V2111" s="19">
        <f>'EPA Data'!N2112/SUM('EPA Data'!N:N)</f>
        <v>1.5870573383508396E-6</v>
      </c>
      <c r="W2111" s="19">
        <f>'EPA Data'!O2112/SUM('EPA Data'!O:O)</f>
        <v>1.05172568460689E-6</v>
      </c>
      <c r="X2111" s="19">
        <f>'EPA Data'!P2112/SUM('EPA Data'!P:P)</f>
        <v>1.4143897443685792E-5</v>
      </c>
    </row>
    <row r="2112" spans="1:24" x14ac:dyDescent="0.35">
      <c r="A2112" s="13" t="s">
        <v>3446</v>
      </c>
      <c r="B2112" s="13" t="s">
        <v>3427</v>
      </c>
      <c r="C2112" s="18" t="s">
        <v>208</v>
      </c>
      <c r="D2112" s="14">
        <f>SUMIFS('Census Data'!G:G,'Census Data'!$A:$A,$A2112)/SUMIFS('Census Data'!$F:$F,'Census Data'!$A:$A,$A2112)</f>
        <v>0.50005244903138479</v>
      </c>
      <c r="E2112" s="16">
        <f>SUMIFS('Census Data'!H:H,'Census Data'!$A:$A,$A2112)/SUMIFS('Census Data'!$F:$F,'Census Data'!$A:$A,$A2112)</f>
        <v>0.49994755096861515</v>
      </c>
      <c r="F2112" s="14">
        <f>SUM(SUMIFS('Census Data'!I:I,'Census Data'!$A:$A,$A2112),SUMIFS('Census Data'!J:J,'Census Data'!$A:$A,$A2112))/SUMIFS('Census Data'!$F:$F,'Census Data'!$A:$A,$A2112)</f>
        <v>0.78141612384739023</v>
      </c>
      <c r="G2112" s="14">
        <f>SUM(SUMIFS('Census Data'!K:K,'Census Data'!$A:$A,$A2112),SUMIFS('Census Data'!L:L,'Census Data'!$A:$A,$A2112))/SUMIFS('Census Data'!$F:$F,'Census Data'!$A:$A,$A2112)</f>
        <v>5.5162845782928689E-2</v>
      </c>
      <c r="H2112" s="14">
        <f>SUM(SUMIFS('Census Data'!O:O,'Census Data'!$A:$A,$A2112),SUMIFS('Census Data'!P:P,'Census Data'!$A:$A,$A2112))/SUMIFS('Census Data'!$F:$F,'Census Data'!$A:$A,$A2112)</f>
        <v>4.6950342610608237E-2</v>
      </c>
      <c r="I2112" s="16">
        <f t="shared" si="64"/>
        <v>0.11647068775907277</v>
      </c>
      <c r="J2112" s="14">
        <f>SUM(SUMIFS('Census Data'!W:W,'Census Data'!$A:$A,$A2112),SUMIFS('Census Data'!X:X,'Census Data'!$A:$A,$A2112))/SUMIFS('Census Data'!$F:$F,'Census Data'!$A:$A,$A2112)</f>
        <v>0.10250909398528044</v>
      </c>
      <c r="K2112" s="16">
        <f t="shared" si="65"/>
        <v>0.89749090601471959</v>
      </c>
      <c r="L2112" s="19">
        <f>'EPA Data'!D2113/SUM('EPA Data'!D:D)</f>
        <v>5.2768081112229671E-4</v>
      </c>
      <c r="M2112" s="19">
        <f>'EPA Data'!E2113/SUM('EPA Data'!E:E)</f>
        <v>6.7388279623281199E-4</v>
      </c>
      <c r="N2112" s="19">
        <f>'EPA Data'!F2113/SUM('EPA Data'!F:F)</f>
        <v>8.4751280421028444E-4</v>
      </c>
      <c r="O2112" s="19">
        <f>'EPA Data'!G2113/SUM('EPA Data'!G:G)</f>
        <v>4.8913880060564771E-4</v>
      </c>
      <c r="P2112" s="19">
        <f>'EPA Data'!H2113/SUM('EPA Data'!H:H)</f>
        <v>6.6354236492245416E-4</v>
      </c>
      <c r="Q2112" s="19">
        <f>'EPA Data'!I2113/SUM('EPA Data'!I:I)</f>
        <v>5.1590853059405636E-4</v>
      </c>
      <c r="R2112" s="19">
        <f>'EPA Data'!J2113/SUM('EPA Data'!J:J)</f>
        <v>4.7956517486938481E-4</v>
      </c>
      <c r="S2112" s="19">
        <f>'EPA Data'!K2113/SUM('EPA Data'!K:K)</f>
        <v>1.7324167087553609E-3</v>
      </c>
      <c r="T2112" s="19">
        <f>'EPA Data'!L2113/SUM('EPA Data'!L:L)</f>
        <v>7.9148860255005588E-4</v>
      </c>
      <c r="U2112" s="19">
        <f>'EPA Data'!M2113/SUM('EPA Data'!M:M)</f>
        <v>2.0957643124537101E-4</v>
      </c>
      <c r="V2112" s="19">
        <f>'EPA Data'!N2113/SUM('EPA Data'!N:N)</f>
        <v>3.5432785877377099E-4</v>
      </c>
      <c r="W2112" s="19">
        <f>'EPA Data'!O2113/SUM('EPA Data'!O:O)</f>
        <v>2.401569502382902E-4</v>
      </c>
      <c r="X2112" s="19">
        <f>'EPA Data'!P2113/SUM('EPA Data'!P:P)</f>
        <v>1.5162414347159219E-3</v>
      </c>
    </row>
    <row r="2113" spans="1:24" x14ac:dyDescent="0.35">
      <c r="A2113" s="13" t="s">
        <v>3447</v>
      </c>
      <c r="B2113" s="13" t="s">
        <v>3427</v>
      </c>
      <c r="C2113" s="18" t="s">
        <v>3448</v>
      </c>
      <c r="D2113" s="14">
        <f>SUMIFS('Census Data'!G:G,'Census Data'!$A:$A,$A2113)/SUMIFS('Census Data'!$F:$F,'Census Data'!$A:$A,$A2113)</f>
        <v>0.49990503323836655</v>
      </c>
      <c r="E2113" s="16">
        <f>SUMIFS('Census Data'!H:H,'Census Data'!$A:$A,$A2113)/SUMIFS('Census Data'!$F:$F,'Census Data'!$A:$A,$A2113)</f>
        <v>0.50009496676163345</v>
      </c>
      <c r="F2113" s="14">
        <f>SUM(SUMIFS('Census Data'!I:I,'Census Data'!$A:$A,$A2113),SUMIFS('Census Data'!J:J,'Census Data'!$A:$A,$A2113))/SUMIFS('Census Data'!$F:$F,'Census Data'!$A:$A,$A2113)</f>
        <v>0.68452041785375117</v>
      </c>
      <c r="G2113" s="14">
        <f>SUM(SUMIFS('Census Data'!K:K,'Census Data'!$A:$A,$A2113),SUMIFS('Census Data'!L:L,'Census Data'!$A:$A,$A2113))/SUMIFS('Census Data'!$F:$F,'Census Data'!$A:$A,$A2113)</f>
        <v>1.0446343779677113E-2</v>
      </c>
      <c r="H2113" s="14">
        <f>SUM(SUMIFS('Census Data'!O:O,'Census Data'!$A:$A,$A2113),SUMIFS('Census Data'!P:P,'Census Data'!$A:$A,$A2113))/SUMIFS('Census Data'!$F:$F,'Census Data'!$A:$A,$A2113)</f>
        <v>2.6590693257359924E-3</v>
      </c>
      <c r="I2113" s="16">
        <f t="shared" si="64"/>
        <v>0.30237416904083569</v>
      </c>
      <c r="J2113" s="14">
        <f>SUM(SUMIFS('Census Data'!W:W,'Census Data'!$A:$A,$A2113),SUMIFS('Census Data'!X:X,'Census Data'!$A:$A,$A2113))/SUMIFS('Census Data'!$F:$F,'Census Data'!$A:$A,$A2113)</f>
        <v>3.9696106362773029E-2</v>
      </c>
      <c r="K2113" s="16">
        <f t="shared" si="65"/>
        <v>0.96030389363722701</v>
      </c>
      <c r="L2113" s="19">
        <f>'EPA Data'!D2114/SUM('EPA Data'!D:D)</f>
        <v>1.4461790150075648E-5</v>
      </c>
      <c r="M2113" s="19">
        <f>'EPA Data'!E2114/SUM('EPA Data'!E:E)</f>
        <v>2.1295640729747018E-5</v>
      </c>
      <c r="N2113" s="19">
        <f>'EPA Data'!F2114/SUM('EPA Data'!F:F)</f>
        <v>3.3049037177787739E-5</v>
      </c>
      <c r="O2113" s="19">
        <f>'EPA Data'!G2114/SUM('EPA Data'!G:G)</f>
        <v>9.4900041856275295E-6</v>
      </c>
      <c r="P2113" s="19">
        <f>'EPA Data'!H2114/SUM('EPA Data'!H:H)</f>
        <v>1.8899321415748752E-5</v>
      </c>
      <c r="Q2113" s="19">
        <f>'EPA Data'!I2114/SUM('EPA Data'!I:I)</f>
        <v>1.7066996384559541E-5</v>
      </c>
      <c r="R2113" s="19">
        <f>'EPA Data'!J2114/SUM('EPA Data'!J:J)</f>
        <v>1.2839084360266736E-5</v>
      </c>
      <c r="S2113" s="19">
        <f>'EPA Data'!K2114/SUM('EPA Data'!K:K)</f>
        <v>3.8533977855320017E-5</v>
      </c>
      <c r="T2113" s="19">
        <f>'EPA Data'!L2114/SUM('EPA Data'!L:L)</f>
        <v>2.7201845332471183E-5</v>
      </c>
      <c r="U2113" s="19">
        <f>'EPA Data'!M2114/SUM('EPA Data'!M:M)</f>
        <v>5.114358101552828E-6</v>
      </c>
      <c r="V2113" s="19">
        <f>'EPA Data'!N2114/SUM('EPA Data'!N:N)</f>
        <v>9.7424642236149805E-6</v>
      </c>
      <c r="W2113" s="19">
        <f>'EPA Data'!O2114/SUM('EPA Data'!O:O)</f>
        <v>8.5835850649412038E-6</v>
      </c>
      <c r="X2113" s="19">
        <f>'EPA Data'!P2114/SUM('EPA Data'!P:P)</f>
        <v>3.8049280772191779E-5</v>
      </c>
    </row>
    <row r="2114" spans="1:24" x14ac:dyDescent="0.35">
      <c r="A2114" s="13" t="s">
        <v>3449</v>
      </c>
      <c r="B2114" s="13" t="s">
        <v>3427</v>
      </c>
      <c r="C2114" s="18" t="s">
        <v>1502</v>
      </c>
      <c r="D2114" s="14">
        <f>SUMIFS('Census Data'!G:G,'Census Data'!$A:$A,$A2114)/SUMIFS('Census Data'!$F:$F,'Census Data'!$A:$A,$A2114)</f>
        <v>0.51873225018162605</v>
      </c>
      <c r="E2114" s="16">
        <f>SUMIFS('Census Data'!H:H,'Census Data'!$A:$A,$A2114)/SUMIFS('Census Data'!$F:$F,'Census Data'!$A:$A,$A2114)</f>
        <v>0.48126774981837395</v>
      </c>
      <c r="F2114" s="14">
        <f>SUM(SUMIFS('Census Data'!I:I,'Census Data'!$A:$A,$A2114),SUMIFS('Census Data'!J:J,'Census Data'!$A:$A,$A2114))/SUMIFS('Census Data'!$F:$F,'Census Data'!$A:$A,$A2114)</f>
        <v>0.65197972392840631</v>
      </c>
      <c r="G2114" s="14">
        <f>SUM(SUMIFS('Census Data'!K:K,'Census Data'!$A:$A,$A2114),SUMIFS('Census Data'!L:L,'Census Data'!$A:$A,$A2114))/SUMIFS('Census Data'!$F:$F,'Census Data'!$A:$A,$A2114)</f>
        <v>0.17387391849943862</v>
      </c>
      <c r="H2114" s="14">
        <f>SUM(SUMIFS('Census Data'!O:O,'Census Data'!$A:$A,$A2114),SUMIFS('Census Data'!P:P,'Census Data'!$A:$A,$A2114))/SUMIFS('Census Data'!$F:$F,'Census Data'!$A:$A,$A2114)</f>
        <v>2.7095304141073907E-2</v>
      </c>
      <c r="I2114" s="16">
        <f t="shared" si="64"/>
        <v>0.14705105343108127</v>
      </c>
      <c r="J2114" s="14">
        <f>SUM(SUMIFS('Census Data'!W:W,'Census Data'!$A:$A,$A2114),SUMIFS('Census Data'!X:X,'Census Data'!$A:$A,$A2114))/SUMIFS('Census Data'!$F:$F,'Census Data'!$A:$A,$A2114)</f>
        <v>0.13744964005019483</v>
      </c>
      <c r="K2114" s="16">
        <f t="shared" si="65"/>
        <v>0.86255035994980522</v>
      </c>
      <c r="L2114" s="19">
        <f>'EPA Data'!D2115/SUM('EPA Data'!D:D)</f>
        <v>1.2495745633742258E-4</v>
      </c>
      <c r="M2114" s="19">
        <f>'EPA Data'!E2115/SUM('EPA Data'!E:E)</f>
        <v>2.150316072673309E-4</v>
      </c>
      <c r="N2114" s="19">
        <f>'EPA Data'!F2115/SUM('EPA Data'!F:F)</f>
        <v>3.0869646694055931E-4</v>
      </c>
      <c r="O2114" s="19">
        <f>'EPA Data'!G2115/SUM('EPA Data'!G:G)</f>
        <v>1.1251357826234092E-4</v>
      </c>
      <c r="P2114" s="19">
        <f>'EPA Data'!H2115/SUM('EPA Data'!H:H)</f>
        <v>2.1036521433505262E-4</v>
      </c>
      <c r="Q2114" s="19">
        <f>'EPA Data'!I2115/SUM('EPA Data'!I:I)</f>
        <v>1.7971895613704198E-4</v>
      </c>
      <c r="R2114" s="19">
        <f>'EPA Data'!J2115/SUM('EPA Data'!J:J)</f>
        <v>1.2938600066007212E-4</v>
      </c>
      <c r="S2114" s="19">
        <f>'EPA Data'!K2115/SUM('EPA Data'!K:K)</f>
        <v>5.9856986112984307E-4</v>
      </c>
      <c r="T2114" s="19">
        <f>'EPA Data'!L2115/SUM('EPA Data'!L:L)</f>
        <v>2.8849987851318462E-4</v>
      </c>
      <c r="U2114" s="19">
        <f>'EPA Data'!M2115/SUM('EPA Data'!M:M)</f>
        <v>5.0737109901376206E-5</v>
      </c>
      <c r="V2114" s="19">
        <f>'EPA Data'!N2115/SUM('EPA Data'!N:N)</f>
        <v>9.8798126504437309E-5</v>
      </c>
      <c r="W2114" s="19">
        <f>'EPA Data'!O2115/SUM('EPA Data'!O:O)</f>
        <v>7.9805536667729407E-5</v>
      </c>
      <c r="X2114" s="19">
        <f>'EPA Data'!P2115/SUM('EPA Data'!P:P)</f>
        <v>6.2232003821980047E-4</v>
      </c>
    </row>
    <row r="2115" spans="1:24" x14ac:dyDescent="0.35">
      <c r="A2115" s="13" t="s">
        <v>3450</v>
      </c>
      <c r="B2115" s="13" t="s">
        <v>3427</v>
      </c>
      <c r="C2115" s="18" t="s">
        <v>3451</v>
      </c>
      <c r="D2115" s="14">
        <f>SUMIFS('Census Data'!G:G,'Census Data'!$A:$A,$A2115)/SUMIFS('Census Data'!$F:$F,'Census Data'!$A:$A,$A2115)</f>
        <v>0.49357233387651639</v>
      </c>
      <c r="E2115" s="16">
        <f>SUMIFS('Census Data'!H:H,'Census Data'!$A:$A,$A2115)/SUMIFS('Census Data'!$F:$F,'Census Data'!$A:$A,$A2115)</f>
        <v>0.50642766612348367</v>
      </c>
      <c r="F2115" s="14">
        <f>SUM(SUMIFS('Census Data'!I:I,'Census Data'!$A:$A,$A2115),SUMIFS('Census Data'!J:J,'Census Data'!$A:$A,$A2115))/SUMIFS('Census Data'!$F:$F,'Census Data'!$A:$A,$A2115)</f>
        <v>0.80445410103204784</v>
      </c>
      <c r="G2115" s="14">
        <f>SUM(SUMIFS('Census Data'!K:K,'Census Data'!$A:$A,$A2115),SUMIFS('Census Data'!L:L,'Census Data'!$A:$A,$A2115))/SUMIFS('Census Data'!$F:$F,'Census Data'!$A:$A,$A2115)</f>
        <v>2.3900054318305268E-2</v>
      </c>
      <c r="H2115" s="14">
        <f>SUM(SUMIFS('Census Data'!O:O,'Census Data'!$A:$A,$A2115),SUMIFS('Census Data'!P:P,'Census Data'!$A:$A,$A2115))/SUMIFS('Census Data'!$F:$F,'Census Data'!$A:$A,$A2115)</f>
        <v>3.621220351258374E-3</v>
      </c>
      <c r="I2115" s="16">
        <f t="shared" ref="I2115:I2178" si="66">100%-SUM(F2115:H2115)</f>
        <v>0.1680246242983886</v>
      </c>
      <c r="J2115" s="14">
        <f>SUM(SUMIFS('Census Data'!W:W,'Census Data'!$A:$A,$A2115),SUMIFS('Census Data'!X:X,'Census Data'!$A:$A,$A2115))/SUMIFS('Census Data'!$F:$F,'Census Data'!$A:$A,$A2115)</f>
        <v>6.7173637515842835E-2</v>
      </c>
      <c r="K2115" s="16">
        <f t="shared" ref="K2115:K2178" si="67">100%-J2115</f>
        <v>0.93282636248415718</v>
      </c>
      <c r="L2115" s="19">
        <f>'EPA Data'!D2116/SUM('EPA Data'!D:D)</f>
        <v>1.00166321083007E-5</v>
      </c>
      <c r="M2115" s="19">
        <f>'EPA Data'!E2116/SUM('EPA Data'!E:E)</f>
        <v>1.2947744458743134E-5</v>
      </c>
      <c r="N2115" s="19">
        <f>'EPA Data'!F2116/SUM('EPA Data'!F:F)</f>
        <v>2.3741911075455434E-5</v>
      </c>
      <c r="O2115" s="19">
        <f>'EPA Data'!G2116/SUM('EPA Data'!G:G)</f>
        <v>9.2791341719350221E-6</v>
      </c>
      <c r="P2115" s="19">
        <f>'EPA Data'!H2116/SUM('EPA Data'!H:H)</f>
        <v>1.2770801002751093E-5</v>
      </c>
      <c r="Q2115" s="19">
        <f>'EPA Data'!I2116/SUM('EPA Data'!I:I)</f>
        <v>1.4212851847985654E-5</v>
      </c>
      <c r="R2115" s="19">
        <f>'EPA Data'!J2116/SUM('EPA Data'!J:J)</f>
        <v>1.0669413150622636E-5</v>
      </c>
      <c r="S2115" s="19">
        <f>'EPA Data'!K2116/SUM('EPA Data'!K:K)</f>
        <v>3.6573086409450399E-5</v>
      </c>
      <c r="T2115" s="19">
        <f>'EPA Data'!L2116/SUM('EPA Data'!L:L)</f>
        <v>2.2358075414457213E-5</v>
      </c>
      <c r="U2115" s="19">
        <f>'EPA Data'!M2116/SUM('EPA Data'!M:M)</f>
        <v>3.7739190093859245E-6</v>
      </c>
      <c r="V2115" s="19">
        <f>'EPA Data'!N2116/SUM('EPA Data'!N:N)</f>
        <v>5.8889245423087951E-6</v>
      </c>
      <c r="W2115" s="19">
        <f>'EPA Data'!O2116/SUM('EPA Data'!O:O)</f>
        <v>6.0656238569637271E-6</v>
      </c>
      <c r="X2115" s="19">
        <f>'EPA Data'!P2116/SUM('EPA Data'!P:P)</f>
        <v>3.6430832620170518E-5</v>
      </c>
    </row>
    <row r="2116" spans="1:24" x14ac:dyDescent="0.35">
      <c r="A2116" s="13" t="s">
        <v>3452</v>
      </c>
      <c r="B2116" s="13" t="s">
        <v>3427</v>
      </c>
      <c r="C2116" s="18" t="s">
        <v>3453</v>
      </c>
      <c r="D2116" s="14">
        <f>SUMIFS('Census Data'!G:G,'Census Data'!$A:$A,$A2116)/SUMIFS('Census Data'!$F:$F,'Census Data'!$A:$A,$A2116)</f>
        <v>0.510988231958032</v>
      </c>
      <c r="E2116" s="16">
        <f>SUMIFS('Census Data'!H:H,'Census Data'!$A:$A,$A2116)/SUMIFS('Census Data'!$F:$F,'Census Data'!$A:$A,$A2116)</f>
        <v>0.48901176804196794</v>
      </c>
      <c r="F2116" s="14">
        <f>SUM(SUMIFS('Census Data'!I:I,'Census Data'!$A:$A,$A2116),SUMIFS('Census Data'!J:J,'Census Data'!$A:$A,$A2116))/SUMIFS('Census Data'!$F:$F,'Census Data'!$A:$A,$A2116)</f>
        <v>0.6454700127605274</v>
      </c>
      <c r="G2116" s="14">
        <f>SUM(SUMIFS('Census Data'!K:K,'Census Data'!$A:$A,$A2116),SUMIFS('Census Data'!L:L,'Census Data'!$A:$A,$A2116))/SUMIFS('Census Data'!$F:$F,'Census Data'!$A:$A,$A2116)</f>
        <v>3.2539344959591661E-2</v>
      </c>
      <c r="H2116" s="14">
        <f>SUM(SUMIFS('Census Data'!O:O,'Census Data'!$A:$A,$A2116),SUMIFS('Census Data'!P:P,'Census Data'!$A:$A,$A2116))/SUMIFS('Census Data'!$F:$F,'Census Data'!$A:$A,$A2116)</f>
        <v>7.868991918332624E-3</v>
      </c>
      <c r="I2116" s="16">
        <f t="shared" si="66"/>
        <v>0.31412165036154827</v>
      </c>
      <c r="J2116" s="14">
        <f>SUM(SUMIFS('Census Data'!W:W,'Census Data'!$A:$A,$A2116),SUMIFS('Census Data'!X:X,'Census Data'!$A:$A,$A2116))/SUMIFS('Census Data'!$F:$F,'Census Data'!$A:$A,$A2116)</f>
        <v>3.1334184035162339E-2</v>
      </c>
      <c r="K2116" s="16">
        <f t="shared" si="67"/>
        <v>0.9686658159648377</v>
      </c>
      <c r="L2116" s="19">
        <f>'EPA Data'!D2117/SUM('EPA Data'!D:D)</f>
        <v>6.6420271882231536E-5</v>
      </c>
      <c r="M2116" s="19">
        <f>'EPA Data'!E2117/SUM('EPA Data'!E:E)</f>
        <v>1.1141359292613965E-4</v>
      </c>
      <c r="N2116" s="19">
        <f>'EPA Data'!F2117/SUM('EPA Data'!F:F)</f>
        <v>1.0865292586131051E-4</v>
      </c>
      <c r="O2116" s="19">
        <f>'EPA Data'!G2117/SUM('EPA Data'!G:G)</f>
        <v>3.0994373507319158E-5</v>
      </c>
      <c r="P2116" s="19">
        <f>'EPA Data'!H2117/SUM('EPA Data'!H:H)</f>
        <v>6.6097138019294494E-5</v>
      </c>
      <c r="Q2116" s="19">
        <f>'EPA Data'!I2117/SUM('EPA Data'!I:I)</f>
        <v>4.1710529709583894E-5</v>
      </c>
      <c r="R2116" s="19">
        <f>'EPA Data'!J2117/SUM('EPA Data'!J:J)</f>
        <v>4.088443194664065E-5</v>
      </c>
      <c r="S2116" s="19">
        <f>'EPA Data'!K2117/SUM('EPA Data'!K:K)</f>
        <v>1.2412673329547185E-4</v>
      </c>
      <c r="T2116" s="19">
        <f>'EPA Data'!L2117/SUM('EPA Data'!L:L)</f>
        <v>7.2720730827120482E-5</v>
      </c>
      <c r="U2116" s="19">
        <f>'EPA Data'!M2117/SUM('EPA Data'!M:M)</f>
        <v>2.3121846925567432E-5</v>
      </c>
      <c r="V2116" s="19">
        <f>'EPA Data'!N2117/SUM('EPA Data'!N:N)</f>
        <v>3.7297398031017216E-5</v>
      </c>
      <c r="W2116" s="19">
        <f>'EPA Data'!O2117/SUM('EPA Data'!O:O)</f>
        <v>3.3308767323589251E-5</v>
      </c>
      <c r="X2116" s="19">
        <f>'EPA Data'!P2117/SUM('EPA Data'!P:P)</f>
        <v>1.4464241347323756E-4</v>
      </c>
    </row>
    <row r="2117" spans="1:24" x14ac:dyDescent="0.35">
      <c r="A2117" s="13" t="s">
        <v>3454</v>
      </c>
      <c r="B2117" s="13" t="s">
        <v>3427</v>
      </c>
      <c r="C2117" s="18" t="s">
        <v>3455</v>
      </c>
      <c r="D2117" s="14">
        <f>SUMIFS('Census Data'!G:G,'Census Data'!$A:$A,$A2117)/SUMIFS('Census Data'!$F:$F,'Census Data'!$A:$A,$A2117)</f>
        <v>0.4973519901884268</v>
      </c>
      <c r="E2117" s="16">
        <f>SUMIFS('Census Data'!H:H,'Census Data'!$A:$A,$A2117)/SUMIFS('Census Data'!$F:$F,'Census Data'!$A:$A,$A2117)</f>
        <v>0.5026480098115732</v>
      </c>
      <c r="F2117" s="14">
        <f>SUM(SUMIFS('Census Data'!I:I,'Census Data'!$A:$A,$A2117),SUMIFS('Census Data'!J:J,'Census Data'!$A:$A,$A2117))/SUMIFS('Census Data'!$F:$F,'Census Data'!$A:$A,$A2117)</f>
        <v>0.78679339948712235</v>
      </c>
      <c r="G2117" s="14">
        <f>SUM(SUMIFS('Census Data'!K:K,'Census Data'!$A:$A,$A2117),SUMIFS('Census Data'!L:L,'Census Data'!$A:$A,$A2117))/SUMIFS('Census Data'!$F:$F,'Census Data'!$A:$A,$A2117)</f>
        <v>2.2675326123313636E-2</v>
      </c>
      <c r="H2117" s="14">
        <f>SUM(SUMIFS('Census Data'!O:O,'Census Data'!$A:$A,$A2117),SUMIFS('Census Data'!P:P,'Census Data'!$A:$A,$A2117))/SUMIFS('Census Data'!$F:$F,'Census Data'!$A:$A,$A2117)</f>
        <v>6.9545099788159218E-3</v>
      </c>
      <c r="I2117" s="16">
        <f t="shared" si="66"/>
        <v>0.18357676441074799</v>
      </c>
      <c r="J2117" s="14">
        <f>SUM(SUMIFS('Census Data'!W:W,'Census Data'!$A:$A,$A2117),SUMIFS('Census Data'!X:X,'Census Data'!$A:$A,$A2117))/SUMIFS('Census Data'!$F:$F,'Census Data'!$A:$A,$A2117)</f>
        <v>4.7538744564611442E-2</v>
      </c>
      <c r="K2117" s="16">
        <f t="shared" si="67"/>
        <v>0.95246125543538851</v>
      </c>
      <c r="L2117" s="19">
        <f>'EPA Data'!D2118/SUM('EPA Data'!D:D)</f>
        <v>1.806548325901897E-4</v>
      </c>
      <c r="M2117" s="19">
        <f>'EPA Data'!E2118/SUM('EPA Data'!E:E)</f>
        <v>3.0952725224943698E-4</v>
      </c>
      <c r="N2117" s="19">
        <f>'EPA Data'!F2118/SUM('EPA Data'!F:F)</f>
        <v>3.8318902547209647E-4</v>
      </c>
      <c r="O2117" s="19">
        <f>'EPA Data'!G2118/SUM('EPA Data'!G:G)</f>
        <v>1.3945225395759625E-4</v>
      </c>
      <c r="P2117" s="19">
        <f>'EPA Data'!H2118/SUM('EPA Data'!H:H)</f>
        <v>2.5587341594800661E-4</v>
      </c>
      <c r="Q2117" s="19">
        <f>'EPA Data'!I2118/SUM('EPA Data'!I:I)</f>
        <v>1.9397821400801116E-4</v>
      </c>
      <c r="R2117" s="19">
        <f>'EPA Data'!J2118/SUM('EPA Data'!J:J)</f>
        <v>1.7051098599148089E-4</v>
      </c>
      <c r="S2117" s="19">
        <f>'EPA Data'!K2118/SUM('EPA Data'!K:K)</f>
        <v>5.7918570608054155E-4</v>
      </c>
      <c r="T2117" s="19">
        <f>'EPA Data'!L2118/SUM('EPA Data'!L:L)</f>
        <v>3.2227724383425296E-4</v>
      </c>
      <c r="U2117" s="19">
        <f>'EPA Data'!M2118/SUM('EPA Data'!M:M)</f>
        <v>7.618040209180971E-5</v>
      </c>
      <c r="V2117" s="19">
        <f>'EPA Data'!N2118/SUM('EPA Data'!N:N)</f>
        <v>1.4055292529182599E-4</v>
      </c>
      <c r="W2117" s="19">
        <f>'EPA Data'!O2118/SUM('EPA Data'!O:O)</f>
        <v>1.1326723978349747E-4</v>
      </c>
      <c r="X2117" s="19">
        <f>'EPA Data'!P2118/SUM('EPA Data'!P:P)</f>
        <v>5.7771600848160467E-4</v>
      </c>
    </row>
    <row r="2118" spans="1:24" x14ac:dyDescent="0.35">
      <c r="A2118" s="13" t="s">
        <v>3456</v>
      </c>
      <c r="B2118" s="13" t="s">
        <v>3427</v>
      </c>
      <c r="C2118" s="18" t="s">
        <v>463</v>
      </c>
      <c r="D2118" s="14">
        <f>SUMIFS('Census Data'!G:G,'Census Data'!$A:$A,$A2118)/SUMIFS('Census Data'!$F:$F,'Census Data'!$A:$A,$A2118)</f>
        <v>0.50061353995021562</v>
      </c>
      <c r="E2118" s="16">
        <f>SUMIFS('Census Data'!H:H,'Census Data'!$A:$A,$A2118)/SUMIFS('Census Data'!$F:$F,'Census Data'!$A:$A,$A2118)</f>
        <v>0.49938646004978438</v>
      </c>
      <c r="F2118" s="14">
        <f>SUM(SUMIFS('Census Data'!I:I,'Census Data'!$A:$A,$A2118),SUMIFS('Census Data'!J:J,'Census Data'!$A:$A,$A2118))/SUMIFS('Census Data'!$F:$F,'Census Data'!$A:$A,$A2118)</f>
        <v>0.82708691231637621</v>
      </c>
      <c r="G2118" s="14">
        <f>SUM(SUMIFS('Census Data'!K:K,'Census Data'!$A:$A,$A2118),SUMIFS('Census Data'!L:L,'Census Data'!$A:$A,$A2118))/SUMIFS('Census Data'!$F:$F,'Census Data'!$A:$A,$A2118)</f>
        <v>3.1343126599586296E-2</v>
      </c>
      <c r="H2118" s="14">
        <f>SUM(SUMIFS('Census Data'!O:O,'Census Data'!$A:$A,$A2118),SUMIFS('Census Data'!P:P,'Census Data'!$A:$A,$A2118))/SUMIFS('Census Data'!$F:$F,'Census Data'!$A:$A,$A2118)</f>
        <v>1.4058829716369245E-2</v>
      </c>
      <c r="I2118" s="16">
        <f t="shared" si="66"/>
        <v>0.12751113136766823</v>
      </c>
      <c r="J2118" s="14">
        <f>SUM(SUMIFS('Census Data'!W:W,'Census Data'!$A:$A,$A2118),SUMIFS('Census Data'!X:X,'Census Data'!$A:$A,$A2118))/SUMIFS('Census Data'!$F:$F,'Census Data'!$A:$A,$A2118)</f>
        <v>0.18861971040914349</v>
      </c>
      <c r="K2118" s="16">
        <f t="shared" si="67"/>
        <v>0.81138028959085651</v>
      </c>
      <c r="L2118" s="19">
        <f>'EPA Data'!D2119/SUM('EPA Data'!D:D)</f>
        <v>2.6055031116240054E-5</v>
      </c>
      <c r="M2118" s="19">
        <f>'EPA Data'!E2119/SUM('EPA Data'!E:E)</f>
        <v>5.9913993822695146E-5</v>
      </c>
      <c r="N2118" s="19">
        <f>'EPA Data'!F2119/SUM('EPA Data'!F:F)</f>
        <v>8.6645522550513136E-5</v>
      </c>
      <c r="O2118" s="19">
        <f>'EPA Data'!G2119/SUM('EPA Data'!G:G)</f>
        <v>2.5648840143430976E-5</v>
      </c>
      <c r="P2118" s="19">
        <f>'EPA Data'!H2119/SUM('EPA Data'!H:H)</f>
        <v>5.590288301278066E-5</v>
      </c>
      <c r="Q2118" s="19">
        <f>'EPA Data'!I2119/SUM('EPA Data'!I:I)</f>
        <v>4.51257821095866E-5</v>
      </c>
      <c r="R2118" s="19">
        <f>'EPA Data'!J2119/SUM('EPA Data'!J:J)</f>
        <v>3.2556828918938268E-5</v>
      </c>
      <c r="S2118" s="19">
        <f>'EPA Data'!K2119/SUM('EPA Data'!K:K)</f>
        <v>1.8691199461341409E-4</v>
      </c>
      <c r="T2118" s="19">
        <f>'EPA Data'!L2119/SUM('EPA Data'!L:L)</f>
        <v>8.0295322777102141E-5</v>
      </c>
      <c r="U2118" s="19">
        <f>'EPA Data'!M2119/SUM('EPA Data'!M:M)</f>
        <v>1.2336109025803348E-5</v>
      </c>
      <c r="V2118" s="19">
        <f>'EPA Data'!N2119/SUM('EPA Data'!N:N)</f>
        <v>2.5849940278687552E-5</v>
      </c>
      <c r="W2118" s="19">
        <f>'EPA Data'!O2119/SUM('EPA Data'!O:O)</f>
        <v>2.2211519321684368E-5</v>
      </c>
      <c r="X2118" s="19">
        <f>'EPA Data'!P2119/SUM('EPA Data'!P:P)</f>
        <v>1.8686519505986627E-4</v>
      </c>
    </row>
    <row r="2119" spans="1:24" x14ac:dyDescent="0.35">
      <c r="A2119" s="13" t="s">
        <v>3457</v>
      </c>
      <c r="B2119" s="13" t="s">
        <v>3427</v>
      </c>
      <c r="C2119" s="18" t="s">
        <v>571</v>
      </c>
      <c r="D2119" s="14">
        <f>SUMIFS('Census Data'!G:G,'Census Data'!$A:$A,$A2119)/SUMIFS('Census Data'!$F:$F,'Census Data'!$A:$A,$A2119)</f>
        <v>0.49699249981435184</v>
      </c>
      <c r="E2119" s="16">
        <f>SUMIFS('Census Data'!H:H,'Census Data'!$A:$A,$A2119)/SUMIFS('Census Data'!$F:$F,'Census Data'!$A:$A,$A2119)</f>
        <v>0.5030075001856481</v>
      </c>
      <c r="F2119" s="14">
        <f>SUM(SUMIFS('Census Data'!I:I,'Census Data'!$A:$A,$A2119),SUMIFS('Census Data'!J:J,'Census Data'!$A:$A,$A2119))/SUMIFS('Census Data'!$F:$F,'Census Data'!$A:$A,$A2119)</f>
        <v>0.65736775662763924</v>
      </c>
      <c r="G2119" s="14">
        <f>SUM(SUMIFS('Census Data'!K:K,'Census Data'!$A:$A,$A2119),SUMIFS('Census Data'!L:L,'Census Data'!$A:$A,$A2119))/SUMIFS('Census Data'!$F:$F,'Census Data'!$A:$A,$A2119)</f>
        <v>5.7922225797668262E-3</v>
      </c>
      <c r="H2119" s="14">
        <f>SUM(SUMIFS('Census Data'!O:O,'Census Data'!$A:$A,$A2119),SUMIFS('Census Data'!P:P,'Census Data'!$A:$A,$A2119))/SUMIFS('Census Data'!$F:$F,'Census Data'!$A:$A,$A2119)</f>
        <v>1.272308720512884E-2</v>
      </c>
      <c r="I2119" s="16">
        <f t="shared" si="66"/>
        <v>0.32411693358746507</v>
      </c>
      <c r="J2119" s="14">
        <f>SUM(SUMIFS('Census Data'!W:W,'Census Data'!$A:$A,$A2119),SUMIFS('Census Data'!X:X,'Census Data'!$A:$A,$A2119))/SUMIFS('Census Data'!$F:$F,'Census Data'!$A:$A,$A2119)</f>
        <v>4.0471298794524616E-2</v>
      </c>
      <c r="K2119" s="16">
        <f t="shared" si="67"/>
        <v>0.9595287012054754</v>
      </c>
      <c r="L2119" s="19">
        <f>'EPA Data'!D2120/SUM('EPA Data'!D:D)</f>
        <v>1.6397971134455303E-4</v>
      </c>
      <c r="M2119" s="19">
        <f>'EPA Data'!E2120/SUM('EPA Data'!E:E)</f>
        <v>3.1747572004280024E-4</v>
      </c>
      <c r="N2119" s="19">
        <f>'EPA Data'!F2120/SUM('EPA Data'!F:F)</f>
        <v>3.2644040882174029E-4</v>
      </c>
      <c r="O2119" s="19">
        <f>'EPA Data'!G2120/SUM('EPA Data'!G:G)</f>
        <v>8.5604259583222202E-5</v>
      </c>
      <c r="P2119" s="19">
        <f>'EPA Data'!H2120/SUM('EPA Data'!H:H)</f>
        <v>1.8726435306895865E-4</v>
      </c>
      <c r="Q2119" s="19">
        <f>'EPA Data'!I2120/SUM('EPA Data'!I:I)</f>
        <v>1.2681717216209712E-4</v>
      </c>
      <c r="R2119" s="19">
        <f>'EPA Data'!J2120/SUM('EPA Data'!J:J)</f>
        <v>1.274880796484235E-4</v>
      </c>
      <c r="S2119" s="19">
        <f>'EPA Data'!K2120/SUM('EPA Data'!K:K)</f>
        <v>3.3570276282591193E-4</v>
      </c>
      <c r="T2119" s="19">
        <f>'EPA Data'!L2120/SUM('EPA Data'!L:L)</f>
        <v>2.1847012488246628E-4</v>
      </c>
      <c r="U2119" s="19">
        <f>'EPA Data'!M2120/SUM('EPA Data'!M:M)</f>
        <v>7.0234955699086959E-5</v>
      </c>
      <c r="V2119" s="19">
        <f>'EPA Data'!N2120/SUM('EPA Data'!N:N)</f>
        <v>1.0526887248817476E-4</v>
      </c>
      <c r="W2119" s="19">
        <f>'EPA Data'!O2120/SUM('EPA Data'!O:O)</f>
        <v>1.0315849220518329E-4</v>
      </c>
      <c r="X2119" s="19">
        <f>'EPA Data'!P2120/SUM('EPA Data'!P:P)</f>
        <v>3.9811756300525209E-4</v>
      </c>
    </row>
    <row r="2120" spans="1:24" x14ac:dyDescent="0.35">
      <c r="A2120" s="13" t="s">
        <v>3458</v>
      </c>
      <c r="B2120" s="13" t="s">
        <v>3427</v>
      </c>
      <c r="C2120" s="18" t="s">
        <v>3459</v>
      </c>
      <c r="D2120" s="14">
        <f>SUMIFS('Census Data'!G:G,'Census Data'!$A:$A,$A2120)/SUMIFS('Census Data'!$F:$F,'Census Data'!$A:$A,$A2120)</f>
        <v>0.49196787148594379</v>
      </c>
      <c r="E2120" s="16">
        <f>SUMIFS('Census Data'!H:H,'Census Data'!$A:$A,$A2120)/SUMIFS('Census Data'!$F:$F,'Census Data'!$A:$A,$A2120)</f>
        <v>0.50803212851405621</v>
      </c>
      <c r="F2120" s="14">
        <f>SUM(SUMIFS('Census Data'!I:I,'Census Data'!$A:$A,$A2120),SUMIFS('Census Data'!J:J,'Census Data'!$A:$A,$A2120))/SUMIFS('Census Data'!$F:$F,'Census Data'!$A:$A,$A2120)</f>
        <v>0.85787594823739399</v>
      </c>
      <c r="G2120" s="14">
        <f>SUM(SUMIFS('Census Data'!K:K,'Census Data'!$A:$A,$A2120),SUMIFS('Census Data'!L:L,'Census Data'!$A:$A,$A2120))/SUMIFS('Census Data'!$F:$F,'Census Data'!$A:$A,$A2120)</f>
        <v>7.3627844712182058E-3</v>
      </c>
      <c r="H2120" s="14">
        <f>SUM(SUMIFS('Census Data'!O:O,'Census Data'!$A:$A,$A2120),SUMIFS('Census Data'!P:P,'Census Data'!$A:$A,$A2120))/SUMIFS('Census Data'!$F:$F,'Census Data'!$A:$A,$A2120)</f>
        <v>1.3163766175814369E-2</v>
      </c>
      <c r="I2120" s="16">
        <f t="shared" si="66"/>
        <v>0.12159750111557344</v>
      </c>
      <c r="J2120" s="14">
        <f>SUM(SUMIFS('Census Data'!W:W,'Census Data'!$A:$A,$A2120),SUMIFS('Census Data'!X:X,'Census Data'!$A:$A,$A2120))/SUMIFS('Census Data'!$F:$F,'Census Data'!$A:$A,$A2120)</f>
        <v>5.7786702365015617E-2</v>
      </c>
      <c r="K2120" s="16">
        <f t="shared" si="67"/>
        <v>0.9422132976349844</v>
      </c>
      <c r="L2120" s="19">
        <f>'EPA Data'!D2121/SUM('EPA Data'!D:D)</f>
        <v>5.0319094356967249E-6</v>
      </c>
      <c r="M2120" s="19">
        <f>'EPA Data'!E2121/SUM('EPA Data'!E:E)</f>
        <v>1.1983997352982676E-5</v>
      </c>
      <c r="N2120" s="19">
        <f>'EPA Data'!F2121/SUM('EPA Data'!F:F)</f>
        <v>1.7405732071029407E-5</v>
      </c>
      <c r="O2120" s="19">
        <f>'EPA Data'!G2121/SUM('EPA Data'!G:G)</f>
        <v>4.6492053194947306E-6</v>
      </c>
      <c r="P2120" s="19">
        <f>'EPA Data'!H2121/SUM('EPA Data'!H:H)</f>
        <v>1.0984182079355479E-5</v>
      </c>
      <c r="Q2120" s="19">
        <f>'EPA Data'!I2121/SUM('EPA Data'!I:I)</f>
        <v>8.8425894524620651E-6</v>
      </c>
      <c r="R2120" s="19">
        <f>'EPA Data'!J2121/SUM('EPA Data'!J:J)</f>
        <v>6.5187585701448846E-6</v>
      </c>
      <c r="S2120" s="19">
        <f>'EPA Data'!K2121/SUM('EPA Data'!K:K)</f>
        <v>3.917867833838035E-5</v>
      </c>
      <c r="T2120" s="19">
        <f>'EPA Data'!L2121/SUM('EPA Data'!L:L)</f>
        <v>1.6210537211659694E-5</v>
      </c>
      <c r="U2120" s="19">
        <f>'EPA Data'!M2121/SUM('EPA Data'!M:M)</f>
        <v>2.4343423614759935E-6</v>
      </c>
      <c r="V2120" s="19">
        <f>'EPA Data'!N2121/SUM('EPA Data'!N:N)</f>
        <v>5.0780201051948725E-6</v>
      </c>
      <c r="W2120" s="19">
        <f>'EPA Data'!O2121/SUM('EPA Data'!O:O)</f>
        <v>4.5438460449265568E-6</v>
      </c>
      <c r="X2120" s="19">
        <f>'EPA Data'!P2121/SUM('EPA Data'!P:P)</f>
        <v>3.7938944938642756E-5</v>
      </c>
    </row>
    <row r="2121" spans="1:24" x14ac:dyDescent="0.35">
      <c r="A2121" s="13" t="s">
        <v>3460</v>
      </c>
      <c r="B2121" s="13" t="s">
        <v>3427</v>
      </c>
      <c r="C2121" s="18" t="s">
        <v>1515</v>
      </c>
      <c r="D2121" s="14">
        <f>SUMIFS('Census Data'!G:G,'Census Data'!$A:$A,$A2121)/SUMIFS('Census Data'!$F:$F,'Census Data'!$A:$A,$A2121)</f>
        <v>0.50467040298905796</v>
      </c>
      <c r="E2121" s="16">
        <f>SUMIFS('Census Data'!H:H,'Census Data'!$A:$A,$A2121)/SUMIFS('Census Data'!$F:$F,'Census Data'!$A:$A,$A2121)</f>
        <v>0.49532959701094209</v>
      </c>
      <c r="F2121" s="14">
        <f>SUM(SUMIFS('Census Data'!I:I,'Census Data'!$A:$A,$A2121),SUMIFS('Census Data'!J:J,'Census Data'!$A:$A,$A2121))/SUMIFS('Census Data'!$F:$F,'Census Data'!$A:$A,$A2121)</f>
        <v>0.92874299439551644</v>
      </c>
      <c r="G2121" s="14">
        <f>SUM(SUMIFS('Census Data'!K:K,'Census Data'!$A:$A,$A2121),SUMIFS('Census Data'!L:L,'Census Data'!$A:$A,$A2121))/SUMIFS('Census Data'!$F:$F,'Census Data'!$A:$A,$A2121)</f>
        <v>6.9388844408860423E-3</v>
      </c>
      <c r="H2121" s="14">
        <f>SUM(SUMIFS('Census Data'!O:O,'Census Data'!$A:$A,$A2121),SUMIFS('Census Data'!P:P,'Census Data'!$A:$A,$A2121))/SUMIFS('Census Data'!$F:$F,'Census Data'!$A:$A,$A2121)</f>
        <v>5.6044835868694952E-3</v>
      </c>
      <c r="I2121" s="16">
        <f t="shared" si="66"/>
        <v>5.8713637576727984E-2</v>
      </c>
      <c r="J2121" s="14">
        <f>SUM(SUMIFS('Census Data'!W:W,'Census Data'!$A:$A,$A2121),SUMIFS('Census Data'!X:X,'Census Data'!$A:$A,$A2121))/SUMIFS('Census Data'!$F:$F,'Census Data'!$A:$A,$A2121)</f>
        <v>8.6202295169468909E-2</v>
      </c>
      <c r="K2121" s="16">
        <f t="shared" si="67"/>
        <v>0.91379770483053113</v>
      </c>
      <c r="L2121" s="19">
        <f>'EPA Data'!D2122/SUM('EPA Data'!D:D)</f>
        <v>3.2277821809455513E-6</v>
      </c>
      <c r="M2121" s="19">
        <f>'EPA Data'!E2122/SUM('EPA Data'!E:E)</f>
        <v>9.3141085882214285E-6</v>
      </c>
      <c r="N2121" s="19">
        <f>'EPA Data'!F2122/SUM('EPA Data'!F:F)</f>
        <v>1.369446957846235E-5</v>
      </c>
      <c r="O2121" s="19">
        <f>'EPA Data'!G2122/SUM('EPA Data'!G:G)</f>
        <v>3.3821417200331964E-6</v>
      </c>
      <c r="P2121" s="19">
        <f>'EPA Data'!H2122/SUM('EPA Data'!H:H)</f>
        <v>8.2433027948551857E-6</v>
      </c>
      <c r="Q2121" s="19">
        <f>'EPA Data'!I2122/SUM('EPA Data'!I:I)</f>
        <v>6.4333334749648433E-6</v>
      </c>
      <c r="R2121" s="19">
        <f>'EPA Data'!J2122/SUM('EPA Data'!J:J)</f>
        <v>5.0153952833174377E-6</v>
      </c>
      <c r="S2121" s="19">
        <f>'EPA Data'!K2122/SUM('EPA Data'!K:K)</f>
        <v>3.1835607864634647E-5</v>
      </c>
      <c r="T2121" s="19">
        <f>'EPA Data'!L2122/SUM('EPA Data'!L:L)</f>
        <v>1.2656388335044342E-5</v>
      </c>
      <c r="U2121" s="19">
        <f>'EPA Data'!M2122/SUM('EPA Data'!M:M)</f>
        <v>1.6315442160277715E-6</v>
      </c>
      <c r="V2121" s="19">
        <f>'EPA Data'!N2122/SUM('EPA Data'!N:N)</f>
        <v>3.5551634043101653E-6</v>
      </c>
      <c r="W2121" s="19">
        <f>'EPA Data'!O2122/SUM('EPA Data'!O:O)</f>
        <v>3.2531270430117985E-6</v>
      </c>
      <c r="X2121" s="19">
        <f>'EPA Data'!P2122/SUM('EPA Data'!P:P)</f>
        <v>3.0243391529355312E-5</v>
      </c>
    </row>
    <row r="2122" spans="1:24" x14ac:dyDescent="0.35">
      <c r="A2122" s="13" t="s">
        <v>3461</v>
      </c>
      <c r="B2122" s="13" t="s">
        <v>3427</v>
      </c>
      <c r="C2122" s="18" t="s">
        <v>481</v>
      </c>
      <c r="D2122" s="14">
        <f>SUMIFS('Census Data'!G:G,'Census Data'!$A:$A,$A2122)/SUMIFS('Census Data'!$F:$F,'Census Data'!$A:$A,$A2122)</f>
        <v>0.50506850841038209</v>
      </c>
      <c r="E2122" s="16">
        <f>SUMIFS('Census Data'!H:H,'Census Data'!$A:$A,$A2122)/SUMIFS('Census Data'!$F:$F,'Census Data'!$A:$A,$A2122)</f>
        <v>0.49493149158961791</v>
      </c>
      <c r="F2122" s="14">
        <f>SUM(SUMIFS('Census Data'!I:I,'Census Data'!$A:$A,$A2122),SUMIFS('Census Data'!J:J,'Census Data'!$A:$A,$A2122))/SUMIFS('Census Data'!$F:$F,'Census Data'!$A:$A,$A2122)</f>
        <v>0.83817374560384472</v>
      </c>
      <c r="G2122" s="14">
        <f>SUM(SUMIFS('Census Data'!K:K,'Census Data'!$A:$A,$A2122),SUMIFS('Census Data'!L:L,'Census Data'!$A:$A,$A2122))/SUMIFS('Census Data'!$F:$F,'Census Data'!$A:$A,$A2122)</f>
        <v>3.1079425197727526E-2</v>
      </c>
      <c r="H2122" s="14">
        <f>SUM(SUMIFS('Census Data'!O:O,'Census Data'!$A:$A,$A2122),SUMIFS('Census Data'!P:P,'Census Data'!$A:$A,$A2122))/SUMIFS('Census Data'!$F:$F,'Census Data'!$A:$A,$A2122)</f>
        <v>1.3287926287814892E-2</v>
      </c>
      <c r="I2122" s="16">
        <f t="shared" si="66"/>
        <v>0.11745890291061278</v>
      </c>
      <c r="J2122" s="14">
        <f>SUM(SUMIFS('Census Data'!W:W,'Census Data'!$A:$A,$A2122),SUMIFS('Census Data'!X:X,'Census Data'!$A:$A,$A2122))/SUMIFS('Census Data'!$F:$F,'Census Data'!$A:$A,$A2122)</f>
        <v>0.14276166075208072</v>
      </c>
      <c r="K2122" s="16">
        <f t="shared" si="67"/>
        <v>0.85723833924791926</v>
      </c>
      <c r="L2122" s="19">
        <f>'EPA Data'!D2123/SUM('EPA Data'!D:D)</f>
        <v>9.7228519995701119E-5</v>
      </c>
      <c r="M2122" s="19">
        <f>'EPA Data'!E2123/SUM('EPA Data'!E:E)</f>
        <v>2.0296143611963464E-4</v>
      </c>
      <c r="N2122" s="19">
        <f>'EPA Data'!F2123/SUM('EPA Data'!F:F)</f>
        <v>2.2763276924249459E-4</v>
      </c>
      <c r="O2122" s="19">
        <f>'EPA Data'!G2123/SUM('EPA Data'!G:G)</f>
        <v>9.4818464993693492E-5</v>
      </c>
      <c r="P2122" s="19">
        <f>'EPA Data'!H2123/SUM('EPA Data'!H:H)</f>
        <v>1.8320103751937687E-4</v>
      </c>
      <c r="Q2122" s="19">
        <f>'EPA Data'!I2123/SUM('EPA Data'!I:I)</f>
        <v>1.2703080282669361E-4</v>
      </c>
      <c r="R2122" s="19">
        <f>'EPA Data'!J2123/SUM('EPA Data'!J:J)</f>
        <v>1.0907497571593954E-4</v>
      </c>
      <c r="S2122" s="19">
        <f>'EPA Data'!K2123/SUM('EPA Data'!K:K)</f>
        <v>5.8308847595325126E-4</v>
      </c>
      <c r="T2122" s="19">
        <f>'EPA Data'!L2123/SUM('EPA Data'!L:L)</f>
        <v>2.6587844162888992E-4</v>
      </c>
      <c r="U2122" s="19">
        <f>'EPA Data'!M2123/SUM('EPA Data'!M:M)</f>
        <v>4.5014951387564107E-5</v>
      </c>
      <c r="V2122" s="19">
        <f>'EPA Data'!N2123/SUM('EPA Data'!N:N)</f>
        <v>9.6420917647984267E-5</v>
      </c>
      <c r="W2122" s="19">
        <f>'EPA Data'!O2123/SUM('EPA Data'!O:O)</f>
        <v>6.7285608329143654E-5</v>
      </c>
      <c r="X2122" s="19">
        <f>'EPA Data'!P2123/SUM('EPA Data'!P:P)</f>
        <v>5.2642557160548318E-4</v>
      </c>
    </row>
    <row r="2123" spans="1:24" x14ac:dyDescent="0.35">
      <c r="A2123" s="13" t="s">
        <v>3462</v>
      </c>
      <c r="B2123" s="13" t="s">
        <v>3427</v>
      </c>
      <c r="C2123" s="18" t="s">
        <v>3463</v>
      </c>
      <c r="D2123" s="14">
        <f>SUMIFS('Census Data'!G:G,'Census Data'!$A:$A,$A2123)/SUMIFS('Census Data'!$F:$F,'Census Data'!$A:$A,$A2123)</f>
        <v>0.49658935879945432</v>
      </c>
      <c r="E2123" s="16">
        <f>SUMIFS('Census Data'!H:H,'Census Data'!$A:$A,$A2123)/SUMIFS('Census Data'!$F:$F,'Census Data'!$A:$A,$A2123)</f>
        <v>0.50341064120054568</v>
      </c>
      <c r="F2123" s="14">
        <f>SUM(SUMIFS('Census Data'!I:I,'Census Data'!$A:$A,$A2123),SUMIFS('Census Data'!J:J,'Census Data'!$A:$A,$A2123))/SUMIFS('Census Data'!$F:$F,'Census Data'!$A:$A,$A2123)</f>
        <v>0.81512375755213407</v>
      </c>
      <c r="G2123" s="14">
        <f>SUM(SUMIFS('Census Data'!K:K,'Census Data'!$A:$A,$A2123),SUMIFS('Census Data'!L:L,'Census Data'!$A:$A,$A2123))/SUMIFS('Census Data'!$F:$F,'Census Data'!$A:$A,$A2123)</f>
        <v>2.4400701617618398E-2</v>
      </c>
      <c r="H2123" s="14">
        <f>SUM(SUMIFS('Census Data'!O:O,'Census Data'!$A:$A,$A2123),SUMIFS('Census Data'!P:P,'Census Data'!$A:$A,$A2123))/SUMIFS('Census Data'!$F:$F,'Census Data'!$A:$A,$A2123)</f>
        <v>4.9892808419411423E-3</v>
      </c>
      <c r="I2123" s="16">
        <f t="shared" si="66"/>
        <v>0.15548625998830634</v>
      </c>
      <c r="J2123" s="14">
        <f>SUM(SUMIFS('Census Data'!W:W,'Census Data'!$A:$A,$A2123),SUMIFS('Census Data'!X:X,'Census Data'!$A:$A,$A2123))/SUMIFS('Census Data'!$F:$F,'Census Data'!$A:$A,$A2123)</f>
        <v>9.6121613720522317E-2</v>
      </c>
      <c r="K2123" s="16">
        <f t="shared" si="67"/>
        <v>0.9038783862794777</v>
      </c>
      <c r="L2123" s="19">
        <f>'EPA Data'!D2124/SUM('EPA Data'!D:D)</f>
        <v>6.4218956299091402E-5</v>
      </c>
      <c r="M2123" s="19">
        <f>'EPA Data'!E2124/SUM('EPA Data'!E:E)</f>
        <v>9.0973665067672983E-5</v>
      </c>
      <c r="N2123" s="19">
        <f>'EPA Data'!F2124/SUM('EPA Data'!F:F)</f>
        <v>1.2837431365120267E-4</v>
      </c>
      <c r="O2123" s="19">
        <f>'EPA Data'!G2124/SUM('EPA Data'!G:G)</f>
        <v>5.1653672045674253E-5</v>
      </c>
      <c r="P2123" s="19">
        <f>'EPA Data'!H2124/SUM('EPA Data'!H:H)</f>
        <v>9.1890484929652724E-5</v>
      </c>
      <c r="Q2123" s="19">
        <f>'EPA Data'!I2124/SUM('EPA Data'!I:I)</f>
        <v>7.8915366482917526E-5</v>
      </c>
      <c r="R2123" s="19">
        <f>'EPA Data'!J2124/SUM('EPA Data'!J:J)</f>
        <v>6.4652280182468796E-5</v>
      </c>
      <c r="S2123" s="19">
        <f>'EPA Data'!K2124/SUM('EPA Data'!K:K)</f>
        <v>2.4272885954653163E-4</v>
      </c>
      <c r="T2123" s="19">
        <f>'EPA Data'!L2124/SUM('EPA Data'!L:L)</f>
        <v>1.1865340392607903E-4</v>
      </c>
      <c r="U2123" s="19">
        <f>'EPA Data'!M2124/SUM('EPA Data'!M:M)</f>
        <v>2.4373844451214692E-5</v>
      </c>
      <c r="V2123" s="19">
        <f>'EPA Data'!N2124/SUM('EPA Data'!N:N)</f>
        <v>4.5538660913444297E-5</v>
      </c>
      <c r="W2123" s="19">
        <f>'EPA Data'!O2124/SUM('EPA Data'!O:O)</f>
        <v>3.4738965508356268E-5</v>
      </c>
      <c r="X2123" s="19">
        <f>'EPA Data'!P2124/SUM('EPA Data'!P:P)</f>
        <v>2.0670531217037533E-4</v>
      </c>
    </row>
    <row r="2124" spans="1:24" x14ac:dyDescent="0.35">
      <c r="A2124" s="13" t="s">
        <v>3464</v>
      </c>
      <c r="B2124" s="13" t="s">
        <v>3427</v>
      </c>
      <c r="C2124" s="18" t="s">
        <v>809</v>
      </c>
      <c r="D2124" s="14">
        <f>SUMIFS('Census Data'!G:G,'Census Data'!$A:$A,$A2124)/SUMIFS('Census Data'!$F:$F,'Census Data'!$A:$A,$A2124)</f>
        <v>0.50307464919803657</v>
      </c>
      <c r="E2124" s="16">
        <f>SUMIFS('Census Data'!H:H,'Census Data'!$A:$A,$A2124)/SUMIFS('Census Data'!$F:$F,'Census Data'!$A:$A,$A2124)</f>
        <v>0.49692535080196337</v>
      </c>
      <c r="F2124" s="14">
        <f>SUM(SUMIFS('Census Data'!I:I,'Census Data'!$A:$A,$A2124),SUMIFS('Census Data'!J:J,'Census Data'!$A:$A,$A2124))/SUMIFS('Census Data'!$F:$F,'Census Data'!$A:$A,$A2124)</f>
        <v>0.85435103917668742</v>
      </c>
      <c r="G2124" s="14">
        <f>SUM(SUMIFS('Census Data'!K:K,'Census Data'!$A:$A,$A2124),SUMIFS('Census Data'!L:L,'Census Data'!$A:$A,$A2124))/SUMIFS('Census Data'!$F:$F,'Census Data'!$A:$A,$A2124)</f>
        <v>2.4341733116800175E-2</v>
      </c>
      <c r="H2124" s="14">
        <f>SUM(SUMIFS('Census Data'!O:O,'Census Data'!$A:$A,$A2124),SUMIFS('Census Data'!P:P,'Census Data'!$A:$A,$A2124))/SUMIFS('Census Data'!$F:$F,'Census Data'!$A:$A,$A2124)</f>
        <v>5.0727149973541592E-3</v>
      </c>
      <c r="I2124" s="16">
        <f t="shared" si="66"/>
        <v>0.11623451270915819</v>
      </c>
      <c r="J2124" s="14">
        <f>SUM(SUMIFS('Census Data'!W:W,'Census Data'!$A:$A,$A2124),SUMIFS('Census Data'!X:X,'Census Data'!$A:$A,$A2124))/SUMIFS('Census Data'!$F:$F,'Census Data'!$A:$A,$A2124)</f>
        <v>6.3938105578161777E-2</v>
      </c>
      <c r="K2124" s="16">
        <f t="shared" si="67"/>
        <v>0.93606189442183818</v>
      </c>
      <c r="L2124" s="19">
        <f>'EPA Data'!D2125/SUM('EPA Data'!D:D)</f>
        <v>9.2383913221522559E-5</v>
      </c>
      <c r="M2124" s="19">
        <f>'EPA Data'!E2125/SUM('EPA Data'!E:E)</f>
        <v>1.478569329423821E-4</v>
      </c>
      <c r="N2124" s="19">
        <f>'EPA Data'!F2125/SUM('EPA Data'!F:F)</f>
        <v>1.9784470914654641E-4</v>
      </c>
      <c r="O2124" s="19">
        <f>'EPA Data'!G2125/SUM('EPA Data'!G:G)</f>
        <v>7.5131005713497244E-5</v>
      </c>
      <c r="P2124" s="19">
        <f>'EPA Data'!H2125/SUM('EPA Data'!H:H)</f>
        <v>1.4213522174849621E-4</v>
      </c>
      <c r="Q2124" s="19">
        <f>'EPA Data'!I2125/SUM('EPA Data'!I:I)</f>
        <v>1.1464990051107975E-4</v>
      </c>
      <c r="R2124" s="19">
        <f>'EPA Data'!J2125/SUM('EPA Data'!J:J)</f>
        <v>9.3573101316715332E-5</v>
      </c>
      <c r="S2124" s="19">
        <f>'EPA Data'!K2125/SUM('EPA Data'!K:K)</f>
        <v>4.2046322772235073E-4</v>
      </c>
      <c r="T2124" s="19">
        <f>'EPA Data'!L2125/SUM('EPA Data'!L:L)</f>
        <v>1.8525146552875123E-4</v>
      </c>
      <c r="U2124" s="19">
        <f>'EPA Data'!M2125/SUM('EPA Data'!M:M)</f>
        <v>3.751678968708696E-5</v>
      </c>
      <c r="V2124" s="19">
        <f>'EPA Data'!N2125/SUM('EPA Data'!N:N)</f>
        <v>7.0712022073259355E-5</v>
      </c>
      <c r="W2124" s="19">
        <f>'EPA Data'!O2125/SUM('EPA Data'!O:O)</f>
        <v>5.3905935786205916E-5</v>
      </c>
      <c r="X2124" s="19">
        <f>'EPA Data'!P2125/SUM('EPA Data'!P:P)</f>
        <v>3.8525271635771207E-4</v>
      </c>
    </row>
    <row r="2125" spans="1:24" x14ac:dyDescent="0.35">
      <c r="A2125" s="13" t="s">
        <v>3465</v>
      </c>
      <c r="B2125" s="13" t="s">
        <v>3427</v>
      </c>
      <c r="C2125" s="18" t="s">
        <v>234</v>
      </c>
      <c r="D2125" s="14">
        <f>SUMIFS('Census Data'!G:G,'Census Data'!$A:$A,$A2125)/SUMIFS('Census Data'!$F:$F,'Census Data'!$A:$A,$A2125)</f>
        <v>0.49904030710172742</v>
      </c>
      <c r="E2125" s="16">
        <f>SUMIFS('Census Data'!H:H,'Census Data'!$A:$A,$A2125)/SUMIFS('Census Data'!$F:$F,'Census Data'!$A:$A,$A2125)</f>
        <v>0.50095969289827258</v>
      </c>
      <c r="F2125" s="14">
        <f>SUM(SUMIFS('Census Data'!I:I,'Census Data'!$A:$A,$A2125),SUMIFS('Census Data'!J:J,'Census Data'!$A:$A,$A2125))/SUMIFS('Census Data'!$F:$F,'Census Data'!$A:$A,$A2125)</f>
        <v>0.91482725527831099</v>
      </c>
      <c r="G2125" s="14">
        <f>SUM(SUMIFS('Census Data'!K:K,'Census Data'!$A:$A,$A2125),SUMIFS('Census Data'!L:L,'Census Data'!$A:$A,$A2125))/SUMIFS('Census Data'!$F:$F,'Census Data'!$A:$A,$A2125)</f>
        <v>1.5595009596928982E-2</v>
      </c>
      <c r="H2125" s="14">
        <f>SUM(SUMIFS('Census Data'!O:O,'Census Data'!$A:$A,$A2125),SUMIFS('Census Data'!P:P,'Census Data'!$A:$A,$A2125))/SUMIFS('Census Data'!$F:$F,'Census Data'!$A:$A,$A2125)</f>
        <v>3.5988483685220731E-3</v>
      </c>
      <c r="I2125" s="16">
        <f t="shared" si="66"/>
        <v>6.5978886756237975E-2</v>
      </c>
      <c r="J2125" s="14">
        <f>SUM(SUMIFS('Census Data'!W:W,'Census Data'!$A:$A,$A2125),SUMIFS('Census Data'!X:X,'Census Data'!$A:$A,$A2125))/SUMIFS('Census Data'!$F:$F,'Census Data'!$A:$A,$A2125)</f>
        <v>4.4865642994241846E-2</v>
      </c>
      <c r="K2125" s="16">
        <f t="shared" si="67"/>
        <v>0.95513435700575811</v>
      </c>
      <c r="L2125" s="19">
        <f>'EPA Data'!D2126/SUM('EPA Data'!D:D)</f>
        <v>7.2988864355263562E-6</v>
      </c>
      <c r="M2125" s="19">
        <f>'EPA Data'!E2126/SUM('EPA Data'!E:E)</f>
        <v>1.4306161287411441E-5</v>
      </c>
      <c r="N2125" s="19">
        <f>'EPA Data'!F2126/SUM('EPA Data'!F:F)</f>
        <v>1.8861903673733467E-5</v>
      </c>
      <c r="O2125" s="19">
        <f>'EPA Data'!G2126/SUM('EPA Data'!G:G)</f>
        <v>6.9791768142710116E-6</v>
      </c>
      <c r="P2125" s="19">
        <f>'EPA Data'!H2126/SUM('EPA Data'!H:H)</f>
        <v>1.26204150306436E-5</v>
      </c>
      <c r="Q2125" s="19">
        <f>'EPA Data'!I2126/SUM('EPA Data'!I:I)</f>
        <v>1.0192865735561117E-5</v>
      </c>
      <c r="R2125" s="19">
        <f>'EPA Data'!J2126/SUM('EPA Data'!J:J)</f>
        <v>8.3268205189372112E-6</v>
      </c>
      <c r="S2125" s="19">
        <f>'EPA Data'!K2126/SUM('EPA Data'!K:K)</f>
        <v>3.9567582597140746E-5</v>
      </c>
      <c r="T2125" s="19">
        <f>'EPA Data'!L2126/SUM('EPA Data'!L:L)</f>
        <v>2.1755924667217877E-5</v>
      </c>
      <c r="U2125" s="19">
        <f>'EPA Data'!M2126/SUM('EPA Data'!M:M)</f>
        <v>3.7232326180630397E-6</v>
      </c>
      <c r="V2125" s="19">
        <f>'EPA Data'!N2126/SUM('EPA Data'!N:N)</f>
        <v>6.5291311092058993E-6</v>
      </c>
      <c r="W2125" s="19">
        <f>'EPA Data'!O2126/SUM('EPA Data'!O:O)</f>
        <v>5.7307630422758878E-6</v>
      </c>
      <c r="X2125" s="19">
        <f>'EPA Data'!P2126/SUM('EPA Data'!P:P)</f>
        <v>3.8445726991595364E-5</v>
      </c>
    </row>
    <row r="2126" spans="1:24" x14ac:dyDescent="0.35">
      <c r="A2126" s="13" t="s">
        <v>3466</v>
      </c>
      <c r="B2126" s="13" t="s">
        <v>3427</v>
      </c>
      <c r="C2126" s="18" t="s">
        <v>3467</v>
      </c>
      <c r="D2126" s="14">
        <f>SUMIFS('Census Data'!G:G,'Census Data'!$A:$A,$A2126)/SUMIFS('Census Data'!$F:$F,'Census Data'!$A:$A,$A2126)</f>
        <v>0.55800400655618287</v>
      </c>
      <c r="E2126" s="16">
        <f>SUMIFS('Census Data'!H:H,'Census Data'!$A:$A,$A2126)/SUMIFS('Census Data'!$F:$F,'Census Data'!$A:$A,$A2126)</f>
        <v>0.44199599344381718</v>
      </c>
      <c r="F2126" s="14">
        <f>SUM(SUMIFS('Census Data'!I:I,'Census Data'!$A:$A,$A2126),SUMIFS('Census Data'!J:J,'Census Data'!$A:$A,$A2126))/SUMIFS('Census Data'!$F:$F,'Census Data'!$A:$A,$A2126)</f>
        <v>0.83281733746130027</v>
      </c>
      <c r="G2126" s="14">
        <f>SUM(SUMIFS('Census Data'!K:K,'Census Data'!$A:$A,$A2126),SUMIFS('Census Data'!L:L,'Census Data'!$A:$A,$A2126))/SUMIFS('Census Data'!$F:$F,'Census Data'!$A:$A,$A2126)</f>
        <v>7.9038426516117283E-2</v>
      </c>
      <c r="H2126" s="14">
        <f>SUM(SUMIFS('Census Data'!O:O,'Census Data'!$A:$A,$A2126),SUMIFS('Census Data'!P:P,'Census Data'!$A:$A,$A2126))/SUMIFS('Census Data'!$F:$F,'Census Data'!$A:$A,$A2126)</f>
        <v>3.2780914223274451E-3</v>
      </c>
      <c r="I2126" s="16">
        <f t="shared" si="66"/>
        <v>8.4866144600254989E-2</v>
      </c>
      <c r="J2126" s="14">
        <f>SUM(SUMIFS('Census Data'!W:W,'Census Data'!$A:$A,$A2126),SUMIFS('Census Data'!X:X,'Census Data'!$A:$A,$A2126))/SUMIFS('Census Data'!$F:$F,'Census Data'!$A:$A,$A2126)</f>
        <v>0.12584228737934802</v>
      </c>
      <c r="K2126" s="16">
        <f t="shared" si="67"/>
        <v>0.87415771262065201</v>
      </c>
      <c r="L2126" s="19">
        <f>'EPA Data'!D2127/SUM('EPA Data'!D:D)</f>
        <v>5.3774793164096079E-6</v>
      </c>
      <c r="M2126" s="19">
        <f>'EPA Data'!E2127/SUM('EPA Data'!E:E)</f>
        <v>1.1596998181642984E-5</v>
      </c>
      <c r="N2126" s="19">
        <f>'EPA Data'!F2127/SUM('EPA Data'!F:F)</f>
        <v>1.980211437370152E-5</v>
      </c>
      <c r="O2126" s="19">
        <f>'EPA Data'!G2127/SUM('EPA Data'!G:G)</f>
        <v>5.1996009911408066E-6</v>
      </c>
      <c r="P2126" s="19">
        <f>'EPA Data'!H2127/SUM('EPA Data'!H:H)</f>
        <v>1.0829684065712898E-5</v>
      </c>
      <c r="Q2126" s="19">
        <f>'EPA Data'!I2127/SUM('EPA Data'!I:I)</f>
        <v>1.0234964164902462E-5</v>
      </c>
      <c r="R2126" s="19">
        <f>'EPA Data'!J2127/SUM('EPA Data'!J:J)</f>
        <v>5.4067855165459856E-6</v>
      </c>
      <c r="S2126" s="19">
        <f>'EPA Data'!K2127/SUM('EPA Data'!K:K)</f>
        <v>3.1673585600669776E-5</v>
      </c>
      <c r="T2126" s="19">
        <f>'EPA Data'!L2127/SUM('EPA Data'!L:L)</f>
        <v>1.8338888510250711E-5</v>
      </c>
      <c r="U2126" s="19">
        <f>'EPA Data'!M2127/SUM('EPA Data'!M:M)</f>
        <v>2.3834932376374089E-6</v>
      </c>
      <c r="V2126" s="19">
        <f>'EPA Data'!N2127/SUM('EPA Data'!N:N)</f>
        <v>4.7639066003799845E-6</v>
      </c>
      <c r="W2126" s="19">
        <f>'EPA Data'!O2127/SUM('EPA Data'!O:O)</f>
        <v>4.616817058828883E-6</v>
      </c>
      <c r="X2126" s="19">
        <f>'EPA Data'!P2127/SUM('EPA Data'!P:P)</f>
        <v>3.6223108821193656E-5</v>
      </c>
    </row>
    <row r="2127" spans="1:24" x14ac:dyDescent="0.35">
      <c r="A2127" s="13" t="s">
        <v>3468</v>
      </c>
      <c r="B2127" s="13" t="s">
        <v>3427</v>
      </c>
      <c r="C2127" s="18" t="s">
        <v>3469</v>
      </c>
      <c r="D2127" s="14">
        <f>SUMIFS('Census Data'!G:G,'Census Data'!$A:$A,$A2127)/SUMIFS('Census Data'!$F:$F,'Census Data'!$A:$A,$A2127)</f>
        <v>0.48353413654618471</v>
      </c>
      <c r="E2127" s="16">
        <f>SUMIFS('Census Data'!H:H,'Census Data'!$A:$A,$A2127)/SUMIFS('Census Data'!$F:$F,'Census Data'!$A:$A,$A2127)</f>
        <v>0.51646586345381529</v>
      </c>
      <c r="F2127" s="14">
        <f>SUM(SUMIFS('Census Data'!I:I,'Census Data'!$A:$A,$A2127),SUMIFS('Census Data'!J:J,'Census Data'!$A:$A,$A2127))/SUMIFS('Census Data'!$F:$F,'Census Data'!$A:$A,$A2127)</f>
        <v>0.81606425702811247</v>
      </c>
      <c r="G2127" s="14">
        <f>SUM(SUMIFS('Census Data'!K:K,'Census Data'!$A:$A,$A2127),SUMIFS('Census Data'!L:L,'Census Data'!$A:$A,$A2127))/SUMIFS('Census Data'!$F:$F,'Census Data'!$A:$A,$A2127)</f>
        <v>8.1927710843373497E-2</v>
      </c>
      <c r="H2127" s="14">
        <f>SUM(SUMIFS('Census Data'!O:O,'Census Data'!$A:$A,$A2127),SUMIFS('Census Data'!P:P,'Census Data'!$A:$A,$A2127))/SUMIFS('Census Data'!$F:$F,'Census Data'!$A:$A,$A2127)</f>
        <v>1.5261044176706828E-2</v>
      </c>
      <c r="I2127" s="16">
        <f t="shared" si="66"/>
        <v>8.6746987951807242E-2</v>
      </c>
      <c r="J2127" s="14">
        <f>SUM(SUMIFS('Census Data'!W:W,'Census Data'!$A:$A,$A2127),SUMIFS('Census Data'!X:X,'Census Data'!$A:$A,$A2127))/SUMIFS('Census Data'!$F:$F,'Census Data'!$A:$A,$A2127)</f>
        <v>0.3040160642570281</v>
      </c>
      <c r="K2127" s="16">
        <f t="shared" si="67"/>
        <v>0.6959839357429719</v>
      </c>
      <c r="L2127" s="19">
        <f>'EPA Data'!D2128/SUM('EPA Data'!D:D)</f>
        <v>2.0224086843922017E-6</v>
      </c>
      <c r="M2127" s="19">
        <f>'EPA Data'!E2128/SUM('EPA Data'!E:E)</f>
        <v>4.6722328483059988E-6</v>
      </c>
      <c r="N2127" s="19">
        <f>'EPA Data'!F2128/SUM('EPA Data'!F:F)</f>
        <v>7.9273264225794102E-6</v>
      </c>
      <c r="O2127" s="19">
        <f>'EPA Data'!G2128/SUM('EPA Data'!G:G)</f>
        <v>1.981730600695802E-6</v>
      </c>
      <c r="P2127" s="19">
        <f>'EPA Data'!H2128/SUM('EPA Data'!H:H)</f>
        <v>4.3073286994331712E-6</v>
      </c>
      <c r="Q2127" s="19">
        <f>'EPA Data'!I2128/SUM('EPA Data'!I:I)</f>
        <v>3.9725847594061449E-6</v>
      </c>
      <c r="R2127" s="19">
        <f>'EPA Data'!J2128/SUM('EPA Data'!J:J)</f>
        <v>1.9537642983691888E-6</v>
      </c>
      <c r="S2127" s="19">
        <f>'EPA Data'!K2128/SUM('EPA Data'!K:K)</f>
        <v>1.247738939312227E-5</v>
      </c>
      <c r="T2127" s="19">
        <f>'EPA Data'!L2128/SUM('EPA Data'!L:L)</f>
        <v>7.3844706662132502E-6</v>
      </c>
      <c r="U2127" s="19">
        <f>'EPA Data'!M2128/SUM('EPA Data'!M:M)</f>
        <v>8.7525087225081344E-7</v>
      </c>
      <c r="V2127" s="19">
        <f>'EPA Data'!N2128/SUM('EPA Data'!N:N)</f>
        <v>1.8456667803943277E-6</v>
      </c>
      <c r="W2127" s="19">
        <f>'EPA Data'!O2128/SUM('EPA Data'!O:O)</f>
        <v>1.7735831893393527E-6</v>
      </c>
      <c r="X2127" s="19">
        <f>'EPA Data'!P2128/SUM('EPA Data'!P:P)</f>
        <v>1.4413099522984167E-5</v>
      </c>
    </row>
    <row r="2128" spans="1:24" x14ac:dyDescent="0.35">
      <c r="A2128" s="13" t="s">
        <v>3470</v>
      </c>
      <c r="B2128" s="13" t="s">
        <v>3427</v>
      </c>
      <c r="C2128" s="18" t="s">
        <v>1536</v>
      </c>
      <c r="D2128" s="14">
        <f>SUMIFS('Census Data'!G:G,'Census Data'!$A:$A,$A2128)/SUMIFS('Census Data'!$F:$F,'Census Data'!$A:$A,$A2128)</f>
        <v>0.51223241590214064</v>
      </c>
      <c r="E2128" s="16">
        <f>SUMIFS('Census Data'!H:H,'Census Data'!$A:$A,$A2128)/SUMIFS('Census Data'!$F:$F,'Census Data'!$A:$A,$A2128)</f>
        <v>0.48776758409785931</v>
      </c>
      <c r="F2128" s="14">
        <f>SUM(SUMIFS('Census Data'!I:I,'Census Data'!$A:$A,$A2128),SUMIFS('Census Data'!J:J,'Census Data'!$A:$A,$A2128))/SUMIFS('Census Data'!$F:$F,'Census Data'!$A:$A,$A2128)</f>
        <v>0.93608562691131503</v>
      </c>
      <c r="G2128" s="14">
        <f>SUM(SUMIFS('Census Data'!K:K,'Census Data'!$A:$A,$A2128),SUMIFS('Census Data'!L:L,'Census Data'!$A:$A,$A2128))/SUMIFS('Census Data'!$F:$F,'Census Data'!$A:$A,$A2128)</f>
        <v>6.4220183486238536E-3</v>
      </c>
      <c r="H2128" s="14">
        <f>SUM(SUMIFS('Census Data'!O:O,'Census Data'!$A:$A,$A2128),SUMIFS('Census Data'!P:P,'Census Data'!$A:$A,$A2128))/SUMIFS('Census Data'!$F:$F,'Census Data'!$A:$A,$A2128)</f>
        <v>2.4464831804281344E-3</v>
      </c>
      <c r="I2128" s="16">
        <f t="shared" si="66"/>
        <v>5.504587155963292E-2</v>
      </c>
      <c r="J2128" s="14">
        <f>SUM(SUMIFS('Census Data'!W:W,'Census Data'!$A:$A,$A2128),SUMIFS('Census Data'!X:X,'Census Data'!$A:$A,$A2128))/SUMIFS('Census Data'!$F:$F,'Census Data'!$A:$A,$A2128)</f>
        <v>0.22568807339449543</v>
      </c>
      <c r="K2128" s="16">
        <f t="shared" si="67"/>
        <v>0.77431192660550452</v>
      </c>
      <c r="L2128" s="19">
        <f>'EPA Data'!D2129/SUM('EPA Data'!D:D)</f>
        <v>2.1633352912470333E-6</v>
      </c>
      <c r="M2128" s="19">
        <f>'EPA Data'!E2129/SUM('EPA Data'!E:E)</f>
        <v>7.2769004107732108E-6</v>
      </c>
      <c r="N2128" s="19">
        <f>'EPA Data'!F2129/SUM('EPA Data'!F:F)</f>
        <v>9.2804489595471676E-6</v>
      </c>
      <c r="O2128" s="19">
        <f>'EPA Data'!G2129/SUM('EPA Data'!G:G)</f>
        <v>2.1540580885868798E-6</v>
      </c>
      <c r="P2128" s="19">
        <f>'EPA Data'!H2129/SUM('EPA Data'!H:H)</f>
        <v>6.332775281208848E-6</v>
      </c>
      <c r="Q2128" s="19">
        <f>'EPA Data'!I2129/SUM('EPA Data'!I:I)</f>
        <v>4.3229880419330763E-6</v>
      </c>
      <c r="R2128" s="19">
        <f>'EPA Data'!J2129/SUM('EPA Data'!J:J)</f>
        <v>3.0405953839456047E-6</v>
      </c>
      <c r="S2128" s="19">
        <f>'EPA Data'!K2129/SUM('EPA Data'!K:K)</f>
        <v>2.3994494381849163E-5</v>
      </c>
      <c r="T2128" s="19">
        <f>'EPA Data'!L2129/SUM('EPA Data'!L:L)</f>
        <v>8.3639550940851046E-6</v>
      </c>
      <c r="U2128" s="19">
        <f>'EPA Data'!M2129/SUM('EPA Data'!M:M)</f>
        <v>1.2233453734930807E-6</v>
      </c>
      <c r="V2128" s="19">
        <f>'EPA Data'!N2129/SUM('EPA Data'!N:N)</f>
        <v>2.8003322893887388E-6</v>
      </c>
      <c r="W2128" s="19">
        <f>'EPA Data'!O2129/SUM('EPA Data'!O:O)</f>
        <v>2.3116898606490795E-6</v>
      </c>
      <c r="X2128" s="19">
        <f>'EPA Data'!P2129/SUM('EPA Data'!P:P)</f>
        <v>2.4284402261356962E-5</v>
      </c>
    </row>
    <row r="2129" spans="1:24" x14ac:dyDescent="0.35">
      <c r="A2129" s="13" t="s">
        <v>3471</v>
      </c>
      <c r="B2129" s="13" t="s">
        <v>3427</v>
      </c>
      <c r="C2129" s="18" t="s">
        <v>1540</v>
      </c>
      <c r="D2129" s="14">
        <f>SUMIFS('Census Data'!G:G,'Census Data'!$A:$A,$A2129)/SUMIFS('Census Data'!$F:$F,'Census Data'!$A:$A,$A2129)</f>
        <v>0.49852915729364944</v>
      </c>
      <c r="E2129" s="16">
        <f>SUMIFS('Census Data'!H:H,'Census Data'!$A:$A,$A2129)/SUMIFS('Census Data'!$F:$F,'Census Data'!$A:$A,$A2129)</f>
        <v>0.50147084270635056</v>
      </c>
      <c r="F2129" s="14">
        <f>SUM(SUMIFS('Census Data'!I:I,'Census Data'!$A:$A,$A2129),SUMIFS('Census Data'!J:J,'Census Data'!$A:$A,$A2129))/SUMIFS('Census Data'!$F:$F,'Census Data'!$A:$A,$A2129)</f>
        <v>0.72192420834054338</v>
      </c>
      <c r="G2129" s="14">
        <f>SUM(SUMIFS('Census Data'!K:K,'Census Data'!$A:$A,$A2129),SUMIFS('Census Data'!L:L,'Census Data'!$A:$A,$A2129))/SUMIFS('Census Data'!$F:$F,'Census Data'!$A:$A,$A2129)</f>
        <v>9.8632981484685928E-3</v>
      </c>
      <c r="H2129" s="14">
        <f>SUM(SUMIFS('Census Data'!O:O,'Census Data'!$A:$A,$A2129),SUMIFS('Census Data'!P:P,'Census Data'!$A:$A,$A2129))/SUMIFS('Census Data'!$F:$F,'Census Data'!$A:$A,$A2129)</f>
        <v>1.003633846686278E-2</v>
      </c>
      <c r="I2129" s="16">
        <f t="shared" si="66"/>
        <v>0.25817615504412517</v>
      </c>
      <c r="J2129" s="14">
        <f>SUM(SUMIFS('Census Data'!W:W,'Census Data'!$A:$A,$A2129),SUMIFS('Census Data'!X:X,'Census Data'!$A:$A,$A2129))/SUMIFS('Census Data'!$F:$F,'Census Data'!$A:$A,$A2129)</f>
        <v>4.7153486762415646E-2</v>
      </c>
      <c r="K2129" s="16">
        <f t="shared" si="67"/>
        <v>0.9528465132375844</v>
      </c>
      <c r="L2129" s="19">
        <f>'EPA Data'!D2130/SUM('EPA Data'!D:D)</f>
        <v>3.8726183699744213E-5</v>
      </c>
      <c r="M2129" s="19">
        <f>'EPA Data'!E2130/SUM('EPA Data'!E:E)</f>
        <v>7.750198525907222E-5</v>
      </c>
      <c r="N2129" s="19">
        <f>'EPA Data'!F2130/SUM('EPA Data'!F:F)</f>
        <v>9.0130962095502258E-5</v>
      </c>
      <c r="O2129" s="19">
        <f>'EPA Data'!G2130/SUM('EPA Data'!G:G)</f>
        <v>1.8459506367376077E-5</v>
      </c>
      <c r="P2129" s="19">
        <f>'EPA Data'!H2130/SUM('EPA Data'!H:H)</f>
        <v>4.9949664178466246E-5</v>
      </c>
      <c r="Q2129" s="19">
        <f>'EPA Data'!I2130/SUM('EPA Data'!I:I)</f>
        <v>3.6115629327081498E-5</v>
      </c>
      <c r="R2129" s="19">
        <f>'EPA Data'!J2130/SUM('EPA Data'!J:J)</f>
        <v>3.382189210322428E-5</v>
      </c>
      <c r="S2129" s="19">
        <f>'EPA Data'!K2130/SUM('EPA Data'!K:K)</f>
        <v>1.0927524080058576E-4</v>
      </c>
      <c r="T2129" s="19">
        <f>'EPA Data'!L2130/SUM('EPA Data'!L:L)</f>
        <v>6.1554477592202711E-5</v>
      </c>
      <c r="U2129" s="19">
        <f>'EPA Data'!M2130/SUM('EPA Data'!M:M)</f>
        <v>1.2646674680562319E-5</v>
      </c>
      <c r="V2129" s="19">
        <f>'EPA Data'!N2130/SUM('EPA Data'!N:N)</f>
        <v>2.6264218642358553E-5</v>
      </c>
      <c r="W2129" s="19">
        <f>'EPA Data'!O2130/SUM('EPA Data'!O:O)</f>
        <v>2.4234597181529117E-5</v>
      </c>
      <c r="X2129" s="19">
        <f>'EPA Data'!P2130/SUM('EPA Data'!P:P)</f>
        <v>1.0561142106563099E-4</v>
      </c>
    </row>
    <row r="2130" spans="1:24" x14ac:dyDescent="0.35">
      <c r="A2130" s="13" t="s">
        <v>3472</v>
      </c>
      <c r="B2130" s="13" t="s">
        <v>3427</v>
      </c>
      <c r="C2130" s="18" t="s">
        <v>3473</v>
      </c>
      <c r="D2130" s="14">
        <f>SUMIFS('Census Data'!G:G,'Census Data'!$A:$A,$A2130)/SUMIFS('Census Data'!$F:$F,'Census Data'!$A:$A,$A2130)</f>
        <v>0.54998503442083213</v>
      </c>
      <c r="E2130" s="16">
        <f>SUMIFS('Census Data'!H:H,'Census Data'!$A:$A,$A2130)/SUMIFS('Census Data'!$F:$F,'Census Data'!$A:$A,$A2130)</f>
        <v>0.45001496557916792</v>
      </c>
      <c r="F2130" s="14">
        <f>SUM(SUMIFS('Census Data'!I:I,'Census Data'!$A:$A,$A2130),SUMIFS('Census Data'!J:J,'Census Data'!$A:$A,$A2130))/SUMIFS('Census Data'!$F:$F,'Census Data'!$A:$A,$A2130)</f>
        <v>0.65279856330439989</v>
      </c>
      <c r="G2130" s="14">
        <f>SUM(SUMIFS('Census Data'!K:K,'Census Data'!$A:$A,$A2130),SUMIFS('Census Data'!L:L,'Census Data'!$A:$A,$A2130))/SUMIFS('Census Data'!$F:$F,'Census Data'!$A:$A,$A2130)</f>
        <v>6.3753367255312776E-2</v>
      </c>
      <c r="H2130" s="14">
        <f>SUM(SUMIFS('Census Data'!O:O,'Census Data'!$A:$A,$A2130),SUMIFS('Census Data'!P:P,'Census Data'!$A:$A,$A2130))/SUMIFS('Census Data'!$F:$F,'Census Data'!$A:$A,$A2130)</f>
        <v>3.1427716252618977E-3</v>
      </c>
      <c r="I2130" s="16">
        <f t="shared" si="66"/>
        <v>0.28030529781502544</v>
      </c>
      <c r="J2130" s="14">
        <f>SUM(SUMIFS('Census Data'!W:W,'Census Data'!$A:$A,$A2130),SUMIFS('Census Data'!X:X,'Census Data'!$A:$A,$A2130))/SUMIFS('Census Data'!$F:$F,'Census Data'!$A:$A,$A2130)</f>
        <v>5.8365758754863814E-2</v>
      </c>
      <c r="K2130" s="16">
        <f t="shared" si="67"/>
        <v>0.94163424124513617</v>
      </c>
      <c r="L2130" s="19">
        <f>'EPA Data'!D2131/SUM('EPA Data'!D:D)</f>
        <v>3.8448986454451823E-5</v>
      </c>
      <c r="M2130" s="19">
        <f>'EPA Data'!E2131/SUM('EPA Data'!E:E)</f>
        <v>6.2049118291571012E-5</v>
      </c>
      <c r="N2130" s="19">
        <f>'EPA Data'!F2131/SUM('EPA Data'!F:F)</f>
        <v>8.5237642121332178E-5</v>
      </c>
      <c r="O2130" s="19">
        <f>'EPA Data'!G2131/SUM('EPA Data'!G:G)</f>
        <v>2.3917139572017143E-5</v>
      </c>
      <c r="P2130" s="19">
        <f>'EPA Data'!H2131/SUM('EPA Data'!H:H)</f>
        <v>5.2069257996839312E-5</v>
      </c>
      <c r="Q2130" s="19">
        <f>'EPA Data'!I2131/SUM('EPA Data'!I:I)</f>
        <v>4.3284915784860448E-5</v>
      </c>
      <c r="R2130" s="19">
        <f>'EPA Data'!J2131/SUM('EPA Data'!J:J)</f>
        <v>3.346432346126861E-5</v>
      </c>
      <c r="S2130" s="19">
        <f>'EPA Data'!K2131/SUM('EPA Data'!K:K)</f>
        <v>1.1809117614903647E-4</v>
      </c>
      <c r="T2130" s="19">
        <f>'EPA Data'!L2131/SUM('EPA Data'!L:L)</f>
        <v>7.0713456672713885E-5</v>
      </c>
      <c r="U2130" s="19">
        <f>'EPA Data'!M2131/SUM('EPA Data'!M:M)</f>
        <v>1.3607782223701758E-5</v>
      </c>
      <c r="V2130" s="19">
        <f>'EPA Data'!N2131/SUM('EPA Data'!N:N)</f>
        <v>2.7234477775648502E-5</v>
      </c>
      <c r="W2130" s="19">
        <f>'EPA Data'!O2131/SUM('EPA Data'!O:O)</f>
        <v>2.3265257297514053E-5</v>
      </c>
      <c r="X2130" s="19">
        <f>'EPA Data'!P2131/SUM('EPA Data'!P:P)</f>
        <v>1.1166541761671985E-4</v>
      </c>
    </row>
    <row r="2131" spans="1:24" x14ac:dyDescent="0.35">
      <c r="A2131" s="13" t="s">
        <v>3474</v>
      </c>
      <c r="B2131" s="13" t="s">
        <v>3427</v>
      </c>
      <c r="C2131" s="18" t="s">
        <v>92</v>
      </c>
      <c r="D2131" s="14">
        <f>SUMIFS('Census Data'!G:G,'Census Data'!$A:$A,$A2131)/SUMIFS('Census Data'!$F:$F,'Census Data'!$A:$A,$A2131)</f>
        <v>0.50282326369282893</v>
      </c>
      <c r="E2131" s="16">
        <f>SUMIFS('Census Data'!H:H,'Census Data'!$A:$A,$A2131)/SUMIFS('Census Data'!$F:$F,'Census Data'!$A:$A,$A2131)</f>
        <v>0.49717673630717107</v>
      </c>
      <c r="F2131" s="14">
        <f>SUM(SUMIFS('Census Data'!I:I,'Census Data'!$A:$A,$A2131),SUMIFS('Census Data'!J:J,'Census Data'!$A:$A,$A2131))/SUMIFS('Census Data'!$F:$F,'Census Data'!$A:$A,$A2131)</f>
        <v>0.82858756150681612</v>
      </c>
      <c r="G2131" s="14">
        <f>SUM(SUMIFS('Census Data'!K:K,'Census Data'!$A:$A,$A2131),SUMIFS('Census Data'!L:L,'Census Data'!$A:$A,$A2131))/SUMIFS('Census Data'!$F:$F,'Census Data'!$A:$A,$A2131)</f>
        <v>7.6510446075663471E-2</v>
      </c>
      <c r="H2131" s="14">
        <f>SUM(SUMIFS('Census Data'!O:O,'Census Data'!$A:$A,$A2131),SUMIFS('Census Data'!P:P,'Census Data'!$A:$A,$A2131))/SUMIFS('Census Data'!$F:$F,'Census Data'!$A:$A,$A2131)</f>
        <v>1.7221908526256352E-2</v>
      </c>
      <c r="I2131" s="16">
        <f t="shared" si="66"/>
        <v>7.7680083891264018E-2</v>
      </c>
      <c r="J2131" s="14">
        <f>SUM(SUMIFS('Census Data'!W:W,'Census Data'!$A:$A,$A2131),SUMIFS('Census Data'!X:X,'Census Data'!$A:$A,$A2131))/SUMIFS('Census Data'!$F:$F,'Census Data'!$A:$A,$A2131)</f>
        <v>0.24106638702911995</v>
      </c>
      <c r="K2131" s="16">
        <f t="shared" si="67"/>
        <v>0.75893361297088002</v>
      </c>
      <c r="L2131" s="19">
        <f>'EPA Data'!D2132/SUM('EPA Data'!D:D)</f>
        <v>2.0067179355299549E-5</v>
      </c>
      <c r="M2131" s="19">
        <f>'EPA Data'!E2132/SUM('EPA Data'!E:E)</f>
        <v>4.4993123702660299E-5</v>
      </c>
      <c r="N2131" s="19">
        <f>'EPA Data'!F2132/SUM('EPA Data'!F:F)</f>
        <v>6.8852781147168011E-5</v>
      </c>
      <c r="O2131" s="19">
        <f>'EPA Data'!G2132/SUM('EPA Data'!G:G)</f>
        <v>2.139801213304356E-5</v>
      </c>
      <c r="P2131" s="19">
        <f>'EPA Data'!H2132/SUM('EPA Data'!H:H)</f>
        <v>4.336885416216159E-5</v>
      </c>
      <c r="Q2131" s="19">
        <f>'EPA Data'!I2132/SUM('EPA Data'!I:I)</f>
        <v>3.7240207043992556E-5</v>
      </c>
      <c r="R2131" s="19">
        <f>'EPA Data'!J2132/SUM('EPA Data'!J:J)</f>
        <v>1.9626284935352858E-5</v>
      </c>
      <c r="S2131" s="19">
        <f>'EPA Data'!K2132/SUM('EPA Data'!K:K)</f>
        <v>1.2105805991122108E-4</v>
      </c>
      <c r="T2131" s="19">
        <f>'EPA Data'!L2132/SUM('EPA Data'!L:L)</f>
        <v>6.4144250010335284E-5</v>
      </c>
      <c r="U2131" s="19">
        <f>'EPA Data'!M2132/SUM('EPA Data'!M:M)</f>
        <v>8.6000494397165239E-6</v>
      </c>
      <c r="V2131" s="19">
        <f>'EPA Data'!N2132/SUM('EPA Data'!N:N)</f>
        <v>1.8925607090112525E-5</v>
      </c>
      <c r="W2131" s="19">
        <f>'EPA Data'!O2132/SUM('EPA Data'!O:O)</f>
        <v>1.6265411111576586E-5</v>
      </c>
      <c r="X2131" s="19">
        <f>'EPA Data'!P2132/SUM('EPA Data'!P:P)</f>
        <v>1.3985297387493836E-4</v>
      </c>
    </row>
    <row r="2132" spans="1:24" x14ac:dyDescent="0.35">
      <c r="A2132" s="13" t="s">
        <v>3475</v>
      </c>
      <c r="B2132" s="13" t="s">
        <v>3427</v>
      </c>
      <c r="C2132" s="18" t="s">
        <v>94</v>
      </c>
      <c r="D2132" s="14">
        <f>SUMIFS('Census Data'!G:G,'Census Data'!$A:$A,$A2132)/SUMIFS('Census Data'!$F:$F,'Census Data'!$A:$A,$A2132)</f>
        <v>0.49690721649484537</v>
      </c>
      <c r="E2132" s="16">
        <f>SUMIFS('Census Data'!H:H,'Census Data'!$A:$A,$A2132)/SUMIFS('Census Data'!$F:$F,'Census Data'!$A:$A,$A2132)</f>
        <v>0.50309278350515463</v>
      </c>
      <c r="F2132" s="14">
        <f>SUM(SUMIFS('Census Data'!I:I,'Census Data'!$A:$A,$A2132),SUMIFS('Census Data'!J:J,'Census Data'!$A:$A,$A2132))/SUMIFS('Census Data'!$F:$F,'Census Data'!$A:$A,$A2132)</f>
        <v>0.84686035613870669</v>
      </c>
      <c r="G2132" s="14">
        <f>SUM(SUMIFS('Census Data'!K:K,'Census Data'!$A:$A,$A2132),SUMIFS('Census Data'!L:L,'Census Data'!$A:$A,$A2132))/SUMIFS('Census Data'!$F:$F,'Census Data'!$A:$A,$A2132)</f>
        <v>1.5557638238050609E-2</v>
      </c>
      <c r="H2132" s="14">
        <f>SUM(SUMIFS('Census Data'!O:O,'Census Data'!$A:$A,$A2132),SUMIFS('Census Data'!P:P,'Census Data'!$A:$A,$A2132))/SUMIFS('Census Data'!$F:$F,'Census Data'!$A:$A,$A2132)</f>
        <v>6.7478912839737584E-3</v>
      </c>
      <c r="I2132" s="16">
        <f t="shared" si="66"/>
        <v>0.13083411433926895</v>
      </c>
      <c r="J2132" s="14">
        <f>SUM(SUMIFS('Census Data'!W:W,'Census Data'!$A:$A,$A2132),SUMIFS('Census Data'!X:X,'Census Data'!$A:$A,$A2132))/SUMIFS('Census Data'!$F:$F,'Census Data'!$A:$A,$A2132)</f>
        <v>0.10721649484536082</v>
      </c>
      <c r="K2132" s="16">
        <f t="shared" si="67"/>
        <v>0.89278350515463922</v>
      </c>
      <c r="L2132" s="19">
        <f>'EPA Data'!D2133/SUM('EPA Data'!D:D)</f>
        <v>1.6642022430509213E-5</v>
      </c>
      <c r="M2132" s="19">
        <f>'EPA Data'!E2133/SUM('EPA Data'!E:E)</f>
        <v>1.7669597568722193E-5</v>
      </c>
      <c r="N2132" s="19">
        <f>'EPA Data'!F2133/SUM('EPA Data'!F:F)</f>
        <v>3.2827982144270259E-5</v>
      </c>
      <c r="O2132" s="19">
        <f>'EPA Data'!G2133/SUM('EPA Data'!G:G)</f>
        <v>1.1845936145573521E-5</v>
      </c>
      <c r="P2132" s="19">
        <f>'EPA Data'!H2133/SUM('EPA Data'!H:H)</f>
        <v>1.7295150532645983E-5</v>
      </c>
      <c r="Q2132" s="19">
        <f>'EPA Data'!I2133/SUM('EPA Data'!I:I)</f>
        <v>2.018618163558147E-5</v>
      </c>
      <c r="R2132" s="19">
        <f>'EPA Data'!J2133/SUM('EPA Data'!J:J)</f>
        <v>1.3419692204490014E-5</v>
      </c>
      <c r="S2132" s="19">
        <f>'EPA Data'!K2133/SUM('EPA Data'!K:K)</f>
        <v>4.5997192521330401E-5</v>
      </c>
      <c r="T2132" s="19">
        <f>'EPA Data'!L2133/SUM('EPA Data'!L:L)</f>
        <v>3.0571193381915572E-5</v>
      </c>
      <c r="U2132" s="19">
        <f>'EPA Data'!M2133/SUM('EPA Data'!M:M)</f>
        <v>5.4575747587250604E-6</v>
      </c>
      <c r="V2132" s="19">
        <f>'EPA Data'!N2133/SUM('EPA Data'!N:N)</f>
        <v>8.0960297735565349E-6</v>
      </c>
      <c r="W2132" s="19">
        <f>'EPA Data'!O2133/SUM('EPA Data'!O:O)</f>
        <v>8.4617550294664833E-6</v>
      </c>
      <c r="X2132" s="19">
        <f>'EPA Data'!P2133/SUM('EPA Data'!P:P)</f>
        <v>4.3057724409339702E-5</v>
      </c>
    </row>
    <row r="2133" spans="1:24" x14ac:dyDescent="0.35">
      <c r="A2133" s="13" t="s">
        <v>3476</v>
      </c>
      <c r="B2133" s="13" t="s">
        <v>3427</v>
      </c>
      <c r="C2133" s="18" t="s">
        <v>3140</v>
      </c>
      <c r="D2133" s="14">
        <f>SUMIFS('Census Data'!G:G,'Census Data'!$A:$A,$A2133)/SUMIFS('Census Data'!$F:$F,'Census Data'!$A:$A,$A2133)</f>
        <v>0.5015073422153068</v>
      </c>
      <c r="E2133" s="16">
        <f>SUMIFS('Census Data'!H:H,'Census Data'!$A:$A,$A2133)/SUMIFS('Census Data'!$F:$F,'Census Data'!$A:$A,$A2133)</f>
        <v>0.4984926577846932</v>
      </c>
      <c r="F2133" s="14">
        <f>SUM(SUMIFS('Census Data'!I:I,'Census Data'!$A:$A,$A2133),SUMIFS('Census Data'!J:J,'Census Data'!$A:$A,$A2133))/SUMIFS('Census Data'!$F:$F,'Census Data'!$A:$A,$A2133)</f>
        <v>0.71360497909170473</v>
      </c>
      <c r="G2133" s="14">
        <f>SUM(SUMIFS('Census Data'!K:K,'Census Data'!$A:$A,$A2133),SUMIFS('Census Data'!L:L,'Census Data'!$A:$A,$A2133))/SUMIFS('Census Data'!$F:$F,'Census Data'!$A:$A,$A2133)</f>
        <v>2.9952348536419333E-2</v>
      </c>
      <c r="H2133" s="14">
        <f>SUM(SUMIFS('Census Data'!O:O,'Census Data'!$A:$A,$A2133),SUMIFS('Census Data'!P:P,'Census Data'!$A:$A,$A2133))/SUMIFS('Census Data'!$F:$F,'Census Data'!$A:$A,$A2133)</f>
        <v>6.7101040552367984E-3</v>
      </c>
      <c r="I2133" s="16">
        <f t="shared" si="66"/>
        <v>0.24973256831663915</v>
      </c>
      <c r="J2133" s="14">
        <f>SUM(SUMIFS('Census Data'!W:W,'Census Data'!$A:$A,$A2133),SUMIFS('Census Data'!X:X,'Census Data'!$A:$A,$A2133))/SUMIFS('Census Data'!$F:$F,'Census Data'!$A:$A,$A2133)</f>
        <v>5.7862491490810075E-2</v>
      </c>
      <c r="K2133" s="16">
        <f t="shared" si="67"/>
        <v>0.94213750850918987</v>
      </c>
      <c r="L2133" s="19">
        <f>'EPA Data'!D2134/SUM('EPA Data'!D:D)</f>
        <v>2.5161832505425038E-5</v>
      </c>
      <c r="M2133" s="19">
        <f>'EPA Data'!E2134/SUM('EPA Data'!E:E)</f>
        <v>3.7746004751457814E-5</v>
      </c>
      <c r="N2133" s="19">
        <f>'EPA Data'!F2134/SUM('EPA Data'!F:F)</f>
        <v>5.4540973024314336E-5</v>
      </c>
      <c r="O2133" s="19">
        <f>'EPA Data'!G2134/SUM('EPA Data'!G:G)</f>
        <v>1.9995757611074554E-5</v>
      </c>
      <c r="P2133" s="19">
        <f>'EPA Data'!H2134/SUM('EPA Data'!H:H)</f>
        <v>3.8290410320641838E-5</v>
      </c>
      <c r="Q2133" s="19">
        <f>'EPA Data'!I2134/SUM('EPA Data'!I:I)</f>
        <v>3.1815388888092294E-5</v>
      </c>
      <c r="R2133" s="19">
        <f>'EPA Data'!J2134/SUM('EPA Data'!J:J)</f>
        <v>2.4547936708955553E-5</v>
      </c>
      <c r="S2133" s="19">
        <f>'EPA Data'!K2134/SUM('EPA Data'!K:K)</f>
        <v>7.5681393938756882E-5</v>
      </c>
      <c r="T2133" s="19">
        <f>'EPA Data'!L2134/SUM('EPA Data'!L:L)</f>
        <v>4.6879597622059271E-5</v>
      </c>
      <c r="U2133" s="19">
        <f>'EPA Data'!M2134/SUM('EPA Data'!M:M)</f>
        <v>9.5307749628099582E-6</v>
      </c>
      <c r="V2133" s="19">
        <f>'EPA Data'!N2134/SUM('EPA Data'!N:N)</f>
        <v>1.9560718965034632E-5</v>
      </c>
      <c r="W2133" s="19">
        <f>'EPA Data'!O2134/SUM('EPA Data'!O:O)</f>
        <v>1.3975989111698653E-5</v>
      </c>
      <c r="X2133" s="19">
        <f>'EPA Data'!P2134/SUM('EPA Data'!P:P)</f>
        <v>7.100361894377431E-5</v>
      </c>
    </row>
    <row r="2134" spans="1:24" x14ac:dyDescent="0.35">
      <c r="A2134" s="13" t="s">
        <v>3477</v>
      </c>
      <c r="B2134" s="13" t="s">
        <v>3427</v>
      </c>
      <c r="C2134" s="18" t="s">
        <v>3478</v>
      </c>
      <c r="D2134" s="14">
        <f>SUMIFS('Census Data'!G:G,'Census Data'!$A:$A,$A2134)/SUMIFS('Census Data'!$F:$F,'Census Data'!$A:$A,$A2134)</f>
        <v>0.50073243305104143</v>
      </c>
      <c r="E2134" s="16">
        <f>SUMIFS('Census Data'!H:H,'Census Data'!$A:$A,$A2134)/SUMIFS('Census Data'!$F:$F,'Census Data'!$A:$A,$A2134)</f>
        <v>0.49926756694895857</v>
      </c>
      <c r="F2134" s="14">
        <f>SUM(SUMIFS('Census Data'!I:I,'Census Data'!$A:$A,$A2134),SUMIFS('Census Data'!J:J,'Census Data'!$A:$A,$A2134))/SUMIFS('Census Data'!$F:$F,'Census Data'!$A:$A,$A2134)</f>
        <v>0.79178301670862894</v>
      </c>
      <c r="G2134" s="14">
        <f>SUM(SUMIFS('Census Data'!K:K,'Census Data'!$A:$A,$A2134),SUMIFS('Census Data'!L:L,'Census Data'!$A:$A,$A2134))/SUMIFS('Census Data'!$F:$F,'Census Data'!$A:$A,$A2134)</f>
        <v>2.2751201647974364E-2</v>
      </c>
      <c r="H2134" s="14">
        <f>SUM(SUMIFS('Census Data'!O:O,'Census Data'!$A:$A,$A2134),SUMIFS('Census Data'!P:P,'Census Data'!$A:$A,$A2134))/SUMIFS('Census Data'!$F:$F,'Census Data'!$A:$A,$A2134)</f>
        <v>6.6834515907530324E-3</v>
      </c>
      <c r="I2134" s="16">
        <f t="shared" si="66"/>
        <v>0.17878233005264366</v>
      </c>
      <c r="J2134" s="14">
        <f>SUM(SUMIFS('Census Data'!W:W,'Census Data'!$A:$A,$A2134),SUMIFS('Census Data'!X:X,'Census Data'!$A:$A,$A2134))/SUMIFS('Census Data'!$F:$F,'Census Data'!$A:$A,$A2134)</f>
        <v>8.4298466468299388E-2</v>
      </c>
      <c r="K2134" s="16">
        <f t="shared" si="67"/>
        <v>0.91570153353170058</v>
      </c>
      <c r="L2134" s="19">
        <f>'EPA Data'!D2135/SUM('EPA Data'!D:D)</f>
        <v>9.8269917822062618E-5</v>
      </c>
      <c r="M2134" s="19">
        <f>'EPA Data'!E2135/SUM('EPA Data'!E:E)</f>
        <v>2.2026710520869254E-4</v>
      </c>
      <c r="N2134" s="19">
        <f>'EPA Data'!F2135/SUM('EPA Data'!F:F)</f>
        <v>2.0471023130200246E-4</v>
      </c>
      <c r="O2134" s="19">
        <f>'EPA Data'!G2135/SUM('EPA Data'!G:G)</f>
        <v>7.7676908799574393E-5</v>
      </c>
      <c r="P2134" s="19">
        <f>'EPA Data'!H2135/SUM('EPA Data'!H:H)</f>
        <v>1.6835266353707549E-4</v>
      </c>
      <c r="Q2134" s="19">
        <f>'EPA Data'!I2135/SUM('EPA Data'!I:I)</f>
        <v>1.0632359406665373E-4</v>
      </c>
      <c r="R2134" s="19">
        <f>'EPA Data'!J2135/SUM('EPA Data'!J:J)</f>
        <v>8.941723754264811E-5</v>
      </c>
      <c r="S2134" s="19">
        <f>'EPA Data'!K2135/SUM('EPA Data'!K:K)</f>
        <v>4.2951849630893198E-4</v>
      </c>
      <c r="T2134" s="19">
        <f>'EPA Data'!L2135/SUM('EPA Data'!L:L)</f>
        <v>2.0416354154233752E-4</v>
      </c>
      <c r="U2134" s="19">
        <f>'EPA Data'!M2135/SUM('EPA Data'!M:M)</f>
        <v>4.3477066178158884E-5</v>
      </c>
      <c r="V2134" s="19">
        <f>'EPA Data'!N2135/SUM('EPA Data'!N:N)</f>
        <v>9.2608675455007497E-5</v>
      </c>
      <c r="W2134" s="19">
        <f>'EPA Data'!O2135/SUM('EPA Data'!O:O)</f>
        <v>6.3500693543330078E-5</v>
      </c>
      <c r="X2134" s="19">
        <f>'EPA Data'!P2135/SUM('EPA Data'!P:P)</f>
        <v>4.4422423789257815E-4</v>
      </c>
    </row>
    <row r="2135" spans="1:24" x14ac:dyDescent="0.35">
      <c r="A2135" s="13" t="s">
        <v>3479</v>
      </c>
      <c r="B2135" s="13" t="s">
        <v>3427</v>
      </c>
      <c r="C2135" s="18" t="s">
        <v>3480</v>
      </c>
      <c r="D2135" s="14">
        <f>SUMIFS('Census Data'!G:G,'Census Data'!$A:$A,$A2135)/SUMIFS('Census Data'!$F:$F,'Census Data'!$A:$A,$A2135)</f>
        <v>0.50506912442396312</v>
      </c>
      <c r="E2135" s="16">
        <f>SUMIFS('Census Data'!H:H,'Census Data'!$A:$A,$A2135)/SUMIFS('Census Data'!$F:$F,'Census Data'!$A:$A,$A2135)</f>
        <v>0.49493087557603688</v>
      </c>
      <c r="F2135" s="14">
        <f>SUM(SUMIFS('Census Data'!I:I,'Census Data'!$A:$A,$A2135),SUMIFS('Census Data'!J:J,'Census Data'!$A:$A,$A2135))/SUMIFS('Census Data'!$F:$F,'Census Data'!$A:$A,$A2135)</f>
        <v>0.89716919025674791</v>
      </c>
      <c r="G2135" s="14">
        <f>SUM(SUMIFS('Census Data'!K:K,'Census Data'!$A:$A,$A2135),SUMIFS('Census Data'!L:L,'Census Data'!$A:$A,$A2135))/SUMIFS('Census Data'!$F:$F,'Census Data'!$A:$A,$A2135)</f>
        <v>1.935483870967742E-2</v>
      </c>
      <c r="H2135" s="14">
        <f>SUM(SUMIFS('Census Data'!O:O,'Census Data'!$A:$A,$A2135),SUMIFS('Census Data'!P:P,'Census Data'!$A:$A,$A2135))/SUMIFS('Census Data'!$F:$F,'Census Data'!$A:$A,$A2135)</f>
        <v>4.608294930875576E-3</v>
      </c>
      <c r="I2135" s="16">
        <f t="shared" si="66"/>
        <v>7.8867676102699069E-2</v>
      </c>
      <c r="J2135" s="14">
        <f>SUM(SUMIFS('Census Data'!W:W,'Census Data'!$A:$A,$A2135),SUMIFS('Census Data'!X:X,'Census Data'!$A:$A,$A2135))/SUMIFS('Census Data'!$F:$F,'Census Data'!$A:$A,$A2135)</f>
        <v>0.17886767610269916</v>
      </c>
      <c r="K2135" s="16">
        <f t="shared" si="67"/>
        <v>0.82113232389730084</v>
      </c>
      <c r="L2135" s="19">
        <f>'EPA Data'!D2136/SUM('EPA Data'!D:D)</f>
        <v>2.1960645819917838E-5</v>
      </c>
      <c r="M2135" s="19">
        <f>'EPA Data'!E2136/SUM('EPA Data'!E:E)</f>
        <v>4.2349114763235519E-5</v>
      </c>
      <c r="N2135" s="19">
        <f>'EPA Data'!F2136/SUM('EPA Data'!F:F)</f>
        <v>5.1584206113330592E-5</v>
      </c>
      <c r="O2135" s="19">
        <f>'EPA Data'!G2136/SUM('EPA Data'!G:G)</f>
        <v>2.0113935619315207E-5</v>
      </c>
      <c r="P2135" s="19">
        <f>'EPA Data'!H2136/SUM('EPA Data'!H:H)</f>
        <v>3.9956837128104556E-5</v>
      </c>
      <c r="Q2135" s="19">
        <f>'EPA Data'!I2136/SUM('EPA Data'!I:I)</f>
        <v>2.8576079487951712E-5</v>
      </c>
      <c r="R2135" s="19">
        <f>'EPA Data'!J2136/SUM('EPA Data'!J:J)</f>
        <v>2.6232233748832131E-5</v>
      </c>
      <c r="S2135" s="19">
        <f>'EPA Data'!K2136/SUM('EPA Data'!K:K)</f>
        <v>1.2774876017363691E-4</v>
      </c>
      <c r="T2135" s="19">
        <f>'EPA Data'!L2136/SUM('EPA Data'!L:L)</f>
        <v>5.1479189915310088E-5</v>
      </c>
      <c r="U2135" s="19">
        <f>'EPA Data'!M2136/SUM('EPA Data'!M:M)</f>
        <v>1.0012128487877928E-5</v>
      </c>
      <c r="V2135" s="19">
        <f>'EPA Data'!N2136/SUM('EPA Data'!N:N)</f>
        <v>2.095744681806543E-5</v>
      </c>
      <c r="W2135" s="19">
        <f>'EPA Data'!O2136/SUM('EPA Data'!O:O)</f>
        <v>1.4791060945565847E-5</v>
      </c>
      <c r="X2135" s="19">
        <f>'EPA Data'!P2136/SUM('EPA Data'!P:P)</f>
        <v>1.1465171259132443E-4</v>
      </c>
    </row>
    <row r="2136" spans="1:24" x14ac:dyDescent="0.35">
      <c r="A2136" s="13" t="s">
        <v>3481</v>
      </c>
      <c r="B2136" s="13" t="s">
        <v>3427</v>
      </c>
      <c r="C2136" s="18" t="s">
        <v>495</v>
      </c>
      <c r="D2136" s="14">
        <f>SUMIFS('Census Data'!G:G,'Census Data'!$A:$A,$A2136)/SUMIFS('Census Data'!$F:$F,'Census Data'!$A:$A,$A2136)</f>
        <v>0.49447708578143362</v>
      </c>
      <c r="E2136" s="16">
        <f>SUMIFS('Census Data'!H:H,'Census Data'!$A:$A,$A2136)/SUMIFS('Census Data'!$F:$F,'Census Data'!$A:$A,$A2136)</f>
        <v>0.50552291421856643</v>
      </c>
      <c r="F2136" s="14">
        <f>SUM(SUMIFS('Census Data'!I:I,'Census Data'!$A:$A,$A2136),SUMIFS('Census Data'!J:J,'Census Data'!$A:$A,$A2136))/SUMIFS('Census Data'!$F:$F,'Census Data'!$A:$A,$A2136)</f>
        <v>0.817978848413631</v>
      </c>
      <c r="G2136" s="14">
        <f>SUM(SUMIFS('Census Data'!K:K,'Census Data'!$A:$A,$A2136),SUMIFS('Census Data'!L:L,'Census Data'!$A:$A,$A2136))/SUMIFS('Census Data'!$F:$F,'Census Data'!$A:$A,$A2136)</f>
        <v>4.253819036427732E-2</v>
      </c>
      <c r="H2136" s="14">
        <f>SUM(SUMIFS('Census Data'!O:O,'Census Data'!$A:$A,$A2136),SUMIFS('Census Data'!P:P,'Census Data'!$A:$A,$A2136))/SUMIFS('Census Data'!$F:$F,'Census Data'!$A:$A,$A2136)</f>
        <v>3.2902467685076379E-3</v>
      </c>
      <c r="I2136" s="16">
        <f t="shared" si="66"/>
        <v>0.13619271445358405</v>
      </c>
      <c r="J2136" s="14">
        <f>SUM(SUMIFS('Census Data'!W:W,'Census Data'!$A:$A,$A2136),SUMIFS('Census Data'!X:X,'Census Data'!$A:$A,$A2136))/SUMIFS('Census Data'!$F:$F,'Census Data'!$A:$A,$A2136)</f>
        <v>0.11292596944770858</v>
      </c>
      <c r="K2136" s="16">
        <f t="shared" si="67"/>
        <v>0.88707403055229139</v>
      </c>
      <c r="L2136" s="19">
        <f>'EPA Data'!D2137/SUM('EPA Data'!D:D)</f>
        <v>1.1638134734604327E-5</v>
      </c>
      <c r="M2136" s="19">
        <f>'EPA Data'!E2137/SUM('EPA Data'!E:E)</f>
        <v>2.0675089226758981E-5</v>
      </c>
      <c r="N2136" s="19">
        <f>'EPA Data'!F2137/SUM('EPA Data'!F:F)</f>
        <v>3.5612246596037749E-5</v>
      </c>
      <c r="O2136" s="19">
        <f>'EPA Data'!G2137/SUM('EPA Data'!G:G)</f>
        <v>1.1126068017103702E-5</v>
      </c>
      <c r="P2136" s="19">
        <f>'EPA Data'!H2137/SUM('EPA Data'!H:H)</f>
        <v>1.9874538889492586E-5</v>
      </c>
      <c r="Q2136" s="19">
        <f>'EPA Data'!I2137/SUM('EPA Data'!I:I)</f>
        <v>1.9726499342943283E-5</v>
      </c>
      <c r="R2136" s="19">
        <f>'EPA Data'!J2137/SUM('EPA Data'!J:J)</f>
        <v>1.1931840257963734E-5</v>
      </c>
      <c r="S2136" s="19">
        <f>'EPA Data'!K2137/SUM('EPA Data'!K:K)</f>
        <v>5.7022682982161424E-5</v>
      </c>
      <c r="T2136" s="19">
        <f>'EPA Data'!L2137/SUM('EPA Data'!L:L)</f>
        <v>3.2977979846775122E-5</v>
      </c>
      <c r="U2136" s="19">
        <f>'EPA Data'!M2137/SUM('EPA Data'!M:M)</f>
        <v>4.9289469868898576E-6</v>
      </c>
      <c r="V2136" s="19">
        <f>'EPA Data'!N2137/SUM('EPA Data'!N:N)</f>
        <v>9.0762837329581176E-6</v>
      </c>
      <c r="W2136" s="19">
        <f>'EPA Data'!O2137/SUM('EPA Data'!O:O)</f>
        <v>8.8870697993265069E-6</v>
      </c>
      <c r="X2136" s="19">
        <f>'EPA Data'!P2137/SUM('EPA Data'!P:P)</f>
        <v>6.4026464100765725E-5</v>
      </c>
    </row>
    <row r="2137" spans="1:24" x14ac:dyDescent="0.35">
      <c r="A2137" s="13" t="s">
        <v>3482</v>
      </c>
      <c r="B2137" s="13" t="s">
        <v>3427</v>
      </c>
      <c r="C2137" s="18" t="s">
        <v>3483</v>
      </c>
      <c r="D2137" s="14">
        <f>SUMIFS('Census Data'!G:G,'Census Data'!$A:$A,$A2137)/SUMIFS('Census Data'!$F:$F,'Census Data'!$A:$A,$A2137)</f>
        <v>0.50508259212198225</v>
      </c>
      <c r="E2137" s="16">
        <f>SUMIFS('Census Data'!H:H,'Census Data'!$A:$A,$A2137)/SUMIFS('Census Data'!$F:$F,'Census Data'!$A:$A,$A2137)</f>
        <v>0.4949174078780178</v>
      </c>
      <c r="F2137" s="14">
        <f>SUM(SUMIFS('Census Data'!I:I,'Census Data'!$A:$A,$A2137),SUMIFS('Census Data'!J:J,'Census Data'!$A:$A,$A2137))/SUMIFS('Census Data'!$F:$F,'Census Data'!$A:$A,$A2137)</f>
        <v>0.64199491740787806</v>
      </c>
      <c r="G2137" s="14">
        <f>SUM(SUMIFS('Census Data'!K:K,'Census Data'!$A:$A,$A2137),SUMIFS('Census Data'!L:L,'Census Data'!$A:$A,$A2137))/SUMIFS('Census Data'!$F:$F,'Census Data'!$A:$A,$A2137)</f>
        <v>1.238881829733164E-2</v>
      </c>
      <c r="H2137" s="14">
        <f>SUM(SUMIFS('Census Data'!O:O,'Census Data'!$A:$A,$A2137),SUMIFS('Census Data'!P:P,'Census Data'!$A:$A,$A2137))/SUMIFS('Census Data'!$F:$F,'Census Data'!$A:$A,$A2137)</f>
        <v>7.2003388394747984E-3</v>
      </c>
      <c r="I2137" s="16">
        <f t="shared" si="66"/>
        <v>0.33841592545531551</v>
      </c>
      <c r="J2137" s="14">
        <f>SUM(SUMIFS('Census Data'!W:W,'Census Data'!$A:$A,$A2137),SUMIFS('Census Data'!X:X,'Census Data'!$A:$A,$A2137))/SUMIFS('Census Data'!$F:$F,'Census Data'!$A:$A,$A2137)</f>
        <v>3.7060567556120291E-2</v>
      </c>
      <c r="K2137" s="16">
        <f t="shared" si="67"/>
        <v>0.96293943244387969</v>
      </c>
      <c r="L2137" s="19">
        <f>'EPA Data'!D2138/SUM('EPA Data'!D:D)</f>
        <v>2.9449636012432775E-5</v>
      </c>
      <c r="M2137" s="19">
        <f>'EPA Data'!E2138/SUM('EPA Data'!E:E)</f>
        <v>5.1467492609565085E-5</v>
      </c>
      <c r="N2137" s="19">
        <f>'EPA Data'!F2138/SUM('EPA Data'!F:F)</f>
        <v>7.0578429991293251E-5</v>
      </c>
      <c r="O2137" s="19">
        <f>'EPA Data'!G2138/SUM('EPA Data'!G:G)</f>
        <v>1.3938037985959675E-5</v>
      </c>
      <c r="P2137" s="19">
        <f>'EPA Data'!H2138/SUM('EPA Data'!H:H)</f>
        <v>3.3484234956748156E-5</v>
      </c>
      <c r="Q2137" s="19">
        <f>'EPA Data'!I2138/SUM('EPA Data'!I:I)</f>
        <v>2.9054501169955908E-5</v>
      </c>
      <c r="R2137" s="19">
        <f>'EPA Data'!J2138/SUM('EPA Data'!J:J)</f>
        <v>2.3882535851915861E-5</v>
      </c>
      <c r="S2137" s="19">
        <f>'EPA Data'!K2138/SUM('EPA Data'!K:K)</f>
        <v>7.0418714381321909E-5</v>
      </c>
      <c r="T2137" s="19">
        <f>'EPA Data'!L2138/SUM('EPA Data'!L:L)</f>
        <v>4.9064114591064485E-5</v>
      </c>
      <c r="U2137" s="19">
        <f>'EPA Data'!M2138/SUM('EPA Data'!M:M)</f>
        <v>9.3207997666690798E-6</v>
      </c>
      <c r="V2137" s="19">
        <f>'EPA Data'!N2138/SUM('EPA Data'!N:N)</f>
        <v>1.7347588073229139E-5</v>
      </c>
      <c r="W2137" s="19">
        <f>'EPA Data'!O2138/SUM('EPA Data'!O:O)</f>
        <v>1.8463647071533507E-5</v>
      </c>
      <c r="X2137" s="19">
        <f>'EPA Data'!P2138/SUM('EPA Data'!P:P)</f>
        <v>7.0438266244033268E-5</v>
      </c>
    </row>
    <row r="2138" spans="1:24" x14ac:dyDescent="0.35">
      <c r="A2138" s="13" t="s">
        <v>3484</v>
      </c>
      <c r="B2138" s="13" t="s">
        <v>3427</v>
      </c>
      <c r="C2138" s="18" t="s">
        <v>3485</v>
      </c>
      <c r="D2138" s="14">
        <f>SUMIFS('Census Data'!G:G,'Census Data'!$A:$A,$A2138)/SUMIFS('Census Data'!$F:$F,'Census Data'!$A:$A,$A2138)</f>
        <v>0.50644088925825892</v>
      </c>
      <c r="E2138" s="16">
        <f>SUMIFS('Census Data'!H:H,'Census Data'!$A:$A,$A2138)/SUMIFS('Census Data'!$F:$F,'Census Data'!$A:$A,$A2138)</f>
        <v>0.49355911074174114</v>
      </c>
      <c r="F2138" s="14">
        <f>SUM(SUMIFS('Census Data'!I:I,'Census Data'!$A:$A,$A2138),SUMIFS('Census Data'!J:J,'Census Data'!$A:$A,$A2138))/SUMIFS('Census Data'!$F:$F,'Census Data'!$A:$A,$A2138)</f>
        <v>0.76025348015790573</v>
      </c>
      <c r="G2138" s="14">
        <f>SUM(SUMIFS('Census Data'!K:K,'Census Data'!$A:$A,$A2138),SUMIFS('Census Data'!L:L,'Census Data'!$A:$A,$A2138))/SUMIFS('Census Data'!$F:$F,'Census Data'!$A:$A,$A2138)</f>
        <v>2.1441928111365052E-2</v>
      </c>
      <c r="H2138" s="14">
        <f>SUM(SUMIFS('Census Data'!O:O,'Census Data'!$A:$A,$A2138),SUMIFS('Census Data'!P:P,'Census Data'!$A:$A,$A2138))/SUMIFS('Census Data'!$F:$F,'Census Data'!$A:$A,$A2138)</f>
        <v>7.7498441720340741E-3</v>
      </c>
      <c r="I2138" s="16">
        <f t="shared" si="66"/>
        <v>0.21055474755869519</v>
      </c>
      <c r="J2138" s="14">
        <f>SUM(SUMIFS('Census Data'!W:W,'Census Data'!$A:$A,$A2138),SUMIFS('Census Data'!X:X,'Census Data'!$A:$A,$A2138))/SUMIFS('Census Data'!$F:$F,'Census Data'!$A:$A,$A2138)</f>
        <v>7.4215665904841049E-2</v>
      </c>
      <c r="K2138" s="16">
        <f t="shared" si="67"/>
        <v>0.92578433409515892</v>
      </c>
      <c r="L2138" s="19">
        <f>'EPA Data'!D2139/SUM('EPA Data'!D:D)</f>
        <v>1.3400554807601337E-4</v>
      </c>
      <c r="M2138" s="19">
        <f>'EPA Data'!E2139/SUM('EPA Data'!E:E)</f>
        <v>2.7914406775254928E-4</v>
      </c>
      <c r="N2138" s="19">
        <f>'EPA Data'!F2139/SUM('EPA Data'!F:F)</f>
        <v>3.7817722175763748E-4</v>
      </c>
      <c r="O2138" s="19">
        <f>'EPA Data'!G2139/SUM('EPA Data'!G:G)</f>
        <v>7.2046229696830154E-5</v>
      </c>
      <c r="P2138" s="19">
        <f>'EPA Data'!H2139/SUM('EPA Data'!H:H)</f>
        <v>1.8060875452911165E-4</v>
      </c>
      <c r="Q2138" s="19">
        <f>'EPA Data'!I2139/SUM('EPA Data'!I:I)</f>
        <v>1.497234848955816E-4</v>
      </c>
      <c r="R2138" s="19">
        <f>'EPA Data'!J2139/SUM('EPA Data'!J:J)</f>
        <v>1.4323389555800139E-4</v>
      </c>
      <c r="S2138" s="19">
        <f>'EPA Data'!K2139/SUM('EPA Data'!K:K)</f>
        <v>3.6675914656565927E-4</v>
      </c>
      <c r="T2138" s="19">
        <f>'EPA Data'!L2139/SUM('EPA Data'!L:L)</f>
        <v>2.5568721264255379E-4</v>
      </c>
      <c r="U2138" s="19">
        <f>'EPA Data'!M2139/SUM('EPA Data'!M:M)</f>
        <v>5.1215843942464568E-5</v>
      </c>
      <c r="V2138" s="19">
        <f>'EPA Data'!N2139/SUM('EPA Data'!N:N)</f>
        <v>9.6086637674811502E-5</v>
      </c>
      <c r="W2138" s="19">
        <f>'EPA Data'!O2139/SUM('EPA Data'!O:O)</f>
        <v>1.0296474244698316E-4</v>
      </c>
      <c r="X2138" s="19">
        <f>'EPA Data'!P2139/SUM('EPA Data'!P:P)</f>
        <v>3.6468149965873561E-4</v>
      </c>
    </row>
    <row r="2139" spans="1:24" x14ac:dyDescent="0.35">
      <c r="A2139" s="13" t="s">
        <v>3486</v>
      </c>
      <c r="B2139" s="13" t="s">
        <v>3427</v>
      </c>
      <c r="C2139" s="18" t="s">
        <v>255</v>
      </c>
      <c r="D2139" s="14">
        <f>SUMIFS('Census Data'!G:G,'Census Data'!$A:$A,$A2139)/SUMIFS('Census Data'!$F:$F,'Census Data'!$A:$A,$A2139)</f>
        <v>0.50182307232516432</v>
      </c>
      <c r="E2139" s="16">
        <f>SUMIFS('Census Data'!H:H,'Census Data'!$A:$A,$A2139)/SUMIFS('Census Data'!$F:$F,'Census Data'!$A:$A,$A2139)</f>
        <v>0.49817692767483562</v>
      </c>
      <c r="F2139" s="14">
        <f>SUM(SUMIFS('Census Data'!I:I,'Census Data'!$A:$A,$A2139),SUMIFS('Census Data'!J:J,'Census Data'!$A:$A,$A2139))/SUMIFS('Census Data'!$F:$F,'Census Data'!$A:$A,$A2139)</f>
        <v>0.84273759713090257</v>
      </c>
      <c r="G2139" s="14">
        <f>SUM(SUMIFS('Census Data'!K:K,'Census Data'!$A:$A,$A2139),SUMIFS('Census Data'!L:L,'Census Data'!$A:$A,$A2139))/SUMIFS('Census Data'!$F:$F,'Census Data'!$A:$A,$A2139)</f>
        <v>1.9725044829647341E-2</v>
      </c>
      <c r="H2139" s="14">
        <f>SUM(SUMIFS('Census Data'!O:O,'Census Data'!$A:$A,$A2139),SUMIFS('Census Data'!P:P,'Census Data'!$A:$A,$A2139))/SUMIFS('Census Data'!$F:$F,'Census Data'!$A:$A,$A2139)</f>
        <v>4.1542139868499701E-3</v>
      </c>
      <c r="I2139" s="16">
        <f t="shared" si="66"/>
        <v>0.1333831440526001</v>
      </c>
      <c r="J2139" s="14">
        <f>SUM(SUMIFS('Census Data'!W:W,'Census Data'!$A:$A,$A2139),SUMIFS('Census Data'!X:X,'Census Data'!$A:$A,$A2139))/SUMIFS('Census Data'!$F:$F,'Census Data'!$A:$A,$A2139)</f>
        <v>3.4160191273161986E-2</v>
      </c>
      <c r="K2139" s="16">
        <f t="shared" si="67"/>
        <v>0.96583980872683806</v>
      </c>
      <c r="L2139" s="19">
        <f>'EPA Data'!D2140/SUM('EPA Data'!D:D)</f>
        <v>8.627009585254976E-5</v>
      </c>
      <c r="M2139" s="19">
        <f>'EPA Data'!E2140/SUM('EPA Data'!E:E)</f>
        <v>1.3849633682598453E-4</v>
      </c>
      <c r="N2139" s="19">
        <f>'EPA Data'!F2140/SUM('EPA Data'!F:F)</f>
        <v>1.5604856847677373E-4</v>
      </c>
      <c r="O2139" s="19">
        <f>'EPA Data'!G2140/SUM('EPA Data'!G:G)</f>
        <v>8.7036376615959635E-5</v>
      </c>
      <c r="P2139" s="19">
        <f>'EPA Data'!H2140/SUM('EPA Data'!H:H)</f>
        <v>1.2979718557116839E-4</v>
      </c>
      <c r="Q2139" s="19">
        <f>'EPA Data'!I2140/SUM('EPA Data'!I:I)</f>
        <v>9.0926256933334542E-5</v>
      </c>
      <c r="R2139" s="19">
        <f>'EPA Data'!J2140/SUM('EPA Data'!J:J)</f>
        <v>8.880343397697405E-5</v>
      </c>
      <c r="S2139" s="19">
        <f>'EPA Data'!K2140/SUM('EPA Data'!K:K)</f>
        <v>2.9686682694356762E-4</v>
      </c>
      <c r="T2139" s="19">
        <f>'EPA Data'!L2140/SUM('EPA Data'!L:L)</f>
        <v>1.4114255610805893E-4</v>
      </c>
      <c r="U2139" s="19">
        <f>'EPA Data'!M2140/SUM('EPA Data'!M:M)</f>
        <v>3.8759281402471047E-5</v>
      </c>
      <c r="V2139" s="19">
        <f>'EPA Data'!N2140/SUM('EPA Data'!N:N)</f>
        <v>7.4814558134246183E-5</v>
      </c>
      <c r="W2139" s="19">
        <f>'EPA Data'!O2140/SUM('EPA Data'!O:O)</f>
        <v>4.6072467222176145E-5</v>
      </c>
      <c r="X2139" s="19">
        <f>'EPA Data'!P2140/SUM('EPA Data'!P:P)</f>
        <v>2.8124128638537413E-4</v>
      </c>
    </row>
    <row r="2140" spans="1:24" x14ac:dyDescent="0.35">
      <c r="A2140" s="13" t="s">
        <v>3487</v>
      </c>
      <c r="B2140" s="13" t="s">
        <v>3427</v>
      </c>
      <c r="C2140" s="18" t="s">
        <v>259</v>
      </c>
      <c r="D2140" s="14">
        <f>SUMIFS('Census Data'!G:G,'Census Data'!$A:$A,$A2140)/SUMIFS('Census Data'!$F:$F,'Census Data'!$A:$A,$A2140)</f>
        <v>0.49990917347865577</v>
      </c>
      <c r="E2140" s="16">
        <f>SUMIFS('Census Data'!H:H,'Census Data'!$A:$A,$A2140)/SUMIFS('Census Data'!$F:$F,'Census Data'!$A:$A,$A2140)</f>
        <v>0.50009082652134418</v>
      </c>
      <c r="F2140" s="14">
        <f>SUM(SUMIFS('Census Data'!I:I,'Census Data'!$A:$A,$A2140),SUMIFS('Census Data'!J:J,'Census Data'!$A:$A,$A2140))/SUMIFS('Census Data'!$F:$F,'Census Data'!$A:$A,$A2140)</f>
        <v>0.82962962962962961</v>
      </c>
      <c r="G2140" s="14">
        <f>SUM(SUMIFS('Census Data'!K:K,'Census Data'!$A:$A,$A2140),SUMIFS('Census Data'!L:L,'Census Data'!$A:$A,$A2140))/SUMIFS('Census Data'!$F:$F,'Census Data'!$A:$A,$A2140)</f>
        <v>7.7969522656171159E-2</v>
      </c>
      <c r="H2140" s="14">
        <f>SUM(SUMIFS('Census Data'!O:O,'Census Data'!$A:$A,$A2140),SUMIFS('Census Data'!P:P,'Census Data'!$A:$A,$A2140))/SUMIFS('Census Data'!$F:$F,'Census Data'!$A:$A,$A2140)</f>
        <v>6.6202442224240592E-3</v>
      </c>
      <c r="I2140" s="16">
        <f t="shared" si="66"/>
        <v>8.5780603491775187E-2</v>
      </c>
      <c r="J2140" s="14">
        <f>SUM(SUMIFS('Census Data'!W:W,'Census Data'!$A:$A,$A2140),SUMIFS('Census Data'!X:X,'Census Data'!$A:$A,$A2140))/SUMIFS('Census Data'!$F:$F,'Census Data'!$A:$A,$A2140)</f>
        <v>8.0351195882531035E-2</v>
      </c>
      <c r="K2140" s="16">
        <f t="shared" si="67"/>
        <v>0.91964880411746897</v>
      </c>
      <c r="L2140" s="19">
        <f>'EPA Data'!D2141/SUM('EPA Data'!D:D)</f>
        <v>9.5845756197818286E-5</v>
      </c>
      <c r="M2140" s="19">
        <f>'EPA Data'!E2141/SUM('EPA Data'!E:E)</f>
        <v>1.3816411298447388E-4</v>
      </c>
      <c r="N2140" s="19">
        <f>'EPA Data'!F2141/SUM('EPA Data'!F:F)</f>
        <v>1.4929279707202799E-4</v>
      </c>
      <c r="O2140" s="19">
        <f>'EPA Data'!G2141/SUM('EPA Data'!G:G)</f>
        <v>1.0994483329142182E-4</v>
      </c>
      <c r="P2140" s="19">
        <f>'EPA Data'!H2141/SUM('EPA Data'!H:H)</f>
        <v>1.3597148893761639E-4</v>
      </c>
      <c r="Q2140" s="19">
        <f>'EPA Data'!I2141/SUM('EPA Data'!I:I)</f>
        <v>9.100888336568936E-5</v>
      </c>
      <c r="R2140" s="19">
        <f>'EPA Data'!J2141/SUM('EPA Data'!J:J)</f>
        <v>1.0640682402224818E-4</v>
      </c>
      <c r="S2140" s="19">
        <f>'EPA Data'!K2141/SUM('EPA Data'!K:K)</f>
        <v>3.4785467786523902E-4</v>
      </c>
      <c r="T2140" s="19">
        <f>'EPA Data'!L2141/SUM('EPA Data'!L:L)</f>
        <v>1.4838424414581128E-4</v>
      </c>
      <c r="U2140" s="19">
        <f>'EPA Data'!M2141/SUM('EPA Data'!M:M)</f>
        <v>4.2515322365624363E-5</v>
      </c>
      <c r="V2140" s="19">
        <f>'EPA Data'!N2141/SUM('EPA Data'!N:N)</f>
        <v>8.091172687663432E-5</v>
      </c>
      <c r="W2140" s="19">
        <f>'EPA Data'!O2141/SUM('EPA Data'!O:O)</f>
        <v>4.4480130468326194E-5</v>
      </c>
      <c r="X2140" s="19">
        <f>'EPA Data'!P2141/SUM('EPA Data'!P:P)</f>
        <v>3.1192467779670786E-4</v>
      </c>
    </row>
    <row r="2141" spans="1:24" x14ac:dyDescent="0.35">
      <c r="A2141" s="13" t="s">
        <v>3488</v>
      </c>
      <c r="B2141" s="13" t="s">
        <v>3427</v>
      </c>
      <c r="C2141" s="18" t="s">
        <v>3489</v>
      </c>
      <c r="D2141" s="14">
        <f>SUMIFS('Census Data'!G:G,'Census Data'!$A:$A,$A2141)/SUMIFS('Census Data'!$F:$F,'Census Data'!$A:$A,$A2141)</f>
        <v>0.50487925086249386</v>
      </c>
      <c r="E2141" s="16">
        <f>SUMIFS('Census Data'!H:H,'Census Data'!$A:$A,$A2141)/SUMIFS('Census Data'!$F:$F,'Census Data'!$A:$A,$A2141)</f>
        <v>0.49512074913750614</v>
      </c>
      <c r="F2141" s="14">
        <f>SUM(SUMIFS('Census Data'!I:I,'Census Data'!$A:$A,$A2141),SUMIFS('Census Data'!J:J,'Census Data'!$A:$A,$A2141))/SUMIFS('Census Data'!$F:$F,'Census Data'!$A:$A,$A2141)</f>
        <v>0.8359783144406111</v>
      </c>
      <c r="G2141" s="14">
        <f>SUM(SUMIFS('Census Data'!K:K,'Census Data'!$A:$A,$A2141),SUMIFS('Census Data'!L:L,'Census Data'!$A:$A,$A2141))/SUMIFS('Census Data'!$F:$F,'Census Data'!$A:$A,$A2141)</f>
        <v>2.5924100542138985E-2</v>
      </c>
      <c r="H2141" s="14">
        <f>SUM(SUMIFS('Census Data'!O:O,'Census Data'!$A:$A,$A2141),SUMIFS('Census Data'!P:P,'Census Data'!$A:$A,$A2141))/SUMIFS('Census Data'!$F:$F,'Census Data'!$A:$A,$A2141)</f>
        <v>6.407097092163627E-3</v>
      </c>
      <c r="I2141" s="16">
        <f t="shared" si="66"/>
        <v>0.13169048792508631</v>
      </c>
      <c r="J2141" s="14">
        <f>SUM(SUMIFS('Census Data'!W:W,'Census Data'!$A:$A,$A2141),SUMIFS('Census Data'!X:X,'Census Data'!$A:$A,$A2141))/SUMIFS('Census Data'!$F:$F,'Census Data'!$A:$A,$A2141)</f>
        <v>0.16658452439625432</v>
      </c>
      <c r="K2141" s="16">
        <f t="shared" si="67"/>
        <v>0.83341547560374574</v>
      </c>
      <c r="L2141" s="19">
        <f>'EPA Data'!D2142/SUM('EPA Data'!D:D)</f>
        <v>2.3503354187418288E-5</v>
      </c>
      <c r="M2141" s="19">
        <f>'EPA Data'!E2142/SUM('EPA Data'!E:E)</f>
        <v>2.9625182535032792E-5</v>
      </c>
      <c r="N2141" s="19">
        <f>'EPA Data'!F2142/SUM('EPA Data'!F:F)</f>
        <v>4.4445254347953993E-5</v>
      </c>
      <c r="O2141" s="19">
        <f>'EPA Data'!G2142/SUM('EPA Data'!G:G)</f>
        <v>2.1126934635657931E-5</v>
      </c>
      <c r="P2141" s="19">
        <f>'EPA Data'!H2142/SUM('EPA Data'!H:H)</f>
        <v>3.2624443523092572E-5</v>
      </c>
      <c r="Q2141" s="19">
        <f>'EPA Data'!I2142/SUM('EPA Data'!I:I)</f>
        <v>3.0426454944224186E-5</v>
      </c>
      <c r="R2141" s="19">
        <f>'EPA Data'!J2142/SUM('EPA Data'!J:J)</f>
        <v>2.1048535064479952E-5</v>
      </c>
      <c r="S2141" s="19">
        <f>'EPA Data'!K2142/SUM('EPA Data'!K:K)</f>
        <v>7.0496475754140738E-5</v>
      </c>
      <c r="T2141" s="19">
        <f>'EPA Data'!L2142/SUM('EPA Data'!L:L)</f>
        <v>4.0191073237915226E-5</v>
      </c>
      <c r="U2141" s="19">
        <f>'EPA Data'!M2142/SUM('EPA Data'!M:M)</f>
        <v>8.8107571851806226E-6</v>
      </c>
      <c r="V2141" s="19">
        <f>'EPA Data'!N2142/SUM('EPA Data'!N:N)</f>
        <v>1.5787492872392191E-5</v>
      </c>
      <c r="W2141" s="19">
        <f>'EPA Data'!O2142/SUM('EPA Data'!O:O)</f>
        <v>1.1346787153934403E-5</v>
      </c>
      <c r="X2141" s="19">
        <f>'EPA Data'!P2142/SUM('EPA Data'!P:P)</f>
        <v>6.0393971968968191E-5</v>
      </c>
    </row>
    <row r="2142" spans="1:24" x14ac:dyDescent="0.35">
      <c r="A2142" s="13" t="s">
        <v>3490</v>
      </c>
      <c r="B2142" s="13" t="s">
        <v>3427</v>
      </c>
      <c r="C2142" s="18" t="s">
        <v>3491</v>
      </c>
      <c r="D2142" s="14">
        <f>SUMIFS('Census Data'!G:G,'Census Data'!$A:$A,$A2142)/SUMIFS('Census Data'!$F:$F,'Census Data'!$A:$A,$A2142)</f>
        <v>0.49781586021505375</v>
      </c>
      <c r="E2142" s="16">
        <f>SUMIFS('Census Data'!H:H,'Census Data'!$A:$A,$A2142)/SUMIFS('Census Data'!$F:$F,'Census Data'!$A:$A,$A2142)</f>
        <v>0.50218413978494625</v>
      </c>
      <c r="F2142" s="14">
        <f>SUM(SUMIFS('Census Data'!I:I,'Census Data'!$A:$A,$A2142),SUMIFS('Census Data'!J:J,'Census Data'!$A:$A,$A2142))/SUMIFS('Census Data'!$F:$F,'Census Data'!$A:$A,$A2142)</f>
        <v>0.85251056067588327</v>
      </c>
      <c r="G2142" s="14">
        <f>SUM(SUMIFS('Census Data'!K:K,'Census Data'!$A:$A,$A2142),SUMIFS('Census Data'!L:L,'Census Data'!$A:$A,$A2142))/SUMIFS('Census Data'!$F:$F,'Census Data'!$A:$A,$A2142)</f>
        <v>1.2168778801843317E-2</v>
      </c>
      <c r="H2142" s="14">
        <f>SUM(SUMIFS('Census Data'!O:O,'Census Data'!$A:$A,$A2142),SUMIFS('Census Data'!P:P,'Census Data'!$A:$A,$A2142))/SUMIFS('Census Data'!$F:$F,'Census Data'!$A:$A,$A2142)</f>
        <v>5.5203533026113669E-3</v>
      </c>
      <c r="I2142" s="16">
        <f t="shared" si="66"/>
        <v>0.12980030721966207</v>
      </c>
      <c r="J2142" s="14">
        <f>SUM(SUMIFS('Census Data'!W:W,'Census Data'!$A:$A,$A2142),SUMIFS('Census Data'!X:X,'Census Data'!$A:$A,$A2142))/SUMIFS('Census Data'!$F:$F,'Census Data'!$A:$A,$A2142)</f>
        <v>8.8253648233486942E-2</v>
      </c>
      <c r="K2142" s="16">
        <f t="shared" si="67"/>
        <v>0.91174635176651309</v>
      </c>
      <c r="L2142" s="19">
        <f>'EPA Data'!D2143/SUM('EPA Data'!D:D)</f>
        <v>8.099343372295912E-5</v>
      </c>
      <c r="M2142" s="19">
        <f>'EPA Data'!E2143/SUM('EPA Data'!E:E)</f>
        <v>1.0987775539051871E-4</v>
      </c>
      <c r="N2142" s="19">
        <f>'EPA Data'!F2143/SUM('EPA Data'!F:F)</f>
        <v>1.459744442385514E-4</v>
      </c>
      <c r="O2142" s="19">
        <f>'EPA Data'!G2143/SUM('EPA Data'!G:G)</f>
        <v>6.3533816350391328E-5</v>
      </c>
      <c r="P2142" s="19">
        <f>'EPA Data'!H2143/SUM('EPA Data'!H:H)</f>
        <v>1.0768417453105066E-4</v>
      </c>
      <c r="Q2142" s="19">
        <f>'EPA Data'!I2143/SUM('EPA Data'!I:I)</f>
        <v>8.7694095707089109E-5</v>
      </c>
      <c r="R2142" s="19">
        <f>'EPA Data'!J2143/SUM('EPA Data'!J:J)</f>
        <v>7.3651675184336463E-5</v>
      </c>
      <c r="S2142" s="19">
        <f>'EPA Data'!K2143/SUM('EPA Data'!K:K)</f>
        <v>3.0021509096133021E-4</v>
      </c>
      <c r="T2142" s="19">
        <f>'EPA Data'!L2143/SUM('EPA Data'!L:L)</f>
        <v>1.3633155257274416E-4</v>
      </c>
      <c r="U2142" s="19">
        <f>'EPA Data'!M2143/SUM('EPA Data'!M:M)</f>
        <v>2.9864466296275939E-5</v>
      </c>
      <c r="V2142" s="19">
        <f>'EPA Data'!N2143/SUM('EPA Data'!N:N)</f>
        <v>5.4635890958517814E-5</v>
      </c>
      <c r="W2142" s="19">
        <f>'EPA Data'!O2143/SUM('EPA Data'!O:O)</f>
        <v>4.0381870081925797E-5</v>
      </c>
      <c r="X2142" s="19">
        <f>'EPA Data'!P2143/SUM('EPA Data'!P:P)</f>
        <v>2.5727267803678867E-4</v>
      </c>
    </row>
    <row r="2143" spans="1:24" x14ac:dyDescent="0.35">
      <c r="A2143" s="13" t="s">
        <v>3492</v>
      </c>
      <c r="B2143" s="13" t="s">
        <v>3427</v>
      </c>
      <c r="C2143" s="18" t="s">
        <v>3493</v>
      </c>
      <c r="D2143" s="14">
        <f>SUMIFS('Census Data'!G:G,'Census Data'!$A:$A,$A2143)/SUMIFS('Census Data'!$F:$F,'Census Data'!$A:$A,$A2143)</f>
        <v>0.49381914928133414</v>
      </c>
      <c r="E2143" s="16">
        <f>SUMIFS('Census Data'!H:H,'Census Data'!$A:$A,$A2143)/SUMIFS('Census Data'!$F:$F,'Census Data'!$A:$A,$A2143)</f>
        <v>0.50618085071866581</v>
      </c>
      <c r="F2143" s="14">
        <f>SUM(SUMIFS('Census Data'!I:I,'Census Data'!$A:$A,$A2143),SUMIFS('Census Data'!J:J,'Census Data'!$A:$A,$A2143))/SUMIFS('Census Data'!$F:$F,'Census Data'!$A:$A,$A2143)</f>
        <v>0.6405697414100775</v>
      </c>
      <c r="G2143" s="14">
        <f>SUM(SUMIFS('Census Data'!K:K,'Census Data'!$A:$A,$A2143),SUMIFS('Census Data'!L:L,'Census Data'!$A:$A,$A2143))/SUMIFS('Census Data'!$F:$F,'Census Data'!$A:$A,$A2143)</f>
        <v>8.0367282047954319E-2</v>
      </c>
      <c r="H2143" s="14">
        <f>SUM(SUMIFS('Census Data'!O:O,'Census Data'!$A:$A,$A2143),SUMIFS('Census Data'!P:P,'Census Data'!$A:$A,$A2143))/SUMIFS('Census Data'!$F:$F,'Census Data'!$A:$A,$A2143)</f>
        <v>1.0220304337951397E-2</v>
      </c>
      <c r="I2143" s="16">
        <f t="shared" si="66"/>
        <v>0.26884267220401681</v>
      </c>
      <c r="J2143" s="14">
        <f>SUM(SUMIFS('Census Data'!W:W,'Census Data'!$A:$A,$A2143),SUMIFS('Census Data'!X:X,'Census Data'!$A:$A,$A2143))/SUMIFS('Census Data'!$F:$F,'Census Data'!$A:$A,$A2143)</f>
        <v>6.2197852113818501E-2</v>
      </c>
      <c r="K2143" s="16">
        <f t="shared" si="67"/>
        <v>0.93780214788618155</v>
      </c>
      <c r="L2143" s="19">
        <f>'EPA Data'!D2144/SUM('EPA Data'!D:D)</f>
        <v>9.0077822698536884E-5</v>
      </c>
      <c r="M2143" s="19">
        <f>'EPA Data'!E2144/SUM('EPA Data'!E:E)</f>
        <v>1.9558077584590539E-4</v>
      </c>
      <c r="N2143" s="19">
        <f>'EPA Data'!F2144/SUM('EPA Data'!F:F)</f>
        <v>2.5708961030686175E-4</v>
      </c>
      <c r="O2143" s="19">
        <f>'EPA Data'!G2144/SUM('EPA Data'!G:G)</f>
        <v>4.5602498868983654E-5</v>
      </c>
      <c r="P2143" s="19">
        <f>'EPA Data'!H2144/SUM('EPA Data'!H:H)</f>
        <v>1.1119795352649892E-4</v>
      </c>
      <c r="Q2143" s="19">
        <f>'EPA Data'!I2144/SUM('EPA Data'!I:I)</f>
        <v>9.8373729541166683E-5</v>
      </c>
      <c r="R2143" s="19">
        <f>'EPA Data'!J2144/SUM('EPA Data'!J:J)</f>
        <v>8.1762258837026635E-5</v>
      </c>
      <c r="S2143" s="19">
        <f>'EPA Data'!K2144/SUM('EPA Data'!K:K)</f>
        <v>2.2373543061774285E-4</v>
      </c>
      <c r="T2143" s="19">
        <f>'EPA Data'!L2144/SUM('EPA Data'!L:L)</f>
        <v>1.6797163773479371E-4</v>
      </c>
      <c r="U2143" s="19">
        <f>'EPA Data'!M2144/SUM('EPA Data'!M:M)</f>
        <v>2.9559621708633305E-5</v>
      </c>
      <c r="V2143" s="19">
        <f>'EPA Data'!N2144/SUM('EPA Data'!N:N)</f>
        <v>5.6381988119078714E-5</v>
      </c>
      <c r="W2143" s="19">
        <f>'EPA Data'!O2144/SUM('EPA Data'!O:O)</f>
        <v>6.0955037622186082E-5</v>
      </c>
      <c r="X2143" s="19">
        <f>'EPA Data'!P2144/SUM('EPA Data'!P:P)</f>
        <v>2.1207239234560341E-4</v>
      </c>
    </row>
    <row r="2144" spans="1:24" x14ac:dyDescent="0.35">
      <c r="A2144" s="13" t="s">
        <v>3494</v>
      </c>
      <c r="B2144" s="13" t="s">
        <v>3427</v>
      </c>
      <c r="C2144" s="18" t="s">
        <v>858</v>
      </c>
      <c r="D2144" s="14">
        <f>SUMIFS('Census Data'!G:G,'Census Data'!$A:$A,$A2144)/SUMIFS('Census Data'!$F:$F,'Census Data'!$A:$A,$A2144)</f>
        <v>0.49894425675675674</v>
      </c>
      <c r="E2144" s="16">
        <f>SUMIFS('Census Data'!H:H,'Census Data'!$A:$A,$A2144)/SUMIFS('Census Data'!$F:$F,'Census Data'!$A:$A,$A2144)</f>
        <v>0.5010557432432432</v>
      </c>
      <c r="F2144" s="14">
        <f>SUM(SUMIFS('Census Data'!I:I,'Census Data'!$A:$A,$A2144),SUMIFS('Census Data'!J:J,'Census Data'!$A:$A,$A2144))/SUMIFS('Census Data'!$F:$F,'Census Data'!$A:$A,$A2144)</f>
        <v>0.69124788851351349</v>
      </c>
      <c r="G2144" s="14">
        <f>SUM(SUMIFS('Census Data'!K:K,'Census Data'!$A:$A,$A2144),SUMIFS('Census Data'!L:L,'Census Data'!$A:$A,$A2144))/SUMIFS('Census Data'!$F:$F,'Census Data'!$A:$A,$A2144)</f>
        <v>3.0827702702702704E-2</v>
      </c>
      <c r="H2144" s="14">
        <f>SUM(SUMIFS('Census Data'!O:O,'Census Data'!$A:$A,$A2144),SUMIFS('Census Data'!P:P,'Census Data'!$A:$A,$A2144))/SUMIFS('Census Data'!$F:$F,'Census Data'!$A:$A,$A2144)</f>
        <v>5.0675675675675678E-3</v>
      </c>
      <c r="I2144" s="16">
        <f t="shared" si="66"/>
        <v>0.27285684121621623</v>
      </c>
      <c r="J2144" s="14">
        <f>SUM(SUMIFS('Census Data'!W:W,'Census Data'!$A:$A,$A2144),SUMIFS('Census Data'!X:X,'Census Data'!$A:$A,$A2144))/SUMIFS('Census Data'!$F:$F,'Census Data'!$A:$A,$A2144)</f>
        <v>2.6763091216216218E-2</v>
      </c>
      <c r="K2144" s="16">
        <f t="shared" si="67"/>
        <v>0.97323690878378377</v>
      </c>
      <c r="L2144" s="19">
        <f>'EPA Data'!D2145/SUM('EPA Data'!D:D)</f>
        <v>8.0028579428589487E-5</v>
      </c>
      <c r="M2144" s="19">
        <f>'EPA Data'!E2145/SUM('EPA Data'!E:E)</f>
        <v>1.5594265959555112E-4</v>
      </c>
      <c r="N2144" s="19">
        <f>'EPA Data'!F2145/SUM('EPA Data'!F:F)</f>
        <v>1.6143067553194484E-4</v>
      </c>
      <c r="O2144" s="19">
        <f>'EPA Data'!G2145/SUM('EPA Data'!G:G)</f>
        <v>4.2732406189635289E-5</v>
      </c>
      <c r="P2144" s="19">
        <f>'EPA Data'!H2145/SUM('EPA Data'!H:H)</f>
        <v>1.0988736216846262E-4</v>
      </c>
      <c r="Q2144" s="19">
        <f>'EPA Data'!I2145/SUM('EPA Data'!I:I)</f>
        <v>7.0669819130020199E-5</v>
      </c>
      <c r="R2144" s="19">
        <f>'EPA Data'!J2145/SUM('EPA Data'!J:J)</f>
        <v>6.0609309055844415E-5</v>
      </c>
      <c r="S2144" s="19">
        <f>'EPA Data'!K2145/SUM('EPA Data'!K:K)</f>
        <v>2.4207005417617084E-4</v>
      </c>
      <c r="T2144" s="19">
        <f>'EPA Data'!L2145/SUM('EPA Data'!L:L)</f>
        <v>1.179599496787134E-4</v>
      </c>
      <c r="U2144" s="19">
        <f>'EPA Data'!M2145/SUM('EPA Data'!M:M)</f>
        <v>2.522050317166036E-5</v>
      </c>
      <c r="V2144" s="19">
        <f>'EPA Data'!N2145/SUM('EPA Data'!N:N)</f>
        <v>5.7514999667097682E-5</v>
      </c>
      <c r="W2144" s="19">
        <f>'EPA Data'!O2145/SUM('EPA Data'!O:O)</f>
        <v>4.4069945344308586E-5</v>
      </c>
      <c r="X2144" s="19">
        <f>'EPA Data'!P2145/SUM('EPA Data'!P:P)</f>
        <v>2.3253422546544645E-4</v>
      </c>
    </row>
    <row r="2145" spans="1:24" x14ac:dyDescent="0.35">
      <c r="A2145" s="13" t="s">
        <v>3495</v>
      </c>
      <c r="B2145" s="13" t="s">
        <v>3427</v>
      </c>
      <c r="C2145" s="18" t="s">
        <v>3496</v>
      </c>
      <c r="D2145" s="14">
        <f>SUMIFS('Census Data'!G:G,'Census Data'!$A:$A,$A2145)/SUMIFS('Census Data'!$F:$F,'Census Data'!$A:$A,$A2145)</f>
        <v>0.49543760442102558</v>
      </c>
      <c r="E2145" s="16">
        <f>SUMIFS('Census Data'!H:H,'Census Data'!$A:$A,$A2145)/SUMIFS('Census Data'!$F:$F,'Census Data'!$A:$A,$A2145)</f>
        <v>0.50456239557897442</v>
      </c>
      <c r="F2145" s="14">
        <f>SUM(SUMIFS('Census Data'!I:I,'Census Data'!$A:$A,$A2145),SUMIFS('Census Data'!J:J,'Census Data'!$A:$A,$A2145))/SUMIFS('Census Data'!$F:$F,'Census Data'!$A:$A,$A2145)</f>
        <v>0.92019020691427833</v>
      </c>
      <c r="G2145" s="14">
        <f>SUM(SUMIFS('Census Data'!K:K,'Census Data'!$A:$A,$A2145),SUMIFS('Census Data'!L:L,'Census Data'!$A:$A,$A2145))/SUMIFS('Census Data'!$F:$F,'Census Data'!$A:$A,$A2145)</f>
        <v>9.2533093432720735E-3</v>
      </c>
      <c r="H2145" s="14">
        <f>SUM(SUMIFS('Census Data'!O:O,'Census Data'!$A:$A,$A2145),SUMIFS('Census Data'!P:P,'Census Data'!$A:$A,$A2145))/SUMIFS('Census Data'!$F:$F,'Census Data'!$A:$A,$A2145)</f>
        <v>8.2251638606862867E-3</v>
      </c>
      <c r="I2145" s="16">
        <f t="shared" si="66"/>
        <v>6.2331319881763325E-2</v>
      </c>
      <c r="J2145" s="14">
        <f>SUM(SUMIFS('Census Data'!W:W,'Census Data'!$A:$A,$A2145),SUMIFS('Census Data'!X:X,'Census Data'!$A:$A,$A2145))/SUMIFS('Census Data'!$F:$F,'Census Data'!$A:$A,$A2145)</f>
        <v>9.9730111810821226E-2</v>
      </c>
      <c r="K2145" s="16">
        <f t="shared" si="67"/>
        <v>0.90026988818917875</v>
      </c>
      <c r="L2145" s="19">
        <f>'EPA Data'!D2146/SUM('EPA Data'!D:D)</f>
        <v>7.6863580067840884E-6</v>
      </c>
      <c r="M2145" s="19">
        <f>'EPA Data'!E2146/SUM('EPA Data'!E:E)</f>
        <v>1.8415412433322828E-5</v>
      </c>
      <c r="N2145" s="19">
        <f>'EPA Data'!F2146/SUM('EPA Data'!F:F)</f>
        <v>2.3940292581935741E-5</v>
      </c>
      <c r="O2145" s="19">
        <f>'EPA Data'!G2146/SUM('EPA Data'!G:G)</f>
        <v>6.8486834612620273E-6</v>
      </c>
      <c r="P2145" s="19">
        <f>'EPA Data'!H2146/SUM('EPA Data'!H:H)</f>
        <v>1.6756835817233242E-5</v>
      </c>
      <c r="Q2145" s="19">
        <f>'EPA Data'!I2146/SUM('EPA Data'!I:I)</f>
        <v>1.2411886579466995E-5</v>
      </c>
      <c r="R2145" s="19">
        <f>'EPA Data'!J2146/SUM('EPA Data'!J:J)</f>
        <v>9.5955682857800133E-6</v>
      </c>
      <c r="S2145" s="19">
        <f>'EPA Data'!K2146/SUM('EPA Data'!K:K)</f>
        <v>5.9050495016381657E-5</v>
      </c>
      <c r="T2145" s="19">
        <f>'EPA Data'!L2146/SUM('EPA Data'!L:L)</f>
        <v>2.3346567868274319E-5</v>
      </c>
      <c r="U2145" s="19">
        <f>'EPA Data'!M2146/SUM('EPA Data'!M:M)</f>
        <v>3.767578318340905E-6</v>
      </c>
      <c r="V2145" s="19">
        <f>'EPA Data'!N2146/SUM('EPA Data'!N:N)</f>
        <v>8.0726813257841447E-6</v>
      </c>
      <c r="W2145" s="19">
        <f>'EPA Data'!O2146/SUM('EPA Data'!O:O)</f>
        <v>6.6839167860222111E-6</v>
      </c>
      <c r="X2145" s="19">
        <f>'EPA Data'!P2146/SUM('EPA Data'!P:P)</f>
        <v>5.6312554391727789E-5</v>
      </c>
    </row>
    <row r="2146" spans="1:24" x14ac:dyDescent="0.35">
      <c r="A2146" s="13" t="s">
        <v>3497</v>
      </c>
      <c r="B2146" s="13" t="s">
        <v>3427</v>
      </c>
      <c r="C2146" s="18" t="s">
        <v>116</v>
      </c>
      <c r="D2146" s="14">
        <f>SUMIFS('Census Data'!G:G,'Census Data'!$A:$A,$A2146)/SUMIFS('Census Data'!$F:$F,'Census Data'!$A:$A,$A2146)</f>
        <v>0.49882368317866943</v>
      </c>
      <c r="E2146" s="16">
        <f>SUMIFS('Census Data'!H:H,'Census Data'!$A:$A,$A2146)/SUMIFS('Census Data'!$F:$F,'Census Data'!$A:$A,$A2146)</f>
        <v>0.50117631682133057</v>
      </c>
      <c r="F2146" s="14">
        <f>SUM(SUMIFS('Census Data'!I:I,'Census Data'!$A:$A,$A2146),SUMIFS('Census Data'!J:J,'Census Data'!$A:$A,$A2146))/SUMIFS('Census Data'!$F:$F,'Census Data'!$A:$A,$A2146)</f>
        <v>0.79368709972552609</v>
      </c>
      <c r="G2146" s="14">
        <f>SUM(SUMIFS('Census Data'!K:K,'Census Data'!$A:$A,$A2146),SUMIFS('Census Data'!L:L,'Census Data'!$A:$A,$A2146))/SUMIFS('Census Data'!$F:$F,'Census Data'!$A:$A,$A2146)</f>
        <v>2.2284668670761992E-2</v>
      </c>
      <c r="H2146" s="14">
        <f>SUM(SUMIFS('Census Data'!O:O,'Census Data'!$A:$A,$A2146),SUMIFS('Census Data'!P:P,'Census Data'!$A:$A,$A2146))/SUMIFS('Census Data'!$F:$F,'Census Data'!$A:$A,$A2146)</f>
        <v>4.7706182198405441E-3</v>
      </c>
      <c r="I2146" s="16">
        <f t="shared" si="66"/>
        <v>0.17925761338387136</v>
      </c>
      <c r="J2146" s="14">
        <f>SUM(SUMIFS('Census Data'!W:W,'Census Data'!$A:$A,$A2146),SUMIFS('Census Data'!X:X,'Census Data'!$A:$A,$A2146))/SUMIFS('Census Data'!$F:$F,'Census Data'!$A:$A,$A2146)</f>
        <v>0.17089269376552085</v>
      </c>
      <c r="K2146" s="16">
        <f t="shared" si="67"/>
        <v>0.82910730623447915</v>
      </c>
      <c r="L2146" s="19">
        <f>'EPA Data'!D2147/SUM('EPA Data'!D:D)</f>
        <v>4.6063128630181684E-5</v>
      </c>
      <c r="M2146" s="19">
        <f>'EPA Data'!E2147/SUM('EPA Data'!E:E)</f>
        <v>7.5599266722528482E-5</v>
      </c>
      <c r="N2146" s="19">
        <f>'EPA Data'!F2147/SUM('EPA Data'!F:F)</f>
        <v>9.366427804886261E-5</v>
      </c>
      <c r="O2146" s="19">
        <f>'EPA Data'!G2147/SUM('EPA Data'!G:G)</f>
        <v>4.2283344789313868E-5</v>
      </c>
      <c r="P2146" s="19">
        <f>'EPA Data'!H2147/SUM('EPA Data'!H:H)</f>
        <v>8.3382938299760177E-5</v>
      </c>
      <c r="Q2146" s="19">
        <f>'EPA Data'!I2147/SUM('EPA Data'!I:I)</f>
        <v>5.8678428912739347E-5</v>
      </c>
      <c r="R2146" s="19">
        <f>'EPA Data'!J2147/SUM('EPA Data'!J:J)</f>
        <v>4.1718331397815164E-5</v>
      </c>
      <c r="S2146" s="19">
        <f>'EPA Data'!K2147/SUM('EPA Data'!K:K)</f>
        <v>1.5212377404182385E-4</v>
      </c>
      <c r="T2146" s="19">
        <f>'EPA Data'!L2147/SUM('EPA Data'!L:L)</f>
        <v>8.0805653772949998E-5</v>
      </c>
      <c r="U2146" s="19">
        <f>'EPA Data'!M2147/SUM('EPA Data'!M:M)</f>
        <v>1.8225207246233246E-5</v>
      </c>
      <c r="V2146" s="19">
        <f>'EPA Data'!N2147/SUM('EPA Data'!N:N)</f>
        <v>4.2727864861555777E-5</v>
      </c>
      <c r="W2146" s="19">
        <f>'EPA Data'!O2147/SUM('EPA Data'!O:O)</f>
        <v>2.3525118045289522E-5</v>
      </c>
      <c r="X2146" s="19">
        <f>'EPA Data'!P2147/SUM('EPA Data'!P:P)</f>
        <v>1.3933517822948673E-4</v>
      </c>
    </row>
    <row r="2147" spans="1:24" x14ac:dyDescent="0.35">
      <c r="A2147" s="13" t="s">
        <v>3498</v>
      </c>
      <c r="B2147" s="13" t="s">
        <v>3427</v>
      </c>
      <c r="C2147" s="18" t="s">
        <v>3499</v>
      </c>
      <c r="D2147" s="14">
        <f>SUMIFS('Census Data'!G:G,'Census Data'!$A:$A,$A2147)/SUMIFS('Census Data'!$F:$F,'Census Data'!$A:$A,$A2147)</f>
        <v>0.50335467349551855</v>
      </c>
      <c r="E2147" s="16">
        <f>SUMIFS('Census Data'!H:H,'Census Data'!$A:$A,$A2147)/SUMIFS('Census Data'!$F:$F,'Census Data'!$A:$A,$A2147)</f>
        <v>0.49664532650448145</v>
      </c>
      <c r="F2147" s="14">
        <f>SUM(SUMIFS('Census Data'!I:I,'Census Data'!$A:$A,$A2147),SUMIFS('Census Data'!J:J,'Census Data'!$A:$A,$A2147))/SUMIFS('Census Data'!$F:$F,'Census Data'!$A:$A,$A2147)</f>
        <v>0.66079385403329061</v>
      </c>
      <c r="G2147" s="14">
        <f>SUM(SUMIFS('Census Data'!K:K,'Census Data'!$A:$A,$A2147),SUMIFS('Census Data'!L:L,'Census Data'!$A:$A,$A2147))/SUMIFS('Census Data'!$F:$F,'Census Data'!$A:$A,$A2147)</f>
        <v>7.2471190781049936E-3</v>
      </c>
      <c r="H2147" s="14">
        <f>SUM(SUMIFS('Census Data'!O:O,'Census Data'!$A:$A,$A2147),SUMIFS('Census Data'!P:P,'Census Data'!$A:$A,$A2147))/SUMIFS('Census Data'!$F:$F,'Census Data'!$A:$A,$A2147)</f>
        <v>5.454545454545455E-3</v>
      </c>
      <c r="I2147" s="16">
        <f t="shared" si="66"/>
        <v>0.32650448143405886</v>
      </c>
      <c r="J2147" s="14">
        <f>SUM(SUMIFS('Census Data'!W:W,'Census Data'!$A:$A,$A2147),SUMIFS('Census Data'!X:X,'Census Data'!$A:$A,$A2147))/SUMIFS('Census Data'!$F:$F,'Census Data'!$A:$A,$A2147)</f>
        <v>3.5774647887323943E-2</v>
      </c>
      <c r="K2147" s="16">
        <f t="shared" si="67"/>
        <v>0.96422535211267602</v>
      </c>
      <c r="L2147" s="19">
        <f>'EPA Data'!D2148/SUM('EPA Data'!D:D)</f>
        <v>1.9775477489521569E-4</v>
      </c>
      <c r="M2147" s="19">
        <f>'EPA Data'!E2148/SUM('EPA Data'!E:E)</f>
        <v>2.9232316377747226E-4</v>
      </c>
      <c r="N2147" s="19">
        <f>'EPA Data'!F2148/SUM('EPA Data'!F:F)</f>
        <v>2.7862591525663525E-4</v>
      </c>
      <c r="O2147" s="19">
        <f>'EPA Data'!G2148/SUM('EPA Data'!G:G)</f>
        <v>8.5113982324512514E-5</v>
      </c>
      <c r="P2147" s="19">
        <f>'EPA Data'!H2148/SUM('EPA Data'!H:H)</f>
        <v>1.6155201965899972E-4</v>
      </c>
      <c r="Q2147" s="19">
        <f>'EPA Data'!I2148/SUM('EPA Data'!I:I)</f>
        <v>1.0570190226041087E-4</v>
      </c>
      <c r="R2147" s="19">
        <f>'EPA Data'!J2148/SUM('EPA Data'!J:J)</f>
        <v>1.1986040122514321E-4</v>
      </c>
      <c r="S2147" s="19">
        <f>'EPA Data'!K2148/SUM('EPA Data'!K:K)</f>
        <v>3.095994249059336E-4</v>
      </c>
      <c r="T2147" s="19">
        <f>'EPA Data'!L2148/SUM('EPA Data'!L:L)</f>
        <v>1.8646025493973669E-4</v>
      </c>
      <c r="U2147" s="19">
        <f>'EPA Data'!M2148/SUM('EPA Data'!M:M)</f>
        <v>5.6017308155775531E-5</v>
      </c>
      <c r="V2147" s="19">
        <f>'EPA Data'!N2148/SUM('EPA Data'!N:N)</f>
        <v>9.0526898211486763E-5</v>
      </c>
      <c r="W2147" s="19">
        <f>'EPA Data'!O2148/SUM('EPA Data'!O:O)</f>
        <v>7.8686726829005577E-5</v>
      </c>
      <c r="X2147" s="19">
        <f>'EPA Data'!P2148/SUM('EPA Data'!P:P)</f>
        <v>3.3833636173977399E-4</v>
      </c>
    </row>
    <row r="2148" spans="1:24" x14ac:dyDescent="0.35">
      <c r="A2148" s="13" t="s">
        <v>3500</v>
      </c>
      <c r="B2148" s="13" t="s">
        <v>3427</v>
      </c>
      <c r="C2148" s="18" t="s">
        <v>871</v>
      </c>
      <c r="D2148" s="14">
        <f>SUMIFS('Census Data'!G:G,'Census Data'!$A:$A,$A2148)/SUMIFS('Census Data'!$F:$F,'Census Data'!$A:$A,$A2148)</f>
        <v>0.50535855570740129</v>
      </c>
      <c r="E2148" s="16">
        <f>SUMIFS('Census Data'!H:H,'Census Data'!$A:$A,$A2148)/SUMIFS('Census Data'!$F:$F,'Census Data'!$A:$A,$A2148)</f>
        <v>0.49464144429259871</v>
      </c>
      <c r="F2148" s="14">
        <f>SUM(SUMIFS('Census Data'!I:I,'Census Data'!$A:$A,$A2148),SUMIFS('Census Data'!J:J,'Census Data'!$A:$A,$A2148))/SUMIFS('Census Data'!$F:$F,'Census Data'!$A:$A,$A2148)</f>
        <v>0.75559231820470407</v>
      </c>
      <c r="G2148" s="14">
        <f>SUM(SUMIFS('Census Data'!K:K,'Census Data'!$A:$A,$A2148),SUMIFS('Census Data'!L:L,'Census Data'!$A:$A,$A2148))/SUMIFS('Census Data'!$F:$F,'Census Data'!$A:$A,$A2148)</f>
        <v>1.6471265194562323E-2</v>
      </c>
      <c r="H2148" s="14">
        <f>SUM(SUMIFS('Census Data'!O:O,'Census Data'!$A:$A,$A2148),SUMIFS('Census Data'!P:P,'Census Data'!$A:$A,$A2148))/SUMIFS('Census Data'!$F:$F,'Census Data'!$A:$A,$A2148)</f>
        <v>5.6822268575127668E-3</v>
      </c>
      <c r="I2148" s="16">
        <f t="shared" si="66"/>
        <v>0.22225418974322086</v>
      </c>
      <c r="J2148" s="14">
        <f>SUM(SUMIFS('Census Data'!W:W,'Census Data'!$A:$A,$A2148),SUMIFS('Census Data'!X:X,'Census Data'!$A:$A,$A2148))/SUMIFS('Census Data'!$F:$F,'Census Data'!$A:$A,$A2148)</f>
        <v>6.6892037689707251E-2</v>
      </c>
      <c r="K2148" s="16">
        <f t="shared" si="67"/>
        <v>0.93310796231029269</v>
      </c>
      <c r="L2148" s="19">
        <f>'EPA Data'!D2149/SUM('EPA Data'!D:D)</f>
        <v>3.3994984993230921E-5</v>
      </c>
      <c r="M2148" s="19">
        <f>'EPA Data'!E2149/SUM('EPA Data'!E:E)</f>
        <v>5.2410671259007832E-5</v>
      </c>
      <c r="N2148" s="19">
        <f>'EPA Data'!F2149/SUM('EPA Data'!F:F)</f>
        <v>7.0969732222421453E-5</v>
      </c>
      <c r="O2148" s="19">
        <f>'EPA Data'!G2149/SUM('EPA Data'!G:G)</f>
        <v>2.8762717529738259E-5</v>
      </c>
      <c r="P2148" s="19">
        <f>'EPA Data'!H2149/SUM('EPA Data'!H:H)</f>
        <v>5.5152083830230562E-5</v>
      </c>
      <c r="Q2148" s="19">
        <f>'EPA Data'!I2149/SUM('EPA Data'!I:I)</f>
        <v>4.4435451171178268E-5</v>
      </c>
      <c r="R2148" s="19">
        <f>'EPA Data'!J2149/SUM('EPA Data'!J:J)</f>
        <v>3.5448716953689556E-5</v>
      </c>
      <c r="S2148" s="19">
        <f>'EPA Data'!K2149/SUM('EPA Data'!K:K)</f>
        <v>1.2841966485173002E-4</v>
      </c>
      <c r="T2148" s="19">
        <f>'EPA Data'!L2149/SUM('EPA Data'!L:L)</f>
        <v>6.4228991750978062E-5</v>
      </c>
      <c r="U2148" s="19">
        <f>'EPA Data'!M2149/SUM('EPA Data'!M:M)</f>
        <v>1.3203418334051928E-5</v>
      </c>
      <c r="V2148" s="19">
        <f>'EPA Data'!N2149/SUM('EPA Data'!N:N)</f>
        <v>2.7213700493021693E-5</v>
      </c>
      <c r="W2148" s="19">
        <f>'EPA Data'!O2149/SUM('EPA Data'!O:O)</f>
        <v>1.882526099317382E-5</v>
      </c>
      <c r="X2148" s="19">
        <f>'EPA Data'!P2149/SUM('EPA Data'!P:P)</f>
        <v>1.112719707959003E-4</v>
      </c>
    </row>
    <row r="2149" spans="1:24" x14ac:dyDescent="0.35">
      <c r="A2149" s="13" t="s">
        <v>3501</v>
      </c>
      <c r="B2149" s="13" t="s">
        <v>3427</v>
      </c>
      <c r="C2149" s="18" t="s">
        <v>3502</v>
      </c>
      <c r="D2149" s="14">
        <f>SUMIFS('Census Data'!G:G,'Census Data'!$A:$A,$A2149)/SUMIFS('Census Data'!$F:$F,'Census Data'!$A:$A,$A2149)</f>
        <v>0.49018809911376376</v>
      </c>
      <c r="E2149" s="16">
        <f>SUMIFS('Census Data'!H:H,'Census Data'!$A:$A,$A2149)/SUMIFS('Census Data'!$F:$F,'Census Data'!$A:$A,$A2149)</f>
        <v>0.50981190088623618</v>
      </c>
      <c r="F2149" s="14">
        <f>SUM(SUMIFS('Census Data'!I:I,'Census Data'!$A:$A,$A2149),SUMIFS('Census Data'!J:J,'Census Data'!$A:$A,$A2149))/SUMIFS('Census Data'!$F:$F,'Census Data'!$A:$A,$A2149)</f>
        <v>0.59266292879966243</v>
      </c>
      <c r="G2149" s="14">
        <f>SUM(SUMIFS('Census Data'!K:K,'Census Data'!$A:$A,$A2149),SUMIFS('Census Data'!L:L,'Census Data'!$A:$A,$A2149))/SUMIFS('Census Data'!$F:$F,'Census Data'!$A:$A,$A2149)</f>
        <v>0.10723759570748176</v>
      </c>
      <c r="H2149" s="14">
        <f>SUM(SUMIFS('Census Data'!O:O,'Census Data'!$A:$A,$A2149),SUMIFS('Census Data'!P:P,'Census Data'!$A:$A,$A2149))/SUMIFS('Census Data'!$F:$F,'Census Data'!$A:$A,$A2149)</f>
        <v>7.2948694760957373E-3</v>
      </c>
      <c r="I2149" s="16">
        <f t="shared" si="66"/>
        <v>0.29280460601676017</v>
      </c>
      <c r="J2149" s="14">
        <f>SUM(SUMIFS('Census Data'!W:W,'Census Data'!$A:$A,$A2149),SUMIFS('Census Data'!X:X,'Census Data'!$A:$A,$A2149))/SUMIFS('Census Data'!$F:$F,'Census Data'!$A:$A,$A2149)</f>
        <v>6.808042442876952E-2</v>
      </c>
      <c r="K2149" s="16">
        <f t="shared" si="67"/>
        <v>0.93191957557123051</v>
      </c>
      <c r="L2149" s="19">
        <f>'EPA Data'!D2150/SUM('EPA Data'!D:D)</f>
        <v>2.6131126185336827E-4</v>
      </c>
      <c r="M2149" s="19">
        <f>'EPA Data'!E2150/SUM('EPA Data'!E:E)</f>
        <v>4.8805920751044985E-4</v>
      </c>
      <c r="N2149" s="19">
        <f>'EPA Data'!F2150/SUM('EPA Data'!F:F)</f>
        <v>4.9866897310549816E-4</v>
      </c>
      <c r="O2149" s="19">
        <f>'EPA Data'!G2150/SUM('EPA Data'!G:G)</f>
        <v>1.2948329690935841E-4</v>
      </c>
      <c r="P2149" s="19">
        <f>'EPA Data'!H2150/SUM('EPA Data'!H:H)</f>
        <v>2.9915751766057384E-4</v>
      </c>
      <c r="Q2149" s="19">
        <f>'EPA Data'!I2150/SUM('EPA Data'!I:I)</f>
        <v>1.9683421059353513E-4</v>
      </c>
      <c r="R2149" s="19">
        <f>'EPA Data'!J2150/SUM('EPA Data'!J:J)</f>
        <v>1.9652749905976655E-4</v>
      </c>
      <c r="S2149" s="19">
        <f>'EPA Data'!K2150/SUM('EPA Data'!K:K)</f>
        <v>6.3314616128072869E-4</v>
      </c>
      <c r="T2149" s="19">
        <f>'EPA Data'!L2150/SUM('EPA Data'!L:L)</f>
        <v>3.3929585096125143E-4</v>
      </c>
      <c r="U2149" s="19">
        <f>'EPA Data'!M2150/SUM('EPA Data'!M:M)</f>
        <v>7.8385966278314093E-5</v>
      </c>
      <c r="V2149" s="19">
        <f>'EPA Data'!N2150/SUM('EPA Data'!N:N)</f>
        <v>1.5943019063916083E-4</v>
      </c>
      <c r="W2149" s="19">
        <f>'EPA Data'!O2150/SUM('EPA Data'!O:O)</f>
        <v>1.3232304190771745E-4</v>
      </c>
      <c r="X2149" s="19">
        <f>'EPA Data'!P2150/SUM('EPA Data'!P:P)</f>
        <v>6.3342740187759098E-4</v>
      </c>
    </row>
    <row r="2150" spans="1:24" x14ac:dyDescent="0.35">
      <c r="A2150" s="13" t="s">
        <v>3503</v>
      </c>
      <c r="B2150" s="13" t="s">
        <v>3427</v>
      </c>
      <c r="C2150" s="18" t="s">
        <v>1274</v>
      </c>
      <c r="D2150" s="14">
        <f>SUMIFS('Census Data'!G:G,'Census Data'!$A:$A,$A2150)/SUMIFS('Census Data'!$F:$F,'Census Data'!$A:$A,$A2150)</f>
        <v>0.4891572879494922</v>
      </c>
      <c r="E2150" s="16">
        <f>SUMIFS('Census Data'!H:H,'Census Data'!$A:$A,$A2150)/SUMIFS('Census Data'!$F:$F,'Census Data'!$A:$A,$A2150)</f>
        <v>0.5108427120505078</v>
      </c>
      <c r="F2150" s="14">
        <f>SUM(SUMIFS('Census Data'!I:I,'Census Data'!$A:$A,$A2150),SUMIFS('Census Data'!J:J,'Census Data'!$A:$A,$A2150))/SUMIFS('Census Data'!$F:$F,'Census Data'!$A:$A,$A2150)</f>
        <v>0.82761460334888826</v>
      </c>
      <c r="G2150" s="14">
        <f>SUM(SUMIFS('Census Data'!K:K,'Census Data'!$A:$A,$A2150),SUMIFS('Census Data'!L:L,'Census Data'!$A:$A,$A2150))/SUMIFS('Census Data'!$F:$F,'Census Data'!$A:$A,$A2150)</f>
        <v>1.9031933388233141E-2</v>
      </c>
      <c r="H2150" s="14">
        <f>SUM(SUMIFS('Census Data'!O:O,'Census Data'!$A:$A,$A2150),SUMIFS('Census Data'!P:P,'Census Data'!$A:$A,$A2150))/SUMIFS('Census Data'!$F:$F,'Census Data'!$A:$A,$A2150)</f>
        <v>4.9409827065605271E-3</v>
      </c>
      <c r="I2150" s="16">
        <f t="shared" si="66"/>
        <v>0.14841248055631806</v>
      </c>
      <c r="J2150" s="14">
        <f>SUM(SUMIFS('Census Data'!W:W,'Census Data'!$A:$A,$A2150),SUMIFS('Census Data'!X:X,'Census Data'!$A:$A,$A2150))/SUMIFS('Census Data'!$F:$F,'Census Data'!$A:$A,$A2150)</f>
        <v>3.9619361332235335E-2</v>
      </c>
      <c r="K2150" s="16">
        <f t="shared" si="67"/>
        <v>0.96038063866776469</v>
      </c>
      <c r="L2150" s="19">
        <f>'EPA Data'!D2151/SUM('EPA Data'!D:D)</f>
        <v>2.5894064128952325E-5</v>
      </c>
      <c r="M2150" s="19">
        <f>'EPA Data'!E2151/SUM('EPA Data'!E:E)</f>
        <v>4.8123680576745052E-5</v>
      </c>
      <c r="N2150" s="19">
        <f>'EPA Data'!F2151/SUM('EPA Data'!F:F)</f>
        <v>4.6182638325604321E-5</v>
      </c>
      <c r="O2150" s="19">
        <f>'EPA Data'!G2151/SUM('EPA Data'!G:G)</f>
        <v>2.0927584205301873E-5</v>
      </c>
      <c r="P2150" s="19">
        <f>'EPA Data'!H2151/SUM('EPA Data'!H:H)</f>
        <v>3.8389126095996201E-5</v>
      </c>
      <c r="Q2150" s="19">
        <f>'EPA Data'!I2151/SUM('EPA Data'!I:I)</f>
        <v>2.5508250924026441E-5</v>
      </c>
      <c r="R2150" s="19">
        <f>'EPA Data'!J2151/SUM('EPA Data'!J:J)</f>
        <v>2.1293472649683776E-5</v>
      </c>
      <c r="S2150" s="19">
        <f>'EPA Data'!K2151/SUM('EPA Data'!K:K)</f>
        <v>9.7070040339319224E-5</v>
      </c>
      <c r="T2150" s="19">
        <f>'EPA Data'!L2151/SUM('EPA Data'!L:L)</f>
        <v>4.7079131803654797E-5</v>
      </c>
      <c r="U2150" s="19">
        <f>'EPA Data'!M2151/SUM('EPA Data'!M:M)</f>
        <v>9.8725680757430618E-6</v>
      </c>
      <c r="V2150" s="19">
        <f>'EPA Data'!N2151/SUM('EPA Data'!N:N)</f>
        <v>2.1799812706733317E-5</v>
      </c>
      <c r="W2150" s="19">
        <f>'EPA Data'!O2151/SUM('EPA Data'!O:O)</f>
        <v>1.3813934082297487E-5</v>
      </c>
      <c r="X2150" s="19">
        <f>'EPA Data'!P2151/SUM('EPA Data'!P:P)</f>
        <v>9.3988844615496963E-5</v>
      </c>
    </row>
    <row r="2151" spans="1:24" x14ac:dyDescent="0.35">
      <c r="A2151" s="13" t="s">
        <v>3504</v>
      </c>
      <c r="B2151" s="13" t="s">
        <v>3427</v>
      </c>
      <c r="C2151" s="18" t="s">
        <v>3505</v>
      </c>
      <c r="D2151" s="14">
        <f>SUMIFS('Census Data'!G:G,'Census Data'!$A:$A,$A2151)/SUMIFS('Census Data'!$F:$F,'Census Data'!$A:$A,$A2151)</f>
        <v>0.50128755364806865</v>
      </c>
      <c r="E2151" s="16">
        <f>SUMIFS('Census Data'!H:H,'Census Data'!$A:$A,$A2151)/SUMIFS('Census Data'!$F:$F,'Census Data'!$A:$A,$A2151)</f>
        <v>0.49871244635193135</v>
      </c>
      <c r="F2151" s="14">
        <f>SUM(SUMIFS('Census Data'!I:I,'Census Data'!$A:$A,$A2151),SUMIFS('Census Data'!J:J,'Census Data'!$A:$A,$A2151))/SUMIFS('Census Data'!$F:$F,'Census Data'!$A:$A,$A2151)</f>
        <v>0.67457081545064379</v>
      </c>
      <c r="G2151" s="14">
        <f>SUM(SUMIFS('Census Data'!K:K,'Census Data'!$A:$A,$A2151),SUMIFS('Census Data'!L:L,'Census Data'!$A:$A,$A2151))/SUMIFS('Census Data'!$F:$F,'Census Data'!$A:$A,$A2151)</f>
        <v>2.349785407725322E-2</v>
      </c>
      <c r="H2151" s="14">
        <f>SUM(SUMIFS('Census Data'!O:O,'Census Data'!$A:$A,$A2151),SUMIFS('Census Data'!P:P,'Census Data'!$A:$A,$A2151))/SUMIFS('Census Data'!$F:$F,'Census Data'!$A:$A,$A2151)</f>
        <v>1.8240343347639485E-3</v>
      </c>
      <c r="I2151" s="16">
        <f t="shared" si="66"/>
        <v>0.300107296137339</v>
      </c>
      <c r="J2151" s="14">
        <f>SUM(SUMIFS('Census Data'!W:W,'Census Data'!$A:$A,$A2151),SUMIFS('Census Data'!X:X,'Census Data'!$A:$A,$A2151))/SUMIFS('Census Data'!$F:$F,'Census Data'!$A:$A,$A2151)</f>
        <v>2.8648068669527897E-2</v>
      </c>
      <c r="K2151" s="16">
        <f t="shared" si="67"/>
        <v>0.97135193133047215</v>
      </c>
      <c r="L2151" s="19">
        <f>'EPA Data'!D2152/SUM('EPA Data'!D:D)</f>
        <v>3.9349264516019804E-5</v>
      </c>
      <c r="M2151" s="19">
        <f>'EPA Data'!E2152/SUM('EPA Data'!E:E)</f>
        <v>6.4764009922530075E-5</v>
      </c>
      <c r="N2151" s="19">
        <f>'EPA Data'!F2152/SUM('EPA Data'!F:F)</f>
        <v>7.0265047943555259E-5</v>
      </c>
      <c r="O2151" s="19">
        <f>'EPA Data'!G2152/SUM('EPA Data'!G:G)</f>
        <v>2.5237844735072865E-5</v>
      </c>
      <c r="P2151" s="19">
        <f>'EPA Data'!H2152/SUM('EPA Data'!H:H)</f>
        <v>4.5445408424250457E-5</v>
      </c>
      <c r="Q2151" s="19">
        <f>'EPA Data'!I2152/SUM('EPA Data'!I:I)</f>
        <v>2.9121018642639554E-5</v>
      </c>
      <c r="R2151" s="19">
        <f>'EPA Data'!J2152/SUM('EPA Data'!J:J)</f>
        <v>3.0908700481586916E-5</v>
      </c>
      <c r="S2151" s="19">
        <f>'EPA Data'!K2152/SUM('EPA Data'!K:K)</f>
        <v>8.6890866120162342E-5</v>
      </c>
      <c r="T2151" s="19">
        <f>'EPA Data'!L2152/SUM('EPA Data'!L:L)</f>
        <v>4.862101182425751E-5</v>
      </c>
      <c r="U2151" s="19">
        <f>'EPA Data'!M2152/SUM('EPA Data'!M:M)</f>
        <v>1.6003570000141558E-5</v>
      </c>
      <c r="V2151" s="19">
        <f>'EPA Data'!N2152/SUM('EPA Data'!N:N)</f>
        <v>2.7145924678735909E-5</v>
      </c>
      <c r="W2151" s="19">
        <f>'EPA Data'!O2152/SUM('EPA Data'!O:O)</f>
        <v>2.1600409589408576E-5</v>
      </c>
      <c r="X2151" s="19">
        <f>'EPA Data'!P2152/SUM('EPA Data'!P:P)</f>
        <v>9.834523192025452E-5</v>
      </c>
    </row>
    <row r="2152" spans="1:24" x14ac:dyDescent="0.35">
      <c r="A2152" s="13" t="s">
        <v>3506</v>
      </c>
      <c r="B2152" s="13" t="s">
        <v>3427</v>
      </c>
      <c r="C2152" s="18" t="s">
        <v>3507</v>
      </c>
      <c r="D2152" s="14">
        <f>SUMIFS('Census Data'!G:G,'Census Data'!$A:$A,$A2152)/SUMIFS('Census Data'!$F:$F,'Census Data'!$A:$A,$A2152)</f>
        <v>0.54447391688770996</v>
      </c>
      <c r="E2152" s="16">
        <f>SUMIFS('Census Data'!H:H,'Census Data'!$A:$A,$A2152)/SUMIFS('Census Data'!$F:$F,'Census Data'!$A:$A,$A2152)</f>
        <v>0.45552608311228998</v>
      </c>
      <c r="F2152" s="14">
        <f>SUM(SUMIFS('Census Data'!I:I,'Census Data'!$A:$A,$A2152),SUMIFS('Census Data'!J:J,'Census Data'!$A:$A,$A2152))/SUMIFS('Census Data'!$F:$F,'Census Data'!$A:$A,$A2152)</f>
        <v>0.62767462422634834</v>
      </c>
      <c r="G2152" s="14">
        <f>SUM(SUMIFS('Census Data'!K:K,'Census Data'!$A:$A,$A2152),SUMIFS('Census Data'!L:L,'Census Data'!$A:$A,$A2152))/SUMIFS('Census Data'!$F:$F,'Census Data'!$A:$A,$A2152)</f>
        <v>7.3474801061007955E-2</v>
      </c>
      <c r="H2152" s="14">
        <f>SUM(SUMIFS('Census Data'!O:O,'Census Data'!$A:$A,$A2152),SUMIFS('Census Data'!P:P,'Census Data'!$A:$A,$A2152))/SUMIFS('Census Data'!$F:$F,'Census Data'!$A:$A,$A2152)</f>
        <v>4.4208664898320073E-3</v>
      </c>
      <c r="I2152" s="16">
        <f t="shared" si="66"/>
        <v>0.29442970822281178</v>
      </c>
      <c r="J2152" s="14">
        <f>SUM(SUMIFS('Census Data'!W:W,'Census Data'!$A:$A,$A2152),SUMIFS('Census Data'!X:X,'Census Data'!$A:$A,$A2152))/SUMIFS('Census Data'!$F:$F,'Census Data'!$A:$A,$A2152)</f>
        <v>3.1211317418213969E-2</v>
      </c>
      <c r="K2152" s="16">
        <f t="shared" si="67"/>
        <v>0.96878868258178608</v>
      </c>
      <c r="L2152" s="19">
        <f>'EPA Data'!D2153/SUM('EPA Data'!D:D)</f>
        <v>3.5052695564829979E-5</v>
      </c>
      <c r="M2152" s="19">
        <f>'EPA Data'!E2153/SUM('EPA Data'!E:E)</f>
        <v>5.0653611426755571E-5</v>
      </c>
      <c r="N2152" s="19">
        <f>'EPA Data'!F2153/SUM('EPA Data'!F:F)</f>
        <v>7.5236608707067061E-5</v>
      </c>
      <c r="O2152" s="19">
        <f>'EPA Data'!G2153/SUM('EPA Data'!G:G)</f>
        <v>2.2904112801757257E-5</v>
      </c>
      <c r="P2152" s="19">
        <f>'EPA Data'!H2153/SUM('EPA Data'!H:H)</f>
        <v>4.1369294059011289E-5</v>
      </c>
      <c r="Q2152" s="19">
        <f>'EPA Data'!I2153/SUM('EPA Data'!I:I)</f>
        <v>3.8432950894571681E-5</v>
      </c>
      <c r="R2152" s="19">
        <f>'EPA Data'!J2153/SUM('EPA Data'!J:J)</f>
        <v>3.0180580884722189E-5</v>
      </c>
      <c r="S2152" s="19">
        <f>'EPA Data'!K2153/SUM('EPA Data'!K:K)</f>
        <v>9.5341129100935462E-5</v>
      </c>
      <c r="T2152" s="19">
        <f>'EPA Data'!L2153/SUM('EPA Data'!L:L)</f>
        <v>6.2837786670073302E-5</v>
      </c>
      <c r="U2152" s="19">
        <f>'EPA Data'!M2153/SUM('EPA Data'!M:M)</f>
        <v>1.3007944553902246E-5</v>
      </c>
      <c r="V2152" s="19">
        <f>'EPA Data'!N2153/SUM('EPA Data'!N:N)</f>
        <v>2.2156706631860457E-5</v>
      </c>
      <c r="W2152" s="19">
        <f>'EPA Data'!O2153/SUM('EPA Data'!O:O)</f>
        <v>2.1372471299672691E-5</v>
      </c>
      <c r="X2152" s="19">
        <f>'EPA Data'!P2153/SUM('EPA Data'!P:P)</f>
        <v>9.3065501763569771E-5</v>
      </c>
    </row>
    <row r="2153" spans="1:24" x14ac:dyDescent="0.35">
      <c r="A2153" s="13" t="s">
        <v>3508</v>
      </c>
      <c r="B2153" s="13" t="s">
        <v>3427</v>
      </c>
      <c r="C2153" s="18" t="s">
        <v>3427</v>
      </c>
      <c r="D2153" s="14">
        <f>SUMIFS('Census Data'!G:G,'Census Data'!$A:$A,$A2153)/SUMIFS('Census Data'!$F:$F,'Census Data'!$A:$A,$A2153)</f>
        <v>0.49217568152858243</v>
      </c>
      <c r="E2153" s="16">
        <f>SUMIFS('Census Data'!H:H,'Census Data'!$A:$A,$A2153)/SUMIFS('Census Data'!$F:$F,'Census Data'!$A:$A,$A2153)</f>
        <v>0.50782431847141751</v>
      </c>
      <c r="F2153" s="14">
        <f>SUM(SUMIFS('Census Data'!I:I,'Census Data'!$A:$A,$A2153),SUMIFS('Census Data'!J:J,'Census Data'!$A:$A,$A2153))/SUMIFS('Census Data'!$F:$F,'Census Data'!$A:$A,$A2153)</f>
        <v>0.70205321666426046</v>
      </c>
      <c r="G2153" s="14">
        <f>SUM(SUMIFS('Census Data'!K:K,'Census Data'!$A:$A,$A2153),SUMIFS('Census Data'!L:L,'Census Data'!$A:$A,$A2153))/SUMIFS('Census Data'!$F:$F,'Census Data'!$A:$A,$A2153)</f>
        <v>0.15796649321139156</v>
      </c>
      <c r="H2153" s="14">
        <f>SUM(SUMIFS('Census Data'!O:O,'Census Data'!$A:$A,$A2153),SUMIFS('Census Data'!P:P,'Census Data'!$A:$A,$A2153))/SUMIFS('Census Data'!$F:$F,'Census Data'!$A:$A,$A2153)</f>
        <v>3.6295045539856005E-2</v>
      </c>
      <c r="I2153" s="16">
        <f t="shared" si="66"/>
        <v>0.10368524458449202</v>
      </c>
      <c r="J2153" s="14">
        <f>SUM(SUMIFS('Census Data'!W:W,'Census Data'!$A:$A,$A2153),SUMIFS('Census Data'!X:X,'Census Data'!$A:$A,$A2153))/SUMIFS('Census Data'!$F:$F,'Census Data'!$A:$A,$A2153)</f>
        <v>0.1925541864654669</v>
      </c>
      <c r="K2153" s="16">
        <f t="shared" si="67"/>
        <v>0.80744581353453304</v>
      </c>
      <c r="L2153" s="19">
        <f>'EPA Data'!D2154/SUM('EPA Data'!D:D)</f>
        <v>1.8080621593487187E-3</v>
      </c>
      <c r="M2153" s="19">
        <f>'EPA Data'!E2154/SUM('EPA Data'!E:E)</f>
        <v>2.0975934942934404E-3</v>
      </c>
      <c r="N2153" s="19">
        <f>'EPA Data'!F2154/SUM('EPA Data'!F:F)</f>
        <v>2.6094237205632194E-3</v>
      </c>
      <c r="O2153" s="19">
        <f>'EPA Data'!G2154/SUM('EPA Data'!G:G)</f>
        <v>2.3718112188060381E-3</v>
      </c>
      <c r="P2153" s="19">
        <f>'EPA Data'!H2154/SUM('EPA Data'!H:H)</f>
        <v>2.1029468165280037E-3</v>
      </c>
      <c r="Q2153" s="19">
        <f>'EPA Data'!I2154/SUM('EPA Data'!I:I)</f>
        <v>1.6536109241855551E-3</v>
      </c>
      <c r="R2153" s="19">
        <f>'EPA Data'!J2154/SUM('EPA Data'!J:J)</f>
        <v>2.1695495918681107E-3</v>
      </c>
      <c r="S2153" s="19">
        <f>'EPA Data'!K2154/SUM('EPA Data'!K:K)</f>
        <v>5.1878166310702729E-3</v>
      </c>
      <c r="T2153" s="19">
        <f>'EPA Data'!L2154/SUM('EPA Data'!L:L)</f>
        <v>2.4784841881540466E-3</v>
      </c>
      <c r="U2153" s="19">
        <f>'EPA Data'!M2154/SUM('EPA Data'!M:M)</f>
        <v>8.5502068914814085E-4</v>
      </c>
      <c r="V2153" s="19">
        <f>'EPA Data'!N2154/SUM('EPA Data'!N:N)</f>
        <v>1.2343891780387103E-3</v>
      </c>
      <c r="W2153" s="19">
        <f>'EPA Data'!O2154/SUM('EPA Data'!O:O)</f>
        <v>7.6621401362971713E-4</v>
      </c>
      <c r="X2153" s="19">
        <f>'EPA Data'!P2154/SUM('EPA Data'!P:P)</f>
        <v>4.6905359341845093E-3</v>
      </c>
    </row>
    <row r="2154" spans="1:24" x14ac:dyDescent="0.35">
      <c r="A2154" s="13" t="s">
        <v>3509</v>
      </c>
      <c r="B2154" s="13" t="s">
        <v>3427</v>
      </c>
      <c r="C2154" s="18" t="s">
        <v>3510</v>
      </c>
      <c r="D2154" s="14">
        <f>SUMIFS('Census Data'!G:G,'Census Data'!$A:$A,$A2154)/SUMIFS('Census Data'!$F:$F,'Census Data'!$A:$A,$A2154)</f>
        <v>0.49773903568509942</v>
      </c>
      <c r="E2154" s="16">
        <f>SUMIFS('Census Data'!H:H,'Census Data'!$A:$A,$A2154)/SUMIFS('Census Data'!$F:$F,'Census Data'!$A:$A,$A2154)</f>
        <v>0.50226096431490053</v>
      </c>
      <c r="F2154" s="14">
        <f>SUM(SUMIFS('Census Data'!I:I,'Census Data'!$A:$A,$A2154),SUMIFS('Census Data'!J:J,'Census Data'!$A:$A,$A2154))/SUMIFS('Census Data'!$F:$F,'Census Data'!$A:$A,$A2154)</f>
        <v>0.64579133751021522</v>
      </c>
      <c r="G2154" s="14">
        <f>SUM(SUMIFS('Census Data'!K:K,'Census Data'!$A:$A,$A2154),SUMIFS('Census Data'!L:L,'Census Data'!$A:$A,$A2154))/SUMIFS('Census Data'!$F:$F,'Census Data'!$A:$A,$A2154)</f>
        <v>8.0604739852901119E-2</v>
      </c>
      <c r="H2154" s="14">
        <f>SUM(SUMIFS('Census Data'!O:O,'Census Data'!$A:$A,$A2154),SUMIFS('Census Data'!P:P,'Census Data'!$A:$A,$A2154))/SUMIFS('Census Data'!$F:$F,'Census Data'!$A:$A,$A2154)</f>
        <v>4.8760555706891858E-3</v>
      </c>
      <c r="I2154" s="16">
        <f t="shared" si="66"/>
        <v>0.26872786706619445</v>
      </c>
      <c r="J2154" s="14">
        <f>SUM(SUMIFS('Census Data'!W:W,'Census Data'!$A:$A,$A2154),SUMIFS('Census Data'!X:X,'Census Data'!$A:$A,$A2154))/SUMIFS('Census Data'!$F:$F,'Census Data'!$A:$A,$A2154)</f>
        <v>4.663579406156361E-2</v>
      </c>
      <c r="K2154" s="16">
        <f t="shared" si="67"/>
        <v>0.9533642059384364</v>
      </c>
      <c r="L2154" s="19">
        <f>'EPA Data'!D2155/SUM('EPA Data'!D:D)</f>
        <v>1.1195082076368423E-4</v>
      </c>
      <c r="M2154" s="19">
        <f>'EPA Data'!E2155/SUM('EPA Data'!E:E)</f>
        <v>1.6902809957634936E-4</v>
      </c>
      <c r="N2154" s="19">
        <f>'EPA Data'!F2155/SUM('EPA Data'!F:F)</f>
        <v>2.3196415657859078E-4</v>
      </c>
      <c r="O2154" s="19">
        <f>'EPA Data'!G2155/SUM('EPA Data'!G:G)</f>
        <v>7.4082450764346801E-5</v>
      </c>
      <c r="P2154" s="19">
        <f>'EPA Data'!H2155/SUM('EPA Data'!H:H)</f>
        <v>1.2822463831714502E-4</v>
      </c>
      <c r="Q2154" s="19">
        <f>'EPA Data'!I2155/SUM('EPA Data'!I:I)</f>
        <v>1.0827539668448447E-4</v>
      </c>
      <c r="R2154" s="19">
        <f>'EPA Data'!J2155/SUM('EPA Data'!J:J)</f>
        <v>9.6222336355346097E-5</v>
      </c>
      <c r="S2154" s="19">
        <f>'EPA Data'!K2155/SUM('EPA Data'!K:K)</f>
        <v>2.8123885418298271E-4</v>
      </c>
      <c r="T2154" s="19">
        <f>'EPA Data'!L2155/SUM('EPA Data'!L:L)</f>
        <v>1.7943802393235282E-4</v>
      </c>
      <c r="U2154" s="19">
        <f>'EPA Data'!M2155/SUM('EPA Data'!M:M)</f>
        <v>4.0880602323497748E-5</v>
      </c>
      <c r="V2154" s="19">
        <f>'EPA Data'!N2155/SUM('EPA Data'!N:N)</f>
        <v>6.9630864263473243E-5</v>
      </c>
      <c r="W2154" s="19">
        <f>'EPA Data'!O2155/SUM('EPA Data'!O:O)</f>
        <v>6.5927454766073236E-5</v>
      </c>
      <c r="X2154" s="19">
        <f>'EPA Data'!P2155/SUM('EPA Data'!P:P)</f>
        <v>2.8240632474194565E-4</v>
      </c>
    </row>
    <row r="2155" spans="1:24" x14ac:dyDescent="0.35">
      <c r="A2155" s="13" t="s">
        <v>3511</v>
      </c>
      <c r="B2155" s="13" t="s">
        <v>3427</v>
      </c>
      <c r="C2155" s="18" t="s">
        <v>1585</v>
      </c>
      <c r="D2155" s="14">
        <f>SUMIFS('Census Data'!G:G,'Census Data'!$A:$A,$A2155)/SUMIFS('Census Data'!$F:$F,'Census Data'!$A:$A,$A2155)</f>
        <v>0.50533551554828149</v>
      </c>
      <c r="E2155" s="16">
        <f>SUMIFS('Census Data'!H:H,'Census Data'!$A:$A,$A2155)/SUMIFS('Census Data'!$F:$F,'Census Data'!$A:$A,$A2155)</f>
        <v>0.49466448445171851</v>
      </c>
      <c r="F2155" s="14">
        <f>SUM(SUMIFS('Census Data'!I:I,'Census Data'!$A:$A,$A2155),SUMIFS('Census Data'!J:J,'Census Data'!$A:$A,$A2155))/SUMIFS('Census Data'!$F:$F,'Census Data'!$A:$A,$A2155)</f>
        <v>0.6551882160392799</v>
      </c>
      <c r="G2155" s="14">
        <f>SUM(SUMIFS('Census Data'!K:K,'Census Data'!$A:$A,$A2155),SUMIFS('Census Data'!L:L,'Census Data'!$A:$A,$A2155))/SUMIFS('Census Data'!$F:$F,'Census Data'!$A:$A,$A2155)</f>
        <v>0.11406437534097108</v>
      </c>
      <c r="H2155" s="14">
        <f>SUM(SUMIFS('Census Data'!O:O,'Census Data'!$A:$A,$A2155),SUMIFS('Census Data'!P:P,'Census Data'!$A:$A,$A2155))/SUMIFS('Census Data'!$F:$F,'Census Data'!$A:$A,$A2155)</f>
        <v>4.2989634478996178E-3</v>
      </c>
      <c r="I2155" s="16">
        <f t="shared" si="66"/>
        <v>0.22644844517184937</v>
      </c>
      <c r="J2155" s="14">
        <f>SUM(SUMIFS('Census Data'!W:W,'Census Data'!$A:$A,$A2155),SUMIFS('Census Data'!X:X,'Census Data'!$A:$A,$A2155))/SUMIFS('Census Data'!$F:$F,'Census Data'!$A:$A,$A2155)</f>
        <v>4.0698308783415169E-2</v>
      </c>
      <c r="K2155" s="16">
        <f t="shared" si="67"/>
        <v>0.95930169121658482</v>
      </c>
      <c r="L2155" s="19">
        <f>'EPA Data'!D2156/SUM('EPA Data'!D:D)</f>
        <v>9.8012392748324351E-5</v>
      </c>
      <c r="M2155" s="19">
        <f>'EPA Data'!E2156/SUM('EPA Data'!E:E)</f>
        <v>2.02102005118113E-4</v>
      </c>
      <c r="N2155" s="19">
        <f>'EPA Data'!F2156/SUM('EPA Data'!F:F)</f>
        <v>2.1135925737859274E-4</v>
      </c>
      <c r="O2155" s="19">
        <f>'EPA Data'!G2156/SUM('EPA Data'!G:G)</f>
        <v>7.7425063016146891E-5</v>
      </c>
      <c r="P2155" s="19">
        <f>'EPA Data'!H2156/SUM('EPA Data'!H:H)</f>
        <v>1.5957581259999154E-4</v>
      </c>
      <c r="Q2155" s="19">
        <f>'EPA Data'!I2156/SUM('EPA Data'!I:I)</f>
        <v>1.0267655589763407E-4</v>
      </c>
      <c r="R2155" s="19">
        <f>'EPA Data'!J2156/SUM('EPA Data'!J:J)</f>
        <v>8.8383106714812995E-5</v>
      </c>
      <c r="S2155" s="19">
        <f>'EPA Data'!K2156/SUM('EPA Data'!K:K)</f>
        <v>3.4746796024161746E-4</v>
      </c>
      <c r="T2155" s="19">
        <f>'EPA Data'!L2156/SUM('EPA Data'!L:L)</f>
        <v>1.7352043249104835E-4</v>
      </c>
      <c r="U2155" s="19">
        <f>'EPA Data'!M2156/SUM('EPA Data'!M:M)</f>
        <v>4.5349553280265782E-5</v>
      </c>
      <c r="V2155" s="19">
        <f>'EPA Data'!N2156/SUM('EPA Data'!N:N)</f>
        <v>9.1063160699656333E-5</v>
      </c>
      <c r="W2155" s="19">
        <f>'EPA Data'!O2156/SUM('EPA Data'!O:O)</f>
        <v>6.6399180165656617E-5</v>
      </c>
      <c r="X2155" s="19">
        <f>'EPA Data'!P2156/SUM('EPA Data'!P:P)</f>
        <v>3.803939236521208E-4</v>
      </c>
    </row>
    <row r="2156" spans="1:24" x14ac:dyDescent="0.35">
      <c r="A2156" s="13" t="s">
        <v>3512</v>
      </c>
      <c r="B2156" s="13" t="s">
        <v>3427</v>
      </c>
      <c r="C2156" s="18" t="s">
        <v>1589</v>
      </c>
      <c r="D2156" s="14">
        <f>SUMIFS('Census Data'!G:G,'Census Data'!$A:$A,$A2156)/SUMIFS('Census Data'!$F:$F,'Census Data'!$A:$A,$A2156)</f>
        <v>0.49313168669924712</v>
      </c>
      <c r="E2156" s="16">
        <f>SUMIFS('Census Data'!H:H,'Census Data'!$A:$A,$A2156)/SUMIFS('Census Data'!$F:$F,'Census Data'!$A:$A,$A2156)</f>
        <v>0.50686831330075288</v>
      </c>
      <c r="F2156" s="14">
        <f>SUM(SUMIFS('Census Data'!I:I,'Census Data'!$A:$A,$A2156),SUMIFS('Census Data'!J:J,'Census Data'!$A:$A,$A2156))/SUMIFS('Census Data'!$F:$F,'Census Data'!$A:$A,$A2156)</f>
        <v>0.68174613657376837</v>
      </c>
      <c r="G2156" s="14">
        <f>SUM(SUMIFS('Census Data'!K:K,'Census Data'!$A:$A,$A2156),SUMIFS('Census Data'!L:L,'Census Data'!$A:$A,$A2156))/SUMIFS('Census Data'!$F:$F,'Census Data'!$A:$A,$A2156)</f>
        <v>1.1887465328226127E-2</v>
      </c>
      <c r="H2156" s="14">
        <f>SUM(SUMIFS('Census Data'!O:O,'Census Data'!$A:$A,$A2156),SUMIFS('Census Data'!P:P,'Census Data'!$A:$A,$A2156))/SUMIFS('Census Data'!$F:$F,'Census Data'!$A:$A,$A2156)</f>
        <v>6.8352925637300225E-3</v>
      </c>
      <c r="I2156" s="16">
        <f t="shared" si="66"/>
        <v>0.29953110553427542</v>
      </c>
      <c r="J2156" s="14">
        <f>SUM(SUMIFS('Census Data'!W:W,'Census Data'!$A:$A,$A2156),SUMIFS('Census Data'!X:X,'Census Data'!$A:$A,$A2156))/SUMIFS('Census Data'!$F:$F,'Census Data'!$A:$A,$A2156)</f>
        <v>5.7224937260599656E-2</v>
      </c>
      <c r="K2156" s="16">
        <f t="shared" si="67"/>
        <v>0.94277506273940037</v>
      </c>
      <c r="L2156" s="19">
        <f>'EPA Data'!D2157/SUM('EPA Data'!D:D)</f>
        <v>1.0507900089540882E-4</v>
      </c>
      <c r="M2156" s="19">
        <f>'EPA Data'!E2157/SUM('EPA Data'!E:E)</f>
        <v>2.1215376142827731E-4</v>
      </c>
      <c r="N2156" s="19">
        <f>'EPA Data'!F2157/SUM('EPA Data'!F:F)</f>
        <v>2.194527107013451E-4</v>
      </c>
      <c r="O2156" s="19">
        <f>'EPA Data'!G2157/SUM('EPA Data'!G:G)</f>
        <v>6.1009987973590293E-5</v>
      </c>
      <c r="P2156" s="19">
        <f>'EPA Data'!H2157/SUM('EPA Data'!H:H)</f>
        <v>1.3161904636439252E-4</v>
      </c>
      <c r="Q2156" s="19">
        <f>'EPA Data'!I2157/SUM('EPA Data'!I:I)</f>
        <v>8.5381054912201171E-5</v>
      </c>
      <c r="R2156" s="19">
        <f>'EPA Data'!J2157/SUM('EPA Data'!J:J)</f>
        <v>7.6161821377575321E-5</v>
      </c>
      <c r="S2156" s="19">
        <f>'EPA Data'!K2157/SUM('EPA Data'!K:K)</f>
        <v>2.2612923234938693E-4</v>
      </c>
      <c r="T2156" s="19">
        <f>'EPA Data'!L2157/SUM('EPA Data'!L:L)</f>
        <v>1.4525287282987271E-4</v>
      </c>
      <c r="U2156" s="19">
        <f>'EPA Data'!M2157/SUM('EPA Data'!M:M)</f>
        <v>5.4240405735743372E-5</v>
      </c>
      <c r="V2156" s="19">
        <f>'EPA Data'!N2157/SUM('EPA Data'!N:N)</f>
        <v>7.4414318442317772E-5</v>
      </c>
      <c r="W2156" s="19">
        <f>'EPA Data'!O2157/SUM('EPA Data'!O:O)</f>
        <v>7.3636524833841383E-5</v>
      </c>
      <c r="X2156" s="19">
        <f>'EPA Data'!P2157/SUM('EPA Data'!P:P)</f>
        <v>2.8888756120182203E-4</v>
      </c>
    </row>
    <row r="2157" spans="1:24" x14ac:dyDescent="0.35">
      <c r="A2157" s="13" t="s">
        <v>3513</v>
      </c>
      <c r="B2157" s="13" t="s">
        <v>3427</v>
      </c>
      <c r="C2157" s="18" t="s">
        <v>1591</v>
      </c>
      <c r="D2157" s="14">
        <f>SUMIFS('Census Data'!G:G,'Census Data'!$A:$A,$A2157)/SUMIFS('Census Data'!$F:$F,'Census Data'!$A:$A,$A2157)</f>
        <v>0.50144648023143679</v>
      </c>
      <c r="E2157" s="16">
        <f>SUMIFS('Census Data'!H:H,'Census Data'!$A:$A,$A2157)/SUMIFS('Census Data'!$F:$F,'Census Data'!$A:$A,$A2157)</f>
        <v>0.49855351976856316</v>
      </c>
      <c r="F2157" s="14">
        <f>SUM(SUMIFS('Census Data'!I:I,'Census Data'!$A:$A,$A2157),SUMIFS('Census Data'!J:J,'Census Data'!$A:$A,$A2157))/SUMIFS('Census Data'!$F:$F,'Census Data'!$A:$A,$A2157)</f>
        <v>0.77923497267759567</v>
      </c>
      <c r="G2157" s="14">
        <f>SUM(SUMIFS('Census Data'!K:K,'Census Data'!$A:$A,$A2157),SUMIFS('Census Data'!L:L,'Census Data'!$A:$A,$A2157))/SUMIFS('Census Data'!$F:$F,'Census Data'!$A:$A,$A2157)</f>
        <v>9.2574734811957573E-3</v>
      </c>
      <c r="H2157" s="14">
        <f>SUM(SUMIFS('Census Data'!O:O,'Census Data'!$A:$A,$A2157),SUMIFS('Census Data'!P:P,'Census Data'!$A:$A,$A2157))/SUMIFS('Census Data'!$F:$F,'Census Data'!$A:$A,$A2157)</f>
        <v>5.0144648023143683E-3</v>
      </c>
      <c r="I2157" s="16">
        <f t="shared" si="66"/>
        <v>0.20649308903889418</v>
      </c>
      <c r="J2157" s="14">
        <f>SUM(SUMIFS('Census Data'!W:W,'Census Data'!$A:$A,$A2157),SUMIFS('Census Data'!X:X,'Census Data'!$A:$A,$A2157))/SUMIFS('Census Data'!$F:$F,'Census Data'!$A:$A,$A2157)</f>
        <v>3.0536804885888783E-2</v>
      </c>
      <c r="K2157" s="16">
        <f t="shared" si="67"/>
        <v>0.96946319511411116</v>
      </c>
      <c r="L2157" s="19">
        <f>'EPA Data'!D2158/SUM('EPA Data'!D:D)</f>
        <v>4.5652885669441516E-5</v>
      </c>
      <c r="M2157" s="19">
        <f>'EPA Data'!E2158/SUM('EPA Data'!E:E)</f>
        <v>8.007654592392809E-5</v>
      </c>
      <c r="N2157" s="19">
        <f>'EPA Data'!F2158/SUM('EPA Data'!F:F)</f>
        <v>9.3801129211157878E-5</v>
      </c>
      <c r="O2157" s="19">
        <f>'EPA Data'!G2158/SUM('EPA Data'!G:G)</f>
        <v>3.6201073026374547E-5</v>
      </c>
      <c r="P2157" s="19">
        <f>'EPA Data'!H2158/SUM('EPA Data'!H:H)</f>
        <v>6.522302368407309E-5</v>
      </c>
      <c r="Q2157" s="19">
        <f>'EPA Data'!I2158/SUM('EPA Data'!I:I)</f>
        <v>4.8678167428975805E-5</v>
      </c>
      <c r="R2157" s="19">
        <f>'EPA Data'!J2158/SUM('EPA Data'!J:J)</f>
        <v>3.988474497907207E-5</v>
      </c>
      <c r="S2157" s="19">
        <f>'EPA Data'!K2158/SUM('EPA Data'!K:K)</f>
        <v>1.4880527210083653E-4</v>
      </c>
      <c r="T2157" s="19">
        <f>'EPA Data'!L2158/SUM('EPA Data'!L:L)</f>
        <v>8.2729477401725736E-5</v>
      </c>
      <c r="U2157" s="19">
        <f>'EPA Data'!M2158/SUM('EPA Data'!M:M)</f>
        <v>1.9742416699081218E-5</v>
      </c>
      <c r="V2157" s="19">
        <f>'EPA Data'!N2158/SUM('EPA Data'!N:N)</f>
        <v>3.6754594621051793E-5</v>
      </c>
      <c r="W2157" s="19">
        <f>'EPA Data'!O2158/SUM('EPA Data'!O:O)</f>
        <v>2.8496318812961256E-5</v>
      </c>
      <c r="X2157" s="19">
        <f>'EPA Data'!P2158/SUM('EPA Data'!P:P)</f>
        <v>1.5506635974090556E-4</v>
      </c>
    </row>
    <row r="2158" spans="1:24" x14ac:dyDescent="0.35">
      <c r="A2158" s="13" t="s">
        <v>3514</v>
      </c>
      <c r="B2158" s="13" t="s">
        <v>3427</v>
      </c>
      <c r="C2158" s="18" t="s">
        <v>3515</v>
      </c>
      <c r="D2158" s="14">
        <f>SUMIFS('Census Data'!G:G,'Census Data'!$A:$A,$A2158)/SUMIFS('Census Data'!$F:$F,'Census Data'!$A:$A,$A2158)</f>
        <v>0.51596506913909879</v>
      </c>
      <c r="E2158" s="16">
        <f>SUMIFS('Census Data'!H:H,'Census Data'!$A:$A,$A2158)/SUMIFS('Census Data'!$F:$F,'Census Data'!$A:$A,$A2158)</f>
        <v>0.48403493086090121</v>
      </c>
      <c r="F2158" s="14">
        <f>SUM(SUMIFS('Census Data'!I:I,'Census Data'!$A:$A,$A2158),SUMIFS('Census Data'!J:J,'Census Data'!$A:$A,$A2158))/SUMIFS('Census Data'!$F:$F,'Census Data'!$A:$A,$A2158)</f>
        <v>0.80096023123935967</v>
      </c>
      <c r="G2158" s="14">
        <f>SUM(SUMIFS('Census Data'!K:K,'Census Data'!$A:$A,$A2158),SUMIFS('Census Data'!L:L,'Census Data'!$A:$A,$A2158))/SUMIFS('Census Data'!$F:$F,'Census Data'!$A:$A,$A2158)</f>
        <v>4.1581442061557679E-2</v>
      </c>
      <c r="H2158" s="14">
        <f>SUM(SUMIFS('Census Data'!O:O,'Census Data'!$A:$A,$A2158),SUMIFS('Census Data'!P:P,'Census Data'!$A:$A,$A2158))/SUMIFS('Census Data'!$F:$F,'Census Data'!$A:$A,$A2158)</f>
        <v>4.3835045990667142E-2</v>
      </c>
      <c r="I2158" s="16">
        <f t="shared" si="66"/>
        <v>0.11362328070841554</v>
      </c>
      <c r="J2158" s="14">
        <f>SUM(SUMIFS('Census Data'!W:W,'Census Data'!$A:$A,$A2158),SUMIFS('Census Data'!X:X,'Census Data'!$A:$A,$A2158))/SUMIFS('Census Data'!$F:$F,'Census Data'!$A:$A,$A2158)</f>
        <v>6.4889095741423444E-2</v>
      </c>
      <c r="K2158" s="16">
        <f t="shared" si="67"/>
        <v>0.93511090425857657</v>
      </c>
      <c r="L2158" s="19">
        <f>'EPA Data'!D2159/SUM('EPA Data'!D:D)</f>
        <v>1.1369042522745595E-4</v>
      </c>
      <c r="M2158" s="19">
        <f>'EPA Data'!E2159/SUM('EPA Data'!E:E)</f>
        <v>1.8350624839317135E-4</v>
      </c>
      <c r="N2158" s="19">
        <f>'EPA Data'!F2159/SUM('EPA Data'!F:F)</f>
        <v>2.0818333408446964E-4</v>
      </c>
      <c r="O2158" s="19">
        <f>'EPA Data'!G2159/SUM('EPA Data'!G:G)</f>
        <v>9.8084895864631046E-5</v>
      </c>
      <c r="P2158" s="19">
        <f>'EPA Data'!H2159/SUM('EPA Data'!H:H)</f>
        <v>1.643741181884667E-4</v>
      </c>
      <c r="Q2158" s="19">
        <f>'EPA Data'!I2159/SUM('EPA Data'!I:I)</f>
        <v>1.1630080699619828E-4</v>
      </c>
      <c r="R2158" s="19">
        <f>'EPA Data'!J2159/SUM('EPA Data'!J:J)</f>
        <v>1.0147690560707192E-4</v>
      </c>
      <c r="S2158" s="19">
        <f>'EPA Data'!K2159/SUM('EPA Data'!K:K)</f>
        <v>3.8426138170773318E-4</v>
      </c>
      <c r="T2158" s="19">
        <f>'EPA Data'!L2159/SUM('EPA Data'!L:L)</f>
        <v>1.9246293348423155E-4</v>
      </c>
      <c r="U2158" s="19">
        <f>'EPA Data'!M2159/SUM('EPA Data'!M:M)</f>
        <v>4.773924490330581E-5</v>
      </c>
      <c r="V2158" s="19">
        <f>'EPA Data'!N2159/SUM('EPA Data'!N:N)</f>
        <v>9.5775695467491454E-5</v>
      </c>
      <c r="W2158" s="19">
        <f>'EPA Data'!O2159/SUM('EPA Data'!O:O)</f>
        <v>6.2409480803418229E-5</v>
      </c>
      <c r="X2158" s="19">
        <f>'EPA Data'!P2159/SUM('EPA Data'!P:P)</f>
        <v>3.7392766585041048E-4</v>
      </c>
    </row>
    <row r="2159" spans="1:24" x14ac:dyDescent="0.35">
      <c r="A2159" s="13" t="s">
        <v>3516</v>
      </c>
      <c r="B2159" s="13" t="s">
        <v>3427</v>
      </c>
      <c r="C2159" s="18" t="s">
        <v>3517</v>
      </c>
      <c r="D2159" s="14">
        <f>SUMIFS('Census Data'!G:G,'Census Data'!$A:$A,$A2159)/SUMIFS('Census Data'!$F:$F,'Census Data'!$A:$A,$A2159)</f>
        <v>0.50743609074086771</v>
      </c>
      <c r="E2159" s="16">
        <f>SUMIFS('Census Data'!H:H,'Census Data'!$A:$A,$A2159)/SUMIFS('Census Data'!$F:$F,'Census Data'!$A:$A,$A2159)</f>
        <v>0.49256390925913235</v>
      </c>
      <c r="F2159" s="14">
        <f>SUM(SUMIFS('Census Data'!I:I,'Census Data'!$A:$A,$A2159),SUMIFS('Census Data'!J:J,'Census Data'!$A:$A,$A2159))/SUMIFS('Census Data'!$F:$F,'Census Data'!$A:$A,$A2159)</f>
        <v>0.72124368903205172</v>
      </c>
      <c r="G2159" s="14">
        <f>SUM(SUMIFS('Census Data'!K:K,'Census Data'!$A:$A,$A2159),SUMIFS('Census Data'!L:L,'Census Data'!$A:$A,$A2159))/SUMIFS('Census Data'!$F:$F,'Census Data'!$A:$A,$A2159)</f>
        <v>2.9790053229159529E-2</v>
      </c>
      <c r="H2159" s="14">
        <f>SUM(SUMIFS('Census Data'!O:O,'Census Data'!$A:$A,$A2159),SUMIFS('Census Data'!P:P,'Census Data'!$A:$A,$A2159))/SUMIFS('Census Data'!$F:$F,'Census Data'!$A:$A,$A2159)</f>
        <v>4.8888584287117625E-3</v>
      </c>
      <c r="I2159" s="16">
        <f t="shared" si="66"/>
        <v>0.24407739931007699</v>
      </c>
      <c r="J2159" s="14">
        <f>SUM(SUMIFS('Census Data'!W:W,'Census Data'!$A:$A,$A2159),SUMIFS('Census Data'!X:X,'Census Data'!$A:$A,$A2159))/SUMIFS('Census Data'!$F:$F,'Census Data'!$A:$A,$A2159)</f>
        <v>5.2635186073607017E-2</v>
      </c>
      <c r="K2159" s="16">
        <f t="shared" si="67"/>
        <v>0.94736481392639293</v>
      </c>
      <c r="L2159" s="19">
        <f>'EPA Data'!D2160/SUM('EPA Data'!D:D)</f>
        <v>1.418283776361019E-4</v>
      </c>
      <c r="M2159" s="19">
        <f>'EPA Data'!E2160/SUM('EPA Data'!E:E)</f>
        <v>2.650667066406523E-4</v>
      </c>
      <c r="N2159" s="19">
        <f>'EPA Data'!F2160/SUM('EPA Data'!F:F)</f>
        <v>3.0508705208000828E-4</v>
      </c>
      <c r="O2159" s="19">
        <f>'EPA Data'!G2160/SUM('EPA Data'!G:G)</f>
        <v>7.4808399987441734E-5</v>
      </c>
      <c r="P2159" s="19">
        <f>'EPA Data'!H2160/SUM('EPA Data'!H:H)</f>
        <v>1.9458905594342286E-4</v>
      </c>
      <c r="Q2159" s="19">
        <f>'EPA Data'!I2160/SUM('EPA Data'!I:I)</f>
        <v>1.3719906484862328E-4</v>
      </c>
      <c r="R2159" s="19">
        <f>'EPA Data'!J2160/SUM('EPA Data'!J:J)</f>
        <v>1.0926164797683539E-4</v>
      </c>
      <c r="S2159" s="19">
        <f>'EPA Data'!K2160/SUM('EPA Data'!K:K)</f>
        <v>4.147050519042137E-4</v>
      </c>
      <c r="T2159" s="19">
        <f>'EPA Data'!L2160/SUM('EPA Data'!L:L)</f>
        <v>2.2725305876837199E-4</v>
      </c>
      <c r="U2159" s="19">
        <f>'EPA Data'!M2160/SUM('EPA Data'!M:M)</f>
        <v>4.4369748728044945E-5</v>
      </c>
      <c r="V2159" s="19">
        <f>'EPA Data'!N2160/SUM('EPA Data'!N:N)</f>
        <v>9.9866798858395866E-5</v>
      </c>
      <c r="W2159" s="19">
        <f>'EPA Data'!O2160/SUM('EPA Data'!O:O)</f>
        <v>8.0626264902075004E-5</v>
      </c>
      <c r="X2159" s="19">
        <f>'EPA Data'!P2160/SUM('EPA Data'!P:P)</f>
        <v>4.0439968638433121E-4</v>
      </c>
    </row>
    <row r="2160" spans="1:24" x14ac:dyDescent="0.35">
      <c r="A2160" s="13" t="s">
        <v>3518</v>
      </c>
      <c r="B2160" s="13" t="s">
        <v>3427</v>
      </c>
      <c r="C2160" s="18" t="s">
        <v>2404</v>
      </c>
      <c r="D2160" s="14">
        <f>SUMIFS('Census Data'!G:G,'Census Data'!$A:$A,$A2160)/SUMIFS('Census Data'!$F:$F,'Census Data'!$A:$A,$A2160)</f>
        <v>0.48913871450710517</v>
      </c>
      <c r="E2160" s="16">
        <f>SUMIFS('Census Data'!H:H,'Census Data'!$A:$A,$A2160)/SUMIFS('Census Data'!$F:$F,'Census Data'!$A:$A,$A2160)</f>
        <v>0.51086128549289489</v>
      </c>
      <c r="F2160" s="14">
        <f>SUM(SUMIFS('Census Data'!I:I,'Census Data'!$A:$A,$A2160),SUMIFS('Census Data'!J:J,'Census Data'!$A:$A,$A2160))/SUMIFS('Census Data'!$F:$F,'Census Data'!$A:$A,$A2160)</f>
        <v>0.6775761077985869</v>
      </c>
      <c r="G2160" s="14">
        <f>SUM(SUMIFS('Census Data'!K:K,'Census Data'!$A:$A,$A2160),SUMIFS('Census Data'!L:L,'Census Data'!$A:$A,$A2160))/SUMIFS('Census Data'!$F:$F,'Census Data'!$A:$A,$A2160)</f>
        <v>2.1486170576028998E-2</v>
      </c>
      <c r="H2160" s="14">
        <f>SUM(SUMIFS('Census Data'!O:O,'Census Data'!$A:$A,$A2160),SUMIFS('Census Data'!P:P,'Census Data'!$A:$A,$A2160))/SUMIFS('Census Data'!$F:$F,'Census Data'!$A:$A,$A2160)</f>
        <v>8.9832155709069893E-3</v>
      </c>
      <c r="I2160" s="16">
        <f t="shared" si="66"/>
        <v>0.29195450605447715</v>
      </c>
      <c r="J2160" s="14">
        <f>SUM(SUMIFS('Census Data'!W:W,'Census Data'!$A:$A,$A2160),SUMIFS('Census Data'!X:X,'Census Data'!$A:$A,$A2160))/SUMIFS('Census Data'!$F:$F,'Census Data'!$A:$A,$A2160)</f>
        <v>5.7944367103569649E-2</v>
      </c>
      <c r="K2160" s="16">
        <f t="shared" si="67"/>
        <v>0.94205563289643035</v>
      </c>
      <c r="L2160" s="19">
        <f>'EPA Data'!D2161/SUM('EPA Data'!D:D)</f>
        <v>7.8739675859744939E-5</v>
      </c>
      <c r="M2160" s="19">
        <f>'EPA Data'!E2161/SUM('EPA Data'!E:E)</f>
        <v>1.2648754047210758E-4</v>
      </c>
      <c r="N2160" s="19">
        <f>'EPA Data'!F2161/SUM('EPA Data'!F:F)</f>
        <v>1.7242439496780313E-4</v>
      </c>
      <c r="O2160" s="19">
        <f>'EPA Data'!G2161/SUM('EPA Data'!G:G)</f>
        <v>5.9308785189209043E-5</v>
      </c>
      <c r="P2160" s="19">
        <f>'EPA Data'!H2161/SUM('EPA Data'!H:H)</f>
        <v>1.2232738630167225E-4</v>
      </c>
      <c r="Q2160" s="19">
        <f>'EPA Data'!I2161/SUM('EPA Data'!I:I)</f>
        <v>9.8910603522494851E-5</v>
      </c>
      <c r="R2160" s="19">
        <f>'EPA Data'!J2161/SUM('EPA Data'!J:J)</f>
        <v>7.783341793366051E-5</v>
      </c>
      <c r="S2160" s="19">
        <f>'EPA Data'!K2161/SUM('EPA Data'!K:K)</f>
        <v>2.7143259205384025E-4</v>
      </c>
      <c r="T2160" s="19">
        <f>'EPA Data'!L2161/SUM('EPA Data'!L:L)</f>
        <v>1.5404971577973088E-4</v>
      </c>
      <c r="U2160" s="19">
        <f>'EPA Data'!M2161/SUM('EPA Data'!M:M)</f>
        <v>3.0139125862530241E-5</v>
      </c>
      <c r="V2160" s="19">
        <f>'EPA Data'!N2161/SUM('EPA Data'!N:N)</f>
        <v>6.2468074537504043E-5</v>
      </c>
      <c r="W2160" s="19">
        <f>'EPA Data'!O2161/SUM('EPA Data'!O:O)</f>
        <v>4.6276904360615727E-5</v>
      </c>
      <c r="X2160" s="19">
        <f>'EPA Data'!P2161/SUM('EPA Data'!P:P)</f>
        <v>2.4987170248930867E-4</v>
      </c>
    </row>
    <row r="2161" spans="1:24" x14ac:dyDescent="0.35">
      <c r="A2161" s="13" t="s">
        <v>3519</v>
      </c>
      <c r="B2161" s="13" t="s">
        <v>3427</v>
      </c>
      <c r="C2161" s="18" t="s">
        <v>1594</v>
      </c>
      <c r="D2161" s="14">
        <f>SUMIFS('Census Data'!G:G,'Census Data'!$A:$A,$A2161)/SUMIFS('Census Data'!$F:$F,'Census Data'!$A:$A,$A2161)</f>
        <v>0.48171354439813407</v>
      </c>
      <c r="E2161" s="16">
        <f>SUMIFS('Census Data'!H:H,'Census Data'!$A:$A,$A2161)/SUMIFS('Census Data'!$F:$F,'Census Data'!$A:$A,$A2161)</f>
        <v>0.51828645560186593</v>
      </c>
      <c r="F2161" s="14">
        <f>SUM(SUMIFS('Census Data'!I:I,'Census Data'!$A:$A,$A2161),SUMIFS('Census Data'!J:J,'Census Data'!$A:$A,$A2161))/SUMIFS('Census Data'!$F:$F,'Census Data'!$A:$A,$A2161)</f>
        <v>0.74957906649369288</v>
      </c>
      <c r="G2161" s="14">
        <f>SUM(SUMIFS('Census Data'!K:K,'Census Data'!$A:$A,$A2161),SUMIFS('Census Data'!L:L,'Census Data'!$A:$A,$A2161))/SUMIFS('Census Data'!$F:$F,'Census Data'!$A:$A,$A2161)</f>
        <v>3.1397499240939576E-2</v>
      </c>
      <c r="H2161" s="14">
        <f>SUM(SUMIFS('Census Data'!O:O,'Census Data'!$A:$A,$A2161),SUMIFS('Census Data'!P:P,'Census Data'!$A:$A,$A2161))/SUMIFS('Census Data'!$F:$F,'Census Data'!$A:$A,$A2161)</f>
        <v>7.4111899307184852E-3</v>
      </c>
      <c r="I2161" s="16">
        <f t="shared" si="66"/>
        <v>0.21161224433464909</v>
      </c>
      <c r="J2161" s="14">
        <f>SUM(SUMIFS('Census Data'!W:W,'Census Data'!$A:$A,$A2161),SUMIFS('Census Data'!X:X,'Census Data'!$A:$A,$A2161))/SUMIFS('Census Data'!$F:$F,'Census Data'!$A:$A,$A2161)</f>
        <v>5.857186232024069E-2</v>
      </c>
      <c r="K2161" s="16">
        <f t="shared" si="67"/>
        <v>0.9414281376797593</v>
      </c>
      <c r="L2161" s="19">
        <f>'EPA Data'!D2162/SUM('EPA Data'!D:D)</f>
        <v>1.7336987373418639E-4</v>
      </c>
      <c r="M2161" s="19">
        <f>'EPA Data'!E2162/SUM('EPA Data'!E:E)</f>
        <v>2.7377968633771635E-4</v>
      </c>
      <c r="N2161" s="19">
        <f>'EPA Data'!F2162/SUM('EPA Data'!F:F)</f>
        <v>3.3418552288589178E-4</v>
      </c>
      <c r="O2161" s="19">
        <f>'EPA Data'!G2162/SUM('EPA Data'!G:G)</f>
        <v>1.615710287020089E-4</v>
      </c>
      <c r="P2161" s="19">
        <f>'EPA Data'!H2162/SUM('EPA Data'!H:H)</f>
        <v>2.6524280437704713E-4</v>
      </c>
      <c r="Q2161" s="19">
        <f>'EPA Data'!I2162/SUM('EPA Data'!I:I)</f>
        <v>1.9866943585373844E-4</v>
      </c>
      <c r="R2161" s="19">
        <f>'EPA Data'!J2162/SUM('EPA Data'!J:J)</f>
        <v>1.743760387422599E-4</v>
      </c>
      <c r="S2161" s="19">
        <f>'EPA Data'!K2162/SUM('EPA Data'!K:K)</f>
        <v>6.4060290668966702E-4</v>
      </c>
      <c r="T2161" s="19">
        <f>'EPA Data'!L2162/SUM('EPA Data'!L:L)</f>
        <v>3.0537234841870528E-4</v>
      </c>
      <c r="U2161" s="19">
        <f>'EPA Data'!M2162/SUM('EPA Data'!M:M)</f>
        <v>7.5792358234538261E-5</v>
      </c>
      <c r="V2161" s="19">
        <f>'EPA Data'!N2162/SUM('EPA Data'!N:N)</f>
        <v>1.4185077782000055E-4</v>
      </c>
      <c r="W2161" s="19">
        <f>'EPA Data'!O2162/SUM('EPA Data'!O:O)</f>
        <v>9.476290021151251E-5</v>
      </c>
      <c r="X2161" s="19">
        <f>'EPA Data'!P2162/SUM('EPA Data'!P:P)</f>
        <v>5.7419786185438368E-4</v>
      </c>
    </row>
    <row r="2162" spans="1:24" x14ac:dyDescent="0.35">
      <c r="A2162" s="13" t="s">
        <v>3520</v>
      </c>
      <c r="B2162" s="13" t="s">
        <v>3427</v>
      </c>
      <c r="C2162" s="18" t="s">
        <v>3521</v>
      </c>
      <c r="D2162" s="14">
        <f>SUMIFS('Census Data'!G:G,'Census Data'!$A:$A,$A2162)/SUMIFS('Census Data'!$F:$F,'Census Data'!$A:$A,$A2162)</f>
        <v>0.49477384145777448</v>
      </c>
      <c r="E2162" s="16">
        <f>SUMIFS('Census Data'!H:H,'Census Data'!$A:$A,$A2162)/SUMIFS('Census Data'!$F:$F,'Census Data'!$A:$A,$A2162)</f>
        <v>0.50522615854222552</v>
      </c>
      <c r="F2162" s="14">
        <f>SUM(SUMIFS('Census Data'!I:I,'Census Data'!$A:$A,$A2162),SUMIFS('Census Data'!J:J,'Census Data'!$A:$A,$A2162))/SUMIFS('Census Data'!$F:$F,'Census Data'!$A:$A,$A2162)</f>
        <v>0.7268522800850985</v>
      </c>
      <c r="G2162" s="14">
        <f>SUM(SUMIFS('Census Data'!K:K,'Census Data'!$A:$A,$A2162),SUMIFS('Census Data'!L:L,'Census Data'!$A:$A,$A2162))/SUMIFS('Census Data'!$F:$F,'Census Data'!$A:$A,$A2162)</f>
        <v>1.211728794746092E-2</v>
      </c>
      <c r="H2162" s="14">
        <f>SUM(SUMIFS('Census Data'!O:O,'Census Data'!$A:$A,$A2162),SUMIFS('Census Data'!P:P,'Census Data'!$A:$A,$A2162))/SUMIFS('Census Data'!$F:$F,'Census Data'!$A:$A,$A2162)</f>
        <v>3.6999352511331053E-3</v>
      </c>
      <c r="I2162" s="16">
        <f t="shared" si="66"/>
        <v>0.25733049671630748</v>
      </c>
      <c r="J2162" s="14">
        <f>SUM(SUMIFS('Census Data'!W:W,'Census Data'!$A:$A,$A2162),SUMIFS('Census Data'!X:X,'Census Data'!$A:$A,$A2162))/SUMIFS('Census Data'!$F:$F,'Census Data'!$A:$A,$A2162)</f>
        <v>3.5241883267042827E-2</v>
      </c>
      <c r="K2162" s="16">
        <f t="shared" si="67"/>
        <v>0.96475811673295719</v>
      </c>
      <c r="L2162" s="19">
        <f>'EPA Data'!D2163/SUM('EPA Data'!D:D)</f>
        <v>3.5631673976501749E-5</v>
      </c>
      <c r="M2162" s="19">
        <f>'EPA Data'!E2163/SUM('EPA Data'!E:E)</f>
        <v>6.2276957098284712E-5</v>
      </c>
      <c r="N2162" s="19">
        <f>'EPA Data'!F2163/SUM('EPA Data'!F:F)</f>
        <v>8.8111932687645091E-5</v>
      </c>
      <c r="O2162" s="19">
        <f>'EPA Data'!G2163/SUM('EPA Data'!G:G)</f>
        <v>1.7581419095824359E-5</v>
      </c>
      <c r="P2162" s="19">
        <f>'EPA Data'!H2163/SUM('EPA Data'!H:H)</f>
        <v>4.0203139776167143E-5</v>
      </c>
      <c r="Q2162" s="19">
        <f>'EPA Data'!I2163/SUM('EPA Data'!I:I)</f>
        <v>3.6697867813493095E-5</v>
      </c>
      <c r="R2162" s="19">
        <f>'EPA Data'!J2163/SUM('EPA Data'!J:J)</f>
        <v>2.5634938038108115E-5</v>
      </c>
      <c r="S2162" s="19">
        <f>'EPA Data'!K2163/SUM('EPA Data'!K:K)</f>
        <v>7.7078486698433315E-5</v>
      </c>
      <c r="T2162" s="19">
        <f>'EPA Data'!L2163/SUM('EPA Data'!L:L)</f>
        <v>6.1385688985250169E-5</v>
      </c>
      <c r="U2162" s="19">
        <f>'EPA Data'!M2163/SUM('EPA Data'!M:M)</f>
        <v>1.0981786321840814E-5</v>
      </c>
      <c r="V2162" s="19">
        <f>'EPA Data'!N2163/SUM('EPA Data'!N:N)</f>
        <v>2.0275303930782249E-5</v>
      </c>
      <c r="W2162" s="19">
        <f>'EPA Data'!O2163/SUM('EPA Data'!O:O)</f>
        <v>2.178647154770654E-5</v>
      </c>
      <c r="X2162" s="19">
        <f>'EPA Data'!P2163/SUM('EPA Data'!P:P)</f>
        <v>8.2521585871995305E-5</v>
      </c>
    </row>
    <row r="2163" spans="1:24" x14ac:dyDescent="0.35">
      <c r="A2163" s="13" t="s">
        <v>3522</v>
      </c>
      <c r="B2163" s="13" t="s">
        <v>3427</v>
      </c>
      <c r="C2163" s="18" t="s">
        <v>3523</v>
      </c>
      <c r="D2163" s="14">
        <f>SUMIFS('Census Data'!G:G,'Census Data'!$A:$A,$A2163)/SUMIFS('Census Data'!$F:$F,'Census Data'!$A:$A,$A2163)</f>
        <v>0.50029069767441858</v>
      </c>
      <c r="E2163" s="16">
        <f>SUMIFS('Census Data'!H:H,'Census Data'!$A:$A,$A2163)/SUMIFS('Census Data'!$F:$F,'Census Data'!$A:$A,$A2163)</f>
        <v>0.49970930232558142</v>
      </c>
      <c r="F2163" s="14">
        <f>SUM(SUMIFS('Census Data'!I:I,'Census Data'!$A:$A,$A2163),SUMIFS('Census Data'!J:J,'Census Data'!$A:$A,$A2163))/SUMIFS('Census Data'!$F:$F,'Census Data'!$A:$A,$A2163)</f>
        <v>0.88982558139534884</v>
      </c>
      <c r="G2163" s="14">
        <f>SUM(SUMIFS('Census Data'!K:K,'Census Data'!$A:$A,$A2163),SUMIFS('Census Data'!L:L,'Census Data'!$A:$A,$A2163))/SUMIFS('Census Data'!$F:$F,'Census Data'!$A:$A,$A2163)</f>
        <v>6.1046511627906976E-3</v>
      </c>
      <c r="H2163" s="14">
        <f>SUM(SUMIFS('Census Data'!O:O,'Census Data'!$A:$A,$A2163),SUMIFS('Census Data'!P:P,'Census Data'!$A:$A,$A2163))/SUMIFS('Census Data'!$F:$F,'Census Data'!$A:$A,$A2163)</f>
        <v>5.2325581395348836E-3</v>
      </c>
      <c r="I2163" s="16">
        <f t="shared" si="66"/>
        <v>9.8837209302325535E-2</v>
      </c>
      <c r="J2163" s="14">
        <f>SUM(SUMIFS('Census Data'!W:W,'Census Data'!$A:$A,$A2163),SUMIFS('Census Data'!X:X,'Census Data'!$A:$A,$A2163))/SUMIFS('Census Data'!$F:$F,'Census Data'!$A:$A,$A2163)</f>
        <v>7.9069767441860464E-2</v>
      </c>
      <c r="K2163" s="16">
        <f t="shared" si="67"/>
        <v>0.92093023255813955</v>
      </c>
      <c r="L2163" s="19">
        <f>'EPA Data'!D2164/SUM('EPA Data'!D:D)</f>
        <v>2.1679282334177993E-6</v>
      </c>
      <c r="M2163" s="19">
        <f>'EPA Data'!E2164/SUM('EPA Data'!E:E)</f>
        <v>6.6402878470792148E-6</v>
      </c>
      <c r="N2163" s="19">
        <f>'EPA Data'!F2164/SUM('EPA Data'!F:F)</f>
        <v>8.7583882334827104E-6</v>
      </c>
      <c r="O2163" s="19">
        <f>'EPA Data'!G2164/SUM('EPA Data'!G:G)</f>
        <v>2.1621780013393789E-6</v>
      </c>
      <c r="P2163" s="19">
        <f>'EPA Data'!H2164/SUM('EPA Data'!H:H)</f>
        <v>5.973106014440234E-6</v>
      </c>
      <c r="Q2163" s="19">
        <f>'EPA Data'!I2164/SUM('EPA Data'!I:I)</f>
        <v>4.209254235093203E-6</v>
      </c>
      <c r="R2163" s="19">
        <f>'EPA Data'!J2164/SUM('EPA Data'!J:J)</f>
        <v>3.3116235194715056E-6</v>
      </c>
      <c r="S2163" s="19">
        <f>'EPA Data'!K2164/SUM('EPA Data'!K:K)</f>
        <v>2.1656949644283878E-5</v>
      </c>
      <c r="T2163" s="19">
        <f>'EPA Data'!L2164/SUM('EPA Data'!L:L)</f>
        <v>8.169508255285148E-6</v>
      </c>
      <c r="U2163" s="19">
        <f>'EPA Data'!M2164/SUM('EPA Data'!M:M)</f>
        <v>1.0345922496223991E-6</v>
      </c>
      <c r="V2163" s="19">
        <f>'EPA Data'!N2164/SUM('EPA Data'!N:N)</f>
        <v>2.6033647715057885E-6</v>
      </c>
      <c r="W2163" s="19">
        <f>'EPA Data'!O2164/SUM('EPA Data'!O:O)</f>
        <v>2.0424081773223342E-6</v>
      </c>
      <c r="X2163" s="19">
        <f>'EPA Data'!P2164/SUM('EPA Data'!P:P)</f>
        <v>2.0832179693018562E-5</v>
      </c>
    </row>
    <row r="2164" spans="1:24" x14ac:dyDescent="0.35">
      <c r="A2164" s="13" t="s">
        <v>3524</v>
      </c>
      <c r="B2164" s="13" t="s">
        <v>3427</v>
      </c>
      <c r="C2164" s="18" t="s">
        <v>3525</v>
      </c>
      <c r="D2164" s="14">
        <f>SUMIFS('Census Data'!G:G,'Census Data'!$A:$A,$A2164)/SUMIFS('Census Data'!$F:$F,'Census Data'!$A:$A,$A2164)</f>
        <v>0.50119702633457941</v>
      </c>
      <c r="E2164" s="16">
        <f>SUMIFS('Census Data'!H:H,'Census Data'!$A:$A,$A2164)/SUMIFS('Census Data'!$F:$F,'Census Data'!$A:$A,$A2164)</f>
        <v>0.49880297366542065</v>
      </c>
      <c r="F2164" s="14">
        <f>SUM(SUMIFS('Census Data'!I:I,'Census Data'!$A:$A,$A2164),SUMIFS('Census Data'!J:J,'Census Data'!$A:$A,$A2164))/SUMIFS('Census Data'!$F:$F,'Census Data'!$A:$A,$A2164)</f>
        <v>0.74764794825486158</v>
      </c>
      <c r="G2164" s="14">
        <f>SUM(SUMIFS('Census Data'!K:K,'Census Data'!$A:$A,$A2164),SUMIFS('Census Data'!L:L,'Census Data'!$A:$A,$A2164))/SUMIFS('Census Data'!$F:$F,'Census Data'!$A:$A,$A2164)</f>
        <v>1.36187996135915E-2</v>
      </c>
      <c r="H2164" s="14">
        <f>SUM(SUMIFS('Census Data'!O:O,'Census Data'!$A:$A,$A2164),SUMIFS('Census Data'!P:P,'Census Data'!$A:$A,$A2164))/SUMIFS('Census Data'!$F:$F,'Census Data'!$A:$A,$A2164)</f>
        <v>1.5876349279684152E-2</v>
      </c>
      <c r="I2164" s="16">
        <f t="shared" si="66"/>
        <v>0.22285690285186277</v>
      </c>
      <c r="J2164" s="14">
        <f>SUM(SUMIFS('Census Data'!W:W,'Census Data'!$A:$A,$A2164),SUMIFS('Census Data'!X:X,'Census Data'!$A:$A,$A2164))/SUMIFS('Census Data'!$F:$F,'Census Data'!$A:$A,$A2164)</f>
        <v>5.5000210004620104E-2</v>
      </c>
      <c r="K2164" s="16">
        <f t="shared" si="67"/>
        <v>0.94499978999537992</v>
      </c>
      <c r="L2164" s="19">
        <f>'EPA Data'!D2165/SUM('EPA Data'!D:D)</f>
        <v>3.764007149948276E-4</v>
      </c>
      <c r="M2164" s="19">
        <f>'EPA Data'!E2165/SUM('EPA Data'!E:E)</f>
        <v>5.750156554666431E-4</v>
      </c>
      <c r="N2164" s="19">
        <f>'EPA Data'!F2165/SUM('EPA Data'!F:F)</f>
        <v>5.6306680290576692E-4</v>
      </c>
      <c r="O2164" s="19">
        <f>'EPA Data'!G2165/SUM('EPA Data'!G:G)</f>
        <v>3.2371783839167163E-4</v>
      </c>
      <c r="P2164" s="19">
        <f>'EPA Data'!H2165/SUM('EPA Data'!H:H)</f>
        <v>3.8836316369599672E-4</v>
      </c>
      <c r="Q2164" s="19">
        <f>'EPA Data'!I2165/SUM('EPA Data'!I:I)</f>
        <v>2.3851961519020935E-4</v>
      </c>
      <c r="R2164" s="19">
        <f>'EPA Data'!J2165/SUM('EPA Data'!J:J)</f>
        <v>3.5600894283638497E-4</v>
      </c>
      <c r="S2164" s="19">
        <f>'EPA Data'!K2165/SUM('EPA Data'!K:K)</f>
        <v>7.1732711750856204E-4</v>
      </c>
      <c r="T2164" s="19">
        <f>'EPA Data'!L2165/SUM('EPA Data'!L:L)</f>
        <v>3.9316204253324718E-4</v>
      </c>
      <c r="U2164" s="19">
        <f>'EPA Data'!M2165/SUM('EPA Data'!M:M)</f>
        <v>1.4167694444936044E-4</v>
      </c>
      <c r="V2164" s="19">
        <f>'EPA Data'!N2165/SUM('EPA Data'!N:N)</f>
        <v>2.3348407238703067E-4</v>
      </c>
      <c r="W2164" s="19">
        <f>'EPA Data'!O2165/SUM('EPA Data'!O:O)</f>
        <v>1.6275087249199198E-4</v>
      </c>
      <c r="X2164" s="19">
        <f>'EPA Data'!P2165/SUM('EPA Data'!P:P)</f>
        <v>7.6409105819962389E-4</v>
      </c>
    </row>
    <row r="2165" spans="1:24" x14ac:dyDescent="0.35">
      <c r="A2165" s="13" t="s">
        <v>3526</v>
      </c>
      <c r="B2165" s="13" t="s">
        <v>3427</v>
      </c>
      <c r="C2165" s="18" t="s">
        <v>682</v>
      </c>
      <c r="D2165" s="14">
        <f>SUMIFS('Census Data'!G:G,'Census Data'!$A:$A,$A2165)/SUMIFS('Census Data'!$F:$F,'Census Data'!$A:$A,$A2165)</f>
        <v>0.49401528013582341</v>
      </c>
      <c r="E2165" s="16">
        <f>SUMIFS('Census Data'!H:H,'Census Data'!$A:$A,$A2165)/SUMIFS('Census Data'!$F:$F,'Census Data'!$A:$A,$A2165)</f>
        <v>0.50598471986417659</v>
      </c>
      <c r="F2165" s="14">
        <f>SUM(SUMIFS('Census Data'!I:I,'Census Data'!$A:$A,$A2165),SUMIFS('Census Data'!J:J,'Census Data'!$A:$A,$A2165))/SUMIFS('Census Data'!$F:$F,'Census Data'!$A:$A,$A2165)</f>
        <v>0.66820882852292018</v>
      </c>
      <c r="G2165" s="14">
        <f>SUM(SUMIFS('Census Data'!K:K,'Census Data'!$A:$A,$A2165),SUMIFS('Census Data'!L:L,'Census Data'!$A:$A,$A2165))/SUMIFS('Census Data'!$F:$F,'Census Data'!$A:$A,$A2165)</f>
        <v>4.1723259762308999E-2</v>
      </c>
      <c r="H2165" s="14">
        <f>SUM(SUMIFS('Census Data'!O:O,'Census Data'!$A:$A,$A2165),SUMIFS('Census Data'!P:P,'Census Data'!$A:$A,$A2165))/SUMIFS('Census Data'!$F:$F,'Census Data'!$A:$A,$A2165)</f>
        <v>4.5415959252971139E-3</v>
      </c>
      <c r="I2165" s="16">
        <f t="shared" si="66"/>
        <v>0.28552631578947374</v>
      </c>
      <c r="J2165" s="14">
        <f>SUM(SUMIFS('Census Data'!W:W,'Census Data'!$A:$A,$A2165),SUMIFS('Census Data'!X:X,'Census Data'!$A:$A,$A2165))/SUMIFS('Census Data'!$F:$F,'Census Data'!$A:$A,$A2165)</f>
        <v>5.0254668930390489E-2</v>
      </c>
      <c r="K2165" s="16">
        <f t="shared" si="67"/>
        <v>0.94974533106960957</v>
      </c>
      <c r="L2165" s="19">
        <f>'EPA Data'!D2166/SUM('EPA Data'!D:D)</f>
        <v>6.4291601905046622E-5</v>
      </c>
      <c r="M2165" s="19">
        <f>'EPA Data'!E2166/SUM('EPA Data'!E:E)</f>
        <v>9.6126754353246217E-5</v>
      </c>
      <c r="N2165" s="19">
        <f>'EPA Data'!F2166/SUM('EPA Data'!F:F)</f>
        <v>1.3628737628840402E-4</v>
      </c>
      <c r="O2165" s="19">
        <f>'EPA Data'!G2166/SUM('EPA Data'!G:G)</f>
        <v>4.6278295260642975E-5</v>
      </c>
      <c r="P2165" s="19">
        <f>'EPA Data'!H2166/SUM('EPA Data'!H:H)</f>
        <v>8.5794982847709955E-5</v>
      </c>
      <c r="Q2165" s="19">
        <f>'EPA Data'!I2166/SUM('EPA Data'!I:I)</f>
        <v>7.567359784770757E-5</v>
      </c>
      <c r="R2165" s="19">
        <f>'EPA Data'!J2166/SUM('EPA Data'!J:J)</f>
        <v>5.9883761069999918E-5</v>
      </c>
      <c r="S2165" s="19">
        <f>'EPA Data'!K2166/SUM('EPA Data'!K:K)</f>
        <v>1.9987314125615433E-4</v>
      </c>
      <c r="T2165" s="19">
        <f>'EPA Data'!L2166/SUM('EPA Data'!L:L)</f>
        <v>1.2193072142224037E-4</v>
      </c>
      <c r="U2165" s="19">
        <f>'EPA Data'!M2166/SUM('EPA Data'!M:M)</f>
        <v>2.5227075193899712E-5</v>
      </c>
      <c r="V2165" s="19">
        <f>'EPA Data'!N2166/SUM('EPA Data'!N:N)</f>
        <v>4.5192419428275094E-5</v>
      </c>
      <c r="W2165" s="19">
        <f>'EPA Data'!O2166/SUM('EPA Data'!O:O)</f>
        <v>3.8094729208524305E-5</v>
      </c>
      <c r="X2165" s="19">
        <f>'EPA Data'!P2166/SUM('EPA Data'!P:P)</f>
        <v>1.8740940414954348E-4</v>
      </c>
    </row>
    <row r="2166" spans="1:24" x14ac:dyDescent="0.35">
      <c r="A2166" s="13" t="s">
        <v>3527</v>
      </c>
      <c r="B2166" s="13" t="s">
        <v>3427</v>
      </c>
      <c r="C2166" s="18" t="s">
        <v>3528</v>
      </c>
      <c r="D2166" s="14">
        <f>SUMIFS('Census Data'!G:G,'Census Data'!$A:$A,$A2166)/SUMIFS('Census Data'!$F:$F,'Census Data'!$A:$A,$A2166)</f>
        <v>0.49497314770037415</v>
      </c>
      <c r="E2166" s="16">
        <f>SUMIFS('Census Data'!H:H,'Census Data'!$A:$A,$A2166)/SUMIFS('Census Data'!$F:$F,'Census Data'!$A:$A,$A2166)</f>
        <v>0.50502685229962585</v>
      </c>
      <c r="F2166" s="14">
        <f>SUM(SUMIFS('Census Data'!I:I,'Census Data'!$A:$A,$A2166),SUMIFS('Census Data'!J:J,'Census Data'!$A:$A,$A2166))/SUMIFS('Census Data'!$F:$F,'Census Data'!$A:$A,$A2166)</f>
        <v>0.64231718801700222</v>
      </c>
      <c r="G2166" s="14">
        <f>SUM(SUMIFS('Census Data'!K:K,'Census Data'!$A:$A,$A2166),SUMIFS('Census Data'!L:L,'Census Data'!$A:$A,$A2166))/SUMIFS('Census Data'!$F:$F,'Census Data'!$A:$A,$A2166)</f>
        <v>1.863116902949935E-2</v>
      </c>
      <c r="H2166" s="14">
        <f>SUM(SUMIFS('Census Data'!O:O,'Census Data'!$A:$A,$A2166),SUMIFS('Census Data'!P:P,'Census Data'!$A:$A,$A2166))/SUMIFS('Census Data'!$F:$F,'Census Data'!$A:$A,$A2166)</f>
        <v>8.04296367940136E-3</v>
      </c>
      <c r="I2166" s="16">
        <f t="shared" si="66"/>
        <v>0.33100867927409705</v>
      </c>
      <c r="J2166" s="14">
        <f>SUM(SUMIFS('Census Data'!W:W,'Census Data'!$A:$A,$A2166),SUMIFS('Census Data'!X:X,'Census Data'!$A:$A,$A2166))/SUMIFS('Census Data'!$F:$F,'Census Data'!$A:$A,$A2166)</f>
        <v>4.4261752653414442E-2</v>
      </c>
      <c r="K2166" s="16">
        <f t="shared" si="67"/>
        <v>0.95573824734658552</v>
      </c>
      <c r="L2166" s="19">
        <f>'EPA Data'!D2167/SUM('EPA Data'!D:D)</f>
        <v>1.2979891613903313E-4</v>
      </c>
      <c r="M2166" s="19">
        <f>'EPA Data'!E2167/SUM('EPA Data'!E:E)</f>
        <v>2.4811062516065372E-4</v>
      </c>
      <c r="N2166" s="19">
        <f>'EPA Data'!F2167/SUM('EPA Data'!F:F)</f>
        <v>3.3195794191880236E-4</v>
      </c>
      <c r="O2166" s="19">
        <f>'EPA Data'!G2167/SUM('EPA Data'!G:G)</f>
        <v>7.5335446395672715E-5</v>
      </c>
      <c r="P2166" s="19">
        <f>'EPA Data'!H2167/SUM('EPA Data'!H:H)</f>
        <v>1.6186351640304206E-4</v>
      </c>
      <c r="Q2166" s="19">
        <f>'EPA Data'!I2167/SUM('EPA Data'!I:I)</f>
        <v>1.3001862772943541E-4</v>
      </c>
      <c r="R2166" s="19">
        <f>'EPA Data'!J2167/SUM('EPA Data'!J:J)</f>
        <v>1.3827251920801682E-4</v>
      </c>
      <c r="S2166" s="19">
        <f>'EPA Data'!K2167/SUM('EPA Data'!K:K)</f>
        <v>3.2149434590310631E-4</v>
      </c>
      <c r="T2166" s="19">
        <f>'EPA Data'!L2167/SUM('EPA Data'!L:L)</f>
        <v>2.2304248161728068E-4</v>
      </c>
      <c r="U2166" s="19">
        <f>'EPA Data'!M2167/SUM('EPA Data'!M:M)</f>
        <v>5.2255005582372909E-5</v>
      </c>
      <c r="V2166" s="19">
        <f>'EPA Data'!N2167/SUM('EPA Data'!N:N)</f>
        <v>8.699410572419333E-5</v>
      </c>
      <c r="W2166" s="19">
        <f>'EPA Data'!O2167/SUM('EPA Data'!O:O)</f>
        <v>9.5574111334730176E-5</v>
      </c>
      <c r="X2166" s="19">
        <f>'EPA Data'!P2167/SUM('EPA Data'!P:P)</f>
        <v>3.354631231314312E-4</v>
      </c>
    </row>
    <row r="2167" spans="1:24" x14ac:dyDescent="0.35">
      <c r="A2167" s="13" t="s">
        <v>3529</v>
      </c>
      <c r="B2167" s="13" t="s">
        <v>3427</v>
      </c>
      <c r="C2167" s="18" t="s">
        <v>907</v>
      </c>
      <c r="D2167" s="14">
        <f>SUMIFS('Census Data'!G:G,'Census Data'!$A:$A,$A2167)/SUMIFS('Census Data'!$F:$F,'Census Data'!$A:$A,$A2167)</f>
        <v>0.48855229070880107</v>
      </c>
      <c r="E2167" s="16">
        <f>SUMIFS('Census Data'!H:H,'Census Data'!$A:$A,$A2167)/SUMIFS('Census Data'!$F:$F,'Census Data'!$A:$A,$A2167)</f>
        <v>0.51144770929119887</v>
      </c>
      <c r="F2167" s="14">
        <f>SUM(SUMIFS('Census Data'!I:I,'Census Data'!$A:$A,$A2167),SUMIFS('Census Data'!J:J,'Census Data'!$A:$A,$A2167))/SUMIFS('Census Data'!$F:$F,'Census Data'!$A:$A,$A2167)</f>
        <v>0.85961677597031294</v>
      </c>
      <c r="G2167" s="14">
        <f>SUM(SUMIFS('Census Data'!K:K,'Census Data'!$A:$A,$A2167),SUMIFS('Census Data'!L:L,'Census Data'!$A:$A,$A2167))/SUMIFS('Census Data'!$F:$F,'Census Data'!$A:$A,$A2167)</f>
        <v>2.1238359745139684E-2</v>
      </c>
      <c r="H2167" s="14">
        <f>SUM(SUMIFS('Census Data'!O:O,'Census Data'!$A:$A,$A2167),SUMIFS('Census Data'!P:P,'Census Data'!$A:$A,$A2167))/SUMIFS('Census Data'!$F:$F,'Census Data'!$A:$A,$A2167)</f>
        <v>7.2117067706023762E-3</v>
      </c>
      <c r="I2167" s="16">
        <f t="shared" si="66"/>
        <v>0.11193315751394506</v>
      </c>
      <c r="J2167" s="14">
        <f>SUM(SUMIFS('Census Data'!W:W,'Census Data'!$A:$A,$A2167),SUMIFS('Census Data'!X:X,'Census Data'!$A:$A,$A2167))/SUMIFS('Census Data'!$F:$F,'Census Data'!$A:$A,$A2167)</f>
        <v>8.0822461315844751E-2</v>
      </c>
      <c r="K2167" s="16">
        <f t="shared" si="67"/>
        <v>0.91917753868415519</v>
      </c>
      <c r="L2167" s="19">
        <f>'EPA Data'!D2168/SUM('EPA Data'!D:D)</f>
        <v>9.0774883603967848E-5</v>
      </c>
      <c r="M2167" s="19">
        <f>'EPA Data'!E2168/SUM('EPA Data'!E:E)</f>
        <v>1.3647029057705257E-4</v>
      </c>
      <c r="N2167" s="19">
        <f>'EPA Data'!F2168/SUM('EPA Data'!F:F)</f>
        <v>1.9117030677821592E-4</v>
      </c>
      <c r="O2167" s="19">
        <f>'EPA Data'!G2168/SUM('EPA Data'!G:G)</f>
        <v>6.7773208931315611E-5</v>
      </c>
      <c r="P2167" s="19">
        <f>'EPA Data'!H2168/SUM('EPA Data'!H:H)</f>
        <v>1.3301888235872248E-4</v>
      </c>
      <c r="Q2167" s="19">
        <f>'EPA Data'!I2168/SUM('EPA Data'!I:I)</f>
        <v>1.1442924555664939E-4</v>
      </c>
      <c r="R2167" s="19">
        <f>'EPA Data'!J2168/SUM('EPA Data'!J:J)</f>
        <v>8.3537480240651008E-5</v>
      </c>
      <c r="S2167" s="19">
        <f>'EPA Data'!K2168/SUM('EPA Data'!K:K)</f>
        <v>3.7118011019924294E-4</v>
      </c>
      <c r="T2167" s="19">
        <f>'EPA Data'!L2168/SUM('EPA Data'!L:L)</f>
        <v>1.7795803324662497E-4</v>
      </c>
      <c r="U2167" s="19">
        <f>'EPA Data'!M2168/SUM('EPA Data'!M:M)</f>
        <v>3.3243864607242538E-5</v>
      </c>
      <c r="V2167" s="19">
        <f>'EPA Data'!N2168/SUM('EPA Data'!N:N)</f>
        <v>6.348978095144834E-5</v>
      </c>
      <c r="W2167" s="19">
        <f>'EPA Data'!O2168/SUM('EPA Data'!O:O)</f>
        <v>5.0438152329205152E-5</v>
      </c>
      <c r="X2167" s="19">
        <f>'EPA Data'!P2168/SUM('EPA Data'!P:P)</f>
        <v>3.4650967543287299E-4</v>
      </c>
    </row>
    <row r="2168" spans="1:24" x14ac:dyDescent="0.35">
      <c r="A2168" s="13" t="s">
        <v>3530</v>
      </c>
      <c r="B2168" s="13" t="s">
        <v>3427</v>
      </c>
      <c r="C2168" s="18" t="s">
        <v>2587</v>
      </c>
      <c r="D2168" s="14">
        <f>SUMIFS('Census Data'!G:G,'Census Data'!$A:$A,$A2168)/SUMIFS('Census Data'!$F:$F,'Census Data'!$A:$A,$A2168)</f>
        <v>0.53084225786840011</v>
      </c>
      <c r="E2168" s="16">
        <f>SUMIFS('Census Data'!H:H,'Census Data'!$A:$A,$A2168)/SUMIFS('Census Data'!$F:$F,'Census Data'!$A:$A,$A2168)</f>
        <v>0.46915774213159989</v>
      </c>
      <c r="F2168" s="14">
        <f>SUM(SUMIFS('Census Data'!I:I,'Census Data'!$A:$A,$A2168),SUMIFS('Census Data'!J:J,'Census Data'!$A:$A,$A2168))/SUMIFS('Census Data'!$F:$F,'Census Data'!$A:$A,$A2168)</f>
        <v>0.87462002525370619</v>
      </c>
      <c r="G2168" s="14">
        <f>SUM(SUMIFS('Census Data'!K:K,'Census Data'!$A:$A,$A2168),SUMIFS('Census Data'!L:L,'Census Data'!$A:$A,$A2168))/SUMIFS('Census Data'!$F:$F,'Census Data'!$A:$A,$A2168)</f>
        <v>5.0741243043539261E-2</v>
      </c>
      <c r="H2168" s="14">
        <f>SUM(SUMIFS('Census Data'!O:O,'Census Data'!$A:$A,$A2168),SUMIFS('Census Data'!P:P,'Census Data'!$A:$A,$A2168))/SUMIFS('Census Data'!$F:$F,'Census Data'!$A:$A,$A2168)</f>
        <v>3.37183744095777E-2</v>
      </c>
      <c r="I2168" s="16">
        <f t="shared" si="66"/>
        <v>4.092035729317689E-2</v>
      </c>
      <c r="J2168" s="14">
        <f>SUM(SUMIFS('Census Data'!W:W,'Census Data'!$A:$A,$A2168),SUMIFS('Census Data'!X:X,'Census Data'!$A:$A,$A2168))/SUMIFS('Census Data'!$F:$F,'Census Data'!$A:$A,$A2168)</f>
        <v>0.50596268063414862</v>
      </c>
      <c r="K2168" s="16">
        <f t="shared" si="67"/>
        <v>0.49403731936585138</v>
      </c>
      <c r="L2168" s="19">
        <f>'EPA Data'!D2169/SUM('EPA Data'!D:D)</f>
        <v>8.5649060696133313E-6</v>
      </c>
      <c r="M2168" s="19">
        <f>'EPA Data'!E2169/SUM('EPA Data'!E:E)</f>
        <v>3.6760780461462066E-5</v>
      </c>
      <c r="N2168" s="19">
        <f>'EPA Data'!F2169/SUM('EPA Data'!F:F)</f>
        <v>4.4597125254829444E-5</v>
      </c>
      <c r="O2168" s="19">
        <f>'EPA Data'!G2169/SUM('EPA Data'!G:G)</f>
        <v>9.2019401377402138E-6</v>
      </c>
      <c r="P2168" s="19">
        <f>'EPA Data'!H2169/SUM('EPA Data'!H:H)</f>
        <v>2.8750466910747784E-5</v>
      </c>
      <c r="Q2168" s="19">
        <f>'EPA Data'!I2169/SUM('EPA Data'!I:I)</f>
        <v>1.744287733267658E-5</v>
      </c>
      <c r="R2168" s="19">
        <f>'EPA Data'!J2169/SUM('EPA Data'!J:J)</f>
        <v>1.3275768713148905E-5</v>
      </c>
      <c r="S2168" s="19">
        <f>'EPA Data'!K2169/SUM('EPA Data'!K:K)</f>
        <v>9.7434084271053815E-5</v>
      </c>
      <c r="T2168" s="19">
        <f>'EPA Data'!L2169/SUM('EPA Data'!L:L)</f>
        <v>3.9526542678660805E-5</v>
      </c>
      <c r="U2168" s="19">
        <f>'EPA Data'!M2169/SUM('EPA Data'!M:M)</f>
        <v>4.2257721328281691E-6</v>
      </c>
      <c r="V2168" s="19">
        <f>'EPA Data'!N2169/SUM('EPA Data'!N:N)</f>
        <v>1.2410155672214338E-5</v>
      </c>
      <c r="W2168" s="19">
        <f>'EPA Data'!O2169/SUM('EPA Data'!O:O)</f>
        <v>7.9494062273616088E-6</v>
      </c>
      <c r="X2168" s="19">
        <f>'EPA Data'!P2169/SUM('EPA Data'!P:P)</f>
        <v>1.1388030999715817E-4</v>
      </c>
    </row>
    <row r="2169" spans="1:24" x14ac:dyDescent="0.35">
      <c r="A2169" s="13" t="s">
        <v>3531</v>
      </c>
      <c r="B2169" s="13" t="s">
        <v>3427</v>
      </c>
      <c r="C2169" s="18" t="s">
        <v>3532</v>
      </c>
      <c r="D2169" s="14">
        <f>SUMIFS('Census Data'!G:G,'Census Data'!$A:$A,$A2169)/SUMIFS('Census Data'!$F:$F,'Census Data'!$A:$A,$A2169)</f>
        <v>0.49913842619184379</v>
      </c>
      <c r="E2169" s="16">
        <f>SUMIFS('Census Data'!H:H,'Census Data'!$A:$A,$A2169)/SUMIFS('Census Data'!$F:$F,'Census Data'!$A:$A,$A2169)</f>
        <v>0.50086157380815621</v>
      </c>
      <c r="F2169" s="14">
        <f>SUM(SUMIFS('Census Data'!I:I,'Census Data'!$A:$A,$A2169),SUMIFS('Census Data'!J:J,'Census Data'!$A:$A,$A2169))/SUMIFS('Census Data'!$F:$F,'Census Data'!$A:$A,$A2169)</f>
        <v>0.82237219988512344</v>
      </c>
      <c r="G2169" s="14">
        <f>SUM(SUMIFS('Census Data'!K:K,'Census Data'!$A:$A,$A2169),SUMIFS('Census Data'!L:L,'Census Data'!$A:$A,$A2169))/SUMIFS('Census Data'!$F:$F,'Census Data'!$A:$A,$A2169)</f>
        <v>7.2659391154508909E-2</v>
      </c>
      <c r="H2169" s="14">
        <f>SUM(SUMIFS('Census Data'!O:O,'Census Data'!$A:$A,$A2169),SUMIFS('Census Data'!P:P,'Census Data'!$A:$A,$A2169))/SUMIFS('Census Data'!$F:$F,'Census Data'!$A:$A,$A2169)</f>
        <v>5.6002297530155084E-3</v>
      </c>
      <c r="I2169" s="16">
        <f t="shared" si="66"/>
        <v>9.9368179207352081E-2</v>
      </c>
      <c r="J2169" s="14">
        <f>SUM(SUMIFS('Census Data'!W:W,'Census Data'!$A:$A,$A2169),SUMIFS('Census Data'!X:X,'Census Data'!$A:$A,$A2169))/SUMIFS('Census Data'!$F:$F,'Census Data'!$A:$A,$A2169)</f>
        <v>0.27642159678345779</v>
      </c>
      <c r="K2169" s="16">
        <f t="shared" si="67"/>
        <v>0.72357840321654221</v>
      </c>
      <c r="L2169" s="19">
        <f>'EPA Data'!D2170/SUM('EPA Data'!D:D)</f>
        <v>8.7671391059071327E-6</v>
      </c>
      <c r="M2169" s="19">
        <f>'EPA Data'!E2170/SUM('EPA Data'!E:E)</f>
        <v>1.4168625719503819E-5</v>
      </c>
      <c r="N2169" s="19">
        <f>'EPA Data'!F2170/SUM('EPA Data'!F:F)</f>
        <v>2.5263609623891883E-5</v>
      </c>
      <c r="O2169" s="19">
        <f>'EPA Data'!G2170/SUM('EPA Data'!G:G)</f>
        <v>9.1875431401181305E-6</v>
      </c>
      <c r="P2169" s="19">
        <f>'EPA Data'!H2170/SUM('EPA Data'!H:H)</f>
        <v>1.3977305244671104E-5</v>
      </c>
      <c r="Q2169" s="19">
        <f>'EPA Data'!I2170/SUM('EPA Data'!I:I)</f>
        <v>1.4616190591034993E-5</v>
      </c>
      <c r="R2169" s="19">
        <f>'EPA Data'!J2170/SUM('EPA Data'!J:J)</f>
        <v>9.5237121981442179E-6</v>
      </c>
      <c r="S2169" s="19">
        <f>'EPA Data'!K2170/SUM('EPA Data'!K:K)</f>
        <v>3.9677259209585646E-5</v>
      </c>
      <c r="T2169" s="19">
        <f>'EPA Data'!L2170/SUM('EPA Data'!L:L)</f>
        <v>2.3717257932487309E-5</v>
      </c>
      <c r="U2169" s="19">
        <f>'EPA Data'!M2170/SUM('EPA Data'!M:M)</f>
        <v>3.5120501036406938E-6</v>
      </c>
      <c r="V2169" s="19">
        <f>'EPA Data'!N2170/SUM('EPA Data'!N:N)</f>
        <v>6.235187692686681E-6</v>
      </c>
      <c r="W2169" s="19">
        <f>'EPA Data'!O2170/SUM('EPA Data'!O:O)</f>
        <v>6.2303095566058893E-6</v>
      </c>
      <c r="X2169" s="19">
        <f>'EPA Data'!P2170/SUM('EPA Data'!P:P)</f>
        <v>4.331975855377176E-5</v>
      </c>
    </row>
    <row r="2170" spans="1:24" x14ac:dyDescent="0.35">
      <c r="A2170" s="13" t="s">
        <v>3533</v>
      </c>
      <c r="B2170" s="13" t="s">
        <v>3427</v>
      </c>
      <c r="C2170" s="18" t="s">
        <v>3534</v>
      </c>
      <c r="D2170" s="14">
        <f>SUMIFS('Census Data'!G:G,'Census Data'!$A:$A,$A2170)/SUMIFS('Census Data'!$F:$F,'Census Data'!$A:$A,$A2170)</f>
        <v>0.49111205076522874</v>
      </c>
      <c r="E2170" s="16">
        <f>SUMIFS('Census Data'!H:H,'Census Data'!$A:$A,$A2170)/SUMIFS('Census Data'!$F:$F,'Census Data'!$A:$A,$A2170)</f>
        <v>0.50888794923477121</v>
      </c>
      <c r="F2170" s="14">
        <f>SUM(SUMIFS('Census Data'!I:I,'Census Data'!$A:$A,$A2170),SUMIFS('Census Data'!J:J,'Census Data'!$A:$A,$A2170))/SUMIFS('Census Data'!$F:$F,'Census Data'!$A:$A,$A2170)</f>
        <v>0.71954362692876039</v>
      </c>
      <c r="G2170" s="14">
        <f>SUM(SUMIFS('Census Data'!K:K,'Census Data'!$A:$A,$A2170),SUMIFS('Census Data'!L:L,'Census Data'!$A:$A,$A2170))/SUMIFS('Census Data'!$F:$F,'Census Data'!$A:$A,$A2170)</f>
        <v>0.10709168251710428</v>
      </c>
      <c r="H2170" s="14">
        <f>SUM(SUMIFS('Census Data'!O:O,'Census Data'!$A:$A,$A2170),SUMIFS('Census Data'!P:P,'Census Data'!$A:$A,$A2170))/SUMIFS('Census Data'!$F:$F,'Census Data'!$A:$A,$A2170)</f>
        <v>3.6479663876093159E-2</v>
      </c>
      <c r="I2170" s="16">
        <f t="shared" si="66"/>
        <v>0.13688502667804214</v>
      </c>
      <c r="J2170" s="14">
        <f>SUM(SUMIFS('Census Data'!W:W,'Census Data'!$A:$A,$A2170),SUMIFS('Census Data'!X:X,'Census Data'!$A:$A,$A2170))/SUMIFS('Census Data'!$F:$F,'Census Data'!$A:$A,$A2170)</f>
        <v>0.149362670463799</v>
      </c>
      <c r="K2170" s="16">
        <f t="shared" si="67"/>
        <v>0.85063732953620097</v>
      </c>
      <c r="L2170" s="19">
        <f>'EPA Data'!D2171/SUM('EPA Data'!D:D)</f>
        <v>1.5154386526417248E-3</v>
      </c>
      <c r="M2170" s="19">
        <f>'EPA Data'!E2171/SUM('EPA Data'!E:E)</f>
        <v>2.4208529524789545E-3</v>
      </c>
      <c r="N2170" s="19">
        <f>'EPA Data'!F2171/SUM('EPA Data'!F:F)</f>
        <v>2.7903505393398489E-3</v>
      </c>
      <c r="O2170" s="19">
        <f>'EPA Data'!G2171/SUM('EPA Data'!G:G)</f>
        <v>1.8248341446237114E-3</v>
      </c>
      <c r="P2170" s="19">
        <f>'EPA Data'!H2171/SUM('EPA Data'!H:H)</f>
        <v>1.9004308940392324E-3</v>
      </c>
      <c r="Q2170" s="19">
        <f>'EPA Data'!I2171/SUM('EPA Data'!I:I)</f>
        <v>1.3321463856069691E-3</v>
      </c>
      <c r="R2170" s="19">
        <f>'EPA Data'!J2171/SUM('EPA Data'!J:J)</f>
        <v>1.9399431118640917E-3</v>
      </c>
      <c r="S2170" s="19">
        <f>'EPA Data'!K2171/SUM('EPA Data'!K:K)</f>
        <v>3.772737123080364E-3</v>
      </c>
      <c r="T2170" s="19">
        <f>'EPA Data'!L2171/SUM('EPA Data'!L:L)</f>
        <v>2.1562147224523029E-3</v>
      </c>
      <c r="U2170" s="19">
        <f>'EPA Data'!M2171/SUM('EPA Data'!M:M)</f>
        <v>7.1102439962717335E-4</v>
      </c>
      <c r="V2170" s="19">
        <f>'EPA Data'!N2171/SUM('EPA Data'!N:N)</f>
        <v>1.1271917932344614E-3</v>
      </c>
      <c r="W2170" s="19">
        <f>'EPA Data'!O2171/SUM('EPA Data'!O:O)</f>
        <v>8.3257903535947334E-4</v>
      </c>
      <c r="X2170" s="19">
        <f>'EPA Data'!P2171/SUM('EPA Data'!P:P)</f>
        <v>3.8947634084345495E-3</v>
      </c>
    </row>
    <row r="2171" spans="1:24" x14ac:dyDescent="0.35">
      <c r="A2171" s="13" t="s">
        <v>3535</v>
      </c>
      <c r="B2171" s="13" t="s">
        <v>3427</v>
      </c>
      <c r="C2171" s="18" t="s">
        <v>3536</v>
      </c>
      <c r="D2171" s="14">
        <f>SUMIFS('Census Data'!G:G,'Census Data'!$A:$A,$A2171)/SUMIFS('Census Data'!$F:$F,'Census Data'!$A:$A,$A2171)</f>
        <v>0.49811688872973342</v>
      </c>
      <c r="E2171" s="16">
        <f>SUMIFS('Census Data'!H:H,'Census Data'!$A:$A,$A2171)/SUMIFS('Census Data'!$F:$F,'Census Data'!$A:$A,$A2171)</f>
        <v>0.50188311127026664</v>
      </c>
      <c r="F2171" s="14">
        <f>SUM(SUMIFS('Census Data'!I:I,'Census Data'!$A:$A,$A2171),SUMIFS('Census Data'!J:J,'Census Data'!$A:$A,$A2171))/SUMIFS('Census Data'!$F:$F,'Census Data'!$A:$A,$A2171)</f>
        <v>0.76029537063334285</v>
      </c>
      <c r="G2171" s="14">
        <f>SUM(SUMIFS('Census Data'!K:K,'Census Data'!$A:$A,$A2171),SUMIFS('Census Data'!L:L,'Census Data'!$A:$A,$A2171))/SUMIFS('Census Data'!$F:$F,'Census Data'!$A:$A,$A2171)</f>
        <v>3.8032673524072955E-2</v>
      </c>
      <c r="H2171" s="14">
        <f>SUM(SUMIFS('Census Data'!O:O,'Census Data'!$A:$A,$A2171),SUMIFS('Census Data'!P:P,'Census Data'!$A:$A,$A2171))/SUMIFS('Census Data'!$F:$F,'Census Data'!$A:$A,$A2171)</f>
        <v>1.884346097329069E-2</v>
      </c>
      <c r="I2171" s="16">
        <f t="shared" si="66"/>
        <v>0.18282849486929353</v>
      </c>
      <c r="J2171" s="14">
        <f>SUM(SUMIFS('Census Data'!W:W,'Census Data'!$A:$A,$A2171),SUMIFS('Census Data'!X:X,'Census Data'!$A:$A,$A2171))/SUMIFS('Census Data'!$F:$F,'Census Data'!$A:$A,$A2171)</f>
        <v>7.5126878480668777E-2</v>
      </c>
      <c r="K2171" s="16">
        <f t="shared" si="67"/>
        <v>0.92487312151933121</v>
      </c>
      <c r="L2171" s="19">
        <f>'EPA Data'!D2172/SUM('EPA Data'!D:D)</f>
        <v>2.6846224037653255E-4</v>
      </c>
      <c r="M2171" s="19">
        <f>'EPA Data'!E2172/SUM('EPA Data'!E:E)</f>
        <v>4.4055310671206789E-4</v>
      </c>
      <c r="N2171" s="19">
        <f>'EPA Data'!F2172/SUM('EPA Data'!F:F)</f>
        <v>4.2075722139327341E-4</v>
      </c>
      <c r="O2171" s="19">
        <f>'EPA Data'!G2172/SUM('EPA Data'!G:G)</f>
        <v>1.718089633461784E-4</v>
      </c>
      <c r="P2171" s="19">
        <f>'EPA Data'!H2172/SUM('EPA Data'!H:H)</f>
        <v>2.7164990032525261E-4</v>
      </c>
      <c r="Q2171" s="19">
        <f>'EPA Data'!I2172/SUM('EPA Data'!I:I)</f>
        <v>1.7152657857756381E-4</v>
      </c>
      <c r="R2171" s="19">
        <f>'EPA Data'!J2172/SUM('EPA Data'!J:J)</f>
        <v>2.1162397746151906E-4</v>
      </c>
      <c r="S2171" s="19">
        <f>'EPA Data'!K2172/SUM('EPA Data'!K:K)</f>
        <v>5.4083436219634596E-4</v>
      </c>
      <c r="T2171" s="19">
        <f>'EPA Data'!L2172/SUM('EPA Data'!L:L)</f>
        <v>2.9064964119659606E-4</v>
      </c>
      <c r="U2171" s="19">
        <f>'EPA Data'!M2172/SUM('EPA Data'!M:M)</f>
        <v>8.4029951137405725E-5</v>
      </c>
      <c r="V2171" s="19">
        <f>'EPA Data'!N2172/SUM('EPA Data'!N:N)</f>
        <v>1.5250362008835741E-4</v>
      </c>
      <c r="W2171" s="19">
        <f>'EPA Data'!O2172/SUM('EPA Data'!O:O)</f>
        <v>1.1504920341306125E-4</v>
      </c>
      <c r="X2171" s="19">
        <f>'EPA Data'!P2172/SUM('EPA Data'!P:P)</f>
        <v>5.5949041092775043E-4</v>
      </c>
    </row>
    <row r="2172" spans="1:24" x14ac:dyDescent="0.35">
      <c r="A2172" s="13" t="s">
        <v>3537</v>
      </c>
      <c r="B2172" s="13" t="s">
        <v>3427</v>
      </c>
      <c r="C2172" s="18" t="s">
        <v>150</v>
      </c>
      <c r="D2172" s="14">
        <f>SUMIFS('Census Data'!G:G,'Census Data'!$A:$A,$A2172)/SUMIFS('Census Data'!$F:$F,'Census Data'!$A:$A,$A2172)</f>
        <v>0.48960061004670669</v>
      </c>
      <c r="E2172" s="16">
        <f>SUMIFS('Census Data'!H:H,'Census Data'!$A:$A,$A2172)/SUMIFS('Census Data'!$F:$F,'Census Data'!$A:$A,$A2172)</f>
        <v>0.51039938995329326</v>
      </c>
      <c r="F2172" s="14">
        <f>SUM(SUMIFS('Census Data'!I:I,'Census Data'!$A:$A,$A2172),SUMIFS('Census Data'!J:J,'Census Data'!$A:$A,$A2172))/SUMIFS('Census Data'!$F:$F,'Census Data'!$A:$A,$A2172)</f>
        <v>0.76873510628157471</v>
      </c>
      <c r="G2172" s="14">
        <f>SUM(SUMIFS('Census Data'!K:K,'Census Data'!$A:$A,$A2172),SUMIFS('Census Data'!L:L,'Census Data'!$A:$A,$A2172))/SUMIFS('Census Data'!$F:$F,'Census Data'!$A:$A,$A2172)</f>
        <v>2.5564769802688018E-2</v>
      </c>
      <c r="H2172" s="14">
        <f>SUM(SUMIFS('Census Data'!O:O,'Census Data'!$A:$A,$A2172),SUMIFS('Census Data'!P:P,'Census Data'!$A:$A,$A2172))/SUMIFS('Census Data'!$F:$F,'Census Data'!$A:$A,$A2172)</f>
        <v>2.2438280430845486E-2</v>
      </c>
      <c r="I2172" s="16">
        <f t="shared" si="66"/>
        <v>0.18326184348489172</v>
      </c>
      <c r="J2172" s="14">
        <f>SUM(SUMIFS('Census Data'!W:W,'Census Data'!$A:$A,$A2172),SUMIFS('Census Data'!X:X,'Census Data'!$A:$A,$A2172))/SUMIFS('Census Data'!$F:$F,'Census Data'!$A:$A,$A2172)</f>
        <v>6.447431131446002E-2</v>
      </c>
      <c r="K2172" s="16">
        <f t="shared" si="67"/>
        <v>0.93552568868553998</v>
      </c>
      <c r="L2172" s="19">
        <f>'EPA Data'!D2173/SUM('EPA Data'!D:D)</f>
        <v>1.4746848630599078E-4</v>
      </c>
      <c r="M2172" s="19">
        <f>'EPA Data'!E2173/SUM('EPA Data'!E:E)</f>
        <v>2.6129234563280259E-4</v>
      </c>
      <c r="N2172" s="19">
        <f>'EPA Data'!F2173/SUM('EPA Data'!F:F)</f>
        <v>2.8663873535832439E-4</v>
      </c>
      <c r="O2172" s="19">
        <f>'EPA Data'!G2173/SUM('EPA Data'!G:G)</f>
        <v>1.3090706936612896E-4</v>
      </c>
      <c r="P2172" s="19">
        <f>'EPA Data'!H2173/SUM('EPA Data'!H:H)</f>
        <v>2.0282120927661524E-4</v>
      </c>
      <c r="Q2172" s="19">
        <f>'EPA Data'!I2173/SUM('EPA Data'!I:I)</f>
        <v>1.3025484027413283E-4</v>
      </c>
      <c r="R2172" s="19">
        <f>'EPA Data'!J2173/SUM('EPA Data'!J:J)</f>
        <v>1.4601894581511989E-4</v>
      </c>
      <c r="S2172" s="19">
        <f>'EPA Data'!K2173/SUM('EPA Data'!K:K)</f>
        <v>3.9461312822672826E-4</v>
      </c>
      <c r="T2172" s="19">
        <f>'EPA Data'!L2173/SUM('EPA Data'!L:L)</f>
        <v>2.1305376360086745E-4</v>
      </c>
      <c r="U2172" s="19">
        <f>'EPA Data'!M2173/SUM('EPA Data'!M:M)</f>
        <v>6.8919884630258581E-5</v>
      </c>
      <c r="V2172" s="19">
        <f>'EPA Data'!N2173/SUM('EPA Data'!N:N)</f>
        <v>1.2347317930838018E-4</v>
      </c>
      <c r="W2172" s="19">
        <f>'EPA Data'!O2173/SUM('EPA Data'!O:O)</f>
        <v>9.0151734607111643E-5</v>
      </c>
      <c r="X2172" s="19">
        <f>'EPA Data'!P2173/SUM('EPA Data'!P:P)</f>
        <v>4.4101296331423704E-4</v>
      </c>
    </row>
    <row r="2173" spans="1:24" x14ac:dyDescent="0.35">
      <c r="A2173" s="13" t="s">
        <v>3538</v>
      </c>
      <c r="B2173" s="13" t="s">
        <v>3427</v>
      </c>
      <c r="C2173" s="18" t="s">
        <v>3539</v>
      </c>
      <c r="D2173" s="14">
        <f>SUMIFS('Census Data'!G:G,'Census Data'!$A:$A,$A2173)/SUMIFS('Census Data'!$F:$F,'Census Data'!$A:$A,$A2173)</f>
        <v>0.49775661569453344</v>
      </c>
      <c r="E2173" s="16">
        <f>SUMIFS('Census Data'!H:H,'Census Data'!$A:$A,$A2173)/SUMIFS('Census Data'!$F:$F,'Census Data'!$A:$A,$A2173)</f>
        <v>0.50224338430546656</v>
      </c>
      <c r="F2173" s="14">
        <f>SUM(SUMIFS('Census Data'!I:I,'Census Data'!$A:$A,$A2173),SUMIFS('Census Data'!J:J,'Census Data'!$A:$A,$A2173))/SUMIFS('Census Data'!$F:$F,'Census Data'!$A:$A,$A2173)</f>
        <v>0.90513689222598659</v>
      </c>
      <c r="G2173" s="14">
        <f>SUM(SUMIFS('Census Data'!K:K,'Census Data'!$A:$A,$A2173),SUMIFS('Census Data'!L:L,'Census Data'!$A:$A,$A2173))/SUMIFS('Census Data'!$F:$F,'Census Data'!$A:$A,$A2173)</f>
        <v>1.3277172420108049E-2</v>
      </c>
      <c r="H2173" s="14">
        <f>SUM(SUMIFS('Census Data'!O:O,'Census Data'!$A:$A,$A2173),SUMIFS('Census Data'!P:P,'Census Data'!$A:$A,$A2173))/SUMIFS('Census Data'!$F:$F,'Census Data'!$A:$A,$A2173)</f>
        <v>5.5855690870799373E-3</v>
      </c>
      <c r="I2173" s="16">
        <f t="shared" si="66"/>
        <v>7.6000366266825381E-2</v>
      </c>
      <c r="J2173" s="14">
        <f>SUM(SUMIFS('Census Data'!W:W,'Census Data'!$A:$A,$A2173),SUMIFS('Census Data'!X:X,'Census Data'!$A:$A,$A2173))/SUMIFS('Census Data'!$F:$F,'Census Data'!$A:$A,$A2173)</f>
        <v>9.1292006226536035E-2</v>
      </c>
      <c r="K2173" s="16">
        <f t="shared" si="67"/>
        <v>0.90870799377346401</v>
      </c>
      <c r="L2173" s="19">
        <f>'EPA Data'!D2174/SUM('EPA Data'!D:D)</f>
        <v>1.1721655013626899E-5</v>
      </c>
      <c r="M2173" s="19">
        <f>'EPA Data'!E2174/SUM('EPA Data'!E:E)</f>
        <v>2.5548257232853975E-5</v>
      </c>
      <c r="N2173" s="19">
        <f>'EPA Data'!F2174/SUM('EPA Data'!F:F)</f>
        <v>3.7452823831837764E-5</v>
      </c>
      <c r="O2173" s="19">
        <f>'EPA Data'!G2174/SUM('EPA Data'!G:G)</f>
        <v>1.1343791165639339E-5</v>
      </c>
      <c r="P2173" s="19">
        <f>'EPA Data'!H2174/SUM('EPA Data'!H:H)</f>
        <v>2.4175289265180068E-5</v>
      </c>
      <c r="Q2173" s="19">
        <f>'EPA Data'!I2174/SUM('EPA Data'!I:I)</f>
        <v>2.0019108787269533E-5</v>
      </c>
      <c r="R2173" s="19">
        <f>'EPA Data'!J2174/SUM('EPA Data'!J:J)</f>
        <v>1.3067289789025066E-5</v>
      </c>
      <c r="S2173" s="19">
        <f>'EPA Data'!K2174/SUM('EPA Data'!K:K)</f>
        <v>7.4433901757101374E-5</v>
      </c>
      <c r="T2173" s="19">
        <f>'EPA Data'!L2174/SUM('EPA Data'!L:L)</f>
        <v>3.4607501423783627E-5</v>
      </c>
      <c r="U2173" s="19">
        <f>'EPA Data'!M2174/SUM('EPA Data'!M:M)</f>
        <v>5.2600687615333888E-6</v>
      </c>
      <c r="V2173" s="19">
        <f>'EPA Data'!N2174/SUM('EPA Data'!N:N)</f>
        <v>1.1141668716081724E-5</v>
      </c>
      <c r="W2173" s="19">
        <f>'EPA Data'!O2174/SUM('EPA Data'!O:O)</f>
        <v>9.4575746539010916E-6</v>
      </c>
      <c r="X2173" s="19">
        <f>'EPA Data'!P2174/SUM('EPA Data'!P:P)</f>
        <v>7.8966277270725479E-5</v>
      </c>
    </row>
    <row r="2174" spans="1:24" x14ac:dyDescent="0.35">
      <c r="A2174" s="13" t="s">
        <v>3540</v>
      </c>
      <c r="B2174" s="13" t="s">
        <v>3427</v>
      </c>
      <c r="C2174" s="18" t="s">
        <v>3541</v>
      </c>
      <c r="D2174" s="14">
        <f>SUMIFS('Census Data'!G:G,'Census Data'!$A:$A,$A2174)/SUMIFS('Census Data'!$F:$F,'Census Data'!$A:$A,$A2174)</f>
        <v>0.53792623521224769</v>
      </c>
      <c r="E2174" s="16">
        <f>SUMIFS('Census Data'!H:H,'Census Data'!$A:$A,$A2174)/SUMIFS('Census Data'!$F:$F,'Census Data'!$A:$A,$A2174)</f>
        <v>0.46207376478775225</v>
      </c>
      <c r="F2174" s="14">
        <f>SUM(SUMIFS('Census Data'!I:I,'Census Data'!$A:$A,$A2174),SUMIFS('Census Data'!J:J,'Census Data'!$A:$A,$A2174))/SUMIFS('Census Data'!$F:$F,'Census Data'!$A:$A,$A2174)</f>
        <v>0.88784504755277194</v>
      </c>
      <c r="G2174" s="14">
        <f>SUM(SUMIFS('Census Data'!K:K,'Census Data'!$A:$A,$A2174),SUMIFS('Census Data'!L:L,'Census Data'!$A:$A,$A2174))/SUMIFS('Census Data'!$F:$F,'Census Data'!$A:$A,$A2174)</f>
        <v>3.2475063790303876E-2</v>
      </c>
      <c r="H2174" s="14">
        <f>SUM(SUMIFS('Census Data'!O:O,'Census Data'!$A:$A,$A2174),SUMIFS('Census Data'!P:P,'Census Data'!$A:$A,$A2174))/SUMIFS('Census Data'!$F:$F,'Census Data'!$A:$A,$A2174)</f>
        <v>1.2526096033402923E-2</v>
      </c>
      <c r="I2174" s="16">
        <f t="shared" si="66"/>
        <v>6.715379262352128E-2</v>
      </c>
      <c r="J2174" s="14">
        <f>SUM(SUMIFS('Census Data'!W:W,'Census Data'!$A:$A,$A2174),SUMIFS('Census Data'!X:X,'Census Data'!$A:$A,$A2174))/SUMIFS('Census Data'!$F:$F,'Census Data'!$A:$A,$A2174)</f>
        <v>7.2141034562746467E-2</v>
      </c>
      <c r="K2174" s="16">
        <f t="shared" si="67"/>
        <v>0.92785896543725355</v>
      </c>
      <c r="L2174" s="19">
        <f>'EPA Data'!D2175/SUM('EPA Data'!D:D)</f>
        <v>8.031346047830639E-6</v>
      </c>
      <c r="M2174" s="19">
        <f>'EPA Data'!E2175/SUM('EPA Data'!E:E)</f>
        <v>2.6621667718636701E-5</v>
      </c>
      <c r="N2174" s="19">
        <f>'EPA Data'!F2175/SUM('EPA Data'!F:F)</f>
        <v>2.8655438855123292E-5</v>
      </c>
      <c r="O2174" s="19">
        <f>'EPA Data'!G2175/SUM('EPA Data'!G:G)</f>
        <v>8.1715839883759562E-6</v>
      </c>
      <c r="P2174" s="19">
        <f>'EPA Data'!H2175/SUM('EPA Data'!H:H)</f>
        <v>2.4136419688595059E-5</v>
      </c>
      <c r="Q2174" s="19">
        <f>'EPA Data'!I2175/SUM('EPA Data'!I:I)</f>
        <v>1.4203423528784966E-5</v>
      </c>
      <c r="R2174" s="19">
        <f>'EPA Data'!J2175/SUM('EPA Data'!J:J)</f>
        <v>1.1127699538654828E-5</v>
      </c>
      <c r="S2174" s="19">
        <f>'EPA Data'!K2175/SUM('EPA Data'!K:K)</f>
        <v>8.952050017940592E-5</v>
      </c>
      <c r="T2174" s="19">
        <f>'EPA Data'!L2175/SUM('EPA Data'!L:L)</f>
        <v>2.6720861971611348E-5</v>
      </c>
      <c r="U2174" s="19">
        <f>'EPA Data'!M2175/SUM('EPA Data'!M:M)</f>
        <v>4.3675643664482151E-6</v>
      </c>
      <c r="V2174" s="19">
        <f>'EPA Data'!N2175/SUM('EPA Data'!N:N)</f>
        <v>1.1080864656019087E-5</v>
      </c>
      <c r="W2174" s="19">
        <f>'EPA Data'!O2175/SUM('EPA Data'!O:O)</f>
        <v>7.950387283290295E-6</v>
      </c>
      <c r="X2174" s="19">
        <f>'EPA Data'!P2175/SUM('EPA Data'!P:P)</f>
        <v>8.5340583078292944E-5</v>
      </c>
    </row>
    <row r="2175" spans="1:24" x14ac:dyDescent="0.35">
      <c r="A2175" s="13" t="s">
        <v>3542</v>
      </c>
      <c r="B2175" s="13" t="s">
        <v>3427</v>
      </c>
      <c r="C2175" s="18" t="s">
        <v>3543</v>
      </c>
      <c r="D2175" s="14">
        <f>SUMIFS('Census Data'!G:G,'Census Data'!$A:$A,$A2175)/SUMIFS('Census Data'!$F:$F,'Census Data'!$A:$A,$A2175)</f>
        <v>0.52795819700151392</v>
      </c>
      <c r="E2175" s="16">
        <f>SUMIFS('Census Data'!H:H,'Census Data'!$A:$A,$A2175)/SUMIFS('Census Data'!$F:$F,'Census Data'!$A:$A,$A2175)</f>
        <v>0.47204180299848608</v>
      </c>
      <c r="F2175" s="14">
        <f>SUM(SUMIFS('Census Data'!I:I,'Census Data'!$A:$A,$A2175),SUMIFS('Census Data'!J:J,'Census Data'!$A:$A,$A2175))/SUMIFS('Census Data'!$F:$F,'Census Data'!$A:$A,$A2175)</f>
        <v>0.90643160619231333</v>
      </c>
      <c r="G2175" s="14">
        <f>SUM(SUMIFS('Census Data'!K:K,'Census Data'!$A:$A,$A2175),SUMIFS('Census Data'!L:L,'Census Data'!$A:$A,$A2175))/SUMIFS('Census Data'!$F:$F,'Census Data'!$A:$A,$A2175)</f>
        <v>2.0168970063974216E-2</v>
      </c>
      <c r="H2175" s="14">
        <f>SUM(SUMIFS('Census Data'!O:O,'Census Data'!$A:$A,$A2175),SUMIFS('Census Data'!P:P,'Census Data'!$A:$A,$A2175))/SUMIFS('Census Data'!$F:$F,'Census Data'!$A:$A,$A2175)</f>
        <v>8.0578209698686336E-3</v>
      </c>
      <c r="I2175" s="16">
        <f t="shared" si="66"/>
        <v>6.5341602773843821E-2</v>
      </c>
      <c r="J2175" s="14">
        <f>SUM(SUMIFS('Census Data'!W:W,'Census Data'!$A:$A,$A2175),SUMIFS('Census Data'!X:X,'Census Data'!$A:$A,$A2175))/SUMIFS('Census Data'!$F:$F,'Census Data'!$A:$A,$A2175)</f>
        <v>0.14616398886555648</v>
      </c>
      <c r="K2175" s="16">
        <f t="shared" si="67"/>
        <v>0.85383601113444352</v>
      </c>
      <c r="L2175" s="19">
        <f>'EPA Data'!D2176/SUM('EPA Data'!D:D)</f>
        <v>1.383675889973944E-5</v>
      </c>
      <c r="M2175" s="19">
        <f>'EPA Data'!E2176/SUM('EPA Data'!E:E)</f>
        <v>4.5139522802496277E-5</v>
      </c>
      <c r="N2175" s="19">
        <f>'EPA Data'!F2176/SUM('EPA Data'!F:F)</f>
        <v>5.2624151486022602E-5</v>
      </c>
      <c r="O2175" s="19">
        <f>'EPA Data'!G2176/SUM('EPA Data'!G:G)</f>
        <v>1.4475354594441134E-5</v>
      </c>
      <c r="P2175" s="19">
        <f>'EPA Data'!H2176/SUM('EPA Data'!H:H)</f>
        <v>4.0662922102414022E-5</v>
      </c>
      <c r="Q2175" s="19">
        <f>'EPA Data'!I2176/SUM('EPA Data'!I:I)</f>
        <v>2.5638311604901188E-5</v>
      </c>
      <c r="R2175" s="19">
        <f>'EPA Data'!J2176/SUM('EPA Data'!J:J)</f>
        <v>1.9318413412831245E-5</v>
      </c>
      <c r="S2175" s="19">
        <f>'EPA Data'!K2176/SUM('EPA Data'!K:K)</f>
        <v>1.5329440551339706E-4</v>
      </c>
      <c r="T2175" s="19">
        <f>'EPA Data'!L2176/SUM('EPA Data'!L:L)</f>
        <v>4.8559930529454408E-5</v>
      </c>
      <c r="U2175" s="19">
        <f>'EPA Data'!M2176/SUM('EPA Data'!M:M)</f>
        <v>7.2067856183486103E-6</v>
      </c>
      <c r="V2175" s="19">
        <f>'EPA Data'!N2176/SUM('EPA Data'!N:N)</f>
        <v>1.8121651582339047E-5</v>
      </c>
      <c r="W2175" s="19">
        <f>'EPA Data'!O2176/SUM('EPA Data'!O:O)</f>
        <v>1.3635402524337635E-5</v>
      </c>
      <c r="X2175" s="19">
        <f>'EPA Data'!P2176/SUM('EPA Data'!P:P)</f>
        <v>1.4517414948177977E-4</v>
      </c>
    </row>
    <row r="2176" spans="1:24" x14ac:dyDescent="0.35">
      <c r="A2176" s="13" t="s">
        <v>3544</v>
      </c>
      <c r="B2176" s="13" t="s">
        <v>2540</v>
      </c>
      <c r="C2176" s="18" t="s">
        <v>583</v>
      </c>
      <c r="D2176" s="14">
        <f>SUMIFS('Census Data'!G:G,'Census Data'!$A:$A,$A2176)/SUMIFS('Census Data'!$F:$F,'Census Data'!$A:$A,$A2176)</f>
        <v>0.5153260152360386</v>
      </c>
      <c r="E2176" s="16">
        <f>SUMIFS('Census Data'!H:H,'Census Data'!$A:$A,$A2176)/SUMIFS('Census Data'!$F:$F,'Census Data'!$A:$A,$A2176)</f>
        <v>0.4846739847639614</v>
      </c>
      <c r="F2176" s="14">
        <f>SUM(SUMIFS('Census Data'!I:I,'Census Data'!$A:$A,$A2176),SUMIFS('Census Data'!J:J,'Census Data'!$A:$A,$A2176))/SUMIFS('Census Data'!$F:$F,'Census Data'!$A:$A,$A2176)</f>
        <v>0.93743626657069157</v>
      </c>
      <c r="G2176" s="14">
        <f>SUM(SUMIFS('Census Data'!K:K,'Census Data'!$A:$A,$A2176),SUMIFS('Census Data'!L:L,'Census Data'!$A:$A,$A2176))/SUMIFS('Census Data'!$F:$F,'Census Data'!$A:$A,$A2176)</f>
        <v>7.5580349109231598E-3</v>
      </c>
      <c r="H2176" s="14">
        <f>SUM(SUMIFS('Census Data'!O:O,'Census Data'!$A:$A,$A2176),SUMIFS('Census Data'!P:P,'Census Data'!$A:$A,$A2176))/SUMIFS('Census Data'!$F:$F,'Census Data'!$A:$A,$A2176)</f>
        <v>7.1981284865934858E-3</v>
      </c>
      <c r="I2176" s="16">
        <f t="shared" si="66"/>
        <v>4.7807570031791813E-2</v>
      </c>
      <c r="J2176" s="14">
        <f>SUM(SUMIFS('Census Data'!W:W,'Census Data'!$A:$A,$A2176),SUMIFS('Census Data'!X:X,'Census Data'!$A:$A,$A2176))/SUMIFS('Census Data'!$F:$F,'Census Data'!$A:$A,$A2176)</f>
        <v>4.846739847639614E-2</v>
      </c>
      <c r="K2176" s="16">
        <f t="shared" si="67"/>
        <v>0.95153260152360386</v>
      </c>
      <c r="L2176" s="19">
        <f>'EPA Data'!D2177/SUM('EPA Data'!D:D)</f>
        <v>4.5843887297079414E-6</v>
      </c>
      <c r="M2176" s="19">
        <f>'EPA Data'!E2177/SUM('EPA Data'!E:E)</f>
        <v>4.5280694169886407E-6</v>
      </c>
      <c r="N2176" s="19">
        <f>'EPA Data'!F2177/SUM('EPA Data'!F:F)</f>
        <v>1.3489865873136068E-6</v>
      </c>
      <c r="O2176" s="19">
        <f>'EPA Data'!G2177/SUM('EPA Data'!G:G)</f>
        <v>7.6514788748931291E-6</v>
      </c>
      <c r="P2176" s="19">
        <f>'EPA Data'!H2177/SUM('EPA Data'!H:H)</f>
        <v>2.3474946310064336E-5</v>
      </c>
      <c r="Q2176" s="19">
        <f>'EPA Data'!I2177/SUM('EPA Data'!I:I)</f>
        <v>1.694464913917345E-5</v>
      </c>
      <c r="R2176" s="19">
        <f>'EPA Data'!J2177/SUM('EPA Data'!J:J)</f>
        <v>6.9468422624574125E-6</v>
      </c>
      <c r="S2176" s="19">
        <f>'EPA Data'!K2177/SUM('EPA Data'!K:K)</f>
        <v>1.2280423529329603E-5</v>
      </c>
      <c r="T2176" s="19">
        <f>'EPA Data'!L2177/SUM('EPA Data'!L:L)</f>
        <v>6.9102783545684292E-6</v>
      </c>
      <c r="U2176" s="19">
        <f>'EPA Data'!M2177/SUM('EPA Data'!M:M)</f>
        <v>9.1081960621976304E-6</v>
      </c>
      <c r="V2176" s="19">
        <f>'EPA Data'!N2177/SUM('EPA Data'!N:N)</f>
        <v>1.1919366742223027E-5</v>
      </c>
      <c r="W2176" s="19">
        <f>'EPA Data'!O2177/SUM('EPA Data'!O:O)</f>
        <v>1.0565681721923519E-5</v>
      </c>
      <c r="X2176" s="19">
        <f>'EPA Data'!P2177/SUM('EPA Data'!P:P)</f>
        <v>3.3669691302975583E-5</v>
      </c>
    </row>
    <row r="2177" spans="1:24" x14ac:dyDescent="0.35">
      <c r="A2177" s="13" t="s">
        <v>3545</v>
      </c>
      <c r="B2177" s="13" t="s">
        <v>2540</v>
      </c>
      <c r="C2177" s="18" t="s">
        <v>193</v>
      </c>
      <c r="D2177" s="14">
        <f>SUMIFS('Census Data'!G:G,'Census Data'!$A:$A,$A2177)/SUMIFS('Census Data'!$F:$F,'Census Data'!$A:$A,$A2177)</f>
        <v>0.50274733933580573</v>
      </c>
      <c r="E2177" s="16">
        <f>SUMIFS('Census Data'!H:H,'Census Data'!$A:$A,$A2177)/SUMIFS('Census Data'!$F:$F,'Census Data'!$A:$A,$A2177)</f>
        <v>0.49725266066419421</v>
      </c>
      <c r="F2177" s="14">
        <f>SUM(SUMIFS('Census Data'!I:I,'Census Data'!$A:$A,$A2177),SUMIFS('Census Data'!J:J,'Census Data'!$A:$A,$A2177))/SUMIFS('Census Data'!$F:$F,'Census Data'!$A:$A,$A2177)</f>
        <v>0.86448210289652561</v>
      </c>
      <c r="G2177" s="14">
        <f>SUM(SUMIFS('Census Data'!K:K,'Census Data'!$A:$A,$A2177),SUMIFS('Census Data'!L:L,'Census Data'!$A:$A,$A2177))/SUMIFS('Census Data'!$F:$F,'Census Data'!$A:$A,$A2177)</f>
        <v>1.2890957418866814E-2</v>
      </c>
      <c r="H2177" s="14">
        <f>SUM(SUMIFS('Census Data'!O:O,'Census Data'!$A:$A,$A2177),SUMIFS('Census Data'!P:P,'Census Data'!$A:$A,$A2177))/SUMIFS('Census Data'!$F:$F,'Census Data'!$A:$A,$A2177)</f>
        <v>6.801634745700387E-2</v>
      </c>
      <c r="I2177" s="16">
        <f t="shared" si="66"/>
        <v>5.4610592227603671E-2</v>
      </c>
      <c r="J2177" s="14">
        <f>SUM(SUMIFS('Census Data'!W:W,'Census Data'!$A:$A,$A2177),SUMIFS('Census Data'!X:X,'Census Data'!$A:$A,$A2177))/SUMIFS('Census Data'!$F:$F,'Census Data'!$A:$A,$A2177)</f>
        <v>8.9133563766639001E-2</v>
      </c>
      <c r="K2177" s="16">
        <f t="shared" si="67"/>
        <v>0.91086643623336094</v>
      </c>
      <c r="L2177" s="19">
        <f>'EPA Data'!D2178/SUM('EPA Data'!D:D)</f>
        <v>1.0403905946337539E-5</v>
      </c>
      <c r="M2177" s="19">
        <f>'EPA Data'!E2178/SUM('EPA Data'!E:E)</f>
        <v>6.5811769511504971E-6</v>
      </c>
      <c r="N2177" s="19">
        <f>'EPA Data'!F2178/SUM('EPA Data'!F:F)</f>
        <v>8.5806814431391851E-7</v>
      </c>
      <c r="O2177" s="19">
        <f>'EPA Data'!G2178/SUM('EPA Data'!G:G)</f>
        <v>4.3549555767143094E-5</v>
      </c>
      <c r="P2177" s="19">
        <f>'EPA Data'!H2178/SUM('EPA Data'!H:H)</f>
        <v>7.2066303122032518E-5</v>
      </c>
      <c r="Q2177" s="19">
        <f>'EPA Data'!I2178/SUM('EPA Data'!I:I)</f>
        <v>3.8136986454016185E-5</v>
      </c>
      <c r="R2177" s="19">
        <f>'EPA Data'!J2178/SUM('EPA Data'!J:J)</f>
        <v>2.8516778105594211E-5</v>
      </c>
      <c r="S2177" s="19">
        <f>'EPA Data'!K2178/SUM('EPA Data'!K:K)</f>
        <v>4.0493113729092943E-5</v>
      </c>
      <c r="T2177" s="19">
        <f>'EPA Data'!L2178/SUM('EPA Data'!L:L)</f>
        <v>1.6112078842430483E-5</v>
      </c>
      <c r="U2177" s="19">
        <f>'EPA Data'!M2178/SUM('EPA Data'!M:M)</f>
        <v>9.533071554022089E-5</v>
      </c>
      <c r="V2177" s="19">
        <f>'EPA Data'!N2178/SUM('EPA Data'!N:N)</f>
        <v>4.015354542747284E-5</v>
      </c>
      <c r="W2177" s="19">
        <f>'EPA Data'!O2178/SUM('EPA Data'!O:O)</f>
        <v>2.4285980878688835E-5</v>
      </c>
      <c r="X2177" s="19">
        <f>'EPA Data'!P2178/SUM('EPA Data'!P:P)</f>
        <v>5.1390089192139461E-5</v>
      </c>
    </row>
    <row r="2178" spans="1:24" x14ac:dyDescent="0.35">
      <c r="A2178" s="13" t="s">
        <v>3546</v>
      </c>
      <c r="B2178" s="13" t="s">
        <v>2540</v>
      </c>
      <c r="C2178" s="18" t="s">
        <v>3547</v>
      </c>
      <c r="D2178" s="14">
        <f>SUMIFS('Census Data'!G:G,'Census Data'!$A:$A,$A2178)/SUMIFS('Census Data'!$F:$F,'Census Data'!$A:$A,$A2178)</f>
        <v>0.49674179754056735</v>
      </c>
      <c r="E2178" s="16">
        <f>SUMIFS('Census Data'!H:H,'Census Data'!$A:$A,$A2178)/SUMIFS('Census Data'!$F:$F,'Census Data'!$A:$A,$A2178)</f>
        <v>0.50325820245943265</v>
      </c>
      <c r="F2178" s="14">
        <f>SUM(SUMIFS('Census Data'!I:I,'Census Data'!$A:$A,$A2178),SUMIFS('Census Data'!J:J,'Census Data'!$A:$A,$A2178))/SUMIFS('Census Data'!$F:$F,'Census Data'!$A:$A,$A2178)</f>
        <v>0.88484520572000813</v>
      </c>
      <c r="G2178" s="14">
        <f>SUM(SUMIFS('Census Data'!K:K,'Census Data'!$A:$A,$A2178),SUMIFS('Census Data'!L:L,'Census Data'!$A:$A,$A2178))/SUMIFS('Census Data'!$F:$F,'Census Data'!$A:$A,$A2178)</f>
        <v>1.2427681194500211E-2</v>
      </c>
      <c r="H2178" s="14">
        <f>SUM(SUMIFS('Census Data'!O:O,'Census Data'!$A:$A,$A2178),SUMIFS('Census Data'!P:P,'Census Data'!$A:$A,$A2178))/SUMIFS('Census Data'!$F:$F,'Census Data'!$A:$A,$A2178)</f>
        <v>5.0047698375407575E-2</v>
      </c>
      <c r="I2178" s="16">
        <f t="shared" si="66"/>
        <v>5.2679414710084083E-2</v>
      </c>
      <c r="J2178" s="14">
        <f>SUM(SUMIFS('Census Data'!W:W,'Census Data'!$A:$A,$A2178),SUMIFS('Census Data'!X:X,'Census Data'!$A:$A,$A2178))/SUMIFS('Census Data'!$F:$F,'Census Data'!$A:$A,$A2178)</f>
        <v>9.549404600876131E-2</v>
      </c>
      <c r="K2178" s="16">
        <f t="shared" si="67"/>
        <v>0.90450595399123868</v>
      </c>
      <c r="L2178" s="19">
        <f>'EPA Data'!D2179/SUM('EPA Data'!D:D)</f>
        <v>7.9613934268431646E-5</v>
      </c>
      <c r="M2178" s="19">
        <f>'EPA Data'!E2179/SUM('EPA Data'!E:E)</f>
        <v>4.4654298586253571E-5</v>
      </c>
      <c r="N2178" s="19">
        <f>'EPA Data'!F2179/SUM('EPA Data'!F:F)</f>
        <v>6.7308001288195582E-6</v>
      </c>
      <c r="O2178" s="19">
        <f>'EPA Data'!G2179/SUM('EPA Data'!G:G)</f>
        <v>6.0605968051262243E-4</v>
      </c>
      <c r="P2178" s="19">
        <f>'EPA Data'!H2179/SUM('EPA Data'!H:H)</f>
        <v>7.1425695737087683E-4</v>
      </c>
      <c r="Q2178" s="19">
        <f>'EPA Data'!I2179/SUM('EPA Data'!I:I)</f>
        <v>4.1383299853415086E-4</v>
      </c>
      <c r="R2178" s="19">
        <f>'EPA Data'!J2179/SUM('EPA Data'!J:J)</f>
        <v>2.3416205463220411E-4</v>
      </c>
      <c r="S2178" s="19">
        <f>'EPA Data'!K2179/SUM('EPA Data'!K:K)</f>
        <v>3.0800289382644746E-4</v>
      </c>
      <c r="T2178" s="19">
        <f>'EPA Data'!L2179/SUM('EPA Data'!L:L)</f>
        <v>1.5174707639609993E-4</v>
      </c>
      <c r="U2178" s="19">
        <f>'EPA Data'!M2179/SUM('EPA Data'!M:M)</f>
        <v>1.0365351568911605E-3</v>
      </c>
      <c r="V2178" s="19">
        <f>'EPA Data'!N2179/SUM('EPA Data'!N:N)</f>
        <v>4.7767317763405863E-4</v>
      </c>
      <c r="W2178" s="19">
        <f>'EPA Data'!O2179/SUM('EPA Data'!O:O)</f>
        <v>2.7661995277899196E-4</v>
      </c>
      <c r="X2178" s="19">
        <f>'EPA Data'!P2179/SUM('EPA Data'!P:P)</f>
        <v>3.6728254994436915E-4</v>
      </c>
    </row>
    <row r="2179" spans="1:24" x14ac:dyDescent="0.35">
      <c r="A2179" s="13" t="s">
        <v>3548</v>
      </c>
      <c r="B2179" s="13" t="s">
        <v>2540</v>
      </c>
      <c r="C2179" s="18" t="s">
        <v>3549</v>
      </c>
      <c r="D2179" s="14">
        <f>SUMIFS('Census Data'!G:G,'Census Data'!$A:$A,$A2179)/SUMIFS('Census Data'!$F:$F,'Census Data'!$A:$A,$A2179)</f>
        <v>0.4966647190573571</v>
      </c>
      <c r="E2179" s="16">
        <f>SUMIFS('Census Data'!H:H,'Census Data'!$A:$A,$A2179)/SUMIFS('Census Data'!$F:$F,'Census Data'!$A:$A,$A2179)</f>
        <v>0.5033352809426429</v>
      </c>
      <c r="F2179" s="14">
        <f>SUM(SUMIFS('Census Data'!I:I,'Census Data'!$A:$A,$A2179),SUMIFS('Census Data'!J:J,'Census Data'!$A:$A,$A2179))/SUMIFS('Census Data'!$F:$F,'Census Data'!$A:$A,$A2179)</f>
        <v>0.92645340344726845</v>
      </c>
      <c r="G2179" s="14">
        <f>SUM(SUMIFS('Census Data'!K:K,'Census Data'!$A:$A,$A2179),SUMIFS('Census Data'!L:L,'Census Data'!$A:$A,$A2179))/SUMIFS('Census Data'!$F:$F,'Census Data'!$A:$A,$A2179)</f>
        <v>8.6912065439672809E-3</v>
      </c>
      <c r="H2179" s="14">
        <f>SUM(SUMIFS('Census Data'!O:O,'Census Data'!$A:$A,$A2179),SUMIFS('Census Data'!P:P,'Census Data'!$A:$A,$A2179))/SUMIFS('Census Data'!$F:$F,'Census Data'!$A:$A,$A2179)</f>
        <v>1.6238192618560715E-2</v>
      </c>
      <c r="I2179" s="16">
        <f t="shared" ref="I2179:I2242" si="68">100%-SUM(F2179:H2179)</f>
        <v>4.8617197390203537E-2</v>
      </c>
      <c r="J2179" s="14">
        <f>SUM(SUMIFS('Census Data'!W:W,'Census Data'!$A:$A,$A2179),SUMIFS('Census Data'!X:X,'Census Data'!$A:$A,$A2179))/SUMIFS('Census Data'!$F:$F,'Census Data'!$A:$A,$A2179)</f>
        <v>9.4045184535982082E-2</v>
      </c>
      <c r="K2179" s="16">
        <f t="shared" ref="K2179:K2242" si="69">100%-J2179</f>
        <v>0.9059548154640179</v>
      </c>
      <c r="L2179" s="19">
        <f>'EPA Data'!D2180/SUM('EPA Data'!D:D)</f>
        <v>1.226997824357631E-5</v>
      </c>
      <c r="M2179" s="19">
        <f>'EPA Data'!E2180/SUM('EPA Data'!E:E)</f>
        <v>2.8553442339162557E-6</v>
      </c>
      <c r="N2179" s="19">
        <f>'EPA Data'!F2180/SUM('EPA Data'!F:F)</f>
        <v>3.8587222869218149E-7</v>
      </c>
      <c r="O2179" s="19">
        <f>'EPA Data'!G2180/SUM('EPA Data'!G:G)</f>
        <v>3.3413542947318812E-5</v>
      </c>
      <c r="P2179" s="19">
        <f>'EPA Data'!H2180/SUM('EPA Data'!H:H)</f>
        <v>4.4350018661661274E-5</v>
      </c>
      <c r="Q2179" s="19">
        <f>'EPA Data'!I2180/SUM('EPA Data'!I:I)</f>
        <v>3.2978687935296187E-5</v>
      </c>
      <c r="R2179" s="19">
        <f>'EPA Data'!J2180/SUM('EPA Data'!J:J)</f>
        <v>3.5494853064234726E-5</v>
      </c>
      <c r="S2179" s="19">
        <f>'EPA Data'!K2180/SUM('EPA Data'!K:K)</f>
        <v>2.3560244467350353E-5</v>
      </c>
      <c r="T2179" s="19">
        <f>'EPA Data'!L2180/SUM('EPA Data'!L:L)</f>
        <v>1.4208138551703556E-5</v>
      </c>
      <c r="U2179" s="19">
        <f>'EPA Data'!M2180/SUM('EPA Data'!M:M)</f>
        <v>5.8997150375277197E-5</v>
      </c>
      <c r="V2179" s="19">
        <f>'EPA Data'!N2180/SUM('EPA Data'!N:N)</f>
        <v>2.2971403267397469E-5</v>
      </c>
      <c r="W2179" s="19">
        <f>'EPA Data'!O2180/SUM('EPA Data'!O:O)</f>
        <v>1.8189780840629709E-5</v>
      </c>
      <c r="X2179" s="19">
        <f>'EPA Data'!P2180/SUM('EPA Data'!P:P)</f>
        <v>1.8629374471113634E-5</v>
      </c>
    </row>
    <row r="2180" spans="1:24" x14ac:dyDescent="0.35">
      <c r="A2180" s="13" t="s">
        <v>3550</v>
      </c>
      <c r="B2180" s="13" t="s">
        <v>2540</v>
      </c>
      <c r="C2180" s="18" t="s">
        <v>210</v>
      </c>
      <c r="D2180" s="14">
        <f>SUMIFS('Census Data'!G:G,'Census Data'!$A:$A,$A2180)/SUMIFS('Census Data'!$F:$F,'Census Data'!$A:$A,$A2180)</f>
        <v>0.50284258361378886</v>
      </c>
      <c r="E2180" s="16">
        <f>SUMIFS('Census Data'!H:H,'Census Data'!$A:$A,$A2180)/SUMIFS('Census Data'!$F:$F,'Census Data'!$A:$A,$A2180)</f>
        <v>0.49715741638621108</v>
      </c>
      <c r="F2180" s="14">
        <f>SUM(SUMIFS('Census Data'!I:I,'Census Data'!$A:$A,$A2180),SUMIFS('Census Data'!J:J,'Census Data'!$A:$A,$A2180))/SUMIFS('Census Data'!$F:$F,'Census Data'!$A:$A,$A2180)</f>
        <v>0.92251820584488431</v>
      </c>
      <c r="G2180" s="14">
        <f>SUM(SUMIFS('Census Data'!K:K,'Census Data'!$A:$A,$A2180),SUMIFS('Census Data'!L:L,'Census Data'!$A:$A,$A2180))/SUMIFS('Census Data'!$F:$F,'Census Data'!$A:$A,$A2180)</f>
        <v>7.9668396934953322E-3</v>
      </c>
      <c r="H2180" s="14">
        <f>SUM(SUMIFS('Census Data'!O:O,'Census Data'!$A:$A,$A2180),SUMIFS('Census Data'!P:P,'Census Data'!$A:$A,$A2180))/SUMIFS('Census Data'!$F:$F,'Census Data'!$A:$A,$A2180)</f>
        <v>1.0894986024756146E-2</v>
      </c>
      <c r="I2180" s="16">
        <f t="shared" si="68"/>
        <v>5.8619968436864234E-2</v>
      </c>
      <c r="J2180" s="14">
        <f>SUM(SUMIFS('Census Data'!W:W,'Census Data'!$A:$A,$A2180),SUMIFS('Census Data'!X:X,'Census Data'!$A:$A,$A2180))/SUMIFS('Census Data'!$F:$F,'Census Data'!$A:$A,$A2180)</f>
        <v>5.8448843001920409E-2</v>
      </c>
      <c r="K2180" s="16">
        <f t="shared" si="69"/>
        <v>0.94155115699807956</v>
      </c>
      <c r="L2180" s="19">
        <f>'EPA Data'!D2181/SUM('EPA Data'!D:D)</f>
        <v>3.2679923226781547E-5</v>
      </c>
      <c r="M2180" s="19">
        <f>'EPA Data'!E2181/SUM('EPA Data'!E:E)</f>
        <v>6.101331576079791E-6</v>
      </c>
      <c r="N2180" s="19">
        <f>'EPA Data'!F2181/SUM('EPA Data'!F:F)</f>
        <v>5.6216723896549172E-7</v>
      </c>
      <c r="O2180" s="19">
        <f>'EPA Data'!G2181/SUM('EPA Data'!G:G)</f>
        <v>9.0711609572197575E-5</v>
      </c>
      <c r="P2180" s="19">
        <f>'EPA Data'!H2181/SUM('EPA Data'!H:H)</f>
        <v>8.8995869758066957E-5</v>
      </c>
      <c r="Q2180" s="19">
        <f>'EPA Data'!I2181/SUM('EPA Data'!I:I)</f>
        <v>5.6195754414465956E-5</v>
      </c>
      <c r="R2180" s="19">
        <f>'EPA Data'!J2181/SUM('EPA Data'!J:J)</f>
        <v>4.9639845363792128E-5</v>
      </c>
      <c r="S2180" s="19">
        <f>'EPA Data'!K2181/SUM('EPA Data'!K:K)</f>
        <v>4.4452170522178315E-5</v>
      </c>
      <c r="T2180" s="19">
        <f>'EPA Data'!L2181/SUM('EPA Data'!L:L)</f>
        <v>2.2588486231412671E-5</v>
      </c>
      <c r="U2180" s="19">
        <f>'EPA Data'!M2181/SUM('EPA Data'!M:M)</f>
        <v>1.5772553674598823E-4</v>
      </c>
      <c r="V2180" s="19">
        <f>'EPA Data'!N2181/SUM('EPA Data'!N:N)</f>
        <v>5.2828426887779828E-5</v>
      </c>
      <c r="W2180" s="19">
        <f>'EPA Data'!O2181/SUM('EPA Data'!O:O)</f>
        <v>3.3537010997358197E-5</v>
      </c>
      <c r="X2180" s="19">
        <f>'EPA Data'!P2181/SUM('EPA Data'!P:P)</f>
        <v>3.575573781642065E-5</v>
      </c>
    </row>
    <row r="2181" spans="1:24" x14ac:dyDescent="0.35">
      <c r="A2181" s="13" t="s">
        <v>3551</v>
      </c>
      <c r="B2181" s="13" t="s">
        <v>2540</v>
      </c>
      <c r="C2181" s="18" t="s">
        <v>2859</v>
      </c>
      <c r="D2181" s="14">
        <f>SUMIFS('Census Data'!G:G,'Census Data'!$A:$A,$A2181)/SUMIFS('Census Data'!$F:$F,'Census Data'!$A:$A,$A2181)</f>
        <v>0.49634238368780126</v>
      </c>
      <c r="E2181" s="16">
        <f>SUMIFS('Census Data'!H:H,'Census Data'!$A:$A,$A2181)/SUMIFS('Census Data'!$F:$F,'Census Data'!$A:$A,$A2181)</f>
        <v>0.50365761631219874</v>
      </c>
      <c r="F2181" s="14">
        <f>SUM(SUMIFS('Census Data'!I:I,'Census Data'!$A:$A,$A2181),SUMIFS('Census Data'!J:J,'Census Data'!$A:$A,$A2181))/SUMIFS('Census Data'!$F:$F,'Census Data'!$A:$A,$A2181)</f>
        <v>0.90323872299139107</v>
      </c>
      <c r="G2181" s="14">
        <f>SUM(SUMIFS('Census Data'!K:K,'Census Data'!$A:$A,$A2181),SUMIFS('Census Data'!L:L,'Census Data'!$A:$A,$A2181))/SUMIFS('Census Data'!$F:$F,'Census Data'!$A:$A,$A2181)</f>
        <v>6.4374047094697615E-3</v>
      </c>
      <c r="H2181" s="14">
        <f>SUM(SUMIFS('Census Data'!O:O,'Census Data'!$A:$A,$A2181),SUMIFS('Census Data'!P:P,'Census Data'!$A:$A,$A2181))/SUMIFS('Census Data'!$F:$F,'Census Data'!$A:$A,$A2181)</f>
        <v>1.2628401583170345E-2</v>
      </c>
      <c r="I2181" s="16">
        <f t="shared" si="68"/>
        <v>7.7695470715968828E-2</v>
      </c>
      <c r="J2181" s="14">
        <f>SUM(SUMIFS('Census Data'!W:W,'Census Data'!$A:$A,$A2181),SUMIFS('Census Data'!X:X,'Census Data'!$A:$A,$A2181))/SUMIFS('Census Data'!$F:$F,'Census Data'!$A:$A,$A2181)</f>
        <v>6.6776523493447093E-2</v>
      </c>
      <c r="K2181" s="16">
        <f t="shared" si="69"/>
        <v>0.93322347650655291</v>
      </c>
      <c r="L2181" s="19">
        <f>'EPA Data'!D2182/SUM('EPA Data'!D:D)</f>
        <v>6.6209963173424104E-6</v>
      </c>
      <c r="M2181" s="19">
        <f>'EPA Data'!E2182/SUM('EPA Data'!E:E)</f>
        <v>5.8347831188538028E-6</v>
      </c>
      <c r="N2181" s="19">
        <f>'EPA Data'!F2182/SUM('EPA Data'!F:F)</f>
        <v>1.3070349830695786E-6</v>
      </c>
      <c r="O2181" s="19">
        <f>'EPA Data'!G2182/SUM('EPA Data'!G:G)</f>
        <v>2.8640534964148484E-5</v>
      </c>
      <c r="P2181" s="19">
        <f>'EPA Data'!H2182/SUM('EPA Data'!H:H)</f>
        <v>6.5042183373464638E-5</v>
      </c>
      <c r="Q2181" s="19">
        <f>'EPA Data'!I2182/SUM('EPA Data'!I:I)</f>
        <v>4.0434681067186825E-5</v>
      </c>
      <c r="R2181" s="19">
        <f>'EPA Data'!J2182/SUM('EPA Data'!J:J)</f>
        <v>2.388838615878306E-5</v>
      </c>
      <c r="S2181" s="19">
        <f>'EPA Data'!K2182/SUM('EPA Data'!K:K)</f>
        <v>3.325932593350666E-5</v>
      </c>
      <c r="T2181" s="19">
        <f>'EPA Data'!L2182/SUM('EPA Data'!L:L)</f>
        <v>1.5373730107082122E-5</v>
      </c>
      <c r="U2181" s="19">
        <f>'EPA Data'!M2182/SUM('EPA Data'!M:M)</f>
        <v>5.5967983949021308E-5</v>
      </c>
      <c r="V2181" s="19">
        <f>'EPA Data'!N2182/SUM('EPA Data'!N:N)</f>
        <v>3.214331214360001E-5</v>
      </c>
      <c r="W2181" s="19">
        <f>'EPA Data'!O2182/SUM('EPA Data'!O:O)</f>
        <v>2.4781376325631256E-5</v>
      </c>
      <c r="X2181" s="19">
        <f>'EPA Data'!P2182/SUM('EPA Data'!P:P)</f>
        <v>5.0876282234898496E-5</v>
      </c>
    </row>
    <row r="2182" spans="1:24" x14ac:dyDescent="0.35">
      <c r="A2182" s="13" t="s">
        <v>3552</v>
      </c>
      <c r="B2182" s="13" t="s">
        <v>2540</v>
      </c>
      <c r="C2182" s="18" t="s">
        <v>3553</v>
      </c>
      <c r="D2182" s="14">
        <f>SUMIFS('Census Data'!G:G,'Census Data'!$A:$A,$A2182)/SUMIFS('Census Data'!$F:$F,'Census Data'!$A:$A,$A2182)</f>
        <v>0.49947449268332123</v>
      </c>
      <c r="E2182" s="16">
        <f>SUMIFS('Census Data'!H:H,'Census Data'!$A:$A,$A2182)/SUMIFS('Census Data'!$F:$F,'Census Data'!$A:$A,$A2182)</f>
        <v>0.50052550731667877</v>
      </c>
      <c r="F2182" s="14">
        <f>SUM(SUMIFS('Census Data'!I:I,'Census Data'!$A:$A,$A2182),SUMIFS('Census Data'!J:J,'Census Data'!$A:$A,$A2182))/SUMIFS('Census Data'!$F:$F,'Census Data'!$A:$A,$A2182)</f>
        <v>0.94607486458080681</v>
      </c>
      <c r="G2182" s="14">
        <f>SUM(SUMIFS('Census Data'!K:K,'Census Data'!$A:$A,$A2182),SUMIFS('Census Data'!L:L,'Census Data'!$A:$A,$A2182))/SUMIFS('Census Data'!$F:$F,'Census Data'!$A:$A,$A2182)</f>
        <v>4.7295658501091435E-3</v>
      </c>
      <c r="H2182" s="14">
        <f>SUM(SUMIFS('Census Data'!O:O,'Census Data'!$A:$A,$A2182),SUMIFS('Census Data'!P:P,'Census Data'!$A:$A,$A2182))/SUMIFS('Census Data'!$F:$F,'Census Data'!$A:$A,$A2182)</f>
        <v>6.6699005578462287E-3</v>
      </c>
      <c r="I2182" s="16">
        <f t="shared" si="68"/>
        <v>4.2525669011237777E-2</v>
      </c>
      <c r="J2182" s="14">
        <f>SUM(SUMIFS('Census Data'!W:W,'Census Data'!$A:$A,$A2182),SUMIFS('Census Data'!X:X,'Census Data'!$A:$A,$A2182))/SUMIFS('Census Data'!$F:$F,'Census Data'!$A:$A,$A2182)</f>
        <v>7.3126364297841376E-2</v>
      </c>
      <c r="K2182" s="16">
        <f t="shared" si="69"/>
        <v>0.92687363570215864</v>
      </c>
      <c r="L2182" s="19">
        <f>'EPA Data'!D2183/SUM('EPA Data'!D:D)</f>
        <v>4.081828631196636E-6</v>
      </c>
      <c r="M2182" s="19">
        <f>'EPA Data'!E2183/SUM('EPA Data'!E:E)</f>
        <v>5.2679352211449229E-6</v>
      </c>
      <c r="N2182" s="19">
        <f>'EPA Data'!F2183/SUM('EPA Data'!F:F)</f>
        <v>9.8402269265586943E-7</v>
      </c>
      <c r="O2182" s="19">
        <f>'EPA Data'!G2183/SUM('EPA Data'!G:G)</f>
        <v>9.771196199306969E-6</v>
      </c>
      <c r="P2182" s="19">
        <f>'EPA Data'!H2183/SUM('EPA Data'!H:H)</f>
        <v>3.5007410800086146E-5</v>
      </c>
      <c r="Q2182" s="19">
        <f>'EPA Data'!I2183/SUM('EPA Data'!I:I)</f>
        <v>1.9808757678744416E-5</v>
      </c>
      <c r="R2182" s="19">
        <f>'EPA Data'!J2183/SUM('EPA Data'!J:J)</f>
        <v>5.9958641297872708E-6</v>
      </c>
      <c r="S2182" s="19">
        <f>'EPA Data'!K2183/SUM('EPA Data'!K:K)</f>
        <v>1.4465416511468498E-5</v>
      </c>
      <c r="T2182" s="19">
        <f>'EPA Data'!L2183/SUM('EPA Data'!L:L)</f>
        <v>7.2796049424152266E-6</v>
      </c>
      <c r="U2182" s="19">
        <f>'EPA Data'!M2183/SUM('EPA Data'!M:M)</f>
        <v>1.8372759362235333E-5</v>
      </c>
      <c r="V2182" s="19">
        <f>'EPA Data'!N2183/SUM('EPA Data'!N:N)</f>
        <v>1.8494179595098504E-5</v>
      </c>
      <c r="W2182" s="19">
        <f>'EPA Data'!O2183/SUM('EPA Data'!O:O)</f>
        <v>1.2760698630908863E-5</v>
      </c>
      <c r="X2182" s="19">
        <f>'EPA Data'!P2183/SUM('EPA Data'!P:P)</f>
        <v>3.5056604633668631E-5</v>
      </c>
    </row>
    <row r="2183" spans="1:24" x14ac:dyDescent="0.35">
      <c r="A2183" s="13" t="s">
        <v>3554</v>
      </c>
      <c r="B2183" s="13" t="s">
        <v>2540</v>
      </c>
      <c r="C2183" s="18" t="s">
        <v>2914</v>
      </c>
      <c r="D2183" s="14">
        <f>SUMIFS('Census Data'!G:G,'Census Data'!$A:$A,$A2183)/SUMIFS('Census Data'!$F:$F,'Census Data'!$A:$A,$A2183)</f>
        <v>0.49633262260127931</v>
      </c>
      <c r="E2183" s="16">
        <f>SUMIFS('Census Data'!H:H,'Census Data'!$A:$A,$A2183)/SUMIFS('Census Data'!$F:$F,'Census Data'!$A:$A,$A2183)</f>
        <v>0.50366737739872069</v>
      </c>
      <c r="F2183" s="14">
        <f>SUM(SUMIFS('Census Data'!I:I,'Census Data'!$A:$A,$A2183),SUMIFS('Census Data'!J:J,'Census Data'!$A:$A,$A2183))/SUMIFS('Census Data'!$F:$F,'Census Data'!$A:$A,$A2183)</f>
        <v>0.91701492537313434</v>
      </c>
      <c r="G2183" s="14">
        <f>SUM(SUMIFS('Census Data'!K:K,'Census Data'!$A:$A,$A2183),SUMIFS('Census Data'!L:L,'Census Data'!$A:$A,$A2183))/SUMIFS('Census Data'!$F:$F,'Census Data'!$A:$A,$A2183)</f>
        <v>5.8422174840085288E-3</v>
      </c>
      <c r="H2183" s="14">
        <f>SUM(SUMIFS('Census Data'!O:O,'Census Data'!$A:$A,$A2183),SUMIFS('Census Data'!P:P,'Census Data'!$A:$A,$A2183))/SUMIFS('Census Data'!$F:$F,'Census Data'!$A:$A,$A2183)</f>
        <v>9.5948827292110881E-3</v>
      </c>
      <c r="I2183" s="16">
        <f t="shared" si="68"/>
        <v>6.7547974413646128E-2</v>
      </c>
      <c r="J2183" s="14">
        <f>SUM(SUMIFS('Census Data'!W:W,'Census Data'!$A:$A,$A2183),SUMIFS('Census Data'!X:X,'Census Data'!$A:$A,$A2183))/SUMIFS('Census Data'!$F:$F,'Census Data'!$A:$A,$A2183)</f>
        <v>7.266524520255864E-2</v>
      </c>
      <c r="K2183" s="16">
        <f t="shared" si="69"/>
        <v>0.92733475479744132</v>
      </c>
      <c r="L2183" s="19">
        <f>'EPA Data'!D2184/SUM('EPA Data'!D:D)</f>
        <v>3.4316509083804308E-6</v>
      </c>
      <c r="M2183" s="19">
        <f>'EPA Data'!E2184/SUM('EPA Data'!E:E)</f>
        <v>2.6684703216575849E-6</v>
      </c>
      <c r="N2183" s="19">
        <f>'EPA Data'!F2184/SUM('EPA Data'!F:F)</f>
        <v>7.3185307520050717E-7</v>
      </c>
      <c r="O2183" s="19">
        <f>'EPA Data'!G2184/SUM('EPA Data'!G:G)</f>
        <v>9.9757902962769575E-6</v>
      </c>
      <c r="P2183" s="19">
        <f>'EPA Data'!H2184/SUM('EPA Data'!H:H)</f>
        <v>2.4981690273827626E-5</v>
      </c>
      <c r="Q2183" s="19">
        <f>'EPA Data'!I2184/SUM('EPA Data'!I:I)</f>
        <v>1.8802130159436306E-5</v>
      </c>
      <c r="R2183" s="19">
        <f>'EPA Data'!J2184/SUM('EPA Data'!J:J)</f>
        <v>9.1851495414550087E-6</v>
      </c>
      <c r="S2183" s="19">
        <f>'EPA Data'!K2184/SUM('EPA Data'!K:K)</f>
        <v>1.2857711863563612E-5</v>
      </c>
      <c r="T2183" s="19">
        <f>'EPA Data'!L2184/SUM('EPA Data'!L:L)</f>
        <v>7.0230132946060636E-6</v>
      </c>
      <c r="U2183" s="19">
        <f>'EPA Data'!M2184/SUM('EPA Data'!M:M)</f>
        <v>1.7273619194814781E-5</v>
      </c>
      <c r="V2183" s="19">
        <f>'EPA Data'!N2184/SUM('EPA Data'!N:N)</f>
        <v>1.2868827114315789E-5</v>
      </c>
      <c r="W2183" s="19">
        <f>'EPA Data'!O2184/SUM('EPA Data'!O:O)</f>
        <v>1.0884432107880736E-5</v>
      </c>
      <c r="X2183" s="19">
        <f>'EPA Data'!P2184/SUM('EPA Data'!P:P)</f>
        <v>2.1167743246600857E-5</v>
      </c>
    </row>
    <row r="2184" spans="1:24" x14ac:dyDescent="0.35">
      <c r="A2184" s="13" t="s">
        <v>3555</v>
      </c>
      <c r="B2184" s="13" t="s">
        <v>2540</v>
      </c>
      <c r="C2184" s="18" t="s">
        <v>3556</v>
      </c>
      <c r="D2184" s="14">
        <f>SUMIFS('Census Data'!G:G,'Census Data'!$A:$A,$A2184)/SUMIFS('Census Data'!$F:$F,'Census Data'!$A:$A,$A2184)</f>
        <v>0.49822195096115529</v>
      </c>
      <c r="E2184" s="16">
        <f>SUMIFS('Census Data'!H:H,'Census Data'!$A:$A,$A2184)/SUMIFS('Census Data'!$F:$F,'Census Data'!$A:$A,$A2184)</f>
        <v>0.50177804903884471</v>
      </c>
      <c r="F2184" s="14">
        <f>SUM(SUMIFS('Census Data'!I:I,'Census Data'!$A:$A,$A2184),SUMIFS('Census Data'!J:J,'Census Data'!$A:$A,$A2184))/SUMIFS('Census Data'!$F:$F,'Census Data'!$A:$A,$A2184)</f>
        <v>0.93914784793014916</v>
      </c>
      <c r="G2184" s="14">
        <f>SUM(SUMIFS('Census Data'!K:K,'Census Data'!$A:$A,$A2184),SUMIFS('Census Data'!L:L,'Census Data'!$A:$A,$A2184))/SUMIFS('Census Data'!$F:$F,'Census Data'!$A:$A,$A2184)</f>
        <v>5.9217860187338271E-3</v>
      </c>
      <c r="H2184" s="14">
        <f>SUM(SUMIFS('Census Data'!O:O,'Census Data'!$A:$A,$A2184),SUMIFS('Census Data'!P:P,'Census Data'!$A:$A,$A2184))/SUMIFS('Census Data'!$F:$F,'Census Data'!$A:$A,$A2184)</f>
        <v>1.3049114506358102E-2</v>
      </c>
      <c r="I2184" s="16">
        <f t="shared" si="68"/>
        <v>4.1881251544758857E-2</v>
      </c>
      <c r="J2184" s="14">
        <f>SUM(SUMIFS('Census Data'!W:W,'Census Data'!$A:$A,$A2184),SUMIFS('Census Data'!X:X,'Census Data'!$A:$A,$A2184))/SUMIFS('Census Data'!$F:$F,'Census Data'!$A:$A,$A2184)</f>
        <v>8.6667910880651289E-2</v>
      </c>
      <c r="K2184" s="16">
        <f t="shared" si="69"/>
        <v>0.91333208911934871</v>
      </c>
      <c r="L2184" s="19">
        <f>'EPA Data'!D2185/SUM('EPA Data'!D:D)</f>
        <v>3.3352695768012467E-5</v>
      </c>
      <c r="M2184" s="19">
        <f>'EPA Data'!E2185/SUM('EPA Data'!E:E)</f>
        <v>2.8261751892180969E-5</v>
      </c>
      <c r="N2184" s="19">
        <f>'EPA Data'!F2185/SUM('EPA Data'!F:F)</f>
        <v>5.7263111638045361E-6</v>
      </c>
      <c r="O2184" s="19">
        <f>'EPA Data'!G2185/SUM('EPA Data'!G:G)</f>
        <v>9.3820341377246234E-5</v>
      </c>
      <c r="P2184" s="19">
        <f>'EPA Data'!H2185/SUM('EPA Data'!H:H)</f>
        <v>2.3204944770923569E-4</v>
      </c>
      <c r="Q2184" s="19">
        <f>'EPA Data'!I2185/SUM('EPA Data'!I:I)</f>
        <v>1.3928607148823826E-4</v>
      </c>
      <c r="R2184" s="19">
        <f>'EPA Data'!J2185/SUM('EPA Data'!J:J)</f>
        <v>5.886428146455877E-5</v>
      </c>
      <c r="S2184" s="19">
        <f>'EPA Data'!K2185/SUM('EPA Data'!K:K)</f>
        <v>1.0262859984768463E-4</v>
      </c>
      <c r="T2184" s="19">
        <f>'EPA Data'!L2185/SUM('EPA Data'!L:L)</f>
        <v>5.1105377896665735E-5</v>
      </c>
      <c r="U2184" s="19">
        <f>'EPA Data'!M2185/SUM('EPA Data'!M:M)</f>
        <v>1.8547963930735356E-4</v>
      </c>
      <c r="V2184" s="19">
        <f>'EPA Data'!N2185/SUM('EPA Data'!N:N)</f>
        <v>1.2620976907459208E-4</v>
      </c>
      <c r="W2184" s="19">
        <f>'EPA Data'!O2185/SUM('EPA Data'!O:O)</f>
        <v>9.0659433650550758E-5</v>
      </c>
      <c r="X2184" s="19">
        <f>'EPA Data'!P2185/SUM('EPA Data'!P:P)</f>
        <v>2.0184881399063479E-4</v>
      </c>
    </row>
    <row r="2185" spans="1:24" x14ac:dyDescent="0.35">
      <c r="A2185" s="13" t="s">
        <v>3557</v>
      </c>
      <c r="B2185" s="13" t="s">
        <v>2540</v>
      </c>
      <c r="C2185" s="18" t="s">
        <v>471</v>
      </c>
      <c r="D2185" s="14">
        <f>SUMIFS('Census Data'!G:G,'Census Data'!$A:$A,$A2185)/SUMIFS('Census Data'!$F:$F,'Census Data'!$A:$A,$A2185)</f>
        <v>0.49674918842117571</v>
      </c>
      <c r="E2185" s="16">
        <f>SUMIFS('Census Data'!H:H,'Census Data'!$A:$A,$A2185)/SUMIFS('Census Data'!$F:$F,'Census Data'!$A:$A,$A2185)</f>
        <v>0.50325081157882434</v>
      </c>
      <c r="F2185" s="14">
        <f>SUM(SUMIFS('Census Data'!I:I,'Census Data'!$A:$A,$A2185),SUMIFS('Census Data'!J:J,'Census Data'!$A:$A,$A2185))/SUMIFS('Census Data'!$F:$F,'Census Data'!$A:$A,$A2185)</f>
        <v>0.92450743235344368</v>
      </c>
      <c r="G2185" s="14">
        <f>SUM(SUMIFS('Census Data'!K:K,'Census Data'!$A:$A,$A2185),SUMIFS('Census Data'!L:L,'Census Data'!$A:$A,$A2185))/SUMIFS('Census Data'!$F:$F,'Census Data'!$A:$A,$A2185)</f>
        <v>5.0628130536046687E-3</v>
      </c>
      <c r="H2185" s="14">
        <f>SUM(SUMIFS('Census Data'!O:O,'Census Data'!$A:$A,$A2185),SUMIFS('Census Data'!P:P,'Census Data'!$A:$A,$A2185))/SUMIFS('Census Data'!$F:$F,'Census Data'!$A:$A,$A2185)</f>
        <v>1.153745852180247E-2</v>
      </c>
      <c r="I2185" s="16">
        <f t="shared" si="68"/>
        <v>5.8892296071149208E-2</v>
      </c>
      <c r="J2185" s="14">
        <f>SUM(SUMIFS('Census Data'!W:W,'Census Data'!$A:$A,$A2185),SUMIFS('Census Data'!X:X,'Census Data'!$A:$A,$A2185))/SUMIFS('Census Data'!$F:$F,'Census Data'!$A:$A,$A2185)</f>
        <v>6.0043344154384323E-2</v>
      </c>
      <c r="K2185" s="16">
        <f t="shared" si="69"/>
        <v>0.93995665584561572</v>
      </c>
      <c r="L2185" s="19">
        <f>'EPA Data'!D2186/SUM('EPA Data'!D:D)</f>
        <v>1.8701487658990693E-5</v>
      </c>
      <c r="M2185" s="19">
        <f>'EPA Data'!E2186/SUM('EPA Data'!E:E)</f>
        <v>1.5778399606258718E-5</v>
      </c>
      <c r="N2185" s="19">
        <f>'EPA Data'!F2186/SUM('EPA Data'!F:F)</f>
        <v>2.9173381059843248E-6</v>
      </c>
      <c r="O2185" s="19">
        <f>'EPA Data'!G2186/SUM('EPA Data'!G:G)</f>
        <v>6.5556354729468991E-5</v>
      </c>
      <c r="P2185" s="19">
        <f>'EPA Data'!H2186/SUM('EPA Data'!H:H)</f>
        <v>1.6725474306909823E-4</v>
      </c>
      <c r="Q2185" s="19">
        <f>'EPA Data'!I2186/SUM('EPA Data'!I:I)</f>
        <v>8.7544685389203184E-5</v>
      </c>
      <c r="R2185" s="19">
        <f>'EPA Data'!J2186/SUM('EPA Data'!J:J)</f>
        <v>5.6443093334053846E-5</v>
      </c>
      <c r="S2185" s="19">
        <f>'EPA Data'!K2186/SUM('EPA Data'!K:K)</f>
        <v>8.7251334164208547E-5</v>
      </c>
      <c r="T2185" s="19">
        <f>'EPA Data'!L2186/SUM('EPA Data'!L:L)</f>
        <v>3.328001938192792E-5</v>
      </c>
      <c r="U2185" s="19">
        <f>'EPA Data'!M2186/SUM('EPA Data'!M:M)</f>
        <v>1.2446872922760707E-4</v>
      </c>
      <c r="V2185" s="19">
        <f>'EPA Data'!N2186/SUM('EPA Data'!N:N)</f>
        <v>8.6409582629872942E-5</v>
      </c>
      <c r="W2185" s="19">
        <f>'EPA Data'!O2186/SUM('EPA Data'!O:O)</f>
        <v>5.7174359724950679E-5</v>
      </c>
      <c r="X2185" s="19">
        <f>'EPA Data'!P2186/SUM('EPA Data'!P:P)</f>
        <v>1.3648894589173371E-4</v>
      </c>
    </row>
    <row r="2186" spans="1:24" x14ac:dyDescent="0.35">
      <c r="A2186" s="13" t="s">
        <v>3558</v>
      </c>
      <c r="B2186" s="13" t="s">
        <v>2540</v>
      </c>
      <c r="C2186" s="18" t="s">
        <v>3559</v>
      </c>
      <c r="D2186" s="14">
        <f>SUMIFS('Census Data'!G:G,'Census Data'!$A:$A,$A2186)/SUMIFS('Census Data'!$F:$F,'Census Data'!$A:$A,$A2186)</f>
        <v>0.51002004008016033</v>
      </c>
      <c r="E2186" s="16">
        <f>SUMIFS('Census Data'!H:H,'Census Data'!$A:$A,$A2186)/SUMIFS('Census Data'!$F:$F,'Census Data'!$A:$A,$A2186)</f>
        <v>0.48997995991983967</v>
      </c>
      <c r="F2186" s="14">
        <f>SUM(SUMIFS('Census Data'!I:I,'Census Data'!$A:$A,$A2186),SUMIFS('Census Data'!J:J,'Census Data'!$A:$A,$A2186))/SUMIFS('Census Data'!$F:$F,'Census Data'!$A:$A,$A2186)</f>
        <v>0.93837675350701399</v>
      </c>
      <c r="G2186" s="14">
        <f>SUM(SUMIFS('Census Data'!K:K,'Census Data'!$A:$A,$A2186),SUMIFS('Census Data'!L:L,'Census Data'!$A:$A,$A2186))/SUMIFS('Census Data'!$F:$F,'Census Data'!$A:$A,$A2186)</f>
        <v>4.0080160320641279E-3</v>
      </c>
      <c r="H2186" s="14">
        <f>SUM(SUMIFS('Census Data'!O:O,'Census Data'!$A:$A,$A2186),SUMIFS('Census Data'!P:P,'Census Data'!$A:$A,$A2186))/SUMIFS('Census Data'!$F:$F,'Census Data'!$A:$A,$A2186)</f>
        <v>9.5190380761523054E-3</v>
      </c>
      <c r="I2186" s="16">
        <f t="shared" si="68"/>
        <v>4.8096192384769587E-2</v>
      </c>
      <c r="J2186" s="14">
        <f>SUM(SUMIFS('Census Data'!W:W,'Census Data'!$A:$A,$A2186),SUMIFS('Census Data'!X:X,'Census Data'!$A:$A,$A2186))/SUMIFS('Census Data'!$F:$F,'Census Data'!$A:$A,$A2186)</f>
        <v>6.1122244488977955E-2</v>
      </c>
      <c r="K2186" s="16">
        <f t="shared" si="69"/>
        <v>0.93887775551102204</v>
      </c>
      <c r="L2186" s="19">
        <f>'EPA Data'!D2187/SUM('EPA Data'!D:D)</f>
        <v>9.33848933671945E-7</v>
      </c>
      <c r="M2186" s="19">
        <f>'EPA Data'!E2187/SUM('EPA Data'!E:E)</f>
        <v>6.1272282282179736E-7</v>
      </c>
      <c r="N2186" s="19">
        <f>'EPA Data'!F2187/SUM('EPA Data'!F:F)</f>
        <v>6.1466381972923042E-8</v>
      </c>
      <c r="O2186" s="19">
        <f>'EPA Data'!G2187/SUM('EPA Data'!G:G)</f>
        <v>8.9420198692496575E-7</v>
      </c>
      <c r="P2186" s="19">
        <f>'EPA Data'!H2187/SUM('EPA Data'!H:H)</f>
        <v>2.9884499969945142E-6</v>
      </c>
      <c r="Q2186" s="19">
        <f>'EPA Data'!I2187/SUM('EPA Data'!I:I)</f>
        <v>1.7615374942248873E-6</v>
      </c>
      <c r="R2186" s="19">
        <f>'EPA Data'!J2187/SUM('EPA Data'!J:J)</f>
        <v>4.4008399720944843E-7</v>
      </c>
      <c r="S2186" s="19">
        <f>'EPA Data'!K2187/SUM('EPA Data'!K:K)</f>
        <v>1.0561182203337614E-6</v>
      </c>
      <c r="T2186" s="19">
        <f>'EPA Data'!L2187/SUM('EPA Data'!L:L)</f>
        <v>6.4523970860313407E-7</v>
      </c>
      <c r="U2186" s="19">
        <f>'EPA Data'!M2187/SUM('EPA Data'!M:M)</f>
        <v>1.2627527060159263E-6</v>
      </c>
      <c r="V2186" s="19">
        <f>'EPA Data'!N2187/SUM('EPA Data'!N:N)</f>
        <v>1.5169773369284959E-6</v>
      </c>
      <c r="W2186" s="19">
        <f>'EPA Data'!O2187/SUM('EPA Data'!O:O)</f>
        <v>1.1155382795790614E-6</v>
      </c>
      <c r="X2186" s="19">
        <f>'EPA Data'!P2187/SUM('EPA Data'!P:P)</f>
        <v>2.8217923109570999E-6</v>
      </c>
    </row>
    <row r="2187" spans="1:24" x14ac:dyDescent="0.35">
      <c r="A2187" s="13" t="s">
        <v>3560</v>
      </c>
      <c r="B2187" s="13" t="s">
        <v>2540</v>
      </c>
      <c r="C2187" s="18" t="s">
        <v>234</v>
      </c>
      <c r="D2187" s="14">
        <f>SUMIFS('Census Data'!G:G,'Census Data'!$A:$A,$A2187)/SUMIFS('Census Data'!$F:$F,'Census Data'!$A:$A,$A2187)</f>
        <v>0.50677544247787609</v>
      </c>
      <c r="E2187" s="16">
        <f>SUMIFS('Census Data'!H:H,'Census Data'!$A:$A,$A2187)/SUMIFS('Census Data'!$F:$F,'Census Data'!$A:$A,$A2187)</f>
        <v>0.49322455752212391</v>
      </c>
      <c r="F2187" s="14">
        <f>SUM(SUMIFS('Census Data'!I:I,'Census Data'!$A:$A,$A2187),SUMIFS('Census Data'!J:J,'Census Data'!$A:$A,$A2187))/SUMIFS('Census Data'!$F:$F,'Census Data'!$A:$A,$A2187)</f>
        <v>0.9394358407079646</v>
      </c>
      <c r="G2187" s="14">
        <f>SUM(SUMIFS('Census Data'!K:K,'Census Data'!$A:$A,$A2187),SUMIFS('Census Data'!L:L,'Census Data'!$A:$A,$A2187))/SUMIFS('Census Data'!$F:$F,'Census Data'!$A:$A,$A2187)</f>
        <v>3.0420353982300885E-3</v>
      </c>
      <c r="H2187" s="14">
        <f>SUM(SUMIFS('Census Data'!O:O,'Census Data'!$A:$A,$A2187),SUMIFS('Census Data'!P:P,'Census Data'!$A:$A,$A2187))/SUMIFS('Census Data'!$F:$F,'Census Data'!$A:$A,$A2187)</f>
        <v>6.6371681415929203E-3</v>
      </c>
      <c r="I2187" s="16">
        <f t="shared" si="68"/>
        <v>5.0884955752212413E-2</v>
      </c>
      <c r="J2187" s="14">
        <f>SUM(SUMIFS('Census Data'!W:W,'Census Data'!$A:$A,$A2187),SUMIFS('Census Data'!X:X,'Census Data'!$A:$A,$A2187))/SUMIFS('Census Data'!$F:$F,'Census Data'!$A:$A,$A2187)</f>
        <v>4.2035398230088498E-2</v>
      </c>
      <c r="K2187" s="16">
        <f t="shared" si="69"/>
        <v>0.95796460176991149</v>
      </c>
      <c r="L2187" s="19">
        <f>'EPA Data'!D2188/SUM('EPA Data'!D:D)</f>
        <v>1.5337435578418317E-6</v>
      </c>
      <c r="M2187" s="19">
        <f>'EPA Data'!E2188/SUM('EPA Data'!E:E)</f>
        <v>1.9601826427025649E-6</v>
      </c>
      <c r="N2187" s="19">
        <f>'EPA Data'!F2188/SUM('EPA Data'!F:F)</f>
        <v>3.7733916825503486E-7</v>
      </c>
      <c r="O2187" s="19">
        <f>'EPA Data'!G2188/SUM('EPA Data'!G:G)</f>
        <v>2.1693138476408046E-6</v>
      </c>
      <c r="P2187" s="19">
        <f>'EPA Data'!H2188/SUM('EPA Data'!H:H)</f>
        <v>9.9782874963836689E-6</v>
      </c>
      <c r="Q2187" s="19">
        <f>'EPA Data'!I2188/SUM('EPA Data'!I:I)</f>
        <v>5.8185659446747666E-6</v>
      </c>
      <c r="R2187" s="19">
        <f>'EPA Data'!J2188/SUM('EPA Data'!J:J)</f>
        <v>1.5171465777330978E-6</v>
      </c>
      <c r="S2187" s="19">
        <f>'EPA Data'!K2188/SUM('EPA Data'!K:K)</f>
        <v>4.2550091675877899E-6</v>
      </c>
      <c r="T2187" s="19">
        <f>'EPA Data'!L2188/SUM('EPA Data'!L:L)</f>
        <v>2.2638864951410575E-6</v>
      </c>
      <c r="U2187" s="19">
        <f>'EPA Data'!M2188/SUM('EPA Data'!M:M)</f>
        <v>3.1284706421912954E-6</v>
      </c>
      <c r="V2187" s="19">
        <f>'EPA Data'!N2188/SUM('EPA Data'!N:N)</f>
        <v>5.0437389632401208E-6</v>
      </c>
      <c r="W2187" s="19">
        <f>'EPA Data'!O2188/SUM('EPA Data'!O:O)</f>
        <v>3.6952492420507719E-6</v>
      </c>
      <c r="X2187" s="19">
        <f>'EPA Data'!P2188/SUM('EPA Data'!P:P)</f>
        <v>1.2332094755918144E-5</v>
      </c>
    </row>
    <row r="2188" spans="1:24" x14ac:dyDescent="0.35">
      <c r="A2188" s="13" t="s">
        <v>3561</v>
      </c>
      <c r="B2188" s="13" t="s">
        <v>2540</v>
      </c>
      <c r="C2188" s="18" t="s">
        <v>3562</v>
      </c>
      <c r="D2188" s="14">
        <f>SUMIFS('Census Data'!G:G,'Census Data'!$A:$A,$A2188)/SUMIFS('Census Data'!$F:$F,'Census Data'!$A:$A,$A2188)</f>
        <v>0.50866204690831551</v>
      </c>
      <c r="E2188" s="16">
        <f>SUMIFS('Census Data'!H:H,'Census Data'!$A:$A,$A2188)/SUMIFS('Census Data'!$F:$F,'Census Data'!$A:$A,$A2188)</f>
        <v>0.49133795309168443</v>
      </c>
      <c r="F2188" s="14">
        <f>SUM(SUMIFS('Census Data'!I:I,'Census Data'!$A:$A,$A2188),SUMIFS('Census Data'!J:J,'Census Data'!$A:$A,$A2188))/SUMIFS('Census Data'!$F:$F,'Census Data'!$A:$A,$A2188)</f>
        <v>0.906183368869936</v>
      </c>
      <c r="G2188" s="14">
        <f>SUM(SUMIFS('Census Data'!K:K,'Census Data'!$A:$A,$A2188),SUMIFS('Census Data'!L:L,'Census Data'!$A:$A,$A2188))/SUMIFS('Census Data'!$F:$F,'Census Data'!$A:$A,$A2188)</f>
        <v>9.1950959488272914E-3</v>
      </c>
      <c r="H2188" s="14">
        <f>SUM(SUMIFS('Census Data'!O:O,'Census Data'!$A:$A,$A2188),SUMIFS('Census Data'!P:P,'Census Data'!$A:$A,$A2188))/SUMIFS('Census Data'!$F:$F,'Census Data'!$A:$A,$A2188)</f>
        <v>5.597014925373134E-3</v>
      </c>
      <c r="I2188" s="16">
        <f t="shared" si="68"/>
        <v>7.9024520255863595E-2</v>
      </c>
      <c r="J2188" s="14">
        <f>SUM(SUMIFS('Census Data'!W:W,'Census Data'!$A:$A,$A2188),SUMIFS('Census Data'!X:X,'Census Data'!$A:$A,$A2188))/SUMIFS('Census Data'!$F:$F,'Census Data'!$A:$A,$A2188)</f>
        <v>5.2505330490405115E-2</v>
      </c>
      <c r="K2188" s="16">
        <f t="shared" si="69"/>
        <v>0.94749466950959493</v>
      </c>
      <c r="L2188" s="19">
        <f>'EPA Data'!D2189/SUM('EPA Data'!D:D)</f>
        <v>1.0229182305130155E-6</v>
      </c>
      <c r="M2188" s="19">
        <f>'EPA Data'!E2189/SUM('EPA Data'!E:E)</f>
        <v>1.3982954340521617E-6</v>
      </c>
      <c r="N2188" s="19">
        <f>'EPA Data'!F2189/SUM('EPA Data'!F:F)</f>
        <v>5.7691025511696728E-7</v>
      </c>
      <c r="O2188" s="19">
        <f>'EPA Data'!G2189/SUM('EPA Data'!G:G)</f>
        <v>1.7322903454189437E-6</v>
      </c>
      <c r="P2188" s="19">
        <f>'EPA Data'!H2189/SUM('EPA Data'!H:H)</f>
        <v>5.8550660884000527E-6</v>
      </c>
      <c r="Q2188" s="19">
        <f>'EPA Data'!I2189/SUM('EPA Data'!I:I)</f>
        <v>5.1638786091771142E-6</v>
      </c>
      <c r="R2188" s="19">
        <f>'EPA Data'!J2189/SUM('EPA Data'!J:J)</f>
        <v>1.8112837914517065E-6</v>
      </c>
      <c r="S2188" s="19">
        <f>'EPA Data'!K2189/SUM('EPA Data'!K:K)</f>
        <v>2.5403767549633441E-6</v>
      </c>
      <c r="T2188" s="19">
        <f>'EPA Data'!L2189/SUM('EPA Data'!L:L)</f>
        <v>1.932945363334194E-6</v>
      </c>
      <c r="U2188" s="19">
        <f>'EPA Data'!M2189/SUM('EPA Data'!M:M)</f>
        <v>2.1069748213988114E-6</v>
      </c>
      <c r="V2188" s="19">
        <f>'EPA Data'!N2189/SUM('EPA Data'!N:N)</f>
        <v>2.9067241201710095E-6</v>
      </c>
      <c r="W2188" s="19">
        <f>'EPA Data'!O2189/SUM('EPA Data'!O:O)</f>
        <v>3.1603596744808376E-6</v>
      </c>
      <c r="X2188" s="19">
        <f>'EPA Data'!P2189/SUM('EPA Data'!P:P)</f>
        <v>8.0706535772226826E-6</v>
      </c>
    </row>
    <row r="2189" spans="1:24" x14ac:dyDescent="0.35">
      <c r="A2189" s="13" t="s">
        <v>3563</v>
      </c>
      <c r="B2189" s="13" t="s">
        <v>2540</v>
      </c>
      <c r="C2189" s="18" t="s">
        <v>3564</v>
      </c>
      <c r="D2189" s="14">
        <f>SUMIFS('Census Data'!G:G,'Census Data'!$A:$A,$A2189)/SUMIFS('Census Data'!$F:$F,'Census Data'!$A:$A,$A2189)</f>
        <v>0.50166805671392822</v>
      </c>
      <c r="E2189" s="16">
        <f>SUMIFS('Census Data'!H:H,'Census Data'!$A:$A,$A2189)/SUMIFS('Census Data'!$F:$F,'Census Data'!$A:$A,$A2189)</f>
        <v>0.49833194328607172</v>
      </c>
      <c r="F2189" s="14">
        <f>SUM(SUMIFS('Census Data'!I:I,'Census Data'!$A:$A,$A2189),SUMIFS('Census Data'!J:J,'Census Data'!$A:$A,$A2189))/SUMIFS('Census Data'!$F:$F,'Census Data'!$A:$A,$A2189)</f>
        <v>0.93386155129274395</v>
      </c>
      <c r="G2189" s="14">
        <f>SUM(SUMIFS('Census Data'!K:K,'Census Data'!$A:$A,$A2189),SUMIFS('Census Data'!L:L,'Census Data'!$A:$A,$A2189))/SUMIFS('Census Data'!$F:$F,'Census Data'!$A:$A,$A2189)</f>
        <v>8.1317764804003344E-3</v>
      </c>
      <c r="H2189" s="14">
        <f>SUM(SUMIFS('Census Data'!O:O,'Census Data'!$A:$A,$A2189),SUMIFS('Census Data'!P:P,'Census Data'!$A:$A,$A2189))/SUMIFS('Census Data'!$F:$F,'Census Data'!$A:$A,$A2189)</f>
        <v>1.7639699749791495E-2</v>
      </c>
      <c r="I2189" s="16">
        <f t="shared" si="68"/>
        <v>4.0366972477064222E-2</v>
      </c>
      <c r="J2189" s="14">
        <f>SUM(SUMIFS('Census Data'!W:W,'Census Data'!$A:$A,$A2189),SUMIFS('Census Data'!X:X,'Census Data'!$A:$A,$A2189))/SUMIFS('Census Data'!$F:$F,'Census Data'!$A:$A,$A2189)</f>
        <v>0.29945788156797332</v>
      </c>
      <c r="K2189" s="16">
        <f t="shared" si="69"/>
        <v>0.70054211843202663</v>
      </c>
      <c r="L2189" s="19">
        <f>'EPA Data'!D2190/SUM('EPA Data'!D:D)</f>
        <v>5.4898013923007826E-6</v>
      </c>
      <c r="M2189" s="19">
        <f>'EPA Data'!E2190/SUM('EPA Data'!E:E)</f>
        <v>3.2159162102273298E-6</v>
      </c>
      <c r="N2189" s="19">
        <f>'EPA Data'!F2190/SUM('EPA Data'!F:F)</f>
        <v>4.2837475257461772E-7</v>
      </c>
      <c r="O2189" s="19">
        <f>'EPA Data'!G2190/SUM('EPA Data'!G:G)</f>
        <v>3.5015694010615919E-5</v>
      </c>
      <c r="P2189" s="19">
        <f>'EPA Data'!H2190/SUM('EPA Data'!H:H)</f>
        <v>4.7852553180372252E-5</v>
      </c>
      <c r="Q2189" s="19">
        <f>'EPA Data'!I2190/SUM('EPA Data'!I:I)</f>
        <v>3.1379281430127546E-5</v>
      </c>
      <c r="R2189" s="19">
        <f>'EPA Data'!J2190/SUM('EPA Data'!J:J)</f>
        <v>1.3088216146356641E-5</v>
      </c>
      <c r="S2189" s="19">
        <f>'EPA Data'!K2190/SUM('EPA Data'!K:K)</f>
        <v>1.922716538642042E-5</v>
      </c>
      <c r="T2189" s="19">
        <f>'EPA Data'!L2190/SUM('EPA Data'!L:L)</f>
        <v>9.661610844312838E-6</v>
      </c>
      <c r="U2189" s="19">
        <f>'EPA Data'!M2190/SUM('EPA Data'!M:M)</f>
        <v>5.5474731848085766E-5</v>
      </c>
      <c r="V2189" s="19">
        <f>'EPA Data'!N2190/SUM('EPA Data'!N:N)</f>
        <v>3.1494521999273559E-5</v>
      </c>
      <c r="W2189" s="19">
        <f>'EPA Data'!O2190/SUM('EPA Data'!O:O)</f>
        <v>1.9325729686266226E-5</v>
      </c>
      <c r="X2189" s="19">
        <f>'EPA Data'!P2190/SUM('EPA Data'!P:P)</f>
        <v>2.2035344131976369E-5</v>
      </c>
    </row>
    <row r="2190" spans="1:24" x14ac:dyDescent="0.35">
      <c r="A2190" s="13" t="s">
        <v>3565</v>
      </c>
      <c r="B2190" s="13" t="s">
        <v>2540</v>
      </c>
      <c r="C2190" s="18" t="s">
        <v>92</v>
      </c>
      <c r="D2190" s="14">
        <f>SUMIFS('Census Data'!G:G,'Census Data'!$A:$A,$A2190)/SUMIFS('Census Data'!$F:$F,'Census Data'!$A:$A,$A2190)</f>
        <v>0.49073928915365839</v>
      </c>
      <c r="E2190" s="16">
        <f>SUMIFS('Census Data'!H:H,'Census Data'!$A:$A,$A2190)/SUMIFS('Census Data'!$F:$F,'Census Data'!$A:$A,$A2190)</f>
        <v>0.50926071084634161</v>
      </c>
      <c r="F2190" s="14">
        <f>SUM(SUMIFS('Census Data'!I:I,'Census Data'!$A:$A,$A2190),SUMIFS('Census Data'!J:J,'Census Data'!$A:$A,$A2190))/SUMIFS('Census Data'!$F:$F,'Census Data'!$A:$A,$A2190)</f>
        <v>0.91717990638507541</v>
      </c>
      <c r="G2190" s="14">
        <f>SUM(SUMIFS('Census Data'!K:K,'Census Data'!$A:$A,$A2190),SUMIFS('Census Data'!L:L,'Census Data'!$A:$A,$A2190))/SUMIFS('Census Data'!$F:$F,'Census Data'!$A:$A,$A2190)</f>
        <v>9.455555306712056E-3</v>
      </c>
      <c r="H2190" s="14">
        <f>SUM(SUMIFS('Census Data'!O:O,'Census Data'!$A:$A,$A2190),SUMIFS('Census Data'!P:P,'Census Data'!$A:$A,$A2190))/SUMIFS('Census Data'!$F:$F,'Census Data'!$A:$A,$A2190)</f>
        <v>1.6281830194172581E-2</v>
      </c>
      <c r="I2190" s="16">
        <f t="shared" si="68"/>
        <v>5.7082708114039926E-2</v>
      </c>
      <c r="J2190" s="14">
        <f>SUM(SUMIFS('Census Data'!W:W,'Census Data'!$A:$A,$A2190),SUMIFS('Census Data'!X:X,'Census Data'!$A:$A,$A2190))/SUMIFS('Census Data'!$F:$F,'Census Data'!$A:$A,$A2190)</f>
        <v>0.13622091330541308</v>
      </c>
      <c r="K2190" s="16">
        <f t="shared" si="69"/>
        <v>0.86377908669458692</v>
      </c>
      <c r="L2190" s="19">
        <f>'EPA Data'!D2191/SUM('EPA Data'!D:D)</f>
        <v>4.1674618517184926E-5</v>
      </c>
      <c r="M2190" s="19">
        <f>'EPA Data'!E2191/SUM('EPA Data'!E:E)</f>
        <v>3.2824861761283321E-5</v>
      </c>
      <c r="N2190" s="19">
        <f>'EPA Data'!F2191/SUM('EPA Data'!F:F)</f>
        <v>7.2147087846313803E-6</v>
      </c>
      <c r="O2190" s="19">
        <f>'EPA Data'!G2191/SUM('EPA Data'!G:G)</f>
        <v>1.3047044929928798E-4</v>
      </c>
      <c r="P2190" s="19">
        <f>'EPA Data'!H2191/SUM('EPA Data'!H:H)</f>
        <v>2.8061921551097123E-4</v>
      </c>
      <c r="Q2190" s="19">
        <f>'EPA Data'!I2191/SUM('EPA Data'!I:I)</f>
        <v>1.6825737868753161E-4</v>
      </c>
      <c r="R2190" s="19">
        <f>'EPA Data'!J2191/SUM('EPA Data'!J:J)</f>
        <v>1.0592736696195913E-4</v>
      </c>
      <c r="S2190" s="19">
        <f>'EPA Data'!K2191/SUM('EPA Data'!K:K)</f>
        <v>1.456553056160235E-4</v>
      </c>
      <c r="T2190" s="19">
        <f>'EPA Data'!L2191/SUM('EPA Data'!L:L)</f>
        <v>5.8570919243722025E-5</v>
      </c>
      <c r="U2190" s="19">
        <f>'EPA Data'!M2191/SUM('EPA Data'!M:M)</f>
        <v>2.4578331191602937E-4</v>
      </c>
      <c r="V2190" s="19">
        <f>'EPA Data'!N2191/SUM('EPA Data'!N:N)</f>
        <v>1.5194879846893285E-4</v>
      </c>
      <c r="W2190" s="19">
        <f>'EPA Data'!O2191/SUM('EPA Data'!O:O)</f>
        <v>1.0962687917198807E-4</v>
      </c>
      <c r="X2190" s="19">
        <f>'EPA Data'!P2191/SUM('EPA Data'!P:P)</f>
        <v>2.5934307893593877E-4</v>
      </c>
    </row>
    <row r="2191" spans="1:24" x14ac:dyDescent="0.35">
      <c r="A2191" s="13" t="s">
        <v>3566</v>
      </c>
      <c r="B2191" s="13" t="s">
        <v>2540</v>
      </c>
      <c r="C2191" s="18" t="s">
        <v>94</v>
      </c>
      <c r="D2191" s="14">
        <f>SUMIFS('Census Data'!G:G,'Census Data'!$A:$A,$A2191)/SUMIFS('Census Data'!$F:$F,'Census Data'!$A:$A,$A2191)</f>
        <v>0.52476742288232414</v>
      </c>
      <c r="E2191" s="16">
        <f>SUMIFS('Census Data'!H:H,'Census Data'!$A:$A,$A2191)/SUMIFS('Census Data'!$F:$F,'Census Data'!$A:$A,$A2191)</f>
        <v>0.47523257711767586</v>
      </c>
      <c r="F2191" s="14">
        <f>SUM(SUMIFS('Census Data'!I:I,'Census Data'!$A:$A,$A2191),SUMIFS('Census Data'!J:J,'Census Data'!$A:$A,$A2191))/SUMIFS('Census Data'!$F:$F,'Census Data'!$A:$A,$A2191)</f>
        <v>0.75661008650236661</v>
      </c>
      <c r="G2191" s="14">
        <f>SUM(SUMIFS('Census Data'!K:K,'Census Data'!$A:$A,$A2191),SUMIFS('Census Data'!L:L,'Census Data'!$A:$A,$A2191))/SUMIFS('Census Data'!$F:$F,'Census Data'!$A:$A,$A2191)</f>
        <v>1.2200097927207443E-2</v>
      </c>
      <c r="H2191" s="14">
        <f>SUM(SUMIFS('Census Data'!O:O,'Census Data'!$A:$A,$A2191),SUMIFS('Census Data'!P:P,'Census Data'!$A:$A,$A2191))/SUMIFS('Census Data'!$F:$F,'Census Data'!$A:$A,$A2191)</f>
        <v>8.2830096295087325E-3</v>
      </c>
      <c r="I2191" s="16">
        <f t="shared" si="68"/>
        <v>0.22290680594091716</v>
      </c>
      <c r="J2191" s="14">
        <f>SUM(SUMIFS('Census Data'!W:W,'Census Data'!$A:$A,$A2191),SUMIFS('Census Data'!X:X,'Census Data'!$A:$A,$A2191))/SUMIFS('Census Data'!$F:$F,'Census Data'!$A:$A,$A2191)</f>
        <v>0.20446384853925248</v>
      </c>
      <c r="K2191" s="16">
        <f t="shared" si="69"/>
        <v>0.79553615146074752</v>
      </c>
      <c r="L2191" s="19">
        <f>'EPA Data'!D2192/SUM('EPA Data'!D:D)</f>
        <v>3.7702977420890246E-6</v>
      </c>
      <c r="M2191" s="19">
        <f>'EPA Data'!E2192/SUM('EPA Data'!E:E)</f>
        <v>3.054522614720193E-6</v>
      </c>
      <c r="N2191" s="19">
        <f>'EPA Data'!F2192/SUM('EPA Data'!F:F)</f>
        <v>5.7896222979015265E-7</v>
      </c>
      <c r="O2191" s="19">
        <f>'EPA Data'!G2192/SUM('EPA Data'!G:G)</f>
        <v>1.1651239292446854E-5</v>
      </c>
      <c r="P2191" s="19">
        <f>'EPA Data'!H2192/SUM('EPA Data'!H:H)</f>
        <v>2.8899208452918557E-5</v>
      </c>
      <c r="Q2191" s="19">
        <f>'EPA Data'!I2192/SUM('EPA Data'!I:I)</f>
        <v>1.8332494474336175E-5</v>
      </c>
      <c r="R2191" s="19">
        <f>'EPA Data'!J2192/SUM('EPA Data'!J:J)</f>
        <v>7.0084050622203459E-6</v>
      </c>
      <c r="S2191" s="19">
        <f>'EPA Data'!K2192/SUM('EPA Data'!K:K)</f>
        <v>1.2240175188978216E-5</v>
      </c>
      <c r="T2191" s="19">
        <f>'EPA Data'!L2192/SUM('EPA Data'!L:L)</f>
        <v>6.7476741335975723E-6</v>
      </c>
      <c r="U2191" s="19">
        <f>'EPA Data'!M2192/SUM('EPA Data'!M:M)</f>
        <v>2.1552374478402365E-5</v>
      </c>
      <c r="V2191" s="19">
        <f>'EPA Data'!N2192/SUM('EPA Data'!N:N)</f>
        <v>1.6338313320453365E-5</v>
      </c>
      <c r="W2191" s="19">
        <f>'EPA Data'!O2192/SUM('EPA Data'!O:O)</f>
        <v>1.1949772100598063E-5</v>
      </c>
      <c r="X2191" s="19">
        <f>'EPA Data'!P2192/SUM('EPA Data'!P:P)</f>
        <v>2.2978142576967765E-5</v>
      </c>
    </row>
    <row r="2192" spans="1:24" x14ac:dyDescent="0.35">
      <c r="A2192" s="13" t="s">
        <v>3567</v>
      </c>
      <c r="B2192" s="13" t="s">
        <v>2540</v>
      </c>
      <c r="C2192" s="18" t="s">
        <v>3568</v>
      </c>
      <c r="D2192" s="14">
        <f>SUMIFS('Census Data'!G:G,'Census Data'!$A:$A,$A2192)/SUMIFS('Census Data'!$F:$F,'Census Data'!$A:$A,$A2192)</f>
        <v>0.48857960221596586</v>
      </c>
      <c r="E2192" s="16">
        <f>SUMIFS('Census Data'!H:H,'Census Data'!$A:$A,$A2192)/SUMIFS('Census Data'!$F:$F,'Census Data'!$A:$A,$A2192)</f>
        <v>0.51142039778403414</v>
      </c>
      <c r="F2192" s="14">
        <f>SUM(SUMIFS('Census Data'!I:I,'Census Data'!$A:$A,$A2192),SUMIFS('Census Data'!J:J,'Census Data'!$A:$A,$A2192))/SUMIFS('Census Data'!$F:$F,'Census Data'!$A:$A,$A2192)</f>
        <v>0.92718644991372268</v>
      </c>
      <c r="G2192" s="14">
        <f>SUM(SUMIFS('Census Data'!K:K,'Census Data'!$A:$A,$A2192),SUMIFS('Census Data'!L:L,'Census Data'!$A:$A,$A2192))/SUMIFS('Census Data'!$F:$F,'Census Data'!$A:$A,$A2192)</f>
        <v>6.5048587775860499E-3</v>
      </c>
      <c r="H2192" s="14">
        <f>SUM(SUMIFS('Census Data'!O:O,'Census Data'!$A:$A,$A2192),SUMIFS('Census Data'!P:P,'Census Data'!$A:$A,$A2192))/SUMIFS('Census Data'!$F:$F,'Census Data'!$A:$A,$A2192)</f>
        <v>1.0693851602942513E-2</v>
      </c>
      <c r="I2192" s="16">
        <f t="shared" si="68"/>
        <v>5.5614839705748764E-2</v>
      </c>
      <c r="J2192" s="14">
        <f>SUM(SUMIFS('Census Data'!W:W,'Census Data'!$A:$A,$A2192),SUMIFS('Census Data'!X:X,'Census Data'!$A:$A,$A2192))/SUMIFS('Census Data'!$F:$F,'Census Data'!$A:$A,$A2192)</f>
        <v>7.9988193624557266E-2</v>
      </c>
      <c r="K2192" s="16">
        <f t="shared" si="69"/>
        <v>0.92001180637544278</v>
      </c>
      <c r="L2192" s="19">
        <f>'EPA Data'!D2193/SUM('EPA Data'!D:D)</f>
        <v>1.4362721627828547E-5</v>
      </c>
      <c r="M2192" s="19">
        <f>'EPA Data'!E2193/SUM('EPA Data'!E:E)</f>
        <v>1.2047072223641696E-5</v>
      </c>
      <c r="N2192" s="19">
        <f>'EPA Data'!F2193/SUM('EPA Data'!F:F)</f>
        <v>2.868354341736943E-6</v>
      </c>
      <c r="O2192" s="19">
        <f>'EPA Data'!G2193/SUM('EPA Data'!G:G)</f>
        <v>4.9409635671357919E-5</v>
      </c>
      <c r="P2192" s="19">
        <f>'EPA Data'!H2193/SUM('EPA Data'!H:H)</f>
        <v>1.1510086285548092E-4</v>
      </c>
      <c r="Q2192" s="19">
        <f>'EPA Data'!I2193/SUM('EPA Data'!I:I)</f>
        <v>7.0077836864130958E-5</v>
      </c>
      <c r="R2192" s="19">
        <f>'EPA Data'!J2193/SUM('EPA Data'!J:J)</f>
        <v>3.6983007019667387E-5</v>
      </c>
      <c r="S2192" s="19">
        <f>'EPA Data'!K2193/SUM('EPA Data'!K:K)</f>
        <v>5.6965605932820291E-5</v>
      </c>
      <c r="T2192" s="19">
        <f>'EPA Data'!L2193/SUM('EPA Data'!L:L)</f>
        <v>2.5202279854204213E-5</v>
      </c>
      <c r="U2192" s="19">
        <f>'EPA Data'!M2193/SUM('EPA Data'!M:M)</f>
        <v>9.494628356030506E-5</v>
      </c>
      <c r="V2192" s="19">
        <f>'EPA Data'!N2193/SUM('EPA Data'!N:N)</f>
        <v>6.0077145651198236E-5</v>
      </c>
      <c r="W2192" s="19">
        <f>'EPA Data'!O2193/SUM('EPA Data'!O:O)</f>
        <v>4.540412074787947E-5</v>
      </c>
      <c r="X2192" s="19">
        <f>'EPA Data'!P2193/SUM('EPA Data'!P:P)</f>
        <v>1.0135720393778792E-4</v>
      </c>
    </row>
    <row r="2193" spans="1:24" x14ac:dyDescent="0.35">
      <c r="A2193" s="13" t="s">
        <v>3569</v>
      </c>
      <c r="B2193" s="13" t="s">
        <v>2540</v>
      </c>
      <c r="C2193" s="18" t="s">
        <v>3570</v>
      </c>
      <c r="D2193" s="14">
        <f>SUMIFS('Census Data'!G:G,'Census Data'!$A:$A,$A2193)/SUMIFS('Census Data'!$F:$F,'Census Data'!$A:$A,$A2193)</f>
        <v>0.50235526296835165</v>
      </c>
      <c r="E2193" s="16">
        <f>SUMIFS('Census Data'!H:H,'Census Data'!$A:$A,$A2193)/SUMIFS('Census Data'!$F:$F,'Census Data'!$A:$A,$A2193)</f>
        <v>0.49764473703164841</v>
      </c>
      <c r="F2193" s="14">
        <f>SUM(SUMIFS('Census Data'!I:I,'Census Data'!$A:$A,$A2193),SUMIFS('Census Data'!J:J,'Census Data'!$A:$A,$A2193))/SUMIFS('Census Data'!$F:$F,'Census Data'!$A:$A,$A2193)</f>
        <v>0.88377821633846643</v>
      </c>
      <c r="G2193" s="14">
        <f>SUM(SUMIFS('Census Data'!K:K,'Census Data'!$A:$A,$A2193),SUMIFS('Census Data'!L:L,'Census Data'!$A:$A,$A2193))/SUMIFS('Census Data'!$F:$F,'Census Data'!$A:$A,$A2193)</f>
        <v>8.9024618620262459E-3</v>
      </c>
      <c r="H2193" s="14">
        <f>SUM(SUMIFS('Census Data'!O:O,'Census Data'!$A:$A,$A2193),SUMIFS('Census Data'!P:P,'Census Data'!$A:$A,$A2193))/SUMIFS('Census Data'!$F:$F,'Census Data'!$A:$A,$A2193)</f>
        <v>1.1466601362739307E-2</v>
      </c>
      <c r="I2193" s="16">
        <f t="shared" si="68"/>
        <v>9.5852720436767958E-2</v>
      </c>
      <c r="J2193" s="14">
        <f>SUM(SUMIFS('Census Data'!W:W,'Census Data'!$A:$A,$A2193),SUMIFS('Census Data'!X:X,'Census Data'!$A:$A,$A2193))/SUMIFS('Census Data'!$F:$F,'Census Data'!$A:$A,$A2193)</f>
        <v>0.12758754807761563</v>
      </c>
      <c r="K2193" s="16">
        <f t="shared" si="69"/>
        <v>0.87241245192238437</v>
      </c>
      <c r="L2193" s="19">
        <f>'EPA Data'!D2194/SUM('EPA Data'!D:D)</f>
        <v>1.977588594429253E-5</v>
      </c>
      <c r="M2193" s="19">
        <f>'EPA Data'!E2194/SUM('EPA Data'!E:E)</f>
        <v>1.4182818969401464E-5</v>
      </c>
      <c r="N2193" s="19">
        <f>'EPA Data'!F2194/SUM('EPA Data'!F:F)</f>
        <v>2.610650593351393E-6</v>
      </c>
      <c r="O2193" s="19">
        <f>'EPA Data'!G2194/SUM('EPA Data'!G:G)</f>
        <v>2.8519317752130549E-5</v>
      </c>
      <c r="P2193" s="19">
        <f>'EPA Data'!H2194/SUM('EPA Data'!H:H)</f>
        <v>8.8023322776592937E-5</v>
      </c>
      <c r="Q2193" s="19">
        <f>'EPA Data'!I2194/SUM('EPA Data'!I:I)</f>
        <v>5.0358559653253341E-5</v>
      </c>
      <c r="R2193" s="19">
        <f>'EPA Data'!J2194/SUM('EPA Data'!J:J)</f>
        <v>2.3258120361154891E-5</v>
      </c>
      <c r="S2193" s="19">
        <f>'EPA Data'!K2194/SUM('EPA Data'!K:K)</f>
        <v>4.2013051605448551E-5</v>
      </c>
      <c r="T2193" s="19">
        <f>'EPA Data'!L2194/SUM('EPA Data'!L:L)</f>
        <v>1.7828681354787294E-5</v>
      </c>
      <c r="U2193" s="19">
        <f>'EPA Data'!M2194/SUM('EPA Data'!M:M)</f>
        <v>4.0930303278461321E-5</v>
      </c>
      <c r="V2193" s="19">
        <f>'EPA Data'!N2194/SUM('EPA Data'!N:N)</f>
        <v>4.6218737315261062E-5</v>
      </c>
      <c r="W2193" s="19">
        <f>'EPA Data'!O2194/SUM('EPA Data'!O:O)</f>
        <v>3.2601949530523201E-5</v>
      </c>
      <c r="X2193" s="19">
        <f>'EPA Data'!P2194/SUM('EPA Data'!P:P)</f>
        <v>9.3407609917940624E-5</v>
      </c>
    </row>
    <row r="2194" spans="1:24" x14ac:dyDescent="0.35">
      <c r="A2194" s="13" t="s">
        <v>3571</v>
      </c>
      <c r="B2194" s="13" t="s">
        <v>2540</v>
      </c>
      <c r="C2194" s="18" t="s">
        <v>352</v>
      </c>
      <c r="D2194" s="14">
        <f>SUMIFS('Census Data'!G:G,'Census Data'!$A:$A,$A2194)/SUMIFS('Census Data'!$F:$F,'Census Data'!$A:$A,$A2194)</f>
        <v>0.53877251010657845</v>
      </c>
      <c r="E2194" s="16">
        <f>SUMIFS('Census Data'!H:H,'Census Data'!$A:$A,$A2194)/SUMIFS('Census Data'!$F:$F,'Census Data'!$A:$A,$A2194)</f>
        <v>0.46122748989342155</v>
      </c>
      <c r="F2194" s="14">
        <f>SUM(SUMIFS('Census Data'!I:I,'Census Data'!$A:$A,$A2194),SUMIFS('Census Data'!J:J,'Census Data'!$A:$A,$A2194))/SUMIFS('Census Data'!$F:$F,'Census Data'!$A:$A,$A2194)</f>
        <v>0.91253215729511206</v>
      </c>
      <c r="G2194" s="14">
        <f>SUM(SUMIFS('Census Data'!K:K,'Census Data'!$A:$A,$A2194),SUMIFS('Census Data'!L:L,'Census Data'!$A:$A,$A2194))/SUMIFS('Census Data'!$F:$F,'Census Data'!$A:$A,$A2194)</f>
        <v>7.717750826901874E-3</v>
      </c>
      <c r="H2194" s="14">
        <f>SUM(SUMIFS('Census Data'!O:O,'Census Data'!$A:$A,$A2194),SUMIFS('Census Data'!P:P,'Census Data'!$A:$A,$A2194))/SUMIFS('Census Data'!$F:$F,'Census Data'!$A:$A,$A2194)</f>
        <v>1.2127894156560088E-2</v>
      </c>
      <c r="I2194" s="16">
        <f t="shared" si="68"/>
        <v>6.762219772142597E-2</v>
      </c>
      <c r="J2194" s="14">
        <f>SUM(SUMIFS('Census Data'!W:W,'Census Data'!$A:$A,$A2194),SUMIFS('Census Data'!X:X,'Census Data'!$A:$A,$A2194))/SUMIFS('Census Data'!$F:$F,'Census Data'!$A:$A,$A2194)</f>
        <v>9.5553105475927963E-2</v>
      </c>
      <c r="K2194" s="16">
        <f t="shared" si="69"/>
        <v>0.90444689452407201</v>
      </c>
      <c r="L2194" s="19">
        <f>'EPA Data'!D2195/SUM('EPA Data'!D:D)</f>
        <v>1.5674195391203596E-6</v>
      </c>
      <c r="M2194" s="19">
        <f>'EPA Data'!E2195/SUM('EPA Data'!E:E)</f>
        <v>1.6728606354408914E-6</v>
      </c>
      <c r="N2194" s="19">
        <f>'EPA Data'!F2195/SUM('EPA Data'!F:F)</f>
        <v>4.3109979113308245E-7</v>
      </c>
      <c r="O2194" s="19">
        <f>'EPA Data'!G2195/SUM('EPA Data'!G:G)</f>
        <v>2.4255668385823109E-6</v>
      </c>
      <c r="P2194" s="19">
        <f>'EPA Data'!H2195/SUM('EPA Data'!H:H)</f>
        <v>8.5351874407521629E-6</v>
      </c>
      <c r="Q2194" s="19">
        <f>'EPA Data'!I2195/SUM('EPA Data'!I:I)</f>
        <v>5.9313573144288312E-6</v>
      </c>
      <c r="R2194" s="19">
        <f>'EPA Data'!J2195/SUM('EPA Data'!J:J)</f>
        <v>1.9814404475662814E-6</v>
      </c>
      <c r="S2194" s="19">
        <f>'EPA Data'!K2195/SUM('EPA Data'!K:K)</f>
        <v>3.6925213311608395E-6</v>
      </c>
      <c r="T2194" s="19">
        <f>'EPA Data'!L2195/SUM('EPA Data'!L:L)</f>
        <v>2.0965341232036186E-6</v>
      </c>
      <c r="U2194" s="19">
        <f>'EPA Data'!M2195/SUM('EPA Data'!M:M)</f>
        <v>3.1621131799122496E-6</v>
      </c>
      <c r="V2194" s="19">
        <f>'EPA Data'!N2195/SUM('EPA Data'!N:N)</f>
        <v>4.3426901289514057E-6</v>
      </c>
      <c r="W2194" s="19">
        <f>'EPA Data'!O2195/SUM('EPA Data'!O:O)</f>
        <v>3.7677968310238514E-6</v>
      </c>
      <c r="X2194" s="19">
        <f>'EPA Data'!P2195/SUM('EPA Data'!P:P)</f>
        <v>1.0543424343932479E-5</v>
      </c>
    </row>
    <row r="2195" spans="1:24" x14ac:dyDescent="0.35">
      <c r="A2195" s="13" t="s">
        <v>3572</v>
      </c>
      <c r="B2195" s="13" t="s">
        <v>2540</v>
      </c>
      <c r="C2195" s="18" t="s">
        <v>1556</v>
      </c>
      <c r="D2195" s="14">
        <f>SUMIFS('Census Data'!G:G,'Census Data'!$A:$A,$A2195)/SUMIFS('Census Data'!$F:$F,'Census Data'!$A:$A,$A2195)</f>
        <v>0.49474519756751606</v>
      </c>
      <c r="E2195" s="16">
        <f>SUMIFS('Census Data'!H:H,'Census Data'!$A:$A,$A2195)/SUMIFS('Census Data'!$F:$F,'Census Data'!$A:$A,$A2195)</f>
        <v>0.505254802432484</v>
      </c>
      <c r="F2195" s="14">
        <f>SUM(SUMIFS('Census Data'!I:I,'Census Data'!$A:$A,$A2195),SUMIFS('Census Data'!J:J,'Census Data'!$A:$A,$A2195))/SUMIFS('Census Data'!$F:$F,'Census Data'!$A:$A,$A2195)</f>
        <v>0.88977578639260746</v>
      </c>
      <c r="G2195" s="14">
        <f>SUM(SUMIFS('Census Data'!K:K,'Census Data'!$A:$A,$A2195),SUMIFS('Census Data'!L:L,'Census Data'!$A:$A,$A2195))/SUMIFS('Census Data'!$F:$F,'Census Data'!$A:$A,$A2195)</f>
        <v>1.2739468853708911E-2</v>
      </c>
      <c r="H2195" s="14">
        <f>SUM(SUMIFS('Census Data'!O:O,'Census Data'!$A:$A,$A2195),SUMIFS('Census Data'!P:P,'Census Data'!$A:$A,$A2195))/SUMIFS('Census Data'!$F:$F,'Census Data'!$A:$A,$A2195)</f>
        <v>3.1432204562604607E-2</v>
      </c>
      <c r="I2195" s="16">
        <f t="shared" si="68"/>
        <v>6.6052540191078979E-2</v>
      </c>
      <c r="J2195" s="14">
        <f>SUM(SUMIFS('Census Data'!W:W,'Census Data'!$A:$A,$A2195),SUMIFS('Census Data'!X:X,'Census Data'!$A:$A,$A2195))/SUMIFS('Census Data'!$F:$F,'Census Data'!$A:$A,$A2195)</f>
        <v>9.8461289404490546E-2</v>
      </c>
      <c r="K2195" s="16">
        <f t="shared" si="69"/>
        <v>0.9015387105955095</v>
      </c>
      <c r="L2195" s="19">
        <f>'EPA Data'!D2196/SUM('EPA Data'!D:D)</f>
        <v>5.2189143666634007E-5</v>
      </c>
      <c r="M2195" s="19">
        <f>'EPA Data'!E2196/SUM('EPA Data'!E:E)</f>
        <v>4.0967476253283503E-5</v>
      </c>
      <c r="N2195" s="19">
        <f>'EPA Data'!F2196/SUM('EPA Data'!F:F)</f>
        <v>7.0459991710357995E-6</v>
      </c>
      <c r="O2195" s="19">
        <f>'EPA Data'!G2196/SUM('EPA Data'!G:G)</f>
        <v>2.2163193598441372E-4</v>
      </c>
      <c r="P2195" s="19">
        <f>'EPA Data'!H2196/SUM('EPA Data'!H:H)</f>
        <v>4.8033093729204894E-4</v>
      </c>
      <c r="Q2195" s="19">
        <f>'EPA Data'!I2196/SUM('EPA Data'!I:I)</f>
        <v>2.4793251784996362E-4</v>
      </c>
      <c r="R2195" s="19">
        <f>'EPA Data'!J2196/SUM('EPA Data'!J:J)</f>
        <v>1.68951157823457E-4</v>
      </c>
      <c r="S2195" s="19">
        <f>'EPA Data'!K2196/SUM('EPA Data'!K:K)</f>
        <v>2.5385775525065761E-4</v>
      </c>
      <c r="T2195" s="19">
        <f>'EPA Data'!L2196/SUM('EPA Data'!L:L)</f>
        <v>9.8192974629710296E-5</v>
      </c>
      <c r="U2195" s="19">
        <f>'EPA Data'!M2196/SUM('EPA Data'!M:M)</f>
        <v>4.322204795747596E-4</v>
      </c>
      <c r="V2195" s="19">
        <f>'EPA Data'!N2196/SUM('EPA Data'!N:N)</f>
        <v>2.6122036357340255E-4</v>
      </c>
      <c r="W2195" s="19">
        <f>'EPA Data'!O2196/SUM('EPA Data'!O:O)</f>
        <v>1.5994379235912019E-4</v>
      </c>
      <c r="X2195" s="19">
        <f>'EPA Data'!P2196/SUM('EPA Data'!P:P)</f>
        <v>3.5108074661498227E-4</v>
      </c>
    </row>
    <row r="2196" spans="1:24" x14ac:dyDescent="0.35">
      <c r="A2196" s="13" t="s">
        <v>3573</v>
      </c>
      <c r="B2196" s="13" t="s">
        <v>2540</v>
      </c>
      <c r="C2196" s="18" t="s">
        <v>255</v>
      </c>
      <c r="D2196" s="14">
        <f>SUMIFS('Census Data'!G:G,'Census Data'!$A:$A,$A2196)/SUMIFS('Census Data'!$F:$F,'Census Data'!$A:$A,$A2196)</f>
        <v>0.48381912339530547</v>
      </c>
      <c r="E2196" s="16">
        <f>SUMIFS('Census Data'!H:H,'Census Data'!$A:$A,$A2196)/SUMIFS('Census Data'!$F:$F,'Census Data'!$A:$A,$A2196)</f>
        <v>0.51618087660469458</v>
      </c>
      <c r="F2196" s="14">
        <f>SUM(SUMIFS('Census Data'!I:I,'Census Data'!$A:$A,$A2196),SUMIFS('Census Data'!J:J,'Census Data'!$A:$A,$A2196))/SUMIFS('Census Data'!$F:$F,'Census Data'!$A:$A,$A2196)</f>
        <v>0.89426377507490229</v>
      </c>
      <c r="G2196" s="14">
        <f>SUM(SUMIFS('Census Data'!K:K,'Census Data'!$A:$A,$A2196),SUMIFS('Census Data'!L:L,'Census Data'!$A:$A,$A2196))/SUMIFS('Census Data'!$F:$F,'Census Data'!$A:$A,$A2196)</f>
        <v>9.0081152403817533E-3</v>
      </c>
      <c r="H2196" s="14">
        <f>SUM(SUMIFS('Census Data'!O:O,'Census Data'!$A:$A,$A2196),SUMIFS('Census Data'!P:P,'Census Data'!$A:$A,$A2196))/SUMIFS('Census Data'!$F:$F,'Census Data'!$A:$A,$A2196)</f>
        <v>1.4107422766324729E-2</v>
      </c>
      <c r="I2196" s="16">
        <f t="shared" si="68"/>
        <v>8.2620686918391195E-2</v>
      </c>
      <c r="J2196" s="14">
        <f>SUM(SUMIFS('Census Data'!W:W,'Census Data'!$A:$A,$A2196),SUMIFS('Census Data'!X:X,'Census Data'!$A:$A,$A2196))/SUMIFS('Census Data'!$F:$F,'Census Data'!$A:$A,$A2196)</f>
        <v>9.6430484731839919E-2</v>
      </c>
      <c r="K2196" s="16">
        <f t="shared" si="69"/>
        <v>0.9035695152681601</v>
      </c>
      <c r="L2196" s="19">
        <f>'EPA Data'!D2197/SUM('EPA Data'!D:D)</f>
        <v>5.9932287501997981E-6</v>
      </c>
      <c r="M2196" s="19">
        <f>'EPA Data'!E2197/SUM('EPA Data'!E:E)</f>
        <v>4.2248682425984192E-6</v>
      </c>
      <c r="N2196" s="19">
        <f>'EPA Data'!F2197/SUM('EPA Data'!F:F)</f>
        <v>6.7557365867705725E-7</v>
      </c>
      <c r="O2196" s="19">
        <f>'EPA Data'!G2197/SUM('EPA Data'!G:G)</f>
        <v>2.6241995512558945E-5</v>
      </c>
      <c r="P2196" s="19">
        <f>'EPA Data'!H2197/SUM('EPA Data'!H:H)</f>
        <v>5.2688332440591766E-5</v>
      </c>
      <c r="Q2196" s="19">
        <f>'EPA Data'!I2197/SUM('EPA Data'!I:I)</f>
        <v>3.0900055392988521E-5</v>
      </c>
      <c r="R2196" s="19">
        <f>'EPA Data'!J2197/SUM('EPA Data'!J:J)</f>
        <v>2.0508834267845691E-5</v>
      </c>
      <c r="S2196" s="19">
        <f>'EPA Data'!K2197/SUM('EPA Data'!K:K)</f>
        <v>3.2341321834379812E-5</v>
      </c>
      <c r="T2196" s="19">
        <f>'EPA Data'!L2197/SUM('EPA Data'!L:L)</f>
        <v>1.2534477711653213E-5</v>
      </c>
      <c r="U2196" s="19">
        <f>'EPA Data'!M2197/SUM('EPA Data'!M:M)</f>
        <v>5.8976086954258761E-5</v>
      </c>
      <c r="V2196" s="19">
        <f>'EPA Data'!N2197/SUM('EPA Data'!N:N)</f>
        <v>2.8754267290141724E-5</v>
      </c>
      <c r="W2196" s="19">
        <f>'EPA Data'!O2197/SUM('EPA Data'!O:O)</f>
        <v>1.8673170493906372E-5</v>
      </c>
      <c r="X2196" s="19">
        <f>'EPA Data'!P2197/SUM('EPA Data'!P:P)</f>
        <v>3.3059059350671177E-5</v>
      </c>
    </row>
    <row r="2197" spans="1:24" x14ac:dyDescent="0.35">
      <c r="A2197" s="13" t="s">
        <v>3574</v>
      </c>
      <c r="B2197" s="13" t="s">
        <v>2540</v>
      </c>
      <c r="C2197" s="18" t="s">
        <v>1409</v>
      </c>
      <c r="D2197" s="14">
        <f>SUMIFS('Census Data'!G:G,'Census Data'!$A:$A,$A2197)/SUMIFS('Census Data'!$F:$F,'Census Data'!$A:$A,$A2197)</f>
        <v>0.49779567844119088</v>
      </c>
      <c r="E2197" s="16">
        <f>SUMIFS('Census Data'!H:H,'Census Data'!$A:$A,$A2197)/SUMIFS('Census Data'!$F:$F,'Census Data'!$A:$A,$A2197)</f>
        <v>0.50220432155880912</v>
      </c>
      <c r="F2197" s="14">
        <f>SUM(SUMIFS('Census Data'!I:I,'Census Data'!$A:$A,$A2197),SUMIFS('Census Data'!J:J,'Census Data'!$A:$A,$A2197))/SUMIFS('Census Data'!$F:$F,'Census Data'!$A:$A,$A2197)</f>
        <v>0.92261937159340957</v>
      </c>
      <c r="G2197" s="14">
        <f>SUM(SUMIFS('Census Data'!K:K,'Census Data'!$A:$A,$A2197),SUMIFS('Census Data'!L:L,'Census Data'!$A:$A,$A2197))/SUMIFS('Census Data'!$F:$F,'Census Data'!$A:$A,$A2197)</f>
        <v>8.2652339224483125E-3</v>
      </c>
      <c r="H2197" s="14">
        <f>SUM(SUMIFS('Census Data'!O:O,'Census Data'!$A:$A,$A2197),SUMIFS('Census Data'!P:P,'Census Data'!$A:$A,$A2197))/SUMIFS('Census Data'!$F:$F,'Census Data'!$A:$A,$A2197)</f>
        <v>1.2712753963502344E-2</v>
      </c>
      <c r="I2197" s="16">
        <f t="shared" si="68"/>
        <v>5.6402640520639813E-2</v>
      </c>
      <c r="J2197" s="14">
        <f>SUM(SUMIFS('Census Data'!W:W,'Census Data'!$A:$A,$A2197),SUMIFS('Census Data'!X:X,'Census Data'!$A:$A,$A2197))/SUMIFS('Census Data'!$F:$F,'Census Data'!$A:$A,$A2197)</f>
        <v>9.7752136286942792E-2</v>
      </c>
      <c r="K2197" s="16">
        <f t="shared" si="69"/>
        <v>0.90224786371305721</v>
      </c>
      <c r="L2197" s="19">
        <f>'EPA Data'!D2198/SUM('EPA Data'!D:D)</f>
        <v>1.9113014501024887E-5</v>
      </c>
      <c r="M2197" s="19">
        <f>'EPA Data'!E2198/SUM('EPA Data'!E:E)</f>
        <v>1.3436600580111059E-5</v>
      </c>
      <c r="N2197" s="19">
        <f>'EPA Data'!F2198/SUM('EPA Data'!F:F)</f>
        <v>2.2697563390595371E-6</v>
      </c>
      <c r="O2197" s="19">
        <f>'EPA Data'!G2198/SUM('EPA Data'!G:G)</f>
        <v>9.9329940429189828E-5</v>
      </c>
      <c r="P2197" s="19">
        <f>'EPA Data'!H2198/SUM('EPA Data'!H:H)</f>
        <v>1.7857319501724461E-4</v>
      </c>
      <c r="Q2197" s="19">
        <f>'EPA Data'!I2198/SUM('EPA Data'!I:I)</f>
        <v>9.5409605471865889E-5</v>
      </c>
      <c r="R2197" s="19">
        <f>'EPA Data'!J2198/SUM('EPA Data'!J:J)</f>
        <v>7.0293867280012021E-5</v>
      </c>
      <c r="S2197" s="19">
        <f>'EPA Data'!K2198/SUM('EPA Data'!K:K)</f>
        <v>8.8487994099338731E-5</v>
      </c>
      <c r="T2197" s="19">
        <f>'EPA Data'!L2198/SUM('EPA Data'!L:L)</f>
        <v>3.9058859843502284E-5</v>
      </c>
      <c r="U2197" s="19">
        <f>'EPA Data'!M2198/SUM('EPA Data'!M:M)</f>
        <v>1.8407317388690302E-4</v>
      </c>
      <c r="V2197" s="19">
        <f>'EPA Data'!N2198/SUM('EPA Data'!N:N)</f>
        <v>1.0337772874292988E-4</v>
      </c>
      <c r="W2197" s="19">
        <f>'EPA Data'!O2198/SUM('EPA Data'!O:O)</f>
        <v>6.2764614642769675E-5</v>
      </c>
      <c r="X2197" s="19">
        <f>'EPA Data'!P2198/SUM('EPA Data'!P:P)</f>
        <v>1.2228343116658932E-4</v>
      </c>
    </row>
    <row r="2198" spans="1:24" x14ac:dyDescent="0.35">
      <c r="A2198" s="13" t="s">
        <v>3575</v>
      </c>
      <c r="B2198" s="13" t="s">
        <v>2540</v>
      </c>
      <c r="C2198" s="18" t="s">
        <v>3576</v>
      </c>
      <c r="D2198" s="14">
        <f>SUMIFS('Census Data'!G:G,'Census Data'!$A:$A,$A2198)/SUMIFS('Census Data'!$F:$F,'Census Data'!$A:$A,$A2198)</f>
        <v>0.54354230683942095</v>
      </c>
      <c r="E2198" s="16">
        <f>SUMIFS('Census Data'!H:H,'Census Data'!$A:$A,$A2198)/SUMIFS('Census Data'!$F:$F,'Census Data'!$A:$A,$A2198)</f>
        <v>0.4564576931605791</v>
      </c>
      <c r="F2198" s="14">
        <f>SUM(SUMIFS('Census Data'!I:I,'Census Data'!$A:$A,$A2198),SUMIFS('Census Data'!J:J,'Census Data'!$A:$A,$A2198))/SUMIFS('Census Data'!$F:$F,'Census Data'!$A:$A,$A2198)</f>
        <v>0.92013811892165864</v>
      </c>
      <c r="G2198" s="14">
        <f>SUM(SUMIFS('Census Data'!K:K,'Census Data'!$A:$A,$A2198),SUMIFS('Census Data'!L:L,'Census Data'!$A:$A,$A2198))/SUMIFS('Census Data'!$F:$F,'Census Data'!$A:$A,$A2198)</f>
        <v>1.6631292172205152E-2</v>
      </c>
      <c r="H2198" s="14">
        <f>SUM(SUMIFS('Census Data'!O:O,'Census Data'!$A:$A,$A2198),SUMIFS('Census Data'!P:P,'Census Data'!$A:$A,$A2198))/SUMIFS('Census Data'!$F:$F,'Census Data'!$A:$A,$A2198)</f>
        <v>1.4857287673836601E-2</v>
      </c>
      <c r="I2198" s="16">
        <f t="shared" si="68"/>
        <v>4.8373301232299548E-2</v>
      </c>
      <c r="J2198" s="14">
        <f>SUM(SUMIFS('Census Data'!W:W,'Census Data'!$A:$A,$A2198),SUMIFS('Census Data'!X:X,'Census Data'!$A:$A,$A2198))/SUMIFS('Census Data'!$F:$F,'Census Data'!$A:$A,$A2198)</f>
        <v>0.32888776253682644</v>
      </c>
      <c r="K2198" s="16">
        <f t="shared" si="69"/>
        <v>0.6711122374631735</v>
      </c>
      <c r="L2198" s="19">
        <f>'EPA Data'!D2199/SUM('EPA Data'!D:D)</f>
        <v>3.959330326170941E-6</v>
      </c>
      <c r="M2198" s="19">
        <f>'EPA Data'!E2199/SUM('EPA Data'!E:E)</f>
        <v>7.0294923176040507E-6</v>
      </c>
      <c r="N2198" s="19">
        <f>'EPA Data'!F2199/SUM('EPA Data'!F:F)</f>
        <v>2.7048135024367187E-6</v>
      </c>
      <c r="O2198" s="19">
        <f>'EPA Data'!G2199/SUM('EPA Data'!G:G)</f>
        <v>6.6626701674479395E-6</v>
      </c>
      <c r="P2198" s="19">
        <f>'EPA Data'!H2199/SUM('EPA Data'!H:H)</f>
        <v>2.6091349630437986E-5</v>
      </c>
      <c r="Q2198" s="19">
        <f>'EPA Data'!I2199/SUM('EPA Data'!I:I)</f>
        <v>1.8546054500341619E-5</v>
      </c>
      <c r="R2198" s="19">
        <f>'EPA Data'!J2199/SUM('EPA Data'!J:J)</f>
        <v>8.4844942218051183E-6</v>
      </c>
      <c r="S2198" s="19">
        <f>'EPA Data'!K2199/SUM('EPA Data'!K:K)</f>
        <v>1.207748048503498E-5</v>
      </c>
      <c r="T2198" s="19">
        <f>'EPA Data'!L2199/SUM('EPA Data'!L:L)</f>
        <v>7.5004588246585674E-6</v>
      </c>
      <c r="U2198" s="19">
        <f>'EPA Data'!M2199/SUM('EPA Data'!M:M)</f>
        <v>7.2774434652755648E-6</v>
      </c>
      <c r="V2198" s="19">
        <f>'EPA Data'!N2199/SUM('EPA Data'!N:N)</f>
        <v>1.3338395787167349E-5</v>
      </c>
      <c r="W2198" s="19">
        <f>'EPA Data'!O2199/SUM('EPA Data'!O:O)</f>
        <v>1.0886458363096267E-5</v>
      </c>
      <c r="X2198" s="19">
        <f>'EPA Data'!P2199/SUM('EPA Data'!P:P)</f>
        <v>4.0002115182325525E-5</v>
      </c>
    </row>
    <row r="2199" spans="1:24" x14ac:dyDescent="0.35">
      <c r="A2199" s="13" t="s">
        <v>3577</v>
      </c>
      <c r="B2199" s="13" t="s">
        <v>2540</v>
      </c>
      <c r="C2199" s="18" t="s">
        <v>114</v>
      </c>
      <c r="D2199" s="14">
        <f>SUMIFS('Census Data'!G:G,'Census Data'!$A:$A,$A2199)/SUMIFS('Census Data'!$F:$F,'Census Data'!$A:$A,$A2199)</f>
        <v>0.50115926107947151</v>
      </c>
      <c r="E2199" s="16">
        <f>SUMIFS('Census Data'!H:H,'Census Data'!$A:$A,$A2199)/SUMIFS('Census Data'!$F:$F,'Census Data'!$A:$A,$A2199)</f>
        <v>0.49884073892052844</v>
      </c>
      <c r="F2199" s="14">
        <f>SUM(SUMIFS('Census Data'!I:I,'Census Data'!$A:$A,$A2199),SUMIFS('Census Data'!J:J,'Census Data'!$A:$A,$A2199))/SUMIFS('Census Data'!$F:$F,'Census Data'!$A:$A,$A2199)</f>
        <v>0.88268046601717209</v>
      </c>
      <c r="G2199" s="14">
        <f>SUM(SUMIFS('Census Data'!K:K,'Census Data'!$A:$A,$A2199),SUMIFS('Census Data'!L:L,'Census Data'!$A:$A,$A2199))/SUMIFS('Census Data'!$F:$F,'Census Data'!$A:$A,$A2199)</f>
        <v>1.5850943887138272E-2</v>
      </c>
      <c r="H2199" s="14">
        <f>SUM(SUMIFS('Census Data'!O:O,'Census Data'!$A:$A,$A2199),SUMIFS('Census Data'!P:P,'Census Data'!$A:$A,$A2199))/SUMIFS('Census Data'!$F:$F,'Census Data'!$A:$A,$A2199)</f>
        <v>2.5630944465323349E-2</v>
      </c>
      <c r="I2199" s="16">
        <f t="shared" si="68"/>
        <v>7.5837645630366324E-2</v>
      </c>
      <c r="J2199" s="14">
        <f>SUM(SUMIFS('Census Data'!W:W,'Census Data'!$A:$A,$A2199),SUMIFS('Census Data'!X:X,'Census Data'!$A:$A,$A2199))/SUMIFS('Census Data'!$F:$F,'Census Data'!$A:$A,$A2199)</f>
        <v>0.27671648694747186</v>
      </c>
      <c r="K2199" s="16">
        <f t="shared" si="69"/>
        <v>0.72328351305252814</v>
      </c>
      <c r="L2199" s="19">
        <f>'EPA Data'!D2200/SUM('EPA Data'!D:D)</f>
        <v>4.917978973666062E-5</v>
      </c>
      <c r="M2199" s="19">
        <f>'EPA Data'!E2200/SUM('EPA Data'!E:E)</f>
        <v>3.0960606850626508E-5</v>
      </c>
      <c r="N2199" s="19">
        <f>'EPA Data'!F2200/SUM('EPA Data'!F:F)</f>
        <v>4.473934293228877E-6</v>
      </c>
      <c r="O2199" s="19">
        <f>'EPA Data'!G2200/SUM('EPA Data'!G:G)</f>
        <v>3.0942222740183879E-4</v>
      </c>
      <c r="P2199" s="19">
        <f>'EPA Data'!H2200/SUM('EPA Data'!H:H)</f>
        <v>4.473472126762043E-4</v>
      </c>
      <c r="Q2199" s="19">
        <f>'EPA Data'!I2200/SUM('EPA Data'!I:I)</f>
        <v>2.3077572719742656E-4</v>
      </c>
      <c r="R2199" s="19">
        <f>'EPA Data'!J2200/SUM('EPA Data'!J:J)</f>
        <v>1.5804824689026132E-4</v>
      </c>
      <c r="S2199" s="19">
        <f>'EPA Data'!K2200/SUM('EPA Data'!K:K)</f>
        <v>2.0742235106662639E-4</v>
      </c>
      <c r="T2199" s="19">
        <f>'EPA Data'!L2200/SUM('EPA Data'!L:L)</f>
        <v>9.31886276145054E-5</v>
      </c>
      <c r="U2199" s="19">
        <f>'EPA Data'!M2200/SUM('EPA Data'!M:M)</f>
        <v>5.5821834864397879E-4</v>
      </c>
      <c r="V2199" s="19">
        <f>'EPA Data'!N2200/SUM('EPA Data'!N:N)</f>
        <v>2.7689824076666434E-4</v>
      </c>
      <c r="W2199" s="19">
        <f>'EPA Data'!O2200/SUM('EPA Data'!O:O)</f>
        <v>1.5443067830592298E-4</v>
      </c>
      <c r="X2199" s="19">
        <f>'EPA Data'!P2200/SUM('EPA Data'!P:P)</f>
        <v>2.7313715659710113E-4</v>
      </c>
    </row>
    <row r="2200" spans="1:24" x14ac:dyDescent="0.35">
      <c r="A2200" s="13" t="s">
        <v>3578</v>
      </c>
      <c r="B2200" s="13" t="s">
        <v>2540</v>
      </c>
      <c r="C2200" s="18" t="s">
        <v>3383</v>
      </c>
      <c r="D2200" s="14">
        <f>SUMIFS('Census Data'!G:G,'Census Data'!$A:$A,$A2200)/SUMIFS('Census Data'!$F:$F,'Census Data'!$A:$A,$A2200)</f>
        <v>0.51116034794025933</v>
      </c>
      <c r="E2200" s="16">
        <f>SUMIFS('Census Data'!H:H,'Census Data'!$A:$A,$A2200)/SUMIFS('Census Data'!$F:$F,'Census Data'!$A:$A,$A2200)</f>
        <v>0.48883965205974067</v>
      </c>
      <c r="F2200" s="14">
        <f>SUM(SUMIFS('Census Data'!I:I,'Census Data'!$A:$A,$A2200),SUMIFS('Census Data'!J:J,'Census Data'!$A:$A,$A2200))/SUMIFS('Census Data'!$F:$F,'Census Data'!$A:$A,$A2200)</f>
        <v>0.92778598391596911</v>
      </c>
      <c r="G2200" s="14">
        <f>SUM(SUMIFS('Census Data'!K:K,'Census Data'!$A:$A,$A2200),SUMIFS('Census Data'!L:L,'Census Data'!$A:$A,$A2200))/SUMIFS('Census Data'!$F:$F,'Census Data'!$A:$A,$A2200)</f>
        <v>1.0996225176431972E-2</v>
      </c>
      <c r="H2200" s="14">
        <f>SUM(SUMIFS('Census Data'!O:O,'Census Data'!$A:$A,$A2200),SUMIFS('Census Data'!P:P,'Census Data'!$A:$A,$A2200))/SUMIFS('Census Data'!$F:$F,'Census Data'!$A:$A,$A2200)</f>
        <v>7.9599540456261279E-3</v>
      </c>
      <c r="I2200" s="16">
        <f t="shared" si="68"/>
        <v>5.3257836861972829E-2</v>
      </c>
      <c r="J2200" s="14">
        <f>SUM(SUMIFS('Census Data'!W:W,'Census Data'!$A:$A,$A2200),SUMIFS('Census Data'!X:X,'Census Data'!$A:$A,$A2200))/SUMIFS('Census Data'!$F:$F,'Census Data'!$A:$A,$A2200)</f>
        <v>0.40759888396520599</v>
      </c>
      <c r="K2200" s="16">
        <f t="shared" si="69"/>
        <v>0.59240111603479395</v>
      </c>
      <c r="L2200" s="19">
        <f>'EPA Data'!D2201/SUM('EPA Data'!D:D)</f>
        <v>7.0296404872091557E-6</v>
      </c>
      <c r="M2200" s="19">
        <f>'EPA Data'!E2201/SUM('EPA Data'!E:E)</f>
        <v>3.1166080129432684E-6</v>
      </c>
      <c r="N2200" s="19">
        <f>'EPA Data'!F2201/SUM('EPA Data'!F:F)</f>
        <v>3.1215453050810152E-7</v>
      </c>
      <c r="O2200" s="19">
        <f>'EPA Data'!G2201/SUM('EPA Data'!G:G)</f>
        <v>3.7652321897113317E-6</v>
      </c>
      <c r="P2200" s="19">
        <f>'EPA Data'!H2201/SUM('EPA Data'!H:H)</f>
        <v>1.2322319637475371E-5</v>
      </c>
      <c r="Q2200" s="19">
        <f>'EPA Data'!I2201/SUM('EPA Data'!I:I)</f>
        <v>7.7420223373287925E-6</v>
      </c>
      <c r="R2200" s="19">
        <f>'EPA Data'!J2201/SUM('EPA Data'!J:J)</f>
        <v>1.9118552271271483E-6</v>
      </c>
      <c r="S2200" s="19">
        <f>'EPA Data'!K2201/SUM('EPA Data'!K:K)</f>
        <v>4.2901087059349282E-6</v>
      </c>
      <c r="T2200" s="19">
        <f>'EPA Data'!L2201/SUM('EPA Data'!L:L)</f>
        <v>2.8728982285897255E-6</v>
      </c>
      <c r="U2200" s="19">
        <f>'EPA Data'!M2201/SUM('EPA Data'!M:M)</f>
        <v>5.149369658905668E-6</v>
      </c>
      <c r="V2200" s="19">
        <f>'EPA Data'!N2201/SUM('EPA Data'!N:N)</f>
        <v>5.8928240471910943E-6</v>
      </c>
      <c r="W2200" s="19">
        <f>'EPA Data'!O2201/SUM('EPA Data'!O:O)</f>
        <v>4.8911412597529804E-6</v>
      </c>
      <c r="X2200" s="19">
        <f>'EPA Data'!P2201/SUM('EPA Data'!P:P)</f>
        <v>1.362566500646846E-5</v>
      </c>
    </row>
    <row r="2201" spans="1:24" x14ac:dyDescent="0.35">
      <c r="A2201" s="13" t="s">
        <v>3579</v>
      </c>
      <c r="B2201" s="13" t="s">
        <v>2540</v>
      </c>
      <c r="C2201" s="18" t="s">
        <v>3580</v>
      </c>
      <c r="D2201" s="14">
        <f>SUMIFS('Census Data'!G:G,'Census Data'!$A:$A,$A2201)/SUMIFS('Census Data'!$F:$F,'Census Data'!$A:$A,$A2201)</f>
        <v>0.49831252192127229</v>
      </c>
      <c r="E2201" s="16">
        <f>SUMIFS('Census Data'!H:H,'Census Data'!$A:$A,$A2201)/SUMIFS('Census Data'!$F:$F,'Census Data'!$A:$A,$A2201)</f>
        <v>0.50168747807872771</v>
      </c>
      <c r="F2201" s="14">
        <f>SUM(SUMIFS('Census Data'!I:I,'Census Data'!$A:$A,$A2201),SUMIFS('Census Data'!J:J,'Census Data'!$A:$A,$A2201))/SUMIFS('Census Data'!$F:$F,'Census Data'!$A:$A,$A2201)</f>
        <v>0.78879911897946819</v>
      </c>
      <c r="G2201" s="14">
        <f>SUM(SUMIFS('Census Data'!K:K,'Census Data'!$A:$A,$A2201),SUMIFS('Census Data'!L:L,'Census Data'!$A:$A,$A2201))/SUMIFS('Census Data'!$F:$F,'Census Data'!$A:$A,$A2201)</f>
        <v>5.9898113605537283E-2</v>
      </c>
      <c r="H2201" s="14">
        <f>SUM(SUMIFS('Census Data'!O:O,'Census Data'!$A:$A,$A2201),SUMIFS('Census Data'!P:P,'Census Data'!$A:$A,$A2201))/SUMIFS('Census Data'!$F:$F,'Census Data'!$A:$A,$A2201)</f>
        <v>8.0459347230500189E-2</v>
      </c>
      <c r="I2201" s="16">
        <f t="shared" si="68"/>
        <v>7.0843420184494299E-2</v>
      </c>
      <c r="J2201" s="14">
        <f>SUM(SUMIFS('Census Data'!W:W,'Census Data'!$A:$A,$A2201),SUMIFS('Census Data'!X:X,'Census Data'!$A:$A,$A2201))/SUMIFS('Census Data'!$F:$F,'Census Data'!$A:$A,$A2201)</f>
        <v>0.12711394646672014</v>
      </c>
      <c r="K2201" s="16">
        <f t="shared" si="69"/>
        <v>0.87288605353327986</v>
      </c>
      <c r="L2201" s="19">
        <f>'EPA Data'!D2202/SUM('EPA Data'!D:D)</f>
        <v>1.6710898598792085E-4</v>
      </c>
      <c r="M2201" s="19">
        <f>'EPA Data'!E2202/SUM('EPA Data'!E:E)</f>
        <v>6.7445797979581531E-5</v>
      </c>
      <c r="N2201" s="19">
        <f>'EPA Data'!F2202/SUM('EPA Data'!F:F)</f>
        <v>8.4558178549194214E-6</v>
      </c>
      <c r="O2201" s="19">
        <f>'EPA Data'!G2202/SUM('EPA Data'!G:G)</f>
        <v>1.4418787103592341E-3</v>
      </c>
      <c r="P2201" s="19">
        <f>'EPA Data'!H2202/SUM('EPA Data'!H:H)</f>
        <v>1.2058974435284677E-3</v>
      </c>
      <c r="Q2201" s="19">
        <f>'EPA Data'!I2202/SUM('EPA Data'!I:I)</f>
        <v>7.8343172169101501E-4</v>
      </c>
      <c r="R2201" s="19">
        <f>'EPA Data'!J2202/SUM('EPA Data'!J:J)</f>
        <v>5.0662053755374007E-4</v>
      </c>
      <c r="S2201" s="19">
        <f>'EPA Data'!K2202/SUM('EPA Data'!K:K)</f>
        <v>5.2073325408603791E-4</v>
      </c>
      <c r="T2201" s="19">
        <f>'EPA Data'!L2202/SUM('EPA Data'!L:L)</f>
        <v>2.5505476506459208E-4</v>
      </c>
      <c r="U2201" s="19">
        <f>'EPA Data'!M2202/SUM('EPA Data'!M:M)</f>
        <v>2.3344415268970477E-3</v>
      </c>
      <c r="V2201" s="19">
        <f>'EPA Data'!N2202/SUM('EPA Data'!N:N)</f>
        <v>8.1881586796683694E-4</v>
      </c>
      <c r="W2201" s="19">
        <f>'EPA Data'!O2202/SUM('EPA Data'!O:O)</f>
        <v>4.8676865265095189E-4</v>
      </c>
      <c r="X2201" s="19">
        <f>'EPA Data'!P2202/SUM('EPA Data'!P:P)</f>
        <v>4.8265543974394294E-4</v>
      </c>
    </row>
    <row r="2202" spans="1:24" x14ac:dyDescent="0.35">
      <c r="A2202" s="13" t="s">
        <v>3581</v>
      </c>
      <c r="B2202" s="13" t="s">
        <v>2540</v>
      </c>
      <c r="C2202" s="18" t="s">
        <v>283</v>
      </c>
      <c r="D2202" s="14">
        <f>SUMIFS('Census Data'!G:G,'Census Data'!$A:$A,$A2202)/SUMIFS('Census Data'!$F:$F,'Census Data'!$A:$A,$A2202)</f>
        <v>0.49098145966533607</v>
      </c>
      <c r="E2202" s="16">
        <f>SUMIFS('Census Data'!H:H,'Census Data'!$A:$A,$A2202)/SUMIFS('Census Data'!$F:$F,'Census Data'!$A:$A,$A2202)</f>
        <v>0.50901854033466387</v>
      </c>
      <c r="F2202" s="14">
        <f>SUM(SUMIFS('Census Data'!I:I,'Census Data'!$A:$A,$A2202),SUMIFS('Census Data'!J:J,'Census Data'!$A:$A,$A2202))/SUMIFS('Census Data'!$F:$F,'Census Data'!$A:$A,$A2202)</f>
        <v>0.89515160526586679</v>
      </c>
      <c r="G2202" s="14">
        <f>SUM(SUMIFS('Census Data'!K:K,'Census Data'!$A:$A,$A2202),SUMIFS('Census Data'!L:L,'Census Data'!$A:$A,$A2202))/SUMIFS('Census Data'!$F:$F,'Census Data'!$A:$A,$A2202)</f>
        <v>1.1586279466093263E-2</v>
      </c>
      <c r="H2202" s="14">
        <f>SUM(SUMIFS('Census Data'!O:O,'Census Data'!$A:$A,$A2202),SUMIFS('Census Data'!P:P,'Census Data'!$A:$A,$A2202))/SUMIFS('Census Data'!$F:$F,'Census Data'!$A:$A,$A2202)</f>
        <v>2.1102354999942813E-2</v>
      </c>
      <c r="I2202" s="16">
        <f t="shared" si="68"/>
        <v>7.2159760268097117E-2</v>
      </c>
      <c r="J2202" s="14">
        <f>SUM(SUMIFS('Census Data'!W:W,'Census Data'!$A:$A,$A2202),SUMIFS('Census Data'!X:X,'Census Data'!$A:$A,$A2202))/SUMIFS('Census Data'!$F:$F,'Census Data'!$A:$A,$A2202)</f>
        <v>0.14589790806464525</v>
      </c>
      <c r="K2202" s="16">
        <f t="shared" si="69"/>
        <v>0.8541020919353548</v>
      </c>
      <c r="L2202" s="19">
        <f>'EPA Data'!D2203/SUM('EPA Data'!D:D)</f>
        <v>1.2212866760243905E-5</v>
      </c>
      <c r="M2202" s="19">
        <f>'EPA Data'!E2203/SUM('EPA Data'!E:E)</f>
        <v>6.4873583094704465E-6</v>
      </c>
      <c r="N2202" s="19">
        <f>'EPA Data'!F2203/SUM('EPA Data'!F:F)</f>
        <v>9.0587815156583879E-7</v>
      </c>
      <c r="O2202" s="19">
        <f>'EPA Data'!G2203/SUM('EPA Data'!G:G)</f>
        <v>5.539223677198965E-5</v>
      </c>
      <c r="P2202" s="19">
        <f>'EPA Data'!H2203/SUM('EPA Data'!H:H)</f>
        <v>8.1672617449645571E-5</v>
      </c>
      <c r="Q2202" s="19">
        <f>'EPA Data'!I2203/SUM('EPA Data'!I:I)</f>
        <v>4.7302390076331264E-5</v>
      </c>
      <c r="R2202" s="19">
        <f>'EPA Data'!J2203/SUM('EPA Data'!J:J)</f>
        <v>3.2399560276069855E-5</v>
      </c>
      <c r="S2202" s="19">
        <f>'EPA Data'!K2203/SUM('EPA Data'!K:K)</f>
        <v>4.346017010332366E-5</v>
      </c>
      <c r="T2202" s="19">
        <f>'EPA Data'!L2203/SUM('EPA Data'!L:L)</f>
        <v>1.9705446974963564E-5</v>
      </c>
      <c r="U2202" s="19">
        <f>'EPA Data'!M2203/SUM('EPA Data'!M:M)</f>
        <v>1.2295075403003625E-4</v>
      </c>
      <c r="V2202" s="19">
        <f>'EPA Data'!N2203/SUM('EPA Data'!N:N)</f>
        <v>4.732026264191771E-5</v>
      </c>
      <c r="W2202" s="19">
        <f>'EPA Data'!O2203/SUM('EPA Data'!O:O)</f>
        <v>3.0550155953545234E-5</v>
      </c>
      <c r="X2202" s="19">
        <f>'EPA Data'!P2203/SUM('EPA Data'!P:P)</f>
        <v>5.3843803533419882E-5</v>
      </c>
    </row>
    <row r="2203" spans="1:24" x14ac:dyDescent="0.35">
      <c r="A2203" s="13" t="s">
        <v>3582</v>
      </c>
      <c r="B2203" s="13" t="s">
        <v>2540</v>
      </c>
      <c r="C2203" s="18" t="s">
        <v>1621</v>
      </c>
      <c r="D2203" s="14">
        <f>SUMIFS('Census Data'!G:G,'Census Data'!$A:$A,$A2203)/SUMIFS('Census Data'!$F:$F,'Census Data'!$A:$A,$A2203)</f>
        <v>0.5118025751072961</v>
      </c>
      <c r="E2203" s="16">
        <f>SUMIFS('Census Data'!H:H,'Census Data'!$A:$A,$A2203)/SUMIFS('Census Data'!$F:$F,'Census Data'!$A:$A,$A2203)</f>
        <v>0.48819742489270385</v>
      </c>
      <c r="F2203" s="14">
        <f>SUM(SUMIFS('Census Data'!I:I,'Census Data'!$A:$A,$A2203),SUMIFS('Census Data'!J:J,'Census Data'!$A:$A,$A2203))/SUMIFS('Census Data'!$F:$F,'Census Data'!$A:$A,$A2203)</f>
        <v>0.94206008583690992</v>
      </c>
      <c r="G2203" s="14">
        <f>SUM(SUMIFS('Census Data'!K:K,'Census Data'!$A:$A,$A2203),SUMIFS('Census Data'!L:L,'Census Data'!$A:$A,$A2203))/SUMIFS('Census Data'!$F:$F,'Census Data'!$A:$A,$A2203)</f>
        <v>2.6824034334763948E-3</v>
      </c>
      <c r="H2203" s="14">
        <f>SUM(SUMIFS('Census Data'!O:O,'Census Data'!$A:$A,$A2203),SUMIFS('Census Data'!P:P,'Census Data'!$A:$A,$A2203))/SUMIFS('Census Data'!$F:$F,'Census Data'!$A:$A,$A2203)</f>
        <v>6.974248927038627E-3</v>
      </c>
      <c r="I2203" s="16">
        <f t="shared" si="68"/>
        <v>4.8283261802575139E-2</v>
      </c>
      <c r="J2203" s="14">
        <f>SUM(SUMIFS('Census Data'!W:W,'Census Data'!$A:$A,$A2203),SUMIFS('Census Data'!X:X,'Census Data'!$A:$A,$A2203))/SUMIFS('Census Data'!$F:$F,'Census Data'!$A:$A,$A2203)</f>
        <v>6.0085836909871244E-2</v>
      </c>
      <c r="K2203" s="16">
        <f t="shared" si="69"/>
        <v>0.93991416309012876</v>
      </c>
      <c r="L2203" s="19">
        <f>'EPA Data'!D2204/SUM('EPA Data'!D:D)</f>
        <v>6.0827005930270139E-7</v>
      </c>
      <c r="M2203" s="19">
        <f>'EPA Data'!E2204/SUM('EPA Data'!E:E)</f>
        <v>3.9820182196203286E-7</v>
      </c>
      <c r="N2203" s="19">
        <f>'EPA Data'!F2204/SUM('EPA Data'!F:F)</f>
        <v>4.9469059327153585E-8</v>
      </c>
      <c r="O2203" s="19">
        <f>'EPA Data'!G2204/SUM('EPA Data'!G:G)</f>
        <v>9.9696548707329863E-7</v>
      </c>
      <c r="P2203" s="19">
        <f>'EPA Data'!H2204/SUM('EPA Data'!H:H)</f>
        <v>2.7840490484833106E-6</v>
      </c>
      <c r="Q2203" s="19">
        <f>'EPA Data'!I2204/SUM('EPA Data'!I:I)</f>
        <v>1.8031620769224104E-6</v>
      </c>
      <c r="R2203" s="19">
        <f>'EPA Data'!J2204/SUM('EPA Data'!J:J)</f>
        <v>4.7617062741345558E-7</v>
      </c>
      <c r="S2203" s="19">
        <f>'EPA Data'!K2204/SUM('EPA Data'!K:K)</f>
        <v>1.0089953415545418E-6</v>
      </c>
      <c r="T2203" s="19">
        <f>'EPA Data'!L2204/SUM('EPA Data'!L:L)</f>
        <v>6.3846598438769425E-7</v>
      </c>
      <c r="U2203" s="19">
        <f>'EPA Data'!M2204/SUM('EPA Data'!M:M)</f>
        <v>1.4817417252281511E-6</v>
      </c>
      <c r="V2203" s="19">
        <f>'EPA Data'!N2204/SUM('EPA Data'!N:N)</f>
        <v>1.5143349321772935E-6</v>
      </c>
      <c r="W2203" s="19">
        <f>'EPA Data'!O2204/SUM('EPA Data'!O:O)</f>
        <v>1.1405490770136658E-6</v>
      </c>
      <c r="X2203" s="19">
        <f>'EPA Data'!P2204/SUM('EPA Data'!P:P)</f>
        <v>2.2212069096123815E-6</v>
      </c>
    </row>
    <row r="2204" spans="1:24" x14ac:dyDescent="0.35">
      <c r="A2204" s="13" t="s">
        <v>3583</v>
      </c>
      <c r="B2204" s="13" t="s">
        <v>2540</v>
      </c>
      <c r="C2204" s="18" t="s">
        <v>3584</v>
      </c>
      <c r="D2204" s="14">
        <f>SUMIFS('Census Data'!G:G,'Census Data'!$A:$A,$A2204)/SUMIFS('Census Data'!$F:$F,'Census Data'!$A:$A,$A2204)</f>
        <v>0.50722997151829397</v>
      </c>
      <c r="E2204" s="16">
        <f>SUMIFS('Census Data'!H:H,'Census Data'!$A:$A,$A2204)/SUMIFS('Census Data'!$F:$F,'Census Data'!$A:$A,$A2204)</f>
        <v>0.49277002848170598</v>
      </c>
      <c r="F2204" s="14">
        <f>SUM(SUMIFS('Census Data'!I:I,'Census Data'!$A:$A,$A2204),SUMIFS('Census Data'!J:J,'Census Data'!$A:$A,$A2204))/SUMIFS('Census Data'!$F:$F,'Census Data'!$A:$A,$A2204)</f>
        <v>0.93292193091360553</v>
      </c>
      <c r="G2204" s="14">
        <f>SUM(SUMIFS('Census Data'!K:K,'Census Data'!$A:$A,$A2204),SUMIFS('Census Data'!L:L,'Census Data'!$A:$A,$A2204))/SUMIFS('Census Data'!$F:$F,'Census Data'!$A:$A,$A2204)</f>
        <v>6.4631563572628351E-3</v>
      </c>
      <c r="H2204" s="14">
        <f>SUM(SUMIFS('Census Data'!O:O,'Census Data'!$A:$A,$A2204),SUMIFS('Census Data'!P:P,'Census Data'!$A:$A,$A2204))/SUMIFS('Census Data'!$F:$F,'Census Data'!$A:$A,$A2204)</f>
        <v>1.0151172131746147E-2</v>
      </c>
      <c r="I2204" s="16">
        <f t="shared" si="68"/>
        <v>5.0463740597385565E-2</v>
      </c>
      <c r="J2204" s="14">
        <f>SUM(SUMIFS('Census Data'!W:W,'Census Data'!$A:$A,$A2204),SUMIFS('Census Data'!X:X,'Census Data'!$A:$A,$A2204))/SUMIFS('Census Data'!$F:$F,'Census Data'!$A:$A,$A2204)</f>
        <v>0.10757321259037464</v>
      </c>
      <c r="K2204" s="16">
        <f t="shared" si="69"/>
        <v>0.89242678740962533</v>
      </c>
      <c r="L2204" s="19">
        <f>'EPA Data'!D2205/SUM('EPA Data'!D:D)</f>
        <v>4.8969183984505687E-6</v>
      </c>
      <c r="M2204" s="19">
        <f>'EPA Data'!E2205/SUM('EPA Data'!E:E)</f>
        <v>2.2280452373306831E-6</v>
      </c>
      <c r="N2204" s="19">
        <f>'EPA Data'!F2205/SUM('EPA Data'!F:F)</f>
        <v>2.8649561698695475E-7</v>
      </c>
      <c r="O2204" s="19">
        <f>'EPA Data'!G2205/SUM('EPA Data'!G:G)</f>
        <v>1.9871816882999222E-5</v>
      </c>
      <c r="P2204" s="19">
        <f>'EPA Data'!H2205/SUM('EPA Data'!H:H)</f>
        <v>3.2015600281557992E-5</v>
      </c>
      <c r="Q2204" s="19">
        <f>'EPA Data'!I2205/SUM('EPA Data'!I:I)</f>
        <v>1.9402700957075575E-5</v>
      </c>
      <c r="R2204" s="19">
        <f>'EPA Data'!J2205/SUM('EPA Data'!J:J)</f>
        <v>1.3050362565571647E-5</v>
      </c>
      <c r="S2204" s="19">
        <f>'EPA Data'!K2205/SUM('EPA Data'!K:K)</f>
        <v>1.6344950475918956E-5</v>
      </c>
      <c r="T2204" s="19">
        <f>'EPA Data'!L2205/SUM('EPA Data'!L:L)</f>
        <v>7.7192648102513926E-6</v>
      </c>
      <c r="U2204" s="19">
        <f>'EPA Data'!M2205/SUM('EPA Data'!M:M)</f>
        <v>3.9029911696797553E-5</v>
      </c>
      <c r="V2204" s="19">
        <f>'EPA Data'!N2205/SUM('EPA Data'!N:N)</f>
        <v>1.8350587806155494E-5</v>
      </c>
      <c r="W2204" s="19">
        <f>'EPA Data'!O2205/SUM('EPA Data'!O:O)</f>
        <v>1.167466693261354E-5</v>
      </c>
      <c r="X2204" s="19">
        <f>'EPA Data'!P2205/SUM('EPA Data'!P:P)</f>
        <v>1.5915238431154888E-5</v>
      </c>
    </row>
    <row r="2205" spans="1:24" x14ac:dyDescent="0.35">
      <c r="A2205" s="13" t="s">
        <v>3585</v>
      </c>
      <c r="B2205" s="13" t="s">
        <v>2540</v>
      </c>
      <c r="C2205" s="18" t="s">
        <v>3586</v>
      </c>
      <c r="D2205" s="14">
        <f>SUMIFS('Census Data'!G:G,'Census Data'!$A:$A,$A2205)/SUMIFS('Census Data'!$F:$F,'Census Data'!$A:$A,$A2205)</f>
        <v>0.52590437421175529</v>
      </c>
      <c r="E2205" s="16">
        <f>SUMIFS('Census Data'!H:H,'Census Data'!$A:$A,$A2205)/SUMIFS('Census Data'!$F:$F,'Census Data'!$A:$A,$A2205)</f>
        <v>0.47409562578824471</v>
      </c>
      <c r="F2205" s="14">
        <f>SUM(SUMIFS('Census Data'!I:I,'Census Data'!$A:$A,$A2205),SUMIFS('Census Data'!J:J,'Census Data'!$A:$A,$A2205))/SUMIFS('Census Data'!$F:$F,'Census Data'!$A:$A,$A2205)</f>
        <v>0.904099496772099</v>
      </c>
      <c r="G2205" s="14">
        <f>SUM(SUMIFS('Census Data'!K:K,'Census Data'!$A:$A,$A2205),SUMIFS('Census Data'!L:L,'Census Data'!$A:$A,$A2205))/SUMIFS('Census Data'!$F:$F,'Census Data'!$A:$A,$A2205)</f>
        <v>1.1962588814105366E-2</v>
      </c>
      <c r="H2205" s="14">
        <f>SUM(SUMIFS('Census Data'!O:O,'Census Data'!$A:$A,$A2205),SUMIFS('Census Data'!P:P,'Census Data'!$A:$A,$A2205))/SUMIFS('Census Data'!$F:$F,'Census Data'!$A:$A,$A2205)</f>
        <v>1.1762796099047238E-2</v>
      </c>
      <c r="I2205" s="16">
        <f t="shared" si="68"/>
        <v>7.2175118314748321E-2</v>
      </c>
      <c r="J2205" s="14">
        <f>SUM(SUMIFS('Census Data'!W:W,'Census Data'!$A:$A,$A2205),SUMIFS('Census Data'!X:X,'Census Data'!$A:$A,$A2205))/SUMIFS('Census Data'!$F:$F,'Census Data'!$A:$A,$A2205)</f>
        <v>0.28254436022626522</v>
      </c>
      <c r="K2205" s="16">
        <f t="shared" si="69"/>
        <v>0.71745563977373483</v>
      </c>
      <c r="L2205" s="19">
        <f>'EPA Data'!D2206/SUM('EPA Data'!D:D)</f>
        <v>5.5134933802267164E-5</v>
      </c>
      <c r="M2205" s="19">
        <f>'EPA Data'!E2206/SUM('EPA Data'!E:E)</f>
        <v>2.2636238005449474E-5</v>
      </c>
      <c r="N2205" s="19">
        <f>'EPA Data'!F2206/SUM('EPA Data'!F:F)</f>
        <v>2.7365843151449063E-6</v>
      </c>
      <c r="O2205" s="19">
        <f>'EPA Data'!G2206/SUM('EPA Data'!G:G)</f>
        <v>3.4132106455321281E-5</v>
      </c>
      <c r="P2205" s="19">
        <f>'EPA Data'!H2206/SUM('EPA Data'!H:H)</f>
        <v>1.0106036924070793E-4</v>
      </c>
      <c r="Q2205" s="19">
        <f>'EPA Data'!I2206/SUM('EPA Data'!I:I)</f>
        <v>6.2969973228897902E-5</v>
      </c>
      <c r="R2205" s="19">
        <f>'EPA Data'!J2206/SUM('EPA Data'!J:J)</f>
        <v>1.6486118137917954E-5</v>
      </c>
      <c r="S2205" s="19">
        <f>'EPA Data'!K2206/SUM('EPA Data'!K:K)</f>
        <v>3.6776814880269241E-5</v>
      </c>
      <c r="T2205" s="19">
        <f>'EPA Data'!L2206/SUM('EPA Data'!L:L)</f>
        <v>2.4455662756332161E-5</v>
      </c>
      <c r="U2205" s="19">
        <f>'EPA Data'!M2206/SUM('EPA Data'!M:M)</f>
        <v>4.5103953424902469E-5</v>
      </c>
      <c r="V2205" s="19">
        <f>'EPA Data'!N2206/SUM('EPA Data'!N:N)</f>
        <v>4.5925155343662851E-5</v>
      </c>
      <c r="W2205" s="19">
        <f>'EPA Data'!O2206/SUM('EPA Data'!O:O)</f>
        <v>3.9835067774170696E-5</v>
      </c>
      <c r="X2205" s="19">
        <f>'EPA Data'!P2206/SUM('EPA Data'!P:P)</f>
        <v>1.2650426226036012E-4</v>
      </c>
    </row>
    <row r="2206" spans="1:24" x14ac:dyDescent="0.35">
      <c r="A2206" s="13" t="s">
        <v>3587</v>
      </c>
      <c r="B2206" s="13" t="s">
        <v>2540</v>
      </c>
      <c r="C2206" s="18" t="s">
        <v>308</v>
      </c>
      <c r="D2206" s="14">
        <f>SUMIFS('Census Data'!G:G,'Census Data'!$A:$A,$A2206)/SUMIFS('Census Data'!$F:$F,'Census Data'!$A:$A,$A2206)</f>
        <v>0.50110687022900768</v>
      </c>
      <c r="E2206" s="16">
        <f>SUMIFS('Census Data'!H:H,'Census Data'!$A:$A,$A2206)/SUMIFS('Census Data'!$F:$F,'Census Data'!$A:$A,$A2206)</f>
        <v>0.49889312977099237</v>
      </c>
      <c r="F2206" s="14">
        <f>SUM(SUMIFS('Census Data'!I:I,'Census Data'!$A:$A,$A2206),SUMIFS('Census Data'!J:J,'Census Data'!$A:$A,$A2206))/SUMIFS('Census Data'!$F:$F,'Census Data'!$A:$A,$A2206)</f>
        <v>0.92675572519083971</v>
      </c>
      <c r="G2206" s="14">
        <f>SUM(SUMIFS('Census Data'!K:K,'Census Data'!$A:$A,$A2206),SUMIFS('Census Data'!L:L,'Census Data'!$A:$A,$A2206))/SUMIFS('Census Data'!$F:$F,'Census Data'!$A:$A,$A2206)</f>
        <v>7.7480916030534348E-3</v>
      </c>
      <c r="H2206" s="14">
        <f>SUM(SUMIFS('Census Data'!O:O,'Census Data'!$A:$A,$A2206),SUMIFS('Census Data'!P:P,'Census Data'!$A:$A,$A2206))/SUMIFS('Census Data'!$F:$F,'Census Data'!$A:$A,$A2206)</f>
        <v>1.2213740458015267E-2</v>
      </c>
      <c r="I2206" s="16">
        <f t="shared" si="68"/>
        <v>5.3282442748091574E-2</v>
      </c>
      <c r="J2206" s="14">
        <f>SUM(SUMIFS('Census Data'!W:W,'Census Data'!$A:$A,$A2206),SUMIFS('Census Data'!X:X,'Census Data'!$A:$A,$A2206))/SUMIFS('Census Data'!$F:$F,'Census Data'!$A:$A,$A2206)</f>
        <v>5.114503816793893E-2</v>
      </c>
      <c r="K2206" s="16">
        <f t="shared" si="69"/>
        <v>0.94885496183206108</v>
      </c>
      <c r="L2206" s="19">
        <f>'EPA Data'!D2207/SUM('EPA Data'!D:D)</f>
        <v>9.5262305164766378E-6</v>
      </c>
      <c r="M2206" s="19">
        <f>'EPA Data'!E2207/SUM('EPA Data'!E:E)</f>
        <v>7.7498910797851187E-6</v>
      </c>
      <c r="N2206" s="19">
        <f>'EPA Data'!F2207/SUM('EPA Data'!F:F)</f>
        <v>1.3094365256506716E-6</v>
      </c>
      <c r="O2206" s="19">
        <f>'EPA Data'!G2207/SUM('EPA Data'!G:G)</f>
        <v>1.0872553785091784E-5</v>
      </c>
      <c r="P2206" s="19">
        <f>'EPA Data'!H2207/SUM('EPA Data'!H:H)</f>
        <v>3.9751873939874712E-5</v>
      </c>
      <c r="Q2206" s="19">
        <f>'EPA Data'!I2207/SUM('EPA Data'!I:I)</f>
        <v>2.239391242265157E-5</v>
      </c>
      <c r="R2206" s="19">
        <f>'EPA Data'!J2207/SUM('EPA Data'!J:J)</f>
        <v>7.0095179675884635E-6</v>
      </c>
      <c r="S2206" s="19">
        <f>'EPA Data'!K2207/SUM('EPA Data'!K:K)</f>
        <v>1.820074976999812E-5</v>
      </c>
      <c r="T2206" s="19">
        <f>'EPA Data'!L2207/SUM('EPA Data'!L:L)</f>
        <v>9.0172672797335666E-6</v>
      </c>
      <c r="U2206" s="19">
        <f>'EPA Data'!M2207/SUM('EPA Data'!M:M)</f>
        <v>1.3973269148512739E-5</v>
      </c>
      <c r="V2206" s="19">
        <f>'EPA Data'!N2207/SUM('EPA Data'!N:N)</f>
        <v>1.861488127503144E-5</v>
      </c>
      <c r="W2206" s="19">
        <f>'EPA Data'!O2207/SUM('EPA Data'!O:O)</f>
        <v>1.4158259604738782E-5</v>
      </c>
      <c r="X2206" s="19">
        <f>'EPA Data'!P2207/SUM('EPA Data'!P:P)</f>
        <v>5.3927566786671383E-5</v>
      </c>
    </row>
    <row r="2207" spans="1:24" x14ac:dyDescent="0.35">
      <c r="A2207" s="13" t="s">
        <v>3588</v>
      </c>
      <c r="B2207" s="13" t="s">
        <v>2540</v>
      </c>
      <c r="C2207" s="18" t="s">
        <v>3589</v>
      </c>
      <c r="D2207" s="14">
        <f>SUMIFS('Census Data'!G:G,'Census Data'!$A:$A,$A2207)/SUMIFS('Census Data'!$F:$F,'Census Data'!$A:$A,$A2207)</f>
        <v>0.4933712121212121</v>
      </c>
      <c r="E2207" s="16">
        <f>SUMIFS('Census Data'!H:H,'Census Data'!$A:$A,$A2207)/SUMIFS('Census Data'!$F:$F,'Census Data'!$A:$A,$A2207)</f>
        <v>0.50662878787878785</v>
      </c>
      <c r="F2207" s="14">
        <f>SUM(SUMIFS('Census Data'!I:I,'Census Data'!$A:$A,$A2207),SUMIFS('Census Data'!J:J,'Census Data'!$A:$A,$A2207))/SUMIFS('Census Data'!$F:$F,'Census Data'!$A:$A,$A2207)</f>
        <v>0.95698051948051943</v>
      </c>
      <c r="G2207" s="14">
        <f>SUM(SUMIFS('Census Data'!K:K,'Census Data'!$A:$A,$A2207),SUMIFS('Census Data'!L:L,'Census Data'!$A:$A,$A2207))/SUMIFS('Census Data'!$F:$F,'Census Data'!$A:$A,$A2207)</f>
        <v>4.193722943722944E-3</v>
      </c>
      <c r="H2207" s="14">
        <f>SUM(SUMIFS('Census Data'!O:O,'Census Data'!$A:$A,$A2207),SUMIFS('Census Data'!P:P,'Census Data'!$A:$A,$A2207))/SUMIFS('Census Data'!$F:$F,'Census Data'!$A:$A,$A2207)</f>
        <v>4.464285714285714E-3</v>
      </c>
      <c r="I2207" s="16">
        <f t="shared" si="68"/>
        <v>3.4361471861471871E-2</v>
      </c>
      <c r="J2207" s="14">
        <f>SUM(SUMIFS('Census Data'!W:W,'Census Data'!$A:$A,$A2207),SUMIFS('Census Data'!X:X,'Census Data'!$A:$A,$A2207))/SUMIFS('Census Data'!$F:$F,'Census Data'!$A:$A,$A2207)</f>
        <v>3.7608225108225111E-2</v>
      </c>
      <c r="K2207" s="16">
        <f t="shared" si="69"/>
        <v>0.96239177489177485</v>
      </c>
      <c r="L2207" s="19">
        <f>'EPA Data'!D2208/SUM('EPA Data'!D:D)</f>
        <v>2.1797188875838548E-6</v>
      </c>
      <c r="M2207" s="19">
        <f>'EPA Data'!E2208/SUM('EPA Data'!E:E)</f>
        <v>1.7423761546471265E-6</v>
      </c>
      <c r="N2207" s="19">
        <f>'EPA Data'!F2208/SUM('EPA Data'!F:F)</f>
        <v>4.8568841302861634E-7</v>
      </c>
      <c r="O2207" s="19">
        <f>'EPA Data'!G2208/SUM('EPA Data'!G:G)</f>
        <v>3.089674194440181E-6</v>
      </c>
      <c r="P2207" s="19">
        <f>'EPA Data'!H2208/SUM('EPA Data'!H:H)</f>
        <v>9.5824369329260676E-6</v>
      </c>
      <c r="Q2207" s="19">
        <f>'EPA Data'!I2208/SUM('EPA Data'!I:I)</f>
        <v>7.4655769795619959E-6</v>
      </c>
      <c r="R2207" s="19">
        <f>'EPA Data'!J2208/SUM('EPA Data'!J:J)</f>
        <v>2.1513699874668836E-6</v>
      </c>
      <c r="S2207" s="19">
        <f>'EPA Data'!K2208/SUM('EPA Data'!K:K)</f>
        <v>4.5130952137036238E-6</v>
      </c>
      <c r="T2207" s="19">
        <f>'EPA Data'!L2208/SUM('EPA Data'!L:L)</f>
        <v>3.1263001236159312E-6</v>
      </c>
      <c r="U2207" s="19">
        <f>'EPA Data'!M2208/SUM('EPA Data'!M:M)</f>
        <v>3.9336320372414806E-6</v>
      </c>
      <c r="V2207" s="19">
        <f>'EPA Data'!N2208/SUM('EPA Data'!N:N)</f>
        <v>4.5146190789476815E-6</v>
      </c>
      <c r="W2207" s="19">
        <f>'EPA Data'!O2208/SUM('EPA Data'!O:O)</f>
        <v>4.699394242508747E-6</v>
      </c>
      <c r="X2207" s="19">
        <f>'EPA Data'!P2208/SUM('EPA Data'!P:P)</f>
        <v>1.5188126000590942E-5</v>
      </c>
    </row>
    <row r="2208" spans="1:24" x14ac:dyDescent="0.35">
      <c r="A2208" s="13" t="s">
        <v>3590</v>
      </c>
      <c r="B2208" s="13" t="s">
        <v>2540</v>
      </c>
      <c r="C2208" s="18" t="s">
        <v>3591</v>
      </c>
      <c r="D2208" s="14">
        <f>SUMIFS('Census Data'!G:G,'Census Data'!$A:$A,$A2208)/SUMIFS('Census Data'!$F:$F,'Census Data'!$A:$A,$A2208)</f>
        <v>0.50494938132733413</v>
      </c>
      <c r="E2208" s="16">
        <f>SUMIFS('Census Data'!H:H,'Census Data'!$A:$A,$A2208)/SUMIFS('Census Data'!$F:$F,'Census Data'!$A:$A,$A2208)</f>
        <v>0.49505061867266592</v>
      </c>
      <c r="F2208" s="14">
        <f>SUM(SUMIFS('Census Data'!I:I,'Census Data'!$A:$A,$A2208),SUMIFS('Census Data'!J:J,'Census Data'!$A:$A,$A2208))/SUMIFS('Census Data'!$F:$F,'Census Data'!$A:$A,$A2208)</f>
        <v>0.9102362204724409</v>
      </c>
      <c r="G2208" s="14">
        <f>SUM(SUMIFS('Census Data'!K:K,'Census Data'!$A:$A,$A2208),SUMIFS('Census Data'!L:L,'Census Data'!$A:$A,$A2208))/SUMIFS('Census Data'!$F:$F,'Census Data'!$A:$A,$A2208)</f>
        <v>7.8365204349456312E-3</v>
      </c>
      <c r="H2208" s="14">
        <f>SUM(SUMIFS('Census Data'!O:O,'Census Data'!$A:$A,$A2208),SUMIFS('Census Data'!P:P,'Census Data'!$A:$A,$A2208))/SUMIFS('Census Data'!$F:$F,'Census Data'!$A:$A,$A2208)</f>
        <v>1.0498687664041995E-2</v>
      </c>
      <c r="I2208" s="16">
        <f t="shared" si="68"/>
        <v>7.1428571428571397E-2</v>
      </c>
      <c r="J2208" s="14">
        <f>SUM(SUMIFS('Census Data'!W:W,'Census Data'!$A:$A,$A2208),SUMIFS('Census Data'!X:X,'Census Data'!$A:$A,$A2208))/SUMIFS('Census Data'!$F:$F,'Census Data'!$A:$A,$A2208)</f>
        <v>0.18923884514435696</v>
      </c>
      <c r="K2208" s="16">
        <f t="shared" si="69"/>
        <v>0.81076115485564304</v>
      </c>
      <c r="L2208" s="19">
        <f>'EPA Data'!D2209/SUM('EPA Data'!D:D)</f>
        <v>7.7422919315508323E-6</v>
      </c>
      <c r="M2208" s="19">
        <f>'EPA Data'!E2209/SUM('EPA Data'!E:E)</f>
        <v>5.3798573879498522E-6</v>
      </c>
      <c r="N2208" s="19">
        <f>'EPA Data'!F2209/SUM('EPA Data'!F:F)</f>
        <v>8.1072533672874663E-7</v>
      </c>
      <c r="O2208" s="19">
        <f>'EPA Data'!G2209/SUM('EPA Data'!G:G)</f>
        <v>2.2999507030632358E-5</v>
      </c>
      <c r="P2208" s="19">
        <f>'EPA Data'!H2209/SUM('EPA Data'!H:H)</f>
        <v>5.3385377450523275E-5</v>
      </c>
      <c r="Q2208" s="19">
        <f>'EPA Data'!I2209/SUM('EPA Data'!I:I)</f>
        <v>3.3311422281296709E-5</v>
      </c>
      <c r="R2208" s="19">
        <f>'EPA Data'!J2209/SUM('EPA Data'!J:J)</f>
        <v>1.0868013369740141E-5</v>
      </c>
      <c r="S2208" s="19">
        <f>'EPA Data'!K2209/SUM('EPA Data'!K:K)</f>
        <v>2.0979904734553789E-5</v>
      </c>
      <c r="T2208" s="19">
        <f>'EPA Data'!L2209/SUM('EPA Data'!L:L)</f>
        <v>1.1727130020896037E-5</v>
      </c>
      <c r="U2208" s="19">
        <f>'EPA Data'!M2209/SUM('EPA Data'!M:M)</f>
        <v>3.7736326606611303E-5</v>
      </c>
      <c r="V2208" s="19">
        <f>'EPA Data'!N2209/SUM('EPA Data'!N:N)</f>
        <v>3.1764680267166365E-5</v>
      </c>
      <c r="W2208" s="19">
        <f>'EPA Data'!O2209/SUM('EPA Data'!O:O)</f>
        <v>2.1513183710085822E-5</v>
      </c>
      <c r="X2208" s="19">
        <f>'EPA Data'!P2209/SUM('EPA Data'!P:P)</f>
        <v>3.6424588855129495E-5</v>
      </c>
    </row>
    <row r="2209" spans="1:24" x14ac:dyDescent="0.35">
      <c r="A2209" s="13" t="s">
        <v>3592</v>
      </c>
      <c r="B2209" s="13" t="s">
        <v>2540</v>
      </c>
      <c r="C2209" s="18" t="s">
        <v>150</v>
      </c>
      <c r="D2209" s="14">
        <f>SUMIFS('Census Data'!G:G,'Census Data'!$A:$A,$A2209)/SUMIFS('Census Data'!$F:$F,'Census Data'!$A:$A,$A2209)</f>
        <v>0.49911304547703161</v>
      </c>
      <c r="E2209" s="16">
        <f>SUMIFS('Census Data'!H:H,'Census Data'!$A:$A,$A2209)/SUMIFS('Census Data'!$F:$F,'Census Data'!$A:$A,$A2209)</f>
        <v>0.50088695452296839</v>
      </c>
      <c r="F2209" s="14">
        <f>SUM(SUMIFS('Census Data'!I:I,'Census Data'!$A:$A,$A2209),SUMIFS('Census Data'!J:J,'Census Data'!$A:$A,$A2209))/SUMIFS('Census Data'!$F:$F,'Census Data'!$A:$A,$A2209)</f>
        <v>0.79119674733372314</v>
      </c>
      <c r="G2209" s="14">
        <f>SUM(SUMIFS('Census Data'!K:K,'Census Data'!$A:$A,$A2209),SUMIFS('Census Data'!L:L,'Census Data'!$A:$A,$A2209))/SUMIFS('Census Data'!$F:$F,'Census Data'!$A:$A,$A2209)</f>
        <v>2.6112274284648275E-2</v>
      </c>
      <c r="H2209" s="14">
        <f>SUM(SUMIFS('Census Data'!O:O,'Census Data'!$A:$A,$A2209),SUMIFS('Census Data'!P:P,'Census Data'!$A:$A,$A2209))/SUMIFS('Census Data'!$F:$F,'Census Data'!$A:$A,$A2209)</f>
        <v>0.11897682925001124</v>
      </c>
      <c r="I2209" s="16">
        <f t="shared" si="68"/>
        <v>6.3714149131617326E-2</v>
      </c>
      <c r="J2209" s="14">
        <f>SUM(SUMIFS('Census Data'!W:W,'Census Data'!$A:$A,$A2209),SUMIFS('Census Data'!X:X,'Census Data'!$A:$A,$A2209))/SUMIFS('Census Data'!$F:$F,'Census Data'!$A:$A,$A2209)</f>
        <v>0.17906487510181238</v>
      </c>
      <c r="K2209" s="16">
        <f t="shared" si="69"/>
        <v>0.82093512489818765</v>
      </c>
      <c r="L2209" s="19">
        <f>'EPA Data'!D2210/SUM('EPA Data'!D:D)</f>
        <v>1.1413038722662261E-4</v>
      </c>
      <c r="M2209" s="19">
        <f>'EPA Data'!E2210/SUM('EPA Data'!E:E)</f>
        <v>3.1578180404944904E-5</v>
      </c>
      <c r="N2209" s="19">
        <f>'EPA Data'!F2210/SUM('EPA Data'!F:F)</f>
        <v>4.3973238674258946E-6</v>
      </c>
      <c r="O2209" s="19">
        <f>'EPA Data'!G2210/SUM('EPA Data'!G:G)</f>
        <v>6.9397403360842711E-4</v>
      </c>
      <c r="P2209" s="19">
        <f>'EPA Data'!H2210/SUM('EPA Data'!H:H)</f>
        <v>4.9442198201446593E-4</v>
      </c>
      <c r="Q2209" s="19">
        <f>'EPA Data'!I2210/SUM('EPA Data'!I:I)</f>
        <v>3.6516066124867269E-4</v>
      </c>
      <c r="R2209" s="19">
        <f>'EPA Data'!J2210/SUM('EPA Data'!J:J)</f>
        <v>2.8758960258134749E-4</v>
      </c>
      <c r="S2209" s="19">
        <f>'EPA Data'!K2210/SUM('EPA Data'!K:K)</f>
        <v>2.3329584193220777E-4</v>
      </c>
      <c r="T2209" s="19">
        <f>'EPA Data'!L2210/SUM('EPA Data'!L:L)</f>
        <v>1.4227075009018303E-4</v>
      </c>
      <c r="U2209" s="19">
        <f>'EPA Data'!M2210/SUM('EPA Data'!M:M)</f>
        <v>1.1932601074253943E-3</v>
      </c>
      <c r="V2209" s="19">
        <f>'EPA Data'!N2210/SUM('EPA Data'!N:N)</f>
        <v>3.2061101010442429E-4</v>
      </c>
      <c r="W2209" s="19">
        <f>'EPA Data'!O2210/SUM('EPA Data'!O:O)</f>
        <v>2.3252708904519248E-4</v>
      </c>
      <c r="X2209" s="19">
        <f>'EPA Data'!P2210/SUM('EPA Data'!P:P)</f>
        <v>2.3509107086698173E-4</v>
      </c>
    </row>
    <row r="2210" spans="1:24" x14ac:dyDescent="0.35">
      <c r="A2210" s="13" t="s">
        <v>3593</v>
      </c>
      <c r="B2210" s="13" t="s">
        <v>2540</v>
      </c>
      <c r="C2210" s="18" t="s">
        <v>953</v>
      </c>
      <c r="D2210" s="14">
        <f>SUMIFS('Census Data'!G:G,'Census Data'!$A:$A,$A2210)/SUMIFS('Census Data'!$F:$F,'Census Data'!$A:$A,$A2210)</f>
        <v>0.49203049203049204</v>
      </c>
      <c r="E2210" s="16">
        <f>SUMIFS('Census Data'!H:H,'Census Data'!$A:$A,$A2210)/SUMIFS('Census Data'!$F:$F,'Census Data'!$A:$A,$A2210)</f>
        <v>0.50796950796950802</v>
      </c>
      <c r="F2210" s="14">
        <f>SUM(SUMIFS('Census Data'!I:I,'Census Data'!$A:$A,$A2210),SUMIFS('Census Data'!J:J,'Census Data'!$A:$A,$A2210))/SUMIFS('Census Data'!$F:$F,'Census Data'!$A:$A,$A2210)</f>
        <v>0.92792792792792789</v>
      </c>
      <c r="G2210" s="14">
        <f>SUM(SUMIFS('Census Data'!K:K,'Census Data'!$A:$A,$A2210),SUMIFS('Census Data'!L:L,'Census Data'!$A:$A,$A2210))/SUMIFS('Census Data'!$F:$F,'Census Data'!$A:$A,$A2210)</f>
        <v>2.772002772002772E-3</v>
      </c>
      <c r="H2210" s="14">
        <f>SUM(SUMIFS('Census Data'!O:O,'Census Data'!$A:$A,$A2210),SUMIFS('Census Data'!P:P,'Census Data'!$A:$A,$A2210))/SUMIFS('Census Data'!$F:$F,'Census Data'!$A:$A,$A2210)</f>
        <v>6.2370062370062374E-3</v>
      </c>
      <c r="I2210" s="16">
        <f t="shared" si="68"/>
        <v>6.3063063063063085E-2</v>
      </c>
      <c r="J2210" s="14">
        <f>SUM(SUMIFS('Census Data'!W:W,'Census Data'!$A:$A,$A2210),SUMIFS('Census Data'!X:X,'Census Data'!$A:$A,$A2210))/SUMIFS('Census Data'!$F:$F,'Census Data'!$A:$A,$A2210)</f>
        <v>5.7519057519057518E-2</v>
      </c>
      <c r="K2210" s="16">
        <f t="shared" si="69"/>
        <v>0.9424809424809425</v>
      </c>
      <c r="L2210" s="19">
        <f>'EPA Data'!D2211/SUM('EPA Data'!D:D)</f>
        <v>3.5949997372200873E-7</v>
      </c>
      <c r="M2210" s="19">
        <f>'EPA Data'!E2211/SUM('EPA Data'!E:E)</f>
        <v>3.0400892256829933E-7</v>
      </c>
      <c r="N2210" s="19">
        <f>'EPA Data'!F2211/SUM('EPA Data'!F:F)</f>
        <v>5.5689172985049904E-8</v>
      </c>
      <c r="O2210" s="19">
        <f>'EPA Data'!G2211/SUM('EPA Data'!G:G)</f>
        <v>5.1429571717629161E-7</v>
      </c>
      <c r="P2210" s="19">
        <f>'EPA Data'!H2211/SUM('EPA Data'!H:H)</f>
        <v>1.7513387811293769E-6</v>
      </c>
      <c r="Q2210" s="19">
        <f>'EPA Data'!I2211/SUM('EPA Data'!I:I)</f>
        <v>1.2361728991144384E-6</v>
      </c>
      <c r="R2210" s="19">
        <f>'EPA Data'!J2211/SUM('EPA Data'!J:J)</f>
        <v>3.1746084075507822E-7</v>
      </c>
      <c r="S2210" s="19">
        <f>'EPA Data'!K2211/SUM('EPA Data'!K:K)</f>
        <v>6.9038726324393877E-7</v>
      </c>
      <c r="T2210" s="19">
        <f>'EPA Data'!L2211/SUM('EPA Data'!L:L)</f>
        <v>4.6444050058364616E-7</v>
      </c>
      <c r="U2210" s="19">
        <f>'EPA Data'!M2211/SUM('EPA Data'!M:M)</f>
        <v>8.4065986536790172E-7</v>
      </c>
      <c r="V2210" s="19">
        <f>'EPA Data'!N2211/SUM('EPA Data'!N:N)</f>
        <v>8.9724307242085407E-7</v>
      </c>
      <c r="W2210" s="19">
        <f>'EPA Data'!O2211/SUM('EPA Data'!O:O)</f>
        <v>7.9211644931119711E-7</v>
      </c>
      <c r="X2210" s="19">
        <f>'EPA Data'!P2211/SUM('EPA Data'!P:P)</f>
        <v>1.8337475322879814E-6</v>
      </c>
    </row>
    <row r="2211" spans="1:24" x14ac:dyDescent="0.35">
      <c r="A2211" s="13" t="s">
        <v>3594</v>
      </c>
      <c r="B2211" s="13" t="s">
        <v>2540</v>
      </c>
      <c r="C2211" s="18" t="s">
        <v>3595</v>
      </c>
      <c r="D2211" s="14">
        <f>SUMIFS('Census Data'!G:G,'Census Data'!$A:$A,$A2211)/SUMIFS('Census Data'!$F:$F,'Census Data'!$A:$A,$A2211)</f>
        <v>0.50379666932773892</v>
      </c>
      <c r="E2211" s="16">
        <f>SUMIFS('Census Data'!H:H,'Census Data'!$A:$A,$A2211)/SUMIFS('Census Data'!$F:$F,'Census Data'!$A:$A,$A2211)</f>
        <v>0.49620333067226113</v>
      </c>
      <c r="F2211" s="14">
        <f>SUM(SUMIFS('Census Data'!I:I,'Census Data'!$A:$A,$A2211),SUMIFS('Census Data'!J:J,'Census Data'!$A:$A,$A2211))/SUMIFS('Census Data'!$F:$F,'Census Data'!$A:$A,$A2211)</f>
        <v>0.91340994745929482</v>
      </c>
      <c r="G2211" s="14">
        <f>SUM(SUMIFS('Census Data'!K:K,'Census Data'!$A:$A,$A2211),SUMIFS('Census Data'!L:L,'Census Data'!$A:$A,$A2211))/SUMIFS('Census Data'!$F:$F,'Census Data'!$A:$A,$A2211)</f>
        <v>1.2225460891521081E-2</v>
      </c>
      <c r="H2211" s="14">
        <f>SUM(SUMIFS('Census Data'!O:O,'Census Data'!$A:$A,$A2211),SUMIFS('Census Data'!P:P,'Census Data'!$A:$A,$A2211))/SUMIFS('Census Data'!$F:$F,'Census Data'!$A:$A,$A2211)</f>
        <v>1.9020477879063549E-2</v>
      </c>
      <c r="I2211" s="16">
        <f t="shared" si="68"/>
        <v>5.5344113770120495E-2</v>
      </c>
      <c r="J2211" s="14">
        <f>SUM(SUMIFS('Census Data'!W:W,'Census Data'!$A:$A,$A2211),SUMIFS('Census Data'!X:X,'Census Data'!$A:$A,$A2211))/SUMIFS('Census Data'!$F:$F,'Census Data'!$A:$A,$A2211)</f>
        <v>0.16502051501030393</v>
      </c>
      <c r="K2211" s="16">
        <f t="shared" si="69"/>
        <v>0.8349794849896961</v>
      </c>
      <c r="L2211" s="19">
        <f>'EPA Data'!D2212/SUM('EPA Data'!D:D)</f>
        <v>2.0121254472993929E-5</v>
      </c>
      <c r="M2211" s="19">
        <f>'EPA Data'!E2212/SUM('EPA Data'!E:E)</f>
        <v>9.2109214321438186E-6</v>
      </c>
      <c r="N2211" s="19">
        <f>'EPA Data'!F2212/SUM('EPA Data'!F:F)</f>
        <v>1.149776610279804E-6</v>
      </c>
      <c r="O2211" s="19">
        <f>'EPA Data'!G2212/SUM('EPA Data'!G:G)</f>
        <v>9.6962927226546612E-5</v>
      </c>
      <c r="P2211" s="19">
        <f>'EPA Data'!H2212/SUM('EPA Data'!H:H)</f>
        <v>1.2333827140702068E-4</v>
      </c>
      <c r="Q2211" s="19">
        <f>'EPA Data'!I2212/SUM('EPA Data'!I:I)</f>
        <v>7.4040162611585875E-5</v>
      </c>
      <c r="R2211" s="19">
        <f>'EPA Data'!J2212/SUM('EPA Data'!J:J)</f>
        <v>5.0365035076953444E-5</v>
      </c>
      <c r="S2211" s="19">
        <f>'EPA Data'!K2212/SUM('EPA Data'!K:K)</f>
        <v>6.1697790906198161E-5</v>
      </c>
      <c r="T2211" s="19">
        <f>'EPA Data'!L2212/SUM('EPA Data'!L:L)</f>
        <v>2.988412788739105E-5</v>
      </c>
      <c r="U2211" s="19">
        <f>'EPA Data'!M2212/SUM('EPA Data'!M:M)</f>
        <v>1.9256115631887015E-4</v>
      </c>
      <c r="V2211" s="19">
        <f>'EPA Data'!N2212/SUM('EPA Data'!N:N)</f>
        <v>7.5142515810760119E-5</v>
      </c>
      <c r="W2211" s="19">
        <f>'EPA Data'!O2212/SUM('EPA Data'!O:O)</f>
        <v>4.7513127400568038E-5</v>
      </c>
      <c r="X2211" s="19">
        <f>'EPA Data'!P2212/SUM('EPA Data'!P:P)</f>
        <v>7.1221602308817528E-5</v>
      </c>
    </row>
    <row r="2212" spans="1:24" x14ac:dyDescent="0.35">
      <c r="A2212" s="13" t="s">
        <v>3596</v>
      </c>
      <c r="B2212" s="13" t="s">
        <v>3597</v>
      </c>
      <c r="C2212" s="18" t="s">
        <v>435</v>
      </c>
      <c r="D2212" s="14">
        <f>SUMIFS('Census Data'!G:G,'Census Data'!$A:$A,$A2212)/SUMIFS('Census Data'!$F:$F,'Census Data'!$A:$A,$A2212)</f>
        <v>0.4965908434291878</v>
      </c>
      <c r="E2212" s="16">
        <f>SUMIFS('Census Data'!H:H,'Census Data'!$A:$A,$A2212)/SUMIFS('Census Data'!$F:$F,'Census Data'!$A:$A,$A2212)</f>
        <v>0.5034091565708122</v>
      </c>
      <c r="F2212" s="14">
        <f>SUM(SUMIFS('Census Data'!I:I,'Census Data'!$A:$A,$A2212),SUMIFS('Census Data'!J:J,'Census Data'!$A:$A,$A2212))/SUMIFS('Census Data'!$F:$F,'Census Data'!$A:$A,$A2212)</f>
        <v>0.95017238390569925</v>
      </c>
      <c r="G2212" s="14">
        <f>SUM(SUMIFS('Census Data'!K:K,'Census Data'!$A:$A,$A2212),SUMIFS('Census Data'!L:L,'Census Data'!$A:$A,$A2212))/SUMIFS('Census Data'!$F:$F,'Census Data'!$A:$A,$A2212)</f>
        <v>2.0011941678383636E-2</v>
      </c>
      <c r="H2212" s="14">
        <f>SUM(SUMIFS('Census Data'!O:O,'Census Data'!$A:$A,$A2212),SUMIFS('Census Data'!P:P,'Census Data'!$A:$A,$A2212))/SUMIFS('Census Data'!$F:$F,'Census Data'!$A:$A,$A2212)</f>
        <v>8.8118030008282125E-3</v>
      </c>
      <c r="I2212" s="16">
        <f t="shared" si="68"/>
        <v>2.100387141508897E-2</v>
      </c>
      <c r="J2212" s="14">
        <f>SUM(SUMIFS('Census Data'!W:W,'Census Data'!$A:$A,$A2212),SUMIFS('Census Data'!X:X,'Census Data'!$A:$A,$A2212))/SUMIFS('Census Data'!$F:$F,'Census Data'!$A:$A,$A2212)</f>
        <v>7.4885879928349927E-2</v>
      </c>
      <c r="K2212" s="16">
        <f t="shared" si="69"/>
        <v>0.92511412007165006</v>
      </c>
      <c r="L2212" s="19">
        <f>'EPA Data'!D2213/SUM('EPA Data'!D:D)</f>
        <v>7.848169846566915E-4</v>
      </c>
      <c r="M2212" s="19">
        <f>'EPA Data'!E2213/SUM('EPA Data'!E:E)</f>
        <v>6.1909147638766965E-4</v>
      </c>
      <c r="N2212" s="19">
        <f>'EPA Data'!F2213/SUM('EPA Data'!F:F)</f>
        <v>4.8148993101003467E-4</v>
      </c>
      <c r="O2212" s="19">
        <f>'EPA Data'!G2213/SUM('EPA Data'!G:G)</f>
        <v>3.9735832703851508E-4</v>
      </c>
      <c r="P2212" s="19">
        <f>'EPA Data'!H2213/SUM('EPA Data'!H:H)</f>
        <v>5.7048774607849212E-4</v>
      </c>
      <c r="Q2212" s="19">
        <f>'EPA Data'!I2213/SUM('EPA Data'!I:I)</f>
        <v>5.7152737560325526E-4</v>
      </c>
      <c r="R2212" s="19">
        <f>'EPA Data'!J2213/SUM('EPA Data'!J:J)</f>
        <v>4.4257972676974401E-4</v>
      </c>
      <c r="S2212" s="19">
        <f>'EPA Data'!K2213/SUM('EPA Data'!K:K)</f>
        <v>6.7440311710168432E-4</v>
      </c>
      <c r="T2212" s="19">
        <f>'EPA Data'!L2213/SUM('EPA Data'!L:L)</f>
        <v>5.0605333547814766E-4</v>
      </c>
      <c r="U2212" s="19">
        <f>'EPA Data'!M2213/SUM('EPA Data'!M:M)</f>
        <v>7.1711737794866355E-4</v>
      </c>
      <c r="V2212" s="19">
        <f>'EPA Data'!N2213/SUM('EPA Data'!N:N)</f>
        <v>7.2539413558869834E-4</v>
      </c>
      <c r="W2212" s="19">
        <f>'EPA Data'!O2213/SUM('EPA Data'!O:O)</f>
        <v>1.1668995436555465E-3</v>
      </c>
      <c r="X2212" s="19">
        <f>'EPA Data'!P2213/SUM('EPA Data'!P:P)</f>
        <v>3.9872611816117639E-4</v>
      </c>
    </row>
    <row r="2213" spans="1:24" x14ac:dyDescent="0.35">
      <c r="A2213" s="13" t="s">
        <v>3598</v>
      </c>
      <c r="B2213" s="13" t="s">
        <v>3597</v>
      </c>
      <c r="C2213" s="18" t="s">
        <v>3599</v>
      </c>
      <c r="D2213" s="14">
        <f>SUMIFS('Census Data'!G:G,'Census Data'!$A:$A,$A2213)/SUMIFS('Census Data'!$F:$F,'Census Data'!$A:$A,$A2213)</f>
        <v>0.48755253747193206</v>
      </c>
      <c r="E2213" s="16">
        <f>SUMIFS('Census Data'!H:H,'Census Data'!$A:$A,$A2213)/SUMIFS('Census Data'!$F:$F,'Census Data'!$A:$A,$A2213)</f>
        <v>0.51244746252806794</v>
      </c>
      <c r="F2213" s="14">
        <f>SUM(SUMIFS('Census Data'!I:I,'Census Data'!$A:$A,$A2213),SUMIFS('Census Data'!J:J,'Census Data'!$A:$A,$A2213))/SUMIFS('Census Data'!$F:$F,'Census Data'!$A:$A,$A2213)</f>
        <v>0.79651525425897374</v>
      </c>
      <c r="G2213" s="14">
        <f>SUM(SUMIFS('Census Data'!K:K,'Census Data'!$A:$A,$A2213),SUMIFS('Census Data'!L:L,'Census Data'!$A:$A,$A2213))/SUMIFS('Census Data'!$F:$F,'Census Data'!$A:$A,$A2213)</f>
        <v>0.13396335651272734</v>
      </c>
      <c r="H2213" s="14">
        <f>SUM(SUMIFS('Census Data'!O:O,'Census Data'!$A:$A,$A2213),SUMIFS('Census Data'!P:P,'Census Data'!$A:$A,$A2213))/SUMIFS('Census Data'!$F:$F,'Census Data'!$A:$A,$A2213)</f>
        <v>4.2925593505504837E-2</v>
      </c>
      <c r="I2213" s="16">
        <f t="shared" si="68"/>
        <v>2.6595795722794024E-2</v>
      </c>
      <c r="J2213" s="14">
        <f>SUM(SUMIFS('Census Data'!W:W,'Census Data'!$A:$A,$A2213),SUMIFS('Census Data'!X:X,'Census Data'!$A:$A,$A2213))/SUMIFS('Census Data'!$F:$F,'Census Data'!$A:$A,$A2213)</f>
        <v>2.7453827798639942E-2</v>
      </c>
      <c r="K2213" s="16">
        <f t="shared" si="69"/>
        <v>0.97254617220136008</v>
      </c>
      <c r="L2213" s="19">
        <f>'EPA Data'!D2214/SUM('EPA Data'!D:D)</f>
        <v>9.1696975417576501E-3</v>
      </c>
      <c r="M2213" s="19">
        <f>'EPA Data'!E2214/SUM('EPA Data'!E:E)</f>
        <v>1.0242386564696372E-2</v>
      </c>
      <c r="N2213" s="19">
        <f>'EPA Data'!F2214/SUM('EPA Data'!F:F)</f>
        <v>9.1222818545920598E-3</v>
      </c>
      <c r="O2213" s="19">
        <f>'EPA Data'!G2214/SUM('EPA Data'!G:G)</f>
        <v>5.3042299175779604E-3</v>
      </c>
      <c r="P2213" s="19">
        <f>'EPA Data'!H2214/SUM('EPA Data'!H:H)</f>
        <v>5.1965136597029787E-3</v>
      </c>
      <c r="Q2213" s="19">
        <f>'EPA Data'!I2214/SUM('EPA Data'!I:I)</f>
        <v>4.173609001804658E-3</v>
      </c>
      <c r="R2213" s="19">
        <f>'EPA Data'!J2214/SUM('EPA Data'!J:J)</f>
        <v>7.7750241366576177E-3</v>
      </c>
      <c r="S2213" s="19">
        <f>'EPA Data'!K2214/SUM('EPA Data'!K:K)</f>
        <v>9.4599783629194783E-3</v>
      </c>
      <c r="T2213" s="19">
        <f>'EPA Data'!L2214/SUM('EPA Data'!L:L)</f>
        <v>7.1355558541313299E-3</v>
      </c>
      <c r="U2213" s="19">
        <f>'EPA Data'!M2214/SUM('EPA Data'!M:M)</f>
        <v>9.6267375100783752E-3</v>
      </c>
      <c r="V2213" s="19">
        <f>'EPA Data'!N2214/SUM('EPA Data'!N:N)</f>
        <v>7.0058094239879801E-3</v>
      </c>
      <c r="W2213" s="19">
        <f>'EPA Data'!O2214/SUM('EPA Data'!O:O)</f>
        <v>7.1855659136648032E-3</v>
      </c>
      <c r="X2213" s="19">
        <f>'EPA Data'!P2214/SUM('EPA Data'!P:P)</f>
        <v>4.8505152105901804E-3</v>
      </c>
    </row>
    <row r="2214" spans="1:24" x14ac:dyDescent="0.35">
      <c r="A2214" s="13" t="s">
        <v>3600</v>
      </c>
      <c r="B2214" s="13" t="s">
        <v>3597</v>
      </c>
      <c r="C2214" s="18" t="s">
        <v>3601</v>
      </c>
      <c r="D2214" s="14">
        <f>SUMIFS('Census Data'!G:G,'Census Data'!$A:$A,$A2214)/SUMIFS('Census Data'!$F:$F,'Census Data'!$A:$A,$A2214)</f>
        <v>0.50122025625381328</v>
      </c>
      <c r="E2214" s="16">
        <f>SUMIFS('Census Data'!H:H,'Census Data'!$A:$A,$A2214)/SUMIFS('Census Data'!$F:$F,'Census Data'!$A:$A,$A2214)</f>
        <v>0.49877974374618672</v>
      </c>
      <c r="F2214" s="14">
        <f>SUM(SUMIFS('Census Data'!I:I,'Census Data'!$A:$A,$A2214),SUMIFS('Census Data'!J:J,'Census Data'!$A:$A,$A2214))/SUMIFS('Census Data'!$F:$F,'Census Data'!$A:$A,$A2214)</f>
        <v>0.97580841976815136</v>
      </c>
      <c r="G2214" s="14">
        <f>SUM(SUMIFS('Census Data'!K:K,'Census Data'!$A:$A,$A2214),SUMIFS('Census Data'!L:L,'Census Data'!$A:$A,$A2214))/SUMIFS('Census Data'!$F:$F,'Census Data'!$A:$A,$A2214)</f>
        <v>9.2892007321537517E-3</v>
      </c>
      <c r="H2214" s="14">
        <f>SUM(SUMIFS('Census Data'!O:O,'Census Data'!$A:$A,$A2214),SUMIFS('Census Data'!P:P,'Census Data'!$A:$A,$A2214))/SUMIFS('Census Data'!$F:$F,'Census Data'!$A:$A,$A2214)</f>
        <v>2.7913361805979257E-3</v>
      </c>
      <c r="I2214" s="16">
        <f t="shared" si="68"/>
        <v>1.2111043319096959E-2</v>
      </c>
      <c r="J2214" s="14">
        <f>SUM(SUMIFS('Census Data'!W:W,'Census Data'!$A:$A,$A2214),SUMIFS('Census Data'!X:X,'Census Data'!$A:$A,$A2214))/SUMIFS('Census Data'!$F:$F,'Census Data'!$A:$A,$A2214)</f>
        <v>7.9926784624771204E-3</v>
      </c>
      <c r="K2214" s="16">
        <f t="shared" si="69"/>
        <v>0.99200732153752291</v>
      </c>
      <c r="L2214" s="19">
        <f>'EPA Data'!D2215/SUM('EPA Data'!D:D)</f>
        <v>7.2953067677986613E-4</v>
      </c>
      <c r="M2214" s="19">
        <f>'EPA Data'!E2215/SUM('EPA Data'!E:E)</f>
        <v>6.8646478040258892E-4</v>
      </c>
      <c r="N2214" s="19">
        <f>'EPA Data'!F2215/SUM('EPA Data'!F:F)</f>
        <v>5.5142757308574699E-4</v>
      </c>
      <c r="O2214" s="19">
        <f>'EPA Data'!G2215/SUM('EPA Data'!G:G)</f>
        <v>2.6118474866535391E-4</v>
      </c>
      <c r="P2214" s="19">
        <f>'EPA Data'!H2215/SUM('EPA Data'!H:H)</f>
        <v>3.4323619522345846E-4</v>
      </c>
      <c r="Q2214" s="19">
        <f>'EPA Data'!I2215/SUM('EPA Data'!I:I)</f>
        <v>2.7107372206027316E-4</v>
      </c>
      <c r="R2214" s="19">
        <f>'EPA Data'!J2215/SUM('EPA Data'!J:J)</f>
        <v>4.4577888831515193E-4</v>
      </c>
      <c r="S2214" s="19">
        <f>'EPA Data'!K2215/SUM('EPA Data'!K:K)</f>
        <v>6.3563204710809825E-4</v>
      </c>
      <c r="T2214" s="19">
        <f>'EPA Data'!L2215/SUM('EPA Data'!L:L)</f>
        <v>4.453375494665941E-4</v>
      </c>
      <c r="U2214" s="19">
        <f>'EPA Data'!M2215/SUM('EPA Data'!M:M)</f>
        <v>5.9934386259837154E-4</v>
      </c>
      <c r="V2214" s="19">
        <f>'EPA Data'!N2215/SUM('EPA Data'!N:N)</f>
        <v>4.7253669389411444E-4</v>
      </c>
      <c r="W2214" s="19">
        <f>'EPA Data'!O2215/SUM('EPA Data'!O:O)</f>
        <v>4.779201142527055E-4</v>
      </c>
      <c r="X2214" s="19">
        <f>'EPA Data'!P2215/SUM('EPA Data'!P:P)</f>
        <v>3.1156282562447708E-4</v>
      </c>
    </row>
    <row r="2215" spans="1:24" x14ac:dyDescent="0.35">
      <c r="A2215" s="13" t="s">
        <v>3602</v>
      </c>
      <c r="B2215" s="13" t="s">
        <v>3597</v>
      </c>
      <c r="C2215" s="18" t="s">
        <v>3433</v>
      </c>
      <c r="D2215" s="14">
        <f>SUMIFS('Census Data'!G:G,'Census Data'!$A:$A,$A2215)/SUMIFS('Census Data'!$F:$F,'Census Data'!$A:$A,$A2215)</f>
        <v>0.48973125917647969</v>
      </c>
      <c r="E2215" s="16">
        <f>SUMIFS('Census Data'!H:H,'Census Data'!$A:$A,$A2215)/SUMIFS('Census Data'!$F:$F,'Census Data'!$A:$A,$A2215)</f>
        <v>0.51026874082352036</v>
      </c>
      <c r="F2215" s="14">
        <f>SUM(SUMIFS('Census Data'!I:I,'Census Data'!$A:$A,$A2215),SUMIFS('Census Data'!J:J,'Census Data'!$A:$A,$A2215))/SUMIFS('Census Data'!$F:$F,'Census Data'!$A:$A,$A2215)</f>
        <v>0.90367296958312771</v>
      </c>
      <c r="G2215" s="14">
        <f>SUM(SUMIFS('Census Data'!K:K,'Census Data'!$A:$A,$A2215),SUMIFS('Census Data'!L:L,'Census Data'!$A:$A,$A2215))/SUMIFS('Census Data'!$F:$F,'Census Data'!$A:$A,$A2215)</f>
        <v>6.4079320450100757E-2</v>
      </c>
      <c r="H2215" s="14">
        <f>SUM(SUMIFS('Census Data'!O:O,'Census Data'!$A:$A,$A2215),SUMIFS('Census Data'!P:P,'Census Data'!$A:$A,$A2215))/SUMIFS('Census Data'!$F:$F,'Census Data'!$A:$A,$A2215)</f>
        <v>5.8729469948700878E-3</v>
      </c>
      <c r="I2215" s="16">
        <f t="shared" si="68"/>
        <v>2.6374762971901444E-2</v>
      </c>
      <c r="J2215" s="14">
        <f>SUM(SUMIFS('Census Data'!W:W,'Census Data'!$A:$A,$A2215),SUMIFS('Census Data'!X:X,'Census Data'!$A:$A,$A2215))/SUMIFS('Census Data'!$F:$F,'Census Data'!$A:$A,$A2215)</f>
        <v>2.1435067675608842E-2</v>
      </c>
      <c r="K2215" s="16">
        <f t="shared" si="69"/>
        <v>0.97856493232439112</v>
      </c>
      <c r="L2215" s="19">
        <f>'EPA Data'!D2216/SUM('EPA Data'!D:D)</f>
        <v>1.3178538712965498E-3</v>
      </c>
      <c r="M2215" s="19">
        <f>'EPA Data'!E2216/SUM('EPA Data'!E:E)</f>
        <v>1.622599792619341E-3</v>
      </c>
      <c r="N2215" s="19">
        <f>'EPA Data'!F2216/SUM('EPA Data'!F:F)</f>
        <v>1.5023490768481462E-3</v>
      </c>
      <c r="O2215" s="19">
        <f>'EPA Data'!G2216/SUM('EPA Data'!G:G)</f>
        <v>6.4045841897135945E-4</v>
      </c>
      <c r="P2215" s="19">
        <f>'EPA Data'!H2216/SUM('EPA Data'!H:H)</f>
        <v>9.1428996609649955E-4</v>
      </c>
      <c r="Q2215" s="19">
        <f>'EPA Data'!I2216/SUM('EPA Data'!I:I)</f>
        <v>6.6047654039445738E-4</v>
      </c>
      <c r="R2215" s="19">
        <f>'EPA Data'!J2216/SUM('EPA Data'!J:J)</f>
        <v>9.2851052784029438E-4</v>
      </c>
      <c r="S2215" s="19">
        <f>'EPA Data'!K2216/SUM('EPA Data'!K:K)</f>
        <v>1.4572502946053692E-3</v>
      </c>
      <c r="T2215" s="19">
        <f>'EPA Data'!L2216/SUM('EPA Data'!L:L)</f>
        <v>1.1814454080762643E-3</v>
      </c>
      <c r="U2215" s="19">
        <f>'EPA Data'!M2216/SUM('EPA Data'!M:M)</f>
        <v>1.3962330475604807E-3</v>
      </c>
      <c r="V2215" s="19">
        <f>'EPA Data'!N2216/SUM('EPA Data'!N:N)</f>
        <v>1.2001187435478325E-3</v>
      </c>
      <c r="W2215" s="19">
        <f>'EPA Data'!O2216/SUM('EPA Data'!O:O)</f>
        <v>1.2055850207586928E-3</v>
      </c>
      <c r="X2215" s="19">
        <f>'EPA Data'!P2216/SUM('EPA Data'!P:P)</f>
        <v>9.0323468393107426E-4</v>
      </c>
    </row>
    <row r="2216" spans="1:24" x14ac:dyDescent="0.35">
      <c r="A2216" s="13" t="s">
        <v>3603</v>
      </c>
      <c r="B2216" s="13" t="s">
        <v>3597</v>
      </c>
      <c r="C2216" s="18" t="s">
        <v>3604</v>
      </c>
      <c r="D2216" s="14">
        <f>SUMIFS('Census Data'!G:G,'Census Data'!$A:$A,$A2216)/SUMIFS('Census Data'!$F:$F,'Census Data'!$A:$A,$A2216)</f>
        <v>0.50130339724184325</v>
      </c>
      <c r="E2216" s="16">
        <f>SUMIFS('Census Data'!H:H,'Census Data'!$A:$A,$A2216)/SUMIFS('Census Data'!$F:$F,'Census Data'!$A:$A,$A2216)</f>
        <v>0.49869660275815675</v>
      </c>
      <c r="F2216" s="14">
        <f>SUM(SUMIFS('Census Data'!I:I,'Census Data'!$A:$A,$A2216),SUMIFS('Census Data'!J:J,'Census Data'!$A:$A,$A2216))/SUMIFS('Census Data'!$F:$F,'Census Data'!$A:$A,$A2216)</f>
        <v>0.97670702993609149</v>
      </c>
      <c r="G2216" s="14">
        <f>SUM(SUMIFS('Census Data'!K:K,'Census Data'!$A:$A,$A2216),SUMIFS('Census Data'!L:L,'Census Data'!$A:$A,$A2216))/SUMIFS('Census Data'!$F:$F,'Census Data'!$A:$A,$A2216)</f>
        <v>6.390850992263707E-3</v>
      </c>
      <c r="H2216" s="14">
        <f>SUM(SUMIFS('Census Data'!O:O,'Census Data'!$A:$A,$A2216),SUMIFS('Census Data'!P:P,'Census Data'!$A:$A,$A2216))/SUMIFS('Census Data'!$F:$F,'Census Data'!$A:$A,$A2216)</f>
        <v>4.6039354187689206E-3</v>
      </c>
      <c r="I2216" s="16">
        <f t="shared" si="68"/>
        <v>1.2298183652875938E-2</v>
      </c>
      <c r="J2216" s="14">
        <f>SUM(SUMIFS('Census Data'!W:W,'Census Data'!$A:$A,$A2216),SUMIFS('Census Data'!X:X,'Census Data'!$A:$A,$A2216))/SUMIFS('Census Data'!$F:$F,'Census Data'!$A:$A,$A2216)</f>
        <v>1.1205011772620248E-2</v>
      </c>
      <c r="K2216" s="16">
        <f t="shared" si="69"/>
        <v>0.98879498822737977</v>
      </c>
      <c r="L2216" s="19">
        <f>'EPA Data'!D2217/SUM('EPA Data'!D:D)</f>
        <v>3.2780410074863064E-4</v>
      </c>
      <c r="M2216" s="19">
        <f>'EPA Data'!E2217/SUM('EPA Data'!E:E)</f>
        <v>4.2181619298194665E-4</v>
      </c>
      <c r="N2216" s="19">
        <f>'EPA Data'!F2217/SUM('EPA Data'!F:F)</f>
        <v>3.2514621321746344E-4</v>
      </c>
      <c r="O2216" s="19">
        <f>'EPA Data'!G2217/SUM('EPA Data'!G:G)</f>
        <v>1.2028463548381484E-4</v>
      </c>
      <c r="P2216" s="19">
        <f>'EPA Data'!H2217/SUM('EPA Data'!H:H)</f>
        <v>2.5191254640992558E-4</v>
      </c>
      <c r="Q2216" s="19">
        <f>'EPA Data'!I2217/SUM('EPA Data'!I:I)</f>
        <v>2.1121792149010255E-4</v>
      </c>
      <c r="R2216" s="19">
        <f>'EPA Data'!J2217/SUM('EPA Data'!J:J)</f>
        <v>1.5964653277751958E-4</v>
      </c>
      <c r="S2216" s="19">
        <f>'EPA Data'!K2217/SUM('EPA Data'!K:K)</f>
        <v>3.7784774005892175E-4</v>
      </c>
      <c r="T2216" s="19">
        <f>'EPA Data'!L2217/SUM('EPA Data'!L:L)</f>
        <v>3.2737121178824825E-4</v>
      </c>
      <c r="U2216" s="19">
        <f>'EPA Data'!M2217/SUM('EPA Data'!M:M)</f>
        <v>2.7016509312034526E-4</v>
      </c>
      <c r="V2216" s="19">
        <f>'EPA Data'!N2217/SUM('EPA Data'!N:N)</f>
        <v>2.9959626459702935E-4</v>
      </c>
      <c r="W2216" s="19">
        <f>'EPA Data'!O2217/SUM('EPA Data'!O:O)</f>
        <v>4.0522610154389066E-4</v>
      </c>
      <c r="X2216" s="19">
        <f>'EPA Data'!P2217/SUM('EPA Data'!P:P)</f>
        <v>2.2372240357816078E-4</v>
      </c>
    </row>
    <row r="2217" spans="1:24" x14ac:dyDescent="0.35">
      <c r="A2217" s="13" t="s">
        <v>3605</v>
      </c>
      <c r="B2217" s="13" t="s">
        <v>3597</v>
      </c>
      <c r="C2217" s="18" t="s">
        <v>3606</v>
      </c>
      <c r="D2217" s="14">
        <f>SUMIFS('Census Data'!G:G,'Census Data'!$A:$A,$A2217)/SUMIFS('Census Data'!$F:$F,'Census Data'!$A:$A,$A2217)</f>
        <v>0.49601143520709989</v>
      </c>
      <c r="E2217" s="16">
        <f>SUMIFS('Census Data'!H:H,'Census Data'!$A:$A,$A2217)/SUMIFS('Census Data'!$F:$F,'Census Data'!$A:$A,$A2217)</f>
        <v>0.50398856479290011</v>
      </c>
      <c r="F2217" s="14">
        <f>SUM(SUMIFS('Census Data'!I:I,'Census Data'!$A:$A,$A2217),SUMIFS('Census Data'!J:J,'Census Data'!$A:$A,$A2217))/SUMIFS('Census Data'!$F:$F,'Census Data'!$A:$A,$A2217)</f>
        <v>0.86585550692431634</v>
      </c>
      <c r="G2217" s="14">
        <f>SUM(SUMIFS('Census Data'!K:K,'Census Data'!$A:$A,$A2217),SUMIFS('Census Data'!L:L,'Census Data'!$A:$A,$A2217))/SUMIFS('Census Data'!$F:$F,'Census Data'!$A:$A,$A2217)</f>
        <v>7.6103355244595439E-2</v>
      </c>
      <c r="H2217" s="14">
        <f>SUM(SUMIFS('Census Data'!O:O,'Census Data'!$A:$A,$A2217),SUMIFS('Census Data'!P:P,'Census Data'!$A:$A,$A2217))/SUMIFS('Census Data'!$F:$F,'Census Data'!$A:$A,$A2217)</f>
        <v>1.6147799585403789E-2</v>
      </c>
      <c r="I2217" s="16">
        <f t="shared" si="68"/>
        <v>4.1893338245684419E-2</v>
      </c>
      <c r="J2217" s="14">
        <f>SUM(SUMIFS('Census Data'!W:W,'Census Data'!$A:$A,$A2217),SUMIFS('Census Data'!X:X,'Census Data'!$A:$A,$A2217))/SUMIFS('Census Data'!$F:$F,'Census Data'!$A:$A,$A2217)</f>
        <v>0.23196168366169137</v>
      </c>
      <c r="K2217" s="16">
        <f t="shared" si="69"/>
        <v>0.76803831633830866</v>
      </c>
      <c r="L2217" s="19">
        <f>'EPA Data'!D2218/SUM('EPA Data'!D:D)</f>
        <v>2.8943607403319467E-3</v>
      </c>
      <c r="M2217" s="19">
        <f>'EPA Data'!E2218/SUM('EPA Data'!E:E)</f>
        <v>1.8588921542271569E-3</v>
      </c>
      <c r="N2217" s="19">
        <f>'EPA Data'!F2218/SUM('EPA Data'!F:F)</f>
        <v>1.2159254827795185E-3</v>
      </c>
      <c r="O2217" s="19">
        <f>'EPA Data'!G2218/SUM('EPA Data'!G:G)</f>
        <v>1.7318893291574555E-3</v>
      </c>
      <c r="P2217" s="19">
        <f>'EPA Data'!H2218/SUM('EPA Data'!H:H)</f>
        <v>2.0335607199997987E-3</v>
      </c>
      <c r="Q2217" s="19">
        <f>'EPA Data'!I2218/SUM('EPA Data'!I:I)</f>
        <v>2.0096226375586452E-3</v>
      </c>
      <c r="R2217" s="19">
        <f>'EPA Data'!J2218/SUM('EPA Data'!J:J)</f>
        <v>2.2436597298324422E-3</v>
      </c>
      <c r="S2217" s="19">
        <f>'EPA Data'!K2218/SUM('EPA Data'!K:K)</f>
        <v>2.2617773243134012E-3</v>
      </c>
      <c r="T2217" s="19">
        <f>'EPA Data'!L2218/SUM('EPA Data'!L:L)</f>
        <v>1.3840940630484736E-3</v>
      </c>
      <c r="U2217" s="19">
        <f>'EPA Data'!M2218/SUM('EPA Data'!M:M)</f>
        <v>3.28707588695821E-3</v>
      </c>
      <c r="V2217" s="19">
        <f>'EPA Data'!N2218/SUM('EPA Data'!N:N)</f>
        <v>3.002099194972472E-3</v>
      </c>
      <c r="W2217" s="19">
        <f>'EPA Data'!O2218/SUM('EPA Data'!O:O)</f>
        <v>3.5036654378404917E-3</v>
      </c>
      <c r="X2217" s="19">
        <f>'EPA Data'!P2218/SUM('EPA Data'!P:P)</f>
        <v>1.1806738473034287E-3</v>
      </c>
    </row>
    <row r="2218" spans="1:24" x14ac:dyDescent="0.35">
      <c r="A2218" s="13" t="s">
        <v>3607</v>
      </c>
      <c r="B2218" s="13" t="s">
        <v>3597</v>
      </c>
      <c r="C2218" s="18" t="s">
        <v>3608</v>
      </c>
      <c r="D2218" s="14">
        <f>SUMIFS('Census Data'!G:G,'Census Data'!$A:$A,$A2218)/SUMIFS('Census Data'!$F:$F,'Census Data'!$A:$A,$A2218)</f>
        <v>0.49423986582754609</v>
      </c>
      <c r="E2218" s="16">
        <f>SUMIFS('Census Data'!H:H,'Census Data'!$A:$A,$A2218)/SUMIFS('Census Data'!$F:$F,'Census Data'!$A:$A,$A2218)</f>
        <v>0.50576013417245391</v>
      </c>
      <c r="F2218" s="14">
        <f>SUM(SUMIFS('Census Data'!I:I,'Census Data'!$A:$A,$A2218),SUMIFS('Census Data'!J:J,'Census Data'!$A:$A,$A2218))/SUMIFS('Census Data'!$F:$F,'Census Data'!$A:$A,$A2218)</f>
        <v>0.95347928387081016</v>
      </c>
      <c r="G2218" s="14">
        <f>SUM(SUMIFS('Census Data'!K:K,'Census Data'!$A:$A,$A2218),SUMIFS('Census Data'!L:L,'Census Data'!$A:$A,$A2218))/SUMIFS('Census Data'!$F:$F,'Census Data'!$A:$A,$A2218)</f>
        <v>2.1713466908741562E-2</v>
      </c>
      <c r="H2218" s="14">
        <f>SUM(SUMIFS('Census Data'!O:O,'Census Data'!$A:$A,$A2218),SUMIFS('Census Data'!P:P,'Census Data'!$A:$A,$A2218))/SUMIFS('Census Data'!$F:$F,'Census Data'!$A:$A,$A2218)</f>
        <v>7.1238408493246603E-3</v>
      </c>
      <c r="I2218" s="16">
        <f t="shared" si="68"/>
        <v>1.7683408371123588E-2</v>
      </c>
      <c r="J2218" s="14">
        <f>SUM(SUMIFS('Census Data'!W:W,'Census Data'!$A:$A,$A2218),SUMIFS('Census Data'!X:X,'Census Data'!$A:$A,$A2218))/SUMIFS('Census Data'!$F:$F,'Census Data'!$A:$A,$A2218)</f>
        <v>1.3734765157497945E-2</v>
      </c>
      <c r="K2218" s="16">
        <f t="shared" si="69"/>
        <v>0.98626523484250206</v>
      </c>
      <c r="L2218" s="19">
        <f>'EPA Data'!D2219/SUM('EPA Data'!D:D)</f>
        <v>9.0287734365718621E-4</v>
      </c>
      <c r="M2218" s="19">
        <f>'EPA Data'!E2219/SUM('EPA Data'!E:E)</f>
        <v>9.4566946890884502E-4</v>
      </c>
      <c r="N2218" s="19">
        <f>'EPA Data'!F2219/SUM('EPA Data'!F:F)</f>
        <v>8.278206478742002E-4</v>
      </c>
      <c r="O2218" s="19">
        <f>'EPA Data'!G2219/SUM('EPA Data'!G:G)</f>
        <v>3.5569812661925734E-4</v>
      </c>
      <c r="P2218" s="19">
        <f>'EPA Data'!H2219/SUM('EPA Data'!H:H)</f>
        <v>5.875643202288409E-4</v>
      </c>
      <c r="Q2218" s="19">
        <f>'EPA Data'!I2219/SUM('EPA Data'!I:I)</f>
        <v>5.4152871287768537E-4</v>
      </c>
      <c r="R2218" s="19">
        <f>'EPA Data'!J2219/SUM('EPA Data'!J:J)</f>
        <v>4.8488427540634751E-4</v>
      </c>
      <c r="S2218" s="19">
        <f>'EPA Data'!K2219/SUM('EPA Data'!K:K)</f>
        <v>9.256281791009505E-4</v>
      </c>
      <c r="T2218" s="19">
        <f>'EPA Data'!L2219/SUM('EPA Data'!L:L)</f>
        <v>7.9814321236529827E-4</v>
      </c>
      <c r="U2218" s="19">
        <f>'EPA Data'!M2219/SUM('EPA Data'!M:M)</f>
        <v>8.6489668743327305E-4</v>
      </c>
      <c r="V2218" s="19">
        <f>'EPA Data'!N2219/SUM('EPA Data'!N:N)</f>
        <v>7.3582187679385595E-4</v>
      </c>
      <c r="W2218" s="19">
        <f>'EPA Data'!O2219/SUM('EPA Data'!O:O)</f>
        <v>1.0323463030671568E-3</v>
      </c>
      <c r="X2218" s="19">
        <f>'EPA Data'!P2219/SUM('EPA Data'!P:P)</f>
        <v>5.0551119948542367E-4</v>
      </c>
    </row>
    <row r="2219" spans="1:24" x14ac:dyDescent="0.35">
      <c r="A2219" s="13" t="s">
        <v>3609</v>
      </c>
      <c r="B2219" s="13" t="s">
        <v>3597</v>
      </c>
      <c r="C2219" s="18" t="s">
        <v>587</v>
      </c>
      <c r="D2219" s="14">
        <f>SUMIFS('Census Data'!G:G,'Census Data'!$A:$A,$A2219)/SUMIFS('Census Data'!$F:$F,'Census Data'!$A:$A,$A2219)</f>
        <v>0.5</v>
      </c>
      <c r="E2219" s="16">
        <f>SUMIFS('Census Data'!H:H,'Census Data'!$A:$A,$A2219)/SUMIFS('Census Data'!$F:$F,'Census Data'!$A:$A,$A2219)</f>
        <v>0.5</v>
      </c>
      <c r="F2219" s="14">
        <f>SUM(SUMIFS('Census Data'!I:I,'Census Data'!$A:$A,$A2219),SUMIFS('Census Data'!J:J,'Census Data'!$A:$A,$A2219))/SUMIFS('Census Data'!$F:$F,'Census Data'!$A:$A,$A2219)</f>
        <v>0.96848319103521874</v>
      </c>
      <c r="G2219" s="14">
        <f>SUM(SUMIFS('Census Data'!K:K,'Census Data'!$A:$A,$A2219),SUMIFS('Census Data'!L:L,'Census Data'!$A:$A,$A2219))/SUMIFS('Census Data'!$F:$F,'Census Data'!$A:$A,$A2219)</f>
        <v>8.5045357524012807E-3</v>
      </c>
      <c r="H2219" s="14">
        <f>SUM(SUMIFS('Census Data'!O:O,'Census Data'!$A:$A,$A2219),SUMIFS('Census Data'!P:P,'Census Data'!$A:$A,$A2219))/SUMIFS('Census Data'!$F:$F,'Census Data'!$A:$A,$A2219)</f>
        <v>7.1704909284951972E-3</v>
      </c>
      <c r="I2219" s="16">
        <f t="shared" si="68"/>
        <v>1.5841782283884775E-2</v>
      </c>
      <c r="J2219" s="14">
        <f>SUM(SUMIFS('Census Data'!W:W,'Census Data'!$A:$A,$A2219),SUMIFS('Census Data'!X:X,'Census Data'!$A:$A,$A2219))/SUMIFS('Census Data'!$F:$F,'Census Data'!$A:$A,$A2219)</f>
        <v>1.4824573105656351E-2</v>
      </c>
      <c r="K2219" s="16">
        <f t="shared" si="69"/>
        <v>0.98517542689434368</v>
      </c>
      <c r="L2219" s="19">
        <f>'EPA Data'!D2220/SUM('EPA Data'!D:D)</f>
        <v>3.0034596793932769E-4</v>
      </c>
      <c r="M2219" s="19">
        <f>'EPA Data'!E2220/SUM('EPA Data'!E:E)</f>
        <v>2.9570129313751523E-4</v>
      </c>
      <c r="N2219" s="19">
        <f>'EPA Data'!F2220/SUM('EPA Data'!F:F)</f>
        <v>2.1706127644036086E-4</v>
      </c>
      <c r="O2219" s="19">
        <f>'EPA Data'!G2220/SUM('EPA Data'!G:G)</f>
        <v>1.1481190511832294E-4</v>
      </c>
      <c r="P2219" s="19">
        <f>'EPA Data'!H2220/SUM('EPA Data'!H:H)</f>
        <v>2.3812800746624422E-4</v>
      </c>
      <c r="Q2219" s="19">
        <f>'EPA Data'!I2220/SUM('EPA Data'!I:I)</f>
        <v>2.1768646035467745E-4</v>
      </c>
      <c r="R2219" s="19">
        <f>'EPA Data'!J2220/SUM('EPA Data'!J:J)</f>
        <v>1.5410859097333184E-4</v>
      </c>
      <c r="S2219" s="19">
        <f>'EPA Data'!K2220/SUM('EPA Data'!K:K)</f>
        <v>3.293776440748392E-4</v>
      </c>
      <c r="T2219" s="19">
        <f>'EPA Data'!L2220/SUM('EPA Data'!L:L)</f>
        <v>2.3687869558198133E-4</v>
      </c>
      <c r="U2219" s="19">
        <f>'EPA Data'!M2220/SUM('EPA Data'!M:M)</f>
        <v>2.7992266036265941E-4</v>
      </c>
      <c r="V2219" s="19">
        <f>'EPA Data'!N2220/SUM('EPA Data'!N:N)</f>
        <v>3.3012678348256011E-4</v>
      </c>
      <c r="W2219" s="19">
        <f>'EPA Data'!O2220/SUM('EPA Data'!O:O)</f>
        <v>4.0231352606862406E-4</v>
      </c>
      <c r="X2219" s="19">
        <f>'EPA Data'!P2220/SUM('EPA Data'!P:P)</f>
        <v>2.0114195400661039E-4</v>
      </c>
    </row>
    <row r="2220" spans="1:24" x14ac:dyDescent="0.35">
      <c r="A2220" s="13" t="s">
        <v>3610</v>
      </c>
      <c r="B2220" s="13" t="s">
        <v>3597</v>
      </c>
      <c r="C2220" s="18" t="s">
        <v>3611</v>
      </c>
      <c r="D2220" s="14">
        <f>SUMIFS('Census Data'!G:G,'Census Data'!$A:$A,$A2220)/SUMIFS('Census Data'!$F:$F,'Census Data'!$A:$A,$A2220)</f>
        <v>0.49433125866165117</v>
      </c>
      <c r="E2220" s="16">
        <f>SUMIFS('Census Data'!H:H,'Census Data'!$A:$A,$A2220)/SUMIFS('Census Data'!$F:$F,'Census Data'!$A:$A,$A2220)</f>
        <v>0.50566874133834883</v>
      </c>
      <c r="F2220" s="14">
        <f>SUM(SUMIFS('Census Data'!I:I,'Census Data'!$A:$A,$A2220),SUMIFS('Census Data'!J:J,'Census Data'!$A:$A,$A2220))/SUMIFS('Census Data'!$F:$F,'Census Data'!$A:$A,$A2220)</f>
        <v>0.87774388734903974</v>
      </c>
      <c r="G2220" s="14">
        <f>SUM(SUMIFS('Census Data'!K:K,'Census Data'!$A:$A,$A2220),SUMIFS('Census Data'!L:L,'Census Data'!$A:$A,$A2220))/SUMIFS('Census Data'!$F:$F,'Census Data'!$A:$A,$A2220)</f>
        <v>4.5697943476539299E-2</v>
      </c>
      <c r="H2220" s="14">
        <f>SUM(SUMIFS('Census Data'!O:O,'Census Data'!$A:$A,$A2220),SUMIFS('Census Data'!P:P,'Census Data'!$A:$A,$A2220))/SUMIFS('Census Data'!$F:$F,'Census Data'!$A:$A,$A2220)</f>
        <v>5.3733171649178381E-2</v>
      </c>
      <c r="I2220" s="16">
        <f t="shared" si="68"/>
        <v>2.2824997525242585E-2</v>
      </c>
      <c r="J2220" s="14">
        <f>SUM(SUMIFS('Census Data'!W:W,'Census Data'!$A:$A,$A2220),SUMIFS('Census Data'!X:X,'Census Data'!$A:$A,$A2220))/SUMIFS('Census Data'!$F:$F,'Census Data'!$A:$A,$A2220)</f>
        <v>6.1443587903385471E-2</v>
      </c>
      <c r="K2220" s="16">
        <f t="shared" si="69"/>
        <v>0.93855641209661456</v>
      </c>
      <c r="L2220" s="19">
        <f>'EPA Data'!D2221/SUM('EPA Data'!D:D)</f>
        <v>5.196930448158903E-3</v>
      </c>
      <c r="M2220" s="19">
        <f>'EPA Data'!E2221/SUM('EPA Data'!E:E)</f>
        <v>2.8911079235477751E-3</v>
      </c>
      <c r="N2220" s="19">
        <f>'EPA Data'!F2221/SUM('EPA Data'!F:F)</f>
        <v>1.7785181383898863E-3</v>
      </c>
      <c r="O2220" s="19">
        <f>'EPA Data'!G2221/SUM('EPA Data'!G:G)</f>
        <v>5.129567914639659E-3</v>
      </c>
      <c r="P2220" s="19">
        <f>'EPA Data'!H2221/SUM('EPA Data'!H:H)</f>
        <v>3.7753134559781465E-3</v>
      </c>
      <c r="Q2220" s="19">
        <f>'EPA Data'!I2221/SUM('EPA Data'!I:I)</f>
        <v>4.0192237950691023E-3</v>
      </c>
      <c r="R2220" s="19">
        <f>'EPA Data'!J2221/SUM('EPA Data'!J:J)</f>
        <v>6.1233773244360433E-3</v>
      </c>
      <c r="S2220" s="19">
        <f>'EPA Data'!K2221/SUM('EPA Data'!K:K)</f>
        <v>3.7813641084376414E-3</v>
      </c>
      <c r="T2220" s="19">
        <f>'EPA Data'!L2221/SUM('EPA Data'!L:L)</f>
        <v>2.0936803751764412E-3</v>
      </c>
      <c r="U2220" s="19">
        <f>'EPA Data'!M2221/SUM('EPA Data'!M:M)</f>
        <v>6.5337279737442211E-3</v>
      </c>
      <c r="V2220" s="19">
        <f>'EPA Data'!N2221/SUM('EPA Data'!N:N)</f>
        <v>6.6020471202521283E-3</v>
      </c>
      <c r="W2220" s="19">
        <f>'EPA Data'!O2221/SUM('EPA Data'!O:O)</f>
        <v>5.6605663119461752E-3</v>
      </c>
      <c r="X2220" s="19">
        <f>'EPA Data'!P2221/SUM('EPA Data'!P:P)</f>
        <v>1.7603433477225369E-3</v>
      </c>
    </row>
    <row r="2221" spans="1:24" x14ac:dyDescent="0.35">
      <c r="A2221" s="13" t="s">
        <v>3612</v>
      </c>
      <c r="B2221" s="13" t="s">
        <v>3597</v>
      </c>
      <c r="C2221" s="18" t="s">
        <v>34</v>
      </c>
      <c r="D2221" s="14">
        <f>SUMIFS('Census Data'!G:G,'Census Data'!$A:$A,$A2221)/SUMIFS('Census Data'!$F:$F,'Census Data'!$A:$A,$A2221)</f>
        <v>0.49926202689731336</v>
      </c>
      <c r="E2221" s="16">
        <f>SUMIFS('Census Data'!H:H,'Census Data'!$A:$A,$A2221)/SUMIFS('Census Data'!$F:$F,'Census Data'!$A:$A,$A2221)</f>
        <v>0.50073797310268664</v>
      </c>
      <c r="F2221" s="14">
        <f>SUM(SUMIFS('Census Data'!I:I,'Census Data'!$A:$A,$A2221),SUMIFS('Census Data'!J:J,'Census Data'!$A:$A,$A2221))/SUMIFS('Census Data'!$F:$F,'Census Data'!$A:$A,$A2221)</f>
        <v>0.95779103491696516</v>
      </c>
      <c r="G2221" s="14">
        <f>SUM(SUMIFS('Census Data'!K:K,'Census Data'!$A:$A,$A2221),SUMIFS('Census Data'!L:L,'Census Data'!$A:$A,$A2221))/SUMIFS('Census Data'!$F:$F,'Census Data'!$A:$A,$A2221)</f>
        <v>1.2669398371298523E-2</v>
      </c>
      <c r="H2221" s="14">
        <f>SUM(SUMIFS('Census Data'!O:O,'Census Data'!$A:$A,$A2221),SUMIFS('Census Data'!P:P,'Census Data'!$A:$A,$A2221))/SUMIFS('Census Data'!$F:$F,'Census Data'!$A:$A,$A2221)</f>
        <v>1.5285848462642047E-2</v>
      </c>
      <c r="I2221" s="16">
        <f t="shared" si="68"/>
        <v>1.4253718249094272E-2</v>
      </c>
      <c r="J2221" s="14">
        <f>SUM(SUMIFS('Census Data'!W:W,'Census Data'!$A:$A,$A2221),SUMIFS('Census Data'!X:X,'Census Data'!$A:$A,$A2221))/SUMIFS('Census Data'!$F:$F,'Census Data'!$A:$A,$A2221)</f>
        <v>1.8779609235501152E-2</v>
      </c>
      <c r="K2221" s="16">
        <f t="shared" si="69"/>
        <v>0.98122039076449885</v>
      </c>
      <c r="L2221" s="19">
        <f>'EPA Data'!D2222/SUM('EPA Data'!D:D)</f>
        <v>1.3864542947550262E-3</v>
      </c>
      <c r="M2221" s="19">
        <f>'EPA Data'!E2222/SUM('EPA Data'!E:E)</f>
        <v>1.7008011139803064E-3</v>
      </c>
      <c r="N2221" s="19">
        <f>'EPA Data'!F2222/SUM('EPA Data'!F:F)</f>
        <v>1.4277351542466051E-3</v>
      </c>
      <c r="O2221" s="19">
        <f>'EPA Data'!G2222/SUM('EPA Data'!G:G)</f>
        <v>7.4210906387303004E-4</v>
      </c>
      <c r="P2221" s="19">
        <f>'EPA Data'!H2222/SUM('EPA Data'!H:H)</f>
        <v>9.9490262108252914E-4</v>
      </c>
      <c r="Q2221" s="19">
        <f>'EPA Data'!I2222/SUM('EPA Data'!I:I)</f>
        <v>6.9115451106801617E-4</v>
      </c>
      <c r="R2221" s="19">
        <f>'EPA Data'!J2222/SUM('EPA Data'!J:J)</f>
        <v>1.1565339124568899E-3</v>
      </c>
      <c r="S2221" s="19">
        <f>'EPA Data'!K2222/SUM('EPA Data'!K:K)</f>
        <v>1.6523656586764561E-3</v>
      </c>
      <c r="T2221" s="19">
        <f>'EPA Data'!L2222/SUM('EPA Data'!L:L)</f>
        <v>1.1756231986059208E-3</v>
      </c>
      <c r="U2221" s="19">
        <f>'EPA Data'!M2222/SUM('EPA Data'!M:M)</f>
        <v>1.6403356615699225E-3</v>
      </c>
      <c r="V2221" s="19">
        <f>'EPA Data'!N2222/SUM('EPA Data'!N:N)</f>
        <v>1.3502135034225615E-3</v>
      </c>
      <c r="W2221" s="19">
        <f>'EPA Data'!O2222/SUM('EPA Data'!O:O)</f>
        <v>1.227501432976929E-3</v>
      </c>
      <c r="X2221" s="19">
        <f>'EPA Data'!P2222/SUM('EPA Data'!P:P)</f>
        <v>9.3108531634151766E-4</v>
      </c>
    </row>
    <row r="2222" spans="1:24" x14ac:dyDescent="0.35">
      <c r="A2222" s="13" t="s">
        <v>3613</v>
      </c>
      <c r="B2222" s="13" t="s">
        <v>3597</v>
      </c>
      <c r="C2222" s="18" t="s">
        <v>3614</v>
      </c>
      <c r="D2222" s="14">
        <f>SUMIFS('Census Data'!G:G,'Census Data'!$A:$A,$A2222)/SUMIFS('Census Data'!$F:$F,'Census Data'!$A:$A,$A2222)</f>
        <v>0.49805960532821886</v>
      </c>
      <c r="E2222" s="16">
        <f>SUMIFS('Census Data'!H:H,'Census Data'!$A:$A,$A2222)/SUMIFS('Census Data'!$F:$F,'Census Data'!$A:$A,$A2222)</f>
        <v>0.50194039467178109</v>
      </c>
      <c r="F2222" s="14">
        <f>SUM(SUMIFS('Census Data'!I:I,'Census Data'!$A:$A,$A2222),SUMIFS('Census Data'!J:J,'Census Data'!$A:$A,$A2222))/SUMIFS('Census Data'!$F:$F,'Census Data'!$A:$A,$A2222)</f>
        <v>0.93569726846371681</v>
      </c>
      <c r="G2222" s="14">
        <f>SUM(SUMIFS('Census Data'!K:K,'Census Data'!$A:$A,$A2222),SUMIFS('Census Data'!L:L,'Census Data'!$A:$A,$A2222))/SUMIFS('Census Data'!$F:$F,'Census Data'!$A:$A,$A2222)</f>
        <v>3.9145027645005166E-2</v>
      </c>
      <c r="H2222" s="14">
        <f>SUM(SUMIFS('Census Data'!O:O,'Census Data'!$A:$A,$A2222),SUMIFS('Census Data'!P:P,'Census Data'!$A:$A,$A2222))/SUMIFS('Census Data'!$F:$F,'Census Data'!$A:$A,$A2222)</f>
        <v>5.169391210536568E-3</v>
      </c>
      <c r="I2222" s="16">
        <f t="shared" si="68"/>
        <v>1.9988312680741416E-2</v>
      </c>
      <c r="J2222" s="14">
        <f>SUM(SUMIFS('Census Data'!W:W,'Census Data'!$A:$A,$A2222),SUMIFS('Census Data'!X:X,'Census Data'!$A:$A,$A2222))/SUMIFS('Census Data'!$F:$F,'Census Data'!$A:$A,$A2222)</f>
        <v>1.8467462802858898E-2</v>
      </c>
      <c r="K2222" s="16">
        <f t="shared" si="69"/>
        <v>0.98153253719714106</v>
      </c>
      <c r="L2222" s="19">
        <f>'EPA Data'!D2223/SUM('EPA Data'!D:D)</f>
        <v>1.2109141579124049E-3</v>
      </c>
      <c r="M2222" s="19">
        <f>'EPA Data'!E2223/SUM('EPA Data'!E:E)</f>
        <v>1.2259868557212223E-3</v>
      </c>
      <c r="N2222" s="19">
        <f>'EPA Data'!F2223/SUM('EPA Data'!F:F)</f>
        <v>9.999181952457868E-4</v>
      </c>
      <c r="O2222" s="19">
        <f>'EPA Data'!G2223/SUM('EPA Data'!G:G)</f>
        <v>3.9746024845344481E-4</v>
      </c>
      <c r="P2222" s="19">
        <f>'EPA Data'!H2223/SUM('EPA Data'!H:H)</f>
        <v>6.6635362897427182E-4</v>
      </c>
      <c r="Q2222" s="19">
        <f>'EPA Data'!I2223/SUM('EPA Data'!I:I)</f>
        <v>5.7627540741532338E-4</v>
      </c>
      <c r="R2222" s="19">
        <f>'EPA Data'!J2223/SUM('EPA Data'!J:J)</f>
        <v>5.901767883019145E-4</v>
      </c>
      <c r="S2222" s="19">
        <f>'EPA Data'!K2223/SUM('EPA Data'!K:K)</f>
        <v>1.1652682584376997E-3</v>
      </c>
      <c r="T2222" s="19">
        <f>'EPA Data'!L2223/SUM('EPA Data'!L:L)</f>
        <v>8.9384299372933292E-4</v>
      </c>
      <c r="U2222" s="19">
        <f>'EPA Data'!M2223/SUM('EPA Data'!M:M)</f>
        <v>1.0214462390516358E-3</v>
      </c>
      <c r="V2222" s="19">
        <f>'EPA Data'!N2223/SUM('EPA Data'!N:N)</f>
        <v>8.5457314610188782E-4</v>
      </c>
      <c r="W2222" s="19">
        <f>'EPA Data'!O2223/SUM('EPA Data'!O:O)</f>
        <v>1.0752438892012348E-3</v>
      </c>
      <c r="X2222" s="19">
        <f>'EPA Data'!P2223/SUM('EPA Data'!P:P)</f>
        <v>5.9172473951604428E-4</v>
      </c>
    </row>
    <row r="2223" spans="1:24" x14ac:dyDescent="0.35">
      <c r="A2223" s="13" t="s">
        <v>3615</v>
      </c>
      <c r="B2223" s="13" t="s">
        <v>3597</v>
      </c>
      <c r="C2223" s="18" t="s">
        <v>1846</v>
      </c>
      <c r="D2223" s="14">
        <f>SUMIFS('Census Data'!G:G,'Census Data'!$A:$A,$A2223)/SUMIFS('Census Data'!$F:$F,'Census Data'!$A:$A,$A2223)</f>
        <v>0.51078819903126371</v>
      </c>
      <c r="E2223" s="16">
        <f>SUMIFS('Census Data'!H:H,'Census Data'!$A:$A,$A2223)/SUMIFS('Census Data'!$F:$F,'Census Data'!$A:$A,$A2223)</f>
        <v>0.48921180096873623</v>
      </c>
      <c r="F2223" s="14">
        <f>SUM(SUMIFS('Census Data'!I:I,'Census Data'!$A:$A,$A2223),SUMIFS('Census Data'!J:J,'Census Data'!$A:$A,$A2223))/SUMIFS('Census Data'!$F:$F,'Census Data'!$A:$A,$A2223)</f>
        <v>0.96983707617789516</v>
      </c>
      <c r="G2223" s="14">
        <f>SUM(SUMIFS('Census Data'!K:K,'Census Data'!$A:$A,$A2223),SUMIFS('Census Data'!L:L,'Census Data'!$A:$A,$A2223))/SUMIFS('Census Data'!$F:$F,'Census Data'!$A:$A,$A2223)</f>
        <v>6.3848524878907971E-3</v>
      </c>
      <c r="H2223" s="14">
        <f>SUM(SUMIFS('Census Data'!O:O,'Census Data'!$A:$A,$A2223),SUMIFS('Census Data'!P:P,'Census Data'!$A:$A,$A2223))/SUMIFS('Census Data'!$F:$F,'Census Data'!$A:$A,$A2223)</f>
        <v>4.4033465433729636E-3</v>
      </c>
      <c r="I2223" s="16">
        <f t="shared" si="68"/>
        <v>1.9374724790841125E-2</v>
      </c>
      <c r="J2223" s="14">
        <f>SUM(SUMIFS('Census Data'!W:W,'Census Data'!$A:$A,$A2223),SUMIFS('Census Data'!X:X,'Census Data'!$A:$A,$A2223))/SUMIFS('Census Data'!$F:$F,'Census Data'!$A:$A,$A2223)</f>
        <v>1.6952884191985908E-2</v>
      </c>
      <c r="K2223" s="16">
        <f t="shared" si="69"/>
        <v>0.98304711580801407</v>
      </c>
      <c r="L2223" s="19">
        <f>'EPA Data'!D2224/SUM('EPA Data'!D:D)</f>
        <v>2.6819910783573281E-5</v>
      </c>
      <c r="M2223" s="19">
        <f>'EPA Data'!E2224/SUM('EPA Data'!E:E)</f>
        <v>3.0740353358018885E-5</v>
      </c>
      <c r="N2223" s="19">
        <f>'EPA Data'!F2224/SUM('EPA Data'!F:F)</f>
        <v>2.6944268133652968E-5</v>
      </c>
      <c r="O2223" s="19">
        <f>'EPA Data'!G2224/SUM('EPA Data'!G:G)</f>
        <v>9.5137347884736511E-6</v>
      </c>
      <c r="P2223" s="19">
        <f>'EPA Data'!H2224/SUM('EPA Data'!H:H)</f>
        <v>1.9641417519599332E-5</v>
      </c>
      <c r="Q2223" s="19">
        <f>'EPA Data'!I2224/SUM('EPA Data'!I:I)</f>
        <v>1.7582799779824506E-5</v>
      </c>
      <c r="R2223" s="19">
        <f>'EPA Data'!J2224/SUM('EPA Data'!J:J)</f>
        <v>1.5500268252268991E-5</v>
      </c>
      <c r="S2223" s="19">
        <f>'EPA Data'!K2224/SUM('EPA Data'!K:K)</f>
        <v>3.4007671358492902E-5</v>
      </c>
      <c r="T2223" s="19">
        <f>'EPA Data'!L2224/SUM('EPA Data'!L:L)</f>
        <v>2.6235686442389037E-5</v>
      </c>
      <c r="U2223" s="19">
        <f>'EPA Data'!M2224/SUM('EPA Data'!M:M)</f>
        <v>2.2825206241214125E-5</v>
      </c>
      <c r="V2223" s="19">
        <f>'EPA Data'!N2224/SUM('EPA Data'!N:N)</f>
        <v>2.5735399819386241E-5</v>
      </c>
      <c r="W2223" s="19">
        <f>'EPA Data'!O2224/SUM('EPA Data'!O:O)</f>
        <v>3.2301392625799021E-5</v>
      </c>
      <c r="X2223" s="19">
        <f>'EPA Data'!P2224/SUM('EPA Data'!P:P)</f>
        <v>1.8157975346673553E-5</v>
      </c>
    </row>
    <row r="2224" spans="1:24" x14ac:dyDescent="0.35">
      <c r="A2224" s="13" t="s">
        <v>3616</v>
      </c>
      <c r="B2224" s="13" t="s">
        <v>3597</v>
      </c>
      <c r="C2224" s="18" t="s">
        <v>2606</v>
      </c>
      <c r="D2224" s="14">
        <f>SUMIFS('Census Data'!G:G,'Census Data'!$A:$A,$A2224)/SUMIFS('Census Data'!$F:$F,'Census Data'!$A:$A,$A2224)</f>
        <v>0.50149027844269767</v>
      </c>
      <c r="E2224" s="16">
        <f>SUMIFS('Census Data'!H:H,'Census Data'!$A:$A,$A2224)/SUMIFS('Census Data'!$F:$F,'Census Data'!$A:$A,$A2224)</f>
        <v>0.49850972155730239</v>
      </c>
      <c r="F2224" s="14">
        <f>SUM(SUMIFS('Census Data'!I:I,'Census Data'!$A:$A,$A2224),SUMIFS('Census Data'!J:J,'Census Data'!$A:$A,$A2224))/SUMIFS('Census Data'!$F:$F,'Census Data'!$A:$A,$A2224)</f>
        <v>0.95277438883140553</v>
      </c>
      <c r="G2224" s="14">
        <f>SUM(SUMIFS('Census Data'!K:K,'Census Data'!$A:$A,$A2224),SUMIFS('Census Data'!L:L,'Census Data'!$A:$A,$A2224))/SUMIFS('Census Data'!$F:$F,'Census Data'!$A:$A,$A2224)</f>
        <v>2.3551032384599942E-2</v>
      </c>
      <c r="H2224" s="14">
        <f>SUM(SUMIFS('Census Data'!O:O,'Census Data'!$A:$A,$A2224),SUMIFS('Census Data'!P:P,'Census Data'!$A:$A,$A2224))/SUMIFS('Census Data'!$F:$F,'Census Data'!$A:$A,$A2224)</f>
        <v>6.1001034701094929E-3</v>
      </c>
      <c r="I2224" s="16">
        <f t="shared" si="68"/>
        <v>1.7574475313885007E-2</v>
      </c>
      <c r="J2224" s="14">
        <f>SUM(SUMIFS('Census Data'!W:W,'Census Data'!$A:$A,$A2224),SUMIFS('Census Data'!X:X,'Census Data'!$A:$A,$A2224))/SUMIFS('Census Data'!$F:$F,'Census Data'!$A:$A,$A2224)</f>
        <v>5.6429817923493893E-2</v>
      </c>
      <c r="K2224" s="16">
        <f t="shared" si="69"/>
        <v>0.94357018207650611</v>
      </c>
      <c r="L2224" s="19">
        <f>'EPA Data'!D2225/SUM('EPA Data'!D:D)</f>
        <v>5.6189977791102936E-4</v>
      </c>
      <c r="M2224" s="19">
        <f>'EPA Data'!E2225/SUM('EPA Data'!E:E)</f>
        <v>3.5561041770789737E-4</v>
      </c>
      <c r="N2224" s="19">
        <f>'EPA Data'!F2225/SUM('EPA Data'!F:F)</f>
        <v>2.4844922819839527E-4</v>
      </c>
      <c r="O2224" s="19">
        <f>'EPA Data'!G2225/SUM('EPA Data'!G:G)</f>
        <v>2.8219177089169618E-4</v>
      </c>
      <c r="P2224" s="19">
        <f>'EPA Data'!H2225/SUM('EPA Data'!H:H)</f>
        <v>3.7017442077218719E-4</v>
      </c>
      <c r="Q2224" s="19">
        <f>'EPA Data'!I2225/SUM('EPA Data'!I:I)</f>
        <v>3.8185638807821981E-4</v>
      </c>
      <c r="R2224" s="19">
        <f>'EPA Data'!J2225/SUM('EPA Data'!J:J)</f>
        <v>3.6472906129341863E-4</v>
      </c>
      <c r="S2224" s="19">
        <f>'EPA Data'!K2225/SUM('EPA Data'!K:K)</f>
        <v>4.1970063471795686E-4</v>
      </c>
      <c r="T2224" s="19">
        <f>'EPA Data'!L2225/SUM('EPA Data'!L:L)</f>
        <v>2.9543551338193324E-4</v>
      </c>
      <c r="U2224" s="19">
        <f>'EPA Data'!M2225/SUM('EPA Data'!M:M)</f>
        <v>6.0992026077332992E-4</v>
      </c>
      <c r="V2224" s="19">
        <f>'EPA Data'!N2225/SUM('EPA Data'!N:N)</f>
        <v>5.4091462045497915E-4</v>
      </c>
      <c r="W2224" s="19">
        <f>'EPA Data'!O2225/SUM('EPA Data'!O:O)</f>
        <v>6.6857357462581047E-4</v>
      </c>
      <c r="X2224" s="19">
        <f>'EPA Data'!P2225/SUM('EPA Data'!P:P)</f>
        <v>2.2794214633564103E-4</v>
      </c>
    </row>
    <row r="2225" spans="1:24" x14ac:dyDescent="0.35">
      <c r="A2225" s="13" t="s">
        <v>3617</v>
      </c>
      <c r="B2225" s="13" t="s">
        <v>3597</v>
      </c>
      <c r="C2225" s="18" t="s">
        <v>3618</v>
      </c>
      <c r="D2225" s="14">
        <f>SUMIFS('Census Data'!G:G,'Census Data'!$A:$A,$A2225)/SUMIFS('Census Data'!$F:$F,'Census Data'!$A:$A,$A2225)</f>
        <v>0.52784153057288996</v>
      </c>
      <c r="E2225" s="16">
        <f>SUMIFS('Census Data'!H:H,'Census Data'!$A:$A,$A2225)/SUMIFS('Census Data'!$F:$F,'Census Data'!$A:$A,$A2225)</f>
        <v>0.47215846942710998</v>
      </c>
      <c r="F2225" s="14">
        <f>SUM(SUMIFS('Census Data'!I:I,'Census Data'!$A:$A,$A2225),SUMIFS('Census Data'!J:J,'Census Data'!$A:$A,$A2225))/SUMIFS('Census Data'!$F:$F,'Census Data'!$A:$A,$A2225)</f>
        <v>0.8780561825458546</v>
      </c>
      <c r="G2225" s="14">
        <f>SUM(SUMIFS('Census Data'!K:K,'Census Data'!$A:$A,$A2225),SUMIFS('Census Data'!L:L,'Census Data'!$A:$A,$A2225))/SUMIFS('Census Data'!$F:$F,'Census Data'!$A:$A,$A2225)</f>
        <v>3.8814387688650316E-2</v>
      </c>
      <c r="H2225" s="14">
        <f>SUM(SUMIFS('Census Data'!O:O,'Census Data'!$A:$A,$A2225),SUMIFS('Census Data'!P:P,'Census Data'!$A:$A,$A2225))/SUMIFS('Census Data'!$F:$F,'Census Data'!$A:$A,$A2225)</f>
        <v>6.300462181420434E-2</v>
      </c>
      <c r="I2225" s="16">
        <f t="shared" si="68"/>
        <v>2.0124807951290791E-2</v>
      </c>
      <c r="J2225" s="14">
        <f>SUM(SUMIFS('Census Data'!W:W,'Census Data'!$A:$A,$A2225),SUMIFS('Census Data'!X:X,'Census Data'!$A:$A,$A2225))/SUMIFS('Census Data'!$F:$F,'Census Data'!$A:$A,$A2225)</f>
        <v>3.5197865493193731E-2</v>
      </c>
      <c r="K2225" s="16">
        <f t="shared" si="69"/>
        <v>0.9648021345068063</v>
      </c>
      <c r="L2225" s="19">
        <f>'EPA Data'!D2226/SUM('EPA Data'!D:D)</f>
        <v>4.978668488363323E-4</v>
      </c>
      <c r="M2225" s="19">
        <f>'EPA Data'!E2226/SUM('EPA Data'!E:E)</f>
        <v>5.6022121789434001E-4</v>
      </c>
      <c r="N2225" s="19">
        <f>'EPA Data'!F2226/SUM('EPA Data'!F:F)</f>
        <v>4.4434286986032632E-4</v>
      </c>
      <c r="O2225" s="19">
        <f>'EPA Data'!G2226/SUM('EPA Data'!G:G)</f>
        <v>1.9962876676564705E-4</v>
      </c>
      <c r="P2225" s="19">
        <f>'EPA Data'!H2226/SUM('EPA Data'!H:H)</f>
        <v>3.8628368985776012E-4</v>
      </c>
      <c r="Q2225" s="19">
        <f>'EPA Data'!I2226/SUM('EPA Data'!I:I)</f>
        <v>3.3400080449598669E-4</v>
      </c>
      <c r="R2225" s="19">
        <f>'EPA Data'!J2226/SUM('EPA Data'!J:J)</f>
        <v>2.6864478794703158E-4</v>
      </c>
      <c r="S2225" s="19">
        <f>'EPA Data'!K2226/SUM('EPA Data'!K:K)</f>
        <v>5.9940975875027221E-4</v>
      </c>
      <c r="T2225" s="19">
        <f>'EPA Data'!L2226/SUM('EPA Data'!L:L)</f>
        <v>4.4434126321571491E-4</v>
      </c>
      <c r="U2225" s="19">
        <f>'EPA Data'!M2226/SUM('EPA Data'!M:M)</f>
        <v>4.8228542827718026E-4</v>
      </c>
      <c r="V2225" s="19">
        <f>'EPA Data'!N2226/SUM('EPA Data'!N:N)</f>
        <v>4.8966877697276462E-4</v>
      </c>
      <c r="W2225" s="19">
        <f>'EPA Data'!O2226/SUM('EPA Data'!O:O)</f>
        <v>6.306437915510522E-4</v>
      </c>
      <c r="X2225" s="19">
        <f>'EPA Data'!P2226/SUM('EPA Data'!P:P)</f>
        <v>3.292953095425999E-4</v>
      </c>
    </row>
    <row r="2226" spans="1:24" x14ac:dyDescent="0.35">
      <c r="A2226" s="13" t="s">
        <v>3619</v>
      </c>
      <c r="B2226" s="13" t="s">
        <v>3597</v>
      </c>
      <c r="C2226" s="18" t="s">
        <v>3620</v>
      </c>
      <c r="D2226" s="14">
        <f>SUMIFS('Census Data'!G:G,'Census Data'!$A:$A,$A2226)/SUMIFS('Census Data'!$F:$F,'Census Data'!$A:$A,$A2226)</f>
        <v>0.4960788900012163</v>
      </c>
      <c r="E2226" s="16">
        <f>SUMIFS('Census Data'!H:H,'Census Data'!$A:$A,$A2226)/SUMIFS('Census Data'!$F:$F,'Census Data'!$A:$A,$A2226)</f>
        <v>0.5039211099987837</v>
      </c>
      <c r="F2226" s="14">
        <f>SUM(SUMIFS('Census Data'!I:I,'Census Data'!$A:$A,$A2226),SUMIFS('Census Data'!J:J,'Census Data'!$A:$A,$A2226))/SUMIFS('Census Data'!$F:$F,'Census Data'!$A:$A,$A2226)</f>
        <v>0.84863261697370018</v>
      </c>
      <c r="G2226" s="14">
        <f>SUM(SUMIFS('Census Data'!K:K,'Census Data'!$A:$A,$A2226),SUMIFS('Census Data'!L:L,'Census Data'!$A:$A,$A2226))/SUMIFS('Census Data'!$F:$F,'Census Data'!$A:$A,$A2226)</f>
        <v>6.2032315709701261E-2</v>
      </c>
      <c r="H2226" s="14">
        <f>SUM(SUMIFS('Census Data'!O:O,'Census Data'!$A:$A,$A2226),SUMIFS('Census Data'!P:P,'Census Data'!$A:$A,$A2226))/SUMIFS('Census Data'!$F:$F,'Census Data'!$A:$A,$A2226)</f>
        <v>6.4395647577257381E-2</v>
      </c>
      <c r="I2226" s="16">
        <f t="shared" si="68"/>
        <v>2.4939419739341218E-2</v>
      </c>
      <c r="J2226" s="14">
        <f>SUM(SUMIFS('Census Data'!W:W,'Census Data'!$A:$A,$A2226),SUMIFS('Census Data'!X:X,'Census Data'!$A:$A,$A2226))/SUMIFS('Census Data'!$F:$F,'Census Data'!$A:$A,$A2226)</f>
        <v>8.1391802251059575E-2</v>
      </c>
      <c r="K2226" s="16">
        <f t="shared" si="69"/>
        <v>0.91860819774894042</v>
      </c>
      <c r="L2226" s="19">
        <f>'EPA Data'!D2227/SUM('EPA Data'!D:D)</f>
        <v>3.2453253073942926E-3</v>
      </c>
      <c r="M2226" s="19">
        <f>'EPA Data'!E2227/SUM('EPA Data'!E:E)</f>
        <v>2.0383543798816544E-3</v>
      </c>
      <c r="N2226" s="19">
        <f>'EPA Data'!F2227/SUM('EPA Data'!F:F)</f>
        <v>1.3654527790686306E-3</v>
      </c>
      <c r="O2226" s="19">
        <f>'EPA Data'!G2227/SUM('EPA Data'!G:G)</f>
        <v>2.4720223034607018E-3</v>
      </c>
      <c r="P2226" s="19">
        <f>'EPA Data'!H2227/SUM('EPA Data'!H:H)</f>
        <v>2.4471503282783636E-3</v>
      </c>
      <c r="Q2226" s="19">
        <f>'EPA Data'!I2227/SUM('EPA Data'!I:I)</f>
        <v>2.6757248496130513E-3</v>
      </c>
      <c r="R2226" s="19">
        <f>'EPA Data'!J2227/SUM('EPA Data'!J:J)</f>
        <v>2.587616267921439E-3</v>
      </c>
      <c r="S2226" s="19">
        <f>'EPA Data'!K2227/SUM('EPA Data'!K:K)</f>
        <v>2.4201420344455295E-3</v>
      </c>
      <c r="T2226" s="19">
        <f>'EPA Data'!L2227/SUM('EPA Data'!L:L)</f>
        <v>1.5294555564933925E-3</v>
      </c>
      <c r="U2226" s="19">
        <f>'EPA Data'!M2227/SUM('EPA Data'!M:M)</f>
        <v>3.6663487577170157E-3</v>
      </c>
      <c r="V2226" s="19">
        <f>'EPA Data'!N2227/SUM('EPA Data'!N:N)</f>
        <v>3.6448589920851622E-3</v>
      </c>
      <c r="W2226" s="19">
        <f>'EPA Data'!O2227/SUM('EPA Data'!O:O)</f>
        <v>4.1465162583197998E-3</v>
      </c>
      <c r="X2226" s="19">
        <f>'EPA Data'!P2227/SUM('EPA Data'!P:P)</f>
        <v>1.3066518449701724E-3</v>
      </c>
    </row>
    <row r="2227" spans="1:24" x14ac:dyDescent="0.35">
      <c r="A2227" s="13" t="s">
        <v>3621</v>
      </c>
      <c r="B2227" s="13" t="s">
        <v>3597</v>
      </c>
      <c r="C2227" s="18" t="s">
        <v>3622</v>
      </c>
      <c r="D2227" s="14">
        <f>SUMIFS('Census Data'!G:G,'Census Data'!$A:$A,$A2227)/SUMIFS('Census Data'!$F:$F,'Census Data'!$A:$A,$A2227)</f>
        <v>0.49440103117699186</v>
      </c>
      <c r="E2227" s="16">
        <f>SUMIFS('Census Data'!H:H,'Census Data'!$A:$A,$A2227)/SUMIFS('Census Data'!$F:$F,'Census Data'!$A:$A,$A2227)</f>
        <v>0.50559896882300814</v>
      </c>
      <c r="F2227" s="14">
        <f>SUM(SUMIFS('Census Data'!I:I,'Census Data'!$A:$A,$A2227),SUMIFS('Census Data'!J:J,'Census Data'!$A:$A,$A2227))/SUMIFS('Census Data'!$F:$F,'Census Data'!$A:$A,$A2227)</f>
        <v>0.96541260506458282</v>
      </c>
      <c r="G2227" s="14">
        <f>SUM(SUMIFS('Census Data'!K:K,'Census Data'!$A:$A,$A2227),SUMIFS('Census Data'!L:L,'Census Data'!$A:$A,$A2227))/SUMIFS('Census Data'!$F:$F,'Census Data'!$A:$A,$A2227)</f>
        <v>1.270173742581702E-2</v>
      </c>
      <c r="H2227" s="14">
        <f>SUM(SUMIFS('Census Data'!O:O,'Census Data'!$A:$A,$A2227),SUMIFS('Census Data'!P:P,'Census Data'!$A:$A,$A2227))/SUMIFS('Census Data'!$F:$F,'Census Data'!$A:$A,$A2227)</f>
        <v>7.2773167915357552E-3</v>
      </c>
      <c r="I2227" s="16">
        <f t="shared" si="68"/>
        <v>1.4608340718064383E-2</v>
      </c>
      <c r="J2227" s="14">
        <f>SUM(SUMIFS('Census Data'!W:W,'Census Data'!$A:$A,$A2227),SUMIFS('Census Data'!X:X,'Census Data'!$A:$A,$A2227))/SUMIFS('Census Data'!$F:$F,'Census Data'!$A:$A,$A2227)</f>
        <v>1.0848841268562528E-2</v>
      </c>
      <c r="K2227" s="16">
        <f t="shared" si="69"/>
        <v>0.98915115873143744</v>
      </c>
      <c r="L2227" s="19">
        <f>'EPA Data'!D2228/SUM('EPA Data'!D:D)</f>
        <v>2.7032310759263065E-4</v>
      </c>
      <c r="M2227" s="19">
        <f>'EPA Data'!E2228/SUM('EPA Data'!E:E)</f>
        <v>3.0004246381912572E-4</v>
      </c>
      <c r="N2227" s="19">
        <f>'EPA Data'!F2228/SUM('EPA Data'!F:F)</f>
        <v>2.4416524805174111E-4</v>
      </c>
      <c r="O2227" s="19">
        <f>'EPA Data'!G2228/SUM('EPA Data'!G:G)</f>
        <v>9.2565990230470774E-5</v>
      </c>
      <c r="P2227" s="19">
        <f>'EPA Data'!H2228/SUM('EPA Data'!H:H)</f>
        <v>1.6654162194403585E-4</v>
      </c>
      <c r="Q2227" s="19">
        <f>'EPA Data'!I2228/SUM('EPA Data'!I:I)</f>
        <v>1.2394949704134389E-4</v>
      </c>
      <c r="R2227" s="19">
        <f>'EPA Data'!J2228/SUM('EPA Data'!J:J)</f>
        <v>1.6252714889345907E-4</v>
      </c>
      <c r="S2227" s="19">
        <f>'EPA Data'!K2228/SUM('EPA Data'!K:K)</f>
        <v>2.9798676423647426E-4</v>
      </c>
      <c r="T2227" s="19">
        <f>'EPA Data'!L2228/SUM('EPA Data'!L:L)</f>
        <v>2.0476732365163464E-4</v>
      </c>
      <c r="U2227" s="19">
        <f>'EPA Data'!M2228/SUM('EPA Data'!M:M)</f>
        <v>2.368062303802458E-4</v>
      </c>
      <c r="V2227" s="19">
        <f>'EPA Data'!N2228/SUM('EPA Data'!N:N)</f>
        <v>2.2480561250226024E-4</v>
      </c>
      <c r="W2227" s="19">
        <f>'EPA Data'!O2228/SUM('EPA Data'!O:O)</f>
        <v>2.2343254728930955E-4</v>
      </c>
      <c r="X2227" s="19">
        <f>'EPA Data'!P2228/SUM('EPA Data'!P:P)</f>
        <v>1.5910023889116522E-4</v>
      </c>
    </row>
    <row r="2228" spans="1:24" x14ac:dyDescent="0.35">
      <c r="A2228" s="13" t="s">
        <v>3623</v>
      </c>
      <c r="B2228" s="13" t="s">
        <v>3597</v>
      </c>
      <c r="C2228" s="18" t="s">
        <v>3624</v>
      </c>
      <c r="D2228" s="14">
        <f>SUMIFS('Census Data'!G:G,'Census Data'!$A:$A,$A2228)/SUMIFS('Census Data'!$F:$F,'Census Data'!$A:$A,$A2228)</f>
        <v>0.53101761616863852</v>
      </c>
      <c r="E2228" s="16">
        <f>SUMIFS('Census Data'!H:H,'Census Data'!$A:$A,$A2228)/SUMIFS('Census Data'!$F:$F,'Census Data'!$A:$A,$A2228)</f>
        <v>0.46898238383136148</v>
      </c>
      <c r="F2228" s="14">
        <f>SUM(SUMIFS('Census Data'!I:I,'Census Data'!$A:$A,$A2228),SUMIFS('Census Data'!J:J,'Census Data'!$A:$A,$A2228))/SUMIFS('Census Data'!$F:$F,'Census Data'!$A:$A,$A2228)</f>
        <v>0.95183175876152992</v>
      </c>
      <c r="G2228" s="14">
        <f>SUM(SUMIFS('Census Data'!K:K,'Census Data'!$A:$A,$A2228),SUMIFS('Census Data'!L:L,'Census Data'!$A:$A,$A2228))/SUMIFS('Census Data'!$F:$F,'Census Data'!$A:$A,$A2228)</f>
        <v>2.9881689861081799E-2</v>
      </c>
      <c r="H2228" s="14">
        <f>SUM(SUMIFS('Census Data'!O:O,'Census Data'!$A:$A,$A2228),SUMIFS('Census Data'!P:P,'Census Data'!$A:$A,$A2228))/SUMIFS('Census Data'!$F:$F,'Census Data'!$A:$A,$A2228)</f>
        <v>6.3438070290871623E-3</v>
      </c>
      <c r="I2228" s="16">
        <f t="shared" si="68"/>
        <v>1.1942744348301115E-2</v>
      </c>
      <c r="J2228" s="14">
        <f>SUM(SUMIFS('Census Data'!W:W,'Census Data'!$A:$A,$A2228),SUMIFS('Census Data'!X:X,'Census Data'!$A:$A,$A2228))/SUMIFS('Census Data'!$F:$F,'Census Data'!$A:$A,$A2228)</f>
        <v>3.2079055505207878E-2</v>
      </c>
      <c r="K2228" s="16">
        <f t="shared" si="69"/>
        <v>0.96792094449479216</v>
      </c>
      <c r="L2228" s="19">
        <f>'EPA Data'!D2229/SUM('EPA Data'!D:D)</f>
        <v>6.0490946162556009E-4</v>
      </c>
      <c r="M2228" s="19">
        <f>'EPA Data'!E2229/SUM('EPA Data'!E:E)</f>
        <v>6.6686782635603983E-4</v>
      </c>
      <c r="N2228" s="19">
        <f>'EPA Data'!F2229/SUM('EPA Data'!F:F)</f>
        <v>4.9898076679593003E-4</v>
      </c>
      <c r="O2228" s="19">
        <f>'EPA Data'!G2229/SUM('EPA Data'!G:G)</f>
        <v>1.8255616613666609E-4</v>
      </c>
      <c r="P2228" s="19">
        <f>'EPA Data'!H2229/SUM('EPA Data'!H:H)</f>
        <v>3.7113531500775559E-4</v>
      </c>
      <c r="Q2228" s="19">
        <f>'EPA Data'!I2229/SUM('EPA Data'!I:I)</f>
        <v>3.0295660629456599E-4</v>
      </c>
      <c r="R2228" s="19">
        <f>'EPA Data'!J2229/SUM('EPA Data'!J:J)</f>
        <v>2.9782947513618625E-4</v>
      </c>
      <c r="S2228" s="19">
        <f>'EPA Data'!K2229/SUM('EPA Data'!K:K)</f>
        <v>6.7721501307975755E-4</v>
      </c>
      <c r="T2228" s="19">
        <f>'EPA Data'!L2229/SUM('EPA Data'!L:L)</f>
        <v>4.5692503956635893E-4</v>
      </c>
      <c r="U2228" s="19">
        <f>'EPA Data'!M2229/SUM('EPA Data'!M:M)</f>
        <v>4.7689323520879243E-4</v>
      </c>
      <c r="V2228" s="19">
        <f>'EPA Data'!N2229/SUM('EPA Data'!N:N)</f>
        <v>4.8094714418153668E-4</v>
      </c>
      <c r="W2228" s="19">
        <f>'EPA Data'!O2229/SUM('EPA Data'!O:O)</f>
        <v>5.6192074440688882E-4</v>
      </c>
      <c r="X2228" s="19">
        <f>'EPA Data'!P2229/SUM('EPA Data'!P:P)</f>
        <v>3.3850264136165434E-4</v>
      </c>
    </row>
    <row r="2229" spans="1:24" x14ac:dyDescent="0.35">
      <c r="A2229" s="13" t="s">
        <v>3625</v>
      </c>
      <c r="B2229" s="13" t="s">
        <v>3597</v>
      </c>
      <c r="C2229" s="18" t="s">
        <v>1063</v>
      </c>
      <c r="D2229" s="14">
        <f>SUMIFS('Census Data'!G:G,'Census Data'!$A:$A,$A2229)/SUMIFS('Census Data'!$F:$F,'Census Data'!$A:$A,$A2229)</f>
        <v>0.49375066766371112</v>
      </c>
      <c r="E2229" s="16">
        <f>SUMIFS('Census Data'!H:H,'Census Data'!$A:$A,$A2229)/SUMIFS('Census Data'!$F:$F,'Census Data'!$A:$A,$A2229)</f>
        <v>0.50624933233628888</v>
      </c>
      <c r="F2229" s="14">
        <f>SUM(SUMIFS('Census Data'!I:I,'Census Data'!$A:$A,$A2229),SUMIFS('Census Data'!J:J,'Census Data'!$A:$A,$A2229))/SUMIFS('Census Data'!$F:$F,'Census Data'!$A:$A,$A2229)</f>
        <v>0.96509454118149773</v>
      </c>
      <c r="G2229" s="14">
        <f>SUM(SUMIFS('Census Data'!K:K,'Census Data'!$A:$A,$A2229),SUMIFS('Census Data'!L:L,'Census Data'!$A:$A,$A2229))/SUMIFS('Census Data'!$F:$F,'Census Data'!$A:$A,$A2229)</f>
        <v>1.3673752804187587E-2</v>
      </c>
      <c r="H2229" s="14">
        <f>SUM(SUMIFS('Census Data'!O:O,'Census Data'!$A:$A,$A2229),SUMIFS('Census Data'!P:P,'Census Data'!$A:$A,$A2229))/SUMIFS('Census Data'!$F:$F,'Census Data'!$A:$A,$A2229)</f>
        <v>7.0505287896592246E-3</v>
      </c>
      <c r="I2229" s="16">
        <f t="shared" si="68"/>
        <v>1.4181177224655506E-2</v>
      </c>
      <c r="J2229" s="14">
        <f>SUM(SUMIFS('Census Data'!W:W,'Census Data'!$A:$A,$A2229),SUMIFS('Census Data'!X:X,'Census Data'!$A:$A,$A2229))/SUMIFS('Census Data'!$F:$F,'Census Data'!$A:$A,$A2229)</f>
        <v>1.7279136844354236E-2</v>
      </c>
      <c r="K2229" s="16">
        <f t="shared" si="69"/>
        <v>0.98272086315564577</v>
      </c>
      <c r="L2229" s="19">
        <f>'EPA Data'!D2230/SUM('EPA Data'!D:D)</f>
        <v>1.7087151598642959E-4</v>
      </c>
      <c r="M2229" s="19">
        <f>'EPA Data'!E2230/SUM('EPA Data'!E:E)</f>
        <v>1.6699977206239715E-4</v>
      </c>
      <c r="N2229" s="19">
        <f>'EPA Data'!F2230/SUM('EPA Data'!F:F)</f>
        <v>1.5701584915595802E-4</v>
      </c>
      <c r="O2229" s="19">
        <f>'EPA Data'!G2230/SUM('EPA Data'!G:G)</f>
        <v>6.8608946023729817E-5</v>
      </c>
      <c r="P2229" s="19">
        <f>'EPA Data'!H2230/SUM('EPA Data'!H:H)</f>
        <v>1.2110512689576909E-4</v>
      </c>
      <c r="Q2229" s="19">
        <f>'EPA Data'!I2230/SUM('EPA Data'!I:I)</f>
        <v>1.2141444538739233E-4</v>
      </c>
      <c r="R2229" s="19">
        <f>'EPA Data'!J2230/SUM('EPA Data'!J:J)</f>
        <v>9.2594994305699423E-5</v>
      </c>
      <c r="S2229" s="19">
        <f>'EPA Data'!K2230/SUM('EPA Data'!K:K)</f>
        <v>1.8699879488242124E-4</v>
      </c>
      <c r="T2229" s="19">
        <f>'EPA Data'!L2230/SUM('EPA Data'!L:L)</f>
        <v>1.5940863121748718E-4</v>
      </c>
      <c r="U2229" s="19">
        <f>'EPA Data'!M2230/SUM('EPA Data'!M:M)</f>
        <v>1.5849423879631052E-4</v>
      </c>
      <c r="V2229" s="19">
        <f>'EPA Data'!N2230/SUM('EPA Data'!N:N)</f>
        <v>1.5641971458426891E-4</v>
      </c>
      <c r="W2229" s="19">
        <f>'EPA Data'!O2230/SUM('EPA Data'!O:O)</f>
        <v>2.2685045392884979E-4</v>
      </c>
      <c r="X2229" s="19">
        <f>'EPA Data'!P2230/SUM('EPA Data'!P:P)</f>
        <v>1.0369454482325188E-4</v>
      </c>
    </row>
    <row r="2230" spans="1:24" x14ac:dyDescent="0.35">
      <c r="A2230" s="13" t="s">
        <v>3626</v>
      </c>
      <c r="B2230" s="13" t="s">
        <v>3597</v>
      </c>
      <c r="C2230" s="18" t="s">
        <v>210</v>
      </c>
      <c r="D2230" s="14">
        <f>SUMIFS('Census Data'!G:G,'Census Data'!$A:$A,$A2230)/SUMIFS('Census Data'!$F:$F,'Census Data'!$A:$A,$A2230)</f>
        <v>0.4860325700689101</v>
      </c>
      <c r="E2230" s="16">
        <f>SUMIFS('Census Data'!H:H,'Census Data'!$A:$A,$A2230)/SUMIFS('Census Data'!$F:$F,'Census Data'!$A:$A,$A2230)</f>
        <v>0.5139674299310899</v>
      </c>
      <c r="F2230" s="14">
        <f>SUM(SUMIFS('Census Data'!I:I,'Census Data'!$A:$A,$A2230),SUMIFS('Census Data'!J:J,'Census Data'!$A:$A,$A2230))/SUMIFS('Census Data'!$F:$F,'Census Data'!$A:$A,$A2230)</f>
        <v>0.95329254349371162</v>
      </c>
      <c r="G2230" s="14">
        <f>SUM(SUMIFS('Census Data'!K:K,'Census Data'!$A:$A,$A2230),SUMIFS('Census Data'!L:L,'Census Data'!$A:$A,$A2230))/SUMIFS('Census Data'!$F:$F,'Census Data'!$A:$A,$A2230)</f>
        <v>2.0394919810883472E-2</v>
      </c>
      <c r="H2230" s="14">
        <f>SUM(SUMIFS('Census Data'!O:O,'Census Data'!$A:$A,$A2230),SUMIFS('Census Data'!P:P,'Census Data'!$A:$A,$A2230))/SUMIFS('Census Data'!$F:$F,'Census Data'!$A:$A,$A2230)</f>
        <v>1.1634374710299435E-2</v>
      </c>
      <c r="I2230" s="16">
        <f t="shared" si="68"/>
        <v>1.4678161985105409E-2</v>
      </c>
      <c r="J2230" s="14">
        <f>SUM(SUMIFS('Census Data'!W:W,'Census Data'!$A:$A,$A2230),SUMIFS('Census Data'!X:X,'Census Data'!$A:$A,$A2230))/SUMIFS('Census Data'!$F:$F,'Census Data'!$A:$A,$A2230)</f>
        <v>3.3002688421247796E-2</v>
      </c>
      <c r="K2230" s="16">
        <f t="shared" si="69"/>
        <v>0.96699731157875224</v>
      </c>
      <c r="L2230" s="19">
        <f>'EPA Data'!D2231/SUM('EPA Data'!D:D)</f>
        <v>3.8617696554749863E-4</v>
      </c>
      <c r="M2230" s="19">
        <f>'EPA Data'!E2231/SUM('EPA Data'!E:E)</f>
        <v>3.0798628780833668E-4</v>
      </c>
      <c r="N2230" s="19">
        <f>'EPA Data'!F2231/SUM('EPA Data'!F:F)</f>
        <v>2.2563704095483793E-4</v>
      </c>
      <c r="O2230" s="19">
        <f>'EPA Data'!G2231/SUM('EPA Data'!G:G)</f>
        <v>1.8067358805849045E-4</v>
      </c>
      <c r="P2230" s="19">
        <f>'EPA Data'!H2231/SUM('EPA Data'!H:H)</f>
        <v>2.810644365597954E-4</v>
      </c>
      <c r="Q2230" s="19">
        <f>'EPA Data'!I2231/SUM('EPA Data'!I:I)</f>
        <v>2.6996213434287943E-4</v>
      </c>
      <c r="R2230" s="19">
        <f>'EPA Data'!J2231/SUM('EPA Data'!J:J)</f>
        <v>2.2094912868976399E-4</v>
      </c>
      <c r="S2230" s="19">
        <f>'EPA Data'!K2231/SUM('EPA Data'!K:K)</f>
        <v>3.5510420662741306E-4</v>
      </c>
      <c r="T2230" s="19">
        <f>'EPA Data'!L2231/SUM('EPA Data'!L:L)</f>
        <v>2.4858007147582882E-4</v>
      </c>
      <c r="U2230" s="19">
        <f>'EPA Data'!M2231/SUM('EPA Data'!M:M)</f>
        <v>4.1006287343814813E-4</v>
      </c>
      <c r="V2230" s="19">
        <f>'EPA Data'!N2231/SUM('EPA Data'!N:N)</f>
        <v>3.8273384898919216E-4</v>
      </c>
      <c r="W2230" s="19">
        <f>'EPA Data'!O2231/SUM('EPA Data'!O:O)</f>
        <v>5.028505319249893E-4</v>
      </c>
      <c r="X2230" s="19">
        <f>'EPA Data'!P2231/SUM('EPA Data'!P:P)</f>
        <v>2.0377870656979307E-4</v>
      </c>
    </row>
    <row r="2231" spans="1:24" x14ac:dyDescent="0.35">
      <c r="A2231" s="13" t="s">
        <v>3627</v>
      </c>
      <c r="B2231" s="13" t="s">
        <v>3597</v>
      </c>
      <c r="C2231" s="18" t="s">
        <v>216</v>
      </c>
      <c r="D2231" s="14">
        <f>SUMIFS('Census Data'!G:G,'Census Data'!$A:$A,$A2231)/SUMIFS('Census Data'!$F:$F,'Census Data'!$A:$A,$A2231)</f>
        <v>0.49339989039529175</v>
      </c>
      <c r="E2231" s="16">
        <f>SUMIFS('Census Data'!H:H,'Census Data'!$A:$A,$A2231)/SUMIFS('Census Data'!$F:$F,'Census Data'!$A:$A,$A2231)</f>
        <v>0.50660010960470825</v>
      </c>
      <c r="F2231" s="14">
        <f>SUM(SUMIFS('Census Data'!I:I,'Census Data'!$A:$A,$A2231),SUMIFS('Census Data'!J:J,'Census Data'!$A:$A,$A2231))/SUMIFS('Census Data'!$F:$F,'Census Data'!$A:$A,$A2231)</f>
        <v>0.95838595153565731</v>
      </c>
      <c r="G2231" s="14">
        <f>SUM(SUMIFS('Census Data'!K:K,'Census Data'!$A:$A,$A2231),SUMIFS('Census Data'!L:L,'Census Data'!$A:$A,$A2231))/SUMIFS('Census Data'!$F:$F,'Census Data'!$A:$A,$A2231)</f>
        <v>1.9490576377802663E-2</v>
      </c>
      <c r="H2231" s="14">
        <f>SUM(SUMIFS('Census Data'!O:O,'Census Data'!$A:$A,$A2231),SUMIFS('Census Data'!P:P,'Census Data'!$A:$A,$A2231))/SUMIFS('Census Data'!$F:$F,'Census Data'!$A:$A,$A2231)</f>
        <v>6.0639996187662323E-3</v>
      </c>
      <c r="I2231" s="16">
        <f t="shared" si="68"/>
        <v>1.6059472467773728E-2</v>
      </c>
      <c r="J2231" s="14">
        <f>SUM(SUMIFS('Census Data'!W:W,'Census Data'!$A:$A,$A2231),SUMIFS('Census Data'!X:X,'Census Data'!$A:$A,$A2231))/SUMIFS('Census Data'!$F:$F,'Census Data'!$A:$A,$A2231)</f>
        <v>1.4617932283351998E-2</v>
      </c>
      <c r="K2231" s="16">
        <f t="shared" si="69"/>
        <v>0.98538206771664805</v>
      </c>
      <c r="L2231" s="19">
        <f>'EPA Data'!D2232/SUM('EPA Data'!D:D)</f>
        <v>4.2746266940497436E-4</v>
      </c>
      <c r="M2231" s="19">
        <f>'EPA Data'!E2232/SUM('EPA Data'!E:E)</f>
        <v>6.0427514844062702E-4</v>
      </c>
      <c r="N2231" s="19">
        <f>'EPA Data'!F2232/SUM('EPA Data'!F:F)</f>
        <v>5.5115048280298675E-4</v>
      </c>
      <c r="O2231" s="19">
        <f>'EPA Data'!G2232/SUM('EPA Data'!G:G)</f>
        <v>2.2700216390242694E-4</v>
      </c>
      <c r="P2231" s="19">
        <f>'EPA Data'!H2232/SUM('EPA Data'!H:H)</f>
        <v>4.2519938819016693E-4</v>
      </c>
      <c r="Q2231" s="19">
        <f>'EPA Data'!I2232/SUM('EPA Data'!I:I)</f>
        <v>2.8374167523616744E-4</v>
      </c>
      <c r="R2231" s="19">
        <f>'EPA Data'!J2232/SUM('EPA Data'!J:J)</f>
        <v>3.4044193368024599E-4</v>
      </c>
      <c r="S2231" s="19">
        <f>'EPA Data'!K2232/SUM('EPA Data'!K:K)</f>
        <v>6.1159252526643885E-4</v>
      </c>
      <c r="T2231" s="19">
        <f>'EPA Data'!L2232/SUM('EPA Data'!L:L)</f>
        <v>4.7982964239290675E-4</v>
      </c>
      <c r="U2231" s="19">
        <f>'EPA Data'!M2232/SUM('EPA Data'!M:M)</f>
        <v>4.8297210402075617E-4</v>
      </c>
      <c r="V2231" s="19">
        <f>'EPA Data'!N2232/SUM('EPA Data'!N:N)</f>
        <v>5.7419875534795632E-4</v>
      </c>
      <c r="W2231" s="19">
        <f>'EPA Data'!O2232/SUM('EPA Data'!O:O)</f>
        <v>5.3077559388648116E-4</v>
      </c>
      <c r="X2231" s="19">
        <f>'EPA Data'!P2232/SUM('EPA Data'!P:P)</f>
        <v>4.2018304021370842E-4</v>
      </c>
    </row>
    <row r="2232" spans="1:24" x14ac:dyDescent="0.35">
      <c r="A2232" s="13" t="s">
        <v>3628</v>
      </c>
      <c r="B2232" s="13" t="s">
        <v>3597</v>
      </c>
      <c r="C2232" s="18" t="s">
        <v>1069</v>
      </c>
      <c r="D2232" s="14">
        <f>SUMIFS('Census Data'!G:G,'Census Data'!$A:$A,$A2232)/SUMIFS('Census Data'!$F:$F,'Census Data'!$A:$A,$A2232)</f>
        <v>0.49791697979412591</v>
      </c>
      <c r="E2232" s="16">
        <f>SUMIFS('Census Data'!H:H,'Census Data'!$A:$A,$A2232)/SUMIFS('Census Data'!$F:$F,'Census Data'!$A:$A,$A2232)</f>
        <v>0.50208302020587403</v>
      </c>
      <c r="F2232" s="14">
        <f>SUM(SUMIFS('Census Data'!I:I,'Census Data'!$A:$A,$A2232),SUMIFS('Census Data'!J:J,'Census Data'!$A:$A,$A2232))/SUMIFS('Census Data'!$F:$F,'Census Data'!$A:$A,$A2232)</f>
        <v>0.87498024888333936</v>
      </c>
      <c r="G2232" s="14">
        <f>SUM(SUMIFS('Census Data'!K:K,'Census Data'!$A:$A,$A2232),SUMIFS('Census Data'!L:L,'Census Data'!$A:$A,$A2232))/SUMIFS('Census Data'!$F:$F,'Census Data'!$A:$A,$A2232)</f>
        <v>4.8142624258610524E-2</v>
      </c>
      <c r="H2232" s="14">
        <f>SUM(SUMIFS('Census Data'!O:O,'Census Data'!$A:$A,$A2232),SUMIFS('Census Data'!P:P,'Census Data'!$A:$A,$A2232))/SUMIFS('Census Data'!$F:$F,'Census Data'!$A:$A,$A2232)</f>
        <v>5.0674621067600845E-2</v>
      </c>
      <c r="I2232" s="16">
        <f t="shared" si="68"/>
        <v>2.620250579044936E-2</v>
      </c>
      <c r="J2232" s="14">
        <f>SUM(SUMIFS('Census Data'!W:W,'Census Data'!$A:$A,$A2232),SUMIFS('Census Data'!X:X,'Census Data'!$A:$A,$A2232))/SUMIFS('Census Data'!$F:$F,'Census Data'!$A:$A,$A2232)</f>
        <v>4.6057677114525644E-2</v>
      </c>
      <c r="K2232" s="16">
        <f t="shared" si="69"/>
        <v>0.95394232288547431</v>
      </c>
      <c r="L2232" s="19">
        <f>'EPA Data'!D2233/SUM('EPA Data'!D:D)</f>
        <v>1.6184896001748827E-3</v>
      </c>
      <c r="M2232" s="19">
        <f>'EPA Data'!E2233/SUM('EPA Data'!E:E)</f>
        <v>1.4288370004950583E-3</v>
      </c>
      <c r="N2232" s="19">
        <f>'EPA Data'!F2233/SUM('EPA Data'!F:F)</f>
        <v>1.0710925456807879E-3</v>
      </c>
      <c r="O2232" s="19">
        <f>'EPA Data'!G2233/SUM('EPA Data'!G:G)</f>
        <v>8.0712414726134233E-4</v>
      </c>
      <c r="P2232" s="19">
        <f>'EPA Data'!H2233/SUM('EPA Data'!H:H)</f>
        <v>1.237503372872659E-3</v>
      </c>
      <c r="Q2232" s="19">
        <f>'EPA Data'!I2233/SUM('EPA Data'!I:I)</f>
        <v>1.1454750056745849E-3</v>
      </c>
      <c r="R2232" s="19">
        <f>'EPA Data'!J2233/SUM('EPA Data'!J:J)</f>
        <v>1.0850630825916705E-3</v>
      </c>
      <c r="S2232" s="19">
        <f>'EPA Data'!K2233/SUM('EPA Data'!K:K)</f>
        <v>1.7093903556423212E-3</v>
      </c>
      <c r="T2232" s="19">
        <f>'EPA Data'!L2233/SUM('EPA Data'!L:L)</f>
        <v>1.1510705566852961E-3</v>
      </c>
      <c r="U2232" s="19">
        <f>'EPA Data'!M2233/SUM('EPA Data'!M:M)</f>
        <v>1.696293648872256E-3</v>
      </c>
      <c r="V2232" s="19">
        <f>'EPA Data'!N2233/SUM('EPA Data'!N:N)</f>
        <v>1.5490334296274304E-3</v>
      </c>
      <c r="W2232" s="19">
        <f>'EPA Data'!O2233/SUM('EPA Data'!O:O)</f>
        <v>2.2478621881326572E-3</v>
      </c>
      <c r="X2232" s="19">
        <f>'EPA Data'!P2233/SUM('EPA Data'!P:P)</f>
        <v>9.0488471863033656E-4</v>
      </c>
    </row>
    <row r="2233" spans="1:24" x14ac:dyDescent="0.35">
      <c r="A2233" s="13" t="s">
        <v>3629</v>
      </c>
      <c r="B2233" s="13" t="s">
        <v>3597</v>
      </c>
      <c r="C2233" s="18" t="s">
        <v>3630</v>
      </c>
      <c r="D2233" s="14">
        <f>SUMIFS('Census Data'!G:G,'Census Data'!$A:$A,$A2233)/SUMIFS('Census Data'!$F:$F,'Census Data'!$A:$A,$A2233)</f>
        <v>0.48846725930684842</v>
      </c>
      <c r="E2233" s="16">
        <f>SUMIFS('Census Data'!H:H,'Census Data'!$A:$A,$A2233)/SUMIFS('Census Data'!$F:$F,'Census Data'!$A:$A,$A2233)</f>
        <v>0.51153274069315158</v>
      </c>
      <c r="F2233" s="14">
        <f>SUM(SUMIFS('Census Data'!I:I,'Census Data'!$A:$A,$A2233),SUMIFS('Census Data'!J:J,'Census Data'!$A:$A,$A2233))/SUMIFS('Census Data'!$F:$F,'Census Data'!$A:$A,$A2233)</f>
        <v>0.70852857172785111</v>
      </c>
      <c r="G2233" s="14">
        <f>SUM(SUMIFS('Census Data'!K:K,'Census Data'!$A:$A,$A2233),SUMIFS('Census Data'!L:L,'Census Data'!$A:$A,$A2233))/SUMIFS('Census Data'!$F:$F,'Census Data'!$A:$A,$A2233)</f>
        <v>0.19175494584535024</v>
      </c>
      <c r="H2233" s="14">
        <f>SUM(SUMIFS('Census Data'!O:O,'Census Data'!$A:$A,$A2233),SUMIFS('Census Data'!P:P,'Census Data'!$A:$A,$A2233))/SUMIFS('Census Data'!$F:$F,'Census Data'!$A:$A,$A2233)</f>
        <v>5.8012863038665929E-2</v>
      </c>
      <c r="I2233" s="16">
        <f t="shared" si="68"/>
        <v>4.1703619388132718E-2</v>
      </c>
      <c r="J2233" s="14">
        <f>SUM(SUMIFS('Census Data'!W:W,'Census Data'!$A:$A,$A2233),SUMIFS('Census Data'!X:X,'Census Data'!$A:$A,$A2233))/SUMIFS('Census Data'!$F:$F,'Census Data'!$A:$A,$A2233)</f>
        <v>0.10909141695937878</v>
      </c>
      <c r="K2233" s="16">
        <f t="shared" si="69"/>
        <v>0.89090858304062126</v>
      </c>
      <c r="L2233" s="19">
        <f>'EPA Data'!D2234/SUM('EPA Data'!D:D)</f>
        <v>1.7831461907712491E-3</v>
      </c>
      <c r="M2233" s="19">
        <f>'EPA Data'!E2234/SUM('EPA Data'!E:E)</f>
        <v>1.2595626563739061E-3</v>
      </c>
      <c r="N2233" s="19">
        <f>'EPA Data'!F2234/SUM('EPA Data'!F:F)</f>
        <v>8.9993925302821155E-4</v>
      </c>
      <c r="O2233" s="19">
        <f>'EPA Data'!G2234/SUM('EPA Data'!G:G)</f>
        <v>8.5443449145268231E-4</v>
      </c>
      <c r="P2233" s="19">
        <f>'EPA Data'!H2234/SUM('EPA Data'!H:H)</f>
        <v>1.152241239441152E-3</v>
      </c>
      <c r="Q2233" s="19">
        <f>'EPA Data'!I2234/SUM('EPA Data'!I:I)</f>
        <v>1.1041935973714237E-3</v>
      </c>
      <c r="R2233" s="19">
        <f>'EPA Data'!J2234/SUM('EPA Data'!J:J)</f>
        <v>1.0687037792627646E-3</v>
      </c>
      <c r="S2233" s="19">
        <f>'EPA Data'!K2234/SUM('EPA Data'!K:K)</f>
        <v>1.5349551153759722E-3</v>
      </c>
      <c r="T2233" s="19">
        <f>'EPA Data'!L2234/SUM('EPA Data'!L:L)</f>
        <v>9.9293104140311104E-4</v>
      </c>
      <c r="U2233" s="19">
        <f>'EPA Data'!M2234/SUM('EPA Data'!M:M)</f>
        <v>1.7353529024215033E-3</v>
      </c>
      <c r="V2233" s="19">
        <f>'EPA Data'!N2234/SUM('EPA Data'!N:N)</f>
        <v>1.5310125376235381E-3</v>
      </c>
      <c r="W2233" s="19">
        <f>'EPA Data'!O2234/SUM('EPA Data'!O:O)</f>
        <v>2.1050213935417199E-3</v>
      </c>
      <c r="X2233" s="19">
        <f>'EPA Data'!P2234/SUM('EPA Data'!P:P)</f>
        <v>7.8145479058968573E-4</v>
      </c>
    </row>
    <row r="2234" spans="1:24" x14ac:dyDescent="0.35">
      <c r="A2234" s="13" t="s">
        <v>3631</v>
      </c>
      <c r="B2234" s="13" t="s">
        <v>3597</v>
      </c>
      <c r="C2234" s="18" t="s">
        <v>571</v>
      </c>
      <c r="D2234" s="14">
        <f>SUMIFS('Census Data'!G:G,'Census Data'!$A:$A,$A2234)/SUMIFS('Census Data'!$F:$F,'Census Data'!$A:$A,$A2234)</f>
        <v>0.48420001525563594</v>
      </c>
      <c r="E2234" s="16">
        <f>SUMIFS('Census Data'!H:H,'Census Data'!$A:$A,$A2234)/SUMIFS('Census Data'!$F:$F,'Census Data'!$A:$A,$A2234)</f>
        <v>0.51579998474436406</v>
      </c>
      <c r="F2234" s="14">
        <f>SUM(SUMIFS('Census Data'!I:I,'Census Data'!$A:$A,$A2234),SUMIFS('Census Data'!J:J,'Census Data'!$A:$A,$A2234))/SUMIFS('Census Data'!$F:$F,'Census Data'!$A:$A,$A2234)</f>
        <v>0.67946522061729853</v>
      </c>
      <c r="G2234" s="14">
        <f>SUM(SUMIFS('Census Data'!K:K,'Census Data'!$A:$A,$A2234),SUMIFS('Census Data'!L:L,'Census Data'!$A:$A,$A2234))/SUMIFS('Census Data'!$F:$F,'Census Data'!$A:$A,$A2234)</f>
        <v>0.22988336372903218</v>
      </c>
      <c r="H2234" s="14">
        <f>SUM(SUMIFS('Census Data'!O:O,'Census Data'!$A:$A,$A2234),SUMIFS('Census Data'!P:P,'Census Data'!$A:$A,$A2234))/SUMIFS('Census Data'!$F:$F,'Census Data'!$A:$A,$A2234)</f>
        <v>6.4061535687786483E-2</v>
      </c>
      <c r="I2234" s="16">
        <f t="shared" si="68"/>
        <v>2.6589879965882801E-2</v>
      </c>
      <c r="J2234" s="14">
        <f>SUM(SUMIFS('Census Data'!W:W,'Census Data'!$A:$A,$A2234),SUMIFS('Census Data'!X:X,'Census Data'!$A:$A,$A2234))/SUMIFS('Census Data'!$F:$F,'Census Data'!$A:$A,$A2234)</f>
        <v>4.6349395668786278E-2</v>
      </c>
      <c r="K2234" s="16">
        <f t="shared" si="69"/>
        <v>0.95365060433121374</v>
      </c>
      <c r="L2234" s="19">
        <f>'EPA Data'!D2235/SUM('EPA Data'!D:D)</f>
        <v>4.0729124180196065E-3</v>
      </c>
      <c r="M2234" s="19">
        <f>'EPA Data'!E2235/SUM('EPA Data'!E:E)</f>
        <v>2.5352855155767085E-3</v>
      </c>
      <c r="N2234" s="19">
        <f>'EPA Data'!F2235/SUM('EPA Data'!F:F)</f>
        <v>1.5259971789489712E-3</v>
      </c>
      <c r="O2234" s="19">
        <f>'EPA Data'!G2235/SUM('EPA Data'!G:G)</f>
        <v>3.8742296869596596E-3</v>
      </c>
      <c r="P2234" s="19">
        <f>'EPA Data'!H2235/SUM('EPA Data'!H:H)</f>
        <v>3.3555547797208527E-3</v>
      </c>
      <c r="Q2234" s="19">
        <f>'EPA Data'!I2235/SUM('EPA Data'!I:I)</f>
        <v>3.7392196488720384E-3</v>
      </c>
      <c r="R2234" s="19">
        <f>'EPA Data'!J2235/SUM('EPA Data'!J:J)</f>
        <v>3.5730807205151789E-3</v>
      </c>
      <c r="S2234" s="19">
        <f>'EPA Data'!K2235/SUM('EPA Data'!K:K)</f>
        <v>3.1364469467634695E-3</v>
      </c>
      <c r="T2234" s="19">
        <f>'EPA Data'!L2235/SUM('EPA Data'!L:L)</f>
        <v>1.7425355179829037E-3</v>
      </c>
      <c r="U2234" s="19">
        <f>'EPA Data'!M2235/SUM('EPA Data'!M:M)</f>
        <v>4.3273584106125352E-3</v>
      </c>
      <c r="V2234" s="19">
        <f>'EPA Data'!N2235/SUM('EPA Data'!N:N)</f>
        <v>5.0539309110326112E-3</v>
      </c>
      <c r="W2234" s="19">
        <f>'EPA Data'!O2235/SUM('EPA Data'!O:O)</f>
        <v>4.5564110135087035E-3</v>
      </c>
      <c r="X2234" s="19">
        <f>'EPA Data'!P2235/SUM('EPA Data'!P:P)</f>
        <v>1.6206754686783444E-3</v>
      </c>
    </row>
    <row r="2235" spans="1:24" x14ac:dyDescent="0.35">
      <c r="A2235" s="13" t="s">
        <v>3632</v>
      </c>
      <c r="B2235" s="13" t="s">
        <v>3597</v>
      </c>
      <c r="C2235" s="18" t="s">
        <v>1513</v>
      </c>
      <c r="D2235" s="14">
        <f>SUMIFS('Census Data'!G:G,'Census Data'!$A:$A,$A2235)/SUMIFS('Census Data'!$F:$F,'Census Data'!$A:$A,$A2235)</f>
        <v>0.50661290322580643</v>
      </c>
      <c r="E2235" s="16">
        <f>SUMIFS('Census Data'!H:H,'Census Data'!$A:$A,$A2235)/SUMIFS('Census Data'!$F:$F,'Census Data'!$A:$A,$A2235)</f>
        <v>0.49338709677419357</v>
      </c>
      <c r="F2235" s="14">
        <f>SUM(SUMIFS('Census Data'!I:I,'Census Data'!$A:$A,$A2235),SUMIFS('Census Data'!J:J,'Census Data'!$A:$A,$A2235))/SUMIFS('Census Data'!$F:$F,'Census Data'!$A:$A,$A2235)</f>
        <v>0.97987096774193549</v>
      </c>
      <c r="G2235" s="14">
        <f>SUM(SUMIFS('Census Data'!K:K,'Census Data'!$A:$A,$A2235),SUMIFS('Census Data'!L:L,'Census Data'!$A:$A,$A2235))/SUMIFS('Census Data'!$F:$F,'Census Data'!$A:$A,$A2235)</f>
        <v>4.67741935483871E-3</v>
      </c>
      <c r="H2235" s="14">
        <f>SUM(SUMIFS('Census Data'!O:O,'Census Data'!$A:$A,$A2235),SUMIFS('Census Data'!P:P,'Census Data'!$A:$A,$A2235))/SUMIFS('Census Data'!$F:$F,'Census Data'!$A:$A,$A2235)</f>
        <v>3.8709677419354839E-3</v>
      </c>
      <c r="I2235" s="16">
        <f t="shared" si="68"/>
        <v>1.1580645161290315E-2</v>
      </c>
      <c r="J2235" s="14">
        <f>SUM(SUMIFS('Census Data'!W:W,'Census Data'!$A:$A,$A2235),SUMIFS('Census Data'!X:X,'Census Data'!$A:$A,$A2235))/SUMIFS('Census Data'!$F:$F,'Census Data'!$A:$A,$A2235)</f>
        <v>9.548387096774193E-3</v>
      </c>
      <c r="K2235" s="16">
        <f t="shared" si="69"/>
        <v>0.99045161290322581</v>
      </c>
      <c r="L2235" s="19">
        <f>'EPA Data'!D2236/SUM('EPA Data'!D:D)</f>
        <v>1.9286702068778175E-4</v>
      </c>
      <c r="M2235" s="19">
        <f>'EPA Data'!E2236/SUM('EPA Data'!E:E)</f>
        <v>2.1111464024112166E-4</v>
      </c>
      <c r="N2235" s="19">
        <f>'EPA Data'!F2236/SUM('EPA Data'!F:F)</f>
        <v>1.9092300715426252E-4</v>
      </c>
      <c r="O2235" s="19">
        <f>'EPA Data'!G2236/SUM('EPA Data'!G:G)</f>
        <v>6.4442440859942876E-5</v>
      </c>
      <c r="P2235" s="19">
        <f>'EPA Data'!H2236/SUM('EPA Data'!H:H)</f>
        <v>1.262369259527439E-4</v>
      </c>
      <c r="Q2235" s="19">
        <f>'EPA Data'!I2236/SUM('EPA Data'!I:I)</f>
        <v>1.1212859713888936E-4</v>
      </c>
      <c r="R2235" s="19">
        <f>'EPA Data'!J2236/SUM('EPA Data'!J:J)</f>
        <v>1.1359894440604063E-4</v>
      </c>
      <c r="S2235" s="19">
        <f>'EPA Data'!K2236/SUM('EPA Data'!K:K)</f>
        <v>2.3189103669131559E-4</v>
      </c>
      <c r="T2235" s="19">
        <f>'EPA Data'!L2236/SUM('EPA Data'!L:L)</f>
        <v>1.7635111967757359E-4</v>
      </c>
      <c r="U2235" s="19">
        <f>'EPA Data'!M2236/SUM('EPA Data'!M:M)</f>
        <v>1.5787009766173987E-4</v>
      </c>
      <c r="V2235" s="19">
        <f>'EPA Data'!N2236/SUM('EPA Data'!N:N)</f>
        <v>1.6691241990984324E-4</v>
      </c>
      <c r="W2235" s="19">
        <f>'EPA Data'!O2236/SUM('EPA Data'!O:O)</f>
        <v>2.0432740182677999E-4</v>
      </c>
      <c r="X2235" s="19">
        <f>'EPA Data'!P2236/SUM('EPA Data'!P:P)</f>
        <v>1.1981945841464103E-4</v>
      </c>
    </row>
    <row r="2236" spans="1:24" x14ac:dyDescent="0.35">
      <c r="A2236" s="13" t="s">
        <v>3633</v>
      </c>
      <c r="B2236" s="13" t="s">
        <v>3597</v>
      </c>
      <c r="C2236" s="18" t="s">
        <v>2986</v>
      </c>
      <c r="D2236" s="14">
        <f>SUMIFS('Census Data'!G:G,'Census Data'!$A:$A,$A2236)/SUMIFS('Census Data'!$F:$F,'Census Data'!$A:$A,$A2236)</f>
        <v>0.49709847466887175</v>
      </c>
      <c r="E2236" s="16">
        <f>SUMIFS('Census Data'!H:H,'Census Data'!$A:$A,$A2236)/SUMIFS('Census Data'!$F:$F,'Census Data'!$A:$A,$A2236)</f>
        <v>0.50290152533112831</v>
      </c>
      <c r="F2236" s="14">
        <f>SUM(SUMIFS('Census Data'!I:I,'Census Data'!$A:$A,$A2236),SUMIFS('Census Data'!J:J,'Census Data'!$A:$A,$A2236))/SUMIFS('Census Data'!$F:$F,'Census Data'!$A:$A,$A2236)</f>
        <v>0.87196004311681408</v>
      </c>
      <c r="G2236" s="14">
        <f>SUM(SUMIFS('Census Data'!K:K,'Census Data'!$A:$A,$A2236),SUMIFS('Census Data'!L:L,'Census Data'!$A:$A,$A2236))/SUMIFS('Census Data'!$F:$F,'Census Data'!$A:$A,$A2236)</f>
        <v>7.8208289650488011E-2</v>
      </c>
      <c r="H2236" s="14">
        <f>SUM(SUMIFS('Census Data'!O:O,'Census Data'!$A:$A,$A2236),SUMIFS('Census Data'!P:P,'Census Data'!$A:$A,$A2236))/SUMIFS('Census Data'!$F:$F,'Census Data'!$A:$A,$A2236)</f>
        <v>2.0414039543434282E-2</v>
      </c>
      <c r="I2236" s="16">
        <f t="shared" si="68"/>
        <v>2.9417627689263703E-2</v>
      </c>
      <c r="J2236" s="14">
        <f>SUM(SUMIFS('Census Data'!W:W,'Census Data'!$A:$A,$A2236),SUMIFS('Census Data'!X:X,'Census Data'!$A:$A,$A2236))/SUMIFS('Census Data'!$F:$F,'Census Data'!$A:$A,$A2236)</f>
        <v>4.4486363569245305E-2</v>
      </c>
      <c r="K2236" s="16">
        <f t="shared" si="69"/>
        <v>0.95551363643075471</v>
      </c>
      <c r="L2236" s="19">
        <f>'EPA Data'!D2237/SUM('EPA Data'!D:D)</f>
        <v>1.0965622566610374E-3</v>
      </c>
      <c r="M2236" s="19">
        <f>'EPA Data'!E2237/SUM('EPA Data'!E:E)</f>
        <v>1.4896389134966481E-3</v>
      </c>
      <c r="N2236" s="19">
        <f>'EPA Data'!F2237/SUM('EPA Data'!F:F)</f>
        <v>1.4892135123432543E-3</v>
      </c>
      <c r="O2236" s="19">
        <f>'EPA Data'!G2237/SUM('EPA Data'!G:G)</f>
        <v>6.4376502394284914E-4</v>
      </c>
      <c r="P2236" s="19">
        <f>'EPA Data'!H2237/SUM('EPA Data'!H:H)</f>
        <v>1.0794620930440505E-3</v>
      </c>
      <c r="Q2236" s="19">
        <f>'EPA Data'!I2237/SUM('EPA Data'!I:I)</f>
        <v>7.8972652857916149E-4</v>
      </c>
      <c r="R2236" s="19">
        <f>'EPA Data'!J2237/SUM('EPA Data'!J:J)</f>
        <v>9.5959101976200907E-4</v>
      </c>
      <c r="S2236" s="19">
        <f>'EPA Data'!K2237/SUM('EPA Data'!K:K)</f>
        <v>1.484896842143219E-3</v>
      </c>
      <c r="T2236" s="19">
        <f>'EPA Data'!L2237/SUM('EPA Data'!L:L)</f>
        <v>1.310639212726119E-3</v>
      </c>
      <c r="U2236" s="19">
        <f>'EPA Data'!M2237/SUM('EPA Data'!M:M)</f>
        <v>1.2810400278214353E-3</v>
      </c>
      <c r="V2236" s="19">
        <f>'EPA Data'!N2237/SUM('EPA Data'!N:N)</f>
        <v>1.4608855357958464E-3</v>
      </c>
      <c r="W2236" s="19">
        <f>'EPA Data'!O2237/SUM('EPA Data'!O:O)</f>
        <v>1.4643086303590034E-3</v>
      </c>
      <c r="X2236" s="19">
        <f>'EPA Data'!P2237/SUM('EPA Data'!P:P)</f>
        <v>1.0684733167930956E-3</v>
      </c>
    </row>
    <row r="2237" spans="1:24" x14ac:dyDescent="0.35">
      <c r="A2237" s="13" t="s">
        <v>3634</v>
      </c>
      <c r="B2237" s="13" t="s">
        <v>3597</v>
      </c>
      <c r="C2237" s="18" t="s">
        <v>78</v>
      </c>
      <c r="D2237" s="14">
        <f>SUMIFS('Census Data'!G:G,'Census Data'!$A:$A,$A2237)/SUMIFS('Census Data'!$F:$F,'Census Data'!$A:$A,$A2237)</f>
        <v>0.5003764797205511</v>
      </c>
      <c r="E2237" s="16">
        <f>SUMIFS('Census Data'!H:H,'Census Data'!$A:$A,$A2237)/SUMIFS('Census Data'!$F:$F,'Census Data'!$A:$A,$A2237)</f>
        <v>0.49962352027944884</v>
      </c>
      <c r="F2237" s="14">
        <f>SUM(SUMIFS('Census Data'!I:I,'Census Data'!$A:$A,$A2237),SUMIFS('Census Data'!J:J,'Census Data'!$A:$A,$A2237))/SUMIFS('Census Data'!$F:$F,'Census Data'!$A:$A,$A2237)</f>
        <v>0.92469629342130799</v>
      </c>
      <c r="G2237" s="14">
        <f>SUM(SUMIFS('Census Data'!K:K,'Census Data'!$A:$A,$A2237),SUMIFS('Census Data'!L:L,'Census Data'!$A:$A,$A2237))/SUMIFS('Census Data'!$F:$F,'Census Data'!$A:$A,$A2237)</f>
        <v>4.7731418591111976E-2</v>
      </c>
      <c r="H2237" s="14">
        <f>SUM(SUMIFS('Census Data'!O:O,'Census Data'!$A:$A,$A2237),SUMIFS('Census Data'!P:P,'Census Data'!$A:$A,$A2237))/SUMIFS('Census Data'!$F:$F,'Census Data'!$A:$A,$A2237)</f>
        <v>4.3004075295944109E-3</v>
      </c>
      <c r="I2237" s="16">
        <f t="shared" si="68"/>
        <v>2.3271880457985672E-2</v>
      </c>
      <c r="J2237" s="14">
        <f>SUM(SUMIFS('Census Data'!W:W,'Census Data'!$A:$A,$A2237),SUMIFS('Census Data'!X:X,'Census Data'!$A:$A,$A2237))/SUMIFS('Census Data'!$F:$F,'Census Data'!$A:$A,$A2237)</f>
        <v>1.2497574228604697E-2</v>
      </c>
      <c r="K2237" s="16">
        <f t="shared" si="69"/>
        <v>0.98750242577139535</v>
      </c>
      <c r="L2237" s="19">
        <f>'EPA Data'!D2238/SUM('EPA Data'!D:D)</f>
        <v>1.5584985694027751E-3</v>
      </c>
      <c r="M2237" s="19">
        <f>'EPA Data'!E2238/SUM('EPA Data'!E:E)</f>
        <v>1.8499707540911678E-3</v>
      </c>
      <c r="N2237" s="19">
        <f>'EPA Data'!F2238/SUM('EPA Data'!F:F)</f>
        <v>1.3458948283232039E-3</v>
      </c>
      <c r="O2237" s="19">
        <f>'EPA Data'!G2238/SUM('EPA Data'!G:G)</f>
        <v>4.0229091849294693E-4</v>
      </c>
      <c r="P2237" s="19">
        <f>'EPA Data'!H2238/SUM('EPA Data'!H:H)</f>
        <v>6.5295101389101955E-4</v>
      </c>
      <c r="Q2237" s="19">
        <f>'EPA Data'!I2238/SUM('EPA Data'!I:I)</f>
        <v>5.764974024021701E-4</v>
      </c>
      <c r="R2237" s="19">
        <f>'EPA Data'!J2238/SUM('EPA Data'!J:J)</f>
        <v>6.0496534618847432E-4</v>
      </c>
      <c r="S2237" s="19">
        <f>'EPA Data'!K2238/SUM('EPA Data'!K:K)</f>
        <v>1.2619151717709924E-3</v>
      </c>
      <c r="T2237" s="19">
        <f>'EPA Data'!L2238/SUM('EPA Data'!L:L)</f>
        <v>9.8619061024906207E-4</v>
      </c>
      <c r="U2237" s="19">
        <f>'EPA Data'!M2238/SUM('EPA Data'!M:M)</f>
        <v>9.6896533357747837E-4</v>
      </c>
      <c r="V2237" s="19">
        <f>'EPA Data'!N2238/SUM('EPA Data'!N:N)</f>
        <v>8.0954663646950868E-4</v>
      </c>
      <c r="W2237" s="19">
        <f>'EPA Data'!O2238/SUM('EPA Data'!O:O)</f>
        <v>1.0334166362614419E-3</v>
      </c>
      <c r="X2237" s="19">
        <f>'EPA Data'!P2238/SUM('EPA Data'!P:P)</f>
        <v>6.4287178723756479E-4</v>
      </c>
    </row>
    <row r="2238" spans="1:24" x14ac:dyDescent="0.35">
      <c r="A2238" s="13" t="s">
        <v>3635</v>
      </c>
      <c r="B2238" s="13" t="s">
        <v>3597</v>
      </c>
      <c r="C2238" s="18" t="s">
        <v>3636</v>
      </c>
      <c r="D2238" s="14">
        <f>SUMIFS('Census Data'!G:G,'Census Data'!$A:$A,$A2238)/SUMIFS('Census Data'!$F:$F,'Census Data'!$A:$A,$A2238)</f>
        <v>0.71289258568765235</v>
      </c>
      <c r="E2238" s="16">
        <f>SUMIFS('Census Data'!H:H,'Census Data'!$A:$A,$A2238)/SUMIFS('Census Data'!$F:$F,'Census Data'!$A:$A,$A2238)</f>
        <v>0.28710741431234765</v>
      </c>
      <c r="F2238" s="14">
        <f>SUM(SUMIFS('Census Data'!I:I,'Census Data'!$A:$A,$A2238),SUMIFS('Census Data'!J:J,'Census Data'!$A:$A,$A2238))/SUMIFS('Census Data'!$F:$F,'Census Data'!$A:$A,$A2238)</f>
        <v>0.74100100387207801</v>
      </c>
      <c r="G2238" s="14">
        <f>SUM(SUMIFS('Census Data'!K:K,'Census Data'!$A:$A,$A2238),SUMIFS('Census Data'!L:L,'Census Data'!$A:$A,$A2238))/SUMIFS('Census Data'!$F:$F,'Census Data'!$A:$A,$A2238)</f>
        <v>0.24422773555141258</v>
      </c>
      <c r="H2238" s="14">
        <f>SUM(SUMIFS('Census Data'!O:O,'Census Data'!$A:$A,$A2238),SUMIFS('Census Data'!P:P,'Census Data'!$A:$A,$A2238))/SUMIFS('Census Data'!$F:$F,'Census Data'!$A:$A,$A2238)</f>
        <v>1.720923562311774E-3</v>
      </c>
      <c r="I2238" s="16">
        <f t="shared" si="68"/>
        <v>1.3050337014197555E-2</v>
      </c>
      <c r="J2238" s="14">
        <f>SUM(SUMIFS('Census Data'!W:W,'Census Data'!$A:$A,$A2238),SUMIFS('Census Data'!X:X,'Census Data'!$A:$A,$A2238))/SUMIFS('Census Data'!$F:$F,'Census Data'!$A:$A,$A2238)</f>
        <v>4.718198766671447E-2</v>
      </c>
      <c r="K2238" s="16">
        <f t="shared" si="69"/>
        <v>0.95281801233328556</v>
      </c>
      <c r="L2238" s="19">
        <f>'EPA Data'!D2239/SUM('EPA Data'!D:D)</f>
        <v>4.4783639142650414E-5</v>
      </c>
      <c r="M2238" s="19">
        <f>'EPA Data'!E2239/SUM('EPA Data'!E:E)</f>
        <v>4.770307186080773E-5</v>
      </c>
      <c r="N2238" s="19">
        <f>'EPA Data'!F2239/SUM('EPA Data'!F:F)</f>
        <v>4.792348253077589E-5</v>
      </c>
      <c r="O2238" s="19">
        <f>'EPA Data'!G2239/SUM('EPA Data'!G:G)</f>
        <v>1.6723733998603619E-5</v>
      </c>
      <c r="P2238" s="19">
        <f>'EPA Data'!H2239/SUM('EPA Data'!H:H)</f>
        <v>2.8770367755684233E-5</v>
      </c>
      <c r="Q2238" s="19">
        <f>'EPA Data'!I2239/SUM('EPA Data'!I:I)</f>
        <v>2.5694237797332764E-5</v>
      </c>
      <c r="R2238" s="19">
        <f>'EPA Data'!J2239/SUM('EPA Data'!J:J)</f>
        <v>2.7537250068114979E-5</v>
      </c>
      <c r="S2238" s="19">
        <f>'EPA Data'!K2239/SUM('EPA Data'!K:K)</f>
        <v>5.0357267879753447E-5</v>
      </c>
      <c r="T2238" s="19">
        <f>'EPA Data'!L2239/SUM('EPA Data'!L:L)</f>
        <v>4.2067330909264836E-5</v>
      </c>
      <c r="U2238" s="19">
        <f>'EPA Data'!M2239/SUM('EPA Data'!M:M)</f>
        <v>3.9274779179271909E-5</v>
      </c>
      <c r="V2238" s="19">
        <f>'EPA Data'!N2239/SUM('EPA Data'!N:N)</f>
        <v>3.8603333305334676E-5</v>
      </c>
      <c r="W2238" s="19">
        <f>'EPA Data'!O2239/SUM('EPA Data'!O:O)</f>
        <v>4.6492834011674136E-5</v>
      </c>
      <c r="X2238" s="19">
        <f>'EPA Data'!P2239/SUM('EPA Data'!P:P)</f>
        <v>2.7935242476035659E-5</v>
      </c>
    </row>
    <row r="2239" spans="1:24" x14ac:dyDescent="0.35">
      <c r="A2239" s="13" t="s">
        <v>3637</v>
      </c>
      <c r="B2239" s="13" t="s">
        <v>3597</v>
      </c>
      <c r="C2239" s="18" t="s">
        <v>80</v>
      </c>
      <c r="D2239" s="14">
        <f>SUMIFS('Census Data'!G:G,'Census Data'!$A:$A,$A2239)/SUMIFS('Census Data'!$F:$F,'Census Data'!$A:$A,$A2239)</f>
        <v>0.4944307287825836</v>
      </c>
      <c r="E2239" s="16">
        <f>SUMIFS('Census Data'!H:H,'Census Data'!$A:$A,$A2239)/SUMIFS('Census Data'!$F:$F,'Census Data'!$A:$A,$A2239)</f>
        <v>0.50556927121741635</v>
      </c>
      <c r="F2239" s="14">
        <f>SUM(SUMIFS('Census Data'!I:I,'Census Data'!$A:$A,$A2239),SUMIFS('Census Data'!J:J,'Census Data'!$A:$A,$A2239))/SUMIFS('Census Data'!$F:$F,'Census Data'!$A:$A,$A2239)</f>
        <v>0.92173522716342304</v>
      </c>
      <c r="G2239" s="14">
        <f>SUM(SUMIFS('Census Data'!K:K,'Census Data'!$A:$A,$A2239),SUMIFS('Census Data'!L:L,'Census Data'!$A:$A,$A2239))/SUMIFS('Census Data'!$F:$F,'Census Data'!$A:$A,$A2239)</f>
        <v>4.1937862708006028E-2</v>
      </c>
      <c r="H2239" s="14">
        <f>SUM(SUMIFS('Census Data'!O:O,'Census Data'!$A:$A,$A2239),SUMIFS('Census Data'!P:P,'Census Data'!$A:$A,$A2239))/SUMIFS('Census Data'!$F:$F,'Census Data'!$A:$A,$A2239)</f>
        <v>1.0926929366122672E-2</v>
      </c>
      <c r="I2239" s="16">
        <f t="shared" si="68"/>
        <v>2.5399980762448204E-2</v>
      </c>
      <c r="J2239" s="14">
        <f>SUM(SUMIFS('Census Data'!W:W,'Census Data'!$A:$A,$A2239),SUMIFS('Census Data'!X:X,'Census Data'!$A:$A,$A2239))/SUMIFS('Census Data'!$F:$F,'Census Data'!$A:$A,$A2239)</f>
        <v>6.8819134951425179E-2</v>
      </c>
      <c r="K2239" s="16">
        <f t="shared" si="69"/>
        <v>0.93118086504857478</v>
      </c>
      <c r="L2239" s="19">
        <f>'EPA Data'!D2240/SUM('EPA Data'!D:D)</f>
        <v>8.1756402903908733E-4</v>
      </c>
      <c r="M2239" s="19">
        <f>'EPA Data'!E2240/SUM('EPA Data'!E:E)</f>
        <v>8.7593581237356598E-4</v>
      </c>
      <c r="N2239" s="19">
        <f>'EPA Data'!F2240/SUM('EPA Data'!F:F)</f>
        <v>7.2894762828763868E-4</v>
      </c>
      <c r="O2239" s="19">
        <f>'EPA Data'!G2240/SUM('EPA Data'!G:G)</f>
        <v>4.3637005283363531E-4</v>
      </c>
      <c r="P2239" s="19">
        <f>'EPA Data'!H2240/SUM('EPA Data'!H:H)</f>
        <v>7.0655136151941578E-4</v>
      </c>
      <c r="Q2239" s="19">
        <f>'EPA Data'!I2240/SUM('EPA Data'!I:I)</f>
        <v>6.9094762511946457E-4</v>
      </c>
      <c r="R2239" s="19">
        <f>'EPA Data'!J2240/SUM('EPA Data'!J:J)</f>
        <v>5.0300825553327335E-4</v>
      </c>
      <c r="S2239" s="19">
        <f>'EPA Data'!K2240/SUM('EPA Data'!K:K)</f>
        <v>8.7519182370109007E-4</v>
      </c>
      <c r="T2239" s="19">
        <f>'EPA Data'!L2240/SUM('EPA Data'!L:L)</f>
        <v>7.505226346993199E-4</v>
      </c>
      <c r="U2239" s="19">
        <f>'EPA Data'!M2240/SUM('EPA Data'!M:M)</f>
        <v>8.2209601199379802E-4</v>
      </c>
      <c r="V2239" s="19">
        <f>'EPA Data'!N2240/SUM('EPA Data'!N:N)</f>
        <v>8.4207312985030698E-4</v>
      </c>
      <c r="W2239" s="19">
        <f>'EPA Data'!O2240/SUM('EPA Data'!O:O)</f>
        <v>1.3659518547131024E-3</v>
      </c>
      <c r="X2239" s="19">
        <f>'EPA Data'!P2240/SUM('EPA Data'!P:P)</f>
        <v>5.4799458780560681E-4</v>
      </c>
    </row>
    <row r="2240" spans="1:24" x14ac:dyDescent="0.35">
      <c r="A2240" s="13" t="s">
        <v>3638</v>
      </c>
      <c r="B2240" s="13" t="s">
        <v>3597</v>
      </c>
      <c r="C2240" s="18" t="s">
        <v>230</v>
      </c>
      <c r="D2240" s="14">
        <f>SUMIFS('Census Data'!G:G,'Census Data'!$A:$A,$A2240)/SUMIFS('Census Data'!$F:$F,'Census Data'!$A:$A,$A2240)</f>
        <v>0.50672892062620156</v>
      </c>
      <c r="E2240" s="16">
        <f>SUMIFS('Census Data'!H:H,'Census Data'!$A:$A,$A2240)/SUMIFS('Census Data'!$F:$F,'Census Data'!$A:$A,$A2240)</f>
        <v>0.49327107937379838</v>
      </c>
      <c r="F2240" s="14">
        <f>SUM(SUMIFS('Census Data'!I:I,'Census Data'!$A:$A,$A2240),SUMIFS('Census Data'!J:J,'Census Data'!$A:$A,$A2240))/SUMIFS('Census Data'!$F:$F,'Census Data'!$A:$A,$A2240)</f>
        <v>0.9690332326283988</v>
      </c>
      <c r="G2240" s="14">
        <f>SUM(SUMIFS('Census Data'!K:K,'Census Data'!$A:$A,$A2240),SUMIFS('Census Data'!L:L,'Census Data'!$A:$A,$A2240))/SUMIFS('Census Data'!$F:$F,'Census Data'!$A:$A,$A2240)</f>
        <v>1.2565229332600934E-2</v>
      </c>
      <c r="H2240" s="14">
        <f>SUM(SUMIFS('Census Data'!O:O,'Census Data'!$A:$A,$A2240),SUMIFS('Census Data'!P:P,'Census Data'!$A:$A,$A2240))/SUMIFS('Census Data'!$F:$F,'Census Data'!$A:$A,$A2240)</f>
        <v>2.3345234825597363E-3</v>
      </c>
      <c r="I2240" s="16">
        <f t="shared" si="68"/>
        <v>1.6067014556440551E-2</v>
      </c>
      <c r="J2240" s="14">
        <f>SUM(SUMIFS('Census Data'!W:W,'Census Data'!$A:$A,$A2240),SUMIFS('Census Data'!X:X,'Census Data'!$A:$A,$A2240))/SUMIFS('Census Data'!$F:$F,'Census Data'!$A:$A,$A2240)</f>
        <v>1.1054655314474046E-2</v>
      </c>
      <c r="K2240" s="16">
        <f t="shared" si="69"/>
        <v>0.98894534468552597</v>
      </c>
      <c r="L2240" s="19">
        <f>'EPA Data'!D2241/SUM('EPA Data'!D:D)</f>
        <v>8.1396399711420109E-5</v>
      </c>
      <c r="M2240" s="19">
        <f>'EPA Data'!E2241/SUM('EPA Data'!E:E)</f>
        <v>8.3625552715223104E-5</v>
      </c>
      <c r="N2240" s="19">
        <f>'EPA Data'!F2241/SUM('EPA Data'!F:F)</f>
        <v>8.1230139088208866E-5</v>
      </c>
      <c r="O2240" s="19">
        <f>'EPA Data'!G2241/SUM('EPA Data'!G:G)</f>
        <v>3.6034934454076171E-5</v>
      </c>
      <c r="P2240" s="19">
        <f>'EPA Data'!H2241/SUM('EPA Data'!H:H)</f>
        <v>5.9902711715506771E-5</v>
      </c>
      <c r="Q2240" s="19">
        <f>'EPA Data'!I2241/SUM('EPA Data'!I:I)</f>
        <v>6.3606588894955302E-5</v>
      </c>
      <c r="R2240" s="19">
        <f>'EPA Data'!J2241/SUM('EPA Data'!J:J)</f>
        <v>4.40596887872096E-5</v>
      </c>
      <c r="S2240" s="19">
        <f>'EPA Data'!K2241/SUM('EPA Data'!K:K)</f>
        <v>7.976932621898523E-5</v>
      </c>
      <c r="T2240" s="19">
        <f>'EPA Data'!L2241/SUM('EPA Data'!L:L)</f>
        <v>8.3527321411949683E-5</v>
      </c>
      <c r="U2240" s="19">
        <f>'EPA Data'!M2241/SUM('EPA Data'!M:M)</f>
        <v>7.1971290774559954E-5</v>
      </c>
      <c r="V2240" s="19">
        <f>'EPA Data'!N2241/SUM('EPA Data'!N:N)</f>
        <v>7.0522928250517833E-5</v>
      </c>
      <c r="W2240" s="19">
        <f>'EPA Data'!O2241/SUM('EPA Data'!O:O)</f>
        <v>1.2380836154954081E-4</v>
      </c>
      <c r="X2240" s="19">
        <f>'EPA Data'!P2241/SUM('EPA Data'!P:P)</f>
        <v>4.9525218854095177E-5</v>
      </c>
    </row>
    <row r="2241" spans="1:24" x14ac:dyDescent="0.35">
      <c r="A2241" s="13" t="s">
        <v>3639</v>
      </c>
      <c r="B2241" s="13" t="s">
        <v>3597</v>
      </c>
      <c r="C2241" s="18" t="s">
        <v>84</v>
      </c>
      <c r="D2241" s="14">
        <f>SUMIFS('Census Data'!G:G,'Census Data'!$A:$A,$A2241)/SUMIFS('Census Data'!$F:$F,'Census Data'!$A:$A,$A2241)</f>
        <v>0.52437905042694632</v>
      </c>
      <c r="E2241" s="16">
        <f>SUMIFS('Census Data'!H:H,'Census Data'!$A:$A,$A2241)/SUMIFS('Census Data'!$F:$F,'Census Data'!$A:$A,$A2241)</f>
        <v>0.47562094957305373</v>
      </c>
      <c r="F2241" s="14">
        <f>SUM(SUMIFS('Census Data'!I:I,'Census Data'!$A:$A,$A2241),SUMIFS('Census Data'!J:J,'Census Data'!$A:$A,$A2241))/SUMIFS('Census Data'!$F:$F,'Census Data'!$A:$A,$A2241)</f>
        <v>0.94381553695101938</v>
      </c>
      <c r="G2241" s="14">
        <f>SUM(SUMIFS('Census Data'!K:K,'Census Data'!$A:$A,$A2241),SUMIFS('Census Data'!L:L,'Census Data'!$A:$A,$A2241))/SUMIFS('Census Data'!$F:$F,'Census Data'!$A:$A,$A2241)</f>
        <v>3.6631157344310626E-2</v>
      </c>
      <c r="H2241" s="14">
        <f>SUM(SUMIFS('Census Data'!O:O,'Census Data'!$A:$A,$A2241),SUMIFS('Census Data'!P:P,'Census Data'!$A:$A,$A2241))/SUMIFS('Census Data'!$F:$F,'Census Data'!$A:$A,$A2241)</f>
        <v>3.6714599616165548E-3</v>
      </c>
      <c r="I2241" s="16">
        <f t="shared" si="68"/>
        <v>1.5881845743053402E-2</v>
      </c>
      <c r="J2241" s="14">
        <f>SUM(SUMIFS('Census Data'!W:W,'Census Data'!$A:$A,$A2241),SUMIFS('Census Data'!X:X,'Census Data'!$A:$A,$A2241))/SUMIFS('Census Data'!$F:$F,'Census Data'!$A:$A,$A2241)</f>
        <v>1.5158679386977443E-2</v>
      </c>
      <c r="K2241" s="16">
        <f t="shared" si="69"/>
        <v>0.98484132061302254</v>
      </c>
      <c r="L2241" s="19">
        <f>'EPA Data'!D2242/SUM('EPA Data'!D:D)</f>
        <v>3.3936895183837293E-4</v>
      </c>
      <c r="M2241" s="19">
        <f>'EPA Data'!E2242/SUM('EPA Data'!E:E)</f>
        <v>5.8162857428677519E-4</v>
      </c>
      <c r="N2241" s="19">
        <f>'EPA Data'!F2242/SUM('EPA Data'!F:F)</f>
        <v>3.5321234165583941E-4</v>
      </c>
      <c r="O2241" s="19">
        <f>'EPA Data'!G2242/SUM('EPA Data'!G:G)</f>
        <v>9.2330969805248184E-5</v>
      </c>
      <c r="P2241" s="19">
        <f>'EPA Data'!H2242/SUM('EPA Data'!H:H)</f>
        <v>1.992536445268296E-4</v>
      </c>
      <c r="Q2241" s="19">
        <f>'EPA Data'!I2242/SUM('EPA Data'!I:I)</f>
        <v>1.3531977143083665E-4</v>
      </c>
      <c r="R2241" s="19">
        <f>'EPA Data'!J2242/SUM('EPA Data'!J:J)</f>
        <v>1.4510075985196765E-4</v>
      </c>
      <c r="S2241" s="19">
        <f>'EPA Data'!K2242/SUM('EPA Data'!K:K)</f>
        <v>4.0772907988541741E-4</v>
      </c>
      <c r="T2241" s="19">
        <f>'EPA Data'!L2242/SUM('EPA Data'!L:L)</f>
        <v>2.4214586167166618E-4</v>
      </c>
      <c r="U2241" s="19">
        <f>'EPA Data'!M2242/SUM('EPA Data'!M:M)</f>
        <v>1.9721665555980764E-4</v>
      </c>
      <c r="V2241" s="19">
        <f>'EPA Data'!N2242/SUM('EPA Data'!N:N)</f>
        <v>2.4783544617596446E-4</v>
      </c>
      <c r="W2241" s="19">
        <f>'EPA Data'!O2242/SUM('EPA Data'!O:O)</f>
        <v>2.3347907908589203E-4</v>
      </c>
      <c r="X2241" s="19">
        <f>'EPA Data'!P2242/SUM('EPA Data'!P:P)</f>
        <v>2.0882886573072654E-4</v>
      </c>
    </row>
    <row r="2242" spans="1:24" x14ac:dyDescent="0.35">
      <c r="A2242" s="13" t="s">
        <v>3640</v>
      </c>
      <c r="B2242" s="13" t="s">
        <v>3597</v>
      </c>
      <c r="C2242" s="18" t="s">
        <v>3641</v>
      </c>
      <c r="D2242" s="14">
        <f>SUMIFS('Census Data'!G:G,'Census Data'!$A:$A,$A2242)/SUMIFS('Census Data'!$F:$F,'Census Data'!$A:$A,$A2242)</f>
        <v>0.53521446231315351</v>
      </c>
      <c r="E2242" s="16">
        <f>SUMIFS('Census Data'!H:H,'Census Data'!$A:$A,$A2242)/SUMIFS('Census Data'!$F:$F,'Census Data'!$A:$A,$A2242)</f>
        <v>0.46478553768684644</v>
      </c>
      <c r="F2242" s="14">
        <f>SUM(SUMIFS('Census Data'!I:I,'Census Data'!$A:$A,$A2242),SUMIFS('Census Data'!J:J,'Census Data'!$A:$A,$A2242))/SUMIFS('Census Data'!$F:$F,'Census Data'!$A:$A,$A2242)</f>
        <v>0.91811645156168487</v>
      </c>
      <c r="G2242" s="14">
        <f>SUM(SUMIFS('Census Data'!K:K,'Census Data'!$A:$A,$A2242),SUMIFS('Census Data'!L:L,'Census Data'!$A:$A,$A2242))/SUMIFS('Census Data'!$F:$F,'Census Data'!$A:$A,$A2242)</f>
        <v>5.8906253544128657E-2</v>
      </c>
      <c r="H2242" s="14">
        <f>SUM(SUMIFS('Census Data'!O:O,'Census Data'!$A:$A,$A2242),SUMIFS('Census Data'!P:P,'Census Data'!$A:$A,$A2242))/SUMIFS('Census Data'!$F:$F,'Census Data'!$A:$A,$A2242)</f>
        <v>7.6212942590786403E-3</v>
      </c>
      <c r="I2242" s="16">
        <f t="shared" si="68"/>
        <v>1.535600063510778E-2</v>
      </c>
      <c r="J2242" s="14">
        <f>SUM(SUMIFS('Census Data'!W:W,'Census Data'!$A:$A,$A2242),SUMIFS('Census Data'!X:X,'Census Data'!$A:$A,$A2242))/SUMIFS('Census Data'!$F:$F,'Census Data'!$A:$A,$A2242)</f>
        <v>1.9665661079229704E-2</v>
      </c>
      <c r="K2242" s="16">
        <f t="shared" si="69"/>
        <v>0.98033433892077027</v>
      </c>
      <c r="L2242" s="19">
        <f>'EPA Data'!D2243/SUM('EPA Data'!D:D)</f>
        <v>2.3478343667324549E-4</v>
      </c>
      <c r="M2242" s="19">
        <f>'EPA Data'!E2243/SUM('EPA Data'!E:E)</f>
        <v>2.3983840459624209E-4</v>
      </c>
      <c r="N2242" s="19">
        <f>'EPA Data'!F2243/SUM('EPA Data'!F:F)</f>
        <v>2.1975034677485615E-4</v>
      </c>
      <c r="O2242" s="19">
        <f>'EPA Data'!G2243/SUM('EPA Data'!G:G)</f>
        <v>1.0029873674409261E-4</v>
      </c>
      <c r="P2242" s="19">
        <f>'EPA Data'!H2243/SUM('EPA Data'!H:H)</f>
        <v>1.6920959391041382E-4</v>
      </c>
      <c r="Q2242" s="19">
        <f>'EPA Data'!I2243/SUM('EPA Data'!I:I)</f>
        <v>1.6666314704442557E-4</v>
      </c>
      <c r="R2242" s="19">
        <f>'EPA Data'!J2243/SUM('EPA Data'!J:J)</f>
        <v>1.2953274151035607E-4</v>
      </c>
      <c r="S2242" s="19">
        <f>'EPA Data'!K2243/SUM('EPA Data'!K:K)</f>
        <v>2.425951162407576E-4</v>
      </c>
      <c r="T2242" s="19">
        <f>'EPA Data'!L2243/SUM('EPA Data'!L:L)</f>
        <v>2.2027223284670799E-4</v>
      </c>
      <c r="U2242" s="19">
        <f>'EPA Data'!M2243/SUM('EPA Data'!M:M)</f>
        <v>2.2971879176480629E-4</v>
      </c>
      <c r="V2242" s="19">
        <f>'EPA Data'!N2243/SUM('EPA Data'!N:N)</f>
        <v>2.0835452665976916E-4</v>
      </c>
      <c r="W2242" s="19">
        <f>'EPA Data'!O2243/SUM('EPA Data'!O:O)</f>
        <v>3.2210556886410886E-4</v>
      </c>
      <c r="X2242" s="19">
        <f>'EPA Data'!P2243/SUM('EPA Data'!P:P)</f>
        <v>1.3998051682836979E-4</v>
      </c>
    </row>
    <row r="2243" spans="1:24" x14ac:dyDescent="0.35">
      <c r="A2243" s="13" t="s">
        <v>3642</v>
      </c>
      <c r="B2243" s="13" t="s">
        <v>3597</v>
      </c>
      <c r="C2243" s="18" t="s">
        <v>1199</v>
      </c>
      <c r="D2243" s="14">
        <f>SUMIFS('Census Data'!G:G,'Census Data'!$A:$A,$A2243)/SUMIFS('Census Data'!$F:$F,'Census Data'!$A:$A,$A2243)</f>
        <v>0.5020244374226569</v>
      </c>
      <c r="E2243" s="16">
        <f>SUMIFS('Census Data'!H:H,'Census Data'!$A:$A,$A2243)/SUMIFS('Census Data'!$F:$F,'Census Data'!$A:$A,$A2243)</f>
        <v>0.4979755625773431</v>
      </c>
      <c r="F2243" s="14">
        <f>SUM(SUMIFS('Census Data'!I:I,'Census Data'!$A:$A,$A2243),SUMIFS('Census Data'!J:J,'Census Data'!$A:$A,$A2243))/SUMIFS('Census Data'!$F:$F,'Census Data'!$A:$A,$A2243)</f>
        <v>0.94604303581512139</v>
      </c>
      <c r="G2243" s="14">
        <f>SUM(SUMIFS('Census Data'!K:K,'Census Data'!$A:$A,$A2243),SUMIFS('Census Data'!L:L,'Census Data'!$A:$A,$A2243))/SUMIFS('Census Data'!$F:$F,'Census Data'!$A:$A,$A2243)</f>
        <v>2.867852894885442E-2</v>
      </c>
      <c r="H2243" s="14">
        <f>SUM(SUMIFS('Census Data'!O:O,'Census Data'!$A:$A,$A2243),SUMIFS('Census Data'!P:P,'Census Data'!$A:$A,$A2243))/SUMIFS('Census Data'!$F:$F,'Census Data'!$A:$A,$A2243)</f>
        <v>1.0837047805557892E-2</v>
      </c>
      <c r="I2243" s="16">
        <f t="shared" ref="I2243:I2306" si="70">100%-SUM(F2243:H2243)</f>
        <v>1.4441387430466301E-2</v>
      </c>
      <c r="J2243" s="14">
        <f>SUM(SUMIFS('Census Data'!W:W,'Census Data'!$A:$A,$A2243),SUMIFS('Census Data'!X:X,'Census Data'!$A:$A,$A2243))/SUMIFS('Census Data'!$F:$F,'Census Data'!$A:$A,$A2243)</f>
        <v>1.7216728941645741E-2</v>
      </c>
      <c r="K2243" s="16">
        <f t="shared" ref="K2243:K2306" si="71">100%-J2243</f>
        <v>0.98278327105835428</v>
      </c>
      <c r="L2243" s="19">
        <f>'EPA Data'!D2244/SUM('EPA Data'!D:D)</f>
        <v>8.1697678987520687E-4</v>
      </c>
      <c r="M2243" s="19">
        <f>'EPA Data'!E2244/SUM('EPA Data'!E:E)</f>
        <v>7.6025595997098404E-4</v>
      </c>
      <c r="N2243" s="19">
        <f>'EPA Data'!F2244/SUM('EPA Data'!F:F)</f>
        <v>5.8011064768858397E-4</v>
      </c>
      <c r="O2243" s="19">
        <f>'EPA Data'!G2244/SUM('EPA Data'!G:G)</f>
        <v>2.2927642464973998E-4</v>
      </c>
      <c r="P2243" s="19">
        <f>'EPA Data'!H2244/SUM('EPA Data'!H:H)</f>
        <v>3.6660666301267922E-4</v>
      </c>
      <c r="Q2243" s="19">
        <f>'EPA Data'!I2244/SUM('EPA Data'!I:I)</f>
        <v>2.981931567721605E-4</v>
      </c>
      <c r="R2243" s="19">
        <f>'EPA Data'!J2244/SUM('EPA Data'!J:J)</f>
        <v>3.8972210005617711E-4</v>
      </c>
      <c r="S2243" s="19">
        <f>'EPA Data'!K2244/SUM('EPA Data'!K:K)</f>
        <v>7.071908917647339E-4</v>
      </c>
      <c r="T2243" s="19">
        <f>'EPA Data'!L2244/SUM('EPA Data'!L:L)</f>
        <v>4.777208884016463E-4</v>
      </c>
      <c r="U2243" s="19">
        <f>'EPA Data'!M2244/SUM('EPA Data'!M:M)</f>
        <v>5.9051056136773283E-4</v>
      </c>
      <c r="V2243" s="19">
        <f>'EPA Data'!N2244/SUM('EPA Data'!N:N)</f>
        <v>4.9089529134056981E-4</v>
      </c>
      <c r="W2243" s="19">
        <f>'EPA Data'!O2244/SUM('EPA Data'!O:O)</f>
        <v>5.4098862782746846E-4</v>
      </c>
      <c r="X2243" s="19">
        <f>'EPA Data'!P2244/SUM('EPA Data'!P:P)</f>
        <v>3.322435497592374E-4</v>
      </c>
    </row>
    <row r="2244" spans="1:24" x14ac:dyDescent="0.35">
      <c r="A2244" s="13" t="s">
        <v>3643</v>
      </c>
      <c r="B2244" s="13" t="s">
        <v>3597</v>
      </c>
      <c r="C2244" s="18" t="s">
        <v>94</v>
      </c>
      <c r="D2244" s="14">
        <f>SUMIFS('Census Data'!G:G,'Census Data'!$A:$A,$A2244)/SUMIFS('Census Data'!$F:$F,'Census Data'!$A:$A,$A2244)</f>
        <v>0.50225837621626479</v>
      </c>
      <c r="E2244" s="16">
        <f>SUMIFS('Census Data'!H:H,'Census Data'!$A:$A,$A2244)/SUMIFS('Census Data'!$F:$F,'Census Data'!$A:$A,$A2244)</f>
        <v>0.49774162378373521</v>
      </c>
      <c r="F2244" s="14">
        <f>SUM(SUMIFS('Census Data'!I:I,'Census Data'!$A:$A,$A2244),SUMIFS('Census Data'!J:J,'Census Data'!$A:$A,$A2244))/SUMIFS('Census Data'!$F:$F,'Census Data'!$A:$A,$A2244)</f>
        <v>0.97982067818700702</v>
      </c>
      <c r="G2244" s="14">
        <f>SUM(SUMIFS('Census Data'!K:K,'Census Data'!$A:$A,$A2244),SUMIFS('Census Data'!L:L,'Census Data'!$A:$A,$A2244))/SUMIFS('Census Data'!$F:$F,'Census Data'!$A:$A,$A2244)</f>
        <v>4.6066380530774588E-3</v>
      </c>
      <c r="H2244" s="14">
        <f>SUM(SUMIFS('Census Data'!O:O,'Census Data'!$A:$A,$A2244),SUMIFS('Census Data'!P:P,'Census Data'!$A:$A,$A2244))/SUMIFS('Census Data'!$F:$F,'Census Data'!$A:$A,$A2244)</f>
        <v>2.7639828318464753E-3</v>
      </c>
      <c r="I2244" s="16">
        <f t="shared" si="70"/>
        <v>1.2808700928069072E-2</v>
      </c>
      <c r="J2244" s="14">
        <f>SUM(SUMIFS('Census Data'!W:W,'Census Data'!$A:$A,$A2244),SUMIFS('Census Data'!X:X,'Census Data'!$A:$A,$A2244))/SUMIFS('Census Data'!$F:$F,'Census Data'!$A:$A,$A2244)</f>
        <v>9.6402328037572191E-3</v>
      </c>
      <c r="K2244" s="16">
        <f t="shared" si="71"/>
        <v>0.99035976719624275</v>
      </c>
      <c r="L2244" s="19">
        <f>'EPA Data'!D2245/SUM('EPA Data'!D:D)</f>
        <v>4.1022056842322286E-4</v>
      </c>
      <c r="M2244" s="19">
        <f>'EPA Data'!E2245/SUM('EPA Data'!E:E)</f>
        <v>4.1406369556615328E-4</v>
      </c>
      <c r="N2244" s="19">
        <f>'EPA Data'!F2245/SUM('EPA Data'!F:F)</f>
        <v>3.1904379753787453E-4</v>
      </c>
      <c r="O2244" s="19">
        <f>'EPA Data'!G2245/SUM('EPA Data'!G:G)</f>
        <v>1.0901511381866838E-4</v>
      </c>
      <c r="P2244" s="19">
        <f>'EPA Data'!H2245/SUM('EPA Data'!H:H)</f>
        <v>2.1190836260558953E-4</v>
      </c>
      <c r="Q2244" s="19">
        <f>'EPA Data'!I2245/SUM('EPA Data'!I:I)</f>
        <v>1.6882952144965801E-4</v>
      </c>
      <c r="R2244" s="19">
        <f>'EPA Data'!J2245/SUM('EPA Data'!J:J)</f>
        <v>2.0132262669855536E-4</v>
      </c>
      <c r="S2244" s="19">
        <f>'EPA Data'!K2245/SUM('EPA Data'!K:K)</f>
        <v>4.1069615374620701E-4</v>
      </c>
      <c r="T2244" s="19">
        <f>'EPA Data'!L2245/SUM('EPA Data'!L:L)</f>
        <v>2.7047048921035211E-4</v>
      </c>
      <c r="U2244" s="19">
        <f>'EPA Data'!M2245/SUM('EPA Data'!M:M)</f>
        <v>2.8648513537042343E-4</v>
      </c>
      <c r="V2244" s="19">
        <f>'EPA Data'!N2245/SUM('EPA Data'!N:N)</f>
        <v>2.8226782365338437E-4</v>
      </c>
      <c r="W2244" s="19">
        <f>'EPA Data'!O2245/SUM('EPA Data'!O:O)</f>
        <v>3.0672202884320565E-4</v>
      </c>
      <c r="X2244" s="19">
        <f>'EPA Data'!P2245/SUM('EPA Data'!P:P)</f>
        <v>2.0100614446780419E-4</v>
      </c>
    </row>
    <row r="2245" spans="1:24" x14ac:dyDescent="0.35">
      <c r="A2245" s="13" t="s">
        <v>3644</v>
      </c>
      <c r="B2245" s="13" t="s">
        <v>3597</v>
      </c>
      <c r="C2245" s="18" t="s">
        <v>3645</v>
      </c>
      <c r="D2245" s="14">
        <f>SUMIFS('Census Data'!G:G,'Census Data'!$A:$A,$A2245)/SUMIFS('Census Data'!$F:$F,'Census Data'!$A:$A,$A2245)</f>
        <v>0.50323294197719926</v>
      </c>
      <c r="E2245" s="16">
        <f>SUMIFS('Census Data'!H:H,'Census Data'!$A:$A,$A2245)/SUMIFS('Census Data'!$F:$F,'Census Data'!$A:$A,$A2245)</f>
        <v>0.49676705802280074</v>
      </c>
      <c r="F2245" s="14">
        <f>SUM(SUMIFS('Census Data'!I:I,'Census Data'!$A:$A,$A2245),SUMIFS('Census Data'!J:J,'Census Data'!$A:$A,$A2245))/SUMIFS('Census Data'!$F:$F,'Census Data'!$A:$A,$A2245)</f>
        <v>0.96898928024502295</v>
      </c>
      <c r="G2245" s="14">
        <f>SUM(SUMIFS('Census Data'!K:K,'Census Data'!$A:$A,$A2245),SUMIFS('Census Data'!L:L,'Census Data'!$A:$A,$A2245))/SUMIFS('Census Data'!$F:$F,'Census Data'!$A:$A,$A2245)</f>
        <v>1.0081674323634507E-2</v>
      </c>
      <c r="H2245" s="14">
        <f>SUM(SUMIFS('Census Data'!O:O,'Census Data'!$A:$A,$A2245),SUMIFS('Census Data'!P:P,'Census Data'!$A:$A,$A2245))/SUMIFS('Census Data'!$F:$F,'Census Data'!$A:$A,$A2245)</f>
        <v>4.5941807044410417E-3</v>
      </c>
      <c r="I2245" s="16">
        <f t="shared" si="70"/>
        <v>1.6334864726901488E-2</v>
      </c>
      <c r="J2245" s="14">
        <f>SUM(SUMIFS('Census Data'!W:W,'Census Data'!$A:$A,$A2245),SUMIFS('Census Data'!X:X,'Census Data'!$A:$A,$A2245))/SUMIFS('Census Data'!$F:$F,'Census Data'!$A:$A,$A2245)</f>
        <v>3.8710226305938407E-2</v>
      </c>
      <c r="K2245" s="16">
        <f t="shared" si="71"/>
        <v>0.96128977369406154</v>
      </c>
      <c r="L2245" s="19">
        <f>'EPA Data'!D2246/SUM('EPA Data'!D:D)</f>
        <v>1.386317409791077E-4</v>
      </c>
      <c r="M2245" s="19">
        <f>'EPA Data'!E2246/SUM('EPA Data'!E:E)</f>
        <v>1.4823018309942704E-4</v>
      </c>
      <c r="N2245" s="19">
        <f>'EPA Data'!F2246/SUM('EPA Data'!F:F)</f>
        <v>1.107965128770493E-4</v>
      </c>
      <c r="O2245" s="19">
        <f>'EPA Data'!G2246/SUM('EPA Data'!G:G)</f>
        <v>6.3098600682403094E-5</v>
      </c>
      <c r="P2245" s="19">
        <f>'EPA Data'!H2246/SUM('EPA Data'!H:H)</f>
        <v>1.1907422598969998E-4</v>
      </c>
      <c r="Q2245" s="19">
        <f>'EPA Data'!I2246/SUM('EPA Data'!I:I)</f>
        <v>1.0263341192924501E-4</v>
      </c>
      <c r="R2245" s="19">
        <f>'EPA Data'!J2246/SUM('EPA Data'!J:J)</f>
        <v>7.9395841163508037E-5</v>
      </c>
      <c r="S2245" s="19">
        <f>'EPA Data'!K2246/SUM('EPA Data'!K:K)</f>
        <v>1.6410875738240378E-4</v>
      </c>
      <c r="T2245" s="19">
        <f>'EPA Data'!L2246/SUM('EPA Data'!L:L)</f>
        <v>1.1672735565129552E-4</v>
      </c>
      <c r="U2245" s="19">
        <f>'EPA Data'!M2246/SUM('EPA Data'!M:M)</f>
        <v>1.4640392823413764E-4</v>
      </c>
      <c r="V2245" s="19">
        <f>'EPA Data'!N2246/SUM('EPA Data'!N:N)</f>
        <v>1.4759884868890787E-4</v>
      </c>
      <c r="W2245" s="19">
        <f>'EPA Data'!O2246/SUM('EPA Data'!O:O)</f>
        <v>1.9724732145626707E-4</v>
      </c>
      <c r="X2245" s="19">
        <f>'EPA Data'!P2246/SUM('EPA Data'!P:P)</f>
        <v>9.3534175281741476E-5</v>
      </c>
    </row>
    <row r="2246" spans="1:24" x14ac:dyDescent="0.35">
      <c r="A2246" s="13" t="s">
        <v>3646</v>
      </c>
      <c r="B2246" s="13" t="s">
        <v>3597</v>
      </c>
      <c r="C2246" s="18" t="s">
        <v>3647</v>
      </c>
      <c r="D2246" s="14">
        <f>SUMIFS('Census Data'!G:G,'Census Data'!$A:$A,$A2246)/SUMIFS('Census Data'!$F:$F,'Census Data'!$A:$A,$A2246)</f>
        <v>0.4899545197713947</v>
      </c>
      <c r="E2246" s="16">
        <f>SUMIFS('Census Data'!H:H,'Census Data'!$A:$A,$A2246)/SUMIFS('Census Data'!$F:$F,'Census Data'!$A:$A,$A2246)</f>
        <v>0.5100454802286053</v>
      </c>
      <c r="F2246" s="14">
        <f>SUM(SUMIFS('Census Data'!I:I,'Census Data'!$A:$A,$A2246),SUMIFS('Census Data'!J:J,'Census Data'!$A:$A,$A2246))/SUMIFS('Census Data'!$F:$F,'Census Data'!$A:$A,$A2246)</f>
        <v>0.90110134402875164</v>
      </c>
      <c r="G2246" s="14">
        <f>SUM(SUMIFS('Census Data'!K:K,'Census Data'!$A:$A,$A2246),SUMIFS('Census Data'!L:L,'Census Data'!$A:$A,$A2246))/SUMIFS('Census Data'!$F:$F,'Census Data'!$A:$A,$A2246)</f>
        <v>4.3789772043090432E-2</v>
      </c>
      <c r="H2246" s="14">
        <f>SUM(SUMIFS('Census Data'!O:O,'Census Data'!$A:$A,$A2246),SUMIFS('Census Data'!P:P,'Census Data'!$A:$A,$A2246))/SUMIFS('Census Data'!$F:$F,'Census Data'!$A:$A,$A2246)</f>
        <v>3.205846664011338E-2</v>
      </c>
      <c r="I2246" s="16">
        <f t="shared" si="70"/>
        <v>2.3050417288044578E-2</v>
      </c>
      <c r="J2246" s="14">
        <f>SUM(SUMIFS('Census Data'!W:W,'Census Data'!$A:$A,$A2246),SUMIFS('Census Data'!X:X,'Census Data'!$A:$A,$A2246))/SUMIFS('Census Data'!$F:$F,'Census Data'!$A:$A,$A2246)</f>
        <v>8.4698820848655515E-2</v>
      </c>
      <c r="K2246" s="16">
        <f t="shared" si="71"/>
        <v>0.91530117915134446</v>
      </c>
      <c r="L2246" s="19">
        <f>'EPA Data'!D2247/SUM('EPA Data'!D:D)</f>
        <v>1.6514447693098055E-3</v>
      </c>
      <c r="M2246" s="19">
        <f>'EPA Data'!E2247/SUM('EPA Data'!E:E)</f>
        <v>1.039328297999083E-3</v>
      </c>
      <c r="N2246" s="19">
        <f>'EPA Data'!F2247/SUM('EPA Data'!F:F)</f>
        <v>7.1444520010580082E-4</v>
      </c>
      <c r="O2246" s="19">
        <f>'EPA Data'!G2247/SUM('EPA Data'!G:G)</f>
        <v>7.1149884308573997E-4</v>
      </c>
      <c r="P2246" s="19">
        <f>'EPA Data'!H2247/SUM('EPA Data'!H:H)</f>
        <v>9.9969734433155146E-4</v>
      </c>
      <c r="Q2246" s="19">
        <f>'EPA Data'!I2247/SUM('EPA Data'!I:I)</f>
        <v>1.0134410527320504E-3</v>
      </c>
      <c r="R2246" s="19">
        <f>'EPA Data'!J2247/SUM('EPA Data'!J:J)</f>
        <v>9.2804040243500165E-4</v>
      </c>
      <c r="S2246" s="19">
        <f>'EPA Data'!K2247/SUM('EPA Data'!K:K)</f>
        <v>1.1969476151032581E-3</v>
      </c>
      <c r="T2246" s="19">
        <f>'EPA Data'!L2247/SUM('EPA Data'!L:L)</f>
        <v>8.2607922557995192E-4</v>
      </c>
      <c r="U2246" s="19">
        <f>'EPA Data'!M2247/SUM('EPA Data'!M:M)</f>
        <v>1.6129979667341234E-3</v>
      </c>
      <c r="V2246" s="19">
        <f>'EPA Data'!N2247/SUM('EPA Data'!N:N)</f>
        <v>1.4635270329554353E-3</v>
      </c>
      <c r="W2246" s="19">
        <f>'EPA Data'!O2247/SUM('EPA Data'!O:O)</f>
        <v>1.7451155875799229E-3</v>
      </c>
      <c r="X2246" s="19">
        <f>'EPA Data'!P2247/SUM('EPA Data'!P:P)</f>
        <v>6.7616961271780337E-4</v>
      </c>
    </row>
    <row r="2247" spans="1:24" x14ac:dyDescent="0.35">
      <c r="A2247" s="13" t="s">
        <v>3648</v>
      </c>
      <c r="B2247" s="13" t="s">
        <v>3597</v>
      </c>
      <c r="C2247" s="18" t="s">
        <v>2771</v>
      </c>
      <c r="D2247" s="14">
        <f>SUMIFS('Census Data'!G:G,'Census Data'!$A:$A,$A2247)/SUMIFS('Census Data'!$F:$F,'Census Data'!$A:$A,$A2247)</f>
        <v>0.4921526467976759</v>
      </c>
      <c r="E2247" s="16">
        <f>SUMIFS('Census Data'!H:H,'Census Data'!$A:$A,$A2247)/SUMIFS('Census Data'!$F:$F,'Census Data'!$A:$A,$A2247)</f>
        <v>0.5078473532023241</v>
      </c>
      <c r="F2247" s="14">
        <f>SUM(SUMIFS('Census Data'!I:I,'Census Data'!$A:$A,$A2247),SUMIFS('Census Data'!J:J,'Census Data'!$A:$A,$A2247))/SUMIFS('Census Data'!$F:$F,'Census Data'!$A:$A,$A2247)</f>
        <v>0.89406118385718336</v>
      </c>
      <c r="G2247" s="14">
        <f>SUM(SUMIFS('Census Data'!K:K,'Census Data'!$A:$A,$A2247),SUMIFS('Census Data'!L:L,'Census Data'!$A:$A,$A2247))/SUMIFS('Census Data'!$F:$F,'Census Data'!$A:$A,$A2247)</f>
        <v>5.3288582593867151E-2</v>
      </c>
      <c r="H2247" s="14">
        <f>SUM(SUMIFS('Census Data'!O:O,'Census Data'!$A:$A,$A2247),SUMIFS('Census Data'!P:P,'Census Data'!$A:$A,$A2247))/SUMIFS('Census Data'!$F:$F,'Census Data'!$A:$A,$A2247)</f>
        <v>2.5919141248740934E-2</v>
      </c>
      <c r="I2247" s="16">
        <f t="shared" si="70"/>
        <v>2.6731092300208537E-2</v>
      </c>
      <c r="J2247" s="14">
        <f>SUM(SUMIFS('Census Data'!W:W,'Census Data'!$A:$A,$A2247),SUMIFS('Census Data'!X:X,'Census Data'!$A:$A,$A2247))/SUMIFS('Census Data'!$F:$F,'Census Data'!$A:$A,$A2247)</f>
        <v>0.11058266981802531</v>
      </c>
      <c r="K2247" s="16">
        <f t="shared" si="71"/>
        <v>0.88941733018197466</v>
      </c>
      <c r="L2247" s="19">
        <f>'EPA Data'!D2248/SUM('EPA Data'!D:D)</f>
        <v>4.4905533827119919E-3</v>
      </c>
      <c r="M2247" s="19">
        <f>'EPA Data'!E2248/SUM('EPA Data'!E:E)</f>
        <v>2.6785958407328368E-3</v>
      </c>
      <c r="N2247" s="19">
        <f>'EPA Data'!F2248/SUM('EPA Data'!F:F)</f>
        <v>1.8140406359235949E-3</v>
      </c>
      <c r="O2247" s="19">
        <f>'EPA Data'!G2248/SUM('EPA Data'!G:G)</f>
        <v>2.5092291140883065E-3</v>
      </c>
      <c r="P2247" s="19">
        <f>'EPA Data'!H2248/SUM('EPA Data'!H:H)</f>
        <v>2.8144954248407517E-3</v>
      </c>
      <c r="Q2247" s="19">
        <f>'EPA Data'!I2248/SUM('EPA Data'!I:I)</f>
        <v>2.8724325116207352E-3</v>
      </c>
      <c r="R2247" s="19">
        <f>'EPA Data'!J2248/SUM('EPA Data'!J:J)</f>
        <v>3.0312708749180178E-3</v>
      </c>
      <c r="S2247" s="19">
        <f>'EPA Data'!K2248/SUM('EPA Data'!K:K)</f>
        <v>3.0653492389990165E-3</v>
      </c>
      <c r="T2247" s="19">
        <f>'EPA Data'!L2248/SUM('EPA Data'!L:L)</f>
        <v>1.992222423184076E-3</v>
      </c>
      <c r="U2247" s="19">
        <f>'EPA Data'!M2248/SUM('EPA Data'!M:M)</f>
        <v>4.3313972810703908E-3</v>
      </c>
      <c r="V2247" s="19">
        <f>'EPA Data'!N2248/SUM('EPA Data'!N:N)</f>
        <v>4.1007449158703951E-3</v>
      </c>
      <c r="W2247" s="19">
        <f>'EPA Data'!O2248/SUM('EPA Data'!O:O)</f>
        <v>5.3426967248130031E-3</v>
      </c>
      <c r="X2247" s="19">
        <f>'EPA Data'!P2248/SUM('EPA Data'!P:P)</f>
        <v>1.6131876217300122E-3</v>
      </c>
    </row>
    <row r="2248" spans="1:24" x14ac:dyDescent="0.35">
      <c r="A2248" s="13" t="s">
        <v>3649</v>
      </c>
      <c r="B2248" s="13" t="s">
        <v>3597</v>
      </c>
      <c r="C2248" s="18" t="s">
        <v>100</v>
      </c>
      <c r="D2248" s="14">
        <f>SUMIFS('Census Data'!G:G,'Census Data'!$A:$A,$A2248)/SUMIFS('Census Data'!$F:$F,'Census Data'!$A:$A,$A2248)</f>
        <v>0.48848044056650902</v>
      </c>
      <c r="E2248" s="16">
        <f>SUMIFS('Census Data'!H:H,'Census Data'!$A:$A,$A2248)/SUMIFS('Census Data'!$F:$F,'Census Data'!$A:$A,$A2248)</f>
        <v>0.51151955943349092</v>
      </c>
      <c r="F2248" s="14">
        <f>SUM(SUMIFS('Census Data'!I:I,'Census Data'!$A:$A,$A2248),SUMIFS('Census Data'!J:J,'Census Data'!$A:$A,$A2248))/SUMIFS('Census Data'!$F:$F,'Census Data'!$A:$A,$A2248)</f>
        <v>0.92687432468543407</v>
      </c>
      <c r="G2248" s="14">
        <f>SUM(SUMIFS('Census Data'!K:K,'Census Data'!$A:$A,$A2248),SUMIFS('Census Data'!L:L,'Census Data'!$A:$A,$A2248))/SUMIFS('Census Data'!$F:$F,'Census Data'!$A:$A,$A2248)</f>
        <v>4.3220132216425976E-2</v>
      </c>
      <c r="H2248" s="14">
        <f>SUM(SUMIFS('Census Data'!O:O,'Census Data'!$A:$A,$A2248),SUMIFS('Census Data'!P:P,'Census Data'!$A:$A,$A2248))/SUMIFS('Census Data'!$F:$F,'Census Data'!$A:$A,$A2248)</f>
        <v>4.5427612087695045E-3</v>
      </c>
      <c r="I2248" s="16">
        <f t="shared" si="70"/>
        <v>2.5362781889370467E-2</v>
      </c>
      <c r="J2248" s="14">
        <f>SUM(SUMIFS('Census Data'!W:W,'Census Data'!$A:$A,$A2248),SUMIFS('Census Data'!X:X,'Census Data'!$A:$A,$A2248))/SUMIFS('Census Data'!$F:$F,'Census Data'!$A:$A,$A2248)</f>
        <v>1.9054036783585644E-2</v>
      </c>
      <c r="K2248" s="16">
        <f t="shared" si="71"/>
        <v>0.98094596321641436</v>
      </c>
      <c r="L2248" s="19">
        <f>'EPA Data'!D2249/SUM('EPA Data'!D:D)</f>
        <v>6.2144526157467531E-4</v>
      </c>
      <c r="M2248" s="19">
        <f>'EPA Data'!E2249/SUM('EPA Data'!E:E)</f>
        <v>7.4621740619095899E-4</v>
      </c>
      <c r="N2248" s="19">
        <f>'EPA Data'!F2249/SUM('EPA Data'!F:F)</f>
        <v>7.3053522056525078E-4</v>
      </c>
      <c r="O2248" s="19">
        <f>'EPA Data'!G2249/SUM('EPA Data'!G:G)</f>
        <v>3.4105548537097604E-4</v>
      </c>
      <c r="P2248" s="19">
        <f>'EPA Data'!H2249/SUM('EPA Data'!H:H)</f>
        <v>4.7632102496159712E-4</v>
      </c>
      <c r="Q2248" s="19">
        <f>'EPA Data'!I2249/SUM('EPA Data'!I:I)</f>
        <v>3.4090831082559552E-4</v>
      </c>
      <c r="R2248" s="19">
        <f>'EPA Data'!J2249/SUM('EPA Data'!J:J)</f>
        <v>4.6343735465192992E-4</v>
      </c>
      <c r="S2248" s="19">
        <f>'EPA Data'!K2249/SUM('EPA Data'!K:K)</f>
        <v>6.9908420024798778E-4</v>
      </c>
      <c r="T2248" s="19">
        <f>'EPA Data'!L2249/SUM('EPA Data'!L:L)</f>
        <v>6.015193087497377E-4</v>
      </c>
      <c r="U2248" s="19">
        <f>'EPA Data'!M2249/SUM('EPA Data'!M:M)</f>
        <v>7.3176623752880404E-4</v>
      </c>
      <c r="V2248" s="19">
        <f>'EPA Data'!N2249/SUM('EPA Data'!N:N)</f>
        <v>6.3610162921391418E-4</v>
      </c>
      <c r="W2248" s="19">
        <f>'EPA Data'!O2249/SUM('EPA Data'!O:O)</f>
        <v>6.3632941471357038E-4</v>
      </c>
      <c r="X2248" s="19">
        <f>'EPA Data'!P2249/SUM('EPA Data'!P:P)</f>
        <v>4.6159686381742708E-4</v>
      </c>
    </row>
    <row r="2249" spans="1:24" x14ac:dyDescent="0.35">
      <c r="A2249" s="13" t="s">
        <v>3650</v>
      </c>
      <c r="B2249" s="13" t="s">
        <v>3597</v>
      </c>
      <c r="C2249" s="18" t="s">
        <v>3651</v>
      </c>
      <c r="D2249" s="14">
        <f>SUMIFS('Census Data'!G:G,'Census Data'!$A:$A,$A2249)/SUMIFS('Census Data'!$F:$F,'Census Data'!$A:$A,$A2249)</f>
        <v>0.49409785484422664</v>
      </c>
      <c r="E2249" s="16">
        <f>SUMIFS('Census Data'!H:H,'Census Data'!$A:$A,$A2249)/SUMIFS('Census Data'!$F:$F,'Census Data'!$A:$A,$A2249)</f>
        <v>0.50590214515577336</v>
      </c>
      <c r="F2249" s="14">
        <f>SUM(SUMIFS('Census Data'!I:I,'Census Data'!$A:$A,$A2249),SUMIFS('Census Data'!J:J,'Census Data'!$A:$A,$A2249))/SUMIFS('Census Data'!$F:$F,'Census Data'!$A:$A,$A2249)</f>
        <v>0.92398763027650377</v>
      </c>
      <c r="G2249" s="14">
        <f>SUM(SUMIFS('Census Data'!K:K,'Census Data'!$A:$A,$A2249),SUMIFS('Census Data'!L:L,'Census Data'!$A:$A,$A2249))/SUMIFS('Census Data'!$F:$F,'Census Data'!$A:$A,$A2249)</f>
        <v>3.7458203318604145E-2</v>
      </c>
      <c r="H2249" s="14">
        <f>SUM(SUMIFS('Census Data'!O:O,'Census Data'!$A:$A,$A2249),SUMIFS('Census Data'!P:P,'Census Data'!$A:$A,$A2249))/SUMIFS('Census Data'!$F:$F,'Census Data'!$A:$A,$A2249)</f>
        <v>1.6739614528142516E-2</v>
      </c>
      <c r="I2249" s="16">
        <f t="shared" si="70"/>
        <v>2.1814551876749522E-2</v>
      </c>
      <c r="J2249" s="14">
        <f>SUM(SUMIFS('Census Data'!W:W,'Census Data'!$A:$A,$A2249),SUMIFS('Census Data'!X:X,'Census Data'!$A:$A,$A2249))/SUMIFS('Census Data'!$F:$F,'Census Data'!$A:$A,$A2249)</f>
        <v>0.14204240050819181</v>
      </c>
      <c r="K2249" s="16">
        <f t="shared" si="71"/>
        <v>0.85795759949180816</v>
      </c>
      <c r="L2249" s="19">
        <f>'EPA Data'!D2250/SUM('EPA Data'!D:D)</f>
        <v>1.1773908992532139E-3</v>
      </c>
      <c r="M2249" s="19">
        <f>'EPA Data'!E2250/SUM('EPA Data'!E:E)</f>
        <v>8.4352135293854294E-4</v>
      </c>
      <c r="N2249" s="19">
        <f>'EPA Data'!F2250/SUM('EPA Data'!F:F)</f>
        <v>5.1705031657110225E-4</v>
      </c>
      <c r="O2249" s="19">
        <f>'EPA Data'!G2250/SUM('EPA Data'!G:G)</f>
        <v>6.1085419498097893E-4</v>
      </c>
      <c r="P2249" s="19">
        <f>'EPA Data'!H2250/SUM('EPA Data'!H:H)</f>
        <v>8.0629037937473484E-4</v>
      </c>
      <c r="Q2249" s="19">
        <f>'EPA Data'!I2250/SUM('EPA Data'!I:I)</f>
        <v>7.2016043460320029E-4</v>
      </c>
      <c r="R2249" s="19">
        <f>'EPA Data'!J2250/SUM('EPA Data'!J:J)</f>
        <v>7.3575621431281669E-4</v>
      </c>
      <c r="S2249" s="19">
        <f>'EPA Data'!K2250/SUM('EPA Data'!K:K)</f>
        <v>9.8566775726874334E-4</v>
      </c>
      <c r="T2249" s="19">
        <f>'EPA Data'!L2250/SUM('EPA Data'!L:L)</f>
        <v>5.7196886362015018E-4</v>
      </c>
      <c r="U2249" s="19">
        <f>'EPA Data'!M2250/SUM('EPA Data'!M:M)</f>
        <v>1.1409398523027988E-3</v>
      </c>
      <c r="V2249" s="19">
        <f>'EPA Data'!N2250/SUM('EPA Data'!N:N)</f>
        <v>1.1182740128194157E-3</v>
      </c>
      <c r="W2249" s="19">
        <f>'EPA Data'!O2250/SUM('EPA Data'!O:O)</f>
        <v>1.3488210361008769E-3</v>
      </c>
      <c r="X2249" s="19">
        <f>'EPA Data'!P2250/SUM('EPA Data'!P:P)</f>
        <v>5.1041381586220064E-4</v>
      </c>
    </row>
    <row r="2250" spans="1:24" x14ac:dyDescent="0.35">
      <c r="A2250" s="13" t="s">
        <v>3652</v>
      </c>
      <c r="B2250" s="13" t="s">
        <v>3597</v>
      </c>
      <c r="C2250" s="18" t="s">
        <v>3653</v>
      </c>
      <c r="D2250" s="14">
        <f>SUMIFS('Census Data'!G:G,'Census Data'!$A:$A,$A2250)/SUMIFS('Census Data'!$F:$F,'Census Data'!$A:$A,$A2250)</f>
        <v>0.49215769506982654</v>
      </c>
      <c r="E2250" s="16">
        <f>SUMIFS('Census Data'!H:H,'Census Data'!$A:$A,$A2250)/SUMIFS('Census Data'!$F:$F,'Census Data'!$A:$A,$A2250)</f>
        <v>0.50784230493017346</v>
      </c>
      <c r="F2250" s="14">
        <f>SUM(SUMIFS('Census Data'!I:I,'Census Data'!$A:$A,$A2250),SUMIFS('Census Data'!J:J,'Census Data'!$A:$A,$A2250))/SUMIFS('Census Data'!$F:$F,'Census Data'!$A:$A,$A2250)</f>
        <v>0.81806386506163054</v>
      </c>
      <c r="G2250" s="14">
        <f>SUM(SUMIFS('Census Data'!K:K,'Census Data'!$A:$A,$A2250),SUMIFS('Census Data'!L:L,'Census Data'!$A:$A,$A2250))/SUMIFS('Census Data'!$F:$F,'Census Data'!$A:$A,$A2250)</f>
        <v>0.10204473918162378</v>
      </c>
      <c r="H2250" s="14">
        <f>SUM(SUMIFS('Census Data'!O:O,'Census Data'!$A:$A,$A2250),SUMIFS('Census Data'!P:P,'Census Data'!$A:$A,$A2250))/SUMIFS('Census Data'!$F:$F,'Census Data'!$A:$A,$A2250)</f>
        <v>3.9664042331093441E-2</v>
      </c>
      <c r="I2250" s="16">
        <f t="shared" si="70"/>
        <v>4.0227353425652201E-2</v>
      </c>
      <c r="J2250" s="14">
        <f>SUM(SUMIFS('Census Data'!W:W,'Census Data'!$A:$A,$A2250),SUMIFS('Census Data'!X:X,'Census Data'!$A:$A,$A2250))/SUMIFS('Census Data'!$F:$F,'Census Data'!$A:$A,$A2250)</f>
        <v>0.25903500270976665</v>
      </c>
      <c r="K2250" s="16">
        <f t="shared" si="71"/>
        <v>0.74096499729023335</v>
      </c>
      <c r="L2250" s="19">
        <f>'EPA Data'!D2251/SUM('EPA Data'!D:D)</f>
        <v>2.514828883361108E-3</v>
      </c>
      <c r="M2250" s="19">
        <f>'EPA Data'!E2251/SUM('EPA Data'!E:E)</f>
        <v>1.4384318628605642E-3</v>
      </c>
      <c r="N2250" s="19">
        <f>'EPA Data'!F2251/SUM('EPA Data'!F:F)</f>
        <v>1.00720487098887E-3</v>
      </c>
      <c r="O2250" s="19">
        <f>'EPA Data'!G2251/SUM('EPA Data'!G:G)</f>
        <v>1.6149094074456745E-3</v>
      </c>
      <c r="P2250" s="19">
        <f>'EPA Data'!H2251/SUM('EPA Data'!H:H)</f>
        <v>1.6371858830447087E-3</v>
      </c>
      <c r="Q2250" s="19">
        <f>'EPA Data'!I2251/SUM('EPA Data'!I:I)</f>
        <v>1.7729768944120341E-3</v>
      </c>
      <c r="R2250" s="19">
        <f>'EPA Data'!J2251/SUM('EPA Data'!J:J)</f>
        <v>2.1131082887929547E-3</v>
      </c>
      <c r="S2250" s="19">
        <f>'EPA Data'!K2251/SUM('EPA Data'!K:K)</f>
        <v>1.7785185768159901E-3</v>
      </c>
      <c r="T2250" s="19">
        <f>'EPA Data'!L2251/SUM('EPA Data'!L:L)</f>
        <v>1.1970051397454382E-3</v>
      </c>
      <c r="U2250" s="19">
        <f>'EPA Data'!M2251/SUM('EPA Data'!M:M)</f>
        <v>2.9992345925236412E-3</v>
      </c>
      <c r="V2250" s="19">
        <f>'EPA Data'!N2251/SUM('EPA Data'!N:N)</f>
        <v>2.4962584125784891E-3</v>
      </c>
      <c r="W2250" s="19">
        <f>'EPA Data'!O2251/SUM('EPA Data'!O:O)</f>
        <v>2.9811099718941355E-3</v>
      </c>
      <c r="X2250" s="19">
        <f>'EPA Data'!P2251/SUM('EPA Data'!P:P)</f>
        <v>9.1504038126445186E-4</v>
      </c>
    </row>
    <row r="2251" spans="1:24" x14ac:dyDescent="0.35">
      <c r="A2251" s="13" t="s">
        <v>3654</v>
      </c>
      <c r="B2251" s="13" t="s">
        <v>3597</v>
      </c>
      <c r="C2251" s="18" t="s">
        <v>3655</v>
      </c>
      <c r="D2251" s="14">
        <f>SUMIFS('Census Data'!G:G,'Census Data'!$A:$A,$A2251)/SUMIFS('Census Data'!$F:$F,'Census Data'!$A:$A,$A2251)</f>
        <v>0.49821720877237702</v>
      </c>
      <c r="E2251" s="16">
        <f>SUMIFS('Census Data'!H:H,'Census Data'!$A:$A,$A2251)/SUMIFS('Census Data'!$F:$F,'Census Data'!$A:$A,$A2251)</f>
        <v>0.50178279122762293</v>
      </c>
      <c r="F2251" s="14">
        <f>SUM(SUMIFS('Census Data'!I:I,'Census Data'!$A:$A,$A2251),SUMIFS('Census Data'!J:J,'Census Data'!$A:$A,$A2251))/SUMIFS('Census Data'!$F:$F,'Census Data'!$A:$A,$A2251)</f>
        <v>0.88855788927346269</v>
      </c>
      <c r="G2251" s="14">
        <f>SUM(SUMIFS('Census Data'!K:K,'Census Data'!$A:$A,$A2251),SUMIFS('Census Data'!L:L,'Census Data'!$A:$A,$A2251))/SUMIFS('Census Data'!$F:$F,'Census Data'!$A:$A,$A2251)</f>
        <v>6.8338794826987861E-2</v>
      </c>
      <c r="H2251" s="14">
        <f>SUM(SUMIFS('Census Data'!O:O,'Census Data'!$A:$A,$A2251),SUMIFS('Census Data'!P:P,'Census Data'!$A:$A,$A2251))/SUMIFS('Census Data'!$F:$F,'Census Data'!$A:$A,$A2251)</f>
        <v>1.4520304778986097E-2</v>
      </c>
      <c r="I2251" s="16">
        <f t="shared" si="70"/>
        <v>2.8583011120563273E-2</v>
      </c>
      <c r="J2251" s="14">
        <f>SUM(SUMIFS('Census Data'!W:W,'Census Data'!$A:$A,$A2251),SUMIFS('Census Data'!X:X,'Census Data'!$A:$A,$A2251))/SUMIFS('Census Data'!$F:$F,'Census Data'!$A:$A,$A2251)</f>
        <v>0.1440206625656838</v>
      </c>
      <c r="K2251" s="16">
        <f t="shared" si="71"/>
        <v>0.8559793374343162</v>
      </c>
      <c r="L2251" s="19">
        <f>'EPA Data'!D2252/SUM('EPA Data'!D:D)</f>
        <v>2.2991384884881532E-3</v>
      </c>
      <c r="M2251" s="19">
        <f>'EPA Data'!E2252/SUM('EPA Data'!E:E)</f>
        <v>1.5768351021889647E-3</v>
      </c>
      <c r="N2251" s="19">
        <f>'EPA Data'!F2252/SUM('EPA Data'!F:F)</f>
        <v>1.1704310849097097E-3</v>
      </c>
      <c r="O2251" s="19">
        <f>'EPA Data'!G2252/SUM('EPA Data'!G:G)</f>
        <v>1.0599511709032676E-3</v>
      </c>
      <c r="P2251" s="19">
        <f>'EPA Data'!H2252/SUM('EPA Data'!H:H)</f>
        <v>1.5085653811395022E-3</v>
      </c>
      <c r="Q2251" s="19">
        <f>'EPA Data'!I2252/SUM('EPA Data'!I:I)</f>
        <v>1.5437665879208015E-3</v>
      </c>
      <c r="R2251" s="19">
        <f>'EPA Data'!J2252/SUM('EPA Data'!J:J)</f>
        <v>1.3754648004154345E-3</v>
      </c>
      <c r="S2251" s="19">
        <f>'EPA Data'!K2252/SUM('EPA Data'!K:K)</f>
        <v>1.8283414789248692E-3</v>
      </c>
      <c r="T2251" s="19">
        <f>'EPA Data'!L2252/SUM('EPA Data'!L:L)</f>
        <v>1.3220708114322535E-3</v>
      </c>
      <c r="U2251" s="19">
        <f>'EPA Data'!M2252/SUM('EPA Data'!M:M)</f>
        <v>2.4127700599913125E-3</v>
      </c>
      <c r="V2251" s="19">
        <f>'EPA Data'!N2252/SUM('EPA Data'!N:N)</f>
        <v>2.1380331253020692E-3</v>
      </c>
      <c r="W2251" s="19">
        <f>'EPA Data'!O2252/SUM('EPA Data'!O:O)</f>
        <v>2.795153020490162E-3</v>
      </c>
      <c r="X2251" s="19">
        <f>'EPA Data'!P2252/SUM('EPA Data'!P:P)</f>
        <v>1.0357609434546167E-3</v>
      </c>
    </row>
    <row r="2252" spans="1:24" x14ac:dyDescent="0.35">
      <c r="A2252" s="13" t="s">
        <v>3656</v>
      </c>
      <c r="B2252" s="13" t="s">
        <v>3597</v>
      </c>
      <c r="C2252" s="18" t="s">
        <v>3657</v>
      </c>
      <c r="D2252" s="14">
        <f>SUMIFS('Census Data'!G:G,'Census Data'!$A:$A,$A2252)/SUMIFS('Census Data'!$F:$F,'Census Data'!$A:$A,$A2252)</f>
        <v>0.49329620191086709</v>
      </c>
      <c r="E2252" s="16">
        <f>SUMIFS('Census Data'!H:H,'Census Data'!$A:$A,$A2252)/SUMIFS('Census Data'!$F:$F,'Census Data'!$A:$A,$A2252)</f>
        <v>0.50670379808913291</v>
      </c>
      <c r="F2252" s="14">
        <f>SUM(SUMIFS('Census Data'!I:I,'Census Data'!$A:$A,$A2252),SUMIFS('Census Data'!J:J,'Census Data'!$A:$A,$A2252))/SUMIFS('Census Data'!$F:$F,'Census Data'!$A:$A,$A2252)</f>
        <v>0.91772412403996884</v>
      </c>
      <c r="G2252" s="14">
        <f>SUM(SUMIFS('Census Data'!K:K,'Census Data'!$A:$A,$A2252),SUMIFS('Census Data'!L:L,'Census Data'!$A:$A,$A2252))/SUMIFS('Census Data'!$F:$F,'Census Data'!$A:$A,$A2252)</f>
        <v>4.7736647137640226E-2</v>
      </c>
      <c r="H2252" s="14">
        <f>SUM(SUMIFS('Census Data'!O:O,'Census Data'!$A:$A,$A2252),SUMIFS('Census Data'!P:P,'Census Data'!$A:$A,$A2252))/SUMIFS('Census Data'!$F:$F,'Census Data'!$A:$A,$A2252)</f>
        <v>7.5488882466787522E-3</v>
      </c>
      <c r="I2252" s="16">
        <f t="shared" si="70"/>
        <v>2.6990340575712146E-2</v>
      </c>
      <c r="J2252" s="14">
        <f>SUM(SUMIFS('Census Data'!W:W,'Census Data'!$A:$A,$A2252),SUMIFS('Census Data'!X:X,'Census Data'!$A:$A,$A2252))/SUMIFS('Census Data'!$F:$F,'Census Data'!$A:$A,$A2252)</f>
        <v>2.1079088178370946E-2</v>
      </c>
      <c r="K2252" s="16">
        <f t="shared" si="71"/>
        <v>0.9789209118216291</v>
      </c>
      <c r="L2252" s="19">
        <f>'EPA Data'!D2253/SUM('EPA Data'!D:D)</f>
        <v>5.8616655944655305E-4</v>
      </c>
      <c r="M2252" s="19">
        <f>'EPA Data'!E2253/SUM('EPA Data'!E:E)</f>
        <v>5.260847504636744E-4</v>
      </c>
      <c r="N2252" s="19">
        <f>'EPA Data'!F2253/SUM('EPA Data'!F:F)</f>
        <v>4.5580690450672815E-4</v>
      </c>
      <c r="O2252" s="19">
        <f>'EPA Data'!G2253/SUM('EPA Data'!G:G)</f>
        <v>2.3171846587236733E-4</v>
      </c>
      <c r="P2252" s="19">
        <f>'EPA Data'!H2253/SUM('EPA Data'!H:H)</f>
        <v>4.2420513063960041E-4</v>
      </c>
      <c r="Q2252" s="19">
        <f>'EPA Data'!I2253/SUM('EPA Data'!I:I)</f>
        <v>4.159548309495197E-4</v>
      </c>
      <c r="R2252" s="19">
        <f>'EPA Data'!J2253/SUM('EPA Data'!J:J)</f>
        <v>3.1489963518896679E-4</v>
      </c>
      <c r="S2252" s="19">
        <f>'EPA Data'!K2253/SUM('EPA Data'!K:K)</f>
        <v>6.1382755902376169E-4</v>
      </c>
      <c r="T2252" s="19">
        <f>'EPA Data'!L2253/SUM('EPA Data'!L:L)</f>
        <v>4.8636023951913003E-4</v>
      </c>
      <c r="U2252" s="19">
        <f>'EPA Data'!M2253/SUM('EPA Data'!M:M)</f>
        <v>5.4515566609999512E-4</v>
      </c>
      <c r="V2252" s="19">
        <f>'EPA Data'!N2253/SUM('EPA Data'!N:N)</f>
        <v>5.6119719269720025E-4</v>
      </c>
      <c r="W2252" s="19">
        <f>'EPA Data'!O2253/SUM('EPA Data'!O:O)</f>
        <v>7.791706383652936E-4</v>
      </c>
      <c r="X2252" s="19">
        <f>'EPA Data'!P2253/SUM('EPA Data'!P:P)</f>
        <v>3.4890144786970729E-4</v>
      </c>
    </row>
    <row r="2253" spans="1:24" x14ac:dyDescent="0.35">
      <c r="A2253" s="13" t="s">
        <v>3658</v>
      </c>
      <c r="B2253" s="13" t="s">
        <v>3597</v>
      </c>
      <c r="C2253" s="18" t="s">
        <v>3659</v>
      </c>
      <c r="D2253" s="14">
        <f>SUMIFS('Census Data'!G:G,'Census Data'!$A:$A,$A2253)/SUMIFS('Census Data'!$F:$F,'Census Data'!$A:$A,$A2253)</f>
        <v>0.51189710610932471</v>
      </c>
      <c r="E2253" s="16">
        <f>SUMIFS('Census Data'!H:H,'Census Data'!$A:$A,$A2253)/SUMIFS('Census Data'!$F:$F,'Census Data'!$A:$A,$A2253)</f>
        <v>0.48810289389067524</v>
      </c>
      <c r="F2253" s="14">
        <f>SUM(SUMIFS('Census Data'!I:I,'Census Data'!$A:$A,$A2253),SUMIFS('Census Data'!J:J,'Census Data'!$A:$A,$A2253))/SUMIFS('Census Data'!$F:$F,'Census Data'!$A:$A,$A2253)</f>
        <v>0.95671531041305957</v>
      </c>
      <c r="G2253" s="14">
        <f>SUM(SUMIFS('Census Data'!K:K,'Census Data'!$A:$A,$A2253),SUMIFS('Census Data'!L:L,'Census Data'!$A:$A,$A2253))/SUMIFS('Census Data'!$F:$F,'Census Data'!$A:$A,$A2253)</f>
        <v>2.0331437051694285E-2</v>
      </c>
      <c r="H2253" s="14">
        <f>SUM(SUMIFS('Census Data'!O:O,'Census Data'!$A:$A,$A2253),SUMIFS('Census Data'!P:P,'Census Data'!$A:$A,$A2253))/SUMIFS('Census Data'!$F:$F,'Census Data'!$A:$A,$A2253)</f>
        <v>6.282463517190205E-3</v>
      </c>
      <c r="I2253" s="16">
        <f t="shared" si="70"/>
        <v>1.6670789018055965E-2</v>
      </c>
      <c r="J2253" s="14">
        <f>SUM(SUMIFS('Census Data'!W:W,'Census Data'!$A:$A,$A2253),SUMIFS('Census Data'!X:X,'Census Data'!$A:$A,$A2253))/SUMIFS('Census Data'!$F:$F,'Census Data'!$A:$A,$A2253)</f>
        <v>1.6472916151372741E-2</v>
      </c>
      <c r="K2253" s="16">
        <f t="shared" si="71"/>
        <v>0.9835270838486273</v>
      </c>
      <c r="L2253" s="19">
        <f>'EPA Data'!D2254/SUM('EPA Data'!D:D)</f>
        <v>1.9845528442546403E-4</v>
      </c>
      <c r="M2253" s="19">
        <f>'EPA Data'!E2254/SUM('EPA Data'!E:E)</f>
        <v>2.7113649621012908E-4</v>
      </c>
      <c r="N2253" s="19">
        <f>'EPA Data'!F2254/SUM('EPA Data'!F:F)</f>
        <v>2.2782085002665835E-4</v>
      </c>
      <c r="O2253" s="19">
        <f>'EPA Data'!G2254/SUM('EPA Data'!G:G)</f>
        <v>7.5148648389957156E-5</v>
      </c>
      <c r="P2253" s="19">
        <f>'EPA Data'!H2254/SUM('EPA Data'!H:H)</f>
        <v>1.7668624396552864E-4</v>
      </c>
      <c r="Q2253" s="19">
        <f>'EPA Data'!I2254/SUM('EPA Data'!I:I)</f>
        <v>1.3853838891311626E-4</v>
      </c>
      <c r="R2253" s="19">
        <f>'EPA Data'!J2254/SUM('EPA Data'!J:J)</f>
        <v>1.2813208998131129E-4</v>
      </c>
      <c r="S2253" s="19">
        <f>'EPA Data'!K2254/SUM('EPA Data'!K:K)</f>
        <v>3.0502265877930098E-4</v>
      </c>
      <c r="T2253" s="19">
        <f>'EPA Data'!L2254/SUM('EPA Data'!L:L)</f>
        <v>2.1960769605011723E-4</v>
      </c>
      <c r="U2253" s="19">
        <f>'EPA Data'!M2254/SUM('EPA Data'!M:M)</f>
        <v>1.8028746437506046E-4</v>
      </c>
      <c r="V2253" s="19">
        <f>'EPA Data'!N2254/SUM('EPA Data'!N:N)</f>
        <v>2.3770037529084658E-4</v>
      </c>
      <c r="W2253" s="19">
        <f>'EPA Data'!O2254/SUM('EPA Data'!O:O)</f>
        <v>2.4964903370052751E-4</v>
      </c>
      <c r="X2253" s="19">
        <f>'EPA Data'!P2254/SUM('EPA Data'!P:P)</f>
        <v>1.7153524586346593E-4</v>
      </c>
    </row>
    <row r="2254" spans="1:24" x14ac:dyDescent="0.35">
      <c r="A2254" s="13" t="s">
        <v>3660</v>
      </c>
      <c r="B2254" s="13" t="s">
        <v>3597</v>
      </c>
      <c r="C2254" s="18" t="s">
        <v>1143</v>
      </c>
      <c r="D2254" s="14">
        <f>SUMIFS('Census Data'!G:G,'Census Data'!$A:$A,$A2254)/SUMIFS('Census Data'!$F:$F,'Census Data'!$A:$A,$A2254)</f>
        <v>0.4961231903703302</v>
      </c>
      <c r="E2254" s="16">
        <f>SUMIFS('Census Data'!H:H,'Census Data'!$A:$A,$A2254)/SUMIFS('Census Data'!$F:$F,'Census Data'!$A:$A,$A2254)</f>
        <v>0.50387680962966974</v>
      </c>
      <c r="F2254" s="14">
        <f>SUM(SUMIFS('Census Data'!I:I,'Census Data'!$A:$A,$A2254),SUMIFS('Census Data'!J:J,'Census Data'!$A:$A,$A2254))/SUMIFS('Census Data'!$F:$F,'Census Data'!$A:$A,$A2254)</f>
        <v>0.91339984456614076</v>
      </c>
      <c r="G2254" s="14">
        <f>SUM(SUMIFS('Census Data'!K:K,'Census Data'!$A:$A,$A2254),SUMIFS('Census Data'!L:L,'Census Data'!$A:$A,$A2254))/SUMIFS('Census Data'!$F:$F,'Census Data'!$A:$A,$A2254)</f>
        <v>5.7356901444088997E-2</v>
      </c>
      <c r="H2254" s="14">
        <f>SUM(SUMIFS('Census Data'!O:O,'Census Data'!$A:$A,$A2254),SUMIFS('Census Data'!P:P,'Census Data'!$A:$A,$A2254))/SUMIFS('Census Data'!$F:$F,'Census Data'!$A:$A,$A2254)</f>
        <v>7.2114081223228323E-3</v>
      </c>
      <c r="I2254" s="16">
        <f t="shared" si="70"/>
        <v>2.2031845867447442E-2</v>
      </c>
      <c r="J2254" s="14">
        <f>SUM(SUMIFS('Census Data'!W:W,'Census Data'!$A:$A,$A2254),SUMIFS('Census Data'!X:X,'Census Data'!$A:$A,$A2254))/SUMIFS('Census Data'!$F:$F,'Census Data'!$A:$A,$A2254)</f>
        <v>1.4946953677095195E-2</v>
      </c>
      <c r="K2254" s="16">
        <f t="shared" si="71"/>
        <v>0.9850530463229048</v>
      </c>
      <c r="L2254" s="19">
        <f>'EPA Data'!D2255/SUM('EPA Data'!D:D)</f>
        <v>6.7633575273716255E-4</v>
      </c>
      <c r="M2254" s="19">
        <f>'EPA Data'!E2255/SUM('EPA Data'!E:E)</f>
        <v>8.9081168662195301E-4</v>
      </c>
      <c r="N2254" s="19">
        <f>'EPA Data'!F2255/SUM('EPA Data'!F:F)</f>
        <v>8.4838930377991242E-4</v>
      </c>
      <c r="O2254" s="19">
        <f>'EPA Data'!G2255/SUM('EPA Data'!G:G)</f>
        <v>3.915342402929628E-4</v>
      </c>
      <c r="P2254" s="19">
        <f>'EPA Data'!H2255/SUM('EPA Data'!H:H)</f>
        <v>6.0957041754413331E-4</v>
      </c>
      <c r="Q2254" s="19">
        <f>'EPA Data'!I2255/SUM('EPA Data'!I:I)</f>
        <v>4.1824995449220401E-4</v>
      </c>
      <c r="R2254" s="19">
        <f>'EPA Data'!J2255/SUM('EPA Data'!J:J)</f>
        <v>5.5906729376221139E-4</v>
      </c>
      <c r="S2254" s="19">
        <f>'EPA Data'!K2255/SUM('EPA Data'!K:K)</f>
        <v>8.7768432567237426E-4</v>
      </c>
      <c r="T2254" s="19">
        <f>'EPA Data'!L2255/SUM('EPA Data'!L:L)</f>
        <v>7.2453802111666131E-4</v>
      </c>
      <c r="U2254" s="19">
        <f>'EPA Data'!M2255/SUM('EPA Data'!M:M)</f>
        <v>8.3467758788927213E-4</v>
      </c>
      <c r="V2254" s="19">
        <f>'EPA Data'!N2255/SUM('EPA Data'!N:N)</f>
        <v>8.2837930906817455E-4</v>
      </c>
      <c r="W2254" s="19">
        <f>'EPA Data'!O2255/SUM('EPA Data'!O:O)</f>
        <v>7.8998304706141939E-4</v>
      </c>
      <c r="X2254" s="19">
        <f>'EPA Data'!P2255/SUM('EPA Data'!P:P)</f>
        <v>5.904365219465183E-4</v>
      </c>
    </row>
    <row r="2255" spans="1:24" x14ac:dyDescent="0.35">
      <c r="A2255" s="13" t="s">
        <v>3661</v>
      </c>
      <c r="B2255" s="13" t="s">
        <v>3597</v>
      </c>
      <c r="C2255" s="18" t="s">
        <v>3662</v>
      </c>
      <c r="D2255" s="14">
        <f>SUMIFS('Census Data'!G:G,'Census Data'!$A:$A,$A2255)/SUMIFS('Census Data'!$F:$F,'Census Data'!$A:$A,$A2255)</f>
        <v>0.49421251137989336</v>
      </c>
      <c r="E2255" s="16">
        <f>SUMIFS('Census Data'!H:H,'Census Data'!$A:$A,$A2255)/SUMIFS('Census Data'!$F:$F,'Census Data'!$A:$A,$A2255)</f>
        <v>0.5057874886201067</v>
      </c>
      <c r="F2255" s="14">
        <f>SUM(SUMIFS('Census Data'!I:I,'Census Data'!$A:$A,$A2255),SUMIFS('Census Data'!J:J,'Census Data'!$A:$A,$A2255))/SUMIFS('Census Data'!$F:$F,'Census Data'!$A:$A,$A2255)</f>
        <v>0.97112758486149042</v>
      </c>
      <c r="G2255" s="14">
        <f>SUM(SUMIFS('Census Data'!K:K,'Census Data'!$A:$A,$A2255),SUMIFS('Census Data'!L:L,'Census Data'!$A:$A,$A2255))/SUMIFS('Census Data'!$F:$F,'Census Data'!$A:$A,$A2255)</f>
        <v>1.0101010101010102E-2</v>
      </c>
      <c r="H2255" s="14">
        <f>SUM(SUMIFS('Census Data'!O:O,'Census Data'!$A:$A,$A2255),SUMIFS('Census Data'!P:P,'Census Data'!$A:$A,$A2255))/SUMIFS('Census Data'!$F:$F,'Census Data'!$A:$A,$A2255)</f>
        <v>5.2889409112585077E-3</v>
      </c>
      <c r="I2255" s="16">
        <f t="shared" si="70"/>
        <v>1.3482464126240989E-2</v>
      </c>
      <c r="J2255" s="14">
        <f>SUM(SUMIFS('Census Data'!W:W,'Census Data'!$A:$A,$A2255),SUMIFS('Census Data'!X:X,'Census Data'!$A:$A,$A2255))/SUMIFS('Census Data'!$F:$F,'Census Data'!$A:$A,$A2255)</f>
        <v>2.0700567910868339E-2</v>
      </c>
      <c r="K2255" s="16">
        <f t="shared" si="71"/>
        <v>0.97929943208913162</v>
      </c>
      <c r="L2255" s="19">
        <f>'EPA Data'!D2256/SUM('EPA Data'!D:D)</f>
        <v>2.5939089395136846E-4</v>
      </c>
      <c r="M2255" s="19">
        <f>'EPA Data'!E2256/SUM('EPA Data'!E:E)</f>
        <v>3.1077095705713876E-4</v>
      </c>
      <c r="N2255" s="19">
        <f>'EPA Data'!F2256/SUM('EPA Data'!F:F)</f>
        <v>2.2781789981782269E-4</v>
      </c>
      <c r="O2255" s="19">
        <f>'EPA Data'!G2256/SUM('EPA Data'!G:G)</f>
        <v>1.1453231017762205E-4</v>
      </c>
      <c r="P2255" s="19">
        <f>'EPA Data'!H2256/SUM('EPA Data'!H:H)</f>
        <v>2.333692507193614E-4</v>
      </c>
      <c r="Q2255" s="19">
        <f>'EPA Data'!I2256/SUM('EPA Data'!I:I)</f>
        <v>1.914032998916533E-4</v>
      </c>
      <c r="R2255" s="19">
        <f>'EPA Data'!J2256/SUM('EPA Data'!J:J)</f>
        <v>1.4581201175639124E-4</v>
      </c>
      <c r="S2255" s="19">
        <f>'EPA Data'!K2256/SUM('EPA Data'!K:K)</f>
        <v>3.3015760281779533E-4</v>
      </c>
      <c r="T2255" s="19">
        <f>'EPA Data'!L2256/SUM('EPA Data'!L:L)</f>
        <v>2.337915647760925E-4</v>
      </c>
      <c r="U2255" s="19">
        <f>'EPA Data'!M2256/SUM('EPA Data'!M:M)</f>
        <v>2.67275225332902E-4</v>
      </c>
      <c r="V2255" s="19">
        <f>'EPA Data'!N2256/SUM('EPA Data'!N:N)</f>
        <v>2.8860312940971267E-4</v>
      </c>
      <c r="W2255" s="19">
        <f>'EPA Data'!O2256/SUM('EPA Data'!O:O)</f>
        <v>3.6749221174522966E-4</v>
      </c>
      <c r="X2255" s="19">
        <f>'EPA Data'!P2256/SUM('EPA Data'!P:P)</f>
        <v>1.9068781262679912E-4</v>
      </c>
    </row>
    <row r="2256" spans="1:24" x14ac:dyDescent="0.35">
      <c r="A2256" s="13" t="s">
        <v>3663</v>
      </c>
      <c r="B2256" s="13" t="s">
        <v>3597</v>
      </c>
      <c r="C2256" s="18" t="s">
        <v>120</v>
      </c>
      <c r="D2256" s="14">
        <f>SUMIFS('Census Data'!G:G,'Census Data'!$A:$A,$A2256)/SUMIFS('Census Data'!$F:$F,'Census Data'!$A:$A,$A2256)</f>
        <v>0.5002881604667605</v>
      </c>
      <c r="E2256" s="16">
        <f>SUMIFS('Census Data'!H:H,'Census Data'!$A:$A,$A2256)/SUMIFS('Census Data'!$F:$F,'Census Data'!$A:$A,$A2256)</f>
        <v>0.49971183953323944</v>
      </c>
      <c r="F2256" s="14">
        <f>SUM(SUMIFS('Census Data'!I:I,'Census Data'!$A:$A,$A2256),SUMIFS('Census Data'!J:J,'Census Data'!$A:$A,$A2256))/SUMIFS('Census Data'!$F:$F,'Census Data'!$A:$A,$A2256)</f>
        <v>0.76654249030057808</v>
      </c>
      <c r="G2256" s="14">
        <f>SUM(SUMIFS('Census Data'!K:K,'Census Data'!$A:$A,$A2256),SUMIFS('Census Data'!L:L,'Census Data'!$A:$A,$A2256))/SUMIFS('Census Data'!$F:$F,'Census Data'!$A:$A,$A2256)</f>
        <v>0.16900462839182695</v>
      </c>
      <c r="H2256" s="14">
        <f>SUM(SUMIFS('Census Data'!O:O,'Census Data'!$A:$A,$A2256),SUMIFS('Census Data'!P:P,'Census Data'!$A:$A,$A2256))/SUMIFS('Census Data'!$F:$F,'Census Data'!$A:$A,$A2256)</f>
        <v>2.7265327463177846E-2</v>
      </c>
      <c r="I2256" s="16">
        <f t="shared" si="70"/>
        <v>3.7187553844417076E-2</v>
      </c>
      <c r="J2256" s="14">
        <f>SUM(SUMIFS('Census Data'!W:W,'Census Data'!$A:$A,$A2256),SUMIFS('Census Data'!X:X,'Census Data'!$A:$A,$A2256))/SUMIFS('Census Data'!$F:$F,'Census Data'!$A:$A,$A2256)</f>
        <v>0.16986613906564713</v>
      </c>
      <c r="K2256" s="16">
        <f t="shared" si="71"/>
        <v>0.83013386093435293</v>
      </c>
      <c r="L2256" s="19">
        <f>'EPA Data'!D2257/SUM('EPA Data'!D:D)</f>
        <v>1.0533318057469956E-3</v>
      </c>
      <c r="M2256" s="19">
        <f>'EPA Data'!E2257/SUM('EPA Data'!E:E)</f>
        <v>6.7598386203153904E-4</v>
      </c>
      <c r="N2256" s="19">
        <f>'EPA Data'!F2257/SUM('EPA Data'!F:F)</f>
        <v>4.2386226162163869E-4</v>
      </c>
      <c r="O2256" s="19">
        <f>'EPA Data'!G2257/SUM('EPA Data'!G:G)</f>
        <v>5.358734295502056E-4</v>
      </c>
      <c r="P2256" s="19">
        <f>'EPA Data'!H2257/SUM('EPA Data'!H:H)</f>
        <v>7.0502802844468705E-4</v>
      </c>
      <c r="Q2256" s="19">
        <f>'EPA Data'!I2257/SUM('EPA Data'!I:I)</f>
        <v>7.3141141686595436E-4</v>
      </c>
      <c r="R2256" s="19">
        <f>'EPA Data'!J2257/SUM('EPA Data'!J:J)</f>
        <v>6.59911218363228E-4</v>
      </c>
      <c r="S2256" s="19">
        <f>'EPA Data'!K2257/SUM('EPA Data'!K:K)</f>
        <v>7.7262956149819293E-4</v>
      </c>
      <c r="T2256" s="19">
        <f>'EPA Data'!L2257/SUM('EPA Data'!L:L)</f>
        <v>5.2784017357700489E-4</v>
      </c>
      <c r="U2256" s="19">
        <f>'EPA Data'!M2257/SUM('EPA Data'!M:M)</f>
        <v>1.2127780430652877E-3</v>
      </c>
      <c r="V2256" s="19">
        <f>'EPA Data'!N2257/SUM('EPA Data'!N:N)</f>
        <v>1.0674216214302721E-3</v>
      </c>
      <c r="W2256" s="19">
        <f>'EPA Data'!O2257/SUM('EPA Data'!O:O)</f>
        <v>1.1779953370033237E-3</v>
      </c>
      <c r="X2256" s="19">
        <f>'EPA Data'!P2257/SUM('EPA Data'!P:P)</f>
        <v>4.1598639950368754E-4</v>
      </c>
    </row>
    <row r="2257" spans="1:24" x14ac:dyDescent="0.35">
      <c r="A2257" s="13" t="s">
        <v>3664</v>
      </c>
      <c r="B2257" s="13" t="s">
        <v>3597</v>
      </c>
      <c r="C2257" s="18" t="s">
        <v>122</v>
      </c>
      <c r="D2257" s="14">
        <f>SUMIFS('Census Data'!G:G,'Census Data'!$A:$A,$A2257)/SUMIFS('Census Data'!$F:$F,'Census Data'!$A:$A,$A2257)</f>
        <v>0.48980959463703433</v>
      </c>
      <c r="E2257" s="16">
        <f>SUMIFS('Census Data'!H:H,'Census Data'!$A:$A,$A2257)/SUMIFS('Census Data'!$F:$F,'Census Data'!$A:$A,$A2257)</f>
        <v>0.51019040536296567</v>
      </c>
      <c r="F2257" s="14">
        <f>SUM(SUMIFS('Census Data'!I:I,'Census Data'!$A:$A,$A2257),SUMIFS('Census Data'!J:J,'Census Data'!$A:$A,$A2257))/SUMIFS('Census Data'!$F:$F,'Census Data'!$A:$A,$A2257)</f>
        <v>0.7902003523474066</v>
      </c>
      <c r="G2257" s="14">
        <f>SUM(SUMIFS('Census Data'!K:K,'Census Data'!$A:$A,$A2257),SUMIFS('Census Data'!L:L,'Census Data'!$A:$A,$A2257))/SUMIFS('Census Data'!$F:$F,'Census Data'!$A:$A,$A2257)</f>
        <v>0.10054743439018098</v>
      </c>
      <c r="H2257" s="14">
        <f>SUM(SUMIFS('Census Data'!O:O,'Census Data'!$A:$A,$A2257),SUMIFS('Census Data'!P:P,'Census Data'!$A:$A,$A2257))/SUMIFS('Census Data'!$F:$F,'Census Data'!$A:$A,$A2257)</f>
        <v>8.1952877912440852E-2</v>
      </c>
      <c r="I2257" s="16">
        <f t="shared" si="70"/>
        <v>2.7299335349971532E-2</v>
      </c>
      <c r="J2257" s="14">
        <f>SUM(SUMIFS('Census Data'!W:W,'Census Data'!$A:$A,$A2257),SUMIFS('Census Data'!X:X,'Census Data'!$A:$A,$A2257))/SUMIFS('Census Data'!$F:$F,'Census Data'!$A:$A,$A2257)</f>
        <v>6.3596488667792897E-2</v>
      </c>
      <c r="K2257" s="16">
        <f t="shared" si="71"/>
        <v>0.93640351133220712</v>
      </c>
      <c r="L2257" s="19">
        <f>'EPA Data'!D2258/SUM('EPA Data'!D:D)</f>
        <v>5.7298770689667433E-3</v>
      </c>
      <c r="M2257" s="19">
        <f>'EPA Data'!E2258/SUM('EPA Data'!E:E)</f>
        <v>3.3043810563805039E-3</v>
      </c>
      <c r="N2257" s="19">
        <f>'EPA Data'!F2258/SUM('EPA Data'!F:F)</f>
        <v>2.1552162275992491E-3</v>
      </c>
      <c r="O2257" s="19">
        <f>'EPA Data'!G2258/SUM('EPA Data'!G:G)</f>
        <v>5.461821539408389E-3</v>
      </c>
      <c r="P2257" s="19">
        <f>'EPA Data'!H2258/SUM('EPA Data'!H:H)</f>
        <v>4.2770727228656292E-3</v>
      </c>
      <c r="Q2257" s="19">
        <f>'EPA Data'!I2258/SUM('EPA Data'!I:I)</f>
        <v>4.975183734613163E-3</v>
      </c>
      <c r="R2257" s="19">
        <f>'EPA Data'!J2258/SUM('EPA Data'!J:J)</f>
        <v>6.0896733331864249E-3</v>
      </c>
      <c r="S2257" s="19">
        <f>'EPA Data'!K2258/SUM('EPA Data'!K:K)</f>
        <v>4.2762261229145329E-3</v>
      </c>
      <c r="T2257" s="19">
        <f>'EPA Data'!L2258/SUM('EPA Data'!L:L)</f>
        <v>2.5064405175122041E-3</v>
      </c>
      <c r="U2257" s="19">
        <f>'EPA Data'!M2258/SUM('EPA Data'!M:M)</f>
        <v>7.1208779513550627E-3</v>
      </c>
      <c r="V2257" s="19">
        <f>'EPA Data'!N2258/SUM('EPA Data'!N:N)</f>
        <v>6.916694365428592E-3</v>
      </c>
      <c r="W2257" s="19">
        <f>'EPA Data'!O2258/SUM('EPA Data'!O:O)</f>
        <v>6.7826429592173923E-3</v>
      </c>
      <c r="X2257" s="19">
        <f>'EPA Data'!P2258/SUM('EPA Data'!P:P)</f>
        <v>2.0867378673280292E-3</v>
      </c>
    </row>
    <row r="2258" spans="1:24" x14ac:dyDescent="0.35">
      <c r="A2258" s="13" t="s">
        <v>3665</v>
      </c>
      <c r="B2258" s="13" t="s">
        <v>3597</v>
      </c>
      <c r="C2258" s="18" t="s">
        <v>3666</v>
      </c>
      <c r="D2258" s="14">
        <f>SUMIFS('Census Data'!G:G,'Census Data'!$A:$A,$A2258)/SUMIFS('Census Data'!$F:$F,'Census Data'!$A:$A,$A2258)</f>
        <v>0.49308349407550289</v>
      </c>
      <c r="E2258" s="16">
        <f>SUMIFS('Census Data'!H:H,'Census Data'!$A:$A,$A2258)/SUMIFS('Census Data'!$F:$F,'Census Data'!$A:$A,$A2258)</f>
        <v>0.50691650592449711</v>
      </c>
      <c r="F2258" s="14">
        <f>SUM(SUMIFS('Census Data'!I:I,'Census Data'!$A:$A,$A2258),SUMIFS('Census Data'!J:J,'Census Data'!$A:$A,$A2258))/SUMIFS('Census Data'!$F:$F,'Census Data'!$A:$A,$A2258)</f>
        <v>0.92686690548360429</v>
      </c>
      <c r="G2258" s="14">
        <f>SUM(SUMIFS('Census Data'!K:K,'Census Data'!$A:$A,$A2258),SUMIFS('Census Data'!L:L,'Census Data'!$A:$A,$A2258))/SUMIFS('Census Data'!$F:$F,'Census Data'!$A:$A,$A2258)</f>
        <v>2.1879305593827499E-2</v>
      </c>
      <c r="H2258" s="14">
        <f>SUM(SUMIFS('Census Data'!O:O,'Census Data'!$A:$A,$A2258),SUMIFS('Census Data'!P:P,'Census Data'!$A:$A,$A2258))/SUMIFS('Census Data'!$F:$F,'Census Data'!$A:$A,$A2258)</f>
        <v>3.5491871038853678E-2</v>
      </c>
      <c r="I2258" s="16">
        <f t="shared" si="70"/>
        <v>1.5761917883714616E-2</v>
      </c>
      <c r="J2258" s="14">
        <f>SUM(SUMIFS('Census Data'!W:W,'Census Data'!$A:$A,$A2258),SUMIFS('Census Data'!X:X,'Census Data'!$A:$A,$A2258))/SUMIFS('Census Data'!$F:$F,'Census Data'!$A:$A,$A2258)</f>
        <v>2.6839349683108294E-2</v>
      </c>
      <c r="K2258" s="16">
        <f t="shared" si="71"/>
        <v>0.9731606503168917</v>
      </c>
      <c r="L2258" s="19">
        <f>'EPA Data'!D2259/SUM('EPA Data'!D:D)</f>
        <v>1.2745357388821958E-4</v>
      </c>
      <c r="M2258" s="19">
        <f>'EPA Data'!E2259/SUM('EPA Data'!E:E)</f>
        <v>1.1017644767861453E-4</v>
      </c>
      <c r="N2258" s="19">
        <f>'EPA Data'!F2259/SUM('EPA Data'!F:F)</f>
        <v>7.5385421983814751E-5</v>
      </c>
      <c r="O2258" s="19">
        <f>'EPA Data'!G2259/SUM('EPA Data'!G:G)</f>
        <v>5.5703765391956722E-5</v>
      </c>
      <c r="P2258" s="19">
        <f>'EPA Data'!H2259/SUM('EPA Data'!H:H)</f>
        <v>9.6513860534797706E-5</v>
      </c>
      <c r="Q2258" s="19">
        <f>'EPA Data'!I2259/SUM('EPA Data'!I:I)</f>
        <v>8.3369284487153474E-5</v>
      </c>
      <c r="R2258" s="19">
        <f>'EPA Data'!J2259/SUM('EPA Data'!J:J)</f>
        <v>6.6569333102456119E-5</v>
      </c>
      <c r="S2258" s="19">
        <f>'EPA Data'!K2259/SUM('EPA Data'!K:K)</f>
        <v>1.2783064336261985E-4</v>
      </c>
      <c r="T2258" s="19">
        <f>'EPA Data'!L2259/SUM('EPA Data'!L:L)</f>
        <v>8.2819570832004394E-5</v>
      </c>
      <c r="U2258" s="19">
        <f>'EPA Data'!M2259/SUM('EPA Data'!M:M)</f>
        <v>1.2744063211080086E-4</v>
      </c>
      <c r="V2258" s="19">
        <f>'EPA Data'!N2259/SUM('EPA Data'!N:N)</f>
        <v>1.28407642826785E-4</v>
      </c>
      <c r="W2258" s="19">
        <f>'EPA Data'!O2259/SUM('EPA Data'!O:O)</f>
        <v>1.5682432560068231E-4</v>
      </c>
      <c r="X2258" s="19">
        <f>'EPA Data'!P2259/SUM('EPA Data'!P:P)</f>
        <v>7.3056023162436595E-5</v>
      </c>
    </row>
    <row r="2259" spans="1:24" x14ac:dyDescent="0.35">
      <c r="A2259" s="13" t="s">
        <v>3667</v>
      </c>
      <c r="B2259" s="13" t="s">
        <v>3597</v>
      </c>
      <c r="C2259" s="18" t="s">
        <v>3162</v>
      </c>
      <c r="D2259" s="14">
        <f>SUMIFS('Census Data'!G:G,'Census Data'!$A:$A,$A2259)/SUMIFS('Census Data'!$F:$F,'Census Data'!$A:$A,$A2259)</f>
        <v>0.49454383941153351</v>
      </c>
      <c r="E2259" s="16">
        <f>SUMIFS('Census Data'!H:H,'Census Data'!$A:$A,$A2259)/SUMIFS('Census Data'!$F:$F,'Census Data'!$A:$A,$A2259)</f>
        <v>0.50545616058846654</v>
      </c>
      <c r="F2259" s="14">
        <f>SUM(SUMIFS('Census Data'!I:I,'Census Data'!$A:$A,$A2259),SUMIFS('Census Data'!J:J,'Census Data'!$A:$A,$A2259))/SUMIFS('Census Data'!$F:$F,'Census Data'!$A:$A,$A2259)</f>
        <v>0.86467124036184806</v>
      </c>
      <c r="G2259" s="14">
        <f>SUM(SUMIFS('Census Data'!K:K,'Census Data'!$A:$A,$A2259),SUMIFS('Census Data'!L:L,'Census Data'!$A:$A,$A2259))/SUMIFS('Census Data'!$F:$F,'Census Data'!$A:$A,$A2259)</f>
        <v>7.4299646268241787E-2</v>
      </c>
      <c r="H2259" s="14">
        <f>SUM(SUMIFS('Census Data'!O:O,'Census Data'!$A:$A,$A2259),SUMIFS('Census Data'!P:P,'Census Data'!$A:$A,$A2259))/SUMIFS('Census Data'!$F:$F,'Census Data'!$A:$A,$A2259)</f>
        <v>3.1426845907799671E-2</v>
      </c>
      <c r="I2259" s="16">
        <f t="shared" si="70"/>
        <v>2.9602267462110476E-2</v>
      </c>
      <c r="J2259" s="14">
        <f>SUM(SUMIFS('Census Data'!W:W,'Census Data'!$A:$A,$A2259),SUMIFS('Census Data'!X:X,'Census Data'!$A:$A,$A2259))/SUMIFS('Census Data'!$F:$F,'Census Data'!$A:$A,$A2259)</f>
        <v>0.14241937184653092</v>
      </c>
      <c r="K2259" s="16">
        <f t="shared" si="71"/>
        <v>0.85758062815346903</v>
      </c>
      <c r="L2259" s="19">
        <f>'EPA Data'!D2260/SUM('EPA Data'!D:D)</f>
        <v>2.5945146364697337E-3</v>
      </c>
      <c r="M2259" s="19">
        <f>'EPA Data'!E2260/SUM('EPA Data'!E:E)</f>
        <v>1.3941792501381872E-3</v>
      </c>
      <c r="N2259" s="19">
        <f>'EPA Data'!F2260/SUM('EPA Data'!F:F)</f>
        <v>8.9951780632732193E-4</v>
      </c>
      <c r="O2259" s="19">
        <f>'EPA Data'!G2260/SUM('EPA Data'!G:G)</f>
        <v>1.639626503640452E-3</v>
      </c>
      <c r="P2259" s="19">
        <f>'EPA Data'!H2260/SUM('EPA Data'!H:H)</f>
        <v>1.5165966782517315E-3</v>
      </c>
      <c r="Q2259" s="19">
        <f>'EPA Data'!I2260/SUM('EPA Data'!I:I)</f>
        <v>1.6936649919491236E-3</v>
      </c>
      <c r="R2259" s="19">
        <f>'EPA Data'!J2260/SUM('EPA Data'!J:J)</f>
        <v>2.0964874366023452E-3</v>
      </c>
      <c r="S2259" s="19">
        <f>'EPA Data'!K2260/SUM('EPA Data'!K:K)</f>
        <v>1.6254270333283533E-3</v>
      </c>
      <c r="T2259" s="19">
        <f>'EPA Data'!L2260/SUM('EPA Data'!L:L)</f>
        <v>1.1278716128424397E-3</v>
      </c>
      <c r="U2259" s="19">
        <f>'EPA Data'!M2260/SUM('EPA Data'!M:M)</f>
        <v>2.9608646488798141E-3</v>
      </c>
      <c r="V2259" s="19">
        <f>'EPA Data'!N2260/SUM('EPA Data'!N:N)</f>
        <v>2.3842779777015623E-3</v>
      </c>
      <c r="W2259" s="19">
        <f>'EPA Data'!O2260/SUM('EPA Data'!O:O)</f>
        <v>2.6993770503333375E-3</v>
      </c>
      <c r="X2259" s="19">
        <f>'EPA Data'!P2260/SUM('EPA Data'!P:P)</f>
        <v>8.1256608110850384E-4</v>
      </c>
    </row>
    <row r="2260" spans="1:24" x14ac:dyDescent="0.35">
      <c r="A2260" s="13" t="s">
        <v>3668</v>
      </c>
      <c r="B2260" s="13" t="s">
        <v>3597</v>
      </c>
      <c r="C2260" s="18" t="s">
        <v>3669</v>
      </c>
      <c r="D2260" s="14">
        <f>SUMIFS('Census Data'!G:G,'Census Data'!$A:$A,$A2260)/SUMIFS('Census Data'!$F:$F,'Census Data'!$A:$A,$A2260)</f>
        <v>0.5077312556606759</v>
      </c>
      <c r="E2260" s="16">
        <f>SUMIFS('Census Data'!H:H,'Census Data'!$A:$A,$A2260)/SUMIFS('Census Data'!$F:$F,'Census Data'!$A:$A,$A2260)</f>
        <v>0.4922687443393241</v>
      </c>
      <c r="F2260" s="14">
        <f>SUM(SUMIFS('Census Data'!I:I,'Census Data'!$A:$A,$A2260),SUMIFS('Census Data'!J:J,'Census Data'!$A:$A,$A2260))/SUMIFS('Census Data'!$F:$F,'Census Data'!$A:$A,$A2260)</f>
        <v>0.94624676727665569</v>
      </c>
      <c r="G2260" s="14">
        <f>SUM(SUMIFS('Census Data'!K:K,'Census Data'!$A:$A,$A2260),SUMIFS('Census Data'!L:L,'Census Data'!$A:$A,$A2260))/SUMIFS('Census Data'!$F:$F,'Census Data'!$A:$A,$A2260)</f>
        <v>3.2038061566329483E-2</v>
      </c>
      <c r="H2260" s="14">
        <f>SUM(SUMIFS('Census Data'!O:O,'Census Data'!$A:$A,$A2260),SUMIFS('Census Data'!P:P,'Census Data'!$A:$A,$A2260))/SUMIFS('Census Data'!$F:$F,'Census Data'!$A:$A,$A2260)</f>
        <v>4.6376621817745337E-3</v>
      </c>
      <c r="I2260" s="16">
        <f t="shared" si="70"/>
        <v>1.7077508975240296E-2</v>
      </c>
      <c r="J2260" s="14">
        <f>SUM(SUMIFS('Census Data'!W:W,'Census Data'!$A:$A,$A2260),SUMIFS('Census Data'!X:X,'Census Data'!$A:$A,$A2260))/SUMIFS('Census Data'!$F:$F,'Census Data'!$A:$A,$A2260)</f>
        <v>4.5078076406848466E-2</v>
      </c>
      <c r="K2260" s="16">
        <f t="shared" si="71"/>
        <v>0.95492192359315153</v>
      </c>
      <c r="L2260" s="19">
        <f>'EPA Data'!D2261/SUM('EPA Data'!D:D)</f>
        <v>7.3059572710296595E-4</v>
      </c>
      <c r="M2260" s="19">
        <f>'EPA Data'!E2261/SUM('EPA Data'!E:E)</f>
        <v>5.8311696928171203E-4</v>
      </c>
      <c r="N2260" s="19">
        <f>'EPA Data'!F2261/SUM('EPA Data'!F:F)</f>
        <v>3.9834966297180727E-4</v>
      </c>
      <c r="O2260" s="19">
        <f>'EPA Data'!G2261/SUM('EPA Data'!G:G)</f>
        <v>3.1321874640081429E-4</v>
      </c>
      <c r="P2260" s="19">
        <f>'EPA Data'!H2261/SUM('EPA Data'!H:H)</f>
        <v>5.1425455609770674E-4</v>
      </c>
      <c r="Q2260" s="19">
        <f>'EPA Data'!I2261/SUM('EPA Data'!I:I)</f>
        <v>4.5318847339463505E-4</v>
      </c>
      <c r="R2260" s="19">
        <f>'EPA Data'!J2261/SUM('EPA Data'!J:J)</f>
        <v>3.7606196748035458E-4</v>
      </c>
      <c r="S2260" s="19">
        <f>'EPA Data'!K2261/SUM('EPA Data'!K:K)</f>
        <v>6.7798418468716136E-4</v>
      </c>
      <c r="T2260" s="19">
        <f>'EPA Data'!L2261/SUM('EPA Data'!L:L)</f>
        <v>4.3799519093794877E-4</v>
      </c>
      <c r="U2260" s="19">
        <f>'EPA Data'!M2261/SUM('EPA Data'!M:M)</f>
        <v>6.9546454012002522E-4</v>
      </c>
      <c r="V2260" s="19">
        <f>'EPA Data'!N2261/SUM('EPA Data'!N:N)</f>
        <v>6.8121480745307627E-4</v>
      </c>
      <c r="W2260" s="19">
        <f>'EPA Data'!O2261/SUM('EPA Data'!O:O)</f>
        <v>8.5205821964860838E-4</v>
      </c>
      <c r="X2260" s="19">
        <f>'EPA Data'!P2261/SUM('EPA Data'!P:P)</f>
        <v>3.775348609241698E-4</v>
      </c>
    </row>
    <row r="2261" spans="1:24" x14ac:dyDescent="0.35">
      <c r="A2261" s="13" t="s">
        <v>3670</v>
      </c>
      <c r="B2261" s="13" t="s">
        <v>3597</v>
      </c>
      <c r="C2261" s="18" t="s">
        <v>126</v>
      </c>
      <c r="D2261" s="14">
        <f>SUMIFS('Census Data'!G:G,'Census Data'!$A:$A,$A2261)/SUMIFS('Census Data'!$F:$F,'Census Data'!$A:$A,$A2261)</f>
        <v>0.5069823259873445</v>
      </c>
      <c r="E2261" s="16">
        <f>SUMIFS('Census Data'!H:H,'Census Data'!$A:$A,$A2261)/SUMIFS('Census Data'!$F:$F,'Census Data'!$A:$A,$A2261)</f>
        <v>0.49301767401265545</v>
      </c>
      <c r="F2261" s="14">
        <f>SUM(SUMIFS('Census Data'!I:I,'Census Data'!$A:$A,$A2261),SUMIFS('Census Data'!J:J,'Census Data'!$A:$A,$A2261))/SUMIFS('Census Data'!$F:$F,'Census Data'!$A:$A,$A2261)</f>
        <v>0.9680994981453197</v>
      </c>
      <c r="G2261" s="14">
        <f>SUM(SUMIFS('Census Data'!K:K,'Census Data'!$A:$A,$A2261),SUMIFS('Census Data'!L:L,'Census Data'!$A:$A,$A2261))/SUMIFS('Census Data'!$F:$F,'Census Data'!$A:$A,$A2261)</f>
        <v>1.097534366135719E-2</v>
      </c>
      <c r="H2261" s="14">
        <f>SUM(SUMIFS('Census Data'!O:O,'Census Data'!$A:$A,$A2261),SUMIFS('Census Data'!P:P,'Census Data'!$A:$A,$A2261))/SUMIFS('Census Data'!$F:$F,'Census Data'!$A:$A,$A2261)</f>
        <v>4.7348898101680125E-3</v>
      </c>
      <c r="I2261" s="16">
        <f t="shared" si="70"/>
        <v>1.6190268383155071E-2</v>
      </c>
      <c r="J2261" s="14">
        <f>SUM(SUMIFS('Census Data'!W:W,'Census Data'!$A:$A,$A2261),SUMIFS('Census Data'!X:X,'Census Data'!$A:$A,$A2261))/SUMIFS('Census Data'!$F:$F,'Census Data'!$A:$A,$A2261)</f>
        <v>2.0205105825878245E-2</v>
      </c>
      <c r="K2261" s="16">
        <f t="shared" si="71"/>
        <v>0.9797948941741218</v>
      </c>
      <c r="L2261" s="19">
        <f>'EPA Data'!D2262/SUM('EPA Data'!D:D)</f>
        <v>2.846918535848102E-4</v>
      </c>
      <c r="M2261" s="19">
        <f>'EPA Data'!E2262/SUM('EPA Data'!E:E)</f>
        <v>2.9313789061085146E-4</v>
      </c>
      <c r="N2261" s="19">
        <f>'EPA Data'!F2262/SUM('EPA Data'!F:F)</f>
        <v>2.0568604662631992E-4</v>
      </c>
      <c r="O2261" s="19">
        <f>'EPA Data'!G2262/SUM('EPA Data'!G:G)</f>
        <v>1.3771835855245292E-4</v>
      </c>
      <c r="P2261" s="19">
        <f>'EPA Data'!H2262/SUM('EPA Data'!H:H)</f>
        <v>2.4634861069502696E-4</v>
      </c>
      <c r="Q2261" s="19">
        <f>'EPA Data'!I2262/SUM('EPA Data'!I:I)</f>
        <v>2.0755921634174561E-4</v>
      </c>
      <c r="R2261" s="19">
        <f>'EPA Data'!J2262/SUM('EPA Data'!J:J)</f>
        <v>1.7977616437716675E-4</v>
      </c>
      <c r="S2261" s="19">
        <f>'EPA Data'!K2262/SUM('EPA Data'!K:K)</f>
        <v>3.4556081246970389E-4</v>
      </c>
      <c r="T2261" s="19">
        <f>'EPA Data'!L2262/SUM('EPA Data'!L:L)</f>
        <v>2.2138159374303479E-4</v>
      </c>
      <c r="U2261" s="19">
        <f>'EPA Data'!M2262/SUM('EPA Data'!M:M)</f>
        <v>3.1184757290425965E-4</v>
      </c>
      <c r="V2261" s="19">
        <f>'EPA Data'!N2262/SUM('EPA Data'!N:N)</f>
        <v>3.0677930434774994E-4</v>
      </c>
      <c r="W2261" s="19">
        <f>'EPA Data'!O2262/SUM('EPA Data'!O:O)</f>
        <v>4.0120439657519055E-4</v>
      </c>
      <c r="X2261" s="19">
        <f>'EPA Data'!P2262/SUM('EPA Data'!P:P)</f>
        <v>1.8676085717276761E-4</v>
      </c>
    </row>
    <row r="2262" spans="1:24" x14ac:dyDescent="0.35">
      <c r="A2262" s="13" t="s">
        <v>3671</v>
      </c>
      <c r="B2262" s="13" t="s">
        <v>3597</v>
      </c>
      <c r="C2262" s="18" t="s">
        <v>3672</v>
      </c>
      <c r="D2262" s="14">
        <f>SUMIFS('Census Data'!G:G,'Census Data'!$A:$A,$A2262)/SUMIFS('Census Data'!$F:$F,'Census Data'!$A:$A,$A2262)</f>
        <v>0.47431682268222897</v>
      </c>
      <c r="E2262" s="16">
        <f>SUMIFS('Census Data'!H:H,'Census Data'!$A:$A,$A2262)/SUMIFS('Census Data'!$F:$F,'Census Data'!$A:$A,$A2262)</f>
        <v>0.52568317731777103</v>
      </c>
      <c r="F2262" s="14">
        <f>SUM(SUMIFS('Census Data'!I:I,'Census Data'!$A:$A,$A2262),SUMIFS('Census Data'!J:J,'Census Data'!$A:$A,$A2262))/SUMIFS('Census Data'!$F:$F,'Census Data'!$A:$A,$A2262)</f>
        <v>0.44511168211857766</v>
      </c>
      <c r="G2262" s="14">
        <f>SUM(SUMIFS('Census Data'!K:K,'Census Data'!$A:$A,$A2262),SUMIFS('Census Data'!L:L,'Census Data'!$A:$A,$A2262))/SUMIFS('Census Data'!$F:$F,'Census Data'!$A:$A,$A2262)</f>
        <v>0.43572268989825996</v>
      </c>
      <c r="H2262" s="14">
        <f>SUM(SUMIFS('Census Data'!O:O,'Census Data'!$A:$A,$A2262),SUMIFS('Census Data'!P:P,'Census Data'!$A:$A,$A2262))/SUMIFS('Census Data'!$F:$F,'Census Data'!$A:$A,$A2262)</f>
        <v>8.0053972052503031E-2</v>
      </c>
      <c r="I2262" s="16">
        <f t="shared" si="70"/>
        <v>3.9111655930659239E-2</v>
      </c>
      <c r="J2262" s="14">
        <f>SUM(SUMIFS('Census Data'!W:W,'Census Data'!$A:$A,$A2262),SUMIFS('Census Data'!X:X,'Census Data'!$A:$A,$A2262))/SUMIFS('Census Data'!$F:$F,'Census Data'!$A:$A,$A2262)</f>
        <v>0.14861144798611792</v>
      </c>
      <c r="K2262" s="16">
        <f t="shared" si="71"/>
        <v>0.85138855201388208</v>
      </c>
      <c r="L2262" s="19">
        <f>'EPA Data'!D2263/SUM('EPA Data'!D:D)</f>
        <v>1.0308661463801187E-2</v>
      </c>
      <c r="M2262" s="19">
        <f>'EPA Data'!E2263/SUM('EPA Data'!E:E)</f>
        <v>4.9216299352363106E-3</v>
      </c>
      <c r="N2262" s="19">
        <f>'EPA Data'!F2263/SUM('EPA Data'!F:F)</f>
        <v>3.3065005934850532E-3</v>
      </c>
      <c r="O2262" s="19">
        <f>'EPA Data'!G2263/SUM('EPA Data'!G:G)</f>
        <v>1.1671009338056188E-2</v>
      </c>
      <c r="P2262" s="19">
        <f>'EPA Data'!H2263/SUM('EPA Data'!H:H)</f>
        <v>7.090401171446303E-3</v>
      </c>
      <c r="Q2262" s="19">
        <f>'EPA Data'!I2263/SUM('EPA Data'!I:I)</f>
        <v>8.8167299811955247E-3</v>
      </c>
      <c r="R2262" s="19">
        <f>'EPA Data'!J2263/SUM('EPA Data'!J:J)</f>
        <v>1.304013488299934E-2</v>
      </c>
      <c r="S2262" s="19">
        <f>'EPA Data'!K2263/SUM('EPA Data'!K:K)</f>
        <v>6.482968004612814E-3</v>
      </c>
      <c r="T2262" s="19">
        <f>'EPA Data'!L2263/SUM('EPA Data'!L:L)</f>
        <v>3.7883165429698487E-3</v>
      </c>
      <c r="U2262" s="19">
        <f>'EPA Data'!M2263/SUM('EPA Data'!M:M)</f>
        <v>1.1633178738528481E-2</v>
      </c>
      <c r="V2262" s="19">
        <f>'EPA Data'!N2263/SUM('EPA Data'!N:N)</f>
        <v>1.1706800614349699E-2</v>
      </c>
      <c r="W2262" s="19">
        <f>'EPA Data'!O2263/SUM('EPA Data'!O:O)</f>
        <v>1.0022337107885811E-2</v>
      </c>
      <c r="X2262" s="19">
        <f>'EPA Data'!P2263/SUM('EPA Data'!P:P)</f>
        <v>3.0430928939790109E-3</v>
      </c>
    </row>
    <row r="2263" spans="1:24" x14ac:dyDescent="0.35">
      <c r="A2263" s="13" t="s">
        <v>3673</v>
      </c>
      <c r="B2263" s="13" t="s">
        <v>3597</v>
      </c>
      <c r="C2263" s="18" t="s">
        <v>130</v>
      </c>
      <c r="D2263" s="14">
        <f>SUMIFS('Census Data'!G:G,'Census Data'!$A:$A,$A2263)/SUMIFS('Census Data'!$F:$F,'Census Data'!$A:$A,$A2263)</f>
        <v>0.50951388651658525</v>
      </c>
      <c r="E2263" s="16">
        <f>SUMIFS('Census Data'!H:H,'Census Data'!$A:$A,$A2263)/SUMIFS('Census Data'!$F:$F,'Census Data'!$A:$A,$A2263)</f>
        <v>0.49048611348341475</v>
      </c>
      <c r="F2263" s="14">
        <f>SUM(SUMIFS('Census Data'!I:I,'Census Data'!$A:$A,$A2263),SUMIFS('Census Data'!J:J,'Census Data'!$A:$A,$A2263))/SUMIFS('Census Data'!$F:$F,'Census Data'!$A:$A,$A2263)</f>
        <v>0.89232398455915007</v>
      </c>
      <c r="G2263" s="14">
        <f>SUM(SUMIFS('Census Data'!K:K,'Census Data'!$A:$A,$A2263),SUMIFS('Census Data'!L:L,'Census Data'!$A:$A,$A2263))/SUMIFS('Census Data'!$F:$F,'Census Data'!$A:$A,$A2263)</f>
        <v>6.6460560926451001E-2</v>
      </c>
      <c r="H2263" s="14">
        <f>SUM(SUMIFS('Census Data'!O:O,'Census Data'!$A:$A,$A2263),SUMIFS('Census Data'!P:P,'Census Data'!$A:$A,$A2263))/SUMIFS('Census Data'!$F:$F,'Census Data'!$A:$A,$A2263)</f>
        <v>1.5543333447203909E-2</v>
      </c>
      <c r="I2263" s="16">
        <f t="shared" si="70"/>
        <v>2.5672121067194964E-2</v>
      </c>
      <c r="J2263" s="14">
        <f>SUM(SUMIFS('Census Data'!W:W,'Census Data'!$A:$A,$A2263),SUMIFS('Census Data'!X:X,'Census Data'!$A:$A,$A2263))/SUMIFS('Census Data'!$F:$F,'Census Data'!$A:$A,$A2263)</f>
        <v>0.11478153930242886</v>
      </c>
      <c r="K2263" s="16">
        <f t="shared" si="71"/>
        <v>0.88521846069757115</v>
      </c>
      <c r="L2263" s="19">
        <f>'EPA Data'!D2264/SUM('EPA Data'!D:D)</f>
        <v>3.4049027535776273E-4</v>
      </c>
      <c r="M2263" s="19">
        <f>'EPA Data'!E2264/SUM('EPA Data'!E:E)</f>
        <v>2.2528507827335246E-4</v>
      </c>
      <c r="N2263" s="19">
        <f>'EPA Data'!F2264/SUM('EPA Data'!F:F)</f>
        <v>1.5020154418139087E-4</v>
      </c>
      <c r="O2263" s="19">
        <f>'EPA Data'!G2264/SUM('EPA Data'!G:G)</f>
        <v>1.6953754888132558E-4</v>
      </c>
      <c r="P2263" s="19">
        <f>'EPA Data'!H2264/SUM('EPA Data'!H:H)</f>
        <v>2.3587981628876831E-4</v>
      </c>
      <c r="Q2263" s="19">
        <f>'EPA Data'!I2264/SUM('EPA Data'!I:I)</f>
        <v>2.8193616525467045E-4</v>
      </c>
      <c r="R2263" s="19">
        <f>'EPA Data'!J2264/SUM('EPA Data'!J:J)</f>
        <v>1.9369978787316211E-4</v>
      </c>
      <c r="S2263" s="19">
        <f>'EPA Data'!K2264/SUM('EPA Data'!K:K)</f>
        <v>2.5026051729706036E-4</v>
      </c>
      <c r="T2263" s="19">
        <f>'EPA Data'!L2264/SUM('EPA Data'!L:L)</f>
        <v>1.8547792587616567E-4</v>
      </c>
      <c r="U2263" s="19">
        <f>'EPA Data'!M2264/SUM('EPA Data'!M:M)</f>
        <v>4.2121181474559624E-4</v>
      </c>
      <c r="V2263" s="19">
        <f>'EPA Data'!N2264/SUM('EPA Data'!N:N)</f>
        <v>3.6757566064680639E-4</v>
      </c>
      <c r="W2263" s="19">
        <f>'EPA Data'!O2264/SUM('EPA Data'!O:O)</f>
        <v>4.1418162312067215E-4</v>
      </c>
      <c r="X2263" s="19">
        <f>'EPA Data'!P2264/SUM('EPA Data'!P:P)</f>
        <v>1.4007559527015926E-4</v>
      </c>
    </row>
    <row r="2264" spans="1:24" x14ac:dyDescent="0.35">
      <c r="A2264" s="13" t="s">
        <v>3674</v>
      </c>
      <c r="B2264" s="13" t="s">
        <v>3597</v>
      </c>
      <c r="C2264" s="18" t="s">
        <v>3675</v>
      </c>
      <c r="D2264" s="14">
        <f>SUMIFS('Census Data'!G:G,'Census Data'!$A:$A,$A2264)/SUMIFS('Census Data'!$F:$F,'Census Data'!$A:$A,$A2264)</f>
        <v>0.50118924193450021</v>
      </c>
      <c r="E2264" s="16">
        <f>SUMIFS('Census Data'!H:H,'Census Data'!$A:$A,$A2264)/SUMIFS('Census Data'!$F:$F,'Census Data'!$A:$A,$A2264)</f>
        <v>0.49881075806549979</v>
      </c>
      <c r="F2264" s="14">
        <f>SUM(SUMIFS('Census Data'!I:I,'Census Data'!$A:$A,$A2264),SUMIFS('Census Data'!J:J,'Census Data'!$A:$A,$A2264))/SUMIFS('Census Data'!$F:$F,'Census Data'!$A:$A,$A2264)</f>
        <v>0.97597121424650846</v>
      </c>
      <c r="G2264" s="14">
        <f>SUM(SUMIFS('Census Data'!K:K,'Census Data'!$A:$A,$A2264),SUMIFS('Census Data'!L:L,'Census Data'!$A:$A,$A2264))/SUMIFS('Census Data'!$F:$F,'Census Data'!$A:$A,$A2264)</f>
        <v>6.5255839482832225E-3</v>
      </c>
      <c r="H2264" s="14">
        <f>SUM(SUMIFS('Census Data'!O:O,'Census Data'!$A:$A,$A2264),SUMIFS('Census Data'!P:P,'Census Data'!$A:$A,$A2264))/SUMIFS('Census Data'!$F:$F,'Census Data'!$A:$A,$A2264)</f>
        <v>4.2690736110264074E-3</v>
      </c>
      <c r="I2264" s="16">
        <f t="shared" si="70"/>
        <v>1.3234128194182015E-2</v>
      </c>
      <c r="J2264" s="14">
        <f>SUM(SUMIFS('Census Data'!W:W,'Census Data'!$A:$A,$A2264),SUMIFS('Census Data'!X:X,'Census Data'!$A:$A,$A2264))/SUMIFS('Census Data'!$F:$F,'Census Data'!$A:$A,$A2264)</f>
        <v>1.5368664999695067E-2</v>
      </c>
      <c r="K2264" s="16">
        <f t="shared" si="71"/>
        <v>0.98463133500030497</v>
      </c>
      <c r="L2264" s="19">
        <f>'EPA Data'!D2265/SUM('EPA Data'!D:D)</f>
        <v>8.1296366542865737E-5</v>
      </c>
      <c r="M2264" s="19">
        <f>'EPA Data'!E2265/SUM('EPA Data'!E:E)</f>
        <v>1.0271751285939728E-4</v>
      </c>
      <c r="N2264" s="19">
        <f>'EPA Data'!F2265/SUM('EPA Data'!F:F)</f>
        <v>8.7980023108277493E-5</v>
      </c>
      <c r="O2264" s="19">
        <f>'EPA Data'!G2265/SUM('EPA Data'!G:G)</f>
        <v>3.1228953599584151E-5</v>
      </c>
      <c r="P2264" s="19">
        <f>'EPA Data'!H2265/SUM('EPA Data'!H:H)</f>
        <v>7.1193020789882546E-5</v>
      </c>
      <c r="Q2264" s="19">
        <f>'EPA Data'!I2265/SUM('EPA Data'!I:I)</f>
        <v>6.1388489084006803E-5</v>
      </c>
      <c r="R2264" s="19">
        <f>'EPA Data'!J2265/SUM('EPA Data'!J:J)</f>
        <v>4.6390416481712963E-5</v>
      </c>
      <c r="S2264" s="19">
        <f>'EPA Data'!K2265/SUM('EPA Data'!K:K)</f>
        <v>1.153806146308324E-4</v>
      </c>
      <c r="T2264" s="19">
        <f>'EPA Data'!L2265/SUM('EPA Data'!L:L)</f>
        <v>8.8243021546434859E-5</v>
      </c>
      <c r="U2264" s="19">
        <f>'EPA Data'!M2265/SUM('EPA Data'!M:M)</f>
        <v>7.2274717450577727E-5</v>
      </c>
      <c r="V2264" s="19">
        <f>'EPA Data'!N2265/SUM('EPA Data'!N:N)</f>
        <v>9.5074128352277555E-5</v>
      </c>
      <c r="W2264" s="19">
        <f>'EPA Data'!O2265/SUM('EPA Data'!O:O)</f>
        <v>1.1192272980232293E-4</v>
      </c>
      <c r="X2264" s="19">
        <f>'EPA Data'!P2265/SUM('EPA Data'!P:P)</f>
        <v>6.6545626565169073E-5</v>
      </c>
    </row>
    <row r="2265" spans="1:24" x14ac:dyDescent="0.35">
      <c r="A2265" s="13" t="s">
        <v>3676</v>
      </c>
      <c r="B2265" s="13" t="s">
        <v>3597</v>
      </c>
      <c r="C2265" s="18" t="s">
        <v>3677</v>
      </c>
      <c r="D2265" s="14">
        <f>SUMIFS('Census Data'!G:G,'Census Data'!$A:$A,$A2265)/SUMIFS('Census Data'!$F:$F,'Census Data'!$A:$A,$A2265)</f>
        <v>0.51539956380718044</v>
      </c>
      <c r="E2265" s="16">
        <f>SUMIFS('Census Data'!H:H,'Census Data'!$A:$A,$A2265)/SUMIFS('Census Data'!$F:$F,'Census Data'!$A:$A,$A2265)</f>
        <v>0.48460043619281962</v>
      </c>
      <c r="F2265" s="14">
        <f>SUM(SUMIFS('Census Data'!I:I,'Census Data'!$A:$A,$A2265),SUMIFS('Census Data'!J:J,'Census Data'!$A:$A,$A2265))/SUMIFS('Census Data'!$F:$F,'Census Data'!$A:$A,$A2265)</f>
        <v>0.93905183983894414</v>
      </c>
      <c r="G2265" s="14">
        <f>SUM(SUMIFS('Census Data'!K:K,'Census Data'!$A:$A,$A2265),SUMIFS('Census Data'!L:L,'Census Data'!$A:$A,$A2265))/SUMIFS('Census Data'!$F:$F,'Census Data'!$A:$A,$A2265)</f>
        <v>3.7160272900123026E-2</v>
      </c>
      <c r="H2265" s="14">
        <f>SUM(SUMIFS('Census Data'!O:O,'Census Data'!$A:$A,$A2265),SUMIFS('Census Data'!P:P,'Census Data'!$A:$A,$A2265))/SUMIFS('Census Data'!$F:$F,'Census Data'!$A:$A,$A2265)</f>
        <v>6.0465831562465048E-3</v>
      </c>
      <c r="I2265" s="16">
        <f t="shared" si="70"/>
        <v>1.7741304104686328E-2</v>
      </c>
      <c r="J2265" s="14">
        <f>SUM(SUMIFS('Census Data'!W:W,'Census Data'!$A:$A,$A2265),SUMIFS('Census Data'!X:X,'Census Data'!$A:$A,$A2265))/SUMIFS('Census Data'!$F:$F,'Census Data'!$A:$A,$A2265)</f>
        <v>5.6271669835588858E-2</v>
      </c>
      <c r="K2265" s="16">
        <f t="shared" si="71"/>
        <v>0.94372833016441116</v>
      </c>
      <c r="L2265" s="19">
        <f>'EPA Data'!D2266/SUM('EPA Data'!D:D)</f>
        <v>1.2994014659385052E-3</v>
      </c>
      <c r="M2265" s="19">
        <f>'EPA Data'!E2266/SUM('EPA Data'!E:E)</f>
        <v>9.1630602269859125E-4</v>
      </c>
      <c r="N2265" s="19">
        <f>'EPA Data'!F2266/SUM('EPA Data'!F:F)</f>
        <v>6.2028409923204231E-4</v>
      </c>
      <c r="O2265" s="19">
        <f>'EPA Data'!G2266/SUM('EPA Data'!G:G)</f>
        <v>6.3782693233828446E-4</v>
      </c>
      <c r="P2265" s="19">
        <f>'EPA Data'!H2266/SUM('EPA Data'!H:H)</f>
        <v>8.9703231709926815E-4</v>
      </c>
      <c r="Q2265" s="19">
        <f>'EPA Data'!I2266/SUM('EPA Data'!I:I)</f>
        <v>8.580030904450439E-4</v>
      </c>
      <c r="R2265" s="19">
        <f>'EPA Data'!J2266/SUM('EPA Data'!J:J)</f>
        <v>8.1011780173238747E-4</v>
      </c>
      <c r="S2265" s="19">
        <f>'EPA Data'!K2266/SUM('EPA Data'!K:K)</f>
        <v>1.0715950439158909E-3</v>
      </c>
      <c r="T2265" s="19">
        <f>'EPA Data'!L2266/SUM('EPA Data'!L:L)</f>
        <v>6.9663762323580341E-4</v>
      </c>
      <c r="U2265" s="19">
        <f>'EPA Data'!M2266/SUM('EPA Data'!M:M)</f>
        <v>1.3431422134512134E-3</v>
      </c>
      <c r="V2265" s="19">
        <f>'EPA Data'!N2266/SUM('EPA Data'!N:N)</f>
        <v>1.256676539914621E-3</v>
      </c>
      <c r="W2265" s="19">
        <f>'EPA Data'!O2266/SUM('EPA Data'!O:O)</f>
        <v>1.5793649040623556E-3</v>
      </c>
      <c r="X2265" s="19">
        <f>'EPA Data'!P2266/SUM('EPA Data'!P:P)</f>
        <v>5.8079643363764821E-4</v>
      </c>
    </row>
    <row r="2266" spans="1:24" x14ac:dyDescent="0.35">
      <c r="A2266" s="13" t="s">
        <v>3678</v>
      </c>
      <c r="B2266" s="13" t="s">
        <v>3597</v>
      </c>
      <c r="C2266" s="18" t="s">
        <v>3679</v>
      </c>
      <c r="D2266" s="14">
        <f>SUMIFS('Census Data'!G:G,'Census Data'!$A:$A,$A2266)/SUMIFS('Census Data'!$F:$F,'Census Data'!$A:$A,$A2266)</f>
        <v>0.49854029294810492</v>
      </c>
      <c r="E2266" s="16">
        <f>SUMIFS('Census Data'!H:H,'Census Data'!$A:$A,$A2266)/SUMIFS('Census Data'!$F:$F,'Census Data'!$A:$A,$A2266)</f>
        <v>0.50145970705189513</v>
      </c>
      <c r="F2266" s="14">
        <f>SUM(SUMIFS('Census Data'!I:I,'Census Data'!$A:$A,$A2266),SUMIFS('Census Data'!J:J,'Census Data'!$A:$A,$A2266))/SUMIFS('Census Data'!$F:$F,'Census Data'!$A:$A,$A2266)</f>
        <v>0.96607439472492074</v>
      </c>
      <c r="G2266" s="14">
        <f>SUM(SUMIFS('Census Data'!K:K,'Census Data'!$A:$A,$A2266),SUMIFS('Census Data'!L:L,'Census Data'!$A:$A,$A2266))/SUMIFS('Census Data'!$F:$F,'Census Data'!$A:$A,$A2266)</f>
        <v>1.3917551718930891E-2</v>
      </c>
      <c r="H2266" s="14">
        <f>SUM(SUMIFS('Census Data'!O:O,'Census Data'!$A:$A,$A2266),SUMIFS('Census Data'!P:P,'Census Data'!$A:$A,$A2266))/SUMIFS('Census Data'!$F:$F,'Census Data'!$A:$A,$A2266)</f>
        <v>6.8203553631650477E-3</v>
      </c>
      <c r="I2266" s="16">
        <f t="shared" si="70"/>
        <v>1.3187698192983266E-2</v>
      </c>
      <c r="J2266" s="14">
        <f>SUM(SUMIFS('Census Data'!W:W,'Census Data'!$A:$A,$A2266),SUMIFS('Census Data'!X:X,'Census Data'!$A:$A,$A2266))/SUMIFS('Census Data'!$F:$F,'Census Data'!$A:$A,$A2266)</f>
        <v>2.3531484371067599E-2</v>
      </c>
      <c r="K2266" s="16">
        <f t="shared" si="71"/>
        <v>0.97646851562893244</v>
      </c>
      <c r="L2266" s="19">
        <f>'EPA Data'!D2267/SUM('EPA Data'!D:D)</f>
        <v>2.3550681618719505E-4</v>
      </c>
      <c r="M2266" s="19">
        <f>'EPA Data'!E2267/SUM('EPA Data'!E:E)</f>
        <v>2.281993697597355E-4</v>
      </c>
      <c r="N2266" s="19">
        <f>'EPA Data'!F2267/SUM('EPA Data'!F:F)</f>
        <v>1.4924480653900009E-4</v>
      </c>
      <c r="O2266" s="19">
        <f>'EPA Data'!G2267/SUM('EPA Data'!G:G)</f>
        <v>9.5613796499760835E-5</v>
      </c>
      <c r="P2266" s="19">
        <f>'EPA Data'!H2267/SUM('EPA Data'!H:H)</f>
        <v>1.9006960327818371E-4</v>
      </c>
      <c r="Q2266" s="19">
        <f>'EPA Data'!I2267/SUM('EPA Data'!I:I)</f>
        <v>1.5049732990514344E-4</v>
      </c>
      <c r="R2266" s="19">
        <f>'EPA Data'!J2267/SUM('EPA Data'!J:J)</f>
        <v>1.1843712569305338E-4</v>
      </c>
      <c r="S2266" s="19">
        <f>'EPA Data'!K2267/SUM('EPA Data'!K:K)</f>
        <v>2.6422830113852588E-4</v>
      </c>
      <c r="T2266" s="19">
        <f>'EPA Data'!L2267/SUM('EPA Data'!L:L)</f>
        <v>1.6133690623570281E-4</v>
      </c>
      <c r="U2266" s="19">
        <f>'EPA Data'!M2267/SUM('EPA Data'!M:M)</f>
        <v>2.2637577975751717E-4</v>
      </c>
      <c r="V2266" s="19">
        <f>'EPA Data'!N2267/SUM('EPA Data'!N:N)</f>
        <v>2.4173598577929842E-4</v>
      </c>
      <c r="W2266" s="19">
        <f>'EPA Data'!O2267/SUM('EPA Data'!O:O)</f>
        <v>2.8490135559210812E-4</v>
      </c>
      <c r="X2266" s="19">
        <f>'EPA Data'!P2267/SUM('EPA Data'!P:P)</f>
        <v>1.4769291936089147E-4</v>
      </c>
    </row>
    <row r="2267" spans="1:24" x14ac:dyDescent="0.35">
      <c r="A2267" s="13" t="s">
        <v>3680</v>
      </c>
      <c r="B2267" s="13" t="s">
        <v>3597</v>
      </c>
      <c r="C2267" s="18" t="s">
        <v>1957</v>
      </c>
      <c r="D2267" s="14">
        <f>SUMIFS('Census Data'!G:G,'Census Data'!$A:$A,$A2267)/SUMIFS('Census Data'!$F:$F,'Census Data'!$A:$A,$A2267)</f>
        <v>0.52507991314082247</v>
      </c>
      <c r="E2267" s="16">
        <f>SUMIFS('Census Data'!H:H,'Census Data'!$A:$A,$A2267)/SUMIFS('Census Data'!$F:$F,'Census Data'!$A:$A,$A2267)</f>
        <v>0.47492008685917753</v>
      </c>
      <c r="F2267" s="14">
        <f>SUM(SUMIFS('Census Data'!I:I,'Census Data'!$A:$A,$A2267),SUMIFS('Census Data'!J:J,'Census Data'!$A:$A,$A2267))/SUMIFS('Census Data'!$F:$F,'Census Data'!$A:$A,$A2267)</f>
        <v>0.9561253253847295</v>
      </c>
      <c r="G2267" s="14">
        <f>SUM(SUMIFS('Census Data'!K:K,'Census Data'!$A:$A,$A2267),SUMIFS('Census Data'!L:L,'Census Data'!$A:$A,$A2267))/SUMIFS('Census Data'!$F:$F,'Census Data'!$A:$A,$A2267)</f>
        <v>2.8971042445004924E-2</v>
      </c>
      <c r="H2267" s="14">
        <f>SUM(SUMIFS('Census Data'!O:O,'Census Data'!$A:$A,$A2267),SUMIFS('Census Data'!P:P,'Census Data'!$A:$A,$A2267))/SUMIFS('Census Data'!$F:$F,'Census Data'!$A:$A,$A2267)</f>
        <v>5.0173313731572775E-3</v>
      </c>
      <c r="I2267" s="16">
        <f t="shared" si="70"/>
        <v>9.8863007971082828E-3</v>
      </c>
      <c r="J2267" s="14">
        <f>SUM(SUMIFS('Census Data'!W:W,'Census Data'!$A:$A,$A2267),SUMIFS('Census Data'!X:X,'Census Data'!$A:$A,$A2267))/SUMIFS('Census Data'!$F:$F,'Census Data'!$A:$A,$A2267)</f>
        <v>1.441808397286325E-2</v>
      </c>
      <c r="K2267" s="16">
        <f t="shared" si="71"/>
        <v>0.98558191602713674</v>
      </c>
      <c r="L2267" s="19">
        <f>'EPA Data'!D2268/SUM('EPA Data'!D:D)</f>
        <v>7.1929067690091567E-4</v>
      </c>
      <c r="M2267" s="19">
        <f>'EPA Data'!E2268/SUM('EPA Data'!E:E)</f>
        <v>8.1376192333948276E-4</v>
      </c>
      <c r="N2267" s="19">
        <f>'EPA Data'!F2268/SUM('EPA Data'!F:F)</f>
        <v>6.7611680904875403E-4</v>
      </c>
      <c r="O2267" s="19">
        <f>'EPA Data'!G2268/SUM('EPA Data'!G:G)</f>
        <v>2.1870762914577915E-4</v>
      </c>
      <c r="P2267" s="19">
        <f>'EPA Data'!H2268/SUM('EPA Data'!H:H)</f>
        <v>3.9109844813113283E-4</v>
      </c>
      <c r="Q2267" s="19">
        <f>'EPA Data'!I2268/SUM('EPA Data'!I:I)</f>
        <v>3.5525303771766551E-4</v>
      </c>
      <c r="R2267" s="19">
        <f>'EPA Data'!J2268/SUM('EPA Data'!J:J)</f>
        <v>3.0992933934709716E-4</v>
      </c>
      <c r="S2267" s="19">
        <f>'EPA Data'!K2268/SUM('EPA Data'!K:K)</f>
        <v>6.6259674968272453E-4</v>
      </c>
      <c r="T2267" s="19">
        <f>'EPA Data'!L2268/SUM('EPA Data'!L:L)</f>
        <v>5.8803936415901029E-4</v>
      </c>
      <c r="U2267" s="19">
        <f>'EPA Data'!M2268/SUM('EPA Data'!M:M)</f>
        <v>5.3220954135590115E-4</v>
      </c>
      <c r="V2267" s="19">
        <f>'EPA Data'!N2268/SUM('EPA Data'!N:N)</f>
        <v>4.7548753675476333E-4</v>
      </c>
      <c r="W2267" s="19">
        <f>'EPA Data'!O2268/SUM('EPA Data'!O:O)</f>
        <v>6.6523570603422297E-4</v>
      </c>
      <c r="X2267" s="19">
        <f>'EPA Data'!P2268/SUM('EPA Data'!P:P)</f>
        <v>3.6573732698695242E-4</v>
      </c>
    </row>
    <row r="2268" spans="1:24" x14ac:dyDescent="0.35">
      <c r="A2268" s="13" t="s">
        <v>3681</v>
      </c>
      <c r="B2268" s="13" t="s">
        <v>3597</v>
      </c>
      <c r="C2268" s="18" t="s">
        <v>1306</v>
      </c>
      <c r="D2268" s="14">
        <f>SUMIFS('Census Data'!G:G,'Census Data'!$A:$A,$A2268)/SUMIFS('Census Data'!$F:$F,'Census Data'!$A:$A,$A2268)</f>
        <v>0.51421719767043506</v>
      </c>
      <c r="E2268" s="16">
        <f>SUMIFS('Census Data'!H:H,'Census Data'!$A:$A,$A2268)/SUMIFS('Census Data'!$F:$F,'Census Data'!$A:$A,$A2268)</f>
        <v>0.48578280232956494</v>
      </c>
      <c r="F2268" s="14">
        <f>SUM(SUMIFS('Census Data'!I:I,'Census Data'!$A:$A,$A2268),SUMIFS('Census Data'!J:J,'Census Data'!$A:$A,$A2268))/SUMIFS('Census Data'!$F:$F,'Census Data'!$A:$A,$A2268)</f>
        <v>0.95837615621788286</v>
      </c>
      <c r="G2268" s="14">
        <f>SUM(SUMIFS('Census Data'!K:K,'Census Data'!$A:$A,$A2268),SUMIFS('Census Data'!L:L,'Census Data'!$A:$A,$A2268))/SUMIFS('Census Data'!$F:$F,'Census Data'!$A:$A,$A2268)</f>
        <v>2.1411442274751627E-2</v>
      </c>
      <c r="H2268" s="14">
        <f>SUM(SUMIFS('Census Data'!O:O,'Census Data'!$A:$A,$A2268),SUMIFS('Census Data'!P:P,'Census Data'!$A:$A,$A2268))/SUMIFS('Census Data'!$F:$F,'Census Data'!$A:$A,$A2268)</f>
        <v>4.9674546077423777E-3</v>
      </c>
      <c r="I2268" s="16">
        <f t="shared" si="70"/>
        <v>1.524494689962308E-2</v>
      </c>
      <c r="J2268" s="14">
        <f>SUM(SUMIFS('Census Data'!W:W,'Census Data'!$A:$A,$A2268),SUMIFS('Census Data'!X:X,'Census Data'!$A:$A,$A2268))/SUMIFS('Census Data'!$F:$F,'Census Data'!$A:$A,$A2268)</f>
        <v>1.6786570743405275E-2</v>
      </c>
      <c r="K2268" s="16">
        <f t="shared" si="71"/>
        <v>0.98321342925659472</v>
      </c>
      <c r="L2268" s="19">
        <f>'EPA Data'!D2269/SUM('EPA Data'!D:D)</f>
        <v>4.842275542069642E-5</v>
      </c>
      <c r="M2268" s="19">
        <f>'EPA Data'!E2269/SUM('EPA Data'!E:E)</f>
        <v>3.8660496472789887E-5</v>
      </c>
      <c r="N2268" s="19">
        <f>'EPA Data'!F2269/SUM('EPA Data'!F:F)</f>
        <v>3.2318250432187389E-5</v>
      </c>
      <c r="O2268" s="19">
        <f>'EPA Data'!G2269/SUM('EPA Data'!G:G)</f>
        <v>1.9144545350969937E-5</v>
      </c>
      <c r="P2268" s="19">
        <f>'EPA Data'!H2269/SUM('EPA Data'!H:H)</f>
        <v>3.2994382272256523E-5</v>
      </c>
      <c r="Q2268" s="19">
        <f>'EPA Data'!I2269/SUM('EPA Data'!I:I)</f>
        <v>3.4311573860729556E-5</v>
      </c>
      <c r="R2268" s="19">
        <f>'EPA Data'!J2269/SUM('EPA Data'!J:J)</f>
        <v>2.5580433784558138E-5</v>
      </c>
      <c r="S2268" s="19">
        <f>'EPA Data'!K2269/SUM('EPA Data'!K:K)</f>
        <v>4.5004210360769573E-5</v>
      </c>
      <c r="T2268" s="19">
        <f>'EPA Data'!L2269/SUM('EPA Data'!L:L)</f>
        <v>3.5473083654442413E-5</v>
      </c>
      <c r="U2268" s="19">
        <f>'EPA Data'!M2269/SUM('EPA Data'!M:M)</f>
        <v>4.4728352807286318E-5</v>
      </c>
      <c r="V2268" s="19">
        <f>'EPA Data'!N2269/SUM('EPA Data'!N:N)</f>
        <v>4.5144289339133551E-5</v>
      </c>
      <c r="W2268" s="19">
        <f>'EPA Data'!O2269/SUM('EPA Data'!O:O)</f>
        <v>6.3873810986168116E-5</v>
      </c>
      <c r="X2268" s="19">
        <f>'EPA Data'!P2269/SUM('EPA Data'!P:P)</f>
        <v>2.6029411803917597E-5</v>
      </c>
    </row>
    <row r="2269" spans="1:24" x14ac:dyDescent="0.35">
      <c r="A2269" s="13" t="s">
        <v>3682</v>
      </c>
      <c r="B2269" s="13" t="s">
        <v>3597</v>
      </c>
      <c r="C2269" s="18" t="s">
        <v>3683</v>
      </c>
      <c r="D2269" s="14">
        <f>SUMIFS('Census Data'!G:G,'Census Data'!$A:$A,$A2269)/SUMIFS('Census Data'!$F:$F,'Census Data'!$A:$A,$A2269)</f>
        <v>0.50468335328094915</v>
      </c>
      <c r="E2269" s="16">
        <f>SUMIFS('Census Data'!H:H,'Census Data'!$A:$A,$A2269)/SUMIFS('Census Data'!$F:$F,'Census Data'!$A:$A,$A2269)</f>
        <v>0.49531664671905085</v>
      </c>
      <c r="F2269" s="14">
        <f>SUM(SUMIFS('Census Data'!I:I,'Census Data'!$A:$A,$A2269),SUMIFS('Census Data'!J:J,'Census Data'!$A:$A,$A2269))/SUMIFS('Census Data'!$F:$F,'Census Data'!$A:$A,$A2269)</f>
        <v>0.97353905396263729</v>
      </c>
      <c r="G2269" s="14">
        <f>SUM(SUMIFS('Census Data'!K:K,'Census Data'!$A:$A,$A2269),SUMIFS('Census Data'!L:L,'Census Data'!$A:$A,$A2269))/SUMIFS('Census Data'!$F:$F,'Census Data'!$A:$A,$A2269)</f>
        <v>7.9617005776135719E-3</v>
      </c>
      <c r="H2269" s="14">
        <f>SUM(SUMIFS('Census Data'!O:O,'Census Data'!$A:$A,$A2269),SUMIFS('Census Data'!P:P,'Census Data'!$A:$A,$A2269))/SUMIFS('Census Data'!$F:$F,'Census Data'!$A:$A,$A2269)</f>
        <v>4.0328875474839989E-3</v>
      </c>
      <c r="I2269" s="16">
        <f t="shared" si="70"/>
        <v>1.4466357912265138E-2</v>
      </c>
      <c r="J2269" s="14">
        <f>SUM(SUMIFS('Census Data'!W:W,'Census Data'!$A:$A,$A2269),SUMIFS('Census Data'!X:X,'Census Data'!$A:$A,$A2269))/SUMIFS('Census Data'!$F:$F,'Census Data'!$A:$A,$A2269)</f>
        <v>2.1153145652287039E-2</v>
      </c>
      <c r="K2269" s="16">
        <f t="shared" si="71"/>
        <v>0.97884685434771301</v>
      </c>
      <c r="L2269" s="19">
        <f>'EPA Data'!D2270/SUM('EPA Data'!D:D)</f>
        <v>2.3246771323073869E-4</v>
      </c>
      <c r="M2269" s="19">
        <f>'EPA Data'!E2270/SUM('EPA Data'!E:E)</f>
        <v>1.9079366361143799E-4</v>
      </c>
      <c r="N2269" s="19">
        <f>'EPA Data'!F2270/SUM('EPA Data'!F:F)</f>
        <v>1.370266389720134E-4</v>
      </c>
      <c r="O2269" s="19">
        <f>'EPA Data'!G2270/SUM('EPA Data'!G:G)</f>
        <v>9.4373670990830036E-5</v>
      </c>
      <c r="P2269" s="19">
        <f>'EPA Data'!H2270/SUM('EPA Data'!H:H)</f>
        <v>1.6611834638478184E-4</v>
      </c>
      <c r="Q2269" s="19">
        <f>'EPA Data'!I2270/SUM('EPA Data'!I:I)</f>
        <v>1.6965162583512962E-4</v>
      </c>
      <c r="R2269" s="19">
        <f>'EPA Data'!J2270/SUM('EPA Data'!J:J)</f>
        <v>1.2533857259768575E-4</v>
      </c>
      <c r="S2269" s="19">
        <f>'EPA Data'!K2270/SUM('EPA Data'!K:K)</f>
        <v>2.1596089900682616E-4</v>
      </c>
      <c r="T2269" s="19">
        <f>'EPA Data'!L2270/SUM('EPA Data'!L:L)</f>
        <v>1.5187274228102787E-4</v>
      </c>
      <c r="U2269" s="19">
        <f>'EPA Data'!M2270/SUM('EPA Data'!M:M)</f>
        <v>2.3061624454169478E-4</v>
      </c>
      <c r="V2269" s="19">
        <f>'EPA Data'!N2270/SUM('EPA Data'!N:N)</f>
        <v>2.4007263855386257E-4</v>
      </c>
      <c r="W2269" s="19">
        <f>'EPA Data'!O2270/SUM('EPA Data'!O:O)</f>
        <v>2.9801642976364884E-4</v>
      </c>
      <c r="X2269" s="19">
        <f>'EPA Data'!P2270/SUM('EPA Data'!P:P)</f>
        <v>1.2742183785383998E-4</v>
      </c>
    </row>
    <row r="2270" spans="1:24" x14ac:dyDescent="0.35">
      <c r="A2270" s="13" t="s">
        <v>3684</v>
      </c>
      <c r="B2270" s="13" t="s">
        <v>3597</v>
      </c>
      <c r="C2270" s="18" t="s">
        <v>3039</v>
      </c>
      <c r="D2270" s="14">
        <f>SUMIFS('Census Data'!G:G,'Census Data'!$A:$A,$A2270)/SUMIFS('Census Data'!$F:$F,'Census Data'!$A:$A,$A2270)</f>
        <v>0.4999878206221226</v>
      </c>
      <c r="E2270" s="16">
        <f>SUMIFS('Census Data'!H:H,'Census Data'!$A:$A,$A2270)/SUMIFS('Census Data'!$F:$F,'Census Data'!$A:$A,$A2270)</f>
        <v>0.50001217937787734</v>
      </c>
      <c r="F2270" s="14">
        <f>SUM(SUMIFS('Census Data'!I:I,'Census Data'!$A:$A,$A2270),SUMIFS('Census Data'!J:J,'Census Data'!$A:$A,$A2270))/SUMIFS('Census Data'!$F:$F,'Census Data'!$A:$A,$A2270)</f>
        <v>0.97242588848561617</v>
      </c>
      <c r="G2270" s="14">
        <f>SUM(SUMIFS('Census Data'!K:K,'Census Data'!$A:$A,$A2270),SUMIFS('Census Data'!L:L,'Census Data'!$A:$A,$A2270))/SUMIFS('Census Data'!$F:$F,'Census Data'!$A:$A,$A2270)</f>
        <v>7.673008062748155E-3</v>
      </c>
      <c r="H2270" s="14">
        <f>SUM(SUMIFS('Census Data'!O:O,'Census Data'!$A:$A,$A2270),SUMIFS('Census Data'!P:P,'Census Data'!$A:$A,$A2270))/SUMIFS('Census Data'!$F:$F,'Census Data'!$A:$A,$A2270)</f>
        <v>5.5781550678391349E-3</v>
      </c>
      <c r="I2270" s="16">
        <f t="shared" si="70"/>
        <v>1.4322948383796552E-2</v>
      </c>
      <c r="J2270" s="14">
        <f>SUM(SUMIFS('Census Data'!W:W,'Census Data'!$A:$A,$A2270),SUMIFS('Census Data'!X:X,'Census Data'!$A:$A,$A2270))/SUMIFS('Census Data'!$F:$F,'Census Data'!$A:$A,$A2270)</f>
        <v>1.5492168660024846E-2</v>
      </c>
      <c r="K2270" s="16">
        <f t="shared" si="71"/>
        <v>0.9845078313399751</v>
      </c>
      <c r="L2270" s="19">
        <f>'EPA Data'!D2271/SUM('EPA Data'!D:D)</f>
        <v>1.7056830684267286E-4</v>
      </c>
      <c r="M2270" s="19">
        <f>'EPA Data'!E2271/SUM('EPA Data'!E:E)</f>
        <v>2.1357383596703539E-4</v>
      </c>
      <c r="N2270" s="19">
        <f>'EPA Data'!F2271/SUM('EPA Data'!F:F)</f>
        <v>1.6582281342718754E-4</v>
      </c>
      <c r="O2270" s="19">
        <f>'EPA Data'!G2271/SUM('EPA Data'!G:G)</f>
        <v>6.8606973218118358E-5</v>
      </c>
      <c r="P2270" s="19">
        <f>'EPA Data'!H2271/SUM('EPA Data'!H:H)</f>
        <v>1.6287828757832227E-4</v>
      </c>
      <c r="Q2270" s="19">
        <f>'EPA Data'!I2271/SUM('EPA Data'!I:I)</f>
        <v>1.3581484598561373E-4</v>
      </c>
      <c r="R2270" s="19">
        <f>'EPA Data'!J2271/SUM('EPA Data'!J:J)</f>
        <v>9.566585969336672E-5</v>
      </c>
      <c r="S2270" s="19">
        <f>'EPA Data'!K2271/SUM('EPA Data'!K:K)</f>
        <v>2.4210888703660402E-4</v>
      </c>
      <c r="T2270" s="19">
        <f>'EPA Data'!L2271/SUM('EPA Data'!L:L)</f>
        <v>1.7326710330801005E-4</v>
      </c>
      <c r="U2270" s="19">
        <f>'EPA Data'!M2271/SUM('EPA Data'!M:M)</f>
        <v>1.6718398901432544E-4</v>
      </c>
      <c r="V2270" s="19">
        <f>'EPA Data'!N2271/SUM('EPA Data'!N:N)</f>
        <v>2.1950504122852428E-4</v>
      </c>
      <c r="W2270" s="19">
        <f>'EPA Data'!O2271/SUM('EPA Data'!O:O)</f>
        <v>2.5049886753492165E-4</v>
      </c>
      <c r="X2270" s="19">
        <f>'EPA Data'!P2271/SUM('EPA Data'!P:P)</f>
        <v>1.4690036155140781E-4</v>
      </c>
    </row>
    <row r="2271" spans="1:24" x14ac:dyDescent="0.35">
      <c r="A2271" s="13" t="s">
        <v>3685</v>
      </c>
      <c r="B2271" s="13" t="s">
        <v>3597</v>
      </c>
      <c r="C2271" s="18" t="s">
        <v>308</v>
      </c>
      <c r="D2271" s="14">
        <f>SUMIFS('Census Data'!G:G,'Census Data'!$A:$A,$A2271)/SUMIFS('Census Data'!$F:$F,'Census Data'!$A:$A,$A2271)</f>
        <v>0.53344579555305638</v>
      </c>
      <c r="E2271" s="16">
        <f>SUMIFS('Census Data'!H:H,'Census Data'!$A:$A,$A2271)/SUMIFS('Census Data'!$F:$F,'Census Data'!$A:$A,$A2271)</f>
        <v>0.46655420444694362</v>
      </c>
      <c r="F2271" s="14">
        <f>SUM(SUMIFS('Census Data'!I:I,'Census Data'!$A:$A,$A2271),SUMIFS('Census Data'!J:J,'Census Data'!$A:$A,$A2271))/SUMIFS('Census Data'!$F:$F,'Census Data'!$A:$A,$A2271)</f>
        <v>0.90004920222112883</v>
      </c>
      <c r="G2271" s="14">
        <f>SUM(SUMIFS('Census Data'!K:K,'Census Data'!$A:$A,$A2271),SUMIFS('Census Data'!L:L,'Census Data'!$A:$A,$A2271))/SUMIFS('Census Data'!$F:$F,'Census Data'!$A:$A,$A2271)</f>
        <v>6.2627398608280024E-2</v>
      </c>
      <c r="H2271" s="14">
        <f>SUM(SUMIFS('Census Data'!O:O,'Census Data'!$A:$A,$A2271),SUMIFS('Census Data'!P:P,'Census Data'!$A:$A,$A2271))/SUMIFS('Census Data'!$F:$F,'Census Data'!$A:$A,$A2271)</f>
        <v>1.6845903329350296E-2</v>
      </c>
      <c r="I2271" s="16">
        <f t="shared" si="70"/>
        <v>2.0477495841240811E-2</v>
      </c>
      <c r="J2271" s="14">
        <f>SUM(SUMIFS('Census Data'!W:W,'Census Data'!$A:$A,$A2271),SUMIFS('Census Data'!X:X,'Census Data'!$A:$A,$A2271))/SUMIFS('Census Data'!$F:$F,'Census Data'!$A:$A,$A2271)</f>
        <v>4.7444998945666693E-2</v>
      </c>
      <c r="K2271" s="16">
        <f t="shared" si="71"/>
        <v>0.95255500105433333</v>
      </c>
      <c r="L2271" s="19">
        <f>'EPA Data'!D2272/SUM('EPA Data'!D:D)</f>
        <v>2.4234608378280461E-4</v>
      </c>
      <c r="M2271" s="19">
        <f>'EPA Data'!E2272/SUM('EPA Data'!E:E)</f>
        <v>2.1044907671920757E-4</v>
      </c>
      <c r="N2271" s="19">
        <f>'EPA Data'!F2272/SUM('EPA Data'!F:F)</f>
        <v>1.6307744664779381E-4</v>
      </c>
      <c r="O2271" s="19">
        <f>'EPA Data'!G2272/SUM('EPA Data'!G:G)</f>
        <v>9.9303339389454455E-5</v>
      </c>
      <c r="P2271" s="19">
        <f>'EPA Data'!H2272/SUM('EPA Data'!H:H)</f>
        <v>1.7501163619158591E-4</v>
      </c>
      <c r="Q2271" s="19">
        <f>'EPA Data'!I2272/SUM('EPA Data'!I:I)</f>
        <v>1.5859171550566459E-4</v>
      </c>
      <c r="R2271" s="19">
        <f>'EPA Data'!J2272/SUM('EPA Data'!J:J)</f>
        <v>1.2254869925125195E-4</v>
      </c>
      <c r="S2271" s="19">
        <f>'EPA Data'!K2272/SUM('EPA Data'!K:K)</f>
        <v>2.4552060499291427E-4</v>
      </c>
      <c r="T2271" s="19">
        <f>'EPA Data'!L2272/SUM('EPA Data'!L:L)</f>
        <v>1.7572110632312995E-4</v>
      </c>
      <c r="U2271" s="19">
        <f>'EPA Data'!M2272/SUM('EPA Data'!M:M)</f>
        <v>2.3343688441673462E-4</v>
      </c>
      <c r="V2271" s="19">
        <f>'EPA Data'!N2272/SUM('EPA Data'!N:N)</f>
        <v>2.2597870904888148E-4</v>
      </c>
      <c r="W2271" s="19">
        <f>'EPA Data'!O2272/SUM('EPA Data'!O:O)</f>
        <v>2.9969165063661797E-4</v>
      </c>
      <c r="X2271" s="19">
        <f>'EPA Data'!P2272/SUM('EPA Data'!P:P)</f>
        <v>1.3753290400201685E-4</v>
      </c>
    </row>
    <row r="2272" spans="1:24" x14ac:dyDescent="0.35">
      <c r="A2272" s="13" t="s">
        <v>3686</v>
      </c>
      <c r="B2272" s="13" t="s">
        <v>3597</v>
      </c>
      <c r="C2272" s="18" t="s">
        <v>3687</v>
      </c>
      <c r="D2272" s="14">
        <f>SUMIFS('Census Data'!G:G,'Census Data'!$A:$A,$A2272)/SUMIFS('Census Data'!$F:$F,'Census Data'!$A:$A,$A2272)</f>
        <v>0.49752288851016607</v>
      </c>
      <c r="E2272" s="16">
        <f>SUMIFS('Census Data'!H:H,'Census Data'!$A:$A,$A2272)/SUMIFS('Census Data'!$F:$F,'Census Data'!$A:$A,$A2272)</f>
        <v>0.50247711148983398</v>
      </c>
      <c r="F2272" s="14">
        <f>SUM(SUMIFS('Census Data'!I:I,'Census Data'!$A:$A,$A2272),SUMIFS('Census Data'!J:J,'Census Data'!$A:$A,$A2272))/SUMIFS('Census Data'!$F:$F,'Census Data'!$A:$A,$A2272)</f>
        <v>0.96924418374222188</v>
      </c>
      <c r="G2272" s="14">
        <f>SUM(SUMIFS('Census Data'!K:K,'Census Data'!$A:$A,$A2272),SUMIFS('Census Data'!L:L,'Census Data'!$A:$A,$A2272))/SUMIFS('Census Data'!$F:$F,'Census Data'!$A:$A,$A2272)</f>
        <v>9.9877135270104236E-3</v>
      </c>
      <c r="H2272" s="14">
        <f>SUM(SUMIFS('Census Data'!O:O,'Census Data'!$A:$A,$A2272),SUMIFS('Census Data'!P:P,'Census Data'!$A:$A,$A2272))/SUMIFS('Census Data'!$F:$F,'Census Data'!$A:$A,$A2272)</f>
        <v>4.8353216281558399E-3</v>
      </c>
      <c r="I2272" s="16">
        <f t="shared" si="70"/>
        <v>1.593278110261187E-2</v>
      </c>
      <c r="J2272" s="14">
        <f>SUM(SUMIFS('Census Data'!W:W,'Census Data'!$A:$A,$A2272),SUMIFS('Census Data'!X:X,'Census Data'!$A:$A,$A2272))/SUMIFS('Census Data'!$F:$F,'Census Data'!$A:$A,$A2272)</f>
        <v>1.113709325829337E-2</v>
      </c>
      <c r="K2272" s="16">
        <f t="shared" si="71"/>
        <v>0.98886290674170663</v>
      </c>
      <c r="L2272" s="19">
        <f>'EPA Data'!D2273/SUM('EPA Data'!D:D)</f>
        <v>3.0171695604529664E-4</v>
      </c>
      <c r="M2272" s="19">
        <f>'EPA Data'!E2273/SUM('EPA Data'!E:E)</f>
        <v>3.8989202531491268E-4</v>
      </c>
      <c r="N2272" s="19">
        <f>'EPA Data'!F2273/SUM('EPA Data'!F:F)</f>
        <v>3.6296442151884084E-4</v>
      </c>
      <c r="O2272" s="19">
        <f>'EPA Data'!G2273/SUM('EPA Data'!G:G)</f>
        <v>1.4335167096720874E-4</v>
      </c>
      <c r="P2272" s="19">
        <f>'EPA Data'!H2273/SUM('EPA Data'!H:H)</f>
        <v>2.493813461448018E-4</v>
      </c>
      <c r="Q2272" s="19">
        <f>'EPA Data'!I2273/SUM('EPA Data'!I:I)</f>
        <v>1.8566624099134097E-4</v>
      </c>
      <c r="R2272" s="19">
        <f>'EPA Data'!J2273/SUM('EPA Data'!J:J)</f>
        <v>2.3672039330956766E-4</v>
      </c>
      <c r="S2272" s="19">
        <f>'EPA Data'!K2273/SUM('EPA Data'!K:K)</f>
        <v>4.0296205188714831E-4</v>
      </c>
      <c r="T2272" s="19">
        <f>'EPA Data'!L2273/SUM('EPA Data'!L:L)</f>
        <v>3.1288094314464222E-4</v>
      </c>
      <c r="U2272" s="19">
        <f>'EPA Data'!M2273/SUM('EPA Data'!M:M)</f>
        <v>3.4836161727650009E-4</v>
      </c>
      <c r="V2272" s="19">
        <f>'EPA Data'!N2273/SUM('EPA Data'!N:N)</f>
        <v>3.3636927439929809E-4</v>
      </c>
      <c r="W2272" s="19">
        <f>'EPA Data'!O2273/SUM('EPA Data'!O:O)</f>
        <v>3.3985155589350653E-4</v>
      </c>
      <c r="X2272" s="19">
        <f>'EPA Data'!P2273/SUM('EPA Data'!P:P)</f>
        <v>2.4271576008194363E-4</v>
      </c>
    </row>
    <row r="2273" spans="1:24" x14ac:dyDescent="0.35">
      <c r="A2273" s="13" t="s">
        <v>3688</v>
      </c>
      <c r="B2273" s="13" t="s">
        <v>3597</v>
      </c>
      <c r="C2273" s="18" t="s">
        <v>946</v>
      </c>
      <c r="D2273" s="14">
        <f>SUMIFS('Census Data'!G:G,'Census Data'!$A:$A,$A2273)/SUMIFS('Census Data'!$F:$F,'Census Data'!$A:$A,$A2273)</f>
        <v>0.50387456265388109</v>
      </c>
      <c r="E2273" s="16">
        <f>SUMIFS('Census Data'!H:H,'Census Data'!$A:$A,$A2273)/SUMIFS('Census Data'!$F:$F,'Census Data'!$A:$A,$A2273)</f>
        <v>0.49612543734611897</v>
      </c>
      <c r="F2273" s="14">
        <f>SUM(SUMIFS('Census Data'!I:I,'Census Data'!$A:$A,$A2273),SUMIFS('Census Data'!J:J,'Census Data'!$A:$A,$A2273))/SUMIFS('Census Data'!$F:$F,'Census Data'!$A:$A,$A2273)</f>
        <v>0.97597511986523255</v>
      </c>
      <c r="G2273" s="14">
        <f>SUM(SUMIFS('Census Data'!K:K,'Census Data'!$A:$A,$A2273),SUMIFS('Census Data'!L:L,'Census Data'!$A:$A,$A2273))/SUMIFS('Census Data'!$F:$F,'Census Data'!$A:$A,$A2273)</f>
        <v>5.623947129713619E-3</v>
      </c>
      <c r="H2273" s="14">
        <f>SUM(SUMIFS('Census Data'!O:O,'Census Data'!$A:$A,$A2273),SUMIFS('Census Data'!P:P,'Census Data'!$A:$A,$A2273))/SUMIFS('Census Data'!$F:$F,'Census Data'!$A:$A,$A2273)</f>
        <v>4.716858882985616E-3</v>
      </c>
      <c r="I2273" s="16">
        <f t="shared" si="70"/>
        <v>1.368407412206829E-2</v>
      </c>
      <c r="J2273" s="14">
        <f>SUM(SUMIFS('Census Data'!W:W,'Census Data'!$A:$A,$A2273),SUMIFS('Census Data'!X:X,'Census Data'!$A:$A,$A2273))/SUMIFS('Census Data'!$F:$F,'Census Data'!$A:$A,$A2273)</f>
        <v>1.0988726188933524E-2</v>
      </c>
      <c r="K2273" s="16">
        <f t="shared" si="71"/>
        <v>0.98901127381106646</v>
      </c>
      <c r="L2273" s="19">
        <f>'EPA Data'!D2274/SUM('EPA Data'!D:D)</f>
        <v>2.0472087752661345E-4</v>
      </c>
      <c r="M2273" s="19">
        <f>'EPA Data'!E2274/SUM('EPA Data'!E:E)</f>
        <v>2.6253067753955096E-4</v>
      </c>
      <c r="N2273" s="19">
        <f>'EPA Data'!F2274/SUM('EPA Data'!F:F)</f>
        <v>2.5572313323242853E-4</v>
      </c>
      <c r="O2273" s="19">
        <f>'EPA Data'!G2274/SUM('EPA Data'!G:G)</f>
        <v>9.0416012175891937E-5</v>
      </c>
      <c r="P2273" s="19">
        <f>'EPA Data'!H2274/SUM('EPA Data'!H:H)</f>
        <v>1.7251010022903407E-4</v>
      </c>
      <c r="Q2273" s="19">
        <f>'EPA Data'!I2274/SUM('EPA Data'!I:I)</f>
        <v>1.409164162617845E-4</v>
      </c>
      <c r="R2273" s="19">
        <f>'EPA Data'!J2274/SUM('EPA Data'!J:J)</f>
        <v>1.5051144356344835E-4</v>
      </c>
      <c r="S2273" s="19">
        <f>'EPA Data'!K2274/SUM('EPA Data'!K:K)</f>
        <v>2.8304820035866547E-4</v>
      </c>
      <c r="T2273" s="19">
        <f>'EPA Data'!L2274/SUM('EPA Data'!L:L)</f>
        <v>2.3050302269581055E-4</v>
      </c>
      <c r="U2273" s="19">
        <f>'EPA Data'!M2274/SUM('EPA Data'!M:M)</f>
        <v>2.0745808019673233E-4</v>
      </c>
      <c r="V2273" s="19">
        <f>'EPA Data'!N2274/SUM('EPA Data'!N:N)</f>
        <v>2.3224459493446009E-4</v>
      </c>
      <c r="W2273" s="19">
        <f>'EPA Data'!O2274/SUM('EPA Data'!O:O)</f>
        <v>2.5483262136971553E-4</v>
      </c>
      <c r="X2273" s="19">
        <f>'EPA Data'!P2274/SUM('EPA Data'!P:P)</f>
        <v>1.7004093793085786E-4</v>
      </c>
    </row>
    <row r="2274" spans="1:24" x14ac:dyDescent="0.35">
      <c r="A2274" s="13" t="s">
        <v>3689</v>
      </c>
      <c r="B2274" s="13" t="s">
        <v>3597</v>
      </c>
      <c r="C2274" s="18" t="s">
        <v>150</v>
      </c>
      <c r="D2274" s="14">
        <f>SUMIFS('Census Data'!G:G,'Census Data'!$A:$A,$A2274)/SUMIFS('Census Data'!$F:$F,'Census Data'!$A:$A,$A2274)</f>
        <v>0.49491089893919349</v>
      </c>
      <c r="E2274" s="16">
        <f>SUMIFS('Census Data'!H:H,'Census Data'!$A:$A,$A2274)/SUMIFS('Census Data'!$F:$F,'Census Data'!$A:$A,$A2274)</f>
        <v>0.50508910106080651</v>
      </c>
      <c r="F2274" s="14">
        <f>SUM(SUMIFS('Census Data'!I:I,'Census Data'!$A:$A,$A2274),SUMIFS('Census Data'!J:J,'Census Data'!$A:$A,$A2274))/SUMIFS('Census Data'!$F:$F,'Census Data'!$A:$A,$A2274)</f>
        <v>0.93282673175111885</v>
      </c>
      <c r="G2274" s="14">
        <f>SUM(SUMIFS('Census Data'!K:K,'Census Data'!$A:$A,$A2274),SUMIFS('Census Data'!L:L,'Census Data'!$A:$A,$A2274))/SUMIFS('Census Data'!$F:$F,'Census Data'!$A:$A,$A2274)</f>
        <v>3.3046917165387428E-2</v>
      </c>
      <c r="H2274" s="14">
        <f>SUM(SUMIFS('Census Data'!O:O,'Census Data'!$A:$A,$A2274),SUMIFS('Census Data'!P:P,'Census Data'!$A:$A,$A2274))/SUMIFS('Census Data'!$F:$F,'Census Data'!$A:$A,$A2274)</f>
        <v>1.1883325611719023E-2</v>
      </c>
      <c r="I2274" s="16">
        <f t="shared" si="70"/>
        <v>2.2243025471774702E-2</v>
      </c>
      <c r="J2274" s="14">
        <f>SUM(SUMIFS('Census Data'!W:W,'Census Data'!$A:$A,$A2274),SUMIFS('Census Data'!X:X,'Census Data'!$A:$A,$A2274))/SUMIFS('Census Data'!$F:$F,'Census Data'!$A:$A,$A2274)</f>
        <v>1.9119353868051144E-2</v>
      </c>
      <c r="K2274" s="16">
        <f t="shared" si="71"/>
        <v>0.98088064613194881</v>
      </c>
      <c r="L2274" s="19">
        <f>'EPA Data'!D2275/SUM('EPA Data'!D:D)</f>
        <v>1.8100096732654597E-3</v>
      </c>
      <c r="M2274" s="19">
        <f>'EPA Data'!E2275/SUM('EPA Data'!E:E)</f>
        <v>2.4479532711491024E-3</v>
      </c>
      <c r="N2274" s="19">
        <f>'EPA Data'!F2275/SUM('EPA Data'!F:F)</f>
        <v>2.1086308836569664E-3</v>
      </c>
      <c r="O2274" s="19">
        <f>'EPA Data'!G2275/SUM('EPA Data'!G:G)</f>
        <v>7.2071881433119316E-4</v>
      </c>
      <c r="P2274" s="19">
        <f>'EPA Data'!H2275/SUM('EPA Data'!H:H)</f>
        <v>1.0927552732079265E-3</v>
      </c>
      <c r="Q2274" s="19">
        <f>'EPA Data'!I2275/SUM('EPA Data'!I:I)</f>
        <v>8.5941332880153847E-4</v>
      </c>
      <c r="R2274" s="19">
        <f>'EPA Data'!J2275/SUM('EPA Data'!J:J)</f>
        <v>1.0822241742531223E-3</v>
      </c>
      <c r="S2274" s="19">
        <f>'EPA Data'!K2275/SUM('EPA Data'!K:K)</f>
        <v>2.0550103903881249E-3</v>
      </c>
      <c r="T2274" s="19">
        <f>'EPA Data'!L2275/SUM('EPA Data'!L:L)</f>
        <v>1.5358818726315903E-3</v>
      </c>
      <c r="U2274" s="19">
        <f>'EPA Data'!M2275/SUM('EPA Data'!M:M)</f>
        <v>1.5793682875527178E-3</v>
      </c>
      <c r="V2274" s="19">
        <f>'EPA Data'!N2275/SUM('EPA Data'!N:N)</f>
        <v>1.3774082502652802E-3</v>
      </c>
      <c r="W2274" s="19">
        <f>'EPA Data'!O2275/SUM('EPA Data'!O:O)</f>
        <v>1.5112201752735133E-3</v>
      </c>
      <c r="X2274" s="19">
        <f>'EPA Data'!P2275/SUM('EPA Data'!P:P)</f>
        <v>1.1091224538316521E-3</v>
      </c>
    </row>
    <row r="2275" spans="1:24" x14ac:dyDescent="0.35">
      <c r="A2275" s="13" t="s">
        <v>3690</v>
      </c>
      <c r="B2275" s="13" t="s">
        <v>3597</v>
      </c>
      <c r="C2275" s="18" t="s">
        <v>949</v>
      </c>
      <c r="D2275" s="14">
        <f>SUMIFS('Census Data'!G:G,'Census Data'!$A:$A,$A2275)/SUMIFS('Census Data'!$F:$F,'Census Data'!$A:$A,$A2275)</f>
        <v>0.53115407925863656</v>
      </c>
      <c r="E2275" s="16">
        <f>SUMIFS('Census Data'!H:H,'Census Data'!$A:$A,$A2275)/SUMIFS('Census Data'!$F:$F,'Census Data'!$A:$A,$A2275)</f>
        <v>0.46884592074136344</v>
      </c>
      <c r="F2275" s="14">
        <f>SUM(SUMIFS('Census Data'!I:I,'Census Data'!$A:$A,$A2275),SUMIFS('Census Data'!J:J,'Census Data'!$A:$A,$A2275))/SUMIFS('Census Data'!$F:$F,'Census Data'!$A:$A,$A2275)</f>
        <v>0.94353750806467385</v>
      </c>
      <c r="G2275" s="14">
        <f>SUM(SUMIFS('Census Data'!K:K,'Census Data'!$A:$A,$A2275),SUMIFS('Census Data'!L:L,'Census Data'!$A:$A,$A2275))/SUMIFS('Census Data'!$F:$F,'Census Data'!$A:$A,$A2275)</f>
        <v>3.2708361844806348E-2</v>
      </c>
      <c r="H2275" s="14">
        <f>SUM(SUMIFS('Census Data'!O:O,'Census Data'!$A:$A,$A2275),SUMIFS('Census Data'!P:P,'Census Data'!$A:$A,$A2275))/SUMIFS('Census Data'!$F:$F,'Census Data'!$A:$A,$A2275)</f>
        <v>7.3706230815851724E-3</v>
      </c>
      <c r="I2275" s="16">
        <f t="shared" si="70"/>
        <v>1.638350700893465E-2</v>
      </c>
      <c r="J2275" s="14">
        <f>SUM(SUMIFS('Census Data'!W:W,'Census Data'!$A:$A,$A2275),SUMIFS('Census Data'!X:X,'Census Data'!$A:$A,$A2275))/SUMIFS('Census Data'!$F:$F,'Census Data'!$A:$A,$A2275)</f>
        <v>4.6159260200590434E-2</v>
      </c>
      <c r="K2275" s="16">
        <f t="shared" si="71"/>
        <v>0.95384073979940953</v>
      </c>
      <c r="L2275" s="19">
        <f>'EPA Data'!D2276/SUM('EPA Data'!D:D)</f>
        <v>3.897577329850924E-4</v>
      </c>
      <c r="M2275" s="19">
        <f>'EPA Data'!E2276/SUM('EPA Data'!E:E)</f>
        <v>2.6472460426441724E-4</v>
      </c>
      <c r="N2275" s="19">
        <f>'EPA Data'!F2276/SUM('EPA Data'!F:F)</f>
        <v>1.7638452880033734E-4</v>
      </c>
      <c r="O2275" s="19">
        <f>'EPA Data'!G2276/SUM('EPA Data'!G:G)</f>
        <v>1.6594964343316748E-4</v>
      </c>
      <c r="P2275" s="19">
        <f>'EPA Data'!H2276/SUM('EPA Data'!H:H)</f>
        <v>2.548923270362336E-4</v>
      </c>
      <c r="Q2275" s="19">
        <f>'EPA Data'!I2276/SUM('EPA Data'!I:I)</f>
        <v>2.6900676149617451E-4</v>
      </c>
      <c r="R2275" s="19">
        <f>'EPA Data'!J2276/SUM('EPA Data'!J:J)</f>
        <v>2.0796441200706815E-4</v>
      </c>
      <c r="S2275" s="19">
        <f>'EPA Data'!K2276/SUM('EPA Data'!K:K)</f>
        <v>2.9750830536436621E-4</v>
      </c>
      <c r="T2275" s="19">
        <f>'EPA Data'!L2276/SUM('EPA Data'!L:L)</f>
        <v>2.067407643903697E-4</v>
      </c>
      <c r="U2275" s="19">
        <f>'EPA Data'!M2276/SUM('EPA Data'!M:M)</f>
        <v>3.9861898337343785E-4</v>
      </c>
      <c r="V2275" s="19">
        <f>'EPA Data'!N2276/SUM('EPA Data'!N:N)</f>
        <v>3.8211450426428416E-4</v>
      </c>
      <c r="W2275" s="19">
        <f>'EPA Data'!O2276/SUM('EPA Data'!O:O)</f>
        <v>4.3766138305592709E-4</v>
      </c>
      <c r="X2275" s="19">
        <f>'EPA Data'!P2276/SUM('EPA Data'!P:P)</f>
        <v>1.7282510273722415E-4</v>
      </c>
    </row>
    <row r="2276" spans="1:24" x14ac:dyDescent="0.35">
      <c r="A2276" s="13" t="s">
        <v>3691</v>
      </c>
      <c r="B2276" s="13" t="s">
        <v>3597</v>
      </c>
      <c r="C2276" s="18" t="s">
        <v>3692</v>
      </c>
      <c r="D2276" s="14">
        <f>SUMIFS('Census Data'!G:G,'Census Data'!$A:$A,$A2276)/SUMIFS('Census Data'!$F:$F,'Census Data'!$A:$A,$A2276)</f>
        <v>0.49350949609780304</v>
      </c>
      <c r="E2276" s="16">
        <f>SUMIFS('Census Data'!H:H,'Census Data'!$A:$A,$A2276)/SUMIFS('Census Data'!$F:$F,'Census Data'!$A:$A,$A2276)</f>
        <v>0.50649050390219696</v>
      </c>
      <c r="F2276" s="14">
        <f>SUM(SUMIFS('Census Data'!I:I,'Census Data'!$A:$A,$A2276),SUMIFS('Census Data'!J:J,'Census Data'!$A:$A,$A2276))/SUMIFS('Census Data'!$F:$F,'Census Data'!$A:$A,$A2276)</f>
        <v>0.94551021789146028</v>
      </c>
      <c r="G2276" s="14">
        <f>SUM(SUMIFS('Census Data'!K:K,'Census Data'!$A:$A,$A2276),SUMIFS('Census Data'!L:L,'Census Data'!$A:$A,$A2276))/SUMIFS('Census Data'!$F:$F,'Census Data'!$A:$A,$A2276)</f>
        <v>2.634546848919565E-2</v>
      </c>
      <c r="H2276" s="14">
        <f>SUM(SUMIFS('Census Data'!O:O,'Census Data'!$A:$A,$A2276),SUMIFS('Census Data'!P:P,'Census Data'!$A:$A,$A2276))/SUMIFS('Census Data'!$F:$F,'Census Data'!$A:$A,$A2276)</f>
        <v>1.008537465602021E-2</v>
      </c>
      <c r="I2276" s="16">
        <f t="shared" si="70"/>
        <v>1.8058938963323889E-2</v>
      </c>
      <c r="J2276" s="14">
        <f>SUM(SUMIFS('Census Data'!W:W,'Census Data'!$A:$A,$A2276),SUMIFS('Census Data'!X:X,'Census Data'!$A:$A,$A2276))/SUMIFS('Census Data'!$F:$F,'Census Data'!$A:$A,$A2276)</f>
        <v>1.4681170207966797E-2</v>
      </c>
      <c r="K2276" s="16">
        <f t="shared" si="71"/>
        <v>0.98531882979203322</v>
      </c>
      <c r="L2276" s="19">
        <f>'EPA Data'!D2277/SUM('EPA Data'!D:D)</f>
        <v>3.7620757280699855E-3</v>
      </c>
      <c r="M2276" s="19">
        <f>'EPA Data'!E2277/SUM('EPA Data'!E:E)</f>
        <v>4.006987129839725E-3</v>
      </c>
      <c r="N2276" s="19">
        <f>'EPA Data'!F2277/SUM('EPA Data'!F:F)</f>
        <v>3.2384052877353223E-3</v>
      </c>
      <c r="O2276" s="19">
        <f>'EPA Data'!G2277/SUM('EPA Data'!G:G)</f>
        <v>1.5395802962992384E-3</v>
      </c>
      <c r="P2276" s="19">
        <f>'EPA Data'!H2277/SUM('EPA Data'!H:H)</f>
        <v>1.8947612993174838E-3</v>
      </c>
      <c r="Q2276" s="19">
        <f>'EPA Data'!I2277/SUM('EPA Data'!I:I)</f>
        <v>1.5570582142592116E-3</v>
      </c>
      <c r="R2276" s="19">
        <f>'EPA Data'!J2277/SUM('EPA Data'!J:J)</f>
        <v>2.2810245868895569E-3</v>
      </c>
      <c r="S2276" s="19">
        <f>'EPA Data'!K2277/SUM('EPA Data'!K:K)</f>
        <v>3.5398842626940051E-3</v>
      </c>
      <c r="T2276" s="19">
        <f>'EPA Data'!L2277/SUM('EPA Data'!L:L)</f>
        <v>2.58109332969692E-3</v>
      </c>
      <c r="U2276" s="19">
        <f>'EPA Data'!M2277/SUM('EPA Data'!M:M)</f>
        <v>3.3742466114527669E-3</v>
      </c>
      <c r="V2276" s="19">
        <f>'EPA Data'!N2277/SUM('EPA Data'!N:N)</f>
        <v>2.4991347368229764E-3</v>
      </c>
      <c r="W2276" s="19">
        <f>'EPA Data'!O2277/SUM('EPA Data'!O:O)</f>
        <v>2.7691801083068162E-3</v>
      </c>
      <c r="X2276" s="19">
        <f>'EPA Data'!P2277/SUM('EPA Data'!P:P)</f>
        <v>1.7349536783229172E-3</v>
      </c>
    </row>
    <row r="2277" spans="1:24" x14ac:dyDescent="0.35">
      <c r="A2277" s="13" t="s">
        <v>3693</v>
      </c>
      <c r="B2277" s="13" t="s">
        <v>3597</v>
      </c>
      <c r="C2277" s="18" t="s">
        <v>3050</v>
      </c>
      <c r="D2277" s="14">
        <f>SUMIFS('Census Data'!G:G,'Census Data'!$A:$A,$A2277)/SUMIFS('Census Data'!$F:$F,'Census Data'!$A:$A,$A2277)</f>
        <v>0.50364375575329856</v>
      </c>
      <c r="E2277" s="16">
        <f>SUMIFS('Census Data'!H:H,'Census Data'!$A:$A,$A2277)/SUMIFS('Census Data'!$F:$F,'Census Data'!$A:$A,$A2277)</f>
        <v>0.49635624424670144</v>
      </c>
      <c r="F2277" s="14">
        <f>SUM(SUMIFS('Census Data'!I:I,'Census Data'!$A:$A,$A2277),SUMIFS('Census Data'!J:J,'Census Data'!$A:$A,$A2277))/SUMIFS('Census Data'!$F:$F,'Census Data'!$A:$A,$A2277)</f>
        <v>0.97065817735501692</v>
      </c>
      <c r="G2277" s="14">
        <f>SUM(SUMIFS('Census Data'!K:K,'Census Data'!$A:$A,$A2277),SUMIFS('Census Data'!L:L,'Census Data'!$A:$A,$A2277))/SUMIFS('Census Data'!$F:$F,'Census Data'!$A:$A,$A2277)</f>
        <v>1.0125805461798098E-2</v>
      </c>
      <c r="H2277" s="14">
        <f>SUM(SUMIFS('Census Data'!O:O,'Census Data'!$A:$A,$A2277),SUMIFS('Census Data'!P:P,'Census Data'!$A:$A,$A2277))/SUMIFS('Census Data'!$F:$F,'Census Data'!$A:$A,$A2277)</f>
        <v>5.2163240257747778E-3</v>
      </c>
      <c r="I2277" s="16">
        <f t="shared" si="70"/>
        <v>1.3999693157410231E-2</v>
      </c>
      <c r="J2277" s="14">
        <f>SUM(SUMIFS('Census Data'!W:W,'Census Data'!$A:$A,$A2277),SUMIFS('Census Data'!X:X,'Census Data'!$A:$A,$A2277))/SUMIFS('Census Data'!$F:$F,'Census Data'!$A:$A,$A2277)</f>
        <v>2.1440625958883092E-2</v>
      </c>
      <c r="K2277" s="16">
        <f t="shared" si="71"/>
        <v>0.97855937404111693</v>
      </c>
      <c r="L2277" s="19">
        <f>'EPA Data'!D2278/SUM('EPA Data'!D:D)</f>
        <v>1.6067862024317877E-4</v>
      </c>
      <c r="M2277" s="19">
        <f>'EPA Data'!E2278/SUM('EPA Data'!E:E)</f>
        <v>1.1719959600688298E-4</v>
      </c>
      <c r="N2277" s="19">
        <f>'EPA Data'!F2278/SUM('EPA Data'!F:F)</f>
        <v>9.3361293936593506E-5</v>
      </c>
      <c r="O2277" s="19">
        <f>'EPA Data'!G2278/SUM('EPA Data'!G:G)</f>
        <v>6.8253638997439257E-5</v>
      </c>
      <c r="P2277" s="19">
        <f>'EPA Data'!H2278/SUM('EPA Data'!H:H)</f>
        <v>1.0511935267211765E-4</v>
      </c>
      <c r="Q2277" s="19">
        <f>'EPA Data'!I2278/SUM('EPA Data'!I:I)</f>
        <v>1.1326830903629348E-4</v>
      </c>
      <c r="R2277" s="19">
        <f>'EPA Data'!J2278/SUM('EPA Data'!J:J)</f>
        <v>8.9998583341381792E-5</v>
      </c>
      <c r="S2277" s="19">
        <f>'EPA Data'!K2278/SUM('EPA Data'!K:K)</f>
        <v>1.3523050020462489E-4</v>
      </c>
      <c r="T2277" s="19">
        <f>'EPA Data'!L2278/SUM('EPA Data'!L:L)</f>
        <v>1.0343864063669232E-4</v>
      </c>
      <c r="U2277" s="19">
        <f>'EPA Data'!M2278/SUM('EPA Data'!M:M)</f>
        <v>1.5777559469598676E-4</v>
      </c>
      <c r="V2277" s="19">
        <f>'EPA Data'!N2278/SUM('EPA Data'!N:N)</f>
        <v>1.4906240565602918E-4</v>
      </c>
      <c r="W2277" s="19">
        <f>'EPA Data'!O2278/SUM('EPA Data'!O:O)</f>
        <v>2.0508715587073265E-4</v>
      </c>
      <c r="X2277" s="19">
        <f>'EPA Data'!P2278/SUM('EPA Data'!P:P)</f>
        <v>7.8100763502580672E-5</v>
      </c>
    </row>
    <row r="2278" spans="1:24" x14ac:dyDescent="0.35">
      <c r="A2278" s="13" t="s">
        <v>3694</v>
      </c>
      <c r="B2278" s="13" t="s">
        <v>3597</v>
      </c>
      <c r="C2278" s="18" t="s">
        <v>1962</v>
      </c>
      <c r="D2278" s="14">
        <f>SUMIFS('Census Data'!G:G,'Census Data'!$A:$A,$A2278)/SUMIFS('Census Data'!$F:$F,'Census Data'!$A:$A,$A2278)</f>
        <v>0.4963401622553627</v>
      </c>
      <c r="E2278" s="16">
        <f>SUMIFS('Census Data'!H:H,'Census Data'!$A:$A,$A2278)/SUMIFS('Census Data'!$F:$F,'Census Data'!$A:$A,$A2278)</f>
        <v>0.5036598377446373</v>
      </c>
      <c r="F2278" s="14">
        <f>SUM(SUMIFS('Census Data'!I:I,'Census Data'!$A:$A,$A2278),SUMIFS('Census Data'!J:J,'Census Data'!$A:$A,$A2278))/SUMIFS('Census Data'!$F:$F,'Census Data'!$A:$A,$A2278)</f>
        <v>0.88378125540869468</v>
      </c>
      <c r="G2278" s="14">
        <f>SUM(SUMIFS('Census Data'!K:K,'Census Data'!$A:$A,$A2278),SUMIFS('Census Data'!L:L,'Census Data'!$A:$A,$A2278))/SUMIFS('Census Data'!$F:$F,'Census Data'!$A:$A,$A2278)</f>
        <v>7.239708965671357E-2</v>
      </c>
      <c r="H2278" s="14">
        <f>SUM(SUMIFS('Census Data'!O:O,'Census Data'!$A:$A,$A2278),SUMIFS('Census Data'!P:P,'Census Data'!$A:$A,$A2278))/SUMIFS('Census Data'!$F:$F,'Census Data'!$A:$A,$A2278)</f>
        <v>1.5640575671335397E-2</v>
      </c>
      <c r="I2278" s="16">
        <f t="shared" si="70"/>
        <v>2.8181079263256414E-2</v>
      </c>
      <c r="J2278" s="14">
        <f>SUM(SUMIFS('Census Data'!W:W,'Census Data'!$A:$A,$A2278),SUMIFS('Census Data'!X:X,'Census Data'!$A:$A,$A2278))/SUMIFS('Census Data'!$F:$F,'Census Data'!$A:$A,$A2278)</f>
        <v>8.6125041352551585E-2</v>
      </c>
      <c r="K2278" s="16">
        <f t="shared" si="71"/>
        <v>0.91387495864744839</v>
      </c>
      <c r="L2278" s="19">
        <f>'EPA Data'!D2279/SUM('EPA Data'!D:D)</f>
        <v>3.668546449658232E-3</v>
      </c>
      <c r="M2278" s="19">
        <f>'EPA Data'!E2279/SUM('EPA Data'!E:E)</f>
        <v>2.2018595671891169E-3</v>
      </c>
      <c r="N2278" s="19">
        <f>'EPA Data'!F2279/SUM('EPA Data'!F:F)</f>
        <v>1.5864270842758765E-3</v>
      </c>
      <c r="O2278" s="19">
        <f>'EPA Data'!G2279/SUM('EPA Data'!G:G)</f>
        <v>1.7716011495007506E-3</v>
      </c>
      <c r="P2278" s="19">
        <f>'EPA Data'!H2279/SUM('EPA Data'!H:H)</f>
        <v>2.1417245861821022E-3</v>
      </c>
      <c r="Q2278" s="19">
        <f>'EPA Data'!I2279/SUM('EPA Data'!I:I)</f>
        <v>2.1939312739017438E-3</v>
      </c>
      <c r="R2278" s="19">
        <f>'EPA Data'!J2279/SUM('EPA Data'!J:J)</f>
        <v>2.0033292912479054E-3</v>
      </c>
      <c r="S2278" s="19">
        <f>'EPA Data'!K2279/SUM('EPA Data'!K:K)</f>
        <v>2.4616099651312224E-3</v>
      </c>
      <c r="T2278" s="19">
        <f>'EPA Data'!L2279/SUM('EPA Data'!L:L)</f>
        <v>1.7032835423287898E-3</v>
      </c>
      <c r="U2278" s="19">
        <f>'EPA Data'!M2279/SUM('EPA Data'!M:M)</f>
        <v>3.1033364000301452E-3</v>
      </c>
      <c r="V2278" s="19">
        <f>'EPA Data'!N2279/SUM('EPA Data'!N:N)</f>
        <v>2.9855154569279566E-3</v>
      </c>
      <c r="W2278" s="19">
        <f>'EPA Data'!O2279/SUM('EPA Data'!O:O)</f>
        <v>4.5124272288046656E-3</v>
      </c>
      <c r="X2278" s="19">
        <f>'EPA Data'!P2279/SUM('EPA Data'!P:P)</f>
        <v>1.3337433782467131E-3</v>
      </c>
    </row>
    <row r="2279" spans="1:24" x14ac:dyDescent="0.35">
      <c r="A2279" s="13" t="s">
        <v>3695</v>
      </c>
      <c r="B2279" s="13" t="s">
        <v>3696</v>
      </c>
      <c r="C2279" s="18" t="s">
        <v>2011</v>
      </c>
      <c r="D2279" s="14">
        <f>SUMIFS('Census Data'!G:G,'Census Data'!$A:$A,$A2279)/SUMIFS('Census Data'!$F:$F,'Census Data'!$A:$A,$A2279)</f>
        <v>0.48557758569769044</v>
      </c>
      <c r="E2279" s="16">
        <f>SUMIFS('Census Data'!H:H,'Census Data'!$A:$A,$A2279)/SUMIFS('Census Data'!$F:$F,'Census Data'!$A:$A,$A2279)</f>
        <v>0.51442241430230951</v>
      </c>
      <c r="F2279" s="14">
        <f>SUM(SUMIFS('Census Data'!I:I,'Census Data'!$A:$A,$A2279),SUMIFS('Census Data'!J:J,'Census Data'!$A:$A,$A2279))/SUMIFS('Census Data'!$F:$F,'Census Data'!$A:$A,$A2279)</f>
        <v>0.93536001890173071</v>
      </c>
      <c r="G2279" s="14">
        <f>SUM(SUMIFS('Census Data'!K:K,'Census Data'!$A:$A,$A2279),SUMIFS('Census Data'!L:L,'Census Data'!$A:$A,$A2279))/SUMIFS('Census Data'!$F:$F,'Census Data'!$A:$A,$A2279)</f>
        <v>1.549548130500699E-2</v>
      </c>
      <c r="H2279" s="14">
        <f>SUM(SUMIFS('Census Data'!O:O,'Census Data'!$A:$A,$A2279),SUMIFS('Census Data'!P:P,'Census Data'!$A:$A,$A2279))/SUMIFS('Census Data'!$F:$F,'Census Data'!$A:$A,$A2279)</f>
        <v>2.5340132705900884E-2</v>
      </c>
      <c r="I2279" s="16">
        <f t="shared" si="70"/>
        <v>2.3804367087361444E-2</v>
      </c>
      <c r="J2279" s="14">
        <f>SUM(SUMIFS('Census Data'!W:W,'Census Data'!$A:$A,$A2279),SUMIFS('Census Data'!X:X,'Census Data'!$A:$A,$A2279))/SUMIFS('Census Data'!$F:$F,'Census Data'!$A:$A,$A2279)</f>
        <v>3.8276004646675459E-2</v>
      </c>
      <c r="K2279" s="16">
        <f t="shared" si="71"/>
        <v>0.96172399535332453</v>
      </c>
      <c r="L2279" s="19">
        <f>'EPA Data'!D2280/SUM('EPA Data'!D:D)</f>
        <v>1.5684344528001126E-4</v>
      </c>
      <c r="M2279" s="19">
        <f>'EPA Data'!E2280/SUM('EPA Data'!E:E)</f>
        <v>1.3402780872540863E-4</v>
      </c>
      <c r="N2279" s="19">
        <f>'EPA Data'!F2280/SUM('EPA Data'!F:F)</f>
        <v>7.5518994418326713E-5</v>
      </c>
      <c r="O2279" s="19">
        <f>'EPA Data'!G2280/SUM('EPA Data'!G:G)</f>
        <v>2.0211654441663605E-4</v>
      </c>
      <c r="P2279" s="19">
        <f>'EPA Data'!H2280/SUM('EPA Data'!H:H)</f>
        <v>2.2749448030618094E-4</v>
      </c>
      <c r="Q2279" s="19">
        <f>'EPA Data'!I2280/SUM('EPA Data'!I:I)</f>
        <v>2.1582978951625975E-4</v>
      </c>
      <c r="R2279" s="19">
        <f>'EPA Data'!J2280/SUM('EPA Data'!J:J)</f>
        <v>1.4299765855554084E-4</v>
      </c>
      <c r="S2279" s="19">
        <f>'EPA Data'!K2280/SUM('EPA Data'!K:K)</f>
        <v>1.4694674185783237E-4</v>
      </c>
      <c r="T2279" s="19">
        <f>'EPA Data'!L2280/SUM('EPA Data'!L:L)</f>
        <v>8.4351936960984147E-5</v>
      </c>
      <c r="U2279" s="19">
        <f>'EPA Data'!M2280/SUM('EPA Data'!M:M)</f>
        <v>4.8477294463551246E-4</v>
      </c>
      <c r="V2279" s="19">
        <f>'EPA Data'!N2280/SUM('EPA Data'!N:N)</f>
        <v>4.6252399205664262E-4</v>
      </c>
      <c r="W2279" s="19">
        <f>'EPA Data'!O2280/SUM('EPA Data'!O:O)</f>
        <v>4.0978785653783041E-4</v>
      </c>
      <c r="X2279" s="19">
        <f>'EPA Data'!P2280/SUM('EPA Data'!P:P)</f>
        <v>8.551786492983255E-5</v>
      </c>
    </row>
    <row r="2280" spans="1:24" x14ac:dyDescent="0.35">
      <c r="A2280" s="13" t="s">
        <v>3697</v>
      </c>
      <c r="B2280" s="13" t="s">
        <v>3696</v>
      </c>
      <c r="C2280" s="18" t="s">
        <v>572</v>
      </c>
      <c r="D2280" s="14">
        <f>SUMIFS('Census Data'!G:G,'Census Data'!$A:$A,$A2280)/SUMIFS('Census Data'!$F:$F,'Census Data'!$A:$A,$A2280)</f>
        <v>0.4871859591453393</v>
      </c>
      <c r="E2280" s="16">
        <f>SUMIFS('Census Data'!H:H,'Census Data'!$A:$A,$A2280)/SUMIFS('Census Data'!$F:$F,'Census Data'!$A:$A,$A2280)</f>
        <v>0.51281404085466076</v>
      </c>
      <c r="F2280" s="14">
        <f>SUM(SUMIFS('Census Data'!I:I,'Census Data'!$A:$A,$A2280),SUMIFS('Census Data'!J:J,'Census Data'!$A:$A,$A2280))/SUMIFS('Census Data'!$F:$F,'Census Data'!$A:$A,$A2280)</f>
        <v>0.91517961962902095</v>
      </c>
      <c r="G2280" s="14">
        <f>SUM(SUMIFS('Census Data'!K:K,'Census Data'!$A:$A,$A2280),SUMIFS('Census Data'!L:L,'Census Data'!$A:$A,$A2280))/SUMIFS('Census Data'!$F:$F,'Census Data'!$A:$A,$A2280)</f>
        <v>2.6238553651091807E-2</v>
      </c>
      <c r="H2280" s="14">
        <f>SUM(SUMIFS('Census Data'!O:O,'Census Data'!$A:$A,$A2280),SUMIFS('Census Data'!P:P,'Census Data'!$A:$A,$A2280))/SUMIFS('Census Data'!$F:$F,'Census Data'!$A:$A,$A2280)</f>
        <v>3.018314158253111E-2</v>
      </c>
      <c r="I2280" s="16">
        <f t="shared" si="70"/>
        <v>2.8398685137356106E-2</v>
      </c>
      <c r="J2280" s="14">
        <f>SUM(SUMIFS('Census Data'!W:W,'Census Data'!$A:$A,$A2280),SUMIFS('Census Data'!X:X,'Census Data'!$A:$A,$A2280))/SUMIFS('Census Data'!$F:$F,'Census Data'!$A:$A,$A2280)</f>
        <v>5.7049776942944351E-2</v>
      </c>
      <c r="K2280" s="16">
        <f t="shared" si="71"/>
        <v>0.94295022305705567</v>
      </c>
      <c r="L2280" s="19">
        <f>'EPA Data'!D2281/SUM('EPA Data'!D:D)</f>
        <v>4.955548586163881E-4</v>
      </c>
      <c r="M2280" s="19">
        <f>'EPA Data'!E2281/SUM('EPA Data'!E:E)</f>
        <v>4.121618900824553E-4</v>
      </c>
      <c r="N2280" s="19">
        <f>'EPA Data'!F2281/SUM('EPA Data'!F:F)</f>
        <v>2.632912154852744E-4</v>
      </c>
      <c r="O2280" s="19">
        <f>'EPA Data'!G2281/SUM('EPA Data'!G:G)</f>
        <v>5.996485721459215E-4</v>
      </c>
      <c r="P2280" s="19">
        <f>'EPA Data'!H2281/SUM('EPA Data'!H:H)</f>
        <v>6.7918047390352876E-4</v>
      </c>
      <c r="Q2280" s="19">
        <f>'EPA Data'!I2281/SUM('EPA Data'!I:I)</f>
        <v>7.1411859796447548E-4</v>
      </c>
      <c r="R2280" s="19">
        <f>'EPA Data'!J2281/SUM('EPA Data'!J:J)</f>
        <v>4.423596193560528E-4</v>
      </c>
      <c r="S2280" s="19">
        <f>'EPA Data'!K2281/SUM('EPA Data'!K:K)</f>
        <v>4.4474545302131602E-4</v>
      </c>
      <c r="T2280" s="19">
        <f>'EPA Data'!L2281/SUM('EPA Data'!L:L)</f>
        <v>2.9271088142235368E-4</v>
      </c>
      <c r="U2280" s="19">
        <f>'EPA Data'!M2281/SUM('EPA Data'!M:M)</f>
        <v>1.5667607167988487E-3</v>
      </c>
      <c r="V2280" s="19">
        <f>'EPA Data'!N2281/SUM('EPA Data'!N:N)</f>
        <v>1.3768914265521225E-3</v>
      </c>
      <c r="W2280" s="19">
        <f>'EPA Data'!O2281/SUM('EPA Data'!O:O)</f>
        <v>1.3445166373414381E-3</v>
      </c>
      <c r="X2280" s="19">
        <f>'EPA Data'!P2281/SUM('EPA Data'!P:P)</f>
        <v>2.6322663197505245E-4</v>
      </c>
    </row>
    <row r="2281" spans="1:24" x14ac:dyDescent="0.35">
      <c r="A2281" s="13" t="s">
        <v>3698</v>
      </c>
      <c r="B2281" s="13" t="s">
        <v>3696</v>
      </c>
      <c r="C2281" s="18" t="s">
        <v>3699</v>
      </c>
      <c r="D2281" s="14">
        <f>SUMIFS('Census Data'!G:G,'Census Data'!$A:$A,$A2281)/SUMIFS('Census Data'!$F:$F,'Census Data'!$A:$A,$A2281)</f>
        <v>0.49431984027834536</v>
      </c>
      <c r="E2281" s="16">
        <f>SUMIFS('Census Data'!H:H,'Census Data'!$A:$A,$A2281)/SUMIFS('Census Data'!$F:$F,'Census Data'!$A:$A,$A2281)</f>
        <v>0.5056801597216547</v>
      </c>
      <c r="F2281" s="14">
        <f>SUM(SUMIFS('Census Data'!I:I,'Census Data'!$A:$A,$A2281),SUMIFS('Census Data'!J:J,'Census Data'!$A:$A,$A2281))/SUMIFS('Census Data'!$F:$F,'Census Data'!$A:$A,$A2281)</f>
        <v>0.90078109493397474</v>
      </c>
      <c r="G2281" s="14">
        <f>SUM(SUMIFS('Census Data'!K:K,'Census Data'!$A:$A,$A2281),SUMIFS('Census Data'!L:L,'Census Data'!$A:$A,$A2281))/SUMIFS('Census Data'!$F:$F,'Census Data'!$A:$A,$A2281)</f>
        <v>4.3503134887739492E-2</v>
      </c>
      <c r="H2281" s="14">
        <f>SUM(SUMIFS('Census Data'!O:O,'Census Data'!$A:$A,$A2281),SUMIFS('Census Data'!P:P,'Census Data'!$A:$A,$A2281))/SUMIFS('Census Data'!$F:$F,'Census Data'!$A:$A,$A2281)</f>
        <v>1.9591588926899321E-2</v>
      </c>
      <c r="I2281" s="16">
        <f t="shared" si="70"/>
        <v>3.61241812513865E-2</v>
      </c>
      <c r="J2281" s="14">
        <f>SUM(SUMIFS('Census Data'!W:W,'Census Data'!$A:$A,$A2281),SUMIFS('Census Data'!X:X,'Census Data'!$A:$A,$A2281))/SUMIFS('Census Data'!$F:$F,'Census Data'!$A:$A,$A2281)</f>
        <v>6.5126271176546138E-2</v>
      </c>
      <c r="K2281" s="16">
        <f t="shared" si="71"/>
        <v>0.93487372882345388</v>
      </c>
      <c r="L2281" s="19">
        <f>'EPA Data'!D2282/SUM('EPA Data'!D:D)</f>
        <v>2.05077817017726E-4</v>
      </c>
      <c r="M2281" s="19">
        <f>'EPA Data'!E2282/SUM('EPA Data'!E:E)</f>
        <v>1.7651844714743265E-4</v>
      </c>
      <c r="N2281" s="19">
        <f>'EPA Data'!F2282/SUM('EPA Data'!F:F)</f>
        <v>1.1180204071784851E-4</v>
      </c>
      <c r="O2281" s="19">
        <f>'EPA Data'!G2282/SUM('EPA Data'!G:G)</f>
        <v>2.342087901798309E-4</v>
      </c>
      <c r="P2281" s="19">
        <f>'EPA Data'!H2282/SUM('EPA Data'!H:H)</f>
        <v>2.9590896668175786E-4</v>
      </c>
      <c r="Q2281" s="19">
        <f>'EPA Data'!I2282/SUM('EPA Data'!I:I)</f>
        <v>2.9176779253349604E-4</v>
      </c>
      <c r="R2281" s="19">
        <f>'EPA Data'!J2282/SUM('EPA Data'!J:J)</f>
        <v>1.752679713912047E-4</v>
      </c>
      <c r="S2281" s="19">
        <f>'EPA Data'!K2282/SUM('EPA Data'!K:K)</f>
        <v>1.9253616783037976E-4</v>
      </c>
      <c r="T2281" s="19">
        <f>'EPA Data'!L2282/SUM('EPA Data'!L:L)</f>
        <v>1.2423147527498428E-4</v>
      </c>
      <c r="U2281" s="19">
        <f>'EPA Data'!M2282/SUM('EPA Data'!M:M)</f>
        <v>5.6510733524279416E-4</v>
      </c>
      <c r="V2281" s="19">
        <f>'EPA Data'!N2282/SUM('EPA Data'!N:N)</f>
        <v>5.8843694607080992E-4</v>
      </c>
      <c r="W2281" s="19">
        <f>'EPA Data'!O2282/SUM('EPA Data'!O:O)</f>
        <v>5.5689273938566871E-4</v>
      </c>
      <c r="X2281" s="19">
        <f>'EPA Data'!P2282/SUM('EPA Data'!P:P)</f>
        <v>1.1320657102724209E-4</v>
      </c>
    </row>
    <row r="2282" spans="1:24" x14ac:dyDescent="0.35">
      <c r="A2282" s="13" t="s">
        <v>3700</v>
      </c>
      <c r="B2282" s="13" t="s">
        <v>3696</v>
      </c>
      <c r="C2282" s="18" t="s">
        <v>3701</v>
      </c>
      <c r="D2282" s="14">
        <f>SUMIFS('Census Data'!G:G,'Census Data'!$A:$A,$A2282)/SUMIFS('Census Data'!$F:$F,'Census Data'!$A:$A,$A2282)</f>
        <v>0.49121120945381458</v>
      </c>
      <c r="E2282" s="16">
        <f>SUMIFS('Census Data'!H:H,'Census Data'!$A:$A,$A2282)/SUMIFS('Census Data'!$F:$F,'Census Data'!$A:$A,$A2282)</f>
        <v>0.50878879054618542</v>
      </c>
      <c r="F2282" s="14">
        <f>SUM(SUMIFS('Census Data'!I:I,'Census Data'!$A:$A,$A2282),SUMIFS('Census Data'!J:J,'Census Data'!$A:$A,$A2282))/SUMIFS('Census Data'!$F:$F,'Census Data'!$A:$A,$A2282)</f>
        <v>0.77626950878425005</v>
      </c>
      <c r="G2282" s="14">
        <f>SUM(SUMIFS('Census Data'!K:K,'Census Data'!$A:$A,$A2282),SUMIFS('Census Data'!L:L,'Census Data'!$A:$A,$A2282))/SUMIFS('Census Data'!$F:$F,'Census Data'!$A:$A,$A2282)</f>
        <v>0.12764405322613845</v>
      </c>
      <c r="H2282" s="14">
        <f>SUM(SUMIFS('Census Data'!O:O,'Census Data'!$A:$A,$A2282),SUMIFS('Census Data'!P:P,'Census Data'!$A:$A,$A2282))/SUMIFS('Census Data'!$F:$F,'Census Data'!$A:$A,$A2282)</f>
        <v>4.4835393686963473E-2</v>
      </c>
      <c r="I2282" s="16">
        <f t="shared" si="70"/>
        <v>5.1251044302648041E-2</v>
      </c>
      <c r="J2282" s="14">
        <f>SUM(SUMIFS('Census Data'!W:W,'Census Data'!$A:$A,$A2282),SUMIFS('Census Data'!X:X,'Census Data'!$A:$A,$A2282))/SUMIFS('Census Data'!$F:$F,'Census Data'!$A:$A,$A2282)</f>
        <v>0.2424946422733712</v>
      </c>
      <c r="K2282" s="16">
        <f t="shared" si="71"/>
        <v>0.75750535772662886</v>
      </c>
      <c r="L2282" s="19">
        <f>'EPA Data'!D2283/SUM('EPA Data'!D:D)</f>
        <v>1.6721264711972088E-3</v>
      </c>
      <c r="M2282" s="19">
        <f>'EPA Data'!E2283/SUM('EPA Data'!E:E)</f>
        <v>1.1669386231775369E-3</v>
      </c>
      <c r="N2282" s="19">
        <f>'EPA Data'!F2283/SUM('EPA Data'!F:F)</f>
        <v>7.5355154126137002E-4</v>
      </c>
      <c r="O2282" s="19">
        <f>'EPA Data'!G2283/SUM('EPA Data'!G:G)</f>
        <v>1.8622219390554975E-3</v>
      </c>
      <c r="P2282" s="19">
        <f>'EPA Data'!H2283/SUM('EPA Data'!H:H)</f>
        <v>1.899871874271126E-3</v>
      </c>
      <c r="Q2282" s="19">
        <f>'EPA Data'!I2283/SUM('EPA Data'!I:I)</f>
        <v>2.152549532552765E-3</v>
      </c>
      <c r="R2282" s="19">
        <f>'EPA Data'!J2283/SUM('EPA Data'!J:J)</f>
        <v>1.4104325924856225E-3</v>
      </c>
      <c r="S2282" s="19">
        <f>'EPA Data'!K2283/SUM('EPA Data'!K:K)</f>
        <v>1.2572611104939907E-3</v>
      </c>
      <c r="T2282" s="19">
        <f>'EPA Data'!L2283/SUM('EPA Data'!L:L)</f>
        <v>8.4225064113690952E-4</v>
      </c>
      <c r="U2282" s="19">
        <f>'EPA Data'!M2283/SUM('EPA Data'!M:M)</f>
        <v>4.8853270374717055E-3</v>
      </c>
      <c r="V2282" s="19">
        <f>'EPA Data'!N2283/SUM('EPA Data'!N:N)</f>
        <v>3.9562349246332331E-3</v>
      </c>
      <c r="W2282" s="19">
        <f>'EPA Data'!O2283/SUM('EPA Data'!O:O)</f>
        <v>4.0831931403062863E-3</v>
      </c>
      <c r="X2282" s="19">
        <f>'EPA Data'!P2283/SUM('EPA Data'!P:P)</f>
        <v>7.3735542912465115E-4</v>
      </c>
    </row>
    <row r="2283" spans="1:24" x14ac:dyDescent="0.35">
      <c r="A2283" s="13" t="s">
        <v>3702</v>
      </c>
      <c r="B2283" s="13" t="s">
        <v>3696</v>
      </c>
      <c r="C2283" s="18" t="s">
        <v>150</v>
      </c>
      <c r="D2283" s="14">
        <f>SUMIFS('Census Data'!G:G,'Census Data'!$A:$A,$A2283)/SUMIFS('Census Data'!$F:$F,'Census Data'!$A:$A,$A2283)</f>
        <v>0.48696522777157381</v>
      </c>
      <c r="E2283" s="16">
        <f>SUMIFS('Census Data'!H:H,'Census Data'!$A:$A,$A2283)/SUMIFS('Census Data'!$F:$F,'Census Data'!$A:$A,$A2283)</f>
        <v>0.51303477222842619</v>
      </c>
      <c r="F2283" s="14">
        <f>SUM(SUMIFS('Census Data'!I:I,'Census Data'!$A:$A,$A2283),SUMIFS('Census Data'!J:J,'Census Data'!$A:$A,$A2283))/SUMIFS('Census Data'!$F:$F,'Census Data'!$A:$A,$A2283)</f>
        <v>0.93494551195656361</v>
      </c>
      <c r="G2283" s="14">
        <f>SUM(SUMIFS('Census Data'!K:K,'Census Data'!$A:$A,$A2283),SUMIFS('Census Data'!L:L,'Census Data'!$A:$A,$A2283))/SUMIFS('Census Data'!$F:$F,'Census Data'!$A:$A,$A2283)</f>
        <v>1.5071816396472718E-2</v>
      </c>
      <c r="H2283" s="14">
        <f>SUM(SUMIFS('Census Data'!O:O,'Census Data'!$A:$A,$A2283),SUMIFS('Census Data'!P:P,'Census Data'!$A:$A,$A2283))/SUMIFS('Census Data'!$F:$F,'Census Data'!$A:$A,$A2283)</f>
        <v>2.0809426624051754E-2</v>
      </c>
      <c r="I2283" s="16">
        <f t="shared" si="70"/>
        <v>2.9173245022911964E-2</v>
      </c>
      <c r="J2283" s="14">
        <f>SUM(SUMIFS('Census Data'!W:W,'Census Data'!$A:$A,$A2283),SUMIFS('Census Data'!X:X,'Census Data'!$A:$A,$A2283))/SUMIFS('Census Data'!$F:$F,'Census Data'!$A:$A,$A2283)</f>
        <v>3.5303631252647384E-2</v>
      </c>
      <c r="K2283" s="16">
        <f t="shared" si="71"/>
        <v>0.96469636874735265</v>
      </c>
      <c r="L2283" s="19">
        <f>'EPA Data'!D2284/SUM('EPA Data'!D:D)</f>
        <v>3.2747203397472151E-4</v>
      </c>
      <c r="M2283" s="19">
        <f>'EPA Data'!E2284/SUM('EPA Data'!E:E)</f>
        <v>2.9502132803768493E-4</v>
      </c>
      <c r="N2283" s="19">
        <f>'EPA Data'!F2284/SUM('EPA Data'!F:F)</f>
        <v>1.905288322315548E-4</v>
      </c>
      <c r="O2283" s="19">
        <f>'EPA Data'!G2284/SUM('EPA Data'!G:G)</f>
        <v>3.6887227054497148E-4</v>
      </c>
      <c r="P2283" s="19">
        <f>'EPA Data'!H2284/SUM('EPA Data'!H:H)</f>
        <v>4.7917450371406955E-4</v>
      </c>
      <c r="Q2283" s="19">
        <f>'EPA Data'!I2284/SUM('EPA Data'!I:I)</f>
        <v>4.8004729147881097E-4</v>
      </c>
      <c r="R2283" s="19">
        <f>'EPA Data'!J2284/SUM('EPA Data'!J:J)</f>
        <v>2.8118974481641649E-4</v>
      </c>
      <c r="S2283" s="19">
        <f>'EPA Data'!K2284/SUM('EPA Data'!K:K)</f>
        <v>3.1659739777147109E-4</v>
      </c>
      <c r="T2283" s="19">
        <f>'EPA Data'!L2284/SUM('EPA Data'!L:L)</f>
        <v>2.1047027245366904E-4</v>
      </c>
      <c r="U2283" s="19">
        <f>'EPA Data'!M2284/SUM('EPA Data'!M:M)</f>
        <v>9.2440663862989019E-4</v>
      </c>
      <c r="V2283" s="19">
        <f>'EPA Data'!N2284/SUM('EPA Data'!N:N)</f>
        <v>9.4594603034662487E-4</v>
      </c>
      <c r="W2283" s="19">
        <f>'EPA Data'!O2284/SUM('EPA Data'!O:O)</f>
        <v>8.8721833949257116E-4</v>
      </c>
      <c r="X2283" s="19">
        <f>'EPA Data'!P2284/SUM('EPA Data'!P:P)</f>
        <v>1.8835608538099544E-4</v>
      </c>
    </row>
    <row r="2284" spans="1:24" x14ac:dyDescent="0.35">
      <c r="A2284" s="13" t="s">
        <v>3703</v>
      </c>
      <c r="B2284" s="13" t="s">
        <v>3704</v>
      </c>
      <c r="C2284" s="18" t="s">
        <v>3705</v>
      </c>
      <c r="D2284" s="14">
        <f>SUMIFS('Census Data'!G:G,'Census Data'!$A:$A,$A2284)/SUMIFS('Census Data'!$F:$F,'Census Data'!$A:$A,$A2284)</f>
        <v>0.48600477484152466</v>
      </c>
      <c r="E2284" s="16">
        <f>SUMIFS('Census Data'!H:H,'Census Data'!$A:$A,$A2284)/SUMIFS('Census Data'!$F:$F,'Census Data'!$A:$A,$A2284)</f>
        <v>0.51399522515847529</v>
      </c>
      <c r="F2284" s="14">
        <f>SUM(SUMIFS('Census Data'!I:I,'Census Data'!$A:$A,$A2284),SUMIFS('Census Data'!J:J,'Census Data'!$A:$A,$A2284))/SUMIFS('Census Data'!$F:$F,'Census Data'!$A:$A,$A2284)</f>
        <v>0.70642957108751137</v>
      </c>
      <c r="G2284" s="14">
        <f>SUM(SUMIFS('Census Data'!K:K,'Census Data'!$A:$A,$A2284),SUMIFS('Census Data'!L:L,'Census Data'!$A:$A,$A2284))/SUMIFS('Census Data'!$F:$F,'Census Data'!$A:$A,$A2284)</f>
        <v>0.27035482012019429</v>
      </c>
      <c r="H2284" s="14">
        <f>SUM(SUMIFS('Census Data'!O:O,'Census Data'!$A:$A,$A2284),SUMIFS('Census Data'!P:P,'Census Data'!$A:$A,$A2284))/SUMIFS('Census Data'!$F:$F,'Census Data'!$A:$A,$A2284)</f>
        <v>3.7046184243022967E-3</v>
      </c>
      <c r="I2284" s="16">
        <f t="shared" si="70"/>
        <v>1.9510990367992087E-2</v>
      </c>
      <c r="J2284" s="14">
        <f>SUM(SUMIFS('Census Data'!W:W,'Census Data'!$A:$A,$A2284),SUMIFS('Census Data'!X:X,'Census Data'!$A:$A,$A2284))/SUMIFS('Census Data'!$F:$F,'Census Data'!$A:$A,$A2284)</f>
        <v>1.7658681155840947E-2</v>
      </c>
      <c r="K2284" s="16">
        <f t="shared" si="71"/>
        <v>0.98234131884415909</v>
      </c>
      <c r="L2284" s="19">
        <f>'EPA Data'!D2285/SUM('EPA Data'!D:D)</f>
        <v>9.3628225673669061E-5</v>
      </c>
      <c r="M2284" s="19">
        <f>'EPA Data'!E2285/SUM('EPA Data'!E:E)</f>
        <v>1.0412845645744856E-4</v>
      </c>
      <c r="N2284" s="19">
        <f>'EPA Data'!F2285/SUM('EPA Data'!F:F)</f>
        <v>1.3218114441011677E-4</v>
      </c>
      <c r="O2284" s="19">
        <f>'EPA Data'!G2285/SUM('EPA Data'!G:G)</f>
        <v>5.7813603474998445E-5</v>
      </c>
      <c r="P2284" s="19">
        <f>'EPA Data'!H2285/SUM('EPA Data'!H:H)</f>
        <v>1.1983023201544231E-4</v>
      </c>
      <c r="Q2284" s="19">
        <f>'EPA Data'!I2285/SUM('EPA Data'!I:I)</f>
        <v>1.244071210800262E-4</v>
      </c>
      <c r="R2284" s="19">
        <f>'EPA Data'!J2285/SUM('EPA Data'!J:J)</f>
        <v>1.0214146182705713E-4</v>
      </c>
      <c r="S2284" s="19">
        <f>'EPA Data'!K2285/SUM('EPA Data'!K:K)</f>
        <v>1.1645263290133223E-4</v>
      </c>
      <c r="T2284" s="19">
        <f>'EPA Data'!L2285/SUM('EPA Data'!L:L)</f>
        <v>1.604456963411771E-4</v>
      </c>
      <c r="U2284" s="19">
        <f>'EPA Data'!M2285/SUM('EPA Data'!M:M)</f>
        <v>4.9951964513628752E-5</v>
      </c>
      <c r="V2284" s="19">
        <f>'EPA Data'!N2285/SUM('EPA Data'!N:N)</f>
        <v>7.240198442100485E-5</v>
      </c>
      <c r="W2284" s="19">
        <f>'EPA Data'!O2285/SUM('EPA Data'!O:O)</f>
        <v>1.0033348161739607E-4</v>
      </c>
      <c r="X2284" s="19">
        <f>'EPA Data'!P2285/SUM('EPA Data'!P:P)</f>
        <v>1.0798864817714412E-4</v>
      </c>
    </row>
    <row r="2285" spans="1:24" x14ac:dyDescent="0.35">
      <c r="A2285" s="13" t="s">
        <v>3706</v>
      </c>
      <c r="B2285" s="13" t="s">
        <v>3704</v>
      </c>
      <c r="C2285" s="18" t="s">
        <v>3707</v>
      </c>
      <c r="D2285" s="14">
        <f>SUMIFS('Census Data'!G:G,'Census Data'!$A:$A,$A2285)/SUMIFS('Census Data'!$F:$F,'Census Data'!$A:$A,$A2285)</f>
        <v>0.48510716443728302</v>
      </c>
      <c r="E2285" s="16">
        <f>SUMIFS('Census Data'!H:H,'Census Data'!$A:$A,$A2285)/SUMIFS('Census Data'!$F:$F,'Census Data'!$A:$A,$A2285)</f>
        <v>0.51489283556271692</v>
      </c>
      <c r="F2285" s="14">
        <f>SUM(SUMIFS('Census Data'!I:I,'Census Data'!$A:$A,$A2285),SUMIFS('Census Data'!J:J,'Census Data'!$A:$A,$A2285))/SUMIFS('Census Data'!$F:$F,'Census Data'!$A:$A,$A2285)</f>
        <v>0.70501048540928635</v>
      </c>
      <c r="G2285" s="14">
        <f>SUM(SUMIFS('Census Data'!K:K,'Census Data'!$A:$A,$A2285),SUMIFS('Census Data'!L:L,'Census Data'!$A:$A,$A2285))/SUMIFS('Census Data'!$F:$F,'Census Data'!$A:$A,$A2285)</f>
        <v>0.25264504816179517</v>
      </c>
      <c r="H2285" s="14">
        <f>SUM(SUMIFS('Census Data'!O:O,'Census Data'!$A:$A,$A2285),SUMIFS('Census Data'!P:P,'Census Data'!$A:$A,$A2285))/SUMIFS('Census Data'!$F:$F,'Census Data'!$A:$A,$A2285)</f>
        <v>1.2298141061336683E-2</v>
      </c>
      <c r="I2285" s="16">
        <f t="shared" si="70"/>
        <v>3.0046325367581894E-2</v>
      </c>
      <c r="J2285" s="14">
        <f>SUM(SUMIFS('Census Data'!W:W,'Census Data'!$A:$A,$A2285),SUMIFS('Census Data'!X:X,'Census Data'!$A:$A,$A2285))/SUMIFS('Census Data'!$F:$F,'Census Data'!$A:$A,$A2285)</f>
        <v>6.7687167517742258E-2</v>
      </c>
      <c r="K2285" s="16">
        <f t="shared" si="71"/>
        <v>0.93231283248225771</v>
      </c>
      <c r="L2285" s="19">
        <f>'EPA Data'!D2286/SUM('EPA Data'!D:D)</f>
        <v>5.885726628764409E-4</v>
      </c>
      <c r="M2285" s="19">
        <f>'EPA Data'!E2286/SUM('EPA Data'!E:E)</f>
        <v>6.9771651920832306E-4</v>
      </c>
      <c r="N2285" s="19">
        <f>'EPA Data'!F2286/SUM('EPA Data'!F:F)</f>
        <v>8.3444481051558742E-4</v>
      </c>
      <c r="O2285" s="19">
        <f>'EPA Data'!G2286/SUM('EPA Data'!G:G)</f>
        <v>4.3436345361410944E-4</v>
      </c>
      <c r="P2285" s="19">
        <f>'EPA Data'!H2286/SUM('EPA Data'!H:H)</f>
        <v>7.8352982502033052E-4</v>
      </c>
      <c r="Q2285" s="19">
        <f>'EPA Data'!I2286/SUM('EPA Data'!I:I)</f>
        <v>8.0784833577046493E-4</v>
      </c>
      <c r="R2285" s="19">
        <f>'EPA Data'!J2286/SUM('EPA Data'!J:J)</f>
        <v>6.5569106049843875E-4</v>
      </c>
      <c r="S2285" s="19">
        <f>'EPA Data'!K2286/SUM('EPA Data'!K:K)</f>
        <v>8.6118651260558656E-4</v>
      </c>
      <c r="T2285" s="19">
        <f>'EPA Data'!L2286/SUM('EPA Data'!L:L)</f>
        <v>1.1763218083808251E-3</v>
      </c>
      <c r="U2285" s="19">
        <f>'EPA Data'!M2286/SUM('EPA Data'!M:M)</f>
        <v>3.112274146661492E-4</v>
      </c>
      <c r="V2285" s="19">
        <f>'EPA Data'!N2286/SUM('EPA Data'!N:N)</f>
        <v>4.4517162248156885E-4</v>
      </c>
      <c r="W2285" s="19">
        <f>'EPA Data'!O2286/SUM('EPA Data'!O:O)</f>
        <v>6.6329676889371634E-4</v>
      </c>
      <c r="X2285" s="19">
        <f>'EPA Data'!P2286/SUM('EPA Data'!P:P)</f>
        <v>7.2272678188511907E-4</v>
      </c>
    </row>
    <row r="2286" spans="1:24" x14ac:dyDescent="0.35">
      <c r="A2286" s="13" t="s">
        <v>3708</v>
      </c>
      <c r="B2286" s="13" t="s">
        <v>3704</v>
      </c>
      <c r="C2286" s="18" t="s">
        <v>3709</v>
      </c>
      <c r="D2286" s="14">
        <f>SUMIFS('Census Data'!G:G,'Census Data'!$A:$A,$A2286)/SUMIFS('Census Data'!$F:$F,'Census Data'!$A:$A,$A2286)</f>
        <v>0.52609992542878448</v>
      </c>
      <c r="E2286" s="16">
        <f>SUMIFS('Census Data'!H:H,'Census Data'!$A:$A,$A2286)/SUMIFS('Census Data'!$F:$F,'Census Data'!$A:$A,$A2286)</f>
        <v>0.47390007457121552</v>
      </c>
      <c r="F2286" s="14">
        <f>SUM(SUMIFS('Census Data'!I:I,'Census Data'!$A:$A,$A2286),SUMIFS('Census Data'!J:J,'Census Data'!$A:$A,$A2286))/SUMIFS('Census Data'!$F:$F,'Census Data'!$A:$A,$A2286)</f>
        <v>0.23887646035297042</v>
      </c>
      <c r="G2286" s="14">
        <f>SUM(SUMIFS('Census Data'!K:K,'Census Data'!$A:$A,$A2286),SUMIFS('Census Data'!L:L,'Census Data'!$A:$A,$A2286))/SUMIFS('Census Data'!$F:$F,'Census Data'!$A:$A,$A2286)</f>
        <v>0.73676360924683071</v>
      </c>
      <c r="H2286" s="14">
        <f>SUM(SUMIFS('Census Data'!O:O,'Census Data'!$A:$A,$A2286),SUMIFS('Census Data'!P:P,'Census Data'!$A:$A,$A2286))/SUMIFS('Census Data'!$F:$F,'Census Data'!$A:$A,$A2286)</f>
        <v>8.6999751429281628E-3</v>
      </c>
      <c r="I2286" s="16">
        <f t="shared" si="70"/>
        <v>1.5659955257270708E-2</v>
      </c>
      <c r="J2286" s="14">
        <f>SUM(SUMIFS('Census Data'!W:W,'Census Data'!$A:$A,$A2286),SUMIFS('Census Data'!X:X,'Census Data'!$A:$A,$A2286))/SUMIFS('Census Data'!$F:$F,'Census Data'!$A:$A,$A2286)</f>
        <v>2.5975640069599803E-2</v>
      </c>
      <c r="K2286" s="16">
        <f t="shared" si="71"/>
        <v>0.97402435993040015</v>
      </c>
      <c r="L2286" s="19">
        <f>'EPA Data'!D2287/SUM('EPA Data'!D:D)</f>
        <v>3.7413472808858724E-5</v>
      </c>
      <c r="M2286" s="19">
        <f>'EPA Data'!E2287/SUM('EPA Data'!E:E)</f>
        <v>2.673618193151139E-5</v>
      </c>
      <c r="N2286" s="19">
        <f>'EPA Data'!F2287/SUM('EPA Data'!F:F)</f>
        <v>4.7410217378234433E-5</v>
      </c>
      <c r="O2286" s="19">
        <f>'EPA Data'!G2287/SUM('EPA Data'!G:G)</f>
        <v>1.8244253444676399E-5</v>
      </c>
      <c r="P2286" s="19">
        <f>'EPA Data'!H2287/SUM('EPA Data'!H:H)</f>
        <v>2.9810521344284821E-5</v>
      </c>
      <c r="Q2286" s="19">
        <f>'EPA Data'!I2287/SUM('EPA Data'!I:I)</f>
        <v>4.6967887098309232E-5</v>
      </c>
      <c r="R2286" s="19">
        <f>'EPA Data'!J2287/SUM('EPA Data'!J:J)</f>
        <v>2.8690068435754379E-5</v>
      </c>
      <c r="S2286" s="19">
        <f>'EPA Data'!K2287/SUM('EPA Data'!K:K)</f>
        <v>3.0069578086985097E-5</v>
      </c>
      <c r="T2286" s="19">
        <f>'EPA Data'!L2287/SUM('EPA Data'!L:L)</f>
        <v>7.1425406016764807E-5</v>
      </c>
      <c r="U2286" s="19">
        <f>'EPA Data'!M2287/SUM('EPA Data'!M:M)</f>
        <v>1.3677545744003401E-5</v>
      </c>
      <c r="V2286" s="19">
        <f>'EPA Data'!N2287/SUM('EPA Data'!N:N)</f>
        <v>1.5696602492509693E-5</v>
      </c>
      <c r="W2286" s="19">
        <f>'EPA Data'!O2287/SUM('EPA Data'!O:O)</f>
        <v>3.9045255522855509E-5</v>
      </c>
      <c r="X2286" s="19">
        <f>'EPA Data'!P2287/SUM('EPA Data'!P:P)</f>
        <v>2.954099996112726E-5</v>
      </c>
    </row>
    <row r="2287" spans="1:24" x14ac:dyDescent="0.35">
      <c r="A2287" s="13" t="s">
        <v>3710</v>
      </c>
      <c r="B2287" s="13" t="s">
        <v>3704</v>
      </c>
      <c r="C2287" s="18" t="s">
        <v>1478</v>
      </c>
      <c r="D2287" s="14">
        <f>SUMIFS('Census Data'!G:G,'Census Data'!$A:$A,$A2287)/SUMIFS('Census Data'!$F:$F,'Census Data'!$A:$A,$A2287)</f>
        <v>0.48394396340146473</v>
      </c>
      <c r="E2287" s="16">
        <f>SUMIFS('Census Data'!H:H,'Census Data'!$A:$A,$A2287)/SUMIFS('Census Data'!$F:$F,'Census Data'!$A:$A,$A2287)</f>
        <v>0.51605603659853527</v>
      </c>
      <c r="F2287" s="14">
        <f>SUM(SUMIFS('Census Data'!I:I,'Census Data'!$A:$A,$A2287),SUMIFS('Census Data'!J:J,'Census Data'!$A:$A,$A2287))/SUMIFS('Census Data'!$F:$F,'Census Data'!$A:$A,$A2287)</f>
        <v>0.8033319589248199</v>
      </c>
      <c r="G2287" s="14">
        <f>SUM(SUMIFS('Census Data'!K:K,'Census Data'!$A:$A,$A2287),SUMIFS('Census Data'!L:L,'Census Data'!$A:$A,$A2287))/SUMIFS('Census Data'!$F:$F,'Census Data'!$A:$A,$A2287)</f>
        <v>0.16230782823820464</v>
      </c>
      <c r="H2287" s="14">
        <f>SUM(SUMIFS('Census Data'!O:O,'Census Data'!$A:$A,$A2287),SUMIFS('Census Data'!P:P,'Census Data'!$A:$A,$A2287))/SUMIFS('Census Data'!$F:$F,'Census Data'!$A:$A,$A2287)</f>
        <v>1.1157251968349335E-2</v>
      </c>
      <c r="I2287" s="16">
        <f t="shared" si="70"/>
        <v>2.3202960868626055E-2</v>
      </c>
      <c r="J2287" s="14">
        <f>SUM(SUMIFS('Census Data'!W:W,'Census Data'!$A:$A,$A2287),SUMIFS('Census Data'!X:X,'Census Data'!$A:$A,$A2287))/SUMIFS('Census Data'!$F:$F,'Census Data'!$A:$A,$A2287)</f>
        <v>4.6661169032612748E-2</v>
      </c>
      <c r="K2287" s="16">
        <f t="shared" si="71"/>
        <v>0.95333883096738725</v>
      </c>
      <c r="L2287" s="19">
        <f>'EPA Data'!D2288/SUM('EPA Data'!D:D)</f>
        <v>9.4738834463191032E-4</v>
      </c>
      <c r="M2287" s="19">
        <f>'EPA Data'!E2288/SUM('EPA Data'!E:E)</f>
        <v>9.6512741748368703E-4</v>
      </c>
      <c r="N2287" s="19">
        <f>'EPA Data'!F2288/SUM('EPA Data'!F:F)</f>
        <v>1.0984946304832288E-3</v>
      </c>
      <c r="O2287" s="19">
        <f>'EPA Data'!G2288/SUM('EPA Data'!G:G)</f>
        <v>5.5962607761784718E-4</v>
      </c>
      <c r="P2287" s="19">
        <f>'EPA Data'!H2288/SUM('EPA Data'!H:H)</f>
        <v>1.0978140674336567E-3</v>
      </c>
      <c r="Q2287" s="19">
        <f>'EPA Data'!I2288/SUM('EPA Data'!I:I)</f>
        <v>1.0060316582081539E-3</v>
      </c>
      <c r="R2287" s="19">
        <f>'EPA Data'!J2288/SUM('EPA Data'!J:J)</f>
        <v>1.0238994123839393E-3</v>
      </c>
      <c r="S2287" s="19">
        <f>'EPA Data'!K2288/SUM('EPA Data'!K:K)</f>
        <v>1.0343435356536541E-3</v>
      </c>
      <c r="T2287" s="19">
        <f>'EPA Data'!L2288/SUM('EPA Data'!L:L)</f>
        <v>1.2737951403712815E-3</v>
      </c>
      <c r="U2287" s="19">
        <f>'EPA Data'!M2288/SUM('EPA Data'!M:M)</f>
        <v>4.990308663097734E-4</v>
      </c>
      <c r="V2287" s="19">
        <f>'EPA Data'!N2288/SUM('EPA Data'!N:N)</f>
        <v>6.6824860817893926E-4</v>
      </c>
      <c r="W2287" s="19">
        <f>'EPA Data'!O2288/SUM('EPA Data'!O:O)</f>
        <v>8.3207170785709833E-4</v>
      </c>
      <c r="X2287" s="19">
        <f>'EPA Data'!P2288/SUM('EPA Data'!P:P)</f>
        <v>9.5505009117824251E-4</v>
      </c>
    </row>
    <row r="2288" spans="1:24" x14ac:dyDescent="0.35">
      <c r="A2288" s="13" t="s">
        <v>3711</v>
      </c>
      <c r="B2288" s="13" t="s">
        <v>3704</v>
      </c>
      <c r="C2288" s="18" t="s">
        <v>3712</v>
      </c>
      <c r="D2288" s="14">
        <f>SUMIFS('Census Data'!G:G,'Census Data'!$A:$A,$A2288)/SUMIFS('Census Data'!$F:$F,'Census Data'!$A:$A,$A2288)</f>
        <v>0.4783294524149328</v>
      </c>
      <c r="E2288" s="16">
        <f>SUMIFS('Census Data'!H:H,'Census Data'!$A:$A,$A2288)/SUMIFS('Census Data'!$F:$F,'Census Data'!$A:$A,$A2288)</f>
        <v>0.52167054758506726</v>
      </c>
      <c r="F2288" s="14">
        <f>SUM(SUMIFS('Census Data'!I:I,'Census Data'!$A:$A,$A2288),SUMIFS('Census Data'!J:J,'Census Data'!$A:$A,$A2288))/SUMIFS('Census Data'!$F:$F,'Census Data'!$A:$A,$A2288)</f>
        <v>0.37361977014947795</v>
      </c>
      <c r="G2288" s="14">
        <f>SUM(SUMIFS('Census Data'!K:K,'Census Data'!$A:$A,$A2288),SUMIFS('Census Data'!L:L,'Census Data'!$A:$A,$A2288))/SUMIFS('Census Data'!$F:$F,'Census Data'!$A:$A,$A2288)</f>
        <v>0.60286937579809208</v>
      </c>
      <c r="H2288" s="14">
        <f>SUM(SUMIFS('Census Data'!O:O,'Census Data'!$A:$A,$A2288),SUMIFS('Census Data'!P:P,'Census Data'!$A:$A,$A2288))/SUMIFS('Census Data'!$F:$F,'Census Data'!$A:$A,$A2288)</f>
        <v>6.9856531210095397E-3</v>
      </c>
      <c r="I2288" s="16">
        <f t="shared" si="70"/>
        <v>1.6525200931420514E-2</v>
      </c>
      <c r="J2288" s="14">
        <f>SUM(SUMIFS('Census Data'!W:W,'Census Data'!$A:$A,$A2288),SUMIFS('Census Data'!X:X,'Census Data'!$A:$A,$A2288))/SUMIFS('Census Data'!$F:$F,'Census Data'!$A:$A,$A2288)</f>
        <v>8.6381732141515809E-3</v>
      </c>
      <c r="K2288" s="16">
        <f t="shared" si="71"/>
        <v>0.99136182678584839</v>
      </c>
      <c r="L2288" s="19">
        <f>'EPA Data'!D2289/SUM('EPA Data'!D:D)</f>
        <v>5.7658749428020349E-5</v>
      </c>
      <c r="M2288" s="19">
        <f>'EPA Data'!E2289/SUM('EPA Data'!E:E)</f>
        <v>5.334565757562565E-5</v>
      </c>
      <c r="N2288" s="19">
        <f>'EPA Data'!F2289/SUM('EPA Data'!F:F)</f>
        <v>7.1070550287103667E-5</v>
      </c>
      <c r="O2288" s="19">
        <f>'EPA Data'!G2289/SUM('EPA Data'!G:G)</f>
        <v>2.8739438268497462E-5</v>
      </c>
      <c r="P2288" s="19">
        <f>'EPA Data'!H2289/SUM('EPA Data'!H:H)</f>
        <v>5.5752321727159946E-5</v>
      </c>
      <c r="Q2288" s="19">
        <f>'EPA Data'!I2289/SUM('EPA Data'!I:I)</f>
        <v>6.9004671449846128E-5</v>
      </c>
      <c r="R2288" s="19">
        <f>'EPA Data'!J2289/SUM('EPA Data'!J:J)</f>
        <v>4.8607966604205772E-5</v>
      </c>
      <c r="S2288" s="19">
        <f>'EPA Data'!K2289/SUM('EPA Data'!K:K)</f>
        <v>5.8520279394319484E-5</v>
      </c>
      <c r="T2288" s="19">
        <f>'EPA Data'!L2289/SUM('EPA Data'!L:L)</f>
        <v>1.030756426542252E-4</v>
      </c>
      <c r="U2288" s="19">
        <f>'EPA Data'!M2289/SUM('EPA Data'!M:M)</f>
        <v>2.1575871642419971E-5</v>
      </c>
      <c r="V2288" s="19">
        <f>'EPA Data'!N2289/SUM('EPA Data'!N:N)</f>
        <v>3.0115193380707774E-5</v>
      </c>
      <c r="W2288" s="19">
        <f>'EPA Data'!O2289/SUM('EPA Data'!O:O)</f>
        <v>5.8396257310830081E-5</v>
      </c>
      <c r="X2288" s="19">
        <f>'EPA Data'!P2289/SUM('EPA Data'!P:P)</f>
        <v>5.358832158383234E-5</v>
      </c>
    </row>
    <row r="2289" spans="1:24" x14ac:dyDescent="0.35">
      <c r="A2289" s="13" t="s">
        <v>3713</v>
      </c>
      <c r="B2289" s="13" t="s">
        <v>3704</v>
      </c>
      <c r="C2289" s="18" t="s">
        <v>3714</v>
      </c>
      <c r="D2289" s="14">
        <f>SUMIFS('Census Data'!G:G,'Census Data'!$A:$A,$A2289)/SUMIFS('Census Data'!$F:$F,'Census Data'!$A:$A,$A2289)</f>
        <v>0.48683827100534238</v>
      </c>
      <c r="E2289" s="16">
        <f>SUMIFS('Census Data'!H:H,'Census Data'!$A:$A,$A2289)/SUMIFS('Census Data'!$F:$F,'Census Data'!$A:$A,$A2289)</f>
        <v>0.51316172899465762</v>
      </c>
      <c r="F2289" s="14">
        <f>SUM(SUMIFS('Census Data'!I:I,'Census Data'!$A:$A,$A2289),SUMIFS('Census Data'!J:J,'Census Data'!$A:$A,$A2289))/SUMIFS('Census Data'!$F:$F,'Census Data'!$A:$A,$A2289)</f>
        <v>0.52598348712967458</v>
      </c>
      <c r="G2289" s="14">
        <f>SUM(SUMIFS('Census Data'!K:K,'Census Data'!$A:$A,$A2289),SUMIFS('Census Data'!L:L,'Census Data'!$A:$A,$A2289))/SUMIFS('Census Data'!$F:$F,'Census Data'!$A:$A,$A2289)</f>
        <v>0.43977659057795049</v>
      </c>
      <c r="H2289" s="14">
        <f>SUM(SUMIFS('Census Data'!O:O,'Census Data'!$A:$A,$A2289),SUMIFS('Census Data'!P:P,'Census Data'!$A:$A,$A2289))/SUMIFS('Census Data'!$F:$F,'Census Data'!$A:$A,$A2289)</f>
        <v>9.1792132102962599E-3</v>
      </c>
      <c r="I2289" s="16">
        <f t="shared" si="70"/>
        <v>2.5060709082078692E-2</v>
      </c>
      <c r="J2289" s="14">
        <f>SUM(SUMIFS('Census Data'!W:W,'Census Data'!$A:$A,$A2289),SUMIFS('Census Data'!X:X,'Census Data'!$A:$A,$A2289))/SUMIFS('Census Data'!$F:$F,'Census Data'!$A:$A,$A2289)</f>
        <v>2.6274890723652258E-2</v>
      </c>
      <c r="K2289" s="16">
        <f t="shared" si="71"/>
        <v>0.9737251092763477</v>
      </c>
      <c r="L2289" s="19">
        <f>'EPA Data'!D2290/SUM('EPA Data'!D:D)</f>
        <v>8.3273366643366818E-5</v>
      </c>
      <c r="M2289" s="19">
        <f>'EPA Data'!E2290/SUM('EPA Data'!E:E)</f>
        <v>9.8020627017364692E-5</v>
      </c>
      <c r="N2289" s="19">
        <f>'EPA Data'!F2290/SUM('EPA Data'!F:F)</f>
        <v>1.1386312303283001E-4</v>
      </c>
      <c r="O2289" s="19">
        <f>'EPA Data'!G2290/SUM('EPA Data'!G:G)</f>
        <v>4.6632480248873963E-5</v>
      </c>
      <c r="P2289" s="19">
        <f>'EPA Data'!H2290/SUM('EPA Data'!H:H)</f>
        <v>1.0589384283120139E-4</v>
      </c>
      <c r="Q2289" s="19">
        <f>'EPA Data'!I2290/SUM('EPA Data'!I:I)</f>
        <v>1.0966091228106709E-4</v>
      </c>
      <c r="R2289" s="19">
        <f>'EPA Data'!J2290/SUM('EPA Data'!J:J)</f>
        <v>7.8158299656422051E-5</v>
      </c>
      <c r="S2289" s="19">
        <f>'EPA Data'!K2290/SUM('EPA Data'!K:K)</f>
        <v>1.1427830243548237E-4</v>
      </c>
      <c r="T2289" s="19">
        <f>'EPA Data'!L2290/SUM('EPA Data'!L:L)</f>
        <v>1.6216010762257329E-4</v>
      </c>
      <c r="U2289" s="19">
        <f>'EPA Data'!M2290/SUM('EPA Data'!M:M)</f>
        <v>3.588147813104784E-5</v>
      </c>
      <c r="V2289" s="19">
        <f>'EPA Data'!N2290/SUM('EPA Data'!N:N)</f>
        <v>5.8108112350616515E-5</v>
      </c>
      <c r="W2289" s="19">
        <f>'EPA Data'!O2290/SUM('EPA Data'!O:O)</f>
        <v>9.1655568475080298E-5</v>
      </c>
      <c r="X2289" s="19">
        <f>'EPA Data'!P2290/SUM('EPA Data'!P:P)</f>
        <v>1.047449670968707E-4</v>
      </c>
    </row>
    <row r="2290" spans="1:24" x14ac:dyDescent="0.35">
      <c r="A2290" s="13" t="s">
        <v>3715</v>
      </c>
      <c r="B2290" s="13" t="s">
        <v>3704</v>
      </c>
      <c r="C2290" s="18" t="s">
        <v>3066</v>
      </c>
      <c r="D2290" s="14">
        <f>SUMIFS('Census Data'!G:G,'Census Data'!$A:$A,$A2290)/SUMIFS('Census Data'!$F:$F,'Census Data'!$A:$A,$A2290)</f>
        <v>0.49622673778499887</v>
      </c>
      <c r="E2290" s="16">
        <f>SUMIFS('Census Data'!H:H,'Census Data'!$A:$A,$A2290)/SUMIFS('Census Data'!$F:$F,'Census Data'!$A:$A,$A2290)</f>
        <v>0.50377326221500107</v>
      </c>
      <c r="F2290" s="14">
        <f>SUM(SUMIFS('Census Data'!I:I,'Census Data'!$A:$A,$A2290),SUMIFS('Census Data'!J:J,'Census Data'!$A:$A,$A2290))/SUMIFS('Census Data'!$F:$F,'Census Data'!$A:$A,$A2290)</f>
        <v>0.78328861714749931</v>
      </c>
      <c r="G2290" s="14">
        <f>SUM(SUMIFS('Census Data'!K:K,'Census Data'!$A:$A,$A2290),SUMIFS('Census Data'!L:L,'Census Data'!$A:$A,$A2290))/SUMIFS('Census Data'!$F:$F,'Census Data'!$A:$A,$A2290)</f>
        <v>0.17556358427843041</v>
      </c>
      <c r="H2290" s="14">
        <f>SUM(SUMIFS('Census Data'!O:O,'Census Data'!$A:$A,$A2290),SUMIFS('Census Data'!P:P,'Census Data'!$A:$A,$A2290))/SUMIFS('Census Data'!$F:$F,'Census Data'!$A:$A,$A2290)</f>
        <v>1.4724273940974635E-2</v>
      </c>
      <c r="I2290" s="16">
        <f t="shared" si="70"/>
        <v>2.6423524633095608E-2</v>
      </c>
      <c r="J2290" s="14">
        <f>SUM(SUMIFS('Census Data'!W:W,'Census Data'!$A:$A,$A2290),SUMIFS('Census Data'!X:X,'Census Data'!$A:$A,$A2290))/SUMIFS('Census Data'!$F:$F,'Census Data'!$A:$A,$A2290)</f>
        <v>0.12451230853099313</v>
      </c>
      <c r="K2290" s="16">
        <f t="shared" si="71"/>
        <v>0.87548769146900685</v>
      </c>
      <c r="L2290" s="19">
        <f>'EPA Data'!D2291/SUM('EPA Data'!D:D)</f>
        <v>7.1792034633584025E-4</v>
      </c>
      <c r="M2290" s="19">
        <f>'EPA Data'!E2291/SUM('EPA Data'!E:E)</f>
        <v>5.2494308898349889E-4</v>
      </c>
      <c r="N2290" s="19">
        <f>'EPA Data'!F2291/SUM('EPA Data'!F:F)</f>
        <v>6.8390886256026356E-4</v>
      </c>
      <c r="O2290" s="19">
        <f>'EPA Data'!G2291/SUM('EPA Data'!G:G)</f>
        <v>4.9082441306991546E-4</v>
      </c>
      <c r="P2290" s="19">
        <f>'EPA Data'!H2291/SUM('EPA Data'!H:H)</f>
        <v>6.8518063185817545E-4</v>
      </c>
      <c r="Q2290" s="19">
        <f>'EPA Data'!I2291/SUM('EPA Data'!I:I)</f>
        <v>8.0757271346956511E-4</v>
      </c>
      <c r="R2290" s="19">
        <f>'EPA Data'!J2291/SUM('EPA Data'!J:J)</f>
        <v>4.813029984892498E-4</v>
      </c>
      <c r="S2290" s="19">
        <f>'EPA Data'!K2291/SUM('EPA Data'!K:K)</f>
        <v>6.2882221479179266E-4</v>
      </c>
      <c r="T2290" s="19">
        <f>'EPA Data'!L2291/SUM('EPA Data'!L:L)</f>
        <v>1.1733178456399781E-3</v>
      </c>
      <c r="U2290" s="19">
        <f>'EPA Data'!M2291/SUM('EPA Data'!M:M)</f>
        <v>2.2633289306455342E-4</v>
      </c>
      <c r="V2290" s="19">
        <f>'EPA Data'!N2291/SUM('EPA Data'!N:N)</f>
        <v>3.3236196104575848E-4</v>
      </c>
      <c r="W2290" s="19">
        <f>'EPA Data'!O2291/SUM('EPA Data'!O:O)</f>
        <v>6.5482513991501907E-4</v>
      </c>
      <c r="X2290" s="19">
        <f>'EPA Data'!P2291/SUM('EPA Data'!P:P)</f>
        <v>4.9281950638398848E-4</v>
      </c>
    </row>
    <row r="2291" spans="1:24" x14ac:dyDescent="0.35">
      <c r="A2291" s="13" t="s">
        <v>3716</v>
      </c>
      <c r="B2291" s="13" t="s">
        <v>3704</v>
      </c>
      <c r="C2291" s="18" t="s">
        <v>3717</v>
      </c>
      <c r="D2291" s="14">
        <f>SUMIFS('Census Data'!G:G,'Census Data'!$A:$A,$A2291)/SUMIFS('Census Data'!$F:$F,'Census Data'!$A:$A,$A2291)</f>
        <v>0.50023496036131687</v>
      </c>
      <c r="E2291" s="16">
        <f>SUMIFS('Census Data'!H:H,'Census Data'!$A:$A,$A2291)/SUMIFS('Census Data'!$F:$F,'Census Data'!$A:$A,$A2291)</f>
        <v>0.49976503963868318</v>
      </c>
      <c r="F2291" s="14">
        <f>SUM(SUMIFS('Census Data'!I:I,'Census Data'!$A:$A,$A2291),SUMIFS('Census Data'!J:J,'Census Data'!$A:$A,$A2291))/SUMIFS('Census Data'!$F:$F,'Census Data'!$A:$A,$A2291)</f>
        <v>0.68933018892553499</v>
      </c>
      <c r="G2291" s="14">
        <f>SUM(SUMIFS('Census Data'!K:K,'Census Data'!$A:$A,$A2291),SUMIFS('Census Data'!L:L,'Census Data'!$A:$A,$A2291))/SUMIFS('Census Data'!$F:$F,'Census Data'!$A:$A,$A2291)</f>
        <v>0.24532472392157545</v>
      </c>
      <c r="H2291" s="14">
        <f>SUM(SUMIFS('Census Data'!O:O,'Census Data'!$A:$A,$A2291),SUMIFS('Census Data'!P:P,'Census Data'!$A:$A,$A2291))/SUMIFS('Census Data'!$F:$F,'Census Data'!$A:$A,$A2291)</f>
        <v>2.6820290132535049E-2</v>
      </c>
      <c r="I2291" s="16">
        <f t="shared" si="70"/>
        <v>3.8524797020354495E-2</v>
      </c>
      <c r="J2291" s="14">
        <f>SUM(SUMIFS('Census Data'!W:W,'Census Data'!$A:$A,$A2291),SUMIFS('Census Data'!X:X,'Census Data'!$A:$A,$A2291))/SUMIFS('Census Data'!$F:$F,'Census Data'!$A:$A,$A2291)</f>
        <v>8.7905632957106683E-2</v>
      </c>
      <c r="K2291" s="16">
        <f t="shared" si="71"/>
        <v>0.91209436704289337</v>
      </c>
      <c r="L2291" s="19">
        <f>'EPA Data'!D2292/SUM('EPA Data'!D:D)</f>
        <v>7.7572705243413628E-4</v>
      </c>
      <c r="M2291" s="19">
        <f>'EPA Data'!E2292/SUM('EPA Data'!E:E)</f>
        <v>9.5966272135145016E-4</v>
      </c>
      <c r="N2291" s="19">
        <f>'EPA Data'!F2292/SUM('EPA Data'!F:F)</f>
        <v>7.960510735044344E-4</v>
      </c>
      <c r="O2291" s="19">
        <f>'EPA Data'!G2292/SUM('EPA Data'!G:G)</f>
        <v>4.2033276828367749E-4</v>
      </c>
      <c r="P2291" s="19">
        <f>'EPA Data'!H2292/SUM('EPA Data'!H:H)</f>
        <v>7.3581525680403714E-4</v>
      </c>
      <c r="Q2291" s="19">
        <f>'EPA Data'!I2292/SUM('EPA Data'!I:I)</f>
        <v>7.689553993567562E-4</v>
      </c>
      <c r="R2291" s="19">
        <f>'EPA Data'!J2292/SUM('EPA Data'!J:J)</f>
        <v>5.8183390742000754E-4</v>
      </c>
      <c r="S2291" s="19">
        <f>'EPA Data'!K2292/SUM('EPA Data'!K:K)</f>
        <v>7.471970573517064E-4</v>
      </c>
      <c r="T2291" s="19">
        <f>'EPA Data'!L2292/SUM('EPA Data'!L:L)</f>
        <v>9.6023573927396663E-4</v>
      </c>
      <c r="U2291" s="19">
        <f>'EPA Data'!M2292/SUM('EPA Data'!M:M)</f>
        <v>2.4932103670859888E-4</v>
      </c>
      <c r="V2291" s="19">
        <f>'EPA Data'!N2292/SUM('EPA Data'!N:N)</f>
        <v>3.8407592696690829E-4</v>
      </c>
      <c r="W2291" s="19">
        <f>'EPA Data'!O2292/SUM('EPA Data'!O:O)</f>
        <v>6.0445533874048309E-4</v>
      </c>
      <c r="X2291" s="19">
        <f>'EPA Data'!P2292/SUM('EPA Data'!P:P)</f>
        <v>5.5988303313509249E-4</v>
      </c>
    </row>
    <row r="2292" spans="1:24" x14ac:dyDescent="0.35">
      <c r="A2292" s="13" t="s">
        <v>3718</v>
      </c>
      <c r="B2292" s="13" t="s">
        <v>3704</v>
      </c>
      <c r="C2292" s="18" t="s">
        <v>36</v>
      </c>
      <c r="D2292" s="14">
        <f>SUMIFS('Census Data'!G:G,'Census Data'!$A:$A,$A2292)/SUMIFS('Census Data'!$F:$F,'Census Data'!$A:$A,$A2292)</f>
        <v>0.48562526554312418</v>
      </c>
      <c r="E2292" s="16">
        <f>SUMIFS('Census Data'!H:H,'Census Data'!$A:$A,$A2292)/SUMIFS('Census Data'!$F:$F,'Census Data'!$A:$A,$A2292)</f>
        <v>0.51437473445687576</v>
      </c>
      <c r="F2292" s="14">
        <f>SUM(SUMIFS('Census Data'!I:I,'Census Data'!$A:$A,$A2292),SUMIFS('Census Data'!J:J,'Census Data'!$A:$A,$A2292))/SUMIFS('Census Data'!$F:$F,'Census Data'!$A:$A,$A2292)</f>
        <v>0.5687579662937261</v>
      </c>
      <c r="G2292" s="14">
        <f>SUM(SUMIFS('Census Data'!K:K,'Census Data'!$A:$A,$A2292),SUMIFS('Census Data'!L:L,'Census Data'!$A:$A,$A2292))/SUMIFS('Census Data'!$F:$F,'Census Data'!$A:$A,$A2292)</f>
        <v>0.40610395128168814</v>
      </c>
      <c r="H2292" s="14">
        <f>SUM(SUMIFS('Census Data'!O:O,'Census Data'!$A:$A,$A2292),SUMIFS('Census Data'!P:P,'Census Data'!$A:$A,$A2292))/SUMIFS('Census Data'!$F:$F,'Census Data'!$A:$A,$A2292)</f>
        <v>3.7530094887409716E-3</v>
      </c>
      <c r="I2292" s="16">
        <f t="shared" si="70"/>
        <v>2.1385072935844684E-2</v>
      </c>
      <c r="J2292" s="14">
        <f>SUM(SUMIFS('Census Data'!W:W,'Census Data'!$A:$A,$A2292),SUMIFS('Census Data'!X:X,'Census Data'!$A:$A,$A2292))/SUMIFS('Census Data'!$F:$F,'Census Data'!$A:$A,$A2292)</f>
        <v>3.604305339187084E-2</v>
      </c>
      <c r="K2292" s="16">
        <f t="shared" si="71"/>
        <v>0.96395694660812914</v>
      </c>
      <c r="L2292" s="19">
        <f>'EPA Data'!D2293/SUM('EPA Data'!D:D)</f>
        <v>7.2029348486518448E-5</v>
      </c>
      <c r="M2292" s="19">
        <f>'EPA Data'!E2293/SUM('EPA Data'!E:E)</f>
        <v>6.4028460833337369E-5</v>
      </c>
      <c r="N2292" s="19">
        <f>'EPA Data'!F2293/SUM('EPA Data'!F:F)</f>
        <v>8.2561015720299057E-5</v>
      </c>
      <c r="O2292" s="19">
        <f>'EPA Data'!G2293/SUM('EPA Data'!G:G)</f>
        <v>4.2396408004984174E-5</v>
      </c>
      <c r="P2292" s="19">
        <f>'EPA Data'!H2293/SUM('EPA Data'!H:H)</f>
        <v>6.129762095558958E-5</v>
      </c>
      <c r="Q2292" s="19">
        <f>'EPA Data'!I2293/SUM('EPA Data'!I:I)</f>
        <v>7.8855088080057153E-5</v>
      </c>
      <c r="R2292" s="19">
        <f>'EPA Data'!J2293/SUM('EPA Data'!J:J)</f>
        <v>6.9382593190632974E-5</v>
      </c>
      <c r="S2292" s="19">
        <f>'EPA Data'!K2293/SUM('EPA Data'!K:K)</f>
        <v>6.3582825663527378E-5</v>
      </c>
      <c r="T2292" s="19">
        <f>'EPA Data'!L2293/SUM('EPA Data'!L:L)</f>
        <v>1.0830886410929845E-4</v>
      </c>
      <c r="U2292" s="19">
        <f>'EPA Data'!M2293/SUM('EPA Data'!M:M)</f>
        <v>2.9850069418675151E-5</v>
      </c>
      <c r="V2292" s="19">
        <f>'EPA Data'!N2293/SUM('EPA Data'!N:N)</f>
        <v>3.394862309464769E-5</v>
      </c>
      <c r="W2292" s="19">
        <f>'EPA Data'!O2293/SUM('EPA Data'!O:O)</f>
        <v>6.6445140912350573E-5</v>
      </c>
      <c r="X2292" s="19">
        <f>'EPA Data'!P2293/SUM('EPA Data'!P:P)</f>
        <v>5.4196925847895801E-5</v>
      </c>
    </row>
    <row r="2293" spans="1:24" x14ac:dyDescent="0.35">
      <c r="A2293" s="13" t="s">
        <v>3719</v>
      </c>
      <c r="B2293" s="13" t="s">
        <v>3704</v>
      </c>
      <c r="C2293" s="18" t="s">
        <v>3720</v>
      </c>
      <c r="D2293" s="14">
        <f>SUMIFS('Census Data'!G:G,'Census Data'!$A:$A,$A2293)/SUMIFS('Census Data'!$F:$F,'Census Data'!$A:$A,$A2293)</f>
        <v>0.48575821152024207</v>
      </c>
      <c r="E2293" s="16">
        <f>SUMIFS('Census Data'!H:H,'Census Data'!$A:$A,$A2293)/SUMIFS('Census Data'!$F:$F,'Census Data'!$A:$A,$A2293)</f>
        <v>0.51424178847975788</v>
      </c>
      <c r="F2293" s="14">
        <f>SUM(SUMIFS('Census Data'!I:I,'Census Data'!$A:$A,$A2293),SUMIFS('Census Data'!J:J,'Census Data'!$A:$A,$A2293))/SUMIFS('Census Data'!$F:$F,'Census Data'!$A:$A,$A2293)</f>
        <v>0.70208161456714024</v>
      </c>
      <c r="G2293" s="14">
        <f>SUM(SUMIFS('Census Data'!K:K,'Census Data'!$A:$A,$A2293),SUMIFS('Census Data'!L:L,'Census Data'!$A:$A,$A2293))/SUMIFS('Census Data'!$F:$F,'Census Data'!$A:$A,$A2293)</f>
        <v>0.25523586164350359</v>
      </c>
      <c r="H2293" s="14">
        <f>SUM(SUMIFS('Census Data'!O:O,'Census Data'!$A:$A,$A2293),SUMIFS('Census Data'!P:P,'Census Data'!$A:$A,$A2293))/SUMIFS('Census Data'!$F:$F,'Census Data'!$A:$A,$A2293)</f>
        <v>1.9070654449044142E-2</v>
      </c>
      <c r="I2293" s="16">
        <f t="shared" si="70"/>
        <v>2.3611869340312119E-2</v>
      </c>
      <c r="J2293" s="14">
        <f>SUM(SUMIFS('Census Data'!W:W,'Census Data'!$A:$A,$A2293),SUMIFS('Census Data'!X:X,'Census Data'!$A:$A,$A2293))/SUMIFS('Census Data'!$F:$F,'Census Data'!$A:$A,$A2293)</f>
        <v>7.1437839214063811E-2</v>
      </c>
      <c r="K2293" s="16">
        <f t="shared" si="71"/>
        <v>0.92856216078593623</v>
      </c>
      <c r="L2293" s="19">
        <f>'EPA Data'!D2294/SUM('EPA Data'!D:D)</f>
        <v>1.1215268455344429E-3</v>
      </c>
      <c r="M2293" s="19">
        <f>'EPA Data'!E2294/SUM('EPA Data'!E:E)</f>
        <v>1.1478821958008343E-3</v>
      </c>
      <c r="N2293" s="19">
        <f>'EPA Data'!F2294/SUM('EPA Data'!F:F)</f>
        <v>1.2752269648486688E-3</v>
      </c>
      <c r="O2293" s="19">
        <f>'EPA Data'!G2294/SUM('EPA Data'!G:G)</f>
        <v>8.4032832228586422E-4</v>
      </c>
      <c r="P2293" s="19">
        <f>'EPA Data'!H2294/SUM('EPA Data'!H:H)</f>
        <v>1.1677567994299201E-3</v>
      </c>
      <c r="Q2293" s="19">
        <f>'EPA Data'!I2294/SUM('EPA Data'!I:I)</f>
        <v>1.4273278779440794E-3</v>
      </c>
      <c r="R2293" s="19">
        <f>'EPA Data'!J2294/SUM('EPA Data'!J:J)</f>
        <v>8.9892080637488027E-4</v>
      </c>
      <c r="S2293" s="19">
        <f>'EPA Data'!K2294/SUM('EPA Data'!K:K)</f>
        <v>1.0440109113542034E-3</v>
      </c>
      <c r="T2293" s="19">
        <f>'EPA Data'!L2294/SUM('EPA Data'!L:L)</f>
        <v>1.7108335825674708E-3</v>
      </c>
      <c r="U2293" s="19">
        <f>'EPA Data'!M2294/SUM('EPA Data'!M:M)</f>
        <v>4.162234882733604E-4</v>
      </c>
      <c r="V2293" s="19">
        <f>'EPA Data'!N2294/SUM('EPA Data'!N:N)</f>
        <v>5.9079869867997706E-4</v>
      </c>
      <c r="W2293" s="19">
        <f>'EPA Data'!O2294/SUM('EPA Data'!O:O)</f>
        <v>1.0810926162679365E-3</v>
      </c>
      <c r="X2293" s="19">
        <f>'EPA Data'!P2294/SUM('EPA Data'!P:P)</f>
        <v>8.1774813366696972E-4</v>
      </c>
    </row>
    <row r="2294" spans="1:24" x14ac:dyDescent="0.35">
      <c r="A2294" s="13" t="s">
        <v>3721</v>
      </c>
      <c r="B2294" s="13" t="s">
        <v>3704</v>
      </c>
      <c r="C2294" s="18" t="s">
        <v>40</v>
      </c>
      <c r="D2294" s="14">
        <f>SUMIFS('Census Data'!G:G,'Census Data'!$A:$A,$A2294)/SUMIFS('Census Data'!$F:$F,'Census Data'!$A:$A,$A2294)</f>
        <v>0.49183622652248149</v>
      </c>
      <c r="E2294" s="16">
        <f>SUMIFS('Census Data'!H:H,'Census Data'!$A:$A,$A2294)/SUMIFS('Census Data'!$F:$F,'Census Data'!$A:$A,$A2294)</f>
        <v>0.50816377347751851</v>
      </c>
      <c r="F2294" s="14">
        <f>SUM(SUMIFS('Census Data'!I:I,'Census Data'!$A:$A,$A2294),SUMIFS('Census Data'!J:J,'Census Data'!$A:$A,$A2294))/SUMIFS('Census Data'!$F:$F,'Census Data'!$A:$A,$A2294)</f>
        <v>0.76159647125782581</v>
      </c>
      <c r="G2294" s="14">
        <f>SUM(SUMIFS('Census Data'!K:K,'Census Data'!$A:$A,$A2294),SUMIFS('Census Data'!L:L,'Census Data'!$A:$A,$A2294))/SUMIFS('Census Data'!$F:$F,'Census Data'!$A:$A,$A2294)</f>
        <v>0.20622865680136596</v>
      </c>
      <c r="H2294" s="14">
        <f>SUM(SUMIFS('Census Data'!O:O,'Census Data'!$A:$A,$A2294),SUMIFS('Census Data'!P:P,'Census Data'!$A:$A,$A2294))/SUMIFS('Census Data'!$F:$F,'Census Data'!$A:$A,$A2294)</f>
        <v>6.7408935685828114E-3</v>
      </c>
      <c r="I2294" s="16">
        <f t="shared" si="70"/>
        <v>2.5433978372225496E-2</v>
      </c>
      <c r="J2294" s="14">
        <f>SUM(SUMIFS('Census Data'!W:W,'Census Data'!$A:$A,$A2294),SUMIFS('Census Data'!X:X,'Census Data'!$A:$A,$A2294))/SUMIFS('Census Data'!$F:$F,'Census Data'!$A:$A,$A2294)</f>
        <v>4.9285002845759818E-2</v>
      </c>
      <c r="K2294" s="16">
        <f t="shared" si="71"/>
        <v>0.95071499715424013</v>
      </c>
      <c r="L2294" s="19">
        <f>'EPA Data'!D2295/SUM('EPA Data'!D:D)</f>
        <v>2.2472204727592044E-4</v>
      </c>
      <c r="M2294" s="19">
        <f>'EPA Data'!E2295/SUM('EPA Data'!E:E)</f>
        <v>4.3305838498200851E-4</v>
      </c>
      <c r="N2294" s="19">
        <f>'EPA Data'!F2295/SUM('EPA Data'!F:F)</f>
        <v>3.0730042140038349E-4</v>
      </c>
      <c r="O2294" s="19">
        <f>'EPA Data'!G2295/SUM('EPA Data'!G:G)</f>
        <v>1.8476370035893855E-4</v>
      </c>
      <c r="P2294" s="19">
        <f>'EPA Data'!H2295/SUM('EPA Data'!H:H)</f>
        <v>4.4878051718015089E-4</v>
      </c>
      <c r="Q2294" s="19">
        <f>'EPA Data'!I2295/SUM('EPA Data'!I:I)</f>
        <v>2.9118700620621912E-4</v>
      </c>
      <c r="R2294" s="19">
        <f>'EPA Data'!J2295/SUM('EPA Data'!J:J)</f>
        <v>4.4851240991302944E-4</v>
      </c>
      <c r="S2294" s="19">
        <f>'EPA Data'!K2295/SUM('EPA Data'!K:K)</f>
        <v>4.5319144659834877E-4</v>
      </c>
      <c r="T2294" s="19">
        <f>'EPA Data'!L2295/SUM('EPA Data'!L:L)</f>
        <v>3.5575898435009651E-4</v>
      </c>
      <c r="U2294" s="19">
        <f>'EPA Data'!M2295/SUM('EPA Data'!M:M)</f>
        <v>1.5987697975616643E-4</v>
      </c>
      <c r="V2294" s="19">
        <f>'EPA Data'!N2295/SUM('EPA Data'!N:N)</f>
        <v>2.8105028657424814E-4</v>
      </c>
      <c r="W2294" s="19">
        <f>'EPA Data'!O2295/SUM('EPA Data'!O:O)</f>
        <v>2.6467682563145669E-4</v>
      </c>
      <c r="X2294" s="19">
        <f>'EPA Data'!P2295/SUM('EPA Data'!P:P)</f>
        <v>3.6738869630985099E-4</v>
      </c>
    </row>
    <row r="2295" spans="1:24" x14ac:dyDescent="0.35">
      <c r="A2295" s="13" t="s">
        <v>3722</v>
      </c>
      <c r="B2295" s="13" t="s">
        <v>3704</v>
      </c>
      <c r="C2295" s="18" t="s">
        <v>3620</v>
      </c>
      <c r="D2295" s="14">
        <f>SUMIFS('Census Data'!G:G,'Census Data'!$A:$A,$A2295)/SUMIFS('Census Data'!$F:$F,'Census Data'!$A:$A,$A2295)</f>
        <v>0.48485786833467515</v>
      </c>
      <c r="E2295" s="16">
        <f>SUMIFS('Census Data'!H:H,'Census Data'!$A:$A,$A2295)/SUMIFS('Census Data'!$F:$F,'Census Data'!$A:$A,$A2295)</f>
        <v>0.51514213166532485</v>
      </c>
      <c r="F2295" s="14">
        <f>SUM(SUMIFS('Census Data'!I:I,'Census Data'!$A:$A,$A2295),SUMIFS('Census Data'!J:J,'Census Data'!$A:$A,$A2295))/SUMIFS('Census Data'!$F:$F,'Census Data'!$A:$A,$A2295)</f>
        <v>0.60008051031151299</v>
      </c>
      <c r="G2295" s="14">
        <f>SUM(SUMIFS('Census Data'!K:K,'Census Data'!$A:$A,$A2295),SUMIFS('Census Data'!L:L,'Census Data'!$A:$A,$A2295))/SUMIFS('Census Data'!$F:$F,'Census Data'!$A:$A,$A2295)</f>
        <v>0.36752957205672881</v>
      </c>
      <c r="H2295" s="14">
        <f>SUM(SUMIFS('Census Data'!O:O,'Census Data'!$A:$A,$A2295),SUMIFS('Census Data'!P:P,'Census Data'!$A:$A,$A2295))/SUMIFS('Census Data'!$F:$F,'Census Data'!$A:$A,$A2295)</f>
        <v>5.2641357527714126E-3</v>
      </c>
      <c r="I2295" s="16">
        <f t="shared" si="70"/>
        <v>2.7125781878986732E-2</v>
      </c>
      <c r="J2295" s="14">
        <f>SUM(SUMIFS('Census Data'!W:W,'Census Data'!$A:$A,$A2295),SUMIFS('Census Data'!X:X,'Census Data'!$A:$A,$A2295))/SUMIFS('Census Data'!$F:$F,'Census Data'!$A:$A,$A2295)</f>
        <v>2.3905369418467826E-2</v>
      </c>
      <c r="K2295" s="16">
        <f t="shared" si="71"/>
        <v>0.97609463058153212</v>
      </c>
      <c r="L2295" s="19">
        <f>'EPA Data'!D2296/SUM('EPA Data'!D:D)</f>
        <v>1.2790284684456319E-4</v>
      </c>
      <c r="M2295" s="19">
        <f>'EPA Data'!E2296/SUM('EPA Data'!E:E)</f>
        <v>1.8959848079572829E-4</v>
      </c>
      <c r="N2295" s="19">
        <f>'EPA Data'!F2296/SUM('EPA Data'!F:F)</f>
        <v>1.9496149599103156E-4</v>
      </c>
      <c r="O2295" s="19">
        <f>'EPA Data'!G2296/SUM('EPA Data'!G:G)</f>
        <v>1.0001893878865715E-4</v>
      </c>
      <c r="P2295" s="19">
        <f>'EPA Data'!H2296/SUM('EPA Data'!H:H)</f>
        <v>2.018940276522684E-4</v>
      </c>
      <c r="Q2295" s="19">
        <f>'EPA Data'!I2296/SUM('EPA Data'!I:I)</f>
        <v>1.8903336976205384E-4</v>
      </c>
      <c r="R2295" s="19">
        <f>'EPA Data'!J2296/SUM('EPA Data'!J:J)</f>
        <v>1.6402703361345701E-4</v>
      </c>
      <c r="S2295" s="19">
        <f>'EPA Data'!K2296/SUM('EPA Data'!K:K)</f>
        <v>2.0461534064347939E-4</v>
      </c>
      <c r="T2295" s="19">
        <f>'EPA Data'!L2296/SUM('EPA Data'!L:L)</f>
        <v>2.3606997484855054E-4</v>
      </c>
      <c r="U2295" s="19">
        <f>'EPA Data'!M2296/SUM('EPA Data'!M:M)</f>
        <v>7.9360889581179796E-5</v>
      </c>
      <c r="V2295" s="19">
        <f>'EPA Data'!N2296/SUM('EPA Data'!N:N)</f>
        <v>1.2437999871149912E-4</v>
      </c>
      <c r="W2295" s="19">
        <f>'EPA Data'!O2296/SUM('EPA Data'!O:O)</f>
        <v>1.6573762954354211E-4</v>
      </c>
      <c r="X2295" s="19">
        <f>'EPA Data'!P2296/SUM('EPA Data'!P:P)</f>
        <v>1.7003391782086531E-4</v>
      </c>
    </row>
    <row r="2296" spans="1:24" x14ac:dyDescent="0.35">
      <c r="A2296" s="13" t="s">
        <v>3723</v>
      </c>
      <c r="B2296" s="13" t="s">
        <v>3704</v>
      </c>
      <c r="C2296" s="18" t="s">
        <v>3724</v>
      </c>
      <c r="D2296" s="14">
        <f>SUMIFS('Census Data'!G:G,'Census Data'!$A:$A,$A2296)/SUMIFS('Census Data'!$F:$F,'Census Data'!$A:$A,$A2296)</f>
        <v>0.48955444629321498</v>
      </c>
      <c r="E2296" s="16">
        <f>SUMIFS('Census Data'!H:H,'Census Data'!$A:$A,$A2296)/SUMIFS('Census Data'!$F:$F,'Census Data'!$A:$A,$A2296)</f>
        <v>0.51044555370678502</v>
      </c>
      <c r="F2296" s="14">
        <f>SUM(SUMIFS('Census Data'!I:I,'Census Data'!$A:$A,$A2296),SUMIFS('Census Data'!J:J,'Census Data'!$A:$A,$A2296))/SUMIFS('Census Data'!$F:$F,'Census Data'!$A:$A,$A2296)</f>
        <v>0.6343594009983361</v>
      </c>
      <c r="G2296" s="14">
        <f>SUM(SUMIFS('Census Data'!K:K,'Census Data'!$A:$A,$A2296),SUMIFS('Census Data'!L:L,'Census Data'!$A:$A,$A2296))/SUMIFS('Census Data'!$F:$F,'Census Data'!$A:$A,$A2296)</f>
        <v>0.32727860972453321</v>
      </c>
      <c r="H2296" s="14">
        <f>SUM(SUMIFS('Census Data'!O:O,'Census Data'!$A:$A,$A2296),SUMIFS('Census Data'!P:P,'Census Data'!$A:$A,$A2296))/SUMIFS('Census Data'!$F:$F,'Census Data'!$A:$A,$A2296)</f>
        <v>6.817341467923831E-3</v>
      </c>
      <c r="I2296" s="16">
        <f t="shared" si="70"/>
        <v>3.154464780920696E-2</v>
      </c>
      <c r="J2296" s="14">
        <f>SUM(SUMIFS('Census Data'!W:W,'Census Data'!$A:$A,$A2296),SUMIFS('Census Data'!X:X,'Census Data'!$A:$A,$A2296))/SUMIFS('Census Data'!$F:$F,'Census Data'!$A:$A,$A2296)</f>
        <v>4.8044925124792012E-2</v>
      </c>
      <c r="K2296" s="16">
        <f t="shared" si="71"/>
        <v>0.95195507487520803</v>
      </c>
      <c r="L2296" s="19">
        <f>'EPA Data'!D2297/SUM('EPA Data'!D:D)</f>
        <v>1.723322538856362E-4</v>
      </c>
      <c r="M2296" s="19">
        <f>'EPA Data'!E2297/SUM('EPA Data'!E:E)</f>
        <v>2.4079587479307462E-4</v>
      </c>
      <c r="N2296" s="19">
        <f>'EPA Data'!F2297/SUM('EPA Data'!F:F)</f>
        <v>2.4507038544394836E-4</v>
      </c>
      <c r="O2296" s="19">
        <f>'EPA Data'!G2297/SUM('EPA Data'!G:G)</f>
        <v>1.1691391162266537E-4</v>
      </c>
      <c r="P2296" s="19">
        <f>'EPA Data'!H2297/SUM('EPA Data'!H:H)</f>
        <v>2.3942342061692156E-4</v>
      </c>
      <c r="Q2296" s="19">
        <f>'EPA Data'!I2297/SUM('EPA Data'!I:I)</f>
        <v>2.3278846943622405E-4</v>
      </c>
      <c r="R2296" s="19">
        <f>'EPA Data'!J2297/SUM('EPA Data'!J:J)</f>
        <v>2.0753764404130725E-4</v>
      </c>
      <c r="S2296" s="19">
        <f>'EPA Data'!K2297/SUM('EPA Data'!K:K)</f>
        <v>2.4796574362362107E-4</v>
      </c>
      <c r="T2296" s="19">
        <f>'EPA Data'!L2297/SUM('EPA Data'!L:L)</f>
        <v>2.9060882981851434E-4</v>
      </c>
      <c r="U2296" s="19">
        <f>'EPA Data'!M2297/SUM('EPA Data'!M:M)</f>
        <v>9.8718218819740674E-5</v>
      </c>
      <c r="V2296" s="19">
        <f>'EPA Data'!N2297/SUM('EPA Data'!N:N)</f>
        <v>1.5214266978153044E-4</v>
      </c>
      <c r="W2296" s="19">
        <f>'EPA Data'!O2297/SUM('EPA Data'!O:O)</f>
        <v>2.1991086602183584E-4</v>
      </c>
      <c r="X2296" s="19">
        <f>'EPA Data'!P2297/SUM('EPA Data'!P:P)</f>
        <v>2.1258924524006324E-4</v>
      </c>
    </row>
    <row r="2297" spans="1:24" x14ac:dyDescent="0.35">
      <c r="A2297" s="13" t="s">
        <v>3725</v>
      </c>
      <c r="B2297" s="13" t="s">
        <v>3704</v>
      </c>
      <c r="C2297" s="18" t="s">
        <v>3726</v>
      </c>
      <c r="D2297" s="14">
        <f>SUMIFS('Census Data'!G:G,'Census Data'!$A:$A,$A2297)/SUMIFS('Census Data'!$F:$F,'Census Data'!$A:$A,$A2297)</f>
        <v>0.49192486755498477</v>
      </c>
      <c r="E2297" s="16">
        <f>SUMIFS('Census Data'!H:H,'Census Data'!$A:$A,$A2297)/SUMIFS('Census Data'!$F:$F,'Census Data'!$A:$A,$A2297)</f>
        <v>0.50807513244501523</v>
      </c>
      <c r="F2297" s="14">
        <f>SUM(SUMIFS('Census Data'!I:I,'Census Data'!$A:$A,$A2297),SUMIFS('Census Data'!J:J,'Census Data'!$A:$A,$A2297))/SUMIFS('Census Data'!$F:$F,'Census Data'!$A:$A,$A2297)</f>
        <v>0.50415797078182689</v>
      </c>
      <c r="G2297" s="14">
        <f>SUM(SUMIFS('Census Data'!K:K,'Census Data'!$A:$A,$A2297),SUMIFS('Census Data'!L:L,'Census Data'!$A:$A,$A2297))/SUMIFS('Census Data'!$F:$F,'Census Data'!$A:$A,$A2297)</f>
        <v>0.47031626264247872</v>
      </c>
      <c r="H2297" s="14">
        <f>SUM(SUMIFS('Census Data'!O:O,'Census Data'!$A:$A,$A2297),SUMIFS('Census Data'!P:P,'Census Data'!$A:$A,$A2297))/SUMIFS('Census Data'!$F:$F,'Census Data'!$A:$A,$A2297)</f>
        <v>8.7975598009311286E-3</v>
      </c>
      <c r="I2297" s="16">
        <f t="shared" si="70"/>
        <v>1.6728206774763277E-2</v>
      </c>
      <c r="J2297" s="14">
        <f>SUM(SUMIFS('Census Data'!W:W,'Census Data'!$A:$A,$A2297),SUMIFS('Census Data'!X:X,'Census Data'!$A:$A,$A2297))/SUMIFS('Census Data'!$F:$F,'Census Data'!$A:$A,$A2297)</f>
        <v>2.8897094236635095E-2</v>
      </c>
      <c r="K2297" s="16">
        <f t="shared" si="71"/>
        <v>0.97110290576336489</v>
      </c>
      <c r="L2297" s="19">
        <f>'EPA Data'!D2298/SUM('EPA Data'!D:D)</f>
        <v>1.4297848422443915E-4</v>
      </c>
      <c r="M2297" s="19">
        <f>'EPA Data'!E2298/SUM('EPA Data'!E:E)</f>
        <v>1.5195024913335301E-4</v>
      </c>
      <c r="N2297" s="19">
        <f>'EPA Data'!F2298/SUM('EPA Data'!F:F)</f>
        <v>1.7583040299018197E-4</v>
      </c>
      <c r="O2297" s="19">
        <f>'EPA Data'!G2298/SUM('EPA Data'!G:G)</f>
        <v>8.0057410319293485E-5</v>
      </c>
      <c r="P2297" s="19">
        <f>'EPA Data'!H2298/SUM('EPA Data'!H:H)</f>
        <v>1.3788668037816791E-4</v>
      </c>
      <c r="Q2297" s="19">
        <f>'EPA Data'!I2298/SUM('EPA Data'!I:I)</f>
        <v>1.6230543645198223E-4</v>
      </c>
      <c r="R2297" s="19">
        <f>'EPA Data'!J2298/SUM('EPA Data'!J:J)</f>
        <v>1.2718521512434456E-4</v>
      </c>
      <c r="S2297" s="19">
        <f>'EPA Data'!K2298/SUM('EPA Data'!K:K)</f>
        <v>1.4315241394638771E-4</v>
      </c>
      <c r="T2297" s="19">
        <f>'EPA Data'!L2298/SUM('EPA Data'!L:L)</f>
        <v>2.1553631686732679E-4</v>
      </c>
      <c r="U2297" s="19">
        <f>'EPA Data'!M2298/SUM('EPA Data'!M:M)</f>
        <v>5.7419683252374417E-5</v>
      </c>
      <c r="V2297" s="19">
        <f>'EPA Data'!N2298/SUM('EPA Data'!N:N)</f>
        <v>7.6373813886383062E-5</v>
      </c>
      <c r="W2297" s="19">
        <f>'EPA Data'!O2298/SUM('EPA Data'!O:O)</f>
        <v>1.4004094102544072E-4</v>
      </c>
      <c r="X2297" s="19">
        <f>'EPA Data'!P2298/SUM('EPA Data'!P:P)</f>
        <v>1.2072186893991249E-4</v>
      </c>
    </row>
    <row r="2298" spans="1:24" x14ac:dyDescent="0.35">
      <c r="A2298" s="13" t="s">
        <v>3727</v>
      </c>
      <c r="B2298" s="13" t="s">
        <v>3704</v>
      </c>
      <c r="C2298" s="18" t="s">
        <v>3728</v>
      </c>
      <c r="D2298" s="14">
        <f>SUMIFS('Census Data'!G:G,'Census Data'!$A:$A,$A2298)/SUMIFS('Census Data'!$F:$F,'Census Data'!$A:$A,$A2298)</f>
        <v>0.48246204859851821</v>
      </c>
      <c r="E2298" s="16">
        <f>SUMIFS('Census Data'!H:H,'Census Data'!$A:$A,$A2298)/SUMIFS('Census Data'!$F:$F,'Census Data'!$A:$A,$A2298)</f>
        <v>0.51753795140148184</v>
      </c>
      <c r="F2298" s="14">
        <f>SUM(SUMIFS('Census Data'!I:I,'Census Data'!$A:$A,$A2298),SUMIFS('Census Data'!J:J,'Census Data'!$A:$A,$A2298))/SUMIFS('Census Data'!$F:$F,'Census Data'!$A:$A,$A2298)</f>
        <v>0.59862183306564432</v>
      </c>
      <c r="G2298" s="14">
        <f>SUM(SUMIFS('Census Data'!K:K,'Census Data'!$A:$A,$A2298),SUMIFS('Census Data'!L:L,'Census Data'!$A:$A,$A2298))/SUMIFS('Census Data'!$F:$F,'Census Data'!$A:$A,$A2298)</f>
        <v>0.36886689808818196</v>
      </c>
      <c r="H2298" s="14">
        <f>SUM(SUMIFS('Census Data'!O:O,'Census Data'!$A:$A,$A2298),SUMIFS('Census Data'!P:P,'Census Data'!$A:$A,$A2298))/SUMIFS('Census Data'!$F:$F,'Census Data'!$A:$A,$A2298)</f>
        <v>4.5075384695093517E-3</v>
      </c>
      <c r="I2298" s="16">
        <f t="shared" si="70"/>
        <v>2.8003730376664371E-2</v>
      </c>
      <c r="J2298" s="14">
        <f>SUM(SUMIFS('Census Data'!W:W,'Census Data'!$A:$A,$A2298),SUMIFS('Census Data'!X:X,'Census Data'!$A:$A,$A2298))/SUMIFS('Census Data'!$F:$F,'Census Data'!$A:$A,$A2298)</f>
        <v>3.5878970001554322E-2</v>
      </c>
      <c r="K2298" s="16">
        <f t="shared" si="71"/>
        <v>0.96412102999844573</v>
      </c>
      <c r="L2298" s="19">
        <f>'EPA Data'!D2299/SUM('EPA Data'!D:D)</f>
        <v>1.9845849435054722E-4</v>
      </c>
      <c r="M2298" s="19">
        <f>'EPA Data'!E2299/SUM('EPA Data'!E:E)</f>
        <v>1.9871946096177234E-4</v>
      </c>
      <c r="N2298" s="19">
        <f>'EPA Data'!F2299/SUM('EPA Data'!F:F)</f>
        <v>2.137050861045243E-4</v>
      </c>
      <c r="O2298" s="19">
        <f>'EPA Data'!G2299/SUM('EPA Data'!G:G)</f>
        <v>1.1169652888108546E-4</v>
      </c>
      <c r="P2298" s="19">
        <f>'EPA Data'!H2299/SUM('EPA Data'!H:H)</f>
        <v>2.2205161978972566E-4</v>
      </c>
      <c r="Q2298" s="19">
        <f>'EPA Data'!I2299/SUM('EPA Data'!I:I)</f>
        <v>2.2822032457005674E-4</v>
      </c>
      <c r="R2298" s="19">
        <f>'EPA Data'!J2299/SUM('EPA Data'!J:J)</f>
        <v>1.3850350847979188E-4</v>
      </c>
      <c r="S2298" s="19">
        <f>'EPA Data'!K2299/SUM('EPA Data'!K:K)</f>
        <v>2.1195352358254816E-4</v>
      </c>
      <c r="T2298" s="19">
        <f>'EPA Data'!L2299/SUM('EPA Data'!L:L)</f>
        <v>3.2325950218331165E-4</v>
      </c>
      <c r="U2298" s="19">
        <f>'EPA Data'!M2299/SUM('EPA Data'!M:M)</f>
        <v>6.6556347284617084E-5</v>
      </c>
      <c r="V2298" s="19">
        <f>'EPA Data'!N2299/SUM('EPA Data'!N:N)</f>
        <v>1.1159203603498568E-4</v>
      </c>
      <c r="W2298" s="19">
        <f>'EPA Data'!O2299/SUM('EPA Data'!O:O)</f>
        <v>1.850128374522337E-4</v>
      </c>
      <c r="X2298" s="19">
        <f>'EPA Data'!P2299/SUM('EPA Data'!P:P)</f>
        <v>1.8500468081759328E-4</v>
      </c>
    </row>
    <row r="2299" spans="1:24" x14ac:dyDescent="0.35">
      <c r="A2299" s="13" t="s">
        <v>3729</v>
      </c>
      <c r="B2299" s="13" t="s">
        <v>3704</v>
      </c>
      <c r="C2299" s="18" t="s">
        <v>3730</v>
      </c>
      <c r="D2299" s="14">
        <f>SUMIFS('Census Data'!G:G,'Census Data'!$A:$A,$A2299)/SUMIFS('Census Data'!$F:$F,'Census Data'!$A:$A,$A2299)</f>
        <v>0.47501788411096096</v>
      </c>
      <c r="E2299" s="16">
        <f>SUMIFS('Census Data'!H:H,'Census Data'!$A:$A,$A2299)/SUMIFS('Census Data'!$F:$F,'Census Data'!$A:$A,$A2299)</f>
        <v>0.52498211588903898</v>
      </c>
      <c r="F2299" s="14">
        <f>SUM(SUMIFS('Census Data'!I:I,'Census Data'!$A:$A,$A2299),SUMIFS('Census Data'!J:J,'Census Data'!$A:$A,$A2299))/SUMIFS('Census Data'!$F:$F,'Census Data'!$A:$A,$A2299)</f>
        <v>0.55704633971862327</v>
      </c>
      <c r="G2299" s="14">
        <f>SUM(SUMIFS('Census Data'!K:K,'Census Data'!$A:$A,$A2299),SUMIFS('Census Data'!L:L,'Census Data'!$A:$A,$A2299))/SUMIFS('Census Data'!$F:$F,'Census Data'!$A:$A,$A2299)</f>
        <v>0.41801128686113981</v>
      </c>
      <c r="H2299" s="14">
        <f>SUM(SUMIFS('Census Data'!O:O,'Census Data'!$A:$A,$A2299),SUMIFS('Census Data'!P:P,'Census Data'!$A:$A,$A2299))/SUMIFS('Census Data'!$F:$F,'Census Data'!$A:$A,$A2299)</f>
        <v>5.5639456323026788E-3</v>
      </c>
      <c r="I2299" s="16">
        <f t="shared" si="70"/>
        <v>1.9378427787934305E-2</v>
      </c>
      <c r="J2299" s="14">
        <f>SUM(SUMIFS('Census Data'!W:W,'Census Data'!$A:$A,$A2299),SUMIFS('Census Data'!X:X,'Census Data'!$A:$A,$A2299))/SUMIFS('Census Data'!$F:$F,'Census Data'!$A:$A,$A2299)</f>
        <v>2.223988554168985E-2</v>
      </c>
      <c r="K2299" s="16">
        <f t="shared" si="71"/>
        <v>0.97776011445831013</v>
      </c>
      <c r="L2299" s="19">
        <f>'EPA Data'!D2300/SUM('EPA Data'!D:D)</f>
        <v>2.6822584008637425E-4</v>
      </c>
      <c r="M2299" s="19">
        <f>'EPA Data'!E2300/SUM('EPA Data'!E:E)</f>
        <v>3.4860371180138764E-4</v>
      </c>
      <c r="N2299" s="19">
        <f>'EPA Data'!F2300/SUM('EPA Data'!F:F)</f>
        <v>3.736452993526576E-4</v>
      </c>
      <c r="O2299" s="19">
        <f>'EPA Data'!G2300/SUM('EPA Data'!G:G)</f>
        <v>1.7434909408296727E-4</v>
      </c>
      <c r="P2299" s="19">
        <f>'EPA Data'!H2300/SUM('EPA Data'!H:H)</f>
        <v>3.3763119197765347E-4</v>
      </c>
      <c r="Q2299" s="19">
        <f>'EPA Data'!I2300/SUM('EPA Data'!I:I)</f>
        <v>3.5377628338806744E-4</v>
      </c>
      <c r="R2299" s="19">
        <f>'EPA Data'!J2300/SUM('EPA Data'!J:J)</f>
        <v>2.7643760875889159E-4</v>
      </c>
      <c r="S2299" s="19">
        <f>'EPA Data'!K2300/SUM('EPA Data'!K:K)</f>
        <v>3.5884942139459848E-4</v>
      </c>
      <c r="T2299" s="19">
        <f>'EPA Data'!L2300/SUM('EPA Data'!L:L)</f>
        <v>4.4467958152767748E-4</v>
      </c>
      <c r="U2299" s="19">
        <f>'EPA Data'!M2300/SUM('EPA Data'!M:M)</f>
        <v>1.4357500796892175E-4</v>
      </c>
      <c r="V2299" s="19">
        <f>'EPA Data'!N2300/SUM('EPA Data'!N:N)</f>
        <v>2.0423446001433746E-4</v>
      </c>
      <c r="W2299" s="19">
        <f>'EPA Data'!O2300/SUM('EPA Data'!O:O)</f>
        <v>3.2727369999951364E-4</v>
      </c>
      <c r="X2299" s="19">
        <f>'EPA Data'!P2300/SUM('EPA Data'!P:P)</f>
        <v>3.0719743577580281E-4</v>
      </c>
    </row>
    <row r="2300" spans="1:24" x14ac:dyDescent="0.35">
      <c r="A2300" s="13" t="s">
        <v>3731</v>
      </c>
      <c r="B2300" s="13" t="s">
        <v>3704</v>
      </c>
      <c r="C2300" s="18" t="s">
        <v>3732</v>
      </c>
      <c r="D2300" s="14">
        <f>SUMIFS('Census Data'!G:G,'Census Data'!$A:$A,$A2300)/SUMIFS('Census Data'!$F:$F,'Census Data'!$A:$A,$A2300)</f>
        <v>0.47201017811704837</v>
      </c>
      <c r="E2300" s="16">
        <f>SUMIFS('Census Data'!H:H,'Census Data'!$A:$A,$A2300)/SUMIFS('Census Data'!$F:$F,'Census Data'!$A:$A,$A2300)</f>
        <v>0.52798982188295163</v>
      </c>
      <c r="F2300" s="14">
        <f>SUM(SUMIFS('Census Data'!I:I,'Census Data'!$A:$A,$A2300),SUMIFS('Census Data'!J:J,'Census Data'!$A:$A,$A2300))/SUMIFS('Census Data'!$F:$F,'Census Data'!$A:$A,$A2300)</f>
        <v>0.47052586938083119</v>
      </c>
      <c r="G2300" s="14">
        <f>SUM(SUMIFS('Census Data'!K:K,'Census Data'!$A:$A,$A2300),SUMIFS('Census Data'!L:L,'Census Data'!$A:$A,$A2300))/SUMIFS('Census Data'!$F:$F,'Census Data'!$A:$A,$A2300)</f>
        <v>0.4694303081707662</v>
      </c>
      <c r="H2300" s="14">
        <f>SUM(SUMIFS('Census Data'!O:O,'Census Data'!$A:$A,$A2300),SUMIFS('Census Data'!P:P,'Census Data'!$A:$A,$A2300))/SUMIFS('Census Data'!$F:$F,'Census Data'!$A:$A,$A2300)</f>
        <v>6.043256997455471E-3</v>
      </c>
      <c r="I2300" s="16">
        <f t="shared" si="70"/>
        <v>5.4000565450947113E-2</v>
      </c>
      <c r="J2300" s="14">
        <f>SUM(SUMIFS('Census Data'!W:W,'Census Data'!$A:$A,$A2300),SUMIFS('Census Data'!X:X,'Census Data'!$A:$A,$A2300))/SUMIFS('Census Data'!$F:$F,'Census Data'!$A:$A,$A2300)</f>
        <v>3.0958439355385919E-2</v>
      </c>
      <c r="K2300" s="16">
        <f t="shared" si="71"/>
        <v>0.96904156064461411</v>
      </c>
      <c r="L2300" s="19">
        <f>'EPA Data'!D2301/SUM('EPA Data'!D:D)</f>
        <v>1.174634542462806E-4</v>
      </c>
      <c r="M2300" s="19">
        <f>'EPA Data'!E2301/SUM('EPA Data'!E:E)</f>
        <v>1.3288454201114156E-4</v>
      </c>
      <c r="N2300" s="19">
        <f>'EPA Data'!F2301/SUM('EPA Data'!F:F)</f>
        <v>1.6392836050186274E-4</v>
      </c>
      <c r="O2300" s="19">
        <f>'EPA Data'!G2301/SUM('EPA Data'!G:G)</f>
        <v>7.7155933689756332E-5</v>
      </c>
      <c r="P2300" s="19">
        <f>'EPA Data'!H2301/SUM('EPA Data'!H:H)</f>
        <v>1.3336099539042328E-4</v>
      </c>
      <c r="Q2300" s="19">
        <f>'EPA Data'!I2301/SUM('EPA Data'!I:I)</f>
        <v>1.5725781221630371E-4</v>
      </c>
      <c r="R2300" s="19">
        <f>'EPA Data'!J2301/SUM('EPA Data'!J:J)</f>
        <v>1.2389265897308008E-4</v>
      </c>
      <c r="S2300" s="19">
        <f>'EPA Data'!K2301/SUM('EPA Data'!K:K)</f>
        <v>1.411199410581663E-4</v>
      </c>
      <c r="T2300" s="19">
        <f>'EPA Data'!L2301/SUM('EPA Data'!L:L)</f>
        <v>1.8885706009886215E-4</v>
      </c>
      <c r="U2300" s="19">
        <f>'EPA Data'!M2301/SUM('EPA Data'!M:M)</f>
        <v>6.3979572259492592E-5</v>
      </c>
      <c r="V2300" s="19">
        <f>'EPA Data'!N2301/SUM('EPA Data'!N:N)</f>
        <v>8.3092884631962529E-5</v>
      </c>
      <c r="W2300" s="19">
        <f>'EPA Data'!O2301/SUM('EPA Data'!O:O)</f>
        <v>1.5227920818063271E-4</v>
      </c>
      <c r="X2300" s="19">
        <f>'EPA Data'!P2301/SUM('EPA Data'!P:P)</f>
        <v>1.200196622324713E-4</v>
      </c>
    </row>
    <row r="2301" spans="1:24" x14ac:dyDescent="0.35">
      <c r="A2301" s="13" t="s">
        <v>3733</v>
      </c>
      <c r="B2301" s="13" t="s">
        <v>3704</v>
      </c>
      <c r="C2301" s="18" t="s">
        <v>1980</v>
      </c>
      <c r="D2301" s="14">
        <f>SUMIFS('Census Data'!G:G,'Census Data'!$A:$A,$A2301)/SUMIFS('Census Data'!$F:$F,'Census Data'!$A:$A,$A2301)</f>
        <v>0.4900544849345127</v>
      </c>
      <c r="E2301" s="16">
        <f>SUMIFS('Census Data'!H:H,'Census Data'!$A:$A,$A2301)/SUMIFS('Census Data'!$F:$F,'Census Data'!$A:$A,$A2301)</f>
        <v>0.50994551506548724</v>
      </c>
      <c r="F2301" s="14">
        <f>SUM(SUMIFS('Census Data'!I:I,'Census Data'!$A:$A,$A2301),SUMIFS('Census Data'!J:J,'Census Data'!$A:$A,$A2301))/SUMIFS('Census Data'!$F:$F,'Census Data'!$A:$A,$A2301)</f>
        <v>0.68240056034562913</v>
      </c>
      <c r="G2301" s="14">
        <f>SUM(SUMIFS('Census Data'!K:K,'Census Data'!$A:$A,$A2301),SUMIFS('Census Data'!L:L,'Census Data'!$A:$A,$A2301))/SUMIFS('Census Data'!$F:$F,'Census Data'!$A:$A,$A2301)</f>
        <v>0.25667424951496631</v>
      </c>
      <c r="H2301" s="14">
        <f>SUM(SUMIFS('Census Data'!O:O,'Census Data'!$A:$A,$A2301),SUMIFS('Census Data'!P:P,'Census Data'!$A:$A,$A2301))/SUMIFS('Census Data'!$F:$F,'Census Data'!$A:$A,$A2301)</f>
        <v>2.2482008814286334E-2</v>
      </c>
      <c r="I2301" s="16">
        <f t="shared" si="70"/>
        <v>3.8443181325118259E-2</v>
      </c>
      <c r="J2301" s="14">
        <f>SUM(SUMIFS('Census Data'!W:W,'Census Data'!$A:$A,$A2301),SUMIFS('Census Data'!X:X,'Census Data'!$A:$A,$A2301))/SUMIFS('Census Data'!$F:$F,'Census Data'!$A:$A,$A2301)</f>
        <v>6.6603028593743216E-2</v>
      </c>
      <c r="K2301" s="16">
        <f t="shared" si="71"/>
        <v>0.93339697140625677</v>
      </c>
      <c r="L2301" s="19">
        <f>'EPA Data'!D2302/SUM('EPA Data'!D:D)</f>
        <v>4.3400510247175531E-4</v>
      </c>
      <c r="M2301" s="19">
        <f>'EPA Data'!E2302/SUM('EPA Data'!E:E)</f>
        <v>5.1155552755521535E-4</v>
      </c>
      <c r="N2301" s="19">
        <f>'EPA Data'!F2302/SUM('EPA Data'!F:F)</f>
        <v>5.0816348013977305E-4</v>
      </c>
      <c r="O2301" s="19">
        <f>'EPA Data'!G2302/SUM('EPA Data'!G:G)</f>
        <v>2.6803315438088046E-4</v>
      </c>
      <c r="P2301" s="19">
        <f>'EPA Data'!H2302/SUM('EPA Data'!H:H)</f>
        <v>5.1534531540031877E-4</v>
      </c>
      <c r="Q2301" s="19">
        <f>'EPA Data'!I2302/SUM('EPA Data'!I:I)</f>
        <v>5.2365728374676856E-4</v>
      </c>
      <c r="R2301" s="19">
        <f>'EPA Data'!J2302/SUM('EPA Data'!J:J)</f>
        <v>3.546369570260904E-4</v>
      </c>
      <c r="S2301" s="19">
        <f>'EPA Data'!K2302/SUM('EPA Data'!K:K)</f>
        <v>5.2037758179302124E-4</v>
      </c>
      <c r="T2301" s="19">
        <f>'EPA Data'!L2302/SUM('EPA Data'!L:L)</f>
        <v>6.9869010125852302E-4</v>
      </c>
      <c r="U2301" s="19">
        <f>'EPA Data'!M2302/SUM('EPA Data'!M:M)</f>
        <v>1.6361056314421929E-4</v>
      </c>
      <c r="V2301" s="19">
        <f>'EPA Data'!N2302/SUM('EPA Data'!N:N)</f>
        <v>2.6601731682453553E-4</v>
      </c>
      <c r="W2301" s="19">
        <f>'EPA Data'!O2302/SUM('EPA Data'!O:O)</f>
        <v>4.1856894800252199E-4</v>
      </c>
      <c r="X2301" s="19">
        <f>'EPA Data'!P2302/SUM('EPA Data'!P:P)</f>
        <v>4.2312383755618805E-4</v>
      </c>
    </row>
    <row r="2302" spans="1:24" x14ac:dyDescent="0.35">
      <c r="A2302" s="13" t="s">
        <v>3734</v>
      </c>
      <c r="B2302" s="13" t="s">
        <v>3704</v>
      </c>
      <c r="C2302" s="18" t="s">
        <v>3735</v>
      </c>
      <c r="D2302" s="14">
        <f>SUMIFS('Census Data'!G:G,'Census Data'!$A:$A,$A2302)/SUMIFS('Census Data'!$F:$F,'Census Data'!$A:$A,$A2302)</f>
        <v>0.5359329303957886</v>
      </c>
      <c r="E2302" s="16">
        <f>SUMIFS('Census Data'!H:H,'Census Data'!$A:$A,$A2302)/SUMIFS('Census Data'!$F:$F,'Census Data'!$A:$A,$A2302)</f>
        <v>0.46406706960421135</v>
      </c>
      <c r="F2302" s="14">
        <f>SUM(SUMIFS('Census Data'!I:I,'Census Data'!$A:$A,$A2302),SUMIFS('Census Data'!J:J,'Census Data'!$A:$A,$A2302))/SUMIFS('Census Data'!$F:$F,'Census Data'!$A:$A,$A2302)</f>
        <v>0.62526808344706575</v>
      </c>
      <c r="G2302" s="14">
        <f>SUM(SUMIFS('Census Data'!K:K,'Census Data'!$A:$A,$A2302),SUMIFS('Census Data'!L:L,'Census Data'!$A:$A,$A2302))/SUMIFS('Census Data'!$F:$F,'Census Data'!$A:$A,$A2302)</f>
        <v>0.34564242542405926</v>
      </c>
      <c r="H2302" s="14">
        <f>SUM(SUMIFS('Census Data'!O:O,'Census Data'!$A:$A,$A2302),SUMIFS('Census Data'!P:P,'Census Data'!$A:$A,$A2302))/SUMIFS('Census Data'!$F:$F,'Census Data'!$A:$A,$A2302)</f>
        <v>6.0830571261454476E-3</v>
      </c>
      <c r="I2302" s="16">
        <f t="shared" si="70"/>
        <v>2.3006434002729614E-2</v>
      </c>
      <c r="J2302" s="14">
        <f>SUM(SUMIFS('Census Data'!W:W,'Census Data'!$A:$A,$A2302),SUMIFS('Census Data'!X:X,'Census Data'!$A:$A,$A2302))/SUMIFS('Census Data'!$F:$F,'Census Data'!$A:$A,$A2302)</f>
        <v>5.4942483914993179E-2</v>
      </c>
      <c r="K2302" s="16">
        <f t="shared" si="71"/>
        <v>0.94505751608500677</v>
      </c>
      <c r="L2302" s="19">
        <f>'EPA Data'!D2303/SUM('EPA Data'!D:D)</f>
        <v>6.476834248785363E-5</v>
      </c>
      <c r="M2302" s="19">
        <f>'EPA Data'!E2303/SUM('EPA Data'!E:E)</f>
        <v>8.1193477223597926E-5</v>
      </c>
      <c r="N2302" s="19">
        <f>'EPA Data'!F2303/SUM('EPA Data'!F:F)</f>
        <v>1.0391847878371671E-4</v>
      </c>
      <c r="O2302" s="19">
        <f>'EPA Data'!G2303/SUM('EPA Data'!G:G)</f>
        <v>5.2007911889343026E-5</v>
      </c>
      <c r="P2302" s="19">
        <f>'EPA Data'!H2303/SUM('EPA Data'!H:H)</f>
        <v>9.480683631157098E-5</v>
      </c>
      <c r="Q2302" s="19">
        <f>'EPA Data'!I2303/SUM('EPA Data'!I:I)</f>
        <v>9.9629157156180326E-5</v>
      </c>
      <c r="R2302" s="19">
        <f>'EPA Data'!J2303/SUM('EPA Data'!J:J)</f>
        <v>8.074129255258519E-5</v>
      </c>
      <c r="S2302" s="19">
        <f>'EPA Data'!K2303/SUM('EPA Data'!K:K)</f>
        <v>9.7665328155435585E-5</v>
      </c>
      <c r="T2302" s="19">
        <f>'EPA Data'!L2303/SUM('EPA Data'!L:L)</f>
        <v>1.420555727711579E-4</v>
      </c>
      <c r="U2302" s="19">
        <f>'EPA Data'!M2303/SUM('EPA Data'!M:M)</f>
        <v>3.8136696523437453E-5</v>
      </c>
      <c r="V2302" s="19">
        <f>'EPA Data'!N2303/SUM('EPA Data'!N:N)</f>
        <v>5.5033141998495732E-5</v>
      </c>
      <c r="W2302" s="19">
        <f>'EPA Data'!O2303/SUM('EPA Data'!O:O)</f>
        <v>8.1088284371755466E-5</v>
      </c>
      <c r="X2302" s="19">
        <f>'EPA Data'!P2303/SUM('EPA Data'!P:P)</f>
        <v>8.6406417531986618E-5</v>
      </c>
    </row>
    <row r="2303" spans="1:24" x14ac:dyDescent="0.35">
      <c r="A2303" s="13" t="s">
        <v>3736</v>
      </c>
      <c r="B2303" s="13" t="s">
        <v>3704</v>
      </c>
      <c r="C2303" s="18" t="s">
        <v>555</v>
      </c>
      <c r="D2303" s="14">
        <f>SUMIFS('Census Data'!G:G,'Census Data'!$A:$A,$A2303)/SUMIFS('Census Data'!$F:$F,'Census Data'!$A:$A,$A2303)</f>
        <v>0.48234395877075775</v>
      </c>
      <c r="E2303" s="16">
        <f>SUMIFS('Census Data'!H:H,'Census Data'!$A:$A,$A2303)/SUMIFS('Census Data'!$F:$F,'Census Data'!$A:$A,$A2303)</f>
        <v>0.51765604122924225</v>
      </c>
      <c r="F2303" s="14">
        <f>SUM(SUMIFS('Census Data'!I:I,'Census Data'!$A:$A,$A2303),SUMIFS('Census Data'!J:J,'Census Data'!$A:$A,$A2303))/SUMIFS('Census Data'!$F:$F,'Census Data'!$A:$A,$A2303)</f>
        <v>0.39931284596297001</v>
      </c>
      <c r="G2303" s="14">
        <f>SUM(SUMIFS('Census Data'!K:K,'Census Data'!$A:$A,$A2303),SUMIFS('Census Data'!L:L,'Census Data'!$A:$A,$A2303))/SUMIFS('Census Data'!$F:$F,'Census Data'!$A:$A,$A2303)</f>
        <v>0.56990837946172934</v>
      </c>
      <c r="H2303" s="14">
        <f>SUM(SUMIFS('Census Data'!O:O,'Census Data'!$A:$A,$A2303),SUMIFS('Census Data'!P:P,'Census Data'!$A:$A,$A2303))/SUMIFS('Census Data'!$F:$F,'Census Data'!$A:$A,$A2303)</f>
        <v>8.016797098682955E-3</v>
      </c>
      <c r="I2303" s="16">
        <f t="shared" si="70"/>
        <v>2.2761977476617679E-2</v>
      </c>
      <c r="J2303" s="14">
        <f>SUM(SUMIFS('Census Data'!W:W,'Census Data'!$A:$A,$A2303),SUMIFS('Census Data'!X:X,'Census Data'!$A:$A,$A2303))/SUMIFS('Census Data'!$F:$F,'Census Data'!$A:$A,$A2303)</f>
        <v>2.037602595915251E-2</v>
      </c>
      <c r="K2303" s="16">
        <f t="shared" si="71"/>
        <v>0.97962397404084745</v>
      </c>
      <c r="L2303" s="19">
        <f>'EPA Data'!D2304/SUM('EPA Data'!D:D)</f>
        <v>9.4586857127177968E-5</v>
      </c>
      <c r="M2303" s="19">
        <f>'EPA Data'!E2304/SUM('EPA Data'!E:E)</f>
        <v>1.0028407343777489E-4</v>
      </c>
      <c r="N2303" s="19">
        <f>'EPA Data'!F2304/SUM('EPA Data'!F:F)</f>
        <v>1.4277591331400923E-4</v>
      </c>
      <c r="O2303" s="19">
        <f>'EPA Data'!G2304/SUM('EPA Data'!G:G)</f>
        <v>7.6507994048775508E-5</v>
      </c>
      <c r="P2303" s="19">
        <f>'EPA Data'!H2304/SUM('EPA Data'!H:H)</f>
        <v>1.0481157095868388E-4</v>
      </c>
      <c r="Q2303" s="19">
        <f>'EPA Data'!I2304/SUM('EPA Data'!I:I)</f>
        <v>1.3846168264938951E-4</v>
      </c>
      <c r="R2303" s="19">
        <f>'EPA Data'!J2304/SUM('EPA Data'!J:J)</f>
        <v>1.1672431125982617E-4</v>
      </c>
      <c r="S2303" s="19">
        <f>'EPA Data'!K2304/SUM('EPA Data'!K:K)</f>
        <v>1.0202213132484478E-4</v>
      </c>
      <c r="T2303" s="19">
        <f>'EPA Data'!L2304/SUM('EPA Data'!L:L)</f>
        <v>1.7752346597171956E-4</v>
      </c>
      <c r="U2303" s="19">
        <f>'EPA Data'!M2304/SUM('EPA Data'!M:M)</f>
        <v>5.5359757968532695E-5</v>
      </c>
      <c r="V2303" s="19">
        <f>'EPA Data'!N2304/SUM('EPA Data'!N:N)</f>
        <v>6.2140291678517044E-5</v>
      </c>
      <c r="W2303" s="19">
        <f>'EPA Data'!O2304/SUM('EPA Data'!O:O)</f>
        <v>1.1737233773019841E-4</v>
      </c>
      <c r="X2303" s="19">
        <f>'EPA Data'!P2304/SUM('EPA Data'!P:P)</f>
        <v>8.8858756115335404E-5</v>
      </c>
    </row>
    <row r="2304" spans="1:24" x14ac:dyDescent="0.35">
      <c r="A2304" s="13" t="s">
        <v>3737</v>
      </c>
      <c r="B2304" s="13" t="s">
        <v>3704</v>
      </c>
      <c r="C2304" s="18" t="s">
        <v>3738</v>
      </c>
      <c r="D2304" s="14">
        <f>SUMIFS('Census Data'!G:G,'Census Data'!$A:$A,$A2304)/SUMIFS('Census Data'!$F:$F,'Census Data'!$A:$A,$A2304)</f>
        <v>0.46990369181380415</v>
      </c>
      <c r="E2304" s="16">
        <f>SUMIFS('Census Data'!H:H,'Census Data'!$A:$A,$A2304)/SUMIFS('Census Data'!$F:$F,'Census Data'!$A:$A,$A2304)</f>
        <v>0.5300963081861958</v>
      </c>
      <c r="F2304" s="14">
        <f>SUM(SUMIFS('Census Data'!I:I,'Census Data'!$A:$A,$A2304),SUMIFS('Census Data'!J:J,'Census Data'!$A:$A,$A2304))/SUMIFS('Census Data'!$F:$F,'Census Data'!$A:$A,$A2304)</f>
        <v>0.53027871005399096</v>
      </c>
      <c r="G2304" s="14">
        <f>SUM(SUMIFS('Census Data'!K:K,'Census Data'!$A:$A,$A2304),SUMIFS('Census Data'!L:L,'Census Data'!$A:$A,$A2304))/SUMIFS('Census Data'!$F:$F,'Census Data'!$A:$A,$A2304)</f>
        <v>0.43354735152487961</v>
      </c>
      <c r="H2304" s="14">
        <f>SUM(SUMIFS('Census Data'!O:O,'Census Data'!$A:$A,$A2304),SUMIFS('Census Data'!P:P,'Census Data'!$A:$A,$A2304))/SUMIFS('Census Data'!$F:$F,'Census Data'!$A:$A,$A2304)</f>
        <v>1.6058660440682913E-2</v>
      </c>
      <c r="I2304" s="16">
        <f t="shared" si="70"/>
        <v>2.0115277980446544E-2</v>
      </c>
      <c r="J2304" s="14">
        <f>SUM(SUMIFS('Census Data'!W:W,'Census Data'!$A:$A,$A2304),SUMIFS('Census Data'!X:X,'Census Data'!$A:$A,$A2304))/SUMIFS('Census Data'!$F:$F,'Census Data'!$A:$A,$A2304)</f>
        <v>3.0847803881511746E-2</v>
      </c>
      <c r="K2304" s="16">
        <f t="shared" si="71"/>
        <v>0.96915219611848824</v>
      </c>
      <c r="L2304" s="19">
        <f>'EPA Data'!D2305/SUM('EPA Data'!D:D)</f>
        <v>5.4243067524529891E-4</v>
      </c>
      <c r="M2304" s="19">
        <f>'EPA Data'!E2305/SUM('EPA Data'!E:E)</f>
        <v>6.9054869350608419E-4</v>
      </c>
      <c r="N2304" s="19">
        <f>'EPA Data'!F2305/SUM('EPA Data'!F:F)</f>
        <v>7.3149270547199585E-4</v>
      </c>
      <c r="O2304" s="19">
        <f>'EPA Data'!G2305/SUM('EPA Data'!G:G)</f>
        <v>3.3837462871515541E-4</v>
      </c>
      <c r="P2304" s="19">
        <f>'EPA Data'!H2305/SUM('EPA Data'!H:H)</f>
        <v>6.4523753229474507E-4</v>
      </c>
      <c r="Q2304" s="19">
        <f>'EPA Data'!I2305/SUM('EPA Data'!I:I)</f>
        <v>6.7581023071203541E-4</v>
      </c>
      <c r="R2304" s="19">
        <f>'EPA Data'!J2305/SUM('EPA Data'!J:J)</f>
        <v>5.1113232925039493E-4</v>
      </c>
      <c r="S2304" s="19">
        <f>'EPA Data'!K2305/SUM('EPA Data'!K:K)</f>
        <v>6.5334880618155315E-4</v>
      </c>
      <c r="T2304" s="19">
        <f>'EPA Data'!L2305/SUM('EPA Data'!L:L)</f>
        <v>8.4527990888932382E-4</v>
      </c>
      <c r="U2304" s="19">
        <f>'EPA Data'!M2305/SUM('EPA Data'!M:M)</f>
        <v>2.6079993494593402E-4</v>
      </c>
      <c r="V2304" s="19">
        <f>'EPA Data'!N2305/SUM('EPA Data'!N:N)</f>
        <v>3.7606101703232056E-4</v>
      </c>
      <c r="W2304" s="19">
        <f>'EPA Data'!O2305/SUM('EPA Data'!O:O)</f>
        <v>6.1203509003482078E-4</v>
      </c>
      <c r="X2304" s="19">
        <f>'EPA Data'!P2305/SUM('EPA Data'!P:P)</f>
        <v>5.6674757545558492E-4</v>
      </c>
    </row>
    <row r="2305" spans="1:24" x14ac:dyDescent="0.35">
      <c r="A2305" s="13" t="s">
        <v>3739</v>
      </c>
      <c r="B2305" s="13" t="s">
        <v>3704</v>
      </c>
      <c r="C2305" s="18" t="s">
        <v>3740</v>
      </c>
      <c r="D2305" s="14">
        <f>SUMIFS('Census Data'!G:G,'Census Data'!$A:$A,$A2305)/SUMIFS('Census Data'!$F:$F,'Census Data'!$A:$A,$A2305)</f>
        <v>0.47477997539509792</v>
      </c>
      <c r="E2305" s="16">
        <f>SUMIFS('Census Data'!H:H,'Census Data'!$A:$A,$A2305)/SUMIFS('Census Data'!$F:$F,'Census Data'!$A:$A,$A2305)</f>
        <v>0.52522002460490202</v>
      </c>
      <c r="F2305" s="14">
        <f>SUM(SUMIFS('Census Data'!I:I,'Census Data'!$A:$A,$A2305),SUMIFS('Census Data'!J:J,'Census Data'!$A:$A,$A2305))/SUMIFS('Census Data'!$F:$F,'Census Data'!$A:$A,$A2305)</f>
        <v>0.6785117188732217</v>
      </c>
      <c r="G2305" s="14">
        <f>SUM(SUMIFS('Census Data'!K:K,'Census Data'!$A:$A,$A2305),SUMIFS('Census Data'!L:L,'Census Data'!$A:$A,$A2305))/SUMIFS('Census Data'!$F:$F,'Census Data'!$A:$A,$A2305)</f>
        <v>0.30153622914103656</v>
      </c>
      <c r="H2305" s="14">
        <f>SUM(SUMIFS('Census Data'!O:O,'Census Data'!$A:$A,$A2305),SUMIFS('Census Data'!P:P,'Census Data'!$A:$A,$A2305))/SUMIFS('Census Data'!$F:$F,'Census Data'!$A:$A,$A2305)</f>
        <v>5.3468344847165707E-3</v>
      </c>
      <c r="I2305" s="16">
        <f t="shared" si="70"/>
        <v>1.4605217501025058E-2</v>
      </c>
      <c r="J2305" s="14">
        <f>SUM(SUMIFS('Census Data'!W:W,'Census Data'!$A:$A,$A2305),SUMIFS('Census Data'!X:X,'Census Data'!$A:$A,$A2305))/SUMIFS('Census Data'!$F:$F,'Census Data'!$A:$A,$A2305)</f>
        <v>3.4730765590990823E-2</v>
      </c>
      <c r="K2305" s="16">
        <f t="shared" si="71"/>
        <v>0.96526923440900914</v>
      </c>
      <c r="L2305" s="19">
        <f>'EPA Data'!D2306/SUM('EPA Data'!D:D)</f>
        <v>3.5063709637980572E-4</v>
      </c>
      <c r="M2305" s="19">
        <f>'EPA Data'!E2306/SUM('EPA Data'!E:E)</f>
        <v>3.9542390356739706E-4</v>
      </c>
      <c r="N2305" s="19">
        <f>'EPA Data'!F2306/SUM('EPA Data'!F:F)</f>
        <v>3.6667823554728209E-4</v>
      </c>
      <c r="O2305" s="19">
        <f>'EPA Data'!G2306/SUM('EPA Data'!G:G)</f>
        <v>1.714611298500057E-4</v>
      </c>
      <c r="P2305" s="19">
        <f>'EPA Data'!H2306/SUM('EPA Data'!H:H)</f>
        <v>2.939996887817966E-4</v>
      </c>
      <c r="Q2305" s="19">
        <f>'EPA Data'!I2306/SUM('EPA Data'!I:I)</f>
        <v>3.4711683003978751E-4</v>
      </c>
      <c r="R2305" s="19">
        <f>'EPA Data'!J2306/SUM('EPA Data'!J:J)</f>
        <v>2.4973991476545828E-4</v>
      </c>
      <c r="S2305" s="19">
        <f>'EPA Data'!K2306/SUM('EPA Data'!K:K)</f>
        <v>2.9720194216477862E-4</v>
      </c>
      <c r="T2305" s="19">
        <f>'EPA Data'!L2306/SUM('EPA Data'!L:L)</f>
        <v>4.2067207773806791E-4</v>
      </c>
      <c r="U2305" s="19">
        <f>'EPA Data'!M2306/SUM('EPA Data'!M:M)</f>
        <v>1.1189316229886893E-4</v>
      </c>
      <c r="V2305" s="19">
        <f>'EPA Data'!N2306/SUM('EPA Data'!N:N)</f>
        <v>1.6404715991806095E-4</v>
      </c>
      <c r="W2305" s="19">
        <f>'EPA Data'!O2306/SUM('EPA Data'!O:O)</f>
        <v>2.9608842303216107E-4</v>
      </c>
      <c r="X2305" s="19">
        <f>'EPA Data'!P2306/SUM('EPA Data'!P:P)</f>
        <v>2.2612841873904772E-4</v>
      </c>
    </row>
    <row r="2306" spans="1:24" x14ac:dyDescent="0.35">
      <c r="A2306" s="13" t="s">
        <v>3741</v>
      </c>
      <c r="B2306" s="13" t="s">
        <v>3704</v>
      </c>
      <c r="C2306" s="18" t="s">
        <v>3742</v>
      </c>
      <c r="D2306" s="14">
        <f>SUMIFS('Census Data'!G:G,'Census Data'!$A:$A,$A2306)/SUMIFS('Census Data'!$F:$F,'Census Data'!$A:$A,$A2306)</f>
        <v>0.48768036107416518</v>
      </c>
      <c r="E2306" s="16">
        <f>SUMIFS('Census Data'!H:H,'Census Data'!$A:$A,$A2306)/SUMIFS('Census Data'!$F:$F,'Census Data'!$A:$A,$A2306)</f>
        <v>0.51231963892583476</v>
      </c>
      <c r="F2306" s="14">
        <f>SUM(SUMIFS('Census Data'!I:I,'Census Data'!$A:$A,$A2306),SUMIFS('Census Data'!J:J,'Census Data'!$A:$A,$A2306))/SUMIFS('Census Data'!$F:$F,'Census Data'!$A:$A,$A2306)</f>
        <v>0.76307171820383868</v>
      </c>
      <c r="G2306" s="14">
        <f>SUM(SUMIFS('Census Data'!K:K,'Census Data'!$A:$A,$A2306),SUMIFS('Census Data'!L:L,'Census Data'!$A:$A,$A2306))/SUMIFS('Census Data'!$F:$F,'Census Data'!$A:$A,$A2306)</f>
        <v>0.18249315469904462</v>
      </c>
      <c r="H2306" s="14">
        <f>SUM(SUMIFS('Census Data'!O:O,'Census Data'!$A:$A,$A2306),SUMIFS('Census Data'!P:P,'Census Data'!$A:$A,$A2306))/SUMIFS('Census Data'!$F:$F,'Census Data'!$A:$A,$A2306)</f>
        <v>2.7561969239434263E-2</v>
      </c>
      <c r="I2306" s="16">
        <f t="shared" si="70"/>
        <v>2.6873157857682517E-2</v>
      </c>
      <c r="J2306" s="14">
        <f>SUM(SUMIFS('Census Data'!W:W,'Census Data'!$A:$A,$A2306),SUMIFS('Census Data'!X:X,'Census Data'!$A:$A,$A2306))/SUMIFS('Census Data'!$F:$F,'Census Data'!$A:$A,$A2306)</f>
        <v>0.11016034843961388</v>
      </c>
      <c r="K2306" s="16">
        <f t="shared" si="71"/>
        <v>0.88983965156038614</v>
      </c>
      <c r="L2306" s="19">
        <f>'EPA Data'!D2307/SUM('EPA Data'!D:D)</f>
        <v>1.8488092872170033E-3</v>
      </c>
      <c r="M2306" s="19">
        <f>'EPA Data'!E2307/SUM('EPA Data'!E:E)</f>
        <v>1.8158986176303117E-3</v>
      </c>
      <c r="N2306" s="19">
        <f>'EPA Data'!F2307/SUM('EPA Data'!F:F)</f>
        <v>2.2927961769149009E-3</v>
      </c>
      <c r="O2306" s="19">
        <f>'EPA Data'!G2307/SUM('EPA Data'!G:G)</f>
        <v>1.3933455648608758E-3</v>
      </c>
      <c r="P2306" s="19">
        <f>'EPA Data'!H2307/SUM('EPA Data'!H:H)</f>
        <v>2.0353379936740314E-3</v>
      </c>
      <c r="Q2306" s="19">
        <f>'EPA Data'!I2307/SUM('EPA Data'!I:I)</f>
        <v>1.9879640659309955E-3</v>
      </c>
      <c r="R2306" s="19">
        <f>'EPA Data'!J2307/SUM('EPA Data'!J:J)</f>
        <v>3.1351591865344539E-3</v>
      </c>
      <c r="S2306" s="19">
        <f>'EPA Data'!K2307/SUM('EPA Data'!K:K)</f>
        <v>1.9539303506015565E-3</v>
      </c>
      <c r="T2306" s="19">
        <f>'EPA Data'!L2307/SUM('EPA Data'!L:L)</f>
        <v>2.5604857448644847E-3</v>
      </c>
      <c r="U2306" s="19">
        <f>'EPA Data'!M2307/SUM('EPA Data'!M:M)</f>
        <v>1.1875277782742921E-3</v>
      </c>
      <c r="V2306" s="19">
        <f>'EPA Data'!N2307/SUM('EPA Data'!N:N)</f>
        <v>1.2833553838206694E-3</v>
      </c>
      <c r="W2306" s="19">
        <f>'EPA Data'!O2307/SUM('EPA Data'!O:O)</f>
        <v>1.8283853963702204E-3</v>
      </c>
      <c r="X2306" s="19">
        <f>'EPA Data'!P2307/SUM('EPA Data'!P:P)</f>
        <v>1.7187468964440962E-3</v>
      </c>
    </row>
    <row r="2307" spans="1:24" x14ac:dyDescent="0.35">
      <c r="A2307" s="13" t="s">
        <v>3743</v>
      </c>
      <c r="B2307" s="13" t="s">
        <v>3704</v>
      </c>
      <c r="C2307" s="18" t="s">
        <v>1533</v>
      </c>
      <c r="D2307" s="14">
        <f>SUMIFS('Census Data'!G:G,'Census Data'!$A:$A,$A2307)/SUMIFS('Census Data'!$F:$F,'Census Data'!$A:$A,$A2307)</f>
        <v>0.46914879810811982</v>
      </c>
      <c r="E2307" s="16">
        <f>SUMIFS('Census Data'!H:H,'Census Data'!$A:$A,$A2307)/SUMIFS('Census Data'!$F:$F,'Census Data'!$A:$A,$A2307)</f>
        <v>0.53085120189188018</v>
      </c>
      <c r="F2307" s="14">
        <f>SUM(SUMIFS('Census Data'!I:I,'Census Data'!$A:$A,$A2307),SUMIFS('Census Data'!J:J,'Census Data'!$A:$A,$A2307))/SUMIFS('Census Data'!$F:$F,'Census Data'!$A:$A,$A2307)</f>
        <v>0.64090325743702148</v>
      </c>
      <c r="G2307" s="14">
        <f>SUM(SUMIFS('Census Data'!K:K,'Census Data'!$A:$A,$A2307),SUMIFS('Census Data'!L:L,'Census Data'!$A:$A,$A2307))/SUMIFS('Census Data'!$F:$F,'Census Data'!$A:$A,$A2307)</f>
        <v>0.3232202338894577</v>
      </c>
      <c r="H2307" s="14">
        <f>SUM(SUMIFS('Census Data'!O:O,'Census Data'!$A:$A,$A2307),SUMIFS('Census Data'!P:P,'Census Data'!$A:$A,$A2307))/SUMIFS('Census Data'!$F:$F,'Census Data'!$A:$A,$A2307)</f>
        <v>1.2963416920215144E-2</v>
      </c>
      <c r="I2307" s="16">
        <f t="shared" ref="I2307:I2370" si="72">100%-SUM(F2307:H2307)</f>
        <v>2.2913091753305692E-2</v>
      </c>
      <c r="J2307" s="14">
        <f>SUM(SUMIFS('Census Data'!W:W,'Census Data'!$A:$A,$A2307),SUMIFS('Census Data'!X:X,'Census Data'!$A:$A,$A2307))/SUMIFS('Census Data'!$F:$F,'Census Data'!$A:$A,$A2307)</f>
        <v>6.7845246506798948E-2</v>
      </c>
      <c r="K2307" s="16">
        <f t="shared" ref="K2307:K2370" si="73">100%-J2307</f>
        <v>0.93215475349320109</v>
      </c>
      <c r="L2307" s="19">
        <f>'EPA Data'!D2308/SUM('EPA Data'!D:D)</f>
        <v>2.16523869946613E-4</v>
      </c>
      <c r="M2307" s="19">
        <f>'EPA Data'!E2308/SUM('EPA Data'!E:E)</f>
        <v>2.6106548564896006E-4</v>
      </c>
      <c r="N2307" s="19">
        <f>'EPA Data'!F2308/SUM('EPA Data'!F:F)</f>
        <v>3.3866427198989309E-4</v>
      </c>
      <c r="O2307" s="19">
        <f>'EPA Data'!G2308/SUM('EPA Data'!G:G)</f>
        <v>1.4867898606969198E-4</v>
      </c>
      <c r="P2307" s="19">
        <f>'EPA Data'!H2308/SUM('EPA Data'!H:H)</f>
        <v>2.9829808944287982E-4</v>
      </c>
      <c r="Q2307" s="19">
        <f>'EPA Data'!I2308/SUM('EPA Data'!I:I)</f>
        <v>3.1783354212128314E-4</v>
      </c>
      <c r="R2307" s="19">
        <f>'EPA Data'!J2308/SUM('EPA Data'!J:J)</f>
        <v>2.9079937466241807E-4</v>
      </c>
      <c r="S2307" s="19">
        <f>'EPA Data'!K2308/SUM('EPA Data'!K:K)</f>
        <v>2.9381421977529295E-4</v>
      </c>
      <c r="T2307" s="19">
        <f>'EPA Data'!L2308/SUM('EPA Data'!L:L)</f>
        <v>4.2329270356581756E-4</v>
      </c>
      <c r="U2307" s="19">
        <f>'EPA Data'!M2308/SUM('EPA Data'!M:M)</f>
        <v>1.2665648277577593E-4</v>
      </c>
      <c r="V2307" s="19">
        <f>'EPA Data'!N2308/SUM('EPA Data'!N:N)</f>
        <v>1.7762447503708506E-4</v>
      </c>
      <c r="W2307" s="19">
        <f>'EPA Data'!O2308/SUM('EPA Data'!O:O)</f>
        <v>2.6336040170913771E-4</v>
      </c>
      <c r="X2307" s="19">
        <f>'EPA Data'!P2308/SUM('EPA Data'!P:P)</f>
        <v>2.7154494496885347E-4</v>
      </c>
    </row>
    <row r="2308" spans="1:24" x14ac:dyDescent="0.35">
      <c r="A2308" s="13" t="s">
        <v>3744</v>
      </c>
      <c r="B2308" s="13" t="s">
        <v>3704</v>
      </c>
      <c r="C2308" s="18" t="s">
        <v>3745</v>
      </c>
      <c r="D2308" s="14">
        <f>SUMIFS('Census Data'!G:G,'Census Data'!$A:$A,$A2308)/SUMIFS('Census Data'!$F:$F,'Census Data'!$A:$A,$A2308)</f>
        <v>0.52126111560226351</v>
      </c>
      <c r="E2308" s="16">
        <f>SUMIFS('Census Data'!H:H,'Census Data'!$A:$A,$A2308)/SUMIFS('Census Data'!$F:$F,'Census Data'!$A:$A,$A2308)</f>
        <v>0.47873888439773649</v>
      </c>
      <c r="F2308" s="14">
        <f>SUM(SUMIFS('Census Data'!I:I,'Census Data'!$A:$A,$A2308),SUMIFS('Census Data'!J:J,'Census Data'!$A:$A,$A2308))/SUMIFS('Census Data'!$F:$F,'Census Data'!$A:$A,$A2308)</f>
        <v>0.43821072487200213</v>
      </c>
      <c r="G2308" s="14">
        <f>SUM(SUMIFS('Census Data'!K:K,'Census Data'!$A:$A,$A2308),SUMIFS('Census Data'!L:L,'Census Data'!$A:$A,$A2308))/SUMIFS('Census Data'!$F:$F,'Census Data'!$A:$A,$A2308)</f>
        <v>0.53521961735381296</v>
      </c>
      <c r="H2308" s="14">
        <f>SUM(SUMIFS('Census Data'!O:O,'Census Data'!$A:$A,$A2308),SUMIFS('Census Data'!P:P,'Census Data'!$A:$A,$A2308))/SUMIFS('Census Data'!$F:$F,'Census Data'!$A:$A,$A2308)</f>
        <v>6.143896523848019E-3</v>
      </c>
      <c r="I2308" s="16">
        <f t="shared" si="72"/>
        <v>2.0425761250336905E-2</v>
      </c>
      <c r="J2308" s="14">
        <f>SUM(SUMIFS('Census Data'!W:W,'Census Data'!$A:$A,$A2308),SUMIFS('Census Data'!X:X,'Census Data'!$A:$A,$A2308))/SUMIFS('Census Data'!$F:$F,'Census Data'!$A:$A,$A2308)</f>
        <v>3.637833468067906E-2</v>
      </c>
      <c r="K2308" s="16">
        <f t="shared" si="73"/>
        <v>0.96362166531932092</v>
      </c>
      <c r="L2308" s="19">
        <f>'EPA Data'!D2309/SUM('EPA Data'!D:D)</f>
        <v>9.0570417336641558E-5</v>
      </c>
      <c r="M2308" s="19">
        <f>'EPA Data'!E2309/SUM('EPA Data'!E:E)</f>
        <v>5.4842087827853694E-5</v>
      </c>
      <c r="N2308" s="19">
        <f>'EPA Data'!F2309/SUM('EPA Data'!F:F)</f>
        <v>8.4962795181545465E-5</v>
      </c>
      <c r="O2308" s="19">
        <f>'EPA Data'!G2309/SUM('EPA Data'!G:G)</f>
        <v>3.7954906235876376E-5</v>
      </c>
      <c r="P2308" s="19">
        <f>'EPA Data'!H2309/SUM('EPA Data'!H:H)</f>
        <v>6.3041465064483392E-5</v>
      </c>
      <c r="Q2308" s="19">
        <f>'EPA Data'!I2309/SUM('EPA Data'!I:I)</f>
        <v>8.9201868370190128E-5</v>
      </c>
      <c r="R2308" s="19">
        <f>'EPA Data'!J2309/SUM('EPA Data'!J:J)</f>
        <v>5.2956645830463096E-5</v>
      </c>
      <c r="S2308" s="19">
        <f>'EPA Data'!K2309/SUM('EPA Data'!K:K)</f>
        <v>6.1299497328298617E-5</v>
      </c>
      <c r="T2308" s="19">
        <f>'EPA Data'!L2309/SUM('EPA Data'!L:L)</f>
        <v>1.4034206402910304E-4</v>
      </c>
      <c r="U2308" s="19">
        <f>'EPA Data'!M2309/SUM('EPA Data'!M:M)</f>
        <v>2.5813432350501397E-5</v>
      </c>
      <c r="V2308" s="19">
        <f>'EPA Data'!N2309/SUM('EPA Data'!N:N)</f>
        <v>3.1620923248648972E-5</v>
      </c>
      <c r="W2308" s="19">
        <f>'EPA Data'!O2309/SUM('EPA Data'!O:O)</f>
        <v>7.347112390879314E-5</v>
      </c>
      <c r="X2308" s="19">
        <f>'EPA Data'!P2309/SUM('EPA Data'!P:P)</f>
        <v>5.775988419844098E-5</v>
      </c>
    </row>
    <row r="2309" spans="1:24" x14ac:dyDescent="0.35">
      <c r="A2309" s="13" t="s">
        <v>3746</v>
      </c>
      <c r="B2309" s="13" t="s">
        <v>3704</v>
      </c>
      <c r="C2309" s="18" t="s">
        <v>3747</v>
      </c>
      <c r="D2309" s="14">
        <f>SUMIFS('Census Data'!G:G,'Census Data'!$A:$A,$A2309)/SUMIFS('Census Data'!$F:$F,'Census Data'!$A:$A,$A2309)</f>
        <v>0.48460824084413956</v>
      </c>
      <c r="E2309" s="16">
        <f>SUMIFS('Census Data'!H:H,'Census Data'!$A:$A,$A2309)/SUMIFS('Census Data'!$F:$F,'Census Data'!$A:$A,$A2309)</f>
        <v>0.51539175915586044</v>
      </c>
      <c r="F2309" s="14">
        <f>SUM(SUMIFS('Census Data'!I:I,'Census Data'!$A:$A,$A2309),SUMIFS('Census Data'!J:J,'Census Data'!$A:$A,$A2309))/SUMIFS('Census Data'!$F:$F,'Census Data'!$A:$A,$A2309)</f>
        <v>0.82779917500398825</v>
      </c>
      <c r="G2309" s="14">
        <f>SUM(SUMIFS('Census Data'!K:K,'Census Data'!$A:$A,$A2309),SUMIFS('Census Data'!L:L,'Census Data'!$A:$A,$A2309))/SUMIFS('Census Data'!$F:$F,'Census Data'!$A:$A,$A2309)</f>
        <v>0.12849825656920166</v>
      </c>
      <c r="H2309" s="14">
        <f>SUM(SUMIFS('Census Data'!O:O,'Census Data'!$A:$A,$A2309),SUMIFS('Census Data'!P:P,'Census Data'!$A:$A,$A2309))/SUMIFS('Census Data'!$F:$F,'Census Data'!$A:$A,$A2309)</f>
        <v>1.4756489436860457E-2</v>
      </c>
      <c r="I2309" s="16">
        <f t="shared" si="72"/>
        <v>2.8946078989949608E-2</v>
      </c>
      <c r="J2309" s="14">
        <f>SUM(SUMIFS('Census Data'!W:W,'Census Data'!$A:$A,$A2309),SUMIFS('Census Data'!X:X,'Census Data'!$A:$A,$A2309))/SUMIFS('Census Data'!$F:$F,'Census Data'!$A:$A,$A2309)</f>
        <v>6.8888306479181385E-2</v>
      </c>
      <c r="K2309" s="16">
        <f t="shared" si="73"/>
        <v>0.93111169352081857</v>
      </c>
      <c r="L2309" s="19">
        <f>'EPA Data'!D2310/SUM('EPA Data'!D:D)</f>
        <v>1.1981947867819021E-3</v>
      </c>
      <c r="M2309" s="19">
        <f>'EPA Data'!E2310/SUM('EPA Data'!E:E)</f>
        <v>1.605579744532162E-3</v>
      </c>
      <c r="N2309" s="19">
        <f>'EPA Data'!F2310/SUM('EPA Data'!F:F)</f>
        <v>1.5026921028792929E-3</v>
      </c>
      <c r="O2309" s="19">
        <f>'EPA Data'!G2310/SUM('EPA Data'!G:G)</f>
        <v>8.2350601478032692E-4</v>
      </c>
      <c r="P2309" s="19">
        <f>'EPA Data'!H2310/SUM('EPA Data'!H:H)</f>
        <v>1.5157825308187E-3</v>
      </c>
      <c r="Q2309" s="19">
        <f>'EPA Data'!I2310/SUM('EPA Data'!I:I)</f>
        <v>1.5346862304813098E-3</v>
      </c>
      <c r="R2309" s="19">
        <f>'EPA Data'!J2310/SUM('EPA Data'!J:J)</f>
        <v>1.0891385409533981E-3</v>
      </c>
      <c r="S2309" s="19">
        <f>'EPA Data'!K2310/SUM('EPA Data'!K:K)</f>
        <v>1.4753157476367293E-3</v>
      </c>
      <c r="T2309" s="19">
        <f>'EPA Data'!L2310/SUM('EPA Data'!L:L)</f>
        <v>1.7616071620084523E-3</v>
      </c>
      <c r="U2309" s="19">
        <f>'EPA Data'!M2310/SUM('EPA Data'!M:M)</f>
        <v>5.8212342598653211E-4</v>
      </c>
      <c r="V2309" s="19">
        <f>'EPA Data'!N2310/SUM('EPA Data'!N:N)</f>
        <v>9.0197760976683521E-4</v>
      </c>
      <c r="W2309" s="19">
        <f>'EPA Data'!O2310/SUM('EPA Data'!O:O)</f>
        <v>1.4066616717239655E-3</v>
      </c>
      <c r="X2309" s="19">
        <f>'EPA Data'!P2310/SUM('EPA Data'!P:P)</f>
        <v>1.2513252815540285E-3</v>
      </c>
    </row>
    <row r="2310" spans="1:24" x14ac:dyDescent="0.35">
      <c r="A2310" s="13" t="s">
        <v>3748</v>
      </c>
      <c r="B2310" s="13" t="s">
        <v>3704</v>
      </c>
      <c r="C2310" s="18" t="s">
        <v>833</v>
      </c>
      <c r="D2310" s="14">
        <f>SUMIFS('Census Data'!G:G,'Census Data'!$A:$A,$A2310)/SUMIFS('Census Data'!$F:$F,'Census Data'!$A:$A,$A2310)</f>
        <v>0.50777507809788269</v>
      </c>
      <c r="E2310" s="16">
        <f>SUMIFS('Census Data'!H:H,'Census Data'!$A:$A,$A2310)/SUMIFS('Census Data'!$F:$F,'Census Data'!$A:$A,$A2310)</f>
        <v>0.49222492190211731</v>
      </c>
      <c r="F2310" s="14">
        <f>SUM(SUMIFS('Census Data'!I:I,'Census Data'!$A:$A,$A2310),SUMIFS('Census Data'!J:J,'Census Data'!$A:$A,$A2310))/SUMIFS('Census Data'!$F:$F,'Census Data'!$A:$A,$A2310)</f>
        <v>0.57931273863241928</v>
      </c>
      <c r="G2310" s="14">
        <f>SUM(SUMIFS('Census Data'!K:K,'Census Data'!$A:$A,$A2310),SUMIFS('Census Data'!L:L,'Census Data'!$A:$A,$A2310))/SUMIFS('Census Data'!$F:$F,'Census Data'!$A:$A,$A2310)</f>
        <v>0.38267962513016313</v>
      </c>
      <c r="H2310" s="14">
        <f>SUM(SUMIFS('Census Data'!O:O,'Census Data'!$A:$A,$A2310),SUMIFS('Census Data'!P:P,'Census Data'!$A:$A,$A2310))/SUMIFS('Census Data'!$F:$F,'Census Data'!$A:$A,$A2310)</f>
        <v>9.2676154113155162E-3</v>
      </c>
      <c r="I2310" s="16">
        <f t="shared" si="72"/>
        <v>2.8740020826102053E-2</v>
      </c>
      <c r="J2310" s="14">
        <f>SUM(SUMIFS('Census Data'!W:W,'Census Data'!$A:$A,$A2310),SUMIFS('Census Data'!X:X,'Census Data'!$A:$A,$A2310))/SUMIFS('Census Data'!$F:$F,'Census Data'!$A:$A,$A2310)</f>
        <v>0.17407150295036447</v>
      </c>
      <c r="K2310" s="16">
        <f t="shared" si="73"/>
        <v>0.82592849704963556</v>
      </c>
      <c r="L2310" s="19">
        <f>'EPA Data'!D2311/SUM('EPA Data'!D:D)</f>
        <v>1.3147492468974334E-4</v>
      </c>
      <c r="M2310" s="19">
        <f>'EPA Data'!E2311/SUM('EPA Data'!E:E)</f>
        <v>8.0675065884516886E-5</v>
      </c>
      <c r="N2310" s="19">
        <f>'EPA Data'!F2311/SUM('EPA Data'!F:F)</f>
        <v>9.8536928195340866E-5</v>
      </c>
      <c r="O2310" s="19">
        <f>'EPA Data'!G2311/SUM('EPA Data'!G:G)</f>
        <v>6.4898184142478732E-5</v>
      </c>
      <c r="P2310" s="19">
        <f>'EPA Data'!H2311/SUM('EPA Data'!H:H)</f>
        <v>1.0259415775532069E-4</v>
      </c>
      <c r="Q2310" s="19">
        <f>'EPA Data'!I2311/SUM('EPA Data'!I:I)</f>
        <v>1.1467981140098036E-4</v>
      </c>
      <c r="R2310" s="19">
        <f>'EPA Data'!J2311/SUM('EPA Data'!J:J)</f>
        <v>7.0750103853001379E-5</v>
      </c>
      <c r="S2310" s="19">
        <f>'EPA Data'!K2311/SUM('EPA Data'!K:K)</f>
        <v>9.834675683628571E-5</v>
      </c>
      <c r="T2310" s="19">
        <f>'EPA Data'!L2311/SUM('EPA Data'!L:L)</f>
        <v>1.8105804480917381E-4</v>
      </c>
      <c r="U2310" s="19">
        <f>'EPA Data'!M2311/SUM('EPA Data'!M:M)</f>
        <v>3.3530068101743245E-5</v>
      </c>
      <c r="V2310" s="19">
        <f>'EPA Data'!N2311/SUM('EPA Data'!N:N)</f>
        <v>4.9523505337212803E-5</v>
      </c>
      <c r="W2310" s="19">
        <f>'EPA Data'!O2311/SUM('EPA Data'!O:O)</f>
        <v>9.4034647473501857E-5</v>
      </c>
      <c r="X2310" s="19">
        <f>'EPA Data'!P2311/SUM('EPA Data'!P:P)</f>
        <v>8.0404827462393484E-5</v>
      </c>
    </row>
    <row r="2311" spans="1:24" x14ac:dyDescent="0.35">
      <c r="A2311" s="13" t="s">
        <v>3749</v>
      </c>
      <c r="B2311" s="13" t="s">
        <v>3704</v>
      </c>
      <c r="C2311" s="18" t="s">
        <v>3750</v>
      </c>
      <c r="D2311" s="14">
        <f>SUMIFS('Census Data'!G:G,'Census Data'!$A:$A,$A2311)/SUMIFS('Census Data'!$F:$F,'Census Data'!$A:$A,$A2311)</f>
        <v>0.48548364903912306</v>
      </c>
      <c r="E2311" s="16">
        <f>SUMIFS('Census Data'!H:H,'Census Data'!$A:$A,$A2311)/SUMIFS('Census Data'!$F:$F,'Census Data'!$A:$A,$A2311)</f>
        <v>0.51451635096087689</v>
      </c>
      <c r="F2311" s="14">
        <f>SUM(SUMIFS('Census Data'!I:I,'Census Data'!$A:$A,$A2311),SUMIFS('Census Data'!J:J,'Census Data'!$A:$A,$A2311))/SUMIFS('Census Data'!$F:$F,'Census Data'!$A:$A,$A2311)</f>
        <v>0.72168967573269738</v>
      </c>
      <c r="G2311" s="14">
        <f>SUM(SUMIFS('Census Data'!K:K,'Census Data'!$A:$A,$A2311),SUMIFS('Census Data'!L:L,'Census Data'!$A:$A,$A2311))/SUMIFS('Census Data'!$F:$F,'Census Data'!$A:$A,$A2311)</f>
        <v>0.2452720573621367</v>
      </c>
      <c r="H2311" s="14">
        <f>SUM(SUMIFS('Census Data'!O:O,'Census Data'!$A:$A,$A2311),SUMIFS('Census Data'!P:P,'Census Data'!$A:$A,$A2311))/SUMIFS('Census Data'!$F:$F,'Census Data'!$A:$A,$A2311)</f>
        <v>7.9499763029552504E-3</v>
      </c>
      <c r="I2311" s="16">
        <f t="shared" si="72"/>
        <v>2.5088290602210628E-2</v>
      </c>
      <c r="J2311" s="14">
        <f>SUM(SUMIFS('Census Data'!W:W,'Census Data'!$A:$A,$A2311),SUMIFS('Census Data'!X:X,'Census Data'!$A:$A,$A2311))/SUMIFS('Census Data'!$F:$F,'Census Data'!$A:$A,$A2311)</f>
        <v>5.2607439343209647E-2</v>
      </c>
      <c r="K2311" s="16">
        <f t="shared" si="73"/>
        <v>0.94739256065679034</v>
      </c>
      <c r="L2311" s="19">
        <f>'EPA Data'!D2312/SUM('EPA Data'!D:D)</f>
        <v>2.4897115386567119E-4</v>
      </c>
      <c r="M2311" s="19">
        <f>'EPA Data'!E2312/SUM('EPA Data'!E:E)</f>
        <v>3.7643655134356332E-4</v>
      </c>
      <c r="N2311" s="19">
        <f>'EPA Data'!F2312/SUM('EPA Data'!F:F)</f>
        <v>3.4685786768482661E-4</v>
      </c>
      <c r="O2311" s="19">
        <f>'EPA Data'!G2312/SUM('EPA Data'!G:G)</f>
        <v>1.9956462722233906E-4</v>
      </c>
      <c r="P2311" s="19">
        <f>'EPA Data'!H2312/SUM('EPA Data'!H:H)</f>
        <v>3.514883196335211E-4</v>
      </c>
      <c r="Q2311" s="19">
        <f>'EPA Data'!I2312/SUM('EPA Data'!I:I)</f>
        <v>3.3073843857784214E-4</v>
      </c>
      <c r="R2311" s="19">
        <f>'EPA Data'!J2312/SUM('EPA Data'!J:J)</f>
        <v>2.8685291812362968E-4</v>
      </c>
      <c r="S2311" s="19">
        <f>'EPA Data'!K2312/SUM('EPA Data'!K:K)</f>
        <v>3.5366872164711545E-4</v>
      </c>
      <c r="T2311" s="19">
        <f>'EPA Data'!L2312/SUM('EPA Data'!L:L)</f>
        <v>4.2985166048996554E-4</v>
      </c>
      <c r="U2311" s="19">
        <f>'EPA Data'!M2312/SUM('EPA Data'!M:M)</f>
        <v>1.3783238238726742E-4</v>
      </c>
      <c r="V2311" s="19">
        <f>'EPA Data'!N2312/SUM('EPA Data'!N:N)</f>
        <v>2.09277805840877E-4</v>
      </c>
      <c r="W2311" s="19">
        <f>'EPA Data'!O2312/SUM('EPA Data'!O:O)</f>
        <v>2.8627961143216235E-4</v>
      </c>
      <c r="X2311" s="19">
        <f>'EPA Data'!P2312/SUM('EPA Data'!P:P)</f>
        <v>2.9708828399959461E-4</v>
      </c>
    </row>
    <row r="2312" spans="1:24" x14ac:dyDescent="0.35">
      <c r="A2312" s="13" t="s">
        <v>3751</v>
      </c>
      <c r="B2312" s="13" t="s">
        <v>3704</v>
      </c>
      <c r="C2312" s="18" t="s">
        <v>2771</v>
      </c>
      <c r="D2312" s="14">
        <f>SUMIFS('Census Data'!G:G,'Census Data'!$A:$A,$A2312)/SUMIFS('Census Data'!$F:$F,'Census Data'!$A:$A,$A2312)</f>
        <v>0.4887669121246524</v>
      </c>
      <c r="E2312" s="16">
        <f>SUMIFS('Census Data'!H:H,'Census Data'!$A:$A,$A2312)/SUMIFS('Census Data'!$F:$F,'Census Data'!$A:$A,$A2312)</f>
        <v>0.5112330878753476</v>
      </c>
      <c r="F2312" s="14">
        <f>SUM(SUMIFS('Census Data'!I:I,'Census Data'!$A:$A,$A2312),SUMIFS('Census Data'!J:J,'Census Data'!$A:$A,$A2312))/SUMIFS('Census Data'!$F:$F,'Census Data'!$A:$A,$A2312)</f>
        <v>0.75062232452531485</v>
      </c>
      <c r="G2312" s="14">
        <f>SUM(SUMIFS('Census Data'!K:K,'Census Data'!$A:$A,$A2312),SUMIFS('Census Data'!L:L,'Census Data'!$A:$A,$A2312))/SUMIFS('Census Data'!$F:$F,'Census Data'!$A:$A,$A2312)</f>
        <v>0.21044463655206175</v>
      </c>
      <c r="H2312" s="14">
        <f>SUM(SUMIFS('Census Data'!O:O,'Census Data'!$A:$A,$A2312),SUMIFS('Census Data'!P:P,'Census Data'!$A:$A,$A2312))/SUMIFS('Census Data'!$F:$F,'Census Data'!$A:$A,$A2312)</f>
        <v>1.7550072387538928E-2</v>
      </c>
      <c r="I2312" s="16">
        <f t="shared" si="72"/>
        <v>2.1382966535084535E-2</v>
      </c>
      <c r="J2312" s="14">
        <f>SUM(SUMIFS('Census Data'!W:W,'Census Data'!$A:$A,$A2312),SUMIFS('Census Data'!X:X,'Census Data'!$A:$A,$A2312))/SUMIFS('Census Data'!$F:$F,'Census Data'!$A:$A,$A2312)</f>
        <v>6.5127954088594009E-2</v>
      </c>
      <c r="K2312" s="16">
        <f t="shared" si="73"/>
        <v>0.93487204591140594</v>
      </c>
      <c r="L2312" s="19">
        <f>'EPA Data'!D2313/SUM('EPA Data'!D:D)</f>
        <v>3.1652166032414243E-4</v>
      </c>
      <c r="M2312" s="19">
        <f>'EPA Data'!E2313/SUM('EPA Data'!E:E)</f>
        <v>4.5895206316213686E-4</v>
      </c>
      <c r="N2312" s="19">
        <f>'EPA Data'!F2313/SUM('EPA Data'!F:F)</f>
        <v>4.7541149840971321E-4</v>
      </c>
      <c r="O2312" s="19">
        <f>'EPA Data'!G2313/SUM('EPA Data'!G:G)</f>
        <v>2.6660302696270488E-4</v>
      </c>
      <c r="P2312" s="19">
        <f>'EPA Data'!H2313/SUM('EPA Data'!H:H)</f>
        <v>4.7779356968561168E-4</v>
      </c>
      <c r="Q2312" s="19">
        <f>'EPA Data'!I2313/SUM('EPA Data'!I:I)</f>
        <v>4.6376255516391012E-4</v>
      </c>
      <c r="R2312" s="19">
        <f>'EPA Data'!J2313/SUM('EPA Data'!J:J)</f>
        <v>4.0544330428254731E-4</v>
      </c>
      <c r="S2312" s="19">
        <f>'EPA Data'!K2313/SUM('EPA Data'!K:K)</f>
        <v>4.7820099547257272E-4</v>
      </c>
      <c r="T2312" s="19">
        <f>'EPA Data'!L2313/SUM('EPA Data'!L:L)</f>
        <v>5.7445293643869117E-4</v>
      </c>
      <c r="U2312" s="19">
        <f>'EPA Data'!M2313/SUM('EPA Data'!M:M)</f>
        <v>1.9979857323209187E-4</v>
      </c>
      <c r="V2312" s="19">
        <f>'EPA Data'!N2313/SUM('EPA Data'!N:N)</f>
        <v>2.9928308695308418E-4</v>
      </c>
      <c r="W2312" s="19">
        <f>'EPA Data'!O2313/SUM('EPA Data'!O:O)</f>
        <v>4.1050213512228818E-4</v>
      </c>
      <c r="X2312" s="19">
        <f>'EPA Data'!P2313/SUM('EPA Data'!P:P)</f>
        <v>3.9654589587193685E-4</v>
      </c>
    </row>
    <row r="2313" spans="1:24" x14ac:dyDescent="0.35">
      <c r="A2313" s="13" t="s">
        <v>3752</v>
      </c>
      <c r="B2313" s="13" t="s">
        <v>3704</v>
      </c>
      <c r="C2313" s="18" t="s">
        <v>846</v>
      </c>
      <c r="D2313" s="14">
        <f>SUMIFS('Census Data'!G:G,'Census Data'!$A:$A,$A2313)/SUMIFS('Census Data'!$F:$F,'Census Data'!$A:$A,$A2313)</f>
        <v>0.48600026652057393</v>
      </c>
      <c r="E2313" s="16">
        <f>SUMIFS('Census Data'!H:H,'Census Data'!$A:$A,$A2313)/SUMIFS('Census Data'!$F:$F,'Census Data'!$A:$A,$A2313)</f>
        <v>0.51399973347942607</v>
      </c>
      <c r="F2313" s="14">
        <f>SUM(SUMIFS('Census Data'!I:I,'Census Data'!$A:$A,$A2313),SUMIFS('Census Data'!J:J,'Census Data'!$A:$A,$A2313))/SUMIFS('Census Data'!$F:$F,'Census Data'!$A:$A,$A2313)</f>
        <v>0.71850985385788535</v>
      </c>
      <c r="G2313" s="14">
        <f>SUM(SUMIFS('Census Data'!K:K,'Census Data'!$A:$A,$A2313),SUMIFS('Census Data'!L:L,'Census Data'!$A:$A,$A2313))/SUMIFS('Census Data'!$F:$F,'Census Data'!$A:$A,$A2313)</f>
        <v>0.25169906865866115</v>
      </c>
      <c r="H2313" s="14">
        <f>SUM(SUMIFS('Census Data'!O:O,'Census Data'!$A:$A,$A2313),SUMIFS('Census Data'!P:P,'Census Data'!$A:$A,$A2313))/SUMIFS('Census Data'!$F:$F,'Census Data'!$A:$A,$A2313)</f>
        <v>6.4853339650858049E-3</v>
      </c>
      <c r="I2313" s="16">
        <f t="shared" si="72"/>
        <v>2.3305743518367783E-2</v>
      </c>
      <c r="J2313" s="14">
        <f>SUM(SUMIFS('Census Data'!W:W,'Census Data'!$A:$A,$A2313),SUMIFS('Census Data'!X:X,'Census Data'!$A:$A,$A2313))/SUMIFS('Census Data'!$F:$F,'Census Data'!$A:$A,$A2313)</f>
        <v>6.0840724343693087E-2</v>
      </c>
      <c r="K2313" s="16">
        <f t="shared" si="73"/>
        <v>0.93915927565630697</v>
      </c>
      <c r="L2313" s="19">
        <f>'EPA Data'!D2314/SUM('EPA Data'!D:D)</f>
        <v>2.9056175946720489E-4</v>
      </c>
      <c r="M2313" s="19">
        <f>'EPA Data'!E2314/SUM('EPA Data'!E:E)</f>
        <v>3.6831968349318786E-4</v>
      </c>
      <c r="N2313" s="19">
        <f>'EPA Data'!F2314/SUM('EPA Data'!F:F)</f>
        <v>4.0601266608252922E-4</v>
      </c>
      <c r="O2313" s="19">
        <f>'EPA Data'!G2314/SUM('EPA Data'!G:G)</f>
        <v>2.0964369801839645E-4</v>
      </c>
      <c r="P2313" s="19">
        <f>'EPA Data'!H2314/SUM('EPA Data'!H:H)</f>
        <v>4.1520172746774953E-4</v>
      </c>
      <c r="Q2313" s="19">
        <f>'EPA Data'!I2314/SUM('EPA Data'!I:I)</f>
        <v>3.7968719419892726E-4</v>
      </c>
      <c r="R2313" s="19">
        <f>'EPA Data'!J2314/SUM('EPA Data'!J:J)</f>
        <v>4.2908480898206649E-4</v>
      </c>
      <c r="S2313" s="19">
        <f>'EPA Data'!K2314/SUM('EPA Data'!K:K)</f>
        <v>4.0337412601131181E-4</v>
      </c>
      <c r="T2313" s="19">
        <f>'EPA Data'!L2314/SUM('EPA Data'!L:L)</f>
        <v>4.8709589837218789E-4</v>
      </c>
      <c r="U2313" s="19">
        <f>'EPA Data'!M2314/SUM('EPA Data'!M:M)</f>
        <v>1.7739771483689528E-4</v>
      </c>
      <c r="V2313" s="19">
        <f>'EPA Data'!N2314/SUM('EPA Data'!N:N)</f>
        <v>2.5074159281265087E-4</v>
      </c>
      <c r="W2313" s="19">
        <f>'EPA Data'!O2314/SUM('EPA Data'!O:O)</f>
        <v>3.247576787472425E-4</v>
      </c>
      <c r="X2313" s="19">
        <f>'EPA Data'!P2314/SUM('EPA Data'!P:P)</f>
        <v>3.6347029981426626E-4</v>
      </c>
    </row>
    <row r="2314" spans="1:24" x14ac:dyDescent="0.35">
      <c r="A2314" s="13" t="s">
        <v>3753</v>
      </c>
      <c r="B2314" s="13" t="s">
        <v>3704</v>
      </c>
      <c r="C2314" s="18" t="s">
        <v>102</v>
      </c>
      <c r="D2314" s="14">
        <f>SUMIFS('Census Data'!G:G,'Census Data'!$A:$A,$A2314)/SUMIFS('Census Data'!$F:$F,'Census Data'!$A:$A,$A2314)</f>
        <v>0.504083237553687</v>
      </c>
      <c r="E2314" s="16">
        <f>SUMIFS('Census Data'!H:H,'Census Data'!$A:$A,$A2314)/SUMIFS('Census Data'!$F:$F,'Census Data'!$A:$A,$A2314)</f>
        <v>0.495916762446313</v>
      </c>
      <c r="F2314" s="14">
        <f>SUM(SUMIFS('Census Data'!I:I,'Census Data'!$A:$A,$A2314),SUMIFS('Census Data'!J:J,'Census Data'!$A:$A,$A2314))/SUMIFS('Census Data'!$F:$F,'Census Data'!$A:$A,$A2314)</f>
        <v>0.34238703042768132</v>
      </c>
      <c r="G2314" s="14">
        <f>SUM(SUMIFS('Census Data'!K:K,'Census Data'!$A:$A,$A2314),SUMIFS('Census Data'!L:L,'Census Data'!$A:$A,$A2314))/SUMIFS('Census Data'!$F:$F,'Census Data'!$A:$A,$A2314)</f>
        <v>0.63680358115056557</v>
      </c>
      <c r="H2314" s="14">
        <f>SUM(SUMIFS('Census Data'!O:O,'Census Data'!$A:$A,$A2314),SUMIFS('Census Data'!P:P,'Census Data'!$A:$A,$A2314))/SUMIFS('Census Data'!$F:$F,'Census Data'!$A:$A,$A2314)</f>
        <v>4.5369306152077916E-3</v>
      </c>
      <c r="I2314" s="16">
        <f t="shared" si="72"/>
        <v>1.6272457806545293E-2</v>
      </c>
      <c r="J2314" s="14">
        <f>SUM(SUMIFS('Census Data'!W:W,'Census Data'!$A:$A,$A2314),SUMIFS('Census Data'!X:X,'Census Data'!$A:$A,$A2314))/SUMIFS('Census Data'!$F:$F,'Census Data'!$A:$A,$A2314)</f>
        <v>2.0446433972536447E-2</v>
      </c>
      <c r="K2314" s="16">
        <f t="shared" si="73"/>
        <v>0.97955356602746357</v>
      </c>
      <c r="L2314" s="19">
        <f>'EPA Data'!D2315/SUM('EPA Data'!D:D)</f>
        <v>7.2495835274599883E-5</v>
      </c>
      <c r="M2314" s="19">
        <f>'EPA Data'!E2315/SUM('EPA Data'!E:E)</f>
        <v>7.5317184016522842E-5</v>
      </c>
      <c r="N2314" s="19">
        <f>'EPA Data'!F2315/SUM('EPA Data'!F:F)</f>
        <v>9.81070044404593E-5</v>
      </c>
      <c r="O2314" s="19">
        <f>'EPA Data'!G2315/SUM('EPA Data'!G:G)</f>
        <v>5.1793498390112353E-5</v>
      </c>
      <c r="P2314" s="19">
        <f>'EPA Data'!H2315/SUM('EPA Data'!H:H)</f>
        <v>7.1539325451165075E-5</v>
      </c>
      <c r="Q2314" s="19">
        <f>'EPA Data'!I2315/SUM('EPA Data'!I:I)</f>
        <v>9.4624494234174793E-5</v>
      </c>
      <c r="R2314" s="19">
        <f>'EPA Data'!J2315/SUM('EPA Data'!J:J)</f>
        <v>8.1007808718733194E-5</v>
      </c>
      <c r="S2314" s="19">
        <f>'EPA Data'!K2315/SUM('EPA Data'!K:K)</f>
        <v>7.1486080199375339E-5</v>
      </c>
      <c r="T2314" s="19">
        <f>'EPA Data'!L2315/SUM('EPA Data'!L:L)</f>
        <v>1.2026316087661789E-4</v>
      </c>
      <c r="U2314" s="19">
        <f>'EPA Data'!M2315/SUM('EPA Data'!M:M)</f>
        <v>3.6513518409217173E-5</v>
      </c>
      <c r="V2314" s="19">
        <f>'EPA Data'!N2315/SUM('EPA Data'!N:N)</f>
        <v>4.1805393435742519E-5</v>
      </c>
      <c r="W2314" s="19">
        <f>'EPA Data'!O2315/SUM('EPA Data'!O:O)</f>
        <v>8.2246160194918459E-5</v>
      </c>
      <c r="X2314" s="19">
        <f>'EPA Data'!P2315/SUM('EPA Data'!P:P)</f>
        <v>6.2308024059901749E-5</v>
      </c>
    </row>
    <row r="2315" spans="1:24" x14ac:dyDescent="0.35">
      <c r="A2315" s="13" t="s">
        <v>3754</v>
      </c>
      <c r="B2315" s="13" t="s">
        <v>3704</v>
      </c>
      <c r="C2315" s="18" t="s">
        <v>3755</v>
      </c>
      <c r="D2315" s="14">
        <f>SUMIFS('Census Data'!G:G,'Census Data'!$A:$A,$A2315)/SUMIFS('Census Data'!$F:$F,'Census Data'!$A:$A,$A2315)</f>
        <v>0.48929678172101898</v>
      </c>
      <c r="E2315" s="16">
        <f>SUMIFS('Census Data'!H:H,'Census Data'!$A:$A,$A2315)/SUMIFS('Census Data'!$F:$F,'Census Data'!$A:$A,$A2315)</f>
        <v>0.51070321827898102</v>
      </c>
      <c r="F2315" s="14">
        <f>SUM(SUMIFS('Census Data'!I:I,'Census Data'!$A:$A,$A2315),SUMIFS('Census Data'!J:J,'Census Data'!$A:$A,$A2315))/SUMIFS('Census Data'!$F:$F,'Census Data'!$A:$A,$A2315)</f>
        <v>0.79166737533888709</v>
      </c>
      <c r="G2315" s="14">
        <f>SUM(SUMIFS('Census Data'!K:K,'Census Data'!$A:$A,$A2315),SUMIFS('Census Data'!L:L,'Census Data'!$A:$A,$A2315))/SUMIFS('Census Data'!$F:$F,'Census Data'!$A:$A,$A2315)</f>
        <v>0.15787969807161784</v>
      </c>
      <c r="H2315" s="14">
        <f>SUM(SUMIFS('Census Data'!O:O,'Census Data'!$A:$A,$A2315),SUMIFS('Census Data'!P:P,'Census Data'!$A:$A,$A2315))/SUMIFS('Census Data'!$F:$F,'Census Data'!$A:$A,$A2315)</f>
        <v>2.3025610847107088E-2</v>
      </c>
      <c r="I2315" s="16">
        <f t="shared" si="72"/>
        <v>2.7427315742387992E-2</v>
      </c>
      <c r="J2315" s="14">
        <f>SUM(SUMIFS('Census Data'!W:W,'Census Data'!$A:$A,$A2315),SUMIFS('Census Data'!X:X,'Census Data'!$A:$A,$A2315))/SUMIFS('Census Data'!$F:$F,'Census Data'!$A:$A,$A2315)</f>
        <v>7.3743864315915869E-2</v>
      </c>
      <c r="K2315" s="16">
        <f t="shared" si="73"/>
        <v>0.92625613568408416</v>
      </c>
      <c r="L2315" s="19">
        <f>'EPA Data'!D2316/SUM('EPA Data'!D:D)</f>
        <v>9.1730727827004017E-4</v>
      </c>
      <c r="M2315" s="19">
        <f>'EPA Data'!E2316/SUM('EPA Data'!E:E)</f>
        <v>1.0751232431931703E-3</v>
      </c>
      <c r="N2315" s="19">
        <f>'EPA Data'!F2316/SUM('EPA Data'!F:F)</f>
        <v>1.2630736792119096E-3</v>
      </c>
      <c r="O2315" s="19">
        <f>'EPA Data'!G2316/SUM('EPA Data'!G:G)</f>
        <v>7.4070364801242302E-4</v>
      </c>
      <c r="P2315" s="19">
        <f>'EPA Data'!H2316/SUM('EPA Data'!H:H)</f>
        <v>1.1466531870567903E-3</v>
      </c>
      <c r="Q2315" s="19">
        <f>'EPA Data'!I2316/SUM('EPA Data'!I:I)</f>
        <v>1.2545761787197387E-3</v>
      </c>
      <c r="R2315" s="19">
        <f>'EPA Data'!J2316/SUM('EPA Data'!J:J)</f>
        <v>1.1881099263733965E-3</v>
      </c>
      <c r="S2315" s="19">
        <f>'EPA Data'!K2316/SUM('EPA Data'!K:K)</f>
        <v>1.1322299844045371E-3</v>
      </c>
      <c r="T2315" s="19">
        <f>'EPA Data'!L2316/SUM('EPA Data'!L:L)</f>
        <v>1.6649957110067963E-3</v>
      </c>
      <c r="U2315" s="19">
        <f>'EPA Data'!M2316/SUM('EPA Data'!M:M)</f>
        <v>5.2649316707968933E-4</v>
      </c>
      <c r="V2315" s="19">
        <f>'EPA Data'!N2316/SUM('EPA Data'!N:N)</f>
        <v>6.4924462605722743E-4</v>
      </c>
      <c r="W2315" s="19">
        <f>'EPA Data'!O2316/SUM('EPA Data'!O:O)</f>
        <v>1.0189990660939114E-3</v>
      </c>
      <c r="X2315" s="19">
        <f>'EPA Data'!P2316/SUM('EPA Data'!P:P)</f>
        <v>9.9590986617420735E-4</v>
      </c>
    </row>
    <row r="2316" spans="1:24" x14ac:dyDescent="0.35">
      <c r="A2316" s="13" t="s">
        <v>3756</v>
      </c>
      <c r="B2316" s="13" t="s">
        <v>3704</v>
      </c>
      <c r="C2316" s="18" t="s">
        <v>3757</v>
      </c>
      <c r="D2316" s="14">
        <f>SUMIFS('Census Data'!G:G,'Census Data'!$A:$A,$A2316)/SUMIFS('Census Data'!$F:$F,'Census Data'!$A:$A,$A2316)</f>
        <v>0.5408270361041142</v>
      </c>
      <c r="E2316" s="16">
        <f>SUMIFS('Census Data'!H:H,'Census Data'!$A:$A,$A2316)/SUMIFS('Census Data'!$F:$F,'Census Data'!$A:$A,$A2316)</f>
        <v>0.4591729638958858</v>
      </c>
      <c r="F2316" s="14">
        <f>SUM(SUMIFS('Census Data'!I:I,'Census Data'!$A:$A,$A2316),SUMIFS('Census Data'!J:J,'Census Data'!$A:$A,$A2316))/SUMIFS('Census Data'!$F:$F,'Census Data'!$A:$A,$A2316)</f>
        <v>0.54145675902602852</v>
      </c>
      <c r="G2316" s="14">
        <f>SUM(SUMIFS('Census Data'!K:K,'Census Data'!$A:$A,$A2316),SUMIFS('Census Data'!L:L,'Census Data'!$A:$A,$A2316))/SUMIFS('Census Data'!$F:$F,'Census Data'!$A:$A,$A2316)</f>
        <v>0.43986146095717882</v>
      </c>
      <c r="H2316" s="14">
        <f>SUM(SUMIFS('Census Data'!O:O,'Census Data'!$A:$A,$A2316),SUMIFS('Census Data'!P:P,'Census Data'!$A:$A,$A2316))/SUMIFS('Census Data'!$F:$F,'Census Data'!$A:$A,$A2316)</f>
        <v>5.4575986565911002E-3</v>
      </c>
      <c r="I2316" s="16">
        <f t="shared" si="72"/>
        <v>1.3224181360201537E-2</v>
      </c>
      <c r="J2316" s="14">
        <f>SUM(SUMIFS('Census Data'!W:W,'Census Data'!$A:$A,$A2316),SUMIFS('Census Data'!X:X,'Census Data'!$A:$A,$A2316))/SUMIFS('Census Data'!$F:$F,'Census Data'!$A:$A,$A2316)</f>
        <v>1.4378673383711167E-2</v>
      </c>
      <c r="K2316" s="16">
        <f t="shared" si="73"/>
        <v>0.98562132661628887</v>
      </c>
      <c r="L2316" s="19">
        <f>'EPA Data'!D2317/SUM('EPA Data'!D:D)</f>
        <v>3.7912021841699292E-5</v>
      </c>
      <c r="M2316" s="19">
        <f>'EPA Data'!E2317/SUM('EPA Data'!E:E)</f>
        <v>4.1760703746681752E-5</v>
      </c>
      <c r="N2316" s="19">
        <f>'EPA Data'!F2317/SUM('EPA Data'!F:F)</f>
        <v>6.1899636292402785E-5</v>
      </c>
      <c r="O2316" s="19">
        <f>'EPA Data'!G2317/SUM('EPA Data'!G:G)</f>
        <v>2.6936943444214886E-5</v>
      </c>
      <c r="P2316" s="19">
        <f>'EPA Data'!H2317/SUM('EPA Data'!H:H)</f>
        <v>4.8834206077642195E-5</v>
      </c>
      <c r="Q2316" s="19">
        <f>'EPA Data'!I2317/SUM('EPA Data'!I:I)</f>
        <v>5.8530043275675751E-5</v>
      </c>
      <c r="R2316" s="19">
        <f>'EPA Data'!J2317/SUM('EPA Data'!J:J)</f>
        <v>4.2198694796251374E-5</v>
      </c>
      <c r="S2316" s="19">
        <f>'EPA Data'!K2317/SUM('EPA Data'!K:K)</f>
        <v>4.7807181760677308E-5</v>
      </c>
      <c r="T2316" s="19">
        <f>'EPA Data'!L2317/SUM('EPA Data'!L:L)</f>
        <v>7.9717882104569858E-5</v>
      </c>
      <c r="U2316" s="19">
        <f>'EPA Data'!M2317/SUM('EPA Data'!M:M)</f>
        <v>2.1392372546724004E-5</v>
      </c>
      <c r="V2316" s="19">
        <f>'EPA Data'!N2317/SUM('EPA Data'!N:N)</f>
        <v>2.8803765117593182E-5</v>
      </c>
      <c r="W2316" s="19">
        <f>'EPA Data'!O2317/SUM('EPA Data'!O:O)</f>
        <v>4.7084981327448282E-5</v>
      </c>
      <c r="X2316" s="19">
        <f>'EPA Data'!P2317/SUM('EPA Data'!P:P)</f>
        <v>4.4854868389760864E-5</v>
      </c>
    </row>
    <row r="2317" spans="1:24" x14ac:dyDescent="0.35">
      <c r="A2317" s="13" t="s">
        <v>3758</v>
      </c>
      <c r="B2317" s="13" t="s">
        <v>3704</v>
      </c>
      <c r="C2317" s="18" t="s">
        <v>114</v>
      </c>
      <c r="D2317" s="14">
        <f>SUMIFS('Census Data'!G:G,'Census Data'!$A:$A,$A2317)/SUMIFS('Census Data'!$F:$F,'Census Data'!$A:$A,$A2317)</f>
        <v>0.46510193592598936</v>
      </c>
      <c r="E2317" s="16">
        <f>SUMIFS('Census Data'!H:H,'Census Data'!$A:$A,$A2317)/SUMIFS('Census Data'!$F:$F,'Census Data'!$A:$A,$A2317)</f>
        <v>0.53489806407401064</v>
      </c>
      <c r="F2317" s="14">
        <f>SUM(SUMIFS('Census Data'!I:I,'Census Data'!$A:$A,$A2317),SUMIFS('Census Data'!J:J,'Census Data'!$A:$A,$A2317))/SUMIFS('Census Data'!$F:$F,'Census Data'!$A:$A,$A2317)</f>
        <v>0.39773856433099197</v>
      </c>
      <c r="G2317" s="14">
        <f>SUM(SUMIFS('Census Data'!K:K,'Census Data'!$A:$A,$A2317),SUMIFS('Census Data'!L:L,'Census Data'!$A:$A,$A2317))/SUMIFS('Census Data'!$F:$F,'Census Data'!$A:$A,$A2317)</f>
        <v>0.57275997944149393</v>
      </c>
      <c r="H2317" s="14">
        <f>SUM(SUMIFS('Census Data'!O:O,'Census Data'!$A:$A,$A2317),SUMIFS('Census Data'!P:P,'Census Data'!$A:$A,$A2317))/SUMIFS('Census Data'!$F:$F,'Census Data'!$A:$A,$A2317)</f>
        <v>6.7843070070241563E-3</v>
      </c>
      <c r="I2317" s="16">
        <f t="shared" si="72"/>
        <v>2.2717149220489952E-2</v>
      </c>
      <c r="J2317" s="14">
        <f>SUM(SUMIFS('Census Data'!W:W,'Census Data'!$A:$A,$A2317),SUMIFS('Census Data'!X:X,'Census Data'!$A:$A,$A2317))/SUMIFS('Census Data'!$F:$F,'Census Data'!$A:$A,$A2317)</f>
        <v>2.4190508823025526E-2</v>
      </c>
      <c r="K2317" s="16">
        <f t="shared" si="73"/>
        <v>0.97580949117697446</v>
      </c>
      <c r="L2317" s="19">
        <f>'EPA Data'!D2318/SUM('EPA Data'!D:D)</f>
        <v>1.4168684493002248E-4</v>
      </c>
      <c r="M2317" s="19">
        <f>'EPA Data'!E2318/SUM('EPA Data'!E:E)</f>
        <v>1.6619994422765883E-4</v>
      </c>
      <c r="N2317" s="19">
        <f>'EPA Data'!F2318/SUM('EPA Data'!F:F)</f>
        <v>1.8953598996002051E-4</v>
      </c>
      <c r="O2317" s="19">
        <f>'EPA Data'!G2318/SUM('EPA Data'!G:G)</f>
        <v>8.9456248367691653E-5</v>
      </c>
      <c r="P2317" s="19">
        <f>'EPA Data'!H2318/SUM('EPA Data'!H:H)</f>
        <v>1.5909631153240681E-4</v>
      </c>
      <c r="Q2317" s="19">
        <f>'EPA Data'!I2318/SUM('EPA Data'!I:I)</f>
        <v>1.8029485076008554E-4</v>
      </c>
      <c r="R2317" s="19">
        <f>'EPA Data'!J2318/SUM('EPA Data'!J:J)</f>
        <v>1.3078096722665686E-4</v>
      </c>
      <c r="S2317" s="19">
        <f>'EPA Data'!K2318/SUM('EPA Data'!K:K)</f>
        <v>1.5774705546412867E-4</v>
      </c>
      <c r="T2317" s="19">
        <f>'EPA Data'!L2318/SUM('EPA Data'!L:L)</f>
        <v>2.1766225103495991E-4</v>
      </c>
      <c r="U2317" s="19">
        <f>'EPA Data'!M2318/SUM('EPA Data'!M:M)</f>
        <v>7.015696547496538E-5</v>
      </c>
      <c r="V2317" s="19">
        <f>'EPA Data'!N2318/SUM('EPA Data'!N:N)</f>
        <v>9.4986005599725912E-5</v>
      </c>
      <c r="W2317" s="19">
        <f>'EPA Data'!O2318/SUM('EPA Data'!O:O)</f>
        <v>1.6736175303484448E-4</v>
      </c>
      <c r="X2317" s="19">
        <f>'EPA Data'!P2318/SUM('EPA Data'!P:P)</f>
        <v>1.3809162044120499E-4</v>
      </c>
    </row>
    <row r="2318" spans="1:24" x14ac:dyDescent="0.35">
      <c r="A2318" s="13" t="s">
        <v>3759</v>
      </c>
      <c r="B2318" s="13" t="s">
        <v>3704</v>
      </c>
      <c r="C2318" s="18" t="s">
        <v>3760</v>
      </c>
      <c r="D2318" s="14">
        <f>SUMIFS('Census Data'!G:G,'Census Data'!$A:$A,$A2318)/SUMIFS('Census Data'!$F:$F,'Census Data'!$A:$A,$A2318)</f>
        <v>0.52679140575199668</v>
      </c>
      <c r="E2318" s="16">
        <f>SUMIFS('Census Data'!H:H,'Census Data'!$A:$A,$A2318)/SUMIFS('Census Data'!$F:$F,'Census Data'!$A:$A,$A2318)</f>
        <v>0.47320859424800332</v>
      </c>
      <c r="F2318" s="14">
        <f>SUM(SUMIFS('Census Data'!I:I,'Census Data'!$A:$A,$A2318),SUMIFS('Census Data'!J:J,'Census Data'!$A:$A,$A2318))/SUMIFS('Census Data'!$F:$F,'Census Data'!$A:$A,$A2318)</f>
        <v>0.40758933593310587</v>
      </c>
      <c r="G2318" s="14">
        <f>SUM(SUMIFS('Census Data'!K:K,'Census Data'!$A:$A,$A2318),SUMIFS('Census Data'!L:L,'Census Data'!$A:$A,$A2318))/SUMIFS('Census Data'!$F:$F,'Census Data'!$A:$A,$A2318)</f>
        <v>0.51854212756383822</v>
      </c>
      <c r="H2318" s="14">
        <f>SUM(SUMIFS('Census Data'!O:O,'Census Data'!$A:$A,$A2318),SUMIFS('Census Data'!P:P,'Census Data'!$A:$A,$A2318))/SUMIFS('Census Data'!$F:$F,'Census Data'!$A:$A,$A2318)</f>
        <v>3.8246653417825941E-3</v>
      </c>
      <c r="I2318" s="16">
        <f t="shared" si="72"/>
        <v>7.0043871161273308E-2</v>
      </c>
      <c r="J2318" s="14">
        <f>SUM(SUMIFS('Census Data'!W:W,'Census Data'!$A:$A,$A2318),SUMIFS('Census Data'!X:X,'Census Data'!$A:$A,$A2318))/SUMIFS('Census Data'!$F:$F,'Census Data'!$A:$A,$A2318)</f>
        <v>2.4185383778919343E-2</v>
      </c>
      <c r="K2318" s="16">
        <f t="shared" si="73"/>
        <v>0.97581461622108068</v>
      </c>
      <c r="L2318" s="19">
        <f>'EPA Data'!D2319/SUM('EPA Data'!D:D)</f>
        <v>1.1902014873372095E-4</v>
      </c>
      <c r="M2318" s="19">
        <f>'EPA Data'!E2319/SUM('EPA Data'!E:E)</f>
        <v>1.4914509315095678E-4</v>
      </c>
      <c r="N2318" s="19">
        <f>'EPA Data'!F2319/SUM('EPA Data'!F:F)</f>
        <v>1.6117587700431617E-4</v>
      </c>
      <c r="O2318" s="19">
        <f>'EPA Data'!G2319/SUM('EPA Data'!G:G)</f>
        <v>7.2116482665630864E-5</v>
      </c>
      <c r="P2318" s="19">
        <f>'EPA Data'!H2319/SUM('EPA Data'!H:H)</f>
        <v>1.4694831368358959E-4</v>
      </c>
      <c r="Q2318" s="19">
        <f>'EPA Data'!I2319/SUM('EPA Data'!I:I)</f>
        <v>1.5250996858732379E-4</v>
      </c>
      <c r="R2318" s="19">
        <f>'EPA Data'!J2319/SUM('EPA Data'!J:J)</f>
        <v>1.2753263224568115E-4</v>
      </c>
      <c r="S2318" s="19">
        <f>'EPA Data'!K2319/SUM('EPA Data'!K:K)</f>
        <v>1.6581589992264881E-4</v>
      </c>
      <c r="T2318" s="19">
        <f>'EPA Data'!L2319/SUM('EPA Data'!L:L)</f>
        <v>1.8666758569169757E-4</v>
      </c>
      <c r="U2318" s="19">
        <f>'EPA Data'!M2319/SUM('EPA Data'!M:M)</f>
        <v>6.3501990961112485E-5</v>
      </c>
      <c r="V2318" s="19">
        <f>'EPA Data'!N2319/SUM('EPA Data'!N:N)</f>
        <v>9.404375288711411E-5</v>
      </c>
      <c r="W2318" s="19">
        <f>'EPA Data'!O2319/SUM('EPA Data'!O:O)</f>
        <v>1.4971401223424089E-4</v>
      </c>
      <c r="X2318" s="19">
        <f>'EPA Data'!P2319/SUM('EPA Data'!P:P)</f>
        <v>1.3478457626845411E-4</v>
      </c>
    </row>
    <row r="2319" spans="1:24" x14ac:dyDescent="0.35">
      <c r="A2319" s="13" t="s">
        <v>3761</v>
      </c>
      <c r="B2319" s="13" t="s">
        <v>3704</v>
      </c>
      <c r="C2319" s="18" t="s">
        <v>3762</v>
      </c>
      <c r="D2319" s="14">
        <f>SUMIFS('Census Data'!G:G,'Census Data'!$A:$A,$A2319)/SUMIFS('Census Data'!$F:$F,'Census Data'!$A:$A,$A2319)</f>
        <v>0.49330611595662893</v>
      </c>
      <c r="E2319" s="16">
        <f>SUMIFS('Census Data'!H:H,'Census Data'!$A:$A,$A2319)/SUMIFS('Census Data'!$F:$F,'Census Data'!$A:$A,$A2319)</f>
        <v>0.50669388404337101</v>
      </c>
      <c r="F2319" s="14">
        <f>SUM(SUMIFS('Census Data'!I:I,'Census Data'!$A:$A,$A2319),SUMIFS('Census Data'!J:J,'Census Data'!$A:$A,$A2319))/SUMIFS('Census Data'!$F:$F,'Census Data'!$A:$A,$A2319)</f>
        <v>0.66170037909917556</v>
      </c>
      <c r="G2319" s="14">
        <f>SUM(SUMIFS('Census Data'!K:K,'Census Data'!$A:$A,$A2319),SUMIFS('Census Data'!L:L,'Census Data'!$A:$A,$A2319))/SUMIFS('Census Data'!$F:$F,'Census Data'!$A:$A,$A2319)</f>
        <v>0.30182126666843401</v>
      </c>
      <c r="H2319" s="14">
        <f>SUM(SUMIFS('Census Data'!O:O,'Census Data'!$A:$A,$A2319),SUMIFS('Census Data'!P:P,'Census Data'!$A:$A,$A2319))/SUMIFS('Census Data'!$F:$F,'Census Data'!$A:$A,$A2319)</f>
        <v>7.3168791919620366E-3</v>
      </c>
      <c r="I2319" s="16">
        <f t="shared" si="72"/>
        <v>2.9161475040428431E-2</v>
      </c>
      <c r="J2319" s="14">
        <f>SUM(SUMIFS('Census Data'!W:W,'Census Data'!$A:$A,$A2319),SUMIFS('Census Data'!X:X,'Census Data'!$A:$A,$A2319))/SUMIFS('Census Data'!$F:$F,'Census Data'!$A:$A,$A2319)</f>
        <v>8.6370986983377959E-2</v>
      </c>
      <c r="K2319" s="16">
        <f t="shared" si="73"/>
        <v>0.91362901301662203</v>
      </c>
      <c r="L2319" s="19">
        <f>'EPA Data'!D2320/SUM('EPA Data'!D:D)</f>
        <v>1.2854625385966631E-4</v>
      </c>
      <c r="M2319" s="19">
        <f>'EPA Data'!E2320/SUM('EPA Data'!E:E)</f>
        <v>1.5378641047923792E-4</v>
      </c>
      <c r="N2319" s="19">
        <f>'EPA Data'!F2320/SUM('EPA Data'!F:F)</f>
        <v>2.0011355911471777E-4</v>
      </c>
      <c r="O2319" s="19">
        <f>'EPA Data'!G2320/SUM('EPA Data'!G:G)</f>
        <v>9.4007092981684997E-5</v>
      </c>
      <c r="P2319" s="19">
        <f>'EPA Data'!H2320/SUM('EPA Data'!H:H)</f>
        <v>1.6841990710149876E-4</v>
      </c>
      <c r="Q2319" s="19">
        <f>'EPA Data'!I2320/SUM('EPA Data'!I:I)</f>
        <v>1.9010296905093026E-4</v>
      </c>
      <c r="R2319" s="19">
        <f>'EPA Data'!J2320/SUM('EPA Data'!J:J)</f>
        <v>1.7082343014752593E-4</v>
      </c>
      <c r="S2319" s="19">
        <f>'EPA Data'!K2320/SUM('EPA Data'!K:K)</f>
        <v>1.6652468798510645E-4</v>
      </c>
      <c r="T2319" s="19">
        <f>'EPA Data'!L2320/SUM('EPA Data'!L:L)</f>
        <v>2.5065623608777155E-4</v>
      </c>
      <c r="U2319" s="19">
        <f>'EPA Data'!M2320/SUM('EPA Data'!M:M)</f>
        <v>7.683912217228199E-5</v>
      </c>
      <c r="V2319" s="19">
        <f>'EPA Data'!N2320/SUM('EPA Data'!N:N)</f>
        <v>9.9707065759636519E-5</v>
      </c>
      <c r="W2319" s="19">
        <f>'EPA Data'!O2320/SUM('EPA Data'!O:O)</f>
        <v>1.6173557705830927E-4</v>
      </c>
      <c r="X2319" s="19">
        <f>'EPA Data'!P2320/SUM('EPA Data'!P:P)</f>
        <v>1.4996015285538431E-4</v>
      </c>
    </row>
    <row r="2320" spans="1:24" x14ac:dyDescent="0.35">
      <c r="A2320" s="13" t="s">
        <v>3763</v>
      </c>
      <c r="B2320" s="13" t="s">
        <v>3704</v>
      </c>
      <c r="C2320" s="18" t="s">
        <v>876</v>
      </c>
      <c r="D2320" s="14">
        <f>SUMIFS('Census Data'!G:G,'Census Data'!$A:$A,$A2320)/SUMIFS('Census Data'!$F:$F,'Census Data'!$A:$A,$A2320)</f>
        <v>0.49459315047580277</v>
      </c>
      <c r="E2320" s="16">
        <f>SUMIFS('Census Data'!H:H,'Census Data'!$A:$A,$A2320)/SUMIFS('Census Data'!$F:$F,'Census Data'!$A:$A,$A2320)</f>
        <v>0.50540684952419723</v>
      </c>
      <c r="F2320" s="14">
        <f>SUM(SUMIFS('Census Data'!I:I,'Census Data'!$A:$A,$A2320),SUMIFS('Census Data'!J:J,'Census Data'!$A:$A,$A2320))/SUMIFS('Census Data'!$F:$F,'Census Data'!$A:$A,$A2320)</f>
        <v>0.89165945753396769</v>
      </c>
      <c r="G2320" s="14">
        <f>SUM(SUMIFS('Census Data'!K:K,'Census Data'!$A:$A,$A2320),SUMIFS('Census Data'!L:L,'Census Data'!$A:$A,$A2320))/SUMIFS('Census Data'!$F:$F,'Census Data'!$A:$A,$A2320)</f>
        <v>7.5632283344359064E-2</v>
      </c>
      <c r="H2320" s="14">
        <f>SUM(SUMIFS('Census Data'!O:O,'Census Data'!$A:$A,$A2320),SUMIFS('Census Data'!P:P,'Census Data'!$A:$A,$A2320))/SUMIFS('Census Data'!$F:$F,'Census Data'!$A:$A,$A2320)</f>
        <v>9.0707852017709017E-3</v>
      </c>
      <c r="I2320" s="16">
        <f t="shared" si="72"/>
        <v>2.3637473919902341E-2</v>
      </c>
      <c r="J2320" s="14">
        <f>SUM(SUMIFS('Census Data'!W:W,'Census Data'!$A:$A,$A2320),SUMIFS('Census Data'!X:X,'Census Data'!$A:$A,$A2320))/SUMIFS('Census Data'!$F:$F,'Census Data'!$A:$A,$A2320)</f>
        <v>5.5913185079639716E-2</v>
      </c>
      <c r="K2320" s="16">
        <f t="shared" si="73"/>
        <v>0.94408681492036028</v>
      </c>
      <c r="L2320" s="19">
        <f>'EPA Data'!D2321/SUM('EPA Data'!D:D)</f>
        <v>2.9296914699447152E-4</v>
      </c>
      <c r="M2320" s="19">
        <f>'EPA Data'!E2321/SUM('EPA Data'!E:E)</f>
        <v>3.7316540591471266E-4</v>
      </c>
      <c r="N2320" s="19">
        <f>'EPA Data'!F2321/SUM('EPA Data'!F:F)</f>
        <v>4.7585050099818661E-4</v>
      </c>
      <c r="O2320" s="19">
        <f>'EPA Data'!G2321/SUM('EPA Data'!G:G)</f>
        <v>2.1492867995155491E-4</v>
      </c>
      <c r="P2320" s="19">
        <f>'EPA Data'!H2321/SUM('EPA Data'!H:H)</f>
        <v>4.1388283676537668E-4</v>
      </c>
      <c r="Q2320" s="19">
        <f>'EPA Data'!I2321/SUM('EPA Data'!I:I)</f>
        <v>4.0065008067384581E-4</v>
      </c>
      <c r="R2320" s="19">
        <f>'EPA Data'!J2321/SUM('EPA Data'!J:J)</f>
        <v>3.1362540429591694E-4</v>
      </c>
      <c r="S2320" s="19">
        <f>'EPA Data'!K2321/SUM('EPA Data'!K:K)</f>
        <v>3.8443715198688923E-4</v>
      </c>
      <c r="T2320" s="19">
        <f>'EPA Data'!L2321/SUM('EPA Data'!L:L)</f>
        <v>5.2548856695142402E-4</v>
      </c>
      <c r="U2320" s="19">
        <f>'EPA Data'!M2321/SUM('EPA Data'!M:M)</f>
        <v>2.0479529235101129E-4</v>
      </c>
      <c r="V2320" s="19">
        <f>'EPA Data'!N2321/SUM('EPA Data'!N:N)</f>
        <v>2.5732372455893792E-4</v>
      </c>
      <c r="W2320" s="19">
        <f>'EPA Data'!O2321/SUM('EPA Data'!O:O)</f>
        <v>3.428034978616056E-4</v>
      </c>
      <c r="X2320" s="19">
        <f>'EPA Data'!P2321/SUM('EPA Data'!P:P)</f>
        <v>3.5829727250438954E-4</v>
      </c>
    </row>
    <row r="2321" spans="1:24" x14ac:dyDescent="0.35">
      <c r="A2321" s="13" t="s">
        <v>3764</v>
      </c>
      <c r="B2321" s="13" t="s">
        <v>3704</v>
      </c>
      <c r="C2321" s="18" t="s">
        <v>3765</v>
      </c>
      <c r="D2321" s="14">
        <f>SUMIFS('Census Data'!G:G,'Census Data'!$A:$A,$A2321)/SUMIFS('Census Data'!$F:$F,'Census Data'!$A:$A,$A2321)</f>
        <v>0.4692416380712649</v>
      </c>
      <c r="E2321" s="16">
        <f>SUMIFS('Census Data'!H:H,'Census Data'!$A:$A,$A2321)/SUMIFS('Census Data'!$F:$F,'Census Data'!$A:$A,$A2321)</f>
        <v>0.53075836192873516</v>
      </c>
      <c r="F2321" s="14">
        <f>SUM(SUMIFS('Census Data'!I:I,'Census Data'!$A:$A,$A2321),SUMIFS('Census Data'!J:J,'Census Data'!$A:$A,$A2321))/SUMIFS('Census Data'!$F:$F,'Census Data'!$A:$A,$A2321)</f>
        <v>0.34405908265159518</v>
      </c>
      <c r="G2321" s="14">
        <f>SUM(SUMIFS('Census Data'!K:K,'Census Data'!$A:$A,$A2321),SUMIFS('Census Data'!L:L,'Census Data'!$A:$A,$A2321))/SUMIFS('Census Data'!$F:$F,'Census Data'!$A:$A,$A2321)</f>
        <v>0.62390615167238572</v>
      </c>
      <c r="H2321" s="14">
        <f>SUM(SUMIFS('Census Data'!O:O,'Census Data'!$A:$A,$A2321),SUMIFS('Census Data'!P:P,'Census Data'!$A:$A,$A2321))/SUMIFS('Census Data'!$F:$F,'Census Data'!$A:$A,$A2321)</f>
        <v>9.6887949561273324E-3</v>
      </c>
      <c r="I2321" s="16">
        <f t="shared" si="72"/>
        <v>2.2345970719891861E-2</v>
      </c>
      <c r="J2321" s="14">
        <f>SUM(SUMIFS('Census Data'!W:W,'Census Data'!$A:$A,$A2321),SUMIFS('Census Data'!X:X,'Census Data'!$A:$A,$A2321))/SUMIFS('Census Data'!$F:$F,'Census Data'!$A:$A,$A2321)</f>
        <v>2.3462081903563244E-2</v>
      </c>
      <c r="K2321" s="16">
        <f t="shared" si="73"/>
        <v>0.97653791809643675</v>
      </c>
      <c r="L2321" s="19">
        <f>'EPA Data'!D2322/SUM('EPA Data'!D:D)</f>
        <v>3.7183815065768157E-4</v>
      </c>
      <c r="M2321" s="19">
        <f>'EPA Data'!E2322/SUM('EPA Data'!E:E)</f>
        <v>3.6984696694183417E-4</v>
      </c>
      <c r="N2321" s="19">
        <f>'EPA Data'!F2322/SUM('EPA Data'!F:F)</f>
        <v>4.5299889795484197E-4</v>
      </c>
      <c r="O2321" s="19">
        <f>'EPA Data'!G2322/SUM('EPA Data'!G:G)</f>
        <v>2.0663448132094038E-4</v>
      </c>
      <c r="P2321" s="19">
        <f>'EPA Data'!H2322/SUM('EPA Data'!H:H)</f>
        <v>3.57908332579789E-4</v>
      </c>
      <c r="Q2321" s="19">
        <f>'EPA Data'!I2322/SUM('EPA Data'!I:I)</f>
        <v>4.3079917431336815E-4</v>
      </c>
      <c r="R2321" s="19">
        <f>'EPA Data'!J2322/SUM('EPA Data'!J:J)</f>
        <v>3.4343437733889531E-4</v>
      </c>
      <c r="S2321" s="19">
        <f>'EPA Data'!K2322/SUM('EPA Data'!K:K)</f>
        <v>3.8361801143674577E-4</v>
      </c>
      <c r="T2321" s="19">
        <f>'EPA Data'!L2322/SUM('EPA Data'!L:L)</f>
        <v>6.1314803373301952E-4</v>
      </c>
      <c r="U2321" s="19">
        <f>'EPA Data'!M2322/SUM('EPA Data'!M:M)</f>
        <v>1.5073435029813186E-4</v>
      </c>
      <c r="V2321" s="19">
        <f>'EPA Data'!N2322/SUM('EPA Data'!N:N)</f>
        <v>1.9583635270182422E-4</v>
      </c>
      <c r="W2321" s="19">
        <f>'EPA Data'!O2322/SUM('EPA Data'!O:O)</f>
        <v>3.6487443562892644E-4</v>
      </c>
      <c r="X2321" s="19">
        <f>'EPA Data'!P2322/SUM('EPA Data'!P:P)</f>
        <v>3.2547914800745681E-4</v>
      </c>
    </row>
    <row r="2322" spans="1:24" x14ac:dyDescent="0.35">
      <c r="A2322" s="13" t="s">
        <v>3766</v>
      </c>
      <c r="B2322" s="13" t="s">
        <v>3704</v>
      </c>
      <c r="C2322" s="18" t="s">
        <v>128</v>
      </c>
      <c r="D2322" s="14">
        <f>SUMIFS('Census Data'!G:G,'Census Data'!$A:$A,$A2322)/SUMIFS('Census Data'!$F:$F,'Census Data'!$A:$A,$A2322)</f>
        <v>0.50069249969560448</v>
      </c>
      <c r="E2322" s="16">
        <f>SUMIFS('Census Data'!H:H,'Census Data'!$A:$A,$A2322)/SUMIFS('Census Data'!$F:$F,'Census Data'!$A:$A,$A2322)</f>
        <v>0.49930750030439547</v>
      </c>
      <c r="F2322" s="14">
        <f>SUM(SUMIFS('Census Data'!I:I,'Census Data'!$A:$A,$A2322),SUMIFS('Census Data'!J:J,'Census Data'!$A:$A,$A2322))/SUMIFS('Census Data'!$F:$F,'Census Data'!$A:$A,$A2322)</f>
        <v>0.88641483014732736</v>
      </c>
      <c r="G2322" s="14">
        <f>SUM(SUMIFS('Census Data'!K:K,'Census Data'!$A:$A,$A2322),SUMIFS('Census Data'!L:L,'Census Data'!$A:$A,$A2322))/SUMIFS('Census Data'!$F:$F,'Census Data'!$A:$A,$A2322)</f>
        <v>7.1456836722269573E-2</v>
      </c>
      <c r="H2322" s="14">
        <f>SUM(SUMIFS('Census Data'!O:O,'Census Data'!$A:$A,$A2322),SUMIFS('Census Data'!P:P,'Census Data'!$A:$A,$A2322))/SUMIFS('Census Data'!$F:$F,'Census Data'!$A:$A,$A2322)</f>
        <v>1.9329112382807743E-2</v>
      </c>
      <c r="I2322" s="16">
        <f t="shared" si="72"/>
        <v>2.2799220747595328E-2</v>
      </c>
      <c r="J2322" s="14">
        <f>SUM(SUMIFS('Census Data'!W:W,'Census Data'!$A:$A,$A2322),SUMIFS('Census Data'!X:X,'Census Data'!$A:$A,$A2322))/SUMIFS('Census Data'!$F:$F,'Census Data'!$A:$A,$A2322)</f>
        <v>4.988280774382077E-2</v>
      </c>
      <c r="K2322" s="16">
        <f t="shared" si="73"/>
        <v>0.95011719225617919</v>
      </c>
      <c r="L2322" s="19">
        <f>'EPA Data'!D2323/SUM('EPA Data'!D:D)</f>
        <v>4.5093126924384278E-4</v>
      </c>
      <c r="M2322" s="19">
        <f>'EPA Data'!E2323/SUM('EPA Data'!E:E)</f>
        <v>5.2552903522059267E-4</v>
      </c>
      <c r="N2322" s="19">
        <f>'EPA Data'!F2323/SUM('EPA Data'!F:F)</f>
        <v>6.5597131018413682E-4</v>
      </c>
      <c r="O2322" s="19">
        <f>'EPA Data'!G2323/SUM('EPA Data'!G:G)</f>
        <v>3.1192792658810863E-4</v>
      </c>
      <c r="P2322" s="19">
        <f>'EPA Data'!H2323/SUM('EPA Data'!H:H)</f>
        <v>5.7813587441362562E-4</v>
      </c>
      <c r="Q2322" s="19">
        <f>'EPA Data'!I2323/SUM('EPA Data'!I:I)</f>
        <v>5.457761196491133E-4</v>
      </c>
      <c r="R2322" s="19">
        <f>'EPA Data'!J2323/SUM('EPA Data'!J:J)</f>
        <v>6.0017350373436755E-4</v>
      </c>
      <c r="S2322" s="19">
        <f>'EPA Data'!K2323/SUM('EPA Data'!K:K)</f>
        <v>5.5643134382531048E-4</v>
      </c>
      <c r="T2322" s="19">
        <f>'EPA Data'!L2323/SUM('EPA Data'!L:L)</f>
        <v>7.2070845867425962E-4</v>
      </c>
      <c r="U2322" s="19">
        <f>'EPA Data'!M2323/SUM('EPA Data'!M:M)</f>
        <v>3.0107311205138034E-4</v>
      </c>
      <c r="V2322" s="19">
        <f>'EPA Data'!N2323/SUM('EPA Data'!N:N)</f>
        <v>3.6206998163219834E-4</v>
      </c>
      <c r="W2322" s="19">
        <f>'EPA Data'!O2323/SUM('EPA Data'!O:O)</f>
        <v>4.9913679433032131E-4</v>
      </c>
      <c r="X2322" s="19">
        <f>'EPA Data'!P2323/SUM('EPA Data'!P:P)</f>
        <v>5.0291028281926971E-4</v>
      </c>
    </row>
    <row r="2323" spans="1:24" x14ac:dyDescent="0.35">
      <c r="A2323" s="13" t="s">
        <v>3767</v>
      </c>
      <c r="B2323" s="13" t="s">
        <v>3704</v>
      </c>
      <c r="C2323" s="18" t="s">
        <v>1162</v>
      </c>
      <c r="D2323" s="14">
        <f>SUMIFS('Census Data'!G:G,'Census Data'!$A:$A,$A2323)/SUMIFS('Census Data'!$F:$F,'Census Data'!$A:$A,$A2323)</f>
        <v>0.48221902356619173</v>
      </c>
      <c r="E2323" s="16">
        <f>SUMIFS('Census Data'!H:H,'Census Data'!$A:$A,$A2323)/SUMIFS('Census Data'!$F:$F,'Census Data'!$A:$A,$A2323)</f>
        <v>0.51778097643380827</v>
      </c>
      <c r="F2323" s="14">
        <f>SUM(SUMIFS('Census Data'!I:I,'Census Data'!$A:$A,$A2323),SUMIFS('Census Data'!J:J,'Census Data'!$A:$A,$A2323))/SUMIFS('Census Data'!$F:$F,'Census Data'!$A:$A,$A2323)</f>
        <v>0.45148709470451548</v>
      </c>
      <c r="G2323" s="14">
        <f>SUM(SUMIFS('Census Data'!K:K,'Census Data'!$A:$A,$A2323),SUMIFS('Census Data'!L:L,'Census Data'!$A:$A,$A2323))/SUMIFS('Census Data'!$F:$F,'Census Data'!$A:$A,$A2323)</f>
        <v>0.48922135687629614</v>
      </c>
      <c r="H2323" s="14">
        <f>SUM(SUMIFS('Census Data'!O:O,'Census Data'!$A:$A,$A2323),SUMIFS('Census Data'!P:P,'Census Data'!$A:$A,$A2323))/SUMIFS('Census Data'!$F:$F,'Census Data'!$A:$A,$A2323)</f>
        <v>2.9347802579377E-2</v>
      </c>
      <c r="I2323" s="16">
        <f t="shared" si="72"/>
        <v>2.9943745839811409E-2</v>
      </c>
      <c r="J2323" s="14">
        <f>SUM(SUMIFS('Census Data'!W:W,'Census Data'!$A:$A,$A2323),SUMIFS('Census Data'!X:X,'Census Data'!$A:$A,$A2323))/SUMIFS('Census Data'!$F:$F,'Census Data'!$A:$A,$A2323)</f>
        <v>6.2451489497701532E-2</v>
      </c>
      <c r="K2323" s="16">
        <f t="shared" si="73"/>
        <v>0.93754851050229848</v>
      </c>
      <c r="L2323" s="19">
        <f>'EPA Data'!D2324/SUM('EPA Data'!D:D)</f>
        <v>1.0579063536005357E-3</v>
      </c>
      <c r="M2323" s="19">
        <f>'EPA Data'!E2324/SUM('EPA Data'!E:E)</f>
        <v>1.1153317877546382E-3</v>
      </c>
      <c r="N2323" s="19">
        <f>'EPA Data'!F2324/SUM('EPA Data'!F:F)</f>
        <v>1.3455391154650006E-3</v>
      </c>
      <c r="O2323" s="19">
        <f>'EPA Data'!G2324/SUM('EPA Data'!G:G)</f>
        <v>9.0237535493023458E-4</v>
      </c>
      <c r="P2323" s="19">
        <f>'EPA Data'!H2324/SUM('EPA Data'!H:H)</f>
        <v>1.0866658110306889E-3</v>
      </c>
      <c r="Q2323" s="19">
        <f>'EPA Data'!I2324/SUM('EPA Data'!I:I)</f>
        <v>1.3316316082091627E-3</v>
      </c>
      <c r="R2323" s="19">
        <f>'EPA Data'!J2324/SUM('EPA Data'!J:J)</f>
        <v>1.3033112077289954E-3</v>
      </c>
      <c r="S2323" s="19">
        <f>'EPA Data'!K2324/SUM('EPA Data'!K:K)</f>
        <v>1.0595457342562331E-3</v>
      </c>
      <c r="T2323" s="19">
        <f>'EPA Data'!L2324/SUM('EPA Data'!L:L)</f>
        <v>1.7310352544569699E-3</v>
      </c>
      <c r="U2323" s="19">
        <f>'EPA Data'!M2324/SUM('EPA Data'!M:M)</f>
        <v>5.6465915531740338E-4</v>
      </c>
      <c r="V2323" s="19">
        <f>'EPA Data'!N2324/SUM('EPA Data'!N:N)</f>
        <v>6.1530498327005533E-4</v>
      </c>
      <c r="W2323" s="19">
        <f>'EPA Data'!O2324/SUM('EPA Data'!O:O)</f>
        <v>1.0817448056056008E-3</v>
      </c>
      <c r="X2323" s="19">
        <f>'EPA Data'!P2324/SUM('EPA Data'!P:P)</f>
        <v>9.0410734215474152E-4</v>
      </c>
    </row>
    <row r="2324" spans="1:24" x14ac:dyDescent="0.35">
      <c r="A2324" s="13" t="s">
        <v>3768</v>
      </c>
      <c r="B2324" s="13" t="s">
        <v>3704</v>
      </c>
      <c r="C2324" s="18" t="s">
        <v>3769</v>
      </c>
      <c r="D2324" s="14">
        <f>SUMIFS('Census Data'!G:G,'Census Data'!$A:$A,$A2324)/SUMIFS('Census Data'!$F:$F,'Census Data'!$A:$A,$A2324)</f>
        <v>0.50676213206046139</v>
      </c>
      <c r="E2324" s="16">
        <f>SUMIFS('Census Data'!H:H,'Census Data'!$A:$A,$A2324)/SUMIFS('Census Data'!$F:$F,'Census Data'!$A:$A,$A2324)</f>
        <v>0.49323786793953861</v>
      </c>
      <c r="F2324" s="14">
        <f>SUM(SUMIFS('Census Data'!I:I,'Census Data'!$A:$A,$A2324),SUMIFS('Census Data'!J:J,'Census Data'!$A:$A,$A2324))/SUMIFS('Census Data'!$F:$F,'Census Data'!$A:$A,$A2324)</f>
        <v>0.69997348183505703</v>
      </c>
      <c r="G2324" s="14">
        <f>SUM(SUMIFS('Census Data'!K:K,'Census Data'!$A:$A,$A2324),SUMIFS('Census Data'!L:L,'Census Data'!$A:$A,$A2324))/SUMIFS('Census Data'!$F:$F,'Census Data'!$A:$A,$A2324)</f>
        <v>0.25388491116414746</v>
      </c>
      <c r="H2324" s="14">
        <f>SUM(SUMIFS('Census Data'!O:O,'Census Data'!$A:$A,$A2324),SUMIFS('Census Data'!P:P,'Census Data'!$A:$A,$A2324))/SUMIFS('Census Data'!$F:$F,'Census Data'!$A:$A,$A2324)</f>
        <v>4.7732696897374704E-3</v>
      </c>
      <c r="I2324" s="16">
        <f t="shared" si="72"/>
        <v>4.1368337311058045E-2</v>
      </c>
      <c r="J2324" s="14">
        <f>SUM(SUMIFS('Census Data'!W:W,'Census Data'!$A:$A,$A2324),SUMIFS('Census Data'!X:X,'Census Data'!$A:$A,$A2324))/SUMIFS('Census Data'!$F:$F,'Census Data'!$A:$A,$A2324)</f>
        <v>0.15990453460620524</v>
      </c>
      <c r="K2324" s="16">
        <f t="shared" si="73"/>
        <v>0.84009546539379476</v>
      </c>
      <c r="L2324" s="19">
        <f>'EPA Data'!D2325/SUM('EPA Data'!D:D)</f>
        <v>6.4152386940169811E-5</v>
      </c>
      <c r="M2324" s="19">
        <f>'EPA Data'!E2325/SUM('EPA Data'!E:E)</f>
        <v>7.3591886447679224E-5</v>
      </c>
      <c r="N2324" s="19">
        <f>'EPA Data'!F2325/SUM('EPA Data'!F:F)</f>
        <v>1.0089694915102181E-4</v>
      </c>
      <c r="O2324" s="19">
        <f>'EPA Data'!G2325/SUM('EPA Data'!G:G)</f>
        <v>4.5069483742782341E-5</v>
      </c>
      <c r="P2324" s="19">
        <f>'EPA Data'!H2325/SUM('EPA Data'!H:H)</f>
        <v>8.1959251055637982E-5</v>
      </c>
      <c r="Q2324" s="19">
        <f>'EPA Data'!I2325/SUM('EPA Data'!I:I)</f>
        <v>9.622242540569853E-5</v>
      </c>
      <c r="R2324" s="19">
        <f>'EPA Data'!J2325/SUM('EPA Data'!J:J)</f>
        <v>8.3597028851164777E-5</v>
      </c>
      <c r="S2324" s="19">
        <f>'EPA Data'!K2325/SUM('EPA Data'!K:K)</f>
        <v>8.2592361316154985E-5</v>
      </c>
      <c r="T2324" s="19">
        <f>'EPA Data'!L2325/SUM('EPA Data'!L:L)</f>
        <v>1.3226394331217238E-4</v>
      </c>
      <c r="U2324" s="19">
        <f>'EPA Data'!M2325/SUM('EPA Data'!M:M)</f>
        <v>3.6995110359309121E-5</v>
      </c>
      <c r="V2324" s="19">
        <f>'EPA Data'!N2325/SUM('EPA Data'!N:N)</f>
        <v>4.79762152152585E-5</v>
      </c>
      <c r="W2324" s="19">
        <f>'EPA Data'!O2325/SUM('EPA Data'!O:O)</f>
        <v>8.0145963220846494E-5</v>
      </c>
      <c r="X2324" s="19">
        <f>'EPA Data'!P2325/SUM('EPA Data'!P:P)</f>
        <v>7.4714005983548377E-5</v>
      </c>
    </row>
    <row r="2325" spans="1:24" x14ac:dyDescent="0.35">
      <c r="A2325" s="13" t="s">
        <v>3770</v>
      </c>
      <c r="B2325" s="13" t="s">
        <v>3704</v>
      </c>
      <c r="C2325" s="18" t="s">
        <v>3771</v>
      </c>
      <c r="D2325" s="14">
        <f>SUMIFS('Census Data'!G:G,'Census Data'!$A:$A,$A2325)/SUMIFS('Census Data'!$F:$F,'Census Data'!$A:$A,$A2325)</f>
        <v>0.4883045927949462</v>
      </c>
      <c r="E2325" s="16">
        <f>SUMIFS('Census Data'!H:H,'Census Data'!$A:$A,$A2325)/SUMIFS('Census Data'!$F:$F,'Census Data'!$A:$A,$A2325)</f>
        <v>0.5116954072050538</v>
      </c>
      <c r="F2325" s="14">
        <f>SUM(SUMIFS('Census Data'!I:I,'Census Data'!$A:$A,$A2325),SUMIFS('Census Data'!J:J,'Census Data'!$A:$A,$A2325))/SUMIFS('Census Data'!$F:$F,'Census Data'!$A:$A,$A2325)</f>
        <v>0.73934120344398646</v>
      </c>
      <c r="G2325" s="14">
        <f>SUM(SUMIFS('Census Data'!K:K,'Census Data'!$A:$A,$A2325),SUMIFS('Census Data'!L:L,'Census Data'!$A:$A,$A2325))/SUMIFS('Census Data'!$F:$F,'Census Data'!$A:$A,$A2325)</f>
        <v>0.20763921071245639</v>
      </c>
      <c r="H2325" s="14">
        <f>SUM(SUMIFS('Census Data'!O:O,'Census Data'!$A:$A,$A2325),SUMIFS('Census Data'!P:P,'Census Data'!$A:$A,$A2325))/SUMIFS('Census Data'!$F:$F,'Census Data'!$A:$A,$A2325)</f>
        <v>2.6162223468865094E-2</v>
      </c>
      <c r="I2325" s="16">
        <f t="shared" si="72"/>
        <v>2.6857362374692051E-2</v>
      </c>
      <c r="J2325" s="14">
        <f>SUM(SUMIFS('Census Data'!W:W,'Census Data'!$A:$A,$A2325),SUMIFS('Census Data'!X:X,'Census Data'!$A:$A,$A2325))/SUMIFS('Census Data'!$F:$F,'Census Data'!$A:$A,$A2325)</f>
        <v>8.4383155686724068E-2</v>
      </c>
      <c r="K2325" s="16">
        <f t="shared" si="73"/>
        <v>0.91561684431327595</v>
      </c>
      <c r="L2325" s="19">
        <f>'EPA Data'!D2326/SUM('EPA Data'!D:D)</f>
        <v>1.0864215323568723E-3</v>
      </c>
      <c r="M2325" s="19">
        <f>'EPA Data'!E2326/SUM('EPA Data'!E:E)</f>
        <v>1.4188807557157911E-3</v>
      </c>
      <c r="N2325" s="19">
        <f>'EPA Data'!F2326/SUM('EPA Data'!F:F)</f>
        <v>1.5362394984014343E-3</v>
      </c>
      <c r="O2325" s="19">
        <f>'EPA Data'!G2326/SUM('EPA Data'!G:G)</f>
        <v>1.0158668276081825E-3</v>
      </c>
      <c r="P2325" s="19">
        <f>'EPA Data'!H2326/SUM('EPA Data'!H:H)</f>
        <v>1.6042544254305632E-3</v>
      </c>
      <c r="Q2325" s="19">
        <f>'EPA Data'!I2326/SUM('EPA Data'!I:I)</f>
        <v>1.4140918713987868E-3</v>
      </c>
      <c r="R2325" s="19">
        <f>'EPA Data'!J2326/SUM('EPA Data'!J:J)</f>
        <v>2.4821121685794432E-3</v>
      </c>
      <c r="S2325" s="19">
        <f>'EPA Data'!K2326/SUM('EPA Data'!K:K)</f>
        <v>1.5654919118026228E-3</v>
      </c>
      <c r="T2325" s="19">
        <f>'EPA Data'!L2326/SUM('EPA Data'!L:L)</f>
        <v>1.7475159733282087E-3</v>
      </c>
      <c r="U2325" s="19">
        <f>'EPA Data'!M2326/SUM('EPA Data'!M:M)</f>
        <v>8.2361831907272161E-4</v>
      </c>
      <c r="V2325" s="19">
        <f>'EPA Data'!N2326/SUM('EPA Data'!N:N)</f>
        <v>1.0084703185859144E-3</v>
      </c>
      <c r="W2325" s="19">
        <f>'EPA Data'!O2326/SUM('EPA Data'!O:O)</f>
        <v>1.2751916484381293E-3</v>
      </c>
      <c r="X2325" s="19">
        <f>'EPA Data'!P2326/SUM('EPA Data'!P:P)</f>
        <v>1.3153845899866784E-3</v>
      </c>
    </row>
    <row r="2326" spans="1:24" x14ac:dyDescent="0.35">
      <c r="A2326" s="13" t="s">
        <v>3772</v>
      </c>
      <c r="B2326" s="13" t="s">
        <v>3704</v>
      </c>
      <c r="C2326" s="18" t="s">
        <v>140</v>
      </c>
      <c r="D2326" s="14">
        <f>SUMIFS('Census Data'!G:G,'Census Data'!$A:$A,$A2326)/SUMIFS('Census Data'!$F:$F,'Census Data'!$A:$A,$A2326)</f>
        <v>0.48144919846894302</v>
      </c>
      <c r="E2326" s="16">
        <f>SUMIFS('Census Data'!H:H,'Census Data'!$A:$A,$A2326)/SUMIFS('Census Data'!$F:$F,'Census Data'!$A:$A,$A2326)</f>
        <v>0.51855080153105693</v>
      </c>
      <c r="F2326" s="14">
        <f>SUM(SUMIFS('Census Data'!I:I,'Census Data'!$A:$A,$A2326),SUMIFS('Census Data'!J:J,'Census Data'!$A:$A,$A2326))/SUMIFS('Census Data'!$F:$F,'Census Data'!$A:$A,$A2326)</f>
        <v>0.4776026073445257</v>
      </c>
      <c r="G2326" s="14">
        <f>SUM(SUMIFS('Census Data'!K:K,'Census Data'!$A:$A,$A2326),SUMIFS('Census Data'!L:L,'Census Data'!$A:$A,$A2326))/SUMIFS('Census Data'!$F:$F,'Census Data'!$A:$A,$A2326)</f>
        <v>0.4789100693523326</v>
      </c>
      <c r="H2326" s="14">
        <f>SUM(SUMIFS('Census Data'!O:O,'Census Data'!$A:$A,$A2326),SUMIFS('Census Data'!P:P,'Census Data'!$A:$A,$A2326))/SUMIFS('Census Data'!$F:$F,'Census Data'!$A:$A,$A2326)</f>
        <v>1.4448402622503506E-2</v>
      </c>
      <c r="I2326" s="16">
        <f t="shared" si="72"/>
        <v>2.9038920680638181E-2</v>
      </c>
      <c r="J2326" s="14">
        <f>SUM(SUMIFS('Census Data'!W:W,'Census Data'!$A:$A,$A2326),SUMIFS('Census Data'!X:X,'Census Data'!$A:$A,$A2326))/SUMIFS('Census Data'!$F:$F,'Census Data'!$A:$A,$A2326)</f>
        <v>4.0900822374654186E-2</v>
      </c>
      <c r="K2326" s="16">
        <f t="shared" si="73"/>
        <v>0.9590991776253458</v>
      </c>
      <c r="L2326" s="19">
        <f>'EPA Data'!D2327/SUM('EPA Data'!D:D)</f>
        <v>4.0446167950221405E-4</v>
      </c>
      <c r="M2326" s="19">
        <f>'EPA Data'!E2327/SUM('EPA Data'!E:E)</f>
        <v>4.9359563990640076E-4</v>
      </c>
      <c r="N2326" s="19">
        <f>'EPA Data'!F2327/SUM('EPA Data'!F:F)</f>
        <v>4.8851785762100215E-4</v>
      </c>
      <c r="O2326" s="19">
        <f>'EPA Data'!G2327/SUM('EPA Data'!G:G)</f>
        <v>2.8145132135401393E-4</v>
      </c>
      <c r="P2326" s="19">
        <f>'EPA Data'!H2327/SUM('EPA Data'!H:H)</f>
        <v>4.5298311295464673E-4</v>
      </c>
      <c r="Q2326" s="19">
        <f>'EPA Data'!I2327/SUM('EPA Data'!I:I)</f>
        <v>4.6959430874949113E-4</v>
      </c>
      <c r="R2326" s="19">
        <f>'EPA Data'!J2327/SUM('EPA Data'!J:J)</f>
        <v>4.1802961718647146E-4</v>
      </c>
      <c r="S2326" s="19">
        <f>'EPA Data'!K2327/SUM('EPA Data'!K:K)</f>
        <v>4.5911673527179237E-4</v>
      </c>
      <c r="T2326" s="19">
        <f>'EPA Data'!L2327/SUM('EPA Data'!L:L)</f>
        <v>6.1116182555254292E-4</v>
      </c>
      <c r="U2326" s="19">
        <f>'EPA Data'!M2327/SUM('EPA Data'!M:M)</f>
        <v>1.810951310246089E-4</v>
      </c>
      <c r="V2326" s="19">
        <f>'EPA Data'!N2327/SUM('EPA Data'!N:N)</f>
        <v>2.5471290626085167E-4</v>
      </c>
      <c r="W2326" s="19">
        <f>'EPA Data'!O2327/SUM('EPA Data'!O:O)</f>
        <v>3.9776613986604526E-4</v>
      </c>
      <c r="X2326" s="19">
        <f>'EPA Data'!P2327/SUM('EPA Data'!P:P)</f>
        <v>3.8944196300776611E-4</v>
      </c>
    </row>
    <row r="2327" spans="1:24" x14ac:dyDescent="0.35">
      <c r="A2327" s="13" t="s">
        <v>3773</v>
      </c>
      <c r="B2327" s="13" t="s">
        <v>3704</v>
      </c>
      <c r="C2327" s="18" t="s">
        <v>308</v>
      </c>
      <c r="D2327" s="14">
        <f>SUMIFS('Census Data'!G:G,'Census Data'!$A:$A,$A2327)/SUMIFS('Census Data'!$F:$F,'Census Data'!$A:$A,$A2327)</f>
        <v>0.47499999999999998</v>
      </c>
      <c r="E2327" s="16">
        <f>SUMIFS('Census Data'!H:H,'Census Data'!$A:$A,$A2327)/SUMIFS('Census Data'!$F:$F,'Census Data'!$A:$A,$A2327)</f>
        <v>0.52500000000000002</v>
      </c>
      <c r="F2327" s="14">
        <f>SUM(SUMIFS('Census Data'!I:I,'Census Data'!$A:$A,$A2327),SUMIFS('Census Data'!J:J,'Census Data'!$A:$A,$A2327))/SUMIFS('Census Data'!$F:$F,'Census Data'!$A:$A,$A2327)</f>
        <v>0.6532672540381792</v>
      </c>
      <c r="G2327" s="14">
        <f>SUM(SUMIFS('Census Data'!K:K,'Census Data'!$A:$A,$A2327),SUMIFS('Census Data'!L:L,'Census Data'!$A:$A,$A2327))/SUMIFS('Census Data'!$F:$F,'Census Data'!$A:$A,$A2327)</f>
        <v>0.31817180616740087</v>
      </c>
      <c r="H2327" s="14">
        <f>SUM(SUMIFS('Census Data'!O:O,'Census Data'!$A:$A,$A2327),SUMIFS('Census Data'!P:P,'Census Data'!$A:$A,$A2327))/SUMIFS('Census Data'!$F:$F,'Census Data'!$A:$A,$A2327)</f>
        <v>3.9280469897209989E-3</v>
      </c>
      <c r="I2327" s="16">
        <f t="shared" si="72"/>
        <v>2.4632892804698936E-2</v>
      </c>
      <c r="J2327" s="14">
        <f>SUM(SUMIFS('Census Data'!W:W,'Census Data'!$A:$A,$A2327),SUMIFS('Census Data'!X:X,'Census Data'!$A:$A,$A2327))/SUMIFS('Census Data'!$F:$F,'Census Data'!$A:$A,$A2327)</f>
        <v>1.7217327459618209E-2</v>
      </c>
      <c r="K2327" s="16">
        <f t="shared" si="73"/>
        <v>0.98278267254038176</v>
      </c>
      <c r="L2327" s="19">
        <f>'EPA Data'!D2328/SUM('EPA Data'!D:D)</f>
        <v>1.2304571070872048E-4</v>
      </c>
      <c r="M2327" s="19">
        <f>'EPA Data'!E2328/SUM('EPA Data'!E:E)</f>
        <v>1.8284029988423512E-4</v>
      </c>
      <c r="N2327" s="19">
        <f>'EPA Data'!F2328/SUM('EPA Data'!F:F)</f>
        <v>1.8127664828918291E-4</v>
      </c>
      <c r="O2327" s="19">
        <f>'EPA Data'!G2328/SUM('EPA Data'!G:G)</f>
        <v>9.4704276100953495E-5</v>
      </c>
      <c r="P2327" s="19">
        <f>'EPA Data'!H2328/SUM('EPA Data'!H:H)</f>
        <v>1.9874967271803218E-4</v>
      </c>
      <c r="Q2327" s="19">
        <f>'EPA Data'!I2328/SUM('EPA Data'!I:I)</f>
        <v>1.7209222253702398E-4</v>
      </c>
      <c r="R2327" s="19">
        <f>'EPA Data'!J2328/SUM('EPA Data'!J:J)</f>
        <v>1.9366436034489555E-4</v>
      </c>
      <c r="S2327" s="19">
        <f>'EPA Data'!K2328/SUM('EPA Data'!K:K)</f>
        <v>1.9692350203175335E-4</v>
      </c>
      <c r="T2327" s="19">
        <f>'EPA Data'!L2328/SUM('EPA Data'!L:L)</f>
        <v>2.1671934757850898E-4</v>
      </c>
      <c r="U2327" s="19">
        <f>'EPA Data'!M2328/SUM('EPA Data'!M:M)</f>
        <v>8.0670568278180669E-5</v>
      </c>
      <c r="V2327" s="19">
        <f>'EPA Data'!N2328/SUM('EPA Data'!N:N)</f>
        <v>1.2120614005682174E-4</v>
      </c>
      <c r="W2327" s="19">
        <f>'EPA Data'!O2328/SUM('EPA Data'!O:O)</f>
        <v>1.5095716951830945E-4</v>
      </c>
      <c r="X2327" s="19">
        <f>'EPA Data'!P2328/SUM('EPA Data'!P:P)</f>
        <v>1.6969593751258119E-4</v>
      </c>
    </row>
    <row r="2328" spans="1:24" x14ac:dyDescent="0.35">
      <c r="A2328" s="13" t="s">
        <v>3774</v>
      </c>
      <c r="B2328" s="13" t="s">
        <v>3704</v>
      </c>
      <c r="C2328" s="18" t="s">
        <v>3775</v>
      </c>
      <c r="D2328" s="14">
        <f>SUMIFS('Census Data'!G:G,'Census Data'!$A:$A,$A2328)/SUMIFS('Census Data'!$F:$F,'Census Data'!$A:$A,$A2328)</f>
        <v>0.48696128678722239</v>
      </c>
      <c r="E2328" s="16">
        <f>SUMIFS('Census Data'!H:H,'Census Data'!$A:$A,$A2328)/SUMIFS('Census Data'!$F:$F,'Census Data'!$A:$A,$A2328)</f>
        <v>0.51303871321277761</v>
      </c>
      <c r="F2328" s="14">
        <f>SUM(SUMIFS('Census Data'!I:I,'Census Data'!$A:$A,$A2328),SUMIFS('Census Data'!J:J,'Census Data'!$A:$A,$A2328))/SUMIFS('Census Data'!$F:$F,'Census Data'!$A:$A,$A2328)</f>
        <v>0.33036779163846181</v>
      </c>
      <c r="G2328" s="14">
        <f>SUM(SUMIFS('Census Data'!K:K,'Census Data'!$A:$A,$A2328),SUMIFS('Census Data'!L:L,'Census Data'!$A:$A,$A2328))/SUMIFS('Census Data'!$F:$F,'Census Data'!$A:$A,$A2328)</f>
        <v>0.64693936756599946</v>
      </c>
      <c r="H2328" s="14">
        <f>SUM(SUMIFS('Census Data'!O:O,'Census Data'!$A:$A,$A2328),SUMIFS('Census Data'!P:P,'Census Data'!$A:$A,$A2328))/SUMIFS('Census Data'!$F:$F,'Census Data'!$A:$A,$A2328)</f>
        <v>7.0270444508912745E-3</v>
      </c>
      <c r="I2328" s="16">
        <f t="shared" si="72"/>
        <v>1.5665796344647376E-2</v>
      </c>
      <c r="J2328" s="14">
        <f>SUM(SUMIFS('Census Data'!W:W,'Census Data'!$A:$A,$A2328),SUMIFS('Census Data'!X:X,'Census Data'!$A:$A,$A2328))/SUMIFS('Census Data'!$F:$F,'Census Data'!$A:$A,$A2328)</f>
        <v>2.179028462753441E-2</v>
      </c>
      <c r="K2328" s="16">
        <f t="shared" si="73"/>
        <v>0.97820971537246559</v>
      </c>
      <c r="L2328" s="19">
        <f>'EPA Data'!D2329/SUM('EPA Data'!D:D)</f>
        <v>1.7045673241635893E-4</v>
      </c>
      <c r="M2328" s="19">
        <f>'EPA Data'!E2329/SUM('EPA Data'!E:E)</f>
        <v>1.8941796583097625E-4</v>
      </c>
      <c r="N2328" s="19">
        <f>'EPA Data'!F2329/SUM('EPA Data'!F:F)</f>
        <v>1.9833328840027491E-4</v>
      </c>
      <c r="O2328" s="19">
        <f>'EPA Data'!G2329/SUM('EPA Data'!G:G)</f>
        <v>8.0618051566888827E-5</v>
      </c>
      <c r="P2328" s="19">
        <f>'EPA Data'!H2329/SUM('EPA Data'!H:H)</f>
        <v>1.467064305080494E-4</v>
      </c>
      <c r="Q2328" s="19">
        <f>'EPA Data'!I2329/SUM('EPA Data'!I:I)</f>
        <v>1.7398956920322044E-4</v>
      </c>
      <c r="R2328" s="19">
        <f>'EPA Data'!J2329/SUM('EPA Data'!J:J)</f>
        <v>1.3167341805863392E-4</v>
      </c>
      <c r="S2328" s="19">
        <f>'EPA Data'!K2329/SUM('EPA Data'!K:K)</f>
        <v>1.4956496001272704E-4</v>
      </c>
      <c r="T2328" s="19">
        <f>'EPA Data'!L2329/SUM('EPA Data'!L:L)</f>
        <v>2.236965658551974E-4</v>
      </c>
      <c r="U2328" s="19">
        <f>'EPA Data'!M2329/SUM('EPA Data'!M:M)</f>
        <v>5.8838496313069217E-5</v>
      </c>
      <c r="V2328" s="19">
        <f>'EPA Data'!N2329/SUM('EPA Data'!N:N)</f>
        <v>8.2026084831212141E-5</v>
      </c>
      <c r="W2328" s="19">
        <f>'EPA Data'!O2329/SUM('EPA Data'!O:O)</f>
        <v>1.5072294425207827E-4</v>
      </c>
      <c r="X2328" s="19">
        <f>'EPA Data'!P2329/SUM('EPA Data'!P:P)</f>
        <v>1.2275607728438206E-4</v>
      </c>
    </row>
    <row r="2329" spans="1:24" x14ac:dyDescent="0.35">
      <c r="A2329" s="13" t="s">
        <v>3776</v>
      </c>
      <c r="B2329" s="13" t="s">
        <v>3704</v>
      </c>
      <c r="C2329" s="18" t="s">
        <v>1962</v>
      </c>
      <c r="D2329" s="14">
        <f>SUMIFS('Census Data'!G:G,'Census Data'!$A:$A,$A2329)/SUMIFS('Census Data'!$F:$F,'Census Data'!$A:$A,$A2329)</f>
        <v>0.48540354285349657</v>
      </c>
      <c r="E2329" s="16">
        <f>SUMIFS('Census Data'!H:H,'Census Data'!$A:$A,$A2329)/SUMIFS('Census Data'!$F:$F,'Census Data'!$A:$A,$A2329)</f>
        <v>0.51459645714650337</v>
      </c>
      <c r="F2329" s="14">
        <f>SUM(SUMIFS('Census Data'!I:I,'Census Data'!$A:$A,$A2329),SUMIFS('Census Data'!J:J,'Census Data'!$A:$A,$A2329))/SUMIFS('Census Data'!$F:$F,'Census Data'!$A:$A,$A2329)</f>
        <v>0.74297473492408428</v>
      </c>
      <c r="G2329" s="14">
        <f>SUM(SUMIFS('Census Data'!K:K,'Census Data'!$A:$A,$A2329),SUMIFS('Census Data'!L:L,'Census Data'!$A:$A,$A2329))/SUMIFS('Census Data'!$F:$F,'Census Data'!$A:$A,$A2329)</f>
        <v>0.19482149250768374</v>
      </c>
      <c r="H2329" s="14">
        <f>SUM(SUMIFS('Census Data'!O:O,'Census Data'!$A:$A,$A2329),SUMIFS('Census Data'!P:P,'Census Data'!$A:$A,$A2329))/SUMIFS('Census Data'!$F:$F,'Census Data'!$A:$A,$A2329)</f>
        <v>3.0054344550833247E-2</v>
      </c>
      <c r="I2329" s="16">
        <f t="shared" si="72"/>
        <v>3.2149428017398729E-2</v>
      </c>
      <c r="J2329" s="14">
        <f>SUM(SUMIFS('Census Data'!W:W,'Census Data'!$A:$A,$A2329),SUMIFS('Census Data'!X:X,'Census Data'!$A:$A,$A2329))/SUMIFS('Census Data'!$F:$F,'Census Data'!$A:$A,$A2329)</f>
        <v>6.680870221809429E-2</v>
      </c>
      <c r="K2329" s="16">
        <f t="shared" si="73"/>
        <v>0.93319129778190568</v>
      </c>
      <c r="L2329" s="19">
        <f>'EPA Data'!D2330/SUM('EPA Data'!D:D)</f>
        <v>8.1409188684026883E-4</v>
      </c>
      <c r="M2329" s="19">
        <f>'EPA Data'!E2330/SUM('EPA Data'!E:E)</f>
        <v>1.1316068490852809E-3</v>
      </c>
      <c r="N2329" s="19">
        <f>'EPA Data'!F2330/SUM('EPA Data'!F:F)</f>
        <v>1.1643321925329162E-3</v>
      </c>
      <c r="O2329" s="19">
        <f>'EPA Data'!G2330/SUM('EPA Data'!G:G)</f>
        <v>7.3492520899829435E-4</v>
      </c>
      <c r="P2329" s="19">
        <f>'EPA Data'!H2330/SUM('EPA Data'!H:H)</f>
        <v>1.1883033492992E-3</v>
      </c>
      <c r="Q2329" s="19">
        <f>'EPA Data'!I2330/SUM('EPA Data'!I:I)</f>
        <v>1.1595661159103303E-3</v>
      </c>
      <c r="R2329" s="19">
        <f>'EPA Data'!J2330/SUM('EPA Data'!J:J)</f>
        <v>1.2293111900797907E-3</v>
      </c>
      <c r="S2329" s="19">
        <f>'EPA Data'!K2330/SUM('EPA Data'!K:K)</f>
        <v>1.1954316352823925E-3</v>
      </c>
      <c r="T2329" s="19">
        <f>'EPA Data'!L2330/SUM('EPA Data'!L:L)</f>
        <v>1.4013807829938686E-3</v>
      </c>
      <c r="U2329" s="19">
        <f>'EPA Data'!M2330/SUM('EPA Data'!M:M)</f>
        <v>5.6519494316680343E-4</v>
      </c>
      <c r="V2329" s="19">
        <f>'EPA Data'!N2330/SUM('EPA Data'!N:N)</f>
        <v>7.5538482273772615E-4</v>
      </c>
      <c r="W2329" s="19">
        <f>'EPA Data'!O2330/SUM('EPA Data'!O:O)</f>
        <v>1.0235974485892163E-3</v>
      </c>
      <c r="X2329" s="19">
        <f>'EPA Data'!P2330/SUM('EPA Data'!P:P)</f>
        <v>9.5679738287940137E-4</v>
      </c>
    </row>
    <row r="2330" spans="1:24" x14ac:dyDescent="0.35">
      <c r="A2330" s="13" t="s">
        <v>3777</v>
      </c>
      <c r="B2330" s="13" t="s">
        <v>3778</v>
      </c>
      <c r="C2330" s="18" t="s">
        <v>3779</v>
      </c>
      <c r="D2330" s="14">
        <f>SUMIFS('Census Data'!G:G,'Census Data'!$A:$A,$A2330)/SUMIFS('Census Data'!$F:$F,'Census Data'!$A:$A,$A2330)</f>
        <v>0.52256186317321685</v>
      </c>
      <c r="E2330" s="16">
        <f>SUMIFS('Census Data'!H:H,'Census Data'!$A:$A,$A2330)/SUMIFS('Census Data'!$F:$F,'Census Data'!$A:$A,$A2330)</f>
        <v>0.4774381368267831</v>
      </c>
      <c r="F2330" s="14">
        <f>SUM(SUMIFS('Census Data'!I:I,'Census Data'!$A:$A,$A2330),SUMIFS('Census Data'!J:J,'Census Data'!$A:$A,$A2330))/SUMIFS('Census Data'!$F:$F,'Census Data'!$A:$A,$A2330)</f>
        <v>0.94032023289665212</v>
      </c>
      <c r="G2330" s="14">
        <f>SUM(SUMIFS('Census Data'!K:K,'Census Data'!$A:$A,$A2330),SUMIFS('Census Data'!L:L,'Census Data'!$A:$A,$A2330))/SUMIFS('Census Data'!$F:$F,'Census Data'!$A:$A,$A2330)</f>
        <v>7.2780203784570596E-3</v>
      </c>
      <c r="H2330" s="14">
        <f>SUM(SUMIFS('Census Data'!O:O,'Census Data'!$A:$A,$A2330),SUMIFS('Census Data'!P:P,'Census Data'!$A:$A,$A2330))/SUMIFS('Census Data'!$F:$F,'Census Data'!$A:$A,$A2330)</f>
        <v>8.3697234352256185E-3</v>
      </c>
      <c r="I2330" s="16">
        <f t="shared" si="72"/>
        <v>4.4032023289665267E-2</v>
      </c>
      <c r="J2330" s="14">
        <f>SUM(SUMIFS('Census Data'!W:W,'Census Data'!$A:$A,$A2330),SUMIFS('Census Data'!X:X,'Census Data'!$A:$A,$A2330))/SUMIFS('Census Data'!$F:$F,'Census Data'!$A:$A,$A2330)</f>
        <v>7.6783114992721974E-2</v>
      </c>
      <c r="K2330" s="16">
        <f t="shared" si="73"/>
        <v>0.92321688500727805</v>
      </c>
      <c r="L2330" s="19">
        <f>'EPA Data'!D2331/SUM('EPA Data'!D:D)</f>
        <v>1.3202655777845021E-6</v>
      </c>
      <c r="M2330" s="19">
        <f>'EPA Data'!E2331/SUM('EPA Data'!E:E)</f>
        <v>5.9659406398971659E-6</v>
      </c>
      <c r="N2330" s="19">
        <f>'EPA Data'!F2331/SUM('EPA Data'!F:F)</f>
        <v>5.8457447368652817E-6</v>
      </c>
      <c r="O2330" s="19">
        <f>'EPA Data'!G2331/SUM('EPA Data'!G:G)</f>
        <v>1.5469886336887546E-6</v>
      </c>
      <c r="P2330" s="19">
        <f>'EPA Data'!H2331/SUM('EPA Data'!H:H)</f>
        <v>4.4480755683444562E-6</v>
      </c>
      <c r="Q2330" s="19">
        <f>'EPA Data'!I2331/SUM('EPA Data'!I:I)</f>
        <v>2.1429150637199686E-6</v>
      </c>
      <c r="R2330" s="19">
        <f>'EPA Data'!J2331/SUM('EPA Data'!J:J)</f>
        <v>7.9908703752571395E-7</v>
      </c>
      <c r="S2330" s="19">
        <f>'EPA Data'!K2331/SUM('EPA Data'!K:K)</f>
        <v>4.8845678100711937E-6</v>
      </c>
      <c r="T2330" s="19">
        <f>'EPA Data'!L2331/SUM('EPA Data'!L:L)</f>
        <v>3.2678301217702941E-6</v>
      </c>
      <c r="U2330" s="19">
        <f>'EPA Data'!M2331/SUM('EPA Data'!M:M)</f>
        <v>1.9494751629436646E-6</v>
      </c>
      <c r="V2330" s="19">
        <f>'EPA Data'!N2331/SUM('EPA Data'!N:N)</f>
        <v>2.3214427099718718E-6</v>
      </c>
      <c r="W2330" s="19">
        <f>'EPA Data'!O2331/SUM('EPA Data'!O:O)</f>
        <v>2.7030155589158312E-6</v>
      </c>
      <c r="X2330" s="19">
        <f>'EPA Data'!P2331/SUM('EPA Data'!P:P)</f>
        <v>1.9619238901266204E-5</v>
      </c>
    </row>
    <row r="2331" spans="1:24" x14ac:dyDescent="0.35">
      <c r="A2331" s="13" t="s">
        <v>3780</v>
      </c>
      <c r="B2331" s="13" t="s">
        <v>3778</v>
      </c>
      <c r="C2331" s="18" t="s">
        <v>3781</v>
      </c>
      <c r="D2331" s="14">
        <f>SUMIFS('Census Data'!G:G,'Census Data'!$A:$A,$A2331)/SUMIFS('Census Data'!$F:$F,'Census Data'!$A:$A,$A2331)</f>
        <v>0.50613544984596104</v>
      </c>
      <c r="E2331" s="16">
        <f>SUMIFS('Census Data'!H:H,'Census Data'!$A:$A,$A2331)/SUMIFS('Census Data'!$F:$F,'Census Data'!$A:$A,$A2331)</f>
        <v>0.49386455015403896</v>
      </c>
      <c r="F2331" s="14">
        <f>SUM(SUMIFS('Census Data'!I:I,'Census Data'!$A:$A,$A2331),SUMIFS('Census Data'!J:J,'Census Data'!$A:$A,$A2331))/SUMIFS('Census Data'!$F:$F,'Census Data'!$A:$A,$A2331)</f>
        <v>0.83160148295128189</v>
      </c>
      <c r="G2331" s="14">
        <f>SUM(SUMIFS('Census Data'!K:K,'Census Data'!$A:$A,$A2331),SUMIFS('Census Data'!L:L,'Census Data'!$A:$A,$A2331))/SUMIFS('Census Data'!$F:$F,'Census Data'!$A:$A,$A2331)</f>
        <v>1.7022609785389796E-2</v>
      </c>
      <c r="H2331" s="14">
        <f>SUM(SUMIFS('Census Data'!O:O,'Census Data'!$A:$A,$A2331),SUMIFS('Census Data'!P:P,'Census Data'!$A:$A,$A2331))/SUMIFS('Census Data'!$F:$F,'Census Data'!$A:$A,$A2331)</f>
        <v>0.10375437313978382</v>
      </c>
      <c r="I2331" s="16">
        <f t="shared" si="72"/>
        <v>4.7621534123544418E-2</v>
      </c>
      <c r="J2331" s="14">
        <f>SUM(SUMIFS('Census Data'!W:W,'Census Data'!$A:$A,$A2331),SUMIFS('Census Data'!X:X,'Census Data'!$A:$A,$A2331))/SUMIFS('Census Data'!$F:$F,'Census Data'!$A:$A,$A2331)</f>
        <v>0.14312568534280196</v>
      </c>
      <c r="K2331" s="16">
        <f t="shared" si="73"/>
        <v>0.85687431465719799</v>
      </c>
      <c r="L2331" s="19">
        <f>'EPA Data'!D2332/SUM('EPA Data'!D:D)</f>
        <v>1.0441756653211265E-5</v>
      </c>
      <c r="M2331" s="19">
        <f>'EPA Data'!E2332/SUM('EPA Data'!E:E)</f>
        <v>4.7782687454742001E-5</v>
      </c>
      <c r="N2331" s="19">
        <f>'EPA Data'!F2332/SUM('EPA Data'!F:F)</f>
        <v>4.192805341493683E-5</v>
      </c>
      <c r="O2331" s="19">
        <f>'EPA Data'!G2332/SUM('EPA Data'!G:G)</f>
        <v>1.2259188276551143E-5</v>
      </c>
      <c r="P2331" s="19">
        <f>'EPA Data'!H2332/SUM('EPA Data'!H:H)</f>
        <v>3.6188210929823548E-5</v>
      </c>
      <c r="Q2331" s="19">
        <f>'EPA Data'!I2332/SUM('EPA Data'!I:I)</f>
        <v>1.5923863194436448E-5</v>
      </c>
      <c r="R2331" s="19">
        <f>'EPA Data'!J2332/SUM('EPA Data'!J:J)</f>
        <v>6.1419619614431467E-6</v>
      </c>
      <c r="S2331" s="19">
        <f>'EPA Data'!K2332/SUM('EPA Data'!K:K)</f>
        <v>3.7359408515461814E-5</v>
      </c>
      <c r="T2331" s="19">
        <f>'EPA Data'!L2332/SUM('EPA Data'!L:L)</f>
        <v>2.4012595055891832E-5</v>
      </c>
      <c r="U2331" s="19">
        <f>'EPA Data'!M2332/SUM('EPA Data'!M:M)</f>
        <v>1.6698581240588969E-5</v>
      </c>
      <c r="V2331" s="19">
        <f>'EPA Data'!N2332/SUM('EPA Data'!N:N)</f>
        <v>1.9680955115592544E-5</v>
      </c>
      <c r="W2331" s="19">
        <f>'EPA Data'!O2332/SUM('EPA Data'!O:O)</f>
        <v>2.2086303248074257E-5</v>
      </c>
      <c r="X2331" s="19">
        <f>'EPA Data'!P2332/SUM('EPA Data'!P:P)</f>
        <v>1.5829641073558014E-4</v>
      </c>
    </row>
    <row r="2332" spans="1:24" x14ac:dyDescent="0.35">
      <c r="A2332" s="13" t="s">
        <v>3782</v>
      </c>
      <c r="B2332" s="13" t="s">
        <v>3778</v>
      </c>
      <c r="C2332" s="18" t="s">
        <v>3783</v>
      </c>
      <c r="D2332" s="14">
        <f>SUMIFS('Census Data'!G:G,'Census Data'!$A:$A,$A2332)/SUMIFS('Census Data'!$F:$F,'Census Data'!$A:$A,$A2332)</f>
        <v>0.49362962962962964</v>
      </c>
      <c r="E2332" s="16">
        <f>SUMIFS('Census Data'!H:H,'Census Data'!$A:$A,$A2332)/SUMIFS('Census Data'!$F:$F,'Census Data'!$A:$A,$A2332)</f>
        <v>0.50637037037037036</v>
      </c>
      <c r="F2332" s="14">
        <f>SUM(SUMIFS('Census Data'!I:I,'Census Data'!$A:$A,$A2332),SUMIFS('Census Data'!J:J,'Census Data'!$A:$A,$A2332))/SUMIFS('Census Data'!$F:$F,'Census Data'!$A:$A,$A2332)</f>
        <v>0.35140740740740739</v>
      </c>
      <c r="G2332" s="14">
        <f>SUM(SUMIFS('Census Data'!K:K,'Census Data'!$A:$A,$A2332),SUMIFS('Census Data'!L:L,'Census Data'!$A:$A,$A2332))/SUMIFS('Census Data'!$F:$F,'Census Data'!$A:$A,$A2332)</f>
        <v>6.2222222222222219E-3</v>
      </c>
      <c r="H2332" s="14">
        <f>SUM(SUMIFS('Census Data'!O:O,'Census Data'!$A:$A,$A2332),SUMIFS('Census Data'!P:P,'Census Data'!$A:$A,$A2332))/SUMIFS('Census Data'!$F:$F,'Census Data'!$A:$A,$A2332)</f>
        <v>5.0370370370370369E-3</v>
      </c>
      <c r="I2332" s="16">
        <f t="shared" si="72"/>
        <v>0.63733333333333331</v>
      </c>
      <c r="J2332" s="14">
        <f>SUM(SUMIFS('Census Data'!W:W,'Census Data'!$A:$A,$A2332),SUMIFS('Census Data'!X:X,'Census Data'!$A:$A,$A2332))/SUMIFS('Census Data'!$F:$F,'Census Data'!$A:$A,$A2332)</f>
        <v>2.9925925925925925E-2</v>
      </c>
      <c r="K2332" s="16">
        <f t="shared" si="73"/>
        <v>0.97007407407407409</v>
      </c>
      <c r="L2332" s="19">
        <f>'EPA Data'!D2333/SUM('EPA Data'!D:D)</f>
        <v>8.8280126260425124E-7</v>
      </c>
      <c r="M2332" s="19">
        <f>'EPA Data'!E2333/SUM('EPA Data'!E:E)</f>
        <v>4.0751569793957375E-6</v>
      </c>
      <c r="N2332" s="19">
        <f>'EPA Data'!F2333/SUM('EPA Data'!F:F)</f>
        <v>4.6540265244123355E-6</v>
      </c>
      <c r="O2332" s="19">
        <f>'EPA Data'!G2333/SUM('EPA Data'!G:G)</f>
        <v>8.5907752598701399E-7</v>
      </c>
      <c r="P2332" s="19">
        <f>'EPA Data'!H2333/SUM('EPA Data'!H:H)</f>
        <v>3.0724334746729614E-6</v>
      </c>
      <c r="Q2332" s="19">
        <f>'EPA Data'!I2333/SUM('EPA Data'!I:I)</f>
        <v>1.7181502017482369E-6</v>
      </c>
      <c r="R2332" s="19">
        <f>'EPA Data'!J2333/SUM('EPA Data'!J:J)</f>
        <v>6.1183652359371604E-7</v>
      </c>
      <c r="S2332" s="19">
        <f>'EPA Data'!K2333/SUM('EPA Data'!K:K)</f>
        <v>4.0667050056190039E-6</v>
      </c>
      <c r="T2332" s="19">
        <f>'EPA Data'!L2333/SUM('EPA Data'!L:L)</f>
        <v>2.5470128342329312E-6</v>
      </c>
      <c r="U2332" s="19">
        <f>'EPA Data'!M2333/SUM('EPA Data'!M:M)</f>
        <v>7.3759244529121824E-7</v>
      </c>
      <c r="V2332" s="19">
        <f>'EPA Data'!N2333/SUM('EPA Data'!N:N)</f>
        <v>1.3308276110974733E-6</v>
      </c>
      <c r="W2332" s="19">
        <f>'EPA Data'!O2333/SUM('EPA Data'!O:O)</f>
        <v>1.2562378802671948E-6</v>
      </c>
      <c r="X2332" s="19">
        <f>'EPA Data'!P2333/SUM('EPA Data'!P:P)</f>
        <v>1.3515052778730334E-5</v>
      </c>
    </row>
    <row r="2333" spans="1:24" x14ac:dyDescent="0.35">
      <c r="A2333" s="13" t="s">
        <v>3784</v>
      </c>
      <c r="B2333" s="13" t="s">
        <v>3778</v>
      </c>
      <c r="C2333" s="18" t="s">
        <v>3785</v>
      </c>
      <c r="D2333" s="14">
        <f>SUMIFS('Census Data'!G:G,'Census Data'!$A:$A,$A2333)/SUMIFS('Census Data'!$F:$F,'Census Data'!$A:$A,$A2333)</f>
        <v>0.58999285203716945</v>
      </c>
      <c r="E2333" s="16">
        <f>SUMIFS('Census Data'!H:H,'Census Data'!$A:$A,$A2333)/SUMIFS('Census Data'!$F:$F,'Census Data'!$A:$A,$A2333)</f>
        <v>0.41000714796283061</v>
      </c>
      <c r="F2333" s="14">
        <f>SUM(SUMIFS('Census Data'!I:I,'Census Data'!$A:$A,$A2333),SUMIFS('Census Data'!J:J,'Census Data'!$A:$A,$A2333))/SUMIFS('Census Data'!$F:$F,'Census Data'!$A:$A,$A2333)</f>
        <v>0.88934953538241601</v>
      </c>
      <c r="G2333" s="14">
        <f>SUM(SUMIFS('Census Data'!K:K,'Census Data'!$A:$A,$A2333),SUMIFS('Census Data'!L:L,'Census Data'!$A:$A,$A2333))/SUMIFS('Census Data'!$F:$F,'Census Data'!$A:$A,$A2333)</f>
        <v>1.4867762687634024E-2</v>
      </c>
      <c r="H2333" s="14">
        <f>SUM(SUMIFS('Census Data'!O:O,'Census Data'!$A:$A,$A2333),SUMIFS('Census Data'!P:P,'Census Data'!$A:$A,$A2333))/SUMIFS('Census Data'!$F:$F,'Census Data'!$A:$A,$A2333)</f>
        <v>3.1451036454610438E-3</v>
      </c>
      <c r="I2333" s="16">
        <f t="shared" si="72"/>
        <v>9.263759828448892E-2</v>
      </c>
      <c r="J2333" s="14">
        <f>SUM(SUMIFS('Census Data'!W:W,'Census Data'!$A:$A,$A2333),SUMIFS('Census Data'!X:X,'Census Data'!$A:$A,$A2333))/SUMIFS('Census Data'!$F:$F,'Census Data'!$A:$A,$A2333)</f>
        <v>1.9871336669049319E-2</v>
      </c>
      <c r="K2333" s="16">
        <f t="shared" si="73"/>
        <v>0.98012866333095072</v>
      </c>
      <c r="L2333" s="19">
        <f>'EPA Data'!D2334/SUM('EPA Data'!D:D)</f>
        <v>5.0216070930201261E-6</v>
      </c>
      <c r="M2333" s="19">
        <f>'EPA Data'!E2334/SUM('EPA Data'!E:E)</f>
        <v>2.3956380663815155E-5</v>
      </c>
      <c r="N2333" s="19">
        <f>'EPA Data'!F2334/SUM('EPA Data'!F:F)</f>
        <v>2.0888042517909844E-5</v>
      </c>
      <c r="O2333" s="19">
        <f>'EPA Data'!G2334/SUM('EPA Data'!G:G)</f>
        <v>5.4024607364565281E-6</v>
      </c>
      <c r="P2333" s="19">
        <f>'EPA Data'!H2334/SUM('EPA Data'!H:H)</f>
        <v>1.7669711374131042E-5</v>
      </c>
      <c r="Q2333" s="19">
        <f>'EPA Data'!I2334/SUM('EPA Data'!I:I)</f>
        <v>7.5660500328449995E-6</v>
      </c>
      <c r="R2333" s="19">
        <f>'EPA Data'!J2334/SUM('EPA Data'!J:J)</f>
        <v>3.0662838394805918E-6</v>
      </c>
      <c r="S2333" s="19">
        <f>'EPA Data'!K2334/SUM('EPA Data'!K:K)</f>
        <v>1.9742513285028787E-5</v>
      </c>
      <c r="T2333" s="19">
        <f>'EPA Data'!L2334/SUM('EPA Data'!L:L)</f>
        <v>1.1424858872753412E-5</v>
      </c>
      <c r="U2333" s="19">
        <f>'EPA Data'!M2334/SUM('EPA Data'!M:M)</f>
        <v>7.6309573547425815E-6</v>
      </c>
      <c r="V2333" s="19">
        <f>'EPA Data'!N2334/SUM('EPA Data'!N:N)</f>
        <v>9.5817961225087581E-6</v>
      </c>
      <c r="W2333" s="19">
        <f>'EPA Data'!O2334/SUM('EPA Data'!O:O)</f>
        <v>9.7321444240585526E-6</v>
      </c>
      <c r="X2333" s="19">
        <f>'EPA Data'!P2334/SUM('EPA Data'!P:P)</f>
        <v>7.0813038209454211E-5</v>
      </c>
    </row>
    <row r="2334" spans="1:24" x14ac:dyDescent="0.35">
      <c r="A2334" s="13" t="s">
        <v>3786</v>
      </c>
      <c r="B2334" s="13" t="s">
        <v>3778</v>
      </c>
      <c r="C2334" s="18" t="s">
        <v>3787</v>
      </c>
      <c r="D2334" s="14">
        <f>SUMIFS('Census Data'!G:G,'Census Data'!$A:$A,$A2334)/SUMIFS('Census Data'!$F:$F,'Census Data'!$A:$A,$A2334)</f>
        <v>0.51710794297352347</v>
      </c>
      <c r="E2334" s="16">
        <f>SUMIFS('Census Data'!H:H,'Census Data'!$A:$A,$A2334)/SUMIFS('Census Data'!$F:$F,'Census Data'!$A:$A,$A2334)</f>
        <v>0.48289205702647658</v>
      </c>
      <c r="F2334" s="14">
        <f>SUM(SUMIFS('Census Data'!I:I,'Census Data'!$A:$A,$A2334),SUMIFS('Census Data'!J:J,'Census Data'!$A:$A,$A2334))/SUMIFS('Census Data'!$F:$F,'Census Data'!$A:$A,$A2334)</f>
        <v>0.92161768984579573</v>
      </c>
      <c r="G2334" s="14">
        <f>SUM(SUMIFS('Census Data'!K:K,'Census Data'!$A:$A,$A2334),SUMIFS('Census Data'!L:L,'Census Data'!$A:$A,$A2334))/SUMIFS('Census Data'!$F:$F,'Census Data'!$A:$A,$A2334)</f>
        <v>1.6089613034623217E-2</v>
      </c>
      <c r="H2334" s="14">
        <f>SUM(SUMIFS('Census Data'!O:O,'Census Data'!$A:$A,$A2334),SUMIFS('Census Data'!P:P,'Census Data'!$A:$A,$A2334))/SUMIFS('Census Data'!$F:$F,'Census Data'!$A:$A,$A2334)</f>
        <v>3.0375327320337504E-2</v>
      </c>
      <c r="I2334" s="16">
        <f t="shared" si="72"/>
        <v>3.1917369799243533E-2</v>
      </c>
      <c r="J2334" s="14">
        <f>SUM(SUMIFS('Census Data'!W:W,'Census Data'!$A:$A,$A2334),SUMIFS('Census Data'!X:X,'Census Data'!$A:$A,$A2334))/SUMIFS('Census Data'!$F:$F,'Census Data'!$A:$A,$A2334)</f>
        <v>4.0471341286005234E-2</v>
      </c>
      <c r="K2334" s="16">
        <f t="shared" si="73"/>
        <v>0.95952865871399473</v>
      </c>
      <c r="L2334" s="19">
        <f>'EPA Data'!D2335/SUM('EPA Data'!D:D)</f>
        <v>1.7706974809648288E-5</v>
      </c>
      <c r="M2334" s="19">
        <f>'EPA Data'!E2335/SUM('EPA Data'!E:E)</f>
        <v>7.200786373169072E-5</v>
      </c>
      <c r="N2334" s="19">
        <f>'EPA Data'!F2335/SUM('EPA Data'!F:F)</f>
        <v>6.2958732747222832E-5</v>
      </c>
      <c r="O2334" s="19">
        <f>'EPA Data'!G2335/SUM('EPA Data'!G:G)</f>
        <v>2.524986124981249E-5</v>
      </c>
      <c r="P2334" s="19">
        <f>'EPA Data'!H2335/SUM('EPA Data'!H:H)</f>
        <v>5.8288969098996663E-5</v>
      </c>
      <c r="Q2334" s="19">
        <f>'EPA Data'!I2335/SUM('EPA Data'!I:I)</f>
        <v>2.7945471320170552E-5</v>
      </c>
      <c r="R2334" s="19">
        <f>'EPA Data'!J2335/SUM('EPA Data'!J:J)</f>
        <v>1.3135016874635497E-5</v>
      </c>
      <c r="S2334" s="19">
        <f>'EPA Data'!K2335/SUM('EPA Data'!K:K)</f>
        <v>5.2893652843279961E-5</v>
      </c>
      <c r="T2334" s="19">
        <f>'EPA Data'!L2335/SUM('EPA Data'!L:L)</f>
        <v>3.7122625130508225E-5</v>
      </c>
      <c r="U2334" s="19">
        <f>'EPA Data'!M2335/SUM('EPA Data'!M:M)</f>
        <v>5.5024229099649293E-5</v>
      </c>
      <c r="V2334" s="19">
        <f>'EPA Data'!N2335/SUM('EPA Data'!N:N)</f>
        <v>3.79513879203929E-5</v>
      </c>
      <c r="W2334" s="19">
        <f>'EPA Data'!O2335/SUM('EPA Data'!O:O)</f>
        <v>4.3727506041390544E-5</v>
      </c>
      <c r="X2334" s="19">
        <f>'EPA Data'!P2335/SUM('EPA Data'!P:P)</f>
        <v>2.0733417274639116E-4</v>
      </c>
    </row>
    <row r="2335" spans="1:24" x14ac:dyDescent="0.35">
      <c r="A2335" s="13" t="s">
        <v>3788</v>
      </c>
      <c r="B2335" s="13" t="s">
        <v>3778</v>
      </c>
      <c r="C2335" s="18" t="s">
        <v>1049</v>
      </c>
      <c r="D2335" s="14">
        <f>SUMIFS('Census Data'!G:G,'Census Data'!$A:$A,$A2335)/SUMIFS('Census Data'!$F:$F,'Census Data'!$A:$A,$A2335)</f>
        <v>0.49597953216374269</v>
      </c>
      <c r="E2335" s="16">
        <f>SUMIFS('Census Data'!H:H,'Census Data'!$A:$A,$A2335)/SUMIFS('Census Data'!$F:$F,'Census Data'!$A:$A,$A2335)</f>
        <v>0.50402046783625731</v>
      </c>
      <c r="F2335" s="14">
        <f>SUM(SUMIFS('Census Data'!I:I,'Census Data'!$A:$A,$A2335),SUMIFS('Census Data'!J:J,'Census Data'!$A:$A,$A2335))/SUMIFS('Census Data'!$F:$F,'Census Data'!$A:$A,$A2335)</f>
        <v>0.88314536340852134</v>
      </c>
      <c r="G2335" s="14">
        <f>SUM(SUMIFS('Census Data'!K:K,'Census Data'!$A:$A,$A2335),SUMIFS('Census Data'!L:L,'Census Data'!$A:$A,$A2335))/SUMIFS('Census Data'!$F:$F,'Census Data'!$A:$A,$A2335)</f>
        <v>2.0232873851294905E-2</v>
      </c>
      <c r="H2335" s="14">
        <f>SUM(SUMIFS('Census Data'!O:O,'Census Data'!$A:$A,$A2335),SUMIFS('Census Data'!P:P,'Census Data'!$A:$A,$A2335))/SUMIFS('Census Data'!$F:$F,'Census Data'!$A:$A,$A2335)</f>
        <v>3.461779448621554E-2</v>
      </c>
      <c r="I2335" s="16">
        <f t="shared" si="72"/>
        <v>6.2003968253968256E-2</v>
      </c>
      <c r="J2335" s="14">
        <f>SUM(SUMIFS('Census Data'!W:W,'Census Data'!$A:$A,$A2335),SUMIFS('Census Data'!X:X,'Census Data'!$A:$A,$A2335))/SUMIFS('Census Data'!$F:$F,'Census Data'!$A:$A,$A2335)</f>
        <v>4.2580409356725149E-2</v>
      </c>
      <c r="K2335" s="16">
        <f t="shared" si="73"/>
        <v>0.95741959064327486</v>
      </c>
      <c r="L2335" s="19">
        <f>'EPA Data'!D2336/SUM('EPA Data'!D:D)</f>
        <v>2.565294909291985E-5</v>
      </c>
      <c r="M2335" s="19">
        <f>'EPA Data'!E2336/SUM('EPA Data'!E:E)</f>
        <v>1.0069678924601815E-4</v>
      </c>
      <c r="N2335" s="19">
        <f>'EPA Data'!F2336/SUM('EPA Data'!F:F)</f>
        <v>8.6865953225301849E-5</v>
      </c>
      <c r="O2335" s="19">
        <f>'EPA Data'!G2336/SUM('EPA Data'!G:G)</f>
        <v>2.8563724670469002E-5</v>
      </c>
      <c r="P2335" s="19">
        <f>'EPA Data'!H2336/SUM('EPA Data'!H:H)</f>
        <v>7.3908770201014943E-5</v>
      </c>
      <c r="Q2335" s="19">
        <f>'EPA Data'!I2336/SUM('EPA Data'!I:I)</f>
        <v>3.2126930250713466E-5</v>
      </c>
      <c r="R2335" s="19">
        <f>'EPA Data'!J2336/SUM('EPA Data'!J:J)</f>
        <v>1.498449500988315E-5</v>
      </c>
      <c r="S2335" s="19">
        <f>'EPA Data'!K2336/SUM('EPA Data'!K:K)</f>
        <v>7.1576064256508189E-5</v>
      </c>
      <c r="T2335" s="19">
        <f>'EPA Data'!L2336/SUM('EPA Data'!L:L)</f>
        <v>5.0563159545086673E-5</v>
      </c>
      <c r="U2335" s="19">
        <f>'EPA Data'!M2336/SUM('EPA Data'!M:M)</f>
        <v>4.2413282009566783E-5</v>
      </c>
      <c r="V2335" s="19">
        <f>'EPA Data'!N2336/SUM('EPA Data'!N:N)</f>
        <v>4.0014014682253135E-5</v>
      </c>
      <c r="W2335" s="19">
        <f>'EPA Data'!O2336/SUM('EPA Data'!O:O)</f>
        <v>4.8826131218008318E-5</v>
      </c>
      <c r="X2335" s="19">
        <f>'EPA Data'!P2336/SUM('EPA Data'!P:P)</f>
        <v>3.1886851393816377E-4</v>
      </c>
    </row>
    <row r="2336" spans="1:24" x14ac:dyDescent="0.35">
      <c r="A2336" s="13" t="s">
        <v>3789</v>
      </c>
      <c r="B2336" s="13" t="s">
        <v>3778</v>
      </c>
      <c r="C2336" s="18" t="s">
        <v>3790</v>
      </c>
      <c r="D2336" s="14">
        <f>SUMIFS('Census Data'!G:G,'Census Data'!$A:$A,$A2336)/SUMIFS('Census Data'!$F:$F,'Census Data'!$A:$A,$A2336)</f>
        <v>0.5053435114503817</v>
      </c>
      <c r="E2336" s="16">
        <f>SUMIFS('Census Data'!H:H,'Census Data'!$A:$A,$A2336)/SUMIFS('Census Data'!$F:$F,'Census Data'!$A:$A,$A2336)</f>
        <v>0.4946564885496183</v>
      </c>
      <c r="F2336" s="14">
        <f>SUM(SUMIFS('Census Data'!I:I,'Census Data'!$A:$A,$A2336),SUMIFS('Census Data'!J:J,'Census Data'!$A:$A,$A2336))/SUMIFS('Census Data'!$F:$F,'Census Data'!$A:$A,$A2336)</f>
        <v>0.84236641221374042</v>
      </c>
      <c r="G2336" s="14">
        <f>SUM(SUMIFS('Census Data'!K:K,'Census Data'!$A:$A,$A2336),SUMIFS('Census Data'!L:L,'Census Data'!$A:$A,$A2336))/SUMIFS('Census Data'!$F:$F,'Census Data'!$A:$A,$A2336)</f>
        <v>6.4885496183206106E-3</v>
      </c>
      <c r="H2336" s="14">
        <f>SUM(SUMIFS('Census Data'!O:O,'Census Data'!$A:$A,$A2336),SUMIFS('Census Data'!P:P,'Census Data'!$A:$A,$A2336))/SUMIFS('Census Data'!$F:$F,'Census Data'!$A:$A,$A2336)</f>
        <v>4.7709923664122139E-3</v>
      </c>
      <c r="I2336" s="16">
        <f t="shared" si="72"/>
        <v>0.1463740458015268</v>
      </c>
      <c r="J2336" s="14">
        <f>SUM(SUMIFS('Census Data'!W:W,'Census Data'!$A:$A,$A2336),SUMIFS('Census Data'!X:X,'Census Data'!$A:$A,$A2336))/SUMIFS('Census Data'!$F:$F,'Census Data'!$A:$A,$A2336)</f>
        <v>1.7557251908396947E-2</v>
      </c>
      <c r="K2336" s="16">
        <f t="shared" si="73"/>
        <v>0.98244274809160304</v>
      </c>
      <c r="L2336" s="19">
        <f>'EPA Data'!D2337/SUM('EPA Data'!D:D)</f>
        <v>2.8389112210250078E-6</v>
      </c>
      <c r="M2336" s="19">
        <f>'EPA Data'!E2337/SUM('EPA Data'!E:E)</f>
        <v>1.36726962602812E-5</v>
      </c>
      <c r="N2336" s="19">
        <f>'EPA Data'!F2337/SUM('EPA Data'!F:F)</f>
        <v>1.3273818755630532E-5</v>
      </c>
      <c r="O2336" s="19">
        <f>'EPA Data'!G2337/SUM('EPA Data'!G:G)</f>
        <v>3.1239285904982472E-6</v>
      </c>
      <c r="P2336" s="19">
        <f>'EPA Data'!H2337/SUM('EPA Data'!H:H)</f>
        <v>1.0083412592548495E-5</v>
      </c>
      <c r="Q2336" s="19">
        <f>'EPA Data'!I2337/SUM('EPA Data'!I:I)</f>
        <v>4.7884038035410898E-6</v>
      </c>
      <c r="R2336" s="19">
        <f>'EPA Data'!J2337/SUM('EPA Data'!J:J)</f>
        <v>1.7682110721618652E-6</v>
      </c>
      <c r="S2336" s="19">
        <f>'EPA Data'!K2337/SUM('EPA Data'!K:K)</f>
        <v>1.1623257864339936E-5</v>
      </c>
      <c r="T2336" s="19">
        <f>'EPA Data'!L2337/SUM('EPA Data'!L:L)</f>
        <v>7.3576793829475053E-6</v>
      </c>
      <c r="U2336" s="19">
        <f>'EPA Data'!M2337/SUM('EPA Data'!M:M)</f>
        <v>3.7181338682420723E-6</v>
      </c>
      <c r="V2336" s="19">
        <f>'EPA Data'!N2337/SUM('EPA Data'!N:N)</f>
        <v>5.0482264637527728E-6</v>
      </c>
      <c r="W2336" s="19">
        <f>'EPA Data'!O2337/SUM('EPA Data'!O:O)</f>
        <v>5.5531731019017574E-6</v>
      </c>
      <c r="X2336" s="19">
        <f>'EPA Data'!P2337/SUM('EPA Data'!P:P)</f>
        <v>4.6171202166910737E-5</v>
      </c>
    </row>
    <row r="2337" spans="1:24" x14ac:dyDescent="0.35">
      <c r="A2337" s="13" t="s">
        <v>3791</v>
      </c>
      <c r="B2337" s="13" t="s">
        <v>3778</v>
      </c>
      <c r="C2337" s="18" t="s">
        <v>2705</v>
      </c>
      <c r="D2337" s="14">
        <f>SUMIFS('Census Data'!G:G,'Census Data'!$A:$A,$A2337)/SUMIFS('Census Data'!$F:$F,'Census Data'!$A:$A,$A2337)</f>
        <v>0.49588900308324768</v>
      </c>
      <c r="E2337" s="16">
        <f>SUMIFS('Census Data'!H:H,'Census Data'!$A:$A,$A2337)/SUMIFS('Census Data'!$F:$F,'Census Data'!$A:$A,$A2337)</f>
        <v>0.50411099691675232</v>
      </c>
      <c r="F2337" s="14">
        <f>SUM(SUMIFS('Census Data'!I:I,'Census Data'!$A:$A,$A2337),SUMIFS('Census Data'!J:J,'Census Data'!$A:$A,$A2337))/SUMIFS('Census Data'!$F:$F,'Census Data'!$A:$A,$A2337)</f>
        <v>0.15981500513874614</v>
      </c>
      <c r="G2337" s="14">
        <f>SUM(SUMIFS('Census Data'!K:K,'Census Data'!$A:$A,$A2337),SUMIFS('Census Data'!L:L,'Census Data'!$A:$A,$A2337))/SUMIFS('Census Data'!$F:$F,'Census Data'!$A:$A,$A2337)</f>
        <v>5.1387461459403904E-3</v>
      </c>
      <c r="H2337" s="14">
        <f>SUM(SUMIFS('Census Data'!O:O,'Census Data'!$A:$A,$A2337),SUMIFS('Census Data'!P:P,'Census Data'!$A:$A,$A2337))/SUMIFS('Census Data'!$F:$F,'Census Data'!$A:$A,$A2337)</f>
        <v>1.0277492291880781E-3</v>
      </c>
      <c r="I2337" s="16">
        <f t="shared" si="72"/>
        <v>0.83401849948612539</v>
      </c>
      <c r="J2337" s="14">
        <f>SUM(SUMIFS('Census Data'!W:W,'Census Data'!$A:$A,$A2337),SUMIFS('Census Data'!X:X,'Census Data'!$A:$A,$A2337))/SUMIFS('Census Data'!$F:$F,'Census Data'!$A:$A,$A2337)</f>
        <v>5.1387461459403904E-3</v>
      </c>
      <c r="K2337" s="16">
        <f t="shared" si="73"/>
        <v>0.99486125385405966</v>
      </c>
      <c r="L2337" s="19">
        <f>'EPA Data'!D2338/SUM('EPA Data'!D:D)</f>
        <v>3.3997973412404723E-7</v>
      </c>
      <c r="M2337" s="19">
        <f>'EPA Data'!E2338/SUM('EPA Data'!E:E)</f>
        <v>1.5579279801654243E-6</v>
      </c>
      <c r="N2337" s="19">
        <f>'EPA Data'!F2338/SUM('EPA Data'!F:F)</f>
        <v>1.5204931695993256E-6</v>
      </c>
      <c r="O2337" s="19">
        <f>'EPA Data'!G2338/SUM('EPA Data'!G:G)</f>
        <v>3.543711977217147E-7</v>
      </c>
      <c r="P2337" s="19">
        <f>'EPA Data'!H2338/SUM('EPA Data'!H:H)</f>
        <v>1.1371032659153446E-6</v>
      </c>
      <c r="Q2337" s="19">
        <f>'EPA Data'!I2338/SUM('EPA Data'!I:I)</f>
        <v>5.5168888785884013E-7</v>
      </c>
      <c r="R2337" s="19">
        <f>'EPA Data'!J2338/SUM('EPA Data'!J:J)</f>
        <v>1.9855434232252033E-7</v>
      </c>
      <c r="S2337" s="19">
        <f>'EPA Data'!K2338/SUM('EPA Data'!K:K)</f>
        <v>1.2889667446134009E-6</v>
      </c>
      <c r="T2337" s="19">
        <f>'EPA Data'!L2338/SUM('EPA Data'!L:L)</f>
        <v>8.4895772695895153E-7</v>
      </c>
      <c r="U2337" s="19">
        <f>'EPA Data'!M2338/SUM('EPA Data'!M:M)</f>
        <v>4.1739943430486275E-7</v>
      </c>
      <c r="V2337" s="19">
        <f>'EPA Data'!N2338/SUM('EPA Data'!N:N)</f>
        <v>5.6815478054555305E-7</v>
      </c>
      <c r="W2337" s="19">
        <f>'EPA Data'!O2338/SUM('EPA Data'!O:O)</f>
        <v>6.4817286954046911E-7</v>
      </c>
      <c r="X2337" s="19">
        <f>'EPA Data'!P2338/SUM('EPA Data'!P:P)</f>
        <v>5.3444844536402143E-6</v>
      </c>
    </row>
    <row r="2338" spans="1:24" x14ac:dyDescent="0.35">
      <c r="A2338" s="13" t="s">
        <v>3792</v>
      </c>
      <c r="B2338" s="13" t="s">
        <v>3778</v>
      </c>
      <c r="C2338" s="18" t="s">
        <v>326</v>
      </c>
      <c r="D2338" s="14">
        <f>SUMIFS('Census Data'!G:G,'Census Data'!$A:$A,$A2338)/SUMIFS('Census Data'!$F:$F,'Census Data'!$A:$A,$A2338)</f>
        <v>0.51034752049980481</v>
      </c>
      <c r="E2338" s="16">
        <f>SUMIFS('Census Data'!H:H,'Census Data'!$A:$A,$A2338)/SUMIFS('Census Data'!$F:$F,'Census Data'!$A:$A,$A2338)</f>
        <v>0.48965247950019525</v>
      </c>
      <c r="F2338" s="14">
        <f>SUM(SUMIFS('Census Data'!I:I,'Census Data'!$A:$A,$A2338),SUMIFS('Census Data'!J:J,'Census Data'!$A:$A,$A2338))/SUMIFS('Census Data'!$F:$F,'Census Data'!$A:$A,$A2338)</f>
        <v>0.932448262397501</v>
      </c>
      <c r="G2338" s="14">
        <f>SUM(SUMIFS('Census Data'!K:K,'Census Data'!$A:$A,$A2338),SUMIFS('Census Data'!L:L,'Census Data'!$A:$A,$A2338))/SUMIFS('Census Data'!$F:$F,'Census Data'!$A:$A,$A2338)</f>
        <v>5.7594689574385002E-3</v>
      </c>
      <c r="H2338" s="14">
        <f>SUM(SUMIFS('Census Data'!O:O,'Census Data'!$A:$A,$A2338),SUMIFS('Census Data'!P:P,'Census Data'!$A:$A,$A2338))/SUMIFS('Census Data'!$F:$F,'Census Data'!$A:$A,$A2338)</f>
        <v>5.2713783678250683E-3</v>
      </c>
      <c r="I2338" s="16">
        <f t="shared" si="72"/>
        <v>5.6520890277235392E-2</v>
      </c>
      <c r="J2338" s="14">
        <f>SUM(SUMIFS('Census Data'!W:W,'Census Data'!$A:$A,$A2338),SUMIFS('Census Data'!X:X,'Census Data'!$A:$A,$A2338))/SUMIFS('Census Data'!$F:$F,'Census Data'!$A:$A,$A2338)</f>
        <v>4.0316282702069502E-2</v>
      </c>
      <c r="K2338" s="16">
        <f t="shared" si="73"/>
        <v>0.95968371729793045</v>
      </c>
      <c r="L2338" s="19">
        <f>'EPA Data'!D2339/SUM('EPA Data'!D:D)</f>
        <v>5.6190566378335357E-6</v>
      </c>
      <c r="M2338" s="19">
        <f>'EPA Data'!E2339/SUM('EPA Data'!E:E)</f>
        <v>1.8265055599359706E-5</v>
      </c>
      <c r="N2338" s="19">
        <f>'EPA Data'!F2339/SUM('EPA Data'!F:F)</f>
        <v>1.3975189662414364E-5</v>
      </c>
      <c r="O2338" s="19">
        <f>'EPA Data'!G2339/SUM('EPA Data'!G:G)</f>
        <v>3.578598059770704E-6</v>
      </c>
      <c r="P2338" s="19">
        <f>'EPA Data'!H2339/SUM('EPA Data'!H:H)</f>
        <v>1.2855594231525004E-5</v>
      </c>
      <c r="Q2338" s="19">
        <f>'EPA Data'!I2339/SUM('EPA Data'!I:I)</f>
        <v>6.4781430299710013E-6</v>
      </c>
      <c r="R2338" s="19">
        <f>'EPA Data'!J2339/SUM('EPA Data'!J:J)</f>
        <v>4.6870554997748234E-6</v>
      </c>
      <c r="S2338" s="19">
        <f>'EPA Data'!K2339/SUM('EPA Data'!K:K)</f>
        <v>1.8254847226203274E-5</v>
      </c>
      <c r="T2338" s="19">
        <f>'EPA Data'!L2339/SUM('EPA Data'!L:L)</f>
        <v>9.7583303101397938E-6</v>
      </c>
      <c r="U2338" s="19">
        <f>'EPA Data'!M2339/SUM('EPA Data'!M:M)</f>
        <v>3.132660498098638E-6</v>
      </c>
      <c r="V2338" s="19">
        <f>'EPA Data'!N2339/SUM('EPA Data'!N:N)</f>
        <v>5.6179098473932264E-6</v>
      </c>
      <c r="W2338" s="19">
        <f>'EPA Data'!O2339/SUM('EPA Data'!O:O)</f>
        <v>4.5348897696742798E-6</v>
      </c>
      <c r="X2338" s="19">
        <f>'EPA Data'!P2339/SUM('EPA Data'!P:P)</f>
        <v>5.7136712908880289E-5</v>
      </c>
    </row>
    <row r="2339" spans="1:24" x14ac:dyDescent="0.35">
      <c r="A2339" s="13" t="s">
        <v>3793</v>
      </c>
      <c r="B2339" s="13" t="s">
        <v>3778</v>
      </c>
      <c r="C2339" s="18" t="s">
        <v>1680</v>
      </c>
      <c r="D2339" s="14">
        <f>SUMIFS('Census Data'!G:G,'Census Data'!$A:$A,$A2339)/SUMIFS('Census Data'!$F:$F,'Census Data'!$A:$A,$A2339)</f>
        <v>0.52034883720930236</v>
      </c>
      <c r="E2339" s="16">
        <f>SUMIFS('Census Data'!H:H,'Census Data'!$A:$A,$A2339)/SUMIFS('Census Data'!$F:$F,'Census Data'!$A:$A,$A2339)</f>
        <v>0.47965116279069769</v>
      </c>
      <c r="F2339" s="14">
        <f>SUM(SUMIFS('Census Data'!I:I,'Census Data'!$A:$A,$A2339),SUMIFS('Census Data'!J:J,'Census Data'!$A:$A,$A2339))/SUMIFS('Census Data'!$F:$F,'Census Data'!$A:$A,$A2339)</f>
        <v>0.96656976744186052</v>
      </c>
      <c r="G2339" s="14">
        <f>SUM(SUMIFS('Census Data'!K:K,'Census Data'!$A:$A,$A2339),SUMIFS('Census Data'!L:L,'Census Data'!$A:$A,$A2339))/SUMIFS('Census Data'!$F:$F,'Census Data'!$A:$A,$A2339)</f>
        <v>2.9069767441860465E-3</v>
      </c>
      <c r="H2339" s="14">
        <f>SUM(SUMIFS('Census Data'!O:O,'Census Data'!$A:$A,$A2339),SUMIFS('Census Data'!P:P,'Census Data'!$A:$A,$A2339))/SUMIFS('Census Data'!$F:$F,'Census Data'!$A:$A,$A2339)</f>
        <v>5.0872093023255818E-3</v>
      </c>
      <c r="I2339" s="16">
        <f t="shared" si="72"/>
        <v>2.5436046511627897E-2</v>
      </c>
      <c r="J2339" s="14">
        <f>SUM(SUMIFS('Census Data'!W:W,'Census Data'!$A:$A,$A2339),SUMIFS('Census Data'!X:X,'Census Data'!$A:$A,$A2339))/SUMIFS('Census Data'!$F:$F,'Census Data'!$A:$A,$A2339)</f>
        <v>3.125E-2</v>
      </c>
      <c r="K2339" s="16">
        <f t="shared" si="73"/>
        <v>0.96875</v>
      </c>
      <c r="L2339" s="19">
        <f>'EPA Data'!D2340/SUM('EPA Data'!D:D)</f>
        <v>8.964315743240606E-7</v>
      </c>
      <c r="M2339" s="19">
        <f>'EPA Data'!E2340/SUM('EPA Data'!E:E)</f>
        <v>3.2111313810640876E-6</v>
      </c>
      <c r="N2339" s="19">
        <f>'EPA Data'!F2340/SUM('EPA Data'!F:F)</f>
        <v>2.4939023677170178E-6</v>
      </c>
      <c r="O2339" s="19">
        <f>'EPA Data'!G2340/SUM('EPA Data'!G:G)</f>
        <v>5.857358997071706E-7</v>
      </c>
      <c r="P2339" s="19">
        <f>'EPA Data'!H2340/SUM('EPA Data'!H:H)</f>
        <v>1.9776424945474735E-6</v>
      </c>
      <c r="Q2339" s="19">
        <f>'EPA Data'!I2340/SUM('EPA Data'!I:I)</f>
        <v>7.9366568576825989E-7</v>
      </c>
      <c r="R2339" s="19">
        <f>'EPA Data'!J2340/SUM('EPA Data'!J:J)</f>
        <v>3.4885870427969237E-7</v>
      </c>
      <c r="S2339" s="19">
        <f>'EPA Data'!K2340/SUM('EPA Data'!K:K)</f>
        <v>2.2585254908326241E-6</v>
      </c>
      <c r="T2339" s="19">
        <f>'EPA Data'!L2340/SUM('EPA Data'!L:L)</f>
        <v>1.3461414192995677E-6</v>
      </c>
      <c r="U2339" s="19">
        <f>'EPA Data'!M2340/SUM('EPA Data'!M:M)</f>
        <v>6.1913464896675612E-7</v>
      </c>
      <c r="V2339" s="19">
        <f>'EPA Data'!N2340/SUM('EPA Data'!N:N)</f>
        <v>9.382815933866803E-7</v>
      </c>
      <c r="W2339" s="19">
        <f>'EPA Data'!O2340/SUM('EPA Data'!O:O)</f>
        <v>9.884694236622547E-7</v>
      </c>
      <c r="X2339" s="19">
        <f>'EPA Data'!P2340/SUM('EPA Data'!P:P)</f>
        <v>9.7859471262199514E-6</v>
      </c>
    </row>
    <row r="2340" spans="1:24" x14ac:dyDescent="0.35">
      <c r="A2340" s="13" t="s">
        <v>3794</v>
      </c>
      <c r="B2340" s="13" t="s">
        <v>3778</v>
      </c>
      <c r="C2340" s="18" t="s">
        <v>3795</v>
      </c>
      <c r="D2340" s="14">
        <f>SUMIFS('Census Data'!G:G,'Census Data'!$A:$A,$A2340)/SUMIFS('Census Data'!$F:$F,'Census Data'!$A:$A,$A2340)</f>
        <v>0.50543594116393098</v>
      </c>
      <c r="E2340" s="16">
        <f>SUMIFS('Census Data'!H:H,'Census Data'!$A:$A,$A2340)/SUMIFS('Census Data'!$F:$F,'Census Data'!$A:$A,$A2340)</f>
        <v>0.49456405883606908</v>
      </c>
      <c r="F2340" s="14">
        <f>SUM(SUMIFS('Census Data'!I:I,'Census Data'!$A:$A,$A2340),SUMIFS('Census Data'!J:J,'Census Data'!$A:$A,$A2340))/SUMIFS('Census Data'!$F:$F,'Census Data'!$A:$A,$A2340)</f>
        <v>0.64645065018119807</v>
      </c>
      <c r="G2340" s="14">
        <f>SUM(SUMIFS('Census Data'!K:K,'Census Data'!$A:$A,$A2340),SUMIFS('Census Data'!L:L,'Census Data'!$A:$A,$A2340))/SUMIFS('Census Data'!$F:$F,'Census Data'!$A:$A,$A2340)</f>
        <v>4.6898315924109998E-3</v>
      </c>
      <c r="H2340" s="14">
        <f>SUM(SUMIFS('Census Data'!O:O,'Census Data'!$A:$A,$A2340),SUMIFS('Census Data'!P:P,'Census Data'!$A:$A,$A2340))/SUMIFS('Census Data'!$F:$F,'Census Data'!$A:$A,$A2340)</f>
        <v>2.5580899594969089E-3</v>
      </c>
      <c r="I2340" s="16">
        <f t="shared" si="72"/>
        <v>0.34630142826689403</v>
      </c>
      <c r="J2340" s="14">
        <f>SUM(SUMIFS('Census Data'!W:W,'Census Data'!$A:$A,$A2340),SUMIFS('Census Data'!X:X,'Census Data'!$A:$A,$A2340))/SUMIFS('Census Data'!$F:$F,'Census Data'!$A:$A,$A2340)</f>
        <v>2.4834790023449158E-2</v>
      </c>
      <c r="K2340" s="16">
        <f t="shared" si="73"/>
        <v>0.97516520997655087</v>
      </c>
      <c r="L2340" s="19">
        <f>'EPA Data'!D2341/SUM('EPA Data'!D:D)</f>
        <v>4.2799391711867981E-6</v>
      </c>
      <c r="M2340" s="19">
        <f>'EPA Data'!E2341/SUM('EPA Data'!E:E)</f>
        <v>2.0008180036067149E-5</v>
      </c>
      <c r="N2340" s="19">
        <f>'EPA Data'!F2341/SUM('EPA Data'!F:F)</f>
        <v>1.9679553497390908E-5</v>
      </c>
      <c r="O2340" s="19">
        <f>'EPA Data'!G2341/SUM('EPA Data'!G:G)</f>
        <v>4.5310097862351144E-6</v>
      </c>
      <c r="P2340" s="19">
        <f>'EPA Data'!H2341/SUM('EPA Data'!H:H)</f>
        <v>1.4779499196397564E-5</v>
      </c>
      <c r="Q2340" s="19">
        <f>'EPA Data'!I2341/SUM('EPA Data'!I:I)</f>
        <v>7.0438794421494922E-6</v>
      </c>
      <c r="R2340" s="19">
        <f>'EPA Data'!J2341/SUM('EPA Data'!J:J)</f>
        <v>2.714647595093984E-6</v>
      </c>
      <c r="S2340" s="19">
        <f>'EPA Data'!K2341/SUM('EPA Data'!K:K)</f>
        <v>1.6979780849592415E-5</v>
      </c>
      <c r="T2340" s="19">
        <f>'EPA Data'!L2341/SUM('EPA Data'!L:L)</f>
        <v>1.076343338902921E-5</v>
      </c>
      <c r="U2340" s="19">
        <f>'EPA Data'!M2341/SUM('EPA Data'!M:M)</f>
        <v>5.8618547284803302E-6</v>
      </c>
      <c r="V2340" s="19">
        <f>'EPA Data'!N2341/SUM('EPA Data'!N:N)</f>
        <v>7.6313904400369352E-6</v>
      </c>
      <c r="W2340" s="19">
        <f>'EPA Data'!O2341/SUM('EPA Data'!O:O)</f>
        <v>8.3968612404017478E-6</v>
      </c>
      <c r="X2340" s="19">
        <f>'EPA Data'!P2341/SUM('EPA Data'!P:P)</f>
        <v>6.3552497551395704E-5</v>
      </c>
    </row>
    <row r="2341" spans="1:24" x14ac:dyDescent="0.35">
      <c r="A2341" s="13" t="s">
        <v>3796</v>
      </c>
      <c r="B2341" s="13" t="s">
        <v>3778</v>
      </c>
      <c r="C2341" s="18" t="s">
        <v>204</v>
      </c>
      <c r="D2341" s="14">
        <f>SUMIFS('Census Data'!G:G,'Census Data'!$A:$A,$A2341)/SUMIFS('Census Data'!$F:$F,'Census Data'!$A:$A,$A2341)</f>
        <v>0.51861494402499353</v>
      </c>
      <c r="E2341" s="16">
        <f>SUMIFS('Census Data'!H:H,'Census Data'!$A:$A,$A2341)/SUMIFS('Census Data'!$F:$F,'Census Data'!$A:$A,$A2341)</f>
        <v>0.48138505597500653</v>
      </c>
      <c r="F2341" s="14">
        <f>SUM(SUMIFS('Census Data'!I:I,'Census Data'!$A:$A,$A2341),SUMIFS('Census Data'!J:J,'Census Data'!$A:$A,$A2341))/SUMIFS('Census Data'!$F:$F,'Census Data'!$A:$A,$A2341)</f>
        <v>0.96094766987763602</v>
      </c>
      <c r="G2341" s="14">
        <f>SUM(SUMIFS('Census Data'!K:K,'Census Data'!$A:$A,$A2341),SUMIFS('Census Data'!L:L,'Census Data'!$A:$A,$A2341))/SUMIFS('Census Data'!$F:$F,'Census Data'!$A:$A,$A2341)</f>
        <v>1.6662327518875295E-2</v>
      </c>
      <c r="H2341" s="14">
        <f>SUM(SUMIFS('Census Data'!O:O,'Census Data'!$A:$A,$A2341),SUMIFS('Census Data'!P:P,'Census Data'!$A:$A,$A2341))/SUMIFS('Census Data'!$F:$F,'Census Data'!$A:$A,$A2341)</f>
        <v>2.6034886748242643E-3</v>
      </c>
      <c r="I2341" s="16">
        <f t="shared" si="72"/>
        <v>1.9786513928664373E-2</v>
      </c>
      <c r="J2341" s="14">
        <f>SUM(SUMIFS('Census Data'!W:W,'Census Data'!$A:$A,$A2341),SUMIFS('Census Data'!X:X,'Census Data'!$A:$A,$A2341))/SUMIFS('Census Data'!$F:$F,'Census Data'!$A:$A,$A2341)</f>
        <v>4.2436865399635509E-2</v>
      </c>
      <c r="K2341" s="16">
        <f t="shared" si="73"/>
        <v>0.95756313460036446</v>
      </c>
      <c r="L2341" s="19">
        <f>'EPA Data'!D2342/SUM('EPA Data'!D:D)</f>
        <v>2.4677404953350385E-6</v>
      </c>
      <c r="M2341" s="19">
        <f>'EPA Data'!E2342/SUM('EPA Data'!E:E)</f>
        <v>1.0457437887904424E-5</v>
      </c>
      <c r="N2341" s="19">
        <f>'EPA Data'!F2342/SUM('EPA Data'!F:F)</f>
        <v>9.4303917352252732E-6</v>
      </c>
      <c r="O2341" s="19">
        <f>'EPA Data'!G2342/SUM('EPA Data'!G:G)</f>
        <v>3.0902847966539465E-6</v>
      </c>
      <c r="P2341" s="19">
        <f>'EPA Data'!H2342/SUM('EPA Data'!H:H)</f>
        <v>8.138003687327835E-6</v>
      </c>
      <c r="Q2341" s="19">
        <f>'EPA Data'!I2342/SUM('EPA Data'!I:I)</f>
        <v>3.71837465514077E-6</v>
      </c>
      <c r="R2341" s="19">
        <f>'EPA Data'!J2342/SUM('EPA Data'!J:J)</f>
        <v>1.5812048959152888E-6</v>
      </c>
      <c r="S2341" s="19">
        <f>'EPA Data'!K2342/SUM('EPA Data'!K:K)</f>
        <v>7.8020580819628055E-6</v>
      </c>
      <c r="T2341" s="19">
        <f>'EPA Data'!L2342/SUM('EPA Data'!L:L)</f>
        <v>5.5159279185866125E-6</v>
      </c>
      <c r="U2341" s="19">
        <f>'EPA Data'!M2342/SUM('EPA Data'!M:M)</f>
        <v>5.1357029083629822E-6</v>
      </c>
      <c r="V2341" s="19">
        <f>'EPA Data'!N2342/SUM('EPA Data'!N:N)</f>
        <v>4.7428576141574343E-6</v>
      </c>
      <c r="W2341" s="19">
        <f>'EPA Data'!O2342/SUM('EPA Data'!O:O)</f>
        <v>5.6688017162828985E-6</v>
      </c>
      <c r="X2341" s="19">
        <f>'EPA Data'!P2342/SUM('EPA Data'!P:P)</f>
        <v>3.3374246499844004E-5</v>
      </c>
    </row>
    <row r="2342" spans="1:24" x14ac:dyDescent="0.35">
      <c r="A2342" s="13" t="s">
        <v>3797</v>
      </c>
      <c r="B2342" s="13" t="s">
        <v>3778</v>
      </c>
      <c r="C2342" s="18" t="s">
        <v>48</v>
      </c>
      <c r="D2342" s="14">
        <f>SUMIFS('Census Data'!G:G,'Census Data'!$A:$A,$A2342)/SUMIFS('Census Data'!$F:$F,'Census Data'!$A:$A,$A2342)</f>
        <v>0.4964254693659384</v>
      </c>
      <c r="E2342" s="16">
        <f>SUMIFS('Census Data'!H:H,'Census Data'!$A:$A,$A2342)/SUMIFS('Census Data'!$F:$F,'Census Data'!$A:$A,$A2342)</f>
        <v>0.50357453063406166</v>
      </c>
      <c r="F2342" s="14">
        <f>SUM(SUMIFS('Census Data'!I:I,'Census Data'!$A:$A,$A2342),SUMIFS('Census Data'!J:J,'Census Data'!$A:$A,$A2342))/SUMIFS('Census Data'!$F:$F,'Census Data'!$A:$A,$A2342)</f>
        <v>0.89216275806774903</v>
      </c>
      <c r="G2342" s="14">
        <f>SUM(SUMIFS('Census Data'!K:K,'Census Data'!$A:$A,$A2342),SUMIFS('Census Data'!L:L,'Census Data'!$A:$A,$A2342))/SUMIFS('Census Data'!$F:$F,'Census Data'!$A:$A,$A2342)</f>
        <v>1.6770227834569384E-2</v>
      </c>
      <c r="H2342" s="14">
        <f>SUM(SUMIFS('Census Data'!O:O,'Census Data'!$A:$A,$A2342),SUMIFS('Census Data'!P:P,'Census Data'!$A:$A,$A2342))/SUMIFS('Census Data'!$F:$F,'Census Data'!$A:$A,$A2342)</f>
        <v>2.5589630520478385E-2</v>
      </c>
      <c r="I2342" s="16">
        <f t="shared" si="72"/>
        <v>6.547738357720323E-2</v>
      </c>
      <c r="J2342" s="14">
        <f>SUM(SUMIFS('Census Data'!W:W,'Census Data'!$A:$A,$A2342),SUMIFS('Census Data'!X:X,'Census Data'!$A:$A,$A2342))/SUMIFS('Census Data'!$F:$F,'Census Data'!$A:$A,$A2342)</f>
        <v>3.1469232311084387E-2</v>
      </c>
      <c r="K2342" s="16">
        <f t="shared" si="73"/>
        <v>0.96853076768891566</v>
      </c>
      <c r="L2342" s="19">
        <f>'EPA Data'!D2343/SUM('EPA Data'!D:D)</f>
        <v>1.085562226825155E-5</v>
      </c>
      <c r="M2342" s="19">
        <f>'EPA Data'!E2343/SUM('EPA Data'!E:E)</f>
        <v>4.2043965627714416E-5</v>
      </c>
      <c r="N2342" s="19">
        <f>'EPA Data'!F2343/SUM('EPA Data'!F:F)</f>
        <v>3.7386344774281767E-5</v>
      </c>
      <c r="O2342" s="19">
        <f>'EPA Data'!G2343/SUM('EPA Data'!G:G)</f>
        <v>1.1455810791107015E-5</v>
      </c>
      <c r="P2342" s="19">
        <f>'EPA Data'!H2343/SUM('EPA Data'!H:H)</f>
        <v>2.8779164447753605E-5</v>
      </c>
      <c r="Q2342" s="19">
        <f>'EPA Data'!I2343/SUM('EPA Data'!I:I)</f>
        <v>1.3748253356965312E-5</v>
      </c>
      <c r="R2342" s="19">
        <f>'EPA Data'!J2343/SUM('EPA Data'!J:J)</f>
        <v>6.582025969436722E-6</v>
      </c>
      <c r="S2342" s="19">
        <f>'EPA Data'!K2343/SUM('EPA Data'!K:K)</f>
        <v>2.9602236381643062E-5</v>
      </c>
      <c r="T2342" s="19">
        <f>'EPA Data'!L2343/SUM('EPA Data'!L:L)</f>
        <v>2.031197701262888E-5</v>
      </c>
      <c r="U2342" s="19">
        <f>'EPA Data'!M2343/SUM('EPA Data'!M:M)</f>
        <v>1.7333017158132003E-5</v>
      </c>
      <c r="V2342" s="19">
        <f>'EPA Data'!N2343/SUM('EPA Data'!N:N)</f>
        <v>1.7169460248261057E-5</v>
      </c>
      <c r="W2342" s="19">
        <f>'EPA Data'!O2343/SUM('EPA Data'!O:O)</f>
        <v>1.9328644694230677E-5</v>
      </c>
      <c r="X2342" s="19">
        <f>'EPA Data'!P2343/SUM('EPA Data'!P:P)</f>
        <v>1.0491256323549579E-4</v>
      </c>
    </row>
    <row r="2343" spans="1:24" x14ac:dyDescent="0.35">
      <c r="A2343" s="13" t="s">
        <v>3798</v>
      </c>
      <c r="B2343" s="13" t="s">
        <v>3778</v>
      </c>
      <c r="C2343" s="18" t="s">
        <v>3799</v>
      </c>
      <c r="D2343" s="14">
        <f>SUMIFS('Census Data'!G:G,'Census Data'!$A:$A,$A2343)/SUMIFS('Census Data'!$F:$F,'Census Data'!$A:$A,$A2343)</f>
        <v>0.50361922248508173</v>
      </c>
      <c r="E2343" s="16">
        <f>SUMIFS('Census Data'!H:H,'Census Data'!$A:$A,$A2343)/SUMIFS('Census Data'!$F:$F,'Census Data'!$A:$A,$A2343)</f>
        <v>0.49638077751491827</v>
      </c>
      <c r="F2343" s="14">
        <f>SUM(SUMIFS('Census Data'!I:I,'Census Data'!$A:$A,$A2343),SUMIFS('Census Data'!J:J,'Census Data'!$A:$A,$A2343))/SUMIFS('Census Data'!$F:$F,'Census Data'!$A:$A,$A2343)</f>
        <v>0.93884396737403342</v>
      </c>
      <c r="G2343" s="14">
        <f>SUM(SUMIFS('Census Data'!K:K,'Census Data'!$A:$A,$A2343),SUMIFS('Census Data'!L:L,'Census Data'!$A:$A,$A2343))/SUMIFS('Census Data'!$F:$F,'Census Data'!$A:$A,$A2343)</f>
        <v>7.8387062603721622E-3</v>
      </c>
      <c r="H2343" s="14">
        <f>SUM(SUMIFS('Census Data'!O:O,'Census Data'!$A:$A,$A2343),SUMIFS('Census Data'!P:P,'Census Data'!$A:$A,$A2343))/SUMIFS('Census Data'!$F:$F,'Census Data'!$A:$A,$A2343)</f>
        <v>7.73277779739416E-3</v>
      </c>
      <c r="I2343" s="16">
        <f t="shared" si="72"/>
        <v>4.5584548568200267E-2</v>
      </c>
      <c r="J2343" s="14">
        <f>SUM(SUMIFS('Census Data'!W:W,'Census Data'!$A:$A,$A2343),SUMIFS('Census Data'!X:X,'Census Data'!$A:$A,$A2343))/SUMIFS('Census Data'!$F:$F,'Census Data'!$A:$A,$A2343)</f>
        <v>2.6552734719819216E-2</v>
      </c>
      <c r="K2343" s="16">
        <f t="shared" si="73"/>
        <v>0.97344726528018077</v>
      </c>
      <c r="L2343" s="19">
        <f>'EPA Data'!D2344/SUM('EPA Data'!D:D)</f>
        <v>1.6743238480542685E-5</v>
      </c>
      <c r="M2343" s="19">
        <f>'EPA Data'!E2344/SUM('EPA Data'!E:E)</f>
        <v>6.9850285314505952E-5</v>
      </c>
      <c r="N2343" s="19">
        <f>'EPA Data'!F2344/SUM('EPA Data'!F:F)</f>
        <v>6.2383467445738789E-5</v>
      </c>
      <c r="O2343" s="19">
        <f>'EPA Data'!G2344/SUM('EPA Data'!G:G)</f>
        <v>2.3459154019770669E-5</v>
      </c>
      <c r="P2343" s="19">
        <f>'EPA Data'!H2344/SUM('EPA Data'!H:H)</f>
        <v>5.658179860286383E-5</v>
      </c>
      <c r="Q2343" s="19">
        <f>'EPA Data'!I2344/SUM('EPA Data'!I:I)</f>
        <v>2.594078548160479E-5</v>
      </c>
      <c r="R2343" s="19">
        <f>'EPA Data'!J2344/SUM('EPA Data'!J:J)</f>
        <v>1.2394890439688697E-5</v>
      </c>
      <c r="S2343" s="19">
        <f>'EPA Data'!K2344/SUM('EPA Data'!K:K)</f>
        <v>5.1707801163734229E-5</v>
      </c>
      <c r="T2343" s="19">
        <f>'EPA Data'!L2344/SUM('EPA Data'!L:L)</f>
        <v>3.7229924166349078E-5</v>
      </c>
      <c r="U2343" s="19">
        <f>'EPA Data'!M2344/SUM('EPA Data'!M:M)</f>
        <v>5.0314259511109636E-5</v>
      </c>
      <c r="V2343" s="19">
        <f>'EPA Data'!N2344/SUM('EPA Data'!N:N)</f>
        <v>3.5503291483023111E-5</v>
      </c>
      <c r="W2343" s="19">
        <f>'EPA Data'!O2344/SUM('EPA Data'!O:O)</f>
        <v>4.2680780093326495E-5</v>
      </c>
      <c r="X2343" s="19">
        <f>'EPA Data'!P2344/SUM('EPA Data'!P:P)</f>
        <v>2.1306704053807715E-4</v>
      </c>
    </row>
    <row r="2344" spans="1:24" x14ac:dyDescent="0.35">
      <c r="A2344" s="13" t="s">
        <v>3800</v>
      </c>
      <c r="B2344" s="13" t="s">
        <v>3778</v>
      </c>
      <c r="C2344" s="18" t="s">
        <v>3801</v>
      </c>
      <c r="D2344" s="14">
        <f>SUMIFS('Census Data'!G:G,'Census Data'!$A:$A,$A2344)/SUMIFS('Census Data'!$F:$F,'Census Data'!$A:$A,$A2344)</f>
        <v>0.49397899052011274</v>
      </c>
      <c r="E2344" s="16">
        <f>SUMIFS('Census Data'!H:H,'Census Data'!$A:$A,$A2344)/SUMIFS('Census Data'!$F:$F,'Census Data'!$A:$A,$A2344)</f>
        <v>0.50602100947988726</v>
      </c>
      <c r="F2344" s="14">
        <f>SUM(SUMIFS('Census Data'!I:I,'Census Data'!$A:$A,$A2344),SUMIFS('Census Data'!J:J,'Census Data'!$A:$A,$A2344))/SUMIFS('Census Data'!$F:$F,'Census Data'!$A:$A,$A2344)</f>
        <v>0.3054060978734307</v>
      </c>
      <c r="G2344" s="14">
        <f>SUM(SUMIFS('Census Data'!K:K,'Census Data'!$A:$A,$A2344),SUMIFS('Census Data'!L:L,'Census Data'!$A:$A,$A2344))/SUMIFS('Census Data'!$F:$F,'Census Data'!$A:$A,$A2344)</f>
        <v>4.3556238790673843E-3</v>
      </c>
      <c r="H2344" s="14">
        <f>SUM(SUMIFS('Census Data'!O:O,'Census Data'!$A:$A,$A2344),SUMIFS('Census Data'!P:P,'Census Data'!$A:$A,$A2344))/SUMIFS('Census Data'!$F:$F,'Census Data'!$A:$A,$A2344)</f>
        <v>4.3556238790673843E-3</v>
      </c>
      <c r="I2344" s="16">
        <f t="shared" si="72"/>
        <v>0.68588265436843443</v>
      </c>
      <c r="J2344" s="14">
        <f>SUM(SUMIFS('Census Data'!W:W,'Census Data'!$A:$A,$A2344),SUMIFS('Census Data'!X:X,'Census Data'!$A:$A,$A2344))/SUMIFS('Census Data'!$F:$F,'Census Data'!$A:$A,$A2344)</f>
        <v>9.7361004355623875E-3</v>
      </c>
      <c r="K2344" s="16">
        <f t="shared" si="73"/>
        <v>0.99026389956443761</v>
      </c>
      <c r="L2344" s="19">
        <f>'EPA Data'!D2345/SUM('EPA Data'!D:D)</f>
        <v>2.0198439289391429E-6</v>
      </c>
      <c r="M2344" s="19">
        <f>'EPA Data'!E2345/SUM('EPA Data'!E:E)</f>
        <v>5.2129522201276129E-6</v>
      </c>
      <c r="N2344" s="19">
        <f>'EPA Data'!F2345/SUM('EPA Data'!F:F)</f>
        <v>5.6638683880154196E-6</v>
      </c>
      <c r="O2344" s="19">
        <f>'EPA Data'!G2345/SUM('EPA Data'!G:G)</f>
        <v>1.1042065651566559E-6</v>
      </c>
      <c r="P2344" s="19">
        <f>'EPA Data'!H2345/SUM('EPA Data'!H:H)</f>
        <v>3.049499684885475E-6</v>
      </c>
      <c r="Q2344" s="19">
        <f>'EPA Data'!I2345/SUM('EPA Data'!I:I)</f>
        <v>1.8306781953365204E-6</v>
      </c>
      <c r="R2344" s="19">
        <f>'EPA Data'!J2345/SUM('EPA Data'!J:J)</f>
        <v>7.9569293787635878E-7</v>
      </c>
      <c r="S2344" s="19">
        <f>'EPA Data'!K2345/SUM('EPA Data'!K:K)</f>
        <v>3.7460592218843407E-6</v>
      </c>
      <c r="T2344" s="19">
        <f>'EPA Data'!L2345/SUM('EPA Data'!L:L)</f>
        <v>3.1320343340607328E-6</v>
      </c>
      <c r="U2344" s="19">
        <f>'EPA Data'!M2345/SUM('EPA Data'!M:M)</f>
        <v>1.073176304159737E-6</v>
      </c>
      <c r="V2344" s="19">
        <f>'EPA Data'!N2345/SUM('EPA Data'!N:N)</f>
        <v>1.4011751724512496E-6</v>
      </c>
      <c r="W2344" s="19">
        <f>'EPA Data'!O2345/SUM('EPA Data'!O:O)</f>
        <v>1.9036176268638248E-6</v>
      </c>
      <c r="X2344" s="19">
        <f>'EPA Data'!P2345/SUM('EPA Data'!P:P)</f>
        <v>1.6102520671473116E-5</v>
      </c>
    </row>
    <row r="2345" spans="1:24" x14ac:dyDescent="0.35">
      <c r="A2345" s="13" t="s">
        <v>3802</v>
      </c>
      <c r="B2345" s="13" t="s">
        <v>3778</v>
      </c>
      <c r="C2345" s="18" t="s">
        <v>463</v>
      </c>
      <c r="D2345" s="14">
        <f>SUMIFS('Census Data'!G:G,'Census Data'!$A:$A,$A2345)/SUMIFS('Census Data'!$F:$F,'Census Data'!$A:$A,$A2345)</f>
        <v>0.50060096153846156</v>
      </c>
      <c r="E2345" s="16">
        <f>SUMIFS('Census Data'!H:H,'Census Data'!$A:$A,$A2345)/SUMIFS('Census Data'!$F:$F,'Census Data'!$A:$A,$A2345)</f>
        <v>0.49939903846153844</v>
      </c>
      <c r="F2345" s="14">
        <f>SUM(SUMIFS('Census Data'!I:I,'Census Data'!$A:$A,$A2345),SUMIFS('Census Data'!J:J,'Census Data'!$A:$A,$A2345))/SUMIFS('Census Data'!$F:$F,'Census Data'!$A:$A,$A2345)</f>
        <v>0.92848557692307687</v>
      </c>
      <c r="G2345" s="14">
        <f>SUM(SUMIFS('Census Data'!K:K,'Census Data'!$A:$A,$A2345),SUMIFS('Census Data'!L:L,'Census Data'!$A:$A,$A2345))/SUMIFS('Census Data'!$F:$F,'Census Data'!$A:$A,$A2345)</f>
        <v>7.8125E-3</v>
      </c>
      <c r="H2345" s="14">
        <f>SUM(SUMIFS('Census Data'!O:O,'Census Data'!$A:$A,$A2345),SUMIFS('Census Data'!P:P,'Census Data'!$A:$A,$A2345))/SUMIFS('Census Data'!$F:$F,'Census Data'!$A:$A,$A2345)</f>
        <v>8.2932692307692308E-3</v>
      </c>
      <c r="I2345" s="16">
        <f t="shared" si="72"/>
        <v>5.5408653846153899E-2</v>
      </c>
      <c r="J2345" s="14">
        <f>SUM(SUMIFS('Census Data'!W:W,'Census Data'!$A:$A,$A2345),SUMIFS('Census Data'!X:X,'Census Data'!$A:$A,$A2345))/SUMIFS('Census Data'!$F:$F,'Census Data'!$A:$A,$A2345)</f>
        <v>2.34375E-2</v>
      </c>
      <c r="K2345" s="16">
        <f t="shared" si="73"/>
        <v>0.9765625</v>
      </c>
      <c r="L2345" s="19">
        <f>'EPA Data'!D2346/SUM('EPA Data'!D:D)</f>
        <v>4.5517893935400362E-6</v>
      </c>
      <c r="M2345" s="19">
        <f>'EPA Data'!E2346/SUM('EPA Data'!E:E)</f>
        <v>2.2991913561779357E-5</v>
      </c>
      <c r="N2345" s="19">
        <f>'EPA Data'!F2346/SUM('EPA Data'!F:F)</f>
        <v>1.4479546537343785E-5</v>
      </c>
      <c r="O2345" s="19">
        <f>'EPA Data'!G2346/SUM('EPA Data'!G:G)</f>
        <v>4.1442812330886728E-6</v>
      </c>
      <c r="P2345" s="19">
        <f>'EPA Data'!H2346/SUM('EPA Data'!H:H)</f>
        <v>1.8029955623172353E-5</v>
      </c>
      <c r="Q2345" s="19">
        <f>'EPA Data'!I2346/SUM('EPA Data'!I:I)</f>
        <v>7.0597728311244384E-6</v>
      </c>
      <c r="R2345" s="19">
        <f>'EPA Data'!J2346/SUM('EPA Data'!J:J)</f>
        <v>3.5598595226078134E-6</v>
      </c>
      <c r="S2345" s="19">
        <f>'EPA Data'!K2346/SUM('EPA Data'!K:K)</f>
        <v>2.5677309199700855E-5</v>
      </c>
      <c r="T2345" s="19">
        <f>'EPA Data'!L2346/SUM('EPA Data'!L:L)</f>
        <v>9.9743164986915836E-6</v>
      </c>
      <c r="U2345" s="19">
        <f>'EPA Data'!M2346/SUM('EPA Data'!M:M)</f>
        <v>3.1849241846845651E-6</v>
      </c>
      <c r="V2345" s="19">
        <f>'EPA Data'!N2346/SUM('EPA Data'!N:N)</f>
        <v>7.6351565835455654E-6</v>
      </c>
      <c r="W2345" s="19">
        <f>'EPA Data'!O2346/SUM('EPA Data'!O:O)</f>
        <v>4.2967346489189793E-6</v>
      </c>
      <c r="X2345" s="19">
        <f>'EPA Data'!P2346/SUM('EPA Data'!P:P)</f>
        <v>6.6058542594667734E-5</v>
      </c>
    </row>
    <row r="2346" spans="1:24" x14ac:dyDescent="0.35">
      <c r="A2346" s="13" t="s">
        <v>3803</v>
      </c>
      <c r="B2346" s="13" t="s">
        <v>3778</v>
      </c>
      <c r="C2346" s="18" t="s">
        <v>3804</v>
      </c>
      <c r="D2346" s="14">
        <f>SUMIFS('Census Data'!G:G,'Census Data'!$A:$A,$A2346)/SUMIFS('Census Data'!$F:$F,'Census Data'!$A:$A,$A2346)</f>
        <v>0.50047611887936649</v>
      </c>
      <c r="E2346" s="16">
        <f>SUMIFS('Census Data'!H:H,'Census Data'!$A:$A,$A2346)/SUMIFS('Census Data'!$F:$F,'Census Data'!$A:$A,$A2346)</f>
        <v>0.49952388112063351</v>
      </c>
      <c r="F2346" s="14">
        <f>SUM(SUMIFS('Census Data'!I:I,'Census Data'!$A:$A,$A2346),SUMIFS('Census Data'!J:J,'Census Data'!$A:$A,$A2346))/SUMIFS('Census Data'!$F:$F,'Census Data'!$A:$A,$A2346)</f>
        <v>0.92722898812208687</v>
      </c>
      <c r="G2346" s="14">
        <f>SUM(SUMIFS('Census Data'!K:K,'Census Data'!$A:$A,$A2346),SUMIFS('Census Data'!L:L,'Census Data'!$A:$A,$A2346))/SUMIFS('Census Data'!$F:$F,'Census Data'!$A:$A,$A2346)</f>
        <v>1.027414423896156E-2</v>
      </c>
      <c r="H2346" s="14">
        <f>SUM(SUMIFS('Census Data'!O:O,'Census Data'!$A:$A,$A2346),SUMIFS('Census Data'!P:P,'Census Data'!$A:$A,$A2346))/SUMIFS('Census Data'!$F:$F,'Census Data'!$A:$A,$A2346)</f>
        <v>8.4197864982709369E-3</v>
      </c>
      <c r="I2346" s="16">
        <f t="shared" si="72"/>
        <v>5.4077081140680661E-2</v>
      </c>
      <c r="J2346" s="14">
        <f>SUM(SUMIFS('Census Data'!W:W,'Census Data'!$A:$A,$A2346),SUMIFS('Census Data'!X:X,'Census Data'!$A:$A,$A2346))/SUMIFS('Census Data'!$F:$F,'Census Data'!$A:$A,$A2346)</f>
        <v>4.5256352428206283E-2</v>
      </c>
      <c r="K2346" s="16">
        <f t="shared" si="73"/>
        <v>0.95474364757179375</v>
      </c>
      <c r="L2346" s="19">
        <f>'EPA Data'!D2347/SUM('EPA Data'!D:D)</f>
        <v>1.3096246050311207E-5</v>
      </c>
      <c r="M2346" s="19">
        <f>'EPA Data'!E2347/SUM('EPA Data'!E:E)</f>
        <v>6.1024038646683839E-5</v>
      </c>
      <c r="N2346" s="19">
        <f>'EPA Data'!F2347/SUM('EPA Data'!F:F)</f>
        <v>5.5513501801045664E-5</v>
      </c>
      <c r="O2346" s="19">
        <f>'EPA Data'!G2347/SUM('EPA Data'!G:G)</f>
        <v>1.6611171553574227E-5</v>
      </c>
      <c r="P2346" s="19">
        <f>'EPA Data'!H2347/SUM('EPA Data'!H:H)</f>
        <v>4.6147448067345146E-5</v>
      </c>
      <c r="Q2346" s="19">
        <f>'EPA Data'!I2347/SUM('EPA Data'!I:I)</f>
        <v>2.0719217647537585E-5</v>
      </c>
      <c r="R2346" s="19">
        <f>'EPA Data'!J2347/SUM('EPA Data'!J:J)</f>
        <v>8.3208991512795499E-6</v>
      </c>
      <c r="S2346" s="19">
        <f>'EPA Data'!K2347/SUM('EPA Data'!K:K)</f>
        <v>4.9255562963790956E-5</v>
      </c>
      <c r="T2346" s="19">
        <f>'EPA Data'!L2347/SUM('EPA Data'!L:L)</f>
        <v>3.1230534104298262E-5</v>
      </c>
      <c r="U2346" s="19">
        <f>'EPA Data'!M2347/SUM('EPA Data'!M:M)</f>
        <v>2.2008158258432072E-5</v>
      </c>
      <c r="V2346" s="19">
        <f>'EPA Data'!N2347/SUM('EPA Data'!N:N)</f>
        <v>2.4995031067412816E-5</v>
      </c>
      <c r="W2346" s="19">
        <f>'EPA Data'!O2347/SUM('EPA Data'!O:O)</f>
        <v>2.775169097687046E-5</v>
      </c>
      <c r="X2346" s="19">
        <f>'EPA Data'!P2347/SUM('EPA Data'!P:P)</f>
        <v>1.9530302148268046E-4</v>
      </c>
    </row>
    <row r="2347" spans="1:24" x14ac:dyDescent="0.35">
      <c r="A2347" s="13" t="s">
        <v>3805</v>
      </c>
      <c r="B2347" s="13" t="s">
        <v>3778</v>
      </c>
      <c r="C2347" s="18" t="s">
        <v>3806</v>
      </c>
      <c r="D2347" s="14">
        <f>SUMIFS('Census Data'!G:G,'Census Data'!$A:$A,$A2347)/SUMIFS('Census Data'!$F:$F,'Census Data'!$A:$A,$A2347)</f>
        <v>0.51127819548872178</v>
      </c>
      <c r="E2347" s="16">
        <f>SUMIFS('Census Data'!H:H,'Census Data'!$A:$A,$A2347)/SUMIFS('Census Data'!$F:$F,'Census Data'!$A:$A,$A2347)</f>
        <v>0.48872180451127817</v>
      </c>
      <c r="F2347" s="14">
        <f>SUM(SUMIFS('Census Data'!I:I,'Census Data'!$A:$A,$A2347),SUMIFS('Census Data'!J:J,'Census Data'!$A:$A,$A2347))/SUMIFS('Census Data'!$F:$F,'Census Data'!$A:$A,$A2347)</f>
        <v>0.87474784522281313</v>
      </c>
      <c r="G2347" s="14">
        <f>SUM(SUMIFS('Census Data'!K:K,'Census Data'!$A:$A,$A2347),SUMIFS('Census Data'!L:L,'Census Data'!$A:$A,$A2347))/SUMIFS('Census Data'!$F:$F,'Census Data'!$A:$A,$A2347)</f>
        <v>4.4012470199889971E-3</v>
      </c>
      <c r="H2347" s="14">
        <f>SUM(SUMIFS('Census Data'!O:O,'Census Data'!$A:$A,$A2347),SUMIFS('Census Data'!P:P,'Census Data'!$A:$A,$A2347))/SUMIFS('Census Data'!$F:$F,'Census Data'!$A:$A,$A2347)</f>
        <v>6.785255822483037E-3</v>
      </c>
      <c r="I2347" s="16">
        <f t="shared" si="72"/>
        <v>0.11406565193471485</v>
      </c>
      <c r="J2347" s="14">
        <f>SUM(SUMIFS('Census Data'!W:W,'Census Data'!$A:$A,$A2347),SUMIFS('Census Data'!X:X,'Census Data'!$A:$A,$A2347))/SUMIFS('Census Data'!$F:$F,'Census Data'!$A:$A,$A2347)</f>
        <v>2.6407482119933982E-2</v>
      </c>
      <c r="K2347" s="16">
        <f t="shared" si="73"/>
        <v>0.97359251788006607</v>
      </c>
      <c r="L2347" s="19">
        <f>'EPA Data'!D2348/SUM('EPA Data'!D:D)</f>
        <v>3.9241513161282845E-6</v>
      </c>
      <c r="M2347" s="19">
        <f>'EPA Data'!E2348/SUM('EPA Data'!E:E)</f>
        <v>1.7377090808193592E-5</v>
      </c>
      <c r="N2347" s="19">
        <f>'EPA Data'!F2348/SUM('EPA Data'!F:F)</f>
        <v>1.4304842101828479E-5</v>
      </c>
      <c r="O2347" s="19">
        <f>'EPA Data'!G2348/SUM('EPA Data'!G:G)</f>
        <v>4.950174997538438E-6</v>
      </c>
      <c r="P2347" s="19">
        <f>'EPA Data'!H2348/SUM('EPA Data'!H:H)</f>
        <v>1.3707019664076263E-5</v>
      </c>
      <c r="Q2347" s="19">
        <f>'EPA Data'!I2348/SUM('EPA Data'!I:I)</f>
        <v>5.6628153519974759E-6</v>
      </c>
      <c r="R2347" s="19">
        <f>'EPA Data'!J2348/SUM('EPA Data'!J:J)</f>
        <v>2.632958532891547E-6</v>
      </c>
      <c r="S2347" s="19">
        <f>'EPA Data'!K2348/SUM('EPA Data'!K:K)</f>
        <v>1.2838348732888442E-5</v>
      </c>
      <c r="T2347" s="19">
        <f>'EPA Data'!L2348/SUM('EPA Data'!L:L)</f>
        <v>8.558252294536015E-6</v>
      </c>
      <c r="U2347" s="19">
        <f>'EPA Data'!M2348/SUM('EPA Data'!M:M)</f>
        <v>9.8762746769555597E-6</v>
      </c>
      <c r="V2347" s="19">
        <f>'EPA Data'!N2348/SUM('EPA Data'!N:N)</f>
        <v>8.0649074648114953E-6</v>
      </c>
      <c r="W2347" s="19">
        <f>'EPA Data'!O2348/SUM('EPA Data'!O:O)</f>
        <v>9.2485051185679413E-6</v>
      </c>
      <c r="X2347" s="19">
        <f>'EPA Data'!P2348/SUM('EPA Data'!P:P)</f>
        <v>5.4528257182863795E-5</v>
      </c>
    </row>
    <row r="2348" spans="1:24" x14ac:dyDescent="0.35">
      <c r="A2348" s="13" t="s">
        <v>3807</v>
      </c>
      <c r="B2348" s="13" t="s">
        <v>3778</v>
      </c>
      <c r="C2348" s="18" t="s">
        <v>2726</v>
      </c>
      <c r="D2348" s="14">
        <f>SUMIFS('Census Data'!G:G,'Census Data'!$A:$A,$A2348)/SUMIFS('Census Data'!$F:$F,'Census Data'!$A:$A,$A2348)</f>
        <v>0.5209594783418724</v>
      </c>
      <c r="E2348" s="16">
        <f>SUMIFS('Census Data'!H:H,'Census Data'!$A:$A,$A2348)/SUMIFS('Census Data'!$F:$F,'Census Data'!$A:$A,$A2348)</f>
        <v>0.4790405216581276</v>
      </c>
      <c r="F2348" s="14">
        <f>SUM(SUMIFS('Census Data'!I:I,'Census Data'!$A:$A,$A2348),SUMIFS('Census Data'!J:J,'Census Data'!$A:$A,$A2348))/SUMIFS('Census Data'!$F:$F,'Census Data'!$A:$A,$A2348)</f>
        <v>0.96786213320912906</v>
      </c>
      <c r="G2348" s="14">
        <f>SUM(SUMIFS('Census Data'!K:K,'Census Data'!$A:$A,$A2348),SUMIFS('Census Data'!L:L,'Census Data'!$A:$A,$A2348))/SUMIFS('Census Data'!$F:$F,'Census Data'!$A:$A,$A2348)</f>
        <v>8.1509082440614812E-3</v>
      </c>
      <c r="H2348" s="14">
        <f>SUM(SUMIFS('Census Data'!O:O,'Census Data'!$A:$A,$A2348),SUMIFS('Census Data'!P:P,'Census Data'!$A:$A,$A2348))/SUMIFS('Census Data'!$F:$F,'Census Data'!$A:$A,$A2348)</f>
        <v>1.6301816488122963E-3</v>
      </c>
      <c r="I2348" s="16">
        <f t="shared" si="72"/>
        <v>2.2356776897997088E-2</v>
      </c>
      <c r="J2348" s="14">
        <f>SUM(SUMIFS('Census Data'!W:W,'Census Data'!$A:$A,$A2348),SUMIFS('Census Data'!X:X,'Census Data'!$A:$A,$A2348))/SUMIFS('Census Data'!$F:$F,'Census Data'!$A:$A,$A2348)</f>
        <v>3.400093153237075E-2</v>
      </c>
      <c r="K2348" s="16">
        <f t="shared" si="73"/>
        <v>0.96599906846762928</v>
      </c>
      <c r="L2348" s="19">
        <f>'EPA Data'!D2349/SUM('EPA Data'!D:D)</f>
        <v>2.904015678545922E-6</v>
      </c>
      <c r="M2348" s="19">
        <f>'EPA Data'!E2349/SUM('EPA Data'!E:E)</f>
        <v>1.3038264202893137E-5</v>
      </c>
      <c r="N2348" s="19">
        <f>'EPA Data'!F2349/SUM('EPA Data'!F:F)</f>
        <v>1.0281895905260755E-5</v>
      </c>
      <c r="O2348" s="19">
        <f>'EPA Data'!G2349/SUM('EPA Data'!G:G)</f>
        <v>4.087233472264375E-6</v>
      </c>
      <c r="P2348" s="19">
        <f>'EPA Data'!H2349/SUM('EPA Data'!H:H)</f>
        <v>1.0779454738122494E-5</v>
      </c>
      <c r="Q2348" s="19">
        <f>'EPA Data'!I2349/SUM('EPA Data'!I:I)</f>
        <v>4.4401083702346685E-6</v>
      </c>
      <c r="R2348" s="19">
        <f>'EPA Data'!J2349/SUM('EPA Data'!J:J)</f>
        <v>2.188587543644542E-6</v>
      </c>
      <c r="S2348" s="19">
        <f>'EPA Data'!K2349/SUM('EPA Data'!K:K)</f>
        <v>9.7742766800127528E-6</v>
      </c>
      <c r="T2348" s="19">
        <f>'EPA Data'!L2349/SUM('EPA Data'!L:L)</f>
        <v>6.1781474161434436E-6</v>
      </c>
      <c r="U2348" s="19">
        <f>'EPA Data'!M2349/SUM('EPA Data'!M:M)</f>
        <v>1.1445287085299311E-5</v>
      </c>
      <c r="V2348" s="19">
        <f>'EPA Data'!N2349/SUM('EPA Data'!N:N)</f>
        <v>7.150231523930391E-6</v>
      </c>
      <c r="W2348" s="19">
        <f>'EPA Data'!O2349/SUM('EPA Data'!O:O)</f>
        <v>7.6658406725747141E-6</v>
      </c>
      <c r="X2348" s="19">
        <f>'EPA Data'!P2349/SUM('EPA Data'!P:P)</f>
        <v>3.7963150853549069E-5</v>
      </c>
    </row>
    <row r="2349" spans="1:24" x14ac:dyDescent="0.35">
      <c r="A2349" s="13" t="s">
        <v>3808</v>
      </c>
      <c r="B2349" s="13" t="s">
        <v>3778</v>
      </c>
      <c r="C2349" s="18" t="s">
        <v>3459</v>
      </c>
      <c r="D2349" s="14">
        <f>SUMIFS('Census Data'!G:G,'Census Data'!$A:$A,$A2349)/SUMIFS('Census Data'!$F:$F,'Census Data'!$A:$A,$A2349)</f>
        <v>0.4938012588212855</v>
      </c>
      <c r="E2349" s="16">
        <f>SUMIFS('Census Data'!H:H,'Census Data'!$A:$A,$A2349)/SUMIFS('Census Data'!$F:$F,'Census Data'!$A:$A,$A2349)</f>
        <v>0.50619874117871444</v>
      </c>
      <c r="F2349" s="14">
        <f>SUM(SUMIFS('Census Data'!I:I,'Census Data'!$A:$A,$A2349),SUMIFS('Census Data'!J:J,'Census Data'!$A:$A,$A2349))/SUMIFS('Census Data'!$F:$F,'Census Data'!$A:$A,$A2349)</f>
        <v>0.20427236315086783</v>
      </c>
      <c r="G2349" s="14">
        <f>SUM(SUMIFS('Census Data'!K:K,'Census Data'!$A:$A,$A2349),SUMIFS('Census Data'!L:L,'Census Data'!$A:$A,$A2349))/SUMIFS('Census Data'!$F:$F,'Census Data'!$A:$A,$A2349)</f>
        <v>4.7682624451649818E-3</v>
      </c>
      <c r="H2349" s="14">
        <f>SUM(SUMIFS('Census Data'!O:O,'Census Data'!$A:$A,$A2349),SUMIFS('Census Data'!P:P,'Census Data'!$A:$A,$A2349))/SUMIFS('Census Data'!$F:$F,'Census Data'!$A:$A,$A2349)</f>
        <v>2.8609574670989892E-3</v>
      </c>
      <c r="I2349" s="16">
        <f t="shared" si="72"/>
        <v>0.78809841693686822</v>
      </c>
      <c r="J2349" s="14">
        <f>SUM(SUMIFS('Census Data'!W:W,'Census Data'!$A:$A,$A2349),SUMIFS('Census Data'!X:X,'Census Data'!$A:$A,$A2349))/SUMIFS('Census Data'!$F:$F,'Census Data'!$A:$A,$A2349)</f>
        <v>1.1443829868395957E-2</v>
      </c>
      <c r="K2349" s="16">
        <f t="shared" si="73"/>
        <v>0.98855617013160402</v>
      </c>
      <c r="L2349" s="19">
        <f>'EPA Data'!D2350/SUM('EPA Data'!D:D)</f>
        <v>3.185677956119396E-6</v>
      </c>
      <c r="M2349" s="19">
        <f>'EPA Data'!E2350/SUM('EPA Data'!E:E)</f>
        <v>8.704314044727135E-6</v>
      </c>
      <c r="N2349" s="19">
        <f>'EPA Data'!F2350/SUM('EPA Data'!F:F)</f>
        <v>1.1100031298646321E-5</v>
      </c>
      <c r="O2349" s="19">
        <f>'EPA Data'!G2350/SUM('EPA Data'!G:G)</f>
        <v>2.0867989806763501E-6</v>
      </c>
      <c r="P2349" s="19">
        <f>'EPA Data'!H2350/SUM('EPA Data'!H:H)</f>
        <v>5.3786664329524479E-6</v>
      </c>
      <c r="Q2349" s="19">
        <f>'EPA Data'!I2350/SUM('EPA Data'!I:I)</f>
        <v>3.8163788304115844E-6</v>
      </c>
      <c r="R2349" s="19">
        <f>'EPA Data'!J2350/SUM('EPA Data'!J:J)</f>
        <v>1.4740080283831959E-6</v>
      </c>
      <c r="S2349" s="19">
        <f>'EPA Data'!K2350/SUM('EPA Data'!K:K)</f>
        <v>6.3784888090478815E-6</v>
      </c>
      <c r="T2349" s="19">
        <f>'EPA Data'!L2350/SUM('EPA Data'!L:L)</f>
        <v>6.2114499149374825E-6</v>
      </c>
      <c r="U2349" s="19">
        <f>'EPA Data'!M2350/SUM('EPA Data'!M:M)</f>
        <v>2.179305459747967E-6</v>
      </c>
      <c r="V2349" s="19">
        <f>'EPA Data'!N2350/SUM('EPA Data'!N:N)</f>
        <v>2.5366096390665619E-6</v>
      </c>
      <c r="W2349" s="19">
        <f>'EPA Data'!O2350/SUM('EPA Data'!O:O)</f>
        <v>3.9298491567011646E-6</v>
      </c>
      <c r="X2349" s="19">
        <f>'EPA Data'!P2350/SUM('EPA Data'!P:P)</f>
        <v>2.8566086591318345E-5</v>
      </c>
    </row>
    <row r="2350" spans="1:24" x14ac:dyDescent="0.35">
      <c r="A2350" s="13" t="s">
        <v>3809</v>
      </c>
      <c r="B2350" s="13" t="s">
        <v>3778</v>
      </c>
      <c r="C2350" s="18" t="s">
        <v>471</v>
      </c>
      <c r="D2350" s="14">
        <f>SUMIFS('Census Data'!G:G,'Census Data'!$A:$A,$A2350)/SUMIFS('Census Data'!$F:$F,'Census Data'!$A:$A,$A2350)</f>
        <v>0.49629368160960113</v>
      </c>
      <c r="E2350" s="16">
        <f>SUMIFS('Census Data'!H:H,'Census Data'!$A:$A,$A2350)/SUMIFS('Census Data'!$F:$F,'Census Data'!$A:$A,$A2350)</f>
        <v>0.50370631839039892</v>
      </c>
      <c r="F2350" s="14">
        <f>SUM(SUMIFS('Census Data'!I:I,'Census Data'!$A:$A,$A2350),SUMIFS('Census Data'!J:J,'Census Data'!$A:$A,$A2350))/SUMIFS('Census Data'!$F:$F,'Census Data'!$A:$A,$A2350)</f>
        <v>0.9474055771267208</v>
      </c>
      <c r="G2350" s="14">
        <f>SUM(SUMIFS('Census Data'!K:K,'Census Data'!$A:$A,$A2350),SUMIFS('Census Data'!L:L,'Census Data'!$A:$A,$A2350))/SUMIFS('Census Data'!$F:$F,'Census Data'!$A:$A,$A2350)</f>
        <v>5.2947405577126721E-3</v>
      </c>
      <c r="H2350" s="14">
        <f>SUM(SUMIFS('Census Data'!O:O,'Census Data'!$A:$A,$A2350),SUMIFS('Census Data'!P:P,'Census Data'!$A:$A,$A2350))/SUMIFS('Census Data'!$F:$F,'Census Data'!$A:$A,$A2350)</f>
        <v>1.4119308153900459E-3</v>
      </c>
      <c r="I2350" s="16">
        <f t="shared" si="72"/>
        <v>4.5887751500176543E-2</v>
      </c>
      <c r="J2350" s="14">
        <f>SUM(SUMIFS('Census Data'!W:W,'Census Data'!$A:$A,$A2350),SUMIFS('Census Data'!X:X,'Census Data'!$A:$A,$A2350))/SUMIFS('Census Data'!$F:$F,'Census Data'!$A:$A,$A2350)</f>
        <v>2.0825979527003175E-2</v>
      </c>
      <c r="K2350" s="16">
        <f t="shared" si="73"/>
        <v>0.97917402047299684</v>
      </c>
      <c r="L2350" s="19">
        <f>'EPA Data'!D2351/SUM('EPA Data'!D:D)</f>
        <v>2.2779899227658759E-6</v>
      </c>
      <c r="M2350" s="19">
        <f>'EPA Data'!E2351/SUM('EPA Data'!E:E)</f>
        <v>1.1706588448576712E-5</v>
      </c>
      <c r="N2350" s="19">
        <f>'EPA Data'!F2351/SUM('EPA Data'!F:F)</f>
        <v>1.0110777713972498E-5</v>
      </c>
      <c r="O2350" s="19">
        <f>'EPA Data'!G2351/SUM('EPA Data'!G:G)</f>
        <v>2.5848159070953602E-6</v>
      </c>
      <c r="P2350" s="19">
        <f>'EPA Data'!H2351/SUM('EPA Data'!H:H)</f>
        <v>8.7622998754907908E-6</v>
      </c>
      <c r="Q2350" s="19">
        <f>'EPA Data'!I2351/SUM('EPA Data'!I:I)</f>
        <v>3.6723394325154516E-6</v>
      </c>
      <c r="R2350" s="19">
        <f>'EPA Data'!J2351/SUM('EPA Data'!J:J)</f>
        <v>1.3992309917893218E-6</v>
      </c>
      <c r="S2350" s="19">
        <f>'EPA Data'!K2351/SUM('EPA Data'!K:K)</f>
        <v>9.8945591224911637E-6</v>
      </c>
      <c r="T2350" s="19">
        <f>'EPA Data'!L2351/SUM('EPA Data'!L:L)</f>
        <v>5.5986973040609921E-6</v>
      </c>
      <c r="U2350" s="19">
        <f>'EPA Data'!M2351/SUM('EPA Data'!M:M)</f>
        <v>3.4254464791525786E-6</v>
      </c>
      <c r="V2350" s="19">
        <f>'EPA Data'!N2351/SUM('EPA Data'!N:N)</f>
        <v>4.607934748083336E-6</v>
      </c>
      <c r="W2350" s="19">
        <f>'EPA Data'!O2351/SUM('EPA Data'!O:O)</f>
        <v>4.6344951513139123E-6</v>
      </c>
      <c r="X2350" s="19">
        <f>'EPA Data'!P2351/SUM('EPA Data'!P:P)</f>
        <v>3.7323822675633909E-5</v>
      </c>
    </row>
    <row r="2351" spans="1:24" x14ac:dyDescent="0.35">
      <c r="A2351" s="13" t="s">
        <v>3810</v>
      </c>
      <c r="B2351" s="13" t="s">
        <v>3778</v>
      </c>
      <c r="C2351" s="18" t="s">
        <v>3811</v>
      </c>
      <c r="D2351" s="14">
        <f>SUMIFS('Census Data'!G:G,'Census Data'!$A:$A,$A2351)/SUMIFS('Census Data'!$F:$F,'Census Data'!$A:$A,$A2351)</f>
        <v>0.50589415600702281</v>
      </c>
      <c r="E2351" s="16">
        <f>SUMIFS('Census Data'!H:H,'Census Data'!$A:$A,$A2351)/SUMIFS('Census Data'!$F:$F,'Census Data'!$A:$A,$A2351)</f>
        <v>0.49410584399297719</v>
      </c>
      <c r="F2351" s="14">
        <f>SUM(SUMIFS('Census Data'!I:I,'Census Data'!$A:$A,$A2351),SUMIFS('Census Data'!J:J,'Census Data'!$A:$A,$A2351))/SUMIFS('Census Data'!$F:$F,'Census Data'!$A:$A,$A2351)</f>
        <v>0.97065462753950338</v>
      </c>
      <c r="G2351" s="14">
        <f>SUM(SUMIFS('Census Data'!K:K,'Census Data'!$A:$A,$A2351),SUMIFS('Census Data'!L:L,'Census Data'!$A:$A,$A2351))/SUMIFS('Census Data'!$F:$F,'Census Data'!$A:$A,$A2351)</f>
        <v>3.5114120892901931E-3</v>
      </c>
      <c r="H2351" s="14">
        <f>SUM(SUMIFS('Census Data'!O:O,'Census Data'!$A:$A,$A2351),SUMIFS('Census Data'!P:P,'Census Data'!$A:$A,$A2351))/SUMIFS('Census Data'!$F:$F,'Census Data'!$A:$A,$A2351)</f>
        <v>5.5179332831703032E-3</v>
      </c>
      <c r="I2351" s="16">
        <f t="shared" si="72"/>
        <v>2.0316027088036148E-2</v>
      </c>
      <c r="J2351" s="14">
        <f>SUM(SUMIFS('Census Data'!W:W,'Census Data'!$A:$A,$A2351),SUMIFS('Census Data'!X:X,'Census Data'!$A:$A,$A2351))/SUMIFS('Census Data'!$F:$F,'Census Data'!$A:$A,$A2351)</f>
        <v>1.780787559568598E-2</v>
      </c>
      <c r="K2351" s="16">
        <f t="shared" si="73"/>
        <v>0.98219212440431403</v>
      </c>
      <c r="L2351" s="19">
        <f>'EPA Data'!D2352/SUM('EPA Data'!D:D)</f>
        <v>2.9246968905746446E-6</v>
      </c>
      <c r="M2351" s="19">
        <f>'EPA Data'!E2352/SUM('EPA Data'!E:E)</f>
        <v>1.1036985869006463E-5</v>
      </c>
      <c r="N2351" s="19">
        <f>'EPA Data'!F2352/SUM('EPA Data'!F:F)</f>
        <v>9.797991174376803E-6</v>
      </c>
      <c r="O2351" s="19">
        <f>'EPA Data'!G2352/SUM('EPA Data'!G:G)</f>
        <v>2.642366382552906E-6</v>
      </c>
      <c r="P2351" s="19">
        <f>'EPA Data'!H2352/SUM('EPA Data'!H:H)</f>
        <v>7.5035061365017455E-6</v>
      </c>
      <c r="Q2351" s="19">
        <f>'EPA Data'!I2352/SUM('EPA Data'!I:I)</f>
        <v>3.3598554440824688E-6</v>
      </c>
      <c r="R2351" s="19">
        <f>'EPA Data'!J2352/SUM('EPA Data'!J:J)</f>
        <v>1.4357787168849478E-6</v>
      </c>
      <c r="S2351" s="19">
        <f>'EPA Data'!K2352/SUM('EPA Data'!K:K)</f>
        <v>7.9826386700726309E-6</v>
      </c>
      <c r="T2351" s="19">
        <f>'EPA Data'!L2352/SUM('EPA Data'!L:L)</f>
        <v>5.4635970959035781E-6</v>
      </c>
      <c r="U2351" s="19">
        <f>'EPA Data'!M2352/SUM('EPA Data'!M:M)</f>
        <v>3.1635105102697174E-6</v>
      </c>
      <c r="V2351" s="19">
        <f>'EPA Data'!N2352/SUM('EPA Data'!N:N)</f>
        <v>3.7790968018575312E-6</v>
      </c>
      <c r="W2351" s="19">
        <f>'EPA Data'!O2352/SUM('EPA Data'!O:O)</f>
        <v>4.5472331846087841E-6</v>
      </c>
      <c r="X2351" s="19">
        <f>'EPA Data'!P2352/SUM('EPA Data'!P:P)</f>
        <v>3.566185631340521E-5</v>
      </c>
    </row>
    <row r="2352" spans="1:24" x14ac:dyDescent="0.35">
      <c r="A2352" s="13" t="s">
        <v>3812</v>
      </c>
      <c r="B2352" s="13" t="s">
        <v>3778</v>
      </c>
      <c r="C2352" s="18" t="s">
        <v>3813</v>
      </c>
      <c r="D2352" s="14">
        <f>SUMIFS('Census Data'!G:G,'Census Data'!$A:$A,$A2352)/SUMIFS('Census Data'!$F:$F,'Census Data'!$A:$A,$A2352)</f>
        <v>0.50566795810015785</v>
      </c>
      <c r="E2352" s="16">
        <f>SUMIFS('Census Data'!H:H,'Census Data'!$A:$A,$A2352)/SUMIFS('Census Data'!$F:$F,'Census Data'!$A:$A,$A2352)</f>
        <v>0.49433204189984215</v>
      </c>
      <c r="F2352" s="14">
        <f>SUM(SUMIFS('Census Data'!I:I,'Census Data'!$A:$A,$A2352),SUMIFS('Census Data'!J:J,'Census Data'!$A:$A,$A2352))/SUMIFS('Census Data'!$F:$F,'Census Data'!$A:$A,$A2352)</f>
        <v>0.8740134883053523</v>
      </c>
      <c r="G2352" s="14">
        <f>SUM(SUMIFS('Census Data'!K:K,'Census Data'!$A:$A,$A2352),SUMIFS('Census Data'!L:L,'Census Data'!$A:$A,$A2352))/SUMIFS('Census Data'!$F:$F,'Census Data'!$A:$A,$A2352)</f>
        <v>1.2053379250968575E-2</v>
      </c>
      <c r="H2352" s="14">
        <f>SUM(SUMIFS('Census Data'!O:O,'Census Data'!$A:$A,$A2352),SUMIFS('Census Data'!P:P,'Census Data'!$A:$A,$A2352))/SUMIFS('Census Data'!$F:$F,'Census Data'!$A:$A,$A2352)</f>
        <v>1.6214664944755344E-2</v>
      </c>
      <c r="I2352" s="16">
        <f t="shared" si="72"/>
        <v>9.7718467498923767E-2</v>
      </c>
      <c r="J2352" s="14">
        <f>SUM(SUMIFS('Census Data'!W:W,'Census Data'!$A:$A,$A2352),SUMIFS('Census Data'!X:X,'Census Data'!$A:$A,$A2352))/SUMIFS('Census Data'!$F:$F,'Census Data'!$A:$A,$A2352)</f>
        <v>2.9559477686899125E-2</v>
      </c>
      <c r="K2352" s="16">
        <f t="shared" si="73"/>
        <v>0.97044052231310085</v>
      </c>
      <c r="L2352" s="19">
        <f>'EPA Data'!D2353/SUM('EPA Data'!D:D)</f>
        <v>5.211606145899648E-6</v>
      </c>
      <c r="M2352" s="19">
        <f>'EPA Data'!E2353/SUM('EPA Data'!E:E)</f>
        <v>2.5371912230251822E-5</v>
      </c>
      <c r="N2352" s="19">
        <f>'EPA Data'!F2353/SUM('EPA Data'!F:F)</f>
        <v>1.8065225005546063E-5</v>
      </c>
      <c r="O2352" s="19">
        <f>'EPA Data'!G2353/SUM('EPA Data'!G:G)</f>
        <v>5.2934518173655526E-6</v>
      </c>
      <c r="P2352" s="19">
        <f>'EPA Data'!H2353/SUM('EPA Data'!H:H)</f>
        <v>1.9845600398299386E-5</v>
      </c>
      <c r="Q2352" s="19">
        <f>'EPA Data'!I2353/SUM('EPA Data'!I:I)</f>
        <v>8.8104237163701098E-6</v>
      </c>
      <c r="R2352" s="19">
        <f>'EPA Data'!J2353/SUM('EPA Data'!J:J)</f>
        <v>3.8598056959987356E-6</v>
      </c>
      <c r="S2352" s="19">
        <f>'EPA Data'!K2353/SUM('EPA Data'!K:K)</f>
        <v>2.7721943694617416E-5</v>
      </c>
      <c r="T2352" s="19">
        <f>'EPA Data'!L2353/SUM('EPA Data'!L:L)</f>
        <v>1.2284022596638251E-5</v>
      </c>
      <c r="U2352" s="19">
        <f>'EPA Data'!M2353/SUM('EPA Data'!M:M)</f>
        <v>3.1367335753055878E-6</v>
      </c>
      <c r="V2352" s="19">
        <f>'EPA Data'!N2353/SUM('EPA Data'!N:N)</f>
        <v>8.311417341296325E-6</v>
      </c>
      <c r="W2352" s="19">
        <f>'EPA Data'!O2353/SUM('EPA Data'!O:O)</f>
        <v>5.083531498913045E-6</v>
      </c>
      <c r="X2352" s="19">
        <f>'EPA Data'!P2353/SUM('EPA Data'!P:P)</f>
        <v>6.9330992551785162E-5</v>
      </c>
    </row>
    <row r="2353" spans="1:24" x14ac:dyDescent="0.35">
      <c r="A2353" s="13" t="s">
        <v>3814</v>
      </c>
      <c r="B2353" s="13" t="s">
        <v>3778</v>
      </c>
      <c r="C2353" s="18" t="s">
        <v>3815</v>
      </c>
      <c r="D2353" s="14">
        <f>SUMIFS('Census Data'!G:G,'Census Data'!$A:$A,$A2353)/SUMIFS('Census Data'!$F:$F,'Census Data'!$A:$A,$A2353)</f>
        <v>0.50985915492957745</v>
      </c>
      <c r="E2353" s="16">
        <f>SUMIFS('Census Data'!H:H,'Census Data'!$A:$A,$A2353)/SUMIFS('Census Data'!$F:$F,'Census Data'!$A:$A,$A2353)</f>
        <v>0.49014084507042255</v>
      </c>
      <c r="F2353" s="14">
        <f>SUM(SUMIFS('Census Data'!I:I,'Census Data'!$A:$A,$A2353),SUMIFS('Census Data'!J:J,'Census Data'!$A:$A,$A2353))/SUMIFS('Census Data'!$F:$F,'Census Data'!$A:$A,$A2353)</f>
        <v>0.97605633802816905</v>
      </c>
      <c r="G2353" s="14">
        <f>SUM(SUMIFS('Census Data'!K:K,'Census Data'!$A:$A,$A2353),SUMIFS('Census Data'!L:L,'Census Data'!$A:$A,$A2353))/SUMIFS('Census Data'!$F:$F,'Census Data'!$A:$A,$A2353)</f>
        <v>4.6948356807511738E-3</v>
      </c>
      <c r="H2353" s="14">
        <f>SUM(SUMIFS('Census Data'!O:O,'Census Data'!$A:$A,$A2353),SUMIFS('Census Data'!P:P,'Census Data'!$A:$A,$A2353))/SUMIFS('Census Data'!$F:$F,'Census Data'!$A:$A,$A2353)</f>
        <v>4.6948356807511738E-3</v>
      </c>
      <c r="I2353" s="16">
        <f t="shared" si="72"/>
        <v>1.4553990610328693E-2</v>
      </c>
      <c r="J2353" s="14">
        <f>SUM(SUMIFS('Census Data'!W:W,'Census Data'!$A:$A,$A2353),SUMIFS('Census Data'!X:X,'Census Data'!$A:$A,$A2353))/SUMIFS('Census Data'!$F:$F,'Census Data'!$A:$A,$A2353)</f>
        <v>2.0187793427230045E-2</v>
      </c>
      <c r="K2353" s="16">
        <f t="shared" si="73"/>
        <v>0.97981220657276991</v>
      </c>
      <c r="L2353" s="19">
        <f>'EPA Data'!D2354/SUM('EPA Data'!D:D)</f>
        <v>1.6991371721815225E-6</v>
      </c>
      <c r="M2353" s="19">
        <f>'EPA Data'!E2354/SUM('EPA Data'!E:E)</f>
        <v>6.562068060054626E-6</v>
      </c>
      <c r="N2353" s="19">
        <f>'EPA Data'!F2354/SUM('EPA Data'!F:F)</f>
        <v>6.2332408135218244E-6</v>
      </c>
      <c r="O2353" s="19">
        <f>'EPA Data'!G2354/SUM('EPA Data'!G:G)</f>
        <v>1.6119259985235115E-6</v>
      </c>
      <c r="P2353" s="19">
        <f>'EPA Data'!H2354/SUM('EPA Data'!H:H)</f>
        <v>4.5802072142024797E-6</v>
      </c>
      <c r="Q2353" s="19">
        <f>'EPA Data'!I2354/SUM('EPA Data'!I:I)</f>
        <v>2.1932170527991168E-6</v>
      </c>
      <c r="R2353" s="19">
        <f>'EPA Data'!J2354/SUM('EPA Data'!J:J)</f>
        <v>8.5100636119263539E-7</v>
      </c>
      <c r="S2353" s="19">
        <f>'EPA Data'!K2354/SUM('EPA Data'!K:K)</f>
        <v>4.8980805654759794E-6</v>
      </c>
      <c r="T2353" s="19">
        <f>'EPA Data'!L2354/SUM('EPA Data'!L:L)</f>
        <v>3.5026207451638135E-6</v>
      </c>
      <c r="U2353" s="19">
        <f>'EPA Data'!M2354/SUM('EPA Data'!M:M)</f>
        <v>1.948093393947254E-6</v>
      </c>
      <c r="V2353" s="19">
        <f>'EPA Data'!N2354/SUM('EPA Data'!N:N)</f>
        <v>2.3275003850945494E-6</v>
      </c>
      <c r="W2353" s="19">
        <f>'EPA Data'!O2354/SUM('EPA Data'!O:O)</f>
        <v>2.8966378073593905E-6</v>
      </c>
      <c r="X2353" s="19">
        <f>'EPA Data'!P2354/SUM('EPA Data'!P:P)</f>
        <v>2.1920866878235844E-5</v>
      </c>
    </row>
    <row r="2354" spans="1:24" x14ac:dyDescent="0.35">
      <c r="A2354" s="13" t="s">
        <v>3816</v>
      </c>
      <c r="B2354" s="13" t="s">
        <v>3778</v>
      </c>
      <c r="C2354" s="18" t="s">
        <v>234</v>
      </c>
      <c r="D2354" s="14">
        <f>SUMIFS('Census Data'!G:G,'Census Data'!$A:$A,$A2354)/SUMIFS('Census Data'!$F:$F,'Census Data'!$A:$A,$A2354)</f>
        <v>0.52374024599920643</v>
      </c>
      <c r="E2354" s="16">
        <f>SUMIFS('Census Data'!H:H,'Census Data'!$A:$A,$A2354)/SUMIFS('Census Data'!$F:$F,'Census Data'!$A:$A,$A2354)</f>
        <v>0.47625975400079357</v>
      </c>
      <c r="F2354" s="14">
        <f>SUM(SUMIFS('Census Data'!I:I,'Census Data'!$A:$A,$A2354),SUMIFS('Census Data'!J:J,'Census Data'!$A:$A,$A2354))/SUMIFS('Census Data'!$F:$F,'Census Data'!$A:$A,$A2354)</f>
        <v>0.95979367808490945</v>
      </c>
      <c r="G2354" s="14">
        <f>SUM(SUMIFS('Census Data'!K:K,'Census Data'!$A:$A,$A2354),SUMIFS('Census Data'!L:L,'Census Data'!$A:$A,$A2354))/SUMIFS('Census Data'!$F:$F,'Census Data'!$A:$A,$A2354)</f>
        <v>7.0096548075651369E-3</v>
      </c>
      <c r="H2354" s="14">
        <f>SUM(SUMIFS('Census Data'!O:O,'Census Data'!$A:$A,$A2354),SUMIFS('Census Data'!P:P,'Census Data'!$A:$A,$A2354))/SUMIFS('Census Data'!$F:$F,'Census Data'!$A:$A,$A2354)</f>
        <v>3.5709562227218624E-3</v>
      </c>
      <c r="I2354" s="16">
        <f t="shared" si="72"/>
        <v>2.9625710884803591E-2</v>
      </c>
      <c r="J2354" s="14">
        <f>SUM(SUMIFS('Census Data'!W:W,'Census Data'!$A:$A,$A2354),SUMIFS('Census Data'!X:X,'Census Data'!$A:$A,$A2354))/SUMIFS('Census Data'!$F:$F,'Census Data'!$A:$A,$A2354)</f>
        <v>6.3483666181721993E-2</v>
      </c>
      <c r="K2354" s="16">
        <f t="shared" si="73"/>
        <v>0.93651633381827804</v>
      </c>
      <c r="L2354" s="19">
        <f>'EPA Data'!D2355/SUM('EPA Data'!D:D)</f>
        <v>5.5121729858562979E-6</v>
      </c>
      <c r="M2354" s="19">
        <f>'EPA Data'!E2355/SUM('EPA Data'!E:E)</f>
        <v>2.3226249470638985E-5</v>
      </c>
      <c r="N2354" s="19">
        <f>'EPA Data'!F2355/SUM('EPA Data'!F:F)</f>
        <v>2.0253006006458525E-5</v>
      </c>
      <c r="O2354" s="19">
        <f>'EPA Data'!G2355/SUM('EPA Data'!G:G)</f>
        <v>8.1664745583753617E-6</v>
      </c>
      <c r="P2354" s="19">
        <f>'EPA Data'!H2355/SUM('EPA Data'!H:H)</f>
        <v>1.8918275417705346E-5</v>
      </c>
      <c r="Q2354" s="19">
        <f>'EPA Data'!I2355/SUM('EPA Data'!I:I)</f>
        <v>8.428074538323955E-6</v>
      </c>
      <c r="R2354" s="19">
        <f>'EPA Data'!J2355/SUM('EPA Data'!J:J)</f>
        <v>4.5339789028700765E-6</v>
      </c>
      <c r="S2354" s="19">
        <f>'EPA Data'!K2355/SUM('EPA Data'!K:K)</f>
        <v>1.6824828034200451E-5</v>
      </c>
      <c r="T2354" s="19">
        <f>'EPA Data'!L2355/SUM('EPA Data'!L:L)</f>
        <v>1.2236684444288741E-5</v>
      </c>
      <c r="U2354" s="19">
        <f>'EPA Data'!M2355/SUM('EPA Data'!M:M)</f>
        <v>2.5791817914577437E-5</v>
      </c>
      <c r="V2354" s="19">
        <f>'EPA Data'!N2355/SUM('EPA Data'!N:N)</f>
        <v>1.2508540182551657E-5</v>
      </c>
      <c r="W2354" s="19">
        <f>'EPA Data'!O2355/SUM('EPA Data'!O:O)</f>
        <v>1.5511665283683487E-5</v>
      </c>
      <c r="X2354" s="19">
        <f>'EPA Data'!P2355/SUM('EPA Data'!P:P)</f>
        <v>6.7510703146818693E-5</v>
      </c>
    </row>
    <row r="2355" spans="1:24" x14ac:dyDescent="0.35">
      <c r="A2355" s="13" t="s">
        <v>3817</v>
      </c>
      <c r="B2355" s="13" t="s">
        <v>3778</v>
      </c>
      <c r="C2355" s="18" t="s">
        <v>3818</v>
      </c>
      <c r="D2355" s="14">
        <f>SUMIFS('Census Data'!G:G,'Census Data'!$A:$A,$A2355)/SUMIFS('Census Data'!$F:$F,'Census Data'!$A:$A,$A2355)</f>
        <v>0.51551551551551555</v>
      </c>
      <c r="E2355" s="16">
        <f>SUMIFS('Census Data'!H:H,'Census Data'!$A:$A,$A2355)/SUMIFS('Census Data'!$F:$F,'Census Data'!$A:$A,$A2355)</f>
        <v>0.4844844844844845</v>
      </c>
      <c r="F2355" s="14">
        <f>SUM(SUMIFS('Census Data'!I:I,'Census Data'!$A:$A,$A2355),SUMIFS('Census Data'!J:J,'Census Data'!$A:$A,$A2355))/SUMIFS('Census Data'!$F:$F,'Census Data'!$A:$A,$A2355)</f>
        <v>0.87912912912912911</v>
      </c>
      <c r="G2355" s="14">
        <f>SUM(SUMIFS('Census Data'!K:K,'Census Data'!$A:$A,$A2355),SUMIFS('Census Data'!L:L,'Census Data'!$A:$A,$A2355))/SUMIFS('Census Data'!$F:$F,'Census Data'!$A:$A,$A2355)</f>
        <v>4.004004004004004E-3</v>
      </c>
      <c r="H2355" s="14">
        <f>SUM(SUMIFS('Census Data'!O:O,'Census Data'!$A:$A,$A2355),SUMIFS('Census Data'!P:P,'Census Data'!$A:$A,$A2355))/SUMIFS('Census Data'!$F:$F,'Census Data'!$A:$A,$A2355)</f>
        <v>5.5055055055055055E-3</v>
      </c>
      <c r="I2355" s="16">
        <f t="shared" si="72"/>
        <v>0.11136136136136132</v>
      </c>
      <c r="J2355" s="14">
        <f>SUM(SUMIFS('Census Data'!W:W,'Census Data'!$A:$A,$A2355),SUMIFS('Census Data'!X:X,'Census Data'!$A:$A,$A2355))/SUMIFS('Census Data'!$F:$F,'Census Data'!$A:$A,$A2355)</f>
        <v>1.5515515515515516E-2</v>
      </c>
      <c r="K2355" s="16">
        <f t="shared" si="73"/>
        <v>0.98448448448448445</v>
      </c>
      <c r="L2355" s="19">
        <f>'EPA Data'!D2356/SUM('EPA Data'!D:D)</f>
        <v>3.1139082579146822E-6</v>
      </c>
      <c r="M2355" s="19">
        <f>'EPA Data'!E2356/SUM('EPA Data'!E:E)</f>
        <v>1.5230056566934303E-5</v>
      </c>
      <c r="N2355" s="19">
        <f>'EPA Data'!F2356/SUM('EPA Data'!F:F)</f>
        <v>1.5649192280506562E-5</v>
      </c>
      <c r="O2355" s="19">
        <f>'EPA Data'!G2356/SUM('EPA Data'!G:G)</f>
        <v>3.1682195245390828E-6</v>
      </c>
      <c r="P2355" s="19">
        <f>'EPA Data'!H2356/SUM('EPA Data'!H:H)</f>
        <v>1.1201433380881497E-5</v>
      </c>
      <c r="Q2355" s="19">
        <f>'EPA Data'!I2356/SUM('EPA Data'!I:I)</f>
        <v>5.5261474297251571E-6</v>
      </c>
      <c r="R2355" s="19">
        <f>'EPA Data'!J2356/SUM('EPA Data'!J:J)</f>
        <v>2.0332624889358142E-6</v>
      </c>
      <c r="S2355" s="19">
        <f>'EPA Data'!K2356/SUM('EPA Data'!K:K)</f>
        <v>1.3492164205593246E-5</v>
      </c>
      <c r="T2355" s="19">
        <f>'EPA Data'!L2356/SUM('EPA Data'!L:L)</f>
        <v>8.4657211548149732E-6</v>
      </c>
      <c r="U2355" s="19">
        <f>'EPA Data'!M2356/SUM('EPA Data'!M:M)</f>
        <v>3.7100407929019412E-6</v>
      </c>
      <c r="V2355" s="19">
        <f>'EPA Data'!N2356/SUM('EPA Data'!N:N)</f>
        <v>5.5100469179304399E-6</v>
      </c>
      <c r="W2355" s="19">
        <f>'EPA Data'!O2356/SUM('EPA Data'!O:O)</f>
        <v>5.9473300097793725E-6</v>
      </c>
      <c r="X2355" s="19">
        <f>'EPA Data'!P2356/SUM('EPA Data'!P:P)</f>
        <v>5.0197705928698839E-5</v>
      </c>
    </row>
    <row r="2356" spans="1:24" x14ac:dyDescent="0.35">
      <c r="A2356" s="13" t="s">
        <v>3819</v>
      </c>
      <c r="B2356" s="13" t="s">
        <v>3778</v>
      </c>
      <c r="C2356" s="18" t="s">
        <v>3820</v>
      </c>
      <c r="D2356" s="14">
        <f>SUMIFS('Census Data'!G:G,'Census Data'!$A:$A,$A2356)/SUMIFS('Census Data'!$F:$F,'Census Data'!$A:$A,$A2356)</f>
        <v>0.50213675213675213</v>
      </c>
      <c r="E2356" s="16">
        <f>SUMIFS('Census Data'!H:H,'Census Data'!$A:$A,$A2356)/SUMIFS('Census Data'!$F:$F,'Census Data'!$A:$A,$A2356)</f>
        <v>0.49786324786324787</v>
      </c>
      <c r="F2356" s="14">
        <f>SUM(SUMIFS('Census Data'!I:I,'Census Data'!$A:$A,$A2356),SUMIFS('Census Data'!J:J,'Census Data'!$A:$A,$A2356))/SUMIFS('Census Data'!$F:$F,'Census Data'!$A:$A,$A2356)</f>
        <v>0.93162393162393164</v>
      </c>
      <c r="G2356" s="14">
        <f>SUM(SUMIFS('Census Data'!K:K,'Census Data'!$A:$A,$A2356),SUMIFS('Census Data'!L:L,'Census Data'!$A:$A,$A2356))/SUMIFS('Census Data'!$F:$F,'Census Data'!$A:$A,$A2356)</f>
        <v>2.670940170940171E-3</v>
      </c>
      <c r="H2356" s="14">
        <f>SUM(SUMIFS('Census Data'!O:O,'Census Data'!$A:$A,$A2356),SUMIFS('Census Data'!P:P,'Census Data'!$A:$A,$A2356))/SUMIFS('Census Data'!$F:$F,'Census Data'!$A:$A,$A2356)</f>
        <v>4.2735042735042739E-3</v>
      </c>
      <c r="I2356" s="16">
        <f t="shared" si="72"/>
        <v>6.1431623931623935E-2</v>
      </c>
      <c r="J2356" s="14">
        <f>SUM(SUMIFS('Census Data'!W:W,'Census Data'!$A:$A,$A2356),SUMIFS('Census Data'!X:X,'Census Data'!$A:$A,$A2356))/SUMIFS('Census Data'!$F:$F,'Census Data'!$A:$A,$A2356)</f>
        <v>1.282051282051282E-2</v>
      </c>
      <c r="K2356" s="16">
        <f t="shared" si="73"/>
        <v>0.98717948717948723</v>
      </c>
      <c r="L2356" s="19">
        <f>'EPA Data'!D2357/SUM('EPA Data'!D:D)</f>
        <v>1.1128880333874984E-6</v>
      </c>
      <c r="M2356" s="19">
        <f>'EPA Data'!E2357/SUM('EPA Data'!E:E)</f>
        <v>4.3533763103232324E-6</v>
      </c>
      <c r="N2356" s="19">
        <f>'EPA Data'!F2357/SUM('EPA Data'!F:F)</f>
        <v>4.6320467297763221E-6</v>
      </c>
      <c r="O2356" s="19">
        <f>'EPA Data'!G2357/SUM('EPA Data'!G:G)</f>
        <v>9.9690175935430802E-7</v>
      </c>
      <c r="P2356" s="19">
        <f>'EPA Data'!H2357/SUM('EPA Data'!H:H)</f>
        <v>3.1073295586078047E-6</v>
      </c>
      <c r="Q2356" s="19">
        <f>'EPA Data'!I2357/SUM('EPA Data'!I:I)</f>
        <v>1.7492684935728671E-6</v>
      </c>
      <c r="R2356" s="19">
        <f>'EPA Data'!J2357/SUM('EPA Data'!J:J)</f>
        <v>7.9546417694589197E-7</v>
      </c>
      <c r="S2356" s="19">
        <f>'EPA Data'!K2357/SUM('EPA Data'!K:K)</f>
        <v>3.9815717777443689E-6</v>
      </c>
      <c r="T2356" s="19">
        <f>'EPA Data'!L2357/SUM('EPA Data'!L:L)</f>
        <v>2.691749026140711E-6</v>
      </c>
      <c r="U2356" s="19">
        <f>'EPA Data'!M2357/SUM('EPA Data'!M:M)</f>
        <v>9.312956840639513E-7</v>
      </c>
      <c r="V2356" s="19">
        <f>'EPA Data'!N2357/SUM('EPA Data'!N:N)</f>
        <v>1.401087302010127E-6</v>
      </c>
      <c r="W2356" s="19">
        <f>'EPA Data'!O2357/SUM('EPA Data'!O:O)</f>
        <v>1.4781031941446999E-6</v>
      </c>
      <c r="X2356" s="19">
        <f>'EPA Data'!P2357/SUM('EPA Data'!P:P)</f>
        <v>1.5294483907141144E-5</v>
      </c>
    </row>
    <row r="2357" spans="1:24" x14ac:dyDescent="0.35">
      <c r="A2357" s="13" t="s">
        <v>3821</v>
      </c>
      <c r="B2357" s="13" t="s">
        <v>3778</v>
      </c>
      <c r="C2357" s="18" t="s">
        <v>3822</v>
      </c>
      <c r="D2357" s="14">
        <f>SUMIFS('Census Data'!G:G,'Census Data'!$A:$A,$A2357)/SUMIFS('Census Data'!$F:$F,'Census Data'!$A:$A,$A2357)</f>
        <v>0.52083671152910649</v>
      </c>
      <c r="E2357" s="16">
        <f>SUMIFS('Census Data'!H:H,'Census Data'!$A:$A,$A2357)/SUMIFS('Census Data'!$F:$F,'Census Data'!$A:$A,$A2357)</f>
        <v>0.47916328847089346</v>
      </c>
      <c r="F2357" s="14">
        <f>SUM(SUMIFS('Census Data'!I:I,'Census Data'!$A:$A,$A2357),SUMIFS('Census Data'!J:J,'Census Data'!$A:$A,$A2357))/SUMIFS('Census Data'!$F:$F,'Census Data'!$A:$A,$A2357)</f>
        <v>0.97048808172531209</v>
      </c>
      <c r="G2357" s="14">
        <f>SUM(SUMIFS('Census Data'!K:K,'Census Data'!$A:$A,$A2357),SUMIFS('Census Data'!L:L,'Census Data'!$A:$A,$A2357))/SUMIFS('Census Data'!$F:$F,'Census Data'!$A:$A,$A2357)</f>
        <v>5.1889087076374251E-3</v>
      </c>
      <c r="H2357" s="14">
        <f>SUM(SUMIFS('Census Data'!O:O,'Census Data'!$A:$A,$A2357),SUMIFS('Census Data'!P:P,'Census Data'!$A:$A,$A2357))/SUMIFS('Census Data'!$F:$F,'Census Data'!$A:$A,$A2357)</f>
        <v>3.8916815307280688E-3</v>
      </c>
      <c r="I2357" s="16">
        <f t="shared" si="72"/>
        <v>2.0431328036322416E-2</v>
      </c>
      <c r="J2357" s="14">
        <f>SUM(SUMIFS('Census Data'!W:W,'Census Data'!$A:$A,$A2357),SUMIFS('Census Data'!X:X,'Census Data'!$A:$A,$A2357))/SUMIFS('Census Data'!$F:$F,'Census Data'!$A:$A,$A2357)</f>
        <v>4.8159558942759847E-2</v>
      </c>
      <c r="K2357" s="16">
        <f t="shared" si="73"/>
        <v>0.95184044105724019</v>
      </c>
      <c r="L2357" s="19">
        <f>'EPA Data'!D2358/SUM('EPA Data'!D:D)</f>
        <v>4.4332574736647106E-6</v>
      </c>
      <c r="M2357" s="19">
        <f>'EPA Data'!E2358/SUM('EPA Data'!E:E)</f>
        <v>1.7512240977222498E-5</v>
      </c>
      <c r="N2357" s="19">
        <f>'EPA Data'!F2358/SUM('EPA Data'!F:F)</f>
        <v>1.6563808864059611E-5</v>
      </c>
      <c r="O2357" s="19">
        <f>'EPA Data'!G2358/SUM('EPA Data'!G:G)</f>
        <v>5.9146555379325963E-6</v>
      </c>
      <c r="P2357" s="19">
        <f>'EPA Data'!H2358/SUM('EPA Data'!H:H)</f>
        <v>1.404569631589142E-5</v>
      </c>
      <c r="Q2357" s="19">
        <f>'EPA Data'!I2358/SUM('EPA Data'!I:I)</f>
        <v>6.9211418539699067E-6</v>
      </c>
      <c r="R2357" s="19">
        <f>'EPA Data'!J2358/SUM('EPA Data'!J:J)</f>
        <v>3.0731474049360267E-6</v>
      </c>
      <c r="S2357" s="19">
        <f>'EPA Data'!K2358/SUM('EPA Data'!K:K)</f>
        <v>1.288434715138236E-5</v>
      </c>
      <c r="T2357" s="19">
        <f>'EPA Data'!L2358/SUM('EPA Data'!L:L)</f>
        <v>9.7674259488459068E-6</v>
      </c>
      <c r="U2357" s="19">
        <f>'EPA Data'!M2358/SUM('EPA Data'!M:M)</f>
        <v>1.1919602729084E-5</v>
      </c>
      <c r="V2357" s="19">
        <f>'EPA Data'!N2358/SUM('EPA Data'!N:N)</f>
        <v>8.792793743597723E-6</v>
      </c>
      <c r="W2357" s="19">
        <f>'EPA Data'!O2358/SUM('EPA Data'!O:O)</f>
        <v>1.0958159174914512E-5</v>
      </c>
      <c r="X2357" s="19">
        <f>'EPA Data'!P2358/SUM('EPA Data'!P:P)</f>
        <v>5.3318193880017536E-5</v>
      </c>
    </row>
    <row r="2358" spans="1:24" x14ac:dyDescent="0.35">
      <c r="A2358" s="13" t="s">
        <v>3823</v>
      </c>
      <c r="B2358" s="13" t="s">
        <v>3778</v>
      </c>
      <c r="C2358" s="18" t="s">
        <v>3824</v>
      </c>
      <c r="D2358" s="14">
        <f>SUMIFS('Census Data'!G:G,'Census Data'!$A:$A,$A2358)/SUMIFS('Census Data'!$F:$F,'Census Data'!$A:$A,$A2358)</f>
        <v>0.50620821394460358</v>
      </c>
      <c r="E2358" s="16">
        <f>SUMIFS('Census Data'!H:H,'Census Data'!$A:$A,$A2358)/SUMIFS('Census Data'!$F:$F,'Census Data'!$A:$A,$A2358)</f>
        <v>0.49379178605539636</v>
      </c>
      <c r="F2358" s="14">
        <f>SUM(SUMIFS('Census Data'!I:I,'Census Data'!$A:$A,$A2358),SUMIFS('Census Data'!J:J,'Census Data'!$A:$A,$A2358))/SUMIFS('Census Data'!$F:$F,'Census Data'!$A:$A,$A2358)</f>
        <v>0.9789875835721108</v>
      </c>
      <c r="G2358" s="14">
        <f>SUM(SUMIFS('Census Data'!K:K,'Census Data'!$A:$A,$A2358),SUMIFS('Census Data'!L:L,'Census Data'!$A:$A,$A2358))/SUMIFS('Census Data'!$F:$F,'Census Data'!$A:$A,$A2358)</f>
        <v>1.2734797835084368E-3</v>
      </c>
      <c r="H2358" s="14">
        <f>SUM(SUMIFS('Census Data'!O:O,'Census Data'!$A:$A,$A2358),SUMIFS('Census Data'!P:P,'Census Data'!$A:$A,$A2358))/SUMIFS('Census Data'!$F:$F,'Census Data'!$A:$A,$A2358)</f>
        <v>4.1388092964024193E-3</v>
      </c>
      <c r="I2358" s="16">
        <f t="shared" si="72"/>
        <v>1.5600127347978332E-2</v>
      </c>
      <c r="J2358" s="14">
        <f>SUM(SUMIFS('Census Data'!W:W,'Census Data'!$A:$A,$A2358),SUMIFS('Census Data'!X:X,'Census Data'!$A:$A,$A2358))/SUMIFS('Census Data'!$F:$F,'Census Data'!$A:$A,$A2358)</f>
        <v>1.6555237185609677E-2</v>
      </c>
      <c r="K2358" s="16">
        <f t="shared" si="73"/>
        <v>0.98344476281439031</v>
      </c>
      <c r="L2358" s="19">
        <f>'EPA Data'!D2359/SUM('EPA Data'!D:D)</f>
        <v>2.3196418834459474E-6</v>
      </c>
      <c r="M2358" s="19">
        <f>'EPA Data'!E2359/SUM('EPA Data'!E:E)</f>
        <v>1.0081077334805057E-5</v>
      </c>
      <c r="N2358" s="19">
        <f>'EPA Data'!F2359/SUM('EPA Data'!F:F)</f>
        <v>9.4034238168584675E-6</v>
      </c>
      <c r="O2358" s="19">
        <f>'EPA Data'!G2359/SUM('EPA Data'!G:G)</f>
        <v>2.346466976034755E-6</v>
      </c>
      <c r="P2358" s="19">
        <f>'EPA Data'!H2359/SUM('EPA Data'!H:H)</f>
        <v>7.3094353013741166E-6</v>
      </c>
      <c r="Q2358" s="19">
        <f>'EPA Data'!I2359/SUM('EPA Data'!I:I)</f>
        <v>3.4185022521709847E-6</v>
      </c>
      <c r="R2358" s="19">
        <f>'EPA Data'!J2359/SUM('EPA Data'!J:J)</f>
        <v>1.2472385897013854E-6</v>
      </c>
      <c r="S2358" s="19">
        <f>'EPA Data'!K2359/SUM('EPA Data'!K:K)</f>
        <v>7.9698337986273959E-6</v>
      </c>
      <c r="T2358" s="19">
        <f>'EPA Data'!L2359/SUM('EPA Data'!L:L)</f>
        <v>5.3098496745740443E-6</v>
      </c>
      <c r="U2358" s="19">
        <f>'EPA Data'!M2359/SUM('EPA Data'!M:M)</f>
        <v>2.8665625754697231E-6</v>
      </c>
      <c r="V2358" s="19">
        <f>'EPA Data'!N2359/SUM('EPA Data'!N:N)</f>
        <v>3.7284637365376263E-6</v>
      </c>
      <c r="W2358" s="19">
        <f>'EPA Data'!O2359/SUM('EPA Data'!O:O)</f>
        <v>4.347195675245577E-6</v>
      </c>
      <c r="X2358" s="19">
        <f>'EPA Data'!P2359/SUM('EPA Data'!P:P)</f>
        <v>3.4468680127135935E-5</v>
      </c>
    </row>
    <row r="2359" spans="1:24" x14ac:dyDescent="0.35">
      <c r="A2359" s="13" t="s">
        <v>3825</v>
      </c>
      <c r="B2359" s="13" t="s">
        <v>3778</v>
      </c>
      <c r="C2359" s="18" t="s">
        <v>3826</v>
      </c>
      <c r="D2359" s="14">
        <f>SUMIFS('Census Data'!G:G,'Census Data'!$A:$A,$A2359)/SUMIFS('Census Data'!$F:$F,'Census Data'!$A:$A,$A2359)</f>
        <v>0.51227968795145906</v>
      </c>
      <c r="E2359" s="16">
        <f>SUMIFS('Census Data'!H:H,'Census Data'!$A:$A,$A2359)/SUMIFS('Census Data'!$F:$F,'Census Data'!$A:$A,$A2359)</f>
        <v>0.48772031204854088</v>
      </c>
      <c r="F2359" s="14">
        <f>SUM(SUMIFS('Census Data'!I:I,'Census Data'!$A:$A,$A2359),SUMIFS('Census Data'!J:J,'Census Data'!$A:$A,$A2359))/SUMIFS('Census Data'!$F:$F,'Census Data'!$A:$A,$A2359)</f>
        <v>0.96503900606761051</v>
      </c>
      <c r="G2359" s="14">
        <f>SUM(SUMIFS('Census Data'!K:K,'Census Data'!$A:$A,$A2359),SUMIFS('Census Data'!L:L,'Census Data'!$A:$A,$A2359))/SUMIFS('Census Data'!$F:$F,'Census Data'!$A:$A,$A2359)</f>
        <v>7.2233458537994798E-3</v>
      </c>
      <c r="H2359" s="14">
        <f>SUM(SUMIFS('Census Data'!O:O,'Census Data'!$A:$A,$A2359),SUMIFS('Census Data'!P:P,'Census Data'!$A:$A,$A2359))/SUMIFS('Census Data'!$F:$F,'Census Data'!$A:$A,$A2359)</f>
        <v>3.7561398439757295E-3</v>
      </c>
      <c r="I2359" s="16">
        <f t="shared" si="72"/>
        <v>2.3981508234614313E-2</v>
      </c>
      <c r="J2359" s="14">
        <f>SUM(SUMIFS('Census Data'!W:W,'Census Data'!$A:$A,$A2359),SUMIFS('Census Data'!X:X,'Census Data'!$A:$A,$A2359))/SUMIFS('Census Data'!$F:$F,'Census Data'!$A:$A,$A2359)</f>
        <v>1.3290956370991043E-2</v>
      </c>
      <c r="K2359" s="16">
        <f t="shared" si="73"/>
        <v>0.98670904362900891</v>
      </c>
      <c r="L2359" s="19">
        <f>'EPA Data'!D2360/SUM('EPA Data'!D:D)</f>
        <v>1.412980697065068E-6</v>
      </c>
      <c r="M2359" s="19">
        <f>'EPA Data'!E2360/SUM('EPA Data'!E:E)</f>
        <v>6.2130330154265172E-6</v>
      </c>
      <c r="N2359" s="19">
        <f>'EPA Data'!F2360/SUM('EPA Data'!F:F)</f>
        <v>5.7538328206628583E-6</v>
      </c>
      <c r="O2359" s="19">
        <f>'EPA Data'!G2360/SUM('EPA Data'!G:G)</f>
        <v>1.8367997308267031E-6</v>
      </c>
      <c r="P2359" s="19">
        <f>'EPA Data'!H2360/SUM('EPA Data'!H:H)</f>
        <v>4.7056211481724893E-6</v>
      </c>
      <c r="Q2359" s="19">
        <f>'EPA Data'!I2360/SUM('EPA Data'!I:I)</f>
        <v>2.1889456994443931E-6</v>
      </c>
      <c r="R2359" s="19">
        <f>'EPA Data'!J2360/SUM('EPA Data'!J:J)</f>
        <v>9.1662171160471008E-7</v>
      </c>
      <c r="S2359" s="19">
        <f>'EPA Data'!K2360/SUM('EPA Data'!K:K)</f>
        <v>4.8394188106118831E-6</v>
      </c>
      <c r="T2359" s="19">
        <f>'EPA Data'!L2360/SUM('EPA Data'!L:L)</f>
        <v>3.2511714924004228E-6</v>
      </c>
      <c r="U2359" s="19">
        <f>'EPA Data'!M2360/SUM('EPA Data'!M:M)</f>
        <v>2.5620566135488643E-6</v>
      </c>
      <c r="V2359" s="19">
        <f>'EPA Data'!N2360/SUM('EPA Data'!N:N)</f>
        <v>2.6458335518217418E-6</v>
      </c>
      <c r="W2359" s="19">
        <f>'EPA Data'!O2360/SUM('EPA Data'!O:O)</f>
        <v>3.0750851832759105E-6</v>
      </c>
      <c r="X2359" s="19">
        <f>'EPA Data'!P2360/SUM('EPA Data'!P:P)</f>
        <v>1.9222725791816889E-5</v>
      </c>
    </row>
    <row r="2360" spans="1:24" x14ac:dyDescent="0.35">
      <c r="A2360" s="13" t="s">
        <v>3827</v>
      </c>
      <c r="B2360" s="13" t="s">
        <v>3778</v>
      </c>
      <c r="C2360" s="18" t="s">
        <v>2925</v>
      </c>
      <c r="D2360" s="14">
        <f>SUMIFS('Census Data'!G:G,'Census Data'!$A:$A,$A2360)/SUMIFS('Census Data'!$F:$F,'Census Data'!$A:$A,$A2360)</f>
        <v>0.5259541984732824</v>
      </c>
      <c r="E2360" s="16">
        <f>SUMIFS('Census Data'!H:H,'Census Data'!$A:$A,$A2360)/SUMIFS('Census Data'!$F:$F,'Census Data'!$A:$A,$A2360)</f>
        <v>0.47404580152671755</v>
      </c>
      <c r="F2360" s="14">
        <f>SUM(SUMIFS('Census Data'!I:I,'Census Data'!$A:$A,$A2360),SUMIFS('Census Data'!J:J,'Census Data'!$A:$A,$A2360))/SUMIFS('Census Data'!$F:$F,'Census Data'!$A:$A,$A2360)</f>
        <v>0.93969465648854966</v>
      </c>
      <c r="G2360" s="14">
        <f>SUM(SUMIFS('Census Data'!K:K,'Census Data'!$A:$A,$A2360),SUMIFS('Census Data'!L:L,'Census Data'!$A:$A,$A2360))/SUMIFS('Census Data'!$F:$F,'Census Data'!$A:$A,$A2360)</f>
        <v>1.2213740458015267E-2</v>
      </c>
      <c r="H2360" s="14">
        <f>SUM(SUMIFS('Census Data'!O:O,'Census Data'!$A:$A,$A2360),SUMIFS('Census Data'!P:P,'Census Data'!$A:$A,$A2360))/SUMIFS('Census Data'!$F:$F,'Census Data'!$A:$A,$A2360)</f>
        <v>5.3435114503816794E-3</v>
      </c>
      <c r="I2360" s="16">
        <f t="shared" si="72"/>
        <v>4.2748091603053373E-2</v>
      </c>
      <c r="J2360" s="14">
        <f>SUM(SUMIFS('Census Data'!W:W,'Census Data'!$A:$A,$A2360),SUMIFS('Census Data'!X:X,'Census Data'!$A:$A,$A2360))/SUMIFS('Census Data'!$F:$F,'Census Data'!$A:$A,$A2360)</f>
        <v>2.366412213740458E-2</v>
      </c>
      <c r="K2360" s="16">
        <f t="shared" si="73"/>
        <v>0.97633587786259546</v>
      </c>
      <c r="L2360" s="19">
        <f>'EPA Data'!D2361/SUM('EPA Data'!D:D)</f>
        <v>3.4954709157780918E-7</v>
      </c>
      <c r="M2360" s="19">
        <f>'EPA Data'!E2361/SUM('EPA Data'!E:E)</f>
        <v>1.3956661858295823E-6</v>
      </c>
      <c r="N2360" s="19">
        <f>'EPA Data'!F2361/SUM('EPA Data'!F:F)</f>
        <v>8.4309571403043669E-7</v>
      </c>
      <c r="O2360" s="19">
        <f>'EPA Data'!G2361/SUM('EPA Data'!G:G)</f>
        <v>1.8397006975615262E-7</v>
      </c>
      <c r="P2360" s="19">
        <f>'EPA Data'!H2361/SUM('EPA Data'!H:H)</f>
        <v>9.4532395825667127E-7</v>
      </c>
      <c r="Q2360" s="19">
        <f>'EPA Data'!I2361/SUM('EPA Data'!I:I)</f>
        <v>3.6747649997770182E-7</v>
      </c>
      <c r="R2360" s="19">
        <f>'EPA Data'!J2361/SUM('EPA Data'!J:J)</f>
        <v>1.9744842735864936E-7</v>
      </c>
      <c r="S2360" s="19">
        <f>'EPA Data'!K2361/SUM('EPA Data'!K:K)</f>
        <v>1.2983017401088487E-6</v>
      </c>
      <c r="T2360" s="19">
        <f>'EPA Data'!L2361/SUM('EPA Data'!L:L)</f>
        <v>5.8303965612046358E-7</v>
      </c>
      <c r="U2360" s="19">
        <f>'EPA Data'!M2361/SUM('EPA Data'!M:M)</f>
        <v>1.497676290572098E-7</v>
      </c>
      <c r="V2360" s="19">
        <f>'EPA Data'!N2361/SUM('EPA Data'!N:N)</f>
        <v>4.1335094686386119E-7</v>
      </c>
      <c r="W2360" s="19">
        <f>'EPA Data'!O2361/SUM('EPA Data'!O:O)</f>
        <v>2.77239735801128E-7</v>
      </c>
      <c r="X2360" s="19">
        <f>'EPA Data'!P2361/SUM('EPA Data'!P:P)</f>
        <v>4.5740722791389709E-6</v>
      </c>
    </row>
    <row r="2361" spans="1:24" x14ac:dyDescent="0.35">
      <c r="A2361" s="13" t="s">
        <v>3828</v>
      </c>
      <c r="B2361" s="13" t="s">
        <v>3778</v>
      </c>
      <c r="C2361" s="18" t="s">
        <v>3473</v>
      </c>
      <c r="D2361" s="14">
        <f>SUMIFS('Census Data'!G:G,'Census Data'!$A:$A,$A2361)/SUMIFS('Census Data'!$F:$F,'Census Data'!$A:$A,$A2361)</f>
        <v>0.49479430468793967</v>
      </c>
      <c r="E2361" s="16">
        <f>SUMIFS('Census Data'!H:H,'Census Data'!$A:$A,$A2361)/SUMIFS('Census Data'!$F:$F,'Census Data'!$A:$A,$A2361)</f>
        <v>0.50520569531206028</v>
      </c>
      <c r="F2361" s="14">
        <f>SUM(SUMIFS('Census Data'!I:I,'Census Data'!$A:$A,$A2361),SUMIFS('Census Data'!J:J,'Census Data'!$A:$A,$A2361))/SUMIFS('Census Data'!$F:$F,'Census Data'!$A:$A,$A2361)</f>
        <v>0.83555630592605101</v>
      </c>
      <c r="G2361" s="14">
        <f>SUM(SUMIFS('Census Data'!K:K,'Census Data'!$A:$A,$A2361),SUMIFS('Census Data'!L:L,'Census Data'!$A:$A,$A2361))/SUMIFS('Census Data'!$F:$F,'Census Data'!$A:$A,$A2361)</f>
        <v>7.4849456919353933E-3</v>
      </c>
      <c r="H2361" s="14">
        <f>SUM(SUMIFS('Census Data'!O:O,'Census Data'!$A:$A,$A2361),SUMIFS('Census Data'!P:P,'Census Data'!$A:$A,$A2361))/SUMIFS('Census Data'!$F:$F,'Census Data'!$A:$A,$A2361)</f>
        <v>7.3723901176205751E-3</v>
      </c>
      <c r="I2361" s="16">
        <f t="shared" si="72"/>
        <v>0.14958635826439304</v>
      </c>
      <c r="J2361" s="14">
        <f>SUM(SUMIFS('Census Data'!W:W,'Census Data'!$A:$A,$A2361),SUMIFS('Census Data'!X:X,'Census Data'!$A:$A,$A2361))/SUMIFS('Census Data'!$F:$F,'Census Data'!$A:$A,$A2361)</f>
        <v>2.8814227024593395E-2</v>
      </c>
      <c r="K2361" s="16">
        <f t="shared" si="73"/>
        <v>0.97118577297540665</v>
      </c>
      <c r="L2361" s="19">
        <f>'EPA Data'!D2362/SUM('EPA Data'!D:D)</f>
        <v>7.0383960376392991E-6</v>
      </c>
      <c r="M2361" s="19">
        <f>'EPA Data'!E2362/SUM('EPA Data'!E:E)</f>
        <v>3.5569038860456869E-5</v>
      </c>
      <c r="N2361" s="19">
        <f>'EPA Data'!F2362/SUM('EPA Data'!F:F)</f>
        <v>3.1101583629743085E-5</v>
      </c>
      <c r="O2361" s="19">
        <f>'EPA Data'!G2362/SUM('EPA Data'!G:G)</f>
        <v>6.9476346481886119E-6</v>
      </c>
      <c r="P2361" s="19">
        <f>'EPA Data'!H2362/SUM('EPA Data'!H:H)</f>
        <v>2.5405770722343007E-5</v>
      </c>
      <c r="Q2361" s="19">
        <f>'EPA Data'!I2362/SUM('EPA Data'!I:I)</f>
        <v>1.1149806592414011E-5</v>
      </c>
      <c r="R2361" s="19">
        <f>'EPA Data'!J2362/SUM('EPA Data'!J:J)</f>
        <v>4.0075983025027847E-6</v>
      </c>
      <c r="S2361" s="19">
        <f>'EPA Data'!K2362/SUM('EPA Data'!K:K)</f>
        <v>3.0153543247495969E-5</v>
      </c>
      <c r="T2361" s="19">
        <f>'EPA Data'!L2362/SUM('EPA Data'!L:L)</f>
        <v>1.7220983045300633E-5</v>
      </c>
      <c r="U2361" s="19">
        <f>'EPA Data'!M2362/SUM('EPA Data'!M:M)</f>
        <v>7.2804749474110675E-6</v>
      </c>
      <c r="V2361" s="19">
        <f>'EPA Data'!N2362/SUM('EPA Data'!N:N)</f>
        <v>1.2112148721912913E-5</v>
      </c>
      <c r="W2361" s="19">
        <f>'EPA Data'!O2362/SUM('EPA Data'!O:O)</f>
        <v>1.1929992703717989E-5</v>
      </c>
      <c r="X2361" s="19">
        <f>'EPA Data'!P2362/SUM('EPA Data'!P:P)</f>
        <v>1.2511970041064027E-4</v>
      </c>
    </row>
    <row r="2362" spans="1:24" x14ac:dyDescent="0.35">
      <c r="A2362" s="13" t="s">
        <v>3829</v>
      </c>
      <c r="B2362" s="13" t="s">
        <v>3778</v>
      </c>
      <c r="C2362" s="18" t="s">
        <v>3830</v>
      </c>
      <c r="D2362" s="14">
        <f>SUMIFS('Census Data'!G:G,'Census Data'!$A:$A,$A2362)/SUMIFS('Census Data'!$F:$F,'Census Data'!$A:$A,$A2362)</f>
        <v>0.49744142203070296</v>
      </c>
      <c r="E2362" s="16">
        <f>SUMIFS('Census Data'!H:H,'Census Data'!$A:$A,$A2362)/SUMIFS('Census Data'!$F:$F,'Census Data'!$A:$A,$A2362)</f>
        <v>0.50255857796929704</v>
      </c>
      <c r="F2362" s="14">
        <f>SUM(SUMIFS('Census Data'!I:I,'Census Data'!$A:$A,$A2362),SUMIFS('Census Data'!J:J,'Census Data'!$A:$A,$A2362))/SUMIFS('Census Data'!$F:$F,'Census Data'!$A:$A,$A2362)</f>
        <v>0.96000538647993539</v>
      </c>
      <c r="G2362" s="14">
        <f>SUM(SUMIFS('Census Data'!K:K,'Census Data'!$A:$A,$A2362),SUMIFS('Census Data'!L:L,'Census Data'!$A:$A,$A2362))/SUMIFS('Census Data'!$F:$F,'Census Data'!$A:$A,$A2362)</f>
        <v>8.349043899811474E-3</v>
      </c>
      <c r="H2362" s="14">
        <f>SUM(SUMIFS('Census Data'!O:O,'Census Data'!$A:$A,$A2362),SUMIFS('Census Data'!P:P,'Census Data'!$A:$A,$A2362))/SUMIFS('Census Data'!$F:$F,'Census Data'!$A:$A,$A2362)</f>
        <v>3.6358739563695126E-3</v>
      </c>
      <c r="I2362" s="16">
        <f t="shared" si="72"/>
        <v>2.800969566388356E-2</v>
      </c>
      <c r="J2362" s="14">
        <f>SUM(SUMIFS('Census Data'!W:W,'Census Data'!$A:$A,$A2362),SUMIFS('Census Data'!X:X,'Census Data'!$A:$A,$A2362))/SUMIFS('Census Data'!$F:$F,'Census Data'!$A:$A,$A2362)</f>
        <v>2.3161863722057634E-2</v>
      </c>
      <c r="K2362" s="16">
        <f t="shared" si="73"/>
        <v>0.97683813627794236</v>
      </c>
      <c r="L2362" s="19">
        <f>'EPA Data'!D2363/SUM('EPA Data'!D:D)</f>
        <v>6.8213911693037198E-6</v>
      </c>
      <c r="M2362" s="19">
        <f>'EPA Data'!E2363/SUM('EPA Data'!E:E)</f>
        <v>3.0765655867841497E-5</v>
      </c>
      <c r="N2362" s="19">
        <f>'EPA Data'!F2363/SUM('EPA Data'!F:F)</f>
        <v>2.7767734048596633E-5</v>
      </c>
      <c r="O2362" s="19">
        <f>'EPA Data'!G2363/SUM('EPA Data'!G:G)</f>
        <v>8.0397539994783341E-6</v>
      </c>
      <c r="P2362" s="19">
        <f>'EPA Data'!H2363/SUM('EPA Data'!H:H)</f>
        <v>2.2838569309364544E-5</v>
      </c>
      <c r="Q2362" s="19">
        <f>'EPA Data'!I2363/SUM('EPA Data'!I:I)</f>
        <v>1.0334505044944487E-5</v>
      </c>
      <c r="R2362" s="19">
        <f>'EPA Data'!J2363/SUM('EPA Data'!J:J)</f>
        <v>4.2428847948793762E-6</v>
      </c>
      <c r="S2362" s="19">
        <f>'EPA Data'!K2363/SUM('EPA Data'!K:K)</f>
        <v>2.4304606928186714E-5</v>
      </c>
      <c r="T2362" s="19">
        <f>'EPA Data'!L2363/SUM('EPA Data'!L:L)</f>
        <v>1.5479719019135886E-5</v>
      </c>
      <c r="U2362" s="19">
        <f>'EPA Data'!M2363/SUM('EPA Data'!M:M)</f>
        <v>1.1595536905305776E-5</v>
      </c>
      <c r="V2362" s="19">
        <f>'EPA Data'!N2363/SUM('EPA Data'!N:N)</f>
        <v>1.2775725464759404E-5</v>
      </c>
      <c r="W2362" s="19">
        <f>'EPA Data'!O2363/SUM('EPA Data'!O:O)</f>
        <v>1.4196921551367678E-5</v>
      </c>
      <c r="X2362" s="19">
        <f>'EPA Data'!P2363/SUM('EPA Data'!P:P)</f>
        <v>9.2064029051289794E-5</v>
      </c>
    </row>
    <row r="2363" spans="1:24" x14ac:dyDescent="0.35">
      <c r="A2363" s="13" t="s">
        <v>3831</v>
      </c>
      <c r="B2363" s="13" t="s">
        <v>3778</v>
      </c>
      <c r="C2363" s="18" t="s">
        <v>3135</v>
      </c>
      <c r="D2363" s="14">
        <f>SUMIFS('Census Data'!G:G,'Census Data'!$A:$A,$A2363)/SUMIFS('Census Data'!$F:$F,'Census Data'!$A:$A,$A2363)</f>
        <v>0.5122918318794607</v>
      </c>
      <c r="E2363" s="16">
        <f>SUMIFS('Census Data'!H:H,'Census Data'!$A:$A,$A2363)/SUMIFS('Census Data'!$F:$F,'Census Data'!$A:$A,$A2363)</f>
        <v>0.48770816812053924</v>
      </c>
      <c r="F2363" s="14">
        <f>SUM(SUMIFS('Census Data'!I:I,'Census Data'!$A:$A,$A2363),SUMIFS('Census Data'!J:J,'Census Data'!$A:$A,$A2363))/SUMIFS('Census Data'!$F:$F,'Census Data'!$A:$A,$A2363)</f>
        <v>0.86915146708961144</v>
      </c>
      <c r="G2363" s="14">
        <f>SUM(SUMIFS('Census Data'!K:K,'Census Data'!$A:$A,$A2363),SUMIFS('Census Data'!L:L,'Census Data'!$A:$A,$A2363))/SUMIFS('Census Data'!$F:$F,'Census Data'!$A:$A,$A2363)</f>
        <v>7.1371927042030133E-3</v>
      </c>
      <c r="H2363" s="14">
        <f>SUM(SUMIFS('Census Data'!O:O,'Census Data'!$A:$A,$A2363),SUMIFS('Census Data'!P:P,'Census Data'!$A:$A,$A2363))/SUMIFS('Census Data'!$F:$F,'Census Data'!$A:$A,$A2363)</f>
        <v>2.3790642347343376E-3</v>
      </c>
      <c r="I2363" s="16">
        <f t="shared" si="72"/>
        <v>0.12133227597145124</v>
      </c>
      <c r="J2363" s="14">
        <f>SUM(SUMIFS('Census Data'!W:W,'Census Data'!$A:$A,$A2363),SUMIFS('Census Data'!X:X,'Census Data'!$A:$A,$A2363))/SUMIFS('Census Data'!$F:$F,'Census Data'!$A:$A,$A2363)</f>
        <v>1.7446471054718478E-2</v>
      </c>
      <c r="K2363" s="16">
        <f t="shared" si="73"/>
        <v>0.98255352894528147</v>
      </c>
      <c r="L2363" s="19">
        <f>'EPA Data'!D2364/SUM('EPA Data'!D:D)</f>
        <v>8.4201036353574077E-7</v>
      </c>
      <c r="M2363" s="19">
        <f>'EPA Data'!E2364/SUM('EPA Data'!E:E)</f>
        <v>3.6174546723731587E-6</v>
      </c>
      <c r="N2363" s="19">
        <f>'EPA Data'!F2364/SUM('EPA Data'!F:F)</f>
        <v>3.4927331703176919E-6</v>
      </c>
      <c r="O2363" s="19">
        <f>'EPA Data'!G2364/SUM('EPA Data'!G:G)</f>
        <v>8.3357688525164042E-7</v>
      </c>
      <c r="P2363" s="19">
        <f>'EPA Data'!H2364/SUM('EPA Data'!H:H)</f>
        <v>2.5701450831564079E-6</v>
      </c>
      <c r="Q2363" s="19">
        <f>'EPA Data'!I2364/SUM('EPA Data'!I:I)</f>
        <v>1.2584565694801821E-6</v>
      </c>
      <c r="R2363" s="19">
        <f>'EPA Data'!J2364/SUM('EPA Data'!J:J)</f>
        <v>4.5358264148044308E-7</v>
      </c>
      <c r="S2363" s="19">
        <f>'EPA Data'!K2364/SUM('EPA Data'!K:K)</f>
        <v>2.8998751984176241E-6</v>
      </c>
      <c r="T2363" s="19">
        <f>'EPA Data'!L2364/SUM('EPA Data'!L:L)</f>
        <v>1.954268495634347E-6</v>
      </c>
      <c r="U2363" s="19">
        <f>'EPA Data'!M2364/SUM('EPA Data'!M:M)</f>
        <v>9.3467315472591099E-7</v>
      </c>
      <c r="V2363" s="19">
        <f>'EPA Data'!N2364/SUM('EPA Data'!N:N)</f>
        <v>1.2696121134113991E-6</v>
      </c>
      <c r="W2363" s="19">
        <f>'EPA Data'!O2364/SUM('EPA Data'!O:O)</f>
        <v>1.4762295129681522E-6</v>
      </c>
      <c r="X2363" s="19">
        <f>'EPA Data'!P2364/SUM('EPA Data'!P:P)</f>
        <v>1.2514406392743323E-5</v>
      </c>
    </row>
    <row r="2364" spans="1:24" x14ac:dyDescent="0.35">
      <c r="A2364" s="13" t="s">
        <v>3832</v>
      </c>
      <c r="B2364" s="13" t="s">
        <v>3778</v>
      </c>
      <c r="C2364" s="18" t="s">
        <v>92</v>
      </c>
      <c r="D2364" s="14">
        <f>SUMIFS('Census Data'!G:G,'Census Data'!$A:$A,$A2364)/SUMIFS('Census Data'!$F:$F,'Census Data'!$A:$A,$A2364)</f>
        <v>0.49732620320855614</v>
      </c>
      <c r="E2364" s="16">
        <f>SUMIFS('Census Data'!H:H,'Census Data'!$A:$A,$A2364)/SUMIFS('Census Data'!$F:$F,'Census Data'!$A:$A,$A2364)</f>
        <v>0.50267379679144386</v>
      </c>
      <c r="F2364" s="14">
        <f>SUM(SUMIFS('Census Data'!I:I,'Census Data'!$A:$A,$A2364),SUMIFS('Census Data'!J:J,'Census Data'!$A:$A,$A2364))/SUMIFS('Census Data'!$F:$F,'Census Data'!$A:$A,$A2364)</f>
        <v>0.40178253119429591</v>
      </c>
      <c r="G2364" s="14">
        <f>SUM(SUMIFS('Census Data'!K:K,'Census Data'!$A:$A,$A2364),SUMIFS('Census Data'!L:L,'Census Data'!$A:$A,$A2364))/SUMIFS('Census Data'!$F:$F,'Census Data'!$A:$A,$A2364)</f>
        <v>1.06951871657754E-2</v>
      </c>
      <c r="H2364" s="14">
        <f>SUM(SUMIFS('Census Data'!O:O,'Census Data'!$A:$A,$A2364),SUMIFS('Census Data'!P:P,'Census Data'!$A:$A,$A2364))/SUMIFS('Census Data'!$F:$F,'Census Data'!$A:$A,$A2364)</f>
        <v>2.8520499108734402E-3</v>
      </c>
      <c r="I2364" s="16">
        <f t="shared" si="72"/>
        <v>0.5846702317290553</v>
      </c>
      <c r="J2364" s="14">
        <f>SUM(SUMIFS('Census Data'!W:W,'Census Data'!$A:$A,$A2364),SUMIFS('Census Data'!X:X,'Census Data'!$A:$A,$A2364))/SUMIFS('Census Data'!$F:$F,'Census Data'!$A:$A,$A2364)</f>
        <v>1.8894830659536541E-2</v>
      </c>
      <c r="K2364" s="16">
        <f t="shared" si="73"/>
        <v>0.98110516934046343</v>
      </c>
      <c r="L2364" s="19">
        <f>'EPA Data'!D2365/SUM('EPA Data'!D:D)</f>
        <v>9.5417965726768053E-7</v>
      </c>
      <c r="M2364" s="19">
        <f>'EPA Data'!E2365/SUM('EPA Data'!E:E)</f>
        <v>4.1944853873726647E-6</v>
      </c>
      <c r="N2364" s="19">
        <f>'EPA Data'!F2365/SUM('EPA Data'!F:F)</f>
        <v>4.515744165087749E-6</v>
      </c>
      <c r="O2364" s="19">
        <f>'EPA Data'!G2365/SUM('EPA Data'!G:G)</f>
        <v>9.1521041969644832E-7</v>
      </c>
      <c r="P2364" s="19">
        <f>'EPA Data'!H2365/SUM('EPA Data'!H:H)</f>
        <v>3.1093397761371896E-6</v>
      </c>
      <c r="Q2364" s="19">
        <f>'EPA Data'!I2365/SUM('EPA Data'!I:I)</f>
        <v>1.7144374554462892E-6</v>
      </c>
      <c r="R2364" s="19">
        <f>'EPA Data'!J2365/SUM('EPA Data'!J:J)</f>
        <v>6.9369978610510524E-7</v>
      </c>
      <c r="S2364" s="19">
        <f>'EPA Data'!K2365/SUM('EPA Data'!K:K)</f>
        <v>4.0798329246635934E-6</v>
      </c>
      <c r="T2364" s="19">
        <f>'EPA Data'!L2365/SUM('EPA Data'!L:L)</f>
        <v>2.5777698118775829E-6</v>
      </c>
      <c r="U2364" s="19">
        <f>'EPA Data'!M2365/SUM('EPA Data'!M:M)</f>
        <v>8.189368698878048E-7</v>
      </c>
      <c r="V2364" s="19">
        <f>'EPA Data'!N2365/SUM('EPA Data'!N:N)</f>
        <v>1.3756754529164201E-6</v>
      </c>
      <c r="W2364" s="19">
        <f>'EPA Data'!O2365/SUM('EPA Data'!O:O)</f>
        <v>1.3305981409542276E-6</v>
      </c>
      <c r="X2364" s="19">
        <f>'EPA Data'!P2365/SUM('EPA Data'!P:P)</f>
        <v>1.4373492544898162E-5</v>
      </c>
    </row>
    <row r="2365" spans="1:24" x14ac:dyDescent="0.35">
      <c r="A2365" s="13" t="s">
        <v>3833</v>
      </c>
      <c r="B2365" s="13" t="s">
        <v>3778</v>
      </c>
      <c r="C2365" s="18" t="s">
        <v>3834</v>
      </c>
      <c r="D2365" s="14">
        <f>SUMIFS('Census Data'!G:G,'Census Data'!$A:$A,$A2365)/SUMIFS('Census Data'!$F:$F,'Census Data'!$A:$A,$A2365)</f>
        <v>0.5069152134696332</v>
      </c>
      <c r="E2365" s="16">
        <f>SUMIFS('Census Data'!H:H,'Census Data'!$A:$A,$A2365)/SUMIFS('Census Data'!$F:$F,'Census Data'!$A:$A,$A2365)</f>
        <v>0.4930847865303668</v>
      </c>
      <c r="F2365" s="14">
        <f>SUM(SUMIFS('Census Data'!I:I,'Census Data'!$A:$A,$A2365),SUMIFS('Census Data'!J:J,'Census Data'!$A:$A,$A2365))/SUMIFS('Census Data'!$F:$F,'Census Data'!$A:$A,$A2365)</f>
        <v>0.96452194828622972</v>
      </c>
      <c r="G2365" s="14">
        <f>SUM(SUMIFS('Census Data'!K:K,'Census Data'!$A:$A,$A2365),SUMIFS('Census Data'!L:L,'Census Data'!$A:$A,$A2365))/SUMIFS('Census Data'!$F:$F,'Census Data'!$A:$A,$A2365)</f>
        <v>3.6079374624173183E-3</v>
      </c>
      <c r="H2365" s="14">
        <f>SUM(SUMIFS('Census Data'!O:O,'Census Data'!$A:$A,$A2365),SUMIFS('Census Data'!P:P,'Census Data'!$A:$A,$A2365))/SUMIFS('Census Data'!$F:$F,'Census Data'!$A:$A,$A2365)</f>
        <v>3.0066145520144319E-3</v>
      </c>
      <c r="I2365" s="16">
        <f t="shared" si="72"/>
        <v>2.8863499699338546E-2</v>
      </c>
      <c r="J2365" s="14">
        <f>SUM(SUMIFS('Census Data'!W:W,'Census Data'!$A:$A,$A2365),SUMIFS('Census Data'!X:X,'Census Data'!$A:$A,$A2365))/SUMIFS('Census Data'!$F:$F,'Census Data'!$A:$A,$A2365)</f>
        <v>5.1112447384245342E-2</v>
      </c>
      <c r="K2365" s="16">
        <f t="shared" si="73"/>
        <v>0.94888755261575464</v>
      </c>
      <c r="L2365" s="19">
        <f>'EPA Data'!D2366/SUM('EPA Data'!D:D)</f>
        <v>1.4810555268291499E-6</v>
      </c>
      <c r="M2365" s="19">
        <f>'EPA Data'!E2366/SUM('EPA Data'!E:E)</f>
        <v>6.6691367423051579E-6</v>
      </c>
      <c r="N2365" s="19">
        <f>'EPA Data'!F2366/SUM('EPA Data'!F:F)</f>
        <v>6.3358618461714501E-6</v>
      </c>
      <c r="O2365" s="19">
        <f>'EPA Data'!G2366/SUM('EPA Data'!G:G)</f>
        <v>1.6801356900225663E-6</v>
      </c>
      <c r="P2365" s="19">
        <f>'EPA Data'!H2366/SUM('EPA Data'!H:H)</f>
        <v>4.9637344644710512E-6</v>
      </c>
      <c r="Q2365" s="19">
        <f>'EPA Data'!I2366/SUM('EPA Data'!I:I)</f>
        <v>2.3430752851884243E-6</v>
      </c>
      <c r="R2365" s="19">
        <f>'EPA Data'!J2366/SUM('EPA Data'!J:J)</f>
        <v>8.6407639714802838E-7</v>
      </c>
      <c r="S2365" s="19">
        <f>'EPA Data'!K2366/SUM('EPA Data'!K:K)</f>
        <v>5.3728688102099617E-6</v>
      </c>
      <c r="T2365" s="19">
        <f>'EPA Data'!L2366/SUM('EPA Data'!L:L)</f>
        <v>3.5747516848087764E-6</v>
      </c>
      <c r="U2365" s="19">
        <f>'EPA Data'!M2366/SUM('EPA Data'!M:M)</f>
        <v>2.1301692655723924E-6</v>
      </c>
      <c r="V2365" s="19">
        <f>'EPA Data'!N2366/SUM('EPA Data'!N:N)</f>
        <v>2.5881946262967663E-6</v>
      </c>
      <c r="W2365" s="19">
        <f>'EPA Data'!O2366/SUM('EPA Data'!O:O)</f>
        <v>3.0132566295996842E-6</v>
      </c>
      <c r="X2365" s="19">
        <f>'EPA Data'!P2366/SUM('EPA Data'!P:P)</f>
        <v>2.2358631882518245E-5</v>
      </c>
    </row>
    <row r="2366" spans="1:24" x14ac:dyDescent="0.35">
      <c r="A2366" s="13" t="s">
        <v>3835</v>
      </c>
      <c r="B2366" s="13" t="s">
        <v>3778</v>
      </c>
      <c r="C2366" s="18" t="s">
        <v>841</v>
      </c>
      <c r="D2366" s="14">
        <f>SUMIFS('Census Data'!G:G,'Census Data'!$A:$A,$A2366)/SUMIFS('Census Data'!$F:$F,'Census Data'!$A:$A,$A2366)</f>
        <v>0.5130434782608696</v>
      </c>
      <c r="E2366" s="16">
        <f>SUMIFS('Census Data'!H:H,'Census Data'!$A:$A,$A2366)/SUMIFS('Census Data'!$F:$F,'Census Data'!$A:$A,$A2366)</f>
        <v>0.48695652173913045</v>
      </c>
      <c r="F2366" s="14">
        <f>SUM(SUMIFS('Census Data'!I:I,'Census Data'!$A:$A,$A2366),SUMIFS('Census Data'!J:J,'Census Data'!$A:$A,$A2366))/SUMIFS('Census Data'!$F:$F,'Census Data'!$A:$A,$A2366)</f>
        <v>0.90434782608695652</v>
      </c>
      <c r="G2366" s="14">
        <f>SUM(SUMIFS('Census Data'!K:K,'Census Data'!$A:$A,$A2366),SUMIFS('Census Data'!L:L,'Census Data'!$A:$A,$A2366))/SUMIFS('Census Data'!$F:$F,'Census Data'!$A:$A,$A2366)</f>
        <v>3.2608695652173911E-3</v>
      </c>
      <c r="H2366" s="14">
        <f>SUM(SUMIFS('Census Data'!O:O,'Census Data'!$A:$A,$A2366),SUMIFS('Census Data'!P:P,'Census Data'!$A:$A,$A2366))/SUMIFS('Census Data'!$F:$F,'Census Data'!$A:$A,$A2366)</f>
        <v>0</v>
      </c>
      <c r="I2366" s="16">
        <f t="shared" si="72"/>
        <v>9.2391304347826053E-2</v>
      </c>
      <c r="J2366" s="14">
        <f>SUM(SUMIFS('Census Data'!W:W,'Census Data'!$A:$A,$A2366),SUMIFS('Census Data'!X:X,'Census Data'!$A:$A,$A2366))/SUMIFS('Census Data'!$F:$F,'Census Data'!$A:$A,$A2366)</f>
        <v>1.4130434782608696E-2</v>
      </c>
      <c r="K2366" s="16">
        <f t="shared" si="73"/>
        <v>0.98586956521739133</v>
      </c>
      <c r="L2366" s="19">
        <f>'EPA Data'!D2367/SUM('EPA Data'!D:D)</f>
        <v>3.0318402566671645E-7</v>
      </c>
      <c r="M2366" s="19">
        <f>'EPA Data'!E2367/SUM('EPA Data'!E:E)</f>
        <v>1.7284621711090129E-6</v>
      </c>
      <c r="N2366" s="19">
        <f>'EPA Data'!F2367/SUM('EPA Data'!F:F)</f>
        <v>1.4860810642179259E-6</v>
      </c>
      <c r="O2366" s="19">
        <f>'EPA Data'!G2367/SUM('EPA Data'!G:G)</f>
        <v>2.8235543776737285E-7</v>
      </c>
      <c r="P2366" s="19">
        <f>'EPA Data'!H2367/SUM('EPA Data'!H:H)</f>
        <v>1.2470077040299658E-6</v>
      </c>
      <c r="Q2366" s="19">
        <f>'EPA Data'!I2367/SUM('EPA Data'!I:I)</f>
        <v>5.2638277760754999E-7</v>
      </c>
      <c r="R2366" s="19">
        <f>'EPA Data'!J2367/SUM('EPA Data'!J:J)</f>
        <v>1.8483860894022199E-7</v>
      </c>
      <c r="S2366" s="19">
        <f>'EPA Data'!K2367/SUM('EPA Data'!K:K)</f>
        <v>1.5912261387839852E-6</v>
      </c>
      <c r="T2366" s="19">
        <f>'EPA Data'!L2367/SUM('EPA Data'!L:L)</f>
        <v>8.1276353076122822E-7</v>
      </c>
      <c r="U2366" s="19">
        <f>'EPA Data'!M2367/SUM('EPA Data'!M:M)</f>
        <v>2.7280508522075635E-7</v>
      </c>
      <c r="V2366" s="19">
        <f>'EPA Data'!N2367/SUM('EPA Data'!N:N)</f>
        <v>5.6905632363539239E-7</v>
      </c>
      <c r="W2366" s="19">
        <f>'EPA Data'!O2367/SUM('EPA Data'!O:O)</f>
        <v>4.8744452623230697E-7</v>
      </c>
      <c r="X2366" s="19">
        <f>'EPA Data'!P2367/SUM('EPA Data'!P:P)</f>
        <v>6.1007824470341512E-6</v>
      </c>
    </row>
    <row r="2367" spans="1:24" x14ac:dyDescent="0.35">
      <c r="A2367" s="13" t="s">
        <v>3836</v>
      </c>
      <c r="B2367" s="13" t="s">
        <v>3778</v>
      </c>
      <c r="C2367" s="18" t="s">
        <v>3837</v>
      </c>
      <c r="D2367" s="14">
        <f>SUMIFS('Census Data'!G:G,'Census Data'!$A:$A,$A2367)/SUMIFS('Census Data'!$F:$F,'Census Data'!$A:$A,$A2367)</f>
        <v>0.51119691119691124</v>
      </c>
      <c r="E2367" s="16">
        <f>SUMIFS('Census Data'!H:H,'Census Data'!$A:$A,$A2367)/SUMIFS('Census Data'!$F:$F,'Census Data'!$A:$A,$A2367)</f>
        <v>0.48880308880308881</v>
      </c>
      <c r="F2367" s="14">
        <f>SUM(SUMIFS('Census Data'!I:I,'Census Data'!$A:$A,$A2367),SUMIFS('Census Data'!J:J,'Census Data'!$A:$A,$A2367))/SUMIFS('Census Data'!$F:$F,'Census Data'!$A:$A,$A2367)</f>
        <v>0.967953667953668</v>
      </c>
      <c r="G2367" s="14">
        <f>SUM(SUMIFS('Census Data'!K:K,'Census Data'!$A:$A,$A2367),SUMIFS('Census Data'!L:L,'Census Data'!$A:$A,$A2367))/SUMIFS('Census Data'!$F:$F,'Census Data'!$A:$A,$A2367)</f>
        <v>4.4401544401544398E-3</v>
      </c>
      <c r="H2367" s="14">
        <f>SUM(SUMIFS('Census Data'!O:O,'Census Data'!$A:$A,$A2367),SUMIFS('Census Data'!P:P,'Census Data'!$A:$A,$A2367))/SUMIFS('Census Data'!$F:$F,'Census Data'!$A:$A,$A2367)</f>
        <v>6.1776061776061776E-3</v>
      </c>
      <c r="I2367" s="16">
        <f t="shared" si="72"/>
        <v>2.1428571428571352E-2</v>
      </c>
      <c r="J2367" s="14">
        <f>SUM(SUMIFS('Census Data'!W:W,'Census Data'!$A:$A,$A2367),SUMIFS('Census Data'!X:X,'Census Data'!$A:$A,$A2367))/SUMIFS('Census Data'!$F:$F,'Census Data'!$A:$A,$A2367)</f>
        <v>2.5096525096525095E-2</v>
      </c>
      <c r="K2367" s="16">
        <f t="shared" si="73"/>
        <v>0.97490347490347495</v>
      </c>
      <c r="L2367" s="19">
        <f>'EPA Data'!D2368/SUM('EPA Data'!D:D)</f>
        <v>3.9790666113673504E-6</v>
      </c>
      <c r="M2367" s="19">
        <f>'EPA Data'!E2368/SUM('EPA Data'!E:E)</f>
        <v>1.6973014451332317E-5</v>
      </c>
      <c r="N2367" s="19">
        <f>'EPA Data'!F2368/SUM('EPA Data'!F:F)</f>
        <v>1.5494577523164597E-5</v>
      </c>
      <c r="O2367" s="19">
        <f>'EPA Data'!G2368/SUM('EPA Data'!G:G)</f>
        <v>5.0928833624803629E-6</v>
      </c>
      <c r="P2367" s="19">
        <f>'EPA Data'!H2368/SUM('EPA Data'!H:H)</f>
        <v>1.3270554138634774E-5</v>
      </c>
      <c r="Q2367" s="19">
        <f>'EPA Data'!I2368/SUM('EPA Data'!I:I)</f>
        <v>6.2786497485751828E-6</v>
      </c>
      <c r="R2367" s="19">
        <f>'EPA Data'!J2368/SUM('EPA Data'!J:J)</f>
        <v>2.594723911416788E-6</v>
      </c>
      <c r="S2367" s="19">
        <f>'EPA Data'!K2368/SUM('EPA Data'!K:K)</f>
        <v>1.275205967190625E-5</v>
      </c>
      <c r="T2367" s="19">
        <f>'EPA Data'!L2368/SUM('EPA Data'!L:L)</f>
        <v>8.9737570041093171E-6</v>
      </c>
      <c r="U2367" s="19">
        <f>'EPA Data'!M2368/SUM('EPA Data'!M:M)</f>
        <v>8.5808468822661552E-6</v>
      </c>
      <c r="V2367" s="19">
        <f>'EPA Data'!N2368/SUM('EPA Data'!N:N)</f>
        <v>7.8950521787199272E-6</v>
      </c>
      <c r="W2367" s="19">
        <f>'EPA Data'!O2368/SUM('EPA Data'!O:O)</f>
        <v>9.369959710210546E-6</v>
      </c>
      <c r="X2367" s="19">
        <f>'EPA Data'!P2368/SUM('EPA Data'!P:P)</f>
        <v>5.2861361123006038E-5</v>
      </c>
    </row>
    <row r="2368" spans="1:24" x14ac:dyDescent="0.35">
      <c r="A2368" s="13" t="s">
        <v>3838</v>
      </c>
      <c r="B2368" s="13" t="s">
        <v>3778</v>
      </c>
      <c r="C2368" s="18" t="s">
        <v>352</v>
      </c>
      <c r="D2368" s="14">
        <f>SUMIFS('Census Data'!G:G,'Census Data'!$A:$A,$A2368)/SUMIFS('Census Data'!$F:$F,'Census Data'!$A:$A,$A2368)</f>
        <v>0.52670100298183786</v>
      </c>
      <c r="E2368" s="16">
        <f>SUMIFS('Census Data'!H:H,'Census Data'!$A:$A,$A2368)/SUMIFS('Census Data'!$F:$F,'Census Data'!$A:$A,$A2368)</f>
        <v>0.47329899701816208</v>
      </c>
      <c r="F2368" s="14">
        <f>SUM(SUMIFS('Census Data'!I:I,'Census Data'!$A:$A,$A2368),SUMIFS('Census Data'!J:J,'Census Data'!$A:$A,$A2368))/SUMIFS('Census Data'!$F:$F,'Census Data'!$A:$A,$A2368)</f>
        <v>0.93936929610553899</v>
      </c>
      <c r="G2368" s="14">
        <f>SUM(SUMIFS('Census Data'!K:K,'Census Data'!$A:$A,$A2368),SUMIFS('Census Data'!L:L,'Census Data'!$A:$A,$A2368))/SUMIFS('Census Data'!$F:$F,'Census Data'!$A:$A,$A2368)</f>
        <v>1.3373091171952652E-2</v>
      </c>
      <c r="H2368" s="14">
        <f>SUM(SUMIFS('Census Data'!O:O,'Census Data'!$A:$A,$A2368),SUMIFS('Census Data'!P:P,'Census Data'!$A:$A,$A2368))/SUMIFS('Census Data'!$F:$F,'Census Data'!$A:$A,$A2368)</f>
        <v>9.4876660341555973E-3</v>
      </c>
      <c r="I2368" s="16">
        <f t="shared" si="72"/>
        <v>3.7769946688352762E-2</v>
      </c>
      <c r="J2368" s="14">
        <f>SUM(SUMIFS('Census Data'!W:W,'Census Data'!$A:$A,$A2368),SUMIFS('Census Data'!X:X,'Census Data'!$A:$A,$A2368))/SUMIFS('Census Data'!$F:$F,'Census Data'!$A:$A,$A2368)</f>
        <v>5.2950212343001714E-2</v>
      </c>
      <c r="K2368" s="16">
        <f t="shared" si="73"/>
        <v>0.94704978765699832</v>
      </c>
      <c r="L2368" s="19">
        <f>'EPA Data'!D2369/SUM('EPA Data'!D:D)</f>
        <v>9.5908151431183942E-6</v>
      </c>
      <c r="M2368" s="19">
        <f>'EPA Data'!E2369/SUM('EPA Data'!E:E)</f>
        <v>4.525840891975188E-5</v>
      </c>
      <c r="N2368" s="19">
        <f>'EPA Data'!F2369/SUM('EPA Data'!F:F)</f>
        <v>3.6529275423834166E-5</v>
      </c>
      <c r="O2368" s="19">
        <f>'EPA Data'!G2369/SUM('EPA Data'!G:G)</f>
        <v>1.393510048752779E-5</v>
      </c>
      <c r="P2368" s="19">
        <f>'EPA Data'!H2369/SUM('EPA Data'!H:H)</f>
        <v>3.5633722654280013E-5</v>
      </c>
      <c r="Q2368" s="19">
        <f>'EPA Data'!I2369/SUM('EPA Data'!I:I)</f>
        <v>1.5819905363616463E-5</v>
      </c>
      <c r="R2368" s="19">
        <f>'EPA Data'!J2369/SUM('EPA Data'!J:J)</f>
        <v>6.9885574256217869E-6</v>
      </c>
      <c r="S2368" s="19">
        <f>'EPA Data'!K2369/SUM('EPA Data'!K:K)</f>
        <v>3.4208630512089372E-5</v>
      </c>
      <c r="T2368" s="19">
        <f>'EPA Data'!L2369/SUM('EPA Data'!L:L)</f>
        <v>2.1070679731797805E-5</v>
      </c>
      <c r="U2368" s="19">
        <f>'EPA Data'!M2369/SUM('EPA Data'!M:M)</f>
        <v>2.3401349649680623E-5</v>
      </c>
      <c r="V2368" s="19">
        <f>'EPA Data'!N2369/SUM('EPA Data'!N:N)</f>
        <v>2.1916952741621929E-5</v>
      </c>
      <c r="W2368" s="19">
        <f>'EPA Data'!O2369/SUM('EPA Data'!O:O)</f>
        <v>2.3100136623933012E-5</v>
      </c>
      <c r="X2368" s="19">
        <f>'EPA Data'!P2369/SUM('EPA Data'!P:P)</f>
        <v>1.3298168773840445E-4</v>
      </c>
    </row>
    <row r="2369" spans="1:24" x14ac:dyDescent="0.35">
      <c r="A2369" s="13" t="s">
        <v>3839</v>
      </c>
      <c r="B2369" s="13" t="s">
        <v>3778</v>
      </c>
      <c r="C2369" s="18" t="s">
        <v>100</v>
      </c>
      <c r="D2369" s="14">
        <f>SUMIFS('Census Data'!G:G,'Census Data'!$A:$A,$A2369)/SUMIFS('Census Data'!$F:$F,'Census Data'!$A:$A,$A2369)</f>
        <v>0.50405494548135499</v>
      </c>
      <c r="E2369" s="16">
        <f>SUMIFS('Census Data'!H:H,'Census Data'!$A:$A,$A2369)/SUMIFS('Census Data'!$F:$F,'Census Data'!$A:$A,$A2369)</f>
        <v>0.49594505451864501</v>
      </c>
      <c r="F2369" s="14">
        <f>SUM(SUMIFS('Census Data'!I:I,'Census Data'!$A:$A,$A2369),SUMIFS('Census Data'!J:J,'Census Data'!$A:$A,$A2369))/SUMIFS('Census Data'!$F:$F,'Census Data'!$A:$A,$A2369)</f>
        <v>0.93046447557331879</v>
      </c>
      <c r="G2369" s="14">
        <f>SUM(SUMIFS('Census Data'!K:K,'Census Data'!$A:$A,$A2369),SUMIFS('Census Data'!L:L,'Census Data'!$A:$A,$A2369))/SUMIFS('Census Data'!$F:$F,'Census Data'!$A:$A,$A2369)</f>
        <v>8.4203174110434216E-3</v>
      </c>
      <c r="H2369" s="14">
        <f>SUM(SUMIFS('Census Data'!O:O,'Census Data'!$A:$A,$A2369),SUMIFS('Census Data'!P:P,'Census Data'!$A:$A,$A2369))/SUMIFS('Census Data'!$F:$F,'Census Data'!$A:$A,$A2369)</f>
        <v>1.4978076132086455E-2</v>
      </c>
      <c r="I2369" s="16">
        <f t="shared" si="72"/>
        <v>4.6137130883551314E-2</v>
      </c>
      <c r="J2369" s="14">
        <f>SUM(SUMIFS('Census Data'!W:W,'Census Data'!$A:$A,$A2369),SUMIFS('Census Data'!X:X,'Census Data'!$A:$A,$A2369))/SUMIFS('Census Data'!$F:$F,'Census Data'!$A:$A,$A2369)</f>
        <v>3.569904155834077E-2</v>
      </c>
      <c r="K2369" s="16">
        <f t="shared" si="73"/>
        <v>0.9643009584416592</v>
      </c>
      <c r="L2369" s="19">
        <f>'EPA Data'!D2370/SUM('EPA Data'!D:D)</f>
        <v>1.4998378268749549E-5</v>
      </c>
      <c r="M2369" s="19">
        <f>'EPA Data'!E2370/SUM('EPA Data'!E:E)</f>
        <v>6.3433355098940081E-5</v>
      </c>
      <c r="N2369" s="19">
        <f>'EPA Data'!F2370/SUM('EPA Data'!F:F)</f>
        <v>3.672464098512004E-5</v>
      </c>
      <c r="O2369" s="19">
        <f>'EPA Data'!G2370/SUM('EPA Data'!G:G)</f>
        <v>1.2282762344710463E-5</v>
      </c>
      <c r="P2369" s="19">
        <f>'EPA Data'!H2370/SUM('EPA Data'!H:H)</f>
        <v>4.7385103459237604E-5</v>
      </c>
      <c r="Q2369" s="19">
        <f>'EPA Data'!I2370/SUM('EPA Data'!I:I)</f>
        <v>1.8539061016518322E-5</v>
      </c>
      <c r="R2369" s="19">
        <f>'EPA Data'!J2370/SUM('EPA Data'!J:J)</f>
        <v>1.4752245062504544E-5</v>
      </c>
      <c r="S2369" s="19">
        <f>'EPA Data'!K2370/SUM('EPA Data'!K:K)</f>
        <v>7.0526146624820231E-5</v>
      </c>
      <c r="T2369" s="19">
        <f>'EPA Data'!L2370/SUM('EPA Data'!L:L)</f>
        <v>2.6566708433314686E-5</v>
      </c>
      <c r="U2369" s="19">
        <f>'EPA Data'!M2370/SUM('EPA Data'!M:M)</f>
        <v>1.0247428813850873E-5</v>
      </c>
      <c r="V2369" s="19">
        <f>'EPA Data'!N2370/SUM('EPA Data'!N:N)</f>
        <v>2.0405231694551971E-5</v>
      </c>
      <c r="W2369" s="19">
        <f>'EPA Data'!O2370/SUM('EPA Data'!O:O)</f>
        <v>1.1673407696243127E-5</v>
      </c>
      <c r="X2369" s="19">
        <f>'EPA Data'!P2370/SUM('EPA Data'!P:P)</f>
        <v>1.792403419346954E-4</v>
      </c>
    </row>
    <row r="2370" spans="1:24" x14ac:dyDescent="0.35">
      <c r="A2370" s="13" t="s">
        <v>3840</v>
      </c>
      <c r="B2370" s="13" t="s">
        <v>3778</v>
      </c>
      <c r="C2370" s="18" t="s">
        <v>255</v>
      </c>
      <c r="D2370" s="14">
        <f>SUMIFS('Census Data'!G:G,'Census Data'!$A:$A,$A2370)/SUMIFS('Census Data'!$F:$F,'Census Data'!$A:$A,$A2370)</f>
        <v>0.49869547868258696</v>
      </c>
      <c r="E2370" s="16">
        <f>SUMIFS('Census Data'!H:H,'Census Data'!$A:$A,$A2370)/SUMIFS('Census Data'!$F:$F,'Census Data'!$A:$A,$A2370)</f>
        <v>0.5013045213174131</v>
      </c>
      <c r="F2370" s="14">
        <f>SUM(SUMIFS('Census Data'!I:I,'Census Data'!$A:$A,$A2370),SUMIFS('Census Data'!J:J,'Census Data'!$A:$A,$A2370))/SUMIFS('Census Data'!$F:$F,'Census Data'!$A:$A,$A2370)</f>
        <v>0.93885631848736917</v>
      </c>
      <c r="G2370" s="14">
        <f>SUM(SUMIFS('Census Data'!K:K,'Census Data'!$A:$A,$A2370),SUMIFS('Census Data'!L:L,'Census Data'!$A:$A,$A2370))/SUMIFS('Census Data'!$F:$F,'Census Data'!$A:$A,$A2370)</f>
        <v>1.8723717732281531E-2</v>
      </c>
      <c r="H2370" s="14">
        <f>SUM(SUMIFS('Census Data'!O:O,'Census Data'!$A:$A,$A2370),SUMIFS('Census Data'!P:P,'Census Data'!$A:$A,$A2370))/SUMIFS('Census Data'!$F:$F,'Census Data'!$A:$A,$A2370)</f>
        <v>1.5608213880106817E-2</v>
      </c>
      <c r="I2370" s="16">
        <f t="shared" si="72"/>
        <v>2.6811749900242487E-2</v>
      </c>
      <c r="J2370" s="14">
        <f>SUM(SUMIFS('Census Data'!W:W,'Census Data'!$A:$A,$A2370),SUMIFS('Census Data'!X:X,'Census Data'!$A:$A,$A2370))/SUMIFS('Census Data'!$F:$F,'Census Data'!$A:$A,$A2370)</f>
        <v>2.5722090917462168E-2</v>
      </c>
      <c r="K2370" s="16">
        <f t="shared" si="73"/>
        <v>0.97427790908253786</v>
      </c>
      <c r="L2370" s="19">
        <f>'EPA Data'!D2371/SUM('EPA Data'!D:D)</f>
        <v>2.4972537558676274E-5</v>
      </c>
      <c r="M2370" s="19">
        <f>'EPA Data'!E2371/SUM('EPA Data'!E:E)</f>
        <v>1.2304393294633494E-4</v>
      </c>
      <c r="N2370" s="19">
        <f>'EPA Data'!F2371/SUM('EPA Data'!F:F)</f>
        <v>8.4534966913194477E-5</v>
      </c>
      <c r="O2370" s="19">
        <f>'EPA Data'!G2371/SUM('EPA Data'!G:G)</f>
        <v>3.1157557589047491E-5</v>
      </c>
      <c r="P2370" s="19">
        <f>'EPA Data'!H2371/SUM('EPA Data'!H:H)</f>
        <v>8.6378490534399347E-5</v>
      </c>
      <c r="Q2370" s="19">
        <f>'EPA Data'!I2371/SUM('EPA Data'!I:I)</f>
        <v>3.3429910575926077E-5</v>
      </c>
      <c r="R2370" s="19">
        <f>'EPA Data'!J2371/SUM('EPA Data'!J:J)</f>
        <v>1.6644722085655845E-5</v>
      </c>
      <c r="S2370" s="19">
        <f>'EPA Data'!K2371/SUM('EPA Data'!K:K)</f>
        <v>8.700123657829446E-5</v>
      </c>
      <c r="T2370" s="19">
        <f>'EPA Data'!L2371/SUM('EPA Data'!L:L)</f>
        <v>4.6703699010640748E-5</v>
      </c>
      <c r="U2370" s="19">
        <f>'EPA Data'!M2371/SUM('EPA Data'!M:M)</f>
        <v>5.0973571806187667E-5</v>
      </c>
      <c r="V2370" s="19">
        <f>'EPA Data'!N2371/SUM('EPA Data'!N:N)</f>
        <v>5.3635027981269209E-5</v>
      </c>
      <c r="W2370" s="19">
        <f>'EPA Data'!O2371/SUM('EPA Data'!O:O)</f>
        <v>4.9404991095857134E-5</v>
      </c>
      <c r="X2370" s="19">
        <f>'EPA Data'!P2371/SUM('EPA Data'!P:P)</f>
        <v>3.0302115161857278E-4</v>
      </c>
    </row>
    <row r="2371" spans="1:24" x14ac:dyDescent="0.35">
      <c r="A2371" s="13" t="s">
        <v>3841</v>
      </c>
      <c r="B2371" s="13" t="s">
        <v>3778</v>
      </c>
      <c r="C2371" s="18" t="s">
        <v>3842</v>
      </c>
      <c r="D2371" s="14">
        <f>SUMIFS('Census Data'!G:G,'Census Data'!$A:$A,$A2371)/SUMIFS('Census Data'!$F:$F,'Census Data'!$A:$A,$A2371)</f>
        <v>0.53026634382566584</v>
      </c>
      <c r="E2371" s="16">
        <f>SUMIFS('Census Data'!H:H,'Census Data'!$A:$A,$A2371)/SUMIFS('Census Data'!$F:$F,'Census Data'!$A:$A,$A2371)</f>
        <v>0.46973365617433416</v>
      </c>
      <c r="F2371" s="14">
        <f>SUM(SUMIFS('Census Data'!I:I,'Census Data'!$A:$A,$A2371),SUMIFS('Census Data'!J:J,'Census Data'!$A:$A,$A2371))/SUMIFS('Census Data'!$F:$F,'Census Data'!$A:$A,$A2371)</f>
        <v>0.5803066989507667</v>
      </c>
      <c r="G2371" s="14">
        <f>SUM(SUMIFS('Census Data'!K:K,'Census Data'!$A:$A,$A2371),SUMIFS('Census Data'!L:L,'Census Data'!$A:$A,$A2371))/SUMIFS('Census Data'!$F:$F,'Census Data'!$A:$A,$A2371)</f>
        <v>5.9187516814635461E-3</v>
      </c>
      <c r="H2371" s="14">
        <f>SUM(SUMIFS('Census Data'!O:O,'Census Data'!$A:$A,$A2371),SUMIFS('Census Data'!P:P,'Census Data'!$A:$A,$A2371))/SUMIFS('Census Data'!$F:$F,'Census Data'!$A:$A,$A2371)</f>
        <v>4.0355125100887809E-3</v>
      </c>
      <c r="I2371" s="16">
        <f t="shared" ref="I2371:I2434" si="74">100%-SUM(F2371:H2371)</f>
        <v>0.40973903685768098</v>
      </c>
      <c r="J2371" s="14">
        <f>SUM(SUMIFS('Census Data'!W:W,'Census Data'!$A:$A,$A2371),SUMIFS('Census Data'!X:X,'Census Data'!$A:$A,$A2371))/SUMIFS('Census Data'!$F:$F,'Census Data'!$A:$A,$A2371)</f>
        <v>6.9948883508205544E-3</v>
      </c>
      <c r="K2371" s="16">
        <f t="shared" ref="K2371:K2434" si="75">100%-J2371</f>
        <v>0.99300511164917948</v>
      </c>
      <c r="L2371" s="19">
        <f>'EPA Data'!D2372/SUM('EPA Data'!D:D)</f>
        <v>1.3031874594983048E-6</v>
      </c>
      <c r="M2371" s="19">
        <f>'EPA Data'!E2372/SUM('EPA Data'!E:E)</f>
        <v>6.0053093407989853E-6</v>
      </c>
      <c r="N2371" s="19">
        <f>'EPA Data'!F2372/SUM('EPA Data'!F:F)</f>
        <v>6.3300613395523275E-6</v>
      </c>
      <c r="O2371" s="19">
        <f>'EPA Data'!G2372/SUM('EPA Data'!G:G)</f>
        <v>1.301629870960631E-6</v>
      </c>
      <c r="P2371" s="19">
        <f>'EPA Data'!H2372/SUM('EPA Data'!H:H)</f>
        <v>4.3078838924852579E-6</v>
      </c>
      <c r="Q2371" s="19">
        <f>'EPA Data'!I2372/SUM('EPA Data'!I:I)</f>
        <v>2.248547617720208E-6</v>
      </c>
      <c r="R2371" s="19">
        <f>'EPA Data'!J2372/SUM('EPA Data'!J:J)</f>
        <v>7.9004226068010027E-7</v>
      </c>
      <c r="S2371" s="19">
        <f>'EPA Data'!K2372/SUM('EPA Data'!K:K)</f>
        <v>5.1509180724323184E-6</v>
      </c>
      <c r="T2371" s="19">
        <f>'EPA Data'!L2372/SUM('EPA Data'!L:L)</f>
        <v>3.466127977141296E-6</v>
      </c>
      <c r="U2371" s="19">
        <f>'EPA Data'!M2372/SUM('EPA Data'!M:M)</f>
        <v>1.3861621419396312E-6</v>
      </c>
      <c r="V2371" s="19">
        <f>'EPA Data'!N2372/SUM('EPA Data'!N:N)</f>
        <v>2.0618332814479828E-6</v>
      </c>
      <c r="W2371" s="19">
        <f>'EPA Data'!O2372/SUM('EPA Data'!O:O)</f>
        <v>2.3437084560619696E-6</v>
      </c>
      <c r="X2371" s="19">
        <f>'EPA Data'!P2372/SUM('EPA Data'!P:P)</f>
        <v>2.0817941487690937E-5</v>
      </c>
    </row>
    <row r="2372" spans="1:24" x14ac:dyDescent="0.35">
      <c r="A2372" s="13" t="s">
        <v>3843</v>
      </c>
      <c r="B2372" s="13" t="s">
        <v>3778</v>
      </c>
      <c r="C2372" s="18" t="s">
        <v>3844</v>
      </c>
      <c r="D2372" s="14">
        <f>SUMIFS('Census Data'!G:G,'Census Data'!$A:$A,$A2372)/SUMIFS('Census Data'!$F:$F,'Census Data'!$A:$A,$A2372)</f>
        <v>0.50871632329635497</v>
      </c>
      <c r="E2372" s="16">
        <f>SUMIFS('Census Data'!H:H,'Census Data'!$A:$A,$A2372)/SUMIFS('Census Data'!$F:$F,'Census Data'!$A:$A,$A2372)</f>
        <v>0.49128367670364503</v>
      </c>
      <c r="F2372" s="14">
        <f>SUM(SUMIFS('Census Data'!I:I,'Census Data'!$A:$A,$A2372),SUMIFS('Census Data'!J:J,'Census Data'!$A:$A,$A2372))/SUMIFS('Census Data'!$F:$F,'Census Data'!$A:$A,$A2372)</f>
        <v>0.9640781827786582</v>
      </c>
      <c r="G2372" s="14">
        <f>SUM(SUMIFS('Census Data'!K:K,'Census Data'!$A:$A,$A2372),SUMIFS('Census Data'!L:L,'Census Data'!$A:$A,$A2372))/SUMIFS('Census Data'!$F:$F,'Census Data'!$A:$A,$A2372)</f>
        <v>6.3391442155309036E-3</v>
      </c>
      <c r="H2372" s="14">
        <f>SUM(SUMIFS('Census Data'!O:O,'Census Data'!$A:$A,$A2372),SUMIFS('Census Data'!P:P,'Census Data'!$A:$A,$A2372))/SUMIFS('Census Data'!$F:$F,'Census Data'!$A:$A,$A2372)</f>
        <v>2.6413100898045432E-3</v>
      </c>
      <c r="I2372" s="16">
        <f t="shared" si="74"/>
        <v>2.6941362916006351E-2</v>
      </c>
      <c r="J2372" s="14">
        <f>SUM(SUMIFS('Census Data'!W:W,'Census Data'!$A:$A,$A2372),SUMIFS('Census Data'!X:X,'Census Data'!$A:$A,$A2372))/SUMIFS('Census Data'!$F:$F,'Census Data'!$A:$A,$A2372)</f>
        <v>3.2223983095615423E-2</v>
      </c>
      <c r="K2372" s="16">
        <f t="shared" si="75"/>
        <v>0.96777601690438453</v>
      </c>
      <c r="L2372" s="19">
        <f>'EPA Data'!D2373/SUM('EPA Data'!D:D)</f>
        <v>4.930066787609499E-6</v>
      </c>
      <c r="M2372" s="19">
        <f>'EPA Data'!E2373/SUM('EPA Data'!E:E)</f>
        <v>1.9000148036275656E-5</v>
      </c>
      <c r="N2372" s="19">
        <f>'EPA Data'!F2373/SUM('EPA Data'!F:F)</f>
        <v>1.9110567122009986E-5</v>
      </c>
      <c r="O2372" s="19">
        <f>'EPA Data'!G2373/SUM('EPA Data'!G:G)</f>
        <v>6.427346986932985E-6</v>
      </c>
      <c r="P2372" s="19">
        <f>'EPA Data'!H2373/SUM('EPA Data'!H:H)</f>
        <v>1.4296752468724762E-5</v>
      </c>
      <c r="Q2372" s="19">
        <f>'EPA Data'!I2373/SUM('EPA Data'!I:I)</f>
        <v>7.5865783766837435E-6</v>
      </c>
      <c r="R2372" s="19">
        <f>'EPA Data'!J2373/SUM('EPA Data'!J:J)</f>
        <v>3.2783653353839337E-6</v>
      </c>
      <c r="S2372" s="19">
        <f>'EPA Data'!K2373/SUM('EPA Data'!K:K)</f>
        <v>1.3937363328898143E-5</v>
      </c>
      <c r="T2372" s="19">
        <f>'EPA Data'!L2373/SUM('EPA Data'!L:L)</f>
        <v>1.0838696457392173E-5</v>
      </c>
      <c r="U2372" s="19">
        <f>'EPA Data'!M2373/SUM('EPA Data'!M:M)</f>
        <v>9.8555623754196156E-6</v>
      </c>
      <c r="V2372" s="19">
        <f>'EPA Data'!N2373/SUM('EPA Data'!N:N)</f>
        <v>8.5126708160018498E-6</v>
      </c>
      <c r="W2372" s="19">
        <f>'EPA Data'!O2373/SUM('EPA Data'!O:O)</f>
        <v>1.1158710308804681E-5</v>
      </c>
      <c r="X2372" s="19">
        <f>'EPA Data'!P2373/SUM('EPA Data'!P:P)</f>
        <v>5.564541485887509E-5</v>
      </c>
    </row>
    <row r="2373" spans="1:24" x14ac:dyDescent="0.35">
      <c r="A2373" s="13" t="s">
        <v>3845</v>
      </c>
      <c r="B2373" s="13" t="s">
        <v>3778</v>
      </c>
      <c r="C2373" s="18" t="s">
        <v>1564</v>
      </c>
      <c r="D2373" s="14">
        <f>SUMIFS('Census Data'!G:G,'Census Data'!$A:$A,$A2373)/SUMIFS('Census Data'!$F:$F,'Census Data'!$A:$A,$A2373)</f>
        <v>0.49647156496471567</v>
      </c>
      <c r="E2373" s="16">
        <f>SUMIFS('Census Data'!H:H,'Census Data'!$A:$A,$A2373)/SUMIFS('Census Data'!$F:$F,'Census Data'!$A:$A,$A2373)</f>
        <v>0.50352843503528433</v>
      </c>
      <c r="F2373" s="14">
        <f>SUM(SUMIFS('Census Data'!I:I,'Census Data'!$A:$A,$A2373),SUMIFS('Census Data'!J:J,'Census Data'!$A:$A,$A2373))/SUMIFS('Census Data'!$F:$F,'Census Data'!$A:$A,$A2373)</f>
        <v>0.96803652968036524</v>
      </c>
      <c r="G2373" s="14">
        <f>SUM(SUMIFS('Census Data'!K:K,'Census Data'!$A:$A,$A2373),SUMIFS('Census Data'!L:L,'Census Data'!$A:$A,$A2373))/SUMIFS('Census Data'!$F:$F,'Census Data'!$A:$A,$A2373)</f>
        <v>7.4719800747198011E-3</v>
      </c>
      <c r="H2373" s="14">
        <f>SUM(SUMIFS('Census Data'!O:O,'Census Data'!$A:$A,$A2373),SUMIFS('Census Data'!P:P,'Census Data'!$A:$A,$A2373))/SUMIFS('Census Data'!$F:$F,'Census Data'!$A:$A,$A2373)</f>
        <v>3.7359900373599006E-3</v>
      </c>
      <c r="I2373" s="16">
        <f t="shared" si="74"/>
        <v>2.0755500207555011E-2</v>
      </c>
      <c r="J2373" s="14">
        <f>SUM(SUMIFS('Census Data'!W:W,'Census Data'!$A:$A,$A2373),SUMIFS('Census Data'!X:X,'Census Data'!$A:$A,$A2373))/SUMIFS('Census Data'!$F:$F,'Census Data'!$A:$A,$A2373)</f>
        <v>2.4076380240763803E-2</v>
      </c>
      <c r="K2373" s="16">
        <f t="shared" si="75"/>
        <v>0.97592361975923625</v>
      </c>
      <c r="L2373" s="19">
        <f>'EPA Data'!D2374/SUM('EPA Data'!D:D)</f>
        <v>2.3660773336390308E-6</v>
      </c>
      <c r="M2373" s="19">
        <f>'EPA Data'!E2374/SUM('EPA Data'!E:E)</f>
        <v>8.0924783242237384E-6</v>
      </c>
      <c r="N2373" s="19">
        <f>'EPA Data'!F2374/SUM('EPA Data'!F:F)</f>
        <v>7.0367989357074091E-6</v>
      </c>
      <c r="O2373" s="19">
        <f>'EPA Data'!G2374/SUM('EPA Data'!G:G)</f>
        <v>1.884298225195312E-6</v>
      </c>
      <c r="P2373" s="19">
        <f>'EPA Data'!H2374/SUM('EPA Data'!H:H)</f>
        <v>5.3007568027887036E-6</v>
      </c>
      <c r="Q2373" s="19">
        <f>'EPA Data'!I2374/SUM('EPA Data'!I:I)</f>
        <v>2.3721844611313877E-6</v>
      </c>
      <c r="R2373" s="19">
        <f>'EPA Data'!J2374/SUM('EPA Data'!J:J)</f>
        <v>1.0574748867760389E-6</v>
      </c>
      <c r="S2373" s="19">
        <f>'EPA Data'!K2374/SUM('EPA Data'!K:K)</f>
        <v>5.551397282530988E-6</v>
      </c>
      <c r="T2373" s="19">
        <f>'EPA Data'!L2374/SUM('EPA Data'!L:L)</f>
        <v>3.9131074053821664E-6</v>
      </c>
      <c r="U2373" s="19">
        <f>'EPA Data'!M2374/SUM('EPA Data'!M:M)</f>
        <v>2.319452367334108E-6</v>
      </c>
      <c r="V2373" s="19">
        <f>'EPA Data'!N2374/SUM('EPA Data'!N:N)</f>
        <v>2.6577865674853552E-6</v>
      </c>
      <c r="W2373" s="19">
        <f>'EPA Data'!O2374/SUM('EPA Data'!O:O)</f>
        <v>3.3169332778049645E-6</v>
      </c>
      <c r="X2373" s="19">
        <f>'EPA Data'!P2374/SUM('EPA Data'!P:P)</f>
        <v>2.4889074520120077E-5</v>
      </c>
    </row>
    <row r="2374" spans="1:24" x14ac:dyDescent="0.35">
      <c r="A2374" s="13" t="s">
        <v>3846</v>
      </c>
      <c r="B2374" s="13" t="s">
        <v>3778</v>
      </c>
      <c r="C2374" s="18" t="s">
        <v>116</v>
      </c>
      <c r="D2374" s="14">
        <f>SUMIFS('Census Data'!G:G,'Census Data'!$A:$A,$A2374)/SUMIFS('Census Data'!$F:$F,'Census Data'!$A:$A,$A2374)</f>
        <v>0.53457076566125294</v>
      </c>
      <c r="E2374" s="16">
        <f>SUMIFS('Census Data'!H:H,'Census Data'!$A:$A,$A2374)/SUMIFS('Census Data'!$F:$F,'Census Data'!$A:$A,$A2374)</f>
        <v>0.46542923433874711</v>
      </c>
      <c r="F2374" s="14">
        <f>SUM(SUMIFS('Census Data'!I:I,'Census Data'!$A:$A,$A2374),SUMIFS('Census Data'!J:J,'Census Data'!$A:$A,$A2374))/SUMIFS('Census Data'!$F:$F,'Census Data'!$A:$A,$A2374)</f>
        <v>0.87285382830626446</v>
      </c>
      <c r="G2374" s="14">
        <f>SUM(SUMIFS('Census Data'!K:K,'Census Data'!$A:$A,$A2374),SUMIFS('Census Data'!L:L,'Census Data'!$A:$A,$A2374))/SUMIFS('Census Data'!$F:$F,'Census Data'!$A:$A,$A2374)</f>
        <v>9.2807424593967514E-3</v>
      </c>
      <c r="H2374" s="14">
        <f>SUM(SUMIFS('Census Data'!O:O,'Census Data'!$A:$A,$A2374),SUMIFS('Census Data'!P:P,'Census Data'!$A:$A,$A2374))/SUMIFS('Census Data'!$F:$F,'Census Data'!$A:$A,$A2374)</f>
        <v>3.0162412993039443E-3</v>
      </c>
      <c r="I2374" s="16">
        <f t="shared" si="74"/>
        <v>0.11484918793503496</v>
      </c>
      <c r="J2374" s="14">
        <f>SUM(SUMIFS('Census Data'!W:W,'Census Data'!$A:$A,$A2374),SUMIFS('Census Data'!X:X,'Census Data'!$A:$A,$A2374))/SUMIFS('Census Data'!$F:$F,'Census Data'!$A:$A,$A2374)</f>
        <v>5.5452436194895594E-2</v>
      </c>
      <c r="K2374" s="16">
        <f t="shared" si="75"/>
        <v>0.94454756380510441</v>
      </c>
      <c r="L2374" s="19">
        <f>'EPA Data'!D2375/SUM('EPA Data'!D:D)</f>
        <v>2.9756817003048178E-6</v>
      </c>
      <c r="M2374" s="19">
        <f>'EPA Data'!E2375/SUM('EPA Data'!E:E)</f>
        <v>1.2100584943483585E-5</v>
      </c>
      <c r="N2374" s="19">
        <f>'EPA Data'!F2375/SUM('EPA Data'!F:F)</f>
        <v>1.043703363381396E-5</v>
      </c>
      <c r="O2374" s="19">
        <f>'EPA Data'!G2375/SUM('EPA Data'!G:G)</f>
        <v>3.8224630885524207E-6</v>
      </c>
      <c r="P2374" s="19">
        <f>'EPA Data'!H2375/SUM('EPA Data'!H:H)</f>
        <v>9.5483163259396013E-6</v>
      </c>
      <c r="Q2374" s="19">
        <f>'EPA Data'!I2375/SUM('EPA Data'!I:I)</f>
        <v>4.1230040403356169E-6</v>
      </c>
      <c r="R2374" s="19">
        <f>'EPA Data'!J2375/SUM('EPA Data'!J:J)</f>
        <v>1.9802746054868788E-6</v>
      </c>
      <c r="S2374" s="19">
        <f>'EPA Data'!K2375/SUM('EPA Data'!K:K)</f>
        <v>8.6697716216080899E-6</v>
      </c>
      <c r="T2374" s="19">
        <f>'EPA Data'!L2375/SUM('EPA Data'!L:L)</f>
        <v>6.3634935107756879E-6</v>
      </c>
      <c r="U2374" s="19">
        <f>'EPA Data'!M2375/SUM('EPA Data'!M:M)</f>
        <v>8.2434993119381335E-6</v>
      </c>
      <c r="V2374" s="19">
        <f>'EPA Data'!N2375/SUM('EPA Data'!N:N)</f>
        <v>5.5758554278107863E-6</v>
      </c>
      <c r="W2374" s="19">
        <f>'EPA Data'!O2375/SUM('EPA Data'!O:O)</f>
        <v>7.0411736680943953E-6</v>
      </c>
      <c r="X2374" s="19">
        <f>'EPA Data'!P2375/SUM('EPA Data'!P:P)</f>
        <v>3.7314391531677382E-5</v>
      </c>
    </row>
    <row r="2375" spans="1:24" x14ac:dyDescent="0.35">
      <c r="A2375" s="13" t="s">
        <v>3847</v>
      </c>
      <c r="B2375" s="13" t="s">
        <v>3778</v>
      </c>
      <c r="C2375" s="18" t="s">
        <v>1568</v>
      </c>
      <c r="D2375" s="14">
        <f>SUMIFS('Census Data'!G:G,'Census Data'!$A:$A,$A2375)/SUMIFS('Census Data'!$F:$F,'Census Data'!$A:$A,$A2375)</f>
        <v>0.52336918283244549</v>
      </c>
      <c r="E2375" s="16">
        <f>SUMIFS('Census Data'!H:H,'Census Data'!$A:$A,$A2375)/SUMIFS('Census Data'!$F:$F,'Census Data'!$A:$A,$A2375)</f>
        <v>0.47663081716755451</v>
      </c>
      <c r="F2375" s="14">
        <f>SUM(SUMIFS('Census Data'!I:I,'Census Data'!$A:$A,$A2375),SUMIFS('Census Data'!J:J,'Census Data'!$A:$A,$A2375))/SUMIFS('Census Data'!$F:$F,'Census Data'!$A:$A,$A2375)</f>
        <v>0.90156464636311862</v>
      </c>
      <c r="G2375" s="14">
        <f>SUM(SUMIFS('Census Data'!K:K,'Census Data'!$A:$A,$A2375),SUMIFS('Census Data'!L:L,'Census Data'!$A:$A,$A2375))/SUMIFS('Census Data'!$F:$F,'Census Data'!$A:$A,$A2375)</f>
        <v>2.1007136395617649E-2</v>
      </c>
      <c r="H2375" s="14">
        <f>SUM(SUMIFS('Census Data'!O:O,'Census Data'!$A:$A,$A2375),SUMIFS('Census Data'!P:P,'Census Data'!$A:$A,$A2375))/SUMIFS('Census Data'!$F:$F,'Census Data'!$A:$A,$A2375)</f>
        <v>1.259758099641505E-2</v>
      </c>
      <c r="I2375" s="16">
        <f t="shared" si="74"/>
        <v>6.4830636244848638E-2</v>
      </c>
      <c r="J2375" s="14">
        <f>SUM(SUMIFS('Census Data'!W:W,'Census Data'!$A:$A,$A2375),SUMIFS('Census Data'!X:X,'Census Data'!$A:$A,$A2375))/SUMIFS('Census Data'!$F:$F,'Census Data'!$A:$A,$A2375)</f>
        <v>4.3991020873119575E-2</v>
      </c>
      <c r="K2375" s="16">
        <f t="shared" si="75"/>
        <v>0.95600897912688043</v>
      </c>
      <c r="L2375" s="19">
        <f>'EPA Data'!D2376/SUM('EPA Data'!D:D)</f>
        <v>9.9268156064820605E-6</v>
      </c>
      <c r="M2375" s="19">
        <f>'EPA Data'!E2376/SUM('EPA Data'!E:E)</f>
        <v>4.3263103388030141E-5</v>
      </c>
      <c r="N2375" s="19">
        <f>'EPA Data'!F2376/SUM('EPA Data'!F:F)</f>
        <v>3.2017100541696383E-5</v>
      </c>
      <c r="O2375" s="19">
        <f>'EPA Data'!G2376/SUM('EPA Data'!G:G)</f>
        <v>8.4154728304854804E-6</v>
      </c>
      <c r="P2375" s="19">
        <f>'EPA Data'!H2376/SUM('EPA Data'!H:H)</f>
        <v>3.2280865581211269E-5</v>
      </c>
      <c r="Q2375" s="19">
        <f>'EPA Data'!I2376/SUM('EPA Data'!I:I)</f>
        <v>1.3827052481230397E-5</v>
      </c>
      <c r="R2375" s="19">
        <f>'EPA Data'!J2376/SUM('EPA Data'!J:J)</f>
        <v>8.3433175288838419E-6</v>
      </c>
      <c r="S2375" s="19">
        <f>'EPA Data'!K2376/SUM('EPA Data'!K:K)</f>
        <v>4.4000993401491532E-5</v>
      </c>
      <c r="T2375" s="19">
        <f>'EPA Data'!L2376/SUM('EPA Data'!L:L)</f>
        <v>2.0811851383811014E-5</v>
      </c>
      <c r="U2375" s="19">
        <f>'EPA Data'!M2376/SUM('EPA Data'!M:M)</f>
        <v>7.7979176460641231E-6</v>
      </c>
      <c r="V2375" s="19">
        <f>'EPA Data'!N2376/SUM('EPA Data'!N:N)</f>
        <v>1.4265369901713418E-5</v>
      </c>
      <c r="W2375" s="19">
        <f>'EPA Data'!O2376/SUM('EPA Data'!O:O)</f>
        <v>1.0224727249681936E-5</v>
      </c>
      <c r="X2375" s="19">
        <f>'EPA Data'!P2376/SUM('EPA Data'!P:P)</f>
        <v>1.453271884720583E-4</v>
      </c>
    </row>
    <row r="2376" spans="1:24" x14ac:dyDescent="0.35">
      <c r="A2376" s="13" t="s">
        <v>3848</v>
      </c>
      <c r="B2376" s="13" t="s">
        <v>3778</v>
      </c>
      <c r="C2376" s="18" t="s">
        <v>3849</v>
      </c>
      <c r="D2376" s="14">
        <f>SUMIFS('Census Data'!G:G,'Census Data'!$A:$A,$A2376)/SUMIFS('Census Data'!$F:$F,'Census Data'!$A:$A,$A2376)</f>
        <v>0.50911933298593015</v>
      </c>
      <c r="E2376" s="16">
        <f>SUMIFS('Census Data'!H:H,'Census Data'!$A:$A,$A2376)/SUMIFS('Census Data'!$F:$F,'Census Data'!$A:$A,$A2376)</f>
        <v>0.49088066701406985</v>
      </c>
      <c r="F2376" s="14">
        <f>SUM(SUMIFS('Census Data'!I:I,'Census Data'!$A:$A,$A2376),SUMIFS('Census Data'!J:J,'Census Data'!$A:$A,$A2376))/SUMIFS('Census Data'!$F:$F,'Census Data'!$A:$A,$A2376)</f>
        <v>0.3819697759249609</v>
      </c>
      <c r="G2376" s="14">
        <f>SUM(SUMIFS('Census Data'!K:K,'Census Data'!$A:$A,$A2376),SUMIFS('Census Data'!L:L,'Census Data'!$A:$A,$A2376))/SUMIFS('Census Data'!$F:$F,'Census Data'!$A:$A,$A2376)</f>
        <v>5.7321521625846791E-3</v>
      </c>
      <c r="H2376" s="14">
        <f>SUM(SUMIFS('Census Data'!O:O,'Census Data'!$A:$A,$A2376),SUMIFS('Census Data'!P:P,'Census Data'!$A:$A,$A2376))/SUMIFS('Census Data'!$F:$F,'Census Data'!$A:$A,$A2376)</f>
        <v>3.126628452318916E-3</v>
      </c>
      <c r="I2376" s="16">
        <f t="shared" si="74"/>
        <v>0.60917144346013552</v>
      </c>
      <c r="J2376" s="14">
        <f>SUM(SUMIFS('Census Data'!W:W,'Census Data'!$A:$A,$A2376),SUMIFS('Census Data'!X:X,'Census Data'!$A:$A,$A2376))/SUMIFS('Census Data'!$F:$F,'Census Data'!$A:$A,$A2376)</f>
        <v>1.2506513809275664E-2</v>
      </c>
      <c r="K2376" s="16">
        <f t="shared" si="75"/>
        <v>0.9874934861907243</v>
      </c>
      <c r="L2376" s="19">
        <f>'EPA Data'!D2377/SUM('EPA Data'!D:D)</f>
        <v>5.3903824661841958E-7</v>
      </c>
      <c r="M2376" s="19">
        <f>'EPA Data'!E2377/SUM('EPA Data'!E:E)</f>
        <v>2.9918638663927451E-6</v>
      </c>
      <c r="N2376" s="19">
        <f>'EPA Data'!F2377/SUM('EPA Data'!F:F)</f>
        <v>2.8384287770526286E-6</v>
      </c>
      <c r="O2376" s="19">
        <f>'EPA Data'!G2377/SUM('EPA Data'!G:G)</f>
        <v>5.0006871660877878E-7</v>
      </c>
      <c r="P2376" s="19">
        <f>'EPA Data'!H2377/SUM('EPA Data'!H:H)</f>
        <v>2.1740123864195177E-6</v>
      </c>
      <c r="Q2376" s="19">
        <f>'EPA Data'!I2377/SUM('EPA Data'!I:I)</f>
        <v>9.9458802522229051E-7</v>
      </c>
      <c r="R2376" s="19">
        <f>'EPA Data'!J2377/SUM('EPA Data'!J:J)</f>
        <v>3.4351071135042846E-7</v>
      </c>
      <c r="S2376" s="19">
        <f>'EPA Data'!K2377/SUM('EPA Data'!K:K)</f>
        <v>2.8181383650737007E-6</v>
      </c>
      <c r="T2376" s="19">
        <f>'EPA Data'!L2377/SUM('EPA Data'!L:L)</f>
        <v>1.5226945752113893E-6</v>
      </c>
      <c r="U2376" s="19">
        <f>'EPA Data'!M2377/SUM('EPA Data'!M:M)</f>
        <v>5.159194379345935E-7</v>
      </c>
      <c r="V2376" s="19">
        <f>'EPA Data'!N2377/SUM('EPA Data'!N:N)</f>
        <v>9.8485661638013086E-7</v>
      </c>
      <c r="W2376" s="19">
        <f>'EPA Data'!O2377/SUM('EPA Data'!O:O)</f>
        <v>8.743833536924541E-7</v>
      </c>
      <c r="X2376" s="19">
        <f>'EPA Data'!P2377/SUM('EPA Data'!P:P)</f>
        <v>1.0339639677566432E-5</v>
      </c>
    </row>
    <row r="2377" spans="1:24" x14ac:dyDescent="0.35">
      <c r="A2377" s="13" t="s">
        <v>3850</v>
      </c>
      <c r="B2377" s="13" t="s">
        <v>3778</v>
      </c>
      <c r="C2377" s="18" t="s">
        <v>3851</v>
      </c>
      <c r="D2377" s="14">
        <f>SUMIFS('Census Data'!G:G,'Census Data'!$A:$A,$A2377)/SUMIFS('Census Data'!$F:$F,'Census Data'!$A:$A,$A2377)</f>
        <v>0.51826086956521744</v>
      </c>
      <c r="E2377" s="16">
        <f>SUMIFS('Census Data'!H:H,'Census Data'!$A:$A,$A2377)/SUMIFS('Census Data'!$F:$F,'Census Data'!$A:$A,$A2377)</f>
        <v>0.48173913043478261</v>
      </c>
      <c r="F2377" s="14">
        <f>SUM(SUMIFS('Census Data'!I:I,'Census Data'!$A:$A,$A2377),SUMIFS('Census Data'!J:J,'Census Data'!$A:$A,$A2377))/SUMIFS('Census Data'!$F:$F,'Census Data'!$A:$A,$A2377)</f>
        <v>0.96478260869565213</v>
      </c>
      <c r="G2377" s="14">
        <f>SUM(SUMIFS('Census Data'!K:K,'Census Data'!$A:$A,$A2377),SUMIFS('Census Data'!L:L,'Census Data'!$A:$A,$A2377))/SUMIFS('Census Data'!$F:$F,'Census Data'!$A:$A,$A2377)</f>
        <v>8.2608695652173908E-3</v>
      </c>
      <c r="H2377" s="14">
        <f>SUM(SUMIFS('Census Data'!O:O,'Census Data'!$A:$A,$A2377),SUMIFS('Census Data'!P:P,'Census Data'!$A:$A,$A2377))/SUMIFS('Census Data'!$F:$F,'Census Data'!$A:$A,$A2377)</f>
        <v>5.2173913043478265E-3</v>
      </c>
      <c r="I2377" s="16">
        <f t="shared" si="74"/>
        <v>2.1739130434782594E-2</v>
      </c>
      <c r="J2377" s="14">
        <f>SUM(SUMIFS('Census Data'!W:W,'Census Data'!$A:$A,$A2377),SUMIFS('Census Data'!X:X,'Census Data'!$A:$A,$A2377))/SUMIFS('Census Data'!$F:$F,'Census Data'!$A:$A,$A2377)</f>
        <v>2.0434782608695651E-2</v>
      </c>
      <c r="K2377" s="16">
        <f t="shared" si="75"/>
        <v>0.97956521739130431</v>
      </c>
      <c r="L2377" s="19">
        <f>'EPA Data'!D2378/SUM('EPA Data'!D:D)</f>
        <v>1.6476513565415446E-6</v>
      </c>
      <c r="M2377" s="19">
        <f>'EPA Data'!E2378/SUM('EPA Data'!E:E)</f>
        <v>7.004020553555616E-6</v>
      </c>
      <c r="N2377" s="19">
        <f>'EPA Data'!F2378/SUM('EPA Data'!F:F)</f>
        <v>6.5461174086947139E-6</v>
      </c>
      <c r="O2377" s="19">
        <f>'EPA Data'!G2378/SUM('EPA Data'!G:G)</f>
        <v>2.1108250994682723E-6</v>
      </c>
      <c r="P2377" s="19">
        <f>'EPA Data'!H2378/SUM('EPA Data'!H:H)</f>
        <v>5.3875511867930215E-6</v>
      </c>
      <c r="Q2377" s="19">
        <f>'EPA Data'!I2378/SUM('EPA Data'!I:I)</f>
        <v>2.5865414548642272E-6</v>
      </c>
      <c r="R2377" s="19">
        <f>'EPA Data'!J2378/SUM('EPA Data'!J:J)</f>
        <v>1.0613028351072262E-6</v>
      </c>
      <c r="S2377" s="19">
        <f>'EPA Data'!K2378/SUM('EPA Data'!K:K)</f>
        <v>5.3067938086751261E-6</v>
      </c>
      <c r="T2377" s="19">
        <f>'EPA Data'!L2378/SUM('EPA Data'!L:L)</f>
        <v>3.7467472538118801E-6</v>
      </c>
      <c r="U2377" s="19">
        <f>'EPA Data'!M2378/SUM('EPA Data'!M:M)</f>
        <v>3.2158859128708101E-6</v>
      </c>
      <c r="V2377" s="19">
        <f>'EPA Data'!N2378/SUM('EPA Data'!N:N)</f>
        <v>3.1256839281533262E-6</v>
      </c>
      <c r="W2377" s="19">
        <f>'EPA Data'!O2378/SUM('EPA Data'!O:O)</f>
        <v>3.7626370396804491E-6</v>
      </c>
      <c r="X2377" s="19">
        <f>'EPA Data'!P2378/SUM('EPA Data'!P:P)</f>
        <v>2.1735614741845205E-5</v>
      </c>
    </row>
    <row r="2378" spans="1:24" x14ac:dyDescent="0.35">
      <c r="A2378" s="13" t="s">
        <v>3852</v>
      </c>
      <c r="B2378" s="13" t="s">
        <v>3778</v>
      </c>
      <c r="C2378" s="18" t="s">
        <v>3853</v>
      </c>
      <c r="D2378" s="14">
        <f>SUMIFS('Census Data'!G:G,'Census Data'!$A:$A,$A2378)/SUMIFS('Census Data'!$F:$F,'Census Data'!$A:$A,$A2378)</f>
        <v>0.50867869801781884</v>
      </c>
      <c r="E2378" s="16">
        <f>SUMIFS('Census Data'!H:H,'Census Data'!$A:$A,$A2378)/SUMIFS('Census Data'!$F:$F,'Census Data'!$A:$A,$A2378)</f>
        <v>0.49132130198218116</v>
      </c>
      <c r="F2378" s="14">
        <f>SUM(SUMIFS('Census Data'!I:I,'Census Data'!$A:$A,$A2378),SUMIFS('Census Data'!J:J,'Census Data'!$A:$A,$A2378))/SUMIFS('Census Data'!$F:$F,'Census Data'!$A:$A,$A2378)</f>
        <v>0.85483273920296943</v>
      </c>
      <c r="G2378" s="14">
        <f>SUM(SUMIFS('Census Data'!K:K,'Census Data'!$A:$A,$A2378),SUMIFS('Census Data'!L:L,'Census Data'!$A:$A,$A2378))/SUMIFS('Census Data'!$F:$F,'Census Data'!$A:$A,$A2378)</f>
        <v>6.5372933009477358E-2</v>
      </c>
      <c r="H2378" s="14">
        <f>SUM(SUMIFS('Census Data'!O:O,'Census Data'!$A:$A,$A2378),SUMIFS('Census Data'!P:P,'Census Data'!$A:$A,$A2378))/SUMIFS('Census Data'!$F:$F,'Census Data'!$A:$A,$A2378)</f>
        <v>2.2387643440648659E-2</v>
      </c>
      <c r="I2378" s="16">
        <f t="shared" si="74"/>
        <v>5.7406684346904546E-2</v>
      </c>
      <c r="J2378" s="14">
        <f>SUM(SUMIFS('Census Data'!W:W,'Census Data'!$A:$A,$A2378),SUMIFS('Census Data'!X:X,'Census Data'!$A:$A,$A2378))/SUMIFS('Census Data'!$F:$F,'Census Data'!$A:$A,$A2378)</f>
        <v>6.0788917229104442E-2</v>
      </c>
      <c r="K2378" s="16">
        <f t="shared" si="75"/>
        <v>0.9392110827708956</v>
      </c>
      <c r="L2378" s="19">
        <f>'EPA Data'!D2379/SUM('EPA Data'!D:D)</f>
        <v>1.2179603608349333E-4</v>
      </c>
      <c r="M2378" s="19">
        <f>'EPA Data'!E2379/SUM('EPA Data'!E:E)</f>
        <v>5.1271220836749624E-4</v>
      </c>
      <c r="N2378" s="19">
        <f>'EPA Data'!F2379/SUM('EPA Data'!F:F)</f>
        <v>4.3767805811043085E-4</v>
      </c>
      <c r="O2378" s="19">
        <f>'EPA Data'!G2379/SUM('EPA Data'!G:G)</f>
        <v>2.1222326805191784E-4</v>
      </c>
      <c r="P2378" s="19">
        <f>'EPA Data'!H2379/SUM('EPA Data'!H:H)</f>
        <v>3.8730529734324048E-4</v>
      </c>
      <c r="Q2378" s="19">
        <f>'EPA Data'!I2379/SUM('EPA Data'!I:I)</f>
        <v>1.9726715224529696E-4</v>
      </c>
      <c r="R2378" s="19">
        <f>'EPA Data'!J2379/SUM('EPA Data'!J:J)</f>
        <v>9.9545874162584546E-5</v>
      </c>
      <c r="S2378" s="19">
        <f>'EPA Data'!K2379/SUM('EPA Data'!K:K)</f>
        <v>3.6467264726109012E-4</v>
      </c>
      <c r="T2378" s="19">
        <f>'EPA Data'!L2379/SUM('EPA Data'!L:L)</f>
        <v>2.4909300635320597E-4</v>
      </c>
      <c r="U2378" s="19">
        <f>'EPA Data'!M2379/SUM('EPA Data'!M:M)</f>
        <v>3.3754379102313126E-4</v>
      </c>
      <c r="V2378" s="19">
        <f>'EPA Data'!N2379/SUM('EPA Data'!N:N)</f>
        <v>2.4666077966839435E-4</v>
      </c>
      <c r="W2378" s="19">
        <f>'EPA Data'!O2379/SUM('EPA Data'!O:O)</f>
        <v>2.8008736828875078E-4</v>
      </c>
      <c r="X2378" s="19">
        <f>'EPA Data'!P2379/SUM('EPA Data'!P:P)</f>
        <v>1.363205424796188E-3</v>
      </c>
    </row>
    <row r="2379" spans="1:24" x14ac:dyDescent="0.35">
      <c r="A2379" s="13" t="s">
        <v>3854</v>
      </c>
      <c r="B2379" s="13" t="s">
        <v>3778</v>
      </c>
      <c r="C2379" s="18" t="s">
        <v>3855</v>
      </c>
      <c r="D2379" s="14">
        <f>SUMIFS('Census Data'!G:G,'Census Data'!$A:$A,$A2379)/SUMIFS('Census Data'!$F:$F,'Census Data'!$A:$A,$A2379)</f>
        <v>0.50410612760581175</v>
      </c>
      <c r="E2379" s="16">
        <f>SUMIFS('Census Data'!H:H,'Census Data'!$A:$A,$A2379)/SUMIFS('Census Data'!$F:$F,'Census Data'!$A:$A,$A2379)</f>
        <v>0.49589387239418825</v>
      </c>
      <c r="F2379" s="14">
        <f>SUM(SUMIFS('Census Data'!I:I,'Census Data'!$A:$A,$A2379),SUMIFS('Census Data'!J:J,'Census Data'!$A:$A,$A2379))/SUMIFS('Census Data'!$F:$F,'Census Data'!$A:$A,$A2379)</f>
        <v>0.78995578016424506</v>
      </c>
      <c r="G2379" s="14">
        <f>SUM(SUMIFS('Census Data'!K:K,'Census Data'!$A:$A,$A2379),SUMIFS('Census Data'!L:L,'Census Data'!$A:$A,$A2379))/SUMIFS('Census Data'!$F:$F,'Census Data'!$A:$A,$A2379)</f>
        <v>1.2634238787113077E-2</v>
      </c>
      <c r="H2379" s="14">
        <f>SUM(SUMIFS('Census Data'!O:O,'Census Data'!$A:$A,$A2379),SUMIFS('Census Data'!P:P,'Census Data'!$A:$A,$A2379))/SUMIFS('Census Data'!$F:$F,'Census Data'!$A:$A,$A2379)</f>
        <v>2.005685407454201E-2</v>
      </c>
      <c r="I2379" s="16">
        <f t="shared" si="74"/>
        <v>0.17735312697409977</v>
      </c>
      <c r="J2379" s="14">
        <f>SUM(SUMIFS('Census Data'!W:W,'Census Data'!$A:$A,$A2379),SUMIFS('Census Data'!X:X,'Census Data'!$A:$A,$A2379))/SUMIFS('Census Data'!$F:$F,'Census Data'!$A:$A,$A2379)</f>
        <v>4.8010107391029691E-2</v>
      </c>
      <c r="K2379" s="16">
        <f t="shared" si="75"/>
        <v>0.95198989260897027</v>
      </c>
      <c r="L2379" s="19">
        <f>'EPA Data'!D2380/SUM('EPA Data'!D:D)</f>
        <v>4.2923864222792268E-6</v>
      </c>
      <c r="M2379" s="19">
        <f>'EPA Data'!E2380/SUM('EPA Data'!E:E)</f>
        <v>1.7572327461060143E-5</v>
      </c>
      <c r="N2379" s="19">
        <f>'EPA Data'!F2380/SUM('EPA Data'!F:F)</f>
        <v>1.551126078185121E-5</v>
      </c>
      <c r="O2379" s="19">
        <f>'EPA Data'!G2380/SUM('EPA Data'!G:G)</f>
        <v>7.4383714254315732E-6</v>
      </c>
      <c r="P2379" s="19">
        <f>'EPA Data'!H2380/SUM('EPA Data'!H:H)</f>
        <v>1.3917692588947333E-5</v>
      </c>
      <c r="Q2379" s="19">
        <f>'EPA Data'!I2380/SUM('EPA Data'!I:I)</f>
        <v>7.3309113598778817E-6</v>
      </c>
      <c r="R2379" s="19">
        <f>'EPA Data'!J2380/SUM('EPA Data'!J:J)</f>
        <v>3.5028703297214796E-6</v>
      </c>
      <c r="S2379" s="19">
        <f>'EPA Data'!K2380/SUM('EPA Data'!K:K)</f>
        <v>1.2556537740452581E-5</v>
      </c>
      <c r="T2379" s="19">
        <f>'EPA Data'!L2380/SUM('EPA Data'!L:L)</f>
        <v>9.0237204520502534E-6</v>
      </c>
      <c r="U2379" s="19">
        <f>'EPA Data'!M2380/SUM('EPA Data'!M:M)</f>
        <v>1.4082035839375431E-5</v>
      </c>
      <c r="V2379" s="19">
        <f>'EPA Data'!N2380/SUM('EPA Data'!N:N)</f>
        <v>9.1020625483677645E-6</v>
      </c>
      <c r="W2379" s="19">
        <f>'EPA Data'!O2380/SUM('EPA Data'!O:O)</f>
        <v>1.0541352439023613E-5</v>
      </c>
      <c r="X2379" s="19">
        <f>'EPA Data'!P2380/SUM('EPA Data'!P:P)</f>
        <v>4.8102960553758964E-5</v>
      </c>
    </row>
    <row r="2380" spans="1:24" x14ac:dyDescent="0.35">
      <c r="A2380" s="13" t="s">
        <v>3856</v>
      </c>
      <c r="B2380" s="13" t="s">
        <v>3778</v>
      </c>
      <c r="C2380" s="18" t="s">
        <v>3857</v>
      </c>
      <c r="D2380" s="14">
        <f>SUMIFS('Census Data'!G:G,'Census Data'!$A:$A,$A2380)/SUMIFS('Census Data'!$F:$F,'Census Data'!$A:$A,$A2380)</f>
        <v>0.50201155731109648</v>
      </c>
      <c r="E2380" s="16">
        <f>SUMIFS('Census Data'!H:H,'Census Data'!$A:$A,$A2380)/SUMIFS('Census Data'!$F:$F,'Census Data'!$A:$A,$A2380)</f>
        <v>0.49798844268890352</v>
      </c>
      <c r="F2380" s="14">
        <f>SUM(SUMIFS('Census Data'!I:I,'Census Data'!$A:$A,$A2380),SUMIFS('Census Data'!J:J,'Census Data'!$A:$A,$A2380))/SUMIFS('Census Data'!$F:$F,'Census Data'!$A:$A,$A2380)</f>
        <v>6.8539243654451021E-2</v>
      </c>
      <c r="G2380" s="14">
        <f>SUM(SUMIFS('Census Data'!K:K,'Census Data'!$A:$A,$A2380),SUMIFS('Census Data'!L:L,'Census Data'!$A:$A,$A2380))/SUMIFS('Census Data'!$F:$F,'Census Data'!$A:$A,$A2380)</f>
        <v>5.705508009655475E-3</v>
      </c>
      <c r="H2380" s="14">
        <f>SUM(SUMIFS('Census Data'!O:O,'Census Data'!$A:$A,$A2380),SUMIFS('Census Data'!P:P,'Census Data'!$A:$A,$A2380))/SUMIFS('Census Data'!$F:$F,'Census Data'!$A:$A,$A2380)</f>
        <v>1.6823933874625119E-3</v>
      </c>
      <c r="I2380" s="16">
        <f t="shared" si="74"/>
        <v>0.92407285494843094</v>
      </c>
      <c r="J2380" s="14">
        <f>SUM(SUMIFS('Census Data'!W:W,'Census Data'!$A:$A,$A2380),SUMIFS('Census Data'!X:X,'Census Data'!$A:$A,$A2380))/SUMIFS('Census Data'!$F:$F,'Census Data'!$A:$A,$A2380)</f>
        <v>2.8746982664033357E-2</v>
      </c>
      <c r="K2380" s="16">
        <f t="shared" si="75"/>
        <v>0.9712530173359667</v>
      </c>
      <c r="L2380" s="19">
        <f>'EPA Data'!D2381/SUM('EPA Data'!D:D)</f>
        <v>2.2460025116457056E-6</v>
      </c>
      <c r="M2380" s="19">
        <f>'EPA Data'!E2381/SUM('EPA Data'!E:E)</f>
        <v>9.4082557987570037E-6</v>
      </c>
      <c r="N2380" s="19">
        <f>'EPA Data'!F2381/SUM('EPA Data'!F:F)</f>
        <v>9.7704314939409531E-6</v>
      </c>
      <c r="O2380" s="19">
        <f>'EPA Data'!G2381/SUM('EPA Data'!G:G)</f>
        <v>2.3559287286786913E-6</v>
      </c>
      <c r="P2380" s="19">
        <f>'EPA Data'!H2381/SUM('EPA Data'!H:H)</f>
        <v>7.4090197190248399E-6</v>
      </c>
      <c r="Q2380" s="19">
        <f>'EPA Data'!I2381/SUM('EPA Data'!I:I)</f>
        <v>4.1302721543136051E-6</v>
      </c>
      <c r="R2380" s="19">
        <f>'EPA Data'!J2381/SUM('EPA Data'!J:J)</f>
        <v>1.668533462158205E-6</v>
      </c>
      <c r="S2380" s="19">
        <f>'EPA Data'!K2381/SUM('EPA Data'!K:K)</f>
        <v>9.9117726462511501E-6</v>
      </c>
      <c r="T2380" s="19">
        <f>'EPA Data'!L2381/SUM('EPA Data'!L:L)</f>
        <v>5.9722308978432331E-6</v>
      </c>
      <c r="U2380" s="19">
        <f>'EPA Data'!M2381/SUM('EPA Data'!M:M)</f>
        <v>1.8188515926900883E-6</v>
      </c>
      <c r="V2380" s="19">
        <f>'EPA Data'!N2381/SUM('EPA Data'!N:N)</f>
        <v>3.1421313251193596E-6</v>
      </c>
      <c r="W2380" s="19">
        <f>'EPA Data'!O2381/SUM('EPA Data'!O:O)</f>
        <v>2.7121449620708654E-6</v>
      </c>
      <c r="X2380" s="19">
        <f>'EPA Data'!P2381/SUM('EPA Data'!P:P)</f>
        <v>2.9993806167026038E-5</v>
      </c>
    </row>
    <row r="2381" spans="1:24" x14ac:dyDescent="0.35">
      <c r="A2381" s="13" t="s">
        <v>3858</v>
      </c>
      <c r="B2381" s="13" t="s">
        <v>3778</v>
      </c>
      <c r="C2381" s="18" t="s">
        <v>2272</v>
      </c>
      <c r="D2381" s="14">
        <f>SUMIFS('Census Data'!G:G,'Census Data'!$A:$A,$A2381)/SUMIFS('Census Data'!$F:$F,'Census Data'!$A:$A,$A2381)</f>
        <v>0.50920110596378154</v>
      </c>
      <c r="E2381" s="16">
        <f>SUMIFS('Census Data'!H:H,'Census Data'!$A:$A,$A2381)/SUMIFS('Census Data'!$F:$F,'Census Data'!$A:$A,$A2381)</f>
        <v>0.49079889403621846</v>
      </c>
      <c r="F2381" s="14">
        <f>SUM(SUMIFS('Census Data'!I:I,'Census Data'!$A:$A,$A2381),SUMIFS('Census Data'!J:J,'Census Data'!$A:$A,$A2381))/SUMIFS('Census Data'!$F:$F,'Census Data'!$A:$A,$A2381)</f>
        <v>0.83077289290095768</v>
      </c>
      <c r="G2381" s="14">
        <f>SUM(SUMIFS('Census Data'!K:K,'Census Data'!$A:$A,$A2381),SUMIFS('Census Data'!L:L,'Census Data'!$A:$A,$A2381))/SUMIFS('Census Data'!$F:$F,'Census Data'!$A:$A,$A2381)</f>
        <v>1.4190760441653086E-2</v>
      </c>
      <c r="H2381" s="14">
        <f>SUM(SUMIFS('Census Data'!O:O,'Census Data'!$A:$A,$A2381),SUMIFS('Census Data'!P:P,'Census Data'!$A:$A,$A2381))/SUMIFS('Census Data'!$F:$F,'Census Data'!$A:$A,$A2381)</f>
        <v>1.3137897570175599E-2</v>
      </c>
      <c r="I2381" s="16">
        <f t="shared" si="74"/>
        <v>0.14189844908721361</v>
      </c>
      <c r="J2381" s="14">
        <f>SUM(SUMIFS('Census Data'!W:W,'Census Data'!$A:$A,$A2381),SUMIFS('Census Data'!X:X,'Census Data'!$A:$A,$A2381))/SUMIFS('Census Data'!$F:$F,'Census Data'!$A:$A,$A2381)</f>
        <v>5.1031805614047937E-2</v>
      </c>
      <c r="K2381" s="16">
        <f t="shared" si="75"/>
        <v>0.94896819438595204</v>
      </c>
      <c r="L2381" s="19">
        <f>'EPA Data'!D2382/SUM('EPA Data'!D:D)</f>
        <v>4.6786961303917838E-5</v>
      </c>
      <c r="M2381" s="19">
        <f>'EPA Data'!E2382/SUM('EPA Data'!E:E)</f>
        <v>1.8260572594394923E-4</v>
      </c>
      <c r="N2381" s="19">
        <f>'EPA Data'!F2382/SUM('EPA Data'!F:F)</f>
        <v>1.6200012482594551E-4</v>
      </c>
      <c r="O2381" s="19">
        <f>'EPA Data'!G2382/SUM('EPA Data'!G:G)</f>
        <v>4.7764217999883077E-5</v>
      </c>
      <c r="P2381" s="19">
        <f>'EPA Data'!H2382/SUM('EPA Data'!H:H)</f>
        <v>1.4001128449439882E-4</v>
      </c>
      <c r="Q2381" s="19">
        <f>'EPA Data'!I2382/SUM('EPA Data'!I:I)</f>
        <v>7.2812771410137977E-5</v>
      </c>
      <c r="R2381" s="19">
        <f>'EPA Data'!J2382/SUM('EPA Data'!J:J)</f>
        <v>4.5516996016247563E-5</v>
      </c>
      <c r="S2381" s="19">
        <f>'EPA Data'!K2382/SUM('EPA Data'!K:K)</f>
        <v>1.9404529141787332E-4</v>
      </c>
      <c r="T2381" s="19">
        <f>'EPA Data'!L2382/SUM('EPA Data'!L:L)</f>
        <v>1.0609432826021978E-4</v>
      </c>
      <c r="U2381" s="19">
        <f>'EPA Data'!M2382/SUM('EPA Data'!M:M)</f>
        <v>4.2125108617062095E-5</v>
      </c>
      <c r="V2381" s="19">
        <f>'EPA Data'!N2382/SUM('EPA Data'!N:N)</f>
        <v>6.0996387538548551E-5</v>
      </c>
      <c r="W2381" s="19">
        <f>'EPA Data'!O2382/SUM('EPA Data'!O:O)</f>
        <v>4.9620956709131631E-5</v>
      </c>
      <c r="X2381" s="19">
        <f>'EPA Data'!P2382/SUM('EPA Data'!P:P)</f>
        <v>5.8141769167837796E-4</v>
      </c>
    </row>
    <row r="2382" spans="1:24" x14ac:dyDescent="0.35">
      <c r="A2382" s="13" t="s">
        <v>3859</v>
      </c>
      <c r="B2382" s="13" t="s">
        <v>3778</v>
      </c>
      <c r="C2382" s="18" t="s">
        <v>2791</v>
      </c>
      <c r="D2382" s="14">
        <f>SUMIFS('Census Data'!G:G,'Census Data'!$A:$A,$A2382)/SUMIFS('Census Data'!$F:$F,'Census Data'!$A:$A,$A2382)</f>
        <v>0.50668543279380718</v>
      </c>
      <c r="E2382" s="16">
        <f>SUMIFS('Census Data'!H:H,'Census Data'!$A:$A,$A2382)/SUMIFS('Census Data'!$F:$F,'Census Data'!$A:$A,$A2382)</f>
        <v>0.49331456720619282</v>
      </c>
      <c r="F2382" s="14">
        <f>SUM(SUMIFS('Census Data'!I:I,'Census Data'!$A:$A,$A2382),SUMIFS('Census Data'!J:J,'Census Data'!$A:$A,$A2382))/SUMIFS('Census Data'!$F:$F,'Census Data'!$A:$A,$A2382)</f>
        <v>0.95038705137227308</v>
      </c>
      <c r="G2382" s="14">
        <f>SUM(SUMIFS('Census Data'!K:K,'Census Data'!$A:$A,$A2382),SUMIFS('Census Data'!L:L,'Census Data'!$A:$A,$A2382))/SUMIFS('Census Data'!$F:$F,'Census Data'!$A:$A,$A2382)</f>
        <v>5.2779732582688248E-3</v>
      </c>
      <c r="H2382" s="14">
        <f>SUM(SUMIFS('Census Data'!O:O,'Census Data'!$A:$A,$A2382),SUMIFS('Census Data'!P:P,'Census Data'!$A:$A,$A2382))/SUMIFS('Census Data'!$F:$F,'Census Data'!$A:$A,$A2382)</f>
        <v>4.22237860661506E-3</v>
      </c>
      <c r="I2382" s="16">
        <f t="shared" si="74"/>
        <v>4.0112596762843067E-2</v>
      </c>
      <c r="J2382" s="14">
        <f>SUM(SUMIFS('Census Data'!W:W,'Census Data'!$A:$A,$A2382),SUMIFS('Census Data'!X:X,'Census Data'!$A:$A,$A2382))/SUMIFS('Census Data'!$F:$F,'Census Data'!$A:$A,$A2382)</f>
        <v>1.688951442646024E-2</v>
      </c>
      <c r="K2382" s="16">
        <f t="shared" si="75"/>
        <v>0.98311048557353975</v>
      </c>
      <c r="L2382" s="19">
        <f>'EPA Data'!D2383/SUM('EPA Data'!D:D)</f>
        <v>1.7964506951969731E-6</v>
      </c>
      <c r="M2382" s="19">
        <f>'EPA Data'!E2383/SUM('EPA Data'!E:E)</f>
        <v>6.1953350966426634E-6</v>
      </c>
      <c r="N2382" s="19">
        <f>'EPA Data'!F2383/SUM('EPA Data'!F:F)</f>
        <v>5.1244737302019742E-6</v>
      </c>
      <c r="O2382" s="19">
        <f>'EPA Data'!G2383/SUM('EPA Data'!G:G)</f>
        <v>1.0460407911412953E-6</v>
      </c>
      <c r="P2382" s="19">
        <f>'EPA Data'!H2383/SUM('EPA Data'!H:H)</f>
        <v>4.169198473068102E-6</v>
      </c>
      <c r="Q2382" s="19">
        <f>'EPA Data'!I2383/SUM('EPA Data'!I:I)</f>
        <v>1.9472862749591873E-6</v>
      </c>
      <c r="R2382" s="19">
        <f>'EPA Data'!J2383/SUM('EPA Data'!J:J)</f>
        <v>9.2786580300311378E-7</v>
      </c>
      <c r="S2382" s="19">
        <f>'EPA Data'!K2383/SUM('EPA Data'!K:K)</f>
        <v>5.5003679173873815E-6</v>
      </c>
      <c r="T2382" s="19">
        <f>'EPA Data'!L2383/SUM('EPA Data'!L:L)</f>
        <v>3.1696995840131909E-6</v>
      </c>
      <c r="U2382" s="19">
        <f>'EPA Data'!M2383/SUM('EPA Data'!M:M)</f>
        <v>9.3141357664447773E-7</v>
      </c>
      <c r="V2382" s="19">
        <f>'EPA Data'!N2383/SUM('EPA Data'!N:N)</f>
        <v>1.8498395308164094E-6</v>
      </c>
      <c r="W2382" s="19">
        <f>'EPA Data'!O2383/SUM('EPA Data'!O:O)</f>
        <v>1.6547736199203459E-6</v>
      </c>
      <c r="X2382" s="19">
        <f>'EPA Data'!P2383/SUM('EPA Data'!P:P)</f>
        <v>2.1387474558082569E-5</v>
      </c>
    </row>
    <row r="2383" spans="1:24" x14ac:dyDescent="0.35">
      <c r="A2383" s="13" t="s">
        <v>3860</v>
      </c>
      <c r="B2383" s="13" t="s">
        <v>3778</v>
      </c>
      <c r="C2383" s="18" t="s">
        <v>3675</v>
      </c>
      <c r="D2383" s="14">
        <f>SUMIFS('Census Data'!G:G,'Census Data'!$A:$A,$A2383)/SUMIFS('Census Data'!$F:$F,'Census Data'!$A:$A,$A2383)</f>
        <v>0.49211484027496966</v>
      </c>
      <c r="E2383" s="16">
        <f>SUMIFS('Census Data'!H:H,'Census Data'!$A:$A,$A2383)/SUMIFS('Census Data'!$F:$F,'Census Data'!$A:$A,$A2383)</f>
        <v>0.50788515972503034</v>
      </c>
      <c r="F2383" s="14">
        <f>SUM(SUMIFS('Census Data'!I:I,'Census Data'!$A:$A,$A2383),SUMIFS('Census Data'!J:J,'Census Data'!$A:$A,$A2383))/SUMIFS('Census Data'!$F:$F,'Census Data'!$A:$A,$A2383)</f>
        <v>0.94136676101900529</v>
      </c>
      <c r="G2383" s="14">
        <f>SUM(SUMIFS('Census Data'!K:K,'Census Data'!$A:$A,$A2383),SUMIFS('Census Data'!L:L,'Census Data'!$A:$A,$A2383))/SUMIFS('Census Data'!$F:$F,'Census Data'!$A:$A,$A2383)</f>
        <v>4.8524059846340476E-3</v>
      </c>
      <c r="H2383" s="14">
        <f>SUM(SUMIFS('Census Data'!O:O,'Census Data'!$A:$A,$A2383),SUMIFS('Census Data'!P:P,'Census Data'!$A:$A,$A2383))/SUMIFS('Census Data'!$F:$F,'Census Data'!$A:$A,$A2383)</f>
        <v>9.7048119692680953E-3</v>
      </c>
      <c r="I2383" s="16">
        <f t="shared" si="74"/>
        <v>4.4076021027092516E-2</v>
      </c>
      <c r="J2383" s="14">
        <f>SUM(SUMIFS('Census Data'!W:W,'Census Data'!$A:$A,$A2383),SUMIFS('Census Data'!X:X,'Census Data'!$A:$A,$A2383))/SUMIFS('Census Data'!$F:$F,'Census Data'!$A:$A,$A2383)</f>
        <v>2.0218358269308533E-2</v>
      </c>
      <c r="K2383" s="16">
        <f t="shared" si="75"/>
        <v>0.97978164173069149</v>
      </c>
      <c r="L2383" s="19">
        <f>'EPA Data'!D2384/SUM('EPA Data'!D:D)</f>
        <v>2.3255433993854978E-6</v>
      </c>
      <c r="M2383" s="19">
        <f>'EPA Data'!E2384/SUM('EPA Data'!E:E)</f>
        <v>9.387615781299505E-6</v>
      </c>
      <c r="N2383" s="19">
        <f>'EPA Data'!F2384/SUM('EPA Data'!F:F)</f>
        <v>8.555643255445141E-6</v>
      </c>
      <c r="O2383" s="19">
        <f>'EPA Data'!G2384/SUM('EPA Data'!G:G)</f>
        <v>1.962631299156473E-6</v>
      </c>
      <c r="P2383" s="19">
        <f>'EPA Data'!H2384/SUM('EPA Data'!H:H)</f>
        <v>6.345130893873555E-6</v>
      </c>
      <c r="Q2383" s="19">
        <f>'EPA Data'!I2384/SUM('EPA Data'!I:I)</f>
        <v>2.9585343680227283E-6</v>
      </c>
      <c r="R2383" s="19">
        <f>'EPA Data'!J2384/SUM('EPA Data'!J:J)</f>
        <v>1.1054631221924036E-6</v>
      </c>
      <c r="S2383" s="19">
        <f>'EPA Data'!K2384/SUM('EPA Data'!K:K)</f>
        <v>7.267439122942604E-6</v>
      </c>
      <c r="T2383" s="19">
        <f>'EPA Data'!L2384/SUM('EPA Data'!L:L)</f>
        <v>4.7465673446652907E-6</v>
      </c>
      <c r="U2383" s="19">
        <f>'EPA Data'!M2384/SUM('EPA Data'!M:M)</f>
        <v>2.1123203970550464E-6</v>
      </c>
      <c r="V2383" s="19">
        <f>'EPA Data'!N2384/SUM('EPA Data'!N:N)</f>
        <v>3.0620945887114892E-6</v>
      </c>
      <c r="W2383" s="19">
        <f>'EPA Data'!O2384/SUM('EPA Data'!O:O)</f>
        <v>3.4516986078160147E-6</v>
      </c>
      <c r="X2383" s="19">
        <f>'EPA Data'!P2384/SUM('EPA Data'!P:P)</f>
        <v>3.1844516045707416E-5</v>
      </c>
    </row>
    <row r="2384" spans="1:24" x14ac:dyDescent="0.35">
      <c r="A2384" s="13" t="s">
        <v>3861</v>
      </c>
      <c r="B2384" s="13" t="s">
        <v>3778</v>
      </c>
      <c r="C2384" s="18" t="s">
        <v>3862</v>
      </c>
      <c r="D2384" s="14">
        <f>SUMIFS('Census Data'!G:G,'Census Data'!$A:$A,$A2384)/SUMIFS('Census Data'!$F:$F,'Census Data'!$A:$A,$A2384)</f>
        <v>0.51397137571804108</v>
      </c>
      <c r="E2384" s="16">
        <f>SUMIFS('Census Data'!H:H,'Census Data'!$A:$A,$A2384)/SUMIFS('Census Data'!$F:$F,'Census Data'!$A:$A,$A2384)</f>
        <v>0.48602862428195892</v>
      </c>
      <c r="F2384" s="14">
        <f>SUM(SUMIFS('Census Data'!I:I,'Census Data'!$A:$A,$A2384),SUMIFS('Census Data'!J:J,'Census Data'!$A:$A,$A2384))/SUMIFS('Census Data'!$F:$F,'Census Data'!$A:$A,$A2384)</f>
        <v>0.57871677538701194</v>
      </c>
      <c r="G2384" s="14">
        <f>SUM(SUMIFS('Census Data'!K:K,'Census Data'!$A:$A,$A2384),SUMIFS('Census Data'!L:L,'Census Data'!$A:$A,$A2384))/SUMIFS('Census Data'!$F:$F,'Census Data'!$A:$A,$A2384)</f>
        <v>8.2757277772368808E-3</v>
      </c>
      <c r="H2384" s="14">
        <f>SUM(SUMIFS('Census Data'!O:O,'Census Data'!$A:$A,$A2384),SUMIFS('Census Data'!P:P,'Census Data'!$A:$A,$A2384))/SUMIFS('Census Data'!$F:$F,'Census Data'!$A:$A,$A2384)</f>
        <v>3.2129296076331419E-3</v>
      </c>
      <c r="I2384" s="16">
        <f t="shared" si="74"/>
        <v>0.40979456722811802</v>
      </c>
      <c r="J2384" s="14">
        <f>SUM(SUMIFS('Census Data'!W:W,'Census Data'!$A:$A,$A2384),SUMIFS('Census Data'!X:X,'Census Data'!$A:$A,$A2384))/SUMIFS('Census Data'!$F:$F,'Census Data'!$A:$A,$A2384)</f>
        <v>2.0056469671891734E-2</v>
      </c>
      <c r="K2384" s="16">
        <f t="shared" si="75"/>
        <v>0.97994353032810821</v>
      </c>
      <c r="L2384" s="19">
        <f>'EPA Data'!D2385/SUM('EPA Data'!D:D)</f>
        <v>6.6263773779196484E-6</v>
      </c>
      <c r="M2384" s="19">
        <f>'EPA Data'!E2385/SUM('EPA Data'!E:E)</f>
        <v>2.5492967465949153E-5</v>
      </c>
      <c r="N2384" s="19">
        <f>'EPA Data'!F2385/SUM('EPA Data'!F:F)</f>
        <v>2.4171699204935503E-5</v>
      </c>
      <c r="O2384" s="19">
        <f>'EPA Data'!G2385/SUM('EPA Data'!G:G)</f>
        <v>9.638206015960669E-6</v>
      </c>
      <c r="P2384" s="19">
        <f>'EPA Data'!H2385/SUM('EPA Data'!H:H)</f>
        <v>2.0859433628274057E-5</v>
      </c>
      <c r="Q2384" s="19">
        <f>'EPA Data'!I2385/SUM('EPA Data'!I:I)</f>
        <v>9.8868093544444244E-6</v>
      </c>
      <c r="R2384" s="19">
        <f>'EPA Data'!J2385/SUM('EPA Data'!J:J)</f>
        <v>5.1955103796512736E-6</v>
      </c>
      <c r="S2384" s="19">
        <f>'EPA Data'!K2385/SUM('EPA Data'!K:K)</f>
        <v>1.8211412695149317E-5</v>
      </c>
      <c r="T2384" s="19">
        <f>'EPA Data'!L2385/SUM('EPA Data'!L:L)</f>
        <v>1.499471282190449E-5</v>
      </c>
      <c r="U2384" s="19">
        <f>'EPA Data'!M2385/SUM('EPA Data'!M:M)</f>
        <v>3.762260698090203E-5</v>
      </c>
      <c r="V2384" s="19">
        <f>'EPA Data'!N2385/SUM('EPA Data'!N:N)</f>
        <v>1.3362133710428782E-5</v>
      </c>
      <c r="W2384" s="19">
        <f>'EPA Data'!O2385/SUM('EPA Data'!O:O)</f>
        <v>1.9084057776303465E-5</v>
      </c>
      <c r="X2384" s="19">
        <f>'EPA Data'!P2385/SUM('EPA Data'!P:P)</f>
        <v>7.5290762464320311E-5</v>
      </c>
    </row>
    <row r="2385" spans="1:24" x14ac:dyDescent="0.35">
      <c r="A2385" s="13" t="s">
        <v>3863</v>
      </c>
      <c r="B2385" s="13" t="s">
        <v>3778</v>
      </c>
      <c r="C2385" s="18" t="s">
        <v>3864</v>
      </c>
      <c r="D2385" s="14">
        <f>SUMIFS('Census Data'!G:G,'Census Data'!$A:$A,$A2385)/SUMIFS('Census Data'!$F:$F,'Census Data'!$A:$A,$A2385)</f>
        <v>0.51780351780351785</v>
      </c>
      <c r="E2385" s="16">
        <f>SUMIFS('Census Data'!H:H,'Census Data'!$A:$A,$A2385)/SUMIFS('Census Data'!$F:$F,'Census Data'!$A:$A,$A2385)</f>
        <v>0.4821964821964822</v>
      </c>
      <c r="F2385" s="14">
        <f>SUM(SUMIFS('Census Data'!I:I,'Census Data'!$A:$A,$A2385),SUMIFS('Census Data'!J:J,'Census Data'!$A:$A,$A2385))/SUMIFS('Census Data'!$F:$F,'Census Data'!$A:$A,$A2385)</f>
        <v>0.96868296868296866</v>
      </c>
      <c r="G2385" s="14">
        <f>SUM(SUMIFS('Census Data'!K:K,'Census Data'!$A:$A,$A2385),SUMIFS('Census Data'!L:L,'Census Data'!$A:$A,$A2385))/SUMIFS('Census Data'!$F:$F,'Census Data'!$A:$A,$A2385)</f>
        <v>1.716001716001716E-3</v>
      </c>
      <c r="H2385" s="14">
        <f>SUM(SUMIFS('Census Data'!O:O,'Census Data'!$A:$A,$A2385),SUMIFS('Census Data'!P:P,'Census Data'!$A:$A,$A2385))/SUMIFS('Census Data'!$F:$F,'Census Data'!$A:$A,$A2385)</f>
        <v>2.1450021450021449E-3</v>
      </c>
      <c r="I2385" s="16">
        <f t="shared" si="74"/>
        <v>2.7456027456027488E-2</v>
      </c>
      <c r="J2385" s="14">
        <f>SUM(SUMIFS('Census Data'!W:W,'Census Data'!$A:$A,$A2385),SUMIFS('Census Data'!X:X,'Census Data'!$A:$A,$A2385))/SUMIFS('Census Data'!$F:$F,'Census Data'!$A:$A,$A2385)</f>
        <v>2.9172029172029171E-2</v>
      </c>
      <c r="K2385" s="16">
        <f t="shared" si="75"/>
        <v>0.97082797082797079</v>
      </c>
      <c r="L2385" s="19">
        <f>'EPA Data'!D2386/SUM('EPA Data'!D:D)</f>
        <v>2.1572887586448726E-6</v>
      </c>
      <c r="M2385" s="19">
        <f>'EPA Data'!E2386/SUM('EPA Data'!E:E)</f>
        <v>7.772011328632847E-6</v>
      </c>
      <c r="N2385" s="19">
        <f>'EPA Data'!F2386/SUM('EPA Data'!F:F)</f>
        <v>8.8739822272726422E-6</v>
      </c>
      <c r="O2385" s="19">
        <f>'EPA Data'!G2386/SUM('EPA Data'!G:G)</f>
        <v>2.6981011761832912E-6</v>
      </c>
      <c r="P2385" s="19">
        <f>'EPA Data'!H2386/SUM('EPA Data'!H:H)</f>
        <v>5.8156545255341951E-6</v>
      </c>
      <c r="Q2385" s="19">
        <f>'EPA Data'!I2386/SUM('EPA Data'!I:I)</f>
        <v>3.3768565437320942E-6</v>
      </c>
      <c r="R2385" s="19">
        <f>'EPA Data'!J2386/SUM('EPA Data'!J:J)</f>
        <v>1.348838829802751E-6</v>
      </c>
      <c r="S2385" s="19">
        <f>'EPA Data'!K2386/SUM('EPA Data'!K:K)</f>
        <v>5.7938972972892477E-6</v>
      </c>
      <c r="T2385" s="19">
        <f>'EPA Data'!L2386/SUM('EPA Data'!L:L)</f>
        <v>5.0519414862688269E-6</v>
      </c>
      <c r="U2385" s="19">
        <f>'EPA Data'!M2386/SUM('EPA Data'!M:M)</f>
        <v>3.7102628325554445E-6</v>
      </c>
      <c r="V2385" s="19">
        <f>'EPA Data'!N2386/SUM('EPA Data'!N:N)</f>
        <v>3.2299027881273643E-6</v>
      </c>
      <c r="W2385" s="19">
        <f>'EPA Data'!O2386/SUM('EPA Data'!O:O)</f>
        <v>4.673996142695355E-6</v>
      </c>
      <c r="X2385" s="19">
        <f>'EPA Data'!P2386/SUM('EPA Data'!P:P)</f>
        <v>2.4996885731589841E-5</v>
      </c>
    </row>
    <row r="2386" spans="1:24" x14ac:dyDescent="0.35">
      <c r="A2386" s="13" t="s">
        <v>3865</v>
      </c>
      <c r="B2386" s="13" t="s">
        <v>3778</v>
      </c>
      <c r="C2386" s="18" t="s">
        <v>3866</v>
      </c>
      <c r="D2386" s="14">
        <f>SUMIFS('Census Data'!G:G,'Census Data'!$A:$A,$A2386)/SUMIFS('Census Data'!$F:$F,'Census Data'!$A:$A,$A2386)</f>
        <v>0.49472856018882772</v>
      </c>
      <c r="E2386" s="16">
        <f>SUMIFS('Census Data'!H:H,'Census Data'!$A:$A,$A2386)/SUMIFS('Census Data'!$F:$F,'Census Data'!$A:$A,$A2386)</f>
        <v>0.50527143981117228</v>
      </c>
      <c r="F2386" s="14">
        <f>SUM(SUMIFS('Census Data'!I:I,'Census Data'!$A:$A,$A2386),SUMIFS('Census Data'!J:J,'Census Data'!$A:$A,$A2386))/SUMIFS('Census Data'!$F:$F,'Census Data'!$A:$A,$A2386)</f>
        <v>0.96144767899291894</v>
      </c>
      <c r="G2386" s="14">
        <f>SUM(SUMIFS('Census Data'!K:K,'Census Data'!$A:$A,$A2386),SUMIFS('Census Data'!L:L,'Census Data'!$A:$A,$A2386))/SUMIFS('Census Data'!$F:$F,'Census Data'!$A:$A,$A2386)</f>
        <v>6.7663257277734068E-3</v>
      </c>
      <c r="H2386" s="14">
        <f>SUM(SUMIFS('Census Data'!O:O,'Census Data'!$A:$A,$A2386),SUMIFS('Census Data'!P:P,'Census Data'!$A:$A,$A2386))/SUMIFS('Census Data'!$F:$F,'Census Data'!$A:$A,$A2386)</f>
        <v>1.5735641227380016E-3</v>
      </c>
      <c r="I2386" s="16">
        <f t="shared" si="74"/>
        <v>3.0212431156569686E-2</v>
      </c>
      <c r="J2386" s="14">
        <f>SUM(SUMIFS('Census Data'!W:W,'Census Data'!$A:$A,$A2386),SUMIFS('Census Data'!X:X,'Census Data'!$A:$A,$A2386))/SUMIFS('Census Data'!$F:$F,'Census Data'!$A:$A,$A2386)</f>
        <v>2.5334382376081824E-2</v>
      </c>
      <c r="K2386" s="16">
        <f t="shared" si="75"/>
        <v>0.97466561762391812</v>
      </c>
      <c r="L2386" s="19">
        <f>'EPA Data'!D2387/SUM('EPA Data'!D:D)</f>
        <v>4.3399534089339922E-6</v>
      </c>
      <c r="M2386" s="19">
        <f>'EPA Data'!E2387/SUM('EPA Data'!E:E)</f>
        <v>1.8970519069173839E-5</v>
      </c>
      <c r="N2386" s="19">
        <f>'EPA Data'!F2387/SUM('EPA Data'!F:F)</f>
        <v>1.6409580119238148E-5</v>
      </c>
      <c r="O2386" s="19">
        <f>'EPA Data'!G2387/SUM('EPA Data'!G:G)</f>
        <v>4.9149573699027315E-6</v>
      </c>
      <c r="P2386" s="19">
        <f>'EPA Data'!H2387/SUM('EPA Data'!H:H)</f>
        <v>1.4205870701111099E-5</v>
      </c>
      <c r="Q2386" s="19">
        <f>'EPA Data'!I2387/SUM('EPA Data'!I:I)</f>
        <v>6.1443991342219942E-6</v>
      </c>
      <c r="R2386" s="19">
        <f>'EPA Data'!J2387/SUM('EPA Data'!J:J)</f>
        <v>2.4797326145396592E-6</v>
      </c>
      <c r="S2386" s="19">
        <f>'EPA Data'!K2387/SUM('EPA Data'!K:K)</f>
        <v>1.4326220030935645E-5</v>
      </c>
      <c r="T2386" s="19">
        <f>'EPA Data'!L2387/SUM('EPA Data'!L:L)</f>
        <v>9.4676652498170247E-6</v>
      </c>
      <c r="U2386" s="19">
        <f>'EPA Data'!M2387/SUM('EPA Data'!M:M)</f>
        <v>6.9366957775094652E-6</v>
      </c>
      <c r="V2386" s="19">
        <f>'EPA Data'!N2387/SUM('EPA Data'!N:N)</f>
        <v>7.7194891306292393E-6</v>
      </c>
      <c r="W2386" s="19">
        <f>'EPA Data'!O2387/SUM('EPA Data'!O:O)</f>
        <v>8.8597478935551065E-6</v>
      </c>
      <c r="X2386" s="19">
        <f>'EPA Data'!P2387/SUM('EPA Data'!P:P)</f>
        <v>6.2556676260376449E-5</v>
      </c>
    </row>
    <row r="2387" spans="1:24" x14ac:dyDescent="0.35">
      <c r="A2387" s="13" t="s">
        <v>3867</v>
      </c>
      <c r="B2387" s="13" t="s">
        <v>3778</v>
      </c>
      <c r="C2387" s="18" t="s">
        <v>3868</v>
      </c>
      <c r="D2387" s="14">
        <f>SUMIFS('Census Data'!G:G,'Census Data'!$A:$A,$A2387)/SUMIFS('Census Data'!$F:$F,'Census Data'!$A:$A,$A2387)</f>
        <v>0.50352230795035224</v>
      </c>
      <c r="E2387" s="16">
        <f>SUMIFS('Census Data'!H:H,'Census Data'!$A:$A,$A2387)/SUMIFS('Census Data'!$F:$F,'Census Data'!$A:$A,$A2387)</f>
        <v>0.49647769204964776</v>
      </c>
      <c r="F2387" s="14">
        <f>SUM(SUMIFS('Census Data'!I:I,'Census Data'!$A:$A,$A2387),SUMIFS('Census Data'!J:J,'Census Data'!$A:$A,$A2387))/SUMIFS('Census Data'!$F:$F,'Census Data'!$A:$A,$A2387)</f>
        <v>0.88795706138879571</v>
      </c>
      <c r="G2387" s="14">
        <f>SUM(SUMIFS('Census Data'!K:K,'Census Data'!$A:$A,$A2387),SUMIFS('Census Data'!L:L,'Census Data'!$A:$A,$A2387))/SUMIFS('Census Data'!$F:$F,'Census Data'!$A:$A,$A2387)</f>
        <v>5.7027843005702785E-3</v>
      </c>
      <c r="H2387" s="14">
        <f>SUM(SUMIFS('Census Data'!O:O,'Census Data'!$A:$A,$A2387),SUMIFS('Census Data'!P:P,'Census Data'!$A:$A,$A2387))/SUMIFS('Census Data'!$F:$F,'Census Data'!$A:$A,$A2387)</f>
        <v>2.3482053002348204E-3</v>
      </c>
      <c r="I2387" s="16">
        <f t="shared" si="74"/>
        <v>0.10399194901039921</v>
      </c>
      <c r="J2387" s="14">
        <f>SUM(SUMIFS('Census Data'!W:W,'Census Data'!$A:$A,$A2387),SUMIFS('Census Data'!X:X,'Census Data'!$A:$A,$A2387))/SUMIFS('Census Data'!$F:$F,'Census Data'!$A:$A,$A2387)</f>
        <v>5.7027843005702785E-3</v>
      </c>
      <c r="K2387" s="16">
        <f t="shared" si="75"/>
        <v>0.99429721569942975</v>
      </c>
      <c r="L2387" s="19">
        <f>'EPA Data'!D2388/SUM('EPA Data'!D:D)</f>
        <v>8.4048874695962012E-7</v>
      </c>
      <c r="M2387" s="19">
        <f>'EPA Data'!E2388/SUM('EPA Data'!E:E)</f>
        <v>4.2178712407359384E-6</v>
      </c>
      <c r="N2387" s="19">
        <f>'EPA Data'!F2388/SUM('EPA Data'!F:F)</f>
        <v>3.6980554454263276E-6</v>
      </c>
      <c r="O2387" s="19">
        <f>'EPA Data'!G2388/SUM('EPA Data'!G:G)</f>
        <v>7.2196121832244486E-7</v>
      </c>
      <c r="P2387" s="19">
        <f>'EPA Data'!H2388/SUM('EPA Data'!H:H)</f>
        <v>2.969202571845031E-6</v>
      </c>
      <c r="Q2387" s="19">
        <f>'EPA Data'!I2388/SUM('EPA Data'!I:I)</f>
        <v>1.3135657888911915E-6</v>
      </c>
      <c r="R2387" s="19">
        <f>'EPA Data'!J2388/SUM('EPA Data'!J:J)</f>
        <v>4.814581383582629E-7</v>
      </c>
      <c r="S2387" s="19">
        <f>'EPA Data'!K2388/SUM('EPA Data'!K:K)</f>
        <v>3.7007105144256898E-6</v>
      </c>
      <c r="T2387" s="19">
        <f>'EPA Data'!L2388/SUM('EPA Data'!L:L)</f>
        <v>2.0565050760471E-6</v>
      </c>
      <c r="U2387" s="19">
        <f>'EPA Data'!M2388/SUM('EPA Data'!M:M)</f>
        <v>7.0689278708075649E-7</v>
      </c>
      <c r="V2387" s="19">
        <f>'EPA Data'!N2388/SUM('EPA Data'!N:N)</f>
        <v>1.3658226456209361E-6</v>
      </c>
      <c r="W2387" s="19">
        <f>'EPA Data'!O2388/SUM('EPA Data'!O:O)</f>
        <v>1.2716689396727433E-6</v>
      </c>
      <c r="X2387" s="19">
        <f>'EPA Data'!P2388/SUM('EPA Data'!P:P)</f>
        <v>1.4952063977061826E-5</v>
      </c>
    </row>
    <row r="2388" spans="1:24" x14ac:dyDescent="0.35">
      <c r="A2388" s="13" t="s">
        <v>3869</v>
      </c>
      <c r="B2388" s="13" t="s">
        <v>3778</v>
      </c>
      <c r="C2388" s="18" t="s">
        <v>3870</v>
      </c>
      <c r="D2388" s="14">
        <f>SUMIFS('Census Data'!G:G,'Census Data'!$A:$A,$A2388)/SUMIFS('Census Data'!$F:$F,'Census Data'!$A:$A,$A2388)</f>
        <v>0.52766251728907332</v>
      </c>
      <c r="E2388" s="16">
        <f>SUMIFS('Census Data'!H:H,'Census Data'!$A:$A,$A2388)/SUMIFS('Census Data'!$F:$F,'Census Data'!$A:$A,$A2388)</f>
        <v>0.47233748271092668</v>
      </c>
      <c r="F2388" s="14">
        <f>SUM(SUMIFS('Census Data'!I:I,'Census Data'!$A:$A,$A2388),SUMIFS('Census Data'!J:J,'Census Data'!$A:$A,$A2388))/SUMIFS('Census Data'!$F:$F,'Census Data'!$A:$A,$A2388)</f>
        <v>0.94467496542185336</v>
      </c>
      <c r="G2388" s="14">
        <f>SUM(SUMIFS('Census Data'!K:K,'Census Data'!$A:$A,$A2388),SUMIFS('Census Data'!L:L,'Census Data'!$A:$A,$A2388))/SUMIFS('Census Data'!$F:$F,'Census Data'!$A:$A,$A2388)</f>
        <v>4.1493775933609959E-3</v>
      </c>
      <c r="H2388" s="14">
        <f>SUM(SUMIFS('Census Data'!O:O,'Census Data'!$A:$A,$A2388),SUMIFS('Census Data'!P:P,'Census Data'!$A:$A,$A2388))/SUMIFS('Census Data'!$F:$F,'Census Data'!$A:$A,$A2388)</f>
        <v>2.0746887966804979E-3</v>
      </c>
      <c r="I2388" s="16">
        <f t="shared" si="74"/>
        <v>4.9100968188105165E-2</v>
      </c>
      <c r="J2388" s="14">
        <f>SUM(SUMIFS('Census Data'!W:W,'Census Data'!$A:$A,$A2388),SUMIFS('Census Data'!X:X,'Census Data'!$A:$A,$A2388))/SUMIFS('Census Data'!$F:$F,'Census Data'!$A:$A,$A2388)</f>
        <v>2.9045643153526972E-2</v>
      </c>
      <c r="K2388" s="16">
        <f t="shared" si="75"/>
        <v>0.97095435684647302</v>
      </c>
      <c r="L2388" s="19">
        <f>'EPA Data'!D2389/SUM('EPA Data'!D:D)</f>
        <v>5.2359155269256369E-7</v>
      </c>
      <c r="M2388" s="19">
        <f>'EPA Data'!E2389/SUM('EPA Data'!E:E)</f>
        <v>2.4322291137045462E-6</v>
      </c>
      <c r="N2388" s="19">
        <f>'EPA Data'!F2389/SUM('EPA Data'!F:F)</f>
        <v>2.1388347201774173E-6</v>
      </c>
      <c r="O2388" s="19">
        <f>'EPA Data'!G2389/SUM('EPA Data'!G:G)</f>
        <v>4.866668323064075E-7</v>
      </c>
      <c r="P2388" s="19">
        <f>'EPA Data'!H2389/SUM('EPA Data'!H:H)</f>
        <v>1.6946279536529753E-6</v>
      </c>
      <c r="Q2388" s="19">
        <f>'EPA Data'!I2389/SUM('EPA Data'!I:I)</f>
        <v>7.5779096840241066E-7</v>
      </c>
      <c r="R2388" s="19">
        <f>'EPA Data'!J2389/SUM('EPA Data'!J:J)</f>
        <v>2.7541720329588759E-7</v>
      </c>
      <c r="S2388" s="19">
        <f>'EPA Data'!K2389/SUM('EPA Data'!K:K)</f>
        <v>1.9931186502255095E-6</v>
      </c>
      <c r="T2388" s="19">
        <f>'EPA Data'!L2389/SUM('EPA Data'!L:L)</f>
        <v>1.1885010521416867E-6</v>
      </c>
      <c r="U2388" s="19">
        <f>'EPA Data'!M2389/SUM('EPA Data'!M:M)</f>
        <v>4.9682938009135685E-7</v>
      </c>
      <c r="V2388" s="19">
        <f>'EPA Data'!N2389/SUM('EPA Data'!N:N)</f>
        <v>8.0719173801982054E-7</v>
      </c>
      <c r="W2388" s="19">
        <f>'EPA Data'!O2389/SUM('EPA Data'!O:O)</f>
        <v>8.265192465568351E-7</v>
      </c>
      <c r="X2388" s="19">
        <f>'EPA Data'!P2389/SUM('EPA Data'!P:P)</f>
        <v>8.4823291350542546E-6</v>
      </c>
    </row>
    <row r="2389" spans="1:24" x14ac:dyDescent="0.35">
      <c r="A2389" s="13" t="s">
        <v>3871</v>
      </c>
      <c r="B2389" s="13" t="s">
        <v>3778</v>
      </c>
      <c r="C2389" s="18" t="s">
        <v>1810</v>
      </c>
      <c r="D2389" s="14">
        <f>SUMIFS('Census Data'!G:G,'Census Data'!$A:$A,$A2389)/SUMIFS('Census Data'!$F:$F,'Census Data'!$A:$A,$A2389)</f>
        <v>0.48820248820248818</v>
      </c>
      <c r="E2389" s="16">
        <f>SUMIFS('Census Data'!H:H,'Census Data'!$A:$A,$A2389)/SUMIFS('Census Data'!$F:$F,'Census Data'!$A:$A,$A2389)</f>
        <v>0.51179751179751176</v>
      </c>
      <c r="F2389" s="14">
        <f>SUM(SUMIFS('Census Data'!I:I,'Census Data'!$A:$A,$A2389),SUMIFS('Census Data'!J:J,'Census Data'!$A:$A,$A2389))/SUMIFS('Census Data'!$F:$F,'Census Data'!$A:$A,$A2389)</f>
        <v>8.4405834405834407E-2</v>
      </c>
      <c r="G2389" s="14">
        <f>SUM(SUMIFS('Census Data'!K:K,'Census Data'!$A:$A,$A2389),SUMIFS('Census Data'!L:L,'Census Data'!$A:$A,$A2389))/SUMIFS('Census Data'!$F:$F,'Census Data'!$A:$A,$A2389)</f>
        <v>4.7190047190047192E-3</v>
      </c>
      <c r="H2389" s="14">
        <f>SUM(SUMIFS('Census Data'!O:O,'Census Data'!$A:$A,$A2389),SUMIFS('Census Data'!P:P,'Census Data'!$A:$A,$A2389))/SUMIFS('Census Data'!$F:$F,'Census Data'!$A:$A,$A2389)</f>
        <v>3.3998283998284001E-2</v>
      </c>
      <c r="I2389" s="16">
        <f t="shared" si="74"/>
        <v>0.87687687687687688</v>
      </c>
      <c r="J2389" s="14">
        <f>SUM(SUMIFS('Census Data'!W:W,'Census Data'!$A:$A,$A2389),SUMIFS('Census Data'!X:X,'Census Data'!$A:$A,$A2389))/SUMIFS('Census Data'!$F:$F,'Census Data'!$A:$A,$A2389)</f>
        <v>2.0592020592020591E-2</v>
      </c>
      <c r="K2389" s="16">
        <f t="shared" si="75"/>
        <v>0.97940797940797941</v>
      </c>
      <c r="L2389" s="19">
        <f>'EPA Data'!D2390/SUM('EPA Data'!D:D)</f>
        <v>3.7913712300704374E-6</v>
      </c>
      <c r="M2389" s="19">
        <f>'EPA Data'!E2390/SUM('EPA Data'!E:E)</f>
        <v>1.3205880336100189E-5</v>
      </c>
      <c r="N2389" s="19">
        <f>'EPA Data'!F2390/SUM('EPA Data'!F:F)</f>
        <v>2.1520083929349233E-5</v>
      </c>
      <c r="O2389" s="19">
        <f>'EPA Data'!G2390/SUM('EPA Data'!G:G)</f>
        <v>3.5666335687979466E-6</v>
      </c>
      <c r="P2389" s="19">
        <f>'EPA Data'!H2390/SUM('EPA Data'!H:H)</f>
        <v>9.2628831958093137E-6</v>
      </c>
      <c r="Q2389" s="19">
        <f>'EPA Data'!I2390/SUM('EPA Data'!I:I)</f>
        <v>7.3060459238514882E-6</v>
      </c>
      <c r="R2389" s="19">
        <f>'EPA Data'!J2390/SUM('EPA Data'!J:J)</f>
        <v>2.4600208032385524E-6</v>
      </c>
      <c r="S2389" s="19">
        <f>'EPA Data'!K2390/SUM('EPA Data'!K:K)</f>
        <v>1.1419535895848627E-5</v>
      </c>
      <c r="T2389" s="19">
        <f>'EPA Data'!L2390/SUM('EPA Data'!L:L)</f>
        <v>1.1108792816615893E-5</v>
      </c>
      <c r="U2389" s="19">
        <f>'EPA Data'!M2390/SUM('EPA Data'!M:M)</f>
        <v>3.6685860880192504E-6</v>
      </c>
      <c r="V2389" s="19">
        <f>'EPA Data'!N2390/SUM('EPA Data'!N:N)</f>
        <v>4.1769615209613402E-6</v>
      </c>
      <c r="W2389" s="19">
        <f>'EPA Data'!O2390/SUM('EPA Data'!O:O)</f>
        <v>6.1937821479389153E-6</v>
      </c>
      <c r="X2389" s="19">
        <f>'EPA Data'!P2390/SUM('EPA Data'!P:P)</f>
        <v>4.3763132935630705E-5</v>
      </c>
    </row>
    <row r="2390" spans="1:24" x14ac:dyDescent="0.35">
      <c r="A2390" s="13" t="s">
        <v>3872</v>
      </c>
      <c r="B2390" s="13" t="s">
        <v>3778</v>
      </c>
      <c r="C2390" s="18" t="s">
        <v>3873</v>
      </c>
      <c r="D2390" s="14">
        <f>SUMIFS('Census Data'!G:G,'Census Data'!$A:$A,$A2390)/SUMIFS('Census Data'!$F:$F,'Census Data'!$A:$A,$A2390)</f>
        <v>0.50559602060756792</v>
      </c>
      <c r="E2390" s="16">
        <f>SUMIFS('Census Data'!H:H,'Census Data'!$A:$A,$A2390)/SUMIFS('Census Data'!$F:$F,'Census Data'!$A:$A,$A2390)</f>
        <v>0.49440397939243202</v>
      </c>
      <c r="F2390" s="14">
        <f>SUM(SUMIFS('Census Data'!I:I,'Census Data'!$A:$A,$A2390),SUMIFS('Census Data'!J:J,'Census Data'!$A:$A,$A2390))/SUMIFS('Census Data'!$F:$F,'Census Data'!$A:$A,$A2390)</f>
        <v>0.8157754485699058</v>
      </c>
      <c r="G2390" s="14">
        <f>SUM(SUMIFS('Census Data'!K:K,'Census Data'!$A:$A,$A2390),SUMIFS('Census Data'!L:L,'Census Data'!$A:$A,$A2390))/SUMIFS('Census Data'!$F:$F,'Census Data'!$A:$A,$A2390)</f>
        <v>4.7965890922011013E-3</v>
      </c>
      <c r="H2390" s="14">
        <f>SUM(SUMIFS('Census Data'!O:O,'Census Data'!$A:$A,$A2390),SUMIFS('Census Data'!P:P,'Census Data'!$A:$A,$A2390))/SUMIFS('Census Data'!$F:$F,'Census Data'!$A:$A,$A2390)</f>
        <v>3.3753775093267012E-3</v>
      </c>
      <c r="I2390" s="16">
        <f t="shared" si="74"/>
        <v>0.17605258482856634</v>
      </c>
      <c r="J2390" s="14">
        <f>SUM(SUMIFS('Census Data'!W:W,'Census Data'!$A:$A,$A2390),SUMIFS('Census Data'!X:X,'Census Data'!$A:$A,$A2390))/SUMIFS('Census Data'!$F:$F,'Census Data'!$A:$A,$A2390)</f>
        <v>1.0836738319417304E-2</v>
      </c>
      <c r="K2390" s="16">
        <f t="shared" si="75"/>
        <v>0.98916326168058266</v>
      </c>
      <c r="L2390" s="19">
        <f>'EPA Data'!D2391/SUM('EPA Data'!D:D)</f>
        <v>2.9961645522735903E-6</v>
      </c>
      <c r="M2390" s="19">
        <f>'EPA Data'!E2391/SUM('EPA Data'!E:E)</f>
        <v>1.6255954639929237E-5</v>
      </c>
      <c r="N2390" s="19">
        <f>'EPA Data'!F2391/SUM('EPA Data'!F:F)</f>
        <v>1.5930367528301346E-5</v>
      </c>
      <c r="O2390" s="19">
        <f>'EPA Data'!G2391/SUM('EPA Data'!G:G)</f>
        <v>2.964968079655293E-6</v>
      </c>
      <c r="P2390" s="19">
        <f>'EPA Data'!H2391/SUM('EPA Data'!H:H)</f>
        <v>1.1853765423711304E-5</v>
      </c>
      <c r="Q2390" s="19">
        <f>'EPA Data'!I2391/SUM('EPA Data'!I:I)</f>
        <v>5.5299735800440862E-6</v>
      </c>
      <c r="R2390" s="19">
        <f>'EPA Data'!J2391/SUM('EPA Data'!J:J)</f>
        <v>1.8847584808852169E-6</v>
      </c>
      <c r="S2390" s="19">
        <f>'EPA Data'!K2391/SUM('EPA Data'!K:K)</f>
        <v>1.4880379810859226E-5</v>
      </c>
      <c r="T2390" s="19">
        <f>'EPA Data'!L2391/SUM('EPA Data'!L:L)</f>
        <v>8.482018879365891E-6</v>
      </c>
      <c r="U2390" s="19">
        <f>'EPA Data'!M2391/SUM('EPA Data'!M:M)</f>
        <v>3.1599845071256074E-6</v>
      </c>
      <c r="V2390" s="19">
        <f>'EPA Data'!N2391/SUM('EPA Data'!N:N)</f>
        <v>5.5693559771575967E-6</v>
      </c>
      <c r="W2390" s="19">
        <f>'EPA Data'!O2391/SUM('EPA Data'!O:O)</f>
        <v>5.4270724923355748E-6</v>
      </c>
      <c r="X2390" s="19">
        <f>'EPA Data'!P2391/SUM('EPA Data'!P:P)</f>
        <v>5.5174615891329172E-5</v>
      </c>
    </row>
    <row r="2391" spans="1:24" x14ac:dyDescent="0.35">
      <c r="A2391" s="13" t="s">
        <v>3874</v>
      </c>
      <c r="B2391" s="13" t="s">
        <v>3778</v>
      </c>
      <c r="C2391" s="18" t="s">
        <v>935</v>
      </c>
      <c r="D2391" s="14">
        <f>SUMIFS('Census Data'!G:G,'Census Data'!$A:$A,$A2391)/SUMIFS('Census Data'!$F:$F,'Census Data'!$A:$A,$A2391)</f>
        <v>0.50455962137827537</v>
      </c>
      <c r="E2391" s="16">
        <f>SUMIFS('Census Data'!H:H,'Census Data'!$A:$A,$A2391)/SUMIFS('Census Data'!$F:$F,'Census Data'!$A:$A,$A2391)</f>
        <v>0.49544037862172458</v>
      </c>
      <c r="F2391" s="14">
        <f>SUM(SUMIFS('Census Data'!I:I,'Census Data'!$A:$A,$A2391),SUMIFS('Census Data'!J:J,'Census Data'!$A:$A,$A2391))/SUMIFS('Census Data'!$F:$F,'Census Data'!$A:$A,$A2391)</f>
        <v>0.96663973219438992</v>
      </c>
      <c r="G2391" s="14">
        <f>SUM(SUMIFS('Census Data'!K:K,'Census Data'!$A:$A,$A2391),SUMIFS('Census Data'!L:L,'Census Data'!$A:$A,$A2391))/SUMIFS('Census Data'!$F:$F,'Census Data'!$A:$A,$A2391)</f>
        <v>6.8105737042594948E-3</v>
      </c>
      <c r="H2391" s="14">
        <f>SUM(SUMIFS('Census Data'!O:O,'Census Data'!$A:$A,$A2391),SUMIFS('Census Data'!P:P,'Census Data'!$A:$A,$A2391))/SUMIFS('Census Data'!$F:$F,'Census Data'!$A:$A,$A2391)</f>
        <v>2.4241025049059218E-3</v>
      </c>
      <c r="I2391" s="16">
        <f t="shared" si="74"/>
        <v>2.4125591596444673E-2</v>
      </c>
      <c r="J2391" s="14">
        <f>SUM(SUMIFS('Census Data'!W:W,'Census Data'!$A:$A,$A2391),SUMIFS('Census Data'!X:X,'Census Data'!$A:$A,$A2391))/SUMIFS('Census Data'!$F:$F,'Census Data'!$A:$A,$A2391)</f>
        <v>2.8281195890569086E-2</v>
      </c>
      <c r="K2391" s="16">
        <f t="shared" si="75"/>
        <v>0.9717188041094309</v>
      </c>
      <c r="L2391" s="19">
        <f>'EPA Data'!D2392/SUM('EPA Data'!D:D)</f>
        <v>8.0242899307808162E-6</v>
      </c>
      <c r="M2391" s="19">
        <f>'EPA Data'!E2392/SUM('EPA Data'!E:E)</f>
        <v>3.4973720181904854E-5</v>
      </c>
      <c r="N2391" s="19">
        <f>'EPA Data'!F2392/SUM('EPA Data'!F:F)</f>
        <v>2.9578194217023601E-5</v>
      </c>
      <c r="O2391" s="19">
        <f>'EPA Data'!G2392/SUM('EPA Data'!G:G)</f>
        <v>9.6507033225219271E-6</v>
      </c>
      <c r="P2391" s="19">
        <f>'EPA Data'!H2392/SUM('EPA Data'!H:H)</f>
        <v>2.5393870639997033E-5</v>
      </c>
      <c r="Q2391" s="19">
        <f>'EPA Data'!I2392/SUM('EPA Data'!I:I)</f>
        <v>1.1415582749158704E-5</v>
      </c>
      <c r="R2391" s="19">
        <f>'EPA Data'!J2392/SUM('EPA Data'!J:J)</f>
        <v>5.3809569222598977E-6</v>
      </c>
      <c r="S2391" s="19">
        <f>'EPA Data'!K2392/SUM('EPA Data'!K:K)</f>
        <v>2.5892856077792553E-5</v>
      </c>
      <c r="T2391" s="19">
        <f>'EPA Data'!L2392/SUM('EPA Data'!L:L)</f>
        <v>1.6500488911032625E-5</v>
      </c>
      <c r="U2391" s="19">
        <f>'EPA Data'!M2392/SUM('EPA Data'!M:M)</f>
        <v>1.5243659443313972E-5</v>
      </c>
      <c r="V2391" s="19">
        <f>'EPA Data'!N2392/SUM('EPA Data'!N:N)</f>
        <v>1.5215686329242968E-5</v>
      </c>
      <c r="W2391" s="19">
        <f>'EPA Data'!O2392/SUM('EPA Data'!O:O)</f>
        <v>1.6817872740892852E-5</v>
      </c>
      <c r="X2391" s="19">
        <f>'EPA Data'!P2392/SUM('EPA Data'!P:P)</f>
        <v>9.532388474687103E-5</v>
      </c>
    </row>
    <row r="2392" spans="1:24" x14ac:dyDescent="0.35">
      <c r="A2392" s="13" t="s">
        <v>3875</v>
      </c>
      <c r="B2392" s="13" t="s">
        <v>3778</v>
      </c>
      <c r="C2392" s="18" t="s">
        <v>308</v>
      </c>
      <c r="D2392" s="14">
        <f>SUMIFS('Census Data'!G:G,'Census Data'!$A:$A,$A2392)/SUMIFS('Census Data'!$F:$F,'Census Data'!$A:$A,$A2392)</f>
        <v>0.50749197288619341</v>
      </c>
      <c r="E2392" s="16">
        <f>SUMIFS('Census Data'!H:H,'Census Data'!$A:$A,$A2392)/SUMIFS('Census Data'!$F:$F,'Census Data'!$A:$A,$A2392)</f>
        <v>0.49250802711380665</v>
      </c>
      <c r="F2392" s="14">
        <f>SUM(SUMIFS('Census Data'!I:I,'Census Data'!$A:$A,$A2392),SUMIFS('Census Data'!J:J,'Census Data'!$A:$A,$A2392))/SUMIFS('Census Data'!$F:$F,'Census Data'!$A:$A,$A2392)</f>
        <v>0.94351290284219291</v>
      </c>
      <c r="G2392" s="14">
        <f>SUM(SUMIFS('Census Data'!K:K,'Census Data'!$A:$A,$A2392),SUMIFS('Census Data'!L:L,'Census Data'!$A:$A,$A2392))/SUMIFS('Census Data'!$F:$F,'Census Data'!$A:$A,$A2392)</f>
        <v>1.4627185158758473E-2</v>
      </c>
      <c r="H2392" s="14">
        <f>SUM(SUMIFS('Census Data'!O:O,'Census Data'!$A:$A,$A2392),SUMIFS('Census Data'!P:P,'Census Data'!$A:$A,$A2392))/SUMIFS('Census Data'!$F:$F,'Census Data'!$A:$A,$A2392)</f>
        <v>1.5459626590557735E-2</v>
      </c>
      <c r="I2392" s="16">
        <f t="shared" si="74"/>
        <v>2.640028540849082E-2</v>
      </c>
      <c r="J2392" s="14">
        <f>SUM(SUMIFS('Census Data'!W:W,'Census Data'!$A:$A,$A2392),SUMIFS('Census Data'!X:X,'Census Data'!$A:$A,$A2392))/SUMIFS('Census Data'!$F:$F,'Census Data'!$A:$A,$A2392)</f>
        <v>3.9005827090022593E-2</v>
      </c>
      <c r="K2392" s="16">
        <f t="shared" si="75"/>
        <v>0.96099417290997735</v>
      </c>
      <c r="L2392" s="19">
        <f>'EPA Data'!D2393/SUM('EPA Data'!D:D)</f>
        <v>1.6236837419163369E-5</v>
      </c>
      <c r="M2392" s="19">
        <f>'EPA Data'!E2393/SUM('EPA Data'!E:E)</f>
        <v>6.6068995072639987E-5</v>
      </c>
      <c r="N2392" s="19">
        <f>'EPA Data'!F2393/SUM('EPA Data'!F:F)</f>
        <v>5.0268502687278827E-5</v>
      </c>
      <c r="O2392" s="19">
        <f>'EPA Data'!G2393/SUM('EPA Data'!G:G)</f>
        <v>1.6219433903991488E-5</v>
      </c>
      <c r="P2392" s="19">
        <f>'EPA Data'!H2393/SUM('EPA Data'!H:H)</f>
        <v>4.2649466254309139E-5</v>
      </c>
      <c r="Q2392" s="19">
        <f>'EPA Data'!I2393/SUM('EPA Data'!I:I)</f>
        <v>1.8323753378631188E-5</v>
      </c>
      <c r="R2392" s="19">
        <f>'EPA Data'!J2393/SUM('EPA Data'!J:J)</f>
        <v>9.2109190444922661E-6</v>
      </c>
      <c r="S2392" s="19">
        <f>'EPA Data'!K2393/SUM('EPA Data'!K:K)</f>
        <v>4.3614938744700172E-5</v>
      </c>
      <c r="T2392" s="19">
        <f>'EPA Data'!L2393/SUM('EPA Data'!L:L)</f>
        <v>2.6718441291456682E-5</v>
      </c>
      <c r="U2392" s="19">
        <f>'EPA Data'!M2393/SUM('EPA Data'!M:M)</f>
        <v>2.4776193704426418E-5</v>
      </c>
      <c r="V2392" s="19">
        <f>'EPA Data'!N2393/SUM('EPA Data'!N:N)</f>
        <v>2.6051603990487167E-5</v>
      </c>
      <c r="W2392" s="19">
        <f>'EPA Data'!O2393/SUM('EPA Data'!O:O)</f>
        <v>2.5941624072518704E-5</v>
      </c>
      <c r="X2392" s="19">
        <f>'EPA Data'!P2393/SUM('EPA Data'!P:P)</f>
        <v>1.4762855738574161E-4</v>
      </c>
    </row>
    <row r="2393" spans="1:24" x14ac:dyDescent="0.35">
      <c r="A2393" s="13" t="s">
        <v>3876</v>
      </c>
      <c r="B2393" s="13" t="s">
        <v>3778</v>
      </c>
      <c r="C2393" s="18" t="s">
        <v>3877</v>
      </c>
      <c r="D2393" s="14">
        <f>SUMIFS('Census Data'!G:G,'Census Data'!$A:$A,$A2393)/SUMIFS('Census Data'!$F:$F,'Census Data'!$A:$A,$A2393)</f>
        <v>0.50676946220383601</v>
      </c>
      <c r="E2393" s="16">
        <f>SUMIFS('Census Data'!H:H,'Census Data'!$A:$A,$A2393)/SUMIFS('Census Data'!$F:$F,'Census Data'!$A:$A,$A2393)</f>
        <v>0.49323053779616399</v>
      </c>
      <c r="F2393" s="14">
        <f>SUM(SUMIFS('Census Data'!I:I,'Census Data'!$A:$A,$A2393),SUMIFS('Census Data'!J:J,'Census Data'!$A:$A,$A2393))/SUMIFS('Census Data'!$F:$F,'Census Data'!$A:$A,$A2393)</f>
        <v>0.81101918014291086</v>
      </c>
      <c r="G2393" s="14">
        <f>SUM(SUMIFS('Census Data'!K:K,'Census Data'!$A:$A,$A2393),SUMIFS('Census Data'!L:L,'Census Data'!$A:$A,$A2393))/SUMIFS('Census Data'!$F:$F,'Census Data'!$A:$A,$A2393)</f>
        <v>4.1368935690109061E-3</v>
      </c>
      <c r="H2393" s="14">
        <f>SUM(SUMIFS('Census Data'!O:O,'Census Data'!$A:$A,$A2393),SUMIFS('Census Data'!P:P,'Census Data'!$A:$A,$A2393))/SUMIFS('Census Data'!$F:$F,'Census Data'!$A:$A,$A2393)</f>
        <v>1.748777735990974E-2</v>
      </c>
      <c r="I2393" s="16">
        <f t="shared" si="74"/>
        <v>0.16735614892816852</v>
      </c>
      <c r="J2393" s="14">
        <f>SUM(SUMIFS('Census Data'!W:W,'Census Data'!$A:$A,$A2393),SUMIFS('Census Data'!X:X,'Census Data'!$A:$A,$A2393))/SUMIFS('Census Data'!$F:$F,'Census Data'!$A:$A,$A2393)</f>
        <v>2.0496427228281308E-2</v>
      </c>
      <c r="K2393" s="16">
        <f t="shared" si="75"/>
        <v>0.97950357277171873</v>
      </c>
      <c r="L2393" s="19">
        <f>'EPA Data'!D2394/SUM('EPA Data'!D:D)</f>
        <v>4.8347936471586088E-6</v>
      </c>
      <c r="M2393" s="19">
        <f>'EPA Data'!E2394/SUM('EPA Data'!E:E)</f>
        <v>1.7329319509272467E-5</v>
      </c>
      <c r="N2393" s="19">
        <f>'EPA Data'!F2394/SUM('EPA Data'!F:F)</f>
        <v>1.5672004496682105E-5</v>
      </c>
      <c r="O2393" s="19">
        <f>'EPA Data'!G2394/SUM('EPA Data'!G:G)</f>
        <v>3.6487141823745566E-6</v>
      </c>
      <c r="P2393" s="19">
        <f>'EPA Data'!H2394/SUM('EPA Data'!H:H)</f>
        <v>1.1150757924419553E-5</v>
      </c>
      <c r="Q2393" s="19">
        <f>'EPA Data'!I2394/SUM('EPA Data'!I:I)</f>
        <v>5.2188700154947641E-6</v>
      </c>
      <c r="R2393" s="19">
        <f>'EPA Data'!J2394/SUM('EPA Data'!J:J)</f>
        <v>2.0996250900731196E-6</v>
      </c>
      <c r="S2393" s="19">
        <f>'EPA Data'!K2394/SUM('EPA Data'!K:K)</f>
        <v>1.2685898300399052E-5</v>
      </c>
      <c r="T2393" s="19">
        <f>'EPA Data'!L2394/SUM('EPA Data'!L:L)</f>
        <v>8.5996605947627989E-6</v>
      </c>
      <c r="U2393" s="19">
        <f>'EPA Data'!M2394/SUM('EPA Data'!M:M)</f>
        <v>3.9296174093853199E-6</v>
      </c>
      <c r="V2393" s="19">
        <f>'EPA Data'!N2394/SUM('EPA Data'!N:N)</f>
        <v>5.3519987058539079E-6</v>
      </c>
      <c r="W2393" s="19">
        <f>'EPA Data'!O2394/SUM('EPA Data'!O:O)</f>
        <v>6.2901094799337449E-6</v>
      </c>
      <c r="X2393" s="19">
        <f>'EPA Data'!P2394/SUM('EPA Data'!P:P)</f>
        <v>5.5948776467726779E-5</v>
      </c>
    </row>
    <row r="2394" spans="1:24" x14ac:dyDescent="0.35">
      <c r="A2394" s="13" t="s">
        <v>3878</v>
      </c>
      <c r="B2394" s="13" t="s">
        <v>3778</v>
      </c>
      <c r="C2394" s="18" t="s">
        <v>3879</v>
      </c>
      <c r="D2394" s="14">
        <f>SUMIFS('Census Data'!G:G,'Census Data'!$A:$A,$A2394)/SUMIFS('Census Data'!$F:$F,'Census Data'!$A:$A,$A2394)</f>
        <v>0.51782267404452453</v>
      </c>
      <c r="E2394" s="16">
        <f>SUMIFS('Census Data'!H:H,'Census Data'!$A:$A,$A2394)/SUMIFS('Census Data'!$F:$F,'Census Data'!$A:$A,$A2394)</f>
        <v>0.48217732595547547</v>
      </c>
      <c r="F2394" s="14">
        <f>SUM(SUMIFS('Census Data'!I:I,'Census Data'!$A:$A,$A2394),SUMIFS('Census Data'!J:J,'Census Data'!$A:$A,$A2394))/SUMIFS('Census Data'!$F:$F,'Census Data'!$A:$A,$A2394)</f>
        <v>0.92506326942049499</v>
      </c>
      <c r="G2394" s="14">
        <f>SUM(SUMIFS('Census Data'!K:K,'Census Data'!$A:$A,$A2394),SUMIFS('Census Data'!L:L,'Census Data'!$A:$A,$A2394))/SUMIFS('Census Data'!$F:$F,'Census Data'!$A:$A,$A2394)</f>
        <v>1.8401750096512674E-2</v>
      </c>
      <c r="H2394" s="14">
        <f>SUM(SUMIFS('Census Data'!O:O,'Census Data'!$A:$A,$A2394),SUMIFS('Census Data'!P:P,'Census Data'!$A:$A,$A2394))/SUMIFS('Census Data'!$F:$F,'Census Data'!$A:$A,$A2394)</f>
        <v>6.4341783554240127E-3</v>
      </c>
      <c r="I2394" s="16">
        <f t="shared" si="74"/>
        <v>5.0100802127568289E-2</v>
      </c>
      <c r="J2394" s="14">
        <f>SUM(SUMIFS('Census Data'!W:W,'Census Data'!$A:$A,$A2394),SUMIFS('Census Data'!X:X,'Census Data'!$A:$A,$A2394))/SUMIFS('Census Data'!$F:$F,'Census Data'!$A:$A,$A2394)</f>
        <v>5.3274996782910825E-2</v>
      </c>
      <c r="K2394" s="16">
        <f t="shared" si="75"/>
        <v>0.94672500321708919</v>
      </c>
      <c r="L2394" s="19">
        <f>'EPA Data'!D2395/SUM('EPA Data'!D:D)</f>
        <v>1.9457055905676576E-5</v>
      </c>
      <c r="M2394" s="19">
        <f>'EPA Data'!E2395/SUM('EPA Data'!E:E)</f>
        <v>8.4825046414765032E-5</v>
      </c>
      <c r="N2394" s="19">
        <f>'EPA Data'!F2395/SUM('EPA Data'!F:F)</f>
        <v>7.3966327198682038E-5</v>
      </c>
      <c r="O2394" s="19">
        <f>'EPA Data'!G2395/SUM('EPA Data'!G:G)</f>
        <v>2.1561347548927116E-5</v>
      </c>
      <c r="P2394" s="19">
        <f>'EPA Data'!H2395/SUM('EPA Data'!H:H)</f>
        <v>6.1019711134957907E-5</v>
      </c>
      <c r="Q2394" s="19">
        <f>'EPA Data'!I2395/SUM('EPA Data'!I:I)</f>
        <v>2.7173818221809194E-5</v>
      </c>
      <c r="R2394" s="19">
        <f>'EPA Data'!J2395/SUM('EPA Data'!J:J)</f>
        <v>1.2137955100599691E-5</v>
      </c>
      <c r="S2394" s="19">
        <f>'EPA Data'!K2395/SUM('EPA Data'!K:K)</f>
        <v>6.5092567262250932E-5</v>
      </c>
      <c r="T2394" s="19">
        <f>'EPA Data'!L2395/SUM('EPA Data'!L:L)</f>
        <v>4.0639381258607918E-5</v>
      </c>
      <c r="U2394" s="19">
        <f>'EPA Data'!M2395/SUM('EPA Data'!M:M)</f>
        <v>3.1964473920118556E-5</v>
      </c>
      <c r="V2394" s="19">
        <f>'EPA Data'!N2395/SUM('EPA Data'!N:N)</f>
        <v>3.4841299708408171E-5</v>
      </c>
      <c r="W2394" s="19">
        <f>'EPA Data'!O2395/SUM('EPA Data'!O:O)</f>
        <v>3.7231302572618073E-5</v>
      </c>
      <c r="X2394" s="19">
        <f>'EPA Data'!P2395/SUM('EPA Data'!P:P)</f>
        <v>2.3385672839567305E-4</v>
      </c>
    </row>
    <row r="2395" spans="1:24" x14ac:dyDescent="0.35">
      <c r="A2395" s="13" t="s">
        <v>3880</v>
      </c>
      <c r="B2395" s="13" t="s">
        <v>3778</v>
      </c>
      <c r="C2395" s="18" t="s">
        <v>3881</v>
      </c>
      <c r="D2395" s="14">
        <f>SUMIFS('Census Data'!G:G,'Census Data'!$A:$A,$A2395)/SUMIFS('Census Data'!$F:$F,'Census Data'!$A:$A,$A2395)</f>
        <v>0.4991714995857498</v>
      </c>
      <c r="E2395" s="16">
        <f>SUMIFS('Census Data'!H:H,'Census Data'!$A:$A,$A2395)/SUMIFS('Census Data'!$F:$F,'Census Data'!$A:$A,$A2395)</f>
        <v>0.5008285004142502</v>
      </c>
      <c r="F2395" s="14">
        <f>SUM(SUMIFS('Census Data'!I:I,'Census Data'!$A:$A,$A2395),SUMIFS('Census Data'!J:J,'Census Data'!$A:$A,$A2395))/SUMIFS('Census Data'!$F:$F,'Census Data'!$A:$A,$A2395)</f>
        <v>0.27381938690969343</v>
      </c>
      <c r="G2395" s="14">
        <f>SUM(SUMIFS('Census Data'!K:K,'Census Data'!$A:$A,$A2395),SUMIFS('Census Data'!L:L,'Census Data'!$A:$A,$A2395))/SUMIFS('Census Data'!$F:$F,'Census Data'!$A:$A,$A2395)</f>
        <v>5.3852526926263461E-3</v>
      </c>
      <c r="H2395" s="14">
        <f>SUM(SUMIFS('Census Data'!O:O,'Census Data'!$A:$A,$A2395),SUMIFS('Census Data'!P:P,'Census Data'!$A:$A,$A2395))/SUMIFS('Census Data'!$F:$F,'Census Data'!$A:$A,$A2395)</f>
        <v>2.0712510356255178E-3</v>
      </c>
      <c r="I2395" s="16">
        <f t="shared" si="74"/>
        <v>0.71872410936205466</v>
      </c>
      <c r="J2395" s="14">
        <f>SUM(SUMIFS('Census Data'!W:W,'Census Data'!$A:$A,$A2395),SUMIFS('Census Data'!X:X,'Census Data'!$A:$A,$A2395))/SUMIFS('Census Data'!$F:$F,'Census Data'!$A:$A,$A2395)</f>
        <v>8.6992543496271744E-3</v>
      </c>
      <c r="K2395" s="16">
        <f t="shared" si="75"/>
        <v>0.99130074565037285</v>
      </c>
      <c r="L2395" s="19">
        <f>'EPA Data'!D2396/SUM('EPA Data'!D:D)</f>
        <v>4.1786228020435842E-7</v>
      </c>
      <c r="M2395" s="19">
        <f>'EPA Data'!E2396/SUM('EPA Data'!E:E)</f>
        <v>1.7536925469516795E-6</v>
      </c>
      <c r="N2395" s="19">
        <f>'EPA Data'!F2396/SUM('EPA Data'!F:F)</f>
        <v>1.4493205879519613E-6</v>
      </c>
      <c r="O2395" s="19">
        <f>'EPA Data'!G2396/SUM('EPA Data'!G:G)</f>
        <v>2.8147875429639825E-7</v>
      </c>
      <c r="P2395" s="19">
        <f>'EPA Data'!H2396/SUM('EPA Data'!H:H)</f>
        <v>1.2047964174310382E-6</v>
      </c>
      <c r="Q2395" s="19">
        <f>'EPA Data'!I2396/SUM('EPA Data'!I:I)</f>
        <v>5.284673285008588E-7</v>
      </c>
      <c r="R2395" s="19">
        <f>'EPA Data'!J2396/SUM('EPA Data'!J:J)</f>
        <v>2.2127551696867706E-7</v>
      </c>
      <c r="S2395" s="19">
        <f>'EPA Data'!K2396/SUM('EPA Data'!K:K)</f>
        <v>1.5435919394832308E-6</v>
      </c>
      <c r="T2395" s="19">
        <f>'EPA Data'!L2396/SUM('EPA Data'!L:L)</f>
        <v>8.4371313621643997E-7</v>
      </c>
      <c r="U2395" s="19">
        <f>'EPA Data'!M2396/SUM('EPA Data'!M:M)</f>
        <v>2.7147699299008912E-7</v>
      </c>
      <c r="V2395" s="19">
        <f>'EPA Data'!N2396/SUM('EPA Data'!N:N)</f>
        <v>5.4409421272397905E-7</v>
      </c>
      <c r="W2395" s="19">
        <f>'EPA Data'!O2396/SUM('EPA Data'!O:O)</f>
        <v>4.7638731844539079E-7</v>
      </c>
      <c r="X2395" s="19">
        <f>'EPA Data'!P2396/SUM('EPA Data'!P:P)</f>
        <v>6.194336377880796E-6</v>
      </c>
    </row>
    <row r="2396" spans="1:24" x14ac:dyDescent="0.35">
      <c r="A2396" s="13" t="s">
        <v>3882</v>
      </c>
      <c r="B2396" s="13" t="s">
        <v>3883</v>
      </c>
      <c r="C2396" s="18" t="s">
        <v>1478</v>
      </c>
      <c r="D2396" s="14">
        <f>SUMIFS('Census Data'!G:G,'Census Data'!$A:$A,$A2396)/SUMIFS('Census Data'!$F:$F,'Census Data'!$A:$A,$A2396)</f>
        <v>0.49068661127457969</v>
      </c>
      <c r="E2396" s="16">
        <f>SUMIFS('Census Data'!H:H,'Census Data'!$A:$A,$A2396)/SUMIFS('Census Data'!$F:$F,'Census Data'!$A:$A,$A2396)</f>
        <v>0.50931338872542031</v>
      </c>
      <c r="F2396" s="14">
        <f>SUM(SUMIFS('Census Data'!I:I,'Census Data'!$A:$A,$A2396),SUMIFS('Census Data'!J:J,'Census Data'!$A:$A,$A2396))/SUMIFS('Census Data'!$F:$F,'Census Data'!$A:$A,$A2396)</f>
        <v>0.91429349164581897</v>
      </c>
      <c r="G2396" s="14">
        <f>SUM(SUMIFS('Census Data'!K:K,'Census Data'!$A:$A,$A2396),SUMIFS('Census Data'!L:L,'Census Data'!$A:$A,$A2396))/SUMIFS('Census Data'!$F:$F,'Census Data'!$A:$A,$A2396)</f>
        <v>4.1427404824555716E-2</v>
      </c>
      <c r="H2396" s="14">
        <f>SUM(SUMIFS('Census Data'!O:O,'Census Data'!$A:$A,$A2396),SUMIFS('Census Data'!P:P,'Census Data'!$A:$A,$A2396))/SUMIFS('Census Data'!$F:$F,'Census Data'!$A:$A,$A2396)</f>
        <v>1.4414040727442415E-2</v>
      </c>
      <c r="I2396" s="16">
        <f t="shared" si="74"/>
        <v>2.9865062802182818E-2</v>
      </c>
      <c r="J2396" s="14">
        <f>SUM(SUMIFS('Census Data'!W:W,'Census Data'!$A:$A,$A2396),SUMIFS('Census Data'!X:X,'Census Data'!$A:$A,$A2396))/SUMIFS('Census Data'!$F:$F,'Census Data'!$A:$A,$A2396)</f>
        <v>3.6035101818606037E-2</v>
      </c>
      <c r="K2396" s="16">
        <f t="shared" si="75"/>
        <v>0.96396489818139397</v>
      </c>
      <c r="L2396" s="19">
        <f>'EPA Data'!D2397/SUM('EPA Data'!D:D)</f>
        <v>5.214838705320181E-4</v>
      </c>
      <c r="M2396" s="19">
        <f>'EPA Data'!E2397/SUM('EPA Data'!E:E)</f>
        <v>5.6325293377407605E-4</v>
      </c>
      <c r="N2396" s="19">
        <f>'EPA Data'!F2397/SUM('EPA Data'!F:F)</f>
        <v>7.0876213788829197E-4</v>
      </c>
      <c r="O2396" s="19">
        <f>'EPA Data'!G2397/SUM('EPA Data'!G:G)</f>
        <v>2.8034726386522949E-4</v>
      </c>
      <c r="P2396" s="19">
        <f>'EPA Data'!H2397/SUM('EPA Data'!H:H)</f>
        <v>4.8443928865715913E-4</v>
      </c>
      <c r="Q2396" s="19">
        <f>'EPA Data'!I2397/SUM('EPA Data'!I:I)</f>
        <v>3.8832482356565491E-4</v>
      </c>
      <c r="R2396" s="19">
        <f>'EPA Data'!J2397/SUM('EPA Data'!J:J)</f>
        <v>5.3147024730343189E-4</v>
      </c>
      <c r="S2396" s="19">
        <f>'EPA Data'!K2397/SUM('EPA Data'!K:K)</f>
        <v>5.130927412414076E-4</v>
      </c>
      <c r="T2396" s="19">
        <f>'EPA Data'!L2397/SUM('EPA Data'!L:L)</f>
        <v>6.2510523219030272E-4</v>
      </c>
      <c r="U2396" s="19">
        <f>'EPA Data'!M2397/SUM('EPA Data'!M:M)</f>
        <v>2.7867422871545773E-4</v>
      </c>
      <c r="V2396" s="19">
        <f>'EPA Data'!N2397/SUM('EPA Data'!N:N)</f>
        <v>3.1917539468857722E-4</v>
      </c>
      <c r="W2396" s="19">
        <f>'EPA Data'!O2397/SUM('EPA Data'!O:O)</f>
        <v>4.174466343136651E-4</v>
      </c>
      <c r="X2396" s="19">
        <f>'EPA Data'!P2397/SUM('EPA Data'!P:P)</f>
        <v>4.9792346622722875E-4</v>
      </c>
    </row>
    <row r="2397" spans="1:24" x14ac:dyDescent="0.35">
      <c r="A2397" s="13" t="s">
        <v>3884</v>
      </c>
      <c r="B2397" s="13" t="s">
        <v>3883</v>
      </c>
      <c r="C2397" s="18" t="s">
        <v>3604</v>
      </c>
      <c r="D2397" s="14">
        <f>SUMIFS('Census Data'!G:G,'Census Data'!$A:$A,$A2397)/SUMIFS('Census Data'!$F:$F,'Census Data'!$A:$A,$A2397)</f>
        <v>0.49991042458745544</v>
      </c>
      <c r="E2397" s="16">
        <f>SUMIFS('Census Data'!H:H,'Census Data'!$A:$A,$A2397)/SUMIFS('Census Data'!$F:$F,'Census Data'!$A:$A,$A2397)</f>
        <v>0.50008957541254451</v>
      </c>
      <c r="F2397" s="14">
        <f>SUM(SUMIFS('Census Data'!I:I,'Census Data'!$A:$A,$A2397),SUMIFS('Census Data'!J:J,'Census Data'!$A:$A,$A2397))/SUMIFS('Census Data'!$F:$F,'Census Data'!$A:$A,$A2397)</f>
        <v>0.86430320281863959</v>
      </c>
      <c r="G2397" s="14">
        <f>SUM(SUMIFS('Census Data'!K:K,'Census Data'!$A:$A,$A2397),SUMIFS('Census Data'!L:L,'Census Data'!$A:$A,$A2397))/SUMIFS('Census Data'!$F:$F,'Census Data'!$A:$A,$A2397)</f>
        <v>8.6888150168202713E-2</v>
      </c>
      <c r="H2397" s="14">
        <f>SUM(SUMIFS('Census Data'!O:O,'Census Data'!$A:$A,$A2397),SUMIFS('Census Data'!P:P,'Census Data'!$A:$A,$A2397))/SUMIFS('Census Data'!$F:$F,'Census Data'!$A:$A,$A2397)</f>
        <v>1.1366124569540378E-2</v>
      </c>
      <c r="I2397" s="16">
        <f t="shared" si="74"/>
        <v>3.7442522443617343E-2</v>
      </c>
      <c r="J2397" s="14">
        <f>SUM(SUMIFS('Census Data'!W:W,'Census Data'!$A:$A,$A2397),SUMIFS('Census Data'!X:X,'Census Data'!$A:$A,$A2397))/SUMIFS('Census Data'!$F:$F,'Census Data'!$A:$A,$A2397)</f>
        <v>0.15138244720027072</v>
      </c>
      <c r="K2397" s="16">
        <f t="shared" si="75"/>
        <v>0.84861755279972928</v>
      </c>
      <c r="L2397" s="19">
        <f>'EPA Data'!D2398/SUM('EPA Data'!D:D)</f>
        <v>1.3949240752201699E-4</v>
      </c>
      <c r="M2397" s="19">
        <f>'EPA Data'!E2398/SUM('EPA Data'!E:E)</f>
        <v>1.9755810778136185E-4</v>
      </c>
      <c r="N2397" s="19">
        <f>'EPA Data'!F2398/SUM('EPA Data'!F:F)</f>
        <v>2.9993050065718071E-4</v>
      </c>
      <c r="O2397" s="19">
        <f>'EPA Data'!G2398/SUM('EPA Data'!G:G)</f>
        <v>1.0275989650694405E-4</v>
      </c>
      <c r="P2397" s="19">
        <f>'EPA Data'!H2398/SUM('EPA Data'!H:H)</f>
        <v>2.0321684936428806E-4</v>
      </c>
      <c r="Q2397" s="19">
        <f>'EPA Data'!I2398/SUM('EPA Data'!I:I)</f>
        <v>1.6570496834950269E-4</v>
      </c>
      <c r="R2397" s="19">
        <f>'EPA Data'!J2398/SUM('EPA Data'!J:J)</f>
        <v>1.756032952672806E-4</v>
      </c>
      <c r="S2397" s="19">
        <f>'EPA Data'!K2398/SUM('EPA Data'!K:K)</f>
        <v>2.1124623851517677E-4</v>
      </c>
      <c r="T2397" s="19">
        <f>'EPA Data'!L2398/SUM('EPA Data'!L:L)</f>
        <v>2.9919195112386584E-4</v>
      </c>
      <c r="U2397" s="19">
        <f>'EPA Data'!M2398/SUM('EPA Data'!M:M)</f>
        <v>1.0127078375777875E-4</v>
      </c>
      <c r="V2397" s="19">
        <f>'EPA Data'!N2398/SUM('EPA Data'!N:N)</f>
        <v>1.2371240990150006E-4</v>
      </c>
      <c r="W2397" s="19">
        <f>'EPA Data'!O2398/SUM('EPA Data'!O:O)</f>
        <v>1.7439721340972657E-4</v>
      </c>
      <c r="X2397" s="19">
        <f>'EPA Data'!P2398/SUM('EPA Data'!P:P)</f>
        <v>2.5529837245052511E-4</v>
      </c>
    </row>
    <row r="2398" spans="1:24" x14ac:dyDescent="0.35">
      <c r="A2398" s="13" t="s">
        <v>3885</v>
      </c>
      <c r="B2398" s="13" t="s">
        <v>3883</v>
      </c>
      <c r="C2398" s="18" t="s">
        <v>193</v>
      </c>
      <c r="D2398" s="14">
        <f>SUMIFS('Census Data'!G:G,'Census Data'!$A:$A,$A2398)/SUMIFS('Census Data'!$F:$F,'Census Data'!$A:$A,$A2398)</f>
        <v>0.49549379214722378</v>
      </c>
      <c r="E2398" s="16">
        <f>SUMIFS('Census Data'!H:H,'Census Data'!$A:$A,$A2398)/SUMIFS('Census Data'!$F:$F,'Census Data'!$A:$A,$A2398)</f>
        <v>0.50450620785277622</v>
      </c>
      <c r="F2398" s="14">
        <f>SUM(SUMIFS('Census Data'!I:I,'Census Data'!$A:$A,$A2398),SUMIFS('Census Data'!J:J,'Census Data'!$A:$A,$A2398))/SUMIFS('Census Data'!$F:$F,'Census Data'!$A:$A,$A2398)</f>
        <v>0.94340455032457304</v>
      </c>
      <c r="G2398" s="14">
        <f>SUM(SUMIFS('Census Data'!K:K,'Census Data'!$A:$A,$A2398),SUMIFS('Census Data'!L:L,'Census Data'!$A:$A,$A2398))/SUMIFS('Census Data'!$F:$F,'Census Data'!$A:$A,$A2398)</f>
        <v>2.6785151572445955E-2</v>
      </c>
      <c r="H2398" s="14">
        <f>SUM(SUMIFS('Census Data'!O:O,'Census Data'!$A:$A,$A2398),SUMIFS('Census Data'!P:P,'Census Data'!$A:$A,$A2398))/SUMIFS('Census Data'!$F:$F,'Census Data'!$A:$A,$A2398)</f>
        <v>6.0502930610701455E-3</v>
      </c>
      <c r="I2398" s="16">
        <f t="shared" si="74"/>
        <v>2.3760005041910781E-2</v>
      </c>
      <c r="J2398" s="14">
        <f>SUM(SUMIFS('Census Data'!W:W,'Census Data'!$A:$A,$A2398),SUMIFS('Census Data'!X:X,'Census Data'!$A:$A,$A2398))/SUMIFS('Census Data'!$F:$F,'Census Data'!$A:$A,$A2398)</f>
        <v>2.4705363332703095E-2</v>
      </c>
      <c r="K2398" s="16">
        <f t="shared" si="75"/>
        <v>0.97529463666729688</v>
      </c>
      <c r="L2398" s="19">
        <f>'EPA Data'!D2399/SUM('EPA Data'!D:D)</f>
        <v>9.5680562851287664E-5</v>
      </c>
      <c r="M2398" s="19">
        <f>'EPA Data'!E2399/SUM('EPA Data'!E:E)</f>
        <v>1.1712204094508518E-4</v>
      </c>
      <c r="N2398" s="19">
        <f>'EPA Data'!F2399/SUM('EPA Data'!F:F)</f>
        <v>1.7156629775924318E-4</v>
      </c>
      <c r="O2398" s="19">
        <f>'EPA Data'!G2399/SUM('EPA Data'!G:G)</f>
        <v>3.7182131065093224E-5</v>
      </c>
      <c r="P2398" s="19">
        <f>'EPA Data'!H2399/SUM('EPA Data'!H:H)</f>
        <v>8.6257057362981414E-5</v>
      </c>
      <c r="Q2398" s="19">
        <f>'EPA Data'!I2399/SUM('EPA Data'!I:I)</f>
        <v>7.1525325013637697E-5</v>
      </c>
      <c r="R2398" s="19">
        <f>'EPA Data'!J2399/SUM('EPA Data'!J:J)</f>
        <v>6.4538773765011209E-5</v>
      </c>
      <c r="S2398" s="19">
        <f>'EPA Data'!K2399/SUM('EPA Data'!K:K)</f>
        <v>1.034600466014818E-4</v>
      </c>
      <c r="T2398" s="19">
        <f>'EPA Data'!L2399/SUM('EPA Data'!L:L)</f>
        <v>1.346295102068238E-4</v>
      </c>
      <c r="U2398" s="19">
        <f>'EPA Data'!M2399/SUM('EPA Data'!M:M)</f>
        <v>4.6282116002889154E-5</v>
      </c>
      <c r="V2398" s="19">
        <f>'EPA Data'!N2399/SUM('EPA Data'!N:N)</f>
        <v>5.8588947734638939E-5</v>
      </c>
      <c r="W2398" s="19">
        <f>'EPA Data'!O2399/SUM('EPA Data'!O:O)</f>
        <v>9.3320784898337481E-5</v>
      </c>
      <c r="X2398" s="19">
        <f>'EPA Data'!P2399/SUM('EPA Data'!P:P)</f>
        <v>1.3939412310702846E-4</v>
      </c>
    </row>
    <row r="2399" spans="1:24" x14ac:dyDescent="0.35">
      <c r="A2399" s="13" t="s">
        <v>3886</v>
      </c>
      <c r="B2399" s="13" t="s">
        <v>3883</v>
      </c>
      <c r="C2399" s="18" t="s">
        <v>3887</v>
      </c>
      <c r="D2399" s="14">
        <f>SUMIFS('Census Data'!G:G,'Census Data'!$A:$A,$A2399)/SUMIFS('Census Data'!$F:$F,'Census Data'!$A:$A,$A2399)</f>
        <v>0.59167392907421068</v>
      </c>
      <c r="E2399" s="16">
        <f>SUMIFS('Census Data'!H:H,'Census Data'!$A:$A,$A2399)/SUMIFS('Census Data'!$F:$F,'Census Data'!$A:$A,$A2399)</f>
        <v>0.40832607092578938</v>
      </c>
      <c r="F2399" s="14">
        <f>SUM(SUMIFS('Census Data'!I:I,'Census Data'!$A:$A,$A2399),SUMIFS('Census Data'!J:J,'Census Data'!$A:$A,$A2399))/SUMIFS('Census Data'!$F:$F,'Census Data'!$A:$A,$A2399)</f>
        <v>0.90527585975732383</v>
      </c>
      <c r="G2399" s="14">
        <f>SUM(SUMIFS('Census Data'!K:K,'Census Data'!$A:$A,$A2399),SUMIFS('Census Data'!L:L,'Census Data'!$A:$A,$A2399))/SUMIFS('Census Data'!$F:$F,'Census Data'!$A:$A,$A2399)</f>
        <v>7.0523563719246493E-2</v>
      </c>
      <c r="H2399" s="14">
        <f>SUM(SUMIFS('Census Data'!O:O,'Census Data'!$A:$A,$A2399),SUMIFS('Census Data'!P:P,'Census Data'!$A:$A,$A2399))/SUMIFS('Census Data'!$F:$F,'Census Data'!$A:$A,$A2399)</f>
        <v>2.9496547563182944E-3</v>
      </c>
      <c r="I2399" s="16">
        <f t="shared" si="74"/>
        <v>2.1250921767111408E-2</v>
      </c>
      <c r="J2399" s="14">
        <f>SUM(SUMIFS('Census Data'!W:W,'Census Data'!$A:$A,$A2399),SUMIFS('Census Data'!X:X,'Census Data'!$A:$A,$A2399))/SUMIFS('Census Data'!$F:$F,'Census Data'!$A:$A,$A2399)</f>
        <v>2.9831735603673661E-2</v>
      </c>
      <c r="K2399" s="16">
        <f t="shared" si="75"/>
        <v>0.97016826439632631</v>
      </c>
      <c r="L2399" s="19">
        <f>'EPA Data'!D2400/SUM('EPA Data'!D:D)</f>
        <v>4.8550465420597123E-5</v>
      </c>
      <c r="M2399" s="19">
        <f>'EPA Data'!E2400/SUM('EPA Data'!E:E)</f>
        <v>7.3088799594737687E-5</v>
      </c>
      <c r="N2399" s="19">
        <f>'EPA Data'!F2400/SUM('EPA Data'!F:F)</f>
        <v>9.5195671509700099E-5</v>
      </c>
      <c r="O2399" s="19">
        <f>'EPA Data'!G2400/SUM('EPA Data'!G:G)</f>
        <v>2.9993711179648685E-5</v>
      </c>
      <c r="P2399" s="19">
        <f>'EPA Data'!H2400/SUM('EPA Data'!H:H)</f>
        <v>7.3778668062713233E-5</v>
      </c>
      <c r="Q2399" s="19">
        <f>'EPA Data'!I2400/SUM('EPA Data'!I:I)</f>
        <v>5.631173760934388E-5</v>
      </c>
      <c r="R2399" s="19">
        <f>'EPA Data'!J2400/SUM('EPA Data'!J:J)</f>
        <v>4.5186217512872362E-5</v>
      </c>
      <c r="S2399" s="19">
        <f>'EPA Data'!K2400/SUM('EPA Data'!K:K)</f>
        <v>7.5288878573588516E-5</v>
      </c>
      <c r="T2399" s="19">
        <f>'EPA Data'!L2400/SUM('EPA Data'!L:L)</f>
        <v>9.2174588569631917E-5</v>
      </c>
      <c r="U2399" s="19">
        <f>'EPA Data'!M2400/SUM('EPA Data'!M:M)</f>
        <v>3.1719545579208132E-5</v>
      </c>
      <c r="V2399" s="19">
        <f>'EPA Data'!N2400/SUM('EPA Data'!N:N)</f>
        <v>4.564031916579954E-5</v>
      </c>
      <c r="W2399" s="19">
        <f>'EPA Data'!O2400/SUM('EPA Data'!O:O)</f>
        <v>5.5285939051922339E-5</v>
      </c>
      <c r="X2399" s="19">
        <f>'EPA Data'!P2400/SUM('EPA Data'!P:P)</f>
        <v>8.1000054900085553E-5</v>
      </c>
    </row>
    <row r="2400" spans="1:24" x14ac:dyDescent="0.35">
      <c r="A2400" s="13" t="s">
        <v>3888</v>
      </c>
      <c r="B2400" s="13" t="s">
        <v>3883</v>
      </c>
      <c r="C2400" s="18" t="s">
        <v>30</v>
      </c>
      <c r="D2400" s="14">
        <f>SUMIFS('Census Data'!G:G,'Census Data'!$A:$A,$A2400)/SUMIFS('Census Data'!$F:$F,'Census Data'!$A:$A,$A2400)</f>
        <v>0.49009882693828677</v>
      </c>
      <c r="E2400" s="16">
        <f>SUMIFS('Census Data'!H:H,'Census Data'!$A:$A,$A2400)/SUMIFS('Census Data'!$F:$F,'Census Data'!$A:$A,$A2400)</f>
        <v>0.50990117306171323</v>
      </c>
      <c r="F2400" s="14">
        <f>SUM(SUMIFS('Census Data'!I:I,'Census Data'!$A:$A,$A2400),SUMIFS('Census Data'!J:J,'Census Data'!$A:$A,$A2400))/SUMIFS('Census Data'!$F:$F,'Census Data'!$A:$A,$A2400)</f>
        <v>0.93618751247348231</v>
      </c>
      <c r="G2400" s="14">
        <f>SUM(SUMIFS('Census Data'!K:K,'Census Data'!$A:$A,$A2400),SUMIFS('Census Data'!L:L,'Census Data'!$A:$A,$A2400))/SUMIFS('Census Data'!$F:$F,'Census Data'!$A:$A,$A2400)</f>
        <v>3.0601609910782264E-2</v>
      </c>
      <c r="H2400" s="14">
        <f>SUM(SUMIFS('Census Data'!O:O,'Census Data'!$A:$A,$A2400),SUMIFS('Census Data'!P:P,'Census Data'!$A:$A,$A2400))/SUMIFS('Census Data'!$F:$F,'Census Data'!$A:$A,$A2400)</f>
        <v>9.668334725435556E-3</v>
      </c>
      <c r="I2400" s="16">
        <f t="shared" si="74"/>
        <v>2.3542542890299778E-2</v>
      </c>
      <c r="J2400" s="14">
        <f>SUM(SUMIFS('Census Data'!W:W,'Census Data'!$A:$A,$A2400),SUMIFS('Census Data'!X:X,'Census Data'!$A:$A,$A2400))/SUMIFS('Census Data'!$F:$F,'Census Data'!$A:$A,$A2400)</f>
        <v>4.1940467302845064E-2</v>
      </c>
      <c r="K2400" s="16">
        <f t="shared" si="75"/>
        <v>0.95805953269715494</v>
      </c>
      <c r="L2400" s="19">
        <f>'EPA Data'!D2401/SUM('EPA Data'!D:D)</f>
        <v>5.6894747488086953E-4</v>
      </c>
      <c r="M2400" s="19">
        <f>'EPA Data'!E2401/SUM('EPA Data'!E:E)</f>
        <v>7.8733897318695903E-4</v>
      </c>
      <c r="N2400" s="19">
        <f>'EPA Data'!F2401/SUM('EPA Data'!F:F)</f>
        <v>9.7801402546842308E-4</v>
      </c>
      <c r="O2400" s="19">
        <f>'EPA Data'!G2401/SUM('EPA Data'!G:G)</f>
        <v>4.0858312457411178E-4</v>
      </c>
      <c r="P2400" s="19">
        <f>'EPA Data'!H2401/SUM('EPA Data'!H:H)</f>
        <v>7.6797564922894779E-4</v>
      </c>
      <c r="Q2400" s="19">
        <f>'EPA Data'!I2401/SUM('EPA Data'!I:I)</f>
        <v>6.189628009798762E-4</v>
      </c>
      <c r="R2400" s="19">
        <f>'EPA Data'!J2401/SUM('EPA Data'!J:J)</f>
        <v>8.3358859441181395E-4</v>
      </c>
      <c r="S2400" s="19">
        <f>'EPA Data'!K2401/SUM('EPA Data'!K:K)</f>
        <v>8.0486194782393797E-4</v>
      </c>
      <c r="T2400" s="19">
        <f>'EPA Data'!L2401/SUM('EPA Data'!L:L)</f>
        <v>9.3954166469311989E-4</v>
      </c>
      <c r="U2400" s="19">
        <f>'EPA Data'!M2401/SUM('EPA Data'!M:M)</f>
        <v>3.9829059450509666E-4</v>
      </c>
      <c r="V2400" s="19">
        <f>'EPA Data'!N2401/SUM('EPA Data'!N:N)</f>
        <v>4.9481275832006144E-4</v>
      </c>
      <c r="W2400" s="19">
        <f>'EPA Data'!O2401/SUM('EPA Data'!O:O)</f>
        <v>6.1866942811834272E-4</v>
      </c>
      <c r="X2400" s="19">
        <f>'EPA Data'!P2401/SUM('EPA Data'!P:P)</f>
        <v>7.4498212233674299E-4</v>
      </c>
    </row>
    <row r="2401" spans="1:24" x14ac:dyDescent="0.35">
      <c r="A2401" s="13" t="s">
        <v>3889</v>
      </c>
      <c r="B2401" s="13" t="s">
        <v>3883</v>
      </c>
      <c r="C2401" s="18" t="s">
        <v>197</v>
      </c>
      <c r="D2401" s="14">
        <f>SUMIFS('Census Data'!G:G,'Census Data'!$A:$A,$A2401)/SUMIFS('Census Data'!$F:$F,'Census Data'!$A:$A,$A2401)</f>
        <v>0.4894034247836494</v>
      </c>
      <c r="E2401" s="16">
        <f>SUMIFS('Census Data'!H:H,'Census Data'!$A:$A,$A2401)/SUMIFS('Census Data'!$F:$F,'Census Data'!$A:$A,$A2401)</f>
        <v>0.5105965752163506</v>
      </c>
      <c r="F2401" s="14">
        <f>SUM(SUMIFS('Census Data'!I:I,'Census Data'!$A:$A,$A2401),SUMIFS('Census Data'!J:J,'Census Data'!$A:$A,$A2401))/SUMIFS('Census Data'!$F:$F,'Census Data'!$A:$A,$A2401)</f>
        <v>0.90308414656600999</v>
      </c>
      <c r="G2401" s="14">
        <f>SUM(SUMIFS('Census Data'!K:K,'Census Data'!$A:$A,$A2401),SUMIFS('Census Data'!L:L,'Census Data'!$A:$A,$A2401))/SUMIFS('Census Data'!$F:$F,'Census Data'!$A:$A,$A2401)</f>
        <v>5.3544466948996498E-2</v>
      </c>
      <c r="H2401" s="14">
        <f>SUM(SUMIFS('Census Data'!O:O,'Census Data'!$A:$A,$A2401),SUMIFS('Census Data'!P:P,'Census Data'!$A:$A,$A2401))/SUMIFS('Census Data'!$F:$F,'Census Data'!$A:$A,$A2401)</f>
        <v>1.2916589946602835E-2</v>
      </c>
      <c r="I2401" s="16">
        <f t="shared" si="74"/>
        <v>3.0454796538390672E-2</v>
      </c>
      <c r="J2401" s="14">
        <f>SUM(SUMIFS('Census Data'!W:W,'Census Data'!$A:$A,$A2401),SUMIFS('Census Data'!X:X,'Census Data'!$A:$A,$A2401))/SUMIFS('Census Data'!$F:$F,'Census Data'!$A:$A,$A2401)</f>
        <v>7.7333824341741852E-2</v>
      </c>
      <c r="K2401" s="16">
        <f t="shared" si="75"/>
        <v>0.92266617565825815</v>
      </c>
      <c r="L2401" s="19">
        <f>'EPA Data'!D2402/SUM('EPA Data'!D:D)</f>
        <v>4.0365220490339845E-4</v>
      </c>
      <c r="M2401" s="19">
        <f>'EPA Data'!E2402/SUM('EPA Data'!E:E)</f>
        <v>4.7197101261963349E-4</v>
      </c>
      <c r="N2401" s="19">
        <f>'EPA Data'!F2402/SUM('EPA Data'!F:F)</f>
        <v>6.8292654423886159E-4</v>
      </c>
      <c r="O2401" s="19">
        <f>'EPA Data'!G2402/SUM('EPA Data'!G:G)</f>
        <v>3.4392795220147842E-4</v>
      </c>
      <c r="P2401" s="19">
        <f>'EPA Data'!H2402/SUM('EPA Data'!H:H)</f>
        <v>5.1281461185364219E-4</v>
      </c>
      <c r="Q2401" s="19">
        <f>'EPA Data'!I2402/SUM('EPA Data'!I:I)</f>
        <v>4.4661804039085144E-4</v>
      </c>
      <c r="R2401" s="19">
        <f>'EPA Data'!J2402/SUM('EPA Data'!J:J)</f>
        <v>4.4573984941432356E-4</v>
      </c>
      <c r="S2401" s="19">
        <f>'EPA Data'!K2402/SUM('EPA Data'!K:K)</f>
        <v>4.888937604135467E-4</v>
      </c>
      <c r="T2401" s="19">
        <f>'EPA Data'!L2402/SUM('EPA Data'!L:L)</f>
        <v>6.9233035544256948E-4</v>
      </c>
      <c r="U2401" s="19">
        <f>'EPA Data'!M2402/SUM('EPA Data'!M:M)</f>
        <v>2.7861769840597817E-4</v>
      </c>
      <c r="V2401" s="19">
        <f>'EPA Data'!N2402/SUM('EPA Data'!N:N)</f>
        <v>3.0271806424135111E-4</v>
      </c>
      <c r="W2401" s="19">
        <f>'EPA Data'!O2402/SUM('EPA Data'!O:O)</f>
        <v>3.9003013445567433E-4</v>
      </c>
      <c r="X2401" s="19">
        <f>'EPA Data'!P2402/SUM('EPA Data'!P:P)</f>
        <v>4.63341055499603E-4</v>
      </c>
    </row>
    <row r="2402" spans="1:24" x14ac:dyDescent="0.35">
      <c r="A2402" s="13" t="s">
        <v>3890</v>
      </c>
      <c r="B2402" s="13" t="s">
        <v>3883</v>
      </c>
      <c r="C2402" s="18" t="s">
        <v>1680</v>
      </c>
      <c r="D2402" s="14">
        <f>SUMIFS('Census Data'!G:G,'Census Data'!$A:$A,$A2402)/SUMIFS('Census Data'!$F:$F,'Census Data'!$A:$A,$A2402)</f>
        <v>0.49486950986632716</v>
      </c>
      <c r="E2402" s="16">
        <f>SUMIFS('Census Data'!H:H,'Census Data'!$A:$A,$A2402)/SUMIFS('Census Data'!$F:$F,'Census Data'!$A:$A,$A2402)</f>
        <v>0.50513049013367284</v>
      </c>
      <c r="F2402" s="14">
        <f>SUM(SUMIFS('Census Data'!I:I,'Census Data'!$A:$A,$A2402),SUMIFS('Census Data'!J:J,'Census Data'!$A:$A,$A2402))/SUMIFS('Census Data'!$F:$F,'Census Data'!$A:$A,$A2402)</f>
        <v>0.97451304901336733</v>
      </c>
      <c r="G2402" s="14">
        <f>SUM(SUMIFS('Census Data'!K:K,'Census Data'!$A:$A,$A2402),SUMIFS('Census Data'!L:L,'Census Data'!$A:$A,$A2402))/SUMIFS('Census Data'!$F:$F,'Census Data'!$A:$A,$A2402)</f>
        <v>4.9140674729471678E-3</v>
      </c>
      <c r="H2402" s="14">
        <f>SUM(SUMIFS('Census Data'!O:O,'Census Data'!$A:$A,$A2402),SUMIFS('Census Data'!P:P,'Census Data'!$A:$A,$A2402))/SUMIFS('Census Data'!$F:$F,'Census Data'!$A:$A,$A2402)</f>
        <v>3.8192234245703373E-3</v>
      </c>
      <c r="I2402" s="16">
        <f t="shared" si="74"/>
        <v>1.6753660089115163E-2</v>
      </c>
      <c r="J2402" s="14">
        <f>SUM(SUMIFS('Census Data'!W:W,'Census Data'!$A:$A,$A2402),SUMIFS('Census Data'!X:X,'Census Data'!$A:$A,$A2402))/SUMIFS('Census Data'!$F:$F,'Census Data'!$A:$A,$A2402)</f>
        <v>1.2934436664544876E-2</v>
      </c>
      <c r="K2402" s="16">
        <f t="shared" si="75"/>
        <v>0.98706556333545514</v>
      </c>
      <c r="L2402" s="19">
        <f>'EPA Data'!D2403/SUM('EPA Data'!D:D)</f>
        <v>2.3387471937284801E-4</v>
      </c>
      <c r="M2402" s="19">
        <f>'EPA Data'!E2403/SUM('EPA Data'!E:E)</f>
        <v>3.3037089244980142E-4</v>
      </c>
      <c r="N2402" s="19">
        <f>'EPA Data'!F2403/SUM('EPA Data'!F:F)</f>
        <v>3.904778299497692E-4</v>
      </c>
      <c r="O2402" s="19">
        <f>'EPA Data'!G2403/SUM('EPA Data'!G:G)</f>
        <v>1.2262753294783969E-4</v>
      </c>
      <c r="P2402" s="19">
        <f>'EPA Data'!H2403/SUM('EPA Data'!H:H)</f>
        <v>2.8924263411247189E-4</v>
      </c>
      <c r="Q2402" s="19">
        <f>'EPA Data'!I2403/SUM('EPA Data'!I:I)</f>
        <v>2.0643811906471824E-4</v>
      </c>
      <c r="R2402" s="19">
        <f>'EPA Data'!J2403/SUM('EPA Data'!J:J)</f>
        <v>2.140143750982373E-4</v>
      </c>
      <c r="S2402" s="19">
        <f>'EPA Data'!K2403/SUM('EPA Data'!K:K)</f>
        <v>3.2002922619636773E-4</v>
      </c>
      <c r="T2402" s="19">
        <f>'EPA Data'!L2403/SUM('EPA Data'!L:L)</f>
        <v>3.3931391105531717E-4</v>
      </c>
      <c r="U2402" s="19">
        <f>'EPA Data'!M2403/SUM('EPA Data'!M:M)</f>
        <v>1.3796407468785865E-4</v>
      </c>
      <c r="V2402" s="19">
        <f>'EPA Data'!N2403/SUM('EPA Data'!N:N)</f>
        <v>1.9438045421399009E-4</v>
      </c>
      <c r="W2402" s="19">
        <f>'EPA Data'!O2403/SUM('EPA Data'!O:O)</f>
        <v>2.3442196408146167E-4</v>
      </c>
      <c r="X2402" s="19">
        <f>'EPA Data'!P2403/SUM('EPA Data'!P:P)</f>
        <v>3.1579672586284181E-4</v>
      </c>
    </row>
    <row r="2403" spans="1:24" x14ac:dyDescent="0.35">
      <c r="A2403" s="13" t="s">
        <v>3891</v>
      </c>
      <c r="B2403" s="13" t="s">
        <v>3883</v>
      </c>
      <c r="C2403" s="18" t="s">
        <v>3892</v>
      </c>
      <c r="D2403" s="14">
        <f>SUMIFS('Census Data'!G:G,'Census Data'!$A:$A,$A2403)/SUMIFS('Census Data'!$F:$F,'Census Data'!$A:$A,$A2403)</f>
        <v>0.5036189425794444</v>
      </c>
      <c r="E2403" s="16">
        <f>SUMIFS('Census Data'!H:H,'Census Data'!$A:$A,$A2403)/SUMIFS('Census Data'!$F:$F,'Census Data'!$A:$A,$A2403)</f>
        <v>0.4963810574205556</v>
      </c>
      <c r="F2403" s="14">
        <f>SUM(SUMIFS('Census Data'!I:I,'Census Data'!$A:$A,$A2403),SUMIFS('Census Data'!J:J,'Census Data'!$A:$A,$A2403))/SUMIFS('Census Data'!$F:$F,'Census Data'!$A:$A,$A2403)</f>
        <v>0.95291928034741846</v>
      </c>
      <c r="G2403" s="14">
        <f>SUM(SUMIFS('Census Data'!K:K,'Census Data'!$A:$A,$A2403),SUMIFS('Census Data'!L:L,'Census Data'!$A:$A,$A2403))/SUMIFS('Census Data'!$F:$F,'Census Data'!$A:$A,$A2403)</f>
        <v>2.0541807403322534E-2</v>
      </c>
      <c r="H2403" s="14">
        <f>SUM(SUMIFS('Census Data'!O:O,'Census Data'!$A:$A,$A2403),SUMIFS('Census Data'!P:P,'Census Data'!$A:$A,$A2403))/SUMIFS('Census Data'!$F:$F,'Census Data'!$A:$A,$A2403)</f>
        <v>4.1359343765078925E-3</v>
      </c>
      <c r="I2403" s="16">
        <f t="shared" si="74"/>
        <v>2.2402977872751029E-2</v>
      </c>
      <c r="J2403" s="14">
        <f>SUM(SUMIFS('Census Data'!W:W,'Census Data'!$A:$A,$A2403),SUMIFS('Census Data'!X:X,'Census Data'!$A:$A,$A2403))/SUMIFS('Census Data'!$F:$F,'Census Data'!$A:$A,$A2403)</f>
        <v>2.5642793134348935E-2</v>
      </c>
      <c r="K2403" s="16">
        <f t="shared" si="75"/>
        <v>0.97435720686565108</v>
      </c>
      <c r="L2403" s="19">
        <f>'EPA Data'!D2404/SUM('EPA Data'!D:D)</f>
        <v>5.7302494089432225E-5</v>
      </c>
      <c r="M2403" s="19">
        <f>'EPA Data'!E2404/SUM('EPA Data'!E:E)</f>
        <v>8.0548286148012405E-5</v>
      </c>
      <c r="N2403" s="19">
        <f>'EPA Data'!F2404/SUM('EPA Data'!F:F)</f>
        <v>1.2271395498615517E-4</v>
      </c>
      <c r="O2403" s="19">
        <f>'EPA Data'!G2404/SUM('EPA Data'!G:G)</f>
        <v>4.9334617005107006E-5</v>
      </c>
      <c r="P2403" s="19">
        <f>'EPA Data'!H2404/SUM('EPA Data'!H:H)</f>
        <v>8.3594790680130283E-5</v>
      </c>
      <c r="Q2403" s="19">
        <f>'EPA Data'!I2404/SUM('EPA Data'!I:I)</f>
        <v>6.7263220786286914E-5</v>
      </c>
      <c r="R2403" s="19">
        <f>'EPA Data'!J2404/SUM('EPA Data'!J:J)</f>
        <v>8.2579921144601456E-5</v>
      </c>
      <c r="S2403" s="19">
        <f>'EPA Data'!K2404/SUM('EPA Data'!K:K)</f>
        <v>8.2943841871838594E-5</v>
      </c>
      <c r="T2403" s="19">
        <f>'EPA Data'!L2404/SUM('EPA Data'!L:L)</f>
        <v>1.1551575047344288E-4</v>
      </c>
      <c r="U2403" s="19">
        <f>'EPA Data'!M2404/SUM('EPA Data'!M:M)</f>
        <v>4.4911595227896198E-5</v>
      </c>
      <c r="V2403" s="19">
        <f>'EPA Data'!N2404/SUM('EPA Data'!N:N)</f>
        <v>5.2835707159593102E-5</v>
      </c>
      <c r="W2403" s="19">
        <f>'EPA Data'!O2404/SUM('EPA Data'!O:O)</f>
        <v>7.1885004326243526E-5</v>
      </c>
      <c r="X2403" s="19">
        <f>'EPA Data'!P2404/SUM('EPA Data'!P:P)</f>
        <v>1.0084523068223181E-4</v>
      </c>
    </row>
    <row r="2404" spans="1:24" x14ac:dyDescent="0.35">
      <c r="A2404" s="13" t="s">
        <v>3893</v>
      </c>
      <c r="B2404" s="13" t="s">
        <v>3883</v>
      </c>
      <c r="C2404" s="18" t="s">
        <v>200</v>
      </c>
      <c r="D2404" s="14">
        <f>SUMIFS('Census Data'!G:G,'Census Data'!$A:$A,$A2404)/SUMIFS('Census Data'!$F:$F,'Census Data'!$A:$A,$A2404)</f>
        <v>0.49546477288707635</v>
      </c>
      <c r="E2404" s="16">
        <f>SUMIFS('Census Data'!H:H,'Census Data'!$A:$A,$A2404)/SUMIFS('Census Data'!$F:$F,'Census Data'!$A:$A,$A2404)</f>
        <v>0.50453522711292365</v>
      </c>
      <c r="F2404" s="14">
        <f>SUM(SUMIFS('Census Data'!I:I,'Census Data'!$A:$A,$A2404),SUMIFS('Census Data'!J:J,'Census Data'!$A:$A,$A2404))/SUMIFS('Census Data'!$F:$F,'Census Data'!$A:$A,$A2404)</f>
        <v>0.86327520742511599</v>
      </c>
      <c r="G2404" s="14">
        <f>SUM(SUMIFS('Census Data'!K:K,'Census Data'!$A:$A,$A2404),SUMIFS('Census Data'!L:L,'Census Data'!$A:$A,$A2404))/SUMIFS('Census Data'!$F:$F,'Census Data'!$A:$A,$A2404)</f>
        <v>0.10367740120939389</v>
      </c>
      <c r="H2404" s="14">
        <f>SUM(SUMIFS('Census Data'!O:O,'Census Data'!$A:$A,$A2404),SUMIFS('Census Data'!P:P,'Census Data'!$A:$A,$A2404))/SUMIFS('Census Data'!$F:$F,'Census Data'!$A:$A,$A2404)</f>
        <v>4.6055407115736186E-3</v>
      </c>
      <c r="I2404" s="16">
        <f t="shared" si="74"/>
        <v>2.8441850653916467E-2</v>
      </c>
      <c r="J2404" s="14">
        <f>SUM(SUMIFS('Census Data'!W:W,'Census Data'!$A:$A,$A2404),SUMIFS('Census Data'!X:X,'Census Data'!$A:$A,$A2404))/SUMIFS('Census Data'!$F:$F,'Census Data'!$A:$A,$A2404)</f>
        <v>2.7773871466741668E-2</v>
      </c>
      <c r="K2404" s="16">
        <f t="shared" si="75"/>
        <v>0.97222612853325829</v>
      </c>
      <c r="L2404" s="19">
        <f>'EPA Data'!D2405/SUM('EPA Data'!D:D)</f>
        <v>1.5597505836075843E-4</v>
      </c>
      <c r="M2404" s="19">
        <f>'EPA Data'!E2405/SUM('EPA Data'!E:E)</f>
        <v>1.7883089315637408E-4</v>
      </c>
      <c r="N2404" s="19">
        <f>'EPA Data'!F2405/SUM('EPA Data'!F:F)</f>
        <v>2.7621423846250814E-4</v>
      </c>
      <c r="O2404" s="19">
        <f>'EPA Data'!G2405/SUM('EPA Data'!G:G)</f>
        <v>6.2315117330078367E-5</v>
      </c>
      <c r="P2404" s="19">
        <f>'EPA Data'!H2405/SUM('EPA Data'!H:H)</f>
        <v>1.2978704024496266E-4</v>
      </c>
      <c r="Q2404" s="19">
        <f>'EPA Data'!I2405/SUM('EPA Data'!I:I)</f>
        <v>1.1436896444420589E-4</v>
      </c>
      <c r="R2404" s="19">
        <f>'EPA Data'!J2405/SUM('EPA Data'!J:J)</f>
        <v>1.1658620325857918E-4</v>
      </c>
      <c r="S2404" s="19">
        <f>'EPA Data'!K2405/SUM('EPA Data'!K:K)</f>
        <v>1.5554984841076018E-4</v>
      </c>
      <c r="T2404" s="19">
        <f>'EPA Data'!L2405/SUM('EPA Data'!L:L)</f>
        <v>2.1341000038021141E-4</v>
      </c>
      <c r="U2404" s="19">
        <f>'EPA Data'!M2405/SUM('EPA Data'!M:M)</f>
        <v>7.4153913075567174E-5</v>
      </c>
      <c r="V2404" s="19">
        <f>'EPA Data'!N2405/SUM('EPA Data'!N:N)</f>
        <v>8.7770479487178039E-5</v>
      </c>
      <c r="W2404" s="19">
        <f>'EPA Data'!O2405/SUM('EPA Data'!O:O)</f>
        <v>1.5090946465613832E-4</v>
      </c>
      <c r="X2404" s="19">
        <f>'EPA Data'!P2405/SUM('EPA Data'!P:P)</f>
        <v>2.1640415817419597E-4</v>
      </c>
    </row>
    <row r="2405" spans="1:24" x14ac:dyDescent="0.35">
      <c r="A2405" s="13" t="s">
        <v>3894</v>
      </c>
      <c r="B2405" s="13" t="s">
        <v>3883</v>
      </c>
      <c r="C2405" s="18" t="s">
        <v>1685</v>
      </c>
      <c r="D2405" s="14">
        <f>SUMIFS('Census Data'!G:G,'Census Data'!$A:$A,$A2405)/SUMIFS('Census Data'!$F:$F,'Census Data'!$A:$A,$A2405)</f>
        <v>0.49222687584297581</v>
      </c>
      <c r="E2405" s="16">
        <f>SUMIFS('Census Data'!H:H,'Census Data'!$A:$A,$A2405)/SUMIFS('Census Data'!$F:$F,'Census Data'!$A:$A,$A2405)</f>
        <v>0.50777312415702425</v>
      </c>
      <c r="F2405" s="14">
        <f>SUM(SUMIFS('Census Data'!I:I,'Census Data'!$A:$A,$A2405),SUMIFS('Census Data'!J:J,'Census Data'!$A:$A,$A2405))/SUMIFS('Census Data'!$F:$F,'Census Data'!$A:$A,$A2405)</f>
        <v>0.9568396393838291</v>
      </c>
      <c r="G2405" s="14">
        <f>SUM(SUMIFS('Census Data'!K:K,'Census Data'!$A:$A,$A2405),SUMIFS('Census Data'!L:L,'Census Data'!$A:$A,$A2405))/SUMIFS('Census Data'!$F:$F,'Census Data'!$A:$A,$A2405)</f>
        <v>1.9965216156740257E-2</v>
      </c>
      <c r="H2405" s="14">
        <f>SUM(SUMIFS('Census Data'!O:O,'Census Data'!$A:$A,$A2405),SUMIFS('Census Data'!P:P,'Census Data'!$A:$A,$A2405))/SUMIFS('Census Data'!$F:$F,'Census Data'!$A:$A,$A2405)</f>
        <v>4.4899552779158088E-3</v>
      </c>
      <c r="I2405" s="16">
        <f t="shared" si="74"/>
        <v>1.8705189181514759E-2</v>
      </c>
      <c r="J2405" s="14">
        <f>SUM(SUMIFS('Census Data'!W:W,'Census Data'!$A:$A,$A2405),SUMIFS('Census Data'!X:X,'Census Data'!$A:$A,$A2405))/SUMIFS('Census Data'!$F:$F,'Census Data'!$A:$A,$A2405)</f>
        <v>2.1083268261517712E-2</v>
      </c>
      <c r="K2405" s="16">
        <f t="shared" si="75"/>
        <v>0.97891673173848226</v>
      </c>
      <c r="L2405" s="19">
        <f>'EPA Data'!D2406/SUM('EPA Data'!D:D)</f>
        <v>2.348724432164885E-4</v>
      </c>
      <c r="M2405" s="19">
        <f>'EPA Data'!E2406/SUM('EPA Data'!E:E)</f>
        <v>3.8480036834870768E-4</v>
      </c>
      <c r="N2405" s="19">
        <f>'EPA Data'!F2406/SUM('EPA Data'!F:F)</f>
        <v>4.082329243539229E-4</v>
      </c>
      <c r="O2405" s="19">
        <f>'EPA Data'!G2406/SUM('EPA Data'!G:G)</f>
        <v>1.4907341695120482E-4</v>
      </c>
      <c r="P2405" s="19">
        <f>'EPA Data'!H2406/SUM('EPA Data'!H:H)</f>
        <v>3.4703522812664891E-4</v>
      </c>
      <c r="Q2405" s="19">
        <f>'EPA Data'!I2406/SUM('EPA Data'!I:I)</f>
        <v>2.630072127176652E-4</v>
      </c>
      <c r="R2405" s="19">
        <f>'EPA Data'!J2406/SUM('EPA Data'!J:J)</f>
        <v>3.1866218357762927E-4</v>
      </c>
      <c r="S2405" s="19">
        <f>'EPA Data'!K2406/SUM('EPA Data'!K:K)</f>
        <v>4.6828717506487472E-4</v>
      </c>
      <c r="T2405" s="19">
        <f>'EPA Data'!L2406/SUM('EPA Data'!L:L)</f>
        <v>4.0619860333354E-4</v>
      </c>
      <c r="U2405" s="19">
        <f>'EPA Data'!M2406/SUM('EPA Data'!M:M)</f>
        <v>1.9097472154806899E-4</v>
      </c>
      <c r="V2405" s="19">
        <f>'EPA Data'!N2406/SUM('EPA Data'!N:N)</f>
        <v>2.5476316790152133E-4</v>
      </c>
      <c r="W2405" s="19">
        <f>'EPA Data'!O2406/SUM('EPA Data'!O:O)</f>
        <v>3.4818015137498993E-4</v>
      </c>
      <c r="X2405" s="19">
        <f>'EPA Data'!P2406/SUM('EPA Data'!P:P)</f>
        <v>3.3868999520694125E-4</v>
      </c>
    </row>
    <row r="2406" spans="1:24" x14ac:dyDescent="0.35">
      <c r="A2406" s="13" t="s">
        <v>3895</v>
      </c>
      <c r="B2406" s="13" t="s">
        <v>3883</v>
      </c>
      <c r="C2406" s="18" t="s">
        <v>3896</v>
      </c>
      <c r="D2406" s="14">
        <f>SUMIFS('Census Data'!G:G,'Census Data'!$A:$A,$A2406)/SUMIFS('Census Data'!$F:$F,'Census Data'!$A:$A,$A2406)</f>
        <v>0.50068186245860125</v>
      </c>
      <c r="E2406" s="16">
        <f>SUMIFS('Census Data'!H:H,'Census Data'!$A:$A,$A2406)/SUMIFS('Census Data'!$F:$F,'Census Data'!$A:$A,$A2406)</f>
        <v>0.49931813754139881</v>
      </c>
      <c r="F2406" s="14">
        <f>SUM(SUMIFS('Census Data'!I:I,'Census Data'!$A:$A,$A2406),SUMIFS('Census Data'!J:J,'Census Data'!$A:$A,$A2406))/SUMIFS('Census Data'!$F:$F,'Census Data'!$A:$A,$A2406)</f>
        <v>0.9457675823105397</v>
      </c>
      <c r="G2406" s="14">
        <f>SUM(SUMIFS('Census Data'!K:K,'Census Data'!$A:$A,$A2406),SUMIFS('Census Data'!L:L,'Census Data'!$A:$A,$A2406))/SUMIFS('Census Data'!$F:$F,'Census Data'!$A:$A,$A2406)</f>
        <v>2.4644457432300797E-2</v>
      </c>
      <c r="H2406" s="14">
        <f>SUM(SUMIFS('Census Data'!O:O,'Census Data'!$A:$A,$A2406),SUMIFS('Census Data'!P:P,'Census Data'!$A:$A,$A2406))/SUMIFS('Census Data'!$F:$F,'Census Data'!$A:$A,$A2406)</f>
        <v>4.6512760568868106E-3</v>
      </c>
      <c r="I2406" s="16">
        <f t="shared" si="74"/>
        <v>2.493668420027273E-2</v>
      </c>
      <c r="J2406" s="14">
        <f>SUM(SUMIFS('Census Data'!W:W,'Census Data'!$A:$A,$A2406),SUMIFS('Census Data'!X:X,'Census Data'!$A:$A,$A2406))/SUMIFS('Census Data'!$F:$F,'Census Data'!$A:$A,$A2406)</f>
        <v>4.4272355347749856E-2</v>
      </c>
      <c r="K2406" s="16">
        <f t="shared" si="75"/>
        <v>0.95572764465225013</v>
      </c>
      <c r="L2406" s="19">
        <f>'EPA Data'!D2407/SUM('EPA Data'!D:D)</f>
        <v>1.6071801498362227E-4</v>
      </c>
      <c r="M2406" s="19">
        <f>'EPA Data'!E2407/SUM('EPA Data'!E:E)</f>
        <v>2.2275798006962669E-4</v>
      </c>
      <c r="N2406" s="19">
        <f>'EPA Data'!F2407/SUM('EPA Data'!F:F)</f>
        <v>3.0914803784620959E-4</v>
      </c>
      <c r="O2406" s="19">
        <f>'EPA Data'!G2407/SUM('EPA Data'!G:G)</f>
        <v>1.1105471091134807E-4</v>
      </c>
      <c r="P2406" s="19">
        <f>'EPA Data'!H2407/SUM('EPA Data'!H:H)</f>
        <v>1.956951299761146E-4</v>
      </c>
      <c r="Q2406" s="19">
        <f>'EPA Data'!I2407/SUM('EPA Data'!I:I)</f>
        <v>1.4669089766581914E-4</v>
      </c>
      <c r="R2406" s="19">
        <f>'EPA Data'!J2407/SUM('EPA Data'!J:J)</f>
        <v>1.754985655828756E-4</v>
      </c>
      <c r="S2406" s="19">
        <f>'EPA Data'!K2407/SUM('EPA Data'!K:K)</f>
        <v>2.0991128195109958E-4</v>
      </c>
      <c r="T2406" s="19">
        <f>'EPA Data'!L2407/SUM('EPA Data'!L:L)</f>
        <v>2.5163448955703373E-4</v>
      </c>
      <c r="U2406" s="19">
        <f>'EPA Data'!M2407/SUM('EPA Data'!M:M)</f>
        <v>1.1828384063757467E-4</v>
      </c>
      <c r="V2406" s="19">
        <f>'EPA Data'!N2407/SUM('EPA Data'!N:N)</f>
        <v>1.4072615142847025E-4</v>
      </c>
      <c r="W2406" s="19">
        <f>'EPA Data'!O2407/SUM('EPA Data'!O:O)</f>
        <v>1.8195739749749367E-4</v>
      </c>
      <c r="X2406" s="19">
        <f>'EPA Data'!P2407/SUM('EPA Data'!P:P)</f>
        <v>2.6386806656710269E-4</v>
      </c>
    </row>
    <row r="2407" spans="1:24" x14ac:dyDescent="0.35">
      <c r="A2407" s="13" t="s">
        <v>3897</v>
      </c>
      <c r="B2407" s="13" t="s">
        <v>3883</v>
      </c>
      <c r="C2407" s="18" t="s">
        <v>3620</v>
      </c>
      <c r="D2407" s="14">
        <f>SUMIFS('Census Data'!G:G,'Census Data'!$A:$A,$A2407)/SUMIFS('Census Data'!$F:$F,'Census Data'!$A:$A,$A2407)</f>
        <v>0.48195341328413283</v>
      </c>
      <c r="E2407" s="16">
        <f>SUMIFS('Census Data'!H:H,'Census Data'!$A:$A,$A2407)/SUMIFS('Census Data'!$F:$F,'Census Data'!$A:$A,$A2407)</f>
        <v>0.51804658671586712</v>
      </c>
      <c r="F2407" s="14">
        <f>SUM(SUMIFS('Census Data'!I:I,'Census Data'!$A:$A,$A2407),SUMIFS('Census Data'!J:J,'Census Data'!$A:$A,$A2407))/SUMIFS('Census Data'!$F:$F,'Census Data'!$A:$A,$A2407)</f>
        <v>0.87229012915129156</v>
      </c>
      <c r="G2407" s="14">
        <f>SUM(SUMIFS('Census Data'!K:K,'Census Data'!$A:$A,$A2407),SUMIFS('Census Data'!L:L,'Census Data'!$A:$A,$A2407))/SUMIFS('Census Data'!$F:$F,'Census Data'!$A:$A,$A2407)</f>
        <v>9.351937269372694E-2</v>
      </c>
      <c r="H2407" s="14">
        <f>SUM(SUMIFS('Census Data'!O:O,'Census Data'!$A:$A,$A2407),SUMIFS('Census Data'!P:P,'Census Data'!$A:$A,$A2407))/SUMIFS('Census Data'!$F:$F,'Census Data'!$A:$A,$A2407)</f>
        <v>7.0341328413284134E-3</v>
      </c>
      <c r="I2407" s="16">
        <f t="shared" si="74"/>
        <v>2.7156365313653175E-2</v>
      </c>
      <c r="J2407" s="14">
        <f>SUM(SUMIFS('Census Data'!W:W,'Census Data'!$A:$A,$A2407),SUMIFS('Census Data'!X:X,'Census Data'!$A:$A,$A2407))/SUMIFS('Census Data'!$F:$F,'Census Data'!$A:$A,$A2407)</f>
        <v>2.9404981549815499E-2</v>
      </c>
      <c r="K2407" s="16">
        <f t="shared" si="75"/>
        <v>0.97059501845018448</v>
      </c>
      <c r="L2407" s="19">
        <f>'EPA Data'!D2408/SUM('EPA Data'!D:D)</f>
        <v>7.634081389767612E-5</v>
      </c>
      <c r="M2407" s="19">
        <f>'EPA Data'!E2408/SUM('EPA Data'!E:E)</f>
        <v>9.1579068108518159E-5</v>
      </c>
      <c r="N2407" s="19">
        <f>'EPA Data'!F2408/SUM('EPA Data'!F:F)</f>
        <v>1.3345915690979272E-4</v>
      </c>
      <c r="O2407" s="19">
        <f>'EPA Data'!G2408/SUM('EPA Data'!G:G)</f>
        <v>3.0500062821599911E-5</v>
      </c>
      <c r="P2407" s="19">
        <f>'EPA Data'!H2408/SUM('EPA Data'!H:H)</f>
        <v>7.3090509247702716E-5</v>
      </c>
      <c r="Q2407" s="19">
        <f>'EPA Data'!I2408/SUM('EPA Data'!I:I)</f>
        <v>6.2686365559237072E-5</v>
      </c>
      <c r="R2407" s="19">
        <f>'EPA Data'!J2408/SUM('EPA Data'!J:J)</f>
        <v>5.7252487191574748E-5</v>
      </c>
      <c r="S2407" s="19">
        <f>'EPA Data'!K2408/SUM('EPA Data'!K:K)</f>
        <v>9.2392982037542261E-5</v>
      </c>
      <c r="T2407" s="19">
        <f>'EPA Data'!L2408/SUM('EPA Data'!L:L)</f>
        <v>1.1431341230279419E-4</v>
      </c>
      <c r="U2407" s="19">
        <f>'EPA Data'!M2408/SUM('EPA Data'!M:M)</f>
        <v>3.4471021771455341E-5</v>
      </c>
      <c r="V2407" s="19">
        <f>'EPA Data'!N2408/SUM('EPA Data'!N:N)</f>
        <v>4.6586106121436255E-5</v>
      </c>
      <c r="W2407" s="19">
        <f>'EPA Data'!O2408/SUM('EPA Data'!O:O)</f>
        <v>7.722950904816407E-5</v>
      </c>
      <c r="X2407" s="19">
        <f>'EPA Data'!P2408/SUM('EPA Data'!P:P)</f>
        <v>1.1619730316816299E-4</v>
      </c>
    </row>
    <row r="2408" spans="1:24" x14ac:dyDescent="0.35">
      <c r="A2408" s="13" t="s">
        <v>3898</v>
      </c>
      <c r="B2408" s="13" t="s">
        <v>3883</v>
      </c>
      <c r="C2408" s="18" t="s">
        <v>1850</v>
      </c>
      <c r="D2408" s="14">
        <f>SUMIFS('Census Data'!G:G,'Census Data'!$A:$A,$A2408)/SUMIFS('Census Data'!$F:$F,'Census Data'!$A:$A,$A2408)</f>
        <v>0.49283730220654787</v>
      </c>
      <c r="E2408" s="16">
        <f>SUMIFS('Census Data'!H:H,'Census Data'!$A:$A,$A2408)/SUMIFS('Census Data'!$F:$F,'Census Data'!$A:$A,$A2408)</f>
        <v>0.50716269779345213</v>
      </c>
      <c r="F2408" s="14">
        <f>SUM(SUMIFS('Census Data'!I:I,'Census Data'!$A:$A,$A2408),SUMIFS('Census Data'!J:J,'Census Data'!$A:$A,$A2408))/SUMIFS('Census Data'!$F:$F,'Census Data'!$A:$A,$A2408)</f>
        <v>0.96142442495552571</v>
      </c>
      <c r="G2408" s="14">
        <f>SUM(SUMIFS('Census Data'!K:K,'Census Data'!$A:$A,$A2408),SUMIFS('Census Data'!L:L,'Census Data'!$A:$A,$A2408))/SUMIFS('Census Data'!$F:$F,'Census Data'!$A:$A,$A2408)</f>
        <v>1.1797384600979994E-2</v>
      </c>
      <c r="H2408" s="14">
        <f>SUM(SUMIFS('Census Data'!O:O,'Census Data'!$A:$A,$A2408),SUMIFS('Census Data'!P:P,'Census Data'!$A:$A,$A2408))/SUMIFS('Census Data'!$F:$F,'Census Data'!$A:$A,$A2408)</f>
        <v>9.3317936393995191E-3</v>
      </c>
      <c r="I2408" s="16">
        <f t="shared" si="74"/>
        <v>1.7446396804094766E-2</v>
      </c>
      <c r="J2408" s="14">
        <f>SUM(SUMIFS('Census Data'!W:W,'Census Data'!$A:$A,$A2408),SUMIFS('Census Data'!X:X,'Census Data'!$A:$A,$A2408))/SUMIFS('Census Data'!$F:$F,'Census Data'!$A:$A,$A2408)</f>
        <v>1.5043225866858087E-2</v>
      </c>
      <c r="K2408" s="16">
        <f t="shared" si="75"/>
        <v>0.98495677413314187</v>
      </c>
      <c r="L2408" s="19">
        <f>'EPA Data'!D2409/SUM('EPA Data'!D:D)</f>
        <v>1.6444639944327946E-4</v>
      </c>
      <c r="M2408" s="19">
        <f>'EPA Data'!E2409/SUM('EPA Data'!E:E)</f>
        <v>3.0658960191002661E-4</v>
      </c>
      <c r="N2408" s="19">
        <f>'EPA Data'!F2409/SUM('EPA Data'!F:F)</f>
        <v>2.9970085357221185E-4</v>
      </c>
      <c r="O2408" s="19">
        <f>'EPA Data'!G2409/SUM('EPA Data'!G:G)</f>
        <v>9.8098382034337265E-5</v>
      </c>
      <c r="P2408" s="19">
        <f>'EPA Data'!H2409/SUM('EPA Data'!H:H)</f>
        <v>2.7666429150049668E-4</v>
      </c>
      <c r="Q2408" s="19">
        <f>'EPA Data'!I2409/SUM('EPA Data'!I:I)</f>
        <v>1.6397548526089458E-4</v>
      </c>
      <c r="R2408" s="19">
        <f>'EPA Data'!J2409/SUM('EPA Data'!J:J)</f>
        <v>1.6388761708601159E-4</v>
      </c>
      <c r="S2408" s="19">
        <f>'EPA Data'!K2409/SUM('EPA Data'!K:K)</f>
        <v>3.2310432055573799E-4</v>
      </c>
      <c r="T2408" s="19">
        <f>'EPA Data'!L2409/SUM('EPA Data'!L:L)</f>
        <v>2.6790930812437718E-4</v>
      </c>
      <c r="U2408" s="19">
        <f>'EPA Data'!M2409/SUM('EPA Data'!M:M)</f>
        <v>1.1605215766081941E-4</v>
      </c>
      <c r="V2408" s="19">
        <f>'EPA Data'!N2409/SUM('EPA Data'!N:N)</f>
        <v>1.8853520821961089E-4</v>
      </c>
      <c r="W2408" s="19">
        <f>'EPA Data'!O2409/SUM('EPA Data'!O:O)</f>
        <v>1.9006457481336161E-4</v>
      </c>
      <c r="X2408" s="19">
        <f>'EPA Data'!P2409/SUM('EPA Data'!P:P)</f>
        <v>2.938598993899669E-4</v>
      </c>
    </row>
    <row r="2409" spans="1:24" x14ac:dyDescent="0.35">
      <c r="A2409" s="13" t="s">
        <v>3899</v>
      </c>
      <c r="B2409" s="13" t="s">
        <v>3883</v>
      </c>
      <c r="C2409" s="18" t="s">
        <v>48</v>
      </c>
      <c r="D2409" s="14">
        <f>SUMIFS('Census Data'!G:G,'Census Data'!$A:$A,$A2409)/SUMIFS('Census Data'!$F:$F,'Census Data'!$A:$A,$A2409)</f>
        <v>0.49221635883905013</v>
      </c>
      <c r="E2409" s="16">
        <f>SUMIFS('Census Data'!H:H,'Census Data'!$A:$A,$A2409)/SUMIFS('Census Data'!$F:$F,'Census Data'!$A:$A,$A2409)</f>
        <v>0.50778364116094987</v>
      </c>
      <c r="F2409" s="14">
        <f>SUM(SUMIFS('Census Data'!I:I,'Census Data'!$A:$A,$A2409),SUMIFS('Census Data'!J:J,'Census Data'!$A:$A,$A2409))/SUMIFS('Census Data'!$F:$F,'Census Data'!$A:$A,$A2409)</f>
        <v>0.9646437994722955</v>
      </c>
      <c r="G2409" s="14">
        <f>SUM(SUMIFS('Census Data'!K:K,'Census Data'!$A:$A,$A2409),SUMIFS('Census Data'!L:L,'Census Data'!$A:$A,$A2409))/SUMIFS('Census Data'!$F:$F,'Census Data'!$A:$A,$A2409)</f>
        <v>1.5303430079155673E-2</v>
      </c>
      <c r="H2409" s="14">
        <f>SUM(SUMIFS('Census Data'!O:O,'Census Data'!$A:$A,$A2409),SUMIFS('Census Data'!P:P,'Census Data'!$A:$A,$A2409))/SUMIFS('Census Data'!$F:$F,'Census Data'!$A:$A,$A2409)</f>
        <v>1.0554089709762533E-3</v>
      </c>
      <c r="I2409" s="16">
        <f t="shared" si="74"/>
        <v>1.8997361477572583E-2</v>
      </c>
      <c r="J2409" s="14">
        <f>SUM(SUMIFS('Census Data'!W:W,'Census Data'!$A:$A,$A2409),SUMIFS('Census Data'!X:X,'Census Data'!$A:$A,$A2409))/SUMIFS('Census Data'!$F:$F,'Census Data'!$A:$A,$A2409)</f>
        <v>1.8997361477572559E-2</v>
      </c>
      <c r="K2409" s="16">
        <f t="shared" si="75"/>
        <v>0.98100263852242742</v>
      </c>
      <c r="L2409" s="19">
        <f>'EPA Data'!D2410/SUM('EPA Data'!D:D)</f>
        <v>3.5802517749123956E-5</v>
      </c>
      <c r="M2409" s="19">
        <f>'EPA Data'!E2410/SUM('EPA Data'!E:E)</f>
        <v>5.1807203551644629E-5</v>
      </c>
      <c r="N2409" s="19">
        <f>'EPA Data'!F2410/SUM('EPA Data'!F:F)</f>
        <v>7.2809257869853712E-5</v>
      </c>
      <c r="O2409" s="19">
        <f>'EPA Data'!G2410/SUM('EPA Data'!G:G)</f>
        <v>1.9084524997231959E-5</v>
      </c>
      <c r="P2409" s="19">
        <f>'EPA Data'!H2410/SUM('EPA Data'!H:H)</f>
        <v>4.576741526833732E-5</v>
      </c>
      <c r="Q2409" s="19">
        <f>'EPA Data'!I2410/SUM('EPA Data'!I:I)</f>
        <v>3.6339441428651423E-5</v>
      </c>
      <c r="R2409" s="19">
        <f>'EPA Data'!J2410/SUM('EPA Data'!J:J)</f>
        <v>3.2422303978726002E-5</v>
      </c>
      <c r="S2409" s="19">
        <f>'EPA Data'!K2410/SUM('EPA Data'!K:K)</f>
        <v>4.8947899886864343E-5</v>
      </c>
      <c r="T2409" s="19">
        <f>'EPA Data'!L2410/SUM('EPA Data'!L:L)</f>
        <v>6.1575838692702668E-5</v>
      </c>
      <c r="U2409" s="19">
        <f>'EPA Data'!M2410/SUM('EPA Data'!M:M)</f>
        <v>2.4142037214428594E-5</v>
      </c>
      <c r="V2409" s="19">
        <f>'EPA Data'!N2410/SUM('EPA Data'!N:N)</f>
        <v>3.1879042164240853E-5</v>
      </c>
      <c r="W2409" s="19">
        <f>'EPA Data'!O2410/SUM('EPA Data'!O:O)</f>
        <v>4.3161780745071223E-5</v>
      </c>
      <c r="X2409" s="19">
        <f>'EPA Data'!P2410/SUM('EPA Data'!P:P)</f>
        <v>5.9565833393966931E-5</v>
      </c>
    </row>
    <row r="2410" spans="1:24" x14ac:dyDescent="0.35">
      <c r="A2410" s="13" t="s">
        <v>3900</v>
      </c>
      <c r="B2410" s="13" t="s">
        <v>3883</v>
      </c>
      <c r="C2410" s="18" t="s">
        <v>3901</v>
      </c>
      <c r="D2410" s="14">
        <f>SUMIFS('Census Data'!G:G,'Census Data'!$A:$A,$A2410)/SUMIFS('Census Data'!$F:$F,'Census Data'!$A:$A,$A2410)</f>
        <v>0.48926359065529595</v>
      </c>
      <c r="E2410" s="16">
        <f>SUMIFS('Census Data'!H:H,'Census Data'!$A:$A,$A2410)/SUMIFS('Census Data'!$F:$F,'Census Data'!$A:$A,$A2410)</f>
        <v>0.51073640934470399</v>
      </c>
      <c r="F2410" s="14">
        <f>SUM(SUMIFS('Census Data'!I:I,'Census Data'!$A:$A,$A2410),SUMIFS('Census Data'!J:J,'Census Data'!$A:$A,$A2410))/SUMIFS('Census Data'!$F:$F,'Census Data'!$A:$A,$A2410)</f>
        <v>0.94930414733742607</v>
      </c>
      <c r="G2410" s="14">
        <f>SUM(SUMIFS('Census Data'!K:K,'Census Data'!$A:$A,$A2410),SUMIFS('Census Data'!L:L,'Census Data'!$A:$A,$A2410))/SUMIFS('Census Data'!$F:$F,'Census Data'!$A:$A,$A2410)</f>
        <v>2.1000583349537486E-2</v>
      </c>
      <c r="H2410" s="14">
        <f>SUM(SUMIFS('Census Data'!O:O,'Census Data'!$A:$A,$A2410),SUMIFS('Census Data'!P:P,'Census Data'!$A:$A,$A2410))/SUMIFS('Census Data'!$F:$F,'Census Data'!$A:$A,$A2410)</f>
        <v>5.0001388927470207E-3</v>
      </c>
      <c r="I2410" s="16">
        <f t="shared" si="74"/>
        <v>2.4695130420289479E-2</v>
      </c>
      <c r="J2410" s="14">
        <f>SUM(SUMIFS('Census Data'!W:W,'Census Data'!$A:$A,$A2410),SUMIFS('Census Data'!X:X,'Census Data'!$A:$A,$A2410))/SUMIFS('Census Data'!$F:$F,'Census Data'!$A:$A,$A2410)</f>
        <v>2.7222978416067113E-2</v>
      </c>
      <c r="K2410" s="16">
        <f t="shared" si="75"/>
        <v>0.97277702158393287</v>
      </c>
      <c r="L2410" s="19">
        <f>'EPA Data'!D2411/SUM('EPA Data'!D:D)</f>
        <v>1.6993041757516473E-4</v>
      </c>
      <c r="M2410" s="19">
        <f>'EPA Data'!E2411/SUM('EPA Data'!E:E)</f>
        <v>2.4327703430226098E-4</v>
      </c>
      <c r="N2410" s="19">
        <f>'EPA Data'!F2411/SUM('EPA Data'!F:F)</f>
        <v>3.1187892338154015E-4</v>
      </c>
      <c r="O2410" s="19">
        <f>'EPA Data'!G2411/SUM('EPA Data'!G:G)</f>
        <v>1.1725486797523999E-4</v>
      </c>
      <c r="P2410" s="19">
        <f>'EPA Data'!H2411/SUM('EPA Data'!H:H)</f>
        <v>2.2731922879890815E-4</v>
      </c>
      <c r="Q2410" s="19">
        <f>'EPA Data'!I2411/SUM('EPA Data'!I:I)</f>
        <v>1.9811508564458494E-4</v>
      </c>
      <c r="R2410" s="19">
        <f>'EPA Data'!J2411/SUM('EPA Data'!J:J)</f>
        <v>2.0095984837562963E-4</v>
      </c>
      <c r="S2410" s="19">
        <f>'EPA Data'!K2411/SUM('EPA Data'!K:K)</f>
        <v>2.5271481364155302E-4</v>
      </c>
      <c r="T2410" s="19">
        <f>'EPA Data'!L2411/SUM('EPA Data'!L:L)</f>
        <v>3.0593163080168151E-4</v>
      </c>
      <c r="U2410" s="19">
        <f>'EPA Data'!M2411/SUM('EPA Data'!M:M)</f>
        <v>1.3303539955762284E-4</v>
      </c>
      <c r="V2410" s="19">
        <f>'EPA Data'!N2411/SUM('EPA Data'!N:N)</f>
        <v>1.4948772633831075E-4</v>
      </c>
      <c r="W2410" s="19">
        <f>'EPA Data'!O2411/SUM('EPA Data'!O:O)</f>
        <v>2.257072068805519E-4</v>
      </c>
      <c r="X2410" s="19">
        <f>'EPA Data'!P2411/SUM('EPA Data'!P:P)</f>
        <v>2.2035031807863642E-4</v>
      </c>
    </row>
    <row r="2411" spans="1:24" x14ac:dyDescent="0.35">
      <c r="A2411" s="13" t="s">
        <v>3902</v>
      </c>
      <c r="B2411" s="13" t="s">
        <v>3883</v>
      </c>
      <c r="C2411" s="18" t="s">
        <v>52</v>
      </c>
      <c r="D2411" s="14">
        <f>SUMIFS('Census Data'!G:G,'Census Data'!$A:$A,$A2411)/SUMIFS('Census Data'!$F:$F,'Census Data'!$A:$A,$A2411)</f>
        <v>0.4919499723604201</v>
      </c>
      <c r="E2411" s="16">
        <f>SUMIFS('Census Data'!H:H,'Census Data'!$A:$A,$A2411)/SUMIFS('Census Data'!$F:$F,'Census Data'!$A:$A,$A2411)</f>
        <v>0.50805002763957985</v>
      </c>
      <c r="F2411" s="14">
        <f>SUM(SUMIFS('Census Data'!I:I,'Census Data'!$A:$A,$A2411),SUMIFS('Census Data'!J:J,'Census Data'!$A:$A,$A2411))/SUMIFS('Census Data'!$F:$F,'Census Data'!$A:$A,$A2411)</f>
        <v>0.9157856550580431</v>
      </c>
      <c r="G2411" s="14">
        <f>SUM(SUMIFS('Census Data'!K:K,'Census Data'!$A:$A,$A2411),SUMIFS('Census Data'!L:L,'Census Data'!$A:$A,$A2411))/SUMIFS('Census Data'!$F:$F,'Census Data'!$A:$A,$A2411)</f>
        <v>4.15975677169707E-2</v>
      </c>
      <c r="H2411" s="14">
        <f>SUM(SUMIFS('Census Data'!O:O,'Census Data'!$A:$A,$A2411),SUMIFS('Census Data'!P:P,'Census Data'!$A:$A,$A2411))/SUMIFS('Census Data'!$F:$F,'Census Data'!$A:$A,$A2411)</f>
        <v>1.1591348811498065E-2</v>
      </c>
      <c r="I2411" s="16">
        <f t="shared" si="74"/>
        <v>3.102542841348821E-2</v>
      </c>
      <c r="J2411" s="14">
        <f>SUM(SUMIFS('Census Data'!W:W,'Census Data'!$A:$A,$A2411),SUMIFS('Census Data'!X:X,'Census Data'!$A:$A,$A2411))/SUMIFS('Census Data'!$F:$F,'Census Data'!$A:$A,$A2411)</f>
        <v>5.5952874516307351E-2</v>
      </c>
      <c r="K2411" s="16">
        <f t="shared" si="75"/>
        <v>0.94404712548369263</v>
      </c>
      <c r="L2411" s="19">
        <f>'EPA Data'!D2412/SUM('EPA Data'!D:D)</f>
        <v>1.9627440323276152E-4</v>
      </c>
      <c r="M2411" s="19">
        <f>'EPA Data'!E2412/SUM('EPA Data'!E:E)</f>
        <v>2.7998128262325504E-4</v>
      </c>
      <c r="N2411" s="19">
        <f>'EPA Data'!F2412/SUM('EPA Data'!F:F)</f>
        <v>4.2224074952779898E-4</v>
      </c>
      <c r="O2411" s="19">
        <f>'EPA Data'!G2412/SUM('EPA Data'!G:G)</f>
        <v>1.4656566429520758E-4</v>
      </c>
      <c r="P2411" s="19">
        <f>'EPA Data'!H2412/SUM('EPA Data'!H:H)</f>
        <v>2.9106224629821015E-4</v>
      </c>
      <c r="Q2411" s="19">
        <f>'EPA Data'!I2412/SUM('EPA Data'!I:I)</f>
        <v>2.4039749697542839E-4</v>
      </c>
      <c r="R2411" s="19">
        <f>'EPA Data'!J2412/SUM('EPA Data'!J:J)</f>
        <v>2.4253331225978887E-4</v>
      </c>
      <c r="S2411" s="19">
        <f>'EPA Data'!K2412/SUM('EPA Data'!K:K)</f>
        <v>2.9970841558712064E-4</v>
      </c>
      <c r="T2411" s="19">
        <f>'EPA Data'!L2412/SUM('EPA Data'!L:L)</f>
        <v>4.2654794343624974E-4</v>
      </c>
      <c r="U2411" s="19">
        <f>'EPA Data'!M2412/SUM('EPA Data'!M:M)</f>
        <v>1.4509415863527935E-4</v>
      </c>
      <c r="V2411" s="19">
        <f>'EPA Data'!N2412/SUM('EPA Data'!N:N)</f>
        <v>1.7448177908956978E-4</v>
      </c>
      <c r="W2411" s="19">
        <f>'EPA Data'!O2412/SUM('EPA Data'!O:O)</f>
        <v>2.4359737413277656E-4</v>
      </c>
      <c r="X2411" s="19">
        <f>'EPA Data'!P2412/SUM('EPA Data'!P:P)</f>
        <v>3.5160806966363391E-4</v>
      </c>
    </row>
    <row r="2412" spans="1:24" x14ac:dyDescent="0.35">
      <c r="A2412" s="13" t="s">
        <v>3903</v>
      </c>
      <c r="B2412" s="13" t="s">
        <v>3883</v>
      </c>
      <c r="C2412" s="18" t="s">
        <v>3904</v>
      </c>
      <c r="D2412" s="14">
        <f>SUMIFS('Census Data'!G:G,'Census Data'!$A:$A,$A2412)/SUMIFS('Census Data'!$F:$F,'Census Data'!$A:$A,$A2412)</f>
        <v>0.48317998849913746</v>
      </c>
      <c r="E2412" s="16">
        <f>SUMIFS('Census Data'!H:H,'Census Data'!$A:$A,$A2412)/SUMIFS('Census Data'!$F:$F,'Census Data'!$A:$A,$A2412)</f>
        <v>0.51682001150086254</v>
      </c>
      <c r="F2412" s="14">
        <f>SUM(SUMIFS('Census Data'!I:I,'Census Data'!$A:$A,$A2412),SUMIFS('Census Data'!J:J,'Census Data'!$A:$A,$A2412))/SUMIFS('Census Data'!$F:$F,'Census Data'!$A:$A,$A2412)</f>
        <v>0.8185020126509488</v>
      </c>
      <c r="G2412" s="14">
        <f>SUM(SUMIFS('Census Data'!K:K,'Census Data'!$A:$A,$A2412),SUMIFS('Census Data'!L:L,'Census Data'!$A:$A,$A2412))/SUMIFS('Census Data'!$F:$F,'Census Data'!$A:$A,$A2412)</f>
        <v>0.1458453133985049</v>
      </c>
      <c r="H2412" s="14">
        <f>SUM(SUMIFS('Census Data'!O:O,'Census Data'!$A:$A,$A2412),SUMIFS('Census Data'!P:P,'Census Data'!$A:$A,$A2412))/SUMIFS('Census Data'!$F:$F,'Census Data'!$A:$A,$A2412)</f>
        <v>3.8096607245543417E-3</v>
      </c>
      <c r="I2412" s="16">
        <f t="shared" si="74"/>
        <v>3.1843013225991923E-2</v>
      </c>
      <c r="J2412" s="14">
        <f>SUM(SUMIFS('Census Data'!W:W,'Census Data'!$A:$A,$A2412),SUMIFS('Census Data'!X:X,'Census Data'!$A:$A,$A2412))/SUMIFS('Census Data'!$F:$F,'Census Data'!$A:$A,$A2412)</f>
        <v>0.10796434732604945</v>
      </c>
      <c r="K2412" s="16">
        <f t="shared" si="75"/>
        <v>0.89203565267395057</v>
      </c>
      <c r="L2412" s="19">
        <f>'EPA Data'!D2413/SUM('EPA Data'!D:D)</f>
        <v>8.0542318479423175E-5</v>
      </c>
      <c r="M2412" s="19">
        <f>'EPA Data'!E2413/SUM('EPA Data'!E:E)</f>
        <v>9.2220793749219965E-5</v>
      </c>
      <c r="N2412" s="19">
        <f>'EPA Data'!F2413/SUM('EPA Data'!F:F)</f>
        <v>1.1935953730674191E-4</v>
      </c>
      <c r="O2412" s="19">
        <f>'EPA Data'!G2413/SUM('EPA Data'!G:G)</f>
        <v>2.9982938773920585E-5</v>
      </c>
      <c r="P2412" s="19">
        <f>'EPA Data'!H2413/SUM('EPA Data'!H:H)</f>
        <v>6.6984601309404403E-5</v>
      </c>
      <c r="Q2412" s="19">
        <f>'EPA Data'!I2413/SUM('EPA Data'!I:I)</f>
        <v>5.0742401259122334E-5</v>
      </c>
      <c r="R2412" s="19">
        <f>'EPA Data'!J2413/SUM('EPA Data'!J:J)</f>
        <v>4.9410839134216509E-5</v>
      </c>
      <c r="S2412" s="19">
        <f>'EPA Data'!K2413/SUM('EPA Data'!K:K)</f>
        <v>8.1669478372999355E-5</v>
      </c>
      <c r="T2412" s="19">
        <f>'EPA Data'!L2413/SUM('EPA Data'!L:L)</f>
        <v>9.0776211223565317E-5</v>
      </c>
      <c r="U2412" s="19">
        <f>'EPA Data'!M2413/SUM('EPA Data'!M:M)</f>
        <v>2.8681604224521866E-5</v>
      </c>
      <c r="V2412" s="19">
        <f>'EPA Data'!N2413/SUM('EPA Data'!N:N)</f>
        <v>4.29565898452499E-5</v>
      </c>
      <c r="W2412" s="19">
        <f>'EPA Data'!O2413/SUM('EPA Data'!O:O)</f>
        <v>7.1038813157337112E-5</v>
      </c>
      <c r="X2412" s="19">
        <f>'EPA Data'!P2413/SUM('EPA Data'!P:P)</f>
        <v>1.1217008971531041E-4</v>
      </c>
    </row>
    <row r="2413" spans="1:24" x14ac:dyDescent="0.35">
      <c r="A2413" s="13" t="s">
        <v>3905</v>
      </c>
      <c r="B2413" s="13" t="s">
        <v>3883</v>
      </c>
      <c r="C2413" s="18" t="s">
        <v>1069</v>
      </c>
      <c r="D2413" s="14">
        <f>SUMIFS('Census Data'!G:G,'Census Data'!$A:$A,$A2413)/SUMIFS('Census Data'!$F:$F,'Census Data'!$A:$A,$A2413)</f>
        <v>0.49042534055044074</v>
      </c>
      <c r="E2413" s="16">
        <f>SUMIFS('Census Data'!H:H,'Census Data'!$A:$A,$A2413)/SUMIFS('Census Data'!$F:$F,'Census Data'!$A:$A,$A2413)</f>
        <v>0.50957465944955926</v>
      </c>
      <c r="F2413" s="14">
        <f>SUM(SUMIFS('Census Data'!I:I,'Census Data'!$A:$A,$A2413),SUMIFS('Census Data'!J:J,'Census Data'!$A:$A,$A2413))/SUMIFS('Census Data'!$F:$F,'Census Data'!$A:$A,$A2413)</f>
        <v>0.9680790175140227</v>
      </c>
      <c r="G2413" s="14">
        <f>SUM(SUMIFS('Census Data'!K:K,'Census Data'!$A:$A,$A2413),SUMIFS('Census Data'!L:L,'Census Data'!$A:$A,$A2413))/SUMIFS('Census Data'!$F:$F,'Census Data'!$A:$A,$A2413)</f>
        <v>7.8984808097986945E-3</v>
      </c>
      <c r="H2413" s="14">
        <f>SUM(SUMIFS('Census Data'!O:O,'Census Data'!$A:$A,$A2413),SUMIFS('Census Data'!P:P,'Census Data'!$A:$A,$A2413))/SUMIFS('Census Data'!$F:$F,'Census Data'!$A:$A,$A2413)</f>
        <v>6.5411849356510933E-3</v>
      </c>
      <c r="I2413" s="16">
        <f t="shared" si="74"/>
        <v>1.7481316740527442E-2</v>
      </c>
      <c r="J2413" s="14">
        <f>SUM(SUMIFS('Census Data'!W:W,'Census Data'!$A:$A,$A2413),SUMIFS('Census Data'!X:X,'Census Data'!$A:$A,$A2413))/SUMIFS('Census Data'!$F:$F,'Census Data'!$A:$A,$A2413)</f>
        <v>3.1790158787264315E-2</v>
      </c>
      <c r="K2413" s="16">
        <f t="shared" si="75"/>
        <v>0.96820984121273568</v>
      </c>
      <c r="L2413" s="19">
        <f>'EPA Data'!D2414/SUM('EPA Data'!D:D)</f>
        <v>3.22728680848548E-4</v>
      </c>
      <c r="M2413" s="19">
        <f>'EPA Data'!E2414/SUM('EPA Data'!E:E)</f>
        <v>3.8082414722681259E-4</v>
      </c>
      <c r="N2413" s="19">
        <f>'EPA Data'!F2414/SUM('EPA Data'!F:F)</f>
        <v>5.9305326046214845E-4</v>
      </c>
      <c r="O2413" s="19">
        <f>'EPA Data'!G2414/SUM('EPA Data'!G:G)</f>
        <v>1.7834951657579075E-4</v>
      </c>
      <c r="P2413" s="19">
        <f>'EPA Data'!H2414/SUM('EPA Data'!H:H)</f>
        <v>3.6205309793032648E-4</v>
      </c>
      <c r="Q2413" s="19">
        <f>'EPA Data'!I2414/SUM('EPA Data'!I:I)</f>
        <v>3.2927779369935147E-4</v>
      </c>
      <c r="R2413" s="19">
        <f>'EPA Data'!J2414/SUM('EPA Data'!J:J)</f>
        <v>2.9676181803066733E-4</v>
      </c>
      <c r="S2413" s="19">
        <f>'EPA Data'!K2414/SUM('EPA Data'!K:K)</f>
        <v>3.708300477696571E-4</v>
      </c>
      <c r="T2413" s="19">
        <f>'EPA Data'!L2414/SUM('EPA Data'!L:L)</f>
        <v>5.4014011372967958E-4</v>
      </c>
      <c r="U2413" s="19">
        <f>'EPA Data'!M2414/SUM('EPA Data'!M:M)</f>
        <v>2.0297222021382604E-4</v>
      </c>
      <c r="V2413" s="19">
        <f>'EPA Data'!N2414/SUM('EPA Data'!N:N)</f>
        <v>2.3437918665986636E-4</v>
      </c>
      <c r="W2413" s="19">
        <f>'EPA Data'!O2414/SUM('EPA Data'!O:O)</f>
        <v>3.4717147281199888E-4</v>
      </c>
      <c r="X2413" s="19">
        <f>'EPA Data'!P2414/SUM('EPA Data'!P:P)</f>
        <v>4.0928253118099114E-4</v>
      </c>
    </row>
    <row r="2414" spans="1:24" x14ac:dyDescent="0.35">
      <c r="A2414" s="13" t="s">
        <v>3906</v>
      </c>
      <c r="B2414" s="13" t="s">
        <v>3883</v>
      </c>
      <c r="C2414" s="18" t="s">
        <v>3102</v>
      </c>
      <c r="D2414" s="14">
        <f>SUMIFS('Census Data'!G:G,'Census Data'!$A:$A,$A2414)/SUMIFS('Census Data'!$F:$F,'Census Data'!$A:$A,$A2414)</f>
        <v>0.48520837349380758</v>
      </c>
      <c r="E2414" s="16">
        <f>SUMIFS('Census Data'!H:H,'Census Data'!$A:$A,$A2414)/SUMIFS('Census Data'!$F:$F,'Census Data'!$A:$A,$A2414)</f>
        <v>0.51479162650619237</v>
      </c>
      <c r="F2414" s="14">
        <f>SUM(SUMIFS('Census Data'!I:I,'Census Data'!$A:$A,$A2414),SUMIFS('Census Data'!J:J,'Census Data'!$A:$A,$A2414))/SUMIFS('Census Data'!$F:$F,'Census Data'!$A:$A,$A2414)</f>
        <v>0.66074386976551869</v>
      </c>
      <c r="G2414" s="14">
        <f>SUM(SUMIFS('Census Data'!K:K,'Census Data'!$A:$A,$A2414),SUMIFS('Census Data'!L:L,'Census Data'!$A:$A,$A2414))/SUMIFS('Census Data'!$F:$F,'Census Data'!$A:$A,$A2414)</f>
        <v>0.26778585177921377</v>
      </c>
      <c r="H2414" s="14">
        <f>SUM(SUMIFS('Census Data'!O:O,'Census Data'!$A:$A,$A2414),SUMIFS('Census Data'!P:P,'Census Data'!$A:$A,$A2414))/SUMIFS('Census Data'!$F:$F,'Census Data'!$A:$A,$A2414)</f>
        <v>3.8281662517915066E-2</v>
      </c>
      <c r="I2414" s="16">
        <f t="shared" si="74"/>
        <v>3.318861593735245E-2</v>
      </c>
      <c r="J2414" s="14">
        <f>SUM(SUMIFS('Census Data'!W:W,'Census Data'!$A:$A,$A2414),SUMIFS('Census Data'!X:X,'Census Data'!$A:$A,$A2414))/SUMIFS('Census Data'!$F:$F,'Census Data'!$A:$A,$A2414)</f>
        <v>0.13687248385898157</v>
      </c>
      <c r="K2414" s="16">
        <f t="shared" si="75"/>
        <v>0.86312751614101846</v>
      </c>
      <c r="L2414" s="19">
        <f>'EPA Data'!D2415/SUM('EPA Data'!D:D)</f>
        <v>1.666148948991131E-3</v>
      </c>
      <c r="M2414" s="19">
        <f>'EPA Data'!E2415/SUM('EPA Data'!E:E)</f>
        <v>1.9648741989480318E-3</v>
      </c>
      <c r="N2414" s="19">
        <f>'EPA Data'!F2415/SUM('EPA Data'!F:F)</f>
        <v>3.3541579693699992E-3</v>
      </c>
      <c r="O2414" s="19">
        <f>'EPA Data'!G2415/SUM('EPA Data'!G:G)</f>
        <v>2.0717520700972566E-3</v>
      </c>
      <c r="P2414" s="19">
        <f>'EPA Data'!H2415/SUM('EPA Data'!H:H)</f>
        <v>2.0058648110045148E-3</v>
      </c>
      <c r="Q2414" s="19">
        <f>'EPA Data'!I2415/SUM('EPA Data'!I:I)</f>
        <v>1.8078147868219577E-3</v>
      </c>
      <c r="R2414" s="19">
        <f>'EPA Data'!J2415/SUM('EPA Data'!J:J)</f>
        <v>2.693881285079087E-3</v>
      </c>
      <c r="S2414" s="19">
        <f>'EPA Data'!K2415/SUM('EPA Data'!K:K)</f>
        <v>1.9125572219979277E-3</v>
      </c>
      <c r="T2414" s="19">
        <f>'EPA Data'!L2415/SUM('EPA Data'!L:L)</f>
        <v>2.8352245681522721E-3</v>
      </c>
      <c r="U2414" s="19">
        <f>'EPA Data'!M2415/SUM('EPA Data'!M:M)</f>
        <v>1.6906001051857952E-3</v>
      </c>
      <c r="V2414" s="19">
        <f>'EPA Data'!N2415/SUM('EPA Data'!N:N)</f>
        <v>1.4982088293631975E-3</v>
      </c>
      <c r="W2414" s="19">
        <f>'EPA Data'!O2415/SUM('EPA Data'!O:O)</f>
        <v>2.1384756457469558E-3</v>
      </c>
      <c r="X2414" s="19">
        <f>'EPA Data'!P2415/SUM('EPA Data'!P:P)</f>
        <v>2.366337449043578E-3</v>
      </c>
    </row>
    <row r="2415" spans="1:24" x14ac:dyDescent="0.35">
      <c r="A2415" s="13" t="s">
        <v>3907</v>
      </c>
      <c r="B2415" s="13" t="s">
        <v>3883</v>
      </c>
      <c r="C2415" s="18" t="s">
        <v>771</v>
      </c>
      <c r="D2415" s="14">
        <f>SUMIFS('Census Data'!G:G,'Census Data'!$A:$A,$A2415)/SUMIFS('Census Data'!$F:$F,'Census Data'!$A:$A,$A2415)</f>
        <v>0.49781392095138161</v>
      </c>
      <c r="E2415" s="16">
        <f>SUMIFS('Census Data'!H:H,'Census Data'!$A:$A,$A2415)/SUMIFS('Census Data'!$F:$F,'Census Data'!$A:$A,$A2415)</f>
        <v>0.50218607904861845</v>
      </c>
      <c r="F2415" s="14">
        <f>SUM(SUMIFS('Census Data'!I:I,'Census Data'!$A:$A,$A2415),SUMIFS('Census Data'!J:J,'Census Data'!$A:$A,$A2415))/SUMIFS('Census Data'!$F:$F,'Census Data'!$A:$A,$A2415)</f>
        <v>0.94464847848898215</v>
      </c>
      <c r="G2415" s="14">
        <f>SUM(SUMIFS('Census Data'!K:K,'Census Data'!$A:$A,$A2415),SUMIFS('Census Data'!L:L,'Census Data'!$A:$A,$A2415))/SUMIFS('Census Data'!$F:$F,'Census Data'!$A:$A,$A2415)</f>
        <v>2.9380902413431269E-2</v>
      </c>
      <c r="H2415" s="14">
        <f>SUM(SUMIFS('Census Data'!O:O,'Census Data'!$A:$A,$A2415),SUMIFS('Census Data'!P:P,'Census Data'!$A:$A,$A2415))/SUMIFS('Census Data'!$F:$F,'Census Data'!$A:$A,$A2415)</f>
        <v>6.3833508219657224E-3</v>
      </c>
      <c r="I2415" s="16">
        <f t="shared" si="74"/>
        <v>1.958726827562085E-2</v>
      </c>
      <c r="J2415" s="14">
        <f>SUM(SUMIFS('Census Data'!W:W,'Census Data'!$A:$A,$A2415),SUMIFS('Census Data'!X:X,'Census Data'!$A:$A,$A2415))/SUMIFS('Census Data'!$F:$F,'Census Data'!$A:$A,$A2415)</f>
        <v>3.2791185729275973E-2</v>
      </c>
      <c r="K2415" s="16">
        <f t="shared" si="75"/>
        <v>0.96720881427072403</v>
      </c>
      <c r="L2415" s="19">
        <f>'EPA Data'!D2416/SUM('EPA Data'!D:D)</f>
        <v>6.2473038013882918E-5</v>
      </c>
      <c r="M2415" s="19">
        <f>'EPA Data'!E2416/SUM('EPA Data'!E:E)</f>
        <v>7.1433513057460996E-5</v>
      </c>
      <c r="N2415" s="19">
        <f>'EPA Data'!F2416/SUM('EPA Data'!F:F)</f>
        <v>1.2142686889016572E-4</v>
      </c>
      <c r="O2415" s="19">
        <f>'EPA Data'!G2416/SUM('EPA Data'!G:G)</f>
        <v>2.7195066380496013E-5</v>
      </c>
      <c r="P2415" s="19">
        <f>'EPA Data'!H2416/SUM('EPA Data'!H:H)</f>
        <v>5.7329037009321863E-5</v>
      </c>
      <c r="Q2415" s="19">
        <f>'EPA Data'!I2416/SUM('EPA Data'!I:I)</f>
        <v>5.6270555202442609E-5</v>
      </c>
      <c r="R2415" s="19">
        <f>'EPA Data'!J2416/SUM('EPA Data'!J:J)</f>
        <v>5.0503378902749861E-5</v>
      </c>
      <c r="S2415" s="19">
        <f>'EPA Data'!K2416/SUM('EPA Data'!K:K)</f>
        <v>7.1894177090406195E-5</v>
      </c>
      <c r="T2415" s="19">
        <f>'EPA Data'!L2416/SUM('EPA Data'!L:L)</f>
        <v>1.0525337239911449E-4</v>
      </c>
      <c r="U2415" s="19">
        <f>'EPA Data'!M2416/SUM('EPA Data'!M:M)</f>
        <v>3.244195386508863E-5</v>
      </c>
      <c r="V2415" s="19">
        <f>'EPA Data'!N2416/SUM('EPA Data'!N:N)</f>
        <v>3.7107232455261605E-5</v>
      </c>
      <c r="W2415" s="19">
        <f>'EPA Data'!O2416/SUM('EPA Data'!O:O)</f>
        <v>6.874314677674644E-5</v>
      </c>
      <c r="X2415" s="19">
        <f>'EPA Data'!P2416/SUM('EPA Data'!P:P)</f>
        <v>8.9385686712209841E-5</v>
      </c>
    </row>
    <row r="2416" spans="1:24" x14ac:dyDescent="0.35">
      <c r="A2416" s="13" t="s">
        <v>3908</v>
      </c>
      <c r="B2416" s="13" t="s">
        <v>3883</v>
      </c>
      <c r="C2416" s="18" t="s">
        <v>2483</v>
      </c>
      <c r="D2416" s="14">
        <f>SUMIFS('Census Data'!G:G,'Census Data'!$A:$A,$A2416)/SUMIFS('Census Data'!$F:$F,'Census Data'!$A:$A,$A2416)</f>
        <v>0.50323737424046222</v>
      </c>
      <c r="E2416" s="16">
        <f>SUMIFS('Census Data'!H:H,'Census Data'!$A:$A,$A2416)/SUMIFS('Census Data'!$F:$F,'Census Data'!$A:$A,$A2416)</f>
        <v>0.49676262575953778</v>
      </c>
      <c r="F2416" s="14">
        <f>SUM(SUMIFS('Census Data'!I:I,'Census Data'!$A:$A,$A2416),SUMIFS('Census Data'!J:J,'Census Data'!$A:$A,$A2416))/SUMIFS('Census Data'!$F:$F,'Census Data'!$A:$A,$A2416)</f>
        <v>0.94655842215360098</v>
      </c>
      <c r="G2416" s="14">
        <f>SUM(SUMIFS('Census Data'!K:K,'Census Data'!$A:$A,$A2416),SUMIFS('Census Data'!L:L,'Census Data'!$A:$A,$A2416))/SUMIFS('Census Data'!$F:$F,'Census Data'!$A:$A,$A2416)</f>
        <v>2.0818806654049209E-2</v>
      </c>
      <c r="H2416" s="14">
        <f>SUM(SUMIFS('Census Data'!O:O,'Census Data'!$A:$A,$A2416),SUMIFS('Census Data'!P:P,'Census Data'!$A:$A,$A2416))/SUMIFS('Census Data'!$F:$F,'Census Data'!$A:$A,$A2416)</f>
        <v>1.075804362984361E-2</v>
      </c>
      <c r="I2416" s="16">
        <f t="shared" si="74"/>
        <v>2.1864727562506237E-2</v>
      </c>
      <c r="J2416" s="14">
        <f>SUM(SUMIFS('Census Data'!W:W,'Census Data'!$A:$A,$A2416),SUMIFS('Census Data'!X:X,'Census Data'!$A:$A,$A2416))/SUMIFS('Census Data'!$F:$F,'Census Data'!$A:$A,$A2416)</f>
        <v>7.2766211774081088E-2</v>
      </c>
      <c r="K2416" s="16">
        <f t="shared" si="75"/>
        <v>0.92723378822591895</v>
      </c>
      <c r="L2416" s="19">
        <f>'EPA Data'!D2417/SUM('EPA Data'!D:D)</f>
        <v>7.9869721442424671E-5</v>
      </c>
      <c r="M2416" s="19">
        <f>'EPA Data'!E2417/SUM('EPA Data'!E:E)</f>
        <v>1.1530099381238431E-4</v>
      </c>
      <c r="N2416" s="19">
        <f>'EPA Data'!F2417/SUM('EPA Data'!F:F)</f>
        <v>1.6844375590206482E-4</v>
      </c>
      <c r="O2416" s="19">
        <f>'EPA Data'!G2417/SUM('EPA Data'!G:G)</f>
        <v>5.6133865231522157E-5</v>
      </c>
      <c r="P2416" s="19">
        <f>'EPA Data'!H2417/SUM('EPA Data'!H:H)</f>
        <v>1.1583640911080332E-4</v>
      </c>
      <c r="Q2416" s="19">
        <f>'EPA Data'!I2417/SUM('EPA Data'!I:I)</f>
        <v>9.1043381756261845E-5</v>
      </c>
      <c r="R2416" s="19">
        <f>'EPA Data'!J2417/SUM('EPA Data'!J:J)</f>
        <v>9.6371274798566541E-5</v>
      </c>
      <c r="S2416" s="19">
        <f>'EPA Data'!K2417/SUM('EPA Data'!K:K)</f>
        <v>1.1592716618473508E-4</v>
      </c>
      <c r="T2416" s="19">
        <f>'EPA Data'!L2417/SUM('EPA Data'!L:L)</f>
        <v>1.5416297731267358E-4</v>
      </c>
      <c r="U2416" s="19">
        <f>'EPA Data'!M2417/SUM('EPA Data'!M:M)</f>
        <v>5.9226146331685564E-5</v>
      </c>
      <c r="V2416" s="19">
        <f>'EPA Data'!N2417/SUM('EPA Data'!N:N)</f>
        <v>7.5449283768244202E-5</v>
      </c>
      <c r="W2416" s="19">
        <f>'EPA Data'!O2417/SUM('EPA Data'!O:O)</f>
        <v>9.9470472439586036E-5</v>
      </c>
      <c r="X2416" s="19">
        <f>'EPA Data'!P2417/SUM('EPA Data'!P:P)</f>
        <v>1.4089977440683951E-4</v>
      </c>
    </row>
    <row r="2417" spans="1:24" x14ac:dyDescent="0.35">
      <c r="A2417" s="13" t="s">
        <v>3909</v>
      </c>
      <c r="B2417" s="13" t="s">
        <v>3883</v>
      </c>
      <c r="C2417" s="18" t="s">
        <v>3910</v>
      </c>
      <c r="D2417" s="14">
        <f>SUMIFS('Census Data'!G:G,'Census Data'!$A:$A,$A2417)/SUMIFS('Census Data'!$F:$F,'Census Data'!$A:$A,$A2417)</f>
        <v>0.49571878395050362</v>
      </c>
      <c r="E2417" s="16">
        <f>SUMIFS('Census Data'!H:H,'Census Data'!$A:$A,$A2417)/SUMIFS('Census Data'!$F:$F,'Census Data'!$A:$A,$A2417)</f>
        <v>0.50428121604949638</v>
      </c>
      <c r="F2417" s="14">
        <f>SUM(SUMIFS('Census Data'!I:I,'Census Data'!$A:$A,$A2417),SUMIFS('Census Data'!J:J,'Census Data'!$A:$A,$A2417))/SUMIFS('Census Data'!$F:$F,'Census Data'!$A:$A,$A2417)</f>
        <v>0.92336162925589704</v>
      </c>
      <c r="G2417" s="14">
        <f>SUM(SUMIFS('Census Data'!K:K,'Census Data'!$A:$A,$A2417),SUMIFS('Census Data'!L:L,'Census Data'!$A:$A,$A2417))/SUMIFS('Census Data'!$F:$F,'Census Data'!$A:$A,$A2417)</f>
        <v>4.1228570902461931E-2</v>
      </c>
      <c r="H2417" s="14">
        <f>SUM(SUMIFS('Census Data'!O:O,'Census Data'!$A:$A,$A2417),SUMIFS('Census Data'!P:P,'Census Data'!$A:$A,$A2417))/SUMIFS('Census Data'!$F:$F,'Census Data'!$A:$A,$A2417)</f>
        <v>7.1261531662584936E-3</v>
      </c>
      <c r="I2417" s="16">
        <f t="shared" si="74"/>
        <v>2.8283646675382523E-2</v>
      </c>
      <c r="J2417" s="14">
        <f>SUM(SUMIFS('Census Data'!W:W,'Census Data'!$A:$A,$A2417),SUMIFS('Census Data'!X:X,'Census Data'!$A:$A,$A2417))/SUMIFS('Census Data'!$F:$F,'Census Data'!$A:$A,$A2417)</f>
        <v>4.6881617471044246E-2</v>
      </c>
      <c r="K2417" s="16">
        <f t="shared" si="75"/>
        <v>0.95311838252895575</v>
      </c>
      <c r="L2417" s="19">
        <f>'EPA Data'!D2418/SUM('EPA Data'!D:D)</f>
        <v>1.9750825500085628E-4</v>
      </c>
      <c r="M2417" s="19">
        <f>'EPA Data'!E2418/SUM('EPA Data'!E:E)</f>
        <v>2.461275252713844E-4</v>
      </c>
      <c r="N2417" s="19">
        <f>'EPA Data'!F2418/SUM('EPA Data'!F:F)</f>
        <v>3.774509267094378E-4</v>
      </c>
      <c r="O2417" s="19">
        <f>'EPA Data'!G2418/SUM('EPA Data'!G:G)</f>
        <v>1.028532865874264E-4</v>
      </c>
      <c r="P2417" s="19">
        <f>'EPA Data'!H2418/SUM('EPA Data'!H:H)</f>
        <v>2.0060760160837713E-4</v>
      </c>
      <c r="Q2417" s="19">
        <f>'EPA Data'!I2418/SUM('EPA Data'!I:I)</f>
        <v>1.6933040413803779E-4</v>
      </c>
      <c r="R2417" s="19">
        <f>'EPA Data'!J2418/SUM('EPA Data'!J:J)</f>
        <v>1.7612775260353802E-4</v>
      </c>
      <c r="S2417" s="19">
        <f>'EPA Data'!K2418/SUM('EPA Data'!K:K)</f>
        <v>2.3061503420415214E-4</v>
      </c>
      <c r="T2417" s="19">
        <f>'EPA Data'!L2418/SUM('EPA Data'!L:L)</f>
        <v>3.0724183747791751E-4</v>
      </c>
      <c r="U2417" s="19">
        <f>'EPA Data'!M2418/SUM('EPA Data'!M:M)</f>
        <v>1.224254659018405E-4</v>
      </c>
      <c r="V2417" s="19">
        <f>'EPA Data'!N2418/SUM('EPA Data'!N:N)</f>
        <v>1.4303075987540383E-4</v>
      </c>
      <c r="W2417" s="19">
        <f>'EPA Data'!O2418/SUM('EPA Data'!O:O)</f>
        <v>2.1323801329903977E-4</v>
      </c>
      <c r="X2417" s="19">
        <f>'EPA Data'!P2418/SUM('EPA Data'!P:P)</f>
        <v>2.8982489593000065E-4</v>
      </c>
    </row>
    <row r="2418" spans="1:24" x14ac:dyDescent="0.35">
      <c r="A2418" s="13" t="s">
        <v>3911</v>
      </c>
      <c r="B2418" s="13" t="s">
        <v>3883</v>
      </c>
      <c r="C2418" s="18" t="s">
        <v>3912</v>
      </c>
      <c r="D2418" s="14">
        <f>SUMIFS('Census Data'!G:G,'Census Data'!$A:$A,$A2418)/SUMIFS('Census Data'!$F:$F,'Census Data'!$A:$A,$A2418)</f>
        <v>0.48549228428602476</v>
      </c>
      <c r="E2418" s="16">
        <f>SUMIFS('Census Data'!H:H,'Census Data'!$A:$A,$A2418)/SUMIFS('Census Data'!$F:$F,'Census Data'!$A:$A,$A2418)</f>
        <v>0.51450771571397524</v>
      </c>
      <c r="F2418" s="14">
        <f>SUM(SUMIFS('Census Data'!I:I,'Census Data'!$A:$A,$A2418),SUMIFS('Census Data'!J:J,'Census Data'!$A:$A,$A2418))/SUMIFS('Census Data'!$F:$F,'Census Data'!$A:$A,$A2418)</f>
        <v>0.81908824168658989</v>
      </c>
      <c r="G2418" s="14">
        <f>SUM(SUMIFS('Census Data'!K:K,'Census Data'!$A:$A,$A2418),SUMIFS('Census Data'!L:L,'Census Data'!$A:$A,$A2418))/SUMIFS('Census Data'!$F:$F,'Census Data'!$A:$A,$A2418)</f>
        <v>0.14936970223864376</v>
      </c>
      <c r="H2418" s="14">
        <f>SUM(SUMIFS('Census Data'!O:O,'Census Data'!$A:$A,$A2418),SUMIFS('Census Data'!P:P,'Census Data'!$A:$A,$A2418))/SUMIFS('Census Data'!$F:$F,'Census Data'!$A:$A,$A2418)</f>
        <v>7.2538578569876118E-3</v>
      </c>
      <c r="I2418" s="16">
        <f t="shared" si="74"/>
        <v>2.4288198217778723E-2</v>
      </c>
      <c r="J2418" s="14">
        <f>SUM(SUMIFS('Census Data'!W:W,'Census Data'!$A:$A,$A2418),SUMIFS('Census Data'!X:X,'Census Data'!$A:$A,$A2418))/SUMIFS('Census Data'!$F:$F,'Census Data'!$A:$A,$A2418)</f>
        <v>3.5834601173657901E-2</v>
      </c>
      <c r="K2418" s="16">
        <f t="shared" si="75"/>
        <v>0.96416539882634211</v>
      </c>
      <c r="L2418" s="19">
        <f>'EPA Data'!D2419/SUM('EPA Data'!D:D)</f>
        <v>1.819337313202162E-4</v>
      </c>
      <c r="M2418" s="19">
        <f>'EPA Data'!E2419/SUM('EPA Data'!E:E)</f>
        <v>2.4670880052957546E-4</v>
      </c>
      <c r="N2418" s="19">
        <f>'EPA Data'!F2419/SUM('EPA Data'!F:F)</f>
        <v>3.1377544946630009E-4</v>
      </c>
      <c r="O2418" s="19">
        <f>'EPA Data'!G2419/SUM('EPA Data'!G:G)</f>
        <v>8.0772770814416126E-5</v>
      </c>
      <c r="P2418" s="19">
        <f>'EPA Data'!H2419/SUM('EPA Data'!H:H)</f>
        <v>1.6413095298684118E-4</v>
      </c>
      <c r="Q2418" s="19">
        <f>'EPA Data'!I2419/SUM('EPA Data'!I:I)</f>
        <v>1.2505039723444825E-4</v>
      </c>
      <c r="R2418" s="19">
        <f>'EPA Data'!J2419/SUM('EPA Data'!J:J)</f>
        <v>1.2905905747334038E-4</v>
      </c>
      <c r="S2418" s="19">
        <f>'EPA Data'!K2419/SUM('EPA Data'!K:K)</f>
        <v>1.960598407291756E-4</v>
      </c>
      <c r="T2418" s="19">
        <f>'EPA Data'!L2419/SUM('EPA Data'!L:L)</f>
        <v>2.2041298547117601E-4</v>
      </c>
      <c r="U2418" s="19">
        <f>'EPA Data'!M2419/SUM('EPA Data'!M:M)</f>
        <v>7.2485128956911726E-5</v>
      </c>
      <c r="V2418" s="19">
        <f>'EPA Data'!N2419/SUM('EPA Data'!N:N)</f>
        <v>1.0431729245407486E-4</v>
      </c>
      <c r="W2418" s="19">
        <f>'EPA Data'!O2419/SUM('EPA Data'!O:O)</f>
        <v>1.8670124348395601E-4</v>
      </c>
      <c r="X2418" s="19">
        <f>'EPA Data'!P2419/SUM('EPA Data'!P:P)</f>
        <v>2.8055879156661383E-4</v>
      </c>
    </row>
    <row r="2419" spans="1:24" x14ac:dyDescent="0.35">
      <c r="A2419" s="13" t="s">
        <v>3913</v>
      </c>
      <c r="B2419" s="13" t="s">
        <v>3883</v>
      </c>
      <c r="C2419" s="18" t="s">
        <v>78</v>
      </c>
      <c r="D2419" s="14">
        <f>SUMIFS('Census Data'!G:G,'Census Data'!$A:$A,$A2419)/SUMIFS('Census Data'!$F:$F,'Census Data'!$A:$A,$A2419)</f>
        <v>0.49644064140360972</v>
      </c>
      <c r="E2419" s="16">
        <f>SUMIFS('Census Data'!H:H,'Census Data'!$A:$A,$A2419)/SUMIFS('Census Data'!$F:$F,'Census Data'!$A:$A,$A2419)</f>
        <v>0.50355935859639034</v>
      </c>
      <c r="F2419" s="14">
        <f>SUM(SUMIFS('Census Data'!I:I,'Census Data'!$A:$A,$A2419),SUMIFS('Census Data'!J:J,'Census Data'!$A:$A,$A2419))/SUMIFS('Census Data'!$F:$F,'Census Data'!$A:$A,$A2419)</f>
        <v>0.69667553510222668</v>
      </c>
      <c r="G2419" s="14">
        <f>SUM(SUMIFS('Census Data'!K:K,'Census Data'!$A:$A,$A2419),SUMIFS('Census Data'!L:L,'Census Data'!$A:$A,$A2419))/SUMIFS('Census Data'!$F:$F,'Census Data'!$A:$A,$A2419)</f>
        <v>0.27997890750461396</v>
      </c>
      <c r="H2419" s="14">
        <f>SUM(SUMIFS('Census Data'!O:O,'Census Data'!$A:$A,$A2419),SUMIFS('Census Data'!P:P,'Census Data'!$A:$A,$A2419))/SUMIFS('Census Data'!$F:$F,'Census Data'!$A:$A,$A2419)</f>
        <v>7.7179358117015415E-3</v>
      </c>
      <c r="I2419" s="16">
        <f t="shared" si="74"/>
        <v>1.5627621581457807E-2</v>
      </c>
      <c r="J2419" s="14">
        <f>SUM(SUMIFS('Census Data'!W:W,'Census Data'!$A:$A,$A2419),SUMIFS('Census Data'!X:X,'Census Data'!$A:$A,$A2419))/SUMIFS('Census Data'!$F:$F,'Census Data'!$A:$A,$A2419)</f>
        <v>3.3676086383356105E-2</v>
      </c>
      <c r="K2419" s="16">
        <f t="shared" si="75"/>
        <v>0.96632391361664394</v>
      </c>
      <c r="L2419" s="19">
        <f>'EPA Data'!D2420/SUM('EPA Data'!D:D)</f>
        <v>2.0451506136625065E-4</v>
      </c>
      <c r="M2419" s="19">
        <f>'EPA Data'!E2420/SUM('EPA Data'!E:E)</f>
        <v>1.9682953358548448E-4</v>
      </c>
      <c r="N2419" s="19">
        <f>'EPA Data'!F2420/SUM('EPA Data'!F:F)</f>
        <v>2.9168379053805499E-4</v>
      </c>
      <c r="O2419" s="19">
        <f>'EPA Data'!G2420/SUM('EPA Data'!G:G)</f>
        <v>1.1282373067040161E-4</v>
      </c>
      <c r="P2419" s="19">
        <f>'EPA Data'!H2420/SUM('EPA Data'!H:H)</f>
        <v>1.6866627380363774E-4</v>
      </c>
      <c r="Q2419" s="19">
        <f>'EPA Data'!I2420/SUM('EPA Data'!I:I)</f>
        <v>1.6021018264638512E-4</v>
      </c>
      <c r="R2419" s="19">
        <f>'EPA Data'!J2420/SUM('EPA Data'!J:J)</f>
        <v>1.3997588472614868E-4</v>
      </c>
      <c r="S2419" s="19">
        <f>'EPA Data'!K2420/SUM('EPA Data'!K:K)</f>
        <v>2.1675320120019827E-4</v>
      </c>
      <c r="T2419" s="19">
        <f>'EPA Data'!L2420/SUM('EPA Data'!L:L)</f>
        <v>2.5185861106732688E-4</v>
      </c>
      <c r="U2419" s="19">
        <f>'EPA Data'!M2420/SUM('EPA Data'!M:M)</f>
        <v>8.1628491425617578E-5</v>
      </c>
      <c r="V2419" s="19">
        <f>'EPA Data'!N2420/SUM('EPA Data'!N:N)</f>
        <v>1.0498441900242043E-4</v>
      </c>
      <c r="W2419" s="19">
        <f>'EPA Data'!O2420/SUM('EPA Data'!O:O)</f>
        <v>2.1394879684815708E-4</v>
      </c>
      <c r="X2419" s="19">
        <f>'EPA Data'!P2420/SUM('EPA Data'!P:P)</f>
        <v>2.5668437267859846E-4</v>
      </c>
    </row>
    <row r="2420" spans="1:24" x14ac:dyDescent="0.35">
      <c r="A2420" s="13" t="s">
        <v>3914</v>
      </c>
      <c r="B2420" s="13" t="s">
        <v>3883</v>
      </c>
      <c r="C2420" s="18" t="s">
        <v>3915</v>
      </c>
      <c r="D2420" s="14">
        <f>SUMIFS('Census Data'!G:G,'Census Data'!$A:$A,$A2420)/SUMIFS('Census Data'!$F:$F,'Census Data'!$A:$A,$A2420)</f>
        <v>0.49450965543354791</v>
      </c>
      <c r="E2420" s="16">
        <f>SUMIFS('Census Data'!H:H,'Census Data'!$A:$A,$A2420)/SUMIFS('Census Data'!$F:$F,'Census Data'!$A:$A,$A2420)</f>
        <v>0.50549034456645214</v>
      </c>
      <c r="F2420" s="14">
        <f>SUM(SUMIFS('Census Data'!I:I,'Census Data'!$A:$A,$A2420),SUMIFS('Census Data'!J:J,'Census Data'!$A:$A,$A2420))/SUMIFS('Census Data'!$F:$F,'Census Data'!$A:$A,$A2420)</f>
        <v>0.97273759939416893</v>
      </c>
      <c r="G2420" s="14">
        <f>SUM(SUMIFS('Census Data'!K:K,'Census Data'!$A:$A,$A2420),SUMIFS('Census Data'!L:L,'Census Data'!$A:$A,$A2420))/SUMIFS('Census Data'!$F:$F,'Census Data'!$A:$A,$A2420)</f>
        <v>4.9764699518580627E-3</v>
      </c>
      <c r="H2420" s="14">
        <f>SUM(SUMIFS('Census Data'!O:O,'Census Data'!$A:$A,$A2420),SUMIFS('Census Data'!P:P,'Census Data'!$A:$A,$A2420))/SUMIFS('Census Data'!$F:$F,'Census Data'!$A:$A,$A2420)</f>
        <v>5.355114404716828E-3</v>
      </c>
      <c r="I2420" s="16">
        <f t="shared" si="74"/>
        <v>1.6930816249256186E-2</v>
      </c>
      <c r="J2420" s="14">
        <f>SUM(SUMIFS('Census Data'!W:W,'Census Data'!$A:$A,$A2420),SUMIFS('Census Data'!X:X,'Census Data'!$A:$A,$A2420))/SUMIFS('Census Data'!$F:$F,'Census Data'!$A:$A,$A2420)</f>
        <v>1.7579921025585546E-2</v>
      </c>
      <c r="K2420" s="16">
        <f t="shared" si="75"/>
        <v>0.98242007897441441</v>
      </c>
      <c r="L2420" s="19">
        <f>'EPA Data'!D2421/SUM('EPA Data'!D:D)</f>
        <v>9.0361169977656066E-5</v>
      </c>
      <c r="M2420" s="19">
        <f>'EPA Data'!E2421/SUM('EPA Data'!E:E)</f>
        <v>1.442188664022823E-4</v>
      </c>
      <c r="N2420" s="19">
        <f>'EPA Data'!F2421/SUM('EPA Data'!F:F)</f>
        <v>1.7685408862987855E-4</v>
      </c>
      <c r="O2420" s="19">
        <f>'EPA Data'!G2421/SUM('EPA Data'!G:G)</f>
        <v>4.635276788404348E-5</v>
      </c>
      <c r="P2420" s="19">
        <f>'EPA Data'!H2421/SUM('EPA Data'!H:H)</f>
        <v>1.2990618224842086E-4</v>
      </c>
      <c r="Q2420" s="19">
        <f>'EPA Data'!I2421/SUM('EPA Data'!I:I)</f>
        <v>9.165326339223364E-5</v>
      </c>
      <c r="R2420" s="19">
        <f>'EPA Data'!J2421/SUM('EPA Data'!J:J)</f>
        <v>7.7014260994369527E-5</v>
      </c>
      <c r="S2420" s="19">
        <f>'EPA Data'!K2421/SUM('EPA Data'!K:K)</f>
        <v>1.4027174410092253E-4</v>
      </c>
      <c r="T2420" s="19">
        <f>'EPA Data'!L2421/SUM('EPA Data'!L:L)</f>
        <v>1.5336518340999282E-4</v>
      </c>
      <c r="U2420" s="19">
        <f>'EPA Data'!M2421/SUM('EPA Data'!M:M)</f>
        <v>5.9044302082789155E-5</v>
      </c>
      <c r="V2420" s="19">
        <f>'EPA Data'!N2421/SUM('EPA Data'!N:N)</f>
        <v>8.7714336327997402E-5</v>
      </c>
      <c r="W2420" s="19">
        <f>'EPA Data'!O2421/SUM('EPA Data'!O:O)</f>
        <v>1.0479116592259003E-4</v>
      </c>
      <c r="X2420" s="19">
        <f>'EPA Data'!P2421/SUM('EPA Data'!P:P)</f>
        <v>1.5717094828993747E-4</v>
      </c>
    </row>
    <row r="2421" spans="1:24" x14ac:dyDescent="0.35">
      <c r="A2421" s="13" t="s">
        <v>3916</v>
      </c>
      <c r="B2421" s="13" t="s">
        <v>3883</v>
      </c>
      <c r="C2421" s="18" t="s">
        <v>80</v>
      </c>
      <c r="D2421" s="14">
        <f>SUMIFS('Census Data'!G:G,'Census Data'!$A:$A,$A2421)/SUMIFS('Census Data'!$F:$F,'Census Data'!$A:$A,$A2421)</f>
        <v>0.49141921907879355</v>
      </c>
      <c r="E2421" s="16">
        <f>SUMIFS('Census Data'!H:H,'Census Data'!$A:$A,$A2421)/SUMIFS('Census Data'!$F:$F,'Census Data'!$A:$A,$A2421)</f>
        <v>0.5085807809212064</v>
      </c>
      <c r="F2421" s="14">
        <f>SUM(SUMIFS('Census Data'!I:I,'Census Data'!$A:$A,$A2421),SUMIFS('Census Data'!J:J,'Census Data'!$A:$A,$A2421))/SUMIFS('Census Data'!$F:$F,'Census Data'!$A:$A,$A2421)</f>
        <v>0.91222819733458027</v>
      </c>
      <c r="G2421" s="14">
        <f>SUM(SUMIFS('Census Data'!K:K,'Census Data'!$A:$A,$A2421),SUMIFS('Census Data'!L:L,'Census Data'!$A:$A,$A2421))/SUMIFS('Census Data'!$F:$F,'Census Data'!$A:$A,$A2421)</f>
        <v>5.1905541267243394E-2</v>
      </c>
      <c r="H2421" s="14">
        <f>SUM(SUMIFS('Census Data'!O:O,'Census Data'!$A:$A,$A2421),SUMIFS('Census Data'!P:P,'Census Data'!$A:$A,$A2421))/SUMIFS('Census Data'!$F:$F,'Census Data'!$A:$A,$A2421)</f>
        <v>9.3289689034369884E-3</v>
      </c>
      <c r="I2421" s="16">
        <f t="shared" si="74"/>
        <v>2.6537292494739351E-2</v>
      </c>
      <c r="J2421" s="14">
        <f>SUM(SUMIFS('Census Data'!W:W,'Census Data'!$A:$A,$A2421),SUMIFS('Census Data'!X:X,'Census Data'!$A:$A,$A2421))/SUMIFS('Census Data'!$F:$F,'Census Data'!$A:$A,$A2421)</f>
        <v>3.5819499649286886E-2</v>
      </c>
      <c r="K2421" s="16">
        <f t="shared" si="75"/>
        <v>0.96418050035071312</v>
      </c>
      <c r="L2421" s="19">
        <f>'EPA Data'!D2422/SUM('EPA Data'!D:D)</f>
        <v>1.5621987426120323E-4</v>
      </c>
      <c r="M2421" s="19">
        <f>'EPA Data'!E2422/SUM('EPA Data'!E:E)</f>
        <v>2.008828159484356E-4</v>
      </c>
      <c r="N2421" s="19">
        <f>'EPA Data'!F2422/SUM('EPA Data'!F:F)</f>
        <v>3.2831955048430233E-4</v>
      </c>
      <c r="O2421" s="19">
        <f>'EPA Data'!G2422/SUM('EPA Data'!G:G)</f>
        <v>1.200502223709326E-4</v>
      </c>
      <c r="P2421" s="19">
        <f>'EPA Data'!H2422/SUM('EPA Data'!H:H)</f>
        <v>2.1386297143371268E-4</v>
      </c>
      <c r="Q2421" s="19">
        <f>'EPA Data'!I2422/SUM('EPA Data'!I:I)</f>
        <v>1.9734219312608721E-4</v>
      </c>
      <c r="R2421" s="19">
        <f>'EPA Data'!J2422/SUM('EPA Data'!J:J)</f>
        <v>1.7216076658326798E-4</v>
      </c>
      <c r="S2421" s="19">
        <f>'EPA Data'!K2422/SUM('EPA Data'!K:K)</f>
        <v>2.2365648914887074E-4</v>
      </c>
      <c r="T2421" s="19">
        <f>'EPA Data'!L2422/SUM('EPA Data'!L:L)</f>
        <v>3.6468071767073131E-4</v>
      </c>
      <c r="U2421" s="19">
        <f>'EPA Data'!M2422/SUM('EPA Data'!M:M)</f>
        <v>1.0871013244427725E-4</v>
      </c>
      <c r="V2421" s="19">
        <f>'EPA Data'!N2422/SUM('EPA Data'!N:N)</f>
        <v>1.1986808420645879E-4</v>
      </c>
      <c r="W2421" s="19">
        <f>'EPA Data'!O2422/SUM('EPA Data'!O:O)</f>
        <v>1.8678531396976506E-4</v>
      </c>
      <c r="X2421" s="19">
        <f>'EPA Data'!P2422/SUM('EPA Data'!P:P)</f>
        <v>2.443125527400923E-4</v>
      </c>
    </row>
    <row r="2422" spans="1:24" x14ac:dyDescent="0.35">
      <c r="A2422" s="13" t="s">
        <v>3917</v>
      </c>
      <c r="B2422" s="13" t="s">
        <v>3883</v>
      </c>
      <c r="C2422" s="18" t="s">
        <v>1233</v>
      </c>
      <c r="D2422" s="14">
        <f>SUMIFS('Census Data'!G:G,'Census Data'!$A:$A,$A2422)/SUMIFS('Census Data'!$F:$F,'Census Data'!$A:$A,$A2422)</f>
        <v>0.48408085536886791</v>
      </c>
      <c r="E2422" s="16">
        <f>SUMIFS('Census Data'!H:H,'Census Data'!$A:$A,$A2422)/SUMIFS('Census Data'!$F:$F,'Census Data'!$A:$A,$A2422)</f>
        <v>0.51591914463113209</v>
      </c>
      <c r="F2422" s="14">
        <f>SUM(SUMIFS('Census Data'!I:I,'Census Data'!$A:$A,$A2422),SUMIFS('Census Data'!J:J,'Census Data'!$A:$A,$A2422))/SUMIFS('Census Data'!$F:$F,'Census Data'!$A:$A,$A2422)</f>
        <v>0.79034337743746408</v>
      </c>
      <c r="G2422" s="14">
        <f>SUM(SUMIFS('Census Data'!K:K,'Census Data'!$A:$A,$A2422),SUMIFS('Census Data'!L:L,'Census Data'!$A:$A,$A2422))/SUMIFS('Census Data'!$F:$F,'Census Data'!$A:$A,$A2422)</f>
        <v>0.18246017734224673</v>
      </c>
      <c r="H2422" s="14">
        <f>SUM(SUMIFS('Census Data'!O:O,'Census Data'!$A:$A,$A2422),SUMIFS('Census Data'!P:P,'Census Data'!$A:$A,$A2422))/SUMIFS('Census Data'!$F:$F,'Census Data'!$A:$A,$A2422)</f>
        <v>3.8880403086627917E-3</v>
      </c>
      <c r="I2422" s="16">
        <f t="shared" si="74"/>
        <v>2.3308404911626446E-2</v>
      </c>
      <c r="J2422" s="14">
        <f>SUM(SUMIFS('Census Data'!W:W,'Census Data'!$A:$A,$A2422),SUMIFS('Census Data'!X:X,'Census Data'!$A:$A,$A2422))/SUMIFS('Census Data'!$F:$F,'Census Data'!$A:$A,$A2422)</f>
        <v>2.8882585150066455E-2</v>
      </c>
      <c r="K2422" s="16">
        <f t="shared" si="75"/>
        <v>0.97111741484993352</v>
      </c>
      <c r="L2422" s="19">
        <f>'EPA Data'!D2423/SUM('EPA Data'!D:D)</f>
        <v>2.7561324320043187E-4</v>
      </c>
      <c r="M2422" s="19">
        <f>'EPA Data'!E2423/SUM('EPA Data'!E:E)</f>
        <v>3.1526934875624797E-4</v>
      </c>
      <c r="N2422" s="19">
        <f>'EPA Data'!F2423/SUM('EPA Data'!F:F)</f>
        <v>4.5168608899211345E-4</v>
      </c>
      <c r="O2422" s="19">
        <f>'EPA Data'!G2423/SUM('EPA Data'!G:G)</f>
        <v>1.0589003915618676E-4</v>
      </c>
      <c r="P2422" s="19">
        <f>'EPA Data'!H2423/SUM('EPA Data'!H:H)</f>
        <v>2.1870113652919723E-4</v>
      </c>
      <c r="Q2422" s="19">
        <f>'EPA Data'!I2423/SUM('EPA Data'!I:I)</f>
        <v>1.8140327603665554E-4</v>
      </c>
      <c r="R2422" s="19">
        <f>'EPA Data'!J2423/SUM('EPA Data'!J:J)</f>
        <v>1.897068335191718E-4</v>
      </c>
      <c r="S2422" s="19">
        <f>'EPA Data'!K2423/SUM('EPA Data'!K:K)</f>
        <v>2.6205980209475149E-4</v>
      </c>
      <c r="T2422" s="19">
        <f>'EPA Data'!L2423/SUM('EPA Data'!L:L)</f>
        <v>3.3327580420335165E-4</v>
      </c>
      <c r="U2422" s="19">
        <f>'EPA Data'!M2423/SUM('EPA Data'!M:M)</f>
        <v>1.1365103579417608E-4</v>
      </c>
      <c r="V2422" s="19">
        <f>'EPA Data'!N2423/SUM('EPA Data'!N:N)</f>
        <v>1.4392372653267862E-4</v>
      </c>
      <c r="W2422" s="19">
        <f>'EPA Data'!O2423/SUM('EPA Data'!O:O)</f>
        <v>2.5240065113073229E-4</v>
      </c>
      <c r="X2422" s="19">
        <f>'EPA Data'!P2423/SUM('EPA Data'!P:P)</f>
        <v>3.7928029879610983E-4</v>
      </c>
    </row>
    <row r="2423" spans="1:24" x14ac:dyDescent="0.35">
      <c r="A2423" s="13" t="s">
        <v>3918</v>
      </c>
      <c r="B2423" s="13" t="s">
        <v>3883</v>
      </c>
      <c r="C2423" s="18" t="s">
        <v>3919</v>
      </c>
      <c r="D2423" s="14">
        <f>SUMIFS('Census Data'!G:G,'Census Data'!$A:$A,$A2423)/SUMIFS('Census Data'!$F:$F,'Census Data'!$A:$A,$A2423)</f>
        <v>0.48623974160377048</v>
      </c>
      <c r="E2423" s="16">
        <f>SUMIFS('Census Data'!H:H,'Census Data'!$A:$A,$A2423)/SUMIFS('Census Data'!$F:$F,'Census Data'!$A:$A,$A2423)</f>
        <v>0.51376025839622952</v>
      </c>
      <c r="F2423" s="14">
        <f>SUM(SUMIFS('Census Data'!I:I,'Census Data'!$A:$A,$A2423),SUMIFS('Census Data'!J:J,'Census Data'!$A:$A,$A2423))/SUMIFS('Census Data'!$F:$F,'Census Data'!$A:$A,$A2423)</f>
        <v>0.86315546620085037</v>
      </c>
      <c r="G2423" s="14">
        <f>SUM(SUMIFS('Census Data'!K:K,'Census Data'!$A:$A,$A2423),SUMIFS('Census Data'!L:L,'Census Data'!$A:$A,$A2423))/SUMIFS('Census Data'!$F:$F,'Census Data'!$A:$A,$A2423)</f>
        <v>0.10302890478230776</v>
      </c>
      <c r="H2423" s="14">
        <f>SUM(SUMIFS('Census Data'!O:O,'Census Data'!$A:$A,$A2423),SUMIFS('Census Data'!P:P,'Census Data'!$A:$A,$A2423))/SUMIFS('Census Data'!$F:$F,'Census Data'!$A:$A,$A2423)</f>
        <v>5.009722817309911E-3</v>
      </c>
      <c r="I2423" s="16">
        <f t="shared" si="74"/>
        <v>2.8805906199531939E-2</v>
      </c>
      <c r="J2423" s="14">
        <f>SUM(SUMIFS('Census Data'!W:W,'Census Data'!$A:$A,$A2423),SUMIFS('Census Data'!X:X,'Census Data'!$A:$A,$A2423))/SUMIFS('Census Data'!$F:$F,'Census Data'!$A:$A,$A2423)</f>
        <v>2.4850861870076794E-2</v>
      </c>
      <c r="K2423" s="16">
        <f t="shared" si="75"/>
        <v>0.97514913812992321</v>
      </c>
      <c r="L2423" s="19">
        <f>'EPA Data'!D2424/SUM('EPA Data'!D:D)</f>
        <v>1.062248411719664E-4</v>
      </c>
      <c r="M2423" s="19">
        <f>'EPA Data'!E2424/SUM('EPA Data'!E:E)</f>
        <v>1.6300959256168772E-4</v>
      </c>
      <c r="N2423" s="19">
        <f>'EPA Data'!F2424/SUM('EPA Data'!F:F)</f>
        <v>2.2797920491377413E-4</v>
      </c>
      <c r="O2423" s="19">
        <f>'EPA Data'!G2424/SUM('EPA Data'!G:G)</f>
        <v>7.0749903188394446E-5</v>
      </c>
      <c r="P2423" s="19">
        <f>'EPA Data'!H2424/SUM('EPA Data'!H:H)</f>
        <v>1.6091812771290665E-4</v>
      </c>
      <c r="Q2423" s="19">
        <f>'EPA Data'!I2424/SUM('EPA Data'!I:I)</f>
        <v>1.233643888040988E-4</v>
      </c>
      <c r="R2423" s="19">
        <f>'EPA Data'!J2424/SUM('EPA Data'!J:J)</f>
        <v>1.1446547174921633E-4</v>
      </c>
      <c r="S2423" s="19">
        <f>'EPA Data'!K2424/SUM('EPA Data'!K:K)</f>
        <v>1.8252791532031459E-4</v>
      </c>
      <c r="T2423" s="19">
        <f>'EPA Data'!L2424/SUM('EPA Data'!L:L)</f>
        <v>2.3635862630455815E-4</v>
      </c>
      <c r="U2423" s="19">
        <f>'EPA Data'!M2424/SUM('EPA Data'!M:M)</f>
        <v>7.1279642423214621E-5</v>
      </c>
      <c r="V2423" s="19">
        <f>'EPA Data'!N2424/SUM('EPA Data'!N:N)</f>
        <v>9.3434083360516203E-5</v>
      </c>
      <c r="W2423" s="19">
        <f>'EPA Data'!O2424/SUM('EPA Data'!O:O)</f>
        <v>1.3050199581687166E-4</v>
      </c>
      <c r="X2423" s="19">
        <f>'EPA Data'!P2424/SUM('EPA Data'!P:P)</f>
        <v>2.1291354366367694E-4</v>
      </c>
    </row>
    <row r="2424" spans="1:24" x14ac:dyDescent="0.35">
      <c r="A2424" s="13" t="s">
        <v>3920</v>
      </c>
      <c r="B2424" s="13" t="s">
        <v>3883</v>
      </c>
      <c r="C2424" s="18" t="s">
        <v>3921</v>
      </c>
      <c r="D2424" s="14">
        <f>SUMIFS('Census Data'!G:G,'Census Data'!$A:$A,$A2424)/SUMIFS('Census Data'!$F:$F,'Census Data'!$A:$A,$A2424)</f>
        <v>0.50752231194220143</v>
      </c>
      <c r="E2424" s="16">
        <f>SUMIFS('Census Data'!H:H,'Census Data'!$A:$A,$A2424)/SUMIFS('Census Data'!$F:$F,'Census Data'!$A:$A,$A2424)</f>
        <v>0.49247768805779857</v>
      </c>
      <c r="F2424" s="14">
        <f>SUM(SUMIFS('Census Data'!I:I,'Census Data'!$A:$A,$A2424),SUMIFS('Census Data'!J:J,'Census Data'!$A:$A,$A2424))/SUMIFS('Census Data'!$F:$F,'Census Data'!$A:$A,$A2424)</f>
        <v>0.96791330216744587</v>
      </c>
      <c r="G2424" s="14">
        <f>SUM(SUMIFS('Census Data'!K:K,'Census Data'!$A:$A,$A2424),SUMIFS('Census Data'!L:L,'Census Data'!$A:$A,$A2424))/SUMIFS('Census Data'!$F:$F,'Census Data'!$A:$A,$A2424)</f>
        <v>1.1517212069698258E-2</v>
      </c>
      <c r="H2424" s="14">
        <f>SUM(SUMIFS('Census Data'!O:O,'Census Data'!$A:$A,$A2424),SUMIFS('Census Data'!P:P,'Census Data'!$A:$A,$A2424))/SUMIFS('Census Data'!$F:$F,'Census Data'!$A:$A,$A2424)</f>
        <v>2.7199320016999574E-3</v>
      </c>
      <c r="I2424" s="16">
        <f t="shared" si="74"/>
        <v>1.7849553761155934E-2</v>
      </c>
      <c r="J2424" s="14">
        <f>SUM(SUMIFS('Census Data'!W:W,'Census Data'!$A:$A,$A2424),SUMIFS('Census Data'!X:X,'Census Data'!$A:$A,$A2424))/SUMIFS('Census Data'!$F:$F,'Census Data'!$A:$A,$A2424)</f>
        <v>3.3446663833404167E-2</v>
      </c>
      <c r="K2424" s="16">
        <f t="shared" si="75"/>
        <v>0.96655333616659589</v>
      </c>
      <c r="L2424" s="19">
        <f>'EPA Data'!D2425/SUM('EPA Data'!D:D)</f>
        <v>1.0682069594294095E-4</v>
      </c>
      <c r="M2424" s="19">
        <f>'EPA Data'!E2425/SUM('EPA Data'!E:E)</f>
        <v>1.4677036043863034E-4</v>
      </c>
      <c r="N2424" s="19">
        <f>'EPA Data'!F2425/SUM('EPA Data'!F:F)</f>
        <v>1.9485613633125816E-4</v>
      </c>
      <c r="O2424" s="19">
        <f>'EPA Data'!G2425/SUM('EPA Data'!G:G)</f>
        <v>9.3293209203457268E-5</v>
      </c>
      <c r="P2424" s="19">
        <f>'EPA Data'!H2425/SUM('EPA Data'!H:H)</f>
        <v>1.4176868278041957E-4</v>
      </c>
      <c r="Q2424" s="19">
        <f>'EPA Data'!I2425/SUM('EPA Data'!I:I)</f>
        <v>1.1318838301243918E-4</v>
      </c>
      <c r="R2424" s="19">
        <f>'EPA Data'!J2425/SUM('EPA Data'!J:J)</f>
        <v>1.3021359471704707E-4</v>
      </c>
      <c r="S2424" s="19">
        <f>'EPA Data'!K2425/SUM('EPA Data'!K:K)</f>
        <v>1.5746624087458071E-4</v>
      </c>
      <c r="T2424" s="19">
        <f>'EPA Data'!L2425/SUM('EPA Data'!L:L)</f>
        <v>1.7965444968627922E-4</v>
      </c>
      <c r="U2424" s="19">
        <f>'EPA Data'!M2425/SUM('EPA Data'!M:M)</f>
        <v>8.783733772459065E-5</v>
      </c>
      <c r="V2424" s="19">
        <f>'EPA Data'!N2425/SUM('EPA Data'!N:N)</f>
        <v>9.4975096092175508E-5</v>
      </c>
      <c r="W2424" s="19">
        <f>'EPA Data'!O2425/SUM('EPA Data'!O:O)</f>
        <v>1.268825710878561E-4</v>
      </c>
      <c r="X2424" s="19">
        <f>'EPA Data'!P2425/SUM('EPA Data'!P:P)</f>
        <v>1.4005641687738502E-4</v>
      </c>
    </row>
    <row r="2425" spans="1:24" x14ac:dyDescent="0.35">
      <c r="A2425" s="13" t="s">
        <v>3922</v>
      </c>
      <c r="B2425" s="13" t="s">
        <v>3883</v>
      </c>
      <c r="C2425" s="18" t="s">
        <v>84</v>
      </c>
      <c r="D2425" s="14">
        <f>SUMIFS('Census Data'!G:G,'Census Data'!$A:$A,$A2425)/SUMIFS('Census Data'!$F:$F,'Census Data'!$A:$A,$A2425)</f>
        <v>0.49579520510846947</v>
      </c>
      <c r="E2425" s="16">
        <f>SUMIFS('Census Data'!H:H,'Census Data'!$A:$A,$A2425)/SUMIFS('Census Data'!$F:$F,'Census Data'!$A:$A,$A2425)</f>
        <v>0.50420479489153058</v>
      </c>
      <c r="F2425" s="14">
        <f>SUM(SUMIFS('Census Data'!I:I,'Census Data'!$A:$A,$A2425),SUMIFS('Census Data'!J:J,'Census Data'!$A:$A,$A2425))/SUMIFS('Census Data'!$F:$F,'Census Data'!$A:$A,$A2425)</f>
        <v>0.95056871632600703</v>
      </c>
      <c r="G2425" s="14">
        <f>SUM(SUMIFS('Census Data'!K:K,'Census Data'!$A:$A,$A2425),SUMIFS('Census Data'!L:L,'Census Data'!$A:$A,$A2425))/SUMIFS('Census Data'!$F:$F,'Census Data'!$A:$A,$A2425)</f>
        <v>2.4558852874939422E-2</v>
      </c>
      <c r="H2425" s="14">
        <f>SUM(SUMIFS('Census Data'!O:O,'Census Data'!$A:$A,$A2425),SUMIFS('Census Data'!P:P,'Census Data'!$A:$A,$A2425))/SUMIFS('Census Data'!$F:$F,'Census Data'!$A:$A,$A2425)</f>
        <v>6.0577553522050227E-3</v>
      </c>
      <c r="I2425" s="16">
        <f t="shared" si="74"/>
        <v>1.8814675446848561E-2</v>
      </c>
      <c r="J2425" s="14">
        <f>SUM(SUMIFS('Census Data'!W:W,'Census Data'!$A:$A,$A2425),SUMIFS('Census Data'!X:X,'Census Data'!$A:$A,$A2425))/SUMIFS('Census Data'!$F:$F,'Census Data'!$A:$A,$A2425)</f>
        <v>3.5975940021095242E-2</v>
      </c>
      <c r="K2425" s="16">
        <f t="shared" si="75"/>
        <v>0.96402405997890472</v>
      </c>
      <c r="L2425" s="19">
        <f>'EPA Data'!D2426/SUM('EPA Data'!D:D)</f>
        <v>2.9471224282287935E-4</v>
      </c>
      <c r="M2425" s="19">
        <f>'EPA Data'!E2426/SUM('EPA Data'!E:E)</f>
        <v>4.716278815300476E-4</v>
      </c>
      <c r="N2425" s="19">
        <f>'EPA Data'!F2426/SUM('EPA Data'!F:F)</f>
        <v>5.1472321673159895E-4</v>
      </c>
      <c r="O2425" s="19">
        <f>'EPA Data'!G2426/SUM('EPA Data'!G:G)</f>
        <v>1.818228615003423E-4</v>
      </c>
      <c r="P2425" s="19">
        <f>'EPA Data'!H2426/SUM('EPA Data'!H:H)</f>
        <v>4.3416790672684216E-4</v>
      </c>
      <c r="Q2425" s="19">
        <f>'EPA Data'!I2426/SUM('EPA Data'!I:I)</f>
        <v>3.1699371854634596E-4</v>
      </c>
      <c r="R2425" s="19">
        <f>'EPA Data'!J2426/SUM('EPA Data'!J:J)</f>
        <v>3.7149569713007178E-4</v>
      </c>
      <c r="S2425" s="19">
        <f>'EPA Data'!K2426/SUM('EPA Data'!K:K)</f>
        <v>5.2012195582887321E-4</v>
      </c>
      <c r="T2425" s="19">
        <f>'EPA Data'!L2426/SUM('EPA Data'!L:L)</f>
        <v>5.0462316344172537E-4</v>
      </c>
      <c r="U2425" s="19">
        <f>'EPA Data'!M2426/SUM('EPA Data'!M:M)</f>
        <v>2.2039732026957101E-4</v>
      </c>
      <c r="V2425" s="19">
        <f>'EPA Data'!N2426/SUM('EPA Data'!N:N)</f>
        <v>2.9139836692514663E-4</v>
      </c>
      <c r="W2425" s="19">
        <f>'EPA Data'!O2426/SUM('EPA Data'!O:O)</f>
        <v>3.8318560048232665E-4</v>
      </c>
      <c r="X2425" s="19">
        <f>'EPA Data'!P2426/SUM('EPA Data'!P:P)</f>
        <v>4.3414965003154708E-4</v>
      </c>
    </row>
    <row r="2426" spans="1:24" x14ac:dyDescent="0.35">
      <c r="A2426" s="13" t="s">
        <v>3923</v>
      </c>
      <c r="B2426" s="13" t="s">
        <v>3883</v>
      </c>
      <c r="C2426" s="18" t="s">
        <v>1090</v>
      </c>
      <c r="D2426" s="14">
        <f>SUMIFS('Census Data'!G:G,'Census Data'!$A:$A,$A2426)/SUMIFS('Census Data'!$F:$F,'Census Data'!$A:$A,$A2426)</f>
        <v>0.5014044943820225</v>
      </c>
      <c r="E2426" s="16">
        <f>SUMIFS('Census Data'!H:H,'Census Data'!$A:$A,$A2426)/SUMIFS('Census Data'!$F:$F,'Census Data'!$A:$A,$A2426)</f>
        <v>0.49859550561797755</v>
      </c>
      <c r="F2426" s="14">
        <f>SUM(SUMIFS('Census Data'!I:I,'Census Data'!$A:$A,$A2426),SUMIFS('Census Data'!J:J,'Census Data'!$A:$A,$A2426))/SUMIFS('Census Data'!$F:$F,'Census Data'!$A:$A,$A2426)</f>
        <v>0.9648876404494382</v>
      </c>
      <c r="G2426" s="14">
        <f>SUM(SUMIFS('Census Data'!K:K,'Census Data'!$A:$A,$A2426),SUMIFS('Census Data'!L:L,'Census Data'!$A:$A,$A2426))/SUMIFS('Census Data'!$F:$F,'Census Data'!$A:$A,$A2426)</f>
        <v>8.2052040212891777E-3</v>
      </c>
      <c r="H2426" s="14">
        <f>SUM(SUMIFS('Census Data'!O:O,'Census Data'!$A:$A,$A2426),SUMIFS('Census Data'!P:P,'Census Data'!$A:$A,$A2426))/SUMIFS('Census Data'!$F:$F,'Census Data'!$A:$A,$A2426)</f>
        <v>4.9526907155529269E-3</v>
      </c>
      <c r="I2426" s="16">
        <f t="shared" si="74"/>
        <v>2.1954464813719654E-2</v>
      </c>
      <c r="J2426" s="14">
        <f>SUM(SUMIFS('Census Data'!W:W,'Census Data'!$A:$A,$A2426),SUMIFS('Census Data'!X:X,'Census Data'!$A:$A,$A2426))/SUMIFS('Census Data'!$F:$F,'Census Data'!$A:$A,$A2426)</f>
        <v>1.4414547604967475E-2</v>
      </c>
      <c r="K2426" s="16">
        <f t="shared" si="75"/>
        <v>0.98558545239503248</v>
      </c>
      <c r="L2426" s="19">
        <f>'EPA Data'!D2427/SUM('EPA Data'!D:D)</f>
        <v>6.3144620530968247E-5</v>
      </c>
      <c r="M2426" s="19">
        <f>'EPA Data'!E2427/SUM('EPA Data'!E:E)</f>
        <v>8.4464800827189755E-5</v>
      </c>
      <c r="N2426" s="19">
        <f>'EPA Data'!F2427/SUM('EPA Data'!F:F)</f>
        <v>1.3221388882987965E-4</v>
      </c>
      <c r="O2426" s="19">
        <f>'EPA Data'!G2427/SUM('EPA Data'!G:G)</f>
        <v>4.3896252348873691E-5</v>
      </c>
      <c r="P2426" s="19">
        <f>'EPA Data'!H2427/SUM('EPA Data'!H:H)</f>
        <v>8.7635832928928504E-5</v>
      </c>
      <c r="Q2426" s="19">
        <f>'EPA Data'!I2427/SUM('EPA Data'!I:I)</f>
        <v>7.8338166847101396E-5</v>
      </c>
      <c r="R2426" s="19">
        <f>'EPA Data'!J2427/SUM('EPA Data'!J:J)</f>
        <v>6.7109208842385928E-5</v>
      </c>
      <c r="S2426" s="19">
        <f>'EPA Data'!K2427/SUM('EPA Data'!K:K)</f>
        <v>8.9881860514547668E-5</v>
      </c>
      <c r="T2426" s="19">
        <f>'EPA Data'!L2427/SUM('EPA Data'!L:L)</f>
        <v>1.3568890914220406E-4</v>
      </c>
      <c r="U2426" s="19">
        <f>'EPA Data'!M2427/SUM('EPA Data'!M:M)</f>
        <v>4.4534588212263386E-5</v>
      </c>
      <c r="V2426" s="19">
        <f>'EPA Data'!N2427/SUM('EPA Data'!N:N)</f>
        <v>5.1619582332275914E-5</v>
      </c>
      <c r="W2426" s="19">
        <f>'EPA Data'!O2427/SUM('EPA Data'!O:O)</f>
        <v>7.5995261849763694E-5</v>
      </c>
      <c r="X2426" s="19">
        <f>'EPA Data'!P2427/SUM('EPA Data'!P:P)</f>
        <v>1.0003327902065583E-4</v>
      </c>
    </row>
    <row r="2427" spans="1:24" x14ac:dyDescent="0.35">
      <c r="A2427" s="13" t="s">
        <v>3924</v>
      </c>
      <c r="B2427" s="13" t="s">
        <v>3883</v>
      </c>
      <c r="C2427" s="18" t="s">
        <v>3925</v>
      </c>
      <c r="D2427" s="14">
        <f>SUMIFS('Census Data'!G:G,'Census Data'!$A:$A,$A2427)/SUMIFS('Census Data'!$F:$F,'Census Data'!$A:$A,$A2427)</f>
        <v>0.49406201550387596</v>
      </c>
      <c r="E2427" s="16">
        <f>SUMIFS('Census Data'!H:H,'Census Data'!$A:$A,$A2427)/SUMIFS('Census Data'!$F:$F,'Census Data'!$A:$A,$A2427)</f>
        <v>0.50593798449612404</v>
      </c>
      <c r="F2427" s="14">
        <f>SUM(SUMIFS('Census Data'!I:I,'Census Data'!$A:$A,$A2427),SUMIFS('Census Data'!J:J,'Census Data'!$A:$A,$A2427))/SUMIFS('Census Data'!$F:$F,'Census Data'!$A:$A,$A2427)</f>
        <v>0.90942635658914728</v>
      </c>
      <c r="G2427" s="14">
        <f>SUM(SUMIFS('Census Data'!K:K,'Census Data'!$A:$A,$A2427),SUMIFS('Census Data'!L:L,'Census Data'!$A:$A,$A2427))/SUMIFS('Census Data'!$F:$F,'Census Data'!$A:$A,$A2427)</f>
        <v>4.5488372093023255E-2</v>
      </c>
      <c r="H2427" s="14">
        <f>SUM(SUMIFS('Census Data'!O:O,'Census Data'!$A:$A,$A2427),SUMIFS('Census Data'!P:P,'Census Data'!$A:$A,$A2427))/SUMIFS('Census Data'!$F:$F,'Census Data'!$A:$A,$A2427)</f>
        <v>1.1147286821705427E-2</v>
      </c>
      <c r="I2427" s="16">
        <f t="shared" si="74"/>
        <v>3.3937984496124063E-2</v>
      </c>
      <c r="J2427" s="14">
        <f>SUM(SUMIFS('Census Data'!W:W,'Census Data'!$A:$A,$A2427),SUMIFS('Census Data'!X:X,'Census Data'!$A:$A,$A2427))/SUMIFS('Census Data'!$F:$F,'Census Data'!$A:$A,$A2427)</f>
        <v>0.14589147286821705</v>
      </c>
      <c r="K2427" s="16">
        <f t="shared" si="75"/>
        <v>0.85410852713178298</v>
      </c>
      <c r="L2427" s="19">
        <f>'EPA Data'!D2428/SUM('EPA Data'!D:D)</f>
        <v>2.7512506635869375E-4</v>
      </c>
      <c r="M2427" s="19">
        <f>'EPA Data'!E2428/SUM('EPA Data'!E:E)</f>
        <v>4.2896276388566356E-4</v>
      </c>
      <c r="N2427" s="19">
        <f>'EPA Data'!F2428/SUM('EPA Data'!F:F)</f>
        <v>5.0005042959188966E-4</v>
      </c>
      <c r="O2427" s="19">
        <f>'EPA Data'!G2428/SUM('EPA Data'!G:G)</f>
        <v>2.122965207424902E-4</v>
      </c>
      <c r="P2427" s="19">
        <f>'EPA Data'!H2428/SUM('EPA Data'!H:H)</f>
        <v>4.1811607092478775E-4</v>
      </c>
      <c r="Q2427" s="19">
        <f>'EPA Data'!I2428/SUM('EPA Data'!I:I)</f>
        <v>2.9832778966278186E-4</v>
      </c>
      <c r="R2427" s="19">
        <f>'EPA Data'!J2428/SUM('EPA Data'!J:J)</f>
        <v>4.1054042234184215E-4</v>
      </c>
      <c r="S2427" s="19">
        <f>'EPA Data'!K2428/SUM('EPA Data'!K:K)</f>
        <v>4.6359428680259812E-4</v>
      </c>
      <c r="T2427" s="19">
        <f>'EPA Data'!L2428/SUM('EPA Data'!L:L)</f>
        <v>4.7322814847299184E-4</v>
      </c>
      <c r="U2427" s="19">
        <f>'EPA Data'!M2428/SUM('EPA Data'!M:M)</f>
        <v>2.2478851472163141E-4</v>
      </c>
      <c r="V2427" s="19">
        <f>'EPA Data'!N2428/SUM('EPA Data'!N:N)</f>
        <v>2.7487488863073961E-4</v>
      </c>
      <c r="W2427" s="19">
        <f>'EPA Data'!O2428/SUM('EPA Data'!O:O)</f>
        <v>3.4046317572621439E-4</v>
      </c>
      <c r="X2427" s="19">
        <f>'EPA Data'!P2428/SUM('EPA Data'!P:P)</f>
        <v>4.1185872668241511E-4</v>
      </c>
    </row>
    <row r="2428" spans="1:24" x14ac:dyDescent="0.35">
      <c r="A2428" s="13" t="s">
        <v>3926</v>
      </c>
      <c r="B2428" s="13" t="s">
        <v>3883</v>
      </c>
      <c r="C2428" s="18" t="s">
        <v>620</v>
      </c>
      <c r="D2428" s="14">
        <f>SUMIFS('Census Data'!G:G,'Census Data'!$A:$A,$A2428)/SUMIFS('Census Data'!$F:$F,'Census Data'!$A:$A,$A2428)</f>
        <v>0.4850399635181003</v>
      </c>
      <c r="E2428" s="16">
        <f>SUMIFS('Census Data'!H:H,'Census Data'!$A:$A,$A2428)/SUMIFS('Census Data'!$F:$F,'Census Data'!$A:$A,$A2428)</f>
        <v>0.5149600364818997</v>
      </c>
      <c r="F2428" s="14">
        <f>SUM(SUMIFS('Census Data'!I:I,'Census Data'!$A:$A,$A2428),SUMIFS('Census Data'!J:J,'Census Data'!$A:$A,$A2428))/SUMIFS('Census Data'!$F:$F,'Census Data'!$A:$A,$A2428)</f>
        <v>0.75879347585668289</v>
      </c>
      <c r="G2428" s="14">
        <f>SUM(SUMIFS('Census Data'!K:K,'Census Data'!$A:$A,$A2428),SUMIFS('Census Data'!L:L,'Census Data'!$A:$A,$A2428))/SUMIFS('Census Data'!$F:$F,'Census Data'!$A:$A,$A2428)</f>
        <v>0.19126782793432165</v>
      </c>
      <c r="H2428" s="14">
        <f>SUM(SUMIFS('Census Data'!O:O,'Census Data'!$A:$A,$A2428),SUMIFS('Census Data'!P:P,'Census Data'!$A:$A,$A2428))/SUMIFS('Census Data'!$F:$F,'Census Data'!$A:$A,$A2428)</f>
        <v>2.1859102315890652E-2</v>
      </c>
      <c r="I2428" s="16">
        <f t="shared" si="74"/>
        <v>2.8079593893104882E-2</v>
      </c>
      <c r="J2428" s="14">
        <f>SUM(SUMIFS('Census Data'!W:W,'Census Data'!$A:$A,$A2428),SUMIFS('Census Data'!X:X,'Census Data'!$A:$A,$A2428))/SUMIFS('Census Data'!$F:$F,'Census Data'!$A:$A,$A2428)</f>
        <v>7.3725659391221957E-2</v>
      </c>
      <c r="K2428" s="16">
        <f t="shared" si="75"/>
        <v>0.926274340608778</v>
      </c>
      <c r="L2428" s="19">
        <f>'EPA Data'!D2429/SUM('EPA Data'!D:D)</f>
        <v>1.2046506671206864E-3</v>
      </c>
      <c r="M2428" s="19">
        <f>'EPA Data'!E2429/SUM('EPA Data'!E:E)</f>
        <v>1.4556633073883381E-3</v>
      </c>
      <c r="N2428" s="19">
        <f>'EPA Data'!F2429/SUM('EPA Data'!F:F)</f>
        <v>2.2377076539225552E-3</v>
      </c>
      <c r="O2428" s="19">
        <f>'EPA Data'!G2429/SUM('EPA Data'!G:G)</f>
        <v>1.0354049130457846E-3</v>
      </c>
      <c r="P2428" s="19">
        <f>'EPA Data'!H2429/SUM('EPA Data'!H:H)</f>
        <v>1.5800906542974232E-3</v>
      </c>
      <c r="Q2428" s="19">
        <f>'EPA Data'!I2429/SUM('EPA Data'!I:I)</f>
        <v>1.4451635846189509E-3</v>
      </c>
      <c r="R2428" s="19">
        <f>'EPA Data'!J2429/SUM('EPA Data'!J:J)</f>
        <v>1.1692229920988353E-3</v>
      </c>
      <c r="S2428" s="19">
        <f>'EPA Data'!K2429/SUM('EPA Data'!K:K)</f>
        <v>1.5418770897732588E-3</v>
      </c>
      <c r="T2428" s="19">
        <f>'EPA Data'!L2429/SUM('EPA Data'!L:L)</f>
        <v>2.3094202135443762E-3</v>
      </c>
      <c r="U2428" s="19">
        <f>'EPA Data'!M2429/SUM('EPA Data'!M:M)</f>
        <v>8.4760904511337607E-4</v>
      </c>
      <c r="V2428" s="19">
        <f>'EPA Data'!N2429/SUM('EPA Data'!N:N)</f>
        <v>9.2650129912418596E-4</v>
      </c>
      <c r="W2428" s="19">
        <f>'EPA Data'!O2429/SUM('EPA Data'!O:O)</f>
        <v>1.2805141410648418E-3</v>
      </c>
      <c r="X2428" s="19">
        <f>'EPA Data'!P2429/SUM('EPA Data'!P:P)</f>
        <v>1.5213781414654048E-3</v>
      </c>
    </row>
    <row r="2429" spans="1:24" x14ac:dyDescent="0.35">
      <c r="A2429" s="13" t="s">
        <v>3927</v>
      </c>
      <c r="B2429" s="13" t="s">
        <v>3883</v>
      </c>
      <c r="C2429" s="18" t="s">
        <v>818</v>
      </c>
      <c r="D2429" s="14">
        <f>SUMIFS('Census Data'!G:G,'Census Data'!$A:$A,$A2429)/SUMIFS('Census Data'!$F:$F,'Census Data'!$A:$A,$A2429)</f>
        <v>0.49677225641795525</v>
      </c>
      <c r="E2429" s="16">
        <f>SUMIFS('Census Data'!H:H,'Census Data'!$A:$A,$A2429)/SUMIFS('Census Data'!$F:$F,'Census Data'!$A:$A,$A2429)</f>
        <v>0.5032277435820447</v>
      </c>
      <c r="F2429" s="14">
        <f>SUM(SUMIFS('Census Data'!I:I,'Census Data'!$A:$A,$A2429),SUMIFS('Census Data'!J:J,'Census Data'!$A:$A,$A2429))/SUMIFS('Census Data'!$F:$F,'Census Data'!$A:$A,$A2429)</f>
        <v>0.97312715808437167</v>
      </c>
      <c r="G2429" s="14">
        <f>SUM(SUMIFS('Census Data'!K:K,'Census Data'!$A:$A,$A2429),SUMIFS('Census Data'!L:L,'Census Data'!$A:$A,$A2429))/SUMIFS('Census Data'!$F:$F,'Census Data'!$A:$A,$A2429)</f>
        <v>5.4045939048190965E-3</v>
      </c>
      <c r="H2429" s="14">
        <f>SUM(SUMIFS('Census Data'!O:O,'Census Data'!$A:$A,$A2429),SUMIFS('Census Data'!P:P,'Census Data'!$A:$A,$A2429))/SUMIFS('Census Data'!$F:$F,'Census Data'!$A:$A,$A2429)</f>
        <v>2.402041735475154E-3</v>
      </c>
      <c r="I2429" s="16">
        <f t="shared" si="74"/>
        <v>1.9066206275334063E-2</v>
      </c>
      <c r="J2429" s="14">
        <f>SUM(SUMIFS('Census Data'!W:W,'Census Data'!$A:$A,$A2429),SUMIFS('Census Data'!X:X,'Census Data'!$A:$A,$A2429))/SUMIFS('Census Data'!$F:$F,'Census Data'!$A:$A,$A2429)</f>
        <v>6.6056147725566733E-3</v>
      </c>
      <c r="K2429" s="16">
        <f t="shared" si="75"/>
        <v>0.99339438522744328</v>
      </c>
      <c r="L2429" s="19">
        <f>'EPA Data'!D2430/SUM('EPA Data'!D:D)</f>
        <v>3.4587778321316691E-5</v>
      </c>
      <c r="M2429" s="19">
        <f>'EPA Data'!E2430/SUM('EPA Data'!E:E)</f>
        <v>4.0288562552572807E-5</v>
      </c>
      <c r="N2429" s="19">
        <f>'EPA Data'!F2430/SUM('EPA Data'!F:F)</f>
        <v>5.7871976479314422E-5</v>
      </c>
      <c r="O2429" s="19">
        <f>'EPA Data'!G2430/SUM('EPA Data'!G:G)</f>
        <v>1.7272289960880695E-5</v>
      </c>
      <c r="P2429" s="19">
        <f>'EPA Data'!H2430/SUM('EPA Data'!H:H)</f>
        <v>3.5623534910927782E-5</v>
      </c>
      <c r="Q2429" s="19">
        <f>'EPA Data'!I2430/SUM('EPA Data'!I:I)</f>
        <v>3.2475553111503684E-5</v>
      </c>
      <c r="R2429" s="19">
        <f>'EPA Data'!J2430/SUM('EPA Data'!J:J)</f>
        <v>3.2862028906332113E-5</v>
      </c>
      <c r="S2429" s="19">
        <f>'EPA Data'!K2430/SUM('EPA Data'!K:K)</f>
        <v>4.3885557981454197E-5</v>
      </c>
      <c r="T2429" s="19">
        <f>'EPA Data'!L2430/SUM('EPA Data'!L:L)</f>
        <v>5.3898597486021804E-5</v>
      </c>
      <c r="U2429" s="19">
        <f>'EPA Data'!M2430/SUM('EPA Data'!M:M)</f>
        <v>2.2746557518649291E-5</v>
      </c>
      <c r="V2429" s="19">
        <f>'EPA Data'!N2430/SUM('EPA Data'!N:N)</f>
        <v>2.4662425141523266E-5</v>
      </c>
      <c r="W2429" s="19">
        <f>'EPA Data'!O2430/SUM('EPA Data'!O:O)</f>
        <v>3.8756228918334653E-5</v>
      </c>
      <c r="X2429" s="19">
        <f>'EPA Data'!P2430/SUM('EPA Data'!P:P)</f>
        <v>3.8060845364654389E-5</v>
      </c>
    </row>
    <row r="2430" spans="1:24" x14ac:dyDescent="0.35">
      <c r="A2430" s="13" t="s">
        <v>3928</v>
      </c>
      <c r="B2430" s="13" t="s">
        <v>3883</v>
      </c>
      <c r="C2430" s="18" t="s">
        <v>3929</v>
      </c>
      <c r="D2430" s="14">
        <f>SUMIFS('Census Data'!G:G,'Census Data'!$A:$A,$A2430)/SUMIFS('Census Data'!$F:$F,'Census Data'!$A:$A,$A2430)</f>
        <v>0.55109173735469685</v>
      </c>
      <c r="E2430" s="16">
        <f>SUMIFS('Census Data'!H:H,'Census Data'!$A:$A,$A2430)/SUMIFS('Census Data'!$F:$F,'Census Data'!$A:$A,$A2430)</f>
        <v>0.44890826264530315</v>
      </c>
      <c r="F2430" s="14">
        <f>SUM(SUMIFS('Census Data'!I:I,'Census Data'!$A:$A,$A2430),SUMIFS('Census Data'!J:J,'Census Data'!$A:$A,$A2430))/SUMIFS('Census Data'!$F:$F,'Census Data'!$A:$A,$A2430)</f>
        <v>0.5500314169022934</v>
      </c>
      <c r="G2430" s="14">
        <f>SUM(SUMIFS('Census Data'!K:K,'Census Data'!$A:$A,$A2430),SUMIFS('Census Data'!L:L,'Census Data'!$A:$A,$A2430))/SUMIFS('Census Data'!$F:$F,'Census Data'!$A:$A,$A2430)</f>
        <v>0.42318567389255418</v>
      </c>
      <c r="H2430" s="14">
        <f>SUM(SUMIFS('Census Data'!O:O,'Census Data'!$A:$A,$A2430),SUMIFS('Census Data'!P:P,'Census Data'!$A:$A,$A2430))/SUMIFS('Census Data'!$F:$F,'Census Data'!$A:$A,$A2430)</f>
        <v>8.3254791077599748E-3</v>
      </c>
      <c r="I2430" s="16">
        <f t="shared" si="74"/>
        <v>1.8457430097392424E-2</v>
      </c>
      <c r="J2430" s="14">
        <f>SUM(SUMIFS('Census Data'!W:W,'Census Data'!$A:$A,$A2430),SUMIFS('Census Data'!X:X,'Census Data'!$A:$A,$A2430))/SUMIFS('Census Data'!$F:$F,'Census Data'!$A:$A,$A2430)</f>
        <v>1.9203581526861451E-2</v>
      </c>
      <c r="K2430" s="16">
        <f t="shared" si="75"/>
        <v>0.98079641847313859</v>
      </c>
      <c r="L2430" s="19">
        <f>'EPA Data'!D2431/SUM('EPA Data'!D:D)</f>
        <v>1.2378070074064006E-4</v>
      </c>
      <c r="M2430" s="19">
        <f>'EPA Data'!E2431/SUM('EPA Data'!E:E)</f>
        <v>1.2213654527426816E-4</v>
      </c>
      <c r="N2430" s="19">
        <f>'EPA Data'!F2431/SUM('EPA Data'!F:F)</f>
        <v>1.7914532903755813E-4</v>
      </c>
      <c r="O2430" s="19">
        <f>'EPA Data'!G2431/SUM('EPA Data'!G:G)</f>
        <v>4.2909714167379381E-5</v>
      </c>
      <c r="P2430" s="19">
        <f>'EPA Data'!H2431/SUM('EPA Data'!H:H)</f>
        <v>9.8178039022277184E-5</v>
      </c>
      <c r="Q2430" s="19">
        <f>'EPA Data'!I2431/SUM('EPA Data'!I:I)</f>
        <v>8.7636026800893047E-5</v>
      </c>
      <c r="R2430" s="19">
        <f>'EPA Data'!J2431/SUM('EPA Data'!J:J)</f>
        <v>7.0639651308632419E-5</v>
      </c>
      <c r="S2430" s="19">
        <f>'EPA Data'!K2431/SUM('EPA Data'!K:K)</f>
        <v>1.2601378864746194E-4</v>
      </c>
      <c r="T2430" s="19">
        <f>'EPA Data'!L2431/SUM('EPA Data'!L:L)</f>
        <v>1.561841633411374E-4</v>
      </c>
      <c r="U2430" s="19">
        <f>'EPA Data'!M2431/SUM('EPA Data'!M:M)</f>
        <v>4.3529271869784243E-5</v>
      </c>
      <c r="V2430" s="19">
        <f>'EPA Data'!N2431/SUM('EPA Data'!N:N)</f>
        <v>6.0498202562461083E-5</v>
      </c>
      <c r="W2430" s="19">
        <f>'EPA Data'!O2431/SUM('EPA Data'!O:O)</f>
        <v>1.0899702824073892E-4</v>
      </c>
      <c r="X2430" s="19">
        <f>'EPA Data'!P2431/SUM('EPA Data'!P:P)</f>
        <v>1.5655950811619716E-4</v>
      </c>
    </row>
    <row r="2431" spans="1:24" x14ac:dyDescent="0.35">
      <c r="A2431" s="13" t="s">
        <v>3930</v>
      </c>
      <c r="B2431" s="13" t="s">
        <v>3883</v>
      </c>
      <c r="C2431" s="18" t="s">
        <v>1094</v>
      </c>
      <c r="D2431" s="14">
        <f>SUMIFS('Census Data'!G:G,'Census Data'!$A:$A,$A2431)/SUMIFS('Census Data'!$F:$F,'Census Data'!$A:$A,$A2431)</f>
        <v>0.48915150611392783</v>
      </c>
      <c r="E2431" s="16">
        <f>SUMIFS('Census Data'!H:H,'Census Data'!$A:$A,$A2431)/SUMIFS('Census Data'!$F:$F,'Census Data'!$A:$A,$A2431)</f>
        <v>0.51084849388607212</v>
      </c>
      <c r="F2431" s="14">
        <f>SUM(SUMIFS('Census Data'!I:I,'Census Data'!$A:$A,$A2431),SUMIFS('Census Data'!J:J,'Census Data'!$A:$A,$A2431))/SUMIFS('Census Data'!$F:$F,'Census Data'!$A:$A,$A2431)</f>
        <v>0.94001640322099611</v>
      </c>
      <c r="G2431" s="14">
        <f>SUM(SUMIFS('Census Data'!K:K,'Census Data'!$A:$A,$A2431),SUMIFS('Census Data'!L:L,'Census Data'!$A:$A,$A2431))/SUMIFS('Census Data'!$F:$F,'Census Data'!$A:$A,$A2431)</f>
        <v>3.3514762898896509E-2</v>
      </c>
      <c r="H2431" s="14">
        <f>SUM(SUMIFS('Census Data'!O:O,'Census Data'!$A:$A,$A2431),SUMIFS('Census Data'!P:P,'Census Data'!$A:$A,$A2431))/SUMIFS('Census Data'!$F:$F,'Census Data'!$A:$A,$A2431)</f>
        <v>5.2192066805845511E-3</v>
      </c>
      <c r="I2431" s="16">
        <f t="shared" si="74"/>
        <v>2.1249627199522836E-2</v>
      </c>
      <c r="J2431" s="14">
        <f>SUM(SUMIFS('Census Data'!W:W,'Census Data'!$A:$A,$A2431),SUMIFS('Census Data'!X:X,'Census Data'!$A:$A,$A2431))/SUMIFS('Census Data'!$F:$F,'Census Data'!$A:$A,$A2431)</f>
        <v>2.2479868774232033E-2</v>
      </c>
      <c r="K2431" s="16">
        <f t="shared" si="75"/>
        <v>0.97752013122576797</v>
      </c>
      <c r="L2431" s="19">
        <f>'EPA Data'!D2432/SUM('EPA Data'!D:D)</f>
        <v>1.2050950259940579E-4</v>
      </c>
      <c r="M2431" s="19">
        <f>'EPA Data'!E2432/SUM('EPA Data'!E:E)</f>
        <v>1.4845856519800322E-4</v>
      </c>
      <c r="N2431" s="19">
        <f>'EPA Data'!F2432/SUM('EPA Data'!F:F)</f>
        <v>2.4262536689773285E-4</v>
      </c>
      <c r="O2431" s="19">
        <f>'EPA Data'!G2432/SUM('EPA Data'!G:G)</f>
        <v>5.6712878125986126E-5</v>
      </c>
      <c r="P2431" s="19">
        <f>'EPA Data'!H2432/SUM('EPA Data'!H:H)</f>
        <v>1.2631117004827089E-4</v>
      </c>
      <c r="Q2431" s="19">
        <f>'EPA Data'!I2432/SUM('EPA Data'!I:I)</f>
        <v>1.2161847613663477E-4</v>
      </c>
      <c r="R2431" s="19">
        <f>'EPA Data'!J2432/SUM('EPA Data'!J:J)</f>
        <v>1.030805846521005E-4</v>
      </c>
      <c r="S2431" s="19">
        <f>'EPA Data'!K2432/SUM('EPA Data'!K:K)</f>
        <v>1.6477332695983847E-4</v>
      </c>
      <c r="T2431" s="19">
        <f>'EPA Data'!L2432/SUM('EPA Data'!L:L)</f>
        <v>2.266017263141453E-4</v>
      </c>
      <c r="U2431" s="19">
        <f>'EPA Data'!M2432/SUM('EPA Data'!M:M)</f>
        <v>6.3934022882121682E-5</v>
      </c>
      <c r="V2431" s="19">
        <f>'EPA Data'!N2432/SUM('EPA Data'!N:N)</f>
        <v>7.6930882057690502E-5</v>
      </c>
      <c r="W2431" s="19">
        <f>'EPA Data'!O2432/SUM('EPA Data'!O:O)</f>
        <v>1.3852680248765037E-4</v>
      </c>
      <c r="X2431" s="19">
        <f>'EPA Data'!P2432/SUM('EPA Data'!P:P)</f>
        <v>1.9094441780888357E-4</v>
      </c>
    </row>
    <row r="2432" spans="1:24" x14ac:dyDescent="0.35">
      <c r="A2432" s="13" t="s">
        <v>3931</v>
      </c>
      <c r="B2432" s="13" t="s">
        <v>3883</v>
      </c>
      <c r="C2432" s="18" t="s">
        <v>3932</v>
      </c>
      <c r="D2432" s="14">
        <f>SUMIFS('Census Data'!G:G,'Census Data'!$A:$A,$A2432)/SUMIFS('Census Data'!$F:$F,'Census Data'!$A:$A,$A2432)</f>
        <v>0.49635075100486564</v>
      </c>
      <c r="E2432" s="16">
        <f>SUMIFS('Census Data'!H:H,'Census Data'!$A:$A,$A2432)/SUMIFS('Census Data'!$F:$F,'Census Data'!$A:$A,$A2432)</f>
        <v>0.5036492489951343</v>
      </c>
      <c r="F2432" s="14">
        <f>SUM(SUMIFS('Census Data'!I:I,'Census Data'!$A:$A,$A2432),SUMIFS('Census Data'!J:J,'Census Data'!$A:$A,$A2432))/SUMIFS('Census Data'!$F:$F,'Census Data'!$A:$A,$A2432)</f>
        <v>0.96213243071715671</v>
      </c>
      <c r="G2432" s="14">
        <f>SUM(SUMIFS('Census Data'!K:K,'Census Data'!$A:$A,$A2432),SUMIFS('Census Data'!L:L,'Census Data'!$A:$A,$A2432))/SUMIFS('Census Data'!$F:$F,'Census Data'!$A:$A,$A2432)</f>
        <v>1.5196389535293703E-2</v>
      </c>
      <c r="H2432" s="14">
        <f>SUM(SUMIFS('Census Data'!O:O,'Census Data'!$A:$A,$A2432),SUMIFS('Census Data'!P:P,'Census Data'!$A:$A,$A2432))/SUMIFS('Census Data'!$F:$F,'Census Data'!$A:$A,$A2432)</f>
        <v>5.5532049925957269E-3</v>
      </c>
      <c r="I2432" s="16">
        <f t="shared" si="74"/>
        <v>1.7117974754953913E-2</v>
      </c>
      <c r="J2432" s="14">
        <f>SUM(SUMIFS('Census Data'!W:W,'Census Data'!$A:$A,$A2432),SUMIFS('Census Data'!X:X,'Census Data'!$A:$A,$A2432))/SUMIFS('Census Data'!$F:$F,'Census Data'!$A:$A,$A2432)</f>
        <v>1.6024962978633383E-2</v>
      </c>
      <c r="K2432" s="16">
        <f t="shared" si="75"/>
        <v>0.98397503702136657</v>
      </c>
      <c r="L2432" s="19">
        <f>'EPA Data'!D2433/SUM('EPA Data'!D:D)</f>
        <v>2.9420912353372906E-4</v>
      </c>
      <c r="M2432" s="19">
        <f>'EPA Data'!E2433/SUM('EPA Data'!E:E)</f>
        <v>3.5299871134640966E-4</v>
      </c>
      <c r="N2432" s="19">
        <f>'EPA Data'!F2433/SUM('EPA Data'!F:F)</f>
        <v>4.5185089925304741E-4</v>
      </c>
      <c r="O2432" s="19">
        <f>'EPA Data'!G2433/SUM('EPA Data'!G:G)</f>
        <v>1.5011755594306493E-4</v>
      </c>
      <c r="P2432" s="19">
        <f>'EPA Data'!H2433/SUM('EPA Data'!H:H)</f>
        <v>3.14158386922636E-4</v>
      </c>
      <c r="Q2432" s="19">
        <f>'EPA Data'!I2433/SUM('EPA Data'!I:I)</f>
        <v>2.6275581246750212E-4</v>
      </c>
      <c r="R2432" s="19">
        <f>'EPA Data'!J2433/SUM('EPA Data'!J:J)</f>
        <v>3.3485064734151262E-4</v>
      </c>
      <c r="S2432" s="19">
        <f>'EPA Data'!K2433/SUM('EPA Data'!K:K)</f>
        <v>4.0610035771885069E-4</v>
      </c>
      <c r="T2432" s="19">
        <f>'EPA Data'!L2433/SUM('EPA Data'!L:L)</f>
        <v>4.3832522909190966E-4</v>
      </c>
      <c r="U2432" s="19">
        <f>'EPA Data'!M2433/SUM('EPA Data'!M:M)</f>
        <v>1.9011448716232154E-4</v>
      </c>
      <c r="V2432" s="19">
        <f>'EPA Data'!N2433/SUM('EPA Data'!N:N)</f>
        <v>2.1615606309024701E-4</v>
      </c>
      <c r="W2432" s="19">
        <f>'EPA Data'!O2433/SUM('EPA Data'!O:O)</f>
        <v>3.1866533695955465E-4</v>
      </c>
      <c r="X2432" s="19">
        <f>'EPA Data'!P2433/SUM('EPA Data'!P:P)</f>
        <v>3.2855813508284552E-4</v>
      </c>
    </row>
    <row r="2433" spans="1:24" x14ac:dyDescent="0.35">
      <c r="A2433" s="13" t="s">
        <v>3933</v>
      </c>
      <c r="B2433" s="13" t="s">
        <v>3883</v>
      </c>
      <c r="C2433" s="18" t="s">
        <v>3128</v>
      </c>
      <c r="D2433" s="14">
        <f>SUMIFS('Census Data'!G:G,'Census Data'!$A:$A,$A2433)/SUMIFS('Census Data'!$F:$F,'Census Data'!$A:$A,$A2433)</f>
        <v>0.47063763085707888</v>
      </c>
      <c r="E2433" s="16">
        <f>SUMIFS('Census Data'!H:H,'Census Data'!$A:$A,$A2433)/SUMIFS('Census Data'!$F:$F,'Census Data'!$A:$A,$A2433)</f>
        <v>0.52936236914292112</v>
      </c>
      <c r="F2433" s="14">
        <f>SUM(SUMIFS('Census Data'!I:I,'Census Data'!$A:$A,$A2433),SUMIFS('Census Data'!J:J,'Census Data'!$A:$A,$A2433))/SUMIFS('Census Data'!$F:$F,'Census Data'!$A:$A,$A2433)</f>
        <v>0.4657672283491015</v>
      </c>
      <c r="G2433" s="14">
        <f>SUM(SUMIFS('Census Data'!K:K,'Census Data'!$A:$A,$A2433),SUMIFS('Census Data'!L:L,'Census Data'!$A:$A,$A2433))/SUMIFS('Census Data'!$F:$F,'Census Data'!$A:$A,$A2433)</f>
        <v>0.51363152885853436</v>
      </c>
      <c r="H2433" s="14">
        <f>SUM(SUMIFS('Census Data'!O:O,'Census Data'!$A:$A,$A2433),SUMIFS('Census Data'!P:P,'Census Data'!$A:$A,$A2433))/SUMIFS('Census Data'!$F:$F,'Census Data'!$A:$A,$A2433)</f>
        <v>2.9670268152046128E-3</v>
      </c>
      <c r="I2433" s="16">
        <f t="shared" si="74"/>
        <v>1.7634215977159418E-2</v>
      </c>
      <c r="J2433" s="14">
        <f>SUM(SUMIFS('Census Data'!W:W,'Census Data'!$A:$A,$A2433),SUMIFS('Census Data'!X:X,'Census Data'!$A:$A,$A2433))/SUMIFS('Census Data'!$F:$F,'Census Data'!$A:$A,$A2433)</f>
        <v>4.5569053350501036E-2</v>
      </c>
      <c r="K2433" s="16">
        <f t="shared" si="75"/>
        <v>0.95443094664949901</v>
      </c>
      <c r="L2433" s="19">
        <f>'EPA Data'!D2434/SUM('EPA Data'!D:D)</f>
        <v>8.7697336775751774E-5</v>
      </c>
      <c r="M2433" s="19">
        <f>'EPA Data'!E2434/SUM('EPA Data'!E:E)</f>
        <v>1.0525194753438727E-4</v>
      </c>
      <c r="N2433" s="19">
        <f>'EPA Data'!F2434/SUM('EPA Data'!F:F)</f>
        <v>1.2876299052225418E-4</v>
      </c>
      <c r="O2433" s="19">
        <f>'EPA Data'!G2434/SUM('EPA Data'!G:G)</f>
        <v>3.8032395814574839E-5</v>
      </c>
      <c r="P2433" s="19">
        <f>'EPA Data'!H2434/SUM('EPA Data'!H:H)</f>
        <v>8.3220663364249361E-5</v>
      </c>
      <c r="Q2433" s="19">
        <f>'EPA Data'!I2434/SUM('EPA Data'!I:I)</f>
        <v>6.111724478192771E-5</v>
      </c>
      <c r="R2433" s="19">
        <f>'EPA Data'!J2434/SUM('EPA Data'!J:J)</f>
        <v>5.5862881777573621E-5</v>
      </c>
      <c r="S2433" s="19">
        <f>'EPA Data'!K2434/SUM('EPA Data'!K:K)</f>
        <v>1.0346988583712619E-4</v>
      </c>
      <c r="T2433" s="19">
        <f>'EPA Data'!L2434/SUM('EPA Data'!L:L)</f>
        <v>1.0241375430985492E-4</v>
      </c>
      <c r="U2433" s="19">
        <f>'EPA Data'!M2434/SUM('EPA Data'!M:M)</f>
        <v>3.2921820559163571E-5</v>
      </c>
      <c r="V2433" s="19">
        <f>'EPA Data'!N2434/SUM('EPA Data'!N:N)</f>
        <v>5.284512038521744E-5</v>
      </c>
      <c r="W2433" s="19">
        <f>'EPA Data'!O2434/SUM('EPA Data'!O:O)</f>
        <v>8.5397266026921462E-5</v>
      </c>
      <c r="X2433" s="19">
        <f>'EPA Data'!P2434/SUM('EPA Data'!P:P)</f>
        <v>1.3112217199300147E-4</v>
      </c>
    </row>
    <row r="2434" spans="1:24" x14ac:dyDescent="0.35">
      <c r="A2434" s="13" t="s">
        <v>3934</v>
      </c>
      <c r="B2434" s="13" t="s">
        <v>3883</v>
      </c>
      <c r="C2434" s="18" t="s">
        <v>1096</v>
      </c>
      <c r="D2434" s="14">
        <f>SUMIFS('Census Data'!G:G,'Census Data'!$A:$A,$A2434)/SUMIFS('Census Data'!$F:$F,'Census Data'!$A:$A,$A2434)</f>
        <v>0.49231156139972693</v>
      </c>
      <c r="E2434" s="16">
        <f>SUMIFS('Census Data'!H:H,'Census Data'!$A:$A,$A2434)/SUMIFS('Census Data'!$F:$F,'Census Data'!$A:$A,$A2434)</f>
        <v>0.50768843860027302</v>
      </c>
      <c r="F2434" s="14">
        <f>SUM(SUMIFS('Census Data'!I:I,'Census Data'!$A:$A,$A2434),SUMIFS('Census Data'!J:J,'Census Data'!$A:$A,$A2434))/SUMIFS('Census Data'!$F:$F,'Census Data'!$A:$A,$A2434)</f>
        <v>0.89092476826902345</v>
      </c>
      <c r="G2434" s="14">
        <f>SUM(SUMIFS('Census Data'!K:K,'Census Data'!$A:$A,$A2434),SUMIFS('Census Data'!L:L,'Census Data'!$A:$A,$A2434))/SUMIFS('Census Data'!$F:$F,'Census Data'!$A:$A,$A2434)</f>
        <v>7.8788532011209306E-2</v>
      </c>
      <c r="H2434" s="14">
        <f>SUM(SUMIFS('Census Data'!O:O,'Census Data'!$A:$A,$A2434),SUMIFS('Census Data'!P:P,'Census Data'!$A:$A,$A2434))/SUMIFS('Census Data'!$F:$F,'Census Data'!$A:$A,$A2434)</f>
        <v>3.8082920169576775E-3</v>
      </c>
      <c r="I2434" s="16">
        <f t="shared" si="74"/>
        <v>2.6478407702809625E-2</v>
      </c>
      <c r="J2434" s="14">
        <f>SUM(SUMIFS('Census Data'!W:W,'Census Data'!$A:$A,$A2434),SUMIFS('Census Data'!X:X,'Census Data'!$A:$A,$A2434))/SUMIFS('Census Data'!$F:$F,'Census Data'!$A:$A,$A2434)</f>
        <v>2.6622116835524897E-2</v>
      </c>
      <c r="K2434" s="16">
        <f t="shared" si="75"/>
        <v>0.97337788316447516</v>
      </c>
      <c r="L2434" s="19">
        <f>'EPA Data'!D2435/SUM('EPA Data'!D:D)</f>
        <v>1.2055052693010269E-4</v>
      </c>
      <c r="M2434" s="19">
        <f>'EPA Data'!E2435/SUM('EPA Data'!E:E)</f>
        <v>1.4349805148701966E-4</v>
      </c>
      <c r="N2434" s="19">
        <f>'EPA Data'!F2435/SUM('EPA Data'!F:F)</f>
        <v>2.2297560876339667E-4</v>
      </c>
      <c r="O2434" s="19">
        <f>'EPA Data'!G2435/SUM('EPA Data'!G:G)</f>
        <v>5.2386818204716825E-5</v>
      </c>
      <c r="P2434" s="19">
        <f>'EPA Data'!H2435/SUM('EPA Data'!H:H)</f>
        <v>1.1240415520755898E-4</v>
      </c>
      <c r="Q2434" s="19">
        <f>'EPA Data'!I2435/SUM('EPA Data'!I:I)</f>
        <v>1.0050317332657195E-4</v>
      </c>
      <c r="R2434" s="19">
        <f>'EPA Data'!J2435/SUM('EPA Data'!J:J)</f>
        <v>1.0075810060935409E-4</v>
      </c>
      <c r="S2434" s="19">
        <f>'EPA Data'!K2435/SUM('EPA Data'!K:K)</f>
        <v>1.3810810709267047E-4</v>
      </c>
      <c r="T2434" s="19">
        <f>'EPA Data'!L2435/SUM('EPA Data'!L:L)</f>
        <v>1.8583404452277344E-4</v>
      </c>
      <c r="U2434" s="19">
        <f>'EPA Data'!M2435/SUM('EPA Data'!M:M)</f>
        <v>6.0421758606832838E-5</v>
      </c>
      <c r="V2434" s="19">
        <f>'EPA Data'!N2435/SUM('EPA Data'!N:N)</f>
        <v>7.3922414794815386E-5</v>
      </c>
      <c r="W2434" s="19">
        <f>'EPA Data'!O2435/SUM('EPA Data'!O:O)</f>
        <v>1.2590924086965523E-4</v>
      </c>
      <c r="X2434" s="19">
        <f>'EPA Data'!P2435/SUM('EPA Data'!P:P)</f>
        <v>1.7945570976461345E-4</v>
      </c>
    </row>
    <row r="2435" spans="1:24" x14ac:dyDescent="0.35">
      <c r="A2435" s="13" t="s">
        <v>3935</v>
      </c>
      <c r="B2435" s="13" t="s">
        <v>3883</v>
      </c>
      <c r="C2435" s="18" t="s">
        <v>88</v>
      </c>
      <c r="D2435" s="14">
        <f>SUMIFS('Census Data'!G:G,'Census Data'!$A:$A,$A2435)/SUMIFS('Census Data'!$F:$F,'Census Data'!$A:$A,$A2435)</f>
        <v>0.48844720496894412</v>
      </c>
      <c r="E2435" s="16">
        <f>SUMIFS('Census Data'!H:H,'Census Data'!$A:$A,$A2435)/SUMIFS('Census Data'!$F:$F,'Census Data'!$A:$A,$A2435)</f>
        <v>0.51155279503105588</v>
      </c>
      <c r="F2435" s="14">
        <f>SUM(SUMIFS('Census Data'!I:I,'Census Data'!$A:$A,$A2435),SUMIFS('Census Data'!J:J,'Census Data'!$A:$A,$A2435))/SUMIFS('Census Data'!$F:$F,'Census Data'!$A:$A,$A2435)</f>
        <v>0.89344720496894414</v>
      </c>
      <c r="G2435" s="14">
        <f>SUM(SUMIFS('Census Data'!K:K,'Census Data'!$A:$A,$A2435),SUMIFS('Census Data'!L:L,'Census Data'!$A:$A,$A2435))/SUMIFS('Census Data'!$F:$F,'Census Data'!$A:$A,$A2435)</f>
        <v>7.571428571428572E-2</v>
      </c>
      <c r="H2435" s="14">
        <f>SUM(SUMIFS('Census Data'!O:O,'Census Data'!$A:$A,$A2435),SUMIFS('Census Data'!P:P,'Census Data'!$A:$A,$A2435))/SUMIFS('Census Data'!$F:$F,'Census Data'!$A:$A,$A2435)</f>
        <v>5.9006211180124227E-3</v>
      </c>
      <c r="I2435" s="16">
        <f t="shared" ref="I2435:I2498" si="76">100%-SUM(F2435:H2435)</f>
        <v>2.4937888198757752E-2</v>
      </c>
      <c r="J2435" s="14">
        <f>SUM(SUMIFS('Census Data'!W:W,'Census Data'!$A:$A,$A2435),SUMIFS('Census Data'!X:X,'Census Data'!$A:$A,$A2435))/SUMIFS('Census Data'!$F:$F,'Census Data'!$A:$A,$A2435)</f>
        <v>2.798136645962733E-2</v>
      </c>
      <c r="K2435" s="16">
        <f t="shared" ref="K2435:K2498" si="77">100%-J2435</f>
        <v>0.97201863354037266</v>
      </c>
      <c r="L2435" s="19">
        <f>'EPA Data'!D2436/SUM('EPA Data'!D:D)</f>
        <v>2.0073894592279466E-4</v>
      </c>
      <c r="M2435" s="19">
        <f>'EPA Data'!E2436/SUM('EPA Data'!E:E)</f>
        <v>2.3485964272530589E-4</v>
      </c>
      <c r="N2435" s="19">
        <f>'EPA Data'!F2436/SUM('EPA Data'!F:F)</f>
        <v>3.3455469832085636E-4</v>
      </c>
      <c r="O2435" s="19">
        <f>'EPA Data'!G2436/SUM('EPA Data'!G:G)</f>
        <v>6.8807591179829679E-5</v>
      </c>
      <c r="P2435" s="19">
        <f>'EPA Data'!H2436/SUM('EPA Data'!H:H)</f>
        <v>1.5577175764101307E-4</v>
      </c>
      <c r="Q2435" s="19">
        <f>'EPA Data'!I2436/SUM('EPA Data'!I:I)</f>
        <v>1.2742758617574805E-4</v>
      </c>
      <c r="R2435" s="19">
        <f>'EPA Data'!J2436/SUM('EPA Data'!J:J)</f>
        <v>1.1892745064106237E-4</v>
      </c>
      <c r="S2435" s="19">
        <f>'EPA Data'!K2436/SUM('EPA Data'!K:K)</f>
        <v>1.8593122216102072E-4</v>
      </c>
      <c r="T2435" s="19">
        <f>'EPA Data'!L2436/SUM('EPA Data'!L:L)</f>
        <v>2.4188604505330518E-4</v>
      </c>
      <c r="U2435" s="19">
        <f>'EPA Data'!M2436/SUM('EPA Data'!M:M)</f>
        <v>8.7504642338427248E-5</v>
      </c>
      <c r="V2435" s="19">
        <f>'EPA Data'!N2436/SUM('EPA Data'!N:N)</f>
        <v>1.0716011854886796E-4</v>
      </c>
      <c r="W2435" s="19">
        <f>'EPA Data'!O2436/SUM('EPA Data'!O:O)</f>
        <v>1.7487728380740226E-4</v>
      </c>
      <c r="X2435" s="19">
        <f>'EPA Data'!P2436/SUM('EPA Data'!P:P)</f>
        <v>2.667118180917798E-4</v>
      </c>
    </row>
    <row r="2436" spans="1:24" x14ac:dyDescent="0.35">
      <c r="A2436" s="13" t="s">
        <v>3936</v>
      </c>
      <c r="B2436" s="13" t="s">
        <v>3883</v>
      </c>
      <c r="C2436" s="18" t="s">
        <v>1728</v>
      </c>
      <c r="D2436" s="14">
        <f>SUMIFS('Census Data'!G:G,'Census Data'!$A:$A,$A2436)/SUMIFS('Census Data'!$F:$F,'Census Data'!$A:$A,$A2436)</f>
        <v>0.52434667416000968</v>
      </c>
      <c r="E2436" s="16">
        <f>SUMIFS('Census Data'!H:H,'Census Data'!$A:$A,$A2436)/SUMIFS('Census Data'!$F:$F,'Census Data'!$A:$A,$A2436)</f>
        <v>0.47565332583999037</v>
      </c>
      <c r="F2436" s="14">
        <f>SUM(SUMIFS('Census Data'!I:I,'Census Data'!$A:$A,$A2436),SUMIFS('Census Data'!J:J,'Census Data'!$A:$A,$A2436))/SUMIFS('Census Data'!$F:$F,'Census Data'!$A:$A,$A2436)</f>
        <v>0.92232347155874916</v>
      </c>
      <c r="G2436" s="14">
        <f>SUM(SUMIFS('Census Data'!K:K,'Census Data'!$A:$A,$A2436),SUMIFS('Census Data'!L:L,'Census Data'!$A:$A,$A2436))/SUMIFS('Census Data'!$F:$F,'Census Data'!$A:$A,$A2436)</f>
        <v>4.8452490867488256E-2</v>
      </c>
      <c r="H2436" s="14">
        <f>SUM(SUMIFS('Census Data'!O:O,'Census Data'!$A:$A,$A2436),SUMIFS('Census Data'!P:P,'Census Data'!$A:$A,$A2436))/SUMIFS('Census Data'!$F:$F,'Census Data'!$A:$A,$A2436)</f>
        <v>4.2150054192926821E-3</v>
      </c>
      <c r="I2436" s="16">
        <f t="shared" si="76"/>
        <v>2.5009032154469923E-2</v>
      </c>
      <c r="J2436" s="14">
        <f>SUM(SUMIFS('Census Data'!W:W,'Census Data'!$A:$A,$A2436),SUMIFS('Census Data'!X:X,'Census Data'!$A:$A,$A2436))/SUMIFS('Census Data'!$F:$F,'Census Data'!$A:$A,$A2436)</f>
        <v>2.7738749949821364E-2</v>
      </c>
      <c r="K2436" s="16">
        <f t="shared" si="77"/>
        <v>0.9722612500501786</v>
      </c>
      <c r="L2436" s="19">
        <f>'EPA Data'!D2437/SUM('EPA Data'!D:D)</f>
        <v>9.2538813214031488E-5</v>
      </c>
      <c r="M2436" s="19">
        <f>'EPA Data'!E2437/SUM('EPA Data'!E:E)</f>
        <v>1.1536765016570621E-4</v>
      </c>
      <c r="N2436" s="19">
        <f>'EPA Data'!F2437/SUM('EPA Data'!F:F)</f>
        <v>1.8697932024554239E-4</v>
      </c>
      <c r="O2436" s="19">
        <f>'EPA Data'!G2437/SUM('EPA Data'!G:G)</f>
        <v>4.5274712677660268E-5</v>
      </c>
      <c r="P2436" s="19">
        <f>'EPA Data'!H2437/SUM('EPA Data'!H:H)</f>
        <v>9.6364567634490641E-5</v>
      </c>
      <c r="Q2436" s="19">
        <f>'EPA Data'!I2437/SUM('EPA Data'!I:I)</f>
        <v>8.7341671870331129E-5</v>
      </c>
      <c r="R2436" s="19">
        <f>'EPA Data'!J2437/SUM('EPA Data'!J:J)</f>
        <v>7.7253428138439862E-5</v>
      </c>
      <c r="S2436" s="19">
        <f>'EPA Data'!K2437/SUM('EPA Data'!K:K)</f>
        <v>1.1742456010386195E-4</v>
      </c>
      <c r="T2436" s="19">
        <f>'EPA Data'!L2437/SUM('EPA Data'!L:L)</f>
        <v>1.6171033958457562E-4</v>
      </c>
      <c r="U2436" s="19">
        <f>'EPA Data'!M2437/SUM('EPA Data'!M:M)</f>
        <v>5.389797407746016E-5</v>
      </c>
      <c r="V2436" s="19">
        <f>'EPA Data'!N2437/SUM('EPA Data'!N:N)</f>
        <v>6.4721323471333953E-5</v>
      </c>
      <c r="W2436" s="19">
        <f>'EPA Data'!O2437/SUM('EPA Data'!O:O)</f>
        <v>1.0573575412070322E-4</v>
      </c>
      <c r="X2436" s="19">
        <f>'EPA Data'!P2437/SUM('EPA Data'!P:P)</f>
        <v>1.4146591967589662E-4</v>
      </c>
    </row>
    <row r="2437" spans="1:24" x14ac:dyDescent="0.35">
      <c r="A2437" s="13" t="s">
        <v>3937</v>
      </c>
      <c r="B2437" s="13" t="s">
        <v>3883</v>
      </c>
      <c r="C2437" s="18" t="s">
        <v>90</v>
      </c>
      <c r="D2437" s="14">
        <f>SUMIFS('Census Data'!G:G,'Census Data'!$A:$A,$A2437)/SUMIFS('Census Data'!$F:$F,'Census Data'!$A:$A,$A2437)</f>
        <v>0.49601833976833976</v>
      </c>
      <c r="E2437" s="16">
        <f>SUMIFS('Census Data'!H:H,'Census Data'!$A:$A,$A2437)/SUMIFS('Census Data'!$F:$F,'Census Data'!$A:$A,$A2437)</f>
        <v>0.50398166023166024</v>
      </c>
      <c r="F2437" s="14">
        <f>SUM(SUMIFS('Census Data'!I:I,'Census Data'!$A:$A,$A2437),SUMIFS('Census Data'!J:J,'Census Data'!$A:$A,$A2437))/SUMIFS('Census Data'!$F:$F,'Census Data'!$A:$A,$A2437)</f>
        <v>0.9330357142857143</v>
      </c>
      <c r="G2437" s="14">
        <f>SUM(SUMIFS('Census Data'!K:K,'Census Data'!$A:$A,$A2437),SUMIFS('Census Data'!L:L,'Census Data'!$A:$A,$A2437))/SUMIFS('Census Data'!$F:$F,'Census Data'!$A:$A,$A2437)</f>
        <v>3.3904440154440156E-2</v>
      </c>
      <c r="H2437" s="14">
        <f>SUM(SUMIFS('Census Data'!O:O,'Census Data'!$A:$A,$A2437),SUMIFS('Census Data'!P:P,'Census Data'!$A:$A,$A2437))/SUMIFS('Census Data'!$F:$F,'Census Data'!$A:$A,$A2437)</f>
        <v>5.1882239382239383E-3</v>
      </c>
      <c r="I2437" s="16">
        <f t="shared" si="76"/>
        <v>2.7871621621621601E-2</v>
      </c>
      <c r="J2437" s="14">
        <f>SUM(SUMIFS('Census Data'!W:W,'Census Data'!$A:$A,$A2437),SUMIFS('Census Data'!X:X,'Census Data'!$A:$A,$A2437))/SUMIFS('Census Data'!$F:$F,'Census Data'!$A:$A,$A2437)</f>
        <v>2.6303088803088803E-2</v>
      </c>
      <c r="K2437" s="16">
        <f t="shared" si="77"/>
        <v>0.97369691119691115</v>
      </c>
      <c r="L2437" s="19">
        <f>'EPA Data'!D2438/SUM('EPA Data'!D:D)</f>
        <v>4.4464225184560106E-5</v>
      </c>
      <c r="M2437" s="19">
        <f>'EPA Data'!E2438/SUM('EPA Data'!E:E)</f>
        <v>5.3607167977151045E-5</v>
      </c>
      <c r="N2437" s="19">
        <f>'EPA Data'!F2438/SUM('EPA Data'!F:F)</f>
        <v>7.8617601714160671E-5</v>
      </c>
      <c r="O2437" s="19">
        <f>'EPA Data'!G2438/SUM('EPA Data'!G:G)</f>
        <v>1.7829876610526564E-5</v>
      </c>
      <c r="P2437" s="19">
        <f>'EPA Data'!H2438/SUM('EPA Data'!H:H)</f>
        <v>3.9318365053377093E-5</v>
      </c>
      <c r="Q2437" s="19">
        <f>'EPA Data'!I2438/SUM('EPA Data'!I:I)</f>
        <v>3.248164785869655E-5</v>
      </c>
      <c r="R2437" s="19">
        <f>'EPA Data'!J2438/SUM('EPA Data'!J:J)</f>
        <v>3.1130781548829447E-5</v>
      </c>
      <c r="S2437" s="19">
        <f>'EPA Data'!K2438/SUM('EPA Data'!K:K)</f>
        <v>4.5733562449768269E-5</v>
      </c>
      <c r="T2437" s="19">
        <f>'EPA Data'!L2438/SUM('EPA Data'!L:L)</f>
        <v>6.0752116783328468E-5</v>
      </c>
      <c r="U2437" s="19">
        <f>'EPA Data'!M2438/SUM('EPA Data'!M:M)</f>
        <v>2.2804792283766148E-5</v>
      </c>
      <c r="V2437" s="19">
        <f>'EPA Data'!N2438/SUM('EPA Data'!N:N)</f>
        <v>2.8139303363257369E-5</v>
      </c>
      <c r="W2437" s="19">
        <f>'EPA Data'!O2438/SUM('EPA Data'!O:O)</f>
        <v>4.2758364158040256E-5</v>
      </c>
      <c r="X2437" s="19">
        <f>'EPA Data'!P2438/SUM('EPA Data'!P:P)</f>
        <v>6.1068682993378669E-5</v>
      </c>
    </row>
    <row r="2438" spans="1:24" x14ac:dyDescent="0.35">
      <c r="A2438" s="13" t="s">
        <v>3938</v>
      </c>
      <c r="B2438" s="13" t="s">
        <v>3883</v>
      </c>
      <c r="C2438" s="18" t="s">
        <v>2362</v>
      </c>
      <c r="D2438" s="14">
        <f>SUMIFS('Census Data'!G:G,'Census Data'!$A:$A,$A2438)/SUMIFS('Census Data'!$F:$F,'Census Data'!$A:$A,$A2438)</f>
        <v>0.50658310511902249</v>
      </c>
      <c r="E2438" s="16">
        <f>SUMIFS('Census Data'!H:H,'Census Data'!$A:$A,$A2438)/SUMIFS('Census Data'!$F:$F,'Census Data'!$A:$A,$A2438)</f>
        <v>0.49341689488097745</v>
      </c>
      <c r="F2438" s="14">
        <f>SUM(SUMIFS('Census Data'!I:I,'Census Data'!$A:$A,$A2438),SUMIFS('Census Data'!J:J,'Census Data'!$A:$A,$A2438))/SUMIFS('Census Data'!$F:$F,'Census Data'!$A:$A,$A2438)</f>
        <v>0.93753949863071417</v>
      </c>
      <c r="G2438" s="14">
        <f>SUM(SUMIFS('Census Data'!K:K,'Census Data'!$A:$A,$A2438),SUMIFS('Census Data'!L:L,'Census Data'!$A:$A,$A2438))/SUMIFS('Census Data'!$F:$F,'Census Data'!$A:$A,$A2438)</f>
        <v>3.1072256161786393E-2</v>
      </c>
      <c r="H2438" s="14">
        <f>SUM(SUMIFS('Census Data'!O:O,'Census Data'!$A:$A,$A2438),SUMIFS('Census Data'!P:P,'Census Data'!$A:$A,$A2438))/SUMIFS('Census Data'!$F:$F,'Census Data'!$A:$A,$A2438)</f>
        <v>6.5831051190225406E-3</v>
      </c>
      <c r="I2438" s="16">
        <f t="shared" si="76"/>
        <v>2.4805140088476896E-2</v>
      </c>
      <c r="J2438" s="14">
        <f>SUM(SUMIFS('Census Data'!W:W,'Census Data'!$A:$A,$A2438),SUMIFS('Census Data'!X:X,'Census Data'!$A:$A,$A2438))/SUMIFS('Census Data'!$F:$F,'Census Data'!$A:$A,$A2438)</f>
        <v>2.4857804929429114E-2</v>
      </c>
      <c r="K2438" s="16">
        <f t="shared" si="77"/>
        <v>0.97514219507057087</v>
      </c>
      <c r="L2438" s="19">
        <f>'EPA Data'!D2439/SUM('EPA Data'!D:D)</f>
        <v>8.9426679576666391E-5</v>
      </c>
      <c r="M2438" s="19">
        <f>'EPA Data'!E2439/SUM('EPA Data'!E:E)</f>
        <v>1.2976854621497177E-4</v>
      </c>
      <c r="N2438" s="19">
        <f>'EPA Data'!F2439/SUM('EPA Data'!F:F)</f>
        <v>1.6580315955760759E-4</v>
      </c>
      <c r="O2438" s="19">
        <f>'EPA Data'!G2439/SUM('EPA Data'!G:G)</f>
        <v>3.7381716350061728E-5</v>
      </c>
      <c r="P2438" s="19">
        <f>'EPA Data'!H2439/SUM('EPA Data'!H:H)</f>
        <v>9.9585111170332396E-5</v>
      </c>
      <c r="Q2438" s="19">
        <f>'EPA Data'!I2439/SUM('EPA Data'!I:I)</f>
        <v>7.1606216959721637E-5</v>
      </c>
      <c r="R2438" s="19">
        <f>'EPA Data'!J2439/SUM('EPA Data'!J:J)</f>
        <v>6.6163298702449992E-5</v>
      </c>
      <c r="S2438" s="19">
        <f>'EPA Data'!K2439/SUM('EPA Data'!K:K)</f>
        <v>1.198528303100826E-4</v>
      </c>
      <c r="T2438" s="19">
        <f>'EPA Data'!L2439/SUM('EPA Data'!L:L)</f>
        <v>1.3391096087945987E-4</v>
      </c>
      <c r="U2438" s="19">
        <f>'EPA Data'!M2439/SUM('EPA Data'!M:M)</f>
        <v>4.6924670537421947E-5</v>
      </c>
      <c r="V2438" s="19">
        <f>'EPA Data'!N2439/SUM('EPA Data'!N:N)</f>
        <v>6.9622818714604336E-5</v>
      </c>
      <c r="W2438" s="19">
        <f>'EPA Data'!O2439/SUM('EPA Data'!O:O)</f>
        <v>9.1658569859345973E-5</v>
      </c>
      <c r="X2438" s="19">
        <f>'EPA Data'!P2439/SUM('EPA Data'!P:P)</f>
        <v>1.530356485097743E-4</v>
      </c>
    </row>
    <row r="2439" spans="1:24" x14ac:dyDescent="0.35">
      <c r="A2439" s="13" t="s">
        <v>3939</v>
      </c>
      <c r="B2439" s="13" t="s">
        <v>3883</v>
      </c>
      <c r="C2439" s="18" t="s">
        <v>92</v>
      </c>
      <c r="D2439" s="14">
        <f>SUMIFS('Census Data'!G:G,'Census Data'!$A:$A,$A2439)/SUMIFS('Census Data'!$F:$F,'Census Data'!$A:$A,$A2439)</f>
        <v>0.50632693466471546</v>
      </c>
      <c r="E2439" s="16">
        <f>SUMIFS('Census Data'!H:H,'Census Data'!$A:$A,$A2439)/SUMIFS('Census Data'!$F:$F,'Census Data'!$A:$A,$A2439)</f>
        <v>0.49367306533528449</v>
      </c>
      <c r="F2439" s="14">
        <f>SUM(SUMIFS('Census Data'!I:I,'Census Data'!$A:$A,$A2439),SUMIFS('Census Data'!J:J,'Census Data'!$A:$A,$A2439))/SUMIFS('Census Data'!$F:$F,'Census Data'!$A:$A,$A2439)</f>
        <v>0.96909701299819229</v>
      </c>
      <c r="G2439" s="14">
        <f>SUM(SUMIFS('Census Data'!K:K,'Census Data'!$A:$A,$A2439),SUMIFS('Census Data'!L:L,'Census Data'!$A:$A,$A2439))/SUMIFS('Census Data'!$F:$F,'Census Data'!$A:$A,$A2439)</f>
        <v>7.6611861926487047E-3</v>
      </c>
      <c r="H2439" s="14">
        <f>SUM(SUMIFS('Census Data'!O:O,'Census Data'!$A:$A,$A2439),SUMIFS('Census Data'!P:P,'Census Data'!$A:$A,$A2439))/SUMIFS('Census Data'!$F:$F,'Census Data'!$A:$A,$A2439)</f>
        <v>1.3772918998020143E-3</v>
      </c>
      <c r="I2439" s="16">
        <f t="shared" si="76"/>
        <v>2.1864508909356983E-2</v>
      </c>
      <c r="J2439" s="14">
        <f>SUM(SUMIFS('Census Data'!W:W,'Census Data'!$A:$A,$A2439),SUMIFS('Census Data'!X:X,'Census Data'!$A:$A,$A2439))/SUMIFS('Census Data'!$F:$F,'Census Data'!$A:$A,$A2439)</f>
        <v>2.2467074115520357E-2</v>
      </c>
      <c r="K2439" s="16">
        <f t="shared" si="77"/>
        <v>0.9775329258844796</v>
      </c>
      <c r="L2439" s="19">
        <f>'EPA Data'!D2440/SUM('EPA Data'!D:D)</f>
        <v>5.1849335947556176E-5</v>
      </c>
      <c r="M2439" s="19">
        <f>'EPA Data'!E2440/SUM('EPA Data'!E:E)</f>
        <v>7.5491707701164272E-5</v>
      </c>
      <c r="N2439" s="19">
        <f>'EPA Data'!F2440/SUM('EPA Data'!F:F)</f>
        <v>1.0693831619364121E-4</v>
      </c>
      <c r="O2439" s="19">
        <f>'EPA Data'!G2440/SUM('EPA Data'!G:G)</f>
        <v>3.1777696116516437E-5</v>
      </c>
      <c r="P2439" s="19">
        <f>'EPA Data'!H2440/SUM('EPA Data'!H:H)</f>
        <v>7.0871440446357249E-5</v>
      </c>
      <c r="Q2439" s="19">
        <f>'EPA Data'!I2440/SUM('EPA Data'!I:I)</f>
        <v>5.5000965859261279E-5</v>
      </c>
      <c r="R2439" s="19">
        <f>'EPA Data'!J2440/SUM('EPA Data'!J:J)</f>
        <v>5.5110984127147802E-5</v>
      </c>
      <c r="S2439" s="19">
        <f>'EPA Data'!K2440/SUM('EPA Data'!K:K)</f>
        <v>7.3019764375769047E-5</v>
      </c>
      <c r="T2439" s="19">
        <f>'EPA Data'!L2440/SUM('EPA Data'!L:L)</f>
        <v>9.2574955057271764E-5</v>
      </c>
      <c r="U2439" s="19">
        <f>'EPA Data'!M2440/SUM('EPA Data'!M:M)</f>
        <v>3.6347051483302528E-5</v>
      </c>
      <c r="V2439" s="19">
        <f>'EPA Data'!N2440/SUM('EPA Data'!N:N)</f>
        <v>4.821084047508972E-5</v>
      </c>
      <c r="W2439" s="19">
        <f>'EPA Data'!O2440/SUM('EPA Data'!O:O)</f>
        <v>6.3721744148395392E-5</v>
      </c>
      <c r="X2439" s="19">
        <f>'EPA Data'!P2440/SUM('EPA Data'!P:P)</f>
        <v>8.8578474938562319E-5</v>
      </c>
    </row>
    <row r="2440" spans="1:24" x14ac:dyDescent="0.35">
      <c r="A2440" s="13" t="s">
        <v>3940</v>
      </c>
      <c r="B2440" s="13" t="s">
        <v>3883</v>
      </c>
      <c r="C2440" s="18" t="s">
        <v>94</v>
      </c>
      <c r="D2440" s="14">
        <f>SUMIFS('Census Data'!G:G,'Census Data'!$A:$A,$A2440)/SUMIFS('Census Data'!$F:$F,'Census Data'!$A:$A,$A2440)</f>
        <v>0.49473318459456495</v>
      </c>
      <c r="E2440" s="16">
        <f>SUMIFS('Census Data'!H:H,'Census Data'!$A:$A,$A2440)/SUMIFS('Census Data'!$F:$F,'Census Data'!$A:$A,$A2440)</f>
        <v>0.50526681540543505</v>
      </c>
      <c r="F2440" s="14">
        <f>SUM(SUMIFS('Census Data'!I:I,'Census Data'!$A:$A,$A2440),SUMIFS('Census Data'!J:J,'Census Data'!$A:$A,$A2440))/SUMIFS('Census Data'!$F:$F,'Census Data'!$A:$A,$A2440)</f>
        <v>0.9516842836765298</v>
      </c>
      <c r="G2440" s="14">
        <f>SUM(SUMIFS('Census Data'!K:K,'Census Data'!$A:$A,$A2440),SUMIFS('Census Data'!L:L,'Census Data'!$A:$A,$A2440))/SUMIFS('Census Data'!$F:$F,'Census Data'!$A:$A,$A2440)</f>
        <v>2.0847810979847115E-2</v>
      </c>
      <c r="H2440" s="14">
        <f>SUM(SUMIFS('Census Data'!O:O,'Census Data'!$A:$A,$A2440),SUMIFS('Census Data'!P:P,'Census Data'!$A:$A,$A2440))/SUMIFS('Census Data'!$F:$F,'Census Data'!$A:$A,$A2440)</f>
        <v>6.6383819172671082E-3</v>
      </c>
      <c r="I2440" s="16">
        <f t="shared" si="76"/>
        <v>2.0829523426356022E-2</v>
      </c>
      <c r="J2440" s="14">
        <f>SUM(SUMIFS('Census Data'!W:W,'Census Data'!$A:$A,$A2440),SUMIFS('Census Data'!X:X,'Census Data'!$A:$A,$A2440))/SUMIFS('Census Data'!$F:$F,'Census Data'!$A:$A,$A2440)</f>
        <v>4.315862623898175E-2</v>
      </c>
      <c r="K2440" s="16">
        <f t="shared" si="77"/>
        <v>0.9568413737610183</v>
      </c>
      <c r="L2440" s="19">
        <f>'EPA Data'!D2441/SUM('EPA Data'!D:D)</f>
        <v>2.0773535504196489E-4</v>
      </c>
      <c r="M2440" s="19">
        <f>'EPA Data'!E2441/SUM('EPA Data'!E:E)</f>
        <v>2.8243116700580787E-4</v>
      </c>
      <c r="N2440" s="19">
        <f>'EPA Data'!F2441/SUM('EPA Data'!F:F)</f>
        <v>3.8175062436577738E-4</v>
      </c>
      <c r="O2440" s="19">
        <f>'EPA Data'!G2441/SUM('EPA Data'!G:G)</f>
        <v>1.985678045949801E-4</v>
      </c>
      <c r="P2440" s="19">
        <f>'EPA Data'!H2441/SUM('EPA Data'!H:H)</f>
        <v>2.8039572305315865E-4</v>
      </c>
      <c r="Q2440" s="19">
        <f>'EPA Data'!I2441/SUM('EPA Data'!I:I)</f>
        <v>2.3299785433589731E-4</v>
      </c>
      <c r="R2440" s="19">
        <f>'EPA Data'!J2441/SUM('EPA Data'!J:J)</f>
        <v>2.671288683675094E-4</v>
      </c>
      <c r="S2440" s="19">
        <f>'EPA Data'!K2441/SUM('EPA Data'!K:K)</f>
        <v>2.9925703965672461E-4</v>
      </c>
      <c r="T2440" s="19">
        <f>'EPA Data'!L2441/SUM('EPA Data'!L:L)</f>
        <v>3.608005660162568E-4</v>
      </c>
      <c r="U2440" s="19">
        <f>'EPA Data'!M2441/SUM('EPA Data'!M:M)</f>
        <v>1.7898809632163138E-4</v>
      </c>
      <c r="V2440" s="19">
        <f>'EPA Data'!N2441/SUM('EPA Data'!N:N)</f>
        <v>1.8446413385302343E-4</v>
      </c>
      <c r="W2440" s="19">
        <f>'EPA Data'!O2441/SUM('EPA Data'!O:O)</f>
        <v>2.544688790108784E-4</v>
      </c>
      <c r="X2440" s="19">
        <f>'EPA Data'!P2441/SUM('EPA Data'!P:P)</f>
        <v>2.6669430028918283E-4</v>
      </c>
    </row>
    <row r="2441" spans="1:24" x14ac:dyDescent="0.35">
      <c r="A2441" s="13" t="s">
        <v>3941</v>
      </c>
      <c r="B2441" s="13" t="s">
        <v>3883</v>
      </c>
      <c r="C2441" s="18" t="s">
        <v>249</v>
      </c>
      <c r="D2441" s="14">
        <f>SUMIFS('Census Data'!G:G,'Census Data'!$A:$A,$A2441)/SUMIFS('Census Data'!$F:$F,'Census Data'!$A:$A,$A2441)</f>
        <v>0.54220290824001338</v>
      </c>
      <c r="E2441" s="16">
        <f>SUMIFS('Census Data'!H:H,'Census Data'!$A:$A,$A2441)/SUMIFS('Census Data'!$F:$F,'Census Data'!$A:$A,$A2441)</f>
        <v>0.45779709175998662</v>
      </c>
      <c r="F2441" s="14">
        <f>SUM(SUMIFS('Census Data'!I:I,'Census Data'!$A:$A,$A2441),SUMIFS('Census Data'!J:J,'Census Data'!$A:$A,$A2441))/SUMIFS('Census Data'!$F:$F,'Census Data'!$A:$A,$A2441)</f>
        <v>0.95682210708117443</v>
      </c>
      <c r="G2441" s="14">
        <f>SUM(SUMIFS('Census Data'!K:K,'Census Data'!$A:$A,$A2441),SUMIFS('Census Data'!L:L,'Census Data'!$A:$A,$A2441))/SUMIFS('Census Data'!$F:$F,'Census Data'!$A:$A,$A2441)</f>
        <v>2.4625327316285028E-2</v>
      </c>
      <c r="H2441" s="14">
        <f>SUM(SUMIFS('Census Data'!O:O,'Census Data'!$A:$A,$A2441),SUMIFS('Census Data'!P:P,'Census Data'!$A:$A,$A2441))/SUMIFS('Census Data'!$F:$F,'Census Data'!$A:$A,$A2441)</f>
        <v>2.2285364087135775E-3</v>
      </c>
      <c r="I2441" s="16">
        <f t="shared" si="76"/>
        <v>1.6324029193826917E-2</v>
      </c>
      <c r="J2441" s="14">
        <f>SUM(SUMIFS('Census Data'!W:W,'Census Data'!$A:$A,$A2441),SUMIFS('Census Data'!X:X,'Census Data'!$A:$A,$A2441))/SUMIFS('Census Data'!$F:$F,'Census Data'!$A:$A,$A2441)</f>
        <v>2.8023845339573236E-2</v>
      </c>
      <c r="K2441" s="16">
        <f t="shared" si="77"/>
        <v>0.97197615466042675</v>
      </c>
      <c r="L2441" s="19">
        <f>'EPA Data'!D2442/SUM('EPA Data'!D:D)</f>
        <v>7.5795980391010794E-5</v>
      </c>
      <c r="M2441" s="19">
        <f>'EPA Data'!E2442/SUM('EPA Data'!E:E)</f>
        <v>1.2196478750325973E-4</v>
      </c>
      <c r="N2441" s="19">
        <f>'EPA Data'!F2442/SUM('EPA Data'!F:F)</f>
        <v>1.3378040757484178E-4</v>
      </c>
      <c r="O2441" s="19">
        <f>'EPA Data'!G2442/SUM('EPA Data'!G:G)</f>
        <v>4.5168405836499706E-5</v>
      </c>
      <c r="P2441" s="19">
        <f>'EPA Data'!H2442/SUM('EPA Data'!H:H)</f>
        <v>1.0566605549818054E-4</v>
      </c>
      <c r="Q2441" s="19">
        <f>'EPA Data'!I2442/SUM('EPA Data'!I:I)</f>
        <v>8.5616825703120001E-5</v>
      </c>
      <c r="R2441" s="19">
        <f>'EPA Data'!J2442/SUM('EPA Data'!J:J)</f>
        <v>9.7356066541901513E-5</v>
      </c>
      <c r="S2441" s="19">
        <f>'EPA Data'!K2442/SUM('EPA Data'!K:K)</f>
        <v>1.5721453835834743E-4</v>
      </c>
      <c r="T2441" s="19">
        <f>'EPA Data'!L2442/SUM('EPA Data'!L:L)</f>
        <v>1.3305795316170208E-4</v>
      </c>
      <c r="U2441" s="19">
        <f>'EPA Data'!M2442/SUM('EPA Data'!M:M)</f>
        <v>6.060082398961336E-5</v>
      </c>
      <c r="V2441" s="19">
        <f>'EPA Data'!N2442/SUM('EPA Data'!N:N)</f>
        <v>7.8100083758402315E-5</v>
      </c>
      <c r="W2441" s="19">
        <f>'EPA Data'!O2442/SUM('EPA Data'!O:O)</f>
        <v>1.1667125706985745E-4</v>
      </c>
      <c r="X2441" s="19">
        <f>'EPA Data'!P2442/SUM('EPA Data'!P:P)</f>
        <v>1.0419473011754669E-4</v>
      </c>
    </row>
    <row r="2442" spans="1:24" x14ac:dyDescent="0.35">
      <c r="A2442" s="13" t="s">
        <v>3942</v>
      </c>
      <c r="B2442" s="13" t="s">
        <v>3883</v>
      </c>
      <c r="C2442" s="18" t="s">
        <v>1115</v>
      </c>
      <c r="D2442" s="14">
        <f>SUMIFS('Census Data'!G:G,'Census Data'!$A:$A,$A2442)/SUMIFS('Census Data'!$F:$F,'Census Data'!$A:$A,$A2442)</f>
        <v>0.48964644672064406</v>
      </c>
      <c r="E2442" s="16">
        <f>SUMIFS('Census Data'!H:H,'Census Data'!$A:$A,$A2442)/SUMIFS('Census Data'!$F:$F,'Census Data'!$A:$A,$A2442)</f>
        <v>0.51035355327935594</v>
      </c>
      <c r="F2442" s="14">
        <f>SUM(SUMIFS('Census Data'!I:I,'Census Data'!$A:$A,$A2442),SUMIFS('Census Data'!J:J,'Census Data'!$A:$A,$A2442))/SUMIFS('Census Data'!$F:$F,'Census Data'!$A:$A,$A2442)</f>
        <v>0.85643031029342376</v>
      </c>
      <c r="G2442" s="14">
        <f>SUM(SUMIFS('Census Data'!K:K,'Census Data'!$A:$A,$A2442),SUMIFS('Census Data'!L:L,'Census Data'!$A:$A,$A2442))/SUMIFS('Census Data'!$F:$F,'Census Data'!$A:$A,$A2442)</f>
        <v>8.966398449994363E-2</v>
      </c>
      <c r="H2442" s="14">
        <f>SUM(SUMIFS('Census Data'!O:O,'Census Data'!$A:$A,$A2442),SUMIFS('Census Data'!P:P,'Census Data'!$A:$A,$A2442))/SUMIFS('Census Data'!$F:$F,'Census Data'!$A:$A,$A2442)</f>
        <v>2.460091112939123E-2</v>
      </c>
      <c r="I2442" s="16">
        <f t="shared" si="76"/>
        <v>2.9304794077241403E-2</v>
      </c>
      <c r="J2442" s="14">
        <f>SUM(SUMIFS('Census Data'!W:W,'Census Data'!$A:$A,$A2442),SUMIFS('Census Data'!X:X,'Census Data'!$A:$A,$A2442))/SUMIFS('Census Data'!$F:$F,'Census Data'!$A:$A,$A2442)</f>
        <v>5.9503179766413485E-2</v>
      </c>
      <c r="K2442" s="16">
        <f t="shared" si="77"/>
        <v>0.94049682023358649</v>
      </c>
      <c r="L2442" s="19">
        <f>'EPA Data'!D2443/SUM('EPA Data'!D:D)</f>
        <v>1.8480433479683709E-3</v>
      </c>
      <c r="M2442" s="19">
        <f>'EPA Data'!E2443/SUM('EPA Data'!E:E)</f>
        <v>2.3434093752939559E-3</v>
      </c>
      <c r="N2442" s="19">
        <f>'EPA Data'!F2443/SUM('EPA Data'!F:F)</f>
        <v>2.9022007236577272E-3</v>
      </c>
      <c r="O2442" s="19">
        <f>'EPA Data'!G2443/SUM('EPA Data'!G:G)</f>
        <v>1.8124327283219276E-3</v>
      </c>
      <c r="P2442" s="19">
        <f>'EPA Data'!H2443/SUM('EPA Data'!H:H)</f>
        <v>2.227776615235569E-3</v>
      </c>
      <c r="Q2442" s="19">
        <f>'EPA Data'!I2443/SUM('EPA Data'!I:I)</f>
        <v>1.7113240666424027E-3</v>
      </c>
      <c r="R2442" s="19">
        <f>'EPA Data'!J2443/SUM('EPA Data'!J:J)</f>
        <v>2.3857612896961487E-3</v>
      </c>
      <c r="S2442" s="19">
        <f>'EPA Data'!K2443/SUM('EPA Data'!K:K)</f>
        <v>2.3456019544265028E-3</v>
      </c>
      <c r="T2442" s="19">
        <f>'EPA Data'!L2443/SUM('EPA Data'!L:L)</f>
        <v>2.6658953812370633E-3</v>
      </c>
      <c r="U2442" s="19">
        <f>'EPA Data'!M2443/SUM('EPA Data'!M:M)</f>
        <v>1.3904994786448355E-3</v>
      </c>
      <c r="V2442" s="19">
        <f>'EPA Data'!N2443/SUM('EPA Data'!N:N)</f>
        <v>1.4616035325783156E-3</v>
      </c>
      <c r="W2442" s="19">
        <f>'EPA Data'!O2443/SUM('EPA Data'!O:O)</f>
        <v>1.7891214647336388E-3</v>
      </c>
      <c r="X2442" s="19">
        <f>'EPA Data'!P2443/SUM('EPA Data'!P:P)</f>
        <v>2.1280035030049318E-3</v>
      </c>
    </row>
    <row r="2443" spans="1:24" x14ac:dyDescent="0.35">
      <c r="A2443" s="13" t="s">
        <v>3943</v>
      </c>
      <c r="B2443" s="13" t="s">
        <v>3883</v>
      </c>
      <c r="C2443" s="18" t="s">
        <v>352</v>
      </c>
      <c r="D2443" s="14">
        <f>SUMIFS('Census Data'!G:G,'Census Data'!$A:$A,$A2443)/SUMIFS('Census Data'!$F:$F,'Census Data'!$A:$A,$A2443)</f>
        <v>0.63190184049079756</v>
      </c>
      <c r="E2443" s="16">
        <f>SUMIFS('Census Data'!H:H,'Census Data'!$A:$A,$A2443)/SUMIFS('Census Data'!$F:$F,'Census Data'!$A:$A,$A2443)</f>
        <v>0.36809815950920244</v>
      </c>
      <c r="F2443" s="14">
        <f>SUM(SUMIFS('Census Data'!I:I,'Census Data'!$A:$A,$A2443),SUMIFS('Census Data'!J:J,'Census Data'!$A:$A,$A2443))/SUMIFS('Census Data'!$F:$F,'Census Data'!$A:$A,$A2443)</f>
        <v>0.68811528035383074</v>
      </c>
      <c r="G2443" s="14">
        <f>SUM(SUMIFS('Census Data'!K:K,'Census Data'!$A:$A,$A2443),SUMIFS('Census Data'!L:L,'Census Data'!$A:$A,$A2443))/SUMIFS('Census Data'!$F:$F,'Census Data'!$A:$A,$A2443)</f>
        <v>0.28206591525181907</v>
      </c>
      <c r="H2443" s="14">
        <f>SUM(SUMIFS('Census Data'!O:O,'Census Data'!$A:$A,$A2443),SUMIFS('Census Data'!P:P,'Census Data'!$A:$A,$A2443))/SUMIFS('Census Data'!$F:$F,'Census Data'!$A:$A,$A2443)</f>
        <v>2.4254529890141248E-3</v>
      </c>
      <c r="I2443" s="16">
        <f t="shared" si="76"/>
        <v>2.7393351405336053E-2</v>
      </c>
      <c r="J2443" s="14">
        <f>SUM(SUMIFS('Census Data'!W:W,'Census Data'!$A:$A,$A2443),SUMIFS('Census Data'!X:X,'Census Data'!$A:$A,$A2443))/SUMIFS('Census Data'!$F:$F,'Census Data'!$A:$A,$A2443)</f>
        <v>2.7536025110572123E-2</v>
      </c>
      <c r="K2443" s="16">
        <f t="shared" si="77"/>
        <v>0.97246397488942793</v>
      </c>
      <c r="L2443" s="19">
        <f>'EPA Data'!D2444/SUM('EPA Data'!D:D)</f>
        <v>3.958117902501485E-5</v>
      </c>
      <c r="M2443" s="19">
        <f>'EPA Data'!E2444/SUM('EPA Data'!E:E)</f>
        <v>5.7557820297524525E-5</v>
      </c>
      <c r="N2443" s="19">
        <f>'EPA Data'!F2444/SUM('EPA Data'!F:F)</f>
        <v>7.3101773319134223E-5</v>
      </c>
      <c r="O2443" s="19">
        <f>'EPA Data'!G2444/SUM('EPA Data'!G:G)</f>
        <v>1.792057435583137E-5</v>
      </c>
      <c r="P2443" s="19">
        <f>'EPA Data'!H2444/SUM('EPA Data'!H:H)</f>
        <v>3.2065578612776966E-5</v>
      </c>
      <c r="Q2443" s="19">
        <f>'EPA Data'!I2444/SUM('EPA Data'!I:I)</f>
        <v>2.5907900289018571E-5</v>
      </c>
      <c r="R2443" s="19">
        <f>'EPA Data'!J2444/SUM('EPA Data'!J:J)</f>
        <v>2.2861149439097825E-5</v>
      </c>
      <c r="S2443" s="19">
        <f>'EPA Data'!K2444/SUM('EPA Data'!K:K)</f>
        <v>3.7144756522459351E-5</v>
      </c>
      <c r="T2443" s="19">
        <f>'EPA Data'!L2444/SUM('EPA Data'!L:L)</f>
        <v>4.6524815537201698E-5</v>
      </c>
      <c r="U2443" s="19">
        <f>'EPA Data'!M2444/SUM('EPA Data'!M:M)</f>
        <v>1.6787315300876151E-5</v>
      </c>
      <c r="V2443" s="19">
        <f>'EPA Data'!N2444/SUM('EPA Data'!N:N)</f>
        <v>2.0415266581584932E-5</v>
      </c>
      <c r="W2443" s="19">
        <f>'EPA Data'!O2444/SUM('EPA Data'!O:O)</f>
        <v>3.9670682455097613E-5</v>
      </c>
      <c r="X2443" s="19">
        <f>'EPA Data'!P2444/SUM('EPA Data'!P:P)</f>
        <v>5.6700806043509332E-5</v>
      </c>
    </row>
    <row r="2444" spans="1:24" x14ac:dyDescent="0.35">
      <c r="A2444" s="13" t="s">
        <v>3944</v>
      </c>
      <c r="B2444" s="13" t="s">
        <v>3883</v>
      </c>
      <c r="C2444" s="18" t="s">
        <v>98</v>
      </c>
      <c r="D2444" s="14">
        <f>SUMIFS('Census Data'!G:G,'Census Data'!$A:$A,$A2444)/SUMIFS('Census Data'!$F:$F,'Census Data'!$A:$A,$A2444)</f>
        <v>0.52142089979712802</v>
      </c>
      <c r="E2444" s="16">
        <f>SUMIFS('Census Data'!H:H,'Census Data'!$A:$A,$A2444)/SUMIFS('Census Data'!$F:$F,'Census Data'!$A:$A,$A2444)</f>
        <v>0.47857910020287203</v>
      </c>
      <c r="F2444" s="14">
        <f>SUM(SUMIFS('Census Data'!I:I,'Census Data'!$A:$A,$A2444),SUMIFS('Census Data'!J:J,'Census Data'!$A:$A,$A2444))/SUMIFS('Census Data'!$F:$F,'Census Data'!$A:$A,$A2444)</f>
        <v>0.61227574684752772</v>
      </c>
      <c r="G2444" s="14">
        <f>SUM(SUMIFS('Census Data'!K:K,'Census Data'!$A:$A,$A2444),SUMIFS('Census Data'!L:L,'Census Data'!$A:$A,$A2444))/SUMIFS('Census Data'!$F:$F,'Census Data'!$A:$A,$A2444)</f>
        <v>0.35594096821671506</v>
      </c>
      <c r="H2444" s="14">
        <f>SUM(SUMIFS('Census Data'!O:O,'Census Data'!$A:$A,$A2444),SUMIFS('Census Data'!P:P,'Census Data'!$A:$A,$A2444))/SUMIFS('Census Data'!$F:$F,'Census Data'!$A:$A,$A2444)</f>
        <v>5.7281514777835236E-3</v>
      </c>
      <c r="I2444" s="16">
        <f t="shared" si="76"/>
        <v>2.6055133457973723E-2</v>
      </c>
      <c r="J2444" s="14">
        <f>SUM(SUMIFS('Census Data'!W:W,'Census Data'!$A:$A,$A2444),SUMIFS('Census Data'!X:X,'Census Data'!$A:$A,$A2444))/SUMIFS('Census Data'!$F:$F,'Census Data'!$A:$A,$A2444)</f>
        <v>2.3986634313218506E-2</v>
      </c>
      <c r="K2444" s="16">
        <f t="shared" si="77"/>
        <v>0.97601336568678154</v>
      </c>
      <c r="L2444" s="19">
        <f>'EPA Data'!D2445/SUM('EPA Data'!D:D)</f>
        <v>1.2065794217305014E-4</v>
      </c>
      <c r="M2444" s="19">
        <f>'EPA Data'!E2445/SUM('EPA Data'!E:E)</f>
        <v>1.3892469631258679E-4</v>
      </c>
      <c r="N2444" s="19">
        <f>'EPA Data'!F2445/SUM('EPA Data'!F:F)</f>
        <v>1.9468561655086028E-4</v>
      </c>
      <c r="O2444" s="19">
        <f>'EPA Data'!G2445/SUM('EPA Data'!G:G)</f>
        <v>6.2764157948611327E-5</v>
      </c>
      <c r="P2444" s="19">
        <f>'EPA Data'!H2445/SUM('EPA Data'!H:H)</f>
        <v>1.0624393721919101E-4</v>
      </c>
      <c r="Q2444" s="19">
        <f>'EPA Data'!I2445/SUM('EPA Data'!I:I)</f>
        <v>9.1470474011949229E-5</v>
      </c>
      <c r="R2444" s="19">
        <f>'EPA Data'!J2445/SUM('EPA Data'!J:J)</f>
        <v>9.0641215603638975E-5</v>
      </c>
      <c r="S2444" s="19">
        <f>'EPA Data'!K2445/SUM('EPA Data'!K:K)</f>
        <v>1.2908429537679199E-4</v>
      </c>
      <c r="T2444" s="19">
        <f>'EPA Data'!L2445/SUM('EPA Data'!L:L)</f>
        <v>1.4650046016196529E-4</v>
      </c>
      <c r="U2444" s="19">
        <f>'EPA Data'!M2445/SUM('EPA Data'!M:M)</f>
        <v>4.8447726814698242E-5</v>
      </c>
      <c r="V2444" s="19">
        <f>'EPA Data'!N2445/SUM('EPA Data'!N:N)</f>
        <v>6.7291512821077476E-5</v>
      </c>
      <c r="W2444" s="19">
        <f>'EPA Data'!O2445/SUM('EPA Data'!O:O)</f>
        <v>1.3720298746842184E-4</v>
      </c>
      <c r="X2444" s="19">
        <f>'EPA Data'!P2445/SUM('EPA Data'!P:P)</f>
        <v>1.6925358682439625E-4</v>
      </c>
    </row>
    <row r="2445" spans="1:24" x14ac:dyDescent="0.35">
      <c r="A2445" s="13" t="s">
        <v>3945</v>
      </c>
      <c r="B2445" s="13" t="s">
        <v>3883</v>
      </c>
      <c r="C2445" s="18" t="s">
        <v>100</v>
      </c>
      <c r="D2445" s="14">
        <f>SUMIFS('Census Data'!G:G,'Census Data'!$A:$A,$A2445)/SUMIFS('Census Data'!$F:$F,'Census Data'!$A:$A,$A2445)</f>
        <v>0.49583333333333335</v>
      </c>
      <c r="E2445" s="16">
        <f>SUMIFS('Census Data'!H:H,'Census Data'!$A:$A,$A2445)/SUMIFS('Census Data'!$F:$F,'Census Data'!$A:$A,$A2445)</f>
        <v>0.50416666666666665</v>
      </c>
      <c r="F2445" s="14">
        <f>SUM(SUMIFS('Census Data'!I:I,'Census Data'!$A:$A,$A2445),SUMIFS('Census Data'!J:J,'Census Data'!$A:$A,$A2445))/SUMIFS('Census Data'!$F:$F,'Census Data'!$A:$A,$A2445)</f>
        <v>0.95307971014492754</v>
      </c>
      <c r="G2445" s="14">
        <f>SUM(SUMIFS('Census Data'!K:K,'Census Data'!$A:$A,$A2445),SUMIFS('Census Data'!L:L,'Census Data'!$A:$A,$A2445))/SUMIFS('Census Data'!$F:$F,'Census Data'!$A:$A,$A2445)</f>
        <v>1.8614130434782609E-2</v>
      </c>
      <c r="H2445" s="14">
        <f>SUM(SUMIFS('Census Data'!O:O,'Census Data'!$A:$A,$A2445),SUMIFS('Census Data'!P:P,'Census Data'!$A:$A,$A2445))/SUMIFS('Census Data'!$F:$F,'Census Data'!$A:$A,$A2445)</f>
        <v>4.9365942028985511E-3</v>
      </c>
      <c r="I2445" s="16">
        <f t="shared" si="76"/>
        <v>2.3369565217391197E-2</v>
      </c>
      <c r="J2445" s="14">
        <f>SUM(SUMIFS('Census Data'!W:W,'Census Data'!$A:$A,$A2445),SUMIFS('Census Data'!X:X,'Census Data'!$A:$A,$A2445))/SUMIFS('Census Data'!$F:$F,'Census Data'!$A:$A,$A2445)</f>
        <v>2.5271739130434782E-2</v>
      </c>
      <c r="K2445" s="16">
        <f t="shared" si="77"/>
        <v>0.97472826086956521</v>
      </c>
      <c r="L2445" s="19">
        <f>'EPA Data'!D2446/SUM('EPA Data'!D:D)</f>
        <v>1.4996033778334346E-4</v>
      </c>
      <c r="M2445" s="19">
        <f>'EPA Data'!E2446/SUM('EPA Data'!E:E)</f>
        <v>2.0821393742761295E-4</v>
      </c>
      <c r="N2445" s="19">
        <f>'EPA Data'!F2446/SUM('EPA Data'!F:F)</f>
        <v>3.2320165441365365E-4</v>
      </c>
      <c r="O2445" s="19">
        <f>'EPA Data'!G2446/SUM('EPA Data'!G:G)</f>
        <v>8.6095821076838988E-5</v>
      </c>
      <c r="P2445" s="19">
        <f>'EPA Data'!H2446/SUM('EPA Data'!H:H)</f>
        <v>1.9211945897568239E-4</v>
      </c>
      <c r="Q2445" s="19">
        <f>'EPA Data'!I2446/SUM('EPA Data'!I:I)</f>
        <v>1.6858158158171229E-4</v>
      </c>
      <c r="R2445" s="19">
        <f>'EPA Data'!J2446/SUM('EPA Data'!J:J)</f>
        <v>1.4622364237481413E-4</v>
      </c>
      <c r="S2445" s="19">
        <f>'EPA Data'!K2446/SUM('EPA Data'!K:K)</f>
        <v>2.3350953332261078E-4</v>
      </c>
      <c r="T2445" s="19">
        <f>'EPA Data'!L2446/SUM('EPA Data'!L:L)</f>
        <v>3.2218090676531321E-4</v>
      </c>
      <c r="U2445" s="19">
        <f>'EPA Data'!M2446/SUM('EPA Data'!M:M)</f>
        <v>9.5090639300802495E-5</v>
      </c>
      <c r="V2445" s="19">
        <f>'EPA Data'!N2446/SUM('EPA Data'!N:N)</f>
        <v>1.1507273985260244E-4</v>
      </c>
      <c r="W2445" s="19">
        <f>'EPA Data'!O2446/SUM('EPA Data'!O:O)</f>
        <v>1.8445240306295082E-4</v>
      </c>
      <c r="X2445" s="19">
        <f>'EPA Data'!P2446/SUM('EPA Data'!P:P)</f>
        <v>2.6882307619677514E-4</v>
      </c>
    </row>
    <row r="2446" spans="1:24" x14ac:dyDescent="0.35">
      <c r="A2446" s="13" t="s">
        <v>3946</v>
      </c>
      <c r="B2446" s="13" t="s">
        <v>3883</v>
      </c>
      <c r="C2446" s="18" t="s">
        <v>1017</v>
      </c>
      <c r="D2446" s="14">
        <f>SUMIFS('Census Data'!G:G,'Census Data'!$A:$A,$A2446)/SUMIFS('Census Data'!$F:$F,'Census Data'!$A:$A,$A2446)</f>
        <v>0.49121831041881903</v>
      </c>
      <c r="E2446" s="16">
        <f>SUMIFS('Census Data'!H:H,'Census Data'!$A:$A,$A2446)/SUMIFS('Census Data'!$F:$F,'Census Data'!$A:$A,$A2446)</f>
        <v>0.50878168958118097</v>
      </c>
      <c r="F2446" s="14">
        <f>SUM(SUMIFS('Census Data'!I:I,'Census Data'!$A:$A,$A2446),SUMIFS('Census Data'!J:J,'Census Data'!$A:$A,$A2446))/SUMIFS('Census Data'!$F:$F,'Census Data'!$A:$A,$A2446)</f>
        <v>0.94945561471827067</v>
      </c>
      <c r="G2446" s="14">
        <f>SUM(SUMIFS('Census Data'!K:K,'Census Data'!$A:$A,$A2446),SUMIFS('Census Data'!L:L,'Census Data'!$A:$A,$A2446))/SUMIFS('Census Data'!$F:$F,'Census Data'!$A:$A,$A2446)</f>
        <v>2.0742271318445523E-2</v>
      </c>
      <c r="H2446" s="14">
        <f>SUM(SUMIFS('Census Data'!O:O,'Census Data'!$A:$A,$A2446),SUMIFS('Census Data'!P:P,'Census Data'!$A:$A,$A2446))/SUMIFS('Census Data'!$F:$F,'Census Data'!$A:$A,$A2446)</f>
        <v>6.1988397043630291E-3</v>
      </c>
      <c r="I2446" s="16">
        <f t="shared" si="76"/>
        <v>2.3603274258920726E-2</v>
      </c>
      <c r="J2446" s="14">
        <f>SUM(SUMIFS('Census Data'!W:W,'Census Data'!$A:$A,$A2446),SUMIFS('Census Data'!X:X,'Census Data'!$A:$A,$A2446))/SUMIFS('Census Data'!$F:$F,'Census Data'!$A:$A,$A2446)</f>
        <v>2.5033775729158388E-2</v>
      </c>
      <c r="K2446" s="16">
        <f t="shared" si="77"/>
        <v>0.97496622427084156</v>
      </c>
      <c r="L2446" s="19">
        <f>'EPA Data'!D2447/SUM('EPA Data'!D:D)</f>
        <v>4.9924363124568282E-5</v>
      </c>
      <c r="M2446" s="19">
        <f>'EPA Data'!E2447/SUM('EPA Data'!E:E)</f>
        <v>6.2974687553204756E-5</v>
      </c>
      <c r="N2446" s="19">
        <f>'EPA Data'!F2447/SUM('EPA Data'!F:F)</f>
        <v>1.045736683536966E-4</v>
      </c>
      <c r="O2446" s="19">
        <f>'EPA Data'!G2447/SUM('EPA Data'!G:G)</f>
        <v>2.4698902557387724E-5</v>
      </c>
      <c r="P2446" s="19">
        <f>'EPA Data'!H2447/SUM('EPA Data'!H:H)</f>
        <v>5.4263859324160676E-5</v>
      </c>
      <c r="Q2446" s="19">
        <f>'EPA Data'!I2447/SUM('EPA Data'!I:I)</f>
        <v>5.1218289333233929E-5</v>
      </c>
      <c r="R2446" s="19">
        <f>'EPA Data'!J2447/SUM('EPA Data'!J:J)</f>
        <v>4.3608348963827405E-5</v>
      </c>
      <c r="S2446" s="19">
        <f>'EPA Data'!K2447/SUM('EPA Data'!K:K)</f>
        <v>6.684740060076364E-5</v>
      </c>
      <c r="T2446" s="19">
        <f>'EPA Data'!L2447/SUM('EPA Data'!L:L)</f>
        <v>9.5974012776773725E-5</v>
      </c>
      <c r="U2446" s="19">
        <f>'EPA Data'!M2447/SUM('EPA Data'!M:M)</f>
        <v>2.9106412225501383E-5</v>
      </c>
      <c r="V2446" s="19">
        <f>'EPA Data'!N2447/SUM('EPA Data'!N:N)</f>
        <v>3.4792489422075019E-5</v>
      </c>
      <c r="W2446" s="19">
        <f>'EPA Data'!O2447/SUM('EPA Data'!O:O)</f>
        <v>5.9595656787968333E-5</v>
      </c>
      <c r="X2446" s="19">
        <f>'EPA Data'!P2447/SUM('EPA Data'!P:P)</f>
        <v>7.9240691887958242E-5</v>
      </c>
    </row>
    <row r="2447" spans="1:24" x14ac:dyDescent="0.35">
      <c r="A2447" s="13" t="s">
        <v>3947</v>
      </c>
      <c r="B2447" s="13" t="s">
        <v>3883</v>
      </c>
      <c r="C2447" s="18" t="s">
        <v>255</v>
      </c>
      <c r="D2447" s="14">
        <f>SUMIFS('Census Data'!G:G,'Census Data'!$A:$A,$A2447)/SUMIFS('Census Data'!$F:$F,'Census Data'!$A:$A,$A2447)</f>
        <v>0.49371460928652322</v>
      </c>
      <c r="E2447" s="16">
        <f>SUMIFS('Census Data'!H:H,'Census Data'!$A:$A,$A2447)/SUMIFS('Census Data'!$F:$F,'Census Data'!$A:$A,$A2447)</f>
        <v>0.50628539071347678</v>
      </c>
      <c r="F2447" s="14">
        <f>SUM(SUMIFS('Census Data'!I:I,'Census Data'!$A:$A,$A2447),SUMIFS('Census Data'!J:J,'Census Data'!$A:$A,$A2447))/SUMIFS('Census Data'!$F:$F,'Census Data'!$A:$A,$A2447)</f>
        <v>0.89127972819932055</v>
      </c>
      <c r="G2447" s="14">
        <f>SUM(SUMIFS('Census Data'!K:K,'Census Data'!$A:$A,$A2447),SUMIFS('Census Data'!L:L,'Census Data'!$A:$A,$A2447))/SUMIFS('Census Data'!$F:$F,'Census Data'!$A:$A,$A2447)</f>
        <v>7.1404303510758771E-2</v>
      </c>
      <c r="H2447" s="14">
        <f>SUM(SUMIFS('Census Data'!O:O,'Census Data'!$A:$A,$A2447),SUMIFS('Census Data'!P:P,'Census Data'!$A:$A,$A2447))/SUMIFS('Census Data'!$F:$F,'Census Data'!$A:$A,$A2447)</f>
        <v>6.2853907134767838E-3</v>
      </c>
      <c r="I2447" s="16">
        <f t="shared" si="76"/>
        <v>3.1030577576443896E-2</v>
      </c>
      <c r="J2447" s="14">
        <f>SUM(SUMIFS('Census Data'!W:W,'Census Data'!$A:$A,$A2447),SUMIFS('Census Data'!X:X,'Census Data'!$A:$A,$A2447))/SUMIFS('Census Data'!$F:$F,'Census Data'!$A:$A,$A2447)</f>
        <v>3.6155152887882222E-2</v>
      </c>
      <c r="K2447" s="16">
        <f t="shared" si="77"/>
        <v>0.96384484711211782</v>
      </c>
      <c r="L2447" s="19">
        <f>'EPA Data'!D2448/SUM('EPA Data'!D:D)</f>
        <v>1.2071270500729695E-4</v>
      </c>
      <c r="M2447" s="19">
        <f>'EPA Data'!E2448/SUM('EPA Data'!E:E)</f>
        <v>1.5105155484700639E-4</v>
      </c>
      <c r="N2447" s="19">
        <f>'EPA Data'!F2448/SUM('EPA Data'!F:F)</f>
        <v>2.5125903748383276E-4</v>
      </c>
      <c r="O2447" s="19">
        <f>'EPA Data'!G2448/SUM('EPA Data'!G:G)</f>
        <v>9.6131907065351329E-5</v>
      </c>
      <c r="P2447" s="19">
        <f>'EPA Data'!H2448/SUM('EPA Data'!H:H)</f>
        <v>1.5937152759041014E-4</v>
      </c>
      <c r="Q2447" s="19">
        <f>'EPA Data'!I2448/SUM('EPA Data'!I:I)</f>
        <v>1.4625293475871112E-4</v>
      </c>
      <c r="R2447" s="19">
        <f>'EPA Data'!J2448/SUM('EPA Data'!J:J)</f>
        <v>1.3534991159700279E-4</v>
      </c>
      <c r="S2447" s="19">
        <f>'EPA Data'!K2448/SUM('EPA Data'!K:K)</f>
        <v>1.6898685713735936E-4</v>
      </c>
      <c r="T2447" s="19">
        <f>'EPA Data'!L2448/SUM('EPA Data'!L:L)</f>
        <v>2.7967867685714889E-4</v>
      </c>
      <c r="U2447" s="19">
        <f>'EPA Data'!M2448/SUM('EPA Data'!M:M)</f>
        <v>8.3897207019420608E-5</v>
      </c>
      <c r="V2447" s="19">
        <f>'EPA Data'!N2448/SUM('EPA Data'!N:N)</f>
        <v>8.8638650495913483E-5</v>
      </c>
      <c r="W2447" s="19">
        <f>'EPA Data'!O2448/SUM('EPA Data'!O:O)</f>
        <v>1.4369551713599302E-4</v>
      </c>
      <c r="X2447" s="19">
        <f>'EPA Data'!P2448/SUM('EPA Data'!P:P)</f>
        <v>1.9252292940234028E-4</v>
      </c>
    </row>
    <row r="2448" spans="1:24" x14ac:dyDescent="0.35">
      <c r="A2448" s="13" t="s">
        <v>3948</v>
      </c>
      <c r="B2448" s="13" t="s">
        <v>3883</v>
      </c>
      <c r="C2448" s="18" t="s">
        <v>3949</v>
      </c>
      <c r="D2448" s="14">
        <f>SUMIFS('Census Data'!G:G,'Census Data'!$A:$A,$A2448)/SUMIFS('Census Data'!$F:$F,'Census Data'!$A:$A,$A2448)</f>
        <v>0.49627416328092261</v>
      </c>
      <c r="E2448" s="16">
        <f>SUMIFS('Census Data'!H:H,'Census Data'!$A:$A,$A2448)/SUMIFS('Census Data'!$F:$F,'Census Data'!$A:$A,$A2448)</f>
        <v>0.50372583671907734</v>
      </c>
      <c r="F2448" s="14">
        <f>SUM(SUMIFS('Census Data'!I:I,'Census Data'!$A:$A,$A2448),SUMIFS('Census Data'!J:J,'Census Data'!$A:$A,$A2448))/SUMIFS('Census Data'!$F:$F,'Census Data'!$A:$A,$A2448)</f>
        <v>0.95286679905988669</v>
      </c>
      <c r="G2448" s="14">
        <f>SUM(SUMIFS('Census Data'!K:K,'Census Data'!$A:$A,$A2448),SUMIFS('Census Data'!L:L,'Census Data'!$A:$A,$A2448))/SUMIFS('Census Data'!$F:$F,'Census Data'!$A:$A,$A2448)</f>
        <v>1.5941844152531564E-2</v>
      </c>
      <c r="H2448" s="14">
        <f>SUM(SUMIFS('Census Data'!O:O,'Census Data'!$A:$A,$A2448),SUMIFS('Census Data'!P:P,'Census Data'!$A:$A,$A2448))/SUMIFS('Census Data'!$F:$F,'Census Data'!$A:$A,$A2448)</f>
        <v>9.3282562355384707E-3</v>
      </c>
      <c r="I2448" s="16">
        <f t="shared" si="76"/>
        <v>2.1863100552043324E-2</v>
      </c>
      <c r="J2448" s="14">
        <f>SUM(SUMIFS('Census Data'!W:W,'Census Data'!$A:$A,$A2448),SUMIFS('Census Data'!X:X,'Census Data'!$A:$A,$A2448))/SUMIFS('Census Data'!$F:$F,'Census Data'!$A:$A,$A2448)</f>
        <v>9.7636963215333328E-2</v>
      </c>
      <c r="K2448" s="16">
        <f t="shared" si="77"/>
        <v>0.90236303678466667</v>
      </c>
      <c r="L2448" s="19">
        <f>'EPA Data'!D2449/SUM('EPA Data'!D:D)</f>
        <v>3.5915849346567516E-4</v>
      </c>
      <c r="M2448" s="19">
        <f>'EPA Data'!E2449/SUM('EPA Data'!E:E)</f>
        <v>3.6396755639551509E-4</v>
      </c>
      <c r="N2448" s="19">
        <f>'EPA Data'!F2449/SUM('EPA Data'!F:F)</f>
        <v>5.0987157639466633E-4</v>
      </c>
      <c r="O2448" s="19">
        <f>'EPA Data'!G2449/SUM('EPA Data'!G:G)</f>
        <v>1.9974379158856355E-4</v>
      </c>
      <c r="P2448" s="19">
        <f>'EPA Data'!H2449/SUM('EPA Data'!H:H)</f>
        <v>3.3489327160276703E-4</v>
      </c>
      <c r="Q2448" s="19">
        <f>'EPA Data'!I2449/SUM('EPA Data'!I:I)</f>
        <v>3.0067524761910337E-4</v>
      </c>
      <c r="R2448" s="19">
        <f>'EPA Data'!J2449/SUM('EPA Data'!J:J)</f>
        <v>4.0619839426754106E-4</v>
      </c>
      <c r="S2448" s="19">
        <f>'EPA Data'!K2449/SUM('EPA Data'!K:K)</f>
        <v>3.4664733082679321E-4</v>
      </c>
      <c r="T2448" s="19">
        <f>'EPA Data'!L2449/SUM('EPA Data'!L:L)</f>
        <v>4.7538901597147013E-4</v>
      </c>
      <c r="U2448" s="19">
        <f>'EPA Data'!M2449/SUM('EPA Data'!M:M)</f>
        <v>1.9631729641060323E-4</v>
      </c>
      <c r="V2448" s="19">
        <f>'EPA Data'!N2449/SUM('EPA Data'!N:N)</f>
        <v>2.1421021160818879E-4</v>
      </c>
      <c r="W2448" s="19">
        <f>'EPA Data'!O2449/SUM('EPA Data'!O:O)</f>
        <v>3.0104643542689085E-4</v>
      </c>
      <c r="X2448" s="19">
        <f>'EPA Data'!P2449/SUM('EPA Data'!P:P)</f>
        <v>3.3293333412951333E-4</v>
      </c>
    </row>
    <row r="2449" spans="1:24" x14ac:dyDescent="0.35">
      <c r="A2449" s="13" t="s">
        <v>3950</v>
      </c>
      <c r="B2449" s="13" t="s">
        <v>3883</v>
      </c>
      <c r="C2449" s="18" t="s">
        <v>3951</v>
      </c>
      <c r="D2449" s="14">
        <f>SUMIFS('Census Data'!G:G,'Census Data'!$A:$A,$A2449)/SUMIFS('Census Data'!$F:$F,'Census Data'!$A:$A,$A2449)</f>
        <v>0.49038858644640509</v>
      </c>
      <c r="E2449" s="16">
        <f>SUMIFS('Census Data'!H:H,'Census Data'!$A:$A,$A2449)/SUMIFS('Census Data'!$F:$F,'Census Data'!$A:$A,$A2449)</f>
        <v>0.50961141355359485</v>
      </c>
      <c r="F2449" s="14">
        <f>SUM(SUMIFS('Census Data'!I:I,'Census Data'!$A:$A,$A2449),SUMIFS('Census Data'!J:J,'Census Data'!$A:$A,$A2449))/SUMIFS('Census Data'!$F:$F,'Census Data'!$A:$A,$A2449)</f>
        <v>0.92470433639947436</v>
      </c>
      <c r="G2449" s="14">
        <f>SUM(SUMIFS('Census Data'!K:K,'Census Data'!$A:$A,$A2449),SUMIFS('Census Data'!L:L,'Census Data'!$A:$A,$A2449))/SUMIFS('Census Data'!$F:$F,'Census Data'!$A:$A,$A2449)</f>
        <v>4.0322883424066078E-2</v>
      </c>
      <c r="H2449" s="14">
        <f>SUM(SUMIFS('Census Data'!O:O,'Census Data'!$A:$A,$A2449),SUMIFS('Census Data'!P:P,'Census Data'!$A:$A,$A2449))/SUMIFS('Census Data'!$F:$F,'Census Data'!$A:$A,$A2449)</f>
        <v>7.3399662098742255E-3</v>
      </c>
      <c r="I2449" s="16">
        <f t="shared" si="76"/>
        <v>2.7632813966585346E-2</v>
      </c>
      <c r="J2449" s="14">
        <f>SUM(SUMIFS('Census Data'!W:W,'Census Data'!$A:$A,$A2449),SUMIFS('Census Data'!X:X,'Census Data'!$A:$A,$A2449))/SUMIFS('Census Data'!$F:$F,'Census Data'!$A:$A,$A2449)</f>
        <v>4.0792190726487702E-2</v>
      </c>
      <c r="K2449" s="16">
        <f t="shared" si="77"/>
        <v>0.95920780927351235</v>
      </c>
      <c r="L2449" s="19">
        <f>'EPA Data'!D2450/SUM('EPA Data'!D:D)</f>
        <v>2.6066253946570382E-4</v>
      </c>
      <c r="M2449" s="19">
        <f>'EPA Data'!E2450/SUM('EPA Data'!E:E)</f>
        <v>3.3095012168214873E-4</v>
      </c>
      <c r="N2449" s="19">
        <f>'EPA Data'!F2450/SUM('EPA Data'!F:F)</f>
        <v>4.3258665020568687E-4</v>
      </c>
      <c r="O2449" s="19">
        <f>'EPA Data'!G2450/SUM('EPA Data'!G:G)</f>
        <v>1.7466725462497308E-4</v>
      </c>
      <c r="P2449" s="19">
        <f>'EPA Data'!H2450/SUM('EPA Data'!H:H)</f>
        <v>3.3915501196003545E-4</v>
      </c>
      <c r="Q2449" s="19">
        <f>'EPA Data'!I2450/SUM('EPA Data'!I:I)</f>
        <v>2.6928807484011719E-4</v>
      </c>
      <c r="R2449" s="19">
        <f>'EPA Data'!J2450/SUM('EPA Data'!J:J)</f>
        <v>3.2605782879003539E-4</v>
      </c>
      <c r="S2449" s="19">
        <f>'EPA Data'!K2450/SUM('EPA Data'!K:K)</f>
        <v>3.4002223733487109E-4</v>
      </c>
      <c r="T2449" s="19">
        <f>'EPA Data'!L2450/SUM('EPA Data'!L:L)</f>
        <v>4.2078338750537977E-4</v>
      </c>
      <c r="U2449" s="19">
        <f>'EPA Data'!M2450/SUM('EPA Data'!M:M)</f>
        <v>1.6497122260316456E-4</v>
      </c>
      <c r="V2449" s="19">
        <f>'EPA Data'!N2450/SUM('EPA Data'!N:N)</f>
        <v>2.0973853094823943E-4</v>
      </c>
      <c r="W2449" s="19">
        <f>'EPA Data'!O2450/SUM('EPA Data'!O:O)</f>
        <v>2.5224183824359839E-4</v>
      </c>
      <c r="X2449" s="19">
        <f>'EPA Data'!P2450/SUM('EPA Data'!P:P)</f>
        <v>3.24044364008417E-4</v>
      </c>
    </row>
    <row r="2450" spans="1:24" x14ac:dyDescent="0.35">
      <c r="A2450" s="13" t="s">
        <v>3952</v>
      </c>
      <c r="B2450" s="13" t="s">
        <v>3883</v>
      </c>
      <c r="C2450" s="18" t="s">
        <v>3953</v>
      </c>
      <c r="D2450" s="14">
        <f>SUMIFS('Census Data'!G:G,'Census Data'!$A:$A,$A2450)/SUMIFS('Census Data'!$F:$F,'Census Data'!$A:$A,$A2450)</f>
        <v>0.49212918197640687</v>
      </c>
      <c r="E2450" s="16">
        <f>SUMIFS('Census Data'!H:H,'Census Data'!$A:$A,$A2450)/SUMIFS('Census Data'!$F:$F,'Census Data'!$A:$A,$A2450)</f>
        <v>0.50787081802359313</v>
      </c>
      <c r="F2450" s="14">
        <f>SUM(SUMIFS('Census Data'!I:I,'Census Data'!$A:$A,$A2450),SUMIFS('Census Data'!J:J,'Census Data'!$A:$A,$A2450))/SUMIFS('Census Data'!$F:$F,'Census Data'!$A:$A,$A2450)</f>
        <v>0.91197060529878171</v>
      </c>
      <c r="G2450" s="14">
        <f>SUM(SUMIFS('Census Data'!K:K,'Census Data'!$A:$A,$A2450),SUMIFS('Census Data'!L:L,'Census Data'!$A:$A,$A2450))/SUMIFS('Census Data'!$F:$F,'Census Data'!$A:$A,$A2450)</f>
        <v>6.1922258750725198E-2</v>
      </c>
      <c r="H2450" s="14">
        <f>SUM(SUMIFS('Census Data'!O:O,'Census Data'!$A:$A,$A2450),SUMIFS('Census Data'!P:P,'Census Data'!$A:$A,$A2450))/SUMIFS('Census Data'!$F:$F,'Census Data'!$A:$A,$A2450)</f>
        <v>4.0997872751885513E-3</v>
      </c>
      <c r="I2450" s="16">
        <f t="shared" si="76"/>
        <v>2.2007348675304517E-2</v>
      </c>
      <c r="J2450" s="14">
        <f>SUM(SUMIFS('Census Data'!W:W,'Census Data'!$A:$A,$A2450),SUMIFS('Census Data'!X:X,'Census Data'!$A:$A,$A2450))/SUMIFS('Census Data'!$F:$F,'Census Data'!$A:$A,$A2450)</f>
        <v>1.7907561400116033E-2</v>
      </c>
      <c r="K2450" s="16">
        <f t="shared" si="77"/>
        <v>0.98209243859988393</v>
      </c>
      <c r="L2450" s="19">
        <f>'EPA Data'!D2451/SUM('EPA Data'!D:D)</f>
        <v>1.2039459256499403E-4</v>
      </c>
      <c r="M2450" s="19">
        <f>'EPA Data'!E2451/SUM('EPA Data'!E:E)</f>
        <v>1.4641351601067947E-4</v>
      </c>
      <c r="N2450" s="19">
        <f>'EPA Data'!F2451/SUM('EPA Data'!F:F)</f>
        <v>2.1936182575199722E-4</v>
      </c>
      <c r="O2450" s="19">
        <f>'EPA Data'!G2451/SUM('EPA Data'!G:G)</f>
        <v>5.0899076021262075E-5</v>
      </c>
      <c r="P2450" s="19">
        <f>'EPA Data'!H2451/SUM('EPA Data'!H:H)</f>
        <v>1.2117092892153964E-4</v>
      </c>
      <c r="Q2450" s="19">
        <f>'EPA Data'!I2451/SUM('EPA Data'!I:I)</f>
        <v>1.0836521116211164E-4</v>
      </c>
      <c r="R2450" s="19">
        <f>'EPA Data'!J2451/SUM('EPA Data'!J:J)</f>
        <v>9.0325260425477515E-5</v>
      </c>
      <c r="S2450" s="19">
        <f>'EPA Data'!K2451/SUM('EPA Data'!K:K)</f>
        <v>1.5598994240620257E-4</v>
      </c>
      <c r="T2450" s="19">
        <f>'EPA Data'!L2451/SUM('EPA Data'!L:L)</f>
        <v>1.978444434261859E-4</v>
      </c>
      <c r="U2450" s="19">
        <f>'EPA Data'!M2451/SUM('EPA Data'!M:M)</f>
        <v>5.6701599053576945E-5</v>
      </c>
      <c r="V2450" s="19">
        <f>'EPA Data'!N2451/SUM('EPA Data'!N:N)</f>
        <v>7.4245934094738832E-5</v>
      </c>
      <c r="W2450" s="19">
        <f>'EPA Data'!O2451/SUM('EPA Data'!O:O)</f>
        <v>1.2659385905956452E-4</v>
      </c>
      <c r="X2450" s="19">
        <f>'EPA Data'!P2451/SUM('EPA Data'!P:P)</f>
        <v>1.8913048621173548E-4</v>
      </c>
    </row>
    <row r="2451" spans="1:24" x14ac:dyDescent="0.35">
      <c r="A2451" s="13" t="s">
        <v>3954</v>
      </c>
      <c r="B2451" s="13" t="s">
        <v>3883</v>
      </c>
      <c r="C2451" s="18" t="s">
        <v>108</v>
      </c>
      <c r="D2451" s="14">
        <f>SUMIFS('Census Data'!G:G,'Census Data'!$A:$A,$A2451)/SUMIFS('Census Data'!$F:$F,'Census Data'!$A:$A,$A2451)</f>
        <v>0.49335765554982752</v>
      </c>
      <c r="E2451" s="16">
        <f>SUMIFS('Census Data'!H:H,'Census Data'!$A:$A,$A2451)/SUMIFS('Census Data'!$F:$F,'Census Data'!$A:$A,$A2451)</f>
        <v>0.50664234445017253</v>
      </c>
      <c r="F2451" s="14">
        <f>SUM(SUMIFS('Census Data'!I:I,'Census Data'!$A:$A,$A2451),SUMIFS('Census Data'!J:J,'Census Data'!$A:$A,$A2451))/SUMIFS('Census Data'!$F:$F,'Census Data'!$A:$A,$A2451)</f>
        <v>0.95276995677519138</v>
      </c>
      <c r="G2451" s="14">
        <f>SUM(SUMIFS('Census Data'!K:K,'Census Data'!$A:$A,$A2451),SUMIFS('Census Data'!L:L,'Census Data'!$A:$A,$A2451))/SUMIFS('Census Data'!$F:$F,'Census Data'!$A:$A,$A2451)</f>
        <v>1.2134671055240513E-2</v>
      </c>
      <c r="H2451" s="14">
        <f>SUM(SUMIFS('Census Data'!O:O,'Census Data'!$A:$A,$A2451),SUMIFS('Census Data'!P:P,'Census Data'!$A:$A,$A2451))/SUMIFS('Census Data'!$F:$F,'Census Data'!$A:$A,$A2451)</f>
        <v>1.0270849030415989E-2</v>
      </c>
      <c r="I2451" s="16">
        <f t="shared" si="76"/>
        <v>2.4824523139152177E-2</v>
      </c>
      <c r="J2451" s="14">
        <f>SUM(SUMIFS('Census Data'!W:W,'Census Data'!$A:$A,$A2451),SUMIFS('Census Data'!X:X,'Census Data'!$A:$A,$A2451))/SUMIFS('Census Data'!$F:$F,'Census Data'!$A:$A,$A2451)</f>
        <v>6.6344132926200575E-2</v>
      </c>
      <c r="K2451" s="16">
        <f t="shared" si="77"/>
        <v>0.93365586707379944</v>
      </c>
      <c r="L2451" s="19">
        <f>'EPA Data'!D2452/SUM('EPA Data'!D:D)</f>
        <v>1.0042926170859818E-4</v>
      </c>
      <c r="M2451" s="19">
        <f>'EPA Data'!E2452/SUM('EPA Data'!E:E)</f>
        <v>1.5559361122549807E-4</v>
      </c>
      <c r="N2451" s="19">
        <f>'EPA Data'!F2452/SUM('EPA Data'!F:F)</f>
        <v>1.9754703017136306E-4</v>
      </c>
      <c r="O2451" s="19">
        <f>'EPA Data'!G2452/SUM('EPA Data'!G:G)</f>
        <v>6.4147324210099544E-5</v>
      </c>
      <c r="P2451" s="19">
        <f>'EPA Data'!H2452/SUM('EPA Data'!H:H)</f>
        <v>1.3921573194886153E-4</v>
      </c>
      <c r="Q2451" s="19">
        <f>'EPA Data'!I2452/SUM('EPA Data'!I:I)</f>
        <v>9.8565534554876386E-5</v>
      </c>
      <c r="R2451" s="19">
        <f>'EPA Data'!J2452/SUM('EPA Data'!J:J)</f>
        <v>1.0552479317379772E-4</v>
      </c>
      <c r="S2451" s="19">
        <f>'EPA Data'!K2452/SUM('EPA Data'!K:K)</f>
        <v>1.4619427912052237E-4</v>
      </c>
      <c r="T2451" s="19">
        <f>'EPA Data'!L2452/SUM('EPA Data'!L:L)</f>
        <v>1.6488871890519045E-4</v>
      </c>
      <c r="U2451" s="19">
        <f>'EPA Data'!M2452/SUM('EPA Data'!M:M)</f>
        <v>7.3153041975232015E-5</v>
      </c>
      <c r="V2451" s="19">
        <f>'EPA Data'!N2452/SUM('EPA Data'!N:N)</f>
        <v>9.9483320814796328E-5</v>
      </c>
      <c r="W2451" s="19">
        <f>'EPA Data'!O2452/SUM('EPA Data'!O:O)</f>
        <v>1.1862962151356231E-4</v>
      </c>
      <c r="X2451" s="19">
        <f>'EPA Data'!P2452/SUM('EPA Data'!P:P)</f>
        <v>1.7814216288527537E-4</v>
      </c>
    </row>
    <row r="2452" spans="1:24" x14ac:dyDescent="0.35">
      <c r="A2452" s="13" t="s">
        <v>3955</v>
      </c>
      <c r="B2452" s="13" t="s">
        <v>3883</v>
      </c>
      <c r="C2452" s="18" t="s">
        <v>110</v>
      </c>
      <c r="D2452" s="14">
        <f>SUMIFS('Census Data'!G:G,'Census Data'!$A:$A,$A2452)/SUMIFS('Census Data'!$F:$F,'Census Data'!$A:$A,$A2452)</f>
        <v>0.48064917588254935</v>
      </c>
      <c r="E2452" s="16">
        <f>SUMIFS('Census Data'!H:H,'Census Data'!$A:$A,$A2452)/SUMIFS('Census Data'!$F:$F,'Census Data'!$A:$A,$A2452)</f>
        <v>0.5193508241174507</v>
      </c>
      <c r="F2452" s="14">
        <f>SUM(SUMIFS('Census Data'!I:I,'Census Data'!$A:$A,$A2452),SUMIFS('Census Data'!J:J,'Census Data'!$A:$A,$A2452))/SUMIFS('Census Data'!$F:$F,'Census Data'!$A:$A,$A2452)</f>
        <v>0.58359050114840183</v>
      </c>
      <c r="G2452" s="14">
        <f>SUM(SUMIFS('Census Data'!K:K,'Census Data'!$A:$A,$A2452),SUMIFS('Census Data'!L:L,'Census Data'!$A:$A,$A2452))/SUMIFS('Census Data'!$F:$F,'Census Data'!$A:$A,$A2452)</f>
        <v>0.38139083099774368</v>
      </c>
      <c r="H2452" s="14">
        <f>SUM(SUMIFS('Census Data'!O:O,'Census Data'!$A:$A,$A2452),SUMIFS('Census Data'!P:P,'Census Data'!$A:$A,$A2452))/SUMIFS('Census Data'!$F:$F,'Census Data'!$A:$A,$A2452)</f>
        <v>1.1575081197575708E-2</v>
      </c>
      <c r="I2452" s="16">
        <f t="shared" si="76"/>
        <v>2.344358665627877E-2</v>
      </c>
      <c r="J2452" s="14">
        <f>SUM(SUMIFS('Census Data'!W:W,'Census Data'!$A:$A,$A2452),SUMIFS('Census Data'!X:X,'Census Data'!$A:$A,$A2452))/SUMIFS('Census Data'!$F:$F,'Census Data'!$A:$A,$A2452)</f>
        <v>4.7382959133083082E-2</v>
      </c>
      <c r="K2452" s="16">
        <f t="shared" si="77"/>
        <v>0.9526170408669169</v>
      </c>
      <c r="L2452" s="19">
        <f>'EPA Data'!D2453/SUM('EPA Data'!D:D)</f>
        <v>3.9702110592015346E-4</v>
      </c>
      <c r="M2452" s="19">
        <f>'EPA Data'!E2453/SUM('EPA Data'!E:E)</f>
        <v>4.0318824579038139E-4</v>
      </c>
      <c r="N2452" s="19">
        <f>'EPA Data'!F2453/SUM('EPA Data'!F:F)</f>
        <v>6.2627215359958898E-4</v>
      </c>
      <c r="O2452" s="19">
        <f>'EPA Data'!G2453/SUM('EPA Data'!G:G)</f>
        <v>1.6025937032637414E-4</v>
      </c>
      <c r="P2452" s="19">
        <f>'EPA Data'!H2453/SUM('EPA Data'!H:H)</f>
        <v>3.0953913847384204E-4</v>
      </c>
      <c r="Q2452" s="19">
        <f>'EPA Data'!I2453/SUM('EPA Data'!I:I)</f>
        <v>2.8079912802886792E-4</v>
      </c>
      <c r="R2452" s="19">
        <f>'EPA Data'!J2453/SUM('EPA Data'!J:J)</f>
        <v>3.1360430732851885E-4</v>
      </c>
      <c r="S2452" s="19">
        <f>'EPA Data'!K2453/SUM('EPA Data'!K:K)</f>
        <v>3.8040215624526749E-4</v>
      </c>
      <c r="T2452" s="19">
        <f>'EPA Data'!L2453/SUM('EPA Data'!L:L)</f>
        <v>5.0774595949754271E-4</v>
      </c>
      <c r="U2452" s="19">
        <f>'EPA Data'!M2453/SUM('EPA Data'!M:M)</f>
        <v>1.6355422766668729E-4</v>
      </c>
      <c r="V2452" s="19">
        <f>'EPA Data'!N2453/SUM('EPA Data'!N:N)</f>
        <v>2.0199900804431699E-4</v>
      </c>
      <c r="W2452" s="19">
        <f>'EPA Data'!O2453/SUM('EPA Data'!O:O)</f>
        <v>3.6520983537498448E-4</v>
      </c>
      <c r="X2452" s="19">
        <f>'EPA Data'!P2453/SUM('EPA Data'!P:P)</f>
        <v>5.0372807563872223E-4</v>
      </c>
    </row>
    <row r="2453" spans="1:24" x14ac:dyDescent="0.35">
      <c r="A2453" s="13" t="s">
        <v>3956</v>
      </c>
      <c r="B2453" s="13" t="s">
        <v>3883</v>
      </c>
      <c r="C2453" s="18" t="s">
        <v>114</v>
      </c>
      <c r="D2453" s="14">
        <f>SUMIFS('Census Data'!G:G,'Census Data'!$A:$A,$A2453)/SUMIFS('Census Data'!$F:$F,'Census Data'!$A:$A,$A2453)</f>
        <v>0.49306470629031141</v>
      </c>
      <c r="E2453" s="16">
        <f>SUMIFS('Census Data'!H:H,'Census Data'!$A:$A,$A2453)/SUMIFS('Census Data'!$F:$F,'Census Data'!$A:$A,$A2453)</f>
        <v>0.50693529370968859</v>
      </c>
      <c r="F2453" s="14">
        <f>SUM(SUMIFS('Census Data'!I:I,'Census Data'!$A:$A,$A2453),SUMIFS('Census Data'!J:J,'Census Data'!$A:$A,$A2453))/SUMIFS('Census Data'!$F:$F,'Census Data'!$A:$A,$A2453)</f>
        <v>0.93012691587488727</v>
      </c>
      <c r="G2453" s="14">
        <f>SUM(SUMIFS('Census Data'!K:K,'Census Data'!$A:$A,$A2453),SUMIFS('Census Data'!L:L,'Census Data'!$A:$A,$A2453))/SUMIFS('Census Data'!$F:$F,'Census Data'!$A:$A,$A2453)</f>
        <v>4.0363409390387683E-2</v>
      </c>
      <c r="H2453" s="14">
        <f>SUM(SUMIFS('Census Data'!O:O,'Census Data'!$A:$A,$A2453),SUMIFS('Census Data'!P:P,'Census Data'!$A:$A,$A2453))/SUMIFS('Census Data'!$F:$F,'Census Data'!$A:$A,$A2453)</f>
        <v>6.7272348983979475E-3</v>
      </c>
      <c r="I2453" s="16">
        <f t="shared" si="76"/>
        <v>2.2782439836326995E-2</v>
      </c>
      <c r="J2453" s="14">
        <f>SUM(SUMIFS('Census Data'!W:W,'Census Data'!$A:$A,$A2453),SUMIFS('Census Data'!X:X,'Census Data'!$A:$A,$A2453))/SUMIFS('Census Data'!$F:$F,'Census Data'!$A:$A,$A2453)</f>
        <v>2.0389763506484498E-2</v>
      </c>
      <c r="K2453" s="16">
        <f t="shared" si="77"/>
        <v>0.97961023649351553</v>
      </c>
      <c r="L2453" s="19">
        <f>'EPA Data'!D2454/SUM('EPA Data'!D:D)</f>
        <v>1.1928184819294345E-4</v>
      </c>
      <c r="M2453" s="19">
        <f>'EPA Data'!E2454/SUM('EPA Data'!E:E)</f>
        <v>1.5894519920736617E-4</v>
      </c>
      <c r="N2453" s="19">
        <f>'EPA Data'!F2454/SUM('EPA Data'!F:F)</f>
        <v>2.3878324275969874E-4</v>
      </c>
      <c r="O2453" s="19">
        <f>'EPA Data'!G2454/SUM('EPA Data'!G:G)</f>
        <v>8.2914854384869452E-5</v>
      </c>
      <c r="P2453" s="19">
        <f>'EPA Data'!H2454/SUM('EPA Data'!H:H)</f>
        <v>1.6783032284564971E-4</v>
      </c>
      <c r="Q2453" s="19">
        <f>'EPA Data'!I2454/SUM('EPA Data'!I:I)</f>
        <v>1.4861767493430563E-4</v>
      </c>
      <c r="R2453" s="19">
        <f>'EPA Data'!J2454/SUM('EPA Data'!J:J)</f>
        <v>1.1387501116077322E-4</v>
      </c>
      <c r="S2453" s="19">
        <f>'EPA Data'!K2454/SUM('EPA Data'!K:K)</f>
        <v>1.7259675444163518E-4</v>
      </c>
      <c r="T2453" s="19">
        <f>'EPA Data'!L2454/SUM('EPA Data'!L:L)</f>
        <v>2.5819764319745905E-4</v>
      </c>
      <c r="U2453" s="19">
        <f>'EPA Data'!M2454/SUM('EPA Data'!M:M)</f>
        <v>7.8202083707535445E-5</v>
      </c>
      <c r="V2453" s="19">
        <f>'EPA Data'!N2454/SUM('EPA Data'!N:N)</f>
        <v>9.5009098812362289E-5</v>
      </c>
      <c r="W2453" s="19">
        <f>'EPA Data'!O2454/SUM('EPA Data'!O:O)</f>
        <v>1.3610173619766106E-4</v>
      </c>
      <c r="X2453" s="19">
        <f>'EPA Data'!P2454/SUM('EPA Data'!P:P)</f>
        <v>1.7987353891001703E-4</v>
      </c>
    </row>
    <row r="2454" spans="1:24" x14ac:dyDescent="0.35">
      <c r="A2454" s="13" t="s">
        <v>3957</v>
      </c>
      <c r="B2454" s="13" t="s">
        <v>3883</v>
      </c>
      <c r="C2454" s="18" t="s">
        <v>116</v>
      </c>
      <c r="D2454" s="14">
        <f>SUMIFS('Census Data'!G:G,'Census Data'!$A:$A,$A2454)/SUMIFS('Census Data'!$F:$F,'Census Data'!$A:$A,$A2454)</f>
        <v>0.49401345879336966</v>
      </c>
      <c r="E2454" s="16">
        <f>SUMIFS('Census Data'!H:H,'Census Data'!$A:$A,$A2454)/SUMIFS('Census Data'!$F:$F,'Census Data'!$A:$A,$A2454)</f>
        <v>0.50598654120663034</v>
      </c>
      <c r="F2454" s="14">
        <f>SUM(SUMIFS('Census Data'!I:I,'Census Data'!$A:$A,$A2454),SUMIFS('Census Data'!J:J,'Census Data'!$A:$A,$A2454))/SUMIFS('Census Data'!$F:$F,'Census Data'!$A:$A,$A2454)</f>
        <v>0.90106912925685323</v>
      </c>
      <c r="G2454" s="14">
        <f>SUM(SUMIFS('Census Data'!K:K,'Census Data'!$A:$A,$A2454),SUMIFS('Census Data'!L:L,'Census Data'!$A:$A,$A2454))/SUMIFS('Census Data'!$F:$F,'Census Data'!$A:$A,$A2454)</f>
        <v>6.5633466367582369E-2</v>
      </c>
      <c r="H2454" s="14">
        <f>SUM(SUMIFS('Census Data'!O:O,'Census Data'!$A:$A,$A2454),SUMIFS('Census Data'!P:P,'Census Data'!$A:$A,$A2454))/SUMIFS('Census Data'!$F:$F,'Census Data'!$A:$A,$A2454)</f>
        <v>6.4963439857837852E-3</v>
      </c>
      <c r="I2454" s="16">
        <f t="shared" si="76"/>
        <v>2.6801060389780584E-2</v>
      </c>
      <c r="J2454" s="14">
        <f>SUM(SUMIFS('Census Data'!W:W,'Census Data'!$A:$A,$A2454),SUMIFS('Census Data'!X:X,'Census Data'!$A:$A,$A2454))/SUMIFS('Census Data'!$F:$F,'Census Data'!$A:$A,$A2454)</f>
        <v>6.3972965886911176E-2</v>
      </c>
      <c r="K2454" s="16">
        <f t="shared" si="77"/>
        <v>0.93602703411308885</v>
      </c>
      <c r="L2454" s="19">
        <f>'EPA Data'!D2455/SUM('EPA Data'!D:D)</f>
        <v>9.7449316376059162E-5</v>
      </c>
      <c r="M2454" s="19">
        <f>'EPA Data'!E2455/SUM('EPA Data'!E:E)</f>
        <v>1.4676775264057791E-4</v>
      </c>
      <c r="N2454" s="19">
        <f>'EPA Data'!F2455/SUM('EPA Data'!F:F)</f>
        <v>2.0934170704226066E-4</v>
      </c>
      <c r="O2454" s="19">
        <f>'EPA Data'!G2455/SUM('EPA Data'!G:G)</f>
        <v>6.8615029150578455E-5</v>
      </c>
      <c r="P2454" s="19">
        <f>'EPA Data'!H2455/SUM('EPA Data'!H:H)</f>
        <v>1.479364852648009E-4</v>
      </c>
      <c r="Q2454" s="19">
        <f>'EPA Data'!I2455/SUM('EPA Data'!I:I)</f>
        <v>1.1247964824132155E-4</v>
      </c>
      <c r="R2454" s="19">
        <f>'EPA Data'!J2455/SUM('EPA Data'!J:J)</f>
        <v>1.182193405651265E-4</v>
      </c>
      <c r="S2454" s="19">
        <f>'EPA Data'!K2455/SUM('EPA Data'!K:K)</f>
        <v>1.5855405930370546E-4</v>
      </c>
      <c r="T2454" s="19">
        <f>'EPA Data'!L2455/SUM('EPA Data'!L:L)</f>
        <v>2.0704345393229059E-4</v>
      </c>
      <c r="U2454" s="19">
        <f>'EPA Data'!M2455/SUM('EPA Data'!M:M)</f>
        <v>6.8291500247561E-5</v>
      </c>
      <c r="V2454" s="19">
        <f>'EPA Data'!N2455/SUM('EPA Data'!N:N)</f>
        <v>9.040182077130001E-5</v>
      </c>
      <c r="W2454" s="19">
        <f>'EPA Data'!O2455/SUM('EPA Data'!O:O)</f>
        <v>1.2175856635443401E-4</v>
      </c>
      <c r="X2454" s="19">
        <f>'EPA Data'!P2455/SUM('EPA Data'!P:P)</f>
        <v>1.9135833367852693E-4</v>
      </c>
    </row>
    <row r="2455" spans="1:24" x14ac:dyDescent="0.35">
      <c r="A2455" s="13" t="s">
        <v>3958</v>
      </c>
      <c r="B2455" s="13" t="s">
        <v>3883</v>
      </c>
      <c r="C2455" s="18" t="s">
        <v>3959</v>
      </c>
      <c r="D2455" s="14">
        <f>SUMIFS('Census Data'!G:G,'Census Data'!$A:$A,$A2455)/SUMIFS('Census Data'!$F:$F,'Census Data'!$A:$A,$A2455)</f>
        <v>0.48696134457110596</v>
      </c>
      <c r="E2455" s="16">
        <f>SUMIFS('Census Data'!H:H,'Census Data'!$A:$A,$A2455)/SUMIFS('Census Data'!$F:$F,'Census Data'!$A:$A,$A2455)</f>
        <v>0.51303865542889404</v>
      </c>
      <c r="F2455" s="14">
        <f>SUM(SUMIFS('Census Data'!I:I,'Census Data'!$A:$A,$A2455),SUMIFS('Census Data'!J:J,'Census Data'!$A:$A,$A2455))/SUMIFS('Census Data'!$F:$F,'Census Data'!$A:$A,$A2455)</f>
        <v>0.83965375511295548</v>
      </c>
      <c r="G2455" s="14">
        <f>SUM(SUMIFS('Census Data'!K:K,'Census Data'!$A:$A,$A2455),SUMIFS('Census Data'!L:L,'Census Data'!$A:$A,$A2455))/SUMIFS('Census Data'!$F:$F,'Census Data'!$A:$A,$A2455)</f>
        <v>0.11963077776347196</v>
      </c>
      <c r="H2455" s="14">
        <f>SUM(SUMIFS('Census Data'!O:O,'Census Data'!$A:$A,$A2455),SUMIFS('Census Data'!P:P,'Census Data'!$A:$A,$A2455))/SUMIFS('Census Data'!$F:$F,'Census Data'!$A:$A,$A2455)</f>
        <v>9.7752775604393431E-3</v>
      </c>
      <c r="I2455" s="16">
        <f t="shared" si="76"/>
        <v>3.0940189563133158E-2</v>
      </c>
      <c r="J2455" s="14">
        <f>SUM(SUMIFS('Census Data'!W:W,'Census Data'!$A:$A,$A2455),SUMIFS('Census Data'!X:X,'Census Data'!$A:$A,$A2455))/SUMIFS('Census Data'!$F:$F,'Census Data'!$A:$A,$A2455)</f>
        <v>7.5637076726520022E-2</v>
      </c>
      <c r="K2455" s="16">
        <f t="shared" si="77"/>
        <v>0.92436292327348002</v>
      </c>
      <c r="L2455" s="19">
        <f>'EPA Data'!D2456/SUM('EPA Data'!D:D)</f>
        <v>2.743951012084079E-4</v>
      </c>
      <c r="M2455" s="19">
        <f>'EPA Data'!E2456/SUM('EPA Data'!E:E)</f>
        <v>4.0580588644806504E-4</v>
      </c>
      <c r="N2455" s="19">
        <f>'EPA Data'!F2456/SUM('EPA Data'!F:F)</f>
        <v>5.8513691835625681E-4</v>
      </c>
      <c r="O2455" s="19">
        <f>'EPA Data'!G2456/SUM('EPA Data'!G:G)</f>
        <v>1.7539906188963439E-4</v>
      </c>
      <c r="P2455" s="19">
        <f>'EPA Data'!H2456/SUM('EPA Data'!H:H)</f>
        <v>3.8061261618758138E-4</v>
      </c>
      <c r="Q2455" s="19">
        <f>'EPA Data'!I2456/SUM('EPA Data'!I:I)</f>
        <v>2.95372583227677E-4</v>
      </c>
      <c r="R2455" s="19">
        <f>'EPA Data'!J2456/SUM('EPA Data'!J:J)</f>
        <v>2.9414881856952379E-4</v>
      </c>
      <c r="S2455" s="19">
        <f>'EPA Data'!K2456/SUM('EPA Data'!K:K)</f>
        <v>4.3255936943212796E-4</v>
      </c>
      <c r="T2455" s="19">
        <f>'EPA Data'!L2456/SUM('EPA Data'!L:L)</f>
        <v>5.4223357916307474E-4</v>
      </c>
      <c r="U2455" s="19">
        <f>'EPA Data'!M2456/SUM('EPA Data'!M:M)</f>
        <v>1.8664713851155034E-4</v>
      </c>
      <c r="V2455" s="19">
        <f>'EPA Data'!N2456/SUM('EPA Data'!N:N)</f>
        <v>2.4499059147659551E-4</v>
      </c>
      <c r="W2455" s="19">
        <f>'EPA Data'!O2456/SUM('EPA Data'!O:O)</f>
        <v>3.3694849346525976E-4</v>
      </c>
      <c r="X2455" s="19">
        <f>'EPA Data'!P2456/SUM('EPA Data'!P:P)</f>
        <v>5.1912481589862821E-4</v>
      </c>
    </row>
    <row r="2456" spans="1:24" x14ac:dyDescent="0.35">
      <c r="A2456" s="13" t="s">
        <v>3960</v>
      </c>
      <c r="B2456" s="13" t="s">
        <v>3883</v>
      </c>
      <c r="C2456" s="18" t="s">
        <v>3376</v>
      </c>
      <c r="D2456" s="14">
        <f>SUMIFS('Census Data'!G:G,'Census Data'!$A:$A,$A2456)/SUMIFS('Census Data'!$F:$F,'Census Data'!$A:$A,$A2456)</f>
        <v>0.4990983927871423</v>
      </c>
      <c r="E2456" s="16">
        <f>SUMIFS('Census Data'!H:H,'Census Data'!$A:$A,$A2456)/SUMIFS('Census Data'!$F:$F,'Census Data'!$A:$A,$A2456)</f>
        <v>0.5009016072128577</v>
      </c>
      <c r="F2456" s="14">
        <f>SUM(SUMIFS('Census Data'!I:I,'Census Data'!$A:$A,$A2456),SUMIFS('Census Data'!J:J,'Census Data'!$A:$A,$A2456))/SUMIFS('Census Data'!$F:$F,'Census Data'!$A:$A,$A2456)</f>
        <v>0.95248921991375934</v>
      </c>
      <c r="G2456" s="14">
        <f>SUM(SUMIFS('Census Data'!K:K,'Census Data'!$A:$A,$A2456),SUMIFS('Census Data'!L:L,'Census Data'!$A:$A,$A2456))/SUMIFS('Census Data'!$F:$F,'Census Data'!$A:$A,$A2456)</f>
        <v>1.7012936103488828E-2</v>
      </c>
      <c r="H2456" s="14">
        <f>SUM(SUMIFS('Census Data'!O:O,'Census Data'!$A:$A,$A2456),SUMIFS('Census Data'!P:P,'Census Data'!$A:$A,$A2456))/SUMIFS('Census Data'!$F:$F,'Census Data'!$A:$A,$A2456)</f>
        <v>3.1360250882007056E-3</v>
      </c>
      <c r="I2456" s="16">
        <f t="shared" si="76"/>
        <v>2.7361818894551138E-2</v>
      </c>
      <c r="J2456" s="14">
        <f>SUM(SUMIFS('Census Data'!W:W,'Census Data'!$A:$A,$A2456),SUMIFS('Census Data'!X:X,'Census Data'!$A:$A,$A2456))/SUMIFS('Census Data'!$F:$F,'Census Data'!$A:$A,$A2456)</f>
        <v>1.8894551156409253E-2</v>
      </c>
      <c r="K2456" s="16">
        <f t="shared" si="77"/>
        <v>0.98110544884359074</v>
      </c>
      <c r="L2456" s="19">
        <f>'EPA Data'!D2457/SUM('EPA Data'!D:D)</f>
        <v>6.4084406842077028E-5</v>
      </c>
      <c r="M2456" s="19">
        <f>'EPA Data'!E2457/SUM('EPA Data'!E:E)</f>
        <v>7.5704622094395073E-5</v>
      </c>
      <c r="N2456" s="19">
        <f>'EPA Data'!F2457/SUM('EPA Data'!F:F)</f>
        <v>1.136763421527958E-4</v>
      </c>
      <c r="O2456" s="19">
        <f>'EPA Data'!G2457/SUM('EPA Data'!G:G)</f>
        <v>4.8510658455539748E-5</v>
      </c>
      <c r="P2456" s="19">
        <f>'EPA Data'!H2457/SUM('EPA Data'!H:H)</f>
        <v>7.9247010941462087E-5</v>
      </c>
      <c r="Q2456" s="19">
        <f>'EPA Data'!I2457/SUM('EPA Data'!I:I)</f>
        <v>7.0014973233564198E-5</v>
      </c>
      <c r="R2456" s="19">
        <f>'EPA Data'!J2457/SUM('EPA Data'!J:J)</f>
        <v>7.4186129757713117E-5</v>
      </c>
      <c r="S2456" s="19">
        <f>'EPA Data'!K2457/SUM('EPA Data'!K:K)</f>
        <v>7.8254424880435048E-5</v>
      </c>
      <c r="T2456" s="19">
        <f>'EPA Data'!L2457/SUM('EPA Data'!L:L)</f>
        <v>1.1015420041804734E-4</v>
      </c>
      <c r="U2456" s="19">
        <f>'EPA Data'!M2457/SUM('EPA Data'!M:M)</f>
        <v>4.3276648807700149E-5</v>
      </c>
      <c r="V2456" s="19">
        <f>'EPA Data'!N2457/SUM('EPA Data'!N:N)</f>
        <v>4.8930218620732887E-5</v>
      </c>
      <c r="W2456" s="19">
        <f>'EPA Data'!O2457/SUM('EPA Data'!O:O)</f>
        <v>6.6113198319544918E-5</v>
      </c>
      <c r="X2456" s="19">
        <f>'EPA Data'!P2457/SUM('EPA Data'!P:P)</f>
        <v>7.7202740379818039E-5</v>
      </c>
    </row>
    <row r="2457" spans="1:24" x14ac:dyDescent="0.35">
      <c r="A2457" s="13" t="s">
        <v>3961</v>
      </c>
      <c r="B2457" s="13" t="s">
        <v>3883</v>
      </c>
      <c r="C2457" s="18" t="s">
        <v>120</v>
      </c>
      <c r="D2457" s="14">
        <f>SUMIFS('Census Data'!G:G,'Census Data'!$A:$A,$A2457)/SUMIFS('Census Data'!$F:$F,'Census Data'!$A:$A,$A2457)</f>
        <v>0.49861615637432971</v>
      </c>
      <c r="E2457" s="16">
        <f>SUMIFS('Census Data'!H:H,'Census Data'!$A:$A,$A2457)/SUMIFS('Census Data'!$F:$F,'Census Data'!$A:$A,$A2457)</f>
        <v>0.50138384362567034</v>
      </c>
      <c r="F2457" s="14">
        <f>SUM(SUMIFS('Census Data'!I:I,'Census Data'!$A:$A,$A2457),SUMIFS('Census Data'!J:J,'Census Data'!$A:$A,$A2457))/SUMIFS('Census Data'!$F:$F,'Census Data'!$A:$A,$A2457)</f>
        <v>0.9463328143919737</v>
      </c>
      <c r="G2457" s="14">
        <f>SUM(SUMIFS('Census Data'!K:K,'Census Data'!$A:$A,$A2457),SUMIFS('Census Data'!L:L,'Census Data'!$A:$A,$A2457))/SUMIFS('Census Data'!$F:$F,'Census Data'!$A:$A,$A2457)</f>
        <v>2.2941532606815428E-2</v>
      </c>
      <c r="H2457" s="14">
        <f>SUM(SUMIFS('Census Data'!O:O,'Census Data'!$A:$A,$A2457),SUMIFS('Census Data'!P:P,'Census Data'!$A:$A,$A2457))/SUMIFS('Census Data'!$F:$F,'Census Data'!$A:$A,$A2457)</f>
        <v>5.1245459263103265E-3</v>
      </c>
      <c r="I2457" s="16">
        <f t="shared" si="76"/>
        <v>2.5601107074900598E-2</v>
      </c>
      <c r="J2457" s="14">
        <f>SUM(SUMIFS('Census Data'!W:W,'Census Data'!$A:$A,$A2457),SUMIFS('Census Data'!X:X,'Census Data'!$A:$A,$A2457))/SUMIFS('Census Data'!$F:$F,'Census Data'!$A:$A,$A2457)</f>
        <v>4.2142362912990831E-2</v>
      </c>
      <c r="K2457" s="16">
        <f t="shared" si="77"/>
        <v>0.95785763708700922</v>
      </c>
      <c r="L2457" s="19">
        <f>'EPA Data'!D2458/SUM('EPA Data'!D:D)</f>
        <v>2.1556974070380703E-4</v>
      </c>
      <c r="M2457" s="19">
        <f>'EPA Data'!E2458/SUM('EPA Data'!E:E)</f>
        <v>2.7141658741329354E-4</v>
      </c>
      <c r="N2457" s="19">
        <f>'EPA Data'!F2458/SUM('EPA Data'!F:F)</f>
        <v>3.5697703092098411E-4</v>
      </c>
      <c r="O2457" s="19">
        <f>'EPA Data'!G2458/SUM('EPA Data'!G:G)</f>
        <v>1.2763736064501212E-4</v>
      </c>
      <c r="P2457" s="19">
        <f>'EPA Data'!H2458/SUM('EPA Data'!H:H)</f>
        <v>2.6689352210083802E-4</v>
      </c>
      <c r="Q2457" s="19">
        <f>'EPA Data'!I2458/SUM('EPA Data'!I:I)</f>
        <v>2.2564515352909068E-4</v>
      </c>
      <c r="R2457" s="19">
        <f>'EPA Data'!J2458/SUM('EPA Data'!J:J)</f>
        <v>2.7677702585080692E-4</v>
      </c>
      <c r="S2457" s="19">
        <f>'EPA Data'!K2458/SUM('EPA Data'!K:K)</f>
        <v>2.7340845335308657E-4</v>
      </c>
      <c r="T2457" s="19">
        <f>'EPA Data'!L2458/SUM('EPA Data'!L:L)</f>
        <v>3.4793412027280392E-4</v>
      </c>
      <c r="U2457" s="19">
        <f>'EPA Data'!M2458/SUM('EPA Data'!M:M)</f>
        <v>1.3137067876967836E-4</v>
      </c>
      <c r="V2457" s="19">
        <f>'EPA Data'!N2458/SUM('EPA Data'!N:N)</f>
        <v>1.6887826736265864E-4</v>
      </c>
      <c r="W2457" s="19">
        <f>'EPA Data'!O2458/SUM('EPA Data'!O:O)</f>
        <v>2.1656128082460179E-4</v>
      </c>
      <c r="X2457" s="19">
        <f>'EPA Data'!P2458/SUM('EPA Data'!P:P)</f>
        <v>2.5716334073607339E-4</v>
      </c>
    </row>
    <row r="2458" spans="1:24" x14ac:dyDescent="0.35">
      <c r="A2458" s="13" t="s">
        <v>3962</v>
      </c>
      <c r="B2458" s="13" t="s">
        <v>3883</v>
      </c>
      <c r="C2458" s="18" t="s">
        <v>122</v>
      </c>
      <c r="D2458" s="14">
        <f>SUMIFS('Census Data'!G:G,'Census Data'!$A:$A,$A2458)/SUMIFS('Census Data'!$F:$F,'Census Data'!$A:$A,$A2458)</f>
        <v>0.50020454917362134</v>
      </c>
      <c r="E2458" s="16">
        <f>SUMIFS('Census Data'!H:H,'Census Data'!$A:$A,$A2458)/SUMIFS('Census Data'!$F:$F,'Census Data'!$A:$A,$A2458)</f>
        <v>0.49979545082637866</v>
      </c>
      <c r="F2458" s="14">
        <f>SUM(SUMIFS('Census Data'!I:I,'Census Data'!$A:$A,$A2458),SUMIFS('Census Data'!J:J,'Census Data'!$A:$A,$A2458))/SUMIFS('Census Data'!$F:$F,'Census Data'!$A:$A,$A2458)</f>
        <v>0.69695358097419957</v>
      </c>
      <c r="G2458" s="14">
        <f>SUM(SUMIFS('Census Data'!K:K,'Census Data'!$A:$A,$A2458),SUMIFS('Census Data'!L:L,'Census Data'!$A:$A,$A2458))/SUMIFS('Census Data'!$F:$F,'Census Data'!$A:$A,$A2458)</f>
        <v>0.2195130820560374</v>
      </c>
      <c r="H2458" s="14">
        <f>SUM(SUMIFS('Census Data'!O:O,'Census Data'!$A:$A,$A2458),SUMIFS('Census Data'!P:P,'Census Data'!$A:$A,$A2458))/SUMIFS('Census Data'!$F:$F,'Census Data'!$A:$A,$A2458)</f>
        <v>2.3050419098529062E-2</v>
      </c>
      <c r="I2458" s="16">
        <f t="shared" si="76"/>
        <v>6.0482917871234054E-2</v>
      </c>
      <c r="J2458" s="14">
        <f>SUM(SUMIFS('Census Data'!W:W,'Census Data'!$A:$A,$A2458),SUMIFS('Census Data'!X:X,'Census Data'!$A:$A,$A2458))/SUMIFS('Census Data'!$F:$F,'Census Data'!$A:$A,$A2458)</f>
        <v>0.10417007581956035</v>
      </c>
      <c r="K2458" s="16">
        <f t="shared" si="77"/>
        <v>0.89582992418043961</v>
      </c>
      <c r="L2458" s="19">
        <f>'EPA Data'!D2459/SUM('EPA Data'!D:D)</f>
        <v>5.1449516146604096E-4</v>
      </c>
      <c r="M2458" s="19">
        <f>'EPA Data'!E2459/SUM('EPA Data'!E:E)</f>
        <v>6.7629670743277832E-4</v>
      </c>
      <c r="N2458" s="19">
        <f>'EPA Data'!F2459/SUM('EPA Data'!F:F)</f>
        <v>8.9908924987540471E-4</v>
      </c>
      <c r="O2458" s="19">
        <f>'EPA Data'!G2459/SUM('EPA Data'!G:G)</f>
        <v>2.4700100657635746E-4</v>
      </c>
      <c r="P2458" s="19">
        <f>'EPA Data'!H2459/SUM('EPA Data'!H:H)</f>
        <v>5.0571072745907294E-4</v>
      </c>
      <c r="Q2458" s="19">
        <f>'EPA Data'!I2459/SUM('EPA Data'!I:I)</f>
        <v>3.7565376870026576E-4</v>
      </c>
      <c r="R2458" s="19">
        <f>'EPA Data'!J2459/SUM('EPA Data'!J:J)</f>
        <v>4.2167108039130004E-4</v>
      </c>
      <c r="S2458" s="19">
        <f>'EPA Data'!K2459/SUM('EPA Data'!K:K)</f>
        <v>5.6800943135268335E-4</v>
      </c>
      <c r="T2458" s="19">
        <f>'EPA Data'!L2459/SUM('EPA Data'!L:L)</f>
        <v>6.8856557115236697E-4</v>
      </c>
      <c r="U2458" s="19">
        <f>'EPA Data'!M2459/SUM('EPA Data'!M:M)</f>
        <v>2.928380873050226E-4</v>
      </c>
      <c r="V2458" s="19">
        <f>'EPA Data'!N2459/SUM('EPA Data'!N:N)</f>
        <v>3.609920815542541E-4</v>
      </c>
      <c r="W2458" s="19">
        <f>'EPA Data'!O2459/SUM('EPA Data'!O:O)</f>
        <v>4.9299615026085584E-4</v>
      </c>
      <c r="X2458" s="19">
        <f>'EPA Data'!P2459/SUM('EPA Data'!P:P)</f>
        <v>7.5671420494311155E-4</v>
      </c>
    </row>
    <row r="2459" spans="1:24" x14ac:dyDescent="0.35">
      <c r="A2459" s="13" t="s">
        <v>3963</v>
      </c>
      <c r="B2459" s="13" t="s">
        <v>3883</v>
      </c>
      <c r="C2459" s="18" t="s">
        <v>3156</v>
      </c>
      <c r="D2459" s="14">
        <f>SUMIFS('Census Data'!G:G,'Census Data'!$A:$A,$A2459)/SUMIFS('Census Data'!$F:$F,'Census Data'!$A:$A,$A2459)</f>
        <v>0.49876314162028446</v>
      </c>
      <c r="E2459" s="16">
        <f>SUMIFS('Census Data'!H:H,'Census Data'!$A:$A,$A2459)/SUMIFS('Census Data'!$F:$F,'Census Data'!$A:$A,$A2459)</f>
        <v>0.50123685837971554</v>
      </c>
      <c r="F2459" s="14">
        <f>SUM(SUMIFS('Census Data'!I:I,'Census Data'!$A:$A,$A2459),SUMIFS('Census Data'!J:J,'Census Data'!$A:$A,$A2459))/SUMIFS('Census Data'!$F:$F,'Census Data'!$A:$A,$A2459)</f>
        <v>0.94264069264069261</v>
      </c>
      <c r="G2459" s="14">
        <f>SUM(SUMIFS('Census Data'!K:K,'Census Data'!$A:$A,$A2459),SUMIFS('Census Data'!L:L,'Census Data'!$A:$A,$A2459))/SUMIFS('Census Data'!$F:$F,'Census Data'!$A:$A,$A2459)</f>
        <v>2.3036487322201607E-2</v>
      </c>
      <c r="H2459" s="14">
        <f>SUM(SUMIFS('Census Data'!O:O,'Census Data'!$A:$A,$A2459),SUMIFS('Census Data'!P:P,'Census Data'!$A:$A,$A2459))/SUMIFS('Census Data'!$F:$F,'Census Data'!$A:$A,$A2459)</f>
        <v>1.7316017316017316E-2</v>
      </c>
      <c r="I2459" s="16">
        <f t="shared" si="76"/>
        <v>1.7006802721088454E-2</v>
      </c>
      <c r="J2459" s="14">
        <f>SUM(SUMIFS('Census Data'!W:W,'Census Data'!$A:$A,$A2459),SUMIFS('Census Data'!X:X,'Census Data'!$A:$A,$A2459))/SUMIFS('Census Data'!$F:$F,'Census Data'!$A:$A,$A2459)</f>
        <v>1.7470624613481756E-2</v>
      </c>
      <c r="K2459" s="16">
        <f t="shared" si="77"/>
        <v>0.9825293753865183</v>
      </c>
      <c r="L2459" s="19">
        <f>'EPA Data'!D2460/SUM('EPA Data'!D:D)</f>
        <v>2.1242555079642729E-5</v>
      </c>
      <c r="M2459" s="19">
        <f>'EPA Data'!E2460/SUM('EPA Data'!E:E)</f>
        <v>2.6796008512646719E-5</v>
      </c>
      <c r="N2459" s="19">
        <f>'EPA Data'!F2460/SUM('EPA Data'!F:F)</f>
        <v>4.5224294621660902E-5</v>
      </c>
      <c r="O2459" s="19">
        <f>'EPA Data'!G2460/SUM('EPA Data'!G:G)</f>
        <v>1.5710591001424852E-5</v>
      </c>
      <c r="P2459" s="19">
        <f>'EPA Data'!H2460/SUM('EPA Data'!H:H)</f>
        <v>2.8020541420272869E-5</v>
      </c>
      <c r="Q2459" s="19">
        <f>'EPA Data'!I2460/SUM('EPA Data'!I:I)</f>
        <v>2.6217770552553117E-5</v>
      </c>
      <c r="R2459" s="19">
        <f>'EPA Data'!J2460/SUM('EPA Data'!J:J)</f>
        <v>2.4254828759212748E-5</v>
      </c>
      <c r="S2459" s="19">
        <f>'EPA Data'!K2460/SUM('EPA Data'!K:K)</f>
        <v>2.9302137232061843E-5</v>
      </c>
      <c r="T2459" s="19">
        <f>'EPA Data'!L2460/SUM('EPA Data'!L:L)</f>
        <v>4.8437705726765123E-5</v>
      </c>
      <c r="U2459" s="19">
        <f>'EPA Data'!M2460/SUM('EPA Data'!M:M)</f>
        <v>1.4888793431232415E-5</v>
      </c>
      <c r="V2459" s="19">
        <f>'EPA Data'!N2460/SUM('EPA Data'!N:N)</f>
        <v>1.6205664482049874E-5</v>
      </c>
      <c r="W2459" s="19">
        <f>'EPA Data'!O2460/SUM('EPA Data'!O:O)</f>
        <v>2.5941239241880248E-5</v>
      </c>
      <c r="X2459" s="19">
        <f>'EPA Data'!P2460/SUM('EPA Data'!P:P)</f>
        <v>3.4031938071323609E-5</v>
      </c>
    </row>
    <row r="2460" spans="1:24" x14ac:dyDescent="0.35">
      <c r="A2460" s="13" t="s">
        <v>3964</v>
      </c>
      <c r="B2460" s="13" t="s">
        <v>3883</v>
      </c>
      <c r="C2460" s="18" t="s">
        <v>124</v>
      </c>
      <c r="D2460" s="14">
        <f>SUMIFS('Census Data'!G:G,'Census Data'!$A:$A,$A2460)/SUMIFS('Census Data'!$F:$F,'Census Data'!$A:$A,$A2460)</f>
        <v>0.55126010461245845</v>
      </c>
      <c r="E2460" s="16">
        <f>SUMIFS('Census Data'!H:H,'Census Data'!$A:$A,$A2460)/SUMIFS('Census Data'!$F:$F,'Census Data'!$A:$A,$A2460)</f>
        <v>0.44873989538754161</v>
      </c>
      <c r="F2460" s="14">
        <f>SUM(SUMIFS('Census Data'!I:I,'Census Data'!$A:$A,$A2460),SUMIFS('Census Data'!J:J,'Census Data'!$A:$A,$A2460))/SUMIFS('Census Data'!$F:$F,'Census Data'!$A:$A,$A2460)</f>
        <v>0.93927722301474081</v>
      </c>
      <c r="G2460" s="14">
        <f>SUM(SUMIFS('Census Data'!K:K,'Census Data'!$A:$A,$A2460),SUMIFS('Census Data'!L:L,'Census Data'!$A:$A,$A2460))/SUMIFS('Census Data'!$F:$F,'Census Data'!$A:$A,$A2460)</f>
        <v>3.7803138373751786E-2</v>
      </c>
      <c r="H2460" s="14">
        <f>SUM(SUMIFS('Census Data'!O:O,'Census Data'!$A:$A,$A2460),SUMIFS('Census Data'!P:P,'Census Data'!$A:$A,$A2460))/SUMIFS('Census Data'!$F:$F,'Census Data'!$A:$A,$A2460)</f>
        <v>2.6628625772705658E-3</v>
      </c>
      <c r="I2460" s="16">
        <f t="shared" si="76"/>
        <v>2.0256776034236812E-2</v>
      </c>
      <c r="J2460" s="14">
        <f>SUM(SUMIFS('Census Data'!W:W,'Census Data'!$A:$A,$A2460),SUMIFS('Census Data'!X:X,'Census Data'!$A:$A,$A2460))/SUMIFS('Census Data'!$F:$F,'Census Data'!$A:$A,$A2460)</f>
        <v>1.5073704232049453E-2</v>
      </c>
      <c r="K2460" s="16">
        <f t="shared" si="77"/>
        <v>0.98492629576795054</v>
      </c>
      <c r="L2460" s="19">
        <f>'EPA Data'!D2461/SUM('EPA Data'!D:D)</f>
        <v>1.0294760997988034E-4</v>
      </c>
      <c r="M2460" s="19">
        <f>'EPA Data'!E2461/SUM('EPA Data'!E:E)</f>
        <v>1.3675476439290672E-4</v>
      </c>
      <c r="N2460" s="19">
        <f>'EPA Data'!F2461/SUM('EPA Data'!F:F)</f>
        <v>1.6660448078859545E-4</v>
      </c>
      <c r="O2460" s="19">
        <f>'EPA Data'!G2461/SUM('EPA Data'!G:G)</f>
        <v>4.9790886176036099E-5</v>
      </c>
      <c r="P2460" s="19">
        <f>'EPA Data'!H2461/SUM('EPA Data'!H:H)</f>
        <v>1.2352235896806492E-4</v>
      </c>
      <c r="Q2460" s="19">
        <f>'EPA Data'!I2461/SUM('EPA Data'!I:I)</f>
        <v>8.9735661386178403E-5</v>
      </c>
      <c r="R2460" s="19">
        <f>'EPA Data'!J2461/SUM('EPA Data'!J:J)</f>
        <v>8.0834528832923923E-5</v>
      </c>
      <c r="S2460" s="19">
        <f>'EPA Data'!K2461/SUM('EPA Data'!K:K)</f>
        <v>1.2970418613104747E-4</v>
      </c>
      <c r="T2460" s="19">
        <f>'EPA Data'!L2461/SUM('EPA Data'!L:L)</f>
        <v>1.4678625706579721E-4</v>
      </c>
      <c r="U2460" s="19">
        <f>'EPA Data'!M2461/SUM('EPA Data'!M:M)</f>
        <v>5.7378221669922922E-5</v>
      </c>
      <c r="V2460" s="19">
        <f>'EPA Data'!N2461/SUM('EPA Data'!N:N)</f>
        <v>8.1069510144221428E-5</v>
      </c>
      <c r="W2460" s="19">
        <f>'EPA Data'!O2461/SUM('EPA Data'!O:O)</f>
        <v>9.7406373774832478E-5</v>
      </c>
      <c r="X2460" s="19">
        <f>'EPA Data'!P2461/SUM('EPA Data'!P:P)</f>
        <v>1.3664901582615272E-4</v>
      </c>
    </row>
    <row r="2461" spans="1:24" x14ac:dyDescent="0.35">
      <c r="A2461" s="13" t="s">
        <v>3965</v>
      </c>
      <c r="B2461" s="13" t="s">
        <v>3883</v>
      </c>
      <c r="C2461" s="18" t="s">
        <v>3966</v>
      </c>
      <c r="D2461" s="14">
        <f>SUMIFS('Census Data'!G:G,'Census Data'!$A:$A,$A2461)/SUMIFS('Census Data'!$F:$F,'Census Data'!$A:$A,$A2461)</f>
        <v>0.48741597116227714</v>
      </c>
      <c r="E2461" s="16">
        <f>SUMIFS('Census Data'!H:H,'Census Data'!$A:$A,$A2461)/SUMIFS('Census Data'!$F:$F,'Census Data'!$A:$A,$A2461)</f>
        <v>0.5125840288377228</v>
      </c>
      <c r="F2461" s="14">
        <f>SUM(SUMIFS('Census Data'!I:I,'Census Data'!$A:$A,$A2461),SUMIFS('Census Data'!J:J,'Census Data'!$A:$A,$A2461))/SUMIFS('Census Data'!$F:$F,'Census Data'!$A:$A,$A2461)</f>
        <v>0.86376773942129703</v>
      </c>
      <c r="G2461" s="14">
        <f>SUM(SUMIFS('Census Data'!K:K,'Census Data'!$A:$A,$A2461),SUMIFS('Census Data'!L:L,'Census Data'!$A:$A,$A2461))/SUMIFS('Census Data'!$F:$F,'Census Data'!$A:$A,$A2461)</f>
        <v>0.10862858441853668</v>
      </c>
      <c r="H2461" s="14">
        <f>SUM(SUMIFS('Census Data'!O:O,'Census Data'!$A:$A,$A2461),SUMIFS('Census Data'!P:P,'Census Data'!$A:$A,$A2461))/SUMIFS('Census Data'!$F:$F,'Census Data'!$A:$A,$A2461)</f>
        <v>4.4490630987562112E-3</v>
      </c>
      <c r="I2461" s="16">
        <f t="shared" si="76"/>
        <v>2.315461306141009E-2</v>
      </c>
      <c r="J2461" s="14">
        <f>SUM(SUMIFS('Census Data'!W:W,'Census Data'!$A:$A,$A2461),SUMIFS('Census Data'!X:X,'Census Data'!$A:$A,$A2461))/SUMIFS('Census Data'!$F:$F,'Census Data'!$A:$A,$A2461)</f>
        <v>5.0693339395317116E-2</v>
      </c>
      <c r="K2461" s="16">
        <f t="shared" si="77"/>
        <v>0.94930666060468294</v>
      </c>
      <c r="L2461" s="19">
        <f>'EPA Data'!D2462/SUM('EPA Data'!D:D)</f>
        <v>1.8345389531164384E-4</v>
      </c>
      <c r="M2461" s="19">
        <f>'EPA Data'!E2462/SUM('EPA Data'!E:E)</f>
        <v>2.631483591730852E-4</v>
      </c>
      <c r="N2461" s="19">
        <f>'EPA Data'!F2462/SUM('EPA Data'!F:F)</f>
        <v>3.1588584462384852E-4</v>
      </c>
      <c r="O2461" s="19">
        <f>'EPA Data'!G2462/SUM('EPA Data'!G:G)</f>
        <v>7.0730772128429291E-5</v>
      </c>
      <c r="P2461" s="19">
        <f>'EPA Data'!H2462/SUM('EPA Data'!H:H)</f>
        <v>1.54270434370635E-4</v>
      </c>
      <c r="Q2461" s="19">
        <f>'EPA Data'!I2462/SUM('EPA Data'!I:I)</f>
        <v>1.1291677619345825E-4</v>
      </c>
      <c r="R2461" s="19">
        <f>'EPA Data'!J2462/SUM('EPA Data'!J:J)</f>
        <v>1.1684261703267886E-4</v>
      </c>
      <c r="S2461" s="19">
        <f>'EPA Data'!K2462/SUM('EPA Data'!K:K)</f>
        <v>1.8159237881661813E-4</v>
      </c>
      <c r="T2461" s="19">
        <f>'EPA Data'!L2462/SUM('EPA Data'!L:L)</f>
        <v>2.0864499561512804E-4</v>
      </c>
      <c r="U2461" s="19">
        <f>'EPA Data'!M2462/SUM('EPA Data'!M:M)</f>
        <v>7.3289626985224667E-5</v>
      </c>
      <c r="V2461" s="19">
        <f>'EPA Data'!N2462/SUM('EPA Data'!N:N)</f>
        <v>1.0023660845643908E-4</v>
      </c>
      <c r="W2461" s="19">
        <f>'EPA Data'!O2462/SUM('EPA Data'!O:O)</f>
        <v>1.6824038109108548E-4</v>
      </c>
      <c r="X2461" s="19">
        <f>'EPA Data'!P2462/SUM('EPA Data'!P:P)</f>
        <v>2.7535677115320307E-4</v>
      </c>
    </row>
    <row r="2462" spans="1:24" x14ac:dyDescent="0.35">
      <c r="A2462" s="13" t="s">
        <v>3967</v>
      </c>
      <c r="B2462" s="13" t="s">
        <v>3883</v>
      </c>
      <c r="C2462" s="18" t="s">
        <v>3968</v>
      </c>
      <c r="D2462" s="14">
        <f>SUMIFS('Census Data'!G:G,'Census Data'!$A:$A,$A2462)/SUMIFS('Census Data'!$F:$F,'Census Data'!$A:$A,$A2462)</f>
        <v>0.50091074681238612</v>
      </c>
      <c r="E2462" s="16">
        <f>SUMIFS('Census Data'!H:H,'Census Data'!$A:$A,$A2462)/SUMIFS('Census Data'!$F:$F,'Census Data'!$A:$A,$A2462)</f>
        <v>0.49908925318761382</v>
      </c>
      <c r="F2462" s="14">
        <f>SUM(SUMIFS('Census Data'!I:I,'Census Data'!$A:$A,$A2462),SUMIFS('Census Data'!J:J,'Census Data'!$A:$A,$A2462))/SUMIFS('Census Data'!$F:$F,'Census Data'!$A:$A,$A2462)</f>
        <v>0.97214447554311612</v>
      </c>
      <c r="G2462" s="14">
        <f>SUM(SUMIFS('Census Data'!K:K,'Census Data'!$A:$A,$A2462),SUMIFS('Census Data'!L:L,'Census Data'!$A:$A,$A2462))/SUMIFS('Census Data'!$F:$F,'Census Data'!$A:$A,$A2462)</f>
        <v>7.1971211515393842E-3</v>
      </c>
      <c r="H2462" s="14">
        <f>SUM(SUMIFS('Census Data'!O:O,'Census Data'!$A:$A,$A2462),SUMIFS('Census Data'!P:P,'Census Data'!$A:$A,$A2462))/SUMIFS('Census Data'!$F:$F,'Census Data'!$A:$A,$A2462)</f>
        <v>3.2431471855702164E-3</v>
      </c>
      <c r="I2462" s="16">
        <f t="shared" si="76"/>
        <v>1.7415256119774347E-2</v>
      </c>
      <c r="J2462" s="14">
        <f>SUM(SUMIFS('Census Data'!W:W,'Census Data'!$A:$A,$A2462),SUMIFS('Census Data'!X:X,'Census Data'!$A:$A,$A2462))/SUMIFS('Census Data'!$F:$F,'Census Data'!$A:$A,$A2462)</f>
        <v>1.630458927540095E-2</v>
      </c>
      <c r="K2462" s="16">
        <f t="shared" si="77"/>
        <v>0.9836954107245991</v>
      </c>
      <c r="L2462" s="19">
        <f>'EPA Data'!D2463/SUM('EPA Data'!D:D)</f>
        <v>9.7400969866009792E-5</v>
      </c>
      <c r="M2462" s="19">
        <f>'EPA Data'!E2463/SUM('EPA Data'!E:E)</f>
        <v>1.3706938538606927E-4</v>
      </c>
      <c r="N2462" s="19">
        <f>'EPA Data'!F2463/SUM('EPA Data'!F:F)</f>
        <v>1.9814652913643756E-4</v>
      </c>
      <c r="O2462" s="19">
        <f>'EPA Data'!G2463/SUM('EPA Data'!G:G)</f>
        <v>5.6772239173054047E-5</v>
      </c>
      <c r="P2462" s="19">
        <f>'EPA Data'!H2463/SUM('EPA Data'!H:H)</f>
        <v>1.2622598491786896E-4</v>
      </c>
      <c r="Q2462" s="19">
        <f>'EPA Data'!I2463/SUM('EPA Data'!I:I)</f>
        <v>1.0264263348738661E-4</v>
      </c>
      <c r="R2462" s="19">
        <f>'EPA Data'!J2463/SUM('EPA Data'!J:J)</f>
        <v>9.9895060846333077E-5</v>
      </c>
      <c r="S2462" s="19">
        <f>'EPA Data'!K2463/SUM('EPA Data'!K:K)</f>
        <v>1.324983435569713E-4</v>
      </c>
      <c r="T2462" s="19">
        <f>'EPA Data'!L2463/SUM('EPA Data'!L:L)</f>
        <v>1.7246296430704352E-4</v>
      </c>
      <c r="U2462" s="19">
        <f>'EPA Data'!M2463/SUM('EPA Data'!M:M)</f>
        <v>6.7817016841200246E-5</v>
      </c>
      <c r="V2462" s="19">
        <f>'EPA Data'!N2463/SUM('EPA Data'!N:N)</f>
        <v>8.4735157119020235E-5</v>
      </c>
      <c r="W2462" s="19">
        <f>'EPA Data'!O2463/SUM('EPA Data'!O:O)</f>
        <v>1.1739296528939185E-4</v>
      </c>
      <c r="X2462" s="19">
        <f>'EPA Data'!P2463/SUM('EPA Data'!P:P)</f>
        <v>1.5539817840586794E-4</v>
      </c>
    </row>
    <row r="2463" spans="1:24" x14ac:dyDescent="0.35">
      <c r="A2463" s="13" t="s">
        <v>3969</v>
      </c>
      <c r="B2463" s="13" t="s">
        <v>3883</v>
      </c>
      <c r="C2463" s="18" t="s">
        <v>126</v>
      </c>
      <c r="D2463" s="14">
        <f>SUMIFS('Census Data'!G:G,'Census Data'!$A:$A,$A2463)/SUMIFS('Census Data'!$F:$F,'Census Data'!$A:$A,$A2463)</f>
        <v>0.5065616797900262</v>
      </c>
      <c r="E2463" s="16">
        <f>SUMIFS('Census Data'!H:H,'Census Data'!$A:$A,$A2463)/SUMIFS('Census Data'!$F:$F,'Census Data'!$A:$A,$A2463)</f>
        <v>0.49343832020997375</v>
      </c>
      <c r="F2463" s="14">
        <f>SUM(SUMIFS('Census Data'!I:I,'Census Data'!$A:$A,$A2463),SUMIFS('Census Data'!J:J,'Census Data'!$A:$A,$A2463))/SUMIFS('Census Data'!$F:$F,'Census Data'!$A:$A,$A2463)</f>
        <v>0.93664996420901936</v>
      </c>
      <c r="G2463" s="14">
        <f>SUM(SUMIFS('Census Data'!K:K,'Census Data'!$A:$A,$A2463),SUMIFS('Census Data'!L:L,'Census Data'!$A:$A,$A2463))/SUMIFS('Census Data'!$F:$F,'Census Data'!$A:$A,$A2463)</f>
        <v>2.5292293008828442E-2</v>
      </c>
      <c r="H2463" s="14">
        <f>SUM(SUMIFS('Census Data'!O:O,'Census Data'!$A:$A,$A2463),SUMIFS('Census Data'!P:P,'Census Data'!$A:$A,$A2463))/SUMIFS('Census Data'!$F:$F,'Census Data'!$A:$A,$A2463)</f>
        <v>9.4249582438558823E-3</v>
      </c>
      <c r="I2463" s="16">
        <f t="shared" si="76"/>
        <v>2.8632784538296319E-2</v>
      </c>
      <c r="J2463" s="14">
        <f>SUM(SUMIFS('Census Data'!W:W,'Census Data'!$A:$A,$A2463),SUMIFS('Census Data'!X:X,'Census Data'!$A:$A,$A2463))/SUMIFS('Census Data'!$F:$F,'Census Data'!$A:$A,$A2463)</f>
        <v>1.8969219756621331E-2</v>
      </c>
      <c r="K2463" s="16">
        <f t="shared" si="77"/>
        <v>0.98103078024337864</v>
      </c>
      <c r="L2463" s="19">
        <f>'EPA Data'!D2464/SUM('EPA Data'!D:D)</f>
        <v>3.6693172046618545E-5</v>
      </c>
      <c r="M2463" s="19">
        <f>'EPA Data'!E2464/SUM('EPA Data'!E:E)</f>
        <v>4.5866457407048162E-5</v>
      </c>
      <c r="N2463" s="19">
        <f>'EPA Data'!F2464/SUM('EPA Data'!F:F)</f>
        <v>7.3055879980509235E-5</v>
      </c>
      <c r="O2463" s="19">
        <f>'EPA Data'!G2464/SUM('EPA Data'!G:G)</f>
        <v>1.5998758712709699E-5</v>
      </c>
      <c r="P2463" s="19">
        <f>'EPA Data'!H2464/SUM('EPA Data'!H:H)</f>
        <v>3.728465598237056E-5</v>
      </c>
      <c r="Q2463" s="19">
        <f>'EPA Data'!I2464/SUM('EPA Data'!I:I)</f>
        <v>3.4081821228278741E-5</v>
      </c>
      <c r="R2463" s="19">
        <f>'EPA Data'!J2464/SUM('EPA Data'!J:J)</f>
        <v>2.9558316269168881E-5</v>
      </c>
      <c r="S2463" s="19">
        <f>'EPA Data'!K2464/SUM('EPA Data'!K:K)</f>
        <v>4.6820567109490691E-5</v>
      </c>
      <c r="T2463" s="19">
        <f>'EPA Data'!L2464/SUM('EPA Data'!L:L)</f>
        <v>6.394056261960134E-5</v>
      </c>
      <c r="U2463" s="19">
        <f>'EPA Data'!M2464/SUM('EPA Data'!M:M)</f>
        <v>1.9387060121521069E-5</v>
      </c>
      <c r="V2463" s="19">
        <f>'EPA Data'!N2464/SUM('EPA Data'!N:N)</f>
        <v>2.4328652536961702E-5</v>
      </c>
      <c r="W2463" s="19">
        <f>'EPA Data'!O2464/SUM('EPA Data'!O:O)</f>
        <v>4.1374178558145307E-5</v>
      </c>
      <c r="X2463" s="19">
        <f>'EPA Data'!P2464/SUM('EPA Data'!P:P)</f>
        <v>5.6952550486673985E-5</v>
      </c>
    </row>
    <row r="2464" spans="1:24" x14ac:dyDescent="0.35">
      <c r="A2464" s="13" t="s">
        <v>3970</v>
      </c>
      <c r="B2464" s="13" t="s">
        <v>3883</v>
      </c>
      <c r="C2464" s="18" t="s">
        <v>3971</v>
      </c>
      <c r="D2464" s="14">
        <f>SUMIFS('Census Data'!G:G,'Census Data'!$A:$A,$A2464)/SUMIFS('Census Data'!$F:$F,'Census Data'!$A:$A,$A2464)</f>
        <v>0.49640287769784175</v>
      </c>
      <c r="E2464" s="16">
        <f>SUMIFS('Census Data'!H:H,'Census Data'!$A:$A,$A2464)/SUMIFS('Census Data'!$F:$F,'Census Data'!$A:$A,$A2464)</f>
        <v>0.50359712230215825</v>
      </c>
      <c r="F2464" s="14">
        <f>SUM(SUMIFS('Census Data'!I:I,'Census Data'!$A:$A,$A2464),SUMIFS('Census Data'!J:J,'Census Data'!$A:$A,$A2464))/SUMIFS('Census Data'!$F:$F,'Census Data'!$A:$A,$A2464)</f>
        <v>0.98101518784972019</v>
      </c>
      <c r="G2464" s="14">
        <f>SUM(SUMIFS('Census Data'!K:K,'Census Data'!$A:$A,$A2464),SUMIFS('Census Data'!L:L,'Census Data'!$A:$A,$A2464))/SUMIFS('Census Data'!$F:$F,'Census Data'!$A:$A,$A2464)</f>
        <v>2.7977617905675461E-3</v>
      </c>
      <c r="H2464" s="14">
        <f>SUM(SUMIFS('Census Data'!O:O,'Census Data'!$A:$A,$A2464),SUMIFS('Census Data'!P:P,'Census Data'!$A:$A,$A2464))/SUMIFS('Census Data'!$F:$F,'Census Data'!$A:$A,$A2464)</f>
        <v>1.398880895283773E-3</v>
      </c>
      <c r="I2464" s="16">
        <f t="shared" si="76"/>
        <v>1.4788169464428513E-2</v>
      </c>
      <c r="J2464" s="14">
        <f>SUM(SUMIFS('Census Data'!W:W,'Census Data'!$A:$A,$A2464),SUMIFS('Census Data'!X:X,'Census Data'!$A:$A,$A2464))/SUMIFS('Census Data'!$F:$F,'Census Data'!$A:$A,$A2464)</f>
        <v>1.958433253397282E-2</v>
      </c>
      <c r="K2464" s="16">
        <f t="shared" si="77"/>
        <v>0.98041566746602715</v>
      </c>
      <c r="L2464" s="19">
        <f>'EPA Data'!D2465/SUM('EPA Data'!D:D)</f>
        <v>2.3284731716333763E-5</v>
      </c>
      <c r="M2464" s="19">
        <f>'EPA Data'!E2465/SUM('EPA Data'!E:E)</f>
        <v>3.6211639778756878E-5</v>
      </c>
      <c r="N2464" s="19">
        <f>'EPA Data'!F2465/SUM('EPA Data'!F:F)</f>
        <v>4.678446385721584E-5</v>
      </c>
      <c r="O2464" s="19">
        <f>'EPA Data'!G2465/SUM('EPA Data'!G:G)</f>
        <v>1.1515024891361317E-5</v>
      </c>
      <c r="P2464" s="19">
        <f>'EPA Data'!H2465/SUM('EPA Data'!H:H)</f>
        <v>3.1514600993166634E-5</v>
      </c>
      <c r="Q2464" s="19">
        <f>'EPA Data'!I2465/SUM('EPA Data'!I:I)</f>
        <v>2.348619842982236E-5</v>
      </c>
      <c r="R2464" s="19">
        <f>'EPA Data'!J2465/SUM('EPA Data'!J:J)</f>
        <v>1.936818531624314E-5</v>
      </c>
      <c r="S2464" s="19">
        <f>'EPA Data'!K2465/SUM('EPA Data'!K:K)</f>
        <v>3.4703453823450082E-5</v>
      </c>
      <c r="T2464" s="19">
        <f>'EPA Data'!L2465/SUM('EPA Data'!L:L)</f>
        <v>3.9772852540027152E-5</v>
      </c>
      <c r="U2464" s="19">
        <f>'EPA Data'!M2465/SUM('EPA Data'!M:M)</f>
        <v>1.5271476071193948E-5</v>
      </c>
      <c r="V2464" s="19">
        <f>'EPA Data'!N2465/SUM('EPA Data'!N:N)</f>
        <v>2.1779040489937547E-5</v>
      </c>
      <c r="W2464" s="19">
        <f>'EPA Data'!O2465/SUM('EPA Data'!O:O)</f>
        <v>2.7724935571570188E-5</v>
      </c>
      <c r="X2464" s="19">
        <f>'EPA Data'!P2465/SUM('EPA Data'!P:P)</f>
        <v>4.0109523320376222E-5</v>
      </c>
    </row>
    <row r="2465" spans="1:24" x14ac:dyDescent="0.35">
      <c r="A2465" s="13" t="s">
        <v>3972</v>
      </c>
      <c r="B2465" s="13" t="s">
        <v>3883</v>
      </c>
      <c r="C2465" s="18" t="s">
        <v>283</v>
      </c>
      <c r="D2465" s="14">
        <f>SUMIFS('Census Data'!G:G,'Census Data'!$A:$A,$A2465)/SUMIFS('Census Data'!$F:$F,'Census Data'!$A:$A,$A2465)</f>
        <v>0.49863201094391246</v>
      </c>
      <c r="E2465" s="16">
        <f>SUMIFS('Census Data'!H:H,'Census Data'!$A:$A,$A2465)/SUMIFS('Census Data'!$F:$F,'Census Data'!$A:$A,$A2465)</f>
        <v>0.50136798905608759</v>
      </c>
      <c r="F2465" s="14">
        <f>SUM(SUMIFS('Census Data'!I:I,'Census Data'!$A:$A,$A2465),SUMIFS('Census Data'!J:J,'Census Data'!$A:$A,$A2465))/SUMIFS('Census Data'!$F:$F,'Census Data'!$A:$A,$A2465)</f>
        <v>0.96580027359781118</v>
      </c>
      <c r="G2465" s="14">
        <f>SUM(SUMIFS('Census Data'!K:K,'Census Data'!$A:$A,$A2465),SUMIFS('Census Data'!L:L,'Census Data'!$A:$A,$A2465))/SUMIFS('Census Data'!$F:$F,'Census Data'!$A:$A,$A2465)</f>
        <v>7.3529411764705881E-3</v>
      </c>
      <c r="H2465" s="14">
        <f>SUM(SUMIFS('Census Data'!O:O,'Census Data'!$A:$A,$A2465),SUMIFS('Census Data'!P:P,'Census Data'!$A:$A,$A2465))/SUMIFS('Census Data'!$F:$F,'Census Data'!$A:$A,$A2465)</f>
        <v>3.875968992248062E-3</v>
      </c>
      <c r="I2465" s="16">
        <f t="shared" si="76"/>
        <v>2.2970816233470193E-2</v>
      </c>
      <c r="J2465" s="14">
        <f>SUM(SUMIFS('Census Data'!W:W,'Census Data'!$A:$A,$A2465),SUMIFS('Census Data'!X:X,'Census Data'!$A:$A,$A2465))/SUMIFS('Census Data'!$F:$F,'Census Data'!$A:$A,$A2465)</f>
        <v>1.8581851345189238E-2</v>
      </c>
      <c r="K2465" s="16">
        <f t="shared" si="77"/>
        <v>0.98141814865481081</v>
      </c>
      <c r="L2465" s="19">
        <f>'EPA Data'!D2466/SUM('EPA Data'!D:D)</f>
        <v>1.0326236875802078E-4</v>
      </c>
      <c r="M2465" s="19">
        <f>'EPA Data'!E2466/SUM('EPA Data'!E:E)</f>
        <v>1.2402524130126656E-4</v>
      </c>
      <c r="N2465" s="19">
        <f>'EPA Data'!F2466/SUM('EPA Data'!F:F)</f>
        <v>1.4914967773403643E-4</v>
      </c>
      <c r="O2465" s="19">
        <f>'EPA Data'!G2466/SUM('EPA Data'!G:G)</f>
        <v>5.8004362250121205E-5</v>
      </c>
      <c r="P2465" s="19">
        <f>'EPA Data'!H2466/SUM('EPA Data'!H:H)</f>
        <v>1.2224752340791941E-4</v>
      </c>
      <c r="Q2465" s="19">
        <f>'EPA Data'!I2466/SUM('EPA Data'!I:I)</f>
        <v>9.7158027492998472E-5</v>
      </c>
      <c r="R2465" s="19">
        <f>'EPA Data'!J2466/SUM('EPA Data'!J:J)</f>
        <v>8.8519795750940873E-5</v>
      </c>
      <c r="S2465" s="19">
        <f>'EPA Data'!K2466/SUM('EPA Data'!K:K)</f>
        <v>1.1829671151005642E-4</v>
      </c>
      <c r="T2465" s="19">
        <f>'EPA Data'!L2466/SUM('EPA Data'!L:L)</f>
        <v>1.483954321977934E-4</v>
      </c>
      <c r="U2465" s="19">
        <f>'EPA Data'!M2466/SUM('EPA Data'!M:M)</f>
        <v>5.4177483133034853E-5</v>
      </c>
      <c r="V2465" s="19">
        <f>'EPA Data'!N2466/SUM('EPA Data'!N:N)</f>
        <v>7.3785612645143085E-5</v>
      </c>
      <c r="W2465" s="19">
        <f>'EPA Data'!O2466/SUM('EPA Data'!O:O)</f>
        <v>8.6040241624623748E-5</v>
      </c>
      <c r="X2465" s="19">
        <f>'EPA Data'!P2466/SUM('EPA Data'!P:P)</f>
        <v>1.1181921032420305E-4</v>
      </c>
    </row>
    <row r="2466" spans="1:24" x14ac:dyDescent="0.35">
      <c r="A2466" s="13" t="s">
        <v>3973</v>
      </c>
      <c r="B2466" s="13" t="s">
        <v>3883</v>
      </c>
      <c r="C2466" s="18" t="s">
        <v>672</v>
      </c>
      <c r="D2466" s="14">
        <f>SUMIFS('Census Data'!G:G,'Census Data'!$A:$A,$A2466)/SUMIFS('Census Data'!$F:$F,'Census Data'!$A:$A,$A2466)</f>
        <v>0.50059484302405666</v>
      </c>
      <c r="E2466" s="16">
        <f>SUMIFS('Census Data'!H:H,'Census Data'!$A:$A,$A2466)/SUMIFS('Census Data'!$F:$F,'Census Data'!$A:$A,$A2466)</f>
        <v>0.49940515697594329</v>
      </c>
      <c r="F2466" s="14">
        <f>SUM(SUMIFS('Census Data'!I:I,'Census Data'!$A:$A,$A2466),SUMIFS('Census Data'!J:J,'Census Data'!$A:$A,$A2466))/SUMIFS('Census Data'!$F:$F,'Census Data'!$A:$A,$A2466)</f>
        <v>0.92984609219440717</v>
      </c>
      <c r="G2466" s="14">
        <f>SUM(SUMIFS('Census Data'!K:K,'Census Data'!$A:$A,$A2466),SUMIFS('Census Data'!L:L,'Census Data'!$A:$A,$A2466))/SUMIFS('Census Data'!$F:$F,'Census Data'!$A:$A,$A2466)</f>
        <v>2.5196298197938713E-2</v>
      </c>
      <c r="H2466" s="14">
        <f>SUM(SUMIFS('Census Data'!O:O,'Census Data'!$A:$A,$A2466),SUMIFS('Census Data'!P:P,'Census Data'!$A:$A,$A2466))/SUMIFS('Census Data'!$F:$F,'Census Data'!$A:$A,$A2466)</f>
        <v>1.5290596471015491E-2</v>
      </c>
      <c r="I2466" s="16">
        <f t="shared" si="76"/>
        <v>2.9667013136638665E-2</v>
      </c>
      <c r="J2466" s="14">
        <f>SUM(SUMIFS('Census Data'!W:W,'Census Data'!$A:$A,$A2466),SUMIFS('Census Data'!X:X,'Census Data'!$A:$A,$A2466))/SUMIFS('Census Data'!$F:$F,'Census Data'!$A:$A,$A2466)</f>
        <v>7.7555007325961448E-2</v>
      </c>
      <c r="K2466" s="16">
        <f t="shared" si="77"/>
        <v>0.92244499267403857</v>
      </c>
      <c r="L2466" s="19">
        <f>'EPA Data'!D2467/SUM('EPA Data'!D:D)</f>
        <v>2.7137533245643252E-4</v>
      </c>
      <c r="M2466" s="19">
        <f>'EPA Data'!E2467/SUM('EPA Data'!E:E)</f>
        <v>4.0368376185131712E-4</v>
      </c>
      <c r="N2466" s="19">
        <f>'EPA Data'!F2467/SUM('EPA Data'!F:F)</f>
        <v>5.5698006174264116E-4</v>
      </c>
      <c r="O2466" s="19">
        <f>'EPA Data'!G2467/SUM('EPA Data'!G:G)</f>
        <v>1.6875081096341037E-4</v>
      </c>
      <c r="P2466" s="19">
        <f>'EPA Data'!H2467/SUM('EPA Data'!H:H)</f>
        <v>3.8918405913535042E-4</v>
      </c>
      <c r="Q2466" s="19">
        <f>'EPA Data'!I2467/SUM('EPA Data'!I:I)</f>
        <v>2.9659226041641069E-4</v>
      </c>
      <c r="R2466" s="19">
        <f>'EPA Data'!J2467/SUM('EPA Data'!J:J)</f>
        <v>3.0803134725080489E-4</v>
      </c>
      <c r="S2466" s="19">
        <f>'EPA Data'!K2467/SUM('EPA Data'!K:K)</f>
        <v>3.9828158168728233E-4</v>
      </c>
      <c r="T2466" s="19">
        <f>'EPA Data'!L2467/SUM('EPA Data'!L:L)</f>
        <v>4.9751041748955036E-4</v>
      </c>
      <c r="U2466" s="19">
        <f>'EPA Data'!M2467/SUM('EPA Data'!M:M)</f>
        <v>1.9272805636179975E-4</v>
      </c>
      <c r="V2466" s="19">
        <f>'EPA Data'!N2467/SUM('EPA Data'!N:N)</f>
        <v>2.5699732035739851E-4</v>
      </c>
      <c r="W2466" s="19">
        <f>'EPA Data'!O2467/SUM('EPA Data'!O:O)</f>
        <v>3.3007656265318647E-4</v>
      </c>
      <c r="X2466" s="19">
        <f>'EPA Data'!P2467/SUM('EPA Data'!P:P)</f>
        <v>4.7210199339397624E-4</v>
      </c>
    </row>
    <row r="2467" spans="1:24" x14ac:dyDescent="0.35">
      <c r="A2467" s="13" t="s">
        <v>3974</v>
      </c>
      <c r="B2467" s="13" t="s">
        <v>3883</v>
      </c>
      <c r="C2467" s="18" t="s">
        <v>3975</v>
      </c>
      <c r="D2467" s="14">
        <f>SUMIFS('Census Data'!G:G,'Census Data'!$A:$A,$A2467)/SUMIFS('Census Data'!$F:$F,'Census Data'!$A:$A,$A2467)</f>
        <v>0.49922428740911995</v>
      </c>
      <c r="E2467" s="16">
        <f>SUMIFS('Census Data'!H:H,'Census Data'!$A:$A,$A2467)/SUMIFS('Census Data'!$F:$F,'Census Data'!$A:$A,$A2467)</f>
        <v>0.50077571259088005</v>
      </c>
      <c r="F2467" s="14">
        <f>SUM(SUMIFS('Census Data'!I:I,'Census Data'!$A:$A,$A2467),SUMIFS('Census Data'!J:J,'Census Data'!$A:$A,$A2467))/SUMIFS('Census Data'!$F:$F,'Census Data'!$A:$A,$A2467)</f>
        <v>0.94579137894320564</v>
      </c>
      <c r="G2467" s="14">
        <f>SUM(SUMIFS('Census Data'!K:K,'Census Data'!$A:$A,$A2467),SUMIFS('Census Data'!L:L,'Census Data'!$A:$A,$A2467))/SUMIFS('Census Data'!$F:$F,'Census Data'!$A:$A,$A2467)</f>
        <v>2.1659112341435222E-2</v>
      </c>
      <c r="H2467" s="14">
        <f>SUM(SUMIFS('Census Data'!O:O,'Census Data'!$A:$A,$A2467),SUMIFS('Census Data'!P:P,'Census Data'!$A:$A,$A2467))/SUMIFS('Census Data'!$F:$F,'Census Data'!$A:$A,$A2467)</f>
        <v>6.2665409302467071E-3</v>
      </c>
      <c r="I2467" s="16">
        <f t="shared" si="76"/>
        <v>2.628296778511241E-2</v>
      </c>
      <c r="J2467" s="14">
        <f>SUM(SUMIFS('Census Data'!W:W,'Census Data'!$A:$A,$A2467),SUMIFS('Census Data'!X:X,'Census Data'!$A:$A,$A2467))/SUMIFS('Census Data'!$F:$F,'Census Data'!$A:$A,$A2467)</f>
        <v>5.8954156906884068E-2</v>
      </c>
      <c r="K2467" s="16">
        <f t="shared" si="77"/>
        <v>0.9410458430931159</v>
      </c>
      <c r="L2467" s="19">
        <f>'EPA Data'!D2468/SUM('EPA Data'!D:D)</f>
        <v>1.3698891700728063E-4</v>
      </c>
      <c r="M2467" s="19">
        <f>'EPA Data'!E2468/SUM('EPA Data'!E:E)</f>
        <v>1.6772485988009129E-4</v>
      </c>
      <c r="N2467" s="19">
        <f>'EPA Data'!F2468/SUM('EPA Data'!F:F)</f>
        <v>2.5203793088911513E-4</v>
      </c>
      <c r="O2467" s="19">
        <f>'EPA Data'!G2468/SUM('EPA Data'!G:G)</f>
        <v>9.6354549638442825E-5</v>
      </c>
      <c r="P2467" s="19">
        <f>'EPA Data'!H2468/SUM('EPA Data'!H:H)</f>
        <v>1.7248710498288613E-4</v>
      </c>
      <c r="Q2467" s="19">
        <f>'EPA Data'!I2468/SUM('EPA Data'!I:I)</f>
        <v>1.5145404908625226E-4</v>
      </c>
      <c r="R2467" s="19">
        <f>'EPA Data'!J2468/SUM('EPA Data'!J:J)</f>
        <v>1.455656839724816E-4</v>
      </c>
      <c r="S2467" s="19">
        <f>'EPA Data'!K2468/SUM('EPA Data'!K:K)</f>
        <v>1.7204489777743523E-4</v>
      </c>
      <c r="T2467" s="19">
        <f>'EPA Data'!L2468/SUM('EPA Data'!L:L)</f>
        <v>2.4167438012523575E-4</v>
      </c>
      <c r="U2467" s="19">
        <f>'EPA Data'!M2468/SUM('EPA Data'!M:M)</f>
        <v>9.1219328027457758E-5</v>
      </c>
      <c r="V2467" s="19">
        <f>'EPA Data'!N2468/SUM('EPA Data'!N:N)</f>
        <v>1.0742716332696195E-4</v>
      </c>
      <c r="W2467" s="19">
        <f>'EPA Data'!O2468/SUM('EPA Data'!O:O)</f>
        <v>1.4672157214621706E-4</v>
      </c>
      <c r="X2467" s="19">
        <f>'EPA Data'!P2468/SUM('EPA Data'!P:P)</f>
        <v>1.7644932684396605E-4</v>
      </c>
    </row>
    <row r="2468" spans="1:24" x14ac:dyDescent="0.35">
      <c r="A2468" s="13" t="s">
        <v>3976</v>
      </c>
      <c r="B2468" s="13" t="s">
        <v>3883</v>
      </c>
      <c r="C2468" s="18" t="s">
        <v>3977</v>
      </c>
      <c r="D2468" s="14">
        <f>SUMIFS('Census Data'!G:G,'Census Data'!$A:$A,$A2468)/SUMIFS('Census Data'!$F:$F,'Census Data'!$A:$A,$A2468)</f>
        <v>0.49443778560191776</v>
      </c>
      <c r="E2468" s="16">
        <f>SUMIFS('Census Data'!H:H,'Census Data'!$A:$A,$A2468)/SUMIFS('Census Data'!$F:$F,'Census Data'!$A:$A,$A2468)</f>
        <v>0.50556221439808224</v>
      </c>
      <c r="F2468" s="14">
        <f>SUM(SUMIFS('Census Data'!I:I,'Census Data'!$A:$A,$A2468),SUMIFS('Census Data'!J:J,'Census Data'!$A:$A,$A2468))/SUMIFS('Census Data'!$F:$F,'Census Data'!$A:$A,$A2468)</f>
        <v>0.9419244887257473</v>
      </c>
      <c r="G2468" s="14">
        <f>SUM(SUMIFS('Census Data'!K:K,'Census Data'!$A:$A,$A2468),SUMIFS('Census Data'!L:L,'Census Data'!$A:$A,$A2468))/SUMIFS('Census Data'!$F:$F,'Census Data'!$A:$A,$A2468)</f>
        <v>2.8185631882538018E-2</v>
      </c>
      <c r="H2468" s="14">
        <f>SUM(SUMIFS('Census Data'!O:O,'Census Data'!$A:$A,$A2468),SUMIFS('Census Data'!P:P,'Census Data'!$A:$A,$A2468))/SUMIFS('Census Data'!$F:$F,'Census Data'!$A:$A,$A2468)</f>
        <v>6.7608060528878567E-3</v>
      </c>
      <c r="I2468" s="16">
        <f t="shared" si="76"/>
        <v>2.3129073338826855E-2</v>
      </c>
      <c r="J2468" s="14">
        <f>SUM(SUMIFS('Census Data'!W:W,'Census Data'!$A:$A,$A2468),SUMIFS('Census Data'!X:X,'Census Data'!$A:$A,$A2468))/SUMIFS('Census Data'!$F:$F,'Census Data'!$A:$A,$A2468)</f>
        <v>1.9271106449921343E-2</v>
      </c>
      <c r="K2468" s="16">
        <f t="shared" si="77"/>
        <v>0.98072889355007864</v>
      </c>
      <c r="L2468" s="19">
        <f>'EPA Data'!D2469/SUM('EPA Data'!D:D)</f>
        <v>3.886456401982087E-4</v>
      </c>
      <c r="M2468" s="19">
        <f>'EPA Data'!E2469/SUM('EPA Data'!E:E)</f>
        <v>3.965653608430645E-4</v>
      </c>
      <c r="N2468" s="19">
        <f>'EPA Data'!F2469/SUM('EPA Data'!F:F)</f>
        <v>5.1560364402846489E-4</v>
      </c>
      <c r="O2468" s="19">
        <f>'EPA Data'!G2469/SUM('EPA Data'!G:G)</f>
        <v>1.8012768477623838E-4</v>
      </c>
      <c r="P2468" s="19">
        <f>'EPA Data'!H2469/SUM('EPA Data'!H:H)</f>
        <v>3.48295268049498E-4</v>
      </c>
      <c r="Q2468" s="19">
        <f>'EPA Data'!I2469/SUM('EPA Data'!I:I)</f>
        <v>2.9087089058896503E-4</v>
      </c>
      <c r="R2468" s="19">
        <f>'EPA Data'!J2469/SUM('EPA Data'!J:J)</f>
        <v>3.1913256390586061E-4</v>
      </c>
      <c r="S2468" s="19">
        <f>'EPA Data'!K2469/SUM('EPA Data'!K:K)</f>
        <v>3.5623432943482109E-4</v>
      </c>
      <c r="T2468" s="19">
        <f>'EPA Data'!L2469/SUM('EPA Data'!L:L)</f>
        <v>4.6545957064721128E-4</v>
      </c>
      <c r="U2468" s="19">
        <f>'EPA Data'!M2469/SUM('EPA Data'!M:M)</f>
        <v>1.874621601595306E-4</v>
      </c>
      <c r="V2468" s="19">
        <f>'EPA Data'!N2469/SUM('EPA Data'!N:N)</f>
        <v>2.2326179037536286E-4</v>
      </c>
      <c r="W2468" s="19">
        <f>'EPA Data'!O2469/SUM('EPA Data'!O:O)</f>
        <v>2.967680801229173E-4</v>
      </c>
      <c r="X2468" s="19">
        <f>'EPA Data'!P2469/SUM('EPA Data'!P:P)</f>
        <v>3.5910788275518525E-4</v>
      </c>
    </row>
    <row r="2469" spans="1:24" x14ac:dyDescent="0.35">
      <c r="A2469" s="13" t="s">
        <v>3978</v>
      </c>
      <c r="B2469" s="13" t="s">
        <v>3883</v>
      </c>
      <c r="C2469" s="18" t="s">
        <v>1797</v>
      </c>
      <c r="D2469" s="14">
        <f>SUMIFS('Census Data'!G:G,'Census Data'!$A:$A,$A2469)/SUMIFS('Census Data'!$F:$F,'Census Data'!$A:$A,$A2469)</f>
        <v>0.49802898152599412</v>
      </c>
      <c r="E2469" s="16">
        <f>SUMIFS('Census Data'!H:H,'Census Data'!$A:$A,$A2469)/SUMIFS('Census Data'!$F:$F,'Census Data'!$A:$A,$A2469)</f>
        <v>0.50197101847400594</v>
      </c>
      <c r="F2469" s="14">
        <f>SUM(SUMIFS('Census Data'!I:I,'Census Data'!$A:$A,$A2469),SUMIFS('Census Data'!J:J,'Census Data'!$A:$A,$A2469))/SUMIFS('Census Data'!$F:$F,'Census Data'!$A:$A,$A2469)</f>
        <v>0.88760387336034618</v>
      </c>
      <c r="G2469" s="14">
        <f>SUM(SUMIFS('Census Data'!K:K,'Census Data'!$A:$A,$A2469),SUMIFS('Census Data'!L:L,'Census Data'!$A:$A,$A2469))/SUMIFS('Census Data'!$F:$F,'Census Data'!$A:$A,$A2469)</f>
        <v>7.9087974727010513E-2</v>
      </c>
      <c r="H2469" s="14">
        <f>SUM(SUMIFS('Census Data'!O:O,'Census Data'!$A:$A,$A2469),SUMIFS('Census Data'!P:P,'Census Data'!$A:$A,$A2469))/SUMIFS('Census Data'!$F:$F,'Census Data'!$A:$A,$A2469)</f>
        <v>8.1175743424215362E-3</v>
      </c>
      <c r="I2469" s="16">
        <f t="shared" si="76"/>
        <v>2.5190577570221695E-2</v>
      </c>
      <c r="J2469" s="14">
        <f>SUM(SUMIFS('Census Data'!W:W,'Census Data'!$A:$A,$A2469),SUMIFS('Census Data'!X:X,'Census Data'!$A:$A,$A2469))/SUMIFS('Census Data'!$F:$F,'Census Data'!$A:$A,$A2469)</f>
        <v>9.3935856053842456E-2</v>
      </c>
      <c r="K2469" s="16">
        <f t="shared" si="77"/>
        <v>0.90606414394615753</v>
      </c>
      <c r="L2469" s="19">
        <f>'EPA Data'!D2470/SUM('EPA Data'!D:D)</f>
        <v>2.7065742725384569E-4</v>
      </c>
      <c r="M2469" s="19">
        <f>'EPA Data'!E2470/SUM('EPA Data'!E:E)</f>
        <v>3.6758824684403248E-4</v>
      </c>
      <c r="N2469" s="19">
        <f>'EPA Data'!F2470/SUM('EPA Data'!F:F)</f>
        <v>4.977594552233375E-4</v>
      </c>
      <c r="O2469" s="19">
        <f>'EPA Data'!G2470/SUM('EPA Data'!G:G)</f>
        <v>2.1387119373523312E-4</v>
      </c>
      <c r="P2469" s="19">
        <f>'EPA Data'!H2470/SUM('EPA Data'!H:H)</f>
        <v>3.253029472005519E-4</v>
      </c>
      <c r="Q2469" s="19">
        <f>'EPA Data'!I2470/SUM('EPA Data'!I:I)</f>
        <v>2.4179995132317617E-4</v>
      </c>
      <c r="R2469" s="19">
        <f>'EPA Data'!J2470/SUM('EPA Data'!J:J)</f>
        <v>3.2554297364283059E-4</v>
      </c>
      <c r="S2469" s="19">
        <f>'EPA Data'!K2470/SUM('EPA Data'!K:K)</f>
        <v>3.2913498542870817E-4</v>
      </c>
      <c r="T2469" s="19">
        <f>'EPA Data'!L2470/SUM('EPA Data'!L:L)</f>
        <v>3.9513864915645283E-4</v>
      </c>
      <c r="U2469" s="19">
        <f>'EPA Data'!M2470/SUM('EPA Data'!M:M)</f>
        <v>2.1005812712403799E-4</v>
      </c>
      <c r="V2469" s="19">
        <f>'EPA Data'!N2470/SUM('EPA Data'!N:N)</f>
        <v>2.3833808807243446E-4</v>
      </c>
      <c r="W2469" s="19">
        <f>'EPA Data'!O2470/SUM('EPA Data'!O:O)</f>
        <v>3.0234221256071749E-4</v>
      </c>
      <c r="X2469" s="19">
        <f>'EPA Data'!P2470/SUM('EPA Data'!P:P)</f>
        <v>4.2604869971619682E-4</v>
      </c>
    </row>
    <row r="2470" spans="1:24" x14ac:dyDescent="0.35">
      <c r="A2470" s="13" t="s">
        <v>3979</v>
      </c>
      <c r="B2470" s="13" t="s">
        <v>3883</v>
      </c>
      <c r="C2470" s="18" t="s">
        <v>3186</v>
      </c>
      <c r="D2470" s="14">
        <f>SUMIFS('Census Data'!G:G,'Census Data'!$A:$A,$A2470)/SUMIFS('Census Data'!$F:$F,'Census Data'!$A:$A,$A2470)</f>
        <v>0.49388402936602993</v>
      </c>
      <c r="E2470" s="16">
        <f>SUMIFS('Census Data'!H:H,'Census Data'!$A:$A,$A2470)/SUMIFS('Census Data'!$F:$F,'Census Data'!$A:$A,$A2470)</f>
        <v>0.50611597063397007</v>
      </c>
      <c r="F2470" s="14">
        <f>SUM(SUMIFS('Census Data'!I:I,'Census Data'!$A:$A,$A2470),SUMIFS('Census Data'!J:J,'Census Data'!$A:$A,$A2470))/SUMIFS('Census Data'!$F:$F,'Census Data'!$A:$A,$A2470)</f>
        <v>0.76156938998427448</v>
      </c>
      <c r="G2470" s="14">
        <f>SUM(SUMIFS('Census Data'!K:K,'Census Data'!$A:$A,$A2470),SUMIFS('Census Data'!L:L,'Census Data'!$A:$A,$A2470))/SUMIFS('Census Data'!$F:$F,'Census Data'!$A:$A,$A2470)</f>
        <v>0.16479590492059634</v>
      </c>
      <c r="H2470" s="14">
        <f>SUM(SUMIFS('Census Data'!O:O,'Census Data'!$A:$A,$A2470),SUMIFS('Census Data'!P:P,'Census Data'!$A:$A,$A2470))/SUMIFS('Census Data'!$F:$F,'Census Data'!$A:$A,$A2470)</f>
        <v>3.707358785063971E-2</v>
      </c>
      <c r="I2470" s="16">
        <f t="shared" si="76"/>
        <v>3.6561117244489405E-2</v>
      </c>
      <c r="J2470" s="14">
        <f>SUM(SUMIFS('Census Data'!W:W,'Census Data'!$A:$A,$A2470),SUMIFS('Census Data'!X:X,'Census Data'!$A:$A,$A2470))/SUMIFS('Census Data'!$F:$F,'Census Data'!$A:$A,$A2470)</f>
        <v>0.11194700761092061</v>
      </c>
      <c r="K2470" s="16">
        <f t="shared" si="77"/>
        <v>0.88805299238907942</v>
      </c>
      <c r="L2470" s="19">
        <f>'EPA Data'!D2471/SUM('EPA Data'!D:D)</f>
        <v>6.2857038601487811E-4</v>
      </c>
      <c r="M2470" s="19">
        <f>'EPA Data'!E2471/SUM('EPA Data'!E:E)</f>
        <v>8.7317794609359067E-4</v>
      </c>
      <c r="N2470" s="19">
        <f>'EPA Data'!F2471/SUM('EPA Data'!F:F)</f>
        <v>1.338735786717892E-3</v>
      </c>
      <c r="O2470" s="19">
        <f>'EPA Data'!G2471/SUM('EPA Data'!G:G)</f>
        <v>6.2646817537677423E-4</v>
      </c>
      <c r="P2470" s="19">
        <f>'EPA Data'!H2471/SUM('EPA Data'!H:H)</f>
        <v>9.1540472782634409E-4</v>
      </c>
      <c r="Q2470" s="19">
        <f>'EPA Data'!I2471/SUM('EPA Data'!I:I)</f>
        <v>7.2281835123764917E-4</v>
      </c>
      <c r="R2470" s="19">
        <f>'EPA Data'!J2471/SUM('EPA Data'!J:J)</f>
        <v>9.9594596721737025E-4</v>
      </c>
      <c r="S2470" s="19">
        <f>'EPA Data'!K2471/SUM('EPA Data'!K:K)</f>
        <v>9.0070227752802809E-4</v>
      </c>
      <c r="T2470" s="19">
        <f>'EPA Data'!L2471/SUM('EPA Data'!L:L)</f>
        <v>1.2362884609207262E-3</v>
      </c>
      <c r="U2470" s="19">
        <f>'EPA Data'!M2471/SUM('EPA Data'!M:M)</f>
        <v>5.223781359910666E-4</v>
      </c>
      <c r="V2470" s="19">
        <f>'EPA Data'!N2471/SUM('EPA Data'!N:N)</f>
        <v>6.0146563618958412E-4</v>
      </c>
      <c r="W2470" s="19">
        <f>'EPA Data'!O2471/SUM('EPA Data'!O:O)</f>
        <v>7.9784565605233023E-4</v>
      </c>
      <c r="X2470" s="19">
        <f>'EPA Data'!P2471/SUM('EPA Data'!P:P)</f>
        <v>1.1021263021627828E-3</v>
      </c>
    </row>
    <row r="2471" spans="1:24" x14ac:dyDescent="0.35">
      <c r="A2471" s="13" t="s">
        <v>3980</v>
      </c>
      <c r="B2471" s="13" t="s">
        <v>3883</v>
      </c>
      <c r="C2471" s="18" t="s">
        <v>296</v>
      </c>
      <c r="D2471" s="14">
        <f>SUMIFS('Census Data'!G:G,'Census Data'!$A:$A,$A2471)/SUMIFS('Census Data'!$F:$F,'Census Data'!$A:$A,$A2471)</f>
        <v>0.49597217136580007</v>
      </c>
      <c r="E2471" s="16">
        <f>SUMIFS('Census Data'!H:H,'Census Data'!$A:$A,$A2471)/SUMIFS('Census Data'!$F:$F,'Census Data'!$A:$A,$A2471)</f>
        <v>0.50402782863419993</v>
      </c>
      <c r="F2471" s="14">
        <f>SUM(SUMIFS('Census Data'!I:I,'Census Data'!$A:$A,$A2471),SUMIFS('Census Data'!J:J,'Census Data'!$A:$A,$A2471))/SUMIFS('Census Data'!$F:$F,'Census Data'!$A:$A,$A2471)</f>
        <v>0.97894544123031857</v>
      </c>
      <c r="G2471" s="14">
        <f>SUM(SUMIFS('Census Data'!K:K,'Census Data'!$A:$A,$A2471),SUMIFS('Census Data'!L:L,'Census Data'!$A:$A,$A2471))/SUMIFS('Census Data'!$F:$F,'Census Data'!$A:$A,$A2471)</f>
        <v>3.5701208348590261E-3</v>
      </c>
      <c r="H2471" s="14">
        <f>SUM(SUMIFS('Census Data'!O:O,'Census Data'!$A:$A,$A2471),SUMIFS('Census Data'!P:P,'Census Data'!$A:$A,$A2471))/SUMIFS('Census Data'!$F:$F,'Census Data'!$A:$A,$A2471)</f>
        <v>3.2954961552544857E-3</v>
      </c>
      <c r="I2471" s="16">
        <f t="shared" si="76"/>
        <v>1.4188941779567865E-2</v>
      </c>
      <c r="J2471" s="14">
        <f>SUM(SUMIFS('Census Data'!W:W,'Census Data'!$A:$A,$A2471),SUMIFS('Census Data'!X:X,'Census Data'!$A:$A,$A2471))/SUMIFS('Census Data'!$F:$F,'Census Data'!$A:$A,$A2471)</f>
        <v>1.0023800805565726E-2</v>
      </c>
      <c r="K2471" s="16">
        <f t="shared" si="77"/>
        <v>0.98997619919443425</v>
      </c>
      <c r="L2471" s="19">
        <f>'EPA Data'!D2472/SUM('EPA Data'!D:D)</f>
        <v>1.1047092115268036E-4</v>
      </c>
      <c r="M2471" s="19">
        <f>'EPA Data'!E2472/SUM('EPA Data'!E:E)</f>
        <v>1.5790497116451393E-4</v>
      </c>
      <c r="N2471" s="19">
        <f>'EPA Data'!F2472/SUM('EPA Data'!F:F)</f>
        <v>1.9680352144269662E-4</v>
      </c>
      <c r="O2471" s="19">
        <f>'EPA Data'!G2472/SUM('EPA Data'!G:G)</f>
        <v>5.2021639354012321E-5</v>
      </c>
      <c r="P2471" s="19">
        <f>'EPA Data'!H2472/SUM('EPA Data'!H:H)</f>
        <v>1.3897532920845445E-4</v>
      </c>
      <c r="Q2471" s="19">
        <f>'EPA Data'!I2472/SUM('EPA Data'!I:I)</f>
        <v>1.0204094036515003E-4</v>
      </c>
      <c r="R2471" s="19">
        <f>'EPA Data'!J2472/SUM('EPA Data'!J:J)</f>
        <v>8.2125772823534392E-5</v>
      </c>
      <c r="S2471" s="19">
        <f>'EPA Data'!K2472/SUM('EPA Data'!K:K)</f>
        <v>1.5269226860568536E-4</v>
      </c>
      <c r="T2471" s="19">
        <f>'EPA Data'!L2472/SUM('EPA Data'!L:L)</f>
        <v>1.6965804827030905E-4</v>
      </c>
      <c r="U2471" s="19">
        <f>'EPA Data'!M2472/SUM('EPA Data'!M:M)</f>
        <v>6.4902611538840708E-5</v>
      </c>
      <c r="V2471" s="19">
        <f>'EPA Data'!N2472/SUM('EPA Data'!N:N)</f>
        <v>9.4013953150504862E-5</v>
      </c>
      <c r="W2471" s="19">
        <f>'EPA Data'!O2472/SUM('EPA Data'!O:O)</f>
        <v>1.1680313498163463E-4</v>
      </c>
      <c r="X2471" s="19">
        <f>'EPA Data'!P2472/SUM('EPA Data'!P:P)</f>
        <v>1.6049000582443412E-4</v>
      </c>
    </row>
    <row r="2472" spans="1:24" x14ac:dyDescent="0.35">
      <c r="A2472" s="13" t="s">
        <v>3981</v>
      </c>
      <c r="B2472" s="13" t="s">
        <v>3883</v>
      </c>
      <c r="C2472" s="18" t="s">
        <v>3982</v>
      </c>
      <c r="D2472" s="14">
        <f>SUMIFS('Census Data'!G:G,'Census Data'!$A:$A,$A2472)/SUMIFS('Census Data'!$F:$F,'Census Data'!$A:$A,$A2472)</f>
        <v>0.50249605055292257</v>
      </c>
      <c r="E2472" s="16">
        <f>SUMIFS('Census Data'!H:H,'Census Data'!$A:$A,$A2472)/SUMIFS('Census Data'!$F:$F,'Census Data'!$A:$A,$A2472)</f>
        <v>0.49750394944707743</v>
      </c>
      <c r="F2472" s="14">
        <f>SUM(SUMIFS('Census Data'!I:I,'Census Data'!$A:$A,$A2472),SUMIFS('Census Data'!J:J,'Census Data'!$A:$A,$A2472))/SUMIFS('Census Data'!$F:$F,'Census Data'!$A:$A,$A2472)</f>
        <v>0.96417061611374411</v>
      </c>
      <c r="G2472" s="14">
        <f>SUM(SUMIFS('Census Data'!K:K,'Census Data'!$A:$A,$A2472),SUMIFS('Census Data'!L:L,'Census Data'!$A:$A,$A2472))/SUMIFS('Census Data'!$F:$F,'Census Data'!$A:$A,$A2472)</f>
        <v>8.5308056872037911E-3</v>
      </c>
      <c r="H2472" s="14">
        <f>SUM(SUMIFS('Census Data'!O:O,'Census Data'!$A:$A,$A2472),SUMIFS('Census Data'!P:P,'Census Data'!$A:$A,$A2472))/SUMIFS('Census Data'!$F:$F,'Census Data'!$A:$A,$A2472)</f>
        <v>4.0442338072669828E-3</v>
      </c>
      <c r="I2472" s="16">
        <f t="shared" si="76"/>
        <v>2.3254344391785198E-2</v>
      </c>
      <c r="J2472" s="14">
        <f>SUM(SUMIFS('Census Data'!W:W,'Census Data'!$A:$A,$A2472),SUMIFS('Census Data'!X:X,'Census Data'!$A:$A,$A2472))/SUMIFS('Census Data'!$F:$F,'Census Data'!$A:$A,$A2472)</f>
        <v>3.8736176935229065E-2</v>
      </c>
      <c r="K2472" s="16">
        <f t="shared" si="77"/>
        <v>0.96126382306477098</v>
      </c>
      <c r="L2472" s="19">
        <f>'EPA Data'!D2473/SUM('EPA Data'!D:D)</f>
        <v>6.3009541116386636E-5</v>
      </c>
      <c r="M2472" s="19">
        <f>'EPA Data'!E2473/SUM('EPA Data'!E:E)</f>
        <v>8.6598757634356822E-5</v>
      </c>
      <c r="N2472" s="19">
        <f>'EPA Data'!F2473/SUM('EPA Data'!F:F)</f>
        <v>1.2612941981544697E-4</v>
      </c>
      <c r="O2472" s="19">
        <f>'EPA Data'!G2473/SUM('EPA Data'!G:G)</f>
        <v>4.3188285222423324E-5</v>
      </c>
      <c r="P2472" s="19">
        <f>'EPA Data'!H2473/SUM('EPA Data'!H:H)</f>
        <v>9.0473067528238602E-5</v>
      </c>
      <c r="Q2472" s="19">
        <f>'EPA Data'!I2473/SUM('EPA Data'!I:I)</f>
        <v>7.7029907924254588E-5</v>
      </c>
      <c r="R2472" s="19">
        <f>'EPA Data'!J2473/SUM('EPA Data'!J:J)</f>
        <v>5.975117437315676E-5</v>
      </c>
      <c r="S2472" s="19">
        <f>'EPA Data'!K2473/SUM('EPA Data'!K:K)</f>
        <v>9.1058647233922905E-5</v>
      </c>
      <c r="T2472" s="19">
        <f>'EPA Data'!L2473/SUM('EPA Data'!L:L)</f>
        <v>1.2785546836781663E-4</v>
      </c>
      <c r="U2472" s="19">
        <f>'EPA Data'!M2473/SUM('EPA Data'!M:M)</f>
        <v>4.2923344319570694E-5</v>
      </c>
      <c r="V2472" s="19">
        <f>'EPA Data'!N2473/SUM('EPA Data'!N:N)</f>
        <v>5.3481720409223824E-5</v>
      </c>
      <c r="W2472" s="19">
        <f>'EPA Data'!O2473/SUM('EPA Data'!O:O)</f>
        <v>7.2695500940895909E-5</v>
      </c>
      <c r="X2472" s="19">
        <f>'EPA Data'!P2473/SUM('EPA Data'!P:P)</f>
        <v>9.7038315219556269E-5</v>
      </c>
    </row>
    <row r="2473" spans="1:24" x14ac:dyDescent="0.35">
      <c r="A2473" s="13" t="s">
        <v>3983</v>
      </c>
      <c r="B2473" s="13" t="s">
        <v>3883</v>
      </c>
      <c r="C2473" s="18" t="s">
        <v>302</v>
      </c>
      <c r="D2473" s="14">
        <f>SUMIFS('Census Data'!G:G,'Census Data'!$A:$A,$A2473)/SUMIFS('Census Data'!$F:$F,'Census Data'!$A:$A,$A2473)</f>
        <v>0.49572580071355243</v>
      </c>
      <c r="E2473" s="16">
        <f>SUMIFS('Census Data'!H:H,'Census Data'!$A:$A,$A2473)/SUMIFS('Census Data'!$F:$F,'Census Data'!$A:$A,$A2473)</f>
        <v>0.50427419928644757</v>
      </c>
      <c r="F2473" s="14">
        <f>SUM(SUMIFS('Census Data'!I:I,'Census Data'!$A:$A,$A2473),SUMIFS('Census Data'!J:J,'Census Data'!$A:$A,$A2473))/SUMIFS('Census Data'!$F:$F,'Census Data'!$A:$A,$A2473)</f>
        <v>0.94692064524654151</v>
      </c>
      <c r="G2473" s="14">
        <f>SUM(SUMIFS('Census Data'!K:K,'Census Data'!$A:$A,$A2473),SUMIFS('Census Data'!L:L,'Census Data'!$A:$A,$A2473))/SUMIFS('Census Data'!$F:$F,'Census Data'!$A:$A,$A2473)</f>
        <v>1.5277340136815035E-2</v>
      </c>
      <c r="H2473" s="14">
        <f>SUM(SUMIFS('Census Data'!O:O,'Census Data'!$A:$A,$A2473),SUMIFS('Census Data'!P:P,'Census Data'!$A:$A,$A2473))/SUMIFS('Census Data'!$F:$F,'Census Data'!$A:$A,$A2473)</f>
        <v>1.3071629684593571E-2</v>
      </c>
      <c r="I2473" s="16">
        <f t="shared" si="76"/>
        <v>2.4730384932049931E-2</v>
      </c>
      <c r="J2473" s="14">
        <f>SUM(SUMIFS('Census Data'!W:W,'Census Data'!$A:$A,$A2473),SUMIFS('Census Data'!X:X,'Census Data'!$A:$A,$A2473))/SUMIFS('Census Data'!$F:$F,'Census Data'!$A:$A,$A2473)</f>
        <v>8.7008670373344449E-2</v>
      </c>
      <c r="K2473" s="16">
        <f t="shared" si="77"/>
        <v>0.91299132962665552</v>
      </c>
      <c r="L2473" s="19">
        <f>'EPA Data'!D2474/SUM('EPA Data'!D:D)</f>
        <v>3.9582661641098383E-4</v>
      </c>
      <c r="M2473" s="19">
        <f>'EPA Data'!E2474/SUM('EPA Data'!E:E)</f>
        <v>5.2072261082843985E-4</v>
      </c>
      <c r="N2473" s="19">
        <f>'EPA Data'!F2474/SUM('EPA Data'!F:F)</f>
        <v>7.2398816908008409E-4</v>
      </c>
      <c r="O2473" s="19">
        <f>'EPA Data'!G2474/SUM('EPA Data'!G:G)</f>
        <v>3.0923458118031153E-4</v>
      </c>
      <c r="P2473" s="19">
        <f>'EPA Data'!H2474/SUM('EPA Data'!H:H)</f>
        <v>5.036319887346478E-4</v>
      </c>
      <c r="Q2473" s="19">
        <f>'EPA Data'!I2474/SUM('EPA Data'!I:I)</f>
        <v>4.6497526326583514E-4</v>
      </c>
      <c r="R2473" s="19">
        <f>'EPA Data'!J2474/SUM('EPA Data'!J:J)</f>
        <v>5.0388823296507678E-4</v>
      </c>
      <c r="S2473" s="19">
        <f>'EPA Data'!K2474/SUM('EPA Data'!K:K)</f>
        <v>5.3381370526134721E-4</v>
      </c>
      <c r="T2473" s="19">
        <f>'EPA Data'!L2474/SUM('EPA Data'!L:L)</f>
        <v>7.008649634793983E-4</v>
      </c>
      <c r="U2473" s="19">
        <f>'EPA Data'!M2474/SUM('EPA Data'!M:M)</f>
        <v>3.1019403816371597E-4</v>
      </c>
      <c r="V2473" s="19">
        <f>'EPA Data'!N2474/SUM('EPA Data'!N:N)</f>
        <v>3.2913122178976703E-4</v>
      </c>
      <c r="W2473" s="19">
        <f>'EPA Data'!O2474/SUM('EPA Data'!O:O)</f>
        <v>4.8654194020206014E-4</v>
      </c>
      <c r="X2473" s="19">
        <f>'EPA Data'!P2474/SUM('EPA Data'!P:P)</f>
        <v>4.8484965905760469E-4</v>
      </c>
    </row>
    <row r="2474" spans="1:24" x14ac:dyDescent="0.35">
      <c r="A2474" s="13" t="s">
        <v>3984</v>
      </c>
      <c r="B2474" s="13" t="s">
        <v>3883</v>
      </c>
      <c r="C2474" s="18" t="s">
        <v>138</v>
      </c>
      <c r="D2474" s="14">
        <f>SUMIFS('Census Data'!G:G,'Census Data'!$A:$A,$A2474)/SUMIFS('Census Data'!$F:$F,'Census Data'!$A:$A,$A2474)</f>
        <v>0.47670265155588054</v>
      </c>
      <c r="E2474" s="16">
        <f>SUMIFS('Census Data'!H:H,'Census Data'!$A:$A,$A2474)/SUMIFS('Census Data'!$F:$F,'Census Data'!$A:$A,$A2474)</f>
        <v>0.52329734844411946</v>
      </c>
      <c r="F2474" s="14">
        <f>SUM(SUMIFS('Census Data'!I:I,'Census Data'!$A:$A,$A2474),SUMIFS('Census Data'!J:J,'Census Data'!$A:$A,$A2474))/SUMIFS('Census Data'!$F:$F,'Census Data'!$A:$A,$A2474)</f>
        <v>0.41157717038343261</v>
      </c>
      <c r="G2474" s="14">
        <f>SUM(SUMIFS('Census Data'!K:K,'Census Data'!$A:$A,$A2474),SUMIFS('Census Data'!L:L,'Census Data'!$A:$A,$A2474))/SUMIFS('Census Data'!$F:$F,'Census Data'!$A:$A,$A2474)</f>
        <v>0.53875615578159608</v>
      </c>
      <c r="H2474" s="14">
        <f>SUM(SUMIFS('Census Data'!O:O,'Census Data'!$A:$A,$A2474),SUMIFS('Census Data'!P:P,'Census Data'!$A:$A,$A2474))/SUMIFS('Census Data'!$F:$F,'Census Data'!$A:$A,$A2474)</f>
        <v>2.818003913894325E-2</v>
      </c>
      <c r="I2474" s="16">
        <f t="shared" si="76"/>
        <v>2.1486634696028073E-2</v>
      </c>
      <c r="J2474" s="14">
        <f>SUM(SUMIFS('Census Data'!W:W,'Census Data'!$A:$A,$A2474),SUMIFS('Census Data'!X:X,'Census Data'!$A:$A,$A2474))/SUMIFS('Census Data'!$F:$F,'Census Data'!$A:$A,$A2474)</f>
        <v>8.3427238123911313E-2</v>
      </c>
      <c r="K2474" s="16">
        <f t="shared" si="77"/>
        <v>0.91657276187608872</v>
      </c>
      <c r="L2474" s="19">
        <f>'EPA Data'!D2475/SUM('EPA Data'!D:D)</f>
        <v>3.7357211402503257E-3</v>
      </c>
      <c r="M2474" s="19">
        <f>'EPA Data'!E2475/SUM('EPA Data'!E:E)</f>
        <v>2.8487624308988018E-3</v>
      </c>
      <c r="N2474" s="19">
        <f>'EPA Data'!F2475/SUM('EPA Data'!F:F)</f>
        <v>4.8597954101880893E-3</v>
      </c>
      <c r="O2474" s="19">
        <f>'EPA Data'!G2475/SUM('EPA Data'!G:G)</f>
        <v>2.6717186073313805E-3</v>
      </c>
      <c r="P2474" s="19">
        <f>'EPA Data'!H2475/SUM('EPA Data'!H:H)</f>
        <v>2.4944018906370886E-3</v>
      </c>
      <c r="Q2474" s="19">
        <f>'EPA Data'!I2475/SUM('EPA Data'!I:I)</f>
        <v>2.7932426672154557E-3</v>
      </c>
      <c r="R2474" s="19">
        <f>'EPA Data'!J2475/SUM('EPA Data'!J:J)</f>
        <v>2.8878503547279293E-3</v>
      </c>
      <c r="S2474" s="19">
        <f>'EPA Data'!K2475/SUM('EPA Data'!K:K)</f>
        <v>3.1958949882454814E-3</v>
      </c>
      <c r="T2474" s="19">
        <f>'EPA Data'!L2475/SUM('EPA Data'!L:L)</f>
        <v>4.1585068211934329E-3</v>
      </c>
      <c r="U2474" s="19">
        <f>'EPA Data'!M2475/SUM('EPA Data'!M:M)</f>
        <v>1.4760790631766754E-3</v>
      </c>
      <c r="V2474" s="19">
        <f>'EPA Data'!N2475/SUM('EPA Data'!N:N)</f>
        <v>1.5342129226849405E-3</v>
      </c>
      <c r="W2474" s="19">
        <f>'EPA Data'!O2475/SUM('EPA Data'!O:O)</f>
        <v>3.9208823308671979E-3</v>
      </c>
      <c r="X2474" s="19">
        <f>'EPA Data'!P2475/SUM('EPA Data'!P:P)</f>
        <v>3.8659401989855837E-3</v>
      </c>
    </row>
    <row r="2475" spans="1:24" x14ac:dyDescent="0.35">
      <c r="A2475" s="13" t="s">
        <v>3985</v>
      </c>
      <c r="B2475" s="13" t="s">
        <v>3883</v>
      </c>
      <c r="C2475" s="18" t="s">
        <v>1623</v>
      </c>
      <c r="D2475" s="14">
        <f>SUMIFS('Census Data'!G:G,'Census Data'!$A:$A,$A2475)/SUMIFS('Census Data'!$F:$F,'Census Data'!$A:$A,$A2475)</f>
        <v>0.50394214834530204</v>
      </c>
      <c r="E2475" s="16">
        <f>SUMIFS('Census Data'!H:H,'Census Data'!$A:$A,$A2475)/SUMIFS('Census Data'!$F:$F,'Census Data'!$A:$A,$A2475)</f>
        <v>0.49605785165469796</v>
      </c>
      <c r="F2475" s="14">
        <f>SUM(SUMIFS('Census Data'!I:I,'Census Data'!$A:$A,$A2475),SUMIFS('Census Data'!J:J,'Census Data'!$A:$A,$A2475))/SUMIFS('Census Data'!$F:$F,'Census Data'!$A:$A,$A2475)</f>
        <v>0.94696931652689198</v>
      </c>
      <c r="G2475" s="14">
        <f>SUM(SUMIFS('Census Data'!K:K,'Census Data'!$A:$A,$A2475),SUMIFS('Census Data'!L:L,'Census Data'!$A:$A,$A2475))/SUMIFS('Census Data'!$F:$F,'Census Data'!$A:$A,$A2475)</f>
        <v>2.4807914427760758E-2</v>
      </c>
      <c r="H2475" s="14">
        <f>SUM(SUMIFS('Census Data'!O:O,'Census Data'!$A:$A,$A2475),SUMIFS('Census Data'!P:P,'Census Data'!$A:$A,$A2475))/SUMIFS('Census Data'!$F:$F,'Census Data'!$A:$A,$A2475)</f>
        <v>5.1222819263797518E-3</v>
      </c>
      <c r="I2475" s="16">
        <f t="shared" si="76"/>
        <v>2.3100487118967505E-2</v>
      </c>
      <c r="J2475" s="14">
        <f>SUM(SUMIFS('Census Data'!W:W,'Census Data'!$A:$A,$A2475),SUMIFS('Census Data'!X:X,'Census Data'!$A:$A,$A2475))/SUMIFS('Census Data'!$F:$F,'Census Data'!$A:$A,$A2475)</f>
        <v>2.671621553758851E-2</v>
      </c>
      <c r="K2475" s="16">
        <f t="shared" si="77"/>
        <v>0.97328378446241148</v>
      </c>
      <c r="L2475" s="19">
        <f>'EPA Data'!D2476/SUM('EPA Data'!D:D)</f>
        <v>7.8217879201828908E-5</v>
      </c>
      <c r="M2475" s="19">
        <f>'EPA Data'!E2476/SUM('EPA Data'!E:E)</f>
        <v>1.1634233361882982E-4</v>
      </c>
      <c r="N2475" s="19">
        <f>'EPA Data'!F2476/SUM('EPA Data'!F:F)</f>
        <v>1.6162074199321038E-4</v>
      </c>
      <c r="O2475" s="19">
        <f>'EPA Data'!G2476/SUM('EPA Data'!G:G)</f>
        <v>5.8699593187137432E-5</v>
      </c>
      <c r="P2475" s="19">
        <f>'EPA Data'!H2476/SUM('EPA Data'!H:H)</f>
        <v>1.1566552988111725E-4</v>
      </c>
      <c r="Q2475" s="19">
        <f>'EPA Data'!I2476/SUM('EPA Data'!I:I)</f>
        <v>8.4730742032517107E-5</v>
      </c>
      <c r="R2475" s="19">
        <f>'EPA Data'!J2476/SUM('EPA Data'!J:J)</f>
        <v>9.4550640247033512E-5</v>
      </c>
      <c r="S2475" s="19">
        <f>'EPA Data'!K2476/SUM('EPA Data'!K:K)</f>
        <v>1.1417453015393283E-4</v>
      </c>
      <c r="T2475" s="19">
        <f>'EPA Data'!L2476/SUM('EPA Data'!L:L)</f>
        <v>1.4110792840911414E-4</v>
      </c>
      <c r="U2475" s="19">
        <f>'EPA Data'!M2476/SUM('EPA Data'!M:M)</f>
        <v>5.9539989853134138E-5</v>
      </c>
      <c r="V2475" s="19">
        <f>'EPA Data'!N2476/SUM('EPA Data'!N:N)</f>
        <v>7.9516638686994882E-5</v>
      </c>
      <c r="W2475" s="19">
        <f>'EPA Data'!O2476/SUM('EPA Data'!O:O)</f>
        <v>9.7512551657818707E-5</v>
      </c>
      <c r="X2475" s="19">
        <f>'EPA Data'!P2476/SUM('EPA Data'!P:P)</f>
        <v>1.3982215641799596E-4</v>
      </c>
    </row>
    <row r="2476" spans="1:24" x14ac:dyDescent="0.35">
      <c r="A2476" s="13" t="s">
        <v>3986</v>
      </c>
      <c r="B2476" s="13" t="s">
        <v>3883</v>
      </c>
      <c r="C2476" s="18" t="s">
        <v>909</v>
      </c>
      <c r="D2476" s="14">
        <f>SUMIFS('Census Data'!G:G,'Census Data'!$A:$A,$A2476)/SUMIFS('Census Data'!$F:$F,'Census Data'!$A:$A,$A2476)</f>
        <v>0.50270943175161098</v>
      </c>
      <c r="E2476" s="16">
        <f>SUMIFS('Census Data'!H:H,'Census Data'!$A:$A,$A2476)/SUMIFS('Census Data'!$F:$F,'Census Data'!$A:$A,$A2476)</f>
        <v>0.49729056824838896</v>
      </c>
      <c r="F2476" s="14">
        <f>SUM(SUMIFS('Census Data'!I:I,'Census Data'!$A:$A,$A2476),SUMIFS('Census Data'!J:J,'Census Data'!$A:$A,$A2476))/SUMIFS('Census Data'!$F:$F,'Census Data'!$A:$A,$A2476)</f>
        <v>0.93841534856473341</v>
      </c>
      <c r="G2476" s="14">
        <f>SUM(SUMIFS('Census Data'!K:K,'Census Data'!$A:$A,$A2476),SUMIFS('Census Data'!L:L,'Census Data'!$A:$A,$A2476))/SUMIFS('Census Data'!$F:$F,'Census Data'!$A:$A,$A2476)</f>
        <v>2.0284124194493262E-2</v>
      </c>
      <c r="H2476" s="14">
        <f>SUM(SUMIFS('Census Data'!O:O,'Census Data'!$A:$A,$A2476),SUMIFS('Census Data'!P:P,'Census Data'!$A:$A,$A2476))/SUMIFS('Census Data'!$F:$F,'Census Data'!$A:$A,$A2476)</f>
        <v>1.0837727006444054E-2</v>
      </c>
      <c r="I2476" s="16">
        <f t="shared" si="76"/>
        <v>3.0462800234329346E-2</v>
      </c>
      <c r="J2476" s="14">
        <f>SUM(SUMIFS('Census Data'!W:W,'Census Data'!$A:$A,$A2476),SUMIFS('Census Data'!X:X,'Census Data'!$A:$A,$A2476))/SUMIFS('Census Data'!$F:$F,'Census Data'!$A:$A,$A2476)</f>
        <v>2.5629759812536613E-2</v>
      </c>
      <c r="K2476" s="16">
        <f t="shared" si="77"/>
        <v>0.97437024018746343</v>
      </c>
      <c r="L2476" s="19">
        <f>'EPA Data'!D2477/SUM('EPA Data'!D:D)</f>
        <v>8.4383350101465635E-5</v>
      </c>
      <c r="M2476" s="19">
        <f>'EPA Data'!E2477/SUM('EPA Data'!E:E)</f>
        <v>1.1708537549581591E-4</v>
      </c>
      <c r="N2476" s="19">
        <f>'EPA Data'!F2477/SUM('EPA Data'!F:F)</f>
        <v>1.3937833549170043E-4</v>
      </c>
      <c r="O2476" s="19">
        <f>'EPA Data'!G2477/SUM('EPA Data'!G:G)</f>
        <v>2.9609945546450904E-5</v>
      </c>
      <c r="P2476" s="19">
        <f>'EPA Data'!H2477/SUM('EPA Data'!H:H)</f>
        <v>7.9381436753910359E-5</v>
      </c>
      <c r="Q2476" s="19">
        <f>'EPA Data'!I2477/SUM('EPA Data'!I:I)</f>
        <v>5.3921545133354453E-5</v>
      </c>
      <c r="R2476" s="19">
        <f>'EPA Data'!J2477/SUM('EPA Data'!J:J)</f>
        <v>4.8842075712531348E-5</v>
      </c>
      <c r="S2476" s="19">
        <f>'EPA Data'!K2477/SUM('EPA Data'!K:K)</f>
        <v>9.3861971607681925E-5</v>
      </c>
      <c r="T2476" s="19">
        <f>'EPA Data'!L2477/SUM('EPA Data'!L:L)</f>
        <v>1.0231982704805728E-4</v>
      </c>
      <c r="U2476" s="19">
        <f>'EPA Data'!M2477/SUM('EPA Data'!M:M)</f>
        <v>3.7778816556610532E-5</v>
      </c>
      <c r="V2476" s="19">
        <f>'EPA Data'!N2477/SUM('EPA Data'!N:N)</f>
        <v>5.5507797533035627E-5</v>
      </c>
      <c r="W2476" s="19">
        <f>'EPA Data'!O2477/SUM('EPA Data'!O:O)</f>
        <v>7.321204380496751E-5</v>
      </c>
      <c r="X2476" s="19">
        <f>'EPA Data'!P2477/SUM('EPA Data'!P:P)</f>
        <v>1.284885271677899E-4</v>
      </c>
    </row>
    <row r="2477" spans="1:24" x14ac:dyDescent="0.35">
      <c r="A2477" s="13" t="s">
        <v>3987</v>
      </c>
      <c r="B2477" s="13" t="s">
        <v>3883</v>
      </c>
      <c r="C2477" s="18" t="s">
        <v>1306</v>
      </c>
      <c r="D2477" s="14">
        <f>SUMIFS('Census Data'!G:G,'Census Data'!$A:$A,$A2477)/SUMIFS('Census Data'!$F:$F,'Census Data'!$A:$A,$A2477)</f>
        <v>0.49057295684171925</v>
      </c>
      <c r="E2477" s="16">
        <f>SUMIFS('Census Data'!H:H,'Census Data'!$A:$A,$A2477)/SUMIFS('Census Data'!$F:$F,'Census Data'!$A:$A,$A2477)</f>
        <v>0.5094270431582808</v>
      </c>
      <c r="F2477" s="14">
        <f>SUM(SUMIFS('Census Data'!I:I,'Census Data'!$A:$A,$A2477),SUMIFS('Census Data'!J:J,'Census Data'!$A:$A,$A2477))/SUMIFS('Census Data'!$F:$F,'Census Data'!$A:$A,$A2477)</f>
        <v>0.94724396504849462</v>
      </c>
      <c r="G2477" s="14">
        <f>SUM(SUMIFS('Census Data'!K:K,'Census Data'!$A:$A,$A2477),SUMIFS('Census Data'!L:L,'Census Data'!$A:$A,$A2477))/SUMIFS('Census Data'!$F:$F,'Census Data'!$A:$A,$A2477)</f>
        <v>2.3893223403851745E-2</v>
      </c>
      <c r="H2477" s="14">
        <f>SUM(SUMIFS('Census Data'!O:O,'Census Data'!$A:$A,$A2477),SUMIFS('Census Data'!P:P,'Census Data'!$A:$A,$A2477))/SUMIFS('Census Data'!$F:$F,'Census Data'!$A:$A,$A2477)</f>
        <v>8.0044511323832529E-3</v>
      </c>
      <c r="I2477" s="16">
        <f t="shared" si="76"/>
        <v>2.0858360415270449E-2</v>
      </c>
      <c r="J2477" s="14">
        <f>SUM(SUMIFS('Census Data'!W:W,'Census Data'!$A:$A,$A2477),SUMIFS('Census Data'!X:X,'Census Data'!$A:$A,$A2477))/SUMIFS('Census Data'!$F:$F,'Census Data'!$A:$A,$A2477)</f>
        <v>2.2299920334846551E-2</v>
      </c>
      <c r="K2477" s="16">
        <f t="shared" si="77"/>
        <v>0.97770007966515349</v>
      </c>
      <c r="L2477" s="19">
        <f>'EPA Data'!D2478/SUM('EPA Data'!D:D)</f>
        <v>7.8131755314143523E-4</v>
      </c>
      <c r="M2477" s="19">
        <f>'EPA Data'!E2478/SUM('EPA Data'!E:E)</f>
        <v>1.1200846780935107E-3</v>
      </c>
      <c r="N2477" s="19">
        <f>'EPA Data'!F2478/SUM('EPA Data'!F:F)</f>
        <v>1.2706659868314276E-3</v>
      </c>
      <c r="O2477" s="19">
        <f>'EPA Data'!G2478/SUM('EPA Data'!G:G)</f>
        <v>4.942761049187333E-4</v>
      </c>
      <c r="P2477" s="19">
        <f>'EPA Data'!H2478/SUM('EPA Data'!H:H)</f>
        <v>9.826949130469591E-4</v>
      </c>
      <c r="Q2477" s="19">
        <f>'EPA Data'!I2478/SUM('EPA Data'!I:I)</f>
        <v>7.7093641277588536E-4</v>
      </c>
      <c r="R2477" s="19">
        <f>'EPA Data'!J2478/SUM('EPA Data'!J:J)</f>
        <v>1.1660640715541923E-3</v>
      </c>
      <c r="S2477" s="19">
        <f>'EPA Data'!K2478/SUM('EPA Data'!K:K)</f>
        <v>1.5466529673540414E-3</v>
      </c>
      <c r="T2477" s="19">
        <f>'EPA Data'!L2478/SUM('EPA Data'!L:L)</f>
        <v>1.2755760142591219E-3</v>
      </c>
      <c r="U2477" s="19">
        <f>'EPA Data'!M2478/SUM('EPA Data'!M:M)</f>
        <v>6.0535782419871465E-4</v>
      </c>
      <c r="V2477" s="19">
        <f>'EPA Data'!N2478/SUM('EPA Data'!N:N)</f>
        <v>7.217960494563467E-4</v>
      </c>
      <c r="W2477" s="19">
        <f>'EPA Data'!O2478/SUM('EPA Data'!O:O)</f>
        <v>1.0029707361403411E-3</v>
      </c>
      <c r="X2477" s="19">
        <f>'EPA Data'!P2478/SUM('EPA Data'!P:P)</f>
        <v>9.9711222008665168E-4</v>
      </c>
    </row>
    <row r="2478" spans="1:24" x14ac:dyDescent="0.35">
      <c r="A2478" s="13" t="s">
        <v>3988</v>
      </c>
      <c r="B2478" s="13" t="s">
        <v>3883</v>
      </c>
      <c r="C2478" s="18" t="s">
        <v>1631</v>
      </c>
      <c r="D2478" s="14">
        <f>SUMIFS('Census Data'!G:G,'Census Data'!$A:$A,$A2478)/SUMIFS('Census Data'!$F:$F,'Census Data'!$A:$A,$A2478)</f>
        <v>0.49030236645693764</v>
      </c>
      <c r="E2478" s="16">
        <f>SUMIFS('Census Data'!H:H,'Census Data'!$A:$A,$A2478)/SUMIFS('Census Data'!$F:$F,'Census Data'!$A:$A,$A2478)</f>
        <v>0.50969763354306241</v>
      </c>
      <c r="F2478" s="14">
        <f>SUM(SUMIFS('Census Data'!I:I,'Census Data'!$A:$A,$A2478),SUMIFS('Census Data'!J:J,'Census Data'!$A:$A,$A2478))/SUMIFS('Census Data'!$F:$F,'Census Data'!$A:$A,$A2478)</f>
        <v>0.87274116718037542</v>
      </c>
      <c r="G2478" s="14">
        <f>SUM(SUMIFS('Census Data'!K:K,'Census Data'!$A:$A,$A2478),SUMIFS('Census Data'!L:L,'Census Data'!$A:$A,$A2478))/SUMIFS('Census Data'!$F:$F,'Census Data'!$A:$A,$A2478)</f>
        <v>8.4876582520314853E-2</v>
      </c>
      <c r="H2478" s="14">
        <f>SUM(SUMIFS('Census Data'!O:O,'Census Data'!$A:$A,$A2478),SUMIFS('Census Data'!P:P,'Census Data'!$A:$A,$A2478))/SUMIFS('Census Data'!$F:$F,'Census Data'!$A:$A,$A2478)</f>
        <v>1.6180553786585831E-2</v>
      </c>
      <c r="I2478" s="16">
        <f t="shared" si="76"/>
        <v>2.6201696512723971E-2</v>
      </c>
      <c r="J2478" s="14">
        <f>SUM(SUMIFS('Census Data'!W:W,'Census Data'!$A:$A,$A2478),SUMIFS('Census Data'!X:X,'Census Data'!$A:$A,$A2478))/SUMIFS('Census Data'!$F:$F,'Census Data'!$A:$A,$A2478)</f>
        <v>6.5277530122016453E-2</v>
      </c>
      <c r="K2478" s="16">
        <f t="shared" si="77"/>
        <v>0.93472246987798357</v>
      </c>
      <c r="L2478" s="19">
        <f>'EPA Data'!D2479/SUM('EPA Data'!D:D)</f>
        <v>6.2493829796558971E-4</v>
      </c>
      <c r="M2478" s="19">
        <f>'EPA Data'!E2479/SUM('EPA Data'!E:E)</f>
        <v>8.9952151687453354E-4</v>
      </c>
      <c r="N2478" s="19">
        <f>'EPA Data'!F2479/SUM('EPA Data'!F:F)</f>
        <v>1.1975712346425007E-3</v>
      </c>
      <c r="O2478" s="19">
        <f>'EPA Data'!G2479/SUM('EPA Data'!G:G)</f>
        <v>6.4280255655104433E-4</v>
      </c>
      <c r="P2478" s="19">
        <f>'EPA Data'!H2479/SUM('EPA Data'!H:H)</f>
        <v>8.6882806166512676E-4</v>
      </c>
      <c r="Q2478" s="19">
        <f>'EPA Data'!I2479/SUM('EPA Data'!I:I)</f>
        <v>6.3471597213497115E-4</v>
      </c>
      <c r="R2478" s="19">
        <f>'EPA Data'!J2479/SUM('EPA Data'!J:J)</f>
        <v>9.2172993787771151E-4</v>
      </c>
      <c r="S2478" s="19">
        <f>'EPA Data'!K2479/SUM('EPA Data'!K:K)</f>
        <v>8.478249970455922E-4</v>
      </c>
      <c r="T2478" s="19">
        <f>'EPA Data'!L2479/SUM('EPA Data'!L:L)</f>
        <v>9.8505849062708586E-4</v>
      </c>
      <c r="U2478" s="19">
        <f>'EPA Data'!M2479/SUM('EPA Data'!M:M)</f>
        <v>5.7039409639494997E-4</v>
      </c>
      <c r="V2478" s="19">
        <f>'EPA Data'!N2479/SUM('EPA Data'!N:N)</f>
        <v>6.5907670900509604E-4</v>
      </c>
      <c r="W2478" s="19">
        <f>'EPA Data'!O2479/SUM('EPA Data'!O:O)</f>
        <v>7.7000596844133964E-4</v>
      </c>
      <c r="X2478" s="19">
        <f>'EPA Data'!P2479/SUM('EPA Data'!P:P)</f>
        <v>1.0243196839362406E-3</v>
      </c>
    </row>
    <row r="2479" spans="1:24" x14ac:dyDescent="0.35">
      <c r="A2479" s="13" t="s">
        <v>3989</v>
      </c>
      <c r="B2479" s="13" t="s">
        <v>3883</v>
      </c>
      <c r="C2479" s="18" t="s">
        <v>1312</v>
      </c>
      <c r="D2479" s="14">
        <f>SUMIFS('Census Data'!G:G,'Census Data'!$A:$A,$A2479)/SUMIFS('Census Data'!$F:$F,'Census Data'!$A:$A,$A2479)</f>
        <v>0.49352182897628499</v>
      </c>
      <c r="E2479" s="16">
        <f>SUMIFS('Census Data'!H:H,'Census Data'!$A:$A,$A2479)/SUMIFS('Census Data'!$F:$F,'Census Data'!$A:$A,$A2479)</f>
        <v>0.50647817102371506</v>
      </c>
      <c r="F2479" s="14">
        <f>SUM(SUMIFS('Census Data'!I:I,'Census Data'!$A:$A,$A2479),SUMIFS('Census Data'!J:J,'Census Data'!$A:$A,$A2479))/SUMIFS('Census Data'!$F:$F,'Census Data'!$A:$A,$A2479)</f>
        <v>0.7774461245776888</v>
      </c>
      <c r="G2479" s="14">
        <f>SUM(SUMIFS('Census Data'!K:K,'Census Data'!$A:$A,$A2479),SUMIFS('Census Data'!L:L,'Census Data'!$A:$A,$A2479))/SUMIFS('Census Data'!$F:$F,'Census Data'!$A:$A,$A2479)</f>
        <v>0.18553809820579265</v>
      </c>
      <c r="H2479" s="14">
        <f>SUM(SUMIFS('Census Data'!O:O,'Census Data'!$A:$A,$A2479),SUMIFS('Census Data'!P:P,'Census Data'!$A:$A,$A2479))/SUMIFS('Census Data'!$F:$F,'Census Data'!$A:$A,$A2479)</f>
        <v>7.8394069603437526E-3</v>
      </c>
      <c r="I2479" s="16">
        <f t="shared" si="76"/>
        <v>2.91763702561747E-2</v>
      </c>
      <c r="J2479" s="14">
        <f>SUM(SUMIFS('Census Data'!W:W,'Census Data'!$A:$A,$A2479),SUMIFS('Census Data'!X:X,'Census Data'!$A:$A,$A2479))/SUMIFS('Census Data'!$F:$F,'Census Data'!$A:$A,$A2479)</f>
        <v>2.7880736051431758E-2</v>
      </c>
      <c r="K2479" s="16">
        <f t="shared" si="77"/>
        <v>0.97211926394856829</v>
      </c>
      <c r="L2479" s="19">
        <f>'EPA Data'!D2480/SUM('EPA Data'!D:D)</f>
        <v>2.9058263862435284E-4</v>
      </c>
      <c r="M2479" s="19">
        <f>'EPA Data'!E2480/SUM('EPA Data'!E:E)</f>
        <v>2.9319127704747263E-4</v>
      </c>
      <c r="N2479" s="19">
        <f>'EPA Data'!F2480/SUM('EPA Data'!F:F)</f>
        <v>4.1461709255836163E-4</v>
      </c>
      <c r="O2479" s="19">
        <f>'EPA Data'!G2480/SUM('EPA Data'!G:G)</f>
        <v>2.1126775804162368E-4</v>
      </c>
      <c r="P2479" s="19">
        <f>'EPA Data'!H2480/SUM('EPA Data'!H:H)</f>
        <v>2.5542014266853597E-4</v>
      </c>
      <c r="Q2479" s="19">
        <f>'EPA Data'!I2480/SUM('EPA Data'!I:I)</f>
        <v>2.3802617927715929E-4</v>
      </c>
      <c r="R2479" s="19">
        <f>'EPA Data'!J2480/SUM('EPA Data'!J:J)</f>
        <v>2.4535986353757387E-4</v>
      </c>
      <c r="S2479" s="19">
        <f>'EPA Data'!K2480/SUM('EPA Data'!K:K)</f>
        <v>3.1773141884753378E-4</v>
      </c>
      <c r="T2479" s="19">
        <f>'EPA Data'!L2480/SUM('EPA Data'!L:L)</f>
        <v>3.3279774766916922E-4</v>
      </c>
      <c r="U2479" s="19">
        <f>'EPA Data'!M2480/SUM('EPA Data'!M:M)</f>
        <v>1.2441635571630667E-4</v>
      </c>
      <c r="V2479" s="19">
        <f>'EPA Data'!N2480/SUM('EPA Data'!N:N)</f>
        <v>1.6244474439680313E-4</v>
      </c>
      <c r="W2479" s="19">
        <f>'EPA Data'!O2480/SUM('EPA Data'!O:O)</f>
        <v>3.4856536084488539E-4</v>
      </c>
      <c r="X2479" s="19">
        <f>'EPA Data'!P2480/SUM('EPA Data'!P:P)</f>
        <v>3.7728945869278568E-4</v>
      </c>
    </row>
    <row r="2480" spans="1:24" x14ac:dyDescent="0.35">
      <c r="A2480" s="13" t="s">
        <v>3990</v>
      </c>
      <c r="B2480" s="13" t="s">
        <v>3883</v>
      </c>
      <c r="C2480" s="18" t="s">
        <v>3991</v>
      </c>
      <c r="D2480" s="14">
        <f>SUMIFS('Census Data'!G:G,'Census Data'!$A:$A,$A2480)/SUMIFS('Census Data'!$F:$F,'Census Data'!$A:$A,$A2480)</f>
        <v>0.58687225428546819</v>
      </c>
      <c r="E2480" s="16">
        <f>SUMIFS('Census Data'!H:H,'Census Data'!$A:$A,$A2480)/SUMIFS('Census Data'!$F:$F,'Census Data'!$A:$A,$A2480)</f>
        <v>0.41312774571453181</v>
      </c>
      <c r="F2480" s="14">
        <f>SUM(SUMIFS('Census Data'!I:I,'Census Data'!$A:$A,$A2480),SUMIFS('Census Data'!J:J,'Census Data'!$A:$A,$A2480))/SUMIFS('Census Data'!$F:$F,'Census Data'!$A:$A,$A2480)</f>
        <v>0.85726591437677668</v>
      </c>
      <c r="G2480" s="14">
        <f>SUM(SUMIFS('Census Data'!K:K,'Census Data'!$A:$A,$A2480),SUMIFS('Census Data'!L:L,'Census Data'!$A:$A,$A2480))/SUMIFS('Census Data'!$F:$F,'Census Data'!$A:$A,$A2480)</f>
        <v>0.11344646395038332</v>
      </c>
      <c r="H2480" s="14">
        <f>SUM(SUMIFS('Census Data'!O:O,'Census Data'!$A:$A,$A2480),SUMIFS('Census Data'!P:P,'Census Data'!$A:$A,$A2480))/SUMIFS('Census Data'!$F:$F,'Census Data'!$A:$A,$A2480)</f>
        <v>4.1347230596950639E-3</v>
      </c>
      <c r="I2480" s="16">
        <f t="shared" si="76"/>
        <v>2.5152898613144847E-2</v>
      </c>
      <c r="J2480" s="14">
        <f>SUM(SUMIFS('Census Data'!W:W,'Census Data'!$A:$A,$A2480),SUMIFS('Census Data'!X:X,'Census Data'!$A:$A,$A2480))/SUMIFS('Census Data'!$F:$F,'Census Data'!$A:$A,$A2480)</f>
        <v>3.1785683521405803E-2</v>
      </c>
      <c r="K2480" s="16">
        <f t="shared" si="77"/>
        <v>0.96821431647859424</v>
      </c>
      <c r="L2480" s="19">
        <f>'EPA Data'!D2481/SUM('EPA Data'!D:D)</f>
        <v>3.5797404264992938E-5</v>
      </c>
      <c r="M2480" s="19">
        <f>'EPA Data'!E2481/SUM('EPA Data'!E:E)</f>
        <v>4.5982684904396769E-5</v>
      </c>
      <c r="N2480" s="19">
        <f>'EPA Data'!F2481/SUM('EPA Data'!F:F)</f>
        <v>7.1381971196969973E-5</v>
      </c>
      <c r="O2480" s="19">
        <f>'EPA Data'!G2481/SUM('EPA Data'!G:G)</f>
        <v>2.8527751549380173E-5</v>
      </c>
      <c r="P2480" s="19">
        <f>'EPA Data'!H2481/SUM('EPA Data'!H:H)</f>
        <v>4.4124860268831411E-5</v>
      </c>
      <c r="Q2480" s="19">
        <f>'EPA Data'!I2481/SUM('EPA Data'!I:I)</f>
        <v>3.694249526129889E-5</v>
      </c>
      <c r="R2480" s="19">
        <f>'EPA Data'!J2481/SUM('EPA Data'!J:J)</f>
        <v>4.4089089401959988E-5</v>
      </c>
      <c r="S2480" s="19">
        <f>'EPA Data'!K2481/SUM('EPA Data'!K:K)</f>
        <v>4.3626168152438952E-5</v>
      </c>
      <c r="T2480" s="19">
        <f>'EPA Data'!L2481/SUM('EPA Data'!L:L)</f>
        <v>6.0464075115009193E-5</v>
      </c>
      <c r="U2480" s="19">
        <f>'EPA Data'!M2481/SUM('EPA Data'!M:M)</f>
        <v>2.8426142480556631E-5</v>
      </c>
      <c r="V2480" s="19">
        <f>'EPA Data'!N2481/SUM('EPA Data'!N:N)</f>
        <v>3.1742842843934201E-5</v>
      </c>
      <c r="W2480" s="19">
        <f>'EPA Data'!O2481/SUM('EPA Data'!O:O)</f>
        <v>4.3828098370399528E-5</v>
      </c>
      <c r="X2480" s="19">
        <f>'EPA Data'!P2481/SUM('EPA Data'!P:P)</f>
        <v>5.3316361094394893E-5</v>
      </c>
    </row>
    <row r="2481" spans="1:24" x14ac:dyDescent="0.35">
      <c r="A2481" s="13" t="s">
        <v>3992</v>
      </c>
      <c r="B2481" s="13" t="s">
        <v>3883</v>
      </c>
      <c r="C2481" s="18" t="s">
        <v>3993</v>
      </c>
      <c r="D2481" s="14">
        <f>SUMIFS('Census Data'!G:G,'Census Data'!$A:$A,$A2481)/SUMIFS('Census Data'!$F:$F,'Census Data'!$A:$A,$A2481)</f>
        <v>0.49874476987447697</v>
      </c>
      <c r="E2481" s="16">
        <f>SUMIFS('Census Data'!H:H,'Census Data'!$A:$A,$A2481)/SUMIFS('Census Data'!$F:$F,'Census Data'!$A:$A,$A2481)</f>
        <v>0.50125523012552298</v>
      </c>
      <c r="F2481" s="14">
        <f>SUM(SUMIFS('Census Data'!I:I,'Census Data'!$A:$A,$A2481),SUMIFS('Census Data'!J:J,'Census Data'!$A:$A,$A2481))/SUMIFS('Census Data'!$F:$F,'Census Data'!$A:$A,$A2481)</f>
        <v>0.97059972105997205</v>
      </c>
      <c r="G2481" s="14">
        <f>SUM(SUMIFS('Census Data'!K:K,'Census Data'!$A:$A,$A2481),SUMIFS('Census Data'!L:L,'Census Data'!$A:$A,$A2481))/SUMIFS('Census Data'!$F:$F,'Census Data'!$A:$A,$A2481)</f>
        <v>5.523012552301255E-3</v>
      </c>
      <c r="H2481" s="14">
        <f>SUM(SUMIFS('Census Data'!O:O,'Census Data'!$A:$A,$A2481),SUMIFS('Census Data'!P:P,'Census Data'!$A:$A,$A2481))/SUMIFS('Census Data'!$F:$F,'Census Data'!$A:$A,$A2481)</f>
        <v>3.4030683403068339E-3</v>
      </c>
      <c r="I2481" s="16">
        <f t="shared" si="76"/>
        <v>2.04741980474199E-2</v>
      </c>
      <c r="J2481" s="14">
        <f>SUM(SUMIFS('Census Data'!W:W,'Census Data'!$A:$A,$A2481),SUMIFS('Census Data'!X:X,'Census Data'!$A:$A,$A2481))/SUMIFS('Census Data'!$F:$F,'Census Data'!$A:$A,$A2481)</f>
        <v>6.1589958158995817E-2</v>
      </c>
      <c r="K2481" s="16">
        <f t="shared" si="77"/>
        <v>0.93841004184100418</v>
      </c>
      <c r="L2481" s="19">
        <f>'EPA Data'!D2482/SUM('EPA Data'!D:D)</f>
        <v>9.0276212795023966E-5</v>
      </c>
      <c r="M2481" s="19">
        <f>'EPA Data'!E2482/SUM('EPA Data'!E:E)</f>
        <v>1.3384528241394919E-4</v>
      </c>
      <c r="N2481" s="19">
        <f>'EPA Data'!F2482/SUM('EPA Data'!F:F)</f>
        <v>1.5740675746141679E-4</v>
      </c>
      <c r="O2481" s="19">
        <f>'EPA Data'!G2482/SUM('EPA Data'!G:G)</f>
        <v>5.5431795875175102E-5</v>
      </c>
      <c r="P2481" s="19">
        <f>'EPA Data'!H2482/SUM('EPA Data'!H:H)</f>
        <v>1.2177448945442408E-4</v>
      </c>
      <c r="Q2481" s="19">
        <f>'EPA Data'!I2482/SUM('EPA Data'!I:I)</f>
        <v>1.0202651554724002E-4</v>
      </c>
      <c r="R2481" s="19">
        <f>'EPA Data'!J2482/SUM('EPA Data'!J:J)</f>
        <v>1.0979047233520303E-4</v>
      </c>
      <c r="S2481" s="19">
        <f>'EPA Data'!K2482/SUM('EPA Data'!K:K)</f>
        <v>1.4894601284045372E-4</v>
      </c>
      <c r="T2481" s="19">
        <f>'EPA Data'!L2482/SUM('EPA Data'!L:L)</f>
        <v>1.5643504617750926E-4</v>
      </c>
      <c r="U2481" s="19">
        <f>'EPA Data'!M2482/SUM('EPA Data'!M:M)</f>
        <v>6.9433045857516173E-5</v>
      </c>
      <c r="V2481" s="19">
        <f>'EPA Data'!N2482/SUM('EPA Data'!N:N)</f>
        <v>8.5338230217658808E-5</v>
      </c>
      <c r="W2481" s="19">
        <f>'EPA Data'!O2482/SUM('EPA Data'!O:O)</f>
        <v>1.307254242168161E-4</v>
      </c>
      <c r="X2481" s="19">
        <f>'EPA Data'!P2482/SUM('EPA Data'!P:P)</f>
        <v>1.1844230335142222E-4</v>
      </c>
    </row>
    <row r="2482" spans="1:24" x14ac:dyDescent="0.35">
      <c r="A2482" s="13" t="s">
        <v>3994</v>
      </c>
      <c r="B2482" s="13" t="s">
        <v>3883</v>
      </c>
      <c r="C2482" s="18" t="s">
        <v>308</v>
      </c>
      <c r="D2482" s="14">
        <f>SUMIFS('Census Data'!G:G,'Census Data'!$A:$A,$A2482)/SUMIFS('Census Data'!$F:$F,'Census Data'!$A:$A,$A2482)</f>
        <v>0.49939406180569584</v>
      </c>
      <c r="E2482" s="16">
        <f>SUMIFS('Census Data'!H:H,'Census Data'!$A:$A,$A2482)/SUMIFS('Census Data'!$F:$F,'Census Data'!$A:$A,$A2482)</f>
        <v>0.50060593819430421</v>
      </c>
      <c r="F2482" s="14">
        <f>SUM(SUMIFS('Census Data'!I:I,'Census Data'!$A:$A,$A2482),SUMIFS('Census Data'!J:J,'Census Data'!$A:$A,$A2482))/SUMIFS('Census Data'!$F:$F,'Census Data'!$A:$A,$A2482)</f>
        <v>0.97369218339729346</v>
      </c>
      <c r="G2482" s="14">
        <f>SUM(SUMIFS('Census Data'!K:K,'Census Data'!$A:$A,$A2482),SUMIFS('Census Data'!L:L,'Census Data'!$A:$A,$A2482))/SUMIFS('Census Data'!$F:$F,'Census Data'!$A:$A,$A2482)</f>
        <v>5.2514643506362353E-3</v>
      </c>
      <c r="H2482" s="14">
        <f>SUM(SUMIFS('Census Data'!O:O,'Census Data'!$A:$A,$A2482),SUMIFS('Census Data'!P:P,'Census Data'!$A:$A,$A2482))/SUMIFS('Census Data'!$F:$F,'Census Data'!$A:$A,$A2482)</f>
        <v>2.2217733791153301E-3</v>
      </c>
      <c r="I2482" s="16">
        <f t="shared" si="76"/>
        <v>1.8834578872954921E-2</v>
      </c>
      <c r="J2482" s="14">
        <f>SUM(SUMIFS('Census Data'!W:W,'Census Data'!$A:$A,$A2482),SUMIFS('Census Data'!X:X,'Census Data'!$A:$A,$A2482))/SUMIFS('Census Data'!$F:$F,'Census Data'!$A:$A,$A2482)</f>
        <v>1.9238537669157747E-2</v>
      </c>
      <c r="K2482" s="16">
        <f t="shared" si="77"/>
        <v>0.98076146233084227</v>
      </c>
      <c r="L2482" s="19">
        <f>'EPA Data'!D2483/SUM('EPA Data'!D:D)</f>
        <v>9.2843715538579687E-5</v>
      </c>
      <c r="M2482" s="19">
        <f>'EPA Data'!E2483/SUM('EPA Data'!E:E)</f>
        <v>1.2444227313218828E-4</v>
      </c>
      <c r="N2482" s="19">
        <f>'EPA Data'!F2483/SUM('EPA Data'!F:F)</f>
        <v>1.6273305444706678E-4</v>
      </c>
      <c r="O2482" s="19">
        <f>'EPA Data'!G2483/SUM('EPA Data'!G:G)</f>
        <v>8.0339740604251731E-5</v>
      </c>
      <c r="P2482" s="19">
        <f>'EPA Data'!H2483/SUM('EPA Data'!H:H)</f>
        <v>1.165796283947558E-4</v>
      </c>
      <c r="Q2482" s="19">
        <f>'EPA Data'!I2483/SUM('EPA Data'!I:I)</f>
        <v>9.1447641633194879E-5</v>
      </c>
      <c r="R2482" s="19">
        <f>'EPA Data'!J2483/SUM('EPA Data'!J:J)</f>
        <v>1.2155502810315819E-4</v>
      </c>
      <c r="S2482" s="19">
        <f>'EPA Data'!K2483/SUM('EPA Data'!K:K)</f>
        <v>1.2793204819229134E-4</v>
      </c>
      <c r="T2482" s="19">
        <f>'EPA Data'!L2483/SUM('EPA Data'!L:L)</f>
        <v>1.462183842399341E-4</v>
      </c>
      <c r="U2482" s="19">
        <f>'EPA Data'!M2483/SUM('EPA Data'!M:M)</f>
        <v>7.1286961412642526E-5</v>
      </c>
      <c r="V2482" s="19">
        <f>'EPA Data'!N2483/SUM('EPA Data'!N:N)</f>
        <v>7.8233479210903538E-5</v>
      </c>
      <c r="W2482" s="19">
        <f>'EPA Data'!O2483/SUM('EPA Data'!O:O)</f>
        <v>1.0130089202697763E-4</v>
      </c>
      <c r="X2482" s="19">
        <f>'EPA Data'!P2483/SUM('EPA Data'!P:P)</f>
        <v>1.1692594240980503E-4</v>
      </c>
    </row>
    <row r="2483" spans="1:24" x14ac:dyDescent="0.35">
      <c r="A2483" s="13" t="s">
        <v>3995</v>
      </c>
      <c r="B2483" s="13" t="s">
        <v>3883</v>
      </c>
      <c r="C2483" s="18" t="s">
        <v>310</v>
      </c>
      <c r="D2483" s="14">
        <f>SUMIFS('Census Data'!G:G,'Census Data'!$A:$A,$A2483)/SUMIFS('Census Data'!$F:$F,'Census Data'!$A:$A,$A2483)</f>
        <v>0.50745784695201035</v>
      </c>
      <c r="E2483" s="16">
        <f>SUMIFS('Census Data'!H:H,'Census Data'!$A:$A,$A2483)/SUMIFS('Census Data'!$F:$F,'Census Data'!$A:$A,$A2483)</f>
        <v>0.49254215304798965</v>
      </c>
      <c r="F2483" s="14">
        <f>SUM(SUMIFS('Census Data'!I:I,'Census Data'!$A:$A,$A2483),SUMIFS('Census Data'!J:J,'Census Data'!$A:$A,$A2483))/SUMIFS('Census Data'!$F:$F,'Census Data'!$A:$A,$A2483)</f>
        <v>0.97000648508430609</v>
      </c>
      <c r="G2483" s="14">
        <f>SUM(SUMIFS('Census Data'!K:K,'Census Data'!$A:$A,$A2483),SUMIFS('Census Data'!L:L,'Census Data'!$A:$A,$A2483))/SUMIFS('Census Data'!$F:$F,'Census Data'!$A:$A,$A2483)</f>
        <v>9.0791180285343717E-3</v>
      </c>
      <c r="H2483" s="14">
        <f>SUM(SUMIFS('Census Data'!O:O,'Census Data'!$A:$A,$A2483),SUMIFS('Census Data'!P:P,'Census Data'!$A:$A,$A2483))/SUMIFS('Census Data'!$F:$F,'Census Data'!$A:$A,$A2483)</f>
        <v>2.7561608300907914E-3</v>
      </c>
      <c r="I2483" s="16">
        <f t="shared" si="76"/>
        <v>1.8158236057068788E-2</v>
      </c>
      <c r="J2483" s="14">
        <f>SUM(SUMIFS('Census Data'!W:W,'Census Data'!$A:$A,$A2483),SUMIFS('Census Data'!X:X,'Census Data'!$A:$A,$A2483))/SUMIFS('Census Data'!$F:$F,'Census Data'!$A:$A,$A2483)</f>
        <v>1.5888456549935148E-2</v>
      </c>
      <c r="K2483" s="16">
        <f t="shared" si="77"/>
        <v>0.98411154345006491</v>
      </c>
      <c r="L2483" s="19">
        <f>'EPA Data'!D2484/SUM('EPA Data'!D:D)</f>
        <v>2.3008840309148156E-5</v>
      </c>
      <c r="M2483" s="19">
        <f>'EPA Data'!E2484/SUM('EPA Data'!E:E)</f>
        <v>2.5578706288607923E-5</v>
      </c>
      <c r="N2483" s="19">
        <f>'EPA Data'!F2484/SUM('EPA Data'!F:F)</f>
        <v>4.7257169201438124E-5</v>
      </c>
      <c r="O2483" s="19">
        <f>'EPA Data'!G2484/SUM('EPA Data'!G:G)</f>
        <v>1.3892673135025327E-5</v>
      </c>
      <c r="P2483" s="19">
        <f>'EPA Data'!H2484/SUM('EPA Data'!H:H)</f>
        <v>2.5302589146956158E-5</v>
      </c>
      <c r="Q2483" s="19">
        <f>'EPA Data'!I2484/SUM('EPA Data'!I:I)</f>
        <v>2.6998641097977583E-5</v>
      </c>
      <c r="R2483" s="19">
        <f>'EPA Data'!J2484/SUM('EPA Data'!J:J)</f>
        <v>2.3170899189259388E-5</v>
      </c>
      <c r="S2483" s="19">
        <f>'EPA Data'!K2484/SUM('EPA Data'!K:K)</f>
        <v>2.5710575828956345E-5</v>
      </c>
      <c r="T2483" s="19">
        <f>'EPA Data'!L2484/SUM('EPA Data'!L:L)</f>
        <v>4.5322087381551387E-5</v>
      </c>
      <c r="U2483" s="19">
        <f>'EPA Data'!M2484/SUM('EPA Data'!M:M)</f>
        <v>1.5719117687966279E-5</v>
      </c>
      <c r="V2483" s="19">
        <f>'EPA Data'!N2484/SUM('EPA Data'!N:N)</f>
        <v>1.5802684204056857E-5</v>
      </c>
      <c r="W2483" s="19">
        <f>'EPA Data'!O2484/SUM('EPA Data'!O:O)</f>
        <v>2.747531954433045E-5</v>
      </c>
      <c r="X2483" s="19">
        <f>'EPA Data'!P2484/SUM('EPA Data'!P:P)</f>
        <v>2.9516605845728193E-5</v>
      </c>
    </row>
    <row r="2484" spans="1:24" x14ac:dyDescent="0.35">
      <c r="A2484" s="13" t="s">
        <v>3996</v>
      </c>
      <c r="B2484" s="13" t="s">
        <v>3883</v>
      </c>
      <c r="C2484" s="18" t="s">
        <v>946</v>
      </c>
      <c r="D2484" s="14">
        <f>SUMIFS('Census Data'!G:G,'Census Data'!$A:$A,$A2484)/SUMIFS('Census Data'!$F:$F,'Census Data'!$A:$A,$A2484)</f>
        <v>0.49882772431983591</v>
      </c>
      <c r="E2484" s="16">
        <f>SUMIFS('Census Data'!H:H,'Census Data'!$A:$A,$A2484)/SUMIFS('Census Data'!$F:$F,'Census Data'!$A:$A,$A2484)</f>
        <v>0.50117227568016409</v>
      </c>
      <c r="F2484" s="14">
        <f>SUM(SUMIFS('Census Data'!I:I,'Census Data'!$A:$A,$A2484),SUMIFS('Census Data'!J:J,'Census Data'!$A:$A,$A2484))/SUMIFS('Census Data'!$F:$F,'Census Data'!$A:$A,$A2484)</f>
        <v>0.92758755433986229</v>
      </c>
      <c r="G2484" s="14">
        <f>SUM(SUMIFS('Census Data'!K:K,'Census Data'!$A:$A,$A2484),SUMIFS('Census Data'!L:L,'Census Data'!$A:$A,$A2484))/SUMIFS('Census Data'!$F:$F,'Census Data'!$A:$A,$A2484)</f>
        <v>3.9197968055487718E-2</v>
      </c>
      <c r="H2484" s="14">
        <f>SUM(SUMIFS('Census Data'!O:O,'Census Data'!$A:$A,$A2484),SUMIFS('Census Data'!P:P,'Census Data'!$A:$A,$A2484))/SUMIFS('Census Data'!$F:$F,'Census Data'!$A:$A,$A2484)</f>
        <v>8.7432227812240509E-3</v>
      </c>
      <c r="I2484" s="16">
        <f t="shared" si="76"/>
        <v>2.4471254823425936E-2</v>
      </c>
      <c r="J2484" s="14">
        <f>SUM(SUMIFS('Census Data'!W:W,'Census Data'!$A:$A,$A2484),SUMIFS('Census Data'!X:X,'Census Data'!$A:$A,$A2484))/SUMIFS('Census Data'!$F:$F,'Census Data'!$A:$A,$A2484)</f>
        <v>9.6199873003467981E-2</v>
      </c>
      <c r="K2484" s="16">
        <f t="shared" si="77"/>
        <v>0.90380012699653201</v>
      </c>
      <c r="L2484" s="19">
        <f>'EPA Data'!D2485/SUM('EPA Data'!D:D)</f>
        <v>1.3733446669849243E-4</v>
      </c>
      <c r="M2484" s="19">
        <f>'EPA Data'!E2485/SUM('EPA Data'!E:E)</f>
        <v>1.811099237474353E-4</v>
      </c>
      <c r="N2484" s="19">
        <f>'EPA Data'!F2485/SUM('EPA Data'!F:F)</f>
        <v>2.9170402709679209E-4</v>
      </c>
      <c r="O2484" s="19">
        <f>'EPA Data'!G2485/SUM('EPA Data'!G:G)</f>
        <v>9.5280105528111486E-5</v>
      </c>
      <c r="P2484" s="19">
        <f>'EPA Data'!H2485/SUM('EPA Data'!H:H)</f>
        <v>1.8414275011845052E-4</v>
      </c>
      <c r="Q2484" s="19">
        <f>'EPA Data'!I2485/SUM('EPA Data'!I:I)</f>
        <v>1.6451057794284558E-4</v>
      </c>
      <c r="R2484" s="19">
        <f>'EPA Data'!J2485/SUM('EPA Data'!J:J)</f>
        <v>1.6238536848120399E-4</v>
      </c>
      <c r="S2484" s="19">
        <f>'EPA Data'!K2485/SUM('EPA Data'!K:K)</f>
        <v>1.8685659130552879E-4</v>
      </c>
      <c r="T2484" s="19">
        <f>'EPA Data'!L2485/SUM('EPA Data'!L:L)</f>
        <v>2.8205089732333087E-4</v>
      </c>
      <c r="U2484" s="19">
        <f>'EPA Data'!M2485/SUM('EPA Data'!M:M)</f>
        <v>1.0175333275865636E-4</v>
      </c>
      <c r="V2484" s="19">
        <f>'EPA Data'!N2485/SUM('EPA Data'!N:N)</f>
        <v>1.1365158593440471E-4</v>
      </c>
      <c r="W2484" s="19">
        <f>'EPA Data'!O2485/SUM('EPA Data'!O:O)</f>
        <v>1.6943090215811488E-4</v>
      </c>
      <c r="X2484" s="19">
        <f>'EPA Data'!P2485/SUM('EPA Data'!P:P)</f>
        <v>2.2059263878703797E-4</v>
      </c>
    </row>
    <row r="2485" spans="1:24" x14ac:dyDescent="0.35">
      <c r="A2485" s="13" t="s">
        <v>3997</v>
      </c>
      <c r="B2485" s="13" t="s">
        <v>3883</v>
      </c>
      <c r="C2485" s="18" t="s">
        <v>150</v>
      </c>
      <c r="D2485" s="14">
        <f>SUMIFS('Census Data'!G:G,'Census Data'!$A:$A,$A2485)/SUMIFS('Census Data'!$F:$F,'Census Data'!$A:$A,$A2485)</f>
        <v>0.49201897701555602</v>
      </c>
      <c r="E2485" s="16">
        <f>SUMIFS('Census Data'!H:H,'Census Data'!$A:$A,$A2485)/SUMIFS('Census Data'!$F:$F,'Census Data'!$A:$A,$A2485)</f>
        <v>0.50798102298444392</v>
      </c>
      <c r="F2485" s="14">
        <f>SUM(SUMIFS('Census Data'!I:I,'Census Data'!$A:$A,$A2485),SUMIFS('Census Data'!J:J,'Census Data'!$A:$A,$A2485))/SUMIFS('Census Data'!$F:$F,'Census Data'!$A:$A,$A2485)</f>
        <v>0.91079148590633296</v>
      </c>
      <c r="G2485" s="14">
        <f>SUM(SUMIFS('Census Data'!K:K,'Census Data'!$A:$A,$A2485),SUMIFS('Census Data'!L:L,'Census Data'!$A:$A,$A2485))/SUMIFS('Census Data'!$F:$F,'Census Data'!$A:$A,$A2485)</f>
        <v>4.5314767336075125E-2</v>
      </c>
      <c r="H2485" s="14">
        <f>SUM(SUMIFS('Census Data'!O:O,'Census Data'!$A:$A,$A2485),SUMIFS('Census Data'!P:P,'Census Data'!$A:$A,$A2485))/SUMIFS('Census Data'!$F:$F,'Census Data'!$A:$A,$A2485)</f>
        <v>1.7247731254182237E-2</v>
      </c>
      <c r="I2485" s="16">
        <f t="shared" si="76"/>
        <v>2.6646015503409726E-2</v>
      </c>
      <c r="J2485" s="14">
        <f>SUM(SUMIFS('Census Data'!W:W,'Census Data'!$A:$A,$A2485),SUMIFS('Census Data'!X:X,'Census Data'!$A:$A,$A2485))/SUMIFS('Census Data'!$F:$F,'Census Data'!$A:$A,$A2485)</f>
        <v>4.6013999684217648E-2</v>
      </c>
      <c r="K2485" s="16">
        <f t="shared" si="77"/>
        <v>0.9539860003157824</v>
      </c>
      <c r="L2485" s="19">
        <f>'EPA Data'!D2486/SUM('EPA Data'!D:D)</f>
        <v>5.0346439517283718E-4</v>
      </c>
      <c r="M2485" s="19">
        <f>'EPA Data'!E2486/SUM('EPA Data'!E:E)</f>
        <v>7.3369521201045913E-4</v>
      </c>
      <c r="N2485" s="19">
        <f>'EPA Data'!F2486/SUM('EPA Data'!F:F)</f>
        <v>8.6038917266565091E-4</v>
      </c>
      <c r="O2485" s="19">
        <f>'EPA Data'!G2486/SUM('EPA Data'!G:G)</f>
        <v>3.1538815796562322E-4</v>
      </c>
      <c r="P2485" s="19">
        <f>'EPA Data'!H2486/SUM('EPA Data'!H:H)</f>
        <v>6.653983496586307E-4</v>
      </c>
      <c r="Q2485" s="19">
        <f>'EPA Data'!I2486/SUM('EPA Data'!I:I)</f>
        <v>5.3343307094308662E-4</v>
      </c>
      <c r="R2485" s="19">
        <f>'EPA Data'!J2486/SUM('EPA Data'!J:J)</f>
        <v>6.6744847399412125E-4</v>
      </c>
      <c r="S2485" s="19">
        <f>'EPA Data'!K2486/SUM('EPA Data'!K:K)</f>
        <v>8.6452552417709398E-4</v>
      </c>
      <c r="T2485" s="19">
        <f>'EPA Data'!L2486/SUM('EPA Data'!L:L)</f>
        <v>8.5014210988495521E-4</v>
      </c>
      <c r="U2485" s="19">
        <f>'EPA Data'!M2486/SUM('EPA Data'!M:M)</f>
        <v>3.9637012648005245E-4</v>
      </c>
      <c r="V2485" s="19">
        <f>'EPA Data'!N2486/SUM('EPA Data'!N:N)</f>
        <v>4.7489533831691124E-4</v>
      </c>
      <c r="W2485" s="19">
        <f>'EPA Data'!O2486/SUM('EPA Data'!O:O)</f>
        <v>6.7720771443911885E-4</v>
      </c>
      <c r="X2485" s="19">
        <f>'EPA Data'!P2486/SUM('EPA Data'!P:P)</f>
        <v>6.6884369898663704E-4</v>
      </c>
    </row>
    <row r="2486" spans="1:24" x14ac:dyDescent="0.35">
      <c r="A2486" s="13" t="s">
        <v>3998</v>
      </c>
      <c r="B2486" s="13" t="s">
        <v>3883</v>
      </c>
      <c r="C2486" s="18" t="s">
        <v>949</v>
      </c>
      <c r="D2486" s="14">
        <f>SUMIFS('Census Data'!G:G,'Census Data'!$A:$A,$A2486)/SUMIFS('Census Data'!$F:$F,'Census Data'!$A:$A,$A2486)</f>
        <v>0.56225740866243612</v>
      </c>
      <c r="E2486" s="16">
        <f>SUMIFS('Census Data'!H:H,'Census Data'!$A:$A,$A2486)/SUMIFS('Census Data'!$F:$F,'Census Data'!$A:$A,$A2486)</f>
        <v>0.43774259133756394</v>
      </c>
      <c r="F2486" s="14">
        <f>SUM(SUMIFS('Census Data'!I:I,'Census Data'!$A:$A,$A2486),SUMIFS('Census Data'!J:J,'Census Data'!$A:$A,$A2486))/SUMIFS('Census Data'!$F:$F,'Census Data'!$A:$A,$A2486)</f>
        <v>0.91152732425605321</v>
      </c>
      <c r="G2486" s="14">
        <f>SUM(SUMIFS('Census Data'!K:K,'Census Data'!$A:$A,$A2486),SUMIFS('Census Data'!L:L,'Census Data'!$A:$A,$A2486))/SUMIFS('Census Data'!$F:$F,'Census Data'!$A:$A,$A2486)</f>
        <v>7.0112747212124946E-2</v>
      </c>
      <c r="H2486" s="14">
        <f>SUM(SUMIFS('Census Data'!O:O,'Census Data'!$A:$A,$A2486),SUMIFS('Census Data'!P:P,'Census Data'!$A:$A,$A2486))/SUMIFS('Census Data'!$F:$F,'Census Data'!$A:$A,$A2486)</f>
        <v>2.5260304355862241E-3</v>
      </c>
      <c r="I2486" s="16">
        <f t="shared" si="76"/>
        <v>1.5833898096235699E-2</v>
      </c>
      <c r="J2486" s="14">
        <f>SUM(SUMIFS('Census Data'!W:W,'Census Data'!$A:$A,$A2486),SUMIFS('Census Data'!X:X,'Census Data'!$A:$A,$A2486))/SUMIFS('Census Data'!$F:$F,'Census Data'!$A:$A,$A2486)</f>
        <v>2.310393691084961E-2</v>
      </c>
      <c r="K2486" s="16">
        <f t="shared" si="77"/>
        <v>0.97689606308915033</v>
      </c>
      <c r="L2486" s="19">
        <f>'EPA Data'!D2487/SUM('EPA Data'!D:D)</f>
        <v>6.3955715137375594E-5</v>
      </c>
      <c r="M2486" s="19">
        <f>'EPA Data'!E2487/SUM('EPA Data'!E:E)</f>
        <v>1.0012413938129118E-4</v>
      </c>
      <c r="N2486" s="19">
        <f>'EPA Data'!F2487/SUM('EPA Data'!F:F)</f>
        <v>1.3421137491376604E-4</v>
      </c>
      <c r="O2486" s="19">
        <f>'EPA Data'!G2487/SUM('EPA Data'!G:G)</f>
        <v>3.2096945751993402E-5</v>
      </c>
      <c r="P2486" s="19">
        <f>'EPA Data'!H2487/SUM('EPA Data'!H:H)</f>
        <v>8.7716127780050672E-5</v>
      </c>
      <c r="Q2486" s="19">
        <f>'EPA Data'!I2487/SUM('EPA Data'!I:I)</f>
        <v>6.8032106034175677E-5</v>
      </c>
      <c r="R2486" s="19">
        <f>'EPA Data'!J2487/SUM('EPA Data'!J:J)</f>
        <v>5.8221348957379123E-5</v>
      </c>
      <c r="S2486" s="19">
        <f>'EPA Data'!K2487/SUM('EPA Data'!K:K)</f>
        <v>1.1464972131236568E-4</v>
      </c>
      <c r="T2486" s="19">
        <f>'EPA Data'!L2487/SUM('EPA Data'!L:L)</f>
        <v>1.2915457379908697E-4</v>
      </c>
      <c r="U2486" s="19">
        <f>'EPA Data'!M2487/SUM('EPA Data'!M:M)</f>
        <v>3.6165757197492963E-5</v>
      </c>
      <c r="V2486" s="19">
        <f>'EPA Data'!N2487/SUM('EPA Data'!N:N)</f>
        <v>5.3306616165751526E-5</v>
      </c>
      <c r="W2486" s="19">
        <f>'EPA Data'!O2487/SUM('EPA Data'!O:O)</f>
        <v>7.660872209022531E-5</v>
      </c>
      <c r="X2486" s="19">
        <f>'EPA Data'!P2487/SUM('EPA Data'!P:P)</f>
        <v>1.2801097098389175E-4</v>
      </c>
    </row>
    <row r="2487" spans="1:24" x14ac:dyDescent="0.35">
      <c r="A2487" s="13" t="s">
        <v>3999</v>
      </c>
      <c r="B2487" s="13" t="s">
        <v>3883</v>
      </c>
      <c r="C2487" s="18" t="s">
        <v>4000</v>
      </c>
      <c r="D2487" s="14">
        <f>SUMIFS('Census Data'!G:G,'Census Data'!$A:$A,$A2487)/SUMIFS('Census Data'!$F:$F,'Census Data'!$A:$A,$A2487)</f>
        <v>0.49101905601312951</v>
      </c>
      <c r="E2487" s="16">
        <f>SUMIFS('Census Data'!H:H,'Census Data'!$A:$A,$A2487)/SUMIFS('Census Data'!$F:$F,'Census Data'!$A:$A,$A2487)</f>
        <v>0.50898094398687055</v>
      </c>
      <c r="F2487" s="14">
        <f>SUM(SUMIFS('Census Data'!I:I,'Census Data'!$A:$A,$A2487),SUMIFS('Census Data'!J:J,'Census Data'!$A:$A,$A2487))/SUMIFS('Census Data'!$F:$F,'Census Data'!$A:$A,$A2487)</f>
        <v>0.88201683737045256</v>
      </c>
      <c r="G2487" s="14">
        <f>SUM(SUMIFS('Census Data'!K:K,'Census Data'!$A:$A,$A2487),SUMIFS('Census Data'!L:L,'Census Data'!$A:$A,$A2487))/SUMIFS('Census Data'!$F:$F,'Census Data'!$A:$A,$A2487)</f>
        <v>8.2484879798194688E-2</v>
      </c>
      <c r="H2487" s="14">
        <f>SUM(SUMIFS('Census Data'!O:O,'Census Data'!$A:$A,$A2487),SUMIFS('Census Data'!P:P,'Census Data'!$A:$A,$A2487))/SUMIFS('Census Data'!$F:$F,'Census Data'!$A:$A,$A2487)</f>
        <v>1.2612831656687839E-2</v>
      </c>
      <c r="I2487" s="16">
        <f t="shared" si="76"/>
        <v>2.2885451174665006E-2</v>
      </c>
      <c r="J2487" s="14">
        <f>SUM(SUMIFS('Census Data'!W:W,'Census Data'!$A:$A,$A2487),SUMIFS('Census Data'!X:X,'Census Data'!$A:$A,$A2487))/SUMIFS('Census Data'!$F:$F,'Census Data'!$A:$A,$A2487)</f>
        <v>2.7444305990335229E-2</v>
      </c>
      <c r="K2487" s="16">
        <f t="shared" si="77"/>
        <v>0.9725556940096648</v>
      </c>
      <c r="L2487" s="19">
        <f>'EPA Data'!D2488/SUM('EPA Data'!D:D)</f>
        <v>1.6561178165717461E-4</v>
      </c>
      <c r="M2487" s="19">
        <f>'EPA Data'!E2488/SUM('EPA Data'!E:E)</f>
        <v>1.9274322683472865E-4</v>
      </c>
      <c r="N2487" s="19">
        <f>'EPA Data'!F2488/SUM('EPA Data'!F:F)</f>
        <v>2.7290637443647472E-4</v>
      </c>
      <c r="O2487" s="19">
        <f>'EPA Data'!G2488/SUM('EPA Data'!G:G)</f>
        <v>5.6671231954205944E-5</v>
      </c>
      <c r="P2487" s="19">
        <f>'EPA Data'!H2488/SUM('EPA Data'!H:H)</f>
        <v>1.2178568309005446E-4</v>
      </c>
      <c r="Q2487" s="19">
        <f>'EPA Data'!I2488/SUM('EPA Data'!I:I)</f>
        <v>1.0091712349611599E-4</v>
      </c>
      <c r="R2487" s="19">
        <f>'EPA Data'!J2488/SUM('EPA Data'!J:J)</f>
        <v>1.0081351715352153E-4</v>
      </c>
      <c r="S2487" s="19">
        <f>'EPA Data'!K2488/SUM('EPA Data'!K:K)</f>
        <v>1.4426431996684971E-4</v>
      </c>
      <c r="T2487" s="19">
        <f>'EPA Data'!L2488/SUM('EPA Data'!L:L)</f>
        <v>1.8956610070060232E-4</v>
      </c>
      <c r="U2487" s="19">
        <f>'EPA Data'!M2488/SUM('EPA Data'!M:M)</f>
        <v>6.8583417394561206E-5</v>
      </c>
      <c r="V2487" s="19">
        <f>'EPA Data'!N2488/SUM('EPA Data'!N:N)</f>
        <v>8.2425590147272438E-5</v>
      </c>
      <c r="W2487" s="19">
        <f>'EPA Data'!O2488/SUM('EPA Data'!O:O)</f>
        <v>1.4283878723840115E-4</v>
      </c>
      <c r="X2487" s="19">
        <f>'EPA Data'!P2488/SUM('EPA Data'!P:P)</f>
        <v>2.1625666579780346E-4</v>
      </c>
    </row>
    <row r="2488" spans="1:24" x14ac:dyDescent="0.35">
      <c r="A2488" s="13" t="s">
        <v>4001</v>
      </c>
      <c r="B2488" s="13" t="s">
        <v>3883</v>
      </c>
      <c r="C2488" s="18" t="s">
        <v>313</v>
      </c>
      <c r="D2488" s="14">
        <f>SUMIFS('Census Data'!G:G,'Census Data'!$A:$A,$A2488)/SUMIFS('Census Data'!$F:$F,'Census Data'!$A:$A,$A2488)</f>
        <v>0.49195730057761206</v>
      </c>
      <c r="E2488" s="16">
        <f>SUMIFS('Census Data'!H:H,'Census Data'!$A:$A,$A2488)/SUMIFS('Census Data'!$F:$F,'Census Data'!$A:$A,$A2488)</f>
        <v>0.508042699422388</v>
      </c>
      <c r="F2488" s="14">
        <f>SUM(SUMIFS('Census Data'!I:I,'Census Data'!$A:$A,$A2488),SUMIFS('Census Data'!J:J,'Census Data'!$A:$A,$A2488))/SUMIFS('Census Data'!$F:$F,'Census Data'!$A:$A,$A2488)</f>
        <v>0.95507055640856908</v>
      </c>
      <c r="G2488" s="14">
        <f>SUM(SUMIFS('Census Data'!K:K,'Census Data'!$A:$A,$A2488),SUMIFS('Census Data'!L:L,'Census Data'!$A:$A,$A2488))/SUMIFS('Census Data'!$F:$F,'Census Data'!$A:$A,$A2488)</f>
        <v>1.8900343642611683E-2</v>
      </c>
      <c r="H2488" s="14">
        <f>SUM(SUMIFS('Census Data'!O:O,'Census Data'!$A:$A,$A2488),SUMIFS('Census Data'!P:P,'Census Data'!$A:$A,$A2488))/SUMIFS('Census Data'!$F:$F,'Census Data'!$A:$A,$A2488)</f>
        <v>4.5331578562550264E-3</v>
      </c>
      <c r="I2488" s="16">
        <f t="shared" si="76"/>
        <v>2.1495942092564113E-2</v>
      </c>
      <c r="J2488" s="14">
        <f>SUM(SUMIFS('Census Data'!W:W,'Census Data'!$A:$A,$A2488),SUMIFS('Census Data'!X:X,'Census Data'!$A:$A,$A2488))/SUMIFS('Census Data'!$F:$F,'Census Data'!$A:$A,$A2488)</f>
        <v>2.7601082108649557E-2</v>
      </c>
      <c r="K2488" s="16">
        <f t="shared" si="77"/>
        <v>0.97239891789135047</v>
      </c>
      <c r="L2488" s="19">
        <f>'EPA Data'!D2489/SUM('EPA Data'!D:D)</f>
        <v>1.1892843618685286E-4</v>
      </c>
      <c r="M2488" s="19">
        <f>'EPA Data'!E2489/SUM('EPA Data'!E:E)</f>
        <v>1.7306202484380546E-4</v>
      </c>
      <c r="N2488" s="19">
        <f>'EPA Data'!F2489/SUM('EPA Data'!F:F)</f>
        <v>2.4342559512808019E-4</v>
      </c>
      <c r="O2488" s="19">
        <f>'EPA Data'!G2489/SUM('EPA Data'!G:G)</f>
        <v>7.0237995352089824E-5</v>
      </c>
      <c r="P2488" s="19">
        <f>'EPA Data'!H2489/SUM('EPA Data'!H:H)</f>
        <v>1.6816933174721398E-4</v>
      </c>
      <c r="Q2488" s="19">
        <f>'EPA Data'!I2489/SUM('EPA Data'!I:I)</f>
        <v>1.3374482874637693E-4</v>
      </c>
      <c r="R2488" s="19">
        <f>'EPA Data'!J2489/SUM('EPA Data'!J:J)</f>
        <v>1.2650404868826454E-4</v>
      </c>
      <c r="S2488" s="19">
        <f>'EPA Data'!K2489/SUM('EPA Data'!K:K)</f>
        <v>1.7312693475314388E-4</v>
      </c>
      <c r="T2488" s="19">
        <f>'EPA Data'!L2489/SUM('EPA Data'!L:L)</f>
        <v>2.2460115855554903E-4</v>
      </c>
      <c r="U2488" s="19">
        <f>'EPA Data'!M2489/SUM('EPA Data'!M:M)</f>
        <v>8.2290407363551691E-5</v>
      </c>
      <c r="V2488" s="19">
        <f>'EPA Data'!N2489/SUM('EPA Data'!N:N)</f>
        <v>1.0830254257288695E-4</v>
      </c>
      <c r="W2488" s="19">
        <f>'EPA Data'!O2489/SUM('EPA Data'!O:O)</f>
        <v>1.4278944917182185E-4</v>
      </c>
      <c r="X2488" s="19">
        <f>'EPA Data'!P2489/SUM('EPA Data'!P:P)</f>
        <v>2.0261554205053657E-4</v>
      </c>
    </row>
    <row r="2489" spans="1:24" x14ac:dyDescent="0.35">
      <c r="A2489" s="13" t="s">
        <v>4002</v>
      </c>
      <c r="B2489" s="13" t="s">
        <v>3883</v>
      </c>
      <c r="C2489" s="18" t="s">
        <v>1193</v>
      </c>
      <c r="D2489" s="14">
        <f>SUMIFS('Census Data'!G:G,'Census Data'!$A:$A,$A2489)/SUMIFS('Census Data'!$F:$F,'Census Data'!$A:$A,$A2489)</f>
        <v>0.49392065363065346</v>
      </c>
      <c r="E2489" s="16">
        <f>SUMIFS('Census Data'!H:H,'Census Data'!$A:$A,$A2489)/SUMIFS('Census Data'!$F:$F,'Census Data'!$A:$A,$A2489)</f>
        <v>0.50607934636934648</v>
      </c>
      <c r="F2489" s="14">
        <f>SUM(SUMIFS('Census Data'!I:I,'Census Data'!$A:$A,$A2489),SUMIFS('Census Data'!J:J,'Census Data'!$A:$A,$A2489))/SUMIFS('Census Data'!$F:$F,'Census Data'!$A:$A,$A2489)</f>
        <v>0.88071805719268215</v>
      </c>
      <c r="G2489" s="14">
        <f>SUM(SUMIFS('Census Data'!K:K,'Census Data'!$A:$A,$A2489),SUMIFS('Census Data'!L:L,'Census Data'!$A:$A,$A2489))/SUMIFS('Census Data'!$F:$F,'Census Data'!$A:$A,$A2489)</f>
        <v>4.4678755389062019E-2</v>
      </c>
      <c r="H2489" s="14">
        <f>SUM(SUMIFS('Census Data'!O:O,'Census Data'!$A:$A,$A2489),SUMIFS('Census Data'!P:P,'Census Data'!$A:$A,$A2489))/SUMIFS('Census Data'!$F:$F,'Census Data'!$A:$A,$A2489)</f>
        <v>5.2901616314931135E-2</v>
      </c>
      <c r="I2489" s="16">
        <f t="shared" si="76"/>
        <v>2.1701571103324602E-2</v>
      </c>
      <c r="J2489" s="14">
        <f>SUM(SUMIFS('Census Data'!W:W,'Census Data'!$A:$A,$A2489),SUMIFS('Census Data'!X:X,'Census Data'!$A:$A,$A2489))/SUMIFS('Census Data'!$F:$F,'Census Data'!$A:$A,$A2489)</f>
        <v>5.7434887213188873E-2</v>
      </c>
      <c r="K2489" s="16">
        <f t="shared" si="77"/>
        <v>0.9425651127868111</v>
      </c>
      <c r="L2489" s="19">
        <f>'EPA Data'!D2490/SUM('EPA Data'!D:D)</f>
        <v>5.6224692966178513E-4</v>
      </c>
      <c r="M2489" s="19">
        <f>'EPA Data'!E2490/SUM('EPA Data'!E:E)</f>
        <v>7.9526127258155673E-4</v>
      </c>
      <c r="N2489" s="19">
        <f>'EPA Data'!F2490/SUM('EPA Data'!F:F)</f>
        <v>1.1733484026468679E-3</v>
      </c>
      <c r="O2489" s="19">
        <f>'EPA Data'!G2490/SUM('EPA Data'!G:G)</f>
        <v>4.6369644970428524E-4</v>
      </c>
      <c r="P2489" s="19">
        <f>'EPA Data'!H2490/SUM('EPA Data'!H:H)</f>
        <v>7.7535516980218417E-4</v>
      </c>
      <c r="Q2489" s="19">
        <f>'EPA Data'!I2490/SUM('EPA Data'!I:I)</f>
        <v>5.9382315603849576E-4</v>
      </c>
      <c r="R2489" s="19">
        <f>'EPA Data'!J2490/SUM('EPA Data'!J:J)</f>
        <v>6.8395650190889541E-4</v>
      </c>
      <c r="S2489" s="19">
        <f>'EPA Data'!K2490/SUM('EPA Data'!K:K)</f>
        <v>8.2220886937614491E-4</v>
      </c>
      <c r="T2489" s="19">
        <f>'EPA Data'!L2490/SUM('EPA Data'!L:L)</f>
        <v>1.0362463420942249E-3</v>
      </c>
      <c r="U2489" s="19">
        <f>'EPA Data'!M2490/SUM('EPA Data'!M:M)</f>
        <v>4.3462892693661964E-4</v>
      </c>
      <c r="V2489" s="19">
        <f>'EPA Data'!N2490/SUM('EPA Data'!N:N)</f>
        <v>5.3206222052277249E-4</v>
      </c>
      <c r="W2489" s="19">
        <f>'EPA Data'!O2490/SUM('EPA Data'!O:O)</f>
        <v>6.9302472991519749E-4</v>
      </c>
      <c r="X2489" s="19">
        <f>'EPA Data'!P2490/SUM('EPA Data'!P:P)</f>
        <v>9.9472332637065477E-4</v>
      </c>
    </row>
    <row r="2490" spans="1:24" x14ac:dyDescent="0.35">
      <c r="A2490" s="13" t="s">
        <v>4003</v>
      </c>
      <c r="B2490" s="13" t="s">
        <v>3883</v>
      </c>
      <c r="C2490" s="18" t="s">
        <v>1643</v>
      </c>
      <c r="D2490" s="14">
        <f>SUMIFS('Census Data'!G:G,'Census Data'!$A:$A,$A2490)/SUMIFS('Census Data'!$F:$F,'Census Data'!$A:$A,$A2490)</f>
        <v>0.49481549665646912</v>
      </c>
      <c r="E2490" s="16">
        <f>SUMIFS('Census Data'!H:H,'Census Data'!$A:$A,$A2490)/SUMIFS('Census Data'!$F:$F,'Census Data'!$A:$A,$A2490)</f>
        <v>0.50518450334353082</v>
      </c>
      <c r="F2490" s="14">
        <f>SUM(SUMIFS('Census Data'!I:I,'Census Data'!$A:$A,$A2490),SUMIFS('Census Data'!J:J,'Census Data'!$A:$A,$A2490))/SUMIFS('Census Data'!$F:$F,'Census Data'!$A:$A,$A2490)</f>
        <v>0.87666161301675827</v>
      </c>
      <c r="G2490" s="14">
        <f>SUM(SUMIFS('Census Data'!K:K,'Census Data'!$A:$A,$A2490),SUMIFS('Census Data'!L:L,'Census Data'!$A:$A,$A2490))/SUMIFS('Census Data'!$F:$F,'Census Data'!$A:$A,$A2490)</f>
        <v>7.6874137044156271E-2</v>
      </c>
      <c r="H2490" s="14">
        <f>SUM(SUMIFS('Census Data'!O:O,'Census Data'!$A:$A,$A2490),SUMIFS('Census Data'!P:P,'Census Data'!$A:$A,$A2490))/SUMIFS('Census Data'!$F:$F,'Census Data'!$A:$A,$A2490)</f>
        <v>1.9330210899639929E-2</v>
      </c>
      <c r="I2490" s="16">
        <f t="shared" si="76"/>
        <v>2.7134039039445557E-2</v>
      </c>
      <c r="J2490" s="14">
        <f>SUM(SUMIFS('Census Data'!W:W,'Census Data'!$A:$A,$A2490),SUMIFS('Census Data'!X:X,'Census Data'!$A:$A,$A2490))/SUMIFS('Census Data'!$F:$F,'Census Data'!$A:$A,$A2490)</f>
        <v>5.6244416168069959E-2</v>
      </c>
      <c r="K2490" s="16">
        <f t="shared" si="77"/>
        <v>0.94375558383193003</v>
      </c>
      <c r="L2490" s="19">
        <f>'EPA Data'!D2491/SUM('EPA Data'!D:D)</f>
        <v>4.402038724566028E-4</v>
      </c>
      <c r="M2490" s="19">
        <f>'EPA Data'!E2491/SUM('EPA Data'!E:E)</f>
        <v>5.9929247153670396E-4</v>
      </c>
      <c r="N2490" s="19">
        <f>'EPA Data'!F2491/SUM('EPA Data'!F:F)</f>
        <v>9.0852848807584322E-4</v>
      </c>
      <c r="O2490" s="19">
        <f>'EPA Data'!G2491/SUM('EPA Data'!G:G)</f>
        <v>5.0345486663270068E-4</v>
      </c>
      <c r="P2490" s="19">
        <f>'EPA Data'!H2491/SUM('EPA Data'!H:H)</f>
        <v>6.3501073072033589E-4</v>
      </c>
      <c r="Q2490" s="19">
        <f>'EPA Data'!I2491/SUM('EPA Data'!I:I)</f>
        <v>4.9675686276632203E-4</v>
      </c>
      <c r="R2490" s="19">
        <f>'EPA Data'!J2491/SUM('EPA Data'!J:J)</f>
        <v>7.3023672885729873E-4</v>
      </c>
      <c r="S2490" s="19">
        <f>'EPA Data'!K2491/SUM('EPA Data'!K:K)</f>
        <v>5.9613958454610312E-4</v>
      </c>
      <c r="T2490" s="19">
        <f>'EPA Data'!L2491/SUM('EPA Data'!L:L)</f>
        <v>7.9488121393718719E-4</v>
      </c>
      <c r="U2490" s="19">
        <f>'EPA Data'!M2491/SUM('EPA Data'!M:M)</f>
        <v>4.091019665010279E-4</v>
      </c>
      <c r="V2490" s="19">
        <f>'EPA Data'!N2491/SUM('EPA Data'!N:N)</f>
        <v>4.5323877399300289E-4</v>
      </c>
      <c r="W2490" s="19">
        <f>'EPA Data'!O2491/SUM('EPA Data'!O:O)</f>
        <v>5.6791687558357376E-4</v>
      </c>
      <c r="X2490" s="19">
        <f>'EPA Data'!P2491/SUM('EPA Data'!P:P)</f>
        <v>7.2411689049090976E-4</v>
      </c>
    </row>
    <row r="2491" spans="1:24" x14ac:dyDescent="0.35">
      <c r="A2491" s="13" t="s">
        <v>4004</v>
      </c>
      <c r="B2491" s="13" t="s">
        <v>2587</v>
      </c>
      <c r="C2491" s="18" t="s">
        <v>1478</v>
      </c>
      <c r="D2491" s="14">
        <f>SUMIFS('Census Data'!G:G,'Census Data'!$A:$A,$A2491)/SUMIFS('Census Data'!$F:$F,'Census Data'!$A:$A,$A2491)</f>
        <v>0.60967524731962497</v>
      </c>
      <c r="E2491" s="16">
        <f>SUMIFS('Census Data'!H:H,'Census Data'!$A:$A,$A2491)/SUMIFS('Census Data'!$F:$F,'Census Data'!$A:$A,$A2491)</f>
        <v>0.39032475268037498</v>
      </c>
      <c r="F2491" s="14">
        <f>SUM(SUMIFS('Census Data'!I:I,'Census Data'!$A:$A,$A2491),SUMIFS('Census Data'!J:J,'Census Data'!$A:$A,$A2491))/SUMIFS('Census Data'!$F:$F,'Census Data'!$A:$A,$A2491)</f>
        <v>0.74582621156402684</v>
      </c>
      <c r="G2491" s="14">
        <f>SUM(SUMIFS('Census Data'!K:K,'Census Data'!$A:$A,$A2491),SUMIFS('Census Data'!L:L,'Census Data'!$A:$A,$A2491))/SUMIFS('Census Data'!$F:$F,'Census Data'!$A:$A,$A2491)</f>
        <v>0.21686434971771895</v>
      </c>
      <c r="H2491" s="14">
        <f>SUM(SUMIFS('Census Data'!O:O,'Census Data'!$A:$A,$A2491),SUMIFS('Census Data'!P:P,'Census Data'!$A:$A,$A2491))/SUMIFS('Census Data'!$F:$F,'Census Data'!$A:$A,$A2491)</f>
        <v>9.5302221992023626E-3</v>
      </c>
      <c r="I2491" s="16">
        <f t="shared" si="76"/>
        <v>2.7779216519051797E-2</v>
      </c>
      <c r="J2491" s="14">
        <f>SUM(SUMIFS('Census Data'!W:W,'Census Data'!$A:$A,$A2491),SUMIFS('Census Data'!X:X,'Census Data'!$A:$A,$A2491))/SUMIFS('Census Data'!$F:$F,'Census Data'!$A:$A,$A2491)</f>
        <v>0.19091521209923862</v>
      </c>
      <c r="K2491" s="16">
        <f t="shared" si="77"/>
        <v>0.80908478790076144</v>
      </c>
      <c r="L2491" s="19">
        <f>'EPA Data'!D2492/SUM('EPA Data'!D:D)</f>
        <v>2.016058927822274E-4</v>
      </c>
      <c r="M2491" s="19">
        <f>'EPA Data'!E2492/SUM('EPA Data'!E:E)</f>
        <v>2.3771916516226123E-4</v>
      </c>
      <c r="N2491" s="19">
        <f>'EPA Data'!F2492/SUM('EPA Data'!F:F)</f>
        <v>3.9105366168284007E-4</v>
      </c>
      <c r="O2491" s="19">
        <f>'EPA Data'!G2492/SUM('EPA Data'!G:G)</f>
        <v>9.4800773308513877E-5</v>
      </c>
      <c r="P2491" s="19">
        <f>'EPA Data'!H2492/SUM('EPA Data'!H:H)</f>
        <v>1.3980163033566132E-4</v>
      </c>
      <c r="Q2491" s="19">
        <f>'EPA Data'!I2492/SUM('EPA Data'!I:I)</f>
        <v>2.0730160229453804E-4</v>
      </c>
      <c r="R2491" s="19">
        <f>'EPA Data'!J2492/SUM('EPA Data'!J:J)</f>
        <v>1.3159371473870138E-4</v>
      </c>
      <c r="S2491" s="19">
        <f>'EPA Data'!K2492/SUM('EPA Data'!K:K)</f>
        <v>2.686541003783435E-4</v>
      </c>
      <c r="T2491" s="19">
        <f>'EPA Data'!L2492/SUM('EPA Data'!L:L)</f>
        <v>2.9914612873576188E-4</v>
      </c>
      <c r="U2491" s="19">
        <f>'EPA Data'!M2492/SUM('EPA Data'!M:M)</f>
        <v>4.2661986349581544E-5</v>
      </c>
      <c r="V2491" s="19">
        <f>'EPA Data'!N2492/SUM('EPA Data'!N:N)</f>
        <v>6.1319647951042891E-5</v>
      </c>
      <c r="W2491" s="19">
        <f>'EPA Data'!O2492/SUM('EPA Data'!O:O)</f>
        <v>7.4544400429002968E-5</v>
      </c>
      <c r="X2491" s="19">
        <f>'EPA Data'!P2492/SUM('EPA Data'!P:P)</f>
        <v>2.3236359423885064E-4</v>
      </c>
    </row>
    <row r="2492" spans="1:24" x14ac:dyDescent="0.35">
      <c r="A2492" s="13" t="s">
        <v>4005</v>
      </c>
      <c r="B2492" s="13" t="s">
        <v>2587</v>
      </c>
      <c r="C2492" s="18" t="s">
        <v>4006</v>
      </c>
      <c r="D2492" s="14">
        <f>SUMIFS('Census Data'!G:G,'Census Data'!$A:$A,$A2492)/SUMIFS('Census Data'!$F:$F,'Census Data'!$A:$A,$A2492)</f>
        <v>0.51284393809114359</v>
      </c>
      <c r="E2492" s="16">
        <f>SUMIFS('Census Data'!H:H,'Census Data'!$A:$A,$A2492)/SUMIFS('Census Data'!$F:$F,'Census Data'!$A:$A,$A2492)</f>
        <v>0.48715606190885641</v>
      </c>
      <c r="F2492" s="14">
        <f>SUM(SUMIFS('Census Data'!I:I,'Census Data'!$A:$A,$A2492),SUMIFS('Census Data'!J:J,'Census Data'!$A:$A,$A2492))/SUMIFS('Census Data'!$F:$F,'Census Data'!$A:$A,$A2492)</f>
        <v>0.94013327601031815</v>
      </c>
      <c r="G2492" s="14">
        <f>SUM(SUMIFS('Census Data'!K:K,'Census Data'!$A:$A,$A2492),SUMIFS('Census Data'!L:L,'Census Data'!$A:$A,$A2492))/SUMIFS('Census Data'!$F:$F,'Census Data'!$A:$A,$A2492)</f>
        <v>2.031384350816853E-2</v>
      </c>
      <c r="H2492" s="14">
        <f>SUM(SUMIFS('Census Data'!O:O,'Census Data'!$A:$A,$A2492),SUMIFS('Census Data'!P:P,'Census Data'!$A:$A,$A2492))/SUMIFS('Census Data'!$F:$F,'Census Data'!$A:$A,$A2492)</f>
        <v>8.061049011177988E-3</v>
      </c>
      <c r="I2492" s="16">
        <f t="shared" si="76"/>
        <v>3.1491831470335296E-2</v>
      </c>
      <c r="J2492" s="14">
        <f>SUM(SUMIFS('Census Data'!W:W,'Census Data'!$A:$A,$A2492),SUMIFS('Census Data'!X:X,'Census Data'!$A:$A,$A2492))/SUMIFS('Census Data'!$F:$F,'Census Data'!$A:$A,$A2492)</f>
        <v>0.55959802235597589</v>
      </c>
      <c r="K2492" s="16">
        <f t="shared" si="77"/>
        <v>0.44040197764402411</v>
      </c>
      <c r="L2492" s="19">
        <f>'EPA Data'!D2493/SUM('EPA Data'!D:D)</f>
        <v>1.2823820319478678E-5</v>
      </c>
      <c r="M2492" s="19">
        <f>'EPA Data'!E2493/SUM('EPA Data'!E:E)</f>
        <v>1.408681754996502E-5</v>
      </c>
      <c r="N2492" s="19">
        <f>'EPA Data'!F2493/SUM('EPA Data'!F:F)</f>
        <v>2.134583000462972E-5</v>
      </c>
      <c r="O2492" s="19">
        <f>'EPA Data'!G2493/SUM('EPA Data'!G:G)</f>
        <v>6.4569573751397497E-6</v>
      </c>
      <c r="P2492" s="19">
        <f>'EPA Data'!H2493/SUM('EPA Data'!H:H)</f>
        <v>1.3154026443734429E-5</v>
      </c>
      <c r="Q2492" s="19">
        <f>'EPA Data'!I2493/SUM('EPA Data'!I:I)</f>
        <v>1.2292365394579606E-5</v>
      </c>
      <c r="R2492" s="19">
        <f>'EPA Data'!J2493/SUM('EPA Data'!J:J)</f>
        <v>1.0548994287467169E-5</v>
      </c>
      <c r="S2492" s="19">
        <f>'EPA Data'!K2493/SUM('EPA Data'!K:K)</f>
        <v>7.0770021716234905E-5</v>
      </c>
      <c r="T2492" s="19">
        <f>'EPA Data'!L2493/SUM('EPA Data'!L:L)</f>
        <v>3.4918761973075924E-5</v>
      </c>
      <c r="U2492" s="19">
        <f>'EPA Data'!M2493/SUM('EPA Data'!M:M)</f>
        <v>2.6288225898341646E-6</v>
      </c>
      <c r="V2492" s="19">
        <f>'EPA Data'!N2493/SUM('EPA Data'!N:N)</f>
        <v>5.7801626962067535E-6</v>
      </c>
      <c r="W2492" s="19">
        <f>'EPA Data'!O2493/SUM('EPA Data'!O:O)</f>
        <v>4.230972671905249E-6</v>
      </c>
      <c r="X2492" s="19">
        <f>'EPA Data'!P2493/SUM('EPA Data'!P:P)</f>
        <v>3.5192397301267241E-5</v>
      </c>
    </row>
    <row r="2493" spans="1:24" x14ac:dyDescent="0.35">
      <c r="A2493" s="13" t="s">
        <v>4007</v>
      </c>
      <c r="B2493" s="13" t="s">
        <v>2587</v>
      </c>
      <c r="C2493" s="18" t="s">
        <v>4008</v>
      </c>
      <c r="D2493" s="14">
        <f>SUMIFS('Census Data'!G:G,'Census Data'!$A:$A,$A2493)/SUMIFS('Census Data'!$F:$F,'Census Data'!$A:$A,$A2493)</f>
        <v>0.49103009259259262</v>
      </c>
      <c r="E2493" s="16">
        <f>SUMIFS('Census Data'!H:H,'Census Data'!$A:$A,$A2493)/SUMIFS('Census Data'!$F:$F,'Census Data'!$A:$A,$A2493)</f>
        <v>0.50896990740740744</v>
      </c>
      <c r="F2493" s="14">
        <f>SUM(SUMIFS('Census Data'!I:I,'Census Data'!$A:$A,$A2493),SUMIFS('Census Data'!J:J,'Census Data'!$A:$A,$A2493))/SUMIFS('Census Data'!$F:$F,'Census Data'!$A:$A,$A2493)</f>
        <v>0.80743055555555554</v>
      </c>
      <c r="G2493" s="14">
        <f>SUM(SUMIFS('Census Data'!K:K,'Census Data'!$A:$A,$A2493),SUMIFS('Census Data'!L:L,'Census Data'!$A:$A,$A2493))/SUMIFS('Census Data'!$F:$F,'Census Data'!$A:$A,$A2493)</f>
        <v>0.15841435185185185</v>
      </c>
      <c r="H2493" s="14">
        <f>SUM(SUMIFS('Census Data'!O:O,'Census Data'!$A:$A,$A2493),SUMIFS('Census Data'!P:P,'Census Data'!$A:$A,$A2493))/SUMIFS('Census Data'!$F:$F,'Census Data'!$A:$A,$A2493)</f>
        <v>1.0949074074074075E-2</v>
      </c>
      <c r="I2493" s="16">
        <f t="shared" si="76"/>
        <v>2.3206018518518556E-2</v>
      </c>
      <c r="J2493" s="14">
        <f>SUM(SUMIFS('Census Data'!W:W,'Census Data'!$A:$A,$A2493),SUMIFS('Census Data'!X:X,'Census Data'!$A:$A,$A2493))/SUMIFS('Census Data'!$F:$F,'Census Data'!$A:$A,$A2493)</f>
        <v>0.22847222222222222</v>
      </c>
      <c r="K2493" s="16">
        <f t="shared" si="77"/>
        <v>0.77152777777777781</v>
      </c>
      <c r="L2493" s="19">
        <f>'EPA Data'!D2494/SUM('EPA Data'!D:D)</f>
        <v>2.3658924858477369E-4</v>
      </c>
      <c r="M2493" s="19">
        <f>'EPA Data'!E2494/SUM('EPA Data'!E:E)</f>
        <v>2.5649502294782211E-4</v>
      </c>
      <c r="N2493" s="19">
        <f>'EPA Data'!F2494/SUM('EPA Data'!F:F)</f>
        <v>4.1449153721805792E-4</v>
      </c>
      <c r="O2493" s="19">
        <f>'EPA Data'!G2494/SUM('EPA Data'!G:G)</f>
        <v>1.2226733468951204E-4</v>
      </c>
      <c r="P2493" s="19">
        <f>'EPA Data'!H2494/SUM('EPA Data'!H:H)</f>
        <v>1.8531786197711236E-4</v>
      </c>
      <c r="Q2493" s="19">
        <f>'EPA Data'!I2494/SUM('EPA Data'!I:I)</f>
        <v>2.7243556380884544E-4</v>
      </c>
      <c r="R2493" s="19">
        <f>'EPA Data'!J2494/SUM('EPA Data'!J:J)</f>
        <v>1.906806804634731E-4</v>
      </c>
      <c r="S2493" s="19">
        <f>'EPA Data'!K2494/SUM('EPA Data'!K:K)</f>
        <v>3.5619910646392434E-4</v>
      </c>
      <c r="T2493" s="19">
        <f>'EPA Data'!L2494/SUM('EPA Data'!L:L)</f>
        <v>4.8842864666665128E-4</v>
      </c>
      <c r="U2493" s="19">
        <f>'EPA Data'!M2494/SUM('EPA Data'!M:M)</f>
        <v>6.3476683834031813E-5</v>
      </c>
      <c r="V2493" s="19">
        <f>'EPA Data'!N2494/SUM('EPA Data'!N:N)</f>
        <v>8.5836899301363611E-5</v>
      </c>
      <c r="W2493" s="19">
        <f>'EPA Data'!O2494/SUM('EPA Data'!O:O)</f>
        <v>1.0866408296007612E-4</v>
      </c>
      <c r="X2493" s="19">
        <f>'EPA Data'!P2494/SUM('EPA Data'!P:P)</f>
        <v>2.3565706147383398E-4</v>
      </c>
    </row>
    <row r="2494" spans="1:24" x14ac:dyDescent="0.35">
      <c r="A2494" s="13" t="s">
        <v>4009</v>
      </c>
      <c r="B2494" s="13" t="s">
        <v>2587</v>
      </c>
      <c r="C2494" s="18" t="s">
        <v>4010</v>
      </c>
      <c r="D2494" s="14">
        <f>SUMIFS('Census Data'!G:G,'Census Data'!$A:$A,$A2494)/SUMIFS('Census Data'!$F:$F,'Census Data'!$A:$A,$A2494)</f>
        <v>0.49939149775483654</v>
      </c>
      <c r="E2494" s="16">
        <f>SUMIFS('Census Data'!H:H,'Census Data'!$A:$A,$A2494)/SUMIFS('Census Data'!$F:$F,'Census Data'!$A:$A,$A2494)</f>
        <v>0.50060850224516351</v>
      </c>
      <c r="F2494" s="14">
        <f>SUM(SUMIFS('Census Data'!I:I,'Census Data'!$A:$A,$A2494),SUMIFS('Census Data'!J:J,'Census Data'!$A:$A,$A2494))/SUMIFS('Census Data'!$F:$F,'Census Data'!$A:$A,$A2494)</f>
        <v>0.92656007385958283</v>
      </c>
      <c r="G2494" s="14">
        <f>SUM(SUMIFS('Census Data'!K:K,'Census Data'!$A:$A,$A2494),SUMIFS('Census Data'!L:L,'Census Data'!$A:$A,$A2494))/SUMIFS('Census Data'!$F:$F,'Census Data'!$A:$A,$A2494)</f>
        <v>1.9262243484829411E-2</v>
      </c>
      <c r="H2494" s="14">
        <f>SUM(SUMIFS('Census Data'!O:O,'Census Data'!$A:$A,$A2494),SUMIFS('Census Data'!P:P,'Census Data'!$A:$A,$A2494))/SUMIFS('Census Data'!$F:$F,'Census Data'!$A:$A,$A2494)</f>
        <v>2.0311385286835369E-2</v>
      </c>
      <c r="I2494" s="16">
        <f t="shared" si="76"/>
        <v>3.3866297368752352E-2</v>
      </c>
      <c r="J2494" s="14">
        <f>SUM(SUMIFS('Census Data'!W:W,'Census Data'!$A:$A,$A2494),SUMIFS('Census Data'!X:X,'Census Data'!$A:$A,$A2494))/SUMIFS('Census Data'!$F:$F,'Census Data'!$A:$A,$A2494)</f>
        <v>0.26035502958579881</v>
      </c>
      <c r="K2494" s="16">
        <f t="shared" si="77"/>
        <v>0.73964497041420119</v>
      </c>
      <c r="L2494" s="19">
        <f>'EPA Data'!D2495/SUM('EPA Data'!D:D)</f>
        <v>5.8927579322828282E-5</v>
      </c>
      <c r="M2494" s="19">
        <f>'EPA Data'!E2495/SUM('EPA Data'!E:E)</f>
        <v>4.984898399594614E-5</v>
      </c>
      <c r="N2494" s="19">
        <f>'EPA Data'!F2495/SUM('EPA Data'!F:F)</f>
        <v>8.4912381086896553E-5</v>
      </c>
      <c r="O2494" s="19">
        <f>'EPA Data'!G2495/SUM('EPA Data'!G:G)</f>
        <v>3.8527526656217733E-5</v>
      </c>
      <c r="P2494" s="19">
        <f>'EPA Data'!H2495/SUM('EPA Data'!H:H)</f>
        <v>3.9790342106320835E-5</v>
      </c>
      <c r="Q2494" s="19">
        <f>'EPA Data'!I2495/SUM('EPA Data'!I:I)</f>
        <v>6.37377692890661E-5</v>
      </c>
      <c r="R2494" s="19">
        <f>'EPA Data'!J2495/SUM('EPA Data'!J:J)</f>
        <v>3.8342391523013337E-5</v>
      </c>
      <c r="S2494" s="19">
        <f>'EPA Data'!K2495/SUM('EPA Data'!K:K)</f>
        <v>8.1440667007239039E-5</v>
      </c>
      <c r="T2494" s="19">
        <f>'EPA Data'!L2495/SUM('EPA Data'!L:L)</f>
        <v>8.7889041619339294E-5</v>
      </c>
      <c r="U2494" s="19">
        <f>'EPA Data'!M2495/SUM('EPA Data'!M:M)</f>
        <v>1.055495732294402E-5</v>
      </c>
      <c r="V2494" s="19">
        <f>'EPA Data'!N2495/SUM('EPA Data'!N:N)</f>
        <v>1.4173185863210618E-5</v>
      </c>
      <c r="W2494" s="19">
        <f>'EPA Data'!O2495/SUM('EPA Data'!O:O)</f>
        <v>1.9844274568003484E-5</v>
      </c>
      <c r="X2494" s="19">
        <f>'EPA Data'!P2495/SUM('EPA Data'!P:P)</f>
        <v>6.5452395991840822E-5</v>
      </c>
    </row>
    <row r="2495" spans="1:24" x14ac:dyDescent="0.35">
      <c r="A2495" s="13" t="s">
        <v>4011</v>
      </c>
      <c r="B2495" s="13" t="s">
        <v>2587</v>
      </c>
      <c r="C2495" s="18" t="s">
        <v>4012</v>
      </c>
      <c r="D2495" s="14">
        <f>SUMIFS('Census Data'!G:G,'Census Data'!$A:$A,$A2495)/SUMIFS('Census Data'!$F:$F,'Census Data'!$A:$A,$A2495)</f>
        <v>0.49608416130917593</v>
      </c>
      <c r="E2495" s="16">
        <f>SUMIFS('Census Data'!H:H,'Census Data'!$A:$A,$A2495)/SUMIFS('Census Data'!$F:$F,'Census Data'!$A:$A,$A2495)</f>
        <v>0.50391583869082412</v>
      </c>
      <c r="F2495" s="14">
        <f>SUM(SUMIFS('Census Data'!I:I,'Census Data'!$A:$A,$A2495),SUMIFS('Census Data'!J:J,'Census Data'!$A:$A,$A2495))/SUMIFS('Census Data'!$F:$F,'Census Data'!$A:$A,$A2495)</f>
        <v>0.94552893045002917</v>
      </c>
      <c r="G2495" s="14">
        <f>SUM(SUMIFS('Census Data'!K:K,'Census Data'!$A:$A,$A2495),SUMIFS('Census Data'!L:L,'Census Data'!$A:$A,$A2495))/SUMIFS('Census Data'!$F:$F,'Census Data'!$A:$A,$A2495)</f>
        <v>1.2741087083576855E-2</v>
      </c>
      <c r="H2495" s="14">
        <f>SUM(SUMIFS('Census Data'!O:O,'Census Data'!$A:$A,$A2495),SUMIFS('Census Data'!P:P,'Census Data'!$A:$A,$A2495))/SUMIFS('Census Data'!$F:$F,'Census Data'!$A:$A,$A2495)</f>
        <v>5.7276446522501459E-3</v>
      </c>
      <c r="I2495" s="16">
        <f t="shared" si="76"/>
        <v>3.6002337814143748E-2</v>
      </c>
      <c r="J2495" s="14">
        <f>SUM(SUMIFS('Census Data'!W:W,'Census Data'!$A:$A,$A2495),SUMIFS('Census Data'!X:X,'Census Data'!$A:$A,$A2495))/SUMIFS('Census Data'!$F:$F,'Census Data'!$A:$A,$A2495)</f>
        <v>8.509643483343074E-2</v>
      </c>
      <c r="K2495" s="16">
        <f t="shared" si="77"/>
        <v>0.91490356516656923</v>
      </c>
      <c r="L2495" s="19">
        <f>'EPA Data'!D2496/SUM('EPA Data'!D:D)</f>
        <v>9.9934126647045054E-6</v>
      </c>
      <c r="M2495" s="19">
        <f>'EPA Data'!E2496/SUM('EPA Data'!E:E)</f>
        <v>1.4596984890875597E-5</v>
      </c>
      <c r="N2495" s="19">
        <f>'EPA Data'!F2496/SUM('EPA Data'!F:F)</f>
        <v>2.4323026021691035E-5</v>
      </c>
      <c r="O2495" s="19">
        <f>'EPA Data'!G2496/SUM('EPA Data'!G:G)</f>
        <v>7.4182355393172433E-6</v>
      </c>
      <c r="P2495" s="19">
        <f>'EPA Data'!H2496/SUM('EPA Data'!H:H)</f>
        <v>1.3716683530209937E-5</v>
      </c>
      <c r="Q2495" s="19">
        <f>'EPA Data'!I2496/SUM('EPA Data'!I:I)</f>
        <v>1.4167485014495932E-5</v>
      </c>
      <c r="R2495" s="19">
        <f>'EPA Data'!J2496/SUM('EPA Data'!J:J)</f>
        <v>8.588376218407808E-6</v>
      </c>
      <c r="S2495" s="19">
        <f>'EPA Data'!K2496/SUM('EPA Data'!K:K)</f>
        <v>3.8853958373753176E-5</v>
      </c>
      <c r="T2495" s="19">
        <f>'EPA Data'!L2496/SUM('EPA Data'!L:L)</f>
        <v>2.3193113360090984E-5</v>
      </c>
      <c r="U2495" s="19">
        <f>'EPA Data'!M2496/SUM('EPA Data'!M:M)</f>
        <v>3.3495947112882013E-6</v>
      </c>
      <c r="V2495" s="19">
        <f>'EPA Data'!N2496/SUM('EPA Data'!N:N)</f>
        <v>6.1442426014525318E-6</v>
      </c>
      <c r="W2495" s="19">
        <f>'EPA Data'!O2496/SUM('EPA Data'!O:O)</f>
        <v>5.9606047111049389E-6</v>
      </c>
      <c r="X2495" s="19">
        <f>'EPA Data'!P2496/SUM('EPA Data'!P:P)</f>
        <v>3.9652469539754211E-5</v>
      </c>
    </row>
    <row r="2496" spans="1:24" x14ac:dyDescent="0.35">
      <c r="A2496" s="13" t="s">
        <v>4013</v>
      </c>
      <c r="B2496" s="13" t="s">
        <v>2587</v>
      </c>
      <c r="C2496" s="18" t="s">
        <v>3601</v>
      </c>
      <c r="D2496" s="14">
        <f>SUMIFS('Census Data'!G:G,'Census Data'!$A:$A,$A2496)/SUMIFS('Census Data'!$F:$F,'Census Data'!$A:$A,$A2496)</f>
        <v>0.49594375338020552</v>
      </c>
      <c r="E2496" s="16">
        <f>SUMIFS('Census Data'!H:H,'Census Data'!$A:$A,$A2496)/SUMIFS('Census Data'!$F:$F,'Census Data'!$A:$A,$A2496)</f>
        <v>0.50405624661979453</v>
      </c>
      <c r="F2496" s="14">
        <f>SUM(SUMIFS('Census Data'!I:I,'Census Data'!$A:$A,$A2496),SUMIFS('Census Data'!J:J,'Census Data'!$A:$A,$A2496))/SUMIFS('Census Data'!$F:$F,'Census Data'!$A:$A,$A2496)</f>
        <v>0.952947539210384</v>
      </c>
      <c r="G2496" s="14">
        <f>SUM(SUMIFS('Census Data'!K:K,'Census Data'!$A:$A,$A2496),SUMIFS('Census Data'!L:L,'Census Data'!$A:$A,$A2496))/SUMIFS('Census Data'!$F:$F,'Census Data'!$A:$A,$A2496)</f>
        <v>1.4061654948620876E-2</v>
      </c>
      <c r="H2496" s="14">
        <f>SUM(SUMIFS('Census Data'!O:O,'Census Data'!$A:$A,$A2496),SUMIFS('Census Data'!P:P,'Census Data'!$A:$A,$A2496))/SUMIFS('Census Data'!$F:$F,'Census Data'!$A:$A,$A2496)</f>
        <v>4.8674959437533805E-3</v>
      </c>
      <c r="I2496" s="16">
        <f t="shared" si="76"/>
        <v>2.8123309897241766E-2</v>
      </c>
      <c r="J2496" s="14">
        <f>SUM(SUMIFS('Census Data'!W:W,'Census Data'!$A:$A,$A2496),SUMIFS('Census Data'!X:X,'Census Data'!$A:$A,$A2496))/SUMIFS('Census Data'!$F:$F,'Census Data'!$A:$A,$A2496)</f>
        <v>8.2206598161168196E-2</v>
      </c>
      <c r="K2496" s="16">
        <f t="shared" si="77"/>
        <v>0.91779340183883185</v>
      </c>
      <c r="L2496" s="19">
        <f>'EPA Data'!D2497/SUM('EPA Data'!D:D)</f>
        <v>1.5301209723803307E-6</v>
      </c>
      <c r="M2496" s="19">
        <f>'EPA Data'!E2497/SUM('EPA Data'!E:E)</f>
        <v>4.2326784805050527E-6</v>
      </c>
      <c r="N2496" s="19">
        <f>'EPA Data'!F2497/SUM('EPA Data'!F:F)</f>
        <v>7.9165082341079666E-6</v>
      </c>
      <c r="O2496" s="19">
        <f>'EPA Data'!G2497/SUM('EPA Data'!G:G)</f>
        <v>1.93157266332054E-6</v>
      </c>
      <c r="P2496" s="19">
        <f>'EPA Data'!H2497/SUM('EPA Data'!H:H)</f>
        <v>3.1917971683120012E-6</v>
      </c>
      <c r="Q2496" s="19">
        <f>'EPA Data'!I2497/SUM('EPA Data'!I:I)</f>
        <v>2.9930090680227422E-6</v>
      </c>
      <c r="R2496" s="19">
        <f>'EPA Data'!J2497/SUM('EPA Data'!J:J)</f>
        <v>1.6514182566822238E-6</v>
      </c>
      <c r="S2496" s="19">
        <f>'EPA Data'!K2497/SUM('EPA Data'!K:K)</f>
        <v>8.3791795042868252E-6</v>
      </c>
      <c r="T2496" s="19">
        <f>'EPA Data'!L2497/SUM('EPA Data'!L:L)</f>
        <v>6.5907964944341347E-6</v>
      </c>
      <c r="U2496" s="19">
        <f>'EPA Data'!M2497/SUM('EPA Data'!M:M)</f>
        <v>7.0698544300591631E-7</v>
      </c>
      <c r="V2496" s="19">
        <f>'EPA Data'!N2497/SUM('EPA Data'!N:N)</f>
        <v>1.3186289463743233E-6</v>
      </c>
      <c r="W2496" s="19">
        <f>'EPA Data'!O2497/SUM('EPA Data'!O:O)</f>
        <v>1.2400516500604525E-6</v>
      </c>
      <c r="X2496" s="19">
        <f>'EPA Data'!P2497/SUM('EPA Data'!P:P)</f>
        <v>1.1267863830586615E-5</v>
      </c>
    </row>
    <row r="2497" spans="1:24" x14ac:dyDescent="0.35">
      <c r="A2497" s="13" t="s">
        <v>4014</v>
      </c>
      <c r="B2497" s="13" t="s">
        <v>2587</v>
      </c>
      <c r="C2497" s="18" t="s">
        <v>4015</v>
      </c>
      <c r="D2497" s="14">
        <f>SUMIFS('Census Data'!G:G,'Census Data'!$A:$A,$A2497)/SUMIFS('Census Data'!$F:$F,'Census Data'!$A:$A,$A2497)</f>
        <v>0.50174571737754459</v>
      </c>
      <c r="E2497" s="16">
        <f>SUMIFS('Census Data'!H:H,'Census Data'!$A:$A,$A2497)/SUMIFS('Census Data'!$F:$F,'Census Data'!$A:$A,$A2497)</f>
        <v>0.49825428262245541</v>
      </c>
      <c r="F2497" s="14">
        <f>SUM(SUMIFS('Census Data'!I:I,'Census Data'!$A:$A,$A2497),SUMIFS('Census Data'!J:J,'Census Data'!$A:$A,$A2497))/SUMIFS('Census Data'!$F:$F,'Census Data'!$A:$A,$A2497)</f>
        <v>0.94834309982236564</v>
      </c>
      <c r="G2497" s="14">
        <f>SUM(SUMIFS('Census Data'!K:K,'Census Data'!$A:$A,$A2497),SUMIFS('Census Data'!L:L,'Census Data'!$A:$A,$A2497))/SUMIFS('Census Data'!$F:$F,'Census Data'!$A:$A,$A2497)</f>
        <v>1.4823284398799437E-2</v>
      </c>
      <c r="H2497" s="14">
        <f>SUM(SUMIFS('Census Data'!O:O,'Census Data'!$A:$A,$A2497),SUMIFS('Census Data'!P:P,'Census Data'!$A:$A,$A2497))/SUMIFS('Census Data'!$F:$F,'Census Data'!$A:$A,$A2497)</f>
        <v>7.1053759928129531E-3</v>
      </c>
      <c r="I2497" s="16">
        <f t="shared" si="76"/>
        <v>2.9728239786022015E-2</v>
      </c>
      <c r="J2497" s="14">
        <f>SUM(SUMIFS('Census Data'!W:W,'Census Data'!$A:$A,$A2497),SUMIFS('Census Data'!X:X,'Census Data'!$A:$A,$A2497))/SUMIFS('Census Data'!$F:$F,'Census Data'!$A:$A,$A2497)</f>
        <v>0.63672744349388488</v>
      </c>
      <c r="K2497" s="16">
        <f t="shared" si="77"/>
        <v>0.36327255650611512</v>
      </c>
      <c r="L2497" s="19">
        <f>'EPA Data'!D2498/SUM('EPA Data'!D:D)</f>
        <v>7.5012115109113369E-5</v>
      </c>
      <c r="M2497" s="19">
        <f>'EPA Data'!E2498/SUM('EPA Data'!E:E)</f>
        <v>5.0203555408359929E-5</v>
      </c>
      <c r="N2497" s="19">
        <f>'EPA Data'!F2498/SUM('EPA Data'!F:F)</f>
        <v>9.0502858756302866E-5</v>
      </c>
      <c r="O2497" s="19">
        <f>'EPA Data'!G2498/SUM('EPA Data'!G:G)</f>
        <v>4.3742798338271964E-5</v>
      </c>
      <c r="P2497" s="19">
        <f>'EPA Data'!H2498/SUM('EPA Data'!H:H)</f>
        <v>4.1345475661274662E-5</v>
      </c>
      <c r="Q2497" s="19">
        <f>'EPA Data'!I2498/SUM('EPA Data'!I:I)</f>
        <v>6.4124604526121027E-5</v>
      </c>
      <c r="R2497" s="19">
        <f>'EPA Data'!J2498/SUM('EPA Data'!J:J)</f>
        <v>5.919525605658491E-5</v>
      </c>
      <c r="S2497" s="19">
        <f>'EPA Data'!K2498/SUM('EPA Data'!K:K)</f>
        <v>1.5618290883617747E-4</v>
      </c>
      <c r="T2497" s="19">
        <f>'EPA Data'!L2498/SUM('EPA Data'!L:L)</f>
        <v>1.3162343799061918E-4</v>
      </c>
      <c r="U2497" s="19">
        <f>'EPA Data'!M2498/SUM('EPA Data'!M:M)</f>
        <v>1.6301611090105098E-5</v>
      </c>
      <c r="V2497" s="19">
        <f>'EPA Data'!N2498/SUM('EPA Data'!N:N)</f>
        <v>1.6925631286272881E-5</v>
      </c>
      <c r="W2497" s="19">
        <f>'EPA Data'!O2498/SUM('EPA Data'!O:O)</f>
        <v>2.0942769436843975E-5</v>
      </c>
      <c r="X2497" s="19">
        <f>'EPA Data'!P2498/SUM('EPA Data'!P:P)</f>
        <v>9.5984033893658111E-5</v>
      </c>
    </row>
    <row r="2498" spans="1:24" x14ac:dyDescent="0.35">
      <c r="A2498" s="13" t="s">
        <v>4016</v>
      </c>
      <c r="B2498" s="13" t="s">
        <v>2587</v>
      </c>
      <c r="C2498" s="18" t="s">
        <v>4017</v>
      </c>
      <c r="D2498" s="14">
        <f>SUMIFS('Census Data'!G:G,'Census Data'!$A:$A,$A2498)/SUMIFS('Census Data'!$F:$F,'Census Data'!$A:$A,$A2498)</f>
        <v>0.50091165257749048</v>
      </c>
      <c r="E2498" s="16">
        <f>SUMIFS('Census Data'!H:H,'Census Data'!$A:$A,$A2498)/SUMIFS('Census Data'!$F:$F,'Census Data'!$A:$A,$A2498)</f>
        <v>0.49908834742250952</v>
      </c>
      <c r="F2498" s="14">
        <f>SUM(SUMIFS('Census Data'!I:I,'Census Data'!$A:$A,$A2498),SUMIFS('Census Data'!J:J,'Census Data'!$A:$A,$A2498))/SUMIFS('Census Data'!$F:$F,'Census Data'!$A:$A,$A2498)</f>
        <v>0.86941819990054703</v>
      </c>
      <c r="G2498" s="14">
        <f>SUM(SUMIFS('Census Data'!K:K,'Census Data'!$A:$A,$A2498),SUMIFS('Census Data'!L:L,'Census Data'!$A:$A,$A2498))/SUMIFS('Census Data'!$F:$F,'Census Data'!$A:$A,$A2498)</f>
        <v>9.6171059174540025E-2</v>
      </c>
      <c r="H2498" s="14">
        <f>SUM(SUMIFS('Census Data'!O:O,'Census Data'!$A:$A,$A2498),SUMIFS('Census Data'!P:P,'Census Data'!$A:$A,$A2498))/SUMIFS('Census Data'!$F:$F,'Census Data'!$A:$A,$A2498)</f>
        <v>8.9176197579976801E-3</v>
      </c>
      <c r="I2498" s="16">
        <f t="shared" si="76"/>
        <v>2.5493121166915267E-2</v>
      </c>
      <c r="J2498" s="14">
        <f>SUM(SUMIFS('Census Data'!W:W,'Census Data'!$A:$A,$A2498),SUMIFS('Census Data'!X:X,'Census Data'!$A:$A,$A2498))/SUMIFS('Census Data'!$F:$F,'Census Data'!$A:$A,$A2498)</f>
        <v>0.26706447870048067</v>
      </c>
      <c r="K2498" s="16">
        <f t="shared" si="77"/>
        <v>0.73293552129951933</v>
      </c>
      <c r="L2498" s="19">
        <f>'EPA Data'!D2499/SUM('EPA Data'!D:D)</f>
        <v>1.094762996120828E-4</v>
      </c>
      <c r="M2498" s="19">
        <f>'EPA Data'!E2499/SUM('EPA Data'!E:E)</f>
        <v>8.5647778488093273E-5</v>
      </c>
      <c r="N2498" s="19">
        <f>'EPA Data'!F2499/SUM('EPA Data'!F:F)</f>
        <v>1.4976537422935622E-4</v>
      </c>
      <c r="O2498" s="19">
        <f>'EPA Data'!G2499/SUM('EPA Data'!G:G)</f>
        <v>5.1311933001072468E-5</v>
      </c>
      <c r="P2498" s="19">
        <f>'EPA Data'!H2499/SUM('EPA Data'!H:H)</f>
        <v>6.0701408777428641E-5</v>
      </c>
      <c r="Q2498" s="19">
        <f>'EPA Data'!I2499/SUM('EPA Data'!I:I)</f>
        <v>6.6362955173920846E-5</v>
      </c>
      <c r="R2498" s="19">
        <f>'EPA Data'!J2499/SUM('EPA Data'!J:J)</f>
        <v>5.7416004426463828E-5</v>
      </c>
      <c r="S2498" s="19">
        <f>'EPA Data'!K2499/SUM('EPA Data'!K:K)</f>
        <v>1.1683670723386687E-4</v>
      </c>
      <c r="T2498" s="19">
        <f>'EPA Data'!L2499/SUM('EPA Data'!L:L)</f>
        <v>9.8902243990696404E-5</v>
      </c>
      <c r="U2498" s="19">
        <f>'EPA Data'!M2499/SUM('EPA Data'!M:M)</f>
        <v>1.8008087376130814E-5</v>
      </c>
      <c r="V2498" s="19">
        <f>'EPA Data'!N2499/SUM('EPA Data'!N:N)</f>
        <v>2.439989092354671E-5</v>
      </c>
      <c r="W2498" s="19">
        <f>'EPA Data'!O2499/SUM('EPA Data'!O:O)</f>
        <v>2.3681640668394834E-5</v>
      </c>
      <c r="X2498" s="19">
        <f>'EPA Data'!P2499/SUM('EPA Data'!P:P)</f>
        <v>1.026773301765327E-4</v>
      </c>
    </row>
    <row r="2499" spans="1:24" x14ac:dyDescent="0.35">
      <c r="A2499" s="13" t="s">
        <v>4018</v>
      </c>
      <c r="B2499" s="13" t="s">
        <v>2587</v>
      </c>
      <c r="C2499" s="18" t="s">
        <v>4019</v>
      </c>
      <c r="D2499" s="14">
        <f>SUMIFS('Census Data'!G:G,'Census Data'!$A:$A,$A2499)/SUMIFS('Census Data'!$F:$F,'Census Data'!$A:$A,$A2499)</f>
        <v>0.50195567144719688</v>
      </c>
      <c r="E2499" s="16">
        <f>SUMIFS('Census Data'!H:H,'Census Data'!$A:$A,$A2499)/SUMIFS('Census Data'!$F:$F,'Census Data'!$A:$A,$A2499)</f>
        <v>0.49804432855280312</v>
      </c>
      <c r="F2499" s="14">
        <f>SUM(SUMIFS('Census Data'!I:I,'Census Data'!$A:$A,$A2499),SUMIFS('Census Data'!J:J,'Census Data'!$A:$A,$A2499))/SUMIFS('Census Data'!$F:$F,'Census Data'!$A:$A,$A2499)</f>
        <v>0.91902071563088517</v>
      </c>
      <c r="G2499" s="14">
        <f>SUM(SUMIFS('Census Data'!K:K,'Census Data'!$A:$A,$A2499),SUMIFS('Census Data'!L:L,'Census Data'!$A:$A,$A2499))/SUMIFS('Census Data'!$F:$F,'Census Data'!$A:$A,$A2499)</f>
        <v>2.1295089091699262E-2</v>
      </c>
      <c r="H2499" s="14">
        <f>SUM(SUMIFS('Census Data'!O:O,'Census Data'!$A:$A,$A2499),SUMIFS('Census Data'!P:P,'Census Data'!$A:$A,$A2499))/SUMIFS('Census Data'!$F:$F,'Census Data'!$A:$A,$A2499)</f>
        <v>1.0140518615094886E-2</v>
      </c>
      <c r="I2499" s="16">
        <f t="shared" ref="I2499:I2562" si="78">100%-SUM(F2499:H2499)</f>
        <v>4.9543676662320624E-2</v>
      </c>
      <c r="J2499" s="14">
        <f>SUM(SUMIFS('Census Data'!W:W,'Census Data'!$A:$A,$A2499),SUMIFS('Census Data'!X:X,'Census Data'!$A:$A,$A2499))/SUMIFS('Census Data'!$F:$F,'Census Data'!$A:$A,$A2499)</f>
        <v>0.65565696074170654</v>
      </c>
      <c r="K2499" s="16">
        <f t="shared" ref="K2499:K2562" si="79">100%-J2499</f>
        <v>0.34434303925829346</v>
      </c>
      <c r="L2499" s="19">
        <f>'EPA Data'!D2500/SUM('EPA Data'!D:D)</f>
        <v>2.3594206123998309E-6</v>
      </c>
      <c r="M2499" s="19">
        <f>'EPA Data'!E2500/SUM('EPA Data'!E:E)</f>
        <v>6.6807757212506328E-6</v>
      </c>
      <c r="N2499" s="19">
        <f>'EPA Data'!F2500/SUM('EPA Data'!F:F)</f>
        <v>1.1295586718365516E-5</v>
      </c>
      <c r="O2499" s="19">
        <f>'EPA Data'!G2500/SUM('EPA Data'!G:G)</f>
        <v>2.2518385932327476E-6</v>
      </c>
      <c r="P2499" s="19">
        <f>'EPA Data'!H2500/SUM('EPA Data'!H:H)</f>
        <v>5.1224501610324181E-6</v>
      </c>
      <c r="Q2499" s="19">
        <f>'EPA Data'!I2500/SUM('EPA Data'!I:I)</f>
        <v>4.58411654901697E-6</v>
      </c>
      <c r="R2499" s="19">
        <f>'EPA Data'!J2500/SUM('EPA Data'!J:J)</f>
        <v>2.1458392701993477E-6</v>
      </c>
      <c r="S2499" s="19">
        <f>'EPA Data'!K2500/SUM('EPA Data'!K:K)</f>
        <v>1.5848746167154073E-5</v>
      </c>
      <c r="T2499" s="19">
        <f>'EPA Data'!L2500/SUM('EPA Data'!L:L)</f>
        <v>1.1075728648412491E-5</v>
      </c>
      <c r="U2499" s="19">
        <f>'EPA Data'!M2500/SUM('EPA Data'!M:M)</f>
        <v>1.0099286833036889E-6</v>
      </c>
      <c r="V2499" s="19">
        <f>'EPA Data'!N2500/SUM('EPA Data'!N:N)</f>
        <v>2.1541658218300652E-6</v>
      </c>
      <c r="W2499" s="19">
        <f>'EPA Data'!O2500/SUM('EPA Data'!O:O)</f>
        <v>1.658284491257541E-6</v>
      </c>
      <c r="X2499" s="19">
        <f>'EPA Data'!P2500/SUM('EPA Data'!P:P)</f>
        <v>1.8008515390553925E-5</v>
      </c>
    </row>
    <row r="2500" spans="1:24" x14ac:dyDescent="0.35">
      <c r="A2500" s="13" t="s">
        <v>4020</v>
      </c>
      <c r="B2500" s="13" t="s">
        <v>2587</v>
      </c>
      <c r="C2500" s="18" t="s">
        <v>4021</v>
      </c>
      <c r="D2500" s="14">
        <f>SUMIFS('Census Data'!G:G,'Census Data'!$A:$A,$A2500)/SUMIFS('Census Data'!$F:$F,'Census Data'!$A:$A,$A2500)</f>
        <v>0.49920851921139731</v>
      </c>
      <c r="E2500" s="16">
        <f>SUMIFS('Census Data'!H:H,'Census Data'!$A:$A,$A2500)/SUMIFS('Census Data'!$F:$F,'Census Data'!$A:$A,$A2500)</f>
        <v>0.50079148078860269</v>
      </c>
      <c r="F2500" s="14">
        <f>SUM(SUMIFS('Census Data'!I:I,'Census Data'!$A:$A,$A2500),SUMIFS('Census Data'!J:J,'Census Data'!$A:$A,$A2500))/SUMIFS('Census Data'!$F:$F,'Census Data'!$A:$A,$A2500)</f>
        <v>0.9478582050175085</v>
      </c>
      <c r="G2500" s="14">
        <f>SUM(SUMIFS('Census Data'!K:K,'Census Data'!$A:$A,$A2500),SUMIFS('Census Data'!L:L,'Census Data'!$A:$A,$A2500))/SUMIFS('Census Data'!$F:$F,'Census Data'!$A:$A,$A2500)</f>
        <v>1.2279944356502134E-2</v>
      </c>
      <c r="H2500" s="14">
        <f>SUM(SUMIFS('Census Data'!O:O,'Census Data'!$A:$A,$A2500),SUMIFS('Census Data'!P:P,'Census Data'!$A:$A,$A2500))/SUMIFS('Census Data'!$F:$F,'Census Data'!$A:$A,$A2500)</f>
        <v>6.3318463088214132E-3</v>
      </c>
      <c r="I2500" s="16">
        <f t="shared" si="78"/>
        <v>3.3530004317167905E-2</v>
      </c>
      <c r="J2500" s="14">
        <f>SUM(SUMIFS('Census Data'!W:W,'Census Data'!$A:$A,$A2500),SUMIFS('Census Data'!X:X,'Census Data'!$A:$A,$A2500))/SUMIFS('Census Data'!$F:$F,'Census Data'!$A:$A,$A2500)</f>
        <v>0.19139444524391999</v>
      </c>
      <c r="K2500" s="16">
        <f t="shared" si="79"/>
        <v>0.80860555475607998</v>
      </c>
      <c r="L2500" s="19">
        <f>'EPA Data'!D2501/SUM('EPA Data'!D:D)</f>
        <v>3.4361117238251691E-5</v>
      </c>
      <c r="M2500" s="19">
        <f>'EPA Data'!E2501/SUM('EPA Data'!E:E)</f>
        <v>3.8677424215816699E-5</v>
      </c>
      <c r="N2500" s="19">
        <f>'EPA Data'!F2501/SUM('EPA Data'!F:F)</f>
        <v>5.3677614663854504E-5</v>
      </c>
      <c r="O2500" s="19">
        <f>'EPA Data'!G2501/SUM('EPA Data'!G:G)</f>
        <v>2.5717864296133965E-5</v>
      </c>
      <c r="P2500" s="19">
        <f>'EPA Data'!H2501/SUM('EPA Data'!H:H)</f>
        <v>3.4246226860211284E-5</v>
      </c>
      <c r="Q2500" s="19">
        <f>'EPA Data'!I2501/SUM('EPA Data'!I:I)</f>
        <v>3.7403525473761733E-5</v>
      </c>
      <c r="R2500" s="19">
        <f>'EPA Data'!J2501/SUM('EPA Data'!J:J)</f>
        <v>2.4734358298026154E-5</v>
      </c>
      <c r="S2500" s="19">
        <f>'EPA Data'!K2501/SUM('EPA Data'!K:K)</f>
        <v>1.0237341591881601E-4</v>
      </c>
      <c r="T2500" s="19">
        <f>'EPA Data'!L2501/SUM('EPA Data'!L:L)</f>
        <v>6.7281191247160356E-5</v>
      </c>
      <c r="U2500" s="19">
        <f>'EPA Data'!M2501/SUM('EPA Data'!M:M)</f>
        <v>1.0200854533428379E-5</v>
      </c>
      <c r="V2500" s="19">
        <f>'EPA Data'!N2501/SUM('EPA Data'!N:N)</f>
        <v>1.4954166385341903E-5</v>
      </c>
      <c r="W2500" s="19">
        <f>'EPA Data'!O2501/SUM('EPA Data'!O:O)</f>
        <v>1.2364248927950771E-5</v>
      </c>
      <c r="X2500" s="19">
        <f>'EPA Data'!P2501/SUM('EPA Data'!P:P)</f>
        <v>7.2073551116948179E-5</v>
      </c>
    </row>
    <row r="2501" spans="1:24" x14ac:dyDescent="0.35">
      <c r="A2501" s="13" t="s">
        <v>4022</v>
      </c>
      <c r="B2501" s="13" t="s">
        <v>2587</v>
      </c>
      <c r="C2501" s="18" t="s">
        <v>4023</v>
      </c>
      <c r="D2501" s="14">
        <f>SUMIFS('Census Data'!G:G,'Census Data'!$A:$A,$A2501)/SUMIFS('Census Data'!$F:$F,'Census Data'!$A:$A,$A2501)</f>
        <v>0.51098561994692338</v>
      </c>
      <c r="E2501" s="16">
        <f>SUMIFS('Census Data'!H:H,'Census Data'!$A:$A,$A2501)/SUMIFS('Census Data'!$F:$F,'Census Data'!$A:$A,$A2501)</f>
        <v>0.48901438005307657</v>
      </c>
      <c r="F2501" s="14">
        <f>SUM(SUMIFS('Census Data'!I:I,'Census Data'!$A:$A,$A2501),SUMIFS('Census Data'!J:J,'Census Data'!$A:$A,$A2501))/SUMIFS('Census Data'!$F:$F,'Census Data'!$A:$A,$A2501)</f>
        <v>0.87498199921825182</v>
      </c>
      <c r="G2501" s="14">
        <f>SUM(SUMIFS('Census Data'!K:K,'Census Data'!$A:$A,$A2501),SUMIFS('Census Data'!L:L,'Census Data'!$A:$A,$A2501))/SUMIFS('Census Data'!$F:$F,'Census Data'!$A:$A,$A2501)</f>
        <v>7.1056800181036439E-2</v>
      </c>
      <c r="H2501" s="14">
        <f>SUM(SUMIFS('Census Data'!O:O,'Census Data'!$A:$A,$A2501),SUMIFS('Census Data'!P:P,'Census Data'!$A:$A,$A2501))/SUMIFS('Census Data'!$F:$F,'Census Data'!$A:$A,$A2501)</f>
        <v>9.1341109671048571E-3</v>
      </c>
      <c r="I2501" s="16">
        <f t="shared" si="78"/>
        <v>4.4827089633606931E-2</v>
      </c>
      <c r="J2501" s="14">
        <f>SUM(SUMIFS('Census Data'!W:W,'Census Data'!$A:$A,$A2501),SUMIFS('Census Data'!X:X,'Census Data'!$A:$A,$A2501))/SUMIFS('Census Data'!$F:$F,'Census Data'!$A:$A,$A2501)</f>
        <v>0.42671110288218234</v>
      </c>
      <c r="K2501" s="16">
        <f t="shared" si="79"/>
        <v>0.57328889711781761</v>
      </c>
      <c r="L2501" s="19">
        <f>'EPA Data'!D2502/SUM('EPA Data'!D:D)</f>
        <v>2.1956190412944395E-4</v>
      </c>
      <c r="M2501" s="19">
        <f>'EPA Data'!E2502/SUM('EPA Data'!E:E)</f>
        <v>2.1218187342378266E-4</v>
      </c>
      <c r="N2501" s="19">
        <f>'EPA Data'!F2502/SUM('EPA Data'!F:F)</f>
        <v>2.5592947253148254E-4</v>
      </c>
      <c r="O2501" s="19">
        <f>'EPA Data'!G2502/SUM('EPA Data'!G:G)</f>
        <v>1.1525537633136895E-4</v>
      </c>
      <c r="P2501" s="19">
        <f>'EPA Data'!H2502/SUM('EPA Data'!H:H)</f>
        <v>1.4252335692396923E-4</v>
      </c>
      <c r="Q2501" s="19">
        <f>'EPA Data'!I2502/SUM('EPA Data'!I:I)</f>
        <v>1.57610504040954E-4</v>
      </c>
      <c r="R2501" s="19">
        <f>'EPA Data'!J2502/SUM('EPA Data'!J:J)</f>
        <v>1.2688026119860626E-4</v>
      </c>
      <c r="S2501" s="19">
        <f>'EPA Data'!K2502/SUM('EPA Data'!K:K)</f>
        <v>3.5195049567163575E-4</v>
      </c>
      <c r="T2501" s="19">
        <f>'EPA Data'!L2502/SUM('EPA Data'!L:L)</f>
        <v>2.8865675623926E-4</v>
      </c>
      <c r="U2501" s="19">
        <f>'EPA Data'!M2502/SUM('EPA Data'!M:M)</f>
        <v>4.6079369910499289E-5</v>
      </c>
      <c r="V2501" s="19">
        <f>'EPA Data'!N2502/SUM('EPA Data'!N:N)</f>
        <v>5.9702275494172788E-5</v>
      </c>
      <c r="W2501" s="19">
        <f>'EPA Data'!O2502/SUM('EPA Data'!O:O)</f>
        <v>5.3514822148538582E-5</v>
      </c>
      <c r="X2501" s="19">
        <f>'EPA Data'!P2502/SUM('EPA Data'!P:P)</f>
        <v>2.7526742413141509E-4</v>
      </c>
    </row>
    <row r="2502" spans="1:24" x14ac:dyDescent="0.35">
      <c r="A2502" s="13" t="s">
        <v>4024</v>
      </c>
      <c r="B2502" s="13" t="s">
        <v>2587</v>
      </c>
      <c r="C2502" s="18" t="s">
        <v>4025</v>
      </c>
      <c r="D2502" s="14">
        <f>SUMIFS('Census Data'!G:G,'Census Data'!$A:$A,$A2502)/SUMIFS('Census Data'!$F:$F,'Census Data'!$A:$A,$A2502)</f>
        <v>0.49783674646668591</v>
      </c>
      <c r="E2502" s="16">
        <f>SUMIFS('Census Data'!H:H,'Census Data'!$A:$A,$A2502)/SUMIFS('Census Data'!$F:$F,'Census Data'!$A:$A,$A2502)</f>
        <v>0.50216325353331415</v>
      </c>
      <c r="F2502" s="14">
        <f>SUM(SUMIFS('Census Data'!I:I,'Census Data'!$A:$A,$A2502),SUMIFS('Census Data'!J:J,'Census Data'!$A:$A,$A2502))/SUMIFS('Census Data'!$F:$F,'Census Data'!$A:$A,$A2502)</f>
        <v>0.92644937986732045</v>
      </c>
      <c r="G2502" s="14">
        <f>SUM(SUMIFS('Census Data'!K:K,'Census Data'!$A:$A,$A2502),SUMIFS('Census Data'!L:L,'Census Data'!$A:$A,$A2502))/SUMIFS('Census Data'!$F:$F,'Census Data'!$A:$A,$A2502)</f>
        <v>2.9997115661955582E-2</v>
      </c>
      <c r="H2502" s="14">
        <f>SUM(SUMIFS('Census Data'!O:O,'Census Data'!$A:$A,$A2502),SUMIFS('Census Data'!P:P,'Census Data'!$A:$A,$A2502))/SUMIFS('Census Data'!$F:$F,'Census Data'!$A:$A,$A2502)</f>
        <v>4.614940871070089E-3</v>
      </c>
      <c r="I2502" s="16">
        <f t="shared" si="78"/>
        <v>3.8938563599653864E-2</v>
      </c>
      <c r="J2502" s="14">
        <f>SUM(SUMIFS('Census Data'!W:W,'Census Data'!$A:$A,$A2502),SUMIFS('Census Data'!X:X,'Census Data'!$A:$A,$A2502))/SUMIFS('Census Data'!$F:$F,'Census Data'!$A:$A,$A2502)</f>
        <v>0.12864147678107873</v>
      </c>
      <c r="K2502" s="16">
        <f t="shared" si="79"/>
        <v>0.87135852321892127</v>
      </c>
      <c r="L2502" s="19">
        <f>'EPA Data'!D2503/SUM('EPA Data'!D:D)</f>
        <v>4.3509409731155112E-6</v>
      </c>
      <c r="M2502" s="19">
        <f>'EPA Data'!E2503/SUM('EPA Data'!E:E)</f>
        <v>6.6248046805288422E-6</v>
      </c>
      <c r="N2502" s="19">
        <f>'EPA Data'!F2503/SUM('EPA Data'!F:F)</f>
        <v>1.2825192470017627E-5</v>
      </c>
      <c r="O2502" s="19">
        <f>'EPA Data'!G2503/SUM('EPA Data'!G:G)</f>
        <v>3.4071763214358901E-6</v>
      </c>
      <c r="P2502" s="19">
        <f>'EPA Data'!H2503/SUM('EPA Data'!H:H)</f>
        <v>6.3411158374749796E-6</v>
      </c>
      <c r="Q2502" s="19">
        <f>'EPA Data'!I2503/SUM('EPA Data'!I:I)</f>
        <v>7.1748756751637193E-6</v>
      </c>
      <c r="R2502" s="19">
        <f>'EPA Data'!J2503/SUM('EPA Data'!J:J)</f>
        <v>3.5974986762412067E-6</v>
      </c>
      <c r="S2502" s="19">
        <f>'EPA Data'!K2503/SUM('EPA Data'!K:K)</f>
        <v>1.7702907637775991E-5</v>
      </c>
      <c r="T2502" s="19">
        <f>'EPA Data'!L2503/SUM('EPA Data'!L:L)</f>
        <v>1.234757711468856E-5</v>
      </c>
      <c r="U2502" s="19">
        <f>'EPA Data'!M2503/SUM('EPA Data'!M:M)</f>
        <v>1.5526917871842772E-6</v>
      </c>
      <c r="V2502" s="19">
        <f>'EPA Data'!N2503/SUM('EPA Data'!N:N)</f>
        <v>2.7702189842050997E-6</v>
      </c>
      <c r="W2502" s="19">
        <f>'EPA Data'!O2503/SUM('EPA Data'!O:O)</f>
        <v>3.0550104682889617E-6</v>
      </c>
      <c r="X2502" s="19">
        <f>'EPA Data'!P2503/SUM('EPA Data'!P:P)</f>
        <v>1.9832620632888343E-5</v>
      </c>
    </row>
    <row r="2503" spans="1:24" x14ac:dyDescent="0.35">
      <c r="A2503" s="13" t="s">
        <v>4026</v>
      </c>
      <c r="B2503" s="13" t="s">
        <v>2587</v>
      </c>
      <c r="C2503" s="18" t="s">
        <v>4027</v>
      </c>
      <c r="D2503" s="14">
        <f>SUMIFS('Census Data'!G:G,'Census Data'!$A:$A,$A2503)/SUMIFS('Census Data'!$F:$F,'Census Data'!$A:$A,$A2503)</f>
        <v>0.61207729468599037</v>
      </c>
      <c r="E2503" s="16">
        <f>SUMIFS('Census Data'!H:H,'Census Data'!$A:$A,$A2503)/SUMIFS('Census Data'!$F:$F,'Census Data'!$A:$A,$A2503)</f>
        <v>0.38792270531400969</v>
      </c>
      <c r="F2503" s="14">
        <f>SUM(SUMIFS('Census Data'!I:I,'Census Data'!$A:$A,$A2503),SUMIFS('Census Data'!J:J,'Census Data'!$A:$A,$A2503))/SUMIFS('Census Data'!$F:$F,'Census Data'!$A:$A,$A2503)</f>
        <v>0.88196457326892108</v>
      </c>
      <c r="G2503" s="14">
        <f>SUM(SUMIFS('Census Data'!K:K,'Census Data'!$A:$A,$A2503),SUMIFS('Census Data'!L:L,'Census Data'!$A:$A,$A2503))/SUMIFS('Census Data'!$F:$F,'Census Data'!$A:$A,$A2503)</f>
        <v>8.6183574879227051E-2</v>
      </c>
      <c r="H2503" s="14">
        <f>SUM(SUMIFS('Census Data'!O:O,'Census Data'!$A:$A,$A2503),SUMIFS('Census Data'!P:P,'Census Data'!$A:$A,$A2503))/SUMIFS('Census Data'!$F:$F,'Census Data'!$A:$A,$A2503)</f>
        <v>7.0531400966183577E-3</v>
      </c>
      <c r="I2503" s="16">
        <f t="shared" si="78"/>
        <v>2.4798711755233516E-2</v>
      </c>
      <c r="J2503" s="14">
        <f>SUM(SUMIFS('Census Data'!W:W,'Census Data'!$A:$A,$A2503),SUMIFS('Census Data'!X:X,'Census Data'!$A:$A,$A2503))/SUMIFS('Census Data'!$F:$F,'Census Data'!$A:$A,$A2503)</f>
        <v>0.62135265700483089</v>
      </c>
      <c r="K2503" s="16">
        <f t="shared" si="79"/>
        <v>0.37864734299516911</v>
      </c>
      <c r="L2503" s="19">
        <f>'EPA Data'!D2504/SUM('EPA Data'!D:D)</f>
        <v>4.5147488639703149E-5</v>
      </c>
      <c r="M2503" s="19">
        <f>'EPA Data'!E2504/SUM('EPA Data'!E:E)</f>
        <v>3.4259993590033327E-5</v>
      </c>
      <c r="N2503" s="19">
        <f>'EPA Data'!F2504/SUM('EPA Data'!F:F)</f>
        <v>5.4459212560267695E-5</v>
      </c>
      <c r="O2503" s="19">
        <f>'EPA Data'!G2504/SUM('EPA Data'!G:G)</f>
        <v>2.5902340500947672E-5</v>
      </c>
      <c r="P2503" s="19">
        <f>'EPA Data'!H2504/SUM('EPA Data'!H:H)</f>
        <v>2.8733674269250992E-5</v>
      </c>
      <c r="Q2503" s="19">
        <f>'EPA Data'!I2504/SUM('EPA Data'!I:I)</f>
        <v>4.3394842292364896E-5</v>
      </c>
      <c r="R2503" s="19">
        <f>'EPA Data'!J2504/SUM('EPA Data'!J:J)</f>
        <v>3.5584461002237893E-5</v>
      </c>
      <c r="S2503" s="19">
        <f>'EPA Data'!K2504/SUM('EPA Data'!K:K)</f>
        <v>7.614436237154661E-5</v>
      </c>
      <c r="T2503" s="19">
        <f>'EPA Data'!L2504/SUM('EPA Data'!L:L)</f>
        <v>6.4848652806884843E-5</v>
      </c>
      <c r="U2503" s="19">
        <f>'EPA Data'!M2504/SUM('EPA Data'!M:M)</f>
        <v>8.1442937040672029E-6</v>
      </c>
      <c r="V2503" s="19">
        <f>'EPA Data'!N2504/SUM('EPA Data'!N:N)</f>
        <v>1.0569578085434306E-5</v>
      </c>
      <c r="W2503" s="19">
        <f>'EPA Data'!O2504/SUM('EPA Data'!O:O)</f>
        <v>1.2500064166728177E-5</v>
      </c>
      <c r="X2503" s="19">
        <f>'EPA Data'!P2504/SUM('EPA Data'!P:P)</f>
        <v>6.0428855108898435E-5</v>
      </c>
    </row>
    <row r="2504" spans="1:24" x14ac:dyDescent="0.35">
      <c r="A2504" s="13" t="s">
        <v>4028</v>
      </c>
      <c r="B2504" s="13" t="s">
        <v>2587</v>
      </c>
      <c r="C2504" s="18" t="s">
        <v>1659</v>
      </c>
      <c r="D2504" s="14">
        <f>SUMIFS('Census Data'!G:G,'Census Data'!$A:$A,$A2504)/SUMIFS('Census Data'!$F:$F,'Census Data'!$A:$A,$A2504)</f>
        <v>0.4975327593975023</v>
      </c>
      <c r="E2504" s="16">
        <f>SUMIFS('Census Data'!H:H,'Census Data'!$A:$A,$A2504)/SUMIFS('Census Data'!$F:$F,'Census Data'!$A:$A,$A2504)</f>
        <v>0.5024672406024977</v>
      </c>
      <c r="F2504" s="14">
        <f>SUM(SUMIFS('Census Data'!I:I,'Census Data'!$A:$A,$A2504),SUMIFS('Census Data'!J:J,'Census Data'!$A:$A,$A2504))/SUMIFS('Census Data'!$F:$F,'Census Data'!$A:$A,$A2504)</f>
        <v>0.65027505213715109</v>
      </c>
      <c r="G2504" s="14">
        <f>SUM(SUMIFS('Census Data'!K:K,'Census Data'!$A:$A,$A2504),SUMIFS('Census Data'!L:L,'Census Data'!$A:$A,$A2504))/SUMIFS('Census Data'!$F:$F,'Census Data'!$A:$A,$A2504)</f>
        <v>0.24966748233542063</v>
      </c>
      <c r="H2504" s="14">
        <f>SUM(SUMIFS('Census Data'!O:O,'Census Data'!$A:$A,$A2504),SUMIFS('Census Data'!P:P,'Census Data'!$A:$A,$A2504))/SUMIFS('Census Data'!$F:$F,'Census Data'!$A:$A,$A2504)</f>
        <v>3.2137528766487615E-2</v>
      </c>
      <c r="I2504" s="16">
        <f t="shared" si="78"/>
        <v>6.7919936760940658E-2</v>
      </c>
      <c r="J2504" s="14">
        <f>SUM(SUMIFS('Census Data'!W:W,'Census Data'!$A:$A,$A2504),SUMIFS('Census Data'!X:X,'Census Data'!$A:$A,$A2504))/SUMIFS('Census Data'!$F:$F,'Census Data'!$A:$A,$A2504)</f>
        <v>0.25226287376199558</v>
      </c>
      <c r="K2504" s="16">
        <f t="shared" si="79"/>
        <v>0.74773712623800437</v>
      </c>
      <c r="L2504" s="19">
        <f>'EPA Data'!D2505/SUM('EPA Data'!D:D)</f>
        <v>6.587911893888472E-4</v>
      </c>
      <c r="M2504" s="19">
        <f>'EPA Data'!E2505/SUM('EPA Data'!E:E)</f>
        <v>5.2543076135308097E-4</v>
      </c>
      <c r="N2504" s="19">
        <f>'EPA Data'!F2505/SUM('EPA Data'!F:F)</f>
        <v>7.3723409047681411E-4</v>
      </c>
      <c r="O2504" s="19">
        <f>'EPA Data'!G2505/SUM('EPA Data'!G:G)</f>
        <v>4.3466210824156528E-4</v>
      </c>
      <c r="P2504" s="19">
        <f>'EPA Data'!H2505/SUM('EPA Data'!H:H)</f>
        <v>4.3268126906101866E-4</v>
      </c>
      <c r="Q2504" s="19">
        <f>'EPA Data'!I2505/SUM('EPA Data'!I:I)</f>
        <v>5.1450552798408978E-4</v>
      </c>
      <c r="R2504" s="19">
        <f>'EPA Data'!J2505/SUM('EPA Data'!J:J)</f>
        <v>4.3457755877749927E-4</v>
      </c>
      <c r="S2504" s="19">
        <f>'EPA Data'!K2505/SUM('EPA Data'!K:K)</f>
        <v>8.126066941714109E-4</v>
      </c>
      <c r="T2504" s="19">
        <f>'EPA Data'!L2505/SUM('EPA Data'!L:L)</f>
        <v>7.8168029765227217E-4</v>
      </c>
      <c r="U2504" s="19">
        <f>'EPA Data'!M2505/SUM('EPA Data'!M:M)</f>
        <v>1.6148949524505537E-4</v>
      </c>
      <c r="V2504" s="19">
        <f>'EPA Data'!N2505/SUM('EPA Data'!N:N)</f>
        <v>2.0982759155764214E-4</v>
      </c>
      <c r="W2504" s="19">
        <f>'EPA Data'!O2505/SUM('EPA Data'!O:O)</f>
        <v>1.639421893945063E-4</v>
      </c>
      <c r="X2504" s="19">
        <f>'EPA Data'!P2505/SUM('EPA Data'!P:P)</f>
        <v>7.4652124975743553E-4</v>
      </c>
    </row>
    <row r="2505" spans="1:24" x14ac:dyDescent="0.35">
      <c r="A2505" s="13" t="s">
        <v>4029</v>
      </c>
      <c r="B2505" s="13" t="s">
        <v>2587</v>
      </c>
      <c r="C2505" s="18" t="s">
        <v>4030</v>
      </c>
      <c r="D2505" s="14">
        <f>SUMIFS('Census Data'!G:G,'Census Data'!$A:$A,$A2505)/SUMIFS('Census Data'!$F:$F,'Census Data'!$A:$A,$A2505)</f>
        <v>0.49625295374147221</v>
      </c>
      <c r="E2505" s="16">
        <f>SUMIFS('Census Data'!H:H,'Census Data'!$A:$A,$A2505)/SUMIFS('Census Data'!$F:$F,'Census Data'!$A:$A,$A2505)</f>
        <v>0.50374704625852773</v>
      </c>
      <c r="F2505" s="14">
        <f>SUM(SUMIFS('Census Data'!I:I,'Census Data'!$A:$A,$A2505),SUMIFS('Census Data'!J:J,'Census Data'!$A:$A,$A2505))/SUMIFS('Census Data'!$F:$F,'Census Data'!$A:$A,$A2505)</f>
        <v>0.8346596553254938</v>
      </c>
      <c r="G2505" s="14">
        <f>SUM(SUMIFS('Census Data'!K:K,'Census Data'!$A:$A,$A2505),SUMIFS('Census Data'!L:L,'Census Data'!$A:$A,$A2505))/SUMIFS('Census Data'!$F:$F,'Census Data'!$A:$A,$A2505)</f>
        <v>9.0555691588580386E-2</v>
      </c>
      <c r="H2505" s="14">
        <f>SUM(SUMIFS('Census Data'!O:O,'Census Data'!$A:$A,$A2505),SUMIFS('Census Data'!P:P,'Census Data'!$A:$A,$A2505))/SUMIFS('Census Data'!$F:$F,'Census Data'!$A:$A,$A2505)</f>
        <v>3.4767055057541969E-2</v>
      </c>
      <c r="I2505" s="16">
        <f t="shared" si="78"/>
        <v>4.0017598028383894E-2</v>
      </c>
      <c r="J2505" s="14">
        <f>SUM(SUMIFS('Census Data'!W:W,'Census Data'!$A:$A,$A2505),SUMIFS('Census Data'!X:X,'Census Data'!$A:$A,$A2505))/SUMIFS('Census Data'!$F:$F,'Census Data'!$A:$A,$A2505)</f>
        <v>0.59278779445343588</v>
      </c>
      <c r="K2505" s="16">
        <f t="shared" si="79"/>
        <v>0.40721220554656412</v>
      </c>
      <c r="L2505" s="19">
        <f>'EPA Data'!D2506/SUM('EPA Data'!D:D)</f>
        <v>3.5863231570487861E-3</v>
      </c>
      <c r="M2505" s="19">
        <f>'EPA Data'!E2506/SUM('EPA Data'!E:E)</f>
        <v>2.1749105498431068E-3</v>
      </c>
      <c r="N2505" s="19">
        <f>'EPA Data'!F2506/SUM('EPA Data'!F:F)</f>
        <v>3.1623309223552587E-3</v>
      </c>
      <c r="O2505" s="19">
        <f>'EPA Data'!G2506/SUM('EPA Data'!G:G)</f>
        <v>3.3313352977991997E-3</v>
      </c>
      <c r="P2505" s="19">
        <f>'EPA Data'!H2506/SUM('EPA Data'!H:H)</f>
        <v>1.7907236874932263E-3</v>
      </c>
      <c r="Q2505" s="19">
        <f>'EPA Data'!I2506/SUM('EPA Data'!I:I)</f>
        <v>2.5705010301064609E-3</v>
      </c>
      <c r="R2505" s="19">
        <f>'EPA Data'!J2506/SUM('EPA Data'!J:J)</f>
        <v>3.0988533802548978E-3</v>
      </c>
      <c r="S2505" s="19">
        <f>'EPA Data'!K2506/SUM('EPA Data'!K:K)</f>
        <v>4.7643762986052645E-3</v>
      </c>
      <c r="T2505" s="19">
        <f>'EPA Data'!L2506/SUM('EPA Data'!L:L)</f>
        <v>4.3442613491675008E-3</v>
      </c>
      <c r="U2505" s="19">
        <f>'EPA Data'!M2506/SUM('EPA Data'!M:M)</f>
        <v>1.1930731612986622E-3</v>
      </c>
      <c r="V2505" s="19">
        <f>'EPA Data'!N2506/SUM('EPA Data'!N:N)</f>
        <v>8.9959058135554533E-4</v>
      </c>
      <c r="W2505" s="19">
        <f>'EPA Data'!O2506/SUM('EPA Data'!O:O)</f>
        <v>7.5375512746810914E-4</v>
      </c>
      <c r="X2505" s="19">
        <f>'EPA Data'!P2506/SUM('EPA Data'!P:P)</f>
        <v>3.0675424290936551E-3</v>
      </c>
    </row>
    <row r="2506" spans="1:24" x14ac:dyDescent="0.35">
      <c r="A2506" s="13" t="s">
        <v>4031</v>
      </c>
      <c r="B2506" s="13" t="s">
        <v>2587</v>
      </c>
      <c r="C2506" s="18" t="s">
        <v>4032</v>
      </c>
      <c r="D2506" s="14">
        <f>SUMIFS('Census Data'!G:G,'Census Data'!$A:$A,$A2506)/SUMIFS('Census Data'!$F:$F,'Census Data'!$A:$A,$A2506)</f>
        <v>0.50356043956043961</v>
      </c>
      <c r="E2506" s="16">
        <f>SUMIFS('Census Data'!H:H,'Census Data'!$A:$A,$A2506)/SUMIFS('Census Data'!$F:$F,'Census Data'!$A:$A,$A2506)</f>
        <v>0.49643956043956045</v>
      </c>
      <c r="F2506" s="14">
        <f>SUM(SUMIFS('Census Data'!I:I,'Census Data'!$A:$A,$A2506),SUMIFS('Census Data'!J:J,'Census Data'!$A:$A,$A2506))/SUMIFS('Census Data'!$F:$F,'Census Data'!$A:$A,$A2506)</f>
        <v>0.93978021978021975</v>
      </c>
      <c r="G2506" s="14">
        <f>SUM(SUMIFS('Census Data'!K:K,'Census Data'!$A:$A,$A2506),SUMIFS('Census Data'!L:L,'Census Data'!$A:$A,$A2506))/SUMIFS('Census Data'!$F:$F,'Census Data'!$A:$A,$A2506)</f>
        <v>1.8021978021978021E-2</v>
      </c>
      <c r="H2506" s="14">
        <f>SUM(SUMIFS('Census Data'!O:O,'Census Data'!$A:$A,$A2506),SUMIFS('Census Data'!P:P,'Census Data'!$A:$A,$A2506))/SUMIFS('Census Data'!$F:$F,'Census Data'!$A:$A,$A2506)</f>
        <v>8.8791208791208793E-3</v>
      </c>
      <c r="I2506" s="16">
        <f t="shared" si="78"/>
        <v>3.331868131868132E-2</v>
      </c>
      <c r="J2506" s="14">
        <f>SUM(SUMIFS('Census Data'!W:W,'Census Data'!$A:$A,$A2506),SUMIFS('Census Data'!X:X,'Census Data'!$A:$A,$A2506))/SUMIFS('Census Data'!$F:$F,'Census Data'!$A:$A,$A2506)</f>
        <v>0.18391208791208791</v>
      </c>
      <c r="K2506" s="16">
        <f t="shared" si="79"/>
        <v>0.81608791208791209</v>
      </c>
      <c r="L2506" s="19">
        <f>'EPA Data'!D2507/SUM('EPA Data'!D:D)</f>
        <v>3.423978787126877E-5</v>
      </c>
      <c r="M2506" s="19">
        <f>'EPA Data'!E2507/SUM('EPA Data'!E:E)</f>
        <v>3.3988948052488803E-5</v>
      </c>
      <c r="N2506" s="19">
        <f>'EPA Data'!F2507/SUM('EPA Data'!F:F)</f>
        <v>3.6011210236159073E-5</v>
      </c>
      <c r="O2506" s="19">
        <f>'EPA Data'!G2507/SUM('EPA Data'!G:G)</f>
        <v>2.1237239930178959E-5</v>
      </c>
      <c r="P2506" s="19">
        <f>'EPA Data'!H2507/SUM('EPA Data'!H:H)</f>
        <v>2.7285322908462875E-5</v>
      </c>
      <c r="Q2506" s="19">
        <f>'EPA Data'!I2507/SUM('EPA Data'!I:I)</f>
        <v>2.8994267799014711E-5</v>
      </c>
      <c r="R2506" s="19">
        <f>'EPA Data'!J2507/SUM('EPA Data'!J:J)</f>
        <v>2.1188861360899495E-5</v>
      </c>
      <c r="S2506" s="19">
        <f>'EPA Data'!K2507/SUM('EPA Data'!K:K)</f>
        <v>6.322490450742274E-5</v>
      </c>
      <c r="T2506" s="19">
        <f>'EPA Data'!L2507/SUM('EPA Data'!L:L)</f>
        <v>4.5521411014246563E-5</v>
      </c>
      <c r="U2506" s="19">
        <f>'EPA Data'!M2507/SUM('EPA Data'!M:M)</f>
        <v>8.7442454476923608E-6</v>
      </c>
      <c r="V2506" s="19">
        <f>'EPA Data'!N2507/SUM('EPA Data'!N:N)</f>
        <v>1.4457412193302383E-5</v>
      </c>
      <c r="W2506" s="19">
        <f>'EPA Data'!O2507/SUM('EPA Data'!O:O)</f>
        <v>8.6161868680734564E-6</v>
      </c>
      <c r="X2506" s="19">
        <f>'EPA Data'!P2507/SUM('EPA Data'!P:P)</f>
        <v>4.1973893753047075E-5</v>
      </c>
    </row>
    <row r="2507" spans="1:24" x14ac:dyDescent="0.35">
      <c r="A2507" s="13" t="s">
        <v>4033</v>
      </c>
      <c r="B2507" s="13" t="s">
        <v>2587</v>
      </c>
      <c r="C2507" s="18" t="s">
        <v>4034</v>
      </c>
      <c r="D2507" s="14">
        <f>SUMIFS('Census Data'!G:G,'Census Data'!$A:$A,$A2507)/SUMIFS('Census Data'!$F:$F,'Census Data'!$A:$A,$A2507)</f>
        <v>0.51987281399046104</v>
      </c>
      <c r="E2507" s="16">
        <f>SUMIFS('Census Data'!H:H,'Census Data'!$A:$A,$A2507)/SUMIFS('Census Data'!$F:$F,'Census Data'!$A:$A,$A2507)</f>
        <v>0.48012718600953896</v>
      </c>
      <c r="F2507" s="14">
        <f>SUM(SUMIFS('Census Data'!I:I,'Census Data'!$A:$A,$A2507),SUMIFS('Census Data'!J:J,'Census Data'!$A:$A,$A2507))/SUMIFS('Census Data'!$F:$F,'Census Data'!$A:$A,$A2507)</f>
        <v>0.95707472178060415</v>
      </c>
      <c r="G2507" s="14">
        <f>SUM(SUMIFS('Census Data'!K:K,'Census Data'!$A:$A,$A2507),SUMIFS('Census Data'!L:L,'Census Data'!$A:$A,$A2507))/SUMIFS('Census Data'!$F:$F,'Census Data'!$A:$A,$A2507)</f>
        <v>7.9491255961844191E-3</v>
      </c>
      <c r="H2507" s="14">
        <f>SUM(SUMIFS('Census Data'!O:O,'Census Data'!$A:$A,$A2507),SUMIFS('Census Data'!P:P,'Census Data'!$A:$A,$A2507))/SUMIFS('Census Data'!$F:$F,'Census Data'!$A:$A,$A2507)</f>
        <v>1.589825119236884E-3</v>
      </c>
      <c r="I2507" s="16">
        <f t="shared" si="78"/>
        <v>3.3386327503974522E-2</v>
      </c>
      <c r="J2507" s="14">
        <f>SUM(SUMIFS('Census Data'!W:W,'Census Data'!$A:$A,$A2507),SUMIFS('Census Data'!X:X,'Census Data'!$A:$A,$A2507))/SUMIFS('Census Data'!$F:$F,'Census Data'!$A:$A,$A2507)</f>
        <v>0.10810810810810811</v>
      </c>
      <c r="K2507" s="16">
        <f t="shared" si="79"/>
        <v>0.89189189189189189</v>
      </c>
      <c r="L2507" s="19">
        <f>'EPA Data'!D2508/SUM('EPA Data'!D:D)</f>
        <v>2.9652414694537084E-7</v>
      </c>
      <c r="M2507" s="19">
        <f>'EPA Data'!E2508/SUM('EPA Data'!E:E)</f>
        <v>6.1890860921275341E-7</v>
      </c>
      <c r="N2507" s="19">
        <f>'EPA Data'!F2508/SUM('EPA Data'!F:F)</f>
        <v>9.2978321085516685E-7</v>
      </c>
      <c r="O2507" s="19">
        <f>'EPA Data'!G2508/SUM('EPA Data'!G:G)</f>
        <v>2.4365115290077781E-7</v>
      </c>
      <c r="P2507" s="19">
        <f>'EPA Data'!H2508/SUM('EPA Data'!H:H)</f>
        <v>5.8647018312444699E-7</v>
      </c>
      <c r="Q2507" s="19">
        <f>'EPA Data'!I2508/SUM('EPA Data'!I:I)</f>
        <v>5.0233183747543093E-7</v>
      </c>
      <c r="R2507" s="19">
        <f>'EPA Data'!J2508/SUM('EPA Data'!J:J)</f>
        <v>3.3849354188638858E-7</v>
      </c>
      <c r="S2507" s="19">
        <f>'EPA Data'!K2508/SUM('EPA Data'!K:K)</f>
        <v>2.6660655616173579E-6</v>
      </c>
      <c r="T2507" s="19">
        <f>'EPA Data'!L2508/SUM('EPA Data'!L:L)</f>
        <v>1.4864501349595497E-6</v>
      </c>
      <c r="U2507" s="19">
        <f>'EPA Data'!M2508/SUM('EPA Data'!M:M)</f>
        <v>9.5977319939447E-8</v>
      </c>
      <c r="V2507" s="19">
        <f>'EPA Data'!N2508/SUM('EPA Data'!N:N)</f>
        <v>2.4285100123160497E-7</v>
      </c>
      <c r="W2507" s="19">
        <f>'EPA Data'!O2508/SUM('EPA Data'!O:O)</f>
        <v>1.898350435537219E-7</v>
      </c>
      <c r="X2507" s="19">
        <f>'EPA Data'!P2508/SUM('EPA Data'!P:P)</f>
        <v>1.7707387558275037E-6</v>
      </c>
    </row>
    <row r="2508" spans="1:24" x14ac:dyDescent="0.35">
      <c r="A2508" s="13" t="s">
        <v>4035</v>
      </c>
      <c r="B2508" s="13" t="s">
        <v>2587</v>
      </c>
      <c r="C2508" s="18" t="s">
        <v>4036</v>
      </c>
      <c r="D2508" s="14">
        <f>SUMIFS('Census Data'!G:G,'Census Data'!$A:$A,$A2508)/SUMIFS('Census Data'!$F:$F,'Census Data'!$A:$A,$A2508)</f>
        <v>0.49374725756910925</v>
      </c>
      <c r="E2508" s="16">
        <f>SUMIFS('Census Data'!H:H,'Census Data'!$A:$A,$A2508)/SUMIFS('Census Data'!$F:$F,'Census Data'!$A:$A,$A2508)</f>
        <v>0.50625274243089069</v>
      </c>
      <c r="F2508" s="14">
        <f>SUM(SUMIFS('Census Data'!I:I,'Census Data'!$A:$A,$A2508),SUMIFS('Census Data'!J:J,'Census Data'!$A:$A,$A2508))/SUMIFS('Census Data'!$F:$F,'Census Data'!$A:$A,$A2508)</f>
        <v>0.94323168056164985</v>
      </c>
      <c r="G2508" s="14">
        <f>SUM(SUMIFS('Census Data'!K:K,'Census Data'!$A:$A,$A2508),SUMIFS('Census Data'!L:L,'Census Data'!$A:$A,$A2508))/SUMIFS('Census Data'!$F:$F,'Census Data'!$A:$A,$A2508)</f>
        <v>2.2981570864414217E-2</v>
      </c>
      <c r="H2508" s="14">
        <f>SUM(SUMIFS('Census Data'!O:O,'Census Data'!$A:$A,$A2508),SUMIFS('Census Data'!P:P,'Census Data'!$A:$A,$A2508))/SUMIFS('Census Data'!$F:$F,'Census Data'!$A:$A,$A2508)</f>
        <v>7.2400175515577011E-3</v>
      </c>
      <c r="I2508" s="16">
        <f t="shared" si="78"/>
        <v>2.6546731022378256E-2</v>
      </c>
      <c r="J2508" s="14">
        <f>SUM(SUMIFS('Census Data'!W:W,'Census Data'!$A:$A,$A2508),SUMIFS('Census Data'!X:X,'Census Data'!$A:$A,$A2508))/SUMIFS('Census Data'!$F:$F,'Census Data'!$A:$A,$A2508)</f>
        <v>0.18270074594120228</v>
      </c>
      <c r="K2508" s="16">
        <f t="shared" si="79"/>
        <v>0.81729925405879778</v>
      </c>
      <c r="L2508" s="19">
        <f>'EPA Data'!D2509/SUM('EPA Data'!D:D)</f>
        <v>8.4427226514744295E-5</v>
      </c>
      <c r="M2508" s="19">
        <f>'EPA Data'!E2509/SUM('EPA Data'!E:E)</f>
        <v>7.8728696874150747E-5</v>
      </c>
      <c r="N2508" s="19">
        <f>'EPA Data'!F2509/SUM('EPA Data'!F:F)</f>
        <v>1.0361045134085514E-4</v>
      </c>
      <c r="O2508" s="19">
        <f>'EPA Data'!G2509/SUM('EPA Data'!G:G)</f>
        <v>4.2136589507575199E-5</v>
      </c>
      <c r="P2508" s="19">
        <f>'EPA Data'!H2509/SUM('EPA Data'!H:H)</f>
        <v>6.3319956783555482E-5</v>
      </c>
      <c r="Q2508" s="19">
        <f>'EPA Data'!I2509/SUM('EPA Data'!I:I)</f>
        <v>6.6927988443509976E-5</v>
      </c>
      <c r="R2508" s="19">
        <f>'EPA Data'!J2509/SUM('EPA Data'!J:J)</f>
        <v>4.2383358312369579E-5</v>
      </c>
      <c r="S2508" s="19">
        <f>'EPA Data'!K2509/SUM('EPA Data'!K:K)</f>
        <v>1.250969468883654E-4</v>
      </c>
      <c r="T2508" s="19">
        <f>'EPA Data'!L2509/SUM('EPA Data'!L:L)</f>
        <v>1.0299645163817749E-4</v>
      </c>
      <c r="U2508" s="19">
        <f>'EPA Data'!M2509/SUM('EPA Data'!M:M)</f>
        <v>1.7025084121437586E-5</v>
      </c>
      <c r="V2508" s="19">
        <f>'EPA Data'!N2509/SUM('EPA Data'!N:N)</f>
        <v>2.9537775995634692E-5</v>
      </c>
      <c r="W2508" s="19">
        <f>'EPA Data'!O2509/SUM('EPA Data'!O:O)</f>
        <v>2.3096902388753575E-5</v>
      </c>
      <c r="X2508" s="19">
        <f>'EPA Data'!P2509/SUM('EPA Data'!P:P)</f>
        <v>1.2408896564810093E-4</v>
      </c>
    </row>
    <row r="2509" spans="1:24" x14ac:dyDescent="0.35">
      <c r="A2509" s="13" t="s">
        <v>4037</v>
      </c>
      <c r="B2509" s="13" t="s">
        <v>2587</v>
      </c>
      <c r="C2509" s="18" t="s">
        <v>4038</v>
      </c>
      <c r="D2509" s="14">
        <f>SUMIFS('Census Data'!G:G,'Census Data'!$A:$A,$A2509)/SUMIFS('Census Data'!$F:$F,'Census Data'!$A:$A,$A2509)</f>
        <v>0.50377291467077145</v>
      </c>
      <c r="E2509" s="16">
        <f>SUMIFS('Census Data'!H:H,'Census Data'!$A:$A,$A2509)/SUMIFS('Census Data'!$F:$F,'Census Data'!$A:$A,$A2509)</f>
        <v>0.49622708532922849</v>
      </c>
      <c r="F2509" s="14">
        <f>SUM(SUMIFS('Census Data'!I:I,'Census Data'!$A:$A,$A2509),SUMIFS('Census Data'!J:J,'Census Data'!$A:$A,$A2509))/SUMIFS('Census Data'!$F:$F,'Census Data'!$A:$A,$A2509)</f>
        <v>0.69392566120195054</v>
      </c>
      <c r="G2509" s="14">
        <f>SUM(SUMIFS('Census Data'!K:K,'Census Data'!$A:$A,$A2509),SUMIFS('Census Data'!L:L,'Census Data'!$A:$A,$A2509))/SUMIFS('Census Data'!$F:$F,'Census Data'!$A:$A,$A2509)</f>
        <v>0.25570781170949097</v>
      </c>
      <c r="H2509" s="14">
        <f>SUM(SUMIFS('Census Data'!O:O,'Census Data'!$A:$A,$A2509),SUMIFS('Census Data'!P:P,'Census Data'!$A:$A,$A2509))/SUMIFS('Census Data'!$F:$F,'Census Data'!$A:$A,$A2509)</f>
        <v>1.2831139194178625E-2</v>
      </c>
      <c r="I2509" s="16">
        <f t="shared" si="78"/>
        <v>3.7535387894379824E-2</v>
      </c>
      <c r="J2509" s="14">
        <f>SUM(SUMIFS('Census Data'!W:W,'Census Data'!$A:$A,$A2509),SUMIFS('Census Data'!X:X,'Census Data'!$A:$A,$A2509))/SUMIFS('Census Data'!$F:$F,'Census Data'!$A:$A,$A2509)</f>
        <v>8.1389465979181688E-2</v>
      </c>
      <c r="K2509" s="16">
        <f t="shared" si="79"/>
        <v>0.91861053402081827</v>
      </c>
      <c r="L2509" s="19">
        <f>'EPA Data'!D2510/SUM('EPA Data'!D:D)</f>
        <v>2.7591394369410206E-4</v>
      </c>
      <c r="M2509" s="19">
        <f>'EPA Data'!E2510/SUM('EPA Data'!E:E)</f>
        <v>5.4203565912877593E-4</v>
      </c>
      <c r="N2509" s="19">
        <f>'EPA Data'!F2510/SUM('EPA Data'!F:F)</f>
        <v>7.1739063380829864E-4</v>
      </c>
      <c r="O2509" s="19">
        <f>'EPA Data'!G2510/SUM('EPA Data'!G:G)</f>
        <v>1.4475871583103121E-4</v>
      </c>
      <c r="P2509" s="19">
        <f>'EPA Data'!H2510/SUM('EPA Data'!H:H)</f>
        <v>2.5751417631370059E-4</v>
      </c>
      <c r="Q2509" s="19">
        <f>'EPA Data'!I2510/SUM('EPA Data'!I:I)</f>
        <v>2.6178882065804808E-4</v>
      </c>
      <c r="R2509" s="19">
        <f>'EPA Data'!J2510/SUM('EPA Data'!J:J)</f>
        <v>2.3538307710459938E-4</v>
      </c>
      <c r="S2509" s="19">
        <f>'EPA Data'!K2510/SUM('EPA Data'!K:K)</f>
        <v>5.6625453667280827E-4</v>
      </c>
      <c r="T2509" s="19">
        <f>'EPA Data'!L2510/SUM('EPA Data'!L:L)</f>
        <v>4.6255807833385742E-4</v>
      </c>
      <c r="U2509" s="19">
        <f>'EPA Data'!M2510/SUM('EPA Data'!M:M)</f>
        <v>7.9553462883125034E-5</v>
      </c>
      <c r="V2509" s="19">
        <f>'EPA Data'!N2510/SUM('EPA Data'!N:N)</f>
        <v>1.2211015371889765E-4</v>
      </c>
      <c r="W2509" s="19">
        <f>'EPA Data'!O2510/SUM('EPA Data'!O:O)</f>
        <v>1.5452354455384215E-4</v>
      </c>
      <c r="X2509" s="19">
        <f>'EPA Data'!P2510/SUM('EPA Data'!P:P)</f>
        <v>4.2568321639301548E-4</v>
      </c>
    </row>
    <row r="2510" spans="1:24" x14ac:dyDescent="0.35">
      <c r="A2510" s="13" t="s">
        <v>4039</v>
      </c>
      <c r="B2510" s="13" t="s">
        <v>2587</v>
      </c>
      <c r="C2510" s="18" t="s">
        <v>4040</v>
      </c>
      <c r="D2510" s="14">
        <f>SUMIFS('Census Data'!G:G,'Census Data'!$A:$A,$A2510)/SUMIFS('Census Data'!$F:$F,'Census Data'!$A:$A,$A2510)</f>
        <v>0.50692273576410818</v>
      </c>
      <c r="E2510" s="16">
        <f>SUMIFS('Census Data'!H:H,'Census Data'!$A:$A,$A2510)/SUMIFS('Census Data'!$F:$F,'Census Data'!$A:$A,$A2510)</f>
        <v>0.49307726423589177</v>
      </c>
      <c r="F2510" s="14">
        <f>SUM(SUMIFS('Census Data'!I:I,'Census Data'!$A:$A,$A2510),SUMIFS('Census Data'!J:J,'Census Data'!$A:$A,$A2510))/SUMIFS('Census Data'!$F:$F,'Census Data'!$A:$A,$A2510)</f>
        <v>0.73879339309473568</v>
      </c>
      <c r="G2510" s="14">
        <f>SUM(SUMIFS('Census Data'!K:K,'Census Data'!$A:$A,$A2510),SUMIFS('Census Data'!L:L,'Census Data'!$A:$A,$A2510))/SUMIFS('Census Data'!$F:$F,'Census Data'!$A:$A,$A2510)</f>
        <v>0.15739916943298346</v>
      </c>
      <c r="H2510" s="14">
        <f>SUM(SUMIFS('Census Data'!O:O,'Census Data'!$A:$A,$A2510),SUMIFS('Census Data'!P:P,'Census Data'!$A:$A,$A2510))/SUMIFS('Census Data'!$F:$F,'Census Data'!$A:$A,$A2510)</f>
        <v>7.2745843805018348E-2</v>
      </c>
      <c r="I2510" s="16">
        <f t="shared" si="78"/>
        <v>3.1061593667262466E-2</v>
      </c>
      <c r="J2510" s="14">
        <f>SUM(SUMIFS('Census Data'!W:W,'Census Data'!$A:$A,$A2510),SUMIFS('Census Data'!X:X,'Census Data'!$A:$A,$A2510))/SUMIFS('Census Data'!$F:$F,'Census Data'!$A:$A,$A2510)</f>
        <v>0.30971279583910116</v>
      </c>
      <c r="K2510" s="16">
        <f t="shared" si="79"/>
        <v>0.69028720416089884</v>
      </c>
      <c r="L2510" s="19">
        <f>'EPA Data'!D2511/SUM('EPA Data'!D:D)</f>
        <v>7.7013497876941177E-4</v>
      </c>
      <c r="M2510" s="19">
        <f>'EPA Data'!E2511/SUM('EPA Data'!E:E)</f>
        <v>5.2617384591871084E-4</v>
      </c>
      <c r="N2510" s="19">
        <f>'EPA Data'!F2511/SUM('EPA Data'!F:F)</f>
        <v>9.9180373676520102E-4</v>
      </c>
      <c r="O2510" s="19">
        <f>'EPA Data'!G2511/SUM('EPA Data'!G:G)</f>
        <v>4.9300119147147753E-4</v>
      </c>
      <c r="P2510" s="19">
        <f>'EPA Data'!H2511/SUM('EPA Data'!H:H)</f>
        <v>4.1928373959603573E-4</v>
      </c>
      <c r="Q2510" s="19">
        <f>'EPA Data'!I2511/SUM('EPA Data'!I:I)</f>
        <v>5.8458310646703707E-4</v>
      </c>
      <c r="R2510" s="19">
        <f>'EPA Data'!J2511/SUM('EPA Data'!J:J)</f>
        <v>7.3915971484230739E-4</v>
      </c>
      <c r="S2510" s="19">
        <f>'EPA Data'!K2511/SUM('EPA Data'!K:K)</f>
        <v>8.2734528405383661E-4</v>
      </c>
      <c r="T2510" s="19">
        <f>'EPA Data'!L2511/SUM('EPA Data'!L:L)</f>
        <v>9.1484789506024401E-4</v>
      </c>
      <c r="U2510" s="19">
        <f>'EPA Data'!M2511/SUM('EPA Data'!M:M)</f>
        <v>1.7396350807405089E-4</v>
      </c>
      <c r="V2510" s="19">
        <f>'EPA Data'!N2511/SUM('EPA Data'!N:N)</f>
        <v>1.7682263481387148E-4</v>
      </c>
      <c r="W2510" s="19">
        <f>'EPA Data'!O2511/SUM('EPA Data'!O:O)</f>
        <v>2.2198711858467397E-4</v>
      </c>
      <c r="X2510" s="19">
        <f>'EPA Data'!P2511/SUM('EPA Data'!P:P)</f>
        <v>5.2799651748856641E-4</v>
      </c>
    </row>
    <row r="2511" spans="1:24" x14ac:dyDescent="0.35">
      <c r="A2511" s="13" t="s">
        <v>4041</v>
      </c>
      <c r="B2511" s="13" t="s">
        <v>2587</v>
      </c>
      <c r="C2511" s="18" t="s">
        <v>4042</v>
      </c>
      <c r="D2511" s="14">
        <f>SUMIFS('Census Data'!G:G,'Census Data'!$A:$A,$A2511)/SUMIFS('Census Data'!$F:$F,'Census Data'!$A:$A,$A2511)</f>
        <v>0.50610225445588586</v>
      </c>
      <c r="E2511" s="16">
        <f>SUMIFS('Census Data'!H:H,'Census Data'!$A:$A,$A2511)/SUMIFS('Census Data'!$F:$F,'Census Data'!$A:$A,$A2511)</f>
        <v>0.49389774554411414</v>
      </c>
      <c r="F2511" s="14">
        <f>SUM(SUMIFS('Census Data'!I:I,'Census Data'!$A:$A,$A2511),SUMIFS('Census Data'!J:J,'Census Data'!$A:$A,$A2511))/SUMIFS('Census Data'!$F:$F,'Census Data'!$A:$A,$A2511)</f>
        <v>0.79784731962642397</v>
      </c>
      <c r="G2511" s="14">
        <f>SUM(SUMIFS('Census Data'!K:K,'Census Data'!$A:$A,$A2511),SUMIFS('Census Data'!L:L,'Census Data'!$A:$A,$A2511))/SUMIFS('Census Data'!$F:$F,'Census Data'!$A:$A,$A2511)</f>
        <v>0.11106787314836988</v>
      </c>
      <c r="H2511" s="14">
        <f>SUM(SUMIFS('Census Data'!O:O,'Census Data'!$A:$A,$A2511),SUMIFS('Census Data'!P:P,'Census Data'!$A:$A,$A2511))/SUMIFS('Census Data'!$F:$F,'Census Data'!$A:$A,$A2511)</f>
        <v>6.0881427251890115E-2</v>
      </c>
      <c r="I2511" s="16">
        <f t="shared" si="78"/>
        <v>3.0203379973316014E-2</v>
      </c>
      <c r="J2511" s="14">
        <f>SUM(SUMIFS('Census Data'!W:W,'Census Data'!$A:$A,$A2511),SUMIFS('Census Data'!X:X,'Census Data'!$A:$A,$A2511))/SUMIFS('Census Data'!$F:$F,'Census Data'!$A:$A,$A2511)</f>
        <v>0.2696024768225514</v>
      </c>
      <c r="K2511" s="16">
        <f t="shared" si="79"/>
        <v>0.73039752317744866</v>
      </c>
      <c r="L2511" s="19">
        <f>'EPA Data'!D2512/SUM('EPA Data'!D:D)</f>
        <v>4.3184826878152127E-4</v>
      </c>
      <c r="M2511" s="19">
        <f>'EPA Data'!E2512/SUM('EPA Data'!E:E)</f>
        <v>3.3948787961462753E-4</v>
      </c>
      <c r="N2511" s="19">
        <f>'EPA Data'!F2512/SUM('EPA Data'!F:F)</f>
        <v>6.4239898781669614E-4</v>
      </c>
      <c r="O2511" s="19">
        <f>'EPA Data'!G2512/SUM('EPA Data'!G:G)</f>
        <v>2.147935968849042E-4</v>
      </c>
      <c r="P2511" s="19">
        <f>'EPA Data'!H2512/SUM('EPA Data'!H:H)</f>
        <v>2.270598808223818E-4</v>
      </c>
      <c r="Q2511" s="19">
        <f>'EPA Data'!I2512/SUM('EPA Data'!I:I)</f>
        <v>3.2315194637658028E-4</v>
      </c>
      <c r="R2511" s="19">
        <f>'EPA Data'!J2512/SUM('EPA Data'!J:J)</f>
        <v>2.3584073417225627E-4</v>
      </c>
      <c r="S2511" s="19">
        <f>'EPA Data'!K2512/SUM('EPA Data'!K:K)</f>
        <v>4.1657129393537411E-4</v>
      </c>
      <c r="T2511" s="19">
        <f>'EPA Data'!L2512/SUM('EPA Data'!L:L)</f>
        <v>4.4680590406625349E-4</v>
      </c>
      <c r="U2511" s="19">
        <f>'EPA Data'!M2512/SUM('EPA Data'!M:M)</f>
        <v>7.6396123246400368E-5</v>
      </c>
      <c r="V2511" s="19">
        <f>'EPA Data'!N2512/SUM('EPA Data'!N:N)</f>
        <v>9.5748856608729118E-5</v>
      </c>
      <c r="W2511" s="19">
        <f>'EPA Data'!O2512/SUM('EPA Data'!O:O)</f>
        <v>1.0341243825970033E-4</v>
      </c>
      <c r="X2511" s="19">
        <f>'EPA Data'!P2512/SUM('EPA Data'!P:P)</f>
        <v>3.7393534208946048E-4</v>
      </c>
    </row>
    <row r="2512" spans="1:24" x14ac:dyDescent="0.35">
      <c r="A2512" s="13" t="s">
        <v>4043</v>
      </c>
      <c r="B2512" s="13" t="s">
        <v>2587</v>
      </c>
      <c r="C2512" s="18" t="s">
        <v>4044</v>
      </c>
      <c r="D2512" s="14">
        <f>SUMIFS('Census Data'!G:G,'Census Data'!$A:$A,$A2512)/SUMIFS('Census Data'!$F:$F,'Census Data'!$A:$A,$A2512)</f>
        <v>0.51168150864326878</v>
      </c>
      <c r="E2512" s="16">
        <f>SUMIFS('Census Data'!H:H,'Census Data'!$A:$A,$A2512)/SUMIFS('Census Data'!$F:$F,'Census Data'!$A:$A,$A2512)</f>
        <v>0.48831849135673128</v>
      </c>
      <c r="F2512" s="14">
        <f>SUM(SUMIFS('Census Data'!I:I,'Census Data'!$A:$A,$A2512),SUMIFS('Census Data'!J:J,'Census Data'!$A:$A,$A2512))/SUMIFS('Census Data'!$F:$F,'Census Data'!$A:$A,$A2512)</f>
        <v>0.9069669984284966</v>
      </c>
      <c r="G2512" s="14">
        <f>SUM(SUMIFS('Census Data'!K:K,'Census Data'!$A:$A,$A2512),SUMIFS('Census Data'!L:L,'Census Data'!$A:$A,$A2512))/SUMIFS('Census Data'!$F:$F,'Census Data'!$A:$A,$A2512)</f>
        <v>2.7344159245678366E-2</v>
      </c>
      <c r="H2512" s="14">
        <f>SUM(SUMIFS('Census Data'!O:O,'Census Data'!$A:$A,$A2512),SUMIFS('Census Data'!P:P,'Census Data'!$A:$A,$A2512))/SUMIFS('Census Data'!$F:$F,'Census Data'!$A:$A,$A2512)</f>
        <v>2.2420115243583026E-2</v>
      </c>
      <c r="I2512" s="16">
        <f t="shared" si="78"/>
        <v>4.3268727082242053E-2</v>
      </c>
      <c r="J2512" s="14">
        <f>SUM(SUMIFS('Census Data'!W:W,'Census Data'!$A:$A,$A2512),SUMIFS('Census Data'!X:X,'Census Data'!$A:$A,$A2512))/SUMIFS('Census Data'!$F:$F,'Census Data'!$A:$A,$A2512)</f>
        <v>0.4172865374541645</v>
      </c>
      <c r="K2512" s="16">
        <f t="shared" si="79"/>
        <v>0.58271346254583545</v>
      </c>
      <c r="L2512" s="19">
        <f>'EPA Data'!D2513/SUM('EPA Data'!D:D)</f>
        <v>1.7856601685149709E-6</v>
      </c>
      <c r="M2512" s="19">
        <f>'EPA Data'!E2513/SUM('EPA Data'!E:E)</f>
        <v>4.1557681864159462E-6</v>
      </c>
      <c r="N2512" s="19">
        <f>'EPA Data'!F2513/SUM('EPA Data'!F:F)</f>
        <v>6.3746665541997149E-6</v>
      </c>
      <c r="O2512" s="19">
        <f>'EPA Data'!G2513/SUM('EPA Data'!G:G)</f>
        <v>1.2747199890747066E-6</v>
      </c>
      <c r="P2512" s="19">
        <f>'EPA Data'!H2513/SUM('EPA Data'!H:H)</f>
        <v>3.6174124821266916E-6</v>
      </c>
      <c r="Q2512" s="19">
        <f>'EPA Data'!I2513/SUM('EPA Data'!I:I)</f>
        <v>4.1409902364745379E-6</v>
      </c>
      <c r="R2512" s="19">
        <f>'EPA Data'!J2513/SUM('EPA Data'!J:J)</f>
        <v>1.4761083379294247E-6</v>
      </c>
      <c r="S2512" s="19">
        <f>'EPA Data'!K2513/SUM('EPA Data'!K:K)</f>
        <v>9.9922092034002936E-6</v>
      </c>
      <c r="T2512" s="19">
        <f>'EPA Data'!L2513/SUM('EPA Data'!L:L)</f>
        <v>8.4178496538405257E-6</v>
      </c>
      <c r="U2512" s="19">
        <f>'EPA Data'!M2513/SUM('EPA Data'!M:M)</f>
        <v>5.9389221832184825E-7</v>
      </c>
      <c r="V2512" s="19">
        <f>'EPA Data'!N2513/SUM('EPA Data'!N:N)</f>
        <v>1.5952703407705435E-6</v>
      </c>
      <c r="W2512" s="19">
        <f>'EPA Data'!O2513/SUM('EPA Data'!O:O)</f>
        <v>1.3490668644474784E-6</v>
      </c>
      <c r="X2512" s="19">
        <f>'EPA Data'!P2513/SUM('EPA Data'!P:P)</f>
        <v>8.9209843066123263E-6</v>
      </c>
    </row>
    <row r="2513" spans="1:24" x14ac:dyDescent="0.35">
      <c r="A2513" s="13" t="s">
        <v>4045</v>
      </c>
      <c r="B2513" s="13" t="s">
        <v>2587</v>
      </c>
      <c r="C2513" s="18" t="s">
        <v>4046</v>
      </c>
      <c r="D2513" s="14">
        <f>SUMIFS('Census Data'!G:G,'Census Data'!$A:$A,$A2513)/SUMIFS('Census Data'!$F:$F,'Census Data'!$A:$A,$A2513)</f>
        <v>0.50697350069735003</v>
      </c>
      <c r="E2513" s="16">
        <f>SUMIFS('Census Data'!H:H,'Census Data'!$A:$A,$A2513)/SUMIFS('Census Data'!$F:$F,'Census Data'!$A:$A,$A2513)</f>
        <v>0.49302649930264991</v>
      </c>
      <c r="F2513" s="14">
        <f>SUM(SUMIFS('Census Data'!I:I,'Census Data'!$A:$A,$A2513),SUMIFS('Census Data'!J:J,'Census Data'!$A:$A,$A2513))/SUMIFS('Census Data'!$F:$F,'Census Data'!$A:$A,$A2513)</f>
        <v>0.91980474198047424</v>
      </c>
      <c r="G2513" s="14">
        <f>SUM(SUMIFS('Census Data'!K:K,'Census Data'!$A:$A,$A2513),SUMIFS('Census Data'!L:L,'Census Data'!$A:$A,$A2513))/SUMIFS('Census Data'!$F:$F,'Census Data'!$A:$A,$A2513)</f>
        <v>3.9748953974895397E-2</v>
      </c>
      <c r="H2513" s="14">
        <f>SUM(SUMIFS('Census Data'!O:O,'Census Data'!$A:$A,$A2513),SUMIFS('Census Data'!P:P,'Census Data'!$A:$A,$A2513))/SUMIFS('Census Data'!$F:$F,'Census Data'!$A:$A,$A2513)</f>
        <v>2.7894002789400278E-3</v>
      </c>
      <c r="I2513" s="16">
        <f t="shared" si="78"/>
        <v>3.7656903765690308E-2</v>
      </c>
      <c r="J2513" s="14">
        <f>SUM(SUMIFS('Census Data'!W:W,'Census Data'!$A:$A,$A2513),SUMIFS('Census Data'!X:X,'Census Data'!$A:$A,$A2513))/SUMIFS('Census Data'!$F:$F,'Census Data'!$A:$A,$A2513)</f>
        <v>0.2594142259414226</v>
      </c>
      <c r="K2513" s="16">
        <f t="shared" si="79"/>
        <v>0.7405857740585774</v>
      </c>
      <c r="L2513" s="19">
        <f>'EPA Data'!D2514/SUM('EPA Data'!D:D)</f>
        <v>7.3988086611361311E-7</v>
      </c>
      <c r="M2513" s="19">
        <f>'EPA Data'!E2514/SUM('EPA Data'!E:E)</f>
        <v>2.5152882359156296E-6</v>
      </c>
      <c r="N2513" s="19">
        <f>'EPA Data'!F2514/SUM('EPA Data'!F:F)</f>
        <v>3.6485309944530054E-6</v>
      </c>
      <c r="O2513" s="19">
        <f>'EPA Data'!G2514/SUM('EPA Data'!G:G)</f>
        <v>8.0647327100027396E-7</v>
      </c>
      <c r="P2513" s="19">
        <f>'EPA Data'!H2514/SUM('EPA Data'!H:H)</f>
        <v>1.985649672080759E-6</v>
      </c>
      <c r="Q2513" s="19">
        <f>'EPA Data'!I2514/SUM('EPA Data'!I:I)</f>
        <v>1.530273543415238E-6</v>
      </c>
      <c r="R2513" s="19">
        <f>'EPA Data'!J2514/SUM('EPA Data'!J:J)</f>
        <v>8.4125534182088471E-7</v>
      </c>
      <c r="S2513" s="19">
        <f>'EPA Data'!K2514/SUM('EPA Data'!K:K)</f>
        <v>5.6035326573451744E-6</v>
      </c>
      <c r="T2513" s="19">
        <f>'EPA Data'!L2514/SUM('EPA Data'!L:L)</f>
        <v>3.3814985290370918E-6</v>
      </c>
      <c r="U2513" s="19">
        <f>'EPA Data'!M2514/SUM('EPA Data'!M:M)</f>
        <v>3.2946939552998854E-7</v>
      </c>
      <c r="V2513" s="19">
        <f>'EPA Data'!N2514/SUM('EPA Data'!N:N)</f>
        <v>8.4023703774659486E-7</v>
      </c>
      <c r="W2513" s="19">
        <f>'EPA Data'!O2514/SUM('EPA Data'!O:O)</f>
        <v>6.3258134135414877E-7</v>
      </c>
      <c r="X2513" s="19">
        <f>'EPA Data'!P2514/SUM('EPA Data'!P:P)</f>
        <v>7.1466056299107954E-6</v>
      </c>
    </row>
    <row r="2514" spans="1:24" x14ac:dyDescent="0.35">
      <c r="A2514" s="13" t="s">
        <v>4047</v>
      </c>
      <c r="B2514" s="13" t="s">
        <v>2587</v>
      </c>
      <c r="C2514" s="18" t="s">
        <v>721</v>
      </c>
      <c r="D2514" s="14">
        <f>SUMIFS('Census Data'!G:G,'Census Data'!$A:$A,$A2514)/SUMIFS('Census Data'!$F:$F,'Census Data'!$A:$A,$A2514)</f>
        <v>0.53453877666337057</v>
      </c>
      <c r="E2514" s="16">
        <f>SUMIFS('Census Data'!H:H,'Census Data'!$A:$A,$A2514)/SUMIFS('Census Data'!$F:$F,'Census Data'!$A:$A,$A2514)</f>
        <v>0.46546122333662948</v>
      </c>
      <c r="F2514" s="14">
        <f>SUM(SUMIFS('Census Data'!I:I,'Census Data'!$A:$A,$A2514),SUMIFS('Census Data'!J:J,'Census Data'!$A:$A,$A2514))/SUMIFS('Census Data'!$F:$F,'Census Data'!$A:$A,$A2514)</f>
        <v>0.94222347789235772</v>
      </c>
      <c r="G2514" s="14">
        <f>SUM(SUMIFS('Census Data'!K:K,'Census Data'!$A:$A,$A2514),SUMIFS('Census Data'!L:L,'Census Data'!$A:$A,$A2514))/SUMIFS('Census Data'!$F:$F,'Census Data'!$A:$A,$A2514)</f>
        <v>3.0512784291566605E-2</v>
      </c>
      <c r="H2514" s="14">
        <f>SUM(SUMIFS('Census Data'!O:O,'Census Data'!$A:$A,$A2514),SUMIFS('Census Data'!P:P,'Census Data'!$A:$A,$A2514))/SUMIFS('Census Data'!$F:$F,'Census Data'!$A:$A,$A2514)</f>
        <v>1.2148608560531149E-2</v>
      </c>
      <c r="I2514" s="16">
        <f t="shared" si="78"/>
        <v>1.511512925554459E-2</v>
      </c>
      <c r="J2514" s="14">
        <f>SUM(SUMIFS('Census Data'!W:W,'Census Data'!$A:$A,$A2514),SUMIFS('Census Data'!X:X,'Census Data'!$A:$A,$A2514))/SUMIFS('Census Data'!$F:$F,'Census Data'!$A:$A,$A2514)</f>
        <v>0.87823138861421102</v>
      </c>
      <c r="K2514" s="16">
        <f t="shared" si="79"/>
        <v>0.12176861138578898</v>
      </c>
      <c r="L2514" s="19">
        <f>'EPA Data'!D2515/SUM('EPA Data'!D:D)</f>
        <v>8.4412208026225383E-6</v>
      </c>
      <c r="M2514" s="19">
        <f>'EPA Data'!E2515/SUM('EPA Data'!E:E)</f>
        <v>5.4355743314224419E-6</v>
      </c>
      <c r="N2514" s="19">
        <f>'EPA Data'!F2515/SUM('EPA Data'!F:F)</f>
        <v>1.1657374810352867E-5</v>
      </c>
      <c r="O2514" s="19">
        <f>'EPA Data'!G2515/SUM('EPA Data'!G:G)</f>
        <v>6.7271483552175804E-6</v>
      </c>
      <c r="P2514" s="19">
        <f>'EPA Data'!H2515/SUM('EPA Data'!H:H)</f>
        <v>5.1642189596562484E-6</v>
      </c>
      <c r="Q2514" s="19">
        <f>'EPA Data'!I2515/SUM('EPA Data'!I:I)</f>
        <v>9.6270441552106661E-6</v>
      </c>
      <c r="R2514" s="19">
        <f>'EPA Data'!J2515/SUM('EPA Data'!J:J)</f>
        <v>7.7471697861869889E-6</v>
      </c>
      <c r="S2514" s="19">
        <f>'EPA Data'!K2515/SUM('EPA Data'!K:K)</f>
        <v>1.260982104180999E-5</v>
      </c>
      <c r="T2514" s="19">
        <f>'EPA Data'!L2515/SUM('EPA Data'!L:L)</f>
        <v>1.294497795142799E-5</v>
      </c>
      <c r="U2514" s="19">
        <f>'EPA Data'!M2515/SUM('EPA Data'!M:M)</f>
        <v>2.0224841767209719E-6</v>
      </c>
      <c r="V2514" s="19">
        <f>'EPA Data'!N2515/SUM('EPA Data'!N:N)</f>
        <v>2.1299317904714853E-6</v>
      </c>
      <c r="W2514" s="19">
        <f>'EPA Data'!O2515/SUM('EPA Data'!O:O)</f>
        <v>2.6995900456693569E-6</v>
      </c>
      <c r="X2514" s="19">
        <f>'EPA Data'!P2515/SUM('EPA Data'!P:P)</f>
        <v>1.2106881202173584E-5</v>
      </c>
    </row>
    <row r="2515" spans="1:24" x14ac:dyDescent="0.35">
      <c r="A2515" s="13" t="s">
        <v>4048</v>
      </c>
      <c r="B2515" s="13" t="s">
        <v>2587</v>
      </c>
      <c r="C2515" s="18" t="s">
        <v>1049</v>
      </c>
      <c r="D2515" s="14">
        <f>SUMIFS('Census Data'!G:G,'Census Data'!$A:$A,$A2515)/SUMIFS('Census Data'!$F:$F,'Census Data'!$A:$A,$A2515)</f>
        <v>0.50013126115719841</v>
      </c>
      <c r="E2515" s="16">
        <f>SUMIFS('Census Data'!H:H,'Census Data'!$A:$A,$A2515)/SUMIFS('Census Data'!$F:$F,'Census Data'!$A:$A,$A2515)</f>
        <v>0.49986873884280164</v>
      </c>
      <c r="F2515" s="14">
        <f>SUM(SUMIFS('Census Data'!I:I,'Census Data'!$A:$A,$A2515),SUMIFS('Census Data'!J:J,'Census Data'!$A:$A,$A2515))/SUMIFS('Census Data'!$F:$F,'Census Data'!$A:$A,$A2515)</f>
        <v>0.92195211592985404</v>
      </c>
      <c r="G2515" s="14">
        <f>SUM(SUMIFS('Census Data'!K:K,'Census Data'!$A:$A,$A2515),SUMIFS('Census Data'!L:L,'Census Data'!$A:$A,$A2515))/SUMIFS('Census Data'!$F:$F,'Census Data'!$A:$A,$A2515)</f>
        <v>4.250236270082957E-2</v>
      </c>
      <c r="H2515" s="14">
        <f>SUM(SUMIFS('Census Data'!O:O,'Census Data'!$A:$A,$A2515),SUMIFS('Census Data'!P:P,'Census Data'!$A:$A,$A2515))/SUMIFS('Census Data'!$F:$F,'Census Data'!$A:$A,$A2515)</f>
        <v>7.8231649690223663E-3</v>
      </c>
      <c r="I2515" s="16">
        <f t="shared" si="78"/>
        <v>2.7722356400294079E-2</v>
      </c>
      <c r="J2515" s="14">
        <f>SUM(SUMIFS('Census Data'!W:W,'Census Data'!$A:$A,$A2515),SUMIFS('Census Data'!X:X,'Census Data'!$A:$A,$A2515))/SUMIFS('Census Data'!$F:$F,'Census Data'!$A:$A,$A2515)</f>
        <v>0.21631838706290035</v>
      </c>
      <c r="K2515" s="16">
        <f t="shared" si="79"/>
        <v>0.78368161293709959</v>
      </c>
      <c r="L2515" s="19">
        <f>'EPA Data'!D2516/SUM('EPA Data'!D:D)</f>
        <v>5.9780024142361701E-5</v>
      </c>
      <c r="M2515" s="19">
        <f>'EPA Data'!E2516/SUM('EPA Data'!E:E)</f>
        <v>8.9779552252713187E-5</v>
      </c>
      <c r="N2515" s="19">
        <f>'EPA Data'!F2516/SUM('EPA Data'!F:F)</f>
        <v>1.237430939743774E-4</v>
      </c>
      <c r="O2515" s="19">
        <f>'EPA Data'!G2516/SUM('EPA Data'!G:G)</f>
        <v>4.0960665434188099E-5</v>
      </c>
      <c r="P2515" s="19">
        <f>'EPA Data'!H2516/SUM('EPA Data'!H:H)</f>
        <v>7.8957568128034292E-5</v>
      </c>
      <c r="Q2515" s="19">
        <f>'EPA Data'!I2516/SUM('EPA Data'!I:I)</f>
        <v>7.8369253747163548E-5</v>
      </c>
      <c r="R2515" s="19">
        <f>'EPA Data'!J2516/SUM('EPA Data'!J:J)</f>
        <v>4.5627889636272346E-5</v>
      </c>
      <c r="S2515" s="19">
        <f>'EPA Data'!K2516/SUM('EPA Data'!K:K)</f>
        <v>1.9753677682153055E-4</v>
      </c>
      <c r="T2515" s="19">
        <f>'EPA Data'!L2516/SUM('EPA Data'!L:L)</f>
        <v>1.3137910943248105E-4</v>
      </c>
      <c r="U2515" s="19">
        <f>'EPA Data'!M2516/SUM('EPA Data'!M:M)</f>
        <v>1.724252967207926E-5</v>
      </c>
      <c r="V2515" s="19">
        <f>'EPA Data'!N2516/SUM('EPA Data'!N:N)</f>
        <v>3.6822179413598006E-5</v>
      </c>
      <c r="W2515" s="19">
        <f>'EPA Data'!O2516/SUM('EPA Data'!O:O)</f>
        <v>2.9191647395017598E-5</v>
      </c>
      <c r="X2515" s="19">
        <f>'EPA Data'!P2516/SUM('EPA Data'!P:P)</f>
        <v>1.8383332255417223E-4</v>
      </c>
    </row>
    <row r="2516" spans="1:24" x14ac:dyDescent="0.35">
      <c r="A2516" s="13" t="s">
        <v>4049</v>
      </c>
      <c r="B2516" s="13" t="s">
        <v>2587</v>
      </c>
      <c r="C2516" s="18" t="s">
        <v>4050</v>
      </c>
      <c r="D2516" s="14">
        <f>SUMIFS('Census Data'!G:G,'Census Data'!$A:$A,$A2516)/SUMIFS('Census Data'!$F:$F,'Census Data'!$A:$A,$A2516)</f>
        <v>0.49702431559258631</v>
      </c>
      <c r="E2516" s="16">
        <f>SUMIFS('Census Data'!H:H,'Census Data'!$A:$A,$A2516)/SUMIFS('Census Data'!$F:$F,'Census Data'!$A:$A,$A2516)</f>
        <v>0.50297568440741369</v>
      </c>
      <c r="F2516" s="14">
        <f>SUM(SUMIFS('Census Data'!I:I,'Census Data'!$A:$A,$A2516),SUMIFS('Census Data'!J:J,'Census Data'!$A:$A,$A2516))/SUMIFS('Census Data'!$F:$F,'Census Data'!$A:$A,$A2516)</f>
        <v>0.83738593209771583</v>
      </c>
      <c r="G2516" s="14">
        <f>SUM(SUMIFS('Census Data'!K:K,'Census Data'!$A:$A,$A2516),SUMIFS('Census Data'!L:L,'Census Data'!$A:$A,$A2516))/SUMIFS('Census Data'!$F:$F,'Census Data'!$A:$A,$A2516)</f>
        <v>0.12492206540837726</v>
      </c>
      <c r="H2516" s="14">
        <f>SUM(SUMIFS('Census Data'!O:O,'Census Data'!$A:$A,$A2516),SUMIFS('Census Data'!P:P,'Census Data'!$A:$A,$A2516))/SUMIFS('Census Data'!$F:$F,'Census Data'!$A:$A,$A2516)</f>
        <v>5.7813297058323413E-3</v>
      </c>
      <c r="I2516" s="16">
        <f t="shared" si="78"/>
        <v>3.1910672788074579E-2</v>
      </c>
      <c r="J2516" s="14">
        <f>SUM(SUMIFS('Census Data'!W:W,'Census Data'!$A:$A,$A2516),SUMIFS('Census Data'!X:X,'Census Data'!$A:$A,$A2516))/SUMIFS('Census Data'!$F:$F,'Census Data'!$A:$A,$A2516)</f>
        <v>0.21096185455988212</v>
      </c>
      <c r="K2516" s="16">
        <f t="shared" si="79"/>
        <v>0.78903814544011786</v>
      </c>
      <c r="L2516" s="19">
        <f>'EPA Data'!D2517/SUM('EPA Data'!D:D)</f>
        <v>7.2828602017355713E-5</v>
      </c>
      <c r="M2516" s="19">
        <f>'EPA Data'!E2517/SUM('EPA Data'!E:E)</f>
        <v>7.5232190122804585E-5</v>
      </c>
      <c r="N2516" s="19">
        <f>'EPA Data'!F2517/SUM('EPA Data'!F:F)</f>
        <v>1.0159345759094598E-4</v>
      </c>
      <c r="O2516" s="19">
        <f>'EPA Data'!G2517/SUM('EPA Data'!G:G)</f>
        <v>3.31573102710576E-5</v>
      </c>
      <c r="P2516" s="19">
        <f>'EPA Data'!H2517/SUM('EPA Data'!H:H)</f>
        <v>4.6224635323424163E-5</v>
      </c>
      <c r="Q2516" s="19">
        <f>'EPA Data'!I2517/SUM('EPA Data'!I:I)</f>
        <v>5.1290036014455E-5</v>
      </c>
      <c r="R2516" s="19">
        <f>'EPA Data'!J2517/SUM('EPA Data'!J:J)</f>
        <v>4.3306077795928128E-5</v>
      </c>
      <c r="S2516" s="19">
        <f>'EPA Data'!K2517/SUM('EPA Data'!K:K)</f>
        <v>9.2880249491608557E-5</v>
      </c>
      <c r="T2516" s="19">
        <f>'EPA Data'!L2517/SUM('EPA Data'!L:L)</f>
        <v>7.9248572826324946E-5</v>
      </c>
      <c r="U2516" s="19">
        <f>'EPA Data'!M2517/SUM('EPA Data'!M:M)</f>
        <v>1.2392086225357313E-5</v>
      </c>
      <c r="V2516" s="19">
        <f>'EPA Data'!N2517/SUM('EPA Data'!N:N)</f>
        <v>1.8822166378695848E-5</v>
      </c>
      <c r="W2516" s="19">
        <f>'EPA Data'!O2517/SUM('EPA Data'!O:O)</f>
        <v>1.8013628483381743E-5</v>
      </c>
      <c r="X2516" s="19">
        <f>'EPA Data'!P2517/SUM('EPA Data'!P:P)</f>
        <v>8.3471474177934576E-5</v>
      </c>
    </row>
    <row r="2517" spans="1:24" x14ac:dyDescent="0.35">
      <c r="A2517" s="13" t="s">
        <v>4051</v>
      </c>
      <c r="B2517" s="13" t="s">
        <v>2587</v>
      </c>
      <c r="C2517" s="18" t="s">
        <v>4052</v>
      </c>
      <c r="D2517" s="14">
        <f>SUMIFS('Census Data'!G:G,'Census Data'!$A:$A,$A2517)/SUMIFS('Census Data'!$F:$F,'Census Data'!$A:$A,$A2517)</f>
        <v>0.49290614122580251</v>
      </c>
      <c r="E2517" s="16">
        <f>SUMIFS('Census Data'!H:H,'Census Data'!$A:$A,$A2517)/SUMIFS('Census Data'!$F:$F,'Census Data'!$A:$A,$A2517)</f>
        <v>0.50709385877419744</v>
      </c>
      <c r="F2517" s="14">
        <f>SUM(SUMIFS('Census Data'!I:I,'Census Data'!$A:$A,$A2517),SUMIFS('Census Data'!J:J,'Census Data'!$A:$A,$A2517))/SUMIFS('Census Data'!$F:$F,'Census Data'!$A:$A,$A2517)</f>
        <v>0.94196673926761254</v>
      </c>
      <c r="G2517" s="14">
        <f>SUM(SUMIFS('Census Data'!K:K,'Census Data'!$A:$A,$A2517),SUMIFS('Census Data'!L:L,'Census Data'!$A:$A,$A2517))/SUMIFS('Census Data'!$F:$F,'Census Data'!$A:$A,$A2517)</f>
        <v>1.917479186598001E-2</v>
      </c>
      <c r="H2517" s="14">
        <f>SUM(SUMIFS('Census Data'!O:O,'Census Data'!$A:$A,$A2517),SUMIFS('Census Data'!P:P,'Census Data'!$A:$A,$A2517))/SUMIFS('Census Data'!$F:$F,'Census Data'!$A:$A,$A2517)</f>
        <v>9.709528365257394E-3</v>
      </c>
      <c r="I2517" s="16">
        <f t="shared" si="78"/>
        <v>2.9148940501150022E-2</v>
      </c>
      <c r="J2517" s="14">
        <f>SUM(SUMIFS('Census Data'!W:W,'Census Data'!$A:$A,$A2517),SUMIFS('Census Data'!X:X,'Census Data'!$A:$A,$A2517))/SUMIFS('Census Data'!$F:$F,'Census Data'!$A:$A,$A2517)</f>
        <v>0.22783805239481345</v>
      </c>
      <c r="K2517" s="16">
        <f t="shared" si="79"/>
        <v>0.77216194760518653</v>
      </c>
      <c r="L2517" s="19">
        <f>'EPA Data'!D2518/SUM('EPA Data'!D:D)</f>
        <v>1.2403247331152397E-4</v>
      </c>
      <c r="M2517" s="19">
        <f>'EPA Data'!E2518/SUM('EPA Data'!E:E)</f>
        <v>1.1269977525770944E-4</v>
      </c>
      <c r="N2517" s="19">
        <f>'EPA Data'!F2518/SUM('EPA Data'!F:F)</f>
        <v>1.4291675159126236E-4</v>
      </c>
      <c r="O2517" s="19">
        <f>'EPA Data'!G2518/SUM('EPA Data'!G:G)</f>
        <v>7.4159725390796251E-5</v>
      </c>
      <c r="P2517" s="19">
        <f>'EPA Data'!H2518/SUM('EPA Data'!H:H)</f>
        <v>9.4913968501469484E-5</v>
      </c>
      <c r="Q2517" s="19">
        <f>'EPA Data'!I2518/SUM('EPA Data'!I:I)</f>
        <v>1.1140163093277685E-4</v>
      </c>
      <c r="R2517" s="19">
        <f>'EPA Data'!J2518/SUM('EPA Data'!J:J)</f>
        <v>7.8442881350713418E-5</v>
      </c>
      <c r="S2517" s="19">
        <f>'EPA Data'!K2518/SUM('EPA Data'!K:K)</f>
        <v>2.0955529279278247E-4</v>
      </c>
      <c r="T2517" s="19">
        <f>'EPA Data'!L2518/SUM('EPA Data'!L:L)</f>
        <v>1.7404489588712828E-4</v>
      </c>
      <c r="U2517" s="19">
        <f>'EPA Data'!M2518/SUM('EPA Data'!M:M)</f>
        <v>3.0072349365952291E-5</v>
      </c>
      <c r="V2517" s="19">
        <f>'EPA Data'!N2518/SUM('EPA Data'!N:N)</f>
        <v>4.8148055566291003E-5</v>
      </c>
      <c r="W2517" s="19">
        <f>'EPA Data'!O2518/SUM('EPA Data'!O:O)</f>
        <v>3.4132674718727366E-5</v>
      </c>
      <c r="X2517" s="19">
        <f>'EPA Data'!P2518/SUM('EPA Data'!P:P)</f>
        <v>1.6177441958373996E-4</v>
      </c>
    </row>
    <row r="2518" spans="1:24" x14ac:dyDescent="0.35">
      <c r="A2518" s="13" t="s">
        <v>4053</v>
      </c>
      <c r="B2518" s="13" t="s">
        <v>2587</v>
      </c>
      <c r="C2518" s="18" t="s">
        <v>1676</v>
      </c>
      <c r="D2518" s="14">
        <f>SUMIFS('Census Data'!G:G,'Census Data'!$A:$A,$A2518)/SUMIFS('Census Data'!$F:$F,'Census Data'!$A:$A,$A2518)</f>
        <v>0.50636442894507405</v>
      </c>
      <c r="E2518" s="16">
        <f>SUMIFS('Census Data'!H:H,'Census Data'!$A:$A,$A2518)/SUMIFS('Census Data'!$F:$F,'Census Data'!$A:$A,$A2518)</f>
        <v>0.49363557105492589</v>
      </c>
      <c r="F2518" s="14">
        <f>SUM(SUMIFS('Census Data'!I:I,'Census Data'!$A:$A,$A2518),SUMIFS('Census Data'!J:J,'Census Data'!$A:$A,$A2518))/SUMIFS('Census Data'!$F:$F,'Census Data'!$A:$A,$A2518)</f>
        <v>0.89123801220575416</v>
      </c>
      <c r="G2518" s="14">
        <f>SUM(SUMIFS('Census Data'!K:K,'Census Data'!$A:$A,$A2518),SUMIFS('Census Data'!L:L,'Census Data'!$A:$A,$A2518))/SUMIFS('Census Data'!$F:$F,'Census Data'!$A:$A,$A2518)</f>
        <v>6.4080209241499569E-2</v>
      </c>
      <c r="H2518" s="14">
        <f>SUM(SUMIFS('Census Data'!O:O,'Census Data'!$A:$A,$A2518),SUMIFS('Census Data'!P:P,'Census Data'!$A:$A,$A2518))/SUMIFS('Census Data'!$F:$F,'Census Data'!$A:$A,$A2518)</f>
        <v>8.1734960767218829E-3</v>
      </c>
      <c r="I2518" s="16">
        <f t="shared" si="78"/>
        <v>3.6508282476024334E-2</v>
      </c>
      <c r="J2518" s="14">
        <f>SUM(SUMIFS('Census Data'!W:W,'Census Data'!$A:$A,$A2518),SUMIFS('Census Data'!X:X,'Census Data'!$A:$A,$A2518))/SUMIFS('Census Data'!$F:$F,'Census Data'!$A:$A,$A2518)</f>
        <v>0.55475152571926767</v>
      </c>
      <c r="K2518" s="16">
        <f t="shared" si="79"/>
        <v>0.44524847428073233</v>
      </c>
      <c r="L2518" s="19">
        <f>'EPA Data'!D2519/SUM('EPA Data'!D:D)</f>
        <v>1.1586021967383279E-4</v>
      </c>
      <c r="M2518" s="19">
        <f>'EPA Data'!E2519/SUM('EPA Data'!E:E)</f>
        <v>7.8548398116608657E-5</v>
      </c>
      <c r="N2518" s="19">
        <f>'EPA Data'!F2519/SUM('EPA Data'!F:F)</f>
        <v>1.0606654965359914E-4</v>
      </c>
      <c r="O2518" s="19">
        <f>'EPA Data'!G2519/SUM('EPA Data'!G:G)</f>
        <v>5.2412186156283096E-5</v>
      </c>
      <c r="P2518" s="19">
        <f>'EPA Data'!H2519/SUM('EPA Data'!H:H)</f>
        <v>5.5725894779048997E-5</v>
      </c>
      <c r="Q2518" s="19">
        <f>'EPA Data'!I2519/SUM('EPA Data'!I:I)</f>
        <v>6.8619771002675483E-5</v>
      </c>
      <c r="R2518" s="19">
        <f>'EPA Data'!J2519/SUM('EPA Data'!J:J)</f>
        <v>5.6279772470225895E-5</v>
      </c>
      <c r="S2518" s="19">
        <f>'EPA Data'!K2519/SUM('EPA Data'!K:K)</f>
        <v>1.538052176388066E-4</v>
      </c>
      <c r="T2518" s="19">
        <f>'EPA Data'!L2519/SUM('EPA Data'!L:L)</f>
        <v>1.3837525170346741E-4</v>
      </c>
      <c r="U2518" s="19">
        <f>'EPA Data'!M2519/SUM('EPA Data'!M:M)</f>
        <v>2.0430851729460478E-5</v>
      </c>
      <c r="V2518" s="19">
        <f>'EPA Data'!N2519/SUM('EPA Data'!N:N)</f>
        <v>2.3376666518484859E-5</v>
      </c>
      <c r="W2518" s="19">
        <f>'EPA Data'!O2519/SUM('EPA Data'!O:O)</f>
        <v>2.2884011708789184E-5</v>
      </c>
      <c r="X2518" s="19">
        <f>'EPA Data'!P2519/SUM('EPA Data'!P:P)</f>
        <v>1.1022268650649441E-4</v>
      </c>
    </row>
    <row r="2519" spans="1:24" x14ac:dyDescent="0.35">
      <c r="A2519" s="13" t="s">
        <v>4054</v>
      </c>
      <c r="B2519" s="13" t="s">
        <v>2587</v>
      </c>
      <c r="C2519" s="18" t="s">
        <v>36</v>
      </c>
      <c r="D2519" s="14">
        <f>SUMIFS('Census Data'!G:G,'Census Data'!$A:$A,$A2519)/SUMIFS('Census Data'!$F:$F,'Census Data'!$A:$A,$A2519)</f>
        <v>0.51564287490673966</v>
      </c>
      <c r="E2519" s="16">
        <f>SUMIFS('Census Data'!H:H,'Census Data'!$A:$A,$A2519)/SUMIFS('Census Data'!$F:$F,'Census Data'!$A:$A,$A2519)</f>
        <v>0.4843571250932604</v>
      </c>
      <c r="F2519" s="14">
        <f>SUM(SUMIFS('Census Data'!I:I,'Census Data'!$A:$A,$A2519),SUMIFS('Census Data'!J:J,'Census Data'!$A:$A,$A2519))/SUMIFS('Census Data'!$F:$F,'Census Data'!$A:$A,$A2519)</f>
        <v>0.88813727928376029</v>
      </c>
      <c r="G2519" s="14">
        <f>SUM(SUMIFS('Census Data'!K:K,'Census Data'!$A:$A,$A2519),SUMIFS('Census Data'!L:L,'Census Data'!$A:$A,$A2519))/SUMIFS('Census Data'!$F:$F,'Census Data'!$A:$A,$A2519)</f>
        <v>3.2927132554091021E-2</v>
      </c>
      <c r="H2519" s="14">
        <f>SUM(SUMIFS('Census Data'!O:O,'Census Data'!$A:$A,$A2519),SUMIFS('Census Data'!P:P,'Census Data'!$A:$A,$A2519))/SUMIFS('Census Data'!$F:$F,'Census Data'!$A:$A,$A2519)</f>
        <v>5.4762496891320567E-2</v>
      </c>
      <c r="I2519" s="16">
        <f t="shared" si="78"/>
        <v>2.4173091270828229E-2</v>
      </c>
      <c r="J2519" s="14">
        <f>SUM(SUMIFS('Census Data'!W:W,'Census Data'!$A:$A,$A2519),SUMIFS('Census Data'!X:X,'Census Data'!$A:$A,$A2519))/SUMIFS('Census Data'!$F:$F,'Census Data'!$A:$A,$A2519)</f>
        <v>0.48992787863715492</v>
      </c>
      <c r="K2519" s="16">
        <f t="shared" si="79"/>
        <v>0.51007212136284508</v>
      </c>
      <c r="L2519" s="19">
        <f>'EPA Data'!D2520/SUM('EPA Data'!D:D)</f>
        <v>4.283335900158115E-5</v>
      </c>
      <c r="M2519" s="19">
        <f>'EPA Data'!E2520/SUM('EPA Data'!E:E)</f>
        <v>3.948406102737331E-5</v>
      </c>
      <c r="N2519" s="19">
        <f>'EPA Data'!F2520/SUM('EPA Data'!F:F)</f>
        <v>5.288636002243053E-5</v>
      </c>
      <c r="O2519" s="19">
        <f>'EPA Data'!G2520/SUM('EPA Data'!G:G)</f>
        <v>1.9941646578838181E-5</v>
      </c>
      <c r="P2519" s="19">
        <f>'EPA Data'!H2520/SUM('EPA Data'!H:H)</f>
        <v>2.5316296050813208E-5</v>
      </c>
      <c r="Q2519" s="19">
        <f>'EPA Data'!I2520/SUM('EPA Data'!I:I)</f>
        <v>3.5339585882159887E-5</v>
      </c>
      <c r="R2519" s="19">
        <f>'EPA Data'!J2520/SUM('EPA Data'!J:J)</f>
        <v>2.1979671373835406E-5</v>
      </c>
      <c r="S2519" s="19">
        <f>'EPA Data'!K2520/SUM('EPA Data'!K:K)</f>
        <v>5.5142163344568484E-5</v>
      </c>
      <c r="T2519" s="19">
        <f>'EPA Data'!L2520/SUM('EPA Data'!L:L)</f>
        <v>5.2640501707422932E-5</v>
      </c>
      <c r="U2519" s="19">
        <f>'EPA Data'!M2520/SUM('EPA Data'!M:M)</f>
        <v>6.2402469955815079E-6</v>
      </c>
      <c r="V2519" s="19">
        <f>'EPA Data'!N2520/SUM('EPA Data'!N:N)</f>
        <v>9.0871653605071522E-6</v>
      </c>
      <c r="W2519" s="19">
        <f>'EPA Data'!O2520/SUM('EPA Data'!O:O)</f>
        <v>1.2380252668964802E-5</v>
      </c>
      <c r="X2519" s="19">
        <f>'EPA Data'!P2520/SUM('EPA Data'!P:P)</f>
        <v>4.1473702112043581E-5</v>
      </c>
    </row>
    <row r="2520" spans="1:24" x14ac:dyDescent="0.35">
      <c r="A2520" s="13" t="s">
        <v>4055</v>
      </c>
      <c r="B2520" s="13" t="s">
        <v>2587</v>
      </c>
      <c r="C2520" s="18" t="s">
        <v>4056</v>
      </c>
      <c r="D2520" s="14">
        <f>SUMIFS('Census Data'!G:G,'Census Data'!$A:$A,$A2520)/SUMIFS('Census Data'!$F:$F,'Census Data'!$A:$A,$A2520)</f>
        <v>0.49646114556731119</v>
      </c>
      <c r="E2520" s="16">
        <f>SUMIFS('Census Data'!H:H,'Census Data'!$A:$A,$A2520)/SUMIFS('Census Data'!$F:$F,'Census Data'!$A:$A,$A2520)</f>
        <v>0.50353885443268875</v>
      </c>
      <c r="F2520" s="14">
        <f>SUM(SUMIFS('Census Data'!I:I,'Census Data'!$A:$A,$A2520),SUMIFS('Census Data'!J:J,'Census Data'!$A:$A,$A2520))/SUMIFS('Census Data'!$F:$F,'Census Data'!$A:$A,$A2520)</f>
        <v>0.94447282013863554</v>
      </c>
      <c r="G2520" s="14">
        <f>SUM(SUMIFS('Census Data'!K:K,'Census Data'!$A:$A,$A2520),SUMIFS('Census Data'!L:L,'Census Data'!$A:$A,$A2520))/SUMIFS('Census Data'!$F:$F,'Census Data'!$A:$A,$A2520)</f>
        <v>1.8022619481940897E-2</v>
      </c>
      <c r="H2520" s="14">
        <f>SUM(SUMIFS('Census Data'!O:O,'Census Data'!$A:$A,$A2520),SUMIFS('Census Data'!P:P,'Census Data'!$A:$A,$A2520))/SUMIFS('Census Data'!$F:$F,'Census Data'!$A:$A,$A2520)</f>
        <v>7.1506749361546877E-3</v>
      </c>
      <c r="I2520" s="16">
        <f t="shared" si="78"/>
        <v>3.035388544326878E-2</v>
      </c>
      <c r="J2520" s="14">
        <f>SUM(SUMIFS('Census Data'!W:W,'Census Data'!$A:$A,$A2520),SUMIFS('Census Data'!X:X,'Census Data'!$A:$A,$A2520))/SUMIFS('Census Data'!$F:$F,'Census Data'!$A:$A,$A2520)</f>
        <v>9.5731484859540319E-2</v>
      </c>
      <c r="K2520" s="16">
        <f t="shared" si="79"/>
        <v>0.90426851514045969</v>
      </c>
      <c r="L2520" s="19">
        <f>'EPA Data'!D2521/SUM('EPA Data'!D:D)</f>
        <v>1.8002132001276735E-5</v>
      </c>
      <c r="M2520" s="19">
        <f>'EPA Data'!E2521/SUM('EPA Data'!E:E)</f>
        <v>2.8284740880452852E-5</v>
      </c>
      <c r="N2520" s="19">
        <f>'EPA Data'!F2521/SUM('EPA Data'!F:F)</f>
        <v>4.6203761478955376E-5</v>
      </c>
      <c r="O2520" s="19">
        <f>'EPA Data'!G2521/SUM('EPA Data'!G:G)</f>
        <v>1.6154224954944715E-5</v>
      </c>
      <c r="P2520" s="19">
        <f>'EPA Data'!H2521/SUM('EPA Data'!H:H)</f>
        <v>2.7477285697101401E-5</v>
      </c>
      <c r="Q2520" s="19">
        <f>'EPA Data'!I2521/SUM('EPA Data'!I:I)</f>
        <v>2.787736210527692E-5</v>
      </c>
      <c r="R2520" s="19">
        <f>'EPA Data'!J2521/SUM('EPA Data'!J:J)</f>
        <v>1.4753320699499941E-5</v>
      </c>
      <c r="S2520" s="19">
        <f>'EPA Data'!K2521/SUM('EPA Data'!K:K)</f>
        <v>7.1197273223933973E-5</v>
      </c>
      <c r="T2520" s="19">
        <f>'EPA Data'!L2521/SUM('EPA Data'!L:L)</f>
        <v>4.8105052854505563E-5</v>
      </c>
      <c r="U2520" s="19">
        <f>'EPA Data'!M2521/SUM('EPA Data'!M:M)</f>
        <v>6.3533531765524497E-6</v>
      </c>
      <c r="V2520" s="19">
        <f>'EPA Data'!N2521/SUM('EPA Data'!N:N)</f>
        <v>1.1991773866006189E-5</v>
      </c>
      <c r="W2520" s="19">
        <f>'EPA Data'!O2521/SUM('EPA Data'!O:O)</f>
        <v>1.0823291559610146E-5</v>
      </c>
      <c r="X2520" s="19">
        <f>'EPA Data'!P2521/SUM('EPA Data'!P:P)</f>
        <v>6.8492744885269237E-5</v>
      </c>
    </row>
    <row r="2521" spans="1:24" x14ac:dyDescent="0.35">
      <c r="A2521" s="13" t="s">
        <v>4057</v>
      </c>
      <c r="B2521" s="13" t="s">
        <v>2587</v>
      </c>
      <c r="C2521" s="18" t="s">
        <v>1846</v>
      </c>
      <c r="D2521" s="14">
        <f>SUMIFS('Census Data'!G:G,'Census Data'!$A:$A,$A2521)/SUMIFS('Census Data'!$F:$F,'Census Data'!$A:$A,$A2521)</f>
        <v>0.49243978908365399</v>
      </c>
      <c r="E2521" s="16">
        <f>SUMIFS('Census Data'!H:H,'Census Data'!$A:$A,$A2521)/SUMIFS('Census Data'!$F:$F,'Census Data'!$A:$A,$A2521)</f>
        <v>0.50756021091634607</v>
      </c>
      <c r="F2521" s="14">
        <f>SUM(SUMIFS('Census Data'!I:I,'Census Data'!$A:$A,$A2521),SUMIFS('Census Data'!J:J,'Census Data'!$A:$A,$A2521))/SUMIFS('Census Data'!$F:$F,'Census Data'!$A:$A,$A2521)</f>
        <v>0.96965227305116142</v>
      </c>
      <c r="G2521" s="14">
        <f>SUM(SUMIFS('Census Data'!K:K,'Census Data'!$A:$A,$A2521),SUMIFS('Census Data'!L:L,'Census Data'!$A:$A,$A2521))/SUMIFS('Census Data'!$F:$F,'Census Data'!$A:$A,$A2521)</f>
        <v>8.7976818203410762E-3</v>
      </c>
      <c r="H2521" s="14">
        <f>SUM(SUMIFS('Census Data'!O:O,'Census Data'!$A:$A,$A2521),SUMIFS('Census Data'!P:P,'Census Data'!$A:$A,$A2521))/SUMIFS('Census Data'!$F:$F,'Census Data'!$A:$A,$A2521)</f>
        <v>8.7216759298845668E-3</v>
      </c>
      <c r="I2521" s="16">
        <f t="shared" si="78"/>
        <v>1.2828369198612855E-2</v>
      </c>
      <c r="J2521" s="14">
        <f>SUM(SUMIFS('Census Data'!W:W,'Census Data'!$A:$A,$A2521),SUMIFS('Census Data'!X:X,'Census Data'!$A:$A,$A2521))/SUMIFS('Census Data'!$F:$F,'Census Data'!$A:$A,$A2521)</f>
        <v>0.89480072205595929</v>
      </c>
      <c r="K2521" s="16">
        <f t="shared" si="79"/>
        <v>0.10519927794404071</v>
      </c>
      <c r="L2521" s="19">
        <f>'EPA Data'!D2522/SUM('EPA Data'!D:D)</f>
        <v>1.6384697535286083E-4</v>
      </c>
      <c r="M2521" s="19">
        <f>'EPA Data'!E2522/SUM('EPA Data'!E:E)</f>
        <v>1.4983482213404864E-4</v>
      </c>
      <c r="N2521" s="19">
        <f>'EPA Data'!F2522/SUM('EPA Data'!F:F)</f>
        <v>3.7000339160325068E-4</v>
      </c>
      <c r="O2521" s="19">
        <f>'EPA Data'!G2522/SUM('EPA Data'!G:G)</f>
        <v>2.6466078665830876E-4</v>
      </c>
      <c r="P2521" s="19">
        <f>'EPA Data'!H2522/SUM('EPA Data'!H:H)</f>
        <v>1.4726459000110153E-4</v>
      </c>
      <c r="Q2521" s="19">
        <f>'EPA Data'!I2522/SUM('EPA Data'!I:I)</f>
        <v>3.3903906945612354E-4</v>
      </c>
      <c r="R2521" s="19">
        <f>'EPA Data'!J2522/SUM('EPA Data'!J:J)</f>
        <v>1.837437284334719E-4</v>
      </c>
      <c r="S2521" s="19">
        <f>'EPA Data'!K2522/SUM('EPA Data'!K:K)</f>
        <v>2.4602986307105829E-4</v>
      </c>
      <c r="T2521" s="19">
        <f>'EPA Data'!L2522/SUM('EPA Data'!L:L)</f>
        <v>3.9375502497369095E-4</v>
      </c>
      <c r="U2521" s="19">
        <f>'EPA Data'!M2522/SUM('EPA Data'!M:M)</f>
        <v>7.3269226699617418E-5</v>
      </c>
      <c r="V2521" s="19">
        <f>'EPA Data'!N2522/SUM('EPA Data'!N:N)</f>
        <v>6.0475808516387832E-5</v>
      </c>
      <c r="W2521" s="19">
        <f>'EPA Data'!O2522/SUM('EPA Data'!O:O)</f>
        <v>8.1419984102852798E-5</v>
      </c>
      <c r="X2521" s="19">
        <f>'EPA Data'!P2522/SUM('EPA Data'!P:P)</f>
        <v>2.4659643204345323E-4</v>
      </c>
    </row>
    <row r="2522" spans="1:24" x14ac:dyDescent="0.35">
      <c r="A2522" s="13" t="s">
        <v>4058</v>
      </c>
      <c r="B2522" s="13" t="s">
        <v>2587</v>
      </c>
      <c r="C2522" s="18" t="s">
        <v>4059</v>
      </c>
      <c r="D2522" s="14">
        <f>SUMIFS('Census Data'!G:G,'Census Data'!$A:$A,$A2522)/SUMIFS('Census Data'!$F:$F,'Census Data'!$A:$A,$A2522)</f>
        <v>0.48764441591784341</v>
      </c>
      <c r="E2522" s="16">
        <f>SUMIFS('Census Data'!H:H,'Census Data'!$A:$A,$A2522)/SUMIFS('Census Data'!$F:$F,'Census Data'!$A:$A,$A2522)</f>
        <v>0.51235558408215665</v>
      </c>
      <c r="F2522" s="14">
        <f>SUM(SUMIFS('Census Data'!I:I,'Census Data'!$A:$A,$A2522),SUMIFS('Census Data'!J:J,'Census Data'!$A:$A,$A2522))/SUMIFS('Census Data'!$F:$F,'Census Data'!$A:$A,$A2522)</f>
        <v>0.78209242618741981</v>
      </c>
      <c r="G2522" s="14">
        <f>SUM(SUMIFS('Census Data'!K:K,'Census Data'!$A:$A,$A2522),SUMIFS('Census Data'!L:L,'Census Data'!$A:$A,$A2522))/SUMIFS('Census Data'!$F:$F,'Census Data'!$A:$A,$A2522)</f>
        <v>0.16495507060333761</v>
      </c>
      <c r="H2522" s="14">
        <f>SUM(SUMIFS('Census Data'!O:O,'Census Data'!$A:$A,$A2522),SUMIFS('Census Data'!P:P,'Census Data'!$A:$A,$A2522))/SUMIFS('Census Data'!$F:$F,'Census Data'!$A:$A,$A2522)</f>
        <v>1.243581514762516E-2</v>
      </c>
      <c r="I2522" s="16">
        <f t="shared" si="78"/>
        <v>4.0516688061617456E-2</v>
      </c>
      <c r="J2522" s="14">
        <f>SUM(SUMIFS('Census Data'!W:W,'Census Data'!$A:$A,$A2522),SUMIFS('Census Data'!X:X,'Census Data'!$A:$A,$A2522))/SUMIFS('Census Data'!$F:$F,'Census Data'!$A:$A,$A2522)</f>
        <v>0.25962772785622595</v>
      </c>
      <c r="K2522" s="16">
        <f t="shared" si="79"/>
        <v>0.74037227214377399</v>
      </c>
      <c r="L2522" s="19">
        <f>'EPA Data'!D2523/SUM('EPA Data'!D:D)</f>
        <v>4.0259108390291034E-5</v>
      </c>
      <c r="M2522" s="19">
        <f>'EPA Data'!E2523/SUM('EPA Data'!E:E)</f>
        <v>6.6183331643390267E-5</v>
      </c>
      <c r="N2522" s="19">
        <f>'EPA Data'!F2523/SUM('EPA Data'!F:F)</f>
        <v>9.5754989031895639E-5</v>
      </c>
      <c r="O2522" s="19">
        <f>'EPA Data'!G2523/SUM('EPA Data'!G:G)</f>
        <v>2.1599195310121457E-5</v>
      </c>
      <c r="P2522" s="19">
        <f>'EPA Data'!H2523/SUM('EPA Data'!H:H)</f>
        <v>3.3722853537616237E-5</v>
      </c>
      <c r="Q2522" s="19">
        <f>'EPA Data'!I2523/SUM('EPA Data'!I:I)</f>
        <v>3.8889976533440902E-5</v>
      </c>
      <c r="R2522" s="19">
        <f>'EPA Data'!J2523/SUM('EPA Data'!J:J)</f>
        <v>2.7958185980853824E-5</v>
      </c>
      <c r="S2522" s="19">
        <f>'EPA Data'!K2523/SUM('EPA Data'!K:K)</f>
        <v>6.9847601022649615E-5</v>
      </c>
      <c r="T2522" s="19">
        <f>'EPA Data'!L2523/SUM('EPA Data'!L:L)</f>
        <v>6.3254984101614748E-5</v>
      </c>
      <c r="U2522" s="19">
        <f>'EPA Data'!M2523/SUM('EPA Data'!M:M)</f>
        <v>1.1942490507462123E-5</v>
      </c>
      <c r="V2522" s="19">
        <f>'EPA Data'!N2523/SUM('EPA Data'!N:N)</f>
        <v>1.5780678898793548E-5</v>
      </c>
      <c r="W2522" s="19">
        <f>'EPA Data'!O2523/SUM('EPA Data'!O:O)</f>
        <v>1.9305841698220788E-5</v>
      </c>
      <c r="X2522" s="19">
        <f>'EPA Data'!P2523/SUM('EPA Data'!P:P)</f>
        <v>5.5846012461045271E-5</v>
      </c>
    </row>
    <row r="2523" spans="1:24" x14ac:dyDescent="0.35">
      <c r="A2523" s="13" t="s">
        <v>4060</v>
      </c>
      <c r="B2523" s="13" t="s">
        <v>2587</v>
      </c>
      <c r="C2523" s="18" t="s">
        <v>4061</v>
      </c>
      <c r="D2523" s="14">
        <f>SUMIFS('Census Data'!G:G,'Census Data'!$A:$A,$A2523)/SUMIFS('Census Data'!$F:$F,'Census Data'!$A:$A,$A2523)</f>
        <v>0.5081910674254182</v>
      </c>
      <c r="E2523" s="16">
        <f>SUMIFS('Census Data'!H:H,'Census Data'!$A:$A,$A2523)/SUMIFS('Census Data'!$F:$F,'Census Data'!$A:$A,$A2523)</f>
        <v>0.4918089325745818</v>
      </c>
      <c r="F2523" s="14">
        <f>SUM(SUMIFS('Census Data'!I:I,'Census Data'!$A:$A,$A2523),SUMIFS('Census Data'!J:J,'Census Data'!$A:$A,$A2523))/SUMIFS('Census Data'!$F:$F,'Census Data'!$A:$A,$A2523)</f>
        <v>0.94136920158648041</v>
      </c>
      <c r="G2523" s="14">
        <f>SUM(SUMIFS('Census Data'!K:K,'Census Data'!$A:$A,$A2523),SUMIFS('Census Data'!L:L,'Census Data'!$A:$A,$A2523))/SUMIFS('Census Data'!$F:$F,'Census Data'!$A:$A,$A2523)</f>
        <v>1.3278151405414726E-2</v>
      </c>
      <c r="H2523" s="14">
        <f>SUM(SUMIFS('Census Data'!O:O,'Census Data'!$A:$A,$A2523),SUMIFS('Census Data'!P:P,'Census Data'!$A:$A,$A2523))/SUMIFS('Census Data'!$F:$F,'Census Data'!$A:$A,$A2523)</f>
        <v>6.0355233660976029E-3</v>
      </c>
      <c r="I2523" s="16">
        <f t="shared" si="78"/>
        <v>3.9317123642007235E-2</v>
      </c>
      <c r="J2523" s="14">
        <f>SUM(SUMIFS('Census Data'!W:W,'Census Data'!$A:$A,$A2523),SUMIFS('Census Data'!X:X,'Census Data'!$A:$A,$A2523))/SUMIFS('Census Data'!$F:$F,'Census Data'!$A:$A,$A2523)</f>
        <v>9.9155026728746334E-2</v>
      </c>
      <c r="K2523" s="16">
        <f t="shared" si="79"/>
        <v>0.90084497327125368</v>
      </c>
      <c r="L2523" s="19">
        <f>'EPA Data'!D2524/SUM('EPA Data'!D:D)</f>
        <v>4.7036091504767259E-6</v>
      </c>
      <c r="M2523" s="19">
        <f>'EPA Data'!E2524/SUM('EPA Data'!E:E)</f>
        <v>1.3907060138293014E-5</v>
      </c>
      <c r="N2523" s="19">
        <f>'EPA Data'!F2524/SUM('EPA Data'!F:F)</f>
        <v>2.2283550698991457E-5</v>
      </c>
      <c r="O2523" s="19">
        <f>'EPA Data'!G2524/SUM('EPA Data'!G:G)</f>
        <v>5.9351426456980735E-6</v>
      </c>
      <c r="P2523" s="19">
        <f>'EPA Data'!H2524/SUM('EPA Data'!H:H)</f>
        <v>9.1852898694075359E-6</v>
      </c>
      <c r="Q2523" s="19">
        <f>'EPA Data'!I2524/SUM('EPA Data'!I:I)</f>
        <v>7.52941826206936E-6</v>
      </c>
      <c r="R2523" s="19">
        <f>'EPA Data'!J2524/SUM('EPA Data'!J:J)</f>
        <v>4.9202793824266929E-6</v>
      </c>
      <c r="S2523" s="19">
        <f>'EPA Data'!K2524/SUM('EPA Data'!K:K)</f>
        <v>2.4584519198935158E-5</v>
      </c>
      <c r="T2523" s="19">
        <f>'EPA Data'!L2524/SUM('EPA Data'!L:L)</f>
        <v>1.7135360912829192E-5</v>
      </c>
      <c r="U2523" s="19">
        <f>'EPA Data'!M2524/SUM('EPA Data'!M:M)</f>
        <v>1.8619714595108045E-6</v>
      </c>
      <c r="V2523" s="19">
        <f>'EPA Data'!N2524/SUM('EPA Data'!N:N)</f>
        <v>3.7538373025747101E-6</v>
      </c>
      <c r="W2523" s="19">
        <f>'EPA Data'!O2524/SUM('EPA Data'!O:O)</f>
        <v>3.1561276203088362E-6</v>
      </c>
      <c r="X2523" s="19">
        <f>'EPA Data'!P2524/SUM('EPA Data'!P:P)</f>
        <v>3.104090224517274E-5</v>
      </c>
    </row>
    <row r="2524" spans="1:24" x14ac:dyDescent="0.35">
      <c r="A2524" s="13" t="s">
        <v>4062</v>
      </c>
      <c r="B2524" s="13" t="s">
        <v>2587</v>
      </c>
      <c r="C2524" s="18" t="s">
        <v>1055</v>
      </c>
      <c r="D2524" s="14">
        <f>SUMIFS('Census Data'!G:G,'Census Data'!$A:$A,$A2524)/SUMIFS('Census Data'!$F:$F,'Census Data'!$A:$A,$A2524)</f>
        <v>0.48702896512935884</v>
      </c>
      <c r="E2524" s="16">
        <f>SUMIFS('Census Data'!H:H,'Census Data'!$A:$A,$A2524)/SUMIFS('Census Data'!$F:$F,'Census Data'!$A:$A,$A2524)</f>
        <v>0.51297103487064122</v>
      </c>
      <c r="F2524" s="14">
        <f>SUM(SUMIFS('Census Data'!I:I,'Census Data'!$A:$A,$A2524),SUMIFS('Census Data'!J:J,'Census Data'!$A:$A,$A2524))/SUMIFS('Census Data'!$F:$F,'Census Data'!$A:$A,$A2524)</f>
        <v>0.79963442069741286</v>
      </c>
      <c r="G2524" s="14">
        <f>SUM(SUMIFS('Census Data'!K:K,'Census Data'!$A:$A,$A2524),SUMIFS('Census Data'!L:L,'Census Data'!$A:$A,$A2524))/SUMIFS('Census Data'!$F:$F,'Census Data'!$A:$A,$A2524)</f>
        <v>0.16809617547806524</v>
      </c>
      <c r="H2524" s="14">
        <f>SUM(SUMIFS('Census Data'!O:O,'Census Data'!$A:$A,$A2524),SUMIFS('Census Data'!P:P,'Census Data'!$A:$A,$A2524))/SUMIFS('Census Data'!$F:$F,'Census Data'!$A:$A,$A2524)</f>
        <v>6.2570303712035993E-3</v>
      </c>
      <c r="I2524" s="16">
        <f t="shared" si="78"/>
        <v>2.6012373453318305E-2</v>
      </c>
      <c r="J2524" s="14">
        <f>SUM(SUMIFS('Census Data'!W:W,'Census Data'!$A:$A,$A2524),SUMIFS('Census Data'!X:X,'Census Data'!$A:$A,$A2524))/SUMIFS('Census Data'!$F:$F,'Census Data'!$A:$A,$A2524)</f>
        <v>4.6822272215973001E-2</v>
      </c>
      <c r="K2524" s="16">
        <f t="shared" si="79"/>
        <v>0.95317772778402698</v>
      </c>
      <c r="L2524" s="19">
        <f>'EPA Data'!D2525/SUM('EPA Data'!D:D)</f>
        <v>1.3457621887794652E-4</v>
      </c>
      <c r="M2524" s="19">
        <f>'EPA Data'!E2525/SUM('EPA Data'!E:E)</f>
        <v>2.3771255380978951E-4</v>
      </c>
      <c r="N2524" s="19">
        <f>'EPA Data'!F2525/SUM('EPA Data'!F:F)</f>
        <v>2.9930070827128289E-4</v>
      </c>
      <c r="O2524" s="19">
        <f>'EPA Data'!G2525/SUM('EPA Data'!G:G)</f>
        <v>5.7829742767644555E-5</v>
      </c>
      <c r="P2524" s="19">
        <f>'EPA Data'!H2525/SUM('EPA Data'!H:H)</f>
        <v>9.8771404096636666E-5</v>
      </c>
      <c r="Q2524" s="19">
        <f>'EPA Data'!I2525/SUM('EPA Data'!I:I)</f>
        <v>1.0638457557387163E-4</v>
      </c>
      <c r="R2524" s="19">
        <f>'EPA Data'!J2525/SUM('EPA Data'!J:J)</f>
        <v>1.0101974220161422E-4</v>
      </c>
      <c r="S2524" s="19">
        <f>'EPA Data'!K2525/SUM('EPA Data'!K:K)</f>
        <v>2.4591062551635812E-4</v>
      </c>
      <c r="T2524" s="19">
        <f>'EPA Data'!L2525/SUM('EPA Data'!L:L)</f>
        <v>1.9221371222082471E-4</v>
      </c>
      <c r="U2524" s="19">
        <f>'EPA Data'!M2525/SUM('EPA Data'!M:M)</f>
        <v>3.1469639429835395E-5</v>
      </c>
      <c r="V2524" s="19">
        <f>'EPA Data'!N2525/SUM('EPA Data'!N:N)</f>
        <v>4.7027300064088074E-5</v>
      </c>
      <c r="W2524" s="19">
        <f>'EPA Data'!O2525/SUM('EPA Data'!O:O)</f>
        <v>6.0644748438920009E-5</v>
      </c>
      <c r="X2524" s="19">
        <f>'EPA Data'!P2525/SUM('EPA Data'!P:P)</f>
        <v>1.5345213121444561E-4</v>
      </c>
    </row>
    <row r="2525" spans="1:24" x14ac:dyDescent="0.35">
      <c r="A2525" s="13" t="s">
        <v>4063</v>
      </c>
      <c r="B2525" s="13" t="s">
        <v>2587</v>
      </c>
      <c r="C2525" s="18" t="s">
        <v>4064</v>
      </c>
      <c r="D2525" s="14">
        <f>SUMIFS('Census Data'!G:G,'Census Data'!$A:$A,$A2525)/SUMIFS('Census Data'!$F:$F,'Census Data'!$A:$A,$A2525)</f>
        <v>0.51634341516343418</v>
      </c>
      <c r="E2525" s="16">
        <f>SUMIFS('Census Data'!H:H,'Census Data'!$A:$A,$A2525)/SUMIFS('Census Data'!$F:$F,'Census Data'!$A:$A,$A2525)</f>
        <v>0.48365658483656587</v>
      </c>
      <c r="F2525" s="14">
        <f>SUM(SUMIFS('Census Data'!I:I,'Census Data'!$A:$A,$A2525),SUMIFS('Census Data'!J:J,'Census Data'!$A:$A,$A2525))/SUMIFS('Census Data'!$F:$F,'Census Data'!$A:$A,$A2525)</f>
        <v>0.92865861928658622</v>
      </c>
      <c r="G2525" s="14">
        <f>SUM(SUMIFS('Census Data'!K:K,'Census Data'!$A:$A,$A2525),SUMIFS('Census Data'!L:L,'Census Data'!$A:$A,$A2525))/SUMIFS('Census Data'!$F:$F,'Census Data'!$A:$A,$A2525)</f>
        <v>2.8617930286179302E-2</v>
      </c>
      <c r="H2525" s="14">
        <f>SUM(SUMIFS('Census Data'!O:O,'Census Data'!$A:$A,$A2525),SUMIFS('Census Data'!P:P,'Census Data'!$A:$A,$A2525))/SUMIFS('Census Data'!$F:$F,'Census Data'!$A:$A,$A2525)</f>
        <v>7.4596500745965008E-3</v>
      </c>
      <c r="I2525" s="16">
        <f t="shared" si="78"/>
        <v>3.5263800352637986E-2</v>
      </c>
      <c r="J2525" s="14">
        <f>SUM(SUMIFS('Census Data'!W:W,'Census Data'!$A:$A,$A2525),SUMIFS('Census Data'!X:X,'Census Data'!$A:$A,$A2525))/SUMIFS('Census Data'!$F:$F,'Census Data'!$A:$A,$A2525)</f>
        <v>0.64912518649125184</v>
      </c>
      <c r="K2525" s="16">
        <f t="shared" si="79"/>
        <v>0.35087481350874816</v>
      </c>
      <c r="L2525" s="19">
        <f>'EPA Data'!D2526/SUM('EPA Data'!D:D)</f>
        <v>3.249151237095493E-6</v>
      </c>
      <c r="M2525" s="19">
        <f>'EPA Data'!E2526/SUM('EPA Data'!E:E)</f>
        <v>1.2756248895302131E-5</v>
      </c>
      <c r="N2525" s="19">
        <f>'EPA Data'!F2526/SUM('EPA Data'!F:F)</f>
        <v>1.9408901446629495E-5</v>
      </c>
      <c r="O2525" s="19">
        <f>'EPA Data'!G2526/SUM('EPA Data'!G:G)</f>
        <v>3.6522455186677369E-6</v>
      </c>
      <c r="P2525" s="19">
        <f>'EPA Data'!H2526/SUM('EPA Data'!H:H)</f>
        <v>6.754729362747722E-6</v>
      </c>
      <c r="Q2525" s="19">
        <f>'EPA Data'!I2526/SUM('EPA Data'!I:I)</f>
        <v>5.7305068330722817E-6</v>
      </c>
      <c r="R2525" s="19">
        <f>'EPA Data'!J2526/SUM('EPA Data'!J:J)</f>
        <v>2.7334486432320268E-6</v>
      </c>
      <c r="S2525" s="19">
        <f>'EPA Data'!K2526/SUM('EPA Data'!K:K)</f>
        <v>1.7532639459324258E-5</v>
      </c>
      <c r="T2525" s="19">
        <f>'EPA Data'!L2526/SUM('EPA Data'!L:L)</f>
        <v>1.2810486683408602E-5</v>
      </c>
      <c r="U2525" s="19">
        <f>'EPA Data'!M2526/SUM('EPA Data'!M:M)</f>
        <v>1.2958668215062764E-6</v>
      </c>
      <c r="V2525" s="19">
        <f>'EPA Data'!N2526/SUM('EPA Data'!N:N)</f>
        <v>2.7410941380320704E-6</v>
      </c>
      <c r="W2525" s="19">
        <f>'EPA Data'!O2526/SUM('EPA Data'!O:O)</f>
        <v>2.1793028086339339E-6</v>
      </c>
      <c r="X2525" s="19">
        <f>'EPA Data'!P2526/SUM('EPA Data'!P:P)</f>
        <v>2.4151681175915396E-5</v>
      </c>
    </row>
    <row r="2526" spans="1:24" x14ac:dyDescent="0.35">
      <c r="A2526" s="13" t="s">
        <v>4065</v>
      </c>
      <c r="B2526" s="13" t="s">
        <v>2587</v>
      </c>
      <c r="C2526" s="18" t="s">
        <v>38</v>
      </c>
      <c r="D2526" s="14">
        <f>SUMIFS('Census Data'!G:G,'Census Data'!$A:$A,$A2526)/SUMIFS('Census Data'!$F:$F,'Census Data'!$A:$A,$A2526)</f>
        <v>0.50670074309522783</v>
      </c>
      <c r="E2526" s="16">
        <f>SUMIFS('Census Data'!H:H,'Census Data'!$A:$A,$A2526)/SUMIFS('Census Data'!$F:$F,'Census Data'!$A:$A,$A2526)</f>
        <v>0.49329925690477211</v>
      </c>
      <c r="F2526" s="14">
        <f>SUM(SUMIFS('Census Data'!I:I,'Census Data'!$A:$A,$A2526),SUMIFS('Census Data'!J:J,'Census Data'!$A:$A,$A2526))/SUMIFS('Census Data'!$F:$F,'Census Data'!$A:$A,$A2526)</f>
        <v>0.87541342725827931</v>
      </c>
      <c r="G2526" s="14">
        <f>SUM(SUMIFS('Census Data'!K:K,'Census Data'!$A:$A,$A2526),SUMIFS('Census Data'!L:L,'Census Data'!$A:$A,$A2526))/SUMIFS('Census Data'!$F:$F,'Census Data'!$A:$A,$A2526)</f>
        <v>8.3608951505519516E-2</v>
      </c>
      <c r="H2526" s="14">
        <f>SUM(SUMIFS('Census Data'!O:O,'Census Data'!$A:$A,$A2526),SUMIFS('Census Data'!P:P,'Census Data'!$A:$A,$A2526))/SUMIFS('Census Data'!$F:$F,'Census Data'!$A:$A,$A2526)</f>
        <v>1.4002834929771057E-2</v>
      </c>
      <c r="I2526" s="16">
        <f t="shared" si="78"/>
        <v>2.6974786306430132E-2</v>
      </c>
      <c r="J2526" s="14">
        <f>SUM(SUMIFS('Census Data'!W:W,'Census Data'!$A:$A,$A2526),SUMIFS('Census Data'!X:X,'Census Data'!$A:$A,$A2526))/SUMIFS('Census Data'!$F:$F,'Census Data'!$A:$A,$A2526)</f>
        <v>0.2359005197371247</v>
      </c>
      <c r="K2526" s="16">
        <f t="shared" si="79"/>
        <v>0.76409948026287533</v>
      </c>
      <c r="L2526" s="19">
        <f>'EPA Data'!D2527/SUM('EPA Data'!D:D)</f>
        <v>1.0483318709276507E-4</v>
      </c>
      <c r="M2526" s="19">
        <f>'EPA Data'!E2527/SUM('EPA Data'!E:E)</f>
        <v>8.7502075133790943E-5</v>
      </c>
      <c r="N2526" s="19">
        <f>'EPA Data'!F2527/SUM('EPA Data'!F:F)</f>
        <v>1.2009458295438983E-4</v>
      </c>
      <c r="O2526" s="19">
        <f>'EPA Data'!G2527/SUM('EPA Data'!G:G)</f>
        <v>7.8135639318793689E-5</v>
      </c>
      <c r="P2526" s="19">
        <f>'EPA Data'!H2527/SUM('EPA Data'!H:H)</f>
        <v>8.3069508574578284E-5</v>
      </c>
      <c r="Q2526" s="19">
        <f>'EPA Data'!I2527/SUM('EPA Data'!I:I)</f>
        <v>1.1188512537087586E-4</v>
      </c>
      <c r="R2526" s="19">
        <f>'EPA Data'!J2527/SUM('EPA Data'!J:J)</f>
        <v>9.7466628210397729E-5</v>
      </c>
      <c r="S2526" s="19">
        <f>'EPA Data'!K2527/SUM('EPA Data'!K:K)</f>
        <v>1.3212314642122415E-4</v>
      </c>
      <c r="T2526" s="19">
        <f>'EPA Data'!L2527/SUM('EPA Data'!L:L)</f>
        <v>1.6050798822446168E-4</v>
      </c>
      <c r="U2526" s="19">
        <f>'EPA Data'!M2527/SUM('EPA Data'!M:M)</f>
        <v>2.2298939604859595E-5</v>
      </c>
      <c r="V2526" s="19">
        <f>'EPA Data'!N2527/SUM('EPA Data'!N:N)</f>
        <v>3.0614288899236953E-5</v>
      </c>
      <c r="W2526" s="19">
        <f>'EPA Data'!O2527/SUM('EPA Data'!O:O)</f>
        <v>3.5398013732368929E-5</v>
      </c>
      <c r="X2526" s="19">
        <f>'EPA Data'!P2527/SUM('EPA Data'!P:P)</f>
        <v>7.2259073861037038E-5</v>
      </c>
    </row>
    <row r="2527" spans="1:24" x14ac:dyDescent="0.35">
      <c r="A2527" s="13" t="s">
        <v>4066</v>
      </c>
      <c r="B2527" s="13" t="s">
        <v>2587</v>
      </c>
      <c r="C2527" s="18" t="s">
        <v>40</v>
      </c>
      <c r="D2527" s="14">
        <f>SUMIFS('Census Data'!G:G,'Census Data'!$A:$A,$A2527)/SUMIFS('Census Data'!$F:$F,'Census Data'!$A:$A,$A2527)</f>
        <v>0.51199095471406186</v>
      </c>
      <c r="E2527" s="16">
        <f>SUMIFS('Census Data'!H:H,'Census Data'!$A:$A,$A2527)/SUMIFS('Census Data'!$F:$F,'Census Data'!$A:$A,$A2527)</f>
        <v>0.48800904528593814</v>
      </c>
      <c r="F2527" s="14">
        <f>SUM(SUMIFS('Census Data'!I:I,'Census Data'!$A:$A,$A2527),SUMIFS('Census Data'!J:J,'Census Data'!$A:$A,$A2527))/SUMIFS('Census Data'!$F:$F,'Census Data'!$A:$A,$A2527)</f>
        <v>0.8110209668141154</v>
      </c>
      <c r="G2527" s="14">
        <f>SUM(SUMIFS('Census Data'!K:K,'Census Data'!$A:$A,$A2527),SUMIFS('Census Data'!L:L,'Census Data'!$A:$A,$A2527))/SUMIFS('Census Data'!$F:$F,'Census Data'!$A:$A,$A2527)</f>
        <v>0.14317735504730922</v>
      </c>
      <c r="H2527" s="14">
        <f>SUM(SUMIFS('Census Data'!O:O,'Census Data'!$A:$A,$A2527),SUMIFS('Census Data'!P:P,'Census Data'!$A:$A,$A2527))/SUMIFS('Census Data'!$F:$F,'Census Data'!$A:$A,$A2527)</f>
        <v>6.307896772657846E-3</v>
      </c>
      <c r="I2527" s="16">
        <f t="shared" si="78"/>
        <v>3.9493781365917524E-2</v>
      </c>
      <c r="J2527" s="14">
        <f>SUM(SUMIFS('Census Data'!W:W,'Census Data'!$A:$A,$A2527),SUMIFS('Census Data'!X:X,'Census Data'!$A:$A,$A2527))/SUMIFS('Census Data'!$F:$F,'Census Data'!$A:$A,$A2527)</f>
        <v>0.23414595441651956</v>
      </c>
      <c r="K2527" s="16">
        <f t="shared" si="79"/>
        <v>0.76585404558348047</v>
      </c>
      <c r="L2527" s="19">
        <f>'EPA Data'!D2528/SUM('EPA Data'!D:D)</f>
        <v>1.4817332735623788E-4</v>
      </c>
      <c r="M2527" s="19">
        <f>'EPA Data'!E2528/SUM('EPA Data'!E:E)</f>
        <v>2.0812949182216612E-4</v>
      </c>
      <c r="N2527" s="19">
        <f>'EPA Data'!F2528/SUM('EPA Data'!F:F)</f>
        <v>2.8690091959305994E-4</v>
      </c>
      <c r="O2527" s="19">
        <f>'EPA Data'!G2528/SUM('EPA Data'!G:G)</f>
        <v>6.96482285315693E-5</v>
      </c>
      <c r="P2527" s="19">
        <f>'EPA Data'!H2528/SUM('EPA Data'!H:H)</f>
        <v>1.2586551995722286E-4</v>
      </c>
      <c r="Q2527" s="19">
        <f>'EPA Data'!I2528/SUM('EPA Data'!I:I)</f>
        <v>1.6532900782686126E-4</v>
      </c>
      <c r="R2527" s="19">
        <f>'EPA Data'!J2528/SUM('EPA Data'!J:J)</f>
        <v>9.9377996215312846E-5</v>
      </c>
      <c r="S2527" s="19">
        <f>'EPA Data'!K2528/SUM('EPA Data'!K:K)</f>
        <v>2.3842556130078001E-4</v>
      </c>
      <c r="T2527" s="19">
        <f>'EPA Data'!L2528/SUM('EPA Data'!L:L)</f>
        <v>2.4495229043666072E-4</v>
      </c>
      <c r="U2527" s="19">
        <f>'EPA Data'!M2528/SUM('EPA Data'!M:M)</f>
        <v>3.4688489784677372E-5</v>
      </c>
      <c r="V2527" s="19">
        <f>'EPA Data'!N2528/SUM('EPA Data'!N:N)</f>
        <v>5.7573918533443742E-5</v>
      </c>
      <c r="W2527" s="19">
        <f>'EPA Data'!O2528/SUM('EPA Data'!O:O)</f>
        <v>6.1816510933007578E-5</v>
      </c>
      <c r="X2527" s="19">
        <f>'EPA Data'!P2528/SUM('EPA Data'!P:P)</f>
        <v>1.9144225369347576E-4</v>
      </c>
    </row>
    <row r="2528" spans="1:24" x14ac:dyDescent="0.35">
      <c r="A2528" s="13" t="s">
        <v>4067</v>
      </c>
      <c r="B2528" s="13" t="s">
        <v>2587</v>
      </c>
      <c r="C2528" s="18" t="s">
        <v>4068</v>
      </c>
      <c r="D2528" s="14">
        <f>SUMIFS('Census Data'!G:G,'Census Data'!$A:$A,$A2528)/SUMIFS('Census Data'!$F:$F,'Census Data'!$A:$A,$A2528)</f>
        <v>0.58158368326334731</v>
      </c>
      <c r="E2528" s="16">
        <f>SUMIFS('Census Data'!H:H,'Census Data'!$A:$A,$A2528)/SUMIFS('Census Data'!$F:$F,'Census Data'!$A:$A,$A2528)</f>
        <v>0.41841631673665269</v>
      </c>
      <c r="F2528" s="14">
        <f>SUM(SUMIFS('Census Data'!I:I,'Census Data'!$A:$A,$A2528),SUMIFS('Census Data'!J:J,'Census Data'!$A:$A,$A2528))/SUMIFS('Census Data'!$F:$F,'Census Data'!$A:$A,$A2528)</f>
        <v>0.86562687462507504</v>
      </c>
      <c r="G2528" s="14">
        <f>SUM(SUMIFS('Census Data'!K:K,'Census Data'!$A:$A,$A2528),SUMIFS('Census Data'!L:L,'Census Data'!$A:$A,$A2528))/SUMIFS('Census Data'!$F:$F,'Census Data'!$A:$A,$A2528)</f>
        <v>9.6730653869226149E-2</v>
      </c>
      <c r="H2528" s="14">
        <f>SUM(SUMIFS('Census Data'!O:O,'Census Data'!$A:$A,$A2528),SUMIFS('Census Data'!P:P,'Census Data'!$A:$A,$A2528))/SUMIFS('Census Data'!$F:$F,'Census Data'!$A:$A,$A2528)</f>
        <v>8.5482903419316133E-3</v>
      </c>
      <c r="I2528" s="16">
        <f t="shared" si="78"/>
        <v>2.9094181163767163E-2</v>
      </c>
      <c r="J2528" s="14">
        <f>SUM(SUMIFS('Census Data'!W:W,'Census Data'!$A:$A,$A2528),SUMIFS('Census Data'!X:X,'Census Data'!$A:$A,$A2528))/SUMIFS('Census Data'!$F:$F,'Census Data'!$A:$A,$A2528)</f>
        <v>0.29484103179364129</v>
      </c>
      <c r="K2528" s="16">
        <f t="shared" si="79"/>
        <v>0.70515896820635871</v>
      </c>
      <c r="L2528" s="19">
        <f>'EPA Data'!D2529/SUM('EPA Data'!D:D)</f>
        <v>4.2366332891848278E-6</v>
      </c>
      <c r="M2528" s="19">
        <f>'EPA Data'!E2529/SUM('EPA Data'!E:E)</f>
        <v>8.8395376240980482E-6</v>
      </c>
      <c r="N2528" s="19">
        <f>'EPA Data'!F2529/SUM('EPA Data'!F:F)</f>
        <v>1.7664292442185172E-5</v>
      </c>
      <c r="O2528" s="19">
        <f>'EPA Data'!G2529/SUM('EPA Data'!G:G)</f>
        <v>4.0670121195913677E-6</v>
      </c>
      <c r="P2528" s="19">
        <f>'EPA Data'!H2529/SUM('EPA Data'!H:H)</f>
        <v>7.8962167634787166E-6</v>
      </c>
      <c r="Q2528" s="19">
        <f>'EPA Data'!I2529/SUM('EPA Data'!I:I)</f>
        <v>8.5697413291320285E-6</v>
      </c>
      <c r="R2528" s="19">
        <f>'EPA Data'!J2529/SUM('EPA Data'!J:J)</f>
        <v>3.8885255416750102E-6</v>
      </c>
      <c r="S2528" s="19">
        <f>'EPA Data'!K2529/SUM('EPA Data'!K:K)</f>
        <v>2.3139462145849675E-5</v>
      </c>
      <c r="T2528" s="19">
        <f>'EPA Data'!L2529/SUM('EPA Data'!L:L)</f>
        <v>1.6725425419461448E-5</v>
      </c>
      <c r="U2528" s="19">
        <f>'EPA Data'!M2529/SUM('EPA Data'!M:M)</f>
        <v>1.7724197975519111E-6</v>
      </c>
      <c r="V2528" s="19">
        <f>'EPA Data'!N2529/SUM('EPA Data'!N:N)</f>
        <v>3.3426047544903136E-6</v>
      </c>
      <c r="W2528" s="19">
        <f>'EPA Data'!O2529/SUM('EPA Data'!O:O)</f>
        <v>3.7566965077468451E-6</v>
      </c>
      <c r="X2528" s="19">
        <f>'EPA Data'!P2529/SUM('EPA Data'!P:P)</f>
        <v>2.7111680126170035E-5</v>
      </c>
    </row>
    <row r="2529" spans="1:24" x14ac:dyDescent="0.35">
      <c r="A2529" s="13" t="s">
        <v>4069</v>
      </c>
      <c r="B2529" s="13" t="s">
        <v>2587</v>
      </c>
      <c r="C2529" s="18" t="s">
        <v>48</v>
      </c>
      <c r="D2529" s="14">
        <f>SUMIFS('Census Data'!G:G,'Census Data'!$A:$A,$A2529)/SUMIFS('Census Data'!$F:$F,'Census Data'!$A:$A,$A2529)</f>
        <v>0.50254403131115455</v>
      </c>
      <c r="E2529" s="16">
        <f>SUMIFS('Census Data'!H:H,'Census Data'!$A:$A,$A2529)/SUMIFS('Census Data'!$F:$F,'Census Data'!$A:$A,$A2529)</f>
        <v>0.4974559686888454</v>
      </c>
      <c r="F2529" s="14">
        <f>SUM(SUMIFS('Census Data'!I:I,'Census Data'!$A:$A,$A2529),SUMIFS('Census Data'!J:J,'Census Data'!$A:$A,$A2529))/SUMIFS('Census Data'!$F:$F,'Census Data'!$A:$A,$A2529)</f>
        <v>0.94227005870841485</v>
      </c>
      <c r="G2529" s="14">
        <f>SUM(SUMIFS('Census Data'!K:K,'Census Data'!$A:$A,$A2529),SUMIFS('Census Data'!L:L,'Census Data'!$A:$A,$A2529))/SUMIFS('Census Data'!$F:$F,'Census Data'!$A:$A,$A2529)</f>
        <v>1.1545988258317026E-2</v>
      </c>
      <c r="H2529" s="14">
        <f>SUM(SUMIFS('Census Data'!O:O,'Census Data'!$A:$A,$A2529),SUMIFS('Census Data'!P:P,'Census Data'!$A:$A,$A2529))/SUMIFS('Census Data'!$F:$F,'Census Data'!$A:$A,$A2529)</f>
        <v>7.6320939334637962E-3</v>
      </c>
      <c r="I2529" s="16">
        <f t="shared" si="78"/>
        <v>3.8551859099804409E-2</v>
      </c>
      <c r="J2529" s="14">
        <f>SUM(SUMIFS('Census Data'!W:W,'Census Data'!$A:$A,$A2529),SUMIFS('Census Data'!X:X,'Census Data'!$A:$A,$A2529))/SUMIFS('Census Data'!$F:$F,'Census Data'!$A:$A,$A2529)</f>
        <v>6.3307240704500972E-2</v>
      </c>
      <c r="K2529" s="16">
        <f t="shared" si="79"/>
        <v>0.936692759295499</v>
      </c>
      <c r="L2529" s="19">
        <f>'EPA Data'!D2530/SUM('EPA Data'!D:D)</f>
        <v>2.0371231151836206E-5</v>
      </c>
      <c r="M2529" s="19">
        <f>'EPA Data'!E2530/SUM('EPA Data'!E:E)</f>
        <v>2.5459788951882687E-5</v>
      </c>
      <c r="N2529" s="19">
        <f>'EPA Data'!F2530/SUM('EPA Data'!F:F)</f>
        <v>4.174721087810383E-5</v>
      </c>
      <c r="O2529" s="19">
        <f>'EPA Data'!G2530/SUM('EPA Data'!G:G)</f>
        <v>1.481902359376801E-5</v>
      </c>
      <c r="P2529" s="19">
        <f>'EPA Data'!H2530/SUM('EPA Data'!H:H)</f>
        <v>2.4382670129346174E-5</v>
      </c>
      <c r="Q2529" s="19">
        <f>'EPA Data'!I2530/SUM('EPA Data'!I:I)</f>
        <v>2.5269865947342039E-5</v>
      </c>
      <c r="R2529" s="19">
        <f>'EPA Data'!J2530/SUM('EPA Data'!J:J)</f>
        <v>1.6930978702709911E-5</v>
      </c>
      <c r="S2529" s="19">
        <f>'EPA Data'!K2530/SUM('EPA Data'!K:K)</f>
        <v>6.717599722188003E-5</v>
      </c>
      <c r="T2529" s="19">
        <f>'EPA Data'!L2530/SUM('EPA Data'!L:L)</f>
        <v>3.942159956820513E-5</v>
      </c>
      <c r="U2529" s="19">
        <f>'EPA Data'!M2530/SUM('EPA Data'!M:M)</f>
        <v>6.4815458644180379E-6</v>
      </c>
      <c r="V2529" s="19">
        <f>'EPA Data'!N2530/SUM('EPA Data'!N:N)</f>
        <v>1.112569412063301E-5</v>
      </c>
      <c r="W2529" s="19">
        <f>'EPA Data'!O2530/SUM('EPA Data'!O:O)</f>
        <v>1.0473955718334424E-5</v>
      </c>
      <c r="X2529" s="19">
        <f>'EPA Data'!P2530/SUM('EPA Data'!P:P)</f>
        <v>6.4044699965766134E-5</v>
      </c>
    </row>
    <row r="2530" spans="1:24" x14ac:dyDescent="0.35">
      <c r="A2530" s="13" t="s">
        <v>4070</v>
      </c>
      <c r="B2530" s="13" t="s">
        <v>2587</v>
      </c>
      <c r="C2530" s="18" t="s">
        <v>4071</v>
      </c>
      <c r="D2530" s="14">
        <f>SUMIFS('Census Data'!G:G,'Census Data'!$A:$A,$A2530)/SUMIFS('Census Data'!$F:$F,'Census Data'!$A:$A,$A2530)</f>
        <v>0.51825677267373382</v>
      </c>
      <c r="E2530" s="16">
        <f>SUMIFS('Census Data'!H:H,'Census Data'!$A:$A,$A2530)/SUMIFS('Census Data'!$F:$F,'Census Data'!$A:$A,$A2530)</f>
        <v>0.48174322732626618</v>
      </c>
      <c r="F2530" s="14">
        <f>SUM(SUMIFS('Census Data'!I:I,'Census Data'!$A:$A,$A2530),SUMIFS('Census Data'!J:J,'Census Data'!$A:$A,$A2530))/SUMIFS('Census Data'!$F:$F,'Census Data'!$A:$A,$A2530)</f>
        <v>0.89045936395759717</v>
      </c>
      <c r="G2530" s="14">
        <f>SUM(SUMIFS('Census Data'!K:K,'Census Data'!$A:$A,$A2530),SUMIFS('Census Data'!L:L,'Census Data'!$A:$A,$A2530))/SUMIFS('Census Data'!$F:$F,'Census Data'!$A:$A,$A2530)</f>
        <v>4.7114252061248529E-2</v>
      </c>
      <c r="H2530" s="14">
        <f>SUM(SUMIFS('Census Data'!O:O,'Census Data'!$A:$A,$A2530),SUMIFS('Census Data'!P:P,'Census Data'!$A:$A,$A2530))/SUMIFS('Census Data'!$F:$F,'Census Data'!$A:$A,$A2530)</f>
        <v>7.852375343541421E-3</v>
      </c>
      <c r="I2530" s="16">
        <f t="shared" si="78"/>
        <v>5.4574008637612859E-2</v>
      </c>
      <c r="J2530" s="14">
        <f>SUM(SUMIFS('Census Data'!W:W,'Census Data'!$A:$A,$A2530),SUMIFS('Census Data'!X:X,'Census Data'!$A:$A,$A2530))/SUMIFS('Census Data'!$F:$F,'Census Data'!$A:$A,$A2530)</f>
        <v>0.59952885747938756</v>
      </c>
      <c r="K2530" s="16">
        <f t="shared" si="79"/>
        <v>0.40047114252061244</v>
      </c>
      <c r="L2530" s="19">
        <f>'EPA Data'!D2531/SUM('EPA Data'!D:D)</f>
        <v>1.1921179798272569E-6</v>
      </c>
      <c r="M2530" s="19">
        <f>'EPA Data'!E2531/SUM('EPA Data'!E:E)</f>
        <v>2.2213147103381805E-6</v>
      </c>
      <c r="N2530" s="19">
        <f>'EPA Data'!F2531/SUM('EPA Data'!F:F)</f>
        <v>4.1193189522638709E-6</v>
      </c>
      <c r="O2530" s="19">
        <f>'EPA Data'!G2531/SUM('EPA Data'!G:G)</f>
        <v>8.9130523155141354E-7</v>
      </c>
      <c r="P2530" s="19">
        <f>'EPA Data'!H2531/SUM('EPA Data'!H:H)</f>
        <v>1.8723330027797837E-6</v>
      </c>
      <c r="Q2530" s="19">
        <f>'EPA Data'!I2531/SUM('EPA Data'!I:I)</f>
        <v>1.9164361216483216E-6</v>
      </c>
      <c r="R2530" s="19">
        <f>'EPA Data'!J2531/SUM('EPA Data'!J:J)</f>
        <v>1.1691660175919799E-6</v>
      </c>
      <c r="S2530" s="19">
        <f>'EPA Data'!K2531/SUM('EPA Data'!K:K)</f>
        <v>7.2028980898821707E-6</v>
      </c>
      <c r="T2530" s="19">
        <f>'EPA Data'!L2531/SUM('EPA Data'!L:L)</f>
        <v>5.0971346254121658E-6</v>
      </c>
      <c r="U2530" s="19">
        <f>'EPA Data'!M2531/SUM('EPA Data'!M:M)</f>
        <v>4.1789735168583249E-7</v>
      </c>
      <c r="V2530" s="19">
        <f>'EPA Data'!N2531/SUM('EPA Data'!N:N)</f>
        <v>8.1228758436302519E-7</v>
      </c>
      <c r="W2530" s="19">
        <f>'EPA Data'!O2531/SUM('EPA Data'!O:O)</f>
        <v>6.8515088245940922E-7</v>
      </c>
      <c r="X2530" s="19">
        <f>'EPA Data'!P2531/SUM('EPA Data'!P:P)</f>
        <v>6.3558120196110537E-6</v>
      </c>
    </row>
    <row r="2531" spans="1:24" x14ac:dyDescent="0.35">
      <c r="A2531" s="13" t="s">
        <v>4072</v>
      </c>
      <c r="B2531" s="13" t="s">
        <v>2587</v>
      </c>
      <c r="C2531" s="18" t="s">
        <v>4073</v>
      </c>
      <c r="D2531" s="14">
        <f>SUMIFS('Census Data'!G:G,'Census Data'!$A:$A,$A2531)/SUMIFS('Census Data'!$F:$F,'Census Data'!$A:$A,$A2531)</f>
        <v>0.49315068493150682</v>
      </c>
      <c r="E2531" s="16">
        <f>SUMIFS('Census Data'!H:H,'Census Data'!$A:$A,$A2531)/SUMIFS('Census Data'!$F:$F,'Census Data'!$A:$A,$A2531)</f>
        <v>0.50684931506849318</v>
      </c>
      <c r="F2531" s="14">
        <f>SUM(SUMIFS('Census Data'!I:I,'Census Data'!$A:$A,$A2531),SUMIFS('Census Data'!J:J,'Census Data'!$A:$A,$A2531))/SUMIFS('Census Data'!$F:$F,'Census Data'!$A:$A,$A2531)</f>
        <v>0.9403348554033486</v>
      </c>
      <c r="G2531" s="14">
        <f>SUM(SUMIFS('Census Data'!K:K,'Census Data'!$A:$A,$A2531),SUMIFS('Census Data'!L:L,'Census Data'!$A:$A,$A2531))/SUMIFS('Census Data'!$F:$F,'Census Data'!$A:$A,$A2531)</f>
        <v>1.0350076103500762E-2</v>
      </c>
      <c r="H2531" s="14">
        <f>SUM(SUMIFS('Census Data'!O:O,'Census Data'!$A:$A,$A2531),SUMIFS('Census Data'!P:P,'Census Data'!$A:$A,$A2531))/SUMIFS('Census Data'!$F:$F,'Census Data'!$A:$A,$A2531)</f>
        <v>1.5220700152207001E-3</v>
      </c>
      <c r="I2531" s="16">
        <f t="shared" si="78"/>
        <v>4.7792998477929949E-2</v>
      </c>
      <c r="J2531" s="14">
        <f>SUM(SUMIFS('Census Data'!W:W,'Census Data'!$A:$A,$A2531),SUMIFS('Census Data'!X:X,'Census Data'!$A:$A,$A2531))/SUMIFS('Census Data'!$F:$F,'Census Data'!$A:$A,$A2531)</f>
        <v>0.20487062404870623</v>
      </c>
      <c r="K2531" s="16">
        <f t="shared" si="79"/>
        <v>0.79512937595129374</v>
      </c>
      <c r="L2531" s="19">
        <f>'EPA Data'!D2532/SUM('EPA Data'!D:D)</f>
        <v>3.0486244841117332E-6</v>
      </c>
      <c r="M2531" s="19">
        <f>'EPA Data'!E2532/SUM('EPA Data'!E:E)</f>
        <v>4.2765178882451154E-6</v>
      </c>
      <c r="N2531" s="19">
        <f>'EPA Data'!F2532/SUM('EPA Data'!F:F)</f>
        <v>9.4856090558785627E-6</v>
      </c>
      <c r="O2531" s="19">
        <f>'EPA Data'!G2532/SUM('EPA Data'!G:G)</f>
        <v>2.7129751431951634E-6</v>
      </c>
      <c r="P2531" s="19">
        <f>'EPA Data'!H2532/SUM('EPA Data'!H:H)</f>
        <v>4.2138469300835793E-6</v>
      </c>
      <c r="Q2531" s="19">
        <f>'EPA Data'!I2532/SUM('EPA Data'!I:I)</f>
        <v>5.6352846359422042E-6</v>
      </c>
      <c r="R2531" s="19">
        <f>'EPA Data'!J2532/SUM('EPA Data'!J:J)</f>
        <v>2.8454514134631931E-6</v>
      </c>
      <c r="S2531" s="19">
        <f>'EPA Data'!K2532/SUM('EPA Data'!K:K)</f>
        <v>1.4700314697949882E-5</v>
      </c>
      <c r="T2531" s="19">
        <f>'EPA Data'!L2532/SUM('EPA Data'!L:L)</f>
        <v>1.1179836141434783E-5</v>
      </c>
      <c r="U2531" s="19">
        <f>'EPA Data'!M2532/SUM('EPA Data'!M:M)</f>
        <v>1.1304922282659431E-6</v>
      </c>
      <c r="V2531" s="19">
        <f>'EPA Data'!N2532/SUM('EPA Data'!N:N)</f>
        <v>1.8173664269843797E-6</v>
      </c>
      <c r="W2531" s="19">
        <f>'EPA Data'!O2532/SUM('EPA Data'!O:O)</f>
        <v>2.1057056962428388E-6</v>
      </c>
      <c r="X2531" s="19">
        <f>'EPA Data'!P2532/SUM('EPA Data'!P:P)</f>
        <v>1.086128905945056E-5</v>
      </c>
    </row>
    <row r="2532" spans="1:24" x14ac:dyDescent="0.35">
      <c r="A2532" s="13" t="s">
        <v>4074</v>
      </c>
      <c r="B2532" s="13" t="s">
        <v>2587</v>
      </c>
      <c r="C2532" s="18" t="s">
        <v>4075</v>
      </c>
      <c r="D2532" s="14">
        <f>SUMIFS('Census Data'!G:G,'Census Data'!$A:$A,$A2532)/SUMIFS('Census Data'!$F:$F,'Census Data'!$A:$A,$A2532)</f>
        <v>0.5050084558345258</v>
      </c>
      <c r="E2532" s="16">
        <f>SUMIFS('Census Data'!H:H,'Census Data'!$A:$A,$A2532)/SUMIFS('Census Data'!$F:$F,'Census Data'!$A:$A,$A2532)</f>
        <v>0.4949915441654742</v>
      </c>
      <c r="F2532" s="14">
        <f>SUM(SUMIFS('Census Data'!I:I,'Census Data'!$A:$A,$A2532),SUMIFS('Census Data'!J:J,'Census Data'!$A:$A,$A2532))/SUMIFS('Census Data'!$F:$F,'Census Data'!$A:$A,$A2532)</f>
        <v>0.91804344998048648</v>
      </c>
      <c r="G2532" s="14">
        <f>SUM(SUMIFS('Census Data'!K:K,'Census Data'!$A:$A,$A2532),SUMIFS('Census Data'!L:L,'Census Data'!$A:$A,$A2532))/SUMIFS('Census Data'!$F:$F,'Census Data'!$A:$A,$A2532)</f>
        <v>3.4213607389098476E-2</v>
      </c>
      <c r="H2532" s="14">
        <f>SUM(SUMIFS('Census Data'!O:O,'Census Data'!$A:$A,$A2532),SUMIFS('Census Data'!P:P,'Census Data'!$A:$A,$A2532))/SUMIFS('Census Data'!$F:$F,'Census Data'!$A:$A,$A2532)</f>
        <v>1.2098347860023416E-2</v>
      </c>
      <c r="I2532" s="16">
        <f t="shared" si="78"/>
        <v>3.5644594770391613E-2</v>
      </c>
      <c r="J2532" s="14">
        <f>SUM(SUMIFS('Census Data'!W:W,'Census Data'!$A:$A,$A2532),SUMIFS('Census Data'!X:X,'Census Data'!$A:$A,$A2532))/SUMIFS('Census Data'!$F:$F,'Census Data'!$A:$A,$A2532)</f>
        <v>0.15584753479901131</v>
      </c>
      <c r="K2532" s="16">
        <f t="shared" si="79"/>
        <v>0.84415246520098863</v>
      </c>
      <c r="L2532" s="19">
        <f>'EPA Data'!D2533/SUM('EPA Data'!D:D)</f>
        <v>1.106825953936055E-5</v>
      </c>
      <c r="M2532" s="19">
        <f>'EPA Data'!E2533/SUM('EPA Data'!E:E)</f>
        <v>2.0215936022729813E-5</v>
      </c>
      <c r="N2532" s="19">
        <f>'EPA Data'!F2533/SUM('EPA Data'!F:F)</f>
        <v>2.6987652798543755E-5</v>
      </c>
      <c r="O2532" s="19">
        <f>'EPA Data'!G2533/SUM('EPA Data'!G:G)</f>
        <v>8.0804935222055249E-6</v>
      </c>
      <c r="P2532" s="19">
        <f>'EPA Data'!H2533/SUM('EPA Data'!H:H)</f>
        <v>1.8266838215023837E-5</v>
      </c>
      <c r="Q2532" s="19">
        <f>'EPA Data'!I2533/SUM('EPA Data'!I:I)</f>
        <v>1.6565498107434769E-5</v>
      </c>
      <c r="R2532" s="19">
        <f>'EPA Data'!J2533/SUM('EPA Data'!J:J)</f>
        <v>9.0328461350183157E-6</v>
      </c>
      <c r="S2532" s="19">
        <f>'EPA Data'!K2533/SUM('EPA Data'!K:K)</f>
        <v>4.8864240013934737E-5</v>
      </c>
      <c r="T2532" s="19">
        <f>'EPA Data'!L2533/SUM('EPA Data'!L:L)</f>
        <v>2.8841354133624112E-5</v>
      </c>
      <c r="U2532" s="19">
        <f>'EPA Data'!M2533/SUM('EPA Data'!M:M)</f>
        <v>3.3630215037769749E-6</v>
      </c>
      <c r="V2532" s="19">
        <f>'EPA Data'!N2533/SUM('EPA Data'!N:N)</f>
        <v>8.3191194319898101E-6</v>
      </c>
      <c r="W2532" s="19">
        <f>'EPA Data'!O2533/SUM('EPA Data'!O:O)</f>
        <v>6.2592085781102741E-6</v>
      </c>
      <c r="X2532" s="19">
        <f>'EPA Data'!P2533/SUM('EPA Data'!P:P)</f>
        <v>4.4802988979240545E-5</v>
      </c>
    </row>
    <row r="2533" spans="1:24" x14ac:dyDescent="0.35">
      <c r="A2533" s="13" t="s">
        <v>4076</v>
      </c>
      <c r="B2533" s="13" t="s">
        <v>2587</v>
      </c>
      <c r="C2533" s="18" t="s">
        <v>4077</v>
      </c>
      <c r="D2533" s="14">
        <f>SUMIFS('Census Data'!G:G,'Census Data'!$A:$A,$A2533)/SUMIFS('Census Data'!$F:$F,'Census Data'!$A:$A,$A2533)</f>
        <v>0.49666328165803536</v>
      </c>
      <c r="E2533" s="16">
        <f>SUMIFS('Census Data'!H:H,'Census Data'!$A:$A,$A2533)/SUMIFS('Census Data'!$F:$F,'Census Data'!$A:$A,$A2533)</f>
        <v>0.50333671834196458</v>
      </c>
      <c r="F2533" s="14">
        <f>SUM(SUMIFS('Census Data'!I:I,'Census Data'!$A:$A,$A2533),SUMIFS('Census Data'!J:J,'Census Data'!$A:$A,$A2533))/SUMIFS('Census Data'!$F:$F,'Census Data'!$A:$A,$A2533)</f>
        <v>0.6825837086379607</v>
      </c>
      <c r="G2533" s="14">
        <f>SUM(SUMIFS('Census Data'!K:K,'Census Data'!$A:$A,$A2533),SUMIFS('Census Data'!L:L,'Census Data'!$A:$A,$A2533))/SUMIFS('Census Data'!$F:$F,'Census Data'!$A:$A,$A2533)</f>
        <v>0.11157869863765124</v>
      </c>
      <c r="H2533" s="14">
        <f>SUM(SUMIFS('Census Data'!O:O,'Census Data'!$A:$A,$A2533),SUMIFS('Census Data'!P:P,'Census Data'!$A:$A,$A2533))/SUMIFS('Census Data'!$F:$F,'Census Data'!$A:$A,$A2533)</f>
        <v>0.1694857881209639</v>
      </c>
      <c r="I2533" s="16">
        <f t="shared" si="78"/>
        <v>3.6351804603424132E-2</v>
      </c>
      <c r="J2533" s="14">
        <f>SUM(SUMIFS('Census Data'!W:W,'Census Data'!$A:$A,$A2533),SUMIFS('Census Data'!X:X,'Census Data'!$A:$A,$A2533))/SUMIFS('Census Data'!$F:$F,'Census Data'!$A:$A,$A2533)</f>
        <v>0.15883660722741538</v>
      </c>
      <c r="K2533" s="16">
        <f t="shared" si="79"/>
        <v>0.84116339277258456</v>
      </c>
      <c r="L2533" s="19">
        <f>'EPA Data'!D2534/SUM('EPA Data'!D:D)</f>
        <v>1.6827337221492387E-3</v>
      </c>
      <c r="M2533" s="19">
        <f>'EPA Data'!E2534/SUM('EPA Data'!E:E)</f>
        <v>2.1577738679447261E-3</v>
      </c>
      <c r="N2533" s="19">
        <f>'EPA Data'!F2534/SUM('EPA Data'!F:F)</f>
        <v>3.0243087876804364E-3</v>
      </c>
      <c r="O2533" s="19">
        <f>'EPA Data'!G2534/SUM('EPA Data'!G:G)</f>
        <v>3.037736609031982E-3</v>
      </c>
      <c r="P2533" s="19">
        <f>'EPA Data'!H2534/SUM('EPA Data'!H:H)</f>
        <v>2.3694622673714272E-3</v>
      </c>
      <c r="Q2533" s="19">
        <f>'EPA Data'!I2534/SUM('EPA Data'!I:I)</f>
        <v>1.9473809524029194E-3</v>
      </c>
      <c r="R2533" s="19">
        <f>'EPA Data'!J2534/SUM('EPA Data'!J:J)</f>
        <v>2.0793496325929627E-3</v>
      </c>
      <c r="S2533" s="19">
        <f>'EPA Data'!K2534/SUM('EPA Data'!K:K)</f>
        <v>3.3413079246461344E-3</v>
      </c>
      <c r="T2533" s="19">
        <f>'EPA Data'!L2534/SUM('EPA Data'!L:L)</f>
        <v>2.4804370999671264E-3</v>
      </c>
      <c r="U2533" s="19">
        <f>'EPA Data'!M2534/SUM('EPA Data'!M:M)</f>
        <v>9.7542334242563386E-4</v>
      </c>
      <c r="V2533" s="19">
        <f>'EPA Data'!N2534/SUM('EPA Data'!N:N)</f>
        <v>1.3427382063684735E-3</v>
      </c>
      <c r="W2533" s="19">
        <f>'EPA Data'!O2534/SUM('EPA Data'!O:O)</f>
        <v>6.7560453655102649E-4</v>
      </c>
      <c r="X2533" s="19">
        <f>'EPA Data'!P2534/SUM('EPA Data'!P:P)</f>
        <v>3.0005260911638884E-3</v>
      </c>
    </row>
    <row r="2534" spans="1:24" x14ac:dyDescent="0.35">
      <c r="A2534" s="13" t="s">
        <v>4078</v>
      </c>
      <c r="B2534" s="13" t="s">
        <v>2587</v>
      </c>
      <c r="C2534" s="18" t="s">
        <v>4079</v>
      </c>
      <c r="D2534" s="14">
        <f>SUMIFS('Census Data'!G:G,'Census Data'!$A:$A,$A2534)/SUMIFS('Census Data'!$F:$F,'Census Data'!$A:$A,$A2534)</f>
        <v>0.49151263674085249</v>
      </c>
      <c r="E2534" s="16">
        <f>SUMIFS('Census Data'!H:H,'Census Data'!$A:$A,$A2534)/SUMIFS('Census Data'!$F:$F,'Census Data'!$A:$A,$A2534)</f>
        <v>0.50848736325914745</v>
      </c>
      <c r="F2534" s="14">
        <f>SUM(SUMIFS('Census Data'!I:I,'Census Data'!$A:$A,$A2534),SUMIFS('Census Data'!J:J,'Census Data'!$A:$A,$A2534))/SUMIFS('Census Data'!$F:$F,'Census Data'!$A:$A,$A2534)</f>
        <v>0.86872878159185218</v>
      </c>
      <c r="G2534" s="14">
        <f>SUM(SUMIFS('Census Data'!K:K,'Census Data'!$A:$A,$A2534),SUMIFS('Census Data'!L:L,'Census Data'!$A:$A,$A2534))/SUMIFS('Census Data'!$F:$F,'Census Data'!$A:$A,$A2534)</f>
        <v>7.0916635231987935E-2</v>
      </c>
      <c r="H2534" s="14">
        <f>SUM(SUMIFS('Census Data'!O:O,'Census Data'!$A:$A,$A2534),SUMIFS('Census Data'!P:P,'Census Data'!$A:$A,$A2534))/SUMIFS('Census Data'!$F:$F,'Census Data'!$A:$A,$A2534)</f>
        <v>5.6582421727649941E-3</v>
      </c>
      <c r="I2534" s="16">
        <f t="shared" si="78"/>
        <v>5.4696341003394822E-2</v>
      </c>
      <c r="J2534" s="14">
        <f>SUM(SUMIFS('Census Data'!W:W,'Census Data'!$A:$A,$A2534),SUMIFS('Census Data'!X:X,'Census Data'!$A:$A,$A2534))/SUMIFS('Census Data'!$F:$F,'Census Data'!$A:$A,$A2534)</f>
        <v>0.31346661637118067</v>
      </c>
      <c r="K2534" s="16">
        <f t="shared" si="79"/>
        <v>0.68653338362881933</v>
      </c>
      <c r="L2534" s="19">
        <f>'EPA Data'!D2535/SUM('EPA Data'!D:D)</f>
        <v>1.6250526160207605E-6</v>
      </c>
      <c r="M2534" s="19">
        <f>'EPA Data'!E2535/SUM('EPA Data'!E:E)</f>
        <v>3.806786167284457E-6</v>
      </c>
      <c r="N2534" s="19">
        <f>'EPA Data'!F2535/SUM('EPA Data'!F:F)</f>
        <v>7.1612158970095483E-6</v>
      </c>
      <c r="O2534" s="19">
        <f>'EPA Data'!G2535/SUM('EPA Data'!G:G)</f>
        <v>1.6330246121121971E-6</v>
      </c>
      <c r="P2534" s="19">
        <f>'EPA Data'!H2535/SUM('EPA Data'!H:H)</f>
        <v>3.3428449786327204E-6</v>
      </c>
      <c r="Q2534" s="19">
        <f>'EPA Data'!I2535/SUM('EPA Data'!I:I)</f>
        <v>3.3208986096113428E-6</v>
      </c>
      <c r="R2534" s="19">
        <f>'EPA Data'!J2535/SUM('EPA Data'!J:J)</f>
        <v>1.6578862243871015E-6</v>
      </c>
      <c r="S2534" s="19">
        <f>'EPA Data'!K2535/SUM('EPA Data'!K:K)</f>
        <v>9.9519136893087236E-6</v>
      </c>
      <c r="T2534" s="19">
        <f>'EPA Data'!L2535/SUM('EPA Data'!L:L)</f>
        <v>6.6348799170701789E-6</v>
      </c>
      <c r="U2534" s="19">
        <f>'EPA Data'!M2535/SUM('EPA Data'!M:M)</f>
        <v>7.1466125295851208E-7</v>
      </c>
      <c r="V2534" s="19">
        <f>'EPA Data'!N2535/SUM('EPA Data'!N:N)</f>
        <v>1.4081984332341041E-6</v>
      </c>
      <c r="W2534" s="19">
        <f>'EPA Data'!O2535/SUM('EPA Data'!O:O)</f>
        <v>1.4862539678455094E-6</v>
      </c>
      <c r="X2534" s="19">
        <f>'EPA Data'!P2535/SUM('EPA Data'!P:P)</f>
        <v>1.1657149600229884E-5</v>
      </c>
    </row>
    <row r="2535" spans="1:24" x14ac:dyDescent="0.35">
      <c r="A2535" s="13" t="s">
        <v>4080</v>
      </c>
      <c r="B2535" s="13" t="s">
        <v>2587</v>
      </c>
      <c r="C2535" s="18" t="s">
        <v>434</v>
      </c>
      <c r="D2535" s="14">
        <f>SUMIFS('Census Data'!G:G,'Census Data'!$A:$A,$A2535)/SUMIFS('Census Data'!$F:$F,'Census Data'!$A:$A,$A2535)</f>
        <v>0.50423192917598991</v>
      </c>
      <c r="E2535" s="16">
        <f>SUMIFS('Census Data'!H:H,'Census Data'!$A:$A,$A2535)/SUMIFS('Census Data'!$F:$F,'Census Data'!$A:$A,$A2535)</f>
        <v>0.49576807082401014</v>
      </c>
      <c r="F2535" s="14">
        <f>SUM(SUMIFS('Census Data'!I:I,'Census Data'!$A:$A,$A2535),SUMIFS('Census Data'!J:J,'Census Data'!$A:$A,$A2535))/SUMIFS('Census Data'!$F:$F,'Census Data'!$A:$A,$A2535)</f>
        <v>0.82746376106625164</v>
      </c>
      <c r="G2535" s="14">
        <f>SUM(SUMIFS('Census Data'!K:K,'Census Data'!$A:$A,$A2535),SUMIFS('Census Data'!L:L,'Census Data'!$A:$A,$A2535))/SUMIFS('Census Data'!$F:$F,'Census Data'!$A:$A,$A2535)</f>
        <v>0.13172487596069657</v>
      </c>
      <c r="H2535" s="14">
        <f>SUM(SUMIFS('Census Data'!O:O,'Census Data'!$A:$A,$A2535),SUMIFS('Census Data'!P:P,'Census Data'!$A:$A,$A2535))/SUMIFS('Census Data'!$F:$F,'Census Data'!$A:$A,$A2535)</f>
        <v>7.734215390602199E-3</v>
      </c>
      <c r="I2535" s="16">
        <f t="shared" si="78"/>
        <v>3.3077147582449618E-2</v>
      </c>
      <c r="J2535" s="14">
        <f>SUM(SUMIFS('Census Data'!W:W,'Census Data'!$A:$A,$A2535),SUMIFS('Census Data'!X:X,'Census Data'!$A:$A,$A2535))/SUMIFS('Census Data'!$F:$F,'Census Data'!$A:$A,$A2535)</f>
        <v>0.29214904173557737</v>
      </c>
      <c r="K2535" s="16">
        <f t="shared" si="79"/>
        <v>0.70785095826442257</v>
      </c>
      <c r="L2535" s="19">
        <f>'EPA Data'!D2536/SUM('EPA Data'!D:D)</f>
        <v>8.146487117003992E-5</v>
      </c>
      <c r="M2535" s="19">
        <f>'EPA Data'!E2536/SUM('EPA Data'!E:E)</f>
        <v>5.4428579901162451E-5</v>
      </c>
      <c r="N2535" s="19">
        <f>'EPA Data'!F2536/SUM('EPA Data'!F:F)</f>
        <v>9.4449227403651549E-5</v>
      </c>
      <c r="O2535" s="19">
        <f>'EPA Data'!G2536/SUM('EPA Data'!G:G)</f>
        <v>3.5341255949049545E-5</v>
      </c>
      <c r="P2535" s="19">
        <f>'EPA Data'!H2536/SUM('EPA Data'!H:H)</f>
        <v>3.7493313736401348E-5</v>
      </c>
      <c r="Q2535" s="19">
        <f>'EPA Data'!I2536/SUM('EPA Data'!I:I)</f>
        <v>5.2272811849651887E-5</v>
      </c>
      <c r="R2535" s="19">
        <f>'EPA Data'!J2536/SUM('EPA Data'!J:J)</f>
        <v>4.1450034506267734E-5</v>
      </c>
      <c r="S2535" s="19">
        <f>'EPA Data'!K2536/SUM('EPA Data'!K:K)</f>
        <v>8.1672495815979595E-5</v>
      </c>
      <c r="T2535" s="19">
        <f>'EPA Data'!L2536/SUM('EPA Data'!L:L)</f>
        <v>8.3544409605192888E-5</v>
      </c>
      <c r="U2535" s="19">
        <f>'EPA Data'!M2536/SUM('EPA Data'!M:M)</f>
        <v>1.2510432207357423E-5</v>
      </c>
      <c r="V2535" s="19">
        <f>'EPA Data'!N2536/SUM('EPA Data'!N:N)</f>
        <v>1.4382588495651753E-5</v>
      </c>
      <c r="W2535" s="19">
        <f>'EPA Data'!O2536/SUM('EPA Data'!O:O)</f>
        <v>1.9264407104086469E-5</v>
      </c>
      <c r="X2535" s="19">
        <f>'EPA Data'!P2536/SUM('EPA Data'!P:P)</f>
        <v>7.0755746693653234E-5</v>
      </c>
    </row>
    <row r="2536" spans="1:24" x14ac:dyDescent="0.35">
      <c r="A2536" s="13" t="s">
        <v>4081</v>
      </c>
      <c r="B2536" s="13" t="s">
        <v>2587</v>
      </c>
      <c r="C2536" s="18" t="s">
        <v>4082</v>
      </c>
      <c r="D2536" s="14">
        <f>SUMIFS('Census Data'!G:G,'Census Data'!$A:$A,$A2536)/SUMIFS('Census Data'!$F:$F,'Census Data'!$A:$A,$A2536)</f>
        <v>0.49688221780510611</v>
      </c>
      <c r="E2536" s="16">
        <f>SUMIFS('Census Data'!H:H,'Census Data'!$A:$A,$A2536)/SUMIFS('Census Data'!$F:$F,'Census Data'!$A:$A,$A2536)</f>
        <v>0.50311778219489389</v>
      </c>
      <c r="F2536" s="14">
        <f>SUM(SUMIFS('Census Data'!I:I,'Census Data'!$A:$A,$A2536),SUMIFS('Census Data'!J:J,'Census Data'!$A:$A,$A2536))/SUMIFS('Census Data'!$F:$F,'Census Data'!$A:$A,$A2536)</f>
        <v>0.92586675583461819</v>
      </c>
      <c r="G2536" s="14">
        <f>SUM(SUMIFS('Census Data'!K:K,'Census Data'!$A:$A,$A2536),SUMIFS('Census Data'!L:L,'Census Data'!$A:$A,$A2536))/SUMIFS('Census Data'!$F:$F,'Census Data'!$A:$A,$A2536)</f>
        <v>2.9611190577919787E-2</v>
      </c>
      <c r="H2536" s="14">
        <f>SUM(SUMIFS('Census Data'!O:O,'Census Data'!$A:$A,$A2536),SUMIFS('Census Data'!P:P,'Census Data'!$A:$A,$A2536))/SUMIFS('Census Data'!$F:$F,'Census Data'!$A:$A,$A2536)</f>
        <v>1.4508368783786293E-2</v>
      </c>
      <c r="I2536" s="16">
        <f t="shared" si="78"/>
        <v>3.0013684803675722E-2</v>
      </c>
      <c r="J2536" s="14">
        <f>SUM(SUMIFS('Census Data'!W:W,'Census Data'!$A:$A,$A2536),SUMIFS('Census Data'!X:X,'Census Data'!$A:$A,$A2536))/SUMIFS('Census Data'!$F:$F,'Census Data'!$A:$A,$A2536)</f>
        <v>0.27011077879536577</v>
      </c>
      <c r="K2536" s="16">
        <f t="shared" si="79"/>
        <v>0.72988922120463418</v>
      </c>
      <c r="L2536" s="19">
        <f>'EPA Data'!D2537/SUM('EPA Data'!D:D)</f>
        <v>4.6758909699828226E-4</v>
      </c>
      <c r="M2536" s="19">
        <f>'EPA Data'!E2537/SUM('EPA Data'!E:E)</f>
        <v>3.5025097683343887E-4</v>
      </c>
      <c r="N2536" s="19">
        <f>'EPA Data'!F2537/SUM('EPA Data'!F:F)</f>
        <v>3.6649180596066408E-4</v>
      </c>
      <c r="O2536" s="19">
        <f>'EPA Data'!G2537/SUM('EPA Data'!G:G)</f>
        <v>3.6722060338912878E-4</v>
      </c>
      <c r="P2536" s="19">
        <f>'EPA Data'!H2537/SUM('EPA Data'!H:H)</f>
        <v>2.7105194572610178E-4</v>
      </c>
      <c r="Q2536" s="19">
        <f>'EPA Data'!I2537/SUM('EPA Data'!I:I)</f>
        <v>3.1212679256808861E-4</v>
      </c>
      <c r="R2536" s="19">
        <f>'EPA Data'!J2537/SUM('EPA Data'!J:J)</f>
        <v>3.4108469382531883E-4</v>
      </c>
      <c r="S2536" s="19">
        <f>'EPA Data'!K2537/SUM('EPA Data'!K:K)</f>
        <v>6.4105858411284903E-4</v>
      </c>
      <c r="T2536" s="19">
        <f>'EPA Data'!L2537/SUM('EPA Data'!L:L)</f>
        <v>4.9028829441170364E-4</v>
      </c>
      <c r="U2536" s="19">
        <f>'EPA Data'!M2537/SUM('EPA Data'!M:M)</f>
        <v>1.3904390910883402E-4</v>
      </c>
      <c r="V2536" s="19">
        <f>'EPA Data'!N2537/SUM('EPA Data'!N:N)</f>
        <v>1.4279613145573109E-4</v>
      </c>
      <c r="W2536" s="19">
        <f>'EPA Data'!O2537/SUM('EPA Data'!O:O)</f>
        <v>8.7934878647428688E-5</v>
      </c>
      <c r="X2536" s="19">
        <f>'EPA Data'!P2537/SUM('EPA Data'!P:P)</f>
        <v>4.0428662247366545E-4</v>
      </c>
    </row>
    <row r="2537" spans="1:24" x14ac:dyDescent="0.35">
      <c r="A2537" s="13" t="s">
        <v>4083</v>
      </c>
      <c r="B2537" s="13" t="s">
        <v>2587</v>
      </c>
      <c r="C2537" s="18" t="s">
        <v>1502</v>
      </c>
      <c r="D2537" s="14">
        <f>SUMIFS('Census Data'!G:G,'Census Data'!$A:$A,$A2537)/SUMIFS('Census Data'!$F:$F,'Census Data'!$A:$A,$A2537)</f>
        <v>0.50581224249558565</v>
      </c>
      <c r="E2537" s="16">
        <f>SUMIFS('Census Data'!H:H,'Census Data'!$A:$A,$A2537)/SUMIFS('Census Data'!$F:$F,'Census Data'!$A:$A,$A2537)</f>
        <v>0.49418775750441435</v>
      </c>
      <c r="F2537" s="14">
        <f>SUM(SUMIFS('Census Data'!I:I,'Census Data'!$A:$A,$A2537),SUMIFS('Census Data'!J:J,'Census Data'!$A:$A,$A2537))/SUMIFS('Census Data'!$F:$F,'Census Data'!$A:$A,$A2537)</f>
        <v>0.95180988816951151</v>
      </c>
      <c r="G2537" s="14">
        <f>SUM(SUMIFS('Census Data'!K:K,'Census Data'!$A:$A,$A2537),SUMIFS('Census Data'!L:L,'Census Data'!$A:$A,$A2537))/SUMIFS('Census Data'!$F:$F,'Census Data'!$A:$A,$A2537)</f>
        <v>1.2875220718069453E-2</v>
      </c>
      <c r="H2537" s="14">
        <f>SUM(SUMIFS('Census Data'!O:O,'Census Data'!$A:$A,$A2537),SUMIFS('Census Data'!P:P,'Census Data'!$A:$A,$A2537))/SUMIFS('Census Data'!$F:$F,'Census Data'!$A:$A,$A2537)</f>
        <v>6.1065332548557979E-3</v>
      </c>
      <c r="I2537" s="16">
        <f t="shared" si="78"/>
        <v>2.9208357857563261E-2</v>
      </c>
      <c r="J2537" s="14">
        <f>SUM(SUMIFS('Census Data'!W:W,'Census Data'!$A:$A,$A2537),SUMIFS('Census Data'!X:X,'Census Data'!$A:$A,$A2537))/SUMIFS('Census Data'!$F:$F,'Census Data'!$A:$A,$A2537)</f>
        <v>0.28575632725132433</v>
      </c>
      <c r="K2537" s="16">
        <f t="shared" si="79"/>
        <v>0.71424367274867562</v>
      </c>
      <c r="L2537" s="19">
        <f>'EPA Data'!D2538/SUM('EPA Data'!D:D)</f>
        <v>2.4882935150865924E-5</v>
      </c>
      <c r="M2537" s="19">
        <f>'EPA Data'!E2538/SUM('EPA Data'!E:E)</f>
        <v>2.9213979900494693E-5</v>
      </c>
      <c r="N2537" s="19">
        <f>'EPA Data'!F2538/SUM('EPA Data'!F:F)</f>
        <v>4.5063680143651203E-5</v>
      </c>
      <c r="O2537" s="19">
        <f>'EPA Data'!G2538/SUM('EPA Data'!G:G)</f>
        <v>1.5302751304335707E-5</v>
      </c>
      <c r="P2537" s="19">
        <f>'EPA Data'!H2538/SUM('EPA Data'!H:H)</f>
        <v>2.5383932028229047E-5</v>
      </c>
      <c r="Q2537" s="19">
        <f>'EPA Data'!I2538/SUM('EPA Data'!I:I)</f>
        <v>2.9145157819913184E-5</v>
      </c>
      <c r="R2537" s="19">
        <f>'EPA Data'!J2538/SUM('EPA Data'!J:J)</f>
        <v>1.5742532268009066E-5</v>
      </c>
      <c r="S2537" s="19">
        <f>'EPA Data'!K2538/SUM('EPA Data'!K:K)</f>
        <v>5.9335143666636415E-5</v>
      </c>
      <c r="T2537" s="19">
        <f>'EPA Data'!L2538/SUM('EPA Data'!L:L)</f>
        <v>4.7183976093409061E-5</v>
      </c>
      <c r="U2537" s="19">
        <f>'EPA Data'!M2538/SUM('EPA Data'!M:M)</f>
        <v>6.5918505208000883E-6</v>
      </c>
      <c r="V2537" s="19">
        <f>'EPA Data'!N2538/SUM('EPA Data'!N:N)</f>
        <v>1.1891419858015534E-5</v>
      </c>
      <c r="W2537" s="19">
        <f>'EPA Data'!O2538/SUM('EPA Data'!O:O)</f>
        <v>1.0720067198003302E-5</v>
      </c>
      <c r="X2537" s="19">
        <f>'EPA Data'!P2538/SUM('EPA Data'!P:P)</f>
        <v>5.7069394068334169E-5</v>
      </c>
    </row>
    <row r="2538" spans="1:24" x14ac:dyDescent="0.35">
      <c r="A2538" s="13" t="s">
        <v>4084</v>
      </c>
      <c r="B2538" s="13" t="s">
        <v>2587</v>
      </c>
      <c r="C2538" s="18" t="s">
        <v>4085</v>
      </c>
      <c r="D2538" s="14">
        <f>SUMIFS('Census Data'!G:G,'Census Data'!$A:$A,$A2538)/SUMIFS('Census Data'!$F:$F,'Census Data'!$A:$A,$A2538)</f>
        <v>0.64445790430042393</v>
      </c>
      <c r="E2538" s="16">
        <f>SUMIFS('Census Data'!H:H,'Census Data'!$A:$A,$A2538)/SUMIFS('Census Data'!$F:$F,'Census Data'!$A:$A,$A2538)</f>
        <v>0.35554209569957601</v>
      </c>
      <c r="F2538" s="14">
        <f>SUM(SUMIFS('Census Data'!I:I,'Census Data'!$A:$A,$A2538),SUMIFS('Census Data'!J:J,'Census Data'!$A:$A,$A2538))/SUMIFS('Census Data'!$F:$F,'Census Data'!$A:$A,$A2538)</f>
        <v>0.84070260448213208</v>
      </c>
      <c r="G2538" s="14">
        <f>SUM(SUMIFS('Census Data'!K:K,'Census Data'!$A:$A,$A2538),SUMIFS('Census Data'!L:L,'Census Data'!$A:$A,$A2538))/SUMIFS('Census Data'!$F:$F,'Census Data'!$A:$A,$A2538)</f>
        <v>0.1241671714112659</v>
      </c>
      <c r="H2538" s="14">
        <f>SUM(SUMIFS('Census Data'!O:O,'Census Data'!$A:$A,$A2538),SUMIFS('Census Data'!P:P,'Census Data'!$A:$A,$A2538))/SUMIFS('Census Data'!$F:$F,'Census Data'!$A:$A,$A2538)</f>
        <v>1.4536644457904301E-2</v>
      </c>
      <c r="I2538" s="16">
        <f t="shared" si="78"/>
        <v>2.0593579648697791E-2</v>
      </c>
      <c r="J2538" s="14">
        <f>SUM(SUMIFS('Census Data'!W:W,'Census Data'!$A:$A,$A2538),SUMIFS('Census Data'!X:X,'Census Data'!$A:$A,$A2538))/SUMIFS('Census Data'!$F:$F,'Census Data'!$A:$A,$A2538)</f>
        <v>0.30950938824954571</v>
      </c>
      <c r="K2538" s="16">
        <f t="shared" si="79"/>
        <v>0.69049061175045434</v>
      </c>
      <c r="L2538" s="19">
        <f>'EPA Data'!D2539/SUM('EPA Data'!D:D)</f>
        <v>3.0479090397509082E-6</v>
      </c>
      <c r="M2538" s="19">
        <f>'EPA Data'!E2539/SUM('EPA Data'!E:E)</f>
        <v>3.8175572992939457E-6</v>
      </c>
      <c r="N2538" s="19">
        <f>'EPA Data'!F2539/SUM('EPA Data'!F:F)</f>
        <v>7.9713436157315076E-6</v>
      </c>
      <c r="O2538" s="19">
        <f>'EPA Data'!G2539/SUM('EPA Data'!G:G)</f>
        <v>2.2928372579748208E-6</v>
      </c>
      <c r="P2538" s="19">
        <f>'EPA Data'!H2539/SUM('EPA Data'!H:H)</f>
        <v>3.4396270595970944E-6</v>
      </c>
      <c r="Q2538" s="19">
        <f>'EPA Data'!I2539/SUM('EPA Data'!I:I)</f>
        <v>4.8726573219890148E-6</v>
      </c>
      <c r="R2538" s="19">
        <f>'EPA Data'!J2539/SUM('EPA Data'!J:J)</f>
        <v>2.3972391664518257E-6</v>
      </c>
      <c r="S2538" s="19">
        <f>'EPA Data'!K2539/SUM('EPA Data'!K:K)</f>
        <v>1.0261828485397362E-5</v>
      </c>
      <c r="T2538" s="19">
        <f>'EPA Data'!L2539/SUM('EPA Data'!L:L)</f>
        <v>8.7911319972350511E-6</v>
      </c>
      <c r="U2538" s="19">
        <f>'EPA Data'!M2539/SUM('EPA Data'!M:M)</f>
        <v>9.6428196057501405E-7</v>
      </c>
      <c r="V2538" s="19">
        <f>'EPA Data'!N2539/SUM('EPA Data'!N:N)</f>
        <v>1.5786030495394994E-6</v>
      </c>
      <c r="W2538" s="19">
        <f>'EPA Data'!O2539/SUM('EPA Data'!O:O)</f>
        <v>1.8116057887272157E-6</v>
      </c>
      <c r="X2538" s="19">
        <f>'EPA Data'!P2539/SUM('EPA Data'!P:P)</f>
        <v>8.4778509574003565E-6</v>
      </c>
    </row>
    <row r="2539" spans="1:24" x14ac:dyDescent="0.35">
      <c r="A2539" s="13" t="s">
        <v>4086</v>
      </c>
      <c r="B2539" s="13" t="s">
        <v>2587</v>
      </c>
      <c r="C2539" s="18" t="s">
        <v>4087</v>
      </c>
      <c r="D2539" s="14">
        <f>SUMIFS('Census Data'!G:G,'Census Data'!$A:$A,$A2539)/SUMIFS('Census Data'!$F:$F,'Census Data'!$A:$A,$A2539)</f>
        <v>0.49995200383969285</v>
      </c>
      <c r="E2539" s="16">
        <f>SUMIFS('Census Data'!H:H,'Census Data'!$A:$A,$A2539)/SUMIFS('Census Data'!$F:$F,'Census Data'!$A:$A,$A2539)</f>
        <v>0.50004799616030715</v>
      </c>
      <c r="F2539" s="14">
        <f>SUM(SUMIFS('Census Data'!I:I,'Census Data'!$A:$A,$A2539),SUMIFS('Census Data'!J:J,'Census Data'!$A:$A,$A2539))/SUMIFS('Census Data'!$F:$F,'Census Data'!$A:$A,$A2539)</f>
        <v>0.91946244300455959</v>
      </c>
      <c r="G2539" s="14">
        <f>SUM(SUMIFS('Census Data'!K:K,'Census Data'!$A:$A,$A2539),SUMIFS('Census Data'!L:L,'Census Data'!$A:$A,$A2539))/SUMIFS('Census Data'!$F:$F,'Census Data'!$A:$A,$A2539)</f>
        <v>3.5925125989920807E-2</v>
      </c>
      <c r="H2539" s="14">
        <f>SUM(SUMIFS('Census Data'!O:O,'Census Data'!$A:$A,$A2539),SUMIFS('Census Data'!P:P,'Census Data'!$A:$A,$A2539))/SUMIFS('Census Data'!$F:$F,'Census Data'!$A:$A,$A2539)</f>
        <v>1.0535157187425006E-2</v>
      </c>
      <c r="I2539" s="16">
        <f t="shared" si="78"/>
        <v>3.4077273818094556E-2</v>
      </c>
      <c r="J2539" s="14">
        <f>SUM(SUMIFS('Census Data'!W:W,'Census Data'!$A:$A,$A2539),SUMIFS('Census Data'!X:X,'Census Data'!$A:$A,$A2539))/SUMIFS('Census Data'!$F:$F,'Census Data'!$A:$A,$A2539)</f>
        <v>0.20328773698104152</v>
      </c>
      <c r="K2539" s="16">
        <f t="shared" si="79"/>
        <v>0.79671226301895848</v>
      </c>
      <c r="L2539" s="19">
        <f>'EPA Data'!D2540/SUM('EPA Data'!D:D)</f>
        <v>1.05232148596322E-4</v>
      </c>
      <c r="M2539" s="19">
        <f>'EPA Data'!E2540/SUM('EPA Data'!E:E)</f>
        <v>1.3941633019806928E-4</v>
      </c>
      <c r="N2539" s="19">
        <f>'EPA Data'!F2540/SUM('EPA Data'!F:F)</f>
        <v>1.8041364470190602E-4</v>
      </c>
      <c r="O2539" s="19">
        <f>'EPA Data'!G2540/SUM('EPA Data'!G:G)</f>
        <v>1.1163818232733821E-4</v>
      </c>
      <c r="P2539" s="19">
        <f>'EPA Data'!H2540/SUM('EPA Data'!H:H)</f>
        <v>1.6304255801449023E-4</v>
      </c>
      <c r="Q2539" s="19">
        <f>'EPA Data'!I2540/SUM('EPA Data'!I:I)</f>
        <v>1.3527876190855704E-4</v>
      </c>
      <c r="R2539" s="19">
        <f>'EPA Data'!J2540/SUM('EPA Data'!J:J)</f>
        <v>1.0560177628153299E-4</v>
      </c>
      <c r="S2539" s="19">
        <f>'EPA Data'!K2540/SUM('EPA Data'!K:K)</f>
        <v>3.2415581213256651E-4</v>
      </c>
      <c r="T2539" s="19">
        <f>'EPA Data'!L2540/SUM('EPA Data'!L:L)</f>
        <v>1.6327591264607256E-4</v>
      </c>
      <c r="U2539" s="19">
        <f>'EPA Data'!M2540/SUM('EPA Data'!M:M)</f>
        <v>4.4182339611588863E-5</v>
      </c>
      <c r="V2539" s="19">
        <f>'EPA Data'!N2540/SUM('EPA Data'!N:N)</f>
        <v>8.021552817066026E-5</v>
      </c>
      <c r="W2539" s="19">
        <f>'EPA Data'!O2540/SUM('EPA Data'!O:O)</f>
        <v>4.5187776725895854E-5</v>
      </c>
      <c r="X2539" s="19">
        <f>'EPA Data'!P2540/SUM('EPA Data'!P:P)</f>
        <v>2.6087198559517706E-4</v>
      </c>
    </row>
    <row r="2540" spans="1:24" x14ac:dyDescent="0.35">
      <c r="A2540" s="13" t="s">
        <v>4088</v>
      </c>
      <c r="B2540" s="13" t="s">
        <v>2587</v>
      </c>
      <c r="C2540" s="18" t="s">
        <v>4089</v>
      </c>
      <c r="D2540" s="14">
        <f>SUMIFS('Census Data'!G:G,'Census Data'!$A:$A,$A2540)/SUMIFS('Census Data'!$F:$F,'Census Data'!$A:$A,$A2540)</f>
        <v>0.50632484804718059</v>
      </c>
      <c r="E2540" s="16">
        <f>SUMIFS('Census Data'!H:H,'Census Data'!$A:$A,$A2540)/SUMIFS('Census Data'!$F:$F,'Census Data'!$A:$A,$A2540)</f>
        <v>0.49367515195281941</v>
      </c>
      <c r="F2540" s="14">
        <f>SUM(SUMIFS('Census Data'!I:I,'Census Data'!$A:$A,$A2540),SUMIFS('Census Data'!J:J,'Census Data'!$A:$A,$A2540))/SUMIFS('Census Data'!$F:$F,'Census Data'!$A:$A,$A2540)</f>
        <v>0.73377866040801587</v>
      </c>
      <c r="G2540" s="14">
        <f>SUM(SUMIFS('Census Data'!K:K,'Census Data'!$A:$A,$A2540),SUMIFS('Census Data'!L:L,'Census Data'!$A:$A,$A2540))/SUMIFS('Census Data'!$F:$F,'Census Data'!$A:$A,$A2540)</f>
        <v>0.17583197929830896</v>
      </c>
      <c r="H2540" s="14">
        <f>SUM(SUMIFS('Census Data'!O:O,'Census Data'!$A:$A,$A2540),SUMIFS('Census Data'!P:P,'Census Data'!$A:$A,$A2540))/SUMIFS('Census Data'!$F:$F,'Census Data'!$A:$A,$A2540)</f>
        <v>2.3638442558825301E-2</v>
      </c>
      <c r="I2540" s="16">
        <f t="shared" si="78"/>
        <v>6.6750917734849868E-2</v>
      </c>
      <c r="J2540" s="14">
        <f>SUM(SUMIFS('Census Data'!W:W,'Census Data'!$A:$A,$A2540),SUMIFS('Census Data'!X:X,'Census Data'!$A:$A,$A2540))/SUMIFS('Census Data'!$F:$F,'Census Data'!$A:$A,$A2540)</f>
        <v>0.19807426129867003</v>
      </c>
      <c r="K2540" s="16">
        <f t="shared" si="79"/>
        <v>0.80192573870132999</v>
      </c>
      <c r="L2540" s="19">
        <f>'EPA Data'!D2541/SUM('EPA Data'!D:D)</f>
        <v>1.2312280250285972E-4</v>
      </c>
      <c r="M2540" s="19">
        <f>'EPA Data'!E2541/SUM('EPA Data'!E:E)</f>
        <v>1.1849290420773157E-4</v>
      </c>
      <c r="N2540" s="19">
        <f>'EPA Data'!F2541/SUM('EPA Data'!F:F)</f>
        <v>1.5281774399572256E-4</v>
      </c>
      <c r="O2540" s="19">
        <f>'EPA Data'!G2541/SUM('EPA Data'!G:G)</f>
        <v>7.0016478957717239E-5</v>
      </c>
      <c r="P2540" s="19">
        <f>'EPA Data'!H2541/SUM('EPA Data'!H:H)</f>
        <v>1.000086221436078E-4</v>
      </c>
      <c r="Q2540" s="19">
        <f>'EPA Data'!I2541/SUM('EPA Data'!I:I)</f>
        <v>1.0792557003289775E-4</v>
      </c>
      <c r="R2540" s="19">
        <f>'EPA Data'!J2541/SUM('EPA Data'!J:J)</f>
        <v>7.0361361543982726E-5</v>
      </c>
      <c r="S2540" s="19">
        <f>'EPA Data'!K2541/SUM('EPA Data'!K:K)</f>
        <v>1.9656205251500025E-4</v>
      </c>
      <c r="T2540" s="19">
        <f>'EPA Data'!L2541/SUM('EPA Data'!L:L)</f>
        <v>1.6502020475547542E-4</v>
      </c>
      <c r="U2540" s="19">
        <f>'EPA Data'!M2541/SUM('EPA Data'!M:M)</f>
        <v>2.8064050356472543E-5</v>
      </c>
      <c r="V2540" s="19">
        <f>'EPA Data'!N2541/SUM('EPA Data'!N:N)</f>
        <v>4.8564638868923995E-5</v>
      </c>
      <c r="W2540" s="19">
        <f>'EPA Data'!O2541/SUM('EPA Data'!O:O)</f>
        <v>3.5240000609346064E-5</v>
      </c>
      <c r="X2540" s="19">
        <f>'EPA Data'!P2541/SUM('EPA Data'!P:P)</f>
        <v>1.835746102753961E-4</v>
      </c>
    </row>
    <row r="2541" spans="1:24" x14ac:dyDescent="0.35">
      <c r="A2541" s="13" t="s">
        <v>4090</v>
      </c>
      <c r="B2541" s="13" t="s">
        <v>2587</v>
      </c>
      <c r="C2541" s="18" t="s">
        <v>4091</v>
      </c>
      <c r="D2541" s="14">
        <f>SUMIFS('Census Data'!G:G,'Census Data'!$A:$A,$A2541)/SUMIFS('Census Data'!$F:$F,'Census Data'!$A:$A,$A2541)</f>
        <v>0.49311094996374183</v>
      </c>
      <c r="E2541" s="16">
        <f>SUMIFS('Census Data'!H:H,'Census Data'!$A:$A,$A2541)/SUMIFS('Census Data'!$F:$F,'Census Data'!$A:$A,$A2541)</f>
        <v>0.50688905003625817</v>
      </c>
      <c r="F2541" s="14">
        <f>SUM(SUMIFS('Census Data'!I:I,'Census Data'!$A:$A,$A2541),SUMIFS('Census Data'!J:J,'Census Data'!$A:$A,$A2541))/SUMIFS('Census Data'!$F:$F,'Census Data'!$A:$A,$A2541)</f>
        <v>0.86221899927483681</v>
      </c>
      <c r="G2541" s="14">
        <f>SUM(SUMIFS('Census Data'!K:K,'Census Data'!$A:$A,$A2541),SUMIFS('Census Data'!L:L,'Census Data'!$A:$A,$A2541))/SUMIFS('Census Data'!$F:$F,'Census Data'!$A:$A,$A2541)</f>
        <v>0.1065989847715736</v>
      </c>
      <c r="H2541" s="14">
        <f>SUM(SUMIFS('Census Data'!O:O,'Census Data'!$A:$A,$A2541),SUMIFS('Census Data'!P:P,'Census Data'!$A:$A,$A2541))/SUMIFS('Census Data'!$F:$F,'Census Data'!$A:$A,$A2541)</f>
        <v>1.4503263234227702E-3</v>
      </c>
      <c r="I2541" s="16">
        <f t="shared" si="78"/>
        <v>2.9731689630166813E-2</v>
      </c>
      <c r="J2541" s="14">
        <f>SUM(SUMIFS('Census Data'!W:W,'Census Data'!$A:$A,$A2541),SUMIFS('Census Data'!X:X,'Census Data'!$A:$A,$A2541))/SUMIFS('Census Data'!$F:$F,'Census Data'!$A:$A,$A2541)</f>
        <v>0.2480058013052937</v>
      </c>
      <c r="K2541" s="16">
        <f t="shared" si="79"/>
        <v>0.7519941986947063</v>
      </c>
      <c r="L2541" s="19">
        <f>'EPA Data'!D2542/SUM('EPA Data'!D:D)</f>
        <v>1.3922381335489046E-6</v>
      </c>
      <c r="M2541" s="19">
        <f>'EPA Data'!E2542/SUM('EPA Data'!E:E)</f>
        <v>2.3799067975878941E-6</v>
      </c>
      <c r="N2541" s="19">
        <f>'EPA Data'!F2542/SUM('EPA Data'!F:F)</f>
        <v>5.549798503570115E-6</v>
      </c>
      <c r="O2541" s="19">
        <f>'EPA Data'!G2542/SUM('EPA Data'!G:G)</f>
        <v>1.1494226087895525E-6</v>
      </c>
      <c r="P2541" s="19">
        <f>'EPA Data'!H2542/SUM('EPA Data'!H:H)</f>
        <v>2.1468614145412758E-6</v>
      </c>
      <c r="Q2541" s="19">
        <f>'EPA Data'!I2542/SUM('EPA Data'!I:I)</f>
        <v>2.7581171864342414E-6</v>
      </c>
      <c r="R2541" s="19">
        <f>'EPA Data'!J2542/SUM('EPA Data'!J:J)</f>
        <v>1.218980608449866E-6</v>
      </c>
      <c r="S2541" s="19">
        <f>'EPA Data'!K2542/SUM('EPA Data'!K:K)</f>
        <v>6.486450979925723E-6</v>
      </c>
      <c r="T2541" s="19">
        <f>'EPA Data'!L2542/SUM('EPA Data'!L:L)</f>
        <v>5.4278600663901738E-6</v>
      </c>
      <c r="U2541" s="19">
        <f>'EPA Data'!M2542/SUM('EPA Data'!M:M)</f>
        <v>5.46054951883789E-7</v>
      </c>
      <c r="V2541" s="19">
        <f>'EPA Data'!N2542/SUM('EPA Data'!N:N)</f>
        <v>9.1335191403083133E-7</v>
      </c>
      <c r="W2541" s="19">
        <f>'EPA Data'!O2542/SUM('EPA Data'!O:O)</f>
        <v>1.1789266943566402E-6</v>
      </c>
      <c r="X2541" s="19">
        <f>'EPA Data'!P2542/SUM('EPA Data'!P:P)</f>
        <v>7.3555131727119372E-6</v>
      </c>
    </row>
    <row r="2542" spans="1:24" x14ac:dyDescent="0.35">
      <c r="A2542" s="13" t="s">
        <v>4092</v>
      </c>
      <c r="B2542" s="13" t="s">
        <v>2587</v>
      </c>
      <c r="C2542" s="18" t="s">
        <v>4093</v>
      </c>
      <c r="D2542" s="14">
        <f>SUMIFS('Census Data'!G:G,'Census Data'!$A:$A,$A2542)/SUMIFS('Census Data'!$F:$F,'Census Data'!$A:$A,$A2542)</f>
        <v>0.50962360992301114</v>
      </c>
      <c r="E2542" s="16">
        <f>SUMIFS('Census Data'!H:H,'Census Data'!$A:$A,$A2542)/SUMIFS('Census Data'!$F:$F,'Census Data'!$A:$A,$A2542)</f>
        <v>0.49037639007698886</v>
      </c>
      <c r="F2542" s="14">
        <f>SUM(SUMIFS('Census Data'!I:I,'Census Data'!$A:$A,$A2542),SUMIFS('Census Data'!J:J,'Census Data'!$A:$A,$A2542))/SUMIFS('Census Data'!$F:$F,'Census Data'!$A:$A,$A2542)</f>
        <v>0.91381522668947823</v>
      </c>
      <c r="G2542" s="14">
        <f>SUM(SUMIFS('Census Data'!K:K,'Census Data'!$A:$A,$A2542),SUMIFS('Census Data'!L:L,'Census Data'!$A:$A,$A2542))/SUMIFS('Census Data'!$F:$F,'Census Data'!$A:$A,$A2542)</f>
        <v>3.9136013686911893E-2</v>
      </c>
      <c r="H2542" s="14">
        <f>SUM(SUMIFS('Census Data'!O:O,'Census Data'!$A:$A,$A2542),SUMIFS('Census Data'!P:P,'Census Data'!$A:$A,$A2542))/SUMIFS('Census Data'!$F:$F,'Census Data'!$A:$A,$A2542)</f>
        <v>1.1334473909324209E-2</v>
      </c>
      <c r="I2542" s="16">
        <f t="shared" si="78"/>
        <v>3.5714285714285698E-2</v>
      </c>
      <c r="J2542" s="14">
        <f>SUM(SUMIFS('Census Data'!W:W,'Census Data'!$A:$A,$A2542),SUMIFS('Census Data'!X:X,'Census Data'!$A:$A,$A2542))/SUMIFS('Census Data'!$F:$F,'Census Data'!$A:$A,$A2542)</f>
        <v>0.67771599657827197</v>
      </c>
      <c r="K2542" s="16">
        <f t="shared" si="79"/>
        <v>0.32228400342172803</v>
      </c>
      <c r="L2542" s="19">
        <f>'EPA Data'!D2543/SUM('EPA Data'!D:D)</f>
        <v>2.3929541500009272E-6</v>
      </c>
      <c r="M2542" s="19">
        <f>'EPA Data'!E2543/SUM('EPA Data'!E:E)</f>
        <v>2.4083906916629726E-6</v>
      </c>
      <c r="N2542" s="19">
        <f>'EPA Data'!F2543/SUM('EPA Data'!F:F)</f>
        <v>5.8503072211295151E-6</v>
      </c>
      <c r="O2542" s="19">
        <f>'EPA Data'!G2543/SUM('EPA Data'!G:G)</f>
        <v>1.4960431771508902E-6</v>
      </c>
      <c r="P2542" s="19">
        <f>'EPA Data'!H2543/SUM('EPA Data'!H:H)</f>
        <v>2.3627529877130221E-6</v>
      </c>
      <c r="Q2542" s="19">
        <f>'EPA Data'!I2543/SUM('EPA Data'!I:I)</f>
        <v>3.4957516937962178E-6</v>
      </c>
      <c r="R2542" s="19">
        <f>'EPA Data'!J2543/SUM('EPA Data'!J:J)</f>
        <v>2.5129338774440063E-6</v>
      </c>
      <c r="S2542" s="19">
        <f>'EPA Data'!K2543/SUM('EPA Data'!K:K)</f>
        <v>1.1611829465906833E-5</v>
      </c>
      <c r="T2542" s="19">
        <f>'EPA Data'!L2543/SUM('EPA Data'!L:L)</f>
        <v>8.9076394972967814E-6</v>
      </c>
      <c r="U2542" s="19">
        <f>'EPA Data'!M2543/SUM('EPA Data'!M:M)</f>
        <v>6.0622383197220913E-7</v>
      </c>
      <c r="V2542" s="19">
        <f>'EPA Data'!N2543/SUM('EPA Data'!N:N)</f>
        <v>1.0054122897520494E-6</v>
      </c>
      <c r="W2542" s="19">
        <f>'EPA Data'!O2543/SUM('EPA Data'!O:O)</f>
        <v>1.2054978892652742E-6</v>
      </c>
      <c r="X2542" s="19">
        <f>'EPA Data'!P2543/SUM('EPA Data'!P:P)</f>
        <v>6.0530388023762794E-6</v>
      </c>
    </row>
    <row r="2543" spans="1:24" x14ac:dyDescent="0.35">
      <c r="A2543" s="13" t="s">
        <v>4094</v>
      </c>
      <c r="B2543" s="13" t="s">
        <v>2587</v>
      </c>
      <c r="C2543" s="18" t="s">
        <v>3904</v>
      </c>
      <c r="D2543" s="14">
        <f>SUMIFS('Census Data'!G:G,'Census Data'!$A:$A,$A2543)/SUMIFS('Census Data'!$F:$F,'Census Data'!$A:$A,$A2543)</f>
        <v>0.50678294573643412</v>
      </c>
      <c r="E2543" s="16">
        <f>SUMIFS('Census Data'!H:H,'Census Data'!$A:$A,$A2543)/SUMIFS('Census Data'!$F:$F,'Census Data'!$A:$A,$A2543)</f>
        <v>0.49321705426356588</v>
      </c>
      <c r="F2543" s="14">
        <f>SUM(SUMIFS('Census Data'!I:I,'Census Data'!$A:$A,$A2543),SUMIFS('Census Data'!J:J,'Census Data'!$A:$A,$A2543))/SUMIFS('Census Data'!$F:$F,'Census Data'!$A:$A,$A2543)</f>
        <v>0.9205426356589147</v>
      </c>
      <c r="G2543" s="14">
        <f>SUM(SUMIFS('Census Data'!K:K,'Census Data'!$A:$A,$A2543),SUMIFS('Census Data'!L:L,'Census Data'!$A:$A,$A2543))/SUMIFS('Census Data'!$F:$F,'Census Data'!$A:$A,$A2543)</f>
        <v>2.3901808785529714E-2</v>
      </c>
      <c r="H2543" s="14">
        <f>SUM(SUMIFS('Census Data'!O:O,'Census Data'!$A:$A,$A2543),SUMIFS('Census Data'!P:P,'Census Data'!$A:$A,$A2543))/SUMIFS('Census Data'!$F:$F,'Census Data'!$A:$A,$A2543)</f>
        <v>1.1304909560723515E-2</v>
      </c>
      <c r="I2543" s="16">
        <f t="shared" si="78"/>
        <v>4.4250645994832083E-2</v>
      </c>
      <c r="J2543" s="14">
        <f>SUM(SUMIFS('Census Data'!W:W,'Census Data'!$A:$A,$A2543),SUMIFS('Census Data'!X:X,'Census Data'!$A:$A,$A2543))/SUMIFS('Census Data'!$F:$F,'Census Data'!$A:$A,$A2543)</f>
        <v>0.62112403100775193</v>
      </c>
      <c r="K2543" s="16">
        <f t="shared" si="79"/>
        <v>0.37887596899224807</v>
      </c>
      <c r="L2543" s="19">
        <f>'EPA Data'!D2544/SUM('EPA Data'!D:D)</f>
        <v>1.6137010525217574E-6</v>
      </c>
      <c r="M2543" s="19">
        <f>'EPA Data'!E2544/SUM('EPA Data'!E:E)</f>
        <v>2.169329478094047E-6</v>
      </c>
      <c r="N2543" s="19">
        <f>'EPA Data'!F2544/SUM('EPA Data'!F:F)</f>
        <v>4.9721964705904842E-6</v>
      </c>
      <c r="O2543" s="19">
        <f>'EPA Data'!G2544/SUM('EPA Data'!G:G)</f>
        <v>1.1394380381394364E-6</v>
      </c>
      <c r="P2543" s="19">
        <f>'EPA Data'!H2544/SUM('EPA Data'!H:H)</f>
        <v>1.9334371741095624E-6</v>
      </c>
      <c r="Q2543" s="19">
        <f>'EPA Data'!I2544/SUM('EPA Data'!I:I)</f>
        <v>3.0184872770359442E-6</v>
      </c>
      <c r="R2543" s="19">
        <f>'EPA Data'!J2544/SUM('EPA Data'!J:J)</f>
        <v>1.6295653364145306E-6</v>
      </c>
      <c r="S2543" s="19">
        <f>'EPA Data'!K2544/SUM('EPA Data'!K:K)</f>
        <v>7.6906119683900654E-6</v>
      </c>
      <c r="T2543" s="19">
        <f>'EPA Data'!L2544/SUM('EPA Data'!L:L)</f>
        <v>6.2360055290362337E-6</v>
      </c>
      <c r="U2543" s="19">
        <f>'EPA Data'!M2544/SUM('EPA Data'!M:M)</f>
        <v>4.9036388940654085E-7</v>
      </c>
      <c r="V2543" s="19">
        <f>'EPA Data'!N2544/SUM('EPA Data'!N:N)</f>
        <v>8.251726406303036E-7</v>
      </c>
      <c r="W2543" s="19">
        <f>'EPA Data'!O2544/SUM('EPA Data'!O:O)</f>
        <v>1.0726315070111651E-6</v>
      </c>
      <c r="X2543" s="19">
        <f>'EPA Data'!P2544/SUM('EPA Data'!P:P)</f>
        <v>4.7856539762414337E-6</v>
      </c>
    </row>
    <row r="2544" spans="1:24" x14ac:dyDescent="0.35">
      <c r="A2544" s="13" t="s">
        <v>4095</v>
      </c>
      <c r="B2544" s="13" t="s">
        <v>2587</v>
      </c>
      <c r="C2544" s="18" t="s">
        <v>4096</v>
      </c>
      <c r="D2544" s="14">
        <f>SUMIFS('Census Data'!G:G,'Census Data'!$A:$A,$A2544)/SUMIFS('Census Data'!$F:$F,'Census Data'!$A:$A,$A2544)</f>
        <v>0.502632092025736</v>
      </c>
      <c r="E2544" s="16">
        <f>SUMIFS('Census Data'!H:H,'Census Data'!$A:$A,$A2544)/SUMIFS('Census Data'!$F:$F,'Census Data'!$A:$A,$A2544)</f>
        <v>0.497367907974264</v>
      </c>
      <c r="F2544" s="14">
        <f>SUM(SUMIFS('Census Data'!I:I,'Census Data'!$A:$A,$A2544),SUMIFS('Census Data'!J:J,'Census Data'!$A:$A,$A2544))/SUMIFS('Census Data'!$F:$F,'Census Data'!$A:$A,$A2544)</f>
        <v>0.91577305517644769</v>
      </c>
      <c r="G2544" s="14">
        <f>SUM(SUMIFS('Census Data'!K:K,'Census Data'!$A:$A,$A2544),SUMIFS('Census Data'!L:L,'Census Data'!$A:$A,$A2544))/SUMIFS('Census Data'!$F:$F,'Census Data'!$A:$A,$A2544)</f>
        <v>4.2698381750828622E-2</v>
      </c>
      <c r="H2544" s="14">
        <f>SUM(SUMIFS('Census Data'!O:O,'Census Data'!$A:$A,$A2544),SUMIFS('Census Data'!P:P,'Census Data'!$A:$A,$A2544))/SUMIFS('Census Data'!$F:$F,'Census Data'!$A:$A,$A2544)</f>
        <v>4.2893351530512774E-3</v>
      </c>
      <c r="I2544" s="16">
        <f t="shared" si="78"/>
        <v>3.723922791967238E-2</v>
      </c>
      <c r="J2544" s="14">
        <f>SUM(SUMIFS('Census Data'!W:W,'Census Data'!$A:$A,$A2544),SUMIFS('Census Data'!X:X,'Census Data'!$A:$A,$A2544))/SUMIFS('Census Data'!$F:$F,'Census Data'!$A:$A,$A2544)</f>
        <v>0.55312926496393056</v>
      </c>
      <c r="K2544" s="16">
        <f t="shared" si="79"/>
        <v>0.44687073503606944</v>
      </c>
      <c r="L2544" s="19">
        <f>'EPA Data'!D2545/SUM('EPA Data'!D:D)</f>
        <v>3.456576656699568E-6</v>
      </c>
      <c r="M2544" s="19">
        <f>'EPA Data'!E2545/SUM('EPA Data'!E:E)</f>
        <v>7.1523877880895641E-6</v>
      </c>
      <c r="N2544" s="19">
        <f>'EPA Data'!F2545/SUM('EPA Data'!F:F)</f>
        <v>1.3891294022004917E-5</v>
      </c>
      <c r="O2544" s="19">
        <f>'EPA Data'!G2545/SUM('EPA Data'!G:G)</f>
        <v>4.1936286187530201E-6</v>
      </c>
      <c r="P2544" s="19">
        <f>'EPA Data'!H2545/SUM('EPA Data'!H:H)</f>
        <v>6.6399536088900819E-6</v>
      </c>
      <c r="Q2544" s="19">
        <f>'EPA Data'!I2545/SUM('EPA Data'!I:I)</f>
        <v>6.7812466703273965E-6</v>
      </c>
      <c r="R2544" s="19">
        <f>'EPA Data'!J2545/SUM('EPA Data'!J:J)</f>
        <v>4.1808921764917692E-6</v>
      </c>
      <c r="S2544" s="19">
        <f>'EPA Data'!K2545/SUM('EPA Data'!K:K)</f>
        <v>2.2427619849411772E-5</v>
      </c>
      <c r="T2544" s="19">
        <f>'EPA Data'!L2545/SUM('EPA Data'!L:L)</f>
        <v>1.6229031871708472E-5</v>
      </c>
      <c r="U2544" s="19">
        <f>'EPA Data'!M2545/SUM('EPA Data'!M:M)</f>
        <v>1.6380186893579254E-6</v>
      </c>
      <c r="V2544" s="19">
        <f>'EPA Data'!N2545/SUM('EPA Data'!N:N)</f>
        <v>2.8582157681718859E-6</v>
      </c>
      <c r="W2544" s="19">
        <f>'EPA Data'!O2545/SUM('EPA Data'!O:O)</f>
        <v>2.6555694814399355E-6</v>
      </c>
      <c r="X2544" s="19">
        <f>'EPA Data'!P2545/SUM('EPA Data'!P:P)</f>
        <v>2.265363927146667E-5</v>
      </c>
    </row>
    <row r="2545" spans="1:24" x14ac:dyDescent="0.35">
      <c r="A2545" s="13" t="s">
        <v>4097</v>
      </c>
      <c r="B2545" s="13" t="s">
        <v>2587</v>
      </c>
      <c r="C2545" s="18" t="s">
        <v>4098</v>
      </c>
      <c r="D2545" s="14">
        <f>SUMIFS('Census Data'!G:G,'Census Data'!$A:$A,$A2545)/SUMIFS('Census Data'!$F:$F,'Census Data'!$A:$A,$A2545)</f>
        <v>0.5089163237311386</v>
      </c>
      <c r="E2545" s="16">
        <f>SUMIFS('Census Data'!H:H,'Census Data'!$A:$A,$A2545)/SUMIFS('Census Data'!$F:$F,'Census Data'!$A:$A,$A2545)</f>
        <v>0.49108367626886146</v>
      </c>
      <c r="F2545" s="14">
        <f>SUM(SUMIFS('Census Data'!I:I,'Census Data'!$A:$A,$A2545),SUMIFS('Census Data'!J:J,'Census Data'!$A:$A,$A2545))/SUMIFS('Census Data'!$F:$F,'Census Data'!$A:$A,$A2545)</f>
        <v>0.90626428898033839</v>
      </c>
      <c r="G2545" s="14">
        <f>SUM(SUMIFS('Census Data'!K:K,'Census Data'!$A:$A,$A2545),SUMIFS('Census Data'!L:L,'Census Data'!$A:$A,$A2545))/SUMIFS('Census Data'!$F:$F,'Census Data'!$A:$A,$A2545)</f>
        <v>2.0118884316415182E-2</v>
      </c>
      <c r="H2545" s="14">
        <f>SUM(SUMIFS('Census Data'!O:O,'Census Data'!$A:$A,$A2545),SUMIFS('Census Data'!P:P,'Census Data'!$A:$A,$A2545))/SUMIFS('Census Data'!$F:$F,'Census Data'!$A:$A,$A2545)</f>
        <v>2.194787379972565E-2</v>
      </c>
      <c r="I2545" s="16">
        <f t="shared" si="78"/>
        <v>5.1668952903520804E-2</v>
      </c>
      <c r="J2545" s="14">
        <f>SUM(SUMIFS('Census Data'!W:W,'Census Data'!$A:$A,$A2545),SUMIFS('Census Data'!X:X,'Census Data'!$A:$A,$A2545))/SUMIFS('Census Data'!$F:$F,'Census Data'!$A:$A,$A2545)</f>
        <v>0.7334247828074989</v>
      </c>
      <c r="K2545" s="16">
        <f t="shared" si="79"/>
        <v>0.2665752171925011</v>
      </c>
      <c r="L2545" s="19">
        <f>'EPA Data'!D2546/SUM('EPA Data'!D:D)</f>
        <v>4.3988910831320218E-7</v>
      </c>
      <c r="M2545" s="19">
        <f>'EPA Data'!E2546/SUM('EPA Data'!E:E)</f>
        <v>1.1218838782819633E-6</v>
      </c>
      <c r="N2545" s="19">
        <f>'EPA Data'!F2546/SUM('EPA Data'!F:F)</f>
        <v>1.6662990612434037E-6</v>
      </c>
      <c r="O2545" s="19">
        <f>'EPA Data'!G2546/SUM('EPA Data'!G:G)</f>
        <v>4.4058731198978065E-7</v>
      </c>
      <c r="P2545" s="19">
        <f>'EPA Data'!H2546/SUM('EPA Data'!H:H)</f>
        <v>1.2970991831879299E-6</v>
      </c>
      <c r="Q2545" s="19">
        <f>'EPA Data'!I2546/SUM('EPA Data'!I:I)</f>
        <v>1.1677027915206598E-6</v>
      </c>
      <c r="R2545" s="19">
        <f>'EPA Data'!J2546/SUM('EPA Data'!J:J)</f>
        <v>5.2996720827659603E-7</v>
      </c>
      <c r="S2545" s="19">
        <f>'EPA Data'!K2546/SUM('EPA Data'!K:K)</f>
        <v>3.1892333657522924E-6</v>
      </c>
      <c r="T2545" s="19">
        <f>'EPA Data'!L2546/SUM('EPA Data'!L:L)</f>
        <v>2.3407184691349144E-6</v>
      </c>
      <c r="U2545" s="19">
        <f>'EPA Data'!M2546/SUM('EPA Data'!M:M)</f>
        <v>1.9050717635788376E-7</v>
      </c>
      <c r="V2545" s="19">
        <f>'EPA Data'!N2546/SUM('EPA Data'!N:N)</f>
        <v>6.1055789989117002E-7</v>
      </c>
      <c r="W2545" s="19">
        <f>'EPA Data'!O2546/SUM('EPA Data'!O:O)</f>
        <v>3.6252958099988488E-7</v>
      </c>
      <c r="X2545" s="19">
        <f>'EPA Data'!P2546/SUM('EPA Data'!P:P)</f>
        <v>2.8232763419871425E-6</v>
      </c>
    </row>
    <row r="2546" spans="1:24" x14ac:dyDescent="0.35">
      <c r="A2546" s="13" t="s">
        <v>4099</v>
      </c>
      <c r="B2546" s="13" t="s">
        <v>2587</v>
      </c>
      <c r="C2546" s="18" t="s">
        <v>4100</v>
      </c>
      <c r="D2546" s="14">
        <f>SUMIFS('Census Data'!G:G,'Census Data'!$A:$A,$A2546)/SUMIFS('Census Data'!$F:$F,'Census Data'!$A:$A,$A2546)</f>
        <v>0.52744630071599041</v>
      </c>
      <c r="E2546" s="16">
        <f>SUMIFS('Census Data'!H:H,'Census Data'!$A:$A,$A2546)/SUMIFS('Census Data'!$F:$F,'Census Data'!$A:$A,$A2546)</f>
        <v>0.47255369928400953</v>
      </c>
      <c r="F2546" s="14">
        <f>SUM(SUMIFS('Census Data'!I:I,'Census Data'!$A:$A,$A2546),SUMIFS('Census Data'!J:J,'Census Data'!$A:$A,$A2546))/SUMIFS('Census Data'!$F:$F,'Census Data'!$A:$A,$A2546)</f>
        <v>0.91478309700968696</v>
      </c>
      <c r="G2546" s="14">
        <f>SUM(SUMIFS('Census Data'!K:K,'Census Data'!$A:$A,$A2546),SUMIFS('Census Data'!L:L,'Census Data'!$A:$A,$A2546))/SUMIFS('Census Data'!$F:$F,'Census Data'!$A:$A,$A2546)</f>
        <v>2.6112593008563806E-2</v>
      </c>
      <c r="H2546" s="14">
        <f>SUM(SUMIFS('Census Data'!O:O,'Census Data'!$A:$A,$A2546),SUMIFS('Census Data'!P:P,'Census Data'!$A:$A,$A2546))/SUMIFS('Census Data'!$F:$F,'Census Data'!$A:$A,$A2546)</f>
        <v>1.5723711919135196E-2</v>
      </c>
      <c r="I2546" s="16">
        <f t="shared" si="78"/>
        <v>4.3380598062613962E-2</v>
      </c>
      <c r="J2546" s="14">
        <f>SUM(SUMIFS('Census Data'!W:W,'Census Data'!$A:$A,$A2546),SUMIFS('Census Data'!X:X,'Census Data'!$A:$A,$A2546))/SUMIFS('Census Data'!$F:$F,'Census Data'!$A:$A,$A2546)</f>
        <v>0.5176189807665309</v>
      </c>
      <c r="K2546" s="16">
        <f t="shared" si="79"/>
        <v>0.4823810192334691</v>
      </c>
      <c r="L2546" s="19">
        <f>'EPA Data'!D2547/SUM('EPA Data'!D:D)</f>
        <v>1.9146341128919701E-6</v>
      </c>
      <c r="M2546" s="19">
        <f>'EPA Data'!E2547/SUM('EPA Data'!E:E)</f>
        <v>6.3435690585192184E-6</v>
      </c>
      <c r="N2546" s="19">
        <f>'EPA Data'!F2547/SUM('EPA Data'!F:F)</f>
        <v>1.1425445141816011E-5</v>
      </c>
      <c r="O2546" s="19">
        <f>'EPA Data'!G2547/SUM('EPA Data'!G:G)</f>
        <v>2.3193601277590729E-6</v>
      </c>
      <c r="P2546" s="19">
        <f>'EPA Data'!H2547/SUM('EPA Data'!H:H)</f>
        <v>5.3291938962354731E-6</v>
      </c>
      <c r="Q2546" s="19">
        <f>'EPA Data'!I2547/SUM('EPA Data'!I:I)</f>
        <v>4.5604572670749039E-6</v>
      </c>
      <c r="R2546" s="19">
        <f>'EPA Data'!J2547/SUM('EPA Data'!J:J)</f>
        <v>1.8984064049226377E-6</v>
      </c>
      <c r="S2546" s="19">
        <f>'EPA Data'!K2547/SUM('EPA Data'!K:K)</f>
        <v>1.2717190838657877E-5</v>
      </c>
      <c r="T2546" s="19">
        <f>'EPA Data'!L2547/SUM('EPA Data'!L:L)</f>
        <v>8.980605125061979E-6</v>
      </c>
      <c r="U2546" s="19">
        <f>'EPA Data'!M2547/SUM('EPA Data'!M:M)</f>
        <v>9.4988112874431786E-7</v>
      </c>
      <c r="V2546" s="19">
        <f>'EPA Data'!N2547/SUM('EPA Data'!N:N)</f>
        <v>2.2559022501001263E-6</v>
      </c>
      <c r="W2546" s="19">
        <f>'EPA Data'!O2547/SUM('EPA Data'!O:O)</f>
        <v>1.8426307960335358E-6</v>
      </c>
      <c r="X2546" s="19">
        <f>'EPA Data'!P2547/SUM('EPA Data'!P:P)</f>
        <v>2.0200507087663499E-5</v>
      </c>
    </row>
    <row r="2547" spans="1:24" x14ac:dyDescent="0.35">
      <c r="A2547" s="13" t="s">
        <v>4101</v>
      </c>
      <c r="B2547" s="13" t="s">
        <v>2587</v>
      </c>
      <c r="C2547" s="18" t="s">
        <v>68</v>
      </c>
      <c r="D2547" s="14">
        <f>SUMIFS('Census Data'!G:G,'Census Data'!$A:$A,$A2547)/SUMIFS('Census Data'!$F:$F,'Census Data'!$A:$A,$A2547)</f>
        <v>0.49563944750124544</v>
      </c>
      <c r="E2547" s="16">
        <f>SUMIFS('Census Data'!H:H,'Census Data'!$A:$A,$A2547)/SUMIFS('Census Data'!$F:$F,'Census Data'!$A:$A,$A2547)</f>
        <v>0.50436055249875456</v>
      </c>
      <c r="F2547" s="14">
        <f>SUM(SUMIFS('Census Data'!I:I,'Census Data'!$A:$A,$A2547),SUMIFS('Census Data'!J:J,'Census Data'!$A:$A,$A2547))/SUMIFS('Census Data'!$F:$F,'Census Data'!$A:$A,$A2547)</f>
        <v>0.65911411953600274</v>
      </c>
      <c r="G2547" s="14">
        <f>SUM(SUMIFS('Census Data'!K:K,'Census Data'!$A:$A,$A2547),SUMIFS('Census Data'!L:L,'Census Data'!$A:$A,$A2547))/SUMIFS('Census Data'!$F:$F,'Census Data'!$A:$A,$A2547)</f>
        <v>0.23947599082666118</v>
      </c>
      <c r="H2547" s="14">
        <f>SUM(SUMIFS('Census Data'!O:O,'Census Data'!$A:$A,$A2547),SUMIFS('Census Data'!P:P,'Census Data'!$A:$A,$A2547))/SUMIFS('Census Data'!$F:$F,'Census Data'!$A:$A,$A2547)</f>
        <v>6.9559763214819478E-2</v>
      </c>
      <c r="I2547" s="16">
        <f t="shared" si="78"/>
        <v>3.1850126422516611E-2</v>
      </c>
      <c r="J2547" s="14">
        <f>SUM(SUMIFS('Census Data'!W:W,'Census Data'!$A:$A,$A2547),SUMIFS('Census Data'!X:X,'Census Data'!$A:$A,$A2547))/SUMIFS('Census Data'!$F:$F,'Census Data'!$A:$A,$A2547)</f>
        <v>0.40470369112392546</v>
      </c>
      <c r="K2547" s="16">
        <f t="shared" si="79"/>
        <v>0.59529630887607454</v>
      </c>
      <c r="L2547" s="19">
        <f>'EPA Data'!D2548/SUM('EPA Data'!D:D)</f>
        <v>5.5880344647159276E-3</v>
      </c>
      <c r="M2547" s="19">
        <f>'EPA Data'!E2548/SUM('EPA Data'!E:E)</f>
        <v>5.7850266100095589E-3</v>
      </c>
      <c r="N2547" s="19">
        <f>'EPA Data'!F2548/SUM('EPA Data'!F:F)</f>
        <v>8.5838374892722915E-3</v>
      </c>
      <c r="O2547" s="19">
        <f>'EPA Data'!G2548/SUM('EPA Data'!G:G)</f>
        <v>9.7655927096995249E-3</v>
      </c>
      <c r="P2547" s="19">
        <f>'EPA Data'!H2548/SUM('EPA Data'!H:H)</f>
        <v>5.6005326297054866E-3</v>
      </c>
      <c r="Q2547" s="19">
        <f>'EPA Data'!I2548/SUM('EPA Data'!I:I)</f>
        <v>6.1351833518595404E-3</v>
      </c>
      <c r="R2547" s="19">
        <f>'EPA Data'!J2548/SUM('EPA Data'!J:J)</f>
        <v>6.7228634124080859E-3</v>
      </c>
      <c r="S2547" s="19">
        <f>'EPA Data'!K2548/SUM('EPA Data'!K:K)</f>
        <v>8.7512361831921931E-3</v>
      </c>
      <c r="T2547" s="19">
        <f>'EPA Data'!L2548/SUM('EPA Data'!L:L)</f>
        <v>7.2019412094280781E-3</v>
      </c>
      <c r="U2547" s="19">
        <f>'EPA Data'!M2548/SUM('EPA Data'!M:M)</f>
        <v>2.8354585333776449E-3</v>
      </c>
      <c r="V2547" s="19">
        <f>'EPA Data'!N2548/SUM('EPA Data'!N:N)</f>
        <v>2.9190929292311259E-3</v>
      </c>
      <c r="W2547" s="19">
        <f>'EPA Data'!O2548/SUM('EPA Data'!O:O)</f>
        <v>1.805082157972131E-3</v>
      </c>
      <c r="X2547" s="19">
        <f>'EPA Data'!P2548/SUM('EPA Data'!P:P)</f>
        <v>7.6150135630998908E-3</v>
      </c>
    </row>
    <row r="2548" spans="1:24" x14ac:dyDescent="0.35">
      <c r="A2548" s="13" t="s">
        <v>4102</v>
      </c>
      <c r="B2548" s="13" t="s">
        <v>2587</v>
      </c>
      <c r="C2548" s="18" t="s">
        <v>769</v>
      </c>
      <c r="D2548" s="14">
        <f>SUMIFS('Census Data'!G:G,'Census Data'!$A:$A,$A2548)/SUMIFS('Census Data'!$F:$F,'Census Data'!$A:$A,$A2548)</f>
        <v>0.56144152821253712</v>
      </c>
      <c r="E2548" s="16">
        <f>SUMIFS('Census Data'!H:H,'Census Data'!$A:$A,$A2548)/SUMIFS('Census Data'!$F:$F,'Census Data'!$A:$A,$A2548)</f>
        <v>0.43855847178746288</v>
      </c>
      <c r="F2548" s="14">
        <f>SUM(SUMIFS('Census Data'!I:I,'Census Data'!$A:$A,$A2548),SUMIFS('Census Data'!J:J,'Census Data'!$A:$A,$A2548))/SUMIFS('Census Data'!$F:$F,'Census Data'!$A:$A,$A2548)</f>
        <v>0.88634721887791956</v>
      </c>
      <c r="G2548" s="14">
        <f>SUM(SUMIFS('Census Data'!K:K,'Census Data'!$A:$A,$A2548),SUMIFS('Census Data'!L:L,'Census Data'!$A:$A,$A2548))/SUMIFS('Census Data'!$F:$F,'Census Data'!$A:$A,$A2548)</f>
        <v>7.1273777991813142E-2</v>
      </c>
      <c r="H2548" s="14">
        <f>SUM(SUMIFS('Census Data'!O:O,'Census Data'!$A:$A,$A2548),SUMIFS('Census Data'!P:P,'Census Data'!$A:$A,$A2548))/SUMIFS('Census Data'!$F:$F,'Census Data'!$A:$A,$A2548)</f>
        <v>1.0514487519062525E-2</v>
      </c>
      <c r="I2548" s="16">
        <f t="shared" si="78"/>
        <v>3.1864515611204847E-2</v>
      </c>
      <c r="J2548" s="14">
        <f>SUM(SUMIFS('Census Data'!W:W,'Census Data'!$A:$A,$A2548),SUMIFS('Census Data'!X:X,'Census Data'!$A:$A,$A2548))/SUMIFS('Census Data'!$F:$F,'Census Data'!$A:$A,$A2548)</f>
        <v>0.54611124488321694</v>
      </c>
      <c r="K2548" s="16">
        <f t="shared" si="79"/>
        <v>0.45388875511678306</v>
      </c>
      <c r="L2548" s="19">
        <f>'EPA Data'!D2549/SUM('EPA Data'!D:D)</f>
        <v>7.4778155033657114E-6</v>
      </c>
      <c r="M2548" s="19">
        <f>'EPA Data'!E2549/SUM('EPA Data'!E:E)</f>
        <v>1.0565079416820676E-5</v>
      </c>
      <c r="N2548" s="19">
        <f>'EPA Data'!F2549/SUM('EPA Data'!F:F)</f>
        <v>2.2650286644375162E-5</v>
      </c>
      <c r="O2548" s="19">
        <f>'EPA Data'!G2549/SUM('EPA Data'!G:G)</f>
        <v>6.1723800682512635E-6</v>
      </c>
      <c r="P2548" s="19">
        <f>'EPA Data'!H2549/SUM('EPA Data'!H:H)</f>
        <v>1.0240541124435327E-5</v>
      </c>
      <c r="Q2548" s="19">
        <f>'EPA Data'!I2549/SUM('EPA Data'!I:I)</f>
        <v>1.2267080494312224E-5</v>
      </c>
      <c r="R2548" s="19">
        <f>'EPA Data'!J2549/SUM('EPA Data'!J:J)</f>
        <v>8.4910389333996142E-6</v>
      </c>
      <c r="S2548" s="19">
        <f>'EPA Data'!K2549/SUM('EPA Data'!K:K)</f>
        <v>4.8996681722363771E-5</v>
      </c>
      <c r="T2548" s="19">
        <f>'EPA Data'!L2549/SUM('EPA Data'!L:L)</f>
        <v>3.4853923197209414E-5</v>
      </c>
      <c r="U2548" s="19">
        <f>'EPA Data'!M2549/SUM('EPA Data'!M:M)</f>
        <v>2.3680709255702917E-6</v>
      </c>
      <c r="V2548" s="19">
        <f>'EPA Data'!N2549/SUM('EPA Data'!N:N)</f>
        <v>4.323822812996304E-6</v>
      </c>
      <c r="W2548" s="19">
        <f>'EPA Data'!O2549/SUM('EPA Data'!O:O)</f>
        <v>4.4482078814922152E-6</v>
      </c>
      <c r="X2548" s="19">
        <f>'EPA Data'!P2549/SUM('EPA Data'!P:P)</f>
        <v>3.1639157970082422E-5</v>
      </c>
    </row>
    <row r="2549" spans="1:24" x14ac:dyDescent="0.35">
      <c r="A2549" s="13" t="s">
        <v>4103</v>
      </c>
      <c r="B2549" s="13" t="s">
        <v>2587</v>
      </c>
      <c r="C2549" s="18" t="s">
        <v>4104</v>
      </c>
      <c r="D2549" s="14">
        <f>SUMIFS('Census Data'!G:G,'Census Data'!$A:$A,$A2549)/SUMIFS('Census Data'!$F:$F,'Census Data'!$A:$A,$A2549)</f>
        <v>0.5021523891519587</v>
      </c>
      <c r="E2549" s="16">
        <f>SUMIFS('Census Data'!H:H,'Census Data'!$A:$A,$A2549)/SUMIFS('Census Data'!$F:$F,'Census Data'!$A:$A,$A2549)</f>
        <v>0.4978476108480413</v>
      </c>
      <c r="F2549" s="14">
        <f>SUM(SUMIFS('Census Data'!I:I,'Census Data'!$A:$A,$A2549),SUMIFS('Census Data'!J:J,'Census Data'!$A:$A,$A2549))/SUMIFS('Census Data'!$F:$F,'Census Data'!$A:$A,$A2549)</f>
        <v>0.94226216099870852</v>
      </c>
      <c r="G2549" s="14">
        <f>SUM(SUMIFS('Census Data'!K:K,'Census Data'!$A:$A,$A2549),SUMIFS('Census Data'!L:L,'Census Data'!$A:$A,$A2549))/SUMIFS('Census Data'!$F:$F,'Census Data'!$A:$A,$A2549)</f>
        <v>2.1523891519586742E-2</v>
      </c>
      <c r="H2549" s="14">
        <f>SUM(SUMIFS('Census Data'!O:O,'Census Data'!$A:$A,$A2549),SUMIFS('Census Data'!P:P,'Census Data'!$A:$A,$A2549))/SUMIFS('Census Data'!$F:$F,'Census Data'!$A:$A,$A2549)</f>
        <v>5.7576409814894536E-3</v>
      </c>
      <c r="I2549" s="16">
        <f t="shared" si="78"/>
        <v>3.0456306500215247E-2</v>
      </c>
      <c r="J2549" s="14">
        <f>SUM(SUMIFS('Census Data'!W:W,'Census Data'!$A:$A,$A2549),SUMIFS('Census Data'!X:X,'Census Data'!$A:$A,$A2549))/SUMIFS('Census Data'!$F:$F,'Census Data'!$A:$A,$A2549)</f>
        <v>0.74935428325441245</v>
      </c>
      <c r="K2549" s="16">
        <f t="shared" si="79"/>
        <v>0.25064571674558755</v>
      </c>
      <c r="L2549" s="19">
        <f>'EPA Data'!D2550/SUM('EPA Data'!D:D)</f>
        <v>6.4305297495245505E-6</v>
      </c>
      <c r="M2549" s="19">
        <f>'EPA Data'!E2550/SUM('EPA Data'!E:E)</f>
        <v>2.4555996159249274E-5</v>
      </c>
      <c r="N2549" s="19">
        <f>'EPA Data'!F2550/SUM('EPA Data'!F:F)</f>
        <v>4.0128657662426084E-5</v>
      </c>
      <c r="O2549" s="19">
        <f>'EPA Data'!G2550/SUM('EPA Data'!G:G)</f>
        <v>9.1167355119836654E-6</v>
      </c>
      <c r="P2549" s="19">
        <f>'EPA Data'!H2550/SUM('EPA Data'!H:H)</f>
        <v>1.9515191071139466E-5</v>
      </c>
      <c r="Q2549" s="19">
        <f>'EPA Data'!I2550/SUM('EPA Data'!I:I)</f>
        <v>1.4130765071403064E-5</v>
      </c>
      <c r="R2549" s="19">
        <f>'EPA Data'!J2550/SUM('EPA Data'!J:J)</f>
        <v>6.295005476579389E-6</v>
      </c>
      <c r="S2549" s="19">
        <f>'EPA Data'!K2550/SUM('EPA Data'!K:K)</f>
        <v>4.3596909381237929E-5</v>
      </c>
      <c r="T2549" s="19">
        <f>'EPA Data'!L2550/SUM('EPA Data'!L:L)</f>
        <v>2.981912505284237E-5</v>
      </c>
      <c r="U2549" s="19">
        <f>'EPA Data'!M2550/SUM('EPA Data'!M:M)</f>
        <v>3.3926795018886581E-6</v>
      </c>
      <c r="V2549" s="19">
        <f>'EPA Data'!N2550/SUM('EPA Data'!N:N)</f>
        <v>7.6851629787895811E-6</v>
      </c>
      <c r="W2549" s="19">
        <f>'EPA Data'!O2550/SUM('EPA Data'!O:O)</f>
        <v>5.3304093151568339E-6</v>
      </c>
      <c r="X2549" s="19">
        <f>'EPA Data'!P2550/SUM('EPA Data'!P:P)</f>
        <v>6.6305085783629938E-5</v>
      </c>
    </row>
    <row r="2550" spans="1:24" x14ac:dyDescent="0.35">
      <c r="A2550" s="13" t="s">
        <v>4105</v>
      </c>
      <c r="B2550" s="13" t="s">
        <v>2587</v>
      </c>
      <c r="C2550" s="18" t="s">
        <v>465</v>
      </c>
      <c r="D2550" s="14">
        <f>SUMIFS('Census Data'!G:G,'Census Data'!$A:$A,$A2550)/SUMIFS('Census Data'!$F:$F,'Census Data'!$A:$A,$A2550)</f>
        <v>0.49531638310074555</v>
      </c>
      <c r="E2550" s="16">
        <f>SUMIFS('Census Data'!H:H,'Census Data'!$A:$A,$A2550)/SUMIFS('Census Data'!$F:$F,'Census Data'!$A:$A,$A2550)</f>
        <v>0.50468361689925445</v>
      </c>
      <c r="F2550" s="14">
        <f>SUM(SUMIFS('Census Data'!I:I,'Census Data'!$A:$A,$A2550),SUMIFS('Census Data'!J:J,'Census Data'!$A:$A,$A2550))/SUMIFS('Census Data'!$F:$F,'Census Data'!$A:$A,$A2550)</f>
        <v>0.86216784553622638</v>
      </c>
      <c r="G2550" s="14">
        <f>SUM(SUMIFS('Census Data'!K:K,'Census Data'!$A:$A,$A2550),SUMIFS('Census Data'!L:L,'Census Data'!$A:$A,$A2550))/SUMIFS('Census Data'!$F:$F,'Census Data'!$A:$A,$A2550)</f>
        <v>7.1305677690690114E-2</v>
      </c>
      <c r="H2550" s="14">
        <f>SUM(SUMIFS('Census Data'!O:O,'Census Data'!$A:$A,$A2550),SUMIFS('Census Data'!P:P,'Census Data'!$A:$A,$A2550))/SUMIFS('Census Data'!$F:$F,'Census Data'!$A:$A,$A2550)</f>
        <v>6.6908812846492071E-3</v>
      </c>
      <c r="I2550" s="16">
        <f t="shared" si="78"/>
        <v>5.9835595488434312E-2</v>
      </c>
      <c r="J2550" s="14">
        <f>SUM(SUMIFS('Census Data'!W:W,'Census Data'!$A:$A,$A2550),SUMIFS('Census Data'!X:X,'Census Data'!$A:$A,$A2550))/SUMIFS('Census Data'!$F:$F,'Census Data'!$A:$A,$A2550)</f>
        <v>7.7231886828522264E-2</v>
      </c>
      <c r="K2550" s="16">
        <f t="shared" si="79"/>
        <v>0.92276811317147778</v>
      </c>
      <c r="L2550" s="19">
        <f>'EPA Data'!D2551/SUM('EPA Data'!D:D)</f>
        <v>1.803147895573043E-5</v>
      </c>
      <c r="M2550" s="19">
        <f>'EPA Data'!E2551/SUM('EPA Data'!E:E)</f>
        <v>2.4445134735434209E-5</v>
      </c>
      <c r="N2550" s="19">
        <f>'EPA Data'!F2551/SUM('EPA Data'!F:F)</f>
        <v>4.2390090085546864E-5</v>
      </c>
      <c r="O2550" s="19">
        <f>'EPA Data'!G2551/SUM('EPA Data'!G:G)</f>
        <v>1.2718026257047554E-5</v>
      </c>
      <c r="P2550" s="19">
        <f>'EPA Data'!H2551/SUM('EPA Data'!H:H)</f>
        <v>1.6996516076177301E-5</v>
      </c>
      <c r="Q2550" s="19">
        <f>'EPA Data'!I2551/SUM('EPA Data'!I:I)</f>
        <v>1.8747113933505088E-5</v>
      </c>
      <c r="R2550" s="19">
        <f>'EPA Data'!J2551/SUM('EPA Data'!J:J)</f>
        <v>1.1957278712242671E-5</v>
      </c>
      <c r="S2550" s="19">
        <f>'EPA Data'!K2551/SUM('EPA Data'!K:K)</f>
        <v>2.9565223518437187E-5</v>
      </c>
      <c r="T2550" s="19">
        <f>'EPA Data'!L2551/SUM('EPA Data'!L:L)</f>
        <v>3.0233557006048717E-5</v>
      </c>
      <c r="U2550" s="19">
        <f>'EPA Data'!M2551/SUM('EPA Data'!M:M)</f>
        <v>5.8575213650473777E-6</v>
      </c>
      <c r="V2550" s="19">
        <f>'EPA Data'!N2551/SUM('EPA Data'!N:N)</f>
        <v>7.8596872312902082E-6</v>
      </c>
      <c r="W2550" s="19">
        <f>'EPA Data'!O2551/SUM('EPA Data'!O:O)</f>
        <v>9.2685668760673224E-6</v>
      </c>
      <c r="X2550" s="19">
        <f>'EPA Data'!P2551/SUM('EPA Data'!P:P)</f>
        <v>3.1423596752677344E-5</v>
      </c>
    </row>
    <row r="2551" spans="1:24" x14ac:dyDescent="0.35">
      <c r="A2551" s="13" t="s">
        <v>4106</v>
      </c>
      <c r="B2551" s="13" t="s">
        <v>2587</v>
      </c>
      <c r="C2551" s="18" t="s">
        <v>4107</v>
      </c>
      <c r="D2551" s="14">
        <f>SUMIFS('Census Data'!G:G,'Census Data'!$A:$A,$A2551)/SUMIFS('Census Data'!$F:$F,'Census Data'!$A:$A,$A2551)</f>
        <v>0.49468512906282858</v>
      </c>
      <c r="E2551" s="16">
        <f>SUMIFS('Census Data'!H:H,'Census Data'!$A:$A,$A2551)/SUMIFS('Census Data'!$F:$F,'Census Data'!$A:$A,$A2551)</f>
        <v>0.50531487093717142</v>
      </c>
      <c r="F2551" s="14">
        <f>SUM(SUMIFS('Census Data'!I:I,'Census Data'!$A:$A,$A2551),SUMIFS('Census Data'!J:J,'Census Data'!$A:$A,$A2551))/SUMIFS('Census Data'!$F:$F,'Census Data'!$A:$A,$A2551)</f>
        <v>0.74921200901569807</v>
      </c>
      <c r="G2551" s="14">
        <f>SUM(SUMIFS('Census Data'!K:K,'Census Data'!$A:$A,$A2551),SUMIFS('Census Data'!L:L,'Census Data'!$A:$A,$A2551))/SUMIFS('Census Data'!$F:$F,'Census Data'!$A:$A,$A2551)</f>
        <v>0.11327653105241615</v>
      </c>
      <c r="H2551" s="14">
        <f>SUM(SUMIFS('Census Data'!O:O,'Census Data'!$A:$A,$A2551),SUMIFS('Census Data'!P:P,'Census Data'!$A:$A,$A2551))/SUMIFS('Census Data'!$F:$F,'Census Data'!$A:$A,$A2551)</f>
        <v>0.10020421019418171</v>
      </c>
      <c r="I2551" s="16">
        <f t="shared" si="78"/>
        <v>3.7307249737704051E-2</v>
      </c>
      <c r="J2551" s="14">
        <f>SUM(SUMIFS('Census Data'!W:W,'Census Data'!$A:$A,$A2551),SUMIFS('Census Data'!X:X,'Census Data'!$A:$A,$A2551))/SUMIFS('Census Data'!$F:$F,'Census Data'!$A:$A,$A2551)</f>
        <v>0.20154365696217755</v>
      </c>
      <c r="K2551" s="16">
        <f t="shared" si="79"/>
        <v>0.79845634303782242</v>
      </c>
      <c r="L2551" s="19">
        <f>'EPA Data'!D2552/SUM('EPA Data'!D:D)</f>
        <v>1.2700969924217789E-3</v>
      </c>
      <c r="M2551" s="19">
        <f>'EPA Data'!E2552/SUM('EPA Data'!E:E)</f>
        <v>1.6610990004943997E-3</v>
      </c>
      <c r="N2551" s="19">
        <f>'EPA Data'!F2552/SUM('EPA Data'!F:F)</f>
        <v>2.0087429684939877E-3</v>
      </c>
      <c r="O2551" s="19">
        <f>'EPA Data'!G2552/SUM('EPA Data'!G:G)</f>
        <v>2.183155821642295E-3</v>
      </c>
      <c r="P2551" s="19">
        <f>'EPA Data'!H2552/SUM('EPA Data'!H:H)</f>
        <v>2.1812042899751957E-3</v>
      </c>
      <c r="Q2551" s="19">
        <f>'EPA Data'!I2552/SUM('EPA Data'!I:I)</f>
        <v>1.8814658358592734E-3</v>
      </c>
      <c r="R2551" s="19">
        <f>'EPA Data'!J2552/SUM('EPA Data'!J:J)</f>
        <v>1.7072129898048039E-3</v>
      </c>
      <c r="S2551" s="19">
        <f>'EPA Data'!K2552/SUM('EPA Data'!K:K)</f>
        <v>3.5270087947444776E-3</v>
      </c>
      <c r="T2551" s="19">
        <f>'EPA Data'!L2552/SUM('EPA Data'!L:L)</f>
        <v>1.8180934773467129E-3</v>
      </c>
      <c r="U2551" s="19">
        <f>'EPA Data'!M2552/SUM('EPA Data'!M:M)</f>
        <v>7.4774505865375966E-4</v>
      </c>
      <c r="V2551" s="19">
        <f>'EPA Data'!N2552/SUM('EPA Data'!N:N)</f>
        <v>1.103262901809697E-3</v>
      </c>
      <c r="W2551" s="19">
        <f>'EPA Data'!O2552/SUM('EPA Data'!O:O)</f>
        <v>4.8702566652585841E-4</v>
      </c>
      <c r="X2551" s="19">
        <f>'EPA Data'!P2552/SUM('EPA Data'!P:P)</f>
        <v>2.773997717068398E-3</v>
      </c>
    </row>
    <row r="2552" spans="1:24" x14ac:dyDescent="0.35">
      <c r="A2552" s="13" t="s">
        <v>4108</v>
      </c>
      <c r="B2552" s="13" t="s">
        <v>2587</v>
      </c>
      <c r="C2552" s="18" t="s">
        <v>4109</v>
      </c>
      <c r="D2552" s="14">
        <f>SUMIFS('Census Data'!G:G,'Census Data'!$A:$A,$A2552)/SUMIFS('Census Data'!$F:$F,'Census Data'!$A:$A,$A2552)</f>
        <v>0.52469852162066699</v>
      </c>
      <c r="E2552" s="16">
        <f>SUMIFS('Census Data'!H:H,'Census Data'!$A:$A,$A2552)/SUMIFS('Census Data'!$F:$F,'Census Data'!$A:$A,$A2552)</f>
        <v>0.47530147837933295</v>
      </c>
      <c r="F2552" s="14">
        <f>SUM(SUMIFS('Census Data'!I:I,'Census Data'!$A:$A,$A2552),SUMIFS('Census Data'!J:J,'Census Data'!$A:$A,$A2552))/SUMIFS('Census Data'!$F:$F,'Census Data'!$A:$A,$A2552)</f>
        <v>0.87688581664059739</v>
      </c>
      <c r="G2552" s="14">
        <f>SUM(SUMIFS('Census Data'!K:K,'Census Data'!$A:$A,$A2552),SUMIFS('Census Data'!L:L,'Census Data'!$A:$A,$A2552))/SUMIFS('Census Data'!$F:$F,'Census Data'!$A:$A,$A2552)</f>
        <v>9.3748423230233607E-2</v>
      </c>
      <c r="H2552" s="14">
        <f>SUM(SUMIFS('Census Data'!O:O,'Census Data'!$A:$A,$A2552),SUMIFS('Census Data'!P:P,'Census Data'!$A:$A,$A2552))/SUMIFS('Census Data'!$F:$F,'Census Data'!$A:$A,$A2552)</f>
        <v>4.7933800898128055E-3</v>
      </c>
      <c r="I2552" s="16">
        <f t="shared" si="78"/>
        <v>2.4572380039356245E-2</v>
      </c>
      <c r="J2552" s="14">
        <f>SUM(SUMIFS('Census Data'!W:W,'Census Data'!$A:$A,$A2552),SUMIFS('Census Data'!X:X,'Census Data'!$A:$A,$A2552))/SUMIFS('Census Data'!$F:$F,'Census Data'!$A:$A,$A2552)</f>
        <v>0.34880670064079922</v>
      </c>
      <c r="K2552" s="16">
        <f t="shared" si="79"/>
        <v>0.65119329935920078</v>
      </c>
      <c r="L2552" s="19">
        <f>'EPA Data'!D2553/SUM('EPA Data'!D:D)</f>
        <v>4.7994416997513995E-5</v>
      </c>
      <c r="M2552" s="19">
        <f>'EPA Data'!E2553/SUM('EPA Data'!E:E)</f>
        <v>4.2579006773759254E-5</v>
      </c>
      <c r="N2552" s="19">
        <f>'EPA Data'!F2553/SUM('EPA Data'!F:F)</f>
        <v>7.3442372362486161E-5</v>
      </c>
      <c r="O2552" s="19">
        <f>'EPA Data'!G2553/SUM('EPA Data'!G:G)</f>
        <v>2.3802215780619826E-5</v>
      </c>
      <c r="P2552" s="19">
        <f>'EPA Data'!H2553/SUM('EPA Data'!H:H)</f>
        <v>2.9460821255050248E-5</v>
      </c>
      <c r="Q2552" s="19">
        <f>'EPA Data'!I2553/SUM('EPA Data'!I:I)</f>
        <v>4.3593844074276288E-5</v>
      </c>
      <c r="R2552" s="19">
        <f>'EPA Data'!J2553/SUM('EPA Data'!J:J)</f>
        <v>3.3828400555869264E-5</v>
      </c>
      <c r="S2552" s="19">
        <f>'EPA Data'!K2553/SUM('EPA Data'!K:K)</f>
        <v>8.6517810692145655E-5</v>
      </c>
      <c r="T2552" s="19">
        <f>'EPA Data'!L2553/SUM('EPA Data'!L:L)</f>
        <v>7.7244798313164158E-5</v>
      </c>
      <c r="U2552" s="19">
        <f>'EPA Data'!M2553/SUM('EPA Data'!M:M)</f>
        <v>8.5031717728593029E-6</v>
      </c>
      <c r="V2552" s="19">
        <f>'EPA Data'!N2553/SUM('EPA Data'!N:N)</f>
        <v>1.1045192802099935E-5</v>
      </c>
      <c r="W2552" s="19">
        <f>'EPA Data'!O2553/SUM('EPA Data'!O:O)</f>
        <v>1.4040776345622665E-5</v>
      </c>
      <c r="X2552" s="19">
        <f>'EPA Data'!P2553/SUM('EPA Data'!P:P)</f>
        <v>6.3201353445864177E-5</v>
      </c>
    </row>
    <row r="2553" spans="1:24" x14ac:dyDescent="0.35">
      <c r="A2553" s="13" t="s">
        <v>4110</v>
      </c>
      <c r="B2553" s="13" t="s">
        <v>2587</v>
      </c>
      <c r="C2553" s="18" t="s">
        <v>4111</v>
      </c>
      <c r="D2553" s="14">
        <f>SUMIFS('Census Data'!G:G,'Census Data'!$A:$A,$A2553)/SUMIFS('Census Data'!$F:$F,'Census Data'!$A:$A,$A2553)</f>
        <v>0.48615036743923118</v>
      </c>
      <c r="E2553" s="16">
        <f>SUMIFS('Census Data'!H:H,'Census Data'!$A:$A,$A2553)/SUMIFS('Census Data'!$F:$F,'Census Data'!$A:$A,$A2553)</f>
        <v>0.51384963256076877</v>
      </c>
      <c r="F2553" s="14">
        <f>SUM(SUMIFS('Census Data'!I:I,'Census Data'!$A:$A,$A2553),SUMIFS('Census Data'!J:J,'Census Data'!$A:$A,$A2553))/SUMIFS('Census Data'!$F:$F,'Census Data'!$A:$A,$A2553)</f>
        <v>0.89768230638778967</v>
      </c>
      <c r="G2553" s="14">
        <f>SUM(SUMIFS('Census Data'!K:K,'Census Data'!$A:$A,$A2553),SUMIFS('Census Data'!L:L,'Census Data'!$A:$A,$A2553))/SUMIFS('Census Data'!$F:$F,'Census Data'!$A:$A,$A2553)</f>
        <v>3.3352176370830981E-2</v>
      </c>
      <c r="H2553" s="14">
        <f>SUM(SUMIFS('Census Data'!O:O,'Census Data'!$A:$A,$A2553),SUMIFS('Census Data'!P:P,'Census Data'!$A:$A,$A2553))/SUMIFS('Census Data'!$F:$F,'Census Data'!$A:$A,$A2553)</f>
        <v>1.5262860373092142E-2</v>
      </c>
      <c r="I2553" s="16">
        <f t="shared" si="78"/>
        <v>5.3702656868287235E-2</v>
      </c>
      <c r="J2553" s="14">
        <f>SUM(SUMIFS('Census Data'!W:W,'Census Data'!$A:$A,$A2553),SUMIFS('Census Data'!X:X,'Census Data'!$A:$A,$A2553))/SUMIFS('Census Data'!$F:$F,'Census Data'!$A:$A,$A2553)</f>
        <v>0.28264556246466932</v>
      </c>
      <c r="K2553" s="16">
        <f t="shared" si="79"/>
        <v>0.71735443753533068</v>
      </c>
      <c r="L2553" s="19">
        <f>'EPA Data'!D2554/SUM('EPA Data'!D:D)</f>
        <v>1.4499241616457052E-6</v>
      </c>
      <c r="M2553" s="19">
        <f>'EPA Data'!E2554/SUM('EPA Data'!E:E)</f>
        <v>2.6529744503461168E-6</v>
      </c>
      <c r="N2553" s="19">
        <f>'EPA Data'!F2554/SUM('EPA Data'!F:F)</f>
        <v>5.3575645402298838E-6</v>
      </c>
      <c r="O2553" s="19">
        <f>'EPA Data'!G2554/SUM('EPA Data'!G:G)</f>
        <v>1.1610994358478496E-6</v>
      </c>
      <c r="P2553" s="19">
        <f>'EPA Data'!H2554/SUM('EPA Data'!H:H)</f>
        <v>2.4150659769349531E-6</v>
      </c>
      <c r="Q2553" s="19">
        <f>'EPA Data'!I2554/SUM('EPA Data'!I:I)</f>
        <v>2.6760537692835752E-6</v>
      </c>
      <c r="R2553" s="19">
        <f>'EPA Data'!J2554/SUM('EPA Data'!J:J)</f>
        <v>1.2976492653167515E-6</v>
      </c>
      <c r="S2553" s="19">
        <f>'EPA Data'!K2554/SUM('EPA Data'!K:K)</f>
        <v>8.1274880321944655E-6</v>
      </c>
      <c r="T2553" s="19">
        <f>'EPA Data'!L2554/SUM('EPA Data'!L:L)</f>
        <v>5.8455302140507668E-6</v>
      </c>
      <c r="U2553" s="19">
        <f>'EPA Data'!M2554/SUM('EPA Data'!M:M)</f>
        <v>5.2637918590027843E-7</v>
      </c>
      <c r="V2553" s="19">
        <f>'EPA Data'!N2554/SUM('EPA Data'!N:N)</f>
        <v>1.017056787043153E-6</v>
      </c>
      <c r="W2553" s="19">
        <f>'EPA Data'!O2554/SUM('EPA Data'!O:O)</f>
        <v>1.0924941834153592E-6</v>
      </c>
      <c r="X2553" s="19">
        <f>'EPA Data'!P2554/SUM('EPA Data'!P:P)</f>
        <v>8.1889609485602099E-6</v>
      </c>
    </row>
    <row r="2554" spans="1:24" x14ac:dyDescent="0.35">
      <c r="A2554" s="13" t="s">
        <v>4112</v>
      </c>
      <c r="B2554" s="13" t="s">
        <v>2587</v>
      </c>
      <c r="C2554" s="18" t="s">
        <v>4113</v>
      </c>
      <c r="D2554" s="14">
        <f>SUMIFS('Census Data'!G:G,'Census Data'!$A:$A,$A2554)/SUMIFS('Census Data'!$F:$F,'Census Data'!$A:$A,$A2554)</f>
        <v>0.49680715197956576</v>
      </c>
      <c r="E2554" s="16">
        <f>SUMIFS('Census Data'!H:H,'Census Data'!$A:$A,$A2554)/SUMIFS('Census Data'!$F:$F,'Census Data'!$A:$A,$A2554)</f>
        <v>0.50319284802043418</v>
      </c>
      <c r="F2554" s="14">
        <f>SUM(SUMIFS('Census Data'!I:I,'Census Data'!$A:$A,$A2554),SUMIFS('Census Data'!J:J,'Census Data'!$A:$A,$A2554))/SUMIFS('Census Data'!$F:$F,'Census Data'!$A:$A,$A2554)</f>
        <v>0.95019157088122608</v>
      </c>
      <c r="G2554" s="14">
        <f>SUM(SUMIFS('Census Data'!K:K,'Census Data'!$A:$A,$A2554),SUMIFS('Census Data'!L:L,'Census Data'!$A:$A,$A2554))/SUMIFS('Census Data'!$F:$F,'Census Data'!$A:$A,$A2554)</f>
        <v>1.9505398815743643E-2</v>
      </c>
      <c r="H2554" s="14">
        <f>SUM(SUMIFS('Census Data'!O:O,'Census Data'!$A:$A,$A2554),SUMIFS('Census Data'!P:P,'Census Data'!$A:$A,$A2554))/SUMIFS('Census Data'!$F:$F,'Census Data'!$A:$A,$A2554)</f>
        <v>9.1721815859746886E-3</v>
      </c>
      <c r="I2554" s="16">
        <f t="shared" si="78"/>
        <v>2.1130848717055617E-2</v>
      </c>
      <c r="J2554" s="14">
        <f>SUM(SUMIFS('Census Data'!W:W,'Census Data'!$A:$A,$A2554),SUMIFS('Census Data'!X:X,'Census Data'!$A:$A,$A2554))/SUMIFS('Census Data'!$F:$F,'Census Data'!$A:$A,$A2554)</f>
        <v>0.86880297225124814</v>
      </c>
      <c r="K2554" s="16">
        <f t="shared" si="79"/>
        <v>0.13119702774875186</v>
      </c>
      <c r="L2554" s="19">
        <f>'EPA Data'!D2555/SUM('EPA Data'!D:D)</f>
        <v>6.8745661817342872E-6</v>
      </c>
      <c r="M2554" s="19">
        <f>'EPA Data'!E2555/SUM('EPA Data'!E:E)</f>
        <v>6.591678568792828E-6</v>
      </c>
      <c r="N2554" s="19">
        <f>'EPA Data'!F2555/SUM('EPA Data'!F:F)</f>
        <v>1.4076270967905903E-5</v>
      </c>
      <c r="O2554" s="19">
        <f>'EPA Data'!G2555/SUM('EPA Data'!G:G)</f>
        <v>5.0614956514338987E-6</v>
      </c>
      <c r="P2554" s="19">
        <f>'EPA Data'!H2555/SUM('EPA Data'!H:H)</f>
        <v>5.5670750131114089E-6</v>
      </c>
      <c r="Q2554" s="19">
        <f>'EPA Data'!I2555/SUM('EPA Data'!I:I)</f>
        <v>9.5963975935046294E-6</v>
      </c>
      <c r="R2554" s="19">
        <f>'EPA Data'!J2555/SUM('EPA Data'!J:J)</f>
        <v>7.9304666640721248E-6</v>
      </c>
      <c r="S2554" s="19">
        <f>'EPA Data'!K2555/SUM('EPA Data'!K:K)</f>
        <v>2.7341735019177112E-5</v>
      </c>
      <c r="T2554" s="19">
        <f>'EPA Data'!L2555/SUM('EPA Data'!L:L)</f>
        <v>1.8085803357096789E-5</v>
      </c>
      <c r="U2554" s="19">
        <f>'EPA Data'!M2555/SUM('EPA Data'!M:M)</f>
        <v>1.7544524102905364E-6</v>
      </c>
      <c r="V2554" s="19">
        <f>'EPA Data'!N2555/SUM('EPA Data'!N:N)</f>
        <v>2.2482996741601773E-6</v>
      </c>
      <c r="W2554" s="19">
        <f>'EPA Data'!O2555/SUM('EPA Data'!O:O)</f>
        <v>3.1090524095982857E-6</v>
      </c>
      <c r="X2554" s="19">
        <f>'EPA Data'!P2555/SUM('EPA Data'!P:P)</f>
        <v>1.361699921772746E-5</v>
      </c>
    </row>
    <row r="2555" spans="1:24" x14ac:dyDescent="0.35">
      <c r="A2555" s="13" t="s">
        <v>4114</v>
      </c>
      <c r="B2555" s="13" t="s">
        <v>2587</v>
      </c>
      <c r="C2555" s="18" t="s">
        <v>4115</v>
      </c>
      <c r="D2555" s="14">
        <f>SUMIFS('Census Data'!G:G,'Census Data'!$A:$A,$A2555)/SUMIFS('Census Data'!$F:$F,'Census Data'!$A:$A,$A2555)</f>
        <v>0.48696718797914751</v>
      </c>
      <c r="E2555" s="16">
        <f>SUMIFS('Census Data'!H:H,'Census Data'!$A:$A,$A2555)/SUMIFS('Census Data'!$F:$F,'Census Data'!$A:$A,$A2555)</f>
        <v>0.51303281202085249</v>
      </c>
      <c r="F2555" s="14">
        <f>SUM(SUMIFS('Census Data'!I:I,'Census Data'!$A:$A,$A2555),SUMIFS('Census Data'!J:J,'Census Data'!$A:$A,$A2555))/SUMIFS('Census Data'!$F:$F,'Census Data'!$A:$A,$A2555)</f>
        <v>0.89819073903710522</v>
      </c>
      <c r="G2555" s="14">
        <f>SUM(SUMIFS('Census Data'!K:K,'Census Data'!$A:$A,$A2555),SUMIFS('Census Data'!L:L,'Census Data'!$A:$A,$A2555))/SUMIFS('Census Data'!$F:$F,'Census Data'!$A:$A,$A2555)</f>
        <v>6.317080650107329E-2</v>
      </c>
      <c r="H2555" s="14">
        <f>SUM(SUMIFS('Census Data'!O:O,'Census Data'!$A:$A,$A2555),SUMIFS('Census Data'!P:P,'Census Data'!$A:$A,$A2555))/SUMIFS('Census Data'!$F:$F,'Census Data'!$A:$A,$A2555)</f>
        <v>6.7463968107942347E-3</v>
      </c>
      <c r="I2555" s="16">
        <f t="shared" si="78"/>
        <v>3.1892057651027206E-2</v>
      </c>
      <c r="J2555" s="14">
        <f>SUM(SUMIFS('Census Data'!W:W,'Census Data'!$A:$A,$A2555),SUMIFS('Census Data'!X:X,'Census Data'!$A:$A,$A2555))/SUMIFS('Census Data'!$F:$F,'Census Data'!$A:$A,$A2555)</f>
        <v>0.11284881938055812</v>
      </c>
      <c r="K2555" s="16">
        <f t="shared" si="79"/>
        <v>0.88715118061944187</v>
      </c>
      <c r="L2555" s="19">
        <f>'EPA Data'!D2556/SUM('EPA Data'!D:D)</f>
        <v>2.5854424146967805E-6</v>
      </c>
      <c r="M2555" s="19">
        <f>'EPA Data'!E2556/SUM('EPA Data'!E:E)</f>
        <v>6.7047574911807592E-6</v>
      </c>
      <c r="N2555" s="19">
        <f>'EPA Data'!F2556/SUM('EPA Data'!F:F)</f>
        <v>1.2533769739897993E-5</v>
      </c>
      <c r="O2555" s="19">
        <f>'EPA Data'!G2556/SUM('EPA Data'!G:G)</f>
        <v>2.7742563840180291E-6</v>
      </c>
      <c r="P2555" s="19">
        <f>'EPA Data'!H2556/SUM('EPA Data'!H:H)</f>
        <v>5.5599852371631511E-6</v>
      </c>
      <c r="Q2555" s="19">
        <f>'EPA Data'!I2556/SUM('EPA Data'!I:I)</f>
        <v>5.3275621191351254E-6</v>
      </c>
      <c r="R2555" s="19">
        <f>'EPA Data'!J2556/SUM('EPA Data'!J:J)</f>
        <v>2.7337807284236541E-6</v>
      </c>
      <c r="S2555" s="19">
        <f>'EPA Data'!K2556/SUM('EPA Data'!K:K)</f>
        <v>1.5902792341220366E-5</v>
      </c>
      <c r="T2555" s="19">
        <f>'EPA Data'!L2556/SUM('EPA Data'!L:L)</f>
        <v>1.141618718348311E-5</v>
      </c>
      <c r="U2555" s="19">
        <f>'EPA Data'!M2556/SUM('EPA Data'!M:M)</f>
        <v>1.1296544929941599E-6</v>
      </c>
      <c r="V2555" s="19">
        <f>'EPA Data'!N2556/SUM('EPA Data'!N:N)</f>
        <v>2.3036246524742977E-6</v>
      </c>
      <c r="W2555" s="19">
        <f>'EPA Data'!O2556/SUM('EPA Data'!O:O)</f>
        <v>2.3089274012946631E-6</v>
      </c>
      <c r="X2555" s="19">
        <f>'EPA Data'!P2556/SUM('EPA Data'!P:P)</f>
        <v>1.9802390770426493E-5</v>
      </c>
    </row>
    <row r="2556" spans="1:24" x14ac:dyDescent="0.35">
      <c r="A2556" s="13" t="s">
        <v>4116</v>
      </c>
      <c r="B2556" s="13" t="s">
        <v>2587</v>
      </c>
      <c r="C2556" s="18" t="s">
        <v>606</v>
      </c>
      <c r="D2556" s="14">
        <f>SUMIFS('Census Data'!G:G,'Census Data'!$A:$A,$A2556)/SUMIFS('Census Data'!$F:$F,'Census Data'!$A:$A,$A2556)</f>
        <v>0.52436667005799165</v>
      </c>
      <c r="E2556" s="16">
        <f>SUMIFS('Census Data'!H:H,'Census Data'!$A:$A,$A2556)/SUMIFS('Census Data'!$F:$F,'Census Data'!$A:$A,$A2556)</f>
        <v>0.47563332994200835</v>
      </c>
      <c r="F2556" s="14">
        <f>SUM(SUMIFS('Census Data'!I:I,'Census Data'!$A:$A,$A2556),SUMIFS('Census Data'!J:J,'Census Data'!$A:$A,$A2556))/SUMIFS('Census Data'!$F:$F,'Census Data'!$A:$A,$A2556)</f>
        <v>0.9486214263912911</v>
      </c>
      <c r="G2556" s="14">
        <f>SUM(SUMIFS('Census Data'!K:K,'Census Data'!$A:$A,$A2556),SUMIFS('Census Data'!L:L,'Census Data'!$A:$A,$A2556))/SUMIFS('Census Data'!$F:$F,'Census Data'!$A:$A,$A2556)</f>
        <v>2.3501882185369825E-2</v>
      </c>
      <c r="H2556" s="14">
        <f>SUM(SUMIFS('Census Data'!O:O,'Census Data'!$A:$A,$A2556),SUMIFS('Census Data'!P:P,'Census Data'!$A:$A,$A2556))/SUMIFS('Census Data'!$F:$F,'Census Data'!$A:$A,$A2556)</f>
        <v>6.8165632312544508E-3</v>
      </c>
      <c r="I2556" s="16">
        <f t="shared" si="78"/>
        <v>2.1060128192084582E-2</v>
      </c>
      <c r="J2556" s="14">
        <f>SUM(SUMIFS('Census Data'!W:W,'Census Data'!$A:$A,$A2556),SUMIFS('Census Data'!X:X,'Census Data'!$A:$A,$A2556))/SUMIFS('Census Data'!$F:$F,'Census Data'!$A:$A,$A2556)</f>
        <v>0.8161562722555703</v>
      </c>
      <c r="K2556" s="16">
        <f t="shared" si="79"/>
        <v>0.1838437277444297</v>
      </c>
      <c r="L2556" s="19">
        <f>'EPA Data'!D2557/SUM('EPA Data'!D:D)</f>
        <v>1.1840935045928423E-5</v>
      </c>
      <c r="M2556" s="19">
        <f>'EPA Data'!E2557/SUM('EPA Data'!E:E)</f>
        <v>9.4643721958067519E-6</v>
      </c>
      <c r="N2556" s="19">
        <f>'EPA Data'!F2557/SUM('EPA Data'!F:F)</f>
        <v>1.9589938399987461E-5</v>
      </c>
      <c r="O2556" s="19">
        <f>'EPA Data'!G2557/SUM('EPA Data'!G:G)</f>
        <v>7.5557895800505201E-6</v>
      </c>
      <c r="P2556" s="19">
        <f>'EPA Data'!H2557/SUM('EPA Data'!H:H)</f>
        <v>8.1048197935823487E-6</v>
      </c>
      <c r="Q2556" s="19">
        <f>'EPA Data'!I2557/SUM('EPA Data'!I:I)</f>
        <v>1.431956962024637E-5</v>
      </c>
      <c r="R2556" s="19">
        <f>'EPA Data'!J2557/SUM('EPA Data'!J:J)</f>
        <v>1.1120743558952376E-5</v>
      </c>
      <c r="S2556" s="19">
        <f>'EPA Data'!K2557/SUM('EPA Data'!K:K)</f>
        <v>2.7615703360325995E-5</v>
      </c>
      <c r="T2556" s="19">
        <f>'EPA Data'!L2557/SUM('EPA Data'!L:L)</f>
        <v>2.2567475337477362E-5</v>
      </c>
      <c r="U2556" s="19">
        <f>'EPA Data'!M2557/SUM('EPA Data'!M:M)</f>
        <v>2.5429650446344614E-6</v>
      </c>
      <c r="V2556" s="19">
        <f>'EPA Data'!N2557/SUM('EPA Data'!N:N)</f>
        <v>3.2379354194200909E-6</v>
      </c>
      <c r="W2556" s="19">
        <f>'EPA Data'!O2557/SUM('EPA Data'!O:O)</f>
        <v>4.4532082981823139E-6</v>
      </c>
      <c r="X2556" s="19">
        <f>'EPA Data'!P2557/SUM('EPA Data'!P:P)</f>
        <v>2.1740447352098218E-5</v>
      </c>
    </row>
    <row r="2557" spans="1:24" x14ac:dyDescent="0.35">
      <c r="A2557" s="13" t="s">
        <v>4117</v>
      </c>
      <c r="B2557" s="13" t="s">
        <v>2587</v>
      </c>
      <c r="C2557" s="18" t="s">
        <v>4118</v>
      </c>
      <c r="D2557" s="14">
        <f>SUMIFS('Census Data'!G:G,'Census Data'!$A:$A,$A2557)/SUMIFS('Census Data'!$F:$F,'Census Data'!$A:$A,$A2557)</f>
        <v>0.50284940472831918</v>
      </c>
      <c r="E2557" s="16">
        <f>SUMIFS('Census Data'!H:H,'Census Data'!$A:$A,$A2557)/SUMIFS('Census Data'!$F:$F,'Census Data'!$A:$A,$A2557)</f>
        <v>0.49715059527168087</v>
      </c>
      <c r="F2557" s="14">
        <f>SUM(SUMIFS('Census Data'!I:I,'Census Data'!$A:$A,$A2557),SUMIFS('Census Data'!J:J,'Census Data'!$A:$A,$A2557))/SUMIFS('Census Data'!$F:$F,'Census Data'!$A:$A,$A2557)</f>
        <v>0.93725667212097274</v>
      </c>
      <c r="G2557" s="14">
        <f>SUM(SUMIFS('Census Data'!K:K,'Census Data'!$A:$A,$A2557),SUMIFS('Census Data'!L:L,'Census Data'!$A:$A,$A2557))/SUMIFS('Census Data'!$F:$F,'Census Data'!$A:$A,$A2557)</f>
        <v>2.4939344354793207E-2</v>
      </c>
      <c r="H2557" s="14">
        <f>SUM(SUMIFS('Census Data'!O:O,'Census Data'!$A:$A,$A2557),SUMIFS('Census Data'!P:P,'Census Data'!$A:$A,$A2557))/SUMIFS('Census Data'!$F:$F,'Census Data'!$A:$A,$A2557)</f>
        <v>7.955763696891046E-3</v>
      </c>
      <c r="I2557" s="16">
        <f t="shared" si="78"/>
        <v>2.9848219827343092E-2</v>
      </c>
      <c r="J2557" s="14">
        <f>SUM(SUMIFS('Census Data'!W:W,'Census Data'!$A:$A,$A2557),SUMIFS('Census Data'!X:X,'Census Data'!$A:$A,$A2557))/SUMIFS('Census Data'!$F:$F,'Census Data'!$A:$A,$A2557)</f>
        <v>0.16520905038650341</v>
      </c>
      <c r="K2557" s="16">
        <f t="shared" si="79"/>
        <v>0.83479094961349665</v>
      </c>
      <c r="L2557" s="19">
        <f>'EPA Data'!D2558/SUM('EPA Data'!D:D)</f>
        <v>2.9651387273932898E-5</v>
      </c>
      <c r="M2557" s="19">
        <f>'EPA Data'!E2558/SUM('EPA Data'!E:E)</f>
        <v>4.335224493379408E-5</v>
      </c>
      <c r="N2557" s="19">
        <f>'EPA Data'!F2558/SUM('EPA Data'!F:F)</f>
        <v>6.3788361048129172E-5</v>
      </c>
      <c r="O2557" s="19">
        <f>'EPA Data'!G2558/SUM('EPA Data'!G:G)</f>
        <v>2.1976829925813705E-5</v>
      </c>
      <c r="P2557" s="19">
        <f>'EPA Data'!H2558/SUM('EPA Data'!H:H)</f>
        <v>3.9973368673599636E-5</v>
      </c>
      <c r="Q2557" s="19">
        <f>'EPA Data'!I2558/SUM('EPA Data'!I:I)</f>
        <v>3.9328846818290363E-5</v>
      </c>
      <c r="R2557" s="19">
        <f>'EPA Data'!J2558/SUM('EPA Data'!J:J)</f>
        <v>2.1814804046673732E-5</v>
      </c>
      <c r="S2557" s="19">
        <f>'EPA Data'!K2558/SUM('EPA Data'!K:K)</f>
        <v>1.0038688916802561E-4</v>
      </c>
      <c r="T2557" s="19">
        <f>'EPA Data'!L2558/SUM('EPA Data'!L:L)</f>
        <v>6.5135158262857401E-5</v>
      </c>
      <c r="U2557" s="19">
        <f>'EPA Data'!M2558/SUM('EPA Data'!M:M)</f>
        <v>9.0586987722202645E-6</v>
      </c>
      <c r="V2557" s="19">
        <f>'EPA Data'!N2558/SUM('EPA Data'!N:N)</f>
        <v>1.7987306882829647E-5</v>
      </c>
      <c r="W2557" s="19">
        <f>'EPA Data'!O2558/SUM('EPA Data'!O:O)</f>
        <v>1.5170061388924436E-5</v>
      </c>
      <c r="X2557" s="19">
        <f>'EPA Data'!P2558/SUM('EPA Data'!P:P)</f>
        <v>9.5231894833728637E-5</v>
      </c>
    </row>
    <row r="2558" spans="1:24" x14ac:dyDescent="0.35">
      <c r="A2558" s="13" t="s">
        <v>4119</v>
      </c>
      <c r="B2558" s="13" t="s">
        <v>2587</v>
      </c>
      <c r="C2558" s="18" t="s">
        <v>4120</v>
      </c>
      <c r="D2558" s="14">
        <f>SUMIFS('Census Data'!G:G,'Census Data'!$A:$A,$A2558)/SUMIFS('Census Data'!$F:$F,'Census Data'!$A:$A,$A2558)</f>
        <v>0.51336804504449962</v>
      </c>
      <c r="E2558" s="16">
        <f>SUMIFS('Census Data'!H:H,'Census Data'!$A:$A,$A2558)/SUMIFS('Census Data'!$F:$F,'Census Data'!$A:$A,$A2558)</f>
        <v>0.48663195495550038</v>
      </c>
      <c r="F2558" s="14">
        <f>SUM(SUMIFS('Census Data'!I:I,'Census Data'!$A:$A,$A2558),SUMIFS('Census Data'!J:J,'Census Data'!$A:$A,$A2558))/SUMIFS('Census Data'!$F:$F,'Census Data'!$A:$A,$A2558)</f>
        <v>0.8938366531452443</v>
      </c>
      <c r="G2558" s="14">
        <f>SUM(SUMIFS('Census Data'!K:K,'Census Data'!$A:$A,$A2558),SUMIFS('Census Data'!L:L,'Census Data'!$A:$A,$A2558))/SUMIFS('Census Data'!$F:$F,'Census Data'!$A:$A,$A2558)</f>
        <v>5.8097717503178541E-2</v>
      </c>
      <c r="H2558" s="14">
        <f>SUM(SUMIFS('Census Data'!O:O,'Census Data'!$A:$A,$A2558),SUMIFS('Census Data'!P:P,'Census Data'!$A:$A,$A2558))/SUMIFS('Census Data'!$F:$F,'Census Data'!$A:$A,$A2558)</f>
        <v>1.4445722588847854E-2</v>
      </c>
      <c r="I2558" s="16">
        <f t="shared" si="78"/>
        <v>3.3619906762729412E-2</v>
      </c>
      <c r="J2558" s="14">
        <f>SUM(SUMIFS('Census Data'!W:W,'Census Data'!$A:$A,$A2558),SUMIFS('Census Data'!X:X,'Census Data'!$A:$A,$A2558))/SUMIFS('Census Data'!$F:$F,'Census Data'!$A:$A,$A2558)</f>
        <v>0.60643579342495613</v>
      </c>
      <c r="K2558" s="16">
        <f t="shared" si="79"/>
        <v>0.39356420657504387</v>
      </c>
      <c r="L2558" s="19">
        <f>'EPA Data'!D2559/SUM('EPA Data'!D:D)</f>
        <v>1.435387817681781E-4</v>
      </c>
      <c r="M2558" s="19">
        <f>'EPA Data'!E2559/SUM('EPA Data'!E:E)</f>
        <v>1.289277758113692E-4</v>
      </c>
      <c r="N2558" s="19">
        <f>'EPA Data'!F2559/SUM('EPA Data'!F:F)</f>
        <v>1.8328743840737496E-4</v>
      </c>
      <c r="O2558" s="19">
        <f>'EPA Data'!G2559/SUM('EPA Data'!G:G)</f>
        <v>6.9047066498256735E-5</v>
      </c>
      <c r="P2558" s="19">
        <f>'EPA Data'!H2559/SUM('EPA Data'!H:H)</f>
        <v>1.2207091614951912E-4</v>
      </c>
      <c r="Q2558" s="19">
        <f>'EPA Data'!I2559/SUM('EPA Data'!I:I)</f>
        <v>1.094338488135968E-4</v>
      </c>
      <c r="R2558" s="19">
        <f>'EPA Data'!J2559/SUM('EPA Data'!J:J)</f>
        <v>1.0267077637765407E-4</v>
      </c>
      <c r="S2558" s="19">
        <f>'EPA Data'!K2559/SUM('EPA Data'!K:K)</f>
        <v>6.6120493664191483E-4</v>
      </c>
      <c r="T2558" s="19">
        <f>'EPA Data'!L2559/SUM('EPA Data'!L:L)</f>
        <v>2.9758674331253107E-4</v>
      </c>
      <c r="U2558" s="19">
        <f>'EPA Data'!M2559/SUM('EPA Data'!M:M)</f>
        <v>2.49813131174198E-5</v>
      </c>
      <c r="V2558" s="19">
        <f>'EPA Data'!N2559/SUM('EPA Data'!N:N)</f>
        <v>5.3199731635961928E-5</v>
      </c>
      <c r="W2558" s="19">
        <f>'EPA Data'!O2559/SUM('EPA Data'!O:O)</f>
        <v>3.7461627465454967E-5</v>
      </c>
      <c r="X2558" s="19">
        <f>'EPA Data'!P2559/SUM('EPA Data'!P:P)</f>
        <v>2.9920350886327118E-4</v>
      </c>
    </row>
    <row r="2559" spans="1:24" x14ac:dyDescent="0.35">
      <c r="A2559" s="13" t="s">
        <v>4121</v>
      </c>
      <c r="B2559" s="13" t="s">
        <v>2587</v>
      </c>
      <c r="C2559" s="18" t="s">
        <v>1079</v>
      </c>
      <c r="D2559" s="14">
        <f>SUMIFS('Census Data'!G:G,'Census Data'!$A:$A,$A2559)/SUMIFS('Census Data'!$F:$F,'Census Data'!$A:$A,$A2559)</f>
        <v>0.53267744202389322</v>
      </c>
      <c r="E2559" s="16">
        <f>SUMIFS('Census Data'!H:H,'Census Data'!$A:$A,$A2559)/SUMIFS('Census Data'!$F:$F,'Census Data'!$A:$A,$A2559)</f>
        <v>0.46732255797610683</v>
      </c>
      <c r="F2559" s="14">
        <f>SUM(SUMIFS('Census Data'!I:I,'Census Data'!$A:$A,$A2559),SUMIFS('Census Data'!J:J,'Census Data'!$A:$A,$A2559))/SUMIFS('Census Data'!$F:$F,'Census Data'!$A:$A,$A2559)</f>
        <v>0.92129304286718205</v>
      </c>
      <c r="G2559" s="14">
        <f>SUM(SUMIFS('Census Data'!K:K,'Census Data'!$A:$A,$A2559),SUMIFS('Census Data'!L:L,'Census Data'!$A:$A,$A2559))/SUMIFS('Census Data'!$F:$F,'Census Data'!$A:$A,$A2559)</f>
        <v>1.9676739283204497E-2</v>
      </c>
      <c r="H2559" s="14">
        <f>SUM(SUMIFS('Census Data'!O:O,'Census Data'!$A:$A,$A2559),SUMIFS('Census Data'!P:P,'Census Data'!$A:$A,$A2559))/SUMIFS('Census Data'!$F:$F,'Census Data'!$A:$A,$A2559)</f>
        <v>1.1946591707659873E-2</v>
      </c>
      <c r="I2559" s="16">
        <f t="shared" si="78"/>
        <v>4.7083626141953605E-2</v>
      </c>
      <c r="J2559" s="14">
        <f>SUM(SUMIFS('Census Data'!W:W,'Census Data'!$A:$A,$A2559),SUMIFS('Census Data'!X:X,'Census Data'!$A:$A,$A2559))/SUMIFS('Census Data'!$F:$F,'Census Data'!$A:$A,$A2559)</f>
        <v>0.50948699929725927</v>
      </c>
      <c r="K2559" s="16">
        <f t="shared" si="79"/>
        <v>0.49051300070274073</v>
      </c>
      <c r="L2559" s="19">
        <f>'EPA Data'!D2560/SUM('EPA Data'!D:D)</f>
        <v>1.3818366362279619E-6</v>
      </c>
      <c r="M2559" s="19">
        <f>'EPA Data'!E2560/SUM('EPA Data'!E:E)</f>
        <v>1.8287963615683195E-6</v>
      </c>
      <c r="N2559" s="19">
        <f>'EPA Data'!F2560/SUM('EPA Data'!F:F)</f>
        <v>3.4536699833746424E-6</v>
      </c>
      <c r="O2559" s="19">
        <f>'EPA Data'!G2560/SUM('EPA Data'!G:G)</f>
        <v>9.1711879406997918E-7</v>
      </c>
      <c r="P2559" s="19">
        <f>'EPA Data'!H2560/SUM('EPA Data'!H:H)</f>
        <v>1.5705237003140068E-6</v>
      </c>
      <c r="Q2559" s="19">
        <f>'EPA Data'!I2560/SUM('EPA Data'!I:I)</f>
        <v>2.1629651156220534E-6</v>
      </c>
      <c r="R2559" s="19">
        <f>'EPA Data'!J2560/SUM('EPA Data'!J:J)</f>
        <v>1.0303295758340792E-6</v>
      </c>
      <c r="S2559" s="19">
        <f>'EPA Data'!K2560/SUM('EPA Data'!K:K)</f>
        <v>4.7655764178960466E-6</v>
      </c>
      <c r="T2559" s="19">
        <f>'EPA Data'!L2560/SUM('EPA Data'!L:L)</f>
        <v>3.9532134250701364E-6</v>
      </c>
      <c r="U2559" s="19">
        <f>'EPA Data'!M2560/SUM('EPA Data'!M:M)</f>
        <v>3.8346464245265946E-7</v>
      </c>
      <c r="V2559" s="19">
        <f>'EPA Data'!N2560/SUM('EPA Data'!N:N)</f>
        <v>6.6983702361002177E-7</v>
      </c>
      <c r="W2559" s="19">
        <f>'EPA Data'!O2560/SUM('EPA Data'!O:O)</f>
        <v>7.5595725191954318E-7</v>
      </c>
      <c r="X2559" s="19">
        <f>'EPA Data'!P2560/SUM('EPA Data'!P:P)</f>
        <v>3.8477391959882295E-6</v>
      </c>
    </row>
    <row r="2560" spans="1:24" x14ac:dyDescent="0.35">
      <c r="A2560" s="13" t="s">
        <v>4122</v>
      </c>
      <c r="B2560" s="13" t="s">
        <v>2587</v>
      </c>
      <c r="C2560" s="18" t="s">
        <v>1515</v>
      </c>
      <c r="D2560" s="14">
        <f>SUMIFS('Census Data'!G:G,'Census Data'!$A:$A,$A2560)/SUMIFS('Census Data'!$F:$F,'Census Data'!$A:$A,$A2560)</f>
        <v>0.49665618748213775</v>
      </c>
      <c r="E2560" s="16">
        <f>SUMIFS('Census Data'!H:H,'Census Data'!$A:$A,$A2560)/SUMIFS('Census Data'!$F:$F,'Census Data'!$A:$A,$A2560)</f>
        <v>0.5033438125178622</v>
      </c>
      <c r="F2560" s="14">
        <f>SUM(SUMIFS('Census Data'!I:I,'Census Data'!$A:$A,$A2560),SUMIFS('Census Data'!J:J,'Census Data'!$A:$A,$A2560))/SUMIFS('Census Data'!$F:$F,'Census Data'!$A:$A,$A2560)</f>
        <v>0.83062693237028762</v>
      </c>
      <c r="G2560" s="14">
        <f>SUM(SUMIFS('Census Data'!K:K,'Census Data'!$A:$A,$A2560),SUMIFS('Census Data'!L:L,'Census Data'!$A:$A,$A2560))/SUMIFS('Census Data'!$F:$F,'Census Data'!$A:$A,$A2560)</f>
        <v>0.13030736054457118</v>
      </c>
      <c r="H2560" s="14">
        <f>SUM(SUMIFS('Census Data'!O:O,'Census Data'!$A:$A,$A2560),SUMIFS('Census Data'!P:P,'Census Data'!$A:$A,$A2560))/SUMIFS('Census Data'!$F:$F,'Census Data'!$A:$A,$A2560)</f>
        <v>9.1558627140221876E-3</v>
      </c>
      <c r="I2560" s="16">
        <f t="shared" si="78"/>
        <v>2.9909844371119099E-2</v>
      </c>
      <c r="J2560" s="14">
        <f>SUM(SUMIFS('Census Data'!W:W,'Census Data'!$A:$A,$A2560),SUMIFS('Census Data'!X:X,'Census Data'!$A:$A,$A2560))/SUMIFS('Census Data'!$F:$F,'Census Data'!$A:$A,$A2560)</f>
        <v>0.27039413858505029</v>
      </c>
      <c r="K2560" s="16">
        <f t="shared" si="79"/>
        <v>0.72960586141494965</v>
      </c>
      <c r="L2560" s="19">
        <f>'EPA Data'!D2561/SUM('EPA Data'!D:D)</f>
        <v>5.1990589277896011E-4</v>
      </c>
      <c r="M2560" s="19">
        <f>'EPA Data'!E2561/SUM('EPA Data'!E:E)</f>
        <v>6.2017697881215021E-4</v>
      </c>
      <c r="N2560" s="19">
        <f>'EPA Data'!F2561/SUM('EPA Data'!F:F)</f>
        <v>7.9472279671199302E-4</v>
      </c>
      <c r="O2560" s="19">
        <f>'EPA Data'!G2561/SUM('EPA Data'!G:G)</f>
        <v>3.6137039748642682E-4</v>
      </c>
      <c r="P2560" s="19">
        <f>'EPA Data'!H2561/SUM('EPA Data'!H:H)</f>
        <v>3.9536736049389302E-4</v>
      </c>
      <c r="Q2560" s="19">
        <f>'EPA Data'!I2561/SUM('EPA Data'!I:I)</f>
        <v>4.0649977564825976E-4</v>
      </c>
      <c r="R2560" s="19">
        <f>'EPA Data'!J2561/SUM('EPA Data'!J:J)</f>
        <v>3.635669687317868E-4</v>
      </c>
      <c r="S2560" s="19">
        <f>'EPA Data'!K2561/SUM('EPA Data'!K:K)</f>
        <v>7.4717506206932308E-4</v>
      </c>
      <c r="T2560" s="19">
        <f>'EPA Data'!L2561/SUM('EPA Data'!L:L)</f>
        <v>6.1961161883562776E-4</v>
      </c>
      <c r="U2560" s="19">
        <f>'EPA Data'!M2561/SUM('EPA Data'!M:M)</f>
        <v>1.31673375643475E-4</v>
      </c>
      <c r="V2560" s="19">
        <f>'EPA Data'!N2561/SUM('EPA Data'!N:N)</f>
        <v>1.7736526433258086E-4</v>
      </c>
      <c r="W2560" s="19">
        <f>'EPA Data'!O2561/SUM('EPA Data'!O:O)</f>
        <v>1.4488746824855626E-4</v>
      </c>
      <c r="X2560" s="19">
        <f>'EPA Data'!P2561/SUM('EPA Data'!P:P)</f>
        <v>7.062226281504061E-4</v>
      </c>
    </row>
    <row r="2561" spans="1:24" x14ac:dyDescent="0.35">
      <c r="A2561" s="13" t="s">
        <v>4123</v>
      </c>
      <c r="B2561" s="13" t="s">
        <v>2587</v>
      </c>
      <c r="C2561" s="18" t="s">
        <v>477</v>
      </c>
      <c r="D2561" s="14">
        <f>SUMIFS('Census Data'!G:G,'Census Data'!$A:$A,$A2561)/SUMIFS('Census Data'!$F:$F,'Census Data'!$A:$A,$A2561)</f>
        <v>0.49641256796829242</v>
      </c>
      <c r="E2561" s="16">
        <f>SUMIFS('Census Data'!H:H,'Census Data'!$A:$A,$A2561)/SUMIFS('Census Data'!$F:$F,'Census Data'!$A:$A,$A2561)</f>
        <v>0.50358743203170753</v>
      </c>
      <c r="F2561" s="14">
        <f>SUM(SUMIFS('Census Data'!I:I,'Census Data'!$A:$A,$A2561),SUMIFS('Census Data'!J:J,'Census Data'!$A:$A,$A2561))/SUMIFS('Census Data'!$F:$F,'Census Data'!$A:$A,$A2561)</f>
        <v>0.91538720122542194</v>
      </c>
      <c r="G2561" s="14">
        <f>SUM(SUMIFS('Census Data'!K:K,'Census Data'!$A:$A,$A2561),SUMIFS('Census Data'!L:L,'Census Data'!$A:$A,$A2561))/SUMIFS('Census Data'!$F:$F,'Census Data'!$A:$A,$A2561)</f>
        <v>4.1568235140545778E-2</v>
      </c>
      <c r="H2561" s="14">
        <f>SUM(SUMIFS('Census Data'!O:O,'Census Data'!$A:$A,$A2561),SUMIFS('Census Data'!P:P,'Census Data'!$A:$A,$A2561))/SUMIFS('Census Data'!$F:$F,'Census Data'!$A:$A,$A2561)</f>
        <v>1.4313917341776977E-2</v>
      </c>
      <c r="I2561" s="16">
        <f t="shared" si="78"/>
        <v>2.8730646292255302E-2</v>
      </c>
      <c r="J2561" s="14">
        <f>SUM(SUMIFS('Census Data'!W:W,'Census Data'!$A:$A,$A2561),SUMIFS('Census Data'!X:X,'Census Data'!$A:$A,$A2561))/SUMIFS('Census Data'!$F:$F,'Census Data'!$A:$A,$A2561)</f>
        <v>0.82627264021366331</v>
      </c>
      <c r="K2561" s="16">
        <f t="shared" si="79"/>
        <v>0.17372735978633669</v>
      </c>
      <c r="L2561" s="19">
        <f>'EPA Data'!D2562/SUM('EPA Data'!D:D)</f>
        <v>1.5442075789576389E-4</v>
      </c>
      <c r="M2561" s="19">
        <f>'EPA Data'!E2562/SUM('EPA Data'!E:E)</f>
        <v>3.0318758359345813E-4</v>
      </c>
      <c r="N2561" s="19">
        <f>'EPA Data'!F2562/SUM('EPA Data'!F:F)</f>
        <v>3.9661214332763781E-4</v>
      </c>
      <c r="O2561" s="19">
        <f>'EPA Data'!G2562/SUM('EPA Data'!G:G)</f>
        <v>5.6348956105444078E-4</v>
      </c>
      <c r="P2561" s="19">
        <f>'EPA Data'!H2562/SUM('EPA Data'!H:H)</f>
        <v>4.7201465412752746E-4</v>
      </c>
      <c r="Q2561" s="19">
        <f>'EPA Data'!I2562/SUM('EPA Data'!I:I)</f>
        <v>3.9189068359146917E-4</v>
      </c>
      <c r="R2561" s="19">
        <f>'EPA Data'!J2562/SUM('EPA Data'!J:J)</f>
        <v>4.1450789229605621E-4</v>
      </c>
      <c r="S2561" s="19">
        <f>'EPA Data'!K2562/SUM('EPA Data'!K:K)</f>
        <v>5.4511825438972568E-4</v>
      </c>
      <c r="T2561" s="19">
        <f>'EPA Data'!L2562/SUM('EPA Data'!L:L)</f>
        <v>5.1555715608937139E-4</v>
      </c>
      <c r="U2561" s="19">
        <f>'EPA Data'!M2562/SUM('EPA Data'!M:M)</f>
        <v>1.7283924391648081E-4</v>
      </c>
      <c r="V2561" s="19">
        <f>'EPA Data'!N2562/SUM('EPA Data'!N:N)</f>
        <v>2.46845600682911E-4</v>
      </c>
      <c r="W2561" s="19">
        <f>'EPA Data'!O2562/SUM('EPA Data'!O:O)</f>
        <v>1.0080695779612061E-4</v>
      </c>
      <c r="X2561" s="19">
        <f>'EPA Data'!P2562/SUM('EPA Data'!P:P)</f>
        <v>5.797197829166597E-4</v>
      </c>
    </row>
    <row r="2562" spans="1:24" x14ac:dyDescent="0.35">
      <c r="A2562" s="13" t="s">
        <v>4124</v>
      </c>
      <c r="B2562" s="13" t="s">
        <v>2587</v>
      </c>
      <c r="C2562" s="18" t="s">
        <v>4125</v>
      </c>
      <c r="D2562" s="14">
        <f>SUMIFS('Census Data'!G:G,'Census Data'!$A:$A,$A2562)/SUMIFS('Census Data'!$F:$F,'Census Data'!$A:$A,$A2562)</f>
        <v>0.49124415297463742</v>
      </c>
      <c r="E2562" s="16">
        <f>SUMIFS('Census Data'!H:H,'Census Data'!$A:$A,$A2562)/SUMIFS('Census Data'!$F:$F,'Census Data'!$A:$A,$A2562)</f>
        <v>0.50875584702536258</v>
      </c>
      <c r="F2562" s="14">
        <f>SUM(SUMIFS('Census Data'!I:I,'Census Data'!$A:$A,$A2562),SUMIFS('Census Data'!J:J,'Census Data'!$A:$A,$A2562))/SUMIFS('Census Data'!$F:$F,'Census Data'!$A:$A,$A2562)</f>
        <v>0.93472486660555199</v>
      </c>
      <c r="G2562" s="14">
        <f>SUM(SUMIFS('Census Data'!K:K,'Census Data'!$A:$A,$A2562),SUMIFS('Census Data'!L:L,'Census Data'!$A:$A,$A2562))/SUMIFS('Census Data'!$F:$F,'Census Data'!$A:$A,$A2562)</f>
        <v>2.11785722680582E-2</v>
      </c>
      <c r="H2562" s="14">
        <f>SUM(SUMIFS('Census Data'!O:O,'Census Data'!$A:$A,$A2562),SUMIFS('Census Data'!P:P,'Census Data'!$A:$A,$A2562))/SUMIFS('Census Data'!$F:$F,'Census Data'!$A:$A,$A2562)</f>
        <v>1.1611781021554662E-2</v>
      </c>
      <c r="I2562" s="16">
        <f t="shared" si="78"/>
        <v>3.2484780104835131E-2</v>
      </c>
      <c r="J2562" s="14">
        <f>SUM(SUMIFS('Census Data'!W:W,'Census Data'!$A:$A,$A2562),SUMIFS('Census Data'!X:X,'Census Data'!$A:$A,$A2562))/SUMIFS('Census Data'!$F:$F,'Census Data'!$A:$A,$A2562)</f>
        <v>0.21728604000658158</v>
      </c>
      <c r="K2562" s="16">
        <f t="shared" si="79"/>
        <v>0.78271395999341842</v>
      </c>
      <c r="L2562" s="19">
        <f>'EPA Data'!D2563/SUM('EPA Data'!D:D)</f>
        <v>6.1227580034338311E-5</v>
      </c>
      <c r="M2562" s="19">
        <f>'EPA Data'!E2563/SUM('EPA Data'!E:E)</f>
        <v>6.9543285175782601E-5</v>
      </c>
      <c r="N2562" s="19">
        <f>'EPA Data'!F2563/SUM('EPA Data'!F:F)</f>
        <v>9.9039781770377856E-5</v>
      </c>
      <c r="O2562" s="19">
        <f>'EPA Data'!G2563/SUM('EPA Data'!G:G)</f>
        <v>3.4714640719811266E-5</v>
      </c>
      <c r="P2562" s="19">
        <f>'EPA Data'!H2563/SUM('EPA Data'!H:H)</f>
        <v>6.0547505122891182E-5</v>
      </c>
      <c r="Q2562" s="19">
        <f>'EPA Data'!I2563/SUM('EPA Data'!I:I)</f>
        <v>6.3636239867700286E-5</v>
      </c>
      <c r="R2562" s="19">
        <f>'EPA Data'!J2563/SUM('EPA Data'!J:J)</f>
        <v>3.5782230601177399E-5</v>
      </c>
      <c r="S2562" s="19">
        <f>'EPA Data'!K2563/SUM('EPA Data'!K:K)</f>
        <v>1.3693015080467564E-4</v>
      </c>
      <c r="T2562" s="19">
        <f>'EPA Data'!L2563/SUM('EPA Data'!L:L)</f>
        <v>1.002157991210663E-4</v>
      </c>
      <c r="U2562" s="19">
        <f>'EPA Data'!M2563/SUM('EPA Data'!M:M)</f>
        <v>1.5106018632680933E-5</v>
      </c>
      <c r="V2562" s="19">
        <f>'EPA Data'!N2563/SUM('EPA Data'!N:N)</f>
        <v>2.8131800965439023E-5</v>
      </c>
      <c r="W2562" s="19">
        <f>'EPA Data'!O2563/SUM('EPA Data'!O:O)</f>
        <v>2.3377435210621627E-5</v>
      </c>
      <c r="X2562" s="19">
        <f>'EPA Data'!P2563/SUM('EPA Data'!P:P)</f>
        <v>1.3380301409551771E-4</v>
      </c>
    </row>
    <row r="2563" spans="1:24" x14ac:dyDescent="0.35">
      <c r="A2563" s="13" t="s">
        <v>4126</v>
      </c>
      <c r="B2563" s="13" t="s">
        <v>2587</v>
      </c>
      <c r="C2563" s="18" t="s">
        <v>4127</v>
      </c>
      <c r="D2563" s="14">
        <f>SUMIFS('Census Data'!G:G,'Census Data'!$A:$A,$A2563)/SUMIFS('Census Data'!$F:$F,'Census Data'!$A:$A,$A2563)</f>
        <v>0.47294908062234797</v>
      </c>
      <c r="E2563" s="16">
        <f>SUMIFS('Census Data'!H:H,'Census Data'!$A:$A,$A2563)/SUMIFS('Census Data'!$F:$F,'Census Data'!$A:$A,$A2563)</f>
        <v>0.52705091937765203</v>
      </c>
      <c r="F2563" s="14">
        <f>SUM(SUMIFS('Census Data'!I:I,'Census Data'!$A:$A,$A2563),SUMIFS('Census Data'!J:J,'Census Data'!$A:$A,$A2563))/SUMIFS('Census Data'!$F:$F,'Census Data'!$A:$A,$A2563)</f>
        <v>0.71263554926921269</v>
      </c>
      <c r="G2563" s="14">
        <f>SUM(SUMIFS('Census Data'!K:K,'Census Data'!$A:$A,$A2563),SUMIFS('Census Data'!L:L,'Census Data'!$A:$A,$A2563))/SUMIFS('Census Data'!$F:$F,'Census Data'!$A:$A,$A2563)</f>
        <v>0.24829090051862329</v>
      </c>
      <c r="H2563" s="14">
        <f>SUM(SUMIFS('Census Data'!O:O,'Census Data'!$A:$A,$A2563),SUMIFS('Census Data'!P:P,'Census Data'!$A:$A,$A2563))/SUMIFS('Census Data'!$F:$F,'Census Data'!$A:$A,$A2563)</f>
        <v>6.0702498821310702E-3</v>
      </c>
      <c r="I2563" s="16">
        <f t="shared" ref="I2563:I2626" si="80">100%-SUM(F2563:H2563)</f>
        <v>3.3003300330032848E-2</v>
      </c>
      <c r="J2563" s="14">
        <f>SUM(SUMIFS('Census Data'!W:W,'Census Data'!$A:$A,$A2563),SUMIFS('Census Data'!X:X,'Census Data'!$A:$A,$A2563))/SUMIFS('Census Data'!$F:$F,'Census Data'!$A:$A,$A2563)</f>
        <v>0.23497171145685997</v>
      </c>
      <c r="K2563" s="16">
        <f t="shared" ref="K2563:K2626" si="81">100%-J2563</f>
        <v>0.76502828854314009</v>
      </c>
      <c r="L2563" s="19">
        <f>'EPA Data'!D2564/SUM('EPA Data'!D:D)</f>
        <v>6.3900480289883881E-5</v>
      </c>
      <c r="M2563" s="19">
        <f>'EPA Data'!E2564/SUM('EPA Data'!E:E)</f>
        <v>5.9156105828112401E-5</v>
      </c>
      <c r="N2563" s="19">
        <f>'EPA Data'!F2564/SUM('EPA Data'!F:F)</f>
        <v>8.0601477495811658E-5</v>
      </c>
      <c r="O2563" s="19">
        <f>'EPA Data'!G2564/SUM('EPA Data'!G:G)</f>
        <v>2.9634842213511071E-5</v>
      </c>
      <c r="P2563" s="19">
        <f>'EPA Data'!H2564/SUM('EPA Data'!H:H)</f>
        <v>3.6459548184519152E-5</v>
      </c>
      <c r="Q2563" s="19">
        <f>'EPA Data'!I2564/SUM('EPA Data'!I:I)</f>
        <v>4.2517635247016881E-5</v>
      </c>
      <c r="R2563" s="19">
        <f>'EPA Data'!J2564/SUM('EPA Data'!J:J)</f>
        <v>3.2093730639308819E-5</v>
      </c>
      <c r="S2563" s="19">
        <f>'EPA Data'!K2564/SUM('EPA Data'!K:K)</f>
        <v>6.8660316699754878E-5</v>
      </c>
      <c r="T2563" s="19">
        <f>'EPA Data'!L2564/SUM('EPA Data'!L:L)</f>
        <v>6.6492232956937838E-5</v>
      </c>
      <c r="U2563" s="19">
        <f>'EPA Data'!M2564/SUM('EPA Data'!M:M)</f>
        <v>1.0932846793927728E-5</v>
      </c>
      <c r="V2563" s="19">
        <f>'EPA Data'!N2564/SUM('EPA Data'!N:N)</f>
        <v>1.5683248890946602E-5</v>
      </c>
      <c r="W2563" s="19">
        <f>'EPA Data'!O2564/SUM('EPA Data'!O:O)</f>
        <v>1.5082710039485279E-5</v>
      </c>
      <c r="X2563" s="19">
        <f>'EPA Data'!P2564/SUM('EPA Data'!P:P)</f>
        <v>6.8695549477681866E-5</v>
      </c>
    </row>
    <row r="2564" spans="1:24" x14ac:dyDescent="0.35">
      <c r="A2564" s="13" t="s">
        <v>4128</v>
      </c>
      <c r="B2564" s="13" t="s">
        <v>2587</v>
      </c>
      <c r="C2564" s="18" t="s">
        <v>792</v>
      </c>
      <c r="D2564" s="14">
        <f>SUMIFS('Census Data'!G:G,'Census Data'!$A:$A,$A2564)/SUMIFS('Census Data'!$F:$F,'Census Data'!$A:$A,$A2564)</f>
        <v>0.53470177504837213</v>
      </c>
      <c r="E2564" s="16">
        <f>SUMIFS('Census Data'!H:H,'Census Data'!$A:$A,$A2564)/SUMIFS('Census Data'!$F:$F,'Census Data'!$A:$A,$A2564)</f>
        <v>0.46529822495162781</v>
      </c>
      <c r="F2564" s="14">
        <f>SUM(SUMIFS('Census Data'!I:I,'Census Data'!$A:$A,$A2564),SUMIFS('Census Data'!J:J,'Census Data'!$A:$A,$A2564))/SUMIFS('Census Data'!$F:$F,'Census Data'!$A:$A,$A2564)</f>
        <v>0.88856173410728811</v>
      </c>
      <c r="G2564" s="14">
        <f>SUM(SUMIFS('Census Data'!K:K,'Census Data'!$A:$A,$A2564),SUMIFS('Census Data'!L:L,'Census Data'!$A:$A,$A2564))/SUMIFS('Census Data'!$F:$F,'Census Data'!$A:$A,$A2564)</f>
        <v>6.5954403970724315E-2</v>
      </c>
      <c r="H2564" s="14">
        <f>SUM(SUMIFS('Census Data'!O:O,'Census Data'!$A:$A,$A2564),SUMIFS('Census Data'!P:P,'Census Data'!$A:$A,$A2564))/SUMIFS('Census Data'!$F:$F,'Census Data'!$A:$A,$A2564)</f>
        <v>8.0760494658029779E-3</v>
      </c>
      <c r="I2564" s="16">
        <f t="shared" si="80"/>
        <v>3.740781245618463E-2</v>
      </c>
      <c r="J2564" s="14">
        <f>SUM(SUMIFS('Census Data'!W:W,'Census Data'!$A:$A,$A2564),SUMIFS('Census Data'!X:X,'Census Data'!$A:$A,$A2564))/SUMIFS('Census Data'!$F:$F,'Census Data'!$A:$A,$A2564)</f>
        <v>0.11875718572109588</v>
      </c>
      <c r="K2564" s="16">
        <f t="shared" si="81"/>
        <v>0.88124281427890416</v>
      </c>
      <c r="L2564" s="19">
        <f>'EPA Data'!D2565/SUM('EPA Data'!D:D)</f>
        <v>1.0284571878042054E-4</v>
      </c>
      <c r="M2564" s="19">
        <f>'EPA Data'!E2565/SUM('EPA Data'!E:E)</f>
        <v>1.6207340033055396E-4</v>
      </c>
      <c r="N2564" s="19">
        <f>'EPA Data'!F2565/SUM('EPA Data'!F:F)</f>
        <v>2.2381635096699508E-4</v>
      </c>
      <c r="O2564" s="19">
        <f>'EPA Data'!G2565/SUM('EPA Data'!G:G)</f>
        <v>9.1556395619276626E-5</v>
      </c>
      <c r="P2564" s="19">
        <f>'EPA Data'!H2565/SUM('EPA Data'!H:H)</f>
        <v>1.3868822756870071E-4</v>
      </c>
      <c r="Q2564" s="19">
        <f>'EPA Data'!I2565/SUM('EPA Data'!I:I)</f>
        <v>1.0892656312573886E-4</v>
      </c>
      <c r="R2564" s="19">
        <f>'EPA Data'!J2565/SUM('EPA Data'!J:J)</f>
        <v>8.0750722916618045E-5</v>
      </c>
      <c r="S2564" s="19">
        <f>'EPA Data'!K2565/SUM('EPA Data'!K:K)</f>
        <v>2.230811794625317E-4</v>
      </c>
      <c r="T2564" s="19">
        <f>'EPA Data'!L2565/SUM('EPA Data'!L:L)</f>
        <v>1.6974324051326952E-4</v>
      </c>
      <c r="U2564" s="19">
        <f>'EPA Data'!M2565/SUM('EPA Data'!M:M)</f>
        <v>3.9913443770237844E-5</v>
      </c>
      <c r="V2564" s="19">
        <f>'EPA Data'!N2565/SUM('EPA Data'!N:N)</f>
        <v>7.0503010192938642E-5</v>
      </c>
      <c r="W2564" s="19">
        <f>'EPA Data'!O2565/SUM('EPA Data'!O:O)</f>
        <v>5.0515334698164759E-5</v>
      </c>
      <c r="X2564" s="19">
        <f>'EPA Data'!P2565/SUM('EPA Data'!P:P)</f>
        <v>2.3283503636311497E-4</v>
      </c>
    </row>
    <row r="2565" spans="1:24" x14ac:dyDescent="0.35">
      <c r="A2565" s="13" t="s">
        <v>4129</v>
      </c>
      <c r="B2565" s="13" t="s">
        <v>2587</v>
      </c>
      <c r="C2565" s="18" t="s">
        <v>78</v>
      </c>
      <c r="D2565" s="14">
        <f>SUMIFS('Census Data'!G:G,'Census Data'!$A:$A,$A2565)/SUMIFS('Census Data'!$F:$F,'Census Data'!$A:$A,$A2565)</f>
        <v>0.4941677239798633</v>
      </c>
      <c r="E2565" s="16">
        <f>SUMIFS('Census Data'!H:H,'Census Data'!$A:$A,$A2565)/SUMIFS('Census Data'!$F:$F,'Census Data'!$A:$A,$A2565)</f>
        <v>0.5058322760201367</v>
      </c>
      <c r="F2565" s="14">
        <f>SUM(SUMIFS('Census Data'!I:I,'Census Data'!$A:$A,$A2565),SUMIFS('Census Data'!J:J,'Census Data'!$A:$A,$A2565))/SUMIFS('Census Data'!$F:$F,'Census Data'!$A:$A,$A2565)</f>
        <v>0.90390046248925637</v>
      </c>
      <c r="G2565" s="14">
        <f>SUM(SUMIFS('Census Data'!K:K,'Census Data'!$A:$A,$A2565),SUMIFS('Census Data'!L:L,'Census Data'!$A:$A,$A2565))/SUMIFS('Census Data'!$F:$F,'Census Data'!$A:$A,$A2565)</f>
        <v>6.4339213358981712E-2</v>
      </c>
      <c r="H2565" s="14">
        <f>SUM(SUMIFS('Census Data'!O:O,'Census Data'!$A:$A,$A2565),SUMIFS('Census Data'!P:P,'Census Data'!$A:$A,$A2565))/SUMIFS('Census Data'!$F:$F,'Census Data'!$A:$A,$A2565)</f>
        <v>4.5839643105635821E-3</v>
      </c>
      <c r="I2565" s="16">
        <f t="shared" si="80"/>
        <v>2.7176359841198261E-2</v>
      </c>
      <c r="J2565" s="14">
        <f>SUM(SUMIFS('Census Data'!W:W,'Census Data'!$A:$A,$A2565),SUMIFS('Census Data'!X:X,'Census Data'!$A:$A,$A2565))/SUMIFS('Census Data'!$F:$F,'Census Data'!$A:$A,$A2565)</f>
        <v>0.21397290549666434</v>
      </c>
      <c r="K2565" s="16">
        <f t="shared" si="81"/>
        <v>0.78602709450333563</v>
      </c>
      <c r="L2565" s="19">
        <f>'EPA Data'!D2566/SUM('EPA Data'!D:D)</f>
        <v>9.9000776590576738E-5</v>
      </c>
      <c r="M2565" s="19">
        <f>'EPA Data'!E2566/SUM('EPA Data'!E:E)</f>
        <v>8.6257918106626204E-5</v>
      </c>
      <c r="N2565" s="19">
        <f>'EPA Data'!F2566/SUM('EPA Data'!F:F)</f>
        <v>1.2344803695334442E-4</v>
      </c>
      <c r="O2565" s="19">
        <f>'EPA Data'!G2566/SUM('EPA Data'!G:G)</f>
        <v>4.5419239304461541E-5</v>
      </c>
      <c r="P2565" s="19">
        <f>'EPA Data'!H2566/SUM('EPA Data'!H:H)</f>
        <v>5.2921594262043373E-5</v>
      </c>
      <c r="Q2565" s="19">
        <f>'EPA Data'!I2566/SUM('EPA Data'!I:I)</f>
        <v>7.0362220670766844E-5</v>
      </c>
      <c r="R2565" s="19">
        <f>'EPA Data'!J2566/SUM('EPA Data'!J:J)</f>
        <v>5.3146573673820276E-5</v>
      </c>
      <c r="S2565" s="19">
        <f>'EPA Data'!K2566/SUM('EPA Data'!K:K)</f>
        <v>1.2576600551574796E-4</v>
      </c>
      <c r="T2565" s="19">
        <f>'EPA Data'!L2566/SUM('EPA Data'!L:L)</f>
        <v>1.2192099834353474E-4</v>
      </c>
      <c r="U2565" s="19">
        <f>'EPA Data'!M2566/SUM('EPA Data'!M:M)</f>
        <v>1.6633292229031763E-5</v>
      </c>
      <c r="V2565" s="19">
        <f>'EPA Data'!N2566/SUM('EPA Data'!N:N)</f>
        <v>2.0641927286319874E-5</v>
      </c>
      <c r="W2565" s="19">
        <f>'EPA Data'!O2566/SUM('EPA Data'!O:O)</f>
        <v>2.4988011900494623E-5</v>
      </c>
      <c r="X2565" s="19">
        <f>'EPA Data'!P2566/SUM('EPA Data'!P:P)</f>
        <v>1.0345234431542403E-4</v>
      </c>
    </row>
    <row r="2566" spans="1:24" x14ac:dyDescent="0.35">
      <c r="A2566" s="13" t="s">
        <v>4130</v>
      </c>
      <c r="B2566" s="13" t="s">
        <v>2587</v>
      </c>
      <c r="C2566" s="18" t="s">
        <v>4131</v>
      </c>
      <c r="D2566" s="14">
        <f>SUMIFS('Census Data'!G:G,'Census Data'!$A:$A,$A2566)/SUMIFS('Census Data'!$F:$F,'Census Data'!$A:$A,$A2566)</f>
        <v>0.50775932480261365</v>
      </c>
      <c r="E2566" s="16">
        <f>SUMIFS('Census Data'!H:H,'Census Data'!$A:$A,$A2566)/SUMIFS('Census Data'!$F:$F,'Census Data'!$A:$A,$A2566)</f>
        <v>0.49224067519738635</v>
      </c>
      <c r="F2566" s="14">
        <f>SUM(SUMIFS('Census Data'!I:I,'Census Data'!$A:$A,$A2566),SUMIFS('Census Data'!J:J,'Census Data'!$A:$A,$A2566))/SUMIFS('Census Data'!$F:$F,'Census Data'!$A:$A,$A2566)</f>
        <v>0.91069970051728832</v>
      </c>
      <c r="G2566" s="14">
        <f>SUM(SUMIFS('Census Data'!K:K,'Census Data'!$A:$A,$A2566),SUMIFS('Census Data'!L:L,'Census Data'!$A:$A,$A2566))/SUMIFS('Census Data'!$F:$F,'Census Data'!$A:$A,$A2566)</f>
        <v>4.6828205826300026E-2</v>
      </c>
      <c r="H2566" s="14">
        <f>SUM(SUMIFS('Census Data'!O:O,'Census Data'!$A:$A,$A2566),SUMIFS('Census Data'!P:P,'Census Data'!$A:$A,$A2566))/SUMIFS('Census Data'!$F:$F,'Census Data'!$A:$A,$A2566)</f>
        <v>4.9006261911244218E-3</v>
      </c>
      <c r="I2566" s="16">
        <f t="shared" si="80"/>
        <v>3.7571467465287278E-2</v>
      </c>
      <c r="J2566" s="14">
        <f>SUM(SUMIFS('Census Data'!W:W,'Census Data'!$A:$A,$A2566),SUMIFS('Census Data'!X:X,'Census Data'!$A:$A,$A2566))/SUMIFS('Census Data'!$F:$F,'Census Data'!$A:$A,$A2566)</f>
        <v>0.26463381432071875</v>
      </c>
      <c r="K2566" s="16">
        <f t="shared" si="81"/>
        <v>0.73536618567928125</v>
      </c>
      <c r="L2566" s="19">
        <f>'EPA Data'!D2567/SUM('EPA Data'!D:D)</f>
        <v>3.3940756658987379E-6</v>
      </c>
      <c r="M2566" s="19">
        <f>'EPA Data'!E2567/SUM('EPA Data'!E:E)</f>
        <v>4.7493861085002651E-6</v>
      </c>
      <c r="N2566" s="19">
        <f>'EPA Data'!F2567/SUM('EPA Data'!F:F)</f>
        <v>1.0080842726089116E-5</v>
      </c>
      <c r="O2566" s="19">
        <f>'EPA Data'!G2567/SUM('EPA Data'!G:G)</f>
        <v>2.8432617130916798E-6</v>
      </c>
      <c r="P2566" s="19">
        <f>'EPA Data'!H2567/SUM('EPA Data'!H:H)</f>
        <v>4.8180408275774023E-6</v>
      </c>
      <c r="Q2566" s="19">
        <f>'EPA Data'!I2567/SUM('EPA Data'!I:I)</f>
        <v>5.6559566941728349E-6</v>
      </c>
      <c r="R2566" s="19">
        <f>'EPA Data'!J2567/SUM('EPA Data'!J:J)</f>
        <v>2.8782547053283887E-6</v>
      </c>
      <c r="S2566" s="19">
        <f>'EPA Data'!K2567/SUM('EPA Data'!K:K)</f>
        <v>1.573502437177181E-5</v>
      </c>
      <c r="T2566" s="19">
        <f>'EPA Data'!L2567/SUM('EPA Data'!L:L)</f>
        <v>1.1486412259835139E-5</v>
      </c>
      <c r="U2566" s="19">
        <f>'EPA Data'!M2567/SUM('EPA Data'!M:M)</f>
        <v>1.1362247274883192E-6</v>
      </c>
      <c r="V2566" s="19">
        <f>'EPA Data'!N2567/SUM('EPA Data'!N:N)</f>
        <v>1.9725760670289055E-6</v>
      </c>
      <c r="W2566" s="19">
        <f>'EPA Data'!O2567/SUM('EPA Data'!O:O)</f>
        <v>2.2197077216060822E-6</v>
      </c>
      <c r="X2566" s="19">
        <f>'EPA Data'!P2567/SUM('EPA Data'!P:P)</f>
        <v>1.3717187285467856E-5</v>
      </c>
    </row>
    <row r="2567" spans="1:24" x14ac:dyDescent="0.35">
      <c r="A2567" s="13" t="s">
        <v>4132</v>
      </c>
      <c r="B2567" s="13" t="s">
        <v>2587</v>
      </c>
      <c r="C2567" s="18" t="s">
        <v>795</v>
      </c>
      <c r="D2567" s="14">
        <f>SUMIFS('Census Data'!G:G,'Census Data'!$A:$A,$A2567)/SUMIFS('Census Data'!$F:$F,'Census Data'!$A:$A,$A2567)</f>
        <v>0.50305725403001667</v>
      </c>
      <c r="E2567" s="16">
        <f>SUMIFS('Census Data'!H:H,'Census Data'!$A:$A,$A2567)/SUMIFS('Census Data'!$F:$F,'Census Data'!$A:$A,$A2567)</f>
        <v>0.49694274596998333</v>
      </c>
      <c r="F2567" s="14">
        <f>SUM(SUMIFS('Census Data'!I:I,'Census Data'!$A:$A,$A2567),SUMIFS('Census Data'!J:J,'Census Data'!$A:$A,$A2567))/SUMIFS('Census Data'!$F:$F,'Census Data'!$A:$A,$A2567)</f>
        <v>0.9166203446359088</v>
      </c>
      <c r="G2567" s="14">
        <f>SUM(SUMIFS('Census Data'!K:K,'Census Data'!$A:$A,$A2567),SUMIFS('Census Data'!L:L,'Census Data'!$A:$A,$A2567))/SUMIFS('Census Data'!$F:$F,'Census Data'!$A:$A,$A2567)</f>
        <v>4.3727997035390029E-2</v>
      </c>
      <c r="H2567" s="14">
        <f>SUM(SUMIFS('Census Data'!O:O,'Census Data'!$A:$A,$A2567),SUMIFS('Census Data'!P:P,'Census Data'!$A:$A,$A2567))/SUMIFS('Census Data'!$F:$F,'Census Data'!$A:$A,$A2567)</f>
        <v>5.1880674448767832E-3</v>
      </c>
      <c r="I2567" s="16">
        <f t="shared" si="80"/>
        <v>3.4463590883824446E-2</v>
      </c>
      <c r="J2567" s="14">
        <f>SUM(SUMIFS('Census Data'!W:W,'Census Data'!$A:$A,$A2567),SUMIFS('Census Data'!X:X,'Census Data'!$A:$A,$A2567))/SUMIFS('Census Data'!$F:$F,'Census Data'!$A:$A,$A2567)</f>
        <v>0.56994626644432089</v>
      </c>
      <c r="K2567" s="16">
        <f t="shared" si="81"/>
        <v>0.43005373355567911</v>
      </c>
      <c r="L2567" s="19">
        <f>'EPA Data'!D2568/SUM('EPA Data'!D:D)</f>
        <v>3.1659159161452608E-6</v>
      </c>
      <c r="M2567" s="19">
        <f>'EPA Data'!E2568/SUM('EPA Data'!E:E)</f>
        <v>8.0463754177624328E-6</v>
      </c>
      <c r="N2567" s="19">
        <f>'EPA Data'!F2568/SUM('EPA Data'!F:F)</f>
        <v>1.4603083928779619E-5</v>
      </c>
      <c r="O2567" s="19">
        <f>'EPA Data'!G2568/SUM('EPA Data'!G:G)</f>
        <v>3.9493795527747406E-6</v>
      </c>
      <c r="P2567" s="19">
        <f>'EPA Data'!H2568/SUM('EPA Data'!H:H)</f>
        <v>6.7825185095680347E-6</v>
      </c>
      <c r="Q2567" s="19">
        <f>'EPA Data'!I2568/SUM('EPA Data'!I:I)</f>
        <v>6.4469526669812321E-6</v>
      </c>
      <c r="R2567" s="19">
        <f>'EPA Data'!J2568/SUM('EPA Data'!J:J)</f>
        <v>3.7172376149154381E-6</v>
      </c>
      <c r="S2567" s="19">
        <f>'EPA Data'!K2568/SUM('EPA Data'!K:K)</f>
        <v>2.0217300027838812E-5</v>
      </c>
      <c r="T2567" s="19">
        <f>'EPA Data'!L2568/SUM('EPA Data'!L:L)</f>
        <v>1.4601092438475092E-5</v>
      </c>
      <c r="U2567" s="19">
        <f>'EPA Data'!M2568/SUM('EPA Data'!M:M)</f>
        <v>1.5560784104818955E-6</v>
      </c>
      <c r="V2567" s="19">
        <f>'EPA Data'!N2568/SUM('EPA Data'!N:N)</f>
        <v>2.950413159854307E-6</v>
      </c>
      <c r="W2567" s="19">
        <f>'EPA Data'!O2568/SUM('EPA Data'!O:O)</f>
        <v>2.5722189436444874E-6</v>
      </c>
      <c r="X2567" s="19">
        <f>'EPA Data'!P2568/SUM('EPA Data'!P:P)</f>
        <v>2.3901516570093105E-5</v>
      </c>
    </row>
    <row r="2568" spans="1:24" x14ac:dyDescent="0.35">
      <c r="A2568" s="13" t="s">
        <v>4133</v>
      </c>
      <c r="B2568" s="13" t="s">
        <v>2587</v>
      </c>
      <c r="C2568" s="18" t="s">
        <v>4134</v>
      </c>
      <c r="D2568" s="14">
        <f>SUMIFS('Census Data'!G:G,'Census Data'!$A:$A,$A2568)/SUMIFS('Census Data'!$F:$F,'Census Data'!$A:$A,$A2568)</f>
        <v>0.47031963470319632</v>
      </c>
      <c r="E2568" s="16">
        <f>SUMIFS('Census Data'!H:H,'Census Data'!$A:$A,$A2568)/SUMIFS('Census Data'!$F:$F,'Census Data'!$A:$A,$A2568)</f>
        <v>0.52968036529680362</v>
      </c>
      <c r="F2568" s="14">
        <f>SUM(SUMIFS('Census Data'!I:I,'Census Data'!$A:$A,$A2568),SUMIFS('Census Data'!J:J,'Census Data'!$A:$A,$A2568))/SUMIFS('Census Data'!$F:$F,'Census Data'!$A:$A,$A2568)</f>
        <v>0.91324200913242004</v>
      </c>
      <c r="G2568" s="14">
        <f>SUM(SUMIFS('Census Data'!K:K,'Census Data'!$A:$A,$A2568),SUMIFS('Census Data'!L:L,'Census Data'!$A:$A,$A2568))/SUMIFS('Census Data'!$F:$F,'Census Data'!$A:$A,$A2568)</f>
        <v>5.4794520547945202E-2</v>
      </c>
      <c r="H2568" s="14">
        <f>SUM(SUMIFS('Census Data'!O:O,'Census Data'!$A:$A,$A2568),SUMIFS('Census Data'!P:P,'Census Data'!$A:$A,$A2568))/SUMIFS('Census Data'!$F:$F,'Census Data'!$A:$A,$A2568)</f>
        <v>1.0958904109589041E-2</v>
      </c>
      <c r="I2568" s="16">
        <f t="shared" si="80"/>
        <v>2.1004566210045761E-2</v>
      </c>
      <c r="J2568" s="14">
        <f>SUM(SUMIFS('Census Data'!W:W,'Census Data'!$A:$A,$A2568),SUMIFS('Census Data'!X:X,'Census Data'!$A:$A,$A2568))/SUMIFS('Census Data'!$F:$F,'Census Data'!$A:$A,$A2568)</f>
        <v>0.18082191780821918</v>
      </c>
      <c r="K2568" s="16">
        <f t="shared" si="81"/>
        <v>0.81917808219178079</v>
      </c>
      <c r="L2568" s="19">
        <f>'EPA Data'!D2569/SUM('EPA Data'!D:D)</f>
        <v>9.9103914184408201E-7</v>
      </c>
      <c r="M2568" s="19">
        <f>'EPA Data'!E2569/SUM('EPA Data'!E:E)</f>
        <v>1.9494852331543627E-6</v>
      </c>
      <c r="N2568" s="19">
        <f>'EPA Data'!F2569/SUM('EPA Data'!F:F)</f>
        <v>3.5428779089622179E-6</v>
      </c>
      <c r="O2568" s="19">
        <f>'EPA Data'!G2569/SUM('EPA Data'!G:G)</f>
        <v>8.3254545278667941E-7</v>
      </c>
      <c r="P2568" s="19">
        <f>'EPA Data'!H2569/SUM('EPA Data'!H:H)</f>
        <v>1.8495934591078188E-6</v>
      </c>
      <c r="Q2568" s="19">
        <f>'EPA Data'!I2569/SUM('EPA Data'!I:I)</f>
        <v>1.8582345012395544E-6</v>
      </c>
      <c r="R2568" s="19">
        <f>'EPA Data'!J2569/SUM('EPA Data'!J:J)</f>
        <v>8.5198165430971675E-7</v>
      </c>
      <c r="S2568" s="19">
        <f>'EPA Data'!K2569/SUM('EPA Data'!K:K)</f>
        <v>5.2998286242320601E-6</v>
      </c>
      <c r="T2568" s="19">
        <f>'EPA Data'!L2569/SUM('EPA Data'!L:L)</f>
        <v>3.4036554366087446E-6</v>
      </c>
      <c r="U2568" s="19">
        <f>'EPA Data'!M2569/SUM('EPA Data'!M:M)</f>
        <v>3.8328257457435811E-7</v>
      </c>
      <c r="V2568" s="19">
        <f>'EPA Data'!N2569/SUM('EPA Data'!N:N)</f>
        <v>7.9278984343016309E-7</v>
      </c>
      <c r="W2568" s="19">
        <f>'EPA Data'!O2569/SUM('EPA Data'!O:O)</f>
        <v>8.0019735356352129E-7</v>
      </c>
      <c r="X2568" s="19">
        <f>'EPA Data'!P2569/SUM('EPA Data'!P:P)</f>
        <v>6.0092877319444645E-6</v>
      </c>
    </row>
    <row r="2569" spans="1:24" x14ac:dyDescent="0.35">
      <c r="A2569" s="13" t="s">
        <v>4135</v>
      </c>
      <c r="B2569" s="13" t="s">
        <v>2587</v>
      </c>
      <c r="C2569" s="18" t="s">
        <v>4136</v>
      </c>
      <c r="D2569" s="14">
        <f>SUMIFS('Census Data'!G:G,'Census Data'!$A:$A,$A2569)/SUMIFS('Census Data'!$F:$F,'Census Data'!$A:$A,$A2569)</f>
        <v>0.49317997027213273</v>
      </c>
      <c r="E2569" s="16">
        <f>SUMIFS('Census Data'!H:H,'Census Data'!$A:$A,$A2569)/SUMIFS('Census Data'!$F:$F,'Census Data'!$A:$A,$A2569)</f>
        <v>0.50682002972786722</v>
      </c>
      <c r="F2569" s="14">
        <f>SUM(SUMIFS('Census Data'!I:I,'Census Data'!$A:$A,$A2569),SUMIFS('Census Data'!J:J,'Census Data'!$A:$A,$A2569))/SUMIFS('Census Data'!$F:$F,'Census Data'!$A:$A,$A2569)</f>
        <v>0.53483423007132991</v>
      </c>
      <c r="G2569" s="14">
        <f>SUM(SUMIFS('Census Data'!K:K,'Census Data'!$A:$A,$A2569),SUMIFS('Census Data'!L:L,'Census Data'!$A:$A,$A2569))/SUMIFS('Census Data'!$F:$F,'Census Data'!$A:$A,$A2569)</f>
        <v>0.21797843210415205</v>
      </c>
      <c r="H2569" s="14">
        <f>SUM(SUMIFS('Census Data'!O:O,'Census Data'!$A:$A,$A2569),SUMIFS('Census Data'!P:P,'Census Data'!$A:$A,$A2569))/SUMIFS('Census Data'!$F:$F,'Census Data'!$A:$A,$A2569)</f>
        <v>0.21694658585288959</v>
      </c>
      <c r="I2569" s="16">
        <f t="shared" si="80"/>
        <v>3.0240751971628455E-2</v>
      </c>
      <c r="J2569" s="14">
        <f>SUM(SUMIFS('Census Data'!W:W,'Census Data'!$A:$A,$A2569),SUMIFS('Census Data'!X:X,'Census Data'!$A:$A,$A2569))/SUMIFS('Census Data'!$F:$F,'Census Data'!$A:$A,$A2569)</f>
        <v>0.24136573176615861</v>
      </c>
      <c r="K2569" s="16">
        <f t="shared" si="81"/>
        <v>0.75863426823384139</v>
      </c>
      <c r="L2569" s="19">
        <f>'EPA Data'!D2570/SUM('EPA Data'!D:D)</f>
        <v>1.9896934086929851E-3</v>
      </c>
      <c r="M2569" s="19">
        <f>'EPA Data'!E2570/SUM('EPA Data'!E:E)</f>
        <v>9.6012680568537134E-4</v>
      </c>
      <c r="N2569" s="19">
        <f>'EPA Data'!F2570/SUM('EPA Data'!F:F)</f>
        <v>2.5828056492852654E-3</v>
      </c>
      <c r="O2569" s="19">
        <f>'EPA Data'!G2570/SUM('EPA Data'!G:G)</f>
        <v>1.0338750828589119E-3</v>
      </c>
      <c r="P2569" s="19">
        <f>'EPA Data'!H2570/SUM('EPA Data'!H:H)</f>
        <v>7.0409742383715362E-4</v>
      </c>
      <c r="Q2569" s="19">
        <f>'EPA Data'!I2570/SUM('EPA Data'!I:I)</f>
        <v>9.8937920176775081E-4</v>
      </c>
      <c r="R2569" s="19">
        <f>'EPA Data'!J2570/SUM('EPA Data'!J:J)</f>
        <v>1.285342932321752E-3</v>
      </c>
      <c r="S2569" s="19">
        <f>'EPA Data'!K2570/SUM('EPA Data'!K:K)</f>
        <v>1.2809994117839866E-3</v>
      </c>
      <c r="T2569" s="19">
        <f>'EPA Data'!L2570/SUM('EPA Data'!L:L)</f>
        <v>1.4285657794828714E-3</v>
      </c>
      <c r="U2569" s="19">
        <f>'EPA Data'!M2570/SUM('EPA Data'!M:M)</f>
        <v>4.0018154818948306E-4</v>
      </c>
      <c r="V2569" s="19">
        <f>'EPA Data'!N2570/SUM('EPA Data'!N:N)</f>
        <v>3.0561727331807813E-4</v>
      </c>
      <c r="W2569" s="19">
        <f>'EPA Data'!O2570/SUM('EPA Data'!O:O)</f>
        <v>3.4862665449583973E-4</v>
      </c>
      <c r="X2569" s="19">
        <f>'EPA Data'!P2570/SUM('EPA Data'!P:P)</f>
        <v>9.6529681032438998E-4</v>
      </c>
    </row>
    <row r="2570" spans="1:24" x14ac:dyDescent="0.35">
      <c r="A2570" s="13" t="s">
        <v>4137</v>
      </c>
      <c r="B2570" s="13" t="s">
        <v>2587</v>
      </c>
      <c r="C2570" s="18" t="s">
        <v>80</v>
      </c>
      <c r="D2570" s="14">
        <f>SUMIFS('Census Data'!G:G,'Census Data'!$A:$A,$A2570)/SUMIFS('Census Data'!$F:$F,'Census Data'!$A:$A,$A2570)</f>
        <v>0.50053114437469826</v>
      </c>
      <c r="E2570" s="16">
        <f>SUMIFS('Census Data'!H:H,'Census Data'!$A:$A,$A2570)/SUMIFS('Census Data'!$F:$F,'Census Data'!$A:$A,$A2570)</f>
        <v>0.4994688556253018</v>
      </c>
      <c r="F2570" s="14">
        <f>SUM(SUMIFS('Census Data'!I:I,'Census Data'!$A:$A,$A2570),SUMIFS('Census Data'!J:J,'Census Data'!$A:$A,$A2570))/SUMIFS('Census Data'!$F:$F,'Census Data'!$A:$A,$A2570)</f>
        <v>0.91067117334620951</v>
      </c>
      <c r="G2570" s="14">
        <f>SUM(SUMIFS('Census Data'!K:K,'Census Data'!$A:$A,$A2570),SUMIFS('Census Data'!L:L,'Census Data'!$A:$A,$A2570))/SUMIFS('Census Data'!$F:$F,'Census Data'!$A:$A,$A2570)</f>
        <v>4.4133268952197005E-2</v>
      </c>
      <c r="H2570" s="14">
        <f>SUM(SUMIFS('Census Data'!O:O,'Census Data'!$A:$A,$A2570),SUMIFS('Census Data'!P:P,'Census Data'!$A:$A,$A2570))/SUMIFS('Census Data'!$F:$F,'Census Data'!$A:$A,$A2570)</f>
        <v>1.0816030902945436E-2</v>
      </c>
      <c r="I2570" s="16">
        <f t="shared" si="80"/>
        <v>3.4379526798647975E-2</v>
      </c>
      <c r="J2570" s="14">
        <f>SUM(SUMIFS('Census Data'!W:W,'Census Data'!$A:$A,$A2570),SUMIFS('Census Data'!X:X,'Census Data'!$A:$A,$A2570))/SUMIFS('Census Data'!$F:$F,'Census Data'!$A:$A,$A2570)</f>
        <v>0.14041525832930951</v>
      </c>
      <c r="K2570" s="16">
        <f t="shared" si="81"/>
        <v>0.85958474167069054</v>
      </c>
      <c r="L2570" s="19">
        <f>'EPA Data'!D2571/SUM('EPA Data'!D:D)</f>
        <v>3.1441185953965285E-5</v>
      </c>
      <c r="M2570" s="19">
        <f>'EPA Data'!E2571/SUM('EPA Data'!E:E)</f>
        <v>5.8304221207078841E-5</v>
      </c>
      <c r="N2570" s="19">
        <f>'EPA Data'!F2571/SUM('EPA Data'!F:F)</f>
        <v>7.8396412200033613E-5</v>
      </c>
      <c r="O2570" s="19">
        <f>'EPA Data'!G2571/SUM('EPA Data'!G:G)</f>
        <v>1.8726824293936663E-5</v>
      </c>
      <c r="P2570" s="19">
        <f>'EPA Data'!H2571/SUM('EPA Data'!H:H)</f>
        <v>3.4438050220945971E-5</v>
      </c>
      <c r="Q2570" s="19">
        <f>'EPA Data'!I2571/SUM('EPA Data'!I:I)</f>
        <v>3.3090444118517946E-5</v>
      </c>
      <c r="R2570" s="19">
        <f>'EPA Data'!J2571/SUM('EPA Data'!J:J)</f>
        <v>2.1755409514923173E-5</v>
      </c>
      <c r="S2570" s="19">
        <f>'EPA Data'!K2571/SUM('EPA Data'!K:K)</f>
        <v>6.4980371797651034E-5</v>
      </c>
      <c r="T2570" s="19">
        <f>'EPA Data'!L2571/SUM('EPA Data'!L:L)</f>
        <v>5.3310881954257242E-5</v>
      </c>
      <c r="U2570" s="19">
        <f>'EPA Data'!M2571/SUM('EPA Data'!M:M)</f>
        <v>9.8664616233905276E-6</v>
      </c>
      <c r="V2570" s="19">
        <f>'EPA Data'!N2571/SUM('EPA Data'!N:N)</f>
        <v>1.5861307882591549E-5</v>
      </c>
      <c r="W2570" s="19">
        <f>'EPA Data'!O2571/SUM('EPA Data'!O:O)</f>
        <v>1.6573854810813562E-5</v>
      </c>
      <c r="X2570" s="19">
        <f>'EPA Data'!P2571/SUM('EPA Data'!P:P)</f>
        <v>6.0426296242274418E-5</v>
      </c>
    </row>
    <row r="2571" spans="1:24" x14ac:dyDescent="0.35">
      <c r="A2571" s="13" t="s">
        <v>4138</v>
      </c>
      <c r="B2571" s="13" t="s">
        <v>2587</v>
      </c>
      <c r="C2571" s="18" t="s">
        <v>4139</v>
      </c>
      <c r="D2571" s="14">
        <f>SUMIFS('Census Data'!G:G,'Census Data'!$A:$A,$A2571)/SUMIFS('Census Data'!$F:$F,'Census Data'!$A:$A,$A2571)</f>
        <v>0.52338083234734301</v>
      </c>
      <c r="E2571" s="16">
        <f>SUMIFS('Census Data'!H:H,'Census Data'!$A:$A,$A2571)/SUMIFS('Census Data'!$F:$F,'Census Data'!$A:$A,$A2571)</f>
        <v>0.47661916765265705</v>
      </c>
      <c r="F2571" s="14">
        <f>SUM(SUMIFS('Census Data'!I:I,'Census Data'!$A:$A,$A2571),SUMIFS('Census Data'!J:J,'Census Data'!$A:$A,$A2571))/SUMIFS('Census Data'!$F:$F,'Census Data'!$A:$A,$A2571)</f>
        <v>0.79597715931889501</v>
      </c>
      <c r="G2571" s="14">
        <f>SUM(SUMIFS('Census Data'!K:K,'Census Data'!$A:$A,$A2571),SUMIFS('Census Data'!L:L,'Census Data'!$A:$A,$A2571))/SUMIFS('Census Data'!$F:$F,'Census Data'!$A:$A,$A2571)</f>
        <v>0.15782704871649778</v>
      </c>
      <c r="H2571" s="14">
        <f>SUM(SUMIFS('Census Data'!O:O,'Census Data'!$A:$A,$A2571),SUMIFS('Census Data'!P:P,'Census Data'!$A:$A,$A2571))/SUMIFS('Census Data'!$F:$F,'Census Data'!$A:$A,$A2571)</f>
        <v>9.7741653377231338E-3</v>
      </c>
      <c r="I2571" s="16">
        <f t="shared" si="80"/>
        <v>3.6421626626884085E-2</v>
      </c>
      <c r="J2571" s="14">
        <f>SUM(SUMIFS('Census Data'!W:W,'Census Data'!$A:$A,$A2571),SUMIFS('Census Data'!X:X,'Census Data'!$A:$A,$A2571))/SUMIFS('Census Data'!$F:$F,'Census Data'!$A:$A,$A2571)</f>
        <v>0.16291990328720612</v>
      </c>
      <c r="K2571" s="16">
        <f t="shared" si="81"/>
        <v>0.83708009671279382</v>
      </c>
      <c r="L2571" s="19">
        <f>'EPA Data'!D2572/SUM('EPA Data'!D:D)</f>
        <v>1.0511299042552015E-4</v>
      </c>
      <c r="M2571" s="19">
        <f>'EPA Data'!E2572/SUM('EPA Data'!E:E)</f>
        <v>1.4569819024185343E-4</v>
      </c>
      <c r="N2571" s="19">
        <f>'EPA Data'!F2572/SUM('EPA Data'!F:F)</f>
        <v>1.6876909126013368E-4</v>
      </c>
      <c r="O2571" s="19">
        <f>'EPA Data'!G2572/SUM('EPA Data'!G:G)</f>
        <v>3.8251804547464793E-5</v>
      </c>
      <c r="P2571" s="19">
        <f>'EPA Data'!H2572/SUM('EPA Data'!H:H)</f>
        <v>5.7203500161586248E-5</v>
      </c>
      <c r="Q2571" s="19">
        <f>'EPA Data'!I2572/SUM('EPA Data'!I:I)</f>
        <v>7.0939099558426518E-5</v>
      </c>
      <c r="R2571" s="19">
        <f>'EPA Data'!J2572/SUM('EPA Data'!J:J)</f>
        <v>6.0990825180759203E-5</v>
      </c>
      <c r="S2571" s="19">
        <f>'EPA Data'!K2572/SUM('EPA Data'!K:K)</f>
        <v>1.1519344042990384E-4</v>
      </c>
      <c r="T2571" s="19">
        <f>'EPA Data'!L2572/SUM('EPA Data'!L:L)</f>
        <v>1.0679888269600768E-4</v>
      </c>
      <c r="U2571" s="19">
        <f>'EPA Data'!M2572/SUM('EPA Data'!M:M)</f>
        <v>1.5382869873295644E-5</v>
      </c>
      <c r="V2571" s="19">
        <f>'EPA Data'!N2572/SUM('EPA Data'!N:N)</f>
        <v>2.4077421417098541E-5</v>
      </c>
      <c r="W2571" s="19">
        <f>'EPA Data'!O2572/SUM('EPA Data'!O:O)</f>
        <v>2.5939770691737757E-5</v>
      </c>
      <c r="X2571" s="19">
        <f>'EPA Data'!P2572/SUM('EPA Data'!P:P)</f>
        <v>1.0363985166577827E-4</v>
      </c>
    </row>
    <row r="2572" spans="1:24" x14ac:dyDescent="0.35">
      <c r="A2572" s="13" t="s">
        <v>4140</v>
      </c>
      <c r="B2572" s="13" t="s">
        <v>2587</v>
      </c>
      <c r="C2572" s="18" t="s">
        <v>4141</v>
      </c>
      <c r="D2572" s="14">
        <f>SUMIFS('Census Data'!G:G,'Census Data'!$A:$A,$A2572)/SUMIFS('Census Data'!$F:$F,'Census Data'!$A:$A,$A2572)</f>
        <v>0.59898836070923533</v>
      </c>
      <c r="E2572" s="16">
        <f>SUMIFS('Census Data'!H:H,'Census Data'!$A:$A,$A2572)/SUMIFS('Census Data'!$F:$F,'Census Data'!$A:$A,$A2572)</f>
        <v>0.40101163929076472</v>
      </c>
      <c r="F2572" s="14">
        <f>SUM(SUMIFS('Census Data'!I:I,'Census Data'!$A:$A,$A2572),SUMIFS('Census Data'!J:J,'Census Data'!$A:$A,$A2572))/SUMIFS('Census Data'!$F:$F,'Census Data'!$A:$A,$A2572)</f>
        <v>0.89551832916349394</v>
      </c>
      <c r="G2572" s="14">
        <f>SUM(SUMIFS('Census Data'!K:K,'Census Data'!$A:$A,$A2572),SUMIFS('Census Data'!L:L,'Census Data'!$A:$A,$A2572))/SUMIFS('Census Data'!$F:$F,'Census Data'!$A:$A,$A2572)</f>
        <v>5.335581420646144E-2</v>
      </c>
      <c r="H2572" s="14">
        <f>SUM(SUMIFS('Census Data'!O:O,'Census Data'!$A:$A,$A2572),SUMIFS('Census Data'!P:P,'Census Data'!$A:$A,$A2572))/SUMIFS('Census Data'!$F:$F,'Census Data'!$A:$A,$A2572)</f>
        <v>2.9152616120961601E-2</v>
      </c>
      <c r="I2572" s="16">
        <f t="shared" si="80"/>
        <v>2.1973240509083003E-2</v>
      </c>
      <c r="J2572" s="14">
        <f>SUM(SUMIFS('Census Data'!W:W,'Census Data'!$A:$A,$A2572),SUMIFS('Census Data'!X:X,'Census Data'!$A:$A,$A2572))/SUMIFS('Census Data'!$F:$F,'Census Data'!$A:$A,$A2572)</f>
        <v>0.77161971064940715</v>
      </c>
      <c r="K2572" s="16">
        <f t="shared" si="81"/>
        <v>0.22838028935059285</v>
      </c>
      <c r="L2572" s="19">
        <f>'EPA Data'!D2573/SUM('EPA Data'!D:D)</f>
        <v>1.7149799204920557E-5</v>
      </c>
      <c r="M2572" s="19">
        <f>'EPA Data'!E2573/SUM('EPA Data'!E:E)</f>
        <v>1.2447943311269459E-5</v>
      </c>
      <c r="N2572" s="19">
        <f>'EPA Data'!F2573/SUM('EPA Data'!F:F)</f>
        <v>2.6189769001340351E-5</v>
      </c>
      <c r="O2572" s="19">
        <f>'EPA Data'!G2573/SUM('EPA Data'!G:G)</f>
        <v>1.153924457147072E-5</v>
      </c>
      <c r="P2572" s="19">
        <f>'EPA Data'!H2573/SUM('EPA Data'!H:H)</f>
        <v>1.1055458757629348E-5</v>
      </c>
      <c r="Q2572" s="19">
        <f>'EPA Data'!I2573/SUM('EPA Data'!I:I)</f>
        <v>1.8269957447051296E-5</v>
      </c>
      <c r="R2572" s="19">
        <f>'EPA Data'!J2573/SUM('EPA Data'!J:J)</f>
        <v>1.4494240693119192E-5</v>
      </c>
      <c r="S2572" s="19">
        <f>'EPA Data'!K2573/SUM('EPA Data'!K:K)</f>
        <v>4.8323111001428404E-5</v>
      </c>
      <c r="T2572" s="19">
        <f>'EPA Data'!L2573/SUM('EPA Data'!L:L)</f>
        <v>3.7687357508951486E-5</v>
      </c>
      <c r="U2572" s="19">
        <f>'EPA Data'!M2573/SUM('EPA Data'!M:M)</f>
        <v>3.9182170780571497E-6</v>
      </c>
      <c r="V2572" s="19">
        <f>'EPA Data'!N2573/SUM('EPA Data'!N:N)</f>
        <v>4.309414822173986E-6</v>
      </c>
      <c r="W2572" s="19">
        <f>'EPA Data'!O2573/SUM('EPA Data'!O:O)</f>
        <v>5.9785555517007572E-6</v>
      </c>
      <c r="X2572" s="19">
        <f>'EPA Data'!P2573/SUM('EPA Data'!P:P)</f>
        <v>2.6451636102862811E-5</v>
      </c>
    </row>
    <row r="2573" spans="1:24" x14ac:dyDescent="0.35">
      <c r="A2573" s="13" t="s">
        <v>4142</v>
      </c>
      <c r="B2573" s="13" t="s">
        <v>2587</v>
      </c>
      <c r="C2573" s="18" t="s">
        <v>4143</v>
      </c>
      <c r="D2573" s="14">
        <f>SUMIFS('Census Data'!G:G,'Census Data'!$A:$A,$A2573)/SUMIFS('Census Data'!$F:$F,'Census Data'!$A:$A,$A2573)</f>
        <v>0.50858915590128262</v>
      </c>
      <c r="E2573" s="16">
        <f>SUMIFS('Census Data'!H:H,'Census Data'!$A:$A,$A2573)/SUMIFS('Census Data'!$F:$F,'Census Data'!$A:$A,$A2573)</f>
        <v>0.49141084409871744</v>
      </c>
      <c r="F2573" s="14">
        <f>SUM(SUMIFS('Census Data'!I:I,'Census Data'!$A:$A,$A2573),SUMIFS('Census Data'!J:J,'Census Data'!$A:$A,$A2573))/SUMIFS('Census Data'!$F:$F,'Census Data'!$A:$A,$A2573)</f>
        <v>0.94772422095661435</v>
      </c>
      <c r="G2573" s="14">
        <f>SUM(SUMIFS('Census Data'!K:K,'Census Data'!$A:$A,$A2573),SUMIFS('Census Data'!L:L,'Census Data'!$A:$A,$A2573))/SUMIFS('Census Data'!$F:$F,'Census Data'!$A:$A,$A2573)</f>
        <v>2.3938509978237717E-2</v>
      </c>
      <c r="H2573" s="14">
        <f>SUM(SUMIFS('Census Data'!O:O,'Census Data'!$A:$A,$A2573),SUMIFS('Census Data'!P:P,'Census Data'!$A:$A,$A2573))/SUMIFS('Census Data'!$F:$F,'Census Data'!$A:$A,$A2573)</f>
        <v>5.0469972681390935E-3</v>
      </c>
      <c r="I2573" s="16">
        <f t="shared" si="80"/>
        <v>2.3290271797008821E-2</v>
      </c>
      <c r="J2573" s="14">
        <f>SUM(SUMIFS('Census Data'!W:W,'Census Data'!$A:$A,$A2573),SUMIFS('Census Data'!X:X,'Census Data'!$A:$A,$A2573))/SUMIFS('Census Data'!$F:$F,'Census Data'!$A:$A,$A2573)</f>
        <v>0.39037829328147428</v>
      </c>
      <c r="K2573" s="16">
        <f t="shared" si="81"/>
        <v>0.60962170671852567</v>
      </c>
      <c r="L2573" s="19">
        <f>'EPA Data'!D2574/SUM('EPA Data'!D:D)</f>
        <v>7.3226686659805985E-6</v>
      </c>
      <c r="M2573" s="19">
        <f>'EPA Data'!E2574/SUM('EPA Data'!E:E)</f>
        <v>1.1133733562943885E-5</v>
      </c>
      <c r="N2573" s="19">
        <f>'EPA Data'!F2574/SUM('EPA Data'!F:F)</f>
        <v>1.8425004446739869E-5</v>
      </c>
      <c r="O2573" s="19">
        <f>'EPA Data'!G2574/SUM('EPA Data'!G:G)</f>
        <v>4.8073034139479113E-6</v>
      </c>
      <c r="P2573" s="19">
        <f>'EPA Data'!H2574/SUM('EPA Data'!H:H)</f>
        <v>1.0372667604849922E-5</v>
      </c>
      <c r="Q2573" s="19">
        <f>'EPA Data'!I2574/SUM('EPA Data'!I:I)</f>
        <v>1.0060476180585714E-5</v>
      </c>
      <c r="R2573" s="19">
        <f>'EPA Data'!J2574/SUM('EPA Data'!J:J)</f>
        <v>7.7676941318839502E-6</v>
      </c>
      <c r="S2573" s="19">
        <f>'EPA Data'!K2574/SUM('EPA Data'!K:K)</f>
        <v>5.1936565014794716E-5</v>
      </c>
      <c r="T2573" s="19">
        <f>'EPA Data'!L2574/SUM('EPA Data'!L:L)</f>
        <v>2.8727768620510088E-5</v>
      </c>
      <c r="U2573" s="19">
        <f>'EPA Data'!M2574/SUM('EPA Data'!M:M)</f>
        <v>2.078327460573037E-6</v>
      </c>
      <c r="V2573" s="19">
        <f>'EPA Data'!N2574/SUM('EPA Data'!N:N)</f>
        <v>4.5111765399290315E-6</v>
      </c>
      <c r="W2573" s="19">
        <f>'EPA Data'!O2574/SUM('EPA Data'!O:O)</f>
        <v>3.5364088211278993E-6</v>
      </c>
      <c r="X2573" s="19">
        <f>'EPA Data'!P2574/SUM('EPA Data'!P:P)</f>
        <v>3.1439058500332625E-5</v>
      </c>
    </row>
    <row r="2574" spans="1:24" x14ac:dyDescent="0.35">
      <c r="A2574" s="13" t="s">
        <v>4144</v>
      </c>
      <c r="B2574" s="13" t="s">
        <v>2587</v>
      </c>
      <c r="C2574" s="18" t="s">
        <v>4145</v>
      </c>
      <c r="D2574" s="14">
        <f>SUMIFS('Census Data'!G:G,'Census Data'!$A:$A,$A2574)/SUMIFS('Census Data'!$F:$F,'Census Data'!$A:$A,$A2574)</f>
        <v>0.49377787409747809</v>
      </c>
      <c r="E2574" s="16">
        <f>SUMIFS('Census Data'!H:H,'Census Data'!$A:$A,$A2574)/SUMIFS('Census Data'!$F:$F,'Census Data'!$A:$A,$A2574)</f>
        <v>0.50622212590252191</v>
      </c>
      <c r="F2574" s="14">
        <f>SUM(SUMIFS('Census Data'!I:I,'Census Data'!$A:$A,$A2574),SUMIFS('Census Data'!J:J,'Census Data'!$A:$A,$A2574))/SUMIFS('Census Data'!$F:$F,'Census Data'!$A:$A,$A2574)</f>
        <v>0.79958880359525952</v>
      </c>
      <c r="G2574" s="14">
        <f>SUM(SUMIFS('Census Data'!K:K,'Census Data'!$A:$A,$A2574),SUMIFS('Census Data'!L:L,'Census Data'!$A:$A,$A2574))/SUMIFS('Census Data'!$F:$F,'Census Data'!$A:$A,$A2574)</f>
        <v>0.13485360039237604</v>
      </c>
      <c r="H2574" s="14">
        <f>SUM(SUMIFS('Census Data'!O:O,'Census Data'!$A:$A,$A2574),SUMIFS('Census Data'!P:P,'Census Data'!$A:$A,$A2574))/SUMIFS('Census Data'!$F:$F,'Census Data'!$A:$A,$A2574)</f>
        <v>3.5493492717090028E-2</v>
      </c>
      <c r="I2574" s="16">
        <f t="shared" si="80"/>
        <v>3.0064103295274425E-2</v>
      </c>
      <c r="J2574" s="14">
        <f>SUM(SUMIFS('Census Data'!W:W,'Census Data'!$A:$A,$A2574),SUMIFS('Census Data'!X:X,'Census Data'!$A:$A,$A2574))/SUMIFS('Census Data'!$F:$F,'Census Data'!$A:$A,$A2574)</f>
        <v>0.25270614000068436</v>
      </c>
      <c r="K2574" s="16">
        <f t="shared" si="81"/>
        <v>0.74729385999931564</v>
      </c>
      <c r="L2574" s="19">
        <f>'EPA Data'!D2575/SUM('EPA Data'!D:D)</f>
        <v>9.7157603803229859E-4</v>
      </c>
      <c r="M2574" s="19">
        <f>'EPA Data'!E2575/SUM('EPA Data'!E:E)</f>
        <v>5.5189968822665796E-4</v>
      </c>
      <c r="N2574" s="19">
        <f>'EPA Data'!F2575/SUM('EPA Data'!F:F)</f>
        <v>9.7441881207724324E-4</v>
      </c>
      <c r="O2574" s="19">
        <f>'EPA Data'!G2575/SUM('EPA Data'!G:G)</f>
        <v>6.9407332193348347E-4</v>
      </c>
      <c r="P2574" s="19">
        <f>'EPA Data'!H2575/SUM('EPA Data'!H:H)</f>
        <v>4.9961155781482738E-4</v>
      </c>
      <c r="Q2574" s="19">
        <f>'EPA Data'!I2575/SUM('EPA Data'!I:I)</f>
        <v>7.6370705748504241E-4</v>
      </c>
      <c r="R2574" s="19">
        <f>'EPA Data'!J2575/SUM('EPA Data'!J:J)</f>
        <v>8.6696132529500173E-4</v>
      </c>
      <c r="S2574" s="19">
        <f>'EPA Data'!K2575/SUM('EPA Data'!K:K)</f>
        <v>8.3457055868253651E-4</v>
      </c>
      <c r="T2574" s="19">
        <f>'EPA Data'!L2575/SUM('EPA Data'!L:L)</f>
        <v>1.1170998827957624E-3</v>
      </c>
      <c r="U2574" s="19">
        <f>'EPA Data'!M2575/SUM('EPA Data'!M:M)</f>
        <v>1.960707955777988E-4</v>
      </c>
      <c r="V2574" s="19">
        <f>'EPA Data'!N2575/SUM('EPA Data'!N:N)</f>
        <v>1.9574454083779225E-4</v>
      </c>
      <c r="W2574" s="19">
        <f>'EPA Data'!O2575/SUM('EPA Data'!O:O)</f>
        <v>2.602494130918964E-4</v>
      </c>
      <c r="X2574" s="19">
        <f>'EPA Data'!P2575/SUM('EPA Data'!P:P)</f>
        <v>4.7527086255028035E-4</v>
      </c>
    </row>
    <row r="2575" spans="1:24" x14ac:dyDescent="0.35">
      <c r="A2575" s="13" t="s">
        <v>4146</v>
      </c>
      <c r="B2575" s="13" t="s">
        <v>2587</v>
      </c>
      <c r="C2575" s="18" t="s">
        <v>4147</v>
      </c>
      <c r="D2575" s="14">
        <f>SUMIFS('Census Data'!G:G,'Census Data'!$A:$A,$A2575)/SUMIFS('Census Data'!$F:$F,'Census Data'!$A:$A,$A2575)</f>
        <v>0.66529138731304793</v>
      </c>
      <c r="E2575" s="16">
        <f>SUMIFS('Census Data'!H:H,'Census Data'!$A:$A,$A2575)/SUMIFS('Census Data'!$F:$F,'Census Data'!$A:$A,$A2575)</f>
        <v>0.33470861268695201</v>
      </c>
      <c r="F2575" s="14">
        <f>SUM(SUMIFS('Census Data'!I:I,'Census Data'!$A:$A,$A2575),SUMIFS('Census Data'!J:J,'Census Data'!$A:$A,$A2575))/SUMIFS('Census Data'!$F:$F,'Census Data'!$A:$A,$A2575)</f>
        <v>0.88843046243768264</v>
      </c>
      <c r="G2575" s="14">
        <f>SUM(SUMIFS('Census Data'!K:K,'Census Data'!$A:$A,$A2575),SUMIFS('Census Data'!L:L,'Census Data'!$A:$A,$A2575))/SUMIFS('Census Data'!$F:$F,'Census Data'!$A:$A,$A2575)</f>
        <v>7.5124634691421693E-2</v>
      </c>
      <c r="H2575" s="14">
        <f>SUM(SUMIFS('Census Data'!O:O,'Census Data'!$A:$A,$A2575),SUMIFS('Census Data'!P:P,'Census Data'!$A:$A,$A2575))/SUMIFS('Census Data'!$F:$F,'Census Data'!$A:$A,$A2575)</f>
        <v>7.2202166064981952E-3</v>
      </c>
      <c r="I2575" s="16">
        <f t="shared" si="80"/>
        <v>2.9224686264397448E-2</v>
      </c>
      <c r="J2575" s="14">
        <f>SUM(SUMIFS('Census Data'!W:W,'Census Data'!$A:$A,$A2575),SUMIFS('Census Data'!X:X,'Census Data'!$A:$A,$A2575))/SUMIFS('Census Data'!$F:$F,'Census Data'!$A:$A,$A2575)</f>
        <v>0.56059824651882417</v>
      </c>
      <c r="K2575" s="16">
        <f t="shared" si="81"/>
        <v>0.43940175348117583</v>
      </c>
      <c r="L2575" s="19">
        <f>'EPA Data'!D2576/SUM('EPA Data'!D:D)</f>
        <v>3.1121263331128459E-6</v>
      </c>
      <c r="M2575" s="19">
        <f>'EPA Data'!E2576/SUM('EPA Data'!E:E)</f>
        <v>5.1643812394297958E-6</v>
      </c>
      <c r="N2575" s="19">
        <f>'EPA Data'!F2576/SUM('EPA Data'!F:F)</f>
        <v>1.065845643183023E-5</v>
      </c>
      <c r="O2575" s="19">
        <f>'EPA Data'!G2576/SUM('EPA Data'!G:G)</f>
        <v>2.5932007469729228E-6</v>
      </c>
      <c r="P2575" s="19">
        <f>'EPA Data'!H2576/SUM('EPA Data'!H:H)</f>
        <v>4.8154811418201854E-6</v>
      </c>
      <c r="Q2575" s="19">
        <f>'EPA Data'!I2576/SUM('EPA Data'!I:I)</f>
        <v>5.5052147508625114E-6</v>
      </c>
      <c r="R2575" s="19">
        <f>'EPA Data'!J2576/SUM('EPA Data'!J:J)</f>
        <v>3.0250654607750497E-6</v>
      </c>
      <c r="S2575" s="19">
        <f>'EPA Data'!K2576/SUM('EPA Data'!K:K)</f>
        <v>1.8739289106785645E-5</v>
      </c>
      <c r="T2575" s="19">
        <f>'EPA Data'!L2576/SUM('EPA Data'!L:L)</f>
        <v>1.4431727838417429E-5</v>
      </c>
      <c r="U2575" s="19">
        <f>'EPA Data'!M2576/SUM('EPA Data'!M:M)</f>
        <v>1.0534004891348056E-6</v>
      </c>
      <c r="V2575" s="19">
        <f>'EPA Data'!N2576/SUM('EPA Data'!N:N)</f>
        <v>2.0036634935725769E-6</v>
      </c>
      <c r="W2575" s="19">
        <f>'EPA Data'!O2576/SUM('EPA Data'!O:O)</f>
        <v>2.1417403206646048E-6</v>
      </c>
      <c r="X2575" s="19">
        <f>'EPA Data'!P2576/SUM('EPA Data'!P:P)</f>
        <v>1.5999016550587083E-5</v>
      </c>
    </row>
    <row r="2576" spans="1:24" x14ac:dyDescent="0.35">
      <c r="A2576" s="13" t="s">
        <v>4148</v>
      </c>
      <c r="B2576" s="13" t="s">
        <v>2587</v>
      </c>
      <c r="C2576" s="18" t="s">
        <v>4149</v>
      </c>
      <c r="D2576" s="14">
        <f>SUMIFS('Census Data'!G:G,'Census Data'!$A:$A,$A2576)/SUMIFS('Census Data'!$F:$F,'Census Data'!$A:$A,$A2576)</f>
        <v>0.4895981441293123</v>
      </c>
      <c r="E2576" s="16">
        <f>SUMIFS('Census Data'!H:H,'Census Data'!$A:$A,$A2576)/SUMIFS('Census Data'!$F:$F,'Census Data'!$A:$A,$A2576)</f>
        <v>0.51040185587068776</v>
      </c>
      <c r="F2576" s="14">
        <f>SUM(SUMIFS('Census Data'!I:I,'Census Data'!$A:$A,$A2576),SUMIFS('Census Data'!J:J,'Census Data'!$A:$A,$A2576))/SUMIFS('Census Data'!$F:$F,'Census Data'!$A:$A,$A2576)</f>
        <v>0.9635186709571204</v>
      </c>
      <c r="G2576" s="14">
        <f>SUM(SUMIFS('Census Data'!K:K,'Census Data'!$A:$A,$A2576),SUMIFS('Census Data'!L:L,'Census Data'!$A:$A,$A2576))/SUMIFS('Census Data'!$F:$F,'Census Data'!$A:$A,$A2576)</f>
        <v>7.8575170246202204E-3</v>
      </c>
      <c r="H2576" s="14">
        <f>SUM(SUMIFS('Census Data'!O:O,'Census Data'!$A:$A,$A2576),SUMIFS('Census Data'!P:P,'Census Data'!$A:$A,$A2576))/SUMIFS('Census Data'!$F:$F,'Census Data'!$A:$A,$A2576)</f>
        <v>5.5376786649704406E-3</v>
      </c>
      <c r="I2576" s="16">
        <f t="shared" si="80"/>
        <v>2.3086133353288907E-2</v>
      </c>
      <c r="J2576" s="14">
        <f>SUM(SUMIFS('Census Data'!W:W,'Census Data'!$A:$A,$A2576),SUMIFS('Census Data'!X:X,'Census Data'!$A:$A,$A2576))/SUMIFS('Census Data'!$F:$F,'Census Data'!$A:$A,$A2576)</f>
        <v>0.2162688019157375</v>
      </c>
      <c r="K2576" s="16">
        <f t="shared" si="81"/>
        <v>0.7837311980842625</v>
      </c>
      <c r="L2576" s="19">
        <f>'EPA Data'!D2577/SUM('EPA Data'!D:D)</f>
        <v>6.0803872133859584E-5</v>
      </c>
      <c r="M2576" s="19">
        <f>'EPA Data'!E2577/SUM('EPA Data'!E:E)</f>
        <v>6.3780908412949778E-5</v>
      </c>
      <c r="N2576" s="19">
        <f>'EPA Data'!F2577/SUM('EPA Data'!F:F)</f>
        <v>8.845919722461846E-5</v>
      </c>
      <c r="O2576" s="19">
        <f>'EPA Data'!G2577/SUM('EPA Data'!G:G)</f>
        <v>3.9597508916126119E-5</v>
      </c>
      <c r="P2576" s="19">
        <f>'EPA Data'!H2577/SUM('EPA Data'!H:H)</f>
        <v>5.3894171558319772E-5</v>
      </c>
      <c r="Q2576" s="19">
        <f>'EPA Data'!I2577/SUM('EPA Data'!I:I)</f>
        <v>6.3496206564787075E-5</v>
      </c>
      <c r="R2576" s="19">
        <f>'EPA Data'!J2577/SUM('EPA Data'!J:J)</f>
        <v>3.9256296845703642E-5</v>
      </c>
      <c r="S2576" s="19">
        <f>'EPA Data'!K2577/SUM('EPA Data'!K:K)</f>
        <v>1.3511748719275134E-4</v>
      </c>
      <c r="T2576" s="19">
        <f>'EPA Data'!L2577/SUM('EPA Data'!L:L)</f>
        <v>1.0595063173218029E-4</v>
      </c>
      <c r="U2576" s="19">
        <f>'EPA Data'!M2577/SUM('EPA Data'!M:M)</f>
        <v>1.6771798014128956E-5</v>
      </c>
      <c r="V2576" s="19">
        <f>'EPA Data'!N2577/SUM('EPA Data'!N:N)</f>
        <v>2.670553958847179E-5</v>
      </c>
      <c r="W2576" s="19">
        <f>'EPA Data'!O2577/SUM('EPA Data'!O:O)</f>
        <v>2.081966004437091E-5</v>
      </c>
      <c r="X2576" s="19">
        <f>'EPA Data'!P2577/SUM('EPA Data'!P:P)</f>
        <v>1.0106039857685137E-4</v>
      </c>
    </row>
    <row r="2577" spans="1:24" x14ac:dyDescent="0.35">
      <c r="A2577" s="13" t="s">
        <v>4150</v>
      </c>
      <c r="B2577" s="13" t="s">
        <v>2587</v>
      </c>
      <c r="C2577" s="18" t="s">
        <v>4151</v>
      </c>
      <c r="D2577" s="14">
        <f>SUMIFS('Census Data'!G:G,'Census Data'!$A:$A,$A2577)/SUMIFS('Census Data'!$F:$F,'Census Data'!$A:$A,$A2577)</f>
        <v>0.54716981132075471</v>
      </c>
      <c r="E2577" s="16">
        <f>SUMIFS('Census Data'!H:H,'Census Data'!$A:$A,$A2577)/SUMIFS('Census Data'!$F:$F,'Census Data'!$A:$A,$A2577)</f>
        <v>0.45283018867924529</v>
      </c>
      <c r="F2577" s="14">
        <f>SUM(SUMIFS('Census Data'!I:I,'Census Data'!$A:$A,$A2577),SUMIFS('Census Data'!J:J,'Census Data'!$A:$A,$A2577))/SUMIFS('Census Data'!$F:$F,'Census Data'!$A:$A,$A2577)</f>
        <v>0.95956873315363878</v>
      </c>
      <c r="G2577" s="14">
        <f>SUM(SUMIFS('Census Data'!K:K,'Census Data'!$A:$A,$A2577),SUMIFS('Census Data'!L:L,'Census Data'!$A:$A,$A2577))/SUMIFS('Census Data'!$F:$F,'Census Data'!$A:$A,$A2577)</f>
        <v>2.4258760107816711E-2</v>
      </c>
      <c r="H2577" s="14">
        <f>SUM(SUMIFS('Census Data'!O:O,'Census Data'!$A:$A,$A2577),SUMIFS('Census Data'!P:P,'Census Data'!$A:$A,$A2577))/SUMIFS('Census Data'!$F:$F,'Census Data'!$A:$A,$A2577)</f>
        <v>1.7969451931716084E-3</v>
      </c>
      <c r="I2577" s="16">
        <f t="shared" si="80"/>
        <v>1.4375561545372895E-2</v>
      </c>
      <c r="J2577" s="14">
        <f>SUM(SUMIFS('Census Data'!W:W,'Census Data'!$A:$A,$A2577),SUMIFS('Census Data'!X:X,'Census Data'!$A:$A,$A2577))/SUMIFS('Census Data'!$F:$F,'Census Data'!$A:$A,$A2577)</f>
        <v>0.34501347708894881</v>
      </c>
      <c r="K2577" s="16">
        <f t="shared" si="81"/>
        <v>0.65498652291105119</v>
      </c>
      <c r="L2577" s="19">
        <f>'EPA Data'!D2578/SUM('EPA Data'!D:D)</f>
        <v>4.0971478047122466E-7</v>
      </c>
      <c r="M2577" s="19">
        <f>'EPA Data'!E2578/SUM('EPA Data'!E:E)</f>
        <v>7.2320974860373312E-7</v>
      </c>
      <c r="N2577" s="19">
        <f>'EPA Data'!F2578/SUM('EPA Data'!F:F)</f>
        <v>1.2048063358840632E-6</v>
      </c>
      <c r="O2577" s="19">
        <f>'EPA Data'!G2578/SUM('EPA Data'!G:G)</f>
        <v>3.6244005009701532E-7</v>
      </c>
      <c r="P2577" s="19">
        <f>'EPA Data'!H2578/SUM('EPA Data'!H:H)</f>
        <v>7.0042790049348943E-7</v>
      </c>
      <c r="Q2577" s="19">
        <f>'EPA Data'!I2578/SUM('EPA Data'!I:I)</f>
        <v>7.1157865674511346E-7</v>
      </c>
      <c r="R2577" s="19">
        <f>'EPA Data'!J2578/SUM('EPA Data'!J:J)</f>
        <v>5.6086266393284192E-7</v>
      </c>
      <c r="S2577" s="19">
        <f>'EPA Data'!K2578/SUM('EPA Data'!K:K)</f>
        <v>3.5549476882592508E-6</v>
      </c>
      <c r="T2577" s="19">
        <f>'EPA Data'!L2578/SUM('EPA Data'!L:L)</f>
        <v>1.8200857787777694E-6</v>
      </c>
      <c r="U2577" s="19">
        <f>'EPA Data'!M2578/SUM('EPA Data'!M:M)</f>
        <v>1.3719251835196993E-7</v>
      </c>
      <c r="V2577" s="19">
        <f>'EPA Data'!N2578/SUM('EPA Data'!N:N)</f>
        <v>2.9766018487137827E-7</v>
      </c>
      <c r="W2577" s="19">
        <f>'EPA Data'!O2578/SUM('EPA Data'!O:O)</f>
        <v>2.5605832640453906E-7</v>
      </c>
      <c r="X2577" s="19">
        <f>'EPA Data'!P2578/SUM('EPA Data'!P:P)</f>
        <v>1.8183767013092148E-6</v>
      </c>
    </row>
    <row r="2578" spans="1:24" x14ac:dyDescent="0.35">
      <c r="A2578" s="13" t="s">
        <v>4152</v>
      </c>
      <c r="B2578" s="13" t="s">
        <v>2587</v>
      </c>
      <c r="C2578" s="18" t="s">
        <v>4153</v>
      </c>
      <c r="D2578" s="14">
        <f>SUMIFS('Census Data'!G:G,'Census Data'!$A:$A,$A2578)/SUMIFS('Census Data'!$F:$F,'Census Data'!$A:$A,$A2578)</f>
        <v>0.50071265678449262</v>
      </c>
      <c r="E2578" s="16">
        <f>SUMIFS('Census Data'!H:H,'Census Data'!$A:$A,$A2578)/SUMIFS('Census Data'!$F:$F,'Census Data'!$A:$A,$A2578)</f>
        <v>0.49928734321550738</v>
      </c>
      <c r="F2578" s="14">
        <f>SUM(SUMIFS('Census Data'!I:I,'Census Data'!$A:$A,$A2578),SUMIFS('Census Data'!J:J,'Census Data'!$A:$A,$A2578))/SUMIFS('Census Data'!$F:$F,'Census Data'!$A:$A,$A2578)</f>
        <v>0.90835233751425315</v>
      </c>
      <c r="G2578" s="14">
        <f>SUM(SUMIFS('Census Data'!K:K,'Census Data'!$A:$A,$A2578),SUMIFS('Census Data'!L:L,'Census Data'!$A:$A,$A2578))/SUMIFS('Census Data'!$F:$F,'Census Data'!$A:$A,$A2578)</f>
        <v>5.4304446978335232E-2</v>
      </c>
      <c r="H2578" s="14">
        <f>SUM(SUMIFS('Census Data'!O:O,'Census Data'!$A:$A,$A2578),SUMIFS('Census Data'!P:P,'Census Data'!$A:$A,$A2578))/SUMIFS('Census Data'!$F:$F,'Census Data'!$A:$A,$A2578)</f>
        <v>7.2690992018244012E-3</v>
      </c>
      <c r="I2578" s="16">
        <f t="shared" si="80"/>
        <v>3.0074116305587206E-2</v>
      </c>
      <c r="J2578" s="14">
        <f>SUM(SUMIFS('Census Data'!W:W,'Census Data'!$A:$A,$A2578),SUMIFS('Census Data'!X:X,'Census Data'!$A:$A,$A2578))/SUMIFS('Census Data'!$F:$F,'Census Data'!$A:$A,$A2578)</f>
        <v>0.32568415051311289</v>
      </c>
      <c r="K2578" s="16">
        <f t="shared" si="81"/>
        <v>0.67431584948688705</v>
      </c>
      <c r="L2578" s="19">
        <f>'EPA Data'!D2579/SUM('EPA Data'!D:D)</f>
        <v>1.6887777321050256E-5</v>
      </c>
      <c r="M2578" s="19">
        <f>'EPA Data'!E2579/SUM('EPA Data'!E:E)</f>
        <v>1.4828588541231935E-5</v>
      </c>
      <c r="N2578" s="19">
        <f>'EPA Data'!F2579/SUM('EPA Data'!F:F)</f>
        <v>2.324488526028219E-5</v>
      </c>
      <c r="O2578" s="19">
        <f>'EPA Data'!G2579/SUM('EPA Data'!G:G)</f>
        <v>8.2772132888815792E-6</v>
      </c>
      <c r="P2578" s="19">
        <f>'EPA Data'!H2579/SUM('EPA Data'!H:H)</f>
        <v>1.0729025197386348E-5</v>
      </c>
      <c r="Q2578" s="19">
        <f>'EPA Data'!I2579/SUM('EPA Data'!I:I)</f>
        <v>1.5767890734725528E-5</v>
      </c>
      <c r="R2578" s="19">
        <f>'EPA Data'!J2579/SUM('EPA Data'!J:J)</f>
        <v>1.1065439263851126E-5</v>
      </c>
      <c r="S2578" s="19">
        <f>'EPA Data'!K2579/SUM('EPA Data'!K:K)</f>
        <v>2.7180504143135909E-5</v>
      </c>
      <c r="T2578" s="19">
        <f>'EPA Data'!L2579/SUM('EPA Data'!L:L)</f>
        <v>2.3521371381869401E-5</v>
      </c>
      <c r="U2578" s="19">
        <f>'EPA Data'!M2579/SUM('EPA Data'!M:M)</f>
        <v>2.8062610334409159E-6</v>
      </c>
      <c r="V2578" s="19">
        <f>'EPA Data'!N2579/SUM('EPA Data'!N:N)</f>
        <v>3.898317333339615E-6</v>
      </c>
      <c r="W2578" s="19">
        <f>'EPA Data'!O2579/SUM('EPA Data'!O:O)</f>
        <v>4.7527794882340477E-6</v>
      </c>
      <c r="X2578" s="19">
        <f>'EPA Data'!P2579/SUM('EPA Data'!P:P)</f>
        <v>2.2150436544665555E-5</v>
      </c>
    </row>
    <row r="2579" spans="1:24" x14ac:dyDescent="0.35">
      <c r="A2579" s="13" t="s">
        <v>4154</v>
      </c>
      <c r="B2579" s="13" t="s">
        <v>2587</v>
      </c>
      <c r="C2579" s="18" t="s">
        <v>4155</v>
      </c>
      <c r="D2579" s="14">
        <f>SUMIFS('Census Data'!G:G,'Census Data'!$A:$A,$A2579)/SUMIFS('Census Data'!$F:$F,'Census Data'!$A:$A,$A2579)</f>
        <v>0.50671482348153418</v>
      </c>
      <c r="E2579" s="16">
        <f>SUMIFS('Census Data'!H:H,'Census Data'!$A:$A,$A2579)/SUMIFS('Census Data'!$F:$F,'Census Data'!$A:$A,$A2579)</f>
        <v>0.49328517651846576</v>
      </c>
      <c r="F2579" s="14">
        <f>SUM(SUMIFS('Census Data'!I:I,'Census Data'!$A:$A,$A2579),SUMIFS('Census Data'!J:J,'Census Data'!$A:$A,$A2579))/SUMIFS('Census Data'!$F:$F,'Census Data'!$A:$A,$A2579)</f>
        <v>0.88264319869773122</v>
      </c>
      <c r="G2579" s="14">
        <f>SUM(SUMIFS('Census Data'!K:K,'Census Data'!$A:$A,$A2579),SUMIFS('Census Data'!L:L,'Census Data'!$A:$A,$A2579))/SUMIFS('Census Data'!$F:$F,'Census Data'!$A:$A,$A2579)</f>
        <v>7.8085257910265535E-2</v>
      </c>
      <c r="H2579" s="14">
        <f>SUM(SUMIFS('Census Data'!O:O,'Census Data'!$A:$A,$A2579),SUMIFS('Census Data'!P:P,'Census Data'!$A:$A,$A2579))/SUMIFS('Census Data'!$F:$F,'Census Data'!$A:$A,$A2579)</f>
        <v>6.4096042323735884E-3</v>
      </c>
      <c r="I2579" s="16">
        <f t="shared" si="80"/>
        <v>3.286193915962965E-2</v>
      </c>
      <c r="J2579" s="14">
        <f>SUM(SUMIFS('Census Data'!W:W,'Census Data'!$A:$A,$A2579),SUMIFS('Census Data'!X:X,'Census Data'!$A:$A,$A2579))/SUMIFS('Census Data'!$F:$F,'Census Data'!$A:$A,$A2579)</f>
        <v>0.50345915149048737</v>
      </c>
      <c r="K2579" s="16">
        <f t="shared" si="81"/>
        <v>0.49654084850951263</v>
      </c>
      <c r="L2579" s="19">
        <f>'EPA Data'!D2580/SUM('EPA Data'!D:D)</f>
        <v>4.318328896716878E-5</v>
      </c>
      <c r="M2579" s="19">
        <f>'EPA Data'!E2580/SUM('EPA Data'!E:E)</f>
        <v>3.6310973920925545E-5</v>
      </c>
      <c r="N2579" s="19">
        <f>'EPA Data'!F2580/SUM('EPA Data'!F:F)</f>
        <v>5.9260736176664095E-5</v>
      </c>
      <c r="O2579" s="19">
        <f>'EPA Data'!G2580/SUM('EPA Data'!G:G)</f>
        <v>2.1720532547818376E-5</v>
      </c>
      <c r="P2579" s="19">
        <f>'EPA Data'!H2580/SUM('EPA Data'!H:H)</f>
        <v>2.6204043670527981E-5</v>
      </c>
      <c r="Q2579" s="19">
        <f>'EPA Data'!I2580/SUM('EPA Data'!I:I)</f>
        <v>3.5902379182146818E-5</v>
      </c>
      <c r="R2579" s="19">
        <f>'EPA Data'!J2580/SUM('EPA Data'!J:J)</f>
        <v>2.8261660303481173E-5</v>
      </c>
      <c r="S2579" s="19">
        <f>'EPA Data'!K2580/SUM('EPA Data'!K:K)</f>
        <v>8.0957362923656965E-5</v>
      </c>
      <c r="T2579" s="19">
        <f>'EPA Data'!L2580/SUM('EPA Data'!L:L)</f>
        <v>7.386206577539047E-5</v>
      </c>
      <c r="U2579" s="19">
        <f>'EPA Data'!M2580/SUM('EPA Data'!M:M)</f>
        <v>8.1035304126391255E-6</v>
      </c>
      <c r="V2579" s="19">
        <f>'EPA Data'!N2580/SUM('EPA Data'!N:N)</f>
        <v>1.030640378444054E-5</v>
      </c>
      <c r="W2579" s="19">
        <f>'EPA Data'!O2580/SUM('EPA Data'!O:O)</f>
        <v>1.1997556560605315E-5</v>
      </c>
      <c r="X2579" s="19">
        <f>'EPA Data'!P2580/SUM('EPA Data'!P:P)</f>
        <v>5.6164110241674987E-5</v>
      </c>
    </row>
    <row r="2580" spans="1:24" x14ac:dyDescent="0.35">
      <c r="A2580" s="13" t="s">
        <v>4156</v>
      </c>
      <c r="B2580" s="13" t="s">
        <v>2587</v>
      </c>
      <c r="C2580" s="18" t="s">
        <v>1529</v>
      </c>
      <c r="D2580" s="14">
        <f>SUMIFS('Census Data'!G:G,'Census Data'!$A:$A,$A2580)/SUMIFS('Census Data'!$F:$F,'Census Data'!$A:$A,$A2580)</f>
        <v>0.53450468698478493</v>
      </c>
      <c r="E2580" s="16">
        <f>SUMIFS('Census Data'!H:H,'Census Data'!$A:$A,$A2580)/SUMIFS('Census Data'!$F:$F,'Census Data'!$A:$A,$A2580)</f>
        <v>0.46549531301521502</v>
      </c>
      <c r="F2580" s="14">
        <f>SUM(SUMIFS('Census Data'!I:I,'Census Data'!$A:$A,$A2580),SUMIFS('Census Data'!J:J,'Census Data'!$A:$A,$A2580))/SUMIFS('Census Data'!$F:$F,'Census Data'!$A:$A,$A2580)</f>
        <v>0.89971265721418814</v>
      </c>
      <c r="G2580" s="14">
        <f>SUM(SUMIFS('Census Data'!K:K,'Census Data'!$A:$A,$A2580),SUMIFS('Census Data'!L:L,'Census Data'!$A:$A,$A2580))/SUMIFS('Census Data'!$F:$F,'Census Data'!$A:$A,$A2580)</f>
        <v>5.1297753073625697E-2</v>
      </c>
      <c r="H2580" s="14">
        <f>SUM(SUMIFS('Census Data'!O:O,'Census Data'!$A:$A,$A2580),SUMIFS('Census Data'!P:P,'Census Data'!$A:$A,$A2580))/SUMIFS('Census Data'!$F:$F,'Census Data'!$A:$A,$A2580)</f>
        <v>7.7723868293372274E-3</v>
      </c>
      <c r="I2580" s="16">
        <f t="shared" si="80"/>
        <v>4.1217202882848913E-2</v>
      </c>
      <c r="J2580" s="14">
        <f>SUM(SUMIFS('Census Data'!W:W,'Census Data'!$A:$A,$A2580),SUMIFS('Census Data'!X:X,'Census Data'!$A:$A,$A2580))/SUMIFS('Census Data'!$F:$F,'Census Data'!$A:$A,$A2580)</f>
        <v>0.29944886711573793</v>
      </c>
      <c r="K2580" s="16">
        <f t="shared" si="81"/>
        <v>0.70055113288426207</v>
      </c>
      <c r="L2580" s="19">
        <f>'EPA Data'!D2581/SUM('EPA Data'!D:D)</f>
        <v>1.429836718994745E-5</v>
      </c>
      <c r="M2580" s="19">
        <f>'EPA Data'!E2581/SUM('EPA Data'!E:E)</f>
        <v>5.3586098731108858E-5</v>
      </c>
      <c r="N2580" s="19">
        <f>'EPA Data'!F2581/SUM('EPA Data'!F:F)</f>
        <v>6.8343324498901605E-5</v>
      </c>
      <c r="O2580" s="19">
        <f>'EPA Data'!G2581/SUM('EPA Data'!G:G)</f>
        <v>1.7048275069386648E-5</v>
      </c>
      <c r="P2580" s="19">
        <f>'EPA Data'!H2581/SUM('EPA Data'!H:H)</f>
        <v>4.2843887756058792E-5</v>
      </c>
      <c r="Q2580" s="19">
        <f>'EPA Data'!I2581/SUM('EPA Data'!I:I)</f>
        <v>2.7677489804805611E-5</v>
      </c>
      <c r="R2580" s="19">
        <f>'EPA Data'!J2581/SUM('EPA Data'!J:J)</f>
        <v>1.8074823637167573E-5</v>
      </c>
      <c r="S2580" s="19">
        <f>'EPA Data'!K2581/SUM('EPA Data'!K:K)</f>
        <v>1.2860916694160167E-4</v>
      </c>
      <c r="T2580" s="19">
        <f>'EPA Data'!L2581/SUM('EPA Data'!L:L)</f>
        <v>6.1705086435806164E-5</v>
      </c>
      <c r="U2580" s="19">
        <f>'EPA Data'!M2581/SUM('EPA Data'!M:M)</f>
        <v>6.2115844385646403E-6</v>
      </c>
      <c r="V2580" s="19">
        <f>'EPA Data'!N2581/SUM('EPA Data'!N:N)</f>
        <v>1.7406155767203812E-5</v>
      </c>
      <c r="W2580" s="19">
        <f>'EPA Data'!O2581/SUM('EPA Data'!O:O)</f>
        <v>1.2199779288490529E-5</v>
      </c>
      <c r="X2580" s="19">
        <f>'EPA Data'!P2581/SUM('EPA Data'!P:P)</f>
        <v>1.4798215230032684E-4</v>
      </c>
    </row>
    <row r="2581" spans="1:24" x14ac:dyDescent="0.35">
      <c r="A2581" s="13" t="s">
        <v>4157</v>
      </c>
      <c r="B2581" s="13" t="s">
        <v>2587</v>
      </c>
      <c r="C2581" s="18" t="s">
        <v>1714</v>
      </c>
      <c r="D2581" s="14">
        <f>SUMIFS('Census Data'!G:G,'Census Data'!$A:$A,$A2581)/SUMIFS('Census Data'!$F:$F,'Census Data'!$A:$A,$A2581)</f>
        <v>0.49111352117040347</v>
      </c>
      <c r="E2581" s="16">
        <f>SUMIFS('Census Data'!H:H,'Census Data'!$A:$A,$A2581)/SUMIFS('Census Data'!$F:$F,'Census Data'!$A:$A,$A2581)</f>
        <v>0.50888647882959648</v>
      </c>
      <c r="F2581" s="14">
        <f>SUM(SUMIFS('Census Data'!I:I,'Census Data'!$A:$A,$A2581),SUMIFS('Census Data'!J:J,'Census Data'!$A:$A,$A2581))/SUMIFS('Census Data'!$F:$F,'Census Data'!$A:$A,$A2581)</f>
        <v>0.87509498830629395</v>
      </c>
      <c r="G2581" s="14">
        <f>SUM(SUMIFS('Census Data'!K:K,'Census Data'!$A:$A,$A2581),SUMIFS('Census Data'!L:L,'Census Data'!$A:$A,$A2581))/SUMIFS('Census Data'!$F:$F,'Census Data'!$A:$A,$A2581)</f>
        <v>6.1685221663973791E-2</v>
      </c>
      <c r="H2581" s="14">
        <f>SUM(SUMIFS('Census Data'!O:O,'Census Data'!$A:$A,$A2581),SUMIFS('Census Data'!P:P,'Census Data'!$A:$A,$A2581))/SUMIFS('Census Data'!$F:$F,'Census Data'!$A:$A,$A2581)</f>
        <v>1.4666932265037663E-2</v>
      </c>
      <c r="I2581" s="16">
        <f t="shared" si="80"/>
        <v>4.8552857764694535E-2</v>
      </c>
      <c r="J2581" s="14">
        <f>SUM(SUMIFS('Census Data'!W:W,'Census Data'!$A:$A,$A2581),SUMIFS('Census Data'!X:X,'Census Data'!$A:$A,$A2581))/SUMIFS('Census Data'!$F:$F,'Census Data'!$A:$A,$A2581)</f>
        <v>0.15333879285540383</v>
      </c>
      <c r="K2581" s="16">
        <f t="shared" si="81"/>
        <v>0.84666120714459614</v>
      </c>
      <c r="L2581" s="19">
        <f>'EPA Data'!D2582/SUM('EPA Data'!D:D)</f>
        <v>3.6559740814797012E-4</v>
      </c>
      <c r="M2581" s="19">
        <f>'EPA Data'!E2582/SUM('EPA Data'!E:E)</f>
        <v>5.6720606679558534E-4</v>
      </c>
      <c r="N2581" s="19">
        <f>'EPA Data'!F2582/SUM('EPA Data'!F:F)</f>
        <v>6.9445092765674265E-4</v>
      </c>
      <c r="O2581" s="19">
        <f>'EPA Data'!G2582/SUM('EPA Data'!G:G)</f>
        <v>4.5414424452389697E-4</v>
      </c>
      <c r="P2581" s="19">
        <f>'EPA Data'!H2582/SUM('EPA Data'!H:H)</f>
        <v>6.4924832607075368E-4</v>
      </c>
      <c r="Q2581" s="19">
        <f>'EPA Data'!I2582/SUM('EPA Data'!I:I)</f>
        <v>4.424210665621368E-4</v>
      </c>
      <c r="R2581" s="19">
        <f>'EPA Data'!J2582/SUM('EPA Data'!J:J)</f>
        <v>3.6632214982117644E-4</v>
      </c>
      <c r="S2581" s="19">
        <f>'EPA Data'!K2582/SUM('EPA Data'!K:K)</f>
        <v>1.0093658112694073E-3</v>
      </c>
      <c r="T2581" s="19">
        <f>'EPA Data'!L2582/SUM('EPA Data'!L:L)</f>
        <v>5.8309078602166733E-4</v>
      </c>
      <c r="U2581" s="19">
        <f>'EPA Data'!M2582/SUM('EPA Data'!M:M)</f>
        <v>1.7532808778454416E-4</v>
      </c>
      <c r="V2581" s="19">
        <f>'EPA Data'!N2582/SUM('EPA Data'!N:N)</f>
        <v>3.5373837994002116E-4</v>
      </c>
      <c r="W2581" s="19">
        <f>'EPA Data'!O2582/SUM('EPA Data'!O:O)</f>
        <v>1.6591079163754316E-4</v>
      </c>
      <c r="X2581" s="19">
        <f>'EPA Data'!P2582/SUM('EPA Data'!P:P)</f>
        <v>9.1973108619739798E-4</v>
      </c>
    </row>
    <row r="2582" spans="1:24" x14ac:dyDescent="0.35">
      <c r="A2582" s="13" t="s">
        <v>4158</v>
      </c>
      <c r="B2582" s="13" t="s">
        <v>2587</v>
      </c>
      <c r="C2582" s="18" t="s">
        <v>4159</v>
      </c>
      <c r="D2582" s="14">
        <f>SUMIFS('Census Data'!G:G,'Census Data'!$A:$A,$A2582)/SUMIFS('Census Data'!$F:$F,'Census Data'!$A:$A,$A2582)</f>
        <v>0.48877155137719536</v>
      </c>
      <c r="E2582" s="16">
        <f>SUMIFS('Census Data'!H:H,'Census Data'!$A:$A,$A2582)/SUMIFS('Census Data'!$F:$F,'Census Data'!$A:$A,$A2582)</f>
        <v>0.51122844862280459</v>
      </c>
      <c r="F2582" s="14">
        <f>SUM(SUMIFS('Census Data'!I:I,'Census Data'!$A:$A,$A2582),SUMIFS('Census Data'!J:J,'Census Data'!$A:$A,$A2582))/SUMIFS('Census Data'!$F:$F,'Census Data'!$A:$A,$A2582)</f>
        <v>0.74157665126611827</v>
      </c>
      <c r="G2582" s="14">
        <f>SUM(SUMIFS('Census Data'!K:K,'Census Data'!$A:$A,$A2582),SUMIFS('Census Data'!L:L,'Census Data'!$A:$A,$A2582))/SUMIFS('Census Data'!$F:$F,'Census Data'!$A:$A,$A2582)</f>
        <v>0.21083726396110691</v>
      </c>
      <c r="H2582" s="14">
        <f>SUM(SUMIFS('Census Data'!O:O,'Census Data'!$A:$A,$A2582),SUMIFS('Census Data'!P:P,'Census Data'!$A:$A,$A2582))/SUMIFS('Census Data'!$F:$F,'Census Data'!$A:$A,$A2582)</f>
        <v>1.4085867447962782E-2</v>
      </c>
      <c r="I2582" s="16">
        <f t="shared" si="80"/>
        <v>3.3500217324812009E-2</v>
      </c>
      <c r="J2582" s="14">
        <f>SUM(SUMIFS('Census Data'!W:W,'Census Data'!$A:$A,$A2582),SUMIFS('Census Data'!X:X,'Census Data'!$A:$A,$A2582))/SUMIFS('Census Data'!$F:$F,'Census Data'!$A:$A,$A2582)</f>
        <v>0.19359616220480047</v>
      </c>
      <c r="K2582" s="16">
        <f t="shared" si="81"/>
        <v>0.80640383779519953</v>
      </c>
      <c r="L2582" s="19">
        <f>'EPA Data'!D2583/SUM('EPA Data'!D:D)</f>
        <v>5.387736229232452E-4</v>
      </c>
      <c r="M2582" s="19">
        <f>'EPA Data'!E2583/SUM('EPA Data'!E:E)</f>
        <v>9.4207805249731135E-4</v>
      </c>
      <c r="N2582" s="19">
        <f>'EPA Data'!F2583/SUM('EPA Data'!F:F)</f>
        <v>9.525705663240968E-4</v>
      </c>
      <c r="O2582" s="19">
        <f>'EPA Data'!G2583/SUM('EPA Data'!G:G)</f>
        <v>2.33543487188565E-4</v>
      </c>
      <c r="P2582" s="19">
        <f>'EPA Data'!H2583/SUM('EPA Data'!H:H)</f>
        <v>3.1997039531905455E-4</v>
      </c>
      <c r="Q2582" s="19">
        <f>'EPA Data'!I2583/SUM('EPA Data'!I:I)</f>
        <v>3.7982484534818426E-4</v>
      </c>
      <c r="R2582" s="19">
        <f>'EPA Data'!J2583/SUM('EPA Data'!J:J)</f>
        <v>3.3621247388234841E-4</v>
      </c>
      <c r="S2582" s="19">
        <f>'EPA Data'!K2583/SUM('EPA Data'!K:K)</f>
        <v>7.3907514026313938E-4</v>
      </c>
      <c r="T2582" s="19">
        <f>'EPA Data'!L2583/SUM('EPA Data'!L:L)</f>
        <v>6.2305055797377178E-4</v>
      </c>
      <c r="U2582" s="19">
        <f>'EPA Data'!M2583/SUM('EPA Data'!M:M)</f>
        <v>1.1428371221032766E-4</v>
      </c>
      <c r="V2582" s="19">
        <f>'EPA Data'!N2583/SUM('EPA Data'!N:N)</f>
        <v>1.50853392601941E-4</v>
      </c>
      <c r="W2582" s="19">
        <f>'EPA Data'!O2583/SUM('EPA Data'!O:O)</f>
        <v>1.7625196209096553E-4</v>
      </c>
      <c r="X2582" s="19">
        <f>'EPA Data'!P2583/SUM('EPA Data'!P:P)</f>
        <v>4.9142293690068999E-4</v>
      </c>
    </row>
    <row r="2583" spans="1:24" x14ac:dyDescent="0.35">
      <c r="A2583" s="13" t="s">
        <v>4160</v>
      </c>
      <c r="B2583" s="13" t="s">
        <v>2587</v>
      </c>
      <c r="C2583" s="18" t="s">
        <v>4161</v>
      </c>
      <c r="D2583" s="14">
        <f>SUMIFS('Census Data'!G:G,'Census Data'!$A:$A,$A2583)/SUMIFS('Census Data'!$F:$F,'Census Data'!$A:$A,$A2583)</f>
        <v>0.5439093484419264</v>
      </c>
      <c r="E2583" s="16">
        <f>SUMIFS('Census Data'!H:H,'Census Data'!$A:$A,$A2583)/SUMIFS('Census Data'!$F:$F,'Census Data'!$A:$A,$A2583)</f>
        <v>0.45609065155807366</v>
      </c>
      <c r="F2583" s="14">
        <f>SUM(SUMIFS('Census Data'!I:I,'Census Data'!$A:$A,$A2583),SUMIFS('Census Data'!J:J,'Census Data'!$A:$A,$A2583))/SUMIFS('Census Data'!$F:$F,'Census Data'!$A:$A,$A2583)</f>
        <v>0.81702447182497695</v>
      </c>
      <c r="G2583" s="14">
        <f>SUM(SUMIFS('Census Data'!K:K,'Census Data'!$A:$A,$A2583),SUMIFS('Census Data'!L:L,'Census Data'!$A:$A,$A2583))/SUMIFS('Census Data'!$F:$F,'Census Data'!$A:$A,$A2583)</f>
        <v>0.1493907641899041</v>
      </c>
      <c r="H2583" s="14">
        <f>SUM(SUMIFS('Census Data'!O:O,'Census Data'!$A:$A,$A2583),SUMIFS('Census Data'!P:P,'Census Data'!$A:$A,$A2583))/SUMIFS('Census Data'!$F:$F,'Census Data'!$A:$A,$A2583)</f>
        <v>4.4370115020990475E-3</v>
      </c>
      <c r="I2583" s="16">
        <f t="shared" si="80"/>
        <v>2.9147752483019929E-2</v>
      </c>
      <c r="J2583" s="14">
        <f>SUM(SUMIFS('Census Data'!W:W,'Census Data'!$A:$A,$A2583),SUMIFS('Census Data'!X:X,'Census Data'!$A:$A,$A2583))/SUMIFS('Census Data'!$F:$F,'Census Data'!$A:$A,$A2583)</f>
        <v>0.25103245844568073</v>
      </c>
      <c r="K2583" s="16">
        <f t="shared" si="81"/>
        <v>0.74896754155431933</v>
      </c>
      <c r="L2583" s="19">
        <f>'EPA Data'!D2584/SUM('EPA Data'!D:D)</f>
        <v>1.2814386573417502E-4</v>
      </c>
      <c r="M2583" s="19">
        <f>'EPA Data'!E2584/SUM('EPA Data'!E:E)</f>
        <v>1.0443267197562135E-4</v>
      </c>
      <c r="N2583" s="19">
        <f>'EPA Data'!F2584/SUM('EPA Data'!F:F)</f>
        <v>2.1644590804406499E-4</v>
      </c>
      <c r="O2583" s="19">
        <f>'EPA Data'!G2584/SUM('EPA Data'!G:G)</f>
        <v>7.2406245415028968E-5</v>
      </c>
      <c r="P2583" s="19">
        <f>'EPA Data'!H2584/SUM('EPA Data'!H:H)</f>
        <v>8.1070205509912305E-5</v>
      </c>
      <c r="Q2583" s="19">
        <f>'EPA Data'!I2584/SUM('EPA Data'!I:I)</f>
        <v>1.1726094703387377E-4</v>
      </c>
      <c r="R2583" s="19">
        <f>'EPA Data'!J2584/SUM('EPA Data'!J:J)</f>
        <v>8.203527512416478E-5</v>
      </c>
      <c r="S2583" s="19">
        <f>'EPA Data'!K2584/SUM('EPA Data'!K:K)</f>
        <v>1.3606951469482715E-4</v>
      </c>
      <c r="T2583" s="19">
        <f>'EPA Data'!L2584/SUM('EPA Data'!L:L)</f>
        <v>1.374260623620188E-4</v>
      </c>
      <c r="U2583" s="19">
        <f>'EPA Data'!M2584/SUM('EPA Data'!M:M)</f>
        <v>2.5371296872903174E-5</v>
      </c>
      <c r="V2583" s="19">
        <f>'EPA Data'!N2584/SUM('EPA Data'!N:N)</f>
        <v>3.5944340268111349E-5</v>
      </c>
      <c r="W2583" s="19">
        <f>'EPA Data'!O2584/SUM('EPA Data'!O:O)</f>
        <v>3.0696578985223696E-5</v>
      </c>
      <c r="X2583" s="19">
        <f>'EPA Data'!P2584/SUM('EPA Data'!P:P)</f>
        <v>1.1455243028707057E-4</v>
      </c>
    </row>
    <row r="2584" spans="1:24" x14ac:dyDescent="0.35">
      <c r="A2584" s="13" t="s">
        <v>4162</v>
      </c>
      <c r="B2584" s="13" t="s">
        <v>2587</v>
      </c>
      <c r="C2584" s="18" t="s">
        <v>2923</v>
      </c>
      <c r="D2584" s="14">
        <f>SUMIFS('Census Data'!G:G,'Census Data'!$A:$A,$A2584)/SUMIFS('Census Data'!$F:$F,'Census Data'!$A:$A,$A2584)</f>
        <v>0.49771004742025698</v>
      </c>
      <c r="E2584" s="16">
        <f>SUMIFS('Census Data'!H:H,'Census Data'!$A:$A,$A2584)/SUMIFS('Census Data'!$F:$F,'Census Data'!$A:$A,$A2584)</f>
        <v>0.50228995257974307</v>
      </c>
      <c r="F2584" s="14">
        <f>SUM(SUMIFS('Census Data'!I:I,'Census Data'!$A:$A,$A2584),SUMIFS('Census Data'!J:J,'Census Data'!$A:$A,$A2584))/SUMIFS('Census Data'!$F:$F,'Census Data'!$A:$A,$A2584)</f>
        <v>0.8464776418409945</v>
      </c>
      <c r="G2584" s="14">
        <f>SUM(SUMIFS('Census Data'!K:K,'Census Data'!$A:$A,$A2584),SUMIFS('Census Data'!L:L,'Census Data'!$A:$A,$A2584))/SUMIFS('Census Data'!$F:$F,'Census Data'!$A:$A,$A2584)</f>
        <v>9.1129111637359525E-2</v>
      </c>
      <c r="H2584" s="14">
        <f>SUM(SUMIFS('Census Data'!O:O,'Census Data'!$A:$A,$A2584),SUMIFS('Census Data'!P:P,'Census Data'!$A:$A,$A2584))/SUMIFS('Census Data'!$F:$F,'Census Data'!$A:$A,$A2584)</f>
        <v>2.077458876388881E-2</v>
      </c>
      <c r="I2584" s="16">
        <f t="shared" si="80"/>
        <v>4.1618657757757194E-2</v>
      </c>
      <c r="J2584" s="14">
        <f>SUM(SUMIFS('Census Data'!W:W,'Census Data'!$A:$A,$A2584),SUMIFS('Census Data'!X:X,'Census Data'!$A:$A,$A2584))/SUMIFS('Census Data'!$F:$F,'Census Data'!$A:$A,$A2584)</f>
        <v>0.37786823074384374</v>
      </c>
      <c r="K2584" s="16">
        <f t="shared" si="81"/>
        <v>0.62213176925615632</v>
      </c>
      <c r="L2584" s="19">
        <f>'EPA Data'!D2585/SUM('EPA Data'!D:D)</f>
        <v>4.0439355697112115E-4</v>
      </c>
      <c r="M2584" s="19">
        <f>'EPA Data'!E2585/SUM('EPA Data'!E:E)</f>
        <v>2.159285301226093E-4</v>
      </c>
      <c r="N2584" s="19">
        <f>'EPA Data'!F2585/SUM('EPA Data'!F:F)</f>
        <v>3.0987438434391793E-4</v>
      </c>
      <c r="O2584" s="19">
        <f>'EPA Data'!G2585/SUM('EPA Data'!G:G)</f>
        <v>2.017832260432656E-4</v>
      </c>
      <c r="P2584" s="19">
        <f>'EPA Data'!H2585/SUM('EPA Data'!H:H)</f>
        <v>1.6096246383951829E-4</v>
      </c>
      <c r="Q2584" s="19">
        <f>'EPA Data'!I2585/SUM('EPA Data'!I:I)</f>
        <v>2.1996234692925963E-4</v>
      </c>
      <c r="R2584" s="19">
        <f>'EPA Data'!J2585/SUM('EPA Data'!J:J)</f>
        <v>2.110389685677906E-4</v>
      </c>
      <c r="S2584" s="19">
        <f>'EPA Data'!K2585/SUM('EPA Data'!K:K)</f>
        <v>4.5919654931035993E-4</v>
      </c>
      <c r="T2584" s="19">
        <f>'EPA Data'!L2585/SUM('EPA Data'!L:L)</f>
        <v>4.4011889631759439E-4</v>
      </c>
      <c r="U2584" s="19">
        <f>'EPA Data'!M2585/SUM('EPA Data'!M:M)</f>
        <v>8.0820908862018836E-5</v>
      </c>
      <c r="V2584" s="19">
        <f>'EPA Data'!N2585/SUM('EPA Data'!N:N)</f>
        <v>7.1804364499233021E-5</v>
      </c>
      <c r="W2584" s="19">
        <f>'EPA Data'!O2585/SUM('EPA Data'!O:O)</f>
        <v>7.0270630601093658E-5</v>
      </c>
      <c r="X2584" s="19">
        <f>'EPA Data'!P2585/SUM('EPA Data'!P:P)</f>
        <v>3.1480189599952248E-4</v>
      </c>
    </row>
    <row r="2585" spans="1:24" x14ac:dyDescent="0.35">
      <c r="A2585" s="13" t="s">
        <v>4163</v>
      </c>
      <c r="B2585" s="13" t="s">
        <v>2587</v>
      </c>
      <c r="C2585" s="18" t="s">
        <v>86</v>
      </c>
      <c r="D2585" s="14">
        <f>SUMIFS('Census Data'!G:G,'Census Data'!$A:$A,$A2585)/SUMIFS('Census Data'!$F:$F,'Census Data'!$A:$A,$A2585)</f>
        <v>0.51580274242144741</v>
      </c>
      <c r="E2585" s="16">
        <f>SUMIFS('Census Data'!H:H,'Census Data'!$A:$A,$A2585)/SUMIFS('Census Data'!$F:$F,'Census Data'!$A:$A,$A2585)</f>
        <v>0.48419725757855253</v>
      </c>
      <c r="F2585" s="14">
        <f>SUM(SUMIFS('Census Data'!I:I,'Census Data'!$A:$A,$A2585),SUMIFS('Census Data'!J:J,'Census Data'!$A:$A,$A2585))/SUMIFS('Census Data'!$F:$F,'Census Data'!$A:$A,$A2585)</f>
        <v>0.90097153046793332</v>
      </c>
      <c r="G2585" s="14">
        <f>SUM(SUMIFS('Census Data'!K:K,'Census Data'!$A:$A,$A2585),SUMIFS('Census Data'!L:L,'Census Data'!$A:$A,$A2585))/SUMIFS('Census Data'!$F:$F,'Census Data'!$A:$A,$A2585)</f>
        <v>5.6939064133308737E-2</v>
      </c>
      <c r="H2585" s="14">
        <f>SUM(SUMIFS('Census Data'!O:O,'Census Data'!$A:$A,$A2585),SUMIFS('Census Data'!P:P,'Census Data'!$A:$A,$A2585))/SUMIFS('Census Data'!$F:$F,'Census Data'!$A:$A,$A2585)</f>
        <v>6.3948840927258192E-3</v>
      </c>
      <c r="I2585" s="16">
        <f t="shared" si="80"/>
        <v>3.5694521306032123E-2</v>
      </c>
      <c r="J2585" s="14">
        <f>SUM(SUMIFS('Census Data'!W:W,'Census Data'!$A:$A,$A2585),SUMIFS('Census Data'!X:X,'Census Data'!$A:$A,$A2585))/SUMIFS('Census Data'!$F:$F,'Census Data'!$A:$A,$A2585)</f>
        <v>0.59982783004365736</v>
      </c>
      <c r="K2585" s="16">
        <f t="shared" si="81"/>
        <v>0.40017216995634264</v>
      </c>
      <c r="L2585" s="19">
        <f>'EPA Data'!D2586/SUM('EPA Data'!D:D)</f>
        <v>1.6229419953513103E-5</v>
      </c>
      <c r="M2585" s="19">
        <f>'EPA Data'!E2586/SUM('EPA Data'!E:E)</f>
        <v>6.2871102785372297E-5</v>
      </c>
      <c r="N2585" s="19">
        <f>'EPA Data'!F2586/SUM('EPA Data'!F:F)</f>
        <v>7.8244960541818805E-5</v>
      </c>
      <c r="O2585" s="19">
        <f>'EPA Data'!G2586/SUM('EPA Data'!G:G)</f>
        <v>2.3570861262420082E-5</v>
      </c>
      <c r="P2585" s="19">
        <f>'EPA Data'!H2586/SUM('EPA Data'!H:H)</f>
        <v>4.3699798192496625E-5</v>
      </c>
      <c r="Q2585" s="19">
        <f>'EPA Data'!I2586/SUM('EPA Data'!I:I)</f>
        <v>3.0551127892150862E-5</v>
      </c>
      <c r="R2585" s="19">
        <f>'EPA Data'!J2586/SUM('EPA Data'!J:J)</f>
        <v>2.0964100174016161E-5</v>
      </c>
      <c r="S2585" s="19">
        <f>'EPA Data'!K2586/SUM('EPA Data'!K:K)</f>
        <v>1.255490620330551E-4</v>
      </c>
      <c r="T2585" s="19">
        <f>'EPA Data'!L2586/SUM('EPA Data'!L:L)</f>
        <v>6.9173788961820486E-5</v>
      </c>
      <c r="U2585" s="19">
        <f>'EPA Data'!M2586/SUM('EPA Data'!M:M)</f>
        <v>8.6590808259403057E-6</v>
      </c>
      <c r="V2585" s="19">
        <f>'EPA Data'!N2586/SUM('EPA Data'!N:N)</f>
        <v>1.9454327360166346E-5</v>
      </c>
      <c r="W2585" s="19">
        <f>'EPA Data'!O2586/SUM('EPA Data'!O:O)</f>
        <v>1.1519191448100846E-5</v>
      </c>
      <c r="X2585" s="19">
        <f>'EPA Data'!P2586/SUM('EPA Data'!P:P)</f>
        <v>1.4807935404572708E-4</v>
      </c>
    </row>
    <row r="2586" spans="1:24" x14ac:dyDescent="0.35">
      <c r="A2586" s="13" t="s">
        <v>4164</v>
      </c>
      <c r="B2586" s="13" t="s">
        <v>2587</v>
      </c>
      <c r="C2586" s="18" t="s">
        <v>816</v>
      </c>
      <c r="D2586" s="14">
        <f>SUMIFS('Census Data'!G:G,'Census Data'!$A:$A,$A2586)/SUMIFS('Census Data'!$F:$F,'Census Data'!$A:$A,$A2586)</f>
        <v>0.49733570159857904</v>
      </c>
      <c r="E2586" s="16">
        <f>SUMIFS('Census Data'!H:H,'Census Data'!$A:$A,$A2586)/SUMIFS('Census Data'!$F:$F,'Census Data'!$A:$A,$A2586)</f>
        <v>0.50266429840142091</v>
      </c>
      <c r="F2586" s="14">
        <f>SUM(SUMIFS('Census Data'!I:I,'Census Data'!$A:$A,$A2586),SUMIFS('Census Data'!J:J,'Census Data'!$A:$A,$A2586))/SUMIFS('Census Data'!$F:$F,'Census Data'!$A:$A,$A2586)</f>
        <v>0.86749555950266433</v>
      </c>
      <c r="G2586" s="14">
        <f>SUM(SUMIFS('Census Data'!K:K,'Census Data'!$A:$A,$A2586),SUMIFS('Census Data'!L:L,'Census Data'!$A:$A,$A2586))/SUMIFS('Census Data'!$F:$F,'Census Data'!$A:$A,$A2586)</f>
        <v>9.3783303730017767E-2</v>
      </c>
      <c r="H2586" s="14">
        <f>SUM(SUMIFS('Census Data'!O:O,'Census Data'!$A:$A,$A2586),SUMIFS('Census Data'!P:P,'Census Data'!$A:$A,$A2586))/SUMIFS('Census Data'!$F:$F,'Census Data'!$A:$A,$A2586)</f>
        <v>4.9733570159857902E-3</v>
      </c>
      <c r="I2586" s="16">
        <f t="shared" si="80"/>
        <v>3.3747779751332141E-2</v>
      </c>
      <c r="J2586" s="14">
        <f>SUM(SUMIFS('Census Data'!W:W,'Census Data'!$A:$A,$A2586),SUMIFS('Census Data'!X:X,'Census Data'!$A:$A,$A2586))/SUMIFS('Census Data'!$F:$F,'Census Data'!$A:$A,$A2586)</f>
        <v>0.33499111900532857</v>
      </c>
      <c r="K2586" s="16">
        <f t="shared" si="81"/>
        <v>0.66500888099467148</v>
      </c>
      <c r="L2586" s="19">
        <f>'EPA Data'!D2587/SUM('EPA Data'!D:D)</f>
        <v>2.578055212567754E-6</v>
      </c>
      <c r="M2586" s="19">
        <f>'EPA Data'!E2587/SUM('EPA Data'!E:E)</f>
        <v>5.8726384152885651E-6</v>
      </c>
      <c r="N2586" s="19">
        <f>'EPA Data'!F2587/SUM('EPA Data'!F:F)</f>
        <v>1.1708052664063074E-5</v>
      </c>
      <c r="O2586" s="19">
        <f>'EPA Data'!G2587/SUM('EPA Data'!G:G)</f>
        <v>2.4475836667222933E-6</v>
      </c>
      <c r="P2586" s="19">
        <f>'EPA Data'!H2587/SUM('EPA Data'!H:H)</f>
        <v>4.9713274523345155E-6</v>
      </c>
      <c r="Q2586" s="19">
        <f>'EPA Data'!I2587/SUM('EPA Data'!I:I)</f>
        <v>5.3415893816322196E-6</v>
      </c>
      <c r="R2586" s="19">
        <f>'EPA Data'!J2587/SUM('EPA Data'!J:J)</f>
        <v>2.5613585994192923E-6</v>
      </c>
      <c r="S2586" s="19">
        <f>'EPA Data'!K2587/SUM('EPA Data'!K:K)</f>
        <v>1.4623752413261592E-5</v>
      </c>
      <c r="T2586" s="19">
        <f>'EPA Data'!L2587/SUM('EPA Data'!L:L)</f>
        <v>1.1200727817403184E-5</v>
      </c>
      <c r="U2586" s="19">
        <f>'EPA Data'!M2587/SUM('EPA Data'!M:M)</f>
        <v>1.094393758085392E-6</v>
      </c>
      <c r="V2586" s="19">
        <f>'EPA Data'!N2587/SUM('EPA Data'!N:N)</f>
        <v>2.0956251048934647E-6</v>
      </c>
      <c r="W2586" s="19">
        <f>'EPA Data'!O2587/SUM('EPA Data'!O:O)</f>
        <v>2.2946261673184731E-6</v>
      </c>
      <c r="X2586" s="19">
        <f>'EPA Data'!P2587/SUM('EPA Data'!P:P)</f>
        <v>1.7812666240232425E-5</v>
      </c>
    </row>
    <row r="2587" spans="1:24" x14ac:dyDescent="0.35">
      <c r="A2587" s="13" t="s">
        <v>4165</v>
      </c>
      <c r="B2587" s="13" t="s">
        <v>2587</v>
      </c>
      <c r="C2587" s="18" t="s">
        <v>620</v>
      </c>
      <c r="D2587" s="14">
        <f>SUMIFS('Census Data'!G:G,'Census Data'!$A:$A,$A2587)/SUMIFS('Census Data'!$F:$F,'Census Data'!$A:$A,$A2587)</f>
        <v>0.49945262133560392</v>
      </c>
      <c r="E2587" s="16">
        <f>SUMIFS('Census Data'!H:H,'Census Data'!$A:$A,$A2587)/SUMIFS('Census Data'!$F:$F,'Census Data'!$A:$A,$A2587)</f>
        <v>0.50054737866439603</v>
      </c>
      <c r="F2587" s="14">
        <f>SUM(SUMIFS('Census Data'!I:I,'Census Data'!$A:$A,$A2587),SUMIFS('Census Data'!J:J,'Census Data'!$A:$A,$A2587))/SUMIFS('Census Data'!$F:$F,'Census Data'!$A:$A,$A2587)</f>
        <v>0.94599197177958882</v>
      </c>
      <c r="G2587" s="14">
        <f>SUM(SUMIFS('Census Data'!K:K,'Census Data'!$A:$A,$A2587),SUMIFS('Census Data'!L:L,'Census Data'!$A:$A,$A2587))/SUMIFS('Census Data'!$F:$F,'Census Data'!$A:$A,$A2587)</f>
        <v>9.9744556623281837E-3</v>
      </c>
      <c r="H2587" s="14">
        <f>SUM(SUMIFS('Census Data'!O:O,'Census Data'!$A:$A,$A2587),SUMIFS('Census Data'!P:P,'Census Data'!$A:$A,$A2587))/SUMIFS('Census Data'!$F:$F,'Census Data'!$A:$A,$A2587)</f>
        <v>9.244617443133438E-3</v>
      </c>
      <c r="I2587" s="16">
        <f t="shared" si="80"/>
        <v>3.4788955114949616E-2</v>
      </c>
      <c r="J2587" s="14">
        <f>SUM(SUMIFS('Census Data'!W:W,'Census Data'!$A:$A,$A2587),SUMIFS('Census Data'!X:X,'Census Data'!$A:$A,$A2587))/SUMIFS('Census Data'!$F:$F,'Census Data'!$A:$A,$A2587)</f>
        <v>0.12845152657827516</v>
      </c>
      <c r="K2587" s="16">
        <f t="shared" si="81"/>
        <v>0.87154847342172481</v>
      </c>
      <c r="L2587" s="19">
        <f>'EPA Data'!D2588/SUM('EPA Data'!D:D)</f>
        <v>2.5263873704469032E-5</v>
      </c>
      <c r="M2587" s="19">
        <f>'EPA Data'!E2588/SUM('EPA Data'!E:E)</f>
        <v>3.3370555951264613E-5</v>
      </c>
      <c r="N2587" s="19">
        <f>'EPA Data'!F2588/SUM('EPA Data'!F:F)</f>
        <v>3.7086416192938881E-5</v>
      </c>
      <c r="O2587" s="19">
        <f>'EPA Data'!G2588/SUM('EPA Data'!G:G)</f>
        <v>1.354813088014929E-5</v>
      </c>
      <c r="P2587" s="19">
        <f>'EPA Data'!H2588/SUM('EPA Data'!H:H)</f>
        <v>2.8046801916497337E-5</v>
      </c>
      <c r="Q2587" s="19">
        <f>'EPA Data'!I2588/SUM('EPA Data'!I:I)</f>
        <v>2.5067031235171207E-5</v>
      </c>
      <c r="R2587" s="19">
        <f>'EPA Data'!J2588/SUM('EPA Data'!J:J)</f>
        <v>1.401769607193706E-5</v>
      </c>
      <c r="S2587" s="19">
        <f>'EPA Data'!K2588/SUM('EPA Data'!K:K)</f>
        <v>5.9660000155928284E-5</v>
      </c>
      <c r="T2587" s="19">
        <f>'EPA Data'!L2588/SUM('EPA Data'!L:L)</f>
        <v>3.9301952209964912E-5</v>
      </c>
      <c r="U2587" s="19">
        <f>'EPA Data'!M2588/SUM('EPA Data'!M:M)</f>
        <v>5.7647446349936348E-6</v>
      </c>
      <c r="V2587" s="19">
        <f>'EPA Data'!N2588/SUM('EPA Data'!N:N)</f>
        <v>1.3396097952535684E-5</v>
      </c>
      <c r="W2587" s="19">
        <f>'EPA Data'!O2588/SUM('EPA Data'!O:O)</f>
        <v>8.690985252807555E-6</v>
      </c>
      <c r="X2587" s="19">
        <f>'EPA Data'!P2588/SUM('EPA Data'!P:P)</f>
        <v>5.6599969187297906E-5</v>
      </c>
    </row>
    <row r="2588" spans="1:24" x14ac:dyDescent="0.35">
      <c r="A2588" s="13" t="s">
        <v>4166</v>
      </c>
      <c r="B2588" s="13" t="s">
        <v>2587</v>
      </c>
      <c r="C2588" s="18" t="s">
        <v>4167</v>
      </c>
      <c r="D2588" s="14">
        <f>SUMIFS('Census Data'!G:G,'Census Data'!$A:$A,$A2588)/SUMIFS('Census Data'!$F:$F,'Census Data'!$A:$A,$A2588)</f>
        <v>0.50881850938744544</v>
      </c>
      <c r="E2588" s="16">
        <f>SUMIFS('Census Data'!H:H,'Census Data'!$A:$A,$A2588)/SUMIFS('Census Data'!$F:$F,'Census Data'!$A:$A,$A2588)</f>
        <v>0.49118149061255451</v>
      </c>
      <c r="F2588" s="14">
        <f>SUM(SUMIFS('Census Data'!I:I,'Census Data'!$A:$A,$A2588),SUMIFS('Census Data'!J:J,'Census Data'!$A:$A,$A2588))/SUMIFS('Census Data'!$F:$F,'Census Data'!$A:$A,$A2588)</f>
        <v>0.94974397875971928</v>
      </c>
      <c r="G2588" s="14">
        <f>SUM(SUMIFS('Census Data'!K:K,'Census Data'!$A:$A,$A2588),SUMIFS('Census Data'!L:L,'Census Data'!$A:$A,$A2588))/SUMIFS('Census Data'!$F:$F,'Census Data'!$A:$A,$A2588)</f>
        <v>1.1568367153423098E-2</v>
      </c>
      <c r="H2588" s="14">
        <f>SUM(SUMIFS('Census Data'!O:O,'Census Data'!$A:$A,$A2588),SUMIFS('Census Data'!P:P,'Census Data'!$A:$A,$A2588))/SUMIFS('Census Data'!$F:$F,'Census Data'!$A:$A,$A2588)</f>
        <v>5.3100701687843728E-3</v>
      </c>
      <c r="I2588" s="16">
        <f t="shared" si="80"/>
        <v>3.3377583918073217E-2</v>
      </c>
      <c r="J2588" s="14">
        <f>SUM(SUMIFS('Census Data'!W:W,'Census Data'!$A:$A,$A2588),SUMIFS('Census Data'!X:X,'Census Data'!$A:$A,$A2588))/SUMIFS('Census Data'!$F:$F,'Census Data'!$A:$A,$A2588)</f>
        <v>0.49383652569694669</v>
      </c>
      <c r="K2588" s="16">
        <f t="shared" si="81"/>
        <v>0.50616347430305331</v>
      </c>
      <c r="L2588" s="19">
        <f>'EPA Data'!D2589/SUM('EPA Data'!D:D)</f>
        <v>3.0659878418112015E-6</v>
      </c>
      <c r="M2588" s="19">
        <f>'EPA Data'!E2589/SUM('EPA Data'!E:E)</f>
        <v>8.7519811540825301E-6</v>
      </c>
      <c r="N2588" s="19">
        <f>'EPA Data'!F2589/SUM('EPA Data'!F:F)</f>
        <v>1.3599637518234248E-5</v>
      </c>
      <c r="O2588" s="19">
        <f>'EPA Data'!G2589/SUM('EPA Data'!G:G)</f>
        <v>2.7720409370779965E-6</v>
      </c>
      <c r="P2588" s="19">
        <f>'EPA Data'!H2589/SUM('EPA Data'!H:H)</f>
        <v>6.3386610165558459E-6</v>
      </c>
      <c r="Q2588" s="19">
        <f>'EPA Data'!I2589/SUM('EPA Data'!I:I)</f>
        <v>5.0129836434838805E-6</v>
      </c>
      <c r="R2588" s="19">
        <f>'EPA Data'!J2589/SUM('EPA Data'!J:J)</f>
        <v>4.3945258196434407E-6</v>
      </c>
      <c r="S2588" s="19">
        <f>'EPA Data'!K2589/SUM('EPA Data'!K:K)</f>
        <v>2.1587622839320282E-5</v>
      </c>
      <c r="T2588" s="19">
        <f>'EPA Data'!L2589/SUM('EPA Data'!L:L)</f>
        <v>1.3159544846149936E-5</v>
      </c>
      <c r="U2588" s="19">
        <f>'EPA Data'!M2589/SUM('EPA Data'!M:M)</f>
        <v>1.1496356923307444E-6</v>
      </c>
      <c r="V2588" s="19">
        <f>'EPA Data'!N2589/SUM('EPA Data'!N:N)</f>
        <v>2.6866547094960801E-6</v>
      </c>
      <c r="W2588" s="19">
        <f>'EPA Data'!O2589/SUM('EPA Data'!O:O)</f>
        <v>2.2429429797441196E-6</v>
      </c>
      <c r="X2588" s="19">
        <f>'EPA Data'!P2589/SUM('EPA Data'!P:P)</f>
        <v>2.4017610246442375E-5</v>
      </c>
    </row>
    <row r="2589" spans="1:24" x14ac:dyDescent="0.35">
      <c r="A2589" s="13" t="s">
        <v>4168</v>
      </c>
      <c r="B2589" s="13" t="s">
        <v>2587</v>
      </c>
      <c r="C2589" s="18" t="s">
        <v>3929</v>
      </c>
      <c r="D2589" s="14">
        <f>SUMIFS('Census Data'!G:G,'Census Data'!$A:$A,$A2589)/SUMIFS('Census Data'!$F:$F,'Census Data'!$A:$A,$A2589)</f>
        <v>0.50253664036076662</v>
      </c>
      <c r="E2589" s="16">
        <f>SUMIFS('Census Data'!H:H,'Census Data'!$A:$A,$A2589)/SUMIFS('Census Data'!$F:$F,'Census Data'!$A:$A,$A2589)</f>
        <v>0.49746335963923338</v>
      </c>
      <c r="F2589" s="14">
        <f>SUM(SUMIFS('Census Data'!I:I,'Census Data'!$A:$A,$A2589),SUMIFS('Census Data'!J:J,'Census Data'!$A:$A,$A2589))/SUMIFS('Census Data'!$F:$F,'Census Data'!$A:$A,$A2589)</f>
        <v>0.88895152198421645</v>
      </c>
      <c r="G2589" s="14">
        <f>SUM(SUMIFS('Census Data'!K:K,'Census Data'!$A:$A,$A2589),SUMIFS('Census Data'!L:L,'Census Data'!$A:$A,$A2589))/SUMIFS('Census Data'!$F:$F,'Census Data'!$A:$A,$A2589)</f>
        <v>6.2570462232243523E-2</v>
      </c>
      <c r="H2589" s="14">
        <f>SUM(SUMIFS('Census Data'!O:O,'Census Data'!$A:$A,$A2589),SUMIFS('Census Data'!P:P,'Census Data'!$A:$A,$A2589))/SUMIFS('Census Data'!$F:$F,'Census Data'!$A:$A,$A2589)</f>
        <v>7.6099210822998869E-3</v>
      </c>
      <c r="I2589" s="16">
        <f t="shared" si="80"/>
        <v>4.0868094701240198E-2</v>
      </c>
      <c r="J2589" s="14">
        <f>SUM(SUMIFS('Census Data'!W:W,'Census Data'!$A:$A,$A2589),SUMIFS('Census Data'!X:X,'Census Data'!$A:$A,$A2589))/SUMIFS('Census Data'!$F:$F,'Census Data'!$A:$A,$A2589)</f>
        <v>0.22886133032694475</v>
      </c>
      <c r="K2589" s="16">
        <f t="shared" si="81"/>
        <v>0.77113866967305522</v>
      </c>
      <c r="L2589" s="19">
        <f>'EPA Data'!D2590/SUM('EPA Data'!D:D)</f>
        <v>3.1051022312233735E-6</v>
      </c>
      <c r="M2589" s="19">
        <f>'EPA Data'!E2590/SUM('EPA Data'!E:E)</f>
        <v>5.766572601689251E-6</v>
      </c>
      <c r="N2589" s="19">
        <f>'EPA Data'!F2590/SUM('EPA Data'!F:F)</f>
        <v>1.1378246256009416E-5</v>
      </c>
      <c r="O2589" s="19">
        <f>'EPA Data'!G2590/SUM('EPA Data'!G:G)</f>
        <v>2.8464547553285421E-6</v>
      </c>
      <c r="P2589" s="19">
        <f>'EPA Data'!H2590/SUM('EPA Data'!H:H)</f>
        <v>5.4181185415347777E-6</v>
      </c>
      <c r="Q2589" s="19">
        <f>'EPA Data'!I2590/SUM('EPA Data'!I:I)</f>
        <v>5.9002205451541635E-6</v>
      </c>
      <c r="R2589" s="19">
        <f>'EPA Data'!J2590/SUM('EPA Data'!J:J)</f>
        <v>2.8149390387714212E-6</v>
      </c>
      <c r="S2589" s="19">
        <f>'EPA Data'!K2590/SUM('EPA Data'!K:K)</f>
        <v>1.5446575286076915E-5</v>
      </c>
      <c r="T2589" s="19">
        <f>'EPA Data'!L2590/SUM('EPA Data'!L:L)</f>
        <v>1.0756577543611465E-5</v>
      </c>
      <c r="U2589" s="19">
        <f>'EPA Data'!M2590/SUM('EPA Data'!M:M)</f>
        <v>1.2537279391346174E-6</v>
      </c>
      <c r="V2589" s="19">
        <f>'EPA Data'!N2590/SUM('EPA Data'!N:N)</f>
        <v>2.3234294797437859E-6</v>
      </c>
      <c r="W2589" s="19">
        <f>'EPA Data'!O2590/SUM('EPA Data'!O:O)</f>
        <v>2.5792357591778435E-6</v>
      </c>
      <c r="X2589" s="19">
        <f>'EPA Data'!P2590/SUM('EPA Data'!P:P)</f>
        <v>1.7854154283799175E-5</v>
      </c>
    </row>
    <row r="2590" spans="1:24" x14ac:dyDescent="0.35">
      <c r="A2590" s="13" t="s">
        <v>4169</v>
      </c>
      <c r="B2590" s="13" t="s">
        <v>2587</v>
      </c>
      <c r="C2590" s="18" t="s">
        <v>1094</v>
      </c>
      <c r="D2590" s="14">
        <f>SUMIFS('Census Data'!G:G,'Census Data'!$A:$A,$A2590)/SUMIFS('Census Data'!$F:$F,'Census Data'!$A:$A,$A2590)</f>
        <v>0.49398061705343649</v>
      </c>
      <c r="E2590" s="16">
        <f>SUMIFS('Census Data'!H:H,'Census Data'!$A:$A,$A2590)/SUMIFS('Census Data'!$F:$F,'Census Data'!$A:$A,$A2590)</f>
        <v>0.50601938294656357</v>
      </c>
      <c r="F2590" s="14">
        <f>SUM(SUMIFS('Census Data'!I:I,'Census Data'!$A:$A,$A2590),SUMIFS('Census Data'!J:J,'Census Data'!$A:$A,$A2590))/SUMIFS('Census Data'!$F:$F,'Census Data'!$A:$A,$A2590)</f>
        <v>0.91382590913132389</v>
      </c>
      <c r="G2590" s="14">
        <f>SUM(SUMIFS('Census Data'!K:K,'Census Data'!$A:$A,$A2590),SUMIFS('Census Data'!L:L,'Census Data'!$A:$A,$A2590))/SUMIFS('Census Data'!$F:$F,'Census Data'!$A:$A,$A2590)</f>
        <v>5.51258113274651E-2</v>
      </c>
      <c r="H2590" s="14">
        <f>SUM(SUMIFS('Census Data'!O:O,'Census Data'!$A:$A,$A2590),SUMIFS('Census Data'!P:P,'Census Data'!$A:$A,$A2590))/SUMIFS('Census Data'!$F:$F,'Census Data'!$A:$A,$A2590)</f>
        <v>8.4111318573841919E-3</v>
      </c>
      <c r="I2590" s="16">
        <f t="shared" si="80"/>
        <v>2.2637147683826853E-2</v>
      </c>
      <c r="J2590" s="14">
        <f>SUM(SUMIFS('Census Data'!W:W,'Census Data'!$A:$A,$A2590),SUMIFS('Census Data'!X:X,'Census Data'!$A:$A,$A2590))/SUMIFS('Census Data'!$F:$F,'Census Data'!$A:$A,$A2590)</f>
        <v>6.0869565217391307E-2</v>
      </c>
      <c r="K2590" s="16">
        <f t="shared" si="81"/>
        <v>0.93913043478260871</v>
      </c>
      <c r="L2590" s="19">
        <f>'EPA Data'!D2591/SUM('EPA Data'!D:D)</f>
        <v>1.9338295102413488E-4</v>
      </c>
      <c r="M2590" s="19">
        <f>'EPA Data'!E2591/SUM('EPA Data'!E:E)</f>
        <v>2.0682751985416891E-4</v>
      </c>
      <c r="N2590" s="19">
        <f>'EPA Data'!F2591/SUM('EPA Data'!F:F)</f>
        <v>2.5817959070212484E-4</v>
      </c>
      <c r="O2590" s="19">
        <f>'EPA Data'!G2591/SUM('EPA Data'!G:G)</f>
        <v>1.1659530421653801E-4</v>
      </c>
      <c r="P2590" s="19">
        <f>'EPA Data'!H2591/SUM('EPA Data'!H:H)</f>
        <v>1.8599149627394462E-4</v>
      </c>
      <c r="Q2590" s="19">
        <f>'EPA Data'!I2591/SUM('EPA Data'!I:I)</f>
        <v>2.1079636828328524E-4</v>
      </c>
      <c r="R2590" s="19">
        <f>'EPA Data'!J2591/SUM('EPA Data'!J:J)</f>
        <v>1.9593736744891903E-4</v>
      </c>
      <c r="S2590" s="19">
        <f>'EPA Data'!K2591/SUM('EPA Data'!K:K)</f>
        <v>3.4227003941882209E-4</v>
      </c>
      <c r="T2590" s="19">
        <f>'EPA Data'!L2591/SUM('EPA Data'!L:L)</f>
        <v>4.6865172824270837E-4</v>
      </c>
      <c r="U2590" s="19">
        <f>'EPA Data'!M2591/SUM('EPA Data'!M:M)</f>
        <v>4.647879300659258E-5</v>
      </c>
      <c r="V2590" s="19">
        <f>'EPA Data'!N2591/SUM('EPA Data'!N:N)</f>
        <v>7.2023926566725118E-5</v>
      </c>
      <c r="W2590" s="19">
        <f>'EPA Data'!O2591/SUM('EPA Data'!O:O)</f>
        <v>7.6054408254172304E-5</v>
      </c>
      <c r="X2590" s="19">
        <f>'EPA Data'!P2591/SUM('EPA Data'!P:P)</f>
        <v>1.8204706043007667E-4</v>
      </c>
    </row>
    <row r="2591" spans="1:24" x14ac:dyDescent="0.35">
      <c r="A2591" s="13" t="s">
        <v>4170</v>
      </c>
      <c r="B2591" s="13" t="s">
        <v>2587</v>
      </c>
      <c r="C2591" s="18" t="s">
        <v>822</v>
      </c>
      <c r="D2591" s="14">
        <f>SUMIFS('Census Data'!G:G,'Census Data'!$A:$A,$A2591)/SUMIFS('Census Data'!$F:$F,'Census Data'!$A:$A,$A2591)</f>
        <v>0.49812771685025242</v>
      </c>
      <c r="E2591" s="16">
        <f>SUMIFS('Census Data'!H:H,'Census Data'!$A:$A,$A2591)/SUMIFS('Census Data'!$F:$F,'Census Data'!$A:$A,$A2591)</f>
        <v>0.50187228314974752</v>
      </c>
      <c r="F2591" s="14">
        <f>SUM(SUMIFS('Census Data'!I:I,'Census Data'!$A:$A,$A2591),SUMIFS('Census Data'!J:J,'Census Data'!$A:$A,$A2591))/SUMIFS('Census Data'!$F:$F,'Census Data'!$A:$A,$A2591)</f>
        <v>0.6880291820840807</v>
      </c>
      <c r="G2591" s="14">
        <f>SUM(SUMIFS('Census Data'!K:K,'Census Data'!$A:$A,$A2591),SUMIFS('Census Data'!L:L,'Census Data'!$A:$A,$A2591))/SUMIFS('Census Data'!$F:$F,'Census Data'!$A:$A,$A2591)</f>
        <v>0.20467385960455045</v>
      </c>
      <c r="H2591" s="14">
        <f>SUM(SUMIFS('Census Data'!O:O,'Census Data'!$A:$A,$A2591),SUMIFS('Census Data'!P:P,'Census Data'!$A:$A,$A2591))/SUMIFS('Census Data'!$F:$F,'Census Data'!$A:$A,$A2591)</f>
        <v>7.5538741127368941E-2</v>
      </c>
      <c r="I2591" s="16">
        <f t="shared" si="80"/>
        <v>3.1758217183999959E-2</v>
      </c>
      <c r="J2591" s="14">
        <f>SUM(SUMIFS('Census Data'!W:W,'Census Data'!$A:$A,$A2591),SUMIFS('Census Data'!X:X,'Census Data'!$A:$A,$A2591))/SUMIFS('Census Data'!$F:$F,'Census Data'!$A:$A,$A2591)</f>
        <v>0.43005211026052592</v>
      </c>
      <c r="K2591" s="16">
        <f t="shared" si="81"/>
        <v>0.56994788973947408</v>
      </c>
      <c r="L2591" s="19">
        <f>'EPA Data'!D2592/SUM('EPA Data'!D:D)</f>
        <v>1.4458072503151752E-2</v>
      </c>
      <c r="M2591" s="19">
        <f>'EPA Data'!E2592/SUM('EPA Data'!E:E)</f>
        <v>6.8689145877014104E-3</v>
      </c>
      <c r="N2591" s="19">
        <f>'EPA Data'!F2592/SUM('EPA Data'!F:F)</f>
        <v>1.944926073343143E-2</v>
      </c>
      <c r="O2591" s="19">
        <f>'EPA Data'!G2592/SUM('EPA Data'!G:G)</f>
        <v>1.5571877171145986E-2</v>
      </c>
      <c r="P2591" s="19">
        <f>'EPA Data'!H2592/SUM('EPA Data'!H:H)</f>
        <v>7.1629325331560179E-3</v>
      </c>
      <c r="Q2591" s="19">
        <f>'EPA Data'!I2592/SUM('EPA Data'!I:I)</f>
        <v>1.5053175954807175E-2</v>
      </c>
      <c r="R2591" s="19">
        <f>'EPA Data'!J2592/SUM('EPA Data'!J:J)</f>
        <v>1.5914775527646443E-2</v>
      </c>
      <c r="S2591" s="19">
        <f>'EPA Data'!K2592/SUM('EPA Data'!K:K)</f>
        <v>1.0237428080239624E-2</v>
      </c>
      <c r="T2591" s="19">
        <f>'EPA Data'!L2592/SUM('EPA Data'!L:L)</f>
        <v>1.3507515835191905E-2</v>
      </c>
      <c r="U2591" s="19">
        <f>'EPA Data'!M2592/SUM('EPA Data'!M:M)</f>
        <v>4.3946816889602171E-3</v>
      </c>
      <c r="V2591" s="19">
        <f>'EPA Data'!N2592/SUM('EPA Data'!N:N)</f>
        <v>3.3848403186938669E-3</v>
      </c>
      <c r="W2591" s="19">
        <f>'EPA Data'!O2592/SUM('EPA Data'!O:O)</f>
        <v>2.8615566938882449E-3</v>
      </c>
      <c r="X2591" s="19">
        <f>'EPA Data'!P2592/SUM('EPA Data'!P:P)</f>
        <v>5.9943102036906651E-3</v>
      </c>
    </row>
    <row r="2592" spans="1:24" x14ac:dyDescent="0.35">
      <c r="A2592" s="13" t="s">
        <v>4171</v>
      </c>
      <c r="B2592" s="13" t="s">
        <v>2587</v>
      </c>
      <c r="C2592" s="18" t="s">
        <v>1239</v>
      </c>
      <c r="D2592" s="14">
        <f>SUMIFS('Census Data'!G:G,'Census Data'!$A:$A,$A2592)/SUMIFS('Census Data'!$F:$F,'Census Data'!$A:$A,$A2592)</f>
        <v>0.49203858670385869</v>
      </c>
      <c r="E2592" s="16">
        <f>SUMIFS('Census Data'!H:H,'Census Data'!$A:$A,$A2592)/SUMIFS('Census Data'!$F:$F,'Census Data'!$A:$A,$A2592)</f>
        <v>0.50796141329614131</v>
      </c>
      <c r="F2592" s="14">
        <f>SUM(SUMIFS('Census Data'!I:I,'Census Data'!$A:$A,$A2592),SUMIFS('Census Data'!J:J,'Census Data'!$A:$A,$A2592))/SUMIFS('Census Data'!$F:$F,'Census Data'!$A:$A,$A2592)</f>
        <v>0.74434855880985584</v>
      </c>
      <c r="G2592" s="14">
        <f>SUM(SUMIFS('Census Data'!K:K,'Census Data'!$A:$A,$A2592),SUMIFS('Census Data'!L:L,'Census Data'!$A:$A,$A2592))/SUMIFS('Census Data'!$F:$F,'Census Data'!$A:$A,$A2592)</f>
        <v>0.21533589028358902</v>
      </c>
      <c r="H2592" s="14">
        <f>SUM(SUMIFS('Census Data'!O:O,'Census Data'!$A:$A,$A2592),SUMIFS('Census Data'!P:P,'Census Data'!$A:$A,$A2592))/SUMIFS('Census Data'!$F:$F,'Census Data'!$A:$A,$A2592)</f>
        <v>7.3802882380288237E-3</v>
      </c>
      <c r="I2592" s="16">
        <f t="shared" si="80"/>
        <v>3.2935262668526311E-2</v>
      </c>
      <c r="J2592" s="14">
        <f>SUM(SUMIFS('Census Data'!W:W,'Census Data'!$A:$A,$A2592),SUMIFS('Census Data'!X:X,'Census Data'!$A:$A,$A2592))/SUMIFS('Census Data'!$F:$F,'Census Data'!$A:$A,$A2592)</f>
        <v>0.14260808926080892</v>
      </c>
      <c r="K2592" s="16">
        <f t="shared" si="81"/>
        <v>0.85739191073919108</v>
      </c>
      <c r="L2592" s="19">
        <f>'EPA Data'!D2593/SUM('EPA Data'!D:D)</f>
        <v>2.651297777419015E-4</v>
      </c>
      <c r="M2592" s="19">
        <f>'EPA Data'!E2593/SUM('EPA Data'!E:E)</f>
        <v>5.0273028369120535E-4</v>
      </c>
      <c r="N2592" s="19">
        <f>'EPA Data'!F2593/SUM('EPA Data'!F:F)</f>
        <v>4.7031971799392264E-4</v>
      </c>
      <c r="O2592" s="19">
        <f>'EPA Data'!G2593/SUM('EPA Data'!G:G)</f>
        <v>1.0104809243539655E-4</v>
      </c>
      <c r="P2592" s="19">
        <f>'EPA Data'!H2593/SUM('EPA Data'!H:H)</f>
        <v>1.6477372270814772E-4</v>
      </c>
      <c r="Q2592" s="19">
        <f>'EPA Data'!I2593/SUM('EPA Data'!I:I)</f>
        <v>1.7227776604458034E-4</v>
      </c>
      <c r="R2592" s="19">
        <f>'EPA Data'!J2593/SUM('EPA Data'!J:J)</f>
        <v>1.9451701468569245E-4</v>
      </c>
      <c r="S2592" s="19">
        <f>'EPA Data'!K2593/SUM('EPA Data'!K:K)</f>
        <v>4.576932062664615E-4</v>
      </c>
      <c r="T2592" s="19">
        <f>'EPA Data'!L2593/SUM('EPA Data'!L:L)</f>
        <v>3.1839633536323673E-4</v>
      </c>
      <c r="U2592" s="19">
        <f>'EPA Data'!M2593/SUM('EPA Data'!M:M)</f>
        <v>5.0272600577567938E-5</v>
      </c>
      <c r="V2592" s="19">
        <f>'EPA Data'!N2593/SUM('EPA Data'!N:N)</f>
        <v>7.6747931280046638E-5</v>
      </c>
      <c r="W2592" s="19">
        <f>'EPA Data'!O2593/SUM('EPA Data'!O:O)</f>
        <v>9.0684844546926358E-5</v>
      </c>
      <c r="X2592" s="19">
        <f>'EPA Data'!P2593/SUM('EPA Data'!P:P)</f>
        <v>2.4297616240798387E-4</v>
      </c>
    </row>
    <row r="2593" spans="1:24" x14ac:dyDescent="0.35">
      <c r="A2593" s="13" t="s">
        <v>4172</v>
      </c>
      <c r="B2593" s="13" t="s">
        <v>2587</v>
      </c>
      <c r="C2593" s="18" t="s">
        <v>4173</v>
      </c>
      <c r="D2593" s="14">
        <f>SUMIFS('Census Data'!G:G,'Census Data'!$A:$A,$A2593)/SUMIFS('Census Data'!$F:$F,'Census Data'!$A:$A,$A2593)</f>
        <v>0.58437209302325577</v>
      </c>
      <c r="E2593" s="16">
        <f>SUMIFS('Census Data'!H:H,'Census Data'!$A:$A,$A2593)/SUMIFS('Census Data'!$F:$F,'Census Data'!$A:$A,$A2593)</f>
        <v>0.41562790697674418</v>
      </c>
      <c r="F2593" s="14">
        <f>SUM(SUMIFS('Census Data'!I:I,'Census Data'!$A:$A,$A2593),SUMIFS('Census Data'!J:J,'Census Data'!$A:$A,$A2593))/SUMIFS('Census Data'!$F:$F,'Census Data'!$A:$A,$A2593)</f>
        <v>0.91869767441860462</v>
      </c>
      <c r="G2593" s="14">
        <f>SUM(SUMIFS('Census Data'!K:K,'Census Data'!$A:$A,$A2593),SUMIFS('Census Data'!L:L,'Census Data'!$A:$A,$A2593))/SUMIFS('Census Data'!$F:$F,'Census Data'!$A:$A,$A2593)</f>
        <v>5.3023255813953486E-2</v>
      </c>
      <c r="H2593" s="14">
        <f>SUM(SUMIFS('Census Data'!O:O,'Census Data'!$A:$A,$A2593),SUMIFS('Census Data'!P:P,'Census Data'!$A:$A,$A2593))/SUMIFS('Census Data'!$F:$F,'Census Data'!$A:$A,$A2593)</f>
        <v>8.1860465116279073E-3</v>
      </c>
      <c r="I2593" s="16">
        <f t="shared" si="80"/>
        <v>2.0093023255813969E-2</v>
      </c>
      <c r="J2593" s="14">
        <f>SUM(SUMIFS('Census Data'!W:W,'Census Data'!$A:$A,$A2593),SUMIFS('Census Data'!X:X,'Census Data'!$A:$A,$A2593))/SUMIFS('Census Data'!$F:$F,'Census Data'!$A:$A,$A2593)</f>
        <v>0.30102325581395351</v>
      </c>
      <c r="K2593" s="16">
        <f t="shared" si="81"/>
        <v>0.69897674418604649</v>
      </c>
      <c r="L2593" s="19">
        <f>'EPA Data'!D2594/SUM('EPA Data'!D:D)</f>
        <v>2.0606417857929398E-6</v>
      </c>
      <c r="M2593" s="19">
        <f>'EPA Data'!E2594/SUM('EPA Data'!E:E)</f>
        <v>8.8050287034365642E-6</v>
      </c>
      <c r="N2593" s="19">
        <f>'EPA Data'!F2594/SUM('EPA Data'!F:F)</f>
        <v>1.2758057459696366E-5</v>
      </c>
      <c r="O2593" s="19">
        <f>'EPA Data'!G2594/SUM('EPA Data'!G:G)</f>
        <v>2.4080149816837094E-6</v>
      </c>
      <c r="P2593" s="19">
        <f>'EPA Data'!H2594/SUM('EPA Data'!H:H)</f>
        <v>7.1284971380350638E-6</v>
      </c>
      <c r="Q2593" s="19">
        <f>'EPA Data'!I2594/SUM('EPA Data'!I:I)</f>
        <v>4.6932914006510945E-6</v>
      </c>
      <c r="R2593" s="19">
        <f>'EPA Data'!J2594/SUM('EPA Data'!J:J)</f>
        <v>2.0011893872374938E-6</v>
      </c>
      <c r="S2593" s="19">
        <f>'EPA Data'!K2594/SUM('EPA Data'!K:K)</f>
        <v>1.6294745430416568E-5</v>
      </c>
      <c r="T2593" s="19">
        <f>'EPA Data'!L2594/SUM('EPA Data'!L:L)</f>
        <v>9.4155728358157206E-6</v>
      </c>
      <c r="U2593" s="19">
        <f>'EPA Data'!M2594/SUM('EPA Data'!M:M)</f>
        <v>9.7767421810069786E-7</v>
      </c>
      <c r="V2593" s="19">
        <f>'EPA Data'!N2594/SUM('EPA Data'!N:N)</f>
        <v>2.9471152712240793E-6</v>
      </c>
      <c r="W2593" s="19">
        <f>'EPA Data'!O2594/SUM('EPA Data'!O:O)</f>
        <v>1.8446312219912968E-6</v>
      </c>
      <c r="X2593" s="19">
        <f>'EPA Data'!P2594/SUM('EPA Data'!P:P)</f>
        <v>2.5265544093549694E-5</v>
      </c>
    </row>
    <row r="2594" spans="1:24" x14ac:dyDescent="0.35">
      <c r="A2594" s="13" t="s">
        <v>4174</v>
      </c>
      <c r="B2594" s="13" t="s">
        <v>2587</v>
      </c>
      <c r="C2594" s="18" t="s">
        <v>1540</v>
      </c>
      <c r="D2594" s="14">
        <f>SUMIFS('Census Data'!G:G,'Census Data'!$A:$A,$A2594)/SUMIFS('Census Data'!$F:$F,'Census Data'!$A:$A,$A2594)</f>
        <v>0.52743395529281356</v>
      </c>
      <c r="E2594" s="16">
        <f>SUMIFS('Census Data'!H:H,'Census Data'!$A:$A,$A2594)/SUMIFS('Census Data'!$F:$F,'Census Data'!$A:$A,$A2594)</f>
        <v>0.47256604470718638</v>
      </c>
      <c r="F2594" s="14">
        <f>SUM(SUMIFS('Census Data'!I:I,'Census Data'!$A:$A,$A2594),SUMIFS('Census Data'!J:J,'Census Data'!$A:$A,$A2594))/SUMIFS('Census Data'!$F:$F,'Census Data'!$A:$A,$A2594)</f>
        <v>0.89950120081285789</v>
      </c>
      <c r="G2594" s="14">
        <f>SUM(SUMIFS('Census Data'!K:K,'Census Data'!$A:$A,$A2594),SUMIFS('Census Data'!L:L,'Census Data'!$A:$A,$A2594))/SUMIFS('Census Data'!$F:$F,'Census Data'!$A:$A,$A2594)</f>
        <v>5.3020506188804731E-2</v>
      </c>
      <c r="H2594" s="14">
        <f>SUM(SUMIFS('Census Data'!O:O,'Census Data'!$A:$A,$A2594),SUMIFS('Census Data'!P:P,'Census Data'!$A:$A,$A2594))/SUMIFS('Census Data'!$F:$F,'Census Data'!$A:$A,$A2594)</f>
        <v>9.6065028634768155E-3</v>
      </c>
      <c r="I2594" s="16">
        <f t="shared" si="80"/>
        <v>3.7871790134860528E-2</v>
      </c>
      <c r="J2594" s="14">
        <f>SUM(SUMIFS('Census Data'!W:W,'Census Data'!$A:$A,$A2594),SUMIFS('Census Data'!X:X,'Census Data'!$A:$A,$A2594))/SUMIFS('Census Data'!$F:$F,'Census Data'!$A:$A,$A2594)</f>
        <v>0.25549602808054683</v>
      </c>
      <c r="K2594" s="16">
        <f t="shared" si="81"/>
        <v>0.74450397191945317</v>
      </c>
      <c r="L2594" s="19">
        <f>'EPA Data'!D2595/SUM('EPA Data'!D:D)</f>
        <v>6.0827809603973414E-6</v>
      </c>
      <c r="M2594" s="19">
        <f>'EPA Data'!E2595/SUM('EPA Data'!E:E)</f>
        <v>9.1316106324464317E-6</v>
      </c>
      <c r="N2594" s="19">
        <f>'EPA Data'!F2595/SUM('EPA Data'!F:F)</f>
        <v>1.9325841450660911E-5</v>
      </c>
      <c r="O2594" s="19">
        <f>'EPA Data'!G2595/SUM('EPA Data'!G:G)</f>
        <v>5.2432780980493509E-6</v>
      </c>
      <c r="P2594" s="19">
        <f>'EPA Data'!H2595/SUM('EPA Data'!H:H)</f>
        <v>9.1598507612850119E-6</v>
      </c>
      <c r="Q2594" s="19">
        <f>'EPA Data'!I2595/SUM('EPA Data'!I:I)</f>
        <v>1.0832123581467568E-5</v>
      </c>
      <c r="R2594" s="19">
        <f>'EPA Data'!J2595/SUM('EPA Data'!J:J)</f>
        <v>5.0257744690824966E-6</v>
      </c>
      <c r="S2594" s="19">
        <f>'EPA Data'!K2595/SUM('EPA Data'!K:K)</f>
        <v>2.5369627972908358E-5</v>
      </c>
      <c r="T2594" s="19">
        <f>'EPA Data'!L2595/SUM('EPA Data'!L:L)</f>
        <v>1.9527348894374825E-5</v>
      </c>
      <c r="U2594" s="19">
        <f>'EPA Data'!M2595/SUM('EPA Data'!M:M)</f>
        <v>2.301995123241766E-6</v>
      </c>
      <c r="V2594" s="19">
        <f>'EPA Data'!N2595/SUM('EPA Data'!N:N)</f>
        <v>3.8949950624726165E-6</v>
      </c>
      <c r="W2594" s="19">
        <f>'EPA Data'!O2595/SUM('EPA Data'!O:O)</f>
        <v>4.4378656465749291E-6</v>
      </c>
      <c r="X2594" s="19">
        <f>'EPA Data'!P2595/SUM('EPA Data'!P:P)</f>
        <v>2.7491778468711726E-5</v>
      </c>
    </row>
    <row r="2595" spans="1:24" x14ac:dyDescent="0.35">
      <c r="A2595" s="13" t="s">
        <v>4175</v>
      </c>
      <c r="B2595" s="13" t="s">
        <v>2587</v>
      </c>
      <c r="C2595" s="18" t="s">
        <v>4176</v>
      </c>
      <c r="D2595" s="14">
        <f>SUMIFS('Census Data'!G:G,'Census Data'!$A:$A,$A2595)/SUMIFS('Census Data'!$F:$F,'Census Data'!$A:$A,$A2595)</f>
        <v>0.49920973047868344</v>
      </c>
      <c r="E2595" s="16">
        <f>SUMIFS('Census Data'!H:H,'Census Data'!$A:$A,$A2595)/SUMIFS('Census Data'!$F:$F,'Census Data'!$A:$A,$A2595)</f>
        <v>0.50079026952131656</v>
      </c>
      <c r="F2595" s="14">
        <f>SUM(SUMIFS('Census Data'!I:I,'Census Data'!$A:$A,$A2595),SUMIFS('Census Data'!J:J,'Census Data'!$A:$A,$A2595))/SUMIFS('Census Data'!$F:$F,'Census Data'!$A:$A,$A2595)</f>
        <v>0.89563464242896906</v>
      </c>
      <c r="G2595" s="14">
        <f>SUM(SUMIFS('Census Data'!K:K,'Census Data'!$A:$A,$A2595),SUMIFS('Census Data'!L:L,'Census Data'!$A:$A,$A2595))/SUMIFS('Census Data'!$F:$F,'Census Data'!$A:$A,$A2595)</f>
        <v>4.799279838378475E-2</v>
      </c>
      <c r="H2595" s="14">
        <f>SUM(SUMIFS('Census Data'!O:O,'Census Data'!$A:$A,$A2595),SUMIFS('Census Data'!P:P,'Census Data'!$A:$A,$A2595))/SUMIFS('Census Data'!$F:$F,'Census Data'!$A:$A,$A2595)</f>
        <v>1.8800532654102555E-2</v>
      </c>
      <c r="I2595" s="16">
        <f t="shared" si="80"/>
        <v>3.7572026533143621E-2</v>
      </c>
      <c r="J2595" s="14">
        <f>SUM(SUMIFS('Census Data'!W:W,'Census Data'!$A:$A,$A2595),SUMIFS('Census Data'!X:X,'Census Data'!$A:$A,$A2595))/SUMIFS('Census Data'!$F:$F,'Census Data'!$A:$A,$A2595)</f>
        <v>0.38559759724878351</v>
      </c>
      <c r="K2595" s="16">
        <f t="shared" si="81"/>
        <v>0.61440240275121649</v>
      </c>
      <c r="L2595" s="19">
        <f>'EPA Data'!D2596/SUM('EPA Data'!D:D)</f>
        <v>3.9460173907376309E-4</v>
      </c>
      <c r="M2595" s="19">
        <f>'EPA Data'!E2596/SUM('EPA Data'!E:E)</f>
        <v>2.4496280165968394E-4</v>
      </c>
      <c r="N2595" s="19">
        <f>'EPA Data'!F2596/SUM('EPA Data'!F:F)</f>
        <v>3.1182886144796255E-4</v>
      </c>
      <c r="O2595" s="19">
        <f>'EPA Data'!G2596/SUM('EPA Data'!G:G)</f>
        <v>2.1545810794722049E-4</v>
      </c>
      <c r="P2595" s="19">
        <f>'EPA Data'!H2596/SUM('EPA Data'!H:H)</f>
        <v>1.8737651406603345E-4</v>
      </c>
      <c r="Q2595" s="19">
        <f>'EPA Data'!I2596/SUM('EPA Data'!I:I)</f>
        <v>2.3549367596990142E-4</v>
      </c>
      <c r="R2595" s="19">
        <f>'EPA Data'!J2596/SUM('EPA Data'!J:J)</f>
        <v>2.1839014232318679E-4</v>
      </c>
      <c r="S2595" s="19">
        <f>'EPA Data'!K2596/SUM('EPA Data'!K:K)</f>
        <v>4.7811794030413644E-4</v>
      </c>
      <c r="T2595" s="19">
        <f>'EPA Data'!L2596/SUM('EPA Data'!L:L)</f>
        <v>4.2517820933568221E-4</v>
      </c>
      <c r="U2595" s="19">
        <f>'EPA Data'!M2596/SUM('EPA Data'!M:M)</f>
        <v>8.9834422530238344E-5</v>
      </c>
      <c r="V2595" s="19">
        <f>'EPA Data'!N2596/SUM('EPA Data'!N:N)</f>
        <v>8.8342516806881634E-5</v>
      </c>
      <c r="W2595" s="19">
        <f>'EPA Data'!O2596/SUM('EPA Data'!O:O)</f>
        <v>7.3025410426962367E-5</v>
      </c>
      <c r="X2595" s="19">
        <f>'EPA Data'!P2596/SUM('EPA Data'!P:P)</f>
        <v>3.1627542777093752E-4</v>
      </c>
    </row>
    <row r="2596" spans="1:24" x14ac:dyDescent="0.35">
      <c r="A2596" s="13" t="s">
        <v>4177</v>
      </c>
      <c r="B2596" s="13" t="s">
        <v>2587</v>
      </c>
      <c r="C2596" s="18" t="s">
        <v>4178</v>
      </c>
      <c r="D2596" s="14">
        <f>SUMIFS('Census Data'!G:G,'Census Data'!$A:$A,$A2596)/SUMIFS('Census Data'!$F:$F,'Census Data'!$A:$A,$A2596)</f>
        <v>0.50059101654846339</v>
      </c>
      <c r="E2596" s="16">
        <f>SUMIFS('Census Data'!H:H,'Census Data'!$A:$A,$A2596)/SUMIFS('Census Data'!$F:$F,'Census Data'!$A:$A,$A2596)</f>
        <v>0.49940898345153667</v>
      </c>
      <c r="F2596" s="14">
        <f>SUM(SUMIFS('Census Data'!I:I,'Census Data'!$A:$A,$A2596),SUMIFS('Census Data'!J:J,'Census Data'!$A:$A,$A2596))/SUMIFS('Census Data'!$F:$F,'Census Data'!$A:$A,$A2596)</f>
        <v>0.94001182033096931</v>
      </c>
      <c r="G2596" s="14">
        <f>SUM(SUMIFS('Census Data'!K:K,'Census Data'!$A:$A,$A2596),SUMIFS('Census Data'!L:L,'Census Data'!$A:$A,$A2596))/SUMIFS('Census Data'!$F:$F,'Census Data'!$A:$A,$A2596)</f>
        <v>1.0047281323877069E-2</v>
      </c>
      <c r="H2596" s="14">
        <f>SUM(SUMIFS('Census Data'!O:O,'Census Data'!$A:$A,$A2596),SUMIFS('Census Data'!P:P,'Census Data'!$A:$A,$A2596))/SUMIFS('Census Data'!$F:$F,'Census Data'!$A:$A,$A2596)</f>
        <v>1.5661938534278958E-2</v>
      </c>
      <c r="I2596" s="16">
        <f t="shared" si="80"/>
        <v>3.4278959810874587E-2</v>
      </c>
      <c r="J2596" s="14">
        <f>SUM(SUMIFS('Census Data'!W:W,'Census Data'!$A:$A,$A2596),SUMIFS('Census Data'!X:X,'Census Data'!$A:$A,$A2596))/SUMIFS('Census Data'!$F:$F,'Census Data'!$A:$A,$A2596)</f>
        <v>0.33658392434988177</v>
      </c>
      <c r="K2596" s="16">
        <f t="shared" si="81"/>
        <v>0.66341607565011818</v>
      </c>
      <c r="L2596" s="19">
        <f>'EPA Data'!D2597/SUM('EPA Data'!D:D)</f>
        <v>1.920642952220629E-6</v>
      </c>
      <c r="M2596" s="19">
        <f>'EPA Data'!E2597/SUM('EPA Data'!E:E)</f>
        <v>5.624097997065653E-6</v>
      </c>
      <c r="N2596" s="19">
        <f>'EPA Data'!F2597/SUM('EPA Data'!F:F)</f>
        <v>8.6736906776916833E-6</v>
      </c>
      <c r="O2596" s="19">
        <f>'EPA Data'!G2597/SUM('EPA Data'!G:G)</f>
        <v>2.1885355583920432E-6</v>
      </c>
      <c r="P2596" s="19">
        <f>'EPA Data'!H2597/SUM('EPA Data'!H:H)</f>
        <v>4.8426010703533541E-6</v>
      </c>
      <c r="Q2596" s="19">
        <f>'EPA Data'!I2597/SUM('EPA Data'!I:I)</f>
        <v>3.8576552496827561E-6</v>
      </c>
      <c r="R2596" s="19">
        <f>'EPA Data'!J2597/SUM('EPA Data'!J:J)</f>
        <v>3.219292770029376E-6</v>
      </c>
      <c r="S2596" s="19">
        <f>'EPA Data'!K2597/SUM('EPA Data'!K:K)</f>
        <v>1.7498860543457505E-5</v>
      </c>
      <c r="T2596" s="19">
        <f>'EPA Data'!L2597/SUM('EPA Data'!L:L)</f>
        <v>8.2096522496626875E-6</v>
      </c>
      <c r="U2596" s="19">
        <f>'EPA Data'!M2597/SUM('EPA Data'!M:M)</f>
        <v>8.8550070592744702E-7</v>
      </c>
      <c r="V2596" s="19">
        <f>'EPA Data'!N2597/SUM('EPA Data'!N:N)</f>
        <v>2.002260135859061E-6</v>
      </c>
      <c r="W2596" s="19">
        <f>'EPA Data'!O2597/SUM('EPA Data'!O:O)</f>
        <v>1.8257561524929807E-6</v>
      </c>
      <c r="X2596" s="19">
        <f>'EPA Data'!P2597/SUM('EPA Data'!P:P)</f>
        <v>1.735897474738852E-5</v>
      </c>
    </row>
    <row r="2597" spans="1:24" x14ac:dyDescent="0.35">
      <c r="A2597" s="13" t="s">
        <v>4179</v>
      </c>
      <c r="B2597" s="13" t="s">
        <v>2587</v>
      </c>
      <c r="C2597" s="18" t="s">
        <v>1096</v>
      </c>
      <c r="D2597" s="14">
        <f>SUMIFS('Census Data'!G:G,'Census Data'!$A:$A,$A2597)/SUMIFS('Census Data'!$F:$F,'Census Data'!$A:$A,$A2597)</f>
        <v>0.49352989153590515</v>
      </c>
      <c r="E2597" s="16">
        <f>SUMIFS('Census Data'!H:H,'Census Data'!$A:$A,$A2597)/SUMIFS('Census Data'!$F:$F,'Census Data'!$A:$A,$A2597)</f>
        <v>0.5064701084640949</v>
      </c>
      <c r="F2597" s="14">
        <f>SUM(SUMIFS('Census Data'!I:I,'Census Data'!$A:$A,$A2597),SUMIFS('Census Data'!J:J,'Census Data'!$A:$A,$A2597))/SUMIFS('Census Data'!$F:$F,'Census Data'!$A:$A,$A2597)</f>
        <v>0.89700171643517113</v>
      </c>
      <c r="G2597" s="14">
        <f>SUM(SUMIFS('Census Data'!K:K,'Census Data'!$A:$A,$A2597),SUMIFS('Census Data'!L:L,'Census Data'!$A:$A,$A2597))/SUMIFS('Census Data'!$F:$F,'Census Data'!$A:$A,$A2597)</f>
        <v>6.4238499275688699E-2</v>
      </c>
      <c r="H2597" s="14">
        <f>SUM(SUMIFS('Census Data'!O:O,'Census Data'!$A:$A,$A2597),SUMIFS('Census Data'!P:P,'Census Data'!$A:$A,$A2597))/SUMIFS('Census Data'!$F:$F,'Census Data'!$A:$A,$A2597)</f>
        <v>6.9874736752407272E-3</v>
      </c>
      <c r="I2597" s="16">
        <f t="shared" si="80"/>
        <v>3.1772310613899402E-2</v>
      </c>
      <c r="J2597" s="14">
        <f>SUM(SUMIFS('Census Data'!W:W,'Census Data'!$A:$A,$A2597),SUMIFS('Census Data'!X:X,'Census Data'!$A:$A,$A2597))/SUMIFS('Census Data'!$F:$F,'Census Data'!$A:$A,$A2597)</f>
        <v>0.13675484192971138</v>
      </c>
      <c r="K2597" s="16">
        <f t="shared" si="81"/>
        <v>0.86324515807028868</v>
      </c>
      <c r="L2597" s="19">
        <f>'EPA Data'!D2598/SUM('EPA Data'!D:D)</f>
        <v>3.4147615047820396E-4</v>
      </c>
      <c r="M2597" s="19">
        <f>'EPA Data'!E2598/SUM('EPA Data'!E:E)</f>
        <v>5.2532767866447316E-4</v>
      </c>
      <c r="N2597" s="19">
        <f>'EPA Data'!F2598/SUM('EPA Data'!F:F)</f>
        <v>6.5529648366868527E-4</v>
      </c>
      <c r="O2597" s="19">
        <f>'EPA Data'!G2598/SUM('EPA Data'!G:G)</f>
        <v>1.689356456418373E-4</v>
      </c>
      <c r="P2597" s="19">
        <f>'EPA Data'!H2598/SUM('EPA Data'!H:H)</f>
        <v>2.7462653538019909E-4</v>
      </c>
      <c r="Q2597" s="19">
        <f>'EPA Data'!I2598/SUM('EPA Data'!I:I)</f>
        <v>3.081489372778035E-4</v>
      </c>
      <c r="R2597" s="19">
        <f>'EPA Data'!J2598/SUM('EPA Data'!J:J)</f>
        <v>2.0679276925303711E-4</v>
      </c>
      <c r="S2597" s="19">
        <f>'EPA Data'!K2598/SUM('EPA Data'!K:K)</f>
        <v>5.5371999236656592E-4</v>
      </c>
      <c r="T2597" s="19">
        <f>'EPA Data'!L2598/SUM('EPA Data'!L:L)</f>
        <v>4.8143701020664443E-4</v>
      </c>
      <c r="U2597" s="19">
        <f>'EPA Data'!M2598/SUM('EPA Data'!M:M)</f>
        <v>7.9040552076391075E-5</v>
      </c>
      <c r="V2597" s="19">
        <f>'EPA Data'!N2598/SUM('EPA Data'!N:N)</f>
        <v>1.2018505066498717E-4</v>
      </c>
      <c r="W2597" s="19">
        <f>'EPA Data'!O2598/SUM('EPA Data'!O:O)</f>
        <v>1.2312548965490576E-4</v>
      </c>
      <c r="X2597" s="19">
        <f>'EPA Data'!P2598/SUM('EPA Data'!P:P)</f>
        <v>4.9301377320533693E-4</v>
      </c>
    </row>
    <row r="2598" spans="1:24" x14ac:dyDescent="0.35">
      <c r="A2598" s="13" t="s">
        <v>4180</v>
      </c>
      <c r="B2598" s="13" t="s">
        <v>2587</v>
      </c>
      <c r="C2598" s="18" t="s">
        <v>2927</v>
      </c>
      <c r="D2598" s="14">
        <f>SUMIFS('Census Data'!G:G,'Census Data'!$A:$A,$A2598)/SUMIFS('Census Data'!$F:$F,'Census Data'!$A:$A,$A2598)</f>
        <v>0.49332385531708672</v>
      </c>
      <c r="E2598" s="16">
        <f>SUMIFS('Census Data'!H:H,'Census Data'!$A:$A,$A2598)/SUMIFS('Census Data'!$F:$F,'Census Data'!$A:$A,$A2598)</f>
        <v>0.50667614468291322</v>
      </c>
      <c r="F2598" s="14">
        <f>SUM(SUMIFS('Census Data'!I:I,'Census Data'!$A:$A,$A2598),SUMIFS('Census Data'!J:J,'Census Data'!$A:$A,$A2598))/SUMIFS('Census Data'!$F:$F,'Census Data'!$A:$A,$A2598)</f>
        <v>0.96804959192087159</v>
      </c>
      <c r="G2598" s="14">
        <f>SUM(SUMIFS('Census Data'!K:K,'Census Data'!$A:$A,$A2598),SUMIFS('Census Data'!L:L,'Census Data'!$A:$A,$A2598))/SUMIFS('Census Data'!$F:$F,'Census Data'!$A:$A,$A2598)</f>
        <v>9.4868205427963443E-3</v>
      </c>
      <c r="H2598" s="14">
        <f>SUM(SUMIFS('Census Data'!O:O,'Census Data'!$A:$A,$A2598),SUMIFS('Census Data'!P:P,'Census Data'!$A:$A,$A2598))/SUMIFS('Census Data'!$F:$F,'Census Data'!$A:$A,$A2598)</f>
        <v>1.1594109696171395E-2</v>
      </c>
      <c r="I2598" s="16">
        <f t="shared" si="80"/>
        <v>1.086947784016068E-2</v>
      </c>
      <c r="J2598" s="14">
        <f>SUM(SUMIFS('Census Data'!W:W,'Census Data'!$A:$A,$A2598),SUMIFS('Census Data'!X:X,'Census Data'!$A:$A,$A2598))/SUMIFS('Census Data'!$F:$F,'Census Data'!$A:$A,$A2598)</f>
        <v>0.91881711601114857</v>
      </c>
      <c r="K2598" s="16">
        <f t="shared" si="81"/>
        <v>8.1182883988851429E-2</v>
      </c>
      <c r="L2598" s="19">
        <f>'EPA Data'!D2599/SUM('EPA Data'!D:D)</f>
        <v>4.5060004859847198E-4</v>
      </c>
      <c r="M2598" s="19">
        <f>'EPA Data'!E2599/SUM('EPA Data'!E:E)</f>
        <v>2.7802771316592646E-4</v>
      </c>
      <c r="N2598" s="19">
        <f>'EPA Data'!F2599/SUM('EPA Data'!F:F)</f>
        <v>5.8339100852803391E-4</v>
      </c>
      <c r="O2598" s="19">
        <f>'EPA Data'!G2599/SUM('EPA Data'!G:G)</f>
        <v>5.1171478137748271E-4</v>
      </c>
      <c r="P2598" s="19">
        <f>'EPA Data'!H2599/SUM('EPA Data'!H:H)</f>
        <v>2.6488505732961558E-4</v>
      </c>
      <c r="Q2598" s="19">
        <f>'EPA Data'!I2599/SUM('EPA Data'!I:I)</f>
        <v>4.9010860387925265E-4</v>
      </c>
      <c r="R2598" s="19">
        <f>'EPA Data'!J2599/SUM('EPA Data'!J:J)</f>
        <v>4.4666992764793765E-4</v>
      </c>
      <c r="S2598" s="19">
        <f>'EPA Data'!K2599/SUM('EPA Data'!K:K)</f>
        <v>5.5045709596115327E-4</v>
      </c>
      <c r="T2598" s="19">
        <f>'EPA Data'!L2599/SUM('EPA Data'!L:L)</f>
        <v>6.3898494547768301E-4</v>
      </c>
      <c r="U2598" s="19">
        <f>'EPA Data'!M2599/SUM('EPA Data'!M:M)</f>
        <v>1.4446580481812036E-4</v>
      </c>
      <c r="V2598" s="19">
        <f>'EPA Data'!N2599/SUM('EPA Data'!N:N)</f>
        <v>1.122602415584227E-4</v>
      </c>
      <c r="W2598" s="19">
        <f>'EPA Data'!O2599/SUM('EPA Data'!O:O)</f>
        <v>1.305136995418207E-4</v>
      </c>
      <c r="X2598" s="19">
        <f>'EPA Data'!P2599/SUM('EPA Data'!P:P)</f>
        <v>5.0274585480313222E-4</v>
      </c>
    </row>
    <row r="2599" spans="1:24" x14ac:dyDescent="0.35">
      <c r="A2599" s="13" t="s">
        <v>4181</v>
      </c>
      <c r="B2599" s="13" t="s">
        <v>2587</v>
      </c>
      <c r="C2599" s="18" t="s">
        <v>2633</v>
      </c>
      <c r="D2599" s="14">
        <f>SUMIFS('Census Data'!G:G,'Census Data'!$A:$A,$A2599)/SUMIFS('Census Data'!$F:$F,'Census Data'!$A:$A,$A2599)</f>
        <v>0.50016727069974909</v>
      </c>
      <c r="E2599" s="16">
        <f>SUMIFS('Census Data'!H:H,'Census Data'!$A:$A,$A2599)/SUMIFS('Census Data'!$F:$F,'Census Data'!$A:$A,$A2599)</f>
        <v>0.49983272930025091</v>
      </c>
      <c r="F2599" s="14">
        <f>SUM(SUMIFS('Census Data'!I:I,'Census Data'!$A:$A,$A2599),SUMIFS('Census Data'!J:J,'Census Data'!$A:$A,$A2599))/SUMIFS('Census Data'!$F:$F,'Census Data'!$A:$A,$A2599)</f>
        <v>0.89470309450794538</v>
      </c>
      <c r="G2599" s="14">
        <f>SUM(SUMIFS('Census Data'!K:K,'Census Data'!$A:$A,$A2599),SUMIFS('Census Data'!L:L,'Census Data'!$A:$A,$A2599))/SUMIFS('Census Data'!$F:$F,'Census Data'!$A:$A,$A2599)</f>
        <v>6.6378589350432116E-2</v>
      </c>
      <c r="H2599" s="14">
        <f>SUM(SUMIFS('Census Data'!O:O,'Census Data'!$A:$A,$A2599),SUMIFS('Census Data'!P:P,'Census Data'!$A:$A,$A2599))/SUMIFS('Census Data'!$F:$F,'Census Data'!$A:$A,$A2599)</f>
        <v>7.6108168385837748E-3</v>
      </c>
      <c r="I2599" s="16">
        <f t="shared" si="80"/>
        <v>3.1307499303038666E-2</v>
      </c>
      <c r="J2599" s="14">
        <f>SUM(SUMIFS('Census Data'!W:W,'Census Data'!$A:$A,$A2599),SUMIFS('Census Data'!X:X,'Census Data'!$A:$A,$A2599))/SUMIFS('Census Data'!$F:$F,'Census Data'!$A:$A,$A2599)</f>
        <v>0.21965430722051854</v>
      </c>
      <c r="K2599" s="16">
        <f t="shared" si="81"/>
        <v>0.7803456927794814</v>
      </c>
      <c r="L2599" s="19">
        <f>'EPA Data'!D2600/SUM('EPA Data'!D:D)</f>
        <v>1.4280706955795123E-4</v>
      </c>
      <c r="M2599" s="19">
        <f>'EPA Data'!E2600/SUM('EPA Data'!E:E)</f>
        <v>1.7572438499372412E-4</v>
      </c>
      <c r="N2599" s="19">
        <f>'EPA Data'!F2600/SUM('EPA Data'!F:F)</f>
        <v>1.9793423404768678E-4</v>
      </c>
      <c r="O2599" s="19">
        <f>'EPA Data'!G2600/SUM('EPA Data'!G:G)</f>
        <v>8.2387304430913715E-5</v>
      </c>
      <c r="P2599" s="19">
        <f>'EPA Data'!H2600/SUM('EPA Data'!H:H)</f>
        <v>1.1859039057413696E-4</v>
      </c>
      <c r="Q2599" s="19">
        <f>'EPA Data'!I2600/SUM('EPA Data'!I:I)</f>
        <v>1.086570846875323E-4</v>
      </c>
      <c r="R2599" s="19">
        <f>'EPA Data'!J2600/SUM('EPA Data'!J:J)</f>
        <v>8.1413501382756874E-5</v>
      </c>
      <c r="S2599" s="19">
        <f>'EPA Data'!K2600/SUM('EPA Data'!K:K)</f>
        <v>2.1918578232947006E-4</v>
      </c>
      <c r="T2599" s="19">
        <f>'EPA Data'!L2600/SUM('EPA Data'!L:L)</f>
        <v>1.6432104978900946E-4</v>
      </c>
      <c r="U2599" s="19">
        <f>'EPA Data'!M2600/SUM('EPA Data'!M:M)</f>
        <v>3.0813794565545064E-5</v>
      </c>
      <c r="V2599" s="19">
        <f>'EPA Data'!N2600/SUM('EPA Data'!N:N)</f>
        <v>5.2541732643426413E-5</v>
      </c>
      <c r="W2599" s="19">
        <f>'EPA Data'!O2600/SUM('EPA Data'!O:O)</f>
        <v>3.8154723074761126E-5</v>
      </c>
      <c r="X2599" s="19">
        <f>'EPA Data'!P2600/SUM('EPA Data'!P:P)</f>
        <v>2.2065899057399849E-4</v>
      </c>
    </row>
    <row r="2600" spans="1:24" x14ac:dyDescent="0.35">
      <c r="A2600" s="13" t="s">
        <v>4182</v>
      </c>
      <c r="B2600" s="13" t="s">
        <v>2587</v>
      </c>
      <c r="C2600" s="18" t="s">
        <v>4183</v>
      </c>
      <c r="D2600" s="14">
        <f>SUMIFS('Census Data'!G:G,'Census Data'!$A:$A,$A2600)/SUMIFS('Census Data'!$F:$F,'Census Data'!$A:$A,$A2600)</f>
        <v>0.49916442298765201</v>
      </c>
      <c r="E2600" s="16">
        <f>SUMIFS('Census Data'!H:H,'Census Data'!$A:$A,$A2600)/SUMIFS('Census Data'!$F:$F,'Census Data'!$A:$A,$A2600)</f>
        <v>0.50083557701234793</v>
      </c>
      <c r="F2600" s="14">
        <f>SUM(SUMIFS('Census Data'!I:I,'Census Data'!$A:$A,$A2600),SUMIFS('Census Data'!J:J,'Census Data'!$A:$A,$A2600))/SUMIFS('Census Data'!$F:$F,'Census Data'!$A:$A,$A2600)</f>
        <v>0.92735122087085697</v>
      </c>
      <c r="G2600" s="14">
        <f>SUM(SUMIFS('Census Data'!K:K,'Census Data'!$A:$A,$A2600),SUMIFS('Census Data'!L:L,'Census Data'!$A:$A,$A2600))/SUMIFS('Census Data'!$F:$F,'Census Data'!$A:$A,$A2600)</f>
        <v>3.950422430600687E-2</v>
      </c>
      <c r="H2600" s="14">
        <f>SUM(SUMIFS('Census Data'!O:O,'Census Data'!$A:$A,$A2600),SUMIFS('Census Data'!P:P,'Census Data'!$A:$A,$A2600))/SUMIFS('Census Data'!$F:$F,'Census Data'!$A:$A,$A2600)</f>
        <v>4.7813573484356145E-3</v>
      </c>
      <c r="I2600" s="16">
        <f t="shared" si="80"/>
        <v>2.8363197474700508E-2</v>
      </c>
      <c r="J2600" s="14">
        <f>SUM(SUMIFS('Census Data'!W:W,'Census Data'!$A:$A,$A2600),SUMIFS('Census Data'!X:X,'Census Data'!$A:$A,$A2600))/SUMIFS('Census Data'!$F:$F,'Census Data'!$A:$A,$A2600)</f>
        <v>0.49299043728530312</v>
      </c>
      <c r="K2600" s="16">
        <f t="shared" si="81"/>
        <v>0.50700956271469688</v>
      </c>
      <c r="L2600" s="19">
        <f>'EPA Data'!D2601/SUM('EPA Data'!D:D)</f>
        <v>1.1725563450702613E-5</v>
      </c>
      <c r="M2600" s="19">
        <f>'EPA Data'!E2601/SUM('EPA Data'!E:E)</f>
        <v>2.8926340569363401E-5</v>
      </c>
      <c r="N2600" s="19">
        <f>'EPA Data'!F2601/SUM('EPA Data'!F:F)</f>
        <v>4.5355876726159318E-5</v>
      </c>
      <c r="O2600" s="19">
        <f>'EPA Data'!G2601/SUM('EPA Data'!G:G)</f>
        <v>1.1078057034160094E-5</v>
      </c>
      <c r="P2600" s="19">
        <f>'EPA Data'!H2601/SUM('EPA Data'!H:H)</f>
        <v>2.3863900093077988E-5</v>
      </c>
      <c r="Q2600" s="19">
        <f>'EPA Data'!I2601/SUM('EPA Data'!I:I)</f>
        <v>2.0228691552857426E-5</v>
      </c>
      <c r="R2600" s="19">
        <f>'EPA Data'!J2601/SUM('EPA Data'!J:J)</f>
        <v>1.2497664973999587E-5</v>
      </c>
      <c r="S2600" s="19">
        <f>'EPA Data'!K2601/SUM('EPA Data'!K:K)</f>
        <v>8.7613866056593807E-5</v>
      </c>
      <c r="T2600" s="19">
        <f>'EPA Data'!L2601/SUM('EPA Data'!L:L)</f>
        <v>5.1346511499260847E-5</v>
      </c>
      <c r="U2600" s="19">
        <f>'EPA Data'!M2601/SUM('EPA Data'!M:M)</f>
        <v>4.4515237284630849E-6</v>
      </c>
      <c r="V2600" s="19">
        <f>'EPA Data'!N2601/SUM('EPA Data'!N:N)</f>
        <v>1.0268219158488614E-5</v>
      </c>
      <c r="W2600" s="19">
        <f>'EPA Data'!O2601/SUM('EPA Data'!O:O)</f>
        <v>7.4247216545844513E-6</v>
      </c>
      <c r="X2600" s="19">
        <f>'EPA Data'!P2601/SUM('EPA Data'!P:P)</f>
        <v>8.2347968076374492E-5</v>
      </c>
    </row>
    <row r="2601" spans="1:24" x14ac:dyDescent="0.35">
      <c r="A2601" s="13" t="s">
        <v>4184</v>
      </c>
      <c r="B2601" s="13" t="s">
        <v>2587</v>
      </c>
      <c r="C2601" s="18" t="s">
        <v>4185</v>
      </c>
      <c r="D2601" s="14">
        <f>SUMIFS('Census Data'!G:G,'Census Data'!$A:$A,$A2601)/SUMIFS('Census Data'!$F:$F,'Census Data'!$A:$A,$A2601)</f>
        <v>0.49055164128705475</v>
      </c>
      <c r="E2601" s="16">
        <f>SUMIFS('Census Data'!H:H,'Census Data'!$A:$A,$A2601)/SUMIFS('Census Data'!$F:$F,'Census Data'!$A:$A,$A2601)</f>
        <v>0.50944835871294525</v>
      </c>
      <c r="F2601" s="14">
        <f>SUM(SUMIFS('Census Data'!I:I,'Census Data'!$A:$A,$A2601),SUMIFS('Census Data'!J:J,'Census Data'!$A:$A,$A2601))/SUMIFS('Census Data'!$F:$F,'Census Data'!$A:$A,$A2601)</f>
        <v>0.95165427448943152</v>
      </c>
      <c r="G2601" s="14">
        <f>SUM(SUMIFS('Census Data'!K:K,'Census Data'!$A:$A,$A2601),SUMIFS('Census Data'!L:L,'Census Data'!$A:$A,$A2601))/SUMIFS('Census Data'!$F:$F,'Census Data'!$A:$A,$A2601)</f>
        <v>1.3198480470145135E-2</v>
      </c>
      <c r="H2601" s="14">
        <f>SUM(SUMIFS('Census Data'!O:O,'Census Data'!$A:$A,$A2601),SUMIFS('Census Data'!P:P,'Census Data'!$A:$A,$A2601))/SUMIFS('Census Data'!$F:$F,'Census Data'!$A:$A,$A2601)</f>
        <v>8.863924153381603E-3</v>
      </c>
      <c r="I2601" s="16">
        <f t="shared" si="80"/>
        <v>2.6283320887041772E-2</v>
      </c>
      <c r="J2601" s="14">
        <f>SUM(SUMIFS('Census Data'!W:W,'Census Data'!$A:$A,$A2601),SUMIFS('Census Data'!X:X,'Census Data'!$A:$A,$A2601))/SUMIFS('Census Data'!$F:$F,'Census Data'!$A:$A,$A2601)</f>
        <v>0.1288840546770999</v>
      </c>
      <c r="K2601" s="16">
        <f t="shared" si="81"/>
        <v>0.87111594532290004</v>
      </c>
      <c r="L2601" s="19">
        <f>'EPA Data'!D2602/SUM('EPA Data'!D:D)</f>
        <v>3.0047286371085959E-4</v>
      </c>
      <c r="M2601" s="19">
        <f>'EPA Data'!E2602/SUM('EPA Data'!E:E)</f>
        <v>2.2359634663017195E-4</v>
      </c>
      <c r="N2601" s="19">
        <f>'EPA Data'!F2602/SUM('EPA Data'!F:F)</f>
        <v>3.1396006373954349E-4</v>
      </c>
      <c r="O2601" s="19">
        <f>'EPA Data'!G2602/SUM('EPA Data'!G:G)</f>
        <v>1.3035840943462717E-4</v>
      </c>
      <c r="P2601" s="19">
        <f>'EPA Data'!H2602/SUM('EPA Data'!H:H)</f>
        <v>1.9251056833784316E-4</v>
      </c>
      <c r="Q2601" s="19">
        <f>'EPA Data'!I2602/SUM('EPA Data'!I:I)</f>
        <v>2.0481982787469728E-4</v>
      </c>
      <c r="R2601" s="19">
        <f>'EPA Data'!J2602/SUM('EPA Data'!J:J)</f>
        <v>1.4360317129003734E-4</v>
      </c>
      <c r="S2601" s="19">
        <f>'EPA Data'!K2602/SUM('EPA Data'!K:K)</f>
        <v>4.2140969361431684E-4</v>
      </c>
      <c r="T2601" s="19">
        <f>'EPA Data'!L2602/SUM('EPA Data'!L:L)</f>
        <v>3.0900691306471847E-4</v>
      </c>
      <c r="U2601" s="19">
        <f>'EPA Data'!M2602/SUM('EPA Data'!M:M)</f>
        <v>5.6879628049161704E-5</v>
      </c>
      <c r="V2601" s="19">
        <f>'EPA Data'!N2602/SUM('EPA Data'!N:N)</f>
        <v>8.9263939739368193E-5</v>
      </c>
      <c r="W2601" s="19">
        <f>'EPA Data'!O2602/SUM('EPA Data'!O:O)</f>
        <v>7.3126623117669676E-5</v>
      </c>
      <c r="X2601" s="19">
        <f>'EPA Data'!P2602/SUM('EPA Data'!P:P)</f>
        <v>4.0209735276686972E-4</v>
      </c>
    </row>
    <row r="2602" spans="1:24" x14ac:dyDescent="0.35">
      <c r="A2602" s="13" t="s">
        <v>4186</v>
      </c>
      <c r="B2602" s="13" t="s">
        <v>2587</v>
      </c>
      <c r="C2602" s="18" t="s">
        <v>1730</v>
      </c>
      <c r="D2602" s="14">
        <f>SUMIFS('Census Data'!G:G,'Census Data'!$A:$A,$A2602)/SUMIFS('Census Data'!$F:$F,'Census Data'!$A:$A,$A2602)</f>
        <v>0.49422413090157918</v>
      </c>
      <c r="E2602" s="16">
        <f>SUMIFS('Census Data'!H:H,'Census Data'!$A:$A,$A2602)/SUMIFS('Census Data'!$F:$F,'Census Data'!$A:$A,$A2602)</f>
        <v>0.50577586909842076</v>
      </c>
      <c r="F2602" s="14">
        <f>SUM(SUMIFS('Census Data'!I:I,'Census Data'!$A:$A,$A2602),SUMIFS('Census Data'!J:J,'Census Data'!$A:$A,$A2602))/SUMIFS('Census Data'!$F:$F,'Census Data'!$A:$A,$A2602)</f>
        <v>0.88450979859204693</v>
      </c>
      <c r="G2602" s="14">
        <f>SUM(SUMIFS('Census Data'!K:K,'Census Data'!$A:$A,$A2602),SUMIFS('Census Data'!L:L,'Census Data'!$A:$A,$A2602))/SUMIFS('Census Data'!$F:$F,'Census Data'!$A:$A,$A2602)</f>
        <v>7.436601342719687E-2</v>
      </c>
      <c r="H2602" s="14">
        <f>SUM(SUMIFS('Census Data'!O:O,'Census Data'!$A:$A,$A2602),SUMIFS('Census Data'!P:P,'Census Data'!$A:$A,$A2602))/SUMIFS('Census Data'!$F:$F,'Census Data'!$A:$A,$A2602)</f>
        <v>7.7464597319996742E-3</v>
      </c>
      <c r="I2602" s="16">
        <f t="shared" si="80"/>
        <v>3.3377728248756511E-2</v>
      </c>
      <c r="J2602" s="14">
        <f>SUM(SUMIFS('Census Data'!W:W,'Census Data'!$A:$A,$A2602),SUMIFS('Census Data'!X:X,'Census Data'!$A:$A,$A2602))/SUMIFS('Census Data'!$F:$F,'Census Data'!$A:$A,$A2602)</f>
        <v>0.176347476284961</v>
      </c>
      <c r="K2602" s="16">
        <f t="shared" si="81"/>
        <v>0.82365252371503894</v>
      </c>
      <c r="L2602" s="19">
        <f>'EPA Data'!D2603/SUM('EPA Data'!D:D)</f>
        <v>9.9666813215556287E-5</v>
      </c>
      <c r="M2602" s="19">
        <f>'EPA Data'!E2603/SUM('EPA Data'!E:E)</f>
        <v>1.5921684063374301E-4</v>
      </c>
      <c r="N2602" s="19">
        <f>'EPA Data'!F2603/SUM('EPA Data'!F:F)</f>
        <v>2.3266478838805164E-4</v>
      </c>
      <c r="O2602" s="19">
        <f>'EPA Data'!G2603/SUM('EPA Data'!G:G)</f>
        <v>6.4064042417263212E-5</v>
      </c>
      <c r="P2602" s="19">
        <f>'EPA Data'!H2603/SUM('EPA Data'!H:H)</f>
        <v>1.0384124968594184E-4</v>
      </c>
      <c r="Q2602" s="19">
        <f>'EPA Data'!I2603/SUM('EPA Data'!I:I)</f>
        <v>1.0371479256097861E-4</v>
      </c>
      <c r="R2602" s="19">
        <f>'EPA Data'!J2603/SUM('EPA Data'!J:J)</f>
        <v>6.5804801762636841E-5</v>
      </c>
      <c r="S2602" s="19">
        <f>'EPA Data'!K2603/SUM('EPA Data'!K:K)</f>
        <v>1.8634730601975141E-4</v>
      </c>
      <c r="T2602" s="19">
        <f>'EPA Data'!L2603/SUM('EPA Data'!L:L)</f>
        <v>1.6584114430538249E-4</v>
      </c>
      <c r="U2602" s="19">
        <f>'EPA Data'!M2603/SUM('EPA Data'!M:M)</f>
        <v>3.1578940664548243E-5</v>
      </c>
      <c r="V2602" s="19">
        <f>'EPA Data'!N2603/SUM('EPA Data'!N:N)</f>
        <v>4.749759626673632E-5</v>
      </c>
      <c r="W2602" s="19">
        <f>'EPA Data'!O2603/SUM('EPA Data'!O:O)</f>
        <v>4.9926482119926985E-5</v>
      </c>
      <c r="X2602" s="19">
        <f>'EPA Data'!P2603/SUM('EPA Data'!P:P)</f>
        <v>1.8820220096889815E-4</v>
      </c>
    </row>
    <row r="2603" spans="1:24" x14ac:dyDescent="0.35">
      <c r="A2603" s="13" t="s">
        <v>4187</v>
      </c>
      <c r="B2603" s="13" t="s">
        <v>2587</v>
      </c>
      <c r="C2603" s="18" t="s">
        <v>90</v>
      </c>
      <c r="D2603" s="14">
        <f>SUMIFS('Census Data'!G:G,'Census Data'!$A:$A,$A2603)/SUMIFS('Census Data'!$F:$F,'Census Data'!$A:$A,$A2603)</f>
        <v>0.54131931859369342</v>
      </c>
      <c r="E2603" s="16">
        <f>SUMIFS('Census Data'!H:H,'Census Data'!$A:$A,$A2603)/SUMIFS('Census Data'!$F:$F,'Census Data'!$A:$A,$A2603)</f>
        <v>0.45868068140630663</v>
      </c>
      <c r="F2603" s="14">
        <f>SUM(SUMIFS('Census Data'!I:I,'Census Data'!$A:$A,$A2603),SUMIFS('Census Data'!J:J,'Census Data'!$A:$A,$A2603))/SUMIFS('Census Data'!$F:$F,'Census Data'!$A:$A,$A2603)</f>
        <v>0.71973541138093511</v>
      </c>
      <c r="G2603" s="14">
        <f>SUM(SUMIFS('Census Data'!K:K,'Census Data'!$A:$A,$A2603),SUMIFS('Census Data'!L:L,'Census Data'!$A:$A,$A2603))/SUMIFS('Census Data'!$F:$F,'Census Data'!$A:$A,$A2603)</f>
        <v>0.24941101848495831</v>
      </c>
      <c r="H2603" s="14">
        <f>SUM(SUMIFS('Census Data'!O:O,'Census Data'!$A:$A,$A2603),SUMIFS('Census Data'!P:P,'Census Data'!$A:$A,$A2603))/SUMIFS('Census Data'!$F:$F,'Census Data'!$A:$A,$A2603)</f>
        <v>7.9739035882566145E-3</v>
      </c>
      <c r="I2603" s="16">
        <f t="shared" si="80"/>
        <v>2.2879666545849942E-2</v>
      </c>
      <c r="J2603" s="14">
        <f>SUM(SUMIFS('Census Data'!W:W,'Census Data'!$A:$A,$A2603),SUMIFS('Census Data'!X:X,'Census Data'!$A:$A,$A2603))/SUMIFS('Census Data'!$F:$F,'Census Data'!$A:$A,$A2603)</f>
        <v>0.13687024284160929</v>
      </c>
      <c r="K2603" s="16">
        <f t="shared" si="81"/>
        <v>0.86312975715839069</v>
      </c>
      <c r="L2603" s="19">
        <f>'EPA Data'!D2604/SUM('EPA Data'!D:D)</f>
        <v>9.0134715245119033E-5</v>
      </c>
      <c r="M2603" s="19">
        <f>'EPA Data'!E2604/SUM('EPA Data'!E:E)</f>
        <v>9.41407719424252E-5</v>
      </c>
      <c r="N2603" s="19">
        <f>'EPA Data'!F2604/SUM('EPA Data'!F:F)</f>
        <v>1.7358274657633703E-4</v>
      </c>
      <c r="O2603" s="19">
        <f>'EPA Data'!G2604/SUM('EPA Data'!G:G)</f>
        <v>4.6973408068560407E-5</v>
      </c>
      <c r="P2603" s="19">
        <f>'EPA Data'!H2604/SUM('EPA Data'!H:H)</f>
        <v>6.9894553200300881E-5</v>
      </c>
      <c r="Q2603" s="19">
        <f>'EPA Data'!I2604/SUM('EPA Data'!I:I)</f>
        <v>1.1213293508826835E-4</v>
      </c>
      <c r="R2603" s="19">
        <f>'EPA Data'!J2604/SUM('EPA Data'!J:J)</f>
        <v>6.3017510299931119E-5</v>
      </c>
      <c r="S2603" s="19">
        <f>'EPA Data'!K2604/SUM('EPA Data'!K:K)</f>
        <v>1.2043447418377245E-4</v>
      </c>
      <c r="T2603" s="19">
        <f>'EPA Data'!L2604/SUM('EPA Data'!L:L)</f>
        <v>1.475337995278973E-4</v>
      </c>
      <c r="U2603" s="19">
        <f>'EPA Data'!M2604/SUM('EPA Data'!M:M)</f>
        <v>1.9801202533230576E-5</v>
      </c>
      <c r="V2603" s="19">
        <f>'EPA Data'!N2604/SUM('EPA Data'!N:N)</f>
        <v>3.157851902485844E-5</v>
      </c>
      <c r="W2603" s="19">
        <f>'EPA Data'!O2604/SUM('EPA Data'!O:O)</f>
        <v>3.4035350158273594E-5</v>
      </c>
      <c r="X2603" s="19">
        <f>'EPA Data'!P2604/SUM('EPA Data'!P:P)</f>
        <v>9.848235535784826E-5</v>
      </c>
    </row>
    <row r="2604" spans="1:24" x14ac:dyDescent="0.35">
      <c r="A2604" s="13" t="s">
        <v>4188</v>
      </c>
      <c r="B2604" s="13" t="s">
        <v>2587</v>
      </c>
      <c r="C2604" s="18" t="s">
        <v>241</v>
      </c>
      <c r="D2604" s="14">
        <f>SUMIFS('Census Data'!G:G,'Census Data'!$A:$A,$A2604)/SUMIFS('Census Data'!$F:$F,'Census Data'!$A:$A,$A2604)</f>
        <v>0.57110078586588653</v>
      </c>
      <c r="E2604" s="16">
        <f>SUMIFS('Census Data'!H:H,'Census Data'!$A:$A,$A2604)/SUMIFS('Census Data'!$F:$F,'Census Data'!$A:$A,$A2604)</f>
        <v>0.42889921413411347</v>
      </c>
      <c r="F2604" s="14">
        <f>SUM(SUMIFS('Census Data'!I:I,'Census Data'!$A:$A,$A2604),SUMIFS('Census Data'!J:J,'Census Data'!$A:$A,$A2604))/SUMIFS('Census Data'!$F:$F,'Census Data'!$A:$A,$A2604)</f>
        <v>0.8802558366316755</v>
      </c>
      <c r="G2604" s="14">
        <f>SUM(SUMIFS('Census Data'!K:K,'Census Data'!$A:$A,$A2604),SUMIFS('Census Data'!L:L,'Census Data'!$A:$A,$A2604))/SUMIFS('Census Data'!$F:$F,'Census Data'!$A:$A,$A2604)</f>
        <v>6.8203980955658813E-2</v>
      </c>
      <c r="H2604" s="14">
        <f>SUM(SUMIFS('Census Data'!O:O,'Census Data'!$A:$A,$A2604),SUMIFS('Census Data'!P:P,'Census Data'!$A:$A,$A2604))/SUMIFS('Census Data'!$F:$F,'Census Data'!$A:$A,$A2604)</f>
        <v>1.3193368898066885E-2</v>
      </c>
      <c r="I2604" s="16">
        <f t="shared" si="80"/>
        <v>3.8346813514598788E-2</v>
      </c>
      <c r="J2604" s="14">
        <f>SUM(SUMIFS('Census Data'!W:W,'Census Data'!$A:$A,$A2604),SUMIFS('Census Data'!X:X,'Census Data'!$A:$A,$A2604))/SUMIFS('Census Data'!$F:$F,'Census Data'!$A:$A,$A2604)</f>
        <v>0.46343142316296676</v>
      </c>
      <c r="K2604" s="16">
        <f t="shared" si="81"/>
        <v>0.53656857683703318</v>
      </c>
      <c r="L2604" s="19">
        <f>'EPA Data'!D2605/SUM('EPA Data'!D:D)</f>
        <v>2.2978880791583494E-5</v>
      </c>
      <c r="M2604" s="19">
        <f>'EPA Data'!E2605/SUM('EPA Data'!E:E)</f>
        <v>3.7174044312989774E-5</v>
      </c>
      <c r="N2604" s="19">
        <f>'EPA Data'!F2605/SUM('EPA Data'!F:F)</f>
        <v>6.8086698148981062E-5</v>
      </c>
      <c r="O2604" s="19">
        <f>'EPA Data'!G2605/SUM('EPA Data'!G:G)</f>
        <v>2.063306892650088E-5</v>
      </c>
      <c r="P2604" s="19">
        <f>'EPA Data'!H2605/SUM('EPA Data'!H:H)</f>
        <v>3.5993113348389728E-5</v>
      </c>
      <c r="Q2604" s="19">
        <f>'EPA Data'!I2605/SUM('EPA Data'!I:I)</f>
        <v>3.8556201354440962E-5</v>
      </c>
      <c r="R2604" s="19">
        <f>'EPA Data'!J2605/SUM('EPA Data'!J:J)</f>
        <v>3.1253911486535189E-5</v>
      </c>
      <c r="S2604" s="19">
        <f>'EPA Data'!K2605/SUM('EPA Data'!K:K)</f>
        <v>1.7634002007071173E-4</v>
      </c>
      <c r="T2604" s="19">
        <f>'EPA Data'!L2605/SUM('EPA Data'!L:L)</f>
        <v>1.1166808597124258E-4</v>
      </c>
      <c r="U2604" s="19">
        <f>'EPA Data'!M2605/SUM('EPA Data'!M:M)</f>
        <v>7.6519412301266571E-6</v>
      </c>
      <c r="V2604" s="19">
        <f>'EPA Data'!N2605/SUM('EPA Data'!N:N)</f>
        <v>1.4968499253290337E-5</v>
      </c>
      <c r="W2604" s="19">
        <f>'EPA Data'!O2605/SUM('EPA Data'!O:O)</f>
        <v>1.419763234955784E-5</v>
      </c>
      <c r="X2604" s="19">
        <f>'EPA Data'!P2605/SUM('EPA Data'!P:P)</f>
        <v>9.9885784190010477E-5</v>
      </c>
    </row>
    <row r="2605" spans="1:24" x14ac:dyDescent="0.35">
      <c r="A2605" s="13" t="s">
        <v>4189</v>
      </c>
      <c r="B2605" s="13" t="s">
        <v>2587</v>
      </c>
      <c r="C2605" s="18" t="s">
        <v>4190</v>
      </c>
      <c r="D2605" s="14">
        <f>SUMIFS('Census Data'!G:G,'Census Data'!$A:$A,$A2605)/SUMIFS('Census Data'!$F:$F,'Census Data'!$A:$A,$A2605)</f>
        <v>0.63886285535770071</v>
      </c>
      <c r="E2605" s="16">
        <f>SUMIFS('Census Data'!H:H,'Census Data'!$A:$A,$A2605)/SUMIFS('Census Data'!$F:$F,'Census Data'!$A:$A,$A2605)</f>
        <v>0.36113714464229929</v>
      </c>
      <c r="F2605" s="14">
        <f>SUM(SUMIFS('Census Data'!I:I,'Census Data'!$A:$A,$A2605),SUMIFS('Census Data'!J:J,'Census Data'!$A:$A,$A2605))/SUMIFS('Census Data'!$F:$F,'Census Data'!$A:$A,$A2605)</f>
        <v>0.85629490784129958</v>
      </c>
      <c r="G2605" s="14">
        <f>SUM(SUMIFS('Census Data'!K:K,'Census Data'!$A:$A,$A2605),SUMIFS('Census Data'!L:L,'Census Data'!$A:$A,$A2605))/SUMIFS('Census Data'!$F:$F,'Census Data'!$A:$A,$A2605)</f>
        <v>7.6850984067478909E-2</v>
      </c>
      <c r="H2605" s="14">
        <f>SUM(SUMIFS('Census Data'!O:O,'Census Data'!$A:$A,$A2605),SUMIFS('Census Data'!P:P,'Census Data'!$A:$A,$A2605))/SUMIFS('Census Data'!$F:$F,'Census Data'!$A:$A,$A2605)</f>
        <v>3.1865042174320526E-2</v>
      </c>
      <c r="I2605" s="16">
        <f t="shared" si="80"/>
        <v>3.4989065916900985E-2</v>
      </c>
      <c r="J2605" s="14">
        <f>SUM(SUMIFS('Census Data'!W:W,'Census Data'!$A:$A,$A2605),SUMIFS('Census Data'!X:X,'Census Data'!$A:$A,$A2605))/SUMIFS('Census Data'!$F:$F,'Census Data'!$A:$A,$A2605)</f>
        <v>0.62667916276163704</v>
      </c>
      <c r="K2605" s="16">
        <f t="shared" si="81"/>
        <v>0.37332083723836296</v>
      </c>
      <c r="L2605" s="19">
        <f>'EPA Data'!D2606/SUM('EPA Data'!D:D)</f>
        <v>6.0053693449876873E-7</v>
      </c>
      <c r="M2605" s="19">
        <f>'EPA Data'!E2606/SUM('EPA Data'!E:E)</f>
        <v>1.5404411081804186E-6</v>
      </c>
      <c r="N2605" s="19">
        <f>'EPA Data'!F2606/SUM('EPA Data'!F:F)</f>
        <v>2.1156889519455536E-6</v>
      </c>
      <c r="O2605" s="19">
        <f>'EPA Data'!G2606/SUM('EPA Data'!G:G)</f>
        <v>1.0159869052119041E-6</v>
      </c>
      <c r="P2605" s="19">
        <f>'EPA Data'!H2606/SUM('EPA Data'!H:H)</f>
        <v>2.012401707434571E-6</v>
      </c>
      <c r="Q2605" s="19">
        <f>'EPA Data'!I2606/SUM('EPA Data'!I:I)</f>
        <v>1.6986800739151608E-6</v>
      </c>
      <c r="R2605" s="19">
        <f>'EPA Data'!J2606/SUM('EPA Data'!J:J)</f>
        <v>8.4914959532971209E-7</v>
      </c>
      <c r="S2605" s="19">
        <f>'EPA Data'!K2606/SUM('EPA Data'!K:K)</f>
        <v>3.4169778274602131E-6</v>
      </c>
      <c r="T2605" s="19">
        <f>'EPA Data'!L2606/SUM('EPA Data'!L:L)</f>
        <v>2.8357949902910391E-6</v>
      </c>
      <c r="U2605" s="19">
        <f>'EPA Data'!M2606/SUM('EPA Data'!M:M)</f>
        <v>3.6133061624548818E-7</v>
      </c>
      <c r="V2605" s="19">
        <f>'EPA Data'!N2606/SUM('EPA Data'!N:N)</f>
        <v>1.034028872893496E-6</v>
      </c>
      <c r="W2605" s="19">
        <f>'EPA Data'!O2606/SUM('EPA Data'!O:O)</f>
        <v>4.8959066534699833E-7</v>
      </c>
      <c r="X2605" s="19">
        <f>'EPA Data'!P2606/SUM('EPA Data'!P:P)</f>
        <v>3.4379063637959476E-6</v>
      </c>
    </row>
    <row r="2606" spans="1:24" x14ac:dyDescent="0.35">
      <c r="A2606" s="13" t="s">
        <v>4191</v>
      </c>
      <c r="B2606" s="13" t="s">
        <v>2587</v>
      </c>
      <c r="C2606" s="18" t="s">
        <v>4192</v>
      </c>
      <c r="D2606" s="14">
        <f>SUMIFS('Census Data'!G:G,'Census Data'!$A:$A,$A2606)/SUMIFS('Census Data'!$F:$F,'Census Data'!$A:$A,$A2606)</f>
        <v>0.49528278290796673</v>
      </c>
      <c r="E2606" s="16">
        <f>SUMIFS('Census Data'!H:H,'Census Data'!$A:$A,$A2606)/SUMIFS('Census Data'!$F:$F,'Census Data'!$A:$A,$A2606)</f>
        <v>0.50471721709203321</v>
      </c>
      <c r="F2606" s="14">
        <f>SUM(SUMIFS('Census Data'!I:I,'Census Data'!$A:$A,$A2606),SUMIFS('Census Data'!J:J,'Census Data'!$A:$A,$A2606))/SUMIFS('Census Data'!$F:$F,'Census Data'!$A:$A,$A2606)</f>
        <v>0.8637059417926426</v>
      </c>
      <c r="G2606" s="14">
        <f>SUM(SUMIFS('Census Data'!K:K,'Census Data'!$A:$A,$A2606),SUMIFS('Census Data'!L:L,'Census Data'!$A:$A,$A2606))/SUMIFS('Census Data'!$F:$F,'Census Data'!$A:$A,$A2606)</f>
        <v>8.2258661570938335E-2</v>
      </c>
      <c r="H2606" s="14">
        <f>SUM(SUMIFS('Census Data'!O:O,'Census Data'!$A:$A,$A2606),SUMIFS('Census Data'!P:P,'Census Data'!$A:$A,$A2606))/SUMIFS('Census Data'!$F:$F,'Census Data'!$A:$A,$A2606)</f>
        <v>1.5957500025011756E-2</v>
      </c>
      <c r="I2606" s="16">
        <f t="shared" si="80"/>
        <v>3.8077896611407369E-2</v>
      </c>
      <c r="J2606" s="14">
        <f>SUM(SUMIFS('Census Data'!W:W,'Census Data'!$A:$A,$A2606),SUMIFS('Census Data'!X:X,'Census Data'!$A:$A,$A2606))/SUMIFS('Census Data'!$F:$F,'Census Data'!$A:$A,$A2606)</f>
        <v>0.19595209748581832</v>
      </c>
      <c r="K2606" s="16">
        <f t="shared" si="81"/>
        <v>0.80404790251418168</v>
      </c>
      <c r="L2606" s="19">
        <f>'EPA Data'!D2607/SUM('EPA Data'!D:D)</f>
        <v>2.6050027986455757E-4</v>
      </c>
      <c r="M2606" s="19">
        <f>'EPA Data'!E2607/SUM('EPA Data'!E:E)</f>
        <v>3.7753481084241768E-4</v>
      </c>
      <c r="N2606" s="19">
        <f>'EPA Data'!F2607/SUM('EPA Data'!F:F)</f>
        <v>5.1708695982803123E-4</v>
      </c>
      <c r="O2606" s="19">
        <f>'EPA Data'!G2607/SUM('EPA Data'!G:G)</f>
        <v>2.3487236338781852E-4</v>
      </c>
      <c r="P2606" s="19">
        <f>'EPA Data'!H2607/SUM('EPA Data'!H:H)</f>
        <v>2.8493514416276804E-4</v>
      </c>
      <c r="Q2606" s="19">
        <f>'EPA Data'!I2607/SUM('EPA Data'!I:I)</f>
        <v>2.4747600131828944E-4</v>
      </c>
      <c r="R2606" s="19">
        <f>'EPA Data'!J2607/SUM('EPA Data'!J:J)</f>
        <v>1.9223205893776718E-4</v>
      </c>
      <c r="S2606" s="19">
        <f>'EPA Data'!K2607/SUM('EPA Data'!K:K)</f>
        <v>4.6292173602204348E-4</v>
      </c>
      <c r="T2606" s="19">
        <f>'EPA Data'!L2607/SUM('EPA Data'!L:L)</f>
        <v>3.8690540298582044E-4</v>
      </c>
      <c r="U2606" s="19">
        <f>'EPA Data'!M2607/SUM('EPA Data'!M:M)</f>
        <v>9.5492051775241605E-5</v>
      </c>
      <c r="V2606" s="19">
        <f>'EPA Data'!N2607/SUM('EPA Data'!N:N)</f>
        <v>1.3839548454111335E-4</v>
      </c>
      <c r="W2606" s="19">
        <f>'EPA Data'!O2607/SUM('EPA Data'!O:O)</f>
        <v>1.0846928243136185E-4</v>
      </c>
      <c r="X2606" s="19">
        <f>'EPA Data'!P2607/SUM('EPA Data'!P:P)</f>
        <v>4.6864931540329405E-4</v>
      </c>
    </row>
    <row r="2607" spans="1:24" x14ac:dyDescent="0.35">
      <c r="A2607" s="13" t="s">
        <v>4193</v>
      </c>
      <c r="B2607" s="13" t="s">
        <v>2587</v>
      </c>
      <c r="C2607" s="18" t="s">
        <v>3830</v>
      </c>
      <c r="D2607" s="14">
        <f>SUMIFS('Census Data'!G:G,'Census Data'!$A:$A,$A2607)/SUMIFS('Census Data'!$F:$F,'Census Data'!$A:$A,$A2607)</f>
        <v>0.50734973075243783</v>
      </c>
      <c r="E2607" s="16">
        <f>SUMIFS('Census Data'!H:H,'Census Data'!$A:$A,$A2607)/SUMIFS('Census Data'!$F:$F,'Census Data'!$A:$A,$A2607)</f>
        <v>0.49265026924756222</v>
      </c>
      <c r="F2607" s="14">
        <f>SUM(SUMIFS('Census Data'!I:I,'Census Data'!$A:$A,$A2607),SUMIFS('Census Data'!J:J,'Census Data'!$A:$A,$A2607))/SUMIFS('Census Data'!$F:$F,'Census Data'!$A:$A,$A2607)</f>
        <v>0.91689710376946587</v>
      </c>
      <c r="G2607" s="14">
        <f>SUM(SUMIFS('Census Data'!K:K,'Census Data'!$A:$A,$A2607),SUMIFS('Census Data'!L:L,'Census Data'!$A:$A,$A2607))/SUMIFS('Census Data'!$F:$F,'Census Data'!$A:$A,$A2607)</f>
        <v>3.070877601513608E-2</v>
      </c>
      <c r="H2607" s="14">
        <f>SUM(SUMIFS('Census Data'!O:O,'Census Data'!$A:$A,$A2607),SUMIFS('Census Data'!P:P,'Census Data'!$A:$A,$A2607))/SUMIFS('Census Data'!$F:$F,'Census Data'!$A:$A,$A2607)</f>
        <v>7.3739872895745399E-3</v>
      </c>
      <c r="I2607" s="16">
        <f t="shared" si="80"/>
        <v>4.5020132925823519E-2</v>
      </c>
      <c r="J2607" s="14">
        <f>SUM(SUMIFS('Census Data'!W:W,'Census Data'!$A:$A,$A2607),SUMIFS('Census Data'!X:X,'Census Data'!$A:$A,$A2607))/SUMIFS('Census Data'!$F:$F,'Census Data'!$A:$A,$A2607)</f>
        <v>0.24062484839664289</v>
      </c>
      <c r="K2607" s="16">
        <f t="shared" si="81"/>
        <v>0.75937515160335711</v>
      </c>
      <c r="L2607" s="19">
        <f>'EPA Data'!D2608/SUM('EPA Data'!D:D)</f>
        <v>1.8415658889789306E-5</v>
      </c>
      <c r="M2607" s="19">
        <f>'EPA Data'!E2608/SUM('EPA Data'!E:E)</f>
        <v>6.9717237305349738E-5</v>
      </c>
      <c r="N2607" s="19">
        <f>'EPA Data'!F2608/SUM('EPA Data'!F:F)</f>
        <v>7.5895466467850936E-5</v>
      </c>
      <c r="O2607" s="19">
        <f>'EPA Data'!G2608/SUM('EPA Data'!G:G)</f>
        <v>1.739974413890274E-5</v>
      </c>
      <c r="P2607" s="19">
        <f>'EPA Data'!H2608/SUM('EPA Data'!H:H)</f>
        <v>4.4722550865427942E-5</v>
      </c>
      <c r="Q2607" s="19">
        <f>'EPA Data'!I2608/SUM('EPA Data'!I:I)</f>
        <v>2.5941928172089837E-5</v>
      </c>
      <c r="R2607" s="19">
        <f>'EPA Data'!J2608/SUM('EPA Data'!J:J)</f>
        <v>2.3614149341780656E-5</v>
      </c>
      <c r="S2607" s="19">
        <f>'EPA Data'!K2608/SUM('EPA Data'!K:K)</f>
        <v>1.3695819240536029E-4</v>
      </c>
      <c r="T2607" s="19">
        <f>'EPA Data'!L2608/SUM('EPA Data'!L:L)</f>
        <v>6.8429838959289008E-5</v>
      </c>
      <c r="U2607" s="19">
        <f>'EPA Data'!M2608/SUM('EPA Data'!M:M)</f>
        <v>6.210838727704813E-6</v>
      </c>
      <c r="V2607" s="19">
        <f>'EPA Data'!N2608/SUM('EPA Data'!N:N)</f>
        <v>1.8542685414968671E-5</v>
      </c>
      <c r="W2607" s="19">
        <f>'EPA Data'!O2608/SUM('EPA Data'!O:O)</f>
        <v>1.1226508624210914E-5</v>
      </c>
      <c r="X2607" s="19">
        <f>'EPA Data'!P2608/SUM('EPA Data'!P:P)</f>
        <v>1.5378342331608518E-4</v>
      </c>
    </row>
    <row r="2608" spans="1:24" x14ac:dyDescent="0.35">
      <c r="A2608" s="13" t="s">
        <v>4194</v>
      </c>
      <c r="B2608" s="13" t="s">
        <v>2587</v>
      </c>
      <c r="C2608" s="18" t="s">
        <v>4195</v>
      </c>
      <c r="D2608" s="14">
        <f>SUMIFS('Census Data'!G:G,'Census Data'!$A:$A,$A2608)/SUMIFS('Census Data'!$F:$F,'Census Data'!$A:$A,$A2608)</f>
        <v>0.5092592592592593</v>
      </c>
      <c r="E2608" s="16">
        <f>SUMIFS('Census Data'!H:H,'Census Data'!$A:$A,$A2608)/SUMIFS('Census Data'!$F:$F,'Census Data'!$A:$A,$A2608)</f>
        <v>0.49074074074074076</v>
      </c>
      <c r="F2608" s="14">
        <f>SUM(SUMIFS('Census Data'!I:I,'Census Data'!$A:$A,$A2608),SUMIFS('Census Data'!J:J,'Census Data'!$A:$A,$A2608))/SUMIFS('Census Data'!$F:$F,'Census Data'!$A:$A,$A2608)</f>
        <v>0.94378306878306883</v>
      </c>
      <c r="G2608" s="14">
        <f>SUM(SUMIFS('Census Data'!K:K,'Census Data'!$A:$A,$A2608),SUMIFS('Census Data'!L:L,'Census Data'!$A:$A,$A2608))/SUMIFS('Census Data'!$F:$F,'Census Data'!$A:$A,$A2608)</f>
        <v>1.3888888888888888E-2</v>
      </c>
      <c r="H2608" s="14">
        <f>SUM(SUMIFS('Census Data'!O:O,'Census Data'!$A:$A,$A2608),SUMIFS('Census Data'!P:P,'Census Data'!$A:$A,$A2608))/SUMIFS('Census Data'!$F:$F,'Census Data'!$A:$A,$A2608)</f>
        <v>5.2910052910052907E-3</v>
      </c>
      <c r="I2608" s="16">
        <f t="shared" si="80"/>
        <v>3.7037037037036979E-2</v>
      </c>
      <c r="J2608" s="14">
        <f>SUM(SUMIFS('Census Data'!W:W,'Census Data'!$A:$A,$A2608),SUMIFS('Census Data'!X:X,'Census Data'!$A:$A,$A2608))/SUMIFS('Census Data'!$F:$F,'Census Data'!$A:$A,$A2608)</f>
        <v>0.2347883597883598</v>
      </c>
      <c r="K2608" s="16">
        <f t="shared" si="81"/>
        <v>0.76521164021164023</v>
      </c>
      <c r="L2608" s="19">
        <f>'EPA Data'!D2609/SUM('EPA Data'!D:D)</f>
        <v>7.5259954093682599E-7</v>
      </c>
      <c r="M2608" s="19">
        <f>'EPA Data'!E2609/SUM('EPA Data'!E:E)</f>
        <v>1.3069462301742704E-6</v>
      </c>
      <c r="N2608" s="19">
        <f>'EPA Data'!F2609/SUM('EPA Data'!F:F)</f>
        <v>2.3538402189916742E-6</v>
      </c>
      <c r="O2608" s="19">
        <f>'EPA Data'!G2609/SUM('EPA Data'!G:G)</f>
        <v>5.556541270832506E-7</v>
      </c>
      <c r="P2608" s="19">
        <f>'EPA Data'!H2609/SUM('EPA Data'!H:H)</f>
        <v>1.1893963853401188E-6</v>
      </c>
      <c r="Q2608" s="19">
        <f>'EPA Data'!I2609/SUM('EPA Data'!I:I)</f>
        <v>1.409334259392996E-6</v>
      </c>
      <c r="R2608" s="19">
        <f>'EPA Data'!J2609/SUM('EPA Data'!J:J)</f>
        <v>7.952536279706347E-7</v>
      </c>
      <c r="S2608" s="19">
        <f>'EPA Data'!K2609/SUM('EPA Data'!K:K)</f>
        <v>5.0943577477153786E-6</v>
      </c>
      <c r="T2608" s="19">
        <f>'EPA Data'!L2609/SUM('EPA Data'!L:L)</f>
        <v>2.9279327992939891E-6</v>
      </c>
      <c r="U2608" s="19">
        <f>'EPA Data'!M2609/SUM('EPA Data'!M:M)</f>
        <v>2.4223770190345683E-7</v>
      </c>
      <c r="V2608" s="19">
        <f>'EPA Data'!N2609/SUM('EPA Data'!N:N)</f>
        <v>5.0928383116479242E-7</v>
      </c>
      <c r="W2608" s="19">
        <f>'EPA Data'!O2609/SUM('EPA Data'!O:O)</f>
        <v>5.1586304295920286E-7</v>
      </c>
      <c r="X2608" s="19">
        <f>'EPA Data'!P2609/SUM('EPA Data'!P:P)</f>
        <v>2.9739137150840061E-6</v>
      </c>
    </row>
    <row r="2609" spans="1:24" x14ac:dyDescent="0.35">
      <c r="A2609" s="13" t="s">
        <v>4196</v>
      </c>
      <c r="B2609" s="13" t="s">
        <v>2587</v>
      </c>
      <c r="C2609" s="18" t="s">
        <v>4197</v>
      </c>
      <c r="D2609" s="14">
        <f>SUMIFS('Census Data'!G:G,'Census Data'!$A:$A,$A2609)/SUMIFS('Census Data'!$F:$F,'Census Data'!$A:$A,$A2609)</f>
        <v>0.5629647114363272</v>
      </c>
      <c r="E2609" s="16">
        <f>SUMIFS('Census Data'!H:H,'Census Data'!$A:$A,$A2609)/SUMIFS('Census Data'!$F:$F,'Census Data'!$A:$A,$A2609)</f>
        <v>0.43703528856367285</v>
      </c>
      <c r="F2609" s="14">
        <f>SUM(SUMIFS('Census Data'!I:I,'Census Data'!$A:$A,$A2609),SUMIFS('Census Data'!J:J,'Census Data'!$A:$A,$A2609))/SUMIFS('Census Data'!$F:$F,'Census Data'!$A:$A,$A2609)</f>
        <v>0.92706243361265195</v>
      </c>
      <c r="G2609" s="14">
        <f>SUM(SUMIFS('Census Data'!K:K,'Census Data'!$A:$A,$A2609),SUMIFS('Census Data'!L:L,'Census Data'!$A:$A,$A2609))/SUMIFS('Census Data'!$F:$F,'Census Data'!$A:$A,$A2609)</f>
        <v>4.1661749085329873E-2</v>
      </c>
      <c r="H2609" s="14">
        <f>SUM(SUMIFS('Census Data'!O:O,'Census Data'!$A:$A,$A2609),SUMIFS('Census Data'!P:P,'Census Data'!$A:$A,$A2609))/SUMIFS('Census Data'!$F:$F,'Census Data'!$A:$A,$A2609)</f>
        <v>6.2551634604036347E-3</v>
      </c>
      <c r="I2609" s="16">
        <f t="shared" si="80"/>
        <v>2.502065384161456E-2</v>
      </c>
      <c r="J2609" s="14">
        <f>SUM(SUMIFS('Census Data'!W:W,'Census Data'!$A:$A,$A2609),SUMIFS('Census Data'!X:X,'Census Data'!$A:$A,$A2609))/SUMIFS('Census Data'!$F:$F,'Census Data'!$A:$A,$A2609)</f>
        <v>0.17986545497462528</v>
      </c>
      <c r="K2609" s="16">
        <f t="shared" si="81"/>
        <v>0.82013454502537475</v>
      </c>
      <c r="L2609" s="19">
        <f>'EPA Data'!D2610/SUM('EPA Data'!D:D)</f>
        <v>1.7487472810992215E-5</v>
      </c>
      <c r="M2609" s="19">
        <f>'EPA Data'!E2610/SUM('EPA Data'!E:E)</f>
        <v>1.7464929973281486E-5</v>
      </c>
      <c r="N2609" s="19">
        <f>'EPA Data'!F2610/SUM('EPA Data'!F:F)</f>
        <v>3.0312094553798006E-5</v>
      </c>
      <c r="O2609" s="19">
        <f>'EPA Data'!G2610/SUM('EPA Data'!G:G)</f>
        <v>1.0809249995479377E-5</v>
      </c>
      <c r="P2609" s="19">
        <f>'EPA Data'!H2610/SUM('EPA Data'!H:H)</f>
        <v>1.6407769106620714E-5</v>
      </c>
      <c r="Q2609" s="19">
        <f>'EPA Data'!I2610/SUM('EPA Data'!I:I)</f>
        <v>1.9174767597817346E-5</v>
      </c>
      <c r="R2609" s="19">
        <f>'EPA Data'!J2610/SUM('EPA Data'!J:J)</f>
        <v>1.2526692318236497E-5</v>
      </c>
      <c r="S2609" s="19">
        <f>'EPA Data'!K2610/SUM('EPA Data'!K:K)</f>
        <v>4.3238718062331941E-5</v>
      </c>
      <c r="T2609" s="19">
        <f>'EPA Data'!L2610/SUM('EPA Data'!L:L)</f>
        <v>2.9071813169546517E-5</v>
      </c>
      <c r="U2609" s="19">
        <f>'EPA Data'!M2610/SUM('EPA Data'!M:M)</f>
        <v>4.8769416310908288E-6</v>
      </c>
      <c r="V2609" s="19">
        <f>'EPA Data'!N2610/SUM('EPA Data'!N:N)</f>
        <v>7.4724199097621915E-6</v>
      </c>
      <c r="W2609" s="19">
        <f>'EPA Data'!O2610/SUM('EPA Data'!O:O)</f>
        <v>7.4253104779522629E-6</v>
      </c>
      <c r="X2609" s="19">
        <f>'EPA Data'!P2610/SUM('EPA Data'!P:P)</f>
        <v>3.9422459772304569E-5</v>
      </c>
    </row>
    <row r="2610" spans="1:24" x14ac:dyDescent="0.35">
      <c r="A2610" s="13" t="s">
        <v>4198</v>
      </c>
      <c r="B2610" s="13" t="s">
        <v>2587</v>
      </c>
      <c r="C2610" s="18" t="s">
        <v>92</v>
      </c>
      <c r="D2610" s="14">
        <f>SUMIFS('Census Data'!G:G,'Census Data'!$A:$A,$A2610)/SUMIFS('Census Data'!$F:$F,'Census Data'!$A:$A,$A2610)</f>
        <v>0.49973315543695795</v>
      </c>
      <c r="E2610" s="16">
        <f>SUMIFS('Census Data'!H:H,'Census Data'!$A:$A,$A2610)/SUMIFS('Census Data'!$F:$F,'Census Data'!$A:$A,$A2610)</f>
        <v>0.50026684456304205</v>
      </c>
      <c r="F2610" s="14">
        <f>SUM(SUMIFS('Census Data'!I:I,'Census Data'!$A:$A,$A2610),SUMIFS('Census Data'!J:J,'Census Data'!$A:$A,$A2610))/SUMIFS('Census Data'!$F:$F,'Census Data'!$A:$A,$A2610)</f>
        <v>0.89199466310873921</v>
      </c>
      <c r="G2610" s="14">
        <f>SUM(SUMIFS('Census Data'!K:K,'Census Data'!$A:$A,$A2610),SUMIFS('Census Data'!L:L,'Census Data'!$A:$A,$A2610))/SUMIFS('Census Data'!$F:$F,'Census Data'!$A:$A,$A2610)</f>
        <v>6.9046030687124754E-2</v>
      </c>
      <c r="H2610" s="14">
        <f>SUM(SUMIFS('Census Data'!O:O,'Census Data'!$A:$A,$A2610),SUMIFS('Census Data'!P:P,'Census Data'!$A:$A,$A2610))/SUMIFS('Census Data'!$F:$F,'Census Data'!$A:$A,$A2610)</f>
        <v>1.1340893929286191E-2</v>
      </c>
      <c r="I2610" s="16">
        <f t="shared" si="80"/>
        <v>2.7618412274849846E-2</v>
      </c>
      <c r="J2610" s="14">
        <f>SUM(SUMIFS('Census Data'!W:W,'Census Data'!$A:$A,$A2610),SUMIFS('Census Data'!X:X,'Census Data'!$A:$A,$A2610))/SUMIFS('Census Data'!$F:$F,'Census Data'!$A:$A,$A2610)</f>
        <v>0.3228152101400934</v>
      </c>
      <c r="K2610" s="16">
        <f t="shared" si="81"/>
        <v>0.6771847898599066</v>
      </c>
      <c r="L2610" s="19">
        <f>'EPA Data'!D2611/SUM('EPA Data'!D:D)</f>
        <v>3.6132181682715495E-5</v>
      </c>
      <c r="M2610" s="19">
        <f>'EPA Data'!E2611/SUM('EPA Data'!E:E)</f>
        <v>2.7502094196593124E-5</v>
      </c>
      <c r="N2610" s="19">
        <f>'EPA Data'!F2611/SUM('EPA Data'!F:F)</f>
        <v>4.1672323013204444E-5</v>
      </c>
      <c r="O2610" s="19">
        <f>'EPA Data'!G2611/SUM('EPA Data'!G:G)</f>
        <v>1.6700828442797804E-5</v>
      </c>
      <c r="P2610" s="19">
        <f>'EPA Data'!H2611/SUM('EPA Data'!H:H)</f>
        <v>1.7538624268081192E-5</v>
      </c>
      <c r="Q2610" s="19">
        <f>'EPA Data'!I2611/SUM('EPA Data'!I:I)</f>
        <v>2.6564650499382053E-5</v>
      </c>
      <c r="R2610" s="19">
        <f>'EPA Data'!J2611/SUM('EPA Data'!J:J)</f>
        <v>1.863648133031618E-5</v>
      </c>
      <c r="S2610" s="19">
        <f>'EPA Data'!K2611/SUM('EPA Data'!K:K)</f>
        <v>4.042452569245735E-5</v>
      </c>
      <c r="T2610" s="19">
        <f>'EPA Data'!L2611/SUM('EPA Data'!L:L)</f>
        <v>4.0452570535144009E-5</v>
      </c>
      <c r="U2610" s="19">
        <f>'EPA Data'!M2611/SUM('EPA Data'!M:M)</f>
        <v>5.4762063424067822E-6</v>
      </c>
      <c r="V2610" s="19">
        <f>'EPA Data'!N2611/SUM('EPA Data'!N:N)</f>
        <v>6.3742392456477225E-6</v>
      </c>
      <c r="W2610" s="19">
        <f>'EPA Data'!O2611/SUM('EPA Data'!O:O)</f>
        <v>9.512484411914413E-6</v>
      </c>
      <c r="X2610" s="19">
        <f>'EPA Data'!P2611/SUM('EPA Data'!P:P)</f>
        <v>3.1860283156645575E-5</v>
      </c>
    </row>
    <row r="2611" spans="1:24" x14ac:dyDescent="0.35">
      <c r="A2611" s="13" t="s">
        <v>4199</v>
      </c>
      <c r="B2611" s="13" t="s">
        <v>2587</v>
      </c>
      <c r="C2611" s="18" t="s">
        <v>833</v>
      </c>
      <c r="D2611" s="14">
        <f>SUMIFS('Census Data'!G:G,'Census Data'!$A:$A,$A2611)/SUMIFS('Census Data'!$F:$F,'Census Data'!$A:$A,$A2611)</f>
        <v>0.49839286797258781</v>
      </c>
      <c r="E2611" s="16">
        <f>SUMIFS('Census Data'!H:H,'Census Data'!$A:$A,$A2611)/SUMIFS('Census Data'!$F:$F,'Census Data'!$A:$A,$A2611)</f>
        <v>0.50160713202741225</v>
      </c>
      <c r="F2611" s="14">
        <f>SUM(SUMIFS('Census Data'!I:I,'Census Data'!$A:$A,$A2611),SUMIFS('Census Data'!J:J,'Census Data'!$A:$A,$A2611))/SUMIFS('Census Data'!$F:$F,'Census Data'!$A:$A,$A2611)</f>
        <v>0.80517314573351928</v>
      </c>
      <c r="G2611" s="14">
        <f>SUM(SUMIFS('Census Data'!K:K,'Census Data'!$A:$A,$A2611),SUMIFS('Census Data'!L:L,'Census Data'!$A:$A,$A2611))/SUMIFS('Census Data'!$F:$F,'Census Data'!$A:$A,$A2611)</f>
        <v>0.16198677906483111</v>
      </c>
      <c r="H2611" s="14">
        <f>SUM(SUMIFS('Census Data'!O:O,'Census Data'!$A:$A,$A2611),SUMIFS('Census Data'!P:P,'Census Data'!$A:$A,$A2611))/SUMIFS('Census Data'!$F:$F,'Census Data'!$A:$A,$A2611)</f>
        <v>6.6711140760507001E-3</v>
      </c>
      <c r="I2611" s="16">
        <f t="shared" si="80"/>
        <v>2.6168961125598855E-2</v>
      </c>
      <c r="J2611" s="14">
        <f>SUM(SUMIFS('Census Data'!W:W,'Census Data'!$A:$A,$A2611),SUMIFS('Census Data'!X:X,'Census Data'!$A:$A,$A2611))/SUMIFS('Census Data'!$F:$F,'Census Data'!$A:$A,$A2611)</f>
        <v>6.6802110497907699E-2</v>
      </c>
      <c r="K2611" s="16">
        <f t="shared" si="81"/>
        <v>0.93319788950209226</v>
      </c>
      <c r="L2611" s="19">
        <f>'EPA Data'!D2612/SUM('EPA Data'!D:D)</f>
        <v>1.2348348537707401E-4</v>
      </c>
      <c r="M2611" s="19">
        <f>'EPA Data'!E2612/SUM('EPA Data'!E:E)</f>
        <v>1.4649064106395435E-4</v>
      </c>
      <c r="N2611" s="19">
        <f>'EPA Data'!F2612/SUM('EPA Data'!F:F)</f>
        <v>1.7188711961377447E-4</v>
      </c>
      <c r="O2611" s="19">
        <f>'EPA Data'!G2612/SUM('EPA Data'!G:G)</f>
        <v>5.4817906473705031E-5</v>
      </c>
      <c r="P2611" s="19">
        <f>'EPA Data'!H2612/SUM('EPA Data'!H:H)</f>
        <v>1.1027919343344035E-4</v>
      </c>
      <c r="Q2611" s="19">
        <f>'EPA Data'!I2612/SUM('EPA Data'!I:I)</f>
        <v>1.1357010395299599E-4</v>
      </c>
      <c r="R2611" s="19">
        <f>'EPA Data'!J2612/SUM('EPA Data'!J:J)</f>
        <v>1.1479989767579941E-4</v>
      </c>
      <c r="S2611" s="19">
        <f>'EPA Data'!K2612/SUM('EPA Data'!K:K)</f>
        <v>2.4404174694668971E-4</v>
      </c>
      <c r="T2611" s="19">
        <f>'EPA Data'!L2612/SUM('EPA Data'!L:L)</f>
        <v>3.3371931320032723E-4</v>
      </c>
      <c r="U2611" s="19">
        <f>'EPA Data'!M2612/SUM('EPA Data'!M:M)</f>
        <v>3.2429183325723211E-5</v>
      </c>
      <c r="V2611" s="19">
        <f>'EPA Data'!N2612/SUM('EPA Data'!N:N)</f>
        <v>5.3060241591812118E-5</v>
      </c>
      <c r="W2611" s="19">
        <f>'EPA Data'!O2612/SUM('EPA Data'!O:O)</f>
        <v>5.2283358638460916E-5</v>
      </c>
      <c r="X2611" s="19">
        <f>'EPA Data'!P2612/SUM('EPA Data'!P:P)</f>
        <v>1.2149115855905721E-4</v>
      </c>
    </row>
    <row r="2612" spans="1:24" x14ac:dyDescent="0.35">
      <c r="A2612" s="13" t="s">
        <v>4200</v>
      </c>
      <c r="B2612" s="13" t="s">
        <v>2587</v>
      </c>
      <c r="C2612" s="18" t="s">
        <v>835</v>
      </c>
      <c r="D2612" s="14">
        <f>SUMIFS('Census Data'!G:G,'Census Data'!$A:$A,$A2612)/SUMIFS('Census Data'!$F:$F,'Census Data'!$A:$A,$A2612)</f>
        <v>0.4974974974974975</v>
      </c>
      <c r="E2612" s="16">
        <f>SUMIFS('Census Data'!H:H,'Census Data'!$A:$A,$A2612)/SUMIFS('Census Data'!$F:$F,'Census Data'!$A:$A,$A2612)</f>
        <v>0.5025025025025025</v>
      </c>
      <c r="F2612" s="14">
        <f>SUM(SUMIFS('Census Data'!I:I,'Census Data'!$A:$A,$A2612),SUMIFS('Census Data'!J:J,'Census Data'!$A:$A,$A2612))/SUMIFS('Census Data'!$F:$F,'Census Data'!$A:$A,$A2612)</f>
        <v>0.92892892892892898</v>
      </c>
      <c r="G2612" s="14">
        <f>SUM(SUMIFS('Census Data'!K:K,'Census Data'!$A:$A,$A2612),SUMIFS('Census Data'!L:L,'Census Data'!$A:$A,$A2612))/SUMIFS('Census Data'!$F:$F,'Census Data'!$A:$A,$A2612)</f>
        <v>1.3013013013013013E-2</v>
      </c>
      <c r="H2612" s="14">
        <f>SUM(SUMIFS('Census Data'!O:O,'Census Data'!$A:$A,$A2612),SUMIFS('Census Data'!P:P,'Census Data'!$A:$A,$A2612))/SUMIFS('Census Data'!$F:$F,'Census Data'!$A:$A,$A2612)</f>
        <v>1.8018018018018018E-2</v>
      </c>
      <c r="I2612" s="16">
        <f t="shared" si="80"/>
        <v>4.0040040040039915E-2</v>
      </c>
      <c r="J2612" s="14">
        <f>SUM(SUMIFS('Census Data'!W:W,'Census Data'!$A:$A,$A2612),SUMIFS('Census Data'!X:X,'Census Data'!$A:$A,$A2612))/SUMIFS('Census Data'!$F:$F,'Census Data'!$A:$A,$A2612)</f>
        <v>0.30080080080080079</v>
      </c>
      <c r="K2612" s="16">
        <f t="shared" si="81"/>
        <v>0.69919919919919926</v>
      </c>
      <c r="L2612" s="19">
        <f>'EPA Data'!D2613/SUM('EPA Data'!D:D)</f>
        <v>8.0928843851849461E-7</v>
      </c>
      <c r="M2612" s="19">
        <f>'EPA Data'!E2613/SUM('EPA Data'!E:E)</f>
        <v>1.8473903246627244E-6</v>
      </c>
      <c r="N2612" s="19">
        <f>'EPA Data'!F2613/SUM('EPA Data'!F:F)</f>
        <v>2.9992643964770878E-6</v>
      </c>
      <c r="O2612" s="19">
        <f>'EPA Data'!G2613/SUM('EPA Data'!G:G)</f>
        <v>6.8994423311009279E-7</v>
      </c>
      <c r="P2612" s="19">
        <f>'EPA Data'!H2613/SUM('EPA Data'!H:H)</f>
        <v>1.8801253700878103E-6</v>
      </c>
      <c r="Q2612" s="19">
        <f>'EPA Data'!I2613/SUM('EPA Data'!I:I)</f>
        <v>2.0336572645831747E-6</v>
      </c>
      <c r="R2612" s="19">
        <f>'EPA Data'!J2613/SUM('EPA Data'!J:J)</f>
        <v>7.7198669058128767E-7</v>
      </c>
      <c r="S2612" s="19">
        <f>'EPA Data'!K2613/SUM('EPA Data'!K:K)</f>
        <v>4.8600598607404423E-6</v>
      </c>
      <c r="T2612" s="19">
        <f>'EPA Data'!L2613/SUM('EPA Data'!L:L)</f>
        <v>4.2082366581407951E-6</v>
      </c>
      <c r="U2612" s="19">
        <f>'EPA Data'!M2613/SUM('EPA Data'!M:M)</f>
        <v>3.1173803144749477E-7</v>
      </c>
      <c r="V2612" s="19">
        <f>'EPA Data'!N2613/SUM('EPA Data'!N:N)</f>
        <v>8.4087381222977944E-7</v>
      </c>
      <c r="W2612" s="19">
        <f>'EPA Data'!O2613/SUM('EPA Data'!O:O)</f>
        <v>6.4808901285186574E-7</v>
      </c>
      <c r="X2612" s="19">
        <f>'EPA Data'!P2613/SUM('EPA Data'!P:P)</f>
        <v>4.6426768113991138E-6</v>
      </c>
    </row>
    <row r="2613" spans="1:24" x14ac:dyDescent="0.35">
      <c r="A2613" s="13" t="s">
        <v>4201</v>
      </c>
      <c r="B2613" s="13" t="s">
        <v>2587</v>
      </c>
      <c r="C2613" s="18" t="s">
        <v>94</v>
      </c>
      <c r="D2613" s="14">
        <f>SUMIFS('Census Data'!G:G,'Census Data'!$A:$A,$A2613)/SUMIFS('Census Data'!$F:$F,'Census Data'!$A:$A,$A2613)</f>
        <v>0.51425809193009542</v>
      </c>
      <c r="E2613" s="16">
        <f>SUMIFS('Census Data'!H:H,'Census Data'!$A:$A,$A2613)/SUMIFS('Census Data'!$F:$F,'Census Data'!$A:$A,$A2613)</f>
        <v>0.48574190806990458</v>
      </c>
      <c r="F2613" s="14">
        <f>SUM(SUMIFS('Census Data'!I:I,'Census Data'!$A:$A,$A2613),SUMIFS('Census Data'!J:J,'Census Data'!$A:$A,$A2613))/SUMIFS('Census Data'!$F:$F,'Census Data'!$A:$A,$A2613)</f>
        <v>0.58939424062747303</v>
      </c>
      <c r="G2613" s="14">
        <f>SUM(SUMIFS('Census Data'!K:K,'Census Data'!$A:$A,$A2613),SUMIFS('Census Data'!L:L,'Census Data'!$A:$A,$A2613))/SUMIFS('Census Data'!$F:$F,'Census Data'!$A:$A,$A2613)</f>
        <v>0.34147301780361061</v>
      </c>
      <c r="H2613" s="14">
        <f>SUM(SUMIFS('Census Data'!O:O,'Census Data'!$A:$A,$A2613),SUMIFS('Census Data'!P:P,'Census Data'!$A:$A,$A2613))/SUMIFS('Census Data'!$F:$F,'Census Data'!$A:$A,$A2613)</f>
        <v>4.014875975066369E-2</v>
      </c>
      <c r="I2613" s="16">
        <f t="shared" si="80"/>
        <v>2.898398181825268E-2</v>
      </c>
      <c r="J2613" s="14">
        <f>SUM(SUMIFS('Census Data'!W:W,'Census Data'!$A:$A,$A2613),SUMIFS('Census Data'!X:X,'Census Data'!$A:$A,$A2613))/SUMIFS('Census Data'!$F:$F,'Census Data'!$A:$A,$A2613)</f>
        <v>0.229447101796734</v>
      </c>
      <c r="K2613" s="16">
        <f t="shared" si="81"/>
        <v>0.770552898203266</v>
      </c>
      <c r="L2613" s="19">
        <f>'EPA Data'!D2614/SUM('EPA Data'!D:D)</f>
        <v>6.3020167131997643E-4</v>
      </c>
      <c r="M2613" s="19">
        <f>'EPA Data'!E2614/SUM('EPA Data'!E:E)</f>
        <v>5.3947254769478356E-4</v>
      </c>
      <c r="N2613" s="19">
        <f>'EPA Data'!F2614/SUM('EPA Data'!F:F)</f>
        <v>7.8038385937604716E-4</v>
      </c>
      <c r="O2613" s="19">
        <f>'EPA Data'!G2614/SUM('EPA Data'!G:G)</f>
        <v>4.1166037277646763E-4</v>
      </c>
      <c r="P2613" s="19">
        <f>'EPA Data'!H2614/SUM('EPA Data'!H:H)</f>
        <v>4.8605701912736394E-4</v>
      </c>
      <c r="Q2613" s="19">
        <f>'EPA Data'!I2614/SUM('EPA Data'!I:I)</f>
        <v>6.0004531259024026E-4</v>
      </c>
      <c r="R2613" s="19">
        <f>'EPA Data'!J2614/SUM('EPA Data'!J:J)</f>
        <v>7.0682646581593316E-4</v>
      </c>
      <c r="S2613" s="19">
        <f>'EPA Data'!K2614/SUM('EPA Data'!K:K)</f>
        <v>9.3972679364268759E-4</v>
      </c>
      <c r="T2613" s="19">
        <f>'EPA Data'!L2614/SUM('EPA Data'!L:L)</f>
        <v>1.4263044742262683E-3</v>
      </c>
      <c r="U2613" s="19">
        <f>'EPA Data'!M2614/SUM('EPA Data'!M:M)</f>
        <v>1.3124335658099476E-4</v>
      </c>
      <c r="V2613" s="19">
        <f>'EPA Data'!N2614/SUM('EPA Data'!N:N)</f>
        <v>1.7422754224350685E-4</v>
      </c>
      <c r="W2613" s="19">
        <f>'EPA Data'!O2614/SUM('EPA Data'!O:O)</f>
        <v>2.4754001635060862E-4</v>
      </c>
      <c r="X2613" s="19">
        <f>'EPA Data'!P2614/SUM('EPA Data'!P:P)</f>
        <v>4.5486990095449883E-4</v>
      </c>
    </row>
    <row r="2614" spans="1:24" x14ac:dyDescent="0.35">
      <c r="A2614" s="13" t="s">
        <v>4202</v>
      </c>
      <c r="B2614" s="13" t="s">
        <v>2587</v>
      </c>
      <c r="C2614" s="18" t="s">
        <v>4203</v>
      </c>
      <c r="D2614" s="14">
        <f>SUMIFS('Census Data'!G:G,'Census Data'!$A:$A,$A2614)/SUMIFS('Census Data'!$F:$F,'Census Data'!$A:$A,$A2614)</f>
        <v>0.51396070320579113</v>
      </c>
      <c r="E2614" s="16">
        <f>SUMIFS('Census Data'!H:H,'Census Data'!$A:$A,$A2614)/SUMIFS('Census Data'!$F:$F,'Census Data'!$A:$A,$A2614)</f>
        <v>0.48603929679420887</v>
      </c>
      <c r="F2614" s="14">
        <f>SUM(SUMIFS('Census Data'!I:I,'Census Data'!$A:$A,$A2614),SUMIFS('Census Data'!J:J,'Census Data'!$A:$A,$A2614))/SUMIFS('Census Data'!$F:$F,'Census Data'!$A:$A,$A2614)</f>
        <v>0.96132368148914171</v>
      </c>
      <c r="G2614" s="14">
        <f>SUM(SUMIFS('Census Data'!K:K,'Census Data'!$A:$A,$A2614),SUMIFS('Census Data'!L:L,'Census Data'!$A:$A,$A2614))/SUMIFS('Census Data'!$F:$F,'Census Data'!$A:$A,$A2614)</f>
        <v>1.40641158221303E-2</v>
      </c>
      <c r="H2614" s="14">
        <f>SUM(SUMIFS('Census Data'!O:O,'Census Data'!$A:$A,$A2614),SUMIFS('Census Data'!P:P,'Census Data'!$A:$A,$A2614))/SUMIFS('Census Data'!$F:$F,'Census Data'!$A:$A,$A2614)</f>
        <v>6.6184074457083762E-3</v>
      </c>
      <c r="I2614" s="16">
        <f t="shared" si="80"/>
        <v>1.7993795243019584E-2</v>
      </c>
      <c r="J2614" s="14">
        <f>SUM(SUMIFS('Census Data'!W:W,'Census Data'!$A:$A,$A2614),SUMIFS('Census Data'!X:X,'Census Data'!$A:$A,$A2614))/SUMIFS('Census Data'!$F:$F,'Census Data'!$A:$A,$A2614)</f>
        <v>0.89038262668045498</v>
      </c>
      <c r="K2614" s="16">
        <f t="shared" si="81"/>
        <v>0.10961737331954502</v>
      </c>
      <c r="L2614" s="19">
        <f>'EPA Data'!D2615/SUM('EPA Data'!D:D)</f>
        <v>3.9972933676654562E-6</v>
      </c>
      <c r="M2614" s="19">
        <f>'EPA Data'!E2615/SUM('EPA Data'!E:E)</f>
        <v>2.6102218181948643E-6</v>
      </c>
      <c r="N2614" s="19">
        <f>'EPA Data'!F2615/SUM('EPA Data'!F:F)</f>
        <v>7.0493958509925826E-6</v>
      </c>
      <c r="O2614" s="19">
        <f>'EPA Data'!G2615/SUM('EPA Data'!G:G)</f>
        <v>2.7584594624564475E-6</v>
      </c>
      <c r="P2614" s="19">
        <f>'EPA Data'!H2615/SUM('EPA Data'!H:H)</f>
        <v>2.2573103276760321E-6</v>
      </c>
      <c r="Q2614" s="19">
        <f>'EPA Data'!I2615/SUM('EPA Data'!I:I)</f>
        <v>5.2057542630112537E-6</v>
      </c>
      <c r="R2614" s="19">
        <f>'EPA Data'!J2615/SUM('EPA Data'!J:J)</f>
        <v>3.9261694527779671E-6</v>
      </c>
      <c r="S2614" s="19">
        <f>'EPA Data'!K2615/SUM('EPA Data'!K:K)</f>
        <v>7.776086221810502E-6</v>
      </c>
      <c r="T2614" s="19">
        <f>'EPA Data'!L2615/SUM('EPA Data'!L:L)</f>
        <v>7.9465191512696535E-6</v>
      </c>
      <c r="U2614" s="19">
        <f>'EPA Data'!M2615/SUM('EPA Data'!M:M)</f>
        <v>9.4117690201701027E-7</v>
      </c>
      <c r="V2614" s="19">
        <f>'EPA Data'!N2615/SUM('EPA Data'!N:N)</f>
        <v>9.1954100132871413E-7</v>
      </c>
      <c r="W2614" s="19">
        <f>'EPA Data'!O2615/SUM('EPA Data'!O:O)</f>
        <v>1.5787340574804348E-6</v>
      </c>
      <c r="X2614" s="19">
        <f>'EPA Data'!P2615/SUM('EPA Data'!P:P)</f>
        <v>6.3537725516530591E-6</v>
      </c>
    </row>
    <row r="2615" spans="1:24" x14ac:dyDescent="0.35">
      <c r="A2615" s="13" t="s">
        <v>4204</v>
      </c>
      <c r="B2615" s="13" t="s">
        <v>2587</v>
      </c>
      <c r="C2615" s="18" t="s">
        <v>4205</v>
      </c>
      <c r="D2615" s="14">
        <f>SUMIFS('Census Data'!G:G,'Census Data'!$A:$A,$A2615)/SUMIFS('Census Data'!$F:$F,'Census Data'!$A:$A,$A2615)</f>
        <v>0.49841873859049185</v>
      </c>
      <c r="E2615" s="16">
        <f>SUMIFS('Census Data'!H:H,'Census Data'!$A:$A,$A2615)/SUMIFS('Census Data'!$F:$F,'Census Data'!$A:$A,$A2615)</f>
        <v>0.50158126140950809</v>
      </c>
      <c r="F2615" s="14">
        <f>SUM(SUMIFS('Census Data'!I:I,'Census Data'!$A:$A,$A2615),SUMIFS('Census Data'!J:J,'Census Data'!$A:$A,$A2615))/SUMIFS('Census Data'!$F:$F,'Census Data'!$A:$A,$A2615)</f>
        <v>0.96130409071041056</v>
      </c>
      <c r="G2615" s="14">
        <f>SUM(SUMIFS('Census Data'!K:K,'Census Data'!$A:$A,$A2615),SUMIFS('Census Data'!L:L,'Census Data'!$A:$A,$A2615))/SUMIFS('Census Data'!$F:$F,'Census Data'!$A:$A,$A2615)</f>
        <v>1.1827321111768185E-2</v>
      </c>
      <c r="H2615" s="14">
        <f>SUM(SUMIFS('Census Data'!O:O,'Census Data'!$A:$A,$A2615),SUMIFS('Census Data'!P:P,'Census Data'!$A:$A,$A2615))/SUMIFS('Census Data'!$F:$F,'Census Data'!$A:$A,$A2615)</f>
        <v>6.3764687733011078E-3</v>
      </c>
      <c r="I2615" s="16">
        <f t="shared" si="80"/>
        <v>2.0492119404520115E-2</v>
      </c>
      <c r="J2615" s="14">
        <f>SUM(SUMIFS('Census Data'!W:W,'Census Data'!$A:$A,$A2615),SUMIFS('Census Data'!X:X,'Census Data'!$A:$A,$A2615))/SUMIFS('Census Data'!$F:$F,'Census Data'!$A:$A,$A2615)</f>
        <v>0.79327899622039955</v>
      </c>
      <c r="K2615" s="16">
        <f t="shared" si="81"/>
        <v>0.20672100377960045</v>
      </c>
      <c r="L2615" s="19">
        <f>'EPA Data'!D2616/SUM('EPA Data'!D:D)</f>
        <v>4.80297143592982E-5</v>
      </c>
      <c r="M2615" s="19">
        <f>'EPA Data'!E2616/SUM('EPA Data'!E:E)</f>
        <v>3.3910117850796781E-5</v>
      </c>
      <c r="N2615" s="19">
        <f>'EPA Data'!F2616/SUM('EPA Data'!F:F)</f>
        <v>6.9461564227566447E-5</v>
      </c>
      <c r="O2615" s="19">
        <f>'EPA Data'!G2616/SUM('EPA Data'!G:G)</f>
        <v>3.2303809497511482E-5</v>
      </c>
      <c r="P2615" s="19">
        <f>'EPA Data'!H2616/SUM('EPA Data'!H:H)</f>
        <v>3.066033141045364E-5</v>
      </c>
      <c r="Q2615" s="19">
        <f>'EPA Data'!I2616/SUM('EPA Data'!I:I)</f>
        <v>5.4092108752983401E-5</v>
      </c>
      <c r="R2615" s="19">
        <f>'EPA Data'!J2616/SUM('EPA Data'!J:J)</f>
        <v>4.346440628953537E-5</v>
      </c>
      <c r="S2615" s="19">
        <f>'EPA Data'!K2616/SUM('EPA Data'!K:K)</f>
        <v>8.2248161447545954E-5</v>
      </c>
      <c r="T2615" s="19">
        <f>'EPA Data'!L2616/SUM('EPA Data'!L:L)</f>
        <v>7.8583533881490967E-5</v>
      </c>
      <c r="U2615" s="19">
        <f>'EPA Data'!M2616/SUM('EPA Data'!M:M)</f>
        <v>1.0465347606398388E-5</v>
      </c>
      <c r="V2615" s="19">
        <f>'EPA Data'!N2616/SUM('EPA Data'!N:N)</f>
        <v>1.209817970826815E-5</v>
      </c>
      <c r="W2615" s="19">
        <f>'EPA Data'!O2616/SUM('EPA Data'!O:O)</f>
        <v>1.6035232038484426E-5</v>
      </c>
      <c r="X2615" s="19">
        <f>'EPA Data'!P2616/SUM('EPA Data'!P:P)</f>
        <v>7.4347800151133392E-5</v>
      </c>
    </row>
    <row r="2616" spans="1:24" x14ac:dyDescent="0.35">
      <c r="A2616" s="13" t="s">
        <v>4206</v>
      </c>
      <c r="B2616" s="13" t="s">
        <v>2587</v>
      </c>
      <c r="C2616" s="18" t="s">
        <v>249</v>
      </c>
      <c r="D2616" s="14">
        <f>SUMIFS('Census Data'!G:G,'Census Data'!$A:$A,$A2616)/SUMIFS('Census Data'!$F:$F,'Census Data'!$A:$A,$A2616)</f>
        <v>0.50421092395893519</v>
      </c>
      <c r="E2616" s="16">
        <f>SUMIFS('Census Data'!H:H,'Census Data'!$A:$A,$A2616)/SUMIFS('Census Data'!$F:$F,'Census Data'!$A:$A,$A2616)</f>
        <v>0.49578907604106487</v>
      </c>
      <c r="F2616" s="14">
        <f>SUM(SUMIFS('Census Data'!I:I,'Census Data'!$A:$A,$A2616),SUMIFS('Census Data'!J:J,'Census Data'!$A:$A,$A2616))/SUMIFS('Census Data'!$F:$F,'Census Data'!$A:$A,$A2616)</f>
        <v>0.90814297142349232</v>
      </c>
      <c r="G2616" s="14">
        <f>SUM(SUMIFS('Census Data'!K:K,'Census Data'!$A:$A,$A2616),SUMIFS('Census Data'!L:L,'Census Data'!$A:$A,$A2616))/SUMIFS('Census Data'!$F:$F,'Census Data'!$A:$A,$A2616)</f>
        <v>4.4792453668725835E-2</v>
      </c>
      <c r="H2616" s="14">
        <f>SUM(SUMIFS('Census Data'!O:O,'Census Data'!$A:$A,$A2616),SUMIFS('Census Data'!P:P,'Census Data'!$A:$A,$A2616))/SUMIFS('Census Data'!$F:$F,'Census Data'!$A:$A,$A2616)</f>
        <v>1.0521754588684947E-2</v>
      </c>
      <c r="I2616" s="16">
        <f t="shared" si="80"/>
        <v>3.6542820319096836E-2</v>
      </c>
      <c r="J2616" s="14">
        <f>SUM(SUMIFS('Census Data'!W:W,'Census Data'!$A:$A,$A2616),SUMIFS('Census Data'!X:X,'Census Data'!$A:$A,$A2616))/SUMIFS('Census Data'!$F:$F,'Census Data'!$A:$A,$A2616)</f>
        <v>0.23649504466468158</v>
      </c>
      <c r="K2616" s="16">
        <f t="shared" si="81"/>
        <v>0.76350495533531837</v>
      </c>
      <c r="L2616" s="19">
        <f>'EPA Data'!D2617/SUM('EPA Data'!D:D)</f>
        <v>4.892539176959683E-4</v>
      </c>
      <c r="M2616" s="19">
        <f>'EPA Data'!E2617/SUM('EPA Data'!E:E)</f>
        <v>4.65752005109095E-4</v>
      </c>
      <c r="N2616" s="19">
        <f>'EPA Data'!F2617/SUM('EPA Data'!F:F)</f>
        <v>6.2487679473251484E-4</v>
      </c>
      <c r="O2616" s="19">
        <f>'EPA Data'!G2617/SUM('EPA Data'!G:G)</f>
        <v>3.2732396503237462E-4</v>
      </c>
      <c r="P2616" s="19">
        <f>'EPA Data'!H2617/SUM('EPA Data'!H:H)</f>
        <v>3.9069711086603084E-4</v>
      </c>
      <c r="Q2616" s="19">
        <f>'EPA Data'!I2617/SUM('EPA Data'!I:I)</f>
        <v>4.0501011091565077E-4</v>
      </c>
      <c r="R2616" s="19">
        <f>'EPA Data'!J2617/SUM('EPA Data'!J:J)</f>
        <v>3.4182877430119642E-4</v>
      </c>
      <c r="S2616" s="19">
        <f>'EPA Data'!K2617/SUM('EPA Data'!K:K)</f>
        <v>7.7286995510619262E-4</v>
      </c>
      <c r="T2616" s="19">
        <f>'EPA Data'!L2617/SUM('EPA Data'!L:L)</f>
        <v>5.7991168252377134E-4</v>
      </c>
      <c r="U2616" s="19">
        <f>'EPA Data'!M2617/SUM('EPA Data'!M:M)</f>
        <v>1.3037886660540311E-4</v>
      </c>
      <c r="V2616" s="19">
        <f>'EPA Data'!N2617/SUM('EPA Data'!N:N)</f>
        <v>1.7749012436018904E-4</v>
      </c>
      <c r="W2616" s="19">
        <f>'EPA Data'!O2617/SUM('EPA Data'!O:O)</f>
        <v>1.3678785668798884E-4</v>
      </c>
      <c r="X2616" s="19">
        <f>'EPA Data'!P2617/SUM('EPA Data'!P:P)</f>
        <v>7.2756871193823151E-4</v>
      </c>
    </row>
    <row r="2617" spans="1:24" x14ac:dyDescent="0.35">
      <c r="A2617" s="13" t="s">
        <v>4207</v>
      </c>
      <c r="B2617" s="13" t="s">
        <v>2587</v>
      </c>
      <c r="C2617" s="18" t="s">
        <v>841</v>
      </c>
      <c r="D2617" s="14">
        <f>SUMIFS('Census Data'!G:G,'Census Data'!$A:$A,$A2617)/SUMIFS('Census Data'!$F:$F,'Census Data'!$A:$A,$A2617)</f>
        <v>0.63172891014551746</v>
      </c>
      <c r="E2617" s="16">
        <f>SUMIFS('Census Data'!H:H,'Census Data'!$A:$A,$A2617)/SUMIFS('Census Data'!$F:$F,'Census Data'!$A:$A,$A2617)</f>
        <v>0.36827108985448254</v>
      </c>
      <c r="F2617" s="14">
        <f>SUM(SUMIFS('Census Data'!I:I,'Census Data'!$A:$A,$A2617),SUMIFS('Census Data'!J:J,'Census Data'!$A:$A,$A2617))/SUMIFS('Census Data'!$F:$F,'Census Data'!$A:$A,$A2617)</f>
        <v>0.82542993792612196</v>
      </c>
      <c r="G2617" s="14">
        <f>SUM(SUMIFS('Census Data'!K:K,'Census Data'!$A:$A,$A2617),SUMIFS('Census Data'!L:L,'Census Data'!$A:$A,$A2617))/SUMIFS('Census Data'!$F:$F,'Census Data'!$A:$A,$A2617)</f>
        <v>0.13467996336623589</v>
      </c>
      <c r="H2617" s="14">
        <f>SUM(SUMIFS('Census Data'!O:O,'Census Data'!$A:$A,$A2617),SUMIFS('Census Data'!P:P,'Census Data'!$A:$A,$A2617))/SUMIFS('Census Data'!$F:$F,'Census Data'!$A:$A,$A2617)</f>
        <v>7.8355551032868627E-3</v>
      </c>
      <c r="I2617" s="16">
        <f t="shared" si="80"/>
        <v>3.2054543604355334E-2</v>
      </c>
      <c r="J2617" s="14">
        <f>SUM(SUMIFS('Census Data'!W:W,'Census Data'!$A:$A,$A2617),SUMIFS('Census Data'!X:X,'Census Data'!$A:$A,$A2617))/SUMIFS('Census Data'!$F:$F,'Census Data'!$A:$A,$A2617)</f>
        <v>0.27984125368881652</v>
      </c>
      <c r="K2617" s="16">
        <f t="shared" si="81"/>
        <v>0.72015874631118348</v>
      </c>
      <c r="L2617" s="19">
        <f>'EPA Data'!D2618/SUM('EPA Data'!D:D)</f>
        <v>1.4420106931513366E-5</v>
      </c>
      <c r="M2617" s="19">
        <f>'EPA Data'!E2618/SUM('EPA Data'!E:E)</f>
        <v>2.395638541954378E-5</v>
      </c>
      <c r="N2617" s="19">
        <f>'EPA Data'!F2618/SUM('EPA Data'!F:F)</f>
        <v>4.4134876870872416E-5</v>
      </c>
      <c r="O2617" s="19">
        <f>'EPA Data'!G2618/SUM('EPA Data'!G:G)</f>
        <v>1.5210123683504548E-5</v>
      </c>
      <c r="P2617" s="19">
        <f>'EPA Data'!H2618/SUM('EPA Data'!H:H)</f>
        <v>2.5361583501747974E-5</v>
      </c>
      <c r="Q2617" s="19">
        <f>'EPA Data'!I2618/SUM('EPA Data'!I:I)</f>
        <v>2.5628317840848576E-5</v>
      </c>
      <c r="R2617" s="19">
        <f>'EPA Data'!J2618/SUM('EPA Data'!J:J)</f>
        <v>1.2704402354162655E-5</v>
      </c>
      <c r="S2617" s="19">
        <f>'EPA Data'!K2618/SUM('EPA Data'!K:K)</f>
        <v>6.8933737394196199E-5</v>
      </c>
      <c r="T2617" s="19">
        <f>'EPA Data'!L2618/SUM('EPA Data'!L:L)</f>
        <v>4.6526084298946948E-5</v>
      </c>
      <c r="U2617" s="19">
        <f>'EPA Data'!M2618/SUM('EPA Data'!M:M)</f>
        <v>6.0105300862202738E-6</v>
      </c>
      <c r="V2617" s="19">
        <f>'EPA Data'!N2618/SUM('EPA Data'!N:N)</f>
        <v>1.0705442409888282E-5</v>
      </c>
      <c r="W2617" s="19">
        <f>'EPA Data'!O2618/SUM('EPA Data'!O:O)</f>
        <v>1.0087922390638353E-5</v>
      </c>
      <c r="X2617" s="19">
        <f>'EPA Data'!P2618/SUM('EPA Data'!P:P)</f>
        <v>6.7275458748459544E-5</v>
      </c>
    </row>
    <row r="2618" spans="1:24" x14ac:dyDescent="0.35">
      <c r="A2618" s="13" t="s">
        <v>4208</v>
      </c>
      <c r="B2618" s="13" t="s">
        <v>2587</v>
      </c>
      <c r="C2618" s="18" t="s">
        <v>4209</v>
      </c>
      <c r="D2618" s="14">
        <f>SUMIFS('Census Data'!G:G,'Census Data'!$A:$A,$A2618)/SUMIFS('Census Data'!$F:$F,'Census Data'!$A:$A,$A2618)</f>
        <v>0.59937444754198677</v>
      </c>
      <c r="E2618" s="16">
        <f>SUMIFS('Census Data'!H:H,'Census Data'!$A:$A,$A2618)/SUMIFS('Census Data'!$F:$F,'Census Data'!$A:$A,$A2618)</f>
        <v>0.40062555245801318</v>
      </c>
      <c r="F2618" s="14">
        <f>SUM(SUMIFS('Census Data'!I:I,'Census Data'!$A:$A,$A2618),SUMIFS('Census Data'!J:J,'Census Data'!$A:$A,$A2618))/SUMIFS('Census Data'!$F:$F,'Census Data'!$A:$A,$A2618)</f>
        <v>0.86720609233698243</v>
      </c>
      <c r="G2618" s="14">
        <f>SUM(SUMIFS('Census Data'!K:K,'Census Data'!$A:$A,$A2618),SUMIFS('Census Data'!L:L,'Census Data'!$A:$A,$A2618))/SUMIFS('Census Data'!$F:$F,'Census Data'!$A:$A,$A2618)</f>
        <v>0.10457605222003127</v>
      </c>
      <c r="H2618" s="14">
        <f>SUM(SUMIFS('Census Data'!O:O,'Census Data'!$A:$A,$A2618),SUMIFS('Census Data'!P:P,'Census Data'!$A:$A,$A2618))/SUMIFS('Census Data'!$F:$F,'Census Data'!$A:$A,$A2618)</f>
        <v>5.4395865914190523E-3</v>
      </c>
      <c r="I2618" s="16">
        <f t="shared" si="80"/>
        <v>2.2778268851567196E-2</v>
      </c>
      <c r="J2618" s="14">
        <f>SUM(SUMIFS('Census Data'!W:W,'Census Data'!$A:$A,$A2618),SUMIFS('Census Data'!X:X,'Census Data'!$A:$A,$A2618))/SUMIFS('Census Data'!$F:$F,'Census Data'!$A:$A,$A2618)</f>
        <v>0.52661997688175699</v>
      </c>
      <c r="K2618" s="16">
        <f t="shared" si="81"/>
        <v>0.47338002311824301</v>
      </c>
      <c r="L2618" s="19">
        <f>'EPA Data'!D2619/SUM('EPA Data'!D:D)</f>
        <v>2.4788186279942755E-5</v>
      </c>
      <c r="M2618" s="19">
        <f>'EPA Data'!E2619/SUM('EPA Data'!E:E)</f>
        <v>1.8448094967719747E-5</v>
      </c>
      <c r="N2618" s="19">
        <f>'EPA Data'!F2619/SUM('EPA Data'!F:F)</f>
        <v>3.3828246543537608E-5</v>
      </c>
      <c r="O2618" s="19">
        <f>'EPA Data'!G2619/SUM('EPA Data'!G:G)</f>
        <v>1.3064828692916359E-5</v>
      </c>
      <c r="P2618" s="19">
        <f>'EPA Data'!H2619/SUM('EPA Data'!H:H)</f>
        <v>1.4491178859844261E-5</v>
      </c>
      <c r="Q2618" s="19">
        <f>'EPA Data'!I2619/SUM('EPA Data'!I:I)</f>
        <v>2.3108838536703476E-5</v>
      </c>
      <c r="R2618" s="19">
        <f>'EPA Data'!J2619/SUM('EPA Data'!J:J)</f>
        <v>2.1853520876002421E-5</v>
      </c>
      <c r="S2618" s="19">
        <f>'EPA Data'!K2619/SUM('EPA Data'!K:K)</f>
        <v>4.8779286353142893E-5</v>
      </c>
      <c r="T2618" s="19">
        <f>'EPA Data'!L2619/SUM('EPA Data'!L:L)</f>
        <v>4.5703010513132065E-5</v>
      </c>
      <c r="U2618" s="19">
        <f>'EPA Data'!M2619/SUM('EPA Data'!M:M)</f>
        <v>4.8149235863562714E-6</v>
      </c>
      <c r="V2618" s="19">
        <f>'EPA Data'!N2619/SUM('EPA Data'!N:N)</f>
        <v>5.5890503806745825E-6</v>
      </c>
      <c r="W2618" s="19">
        <f>'EPA Data'!O2619/SUM('EPA Data'!O:O)</f>
        <v>7.3513195109542327E-6</v>
      </c>
      <c r="X2618" s="19">
        <f>'EPA Data'!P2619/SUM('EPA Data'!P:P)</f>
        <v>3.3107026701542676E-5</v>
      </c>
    </row>
    <row r="2619" spans="1:24" x14ac:dyDescent="0.35">
      <c r="A2619" s="13" t="s">
        <v>4210</v>
      </c>
      <c r="B2619" s="13" t="s">
        <v>2587</v>
      </c>
      <c r="C2619" s="18" t="s">
        <v>4211</v>
      </c>
      <c r="D2619" s="14">
        <f>SUMIFS('Census Data'!G:G,'Census Data'!$A:$A,$A2619)/SUMIFS('Census Data'!$F:$F,'Census Data'!$A:$A,$A2619)</f>
        <v>0.49616329564301787</v>
      </c>
      <c r="E2619" s="16">
        <f>SUMIFS('Census Data'!H:H,'Census Data'!$A:$A,$A2619)/SUMIFS('Census Data'!$F:$F,'Census Data'!$A:$A,$A2619)</f>
        <v>0.50383670435698213</v>
      </c>
      <c r="F2619" s="14">
        <f>SUM(SUMIFS('Census Data'!I:I,'Census Data'!$A:$A,$A2619),SUMIFS('Census Data'!J:J,'Census Data'!$A:$A,$A2619))/SUMIFS('Census Data'!$F:$F,'Census Data'!$A:$A,$A2619)</f>
        <v>0.79995457892599808</v>
      </c>
      <c r="G2619" s="14">
        <f>SUM(SUMIFS('Census Data'!K:K,'Census Data'!$A:$A,$A2619),SUMIFS('Census Data'!L:L,'Census Data'!$A:$A,$A2619))/SUMIFS('Census Data'!$F:$F,'Census Data'!$A:$A,$A2619)</f>
        <v>0.1506534440873461</v>
      </c>
      <c r="H2619" s="14">
        <f>SUM(SUMIFS('Census Data'!O:O,'Census Data'!$A:$A,$A2619),SUMIFS('Census Data'!P:P,'Census Data'!$A:$A,$A2619))/SUMIFS('Census Data'!$F:$F,'Census Data'!$A:$A,$A2619)</f>
        <v>1.6096953347051416E-2</v>
      </c>
      <c r="I2619" s="16">
        <f t="shared" si="80"/>
        <v>3.3295023639604349E-2</v>
      </c>
      <c r="J2619" s="14">
        <f>SUM(SUMIFS('Census Data'!W:W,'Census Data'!$A:$A,$A2619),SUMIFS('Census Data'!X:X,'Census Data'!$A:$A,$A2619))/SUMIFS('Census Data'!$F:$F,'Census Data'!$A:$A,$A2619)</f>
        <v>0.24866661619880667</v>
      </c>
      <c r="K2619" s="16">
        <f t="shared" si="81"/>
        <v>0.7513333838011933</v>
      </c>
      <c r="L2619" s="19">
        <f>'EPA Data'!D2620/SUM('EPA Data'!D:D)</f>
        <v>3.9714372486637605E-4</v>
      </c>
      <c r="M2619" s="19">
        <f>'EPA Data'!E2620/SUM('EPA Data'!E:E)</f>
        <v>5.5132171826156493E-4</v>
      </c>
      <c r="N2619" s="19">
        <f>'EPA Data'!F2620/SUM('EPA Data'!F:F)</f>
        <v>6.790093587859447E-4</v>
      </c>
      <c r="O2619" s="19">
        <f>'EPA Data'!G2620/SUM('EPA Data'!G:G)</f>
        <v>2.9983174638179163E-4</v>
      </c>
      <c r="P2619" s="19">
        <f>'EPA Data'!H2620/SUM('EPA Data'!H:H)</f>
        <v>3.241204214970043E-4</v>
      </c>
      <c r="Q2619" s="19">
        <f>'EPA Data'!I2620/SUM('EPA Data'!I:I)</f>
        <v>3.1322446060562202E-4</v>
      </c>
      <c r="R2619" s="19">
        <f>'EPA Data'!J2620/SUM('EPA Data'!J:J)</f>
        <v>2.690676148013233E-4</v>
      </c>
      <c r="S2619" s="19">
        <f>'EPA Data'!K2620/SUM('EPA Data'!K:K)</f>
        <v>5.9424957046094176E-4</v>
      </c>
      <c r="T2619" s="19">
        <f>'EPA Data'!L2620/SUM('EPA Data'!L:L)</f>
        <v>5.0197882070711938E-4</v>
      </c>
      <c r="U2619" s="19">
        <f>'EPA Data'!M2620/SUM('EPA Data'!M:M)</f>
        <v>1.1190815730137154E-4</v>
      </c>
      <c r="V2619" s="19">
        <f>'EPA Data'!N2620/SUM('EPA Data'!N:N)</f>
        <v>1.5037502959646957E-4</v>
      </c>
      <c r="W2619" s="19">
        <f>'EPA Data'!O2620/SUM('EPA Data'!O:O)</f>
        <v>1.241261812408677E-4</v>
      </c>
      <c r="X2619" s="19">
        <f>'EPA Data'!P2620/SUM('EPA Data'!P:P)</f>
        <v>5.5553639659166871E-4</v>
      </c>
    </row>
    <row r="2620" spans="1:24" x14ac:dyDescent="0.35">
      <c r="A2620" s="13" t="s">
        <v>4212</v>
      </c>
      <c r="B2620" s="13" t="s">
        <v>2587</v>
      </c>
      <c r="C2620" s="18" t="s">
        <v>1113</v>
      </c>
      <c r="D2620" s="14">
        <f>SUMIFS('Census Data'!G:G,'Census Data'!$A:$A,$A2620)/SUMIFS('Census Data'!$F:$F,'Census Data'!$A:$A,$A2620)</f>
        <v>0.4925912540657752</v>
      </c>
      <c r="E2620" s="16">
        <f>SUMIFS('Census Data'!H:H,'Census Data'!$A:$A,$A2620)/SUMIFS('Census Data'!$F:$F,'Census Data'!$A:$A,$A2620)</f>
        <v>0.5074087459342248</v>
      </c>
      <c r="F2620" s="14">
        <f>SUM(SUMIFS('Census Data'!I:I,'Census Data'!$A:$A,$A2620),SUMIFS('Census Data'!J:J,'Census Data'!$A:$A,$A2620))/SUMIFS('Census Data'!$F:$F,'Census Data'!$A:$A,$A2620)</f>
        <v>0.94323726057101553</v>
      </c>
      <c r="G2620" s="14">
        <f>SUM(SUMIFS('Census Data'!K:K,'Census Data'!$A:$A,$A2620),SUMIFS('Census Data'!L:L,'Census Data'!$A:$A,$A2620))/SUMIFS('Census Data'!$F:$F,'Census Data'!$A:$A,$A2620)</f>
        <v>1.4840079508492953E-2</v>
      </c>
      <c r="H2620" s="14">
        <f>SUM(SUMIFS('Census Data'!O:O,'Census Data'!$A:$A,$A2620),SUMIFS('Census Data'!P:P,'Census Data'!$A:$A,$A2620))/SUMIFS('Census Data'!$F:$F,'Census Data'!$A:$A,$A2620)</f>
        <v>1.4794904228406217E-2</v>
      </c>
      <c r="I2620" s="16">
        <f t="shared" si="80"/>
        <v>2.7127755692085254E-2</v>
      </c>
      <c r="J2620" s="14">
        <f>SUM(SUMIFS('Census Data'!W:W,'Census Data'!$A:$A,$A2620),SUMIFS('Census Data'!X:X,'Census Data'!$A:$A,$A2620))/SUMIFS('Census Data'!$F:$F,'Census Data'!$A:$A,$A2620)</f>
        <v>0.22576346223346586</v>
      </c>
      <c r="K2620" s="16">
        <f t="shared" si="81"/>
        <v>0.77423653776653412</v>
      </c>
      <c r="L2620" s="19">
        <f>'EPA Data'!D2621/SUM('EPA Data'!D:D)</f>
        <v>1.0248286668618786E-4</v>
      </c>
      <c r="M2620" s="19">
        <f>'EPA Data'!E2621/SUM('EPA Data'!E:E)</f>
        <v>9.1609253203352148E-5</v>
      </c>
      <c r="N2620" s="19">
        <f>'EPA Data'!F2621/SUM('EPA Data'!F:F)</f>
        <v>1.1107761847454437E-4</v>
      </c>
      <c r="O2620" s="19">
        <f>'EPA Data'!G2621/SUM('EPA Data'!G:G)</f>
        <v>7.9743878612840386E-5</v>
      </c>
      <c r="P2620" s="19">
        <f>'EPA Data'!H2621/SUM('EPA Data'!H:H)</f>
        <v>7.521689724899203E-5</v>
      </c>
      <c r="Q2620" s="19">
        <f>'EPA Data'!I2621/SUM('EPA Data'!I:I)</f>
        <v>8.9928804699305234E-5</v>
      </c>
      <c r="R2620" s="19">
        <f>'EPA Data'!J2621/SUM('EPA Data'!J:J)</f>
        <v>7.373542300051329E-5</v>
      </c>
      <c r="S2620" s="19">
        <f>'EPA Data'!K2621/SUM('EPA Data'!K:K)</f>
        <v>1.7958373181247843E-4</v>
      </c>
      <c r="T2620" s="19">
        <f>'EPA Data'!L2621/SUM('EPA Data'!L:L)</f>
        <v>1.4028828262212443E-4</v>
      </c>
      <c r="U2620" s="19">
        <f>'EPA Data'!M2621/SUM('EPA Data'!M:M)</f>
        <v>3.1138534997529363E-5</v>
      </c>
      <c r="V2620" s="19">
        <f>'EPA Data'!N2621/SUM('EPA Data'!N:N)</f>
        <v>3.9622046670595883E-5</v>
      </c>
      <c r="W2620" s="19">
        <f>'EPA Data'!O2621/SUM('EPA Data'!O:O)</f>
        <v>2.6601018346933475E-5</v>
      </c>
      <c r="X2620" s="19">
        <f>'EPA Data'!P2621/SUM('EPA Data'!P:P)</f>
        <v>1.2055642019264385E-4</v>
      </c>
    </row>
    <row r="2621" spans="1:24" x14ac:dyDescent="0.35">
      <c r="A2621" s="13" t="s">
        <v>4213</v>
      </c>
      <c r="B2621" s="13" t="s">
        <v>2587</v>
      </c>
      <c r="C2621" s="18" t="s">
        <v>4214</v>
      </c>
      <c r="D2621" s="14">
        <f>SUMIFS('Census Data'!G:G,'Census Data'!$A:$A,$A2621)/SUMIFS('Census Data'!$F:$F,'Census Data'!$A:$A,$A2621)</f>
        <v>0.52435530085959881</v>
      </c>
      <c r="E2621" s="16">
        <f>SUMIFS('Census Data'!H:H,'Census Data'!$A:$A,$A2621)/SUMIFS('Census Data'!$F:$F,'Census Data'!$A:$A,$A2621)</f>
        <v>0.47564469914040114</v>
      </c>
      <c r="F2621" s="14">
        <f>SUM(SUMIFS('Census Data'!I:I,'Census Data'!$A:$A,$A2621),SUMIFS('Census Data'!J:J,'Census Data'!$A:$A,$A2621))/SUMIFS('Census Data'!$F:$F,'Census Data'!$A:$A,$A2621)</f>
        <v>0.89111747851002865</v>
      </c>
      <c r="G2621" s="14">
        <f>SUM(SUMIFS('Census Data'!K:K,'Census Data'!$A:$A,$A2621),SUMIFS('Census Data'!L:L,'Census Data'!$A:$A,$A2621))/SUMIFS('Census Data'!$F:$F,'Census Data'!$A:$A,$A2621)</f>
        <v>4.8710601719197708E-2</v>
      </c>
      <c r="H2621" s="14">
        <f>SUM(SUMIFS('Census Data'!O:O,'Census Data'!$A:$A,$A2621),SUMIFS('Census Data'!P:P,'Census Data'!$A:$A,$A2621))/SUMIFS('Census Data'!$F:$F,'Census Data'!$A:$A,$A2621)</f>
        <v>2.0057306590257881E-2</v>
      </c>
      <c r="I2621" s="16">
        <f t="shared" si="80"/>
        <v>4.011461318051579E-2</v>
      </c>
      <c r="J2621" s="14">
        <f>SUM(SUMIFS('Census Data'!W:W,'Census Data'!$A:$A,$A2621),SUMIFS('Census Data'!X:X,'Census Data'!$A:$A,$A2621))/SUMIFS('Census Data'!$F:$F,'Census Data'!$A:$A,$A2621)</f>
        <v>0.76217765042979946</v>
      </c>
      <c r="K2621" s="16">
        <f t="shared" si="81"/>
        <v>0.23782234957020054</v>
      </c>
      <c r="L2621" s="19">
        <f>'EPA Data'!D2622/SUM('EPA Data'!D:D)</f>
        <v>2.5393947735697263E-7</v>
      </c>
      <c r="M2621" s="19">
        <f>'EPA Data'!E2622/SUM('EPA Data'!E:E)</f>
        <v>2.4691137521228371E-7</v>
      </c>
      <c r="N2621" s="19">
        <f>'EPA Data'!F2622/SUM('EPA Data'!F:F)</f>
        <v>4.166176315846994E-7</v>
      </c>
      <c r="O2621" s="19">
        <f>'EPA Data'!G2622/SUM('EPA Data'!G:G)</f>
        <v>2.0742537153751791E-7</v>
      </c>
      <c r="P2621" s="19">
        <f>'EPA Data'!H2622/SUM('EPA Data'!H:H)</f>
        <v>2.3461487807648718E-7</v>
      </c>
      <c r="Q2621" s="19">
        <f>'EPA Data'!I2622/SUM('EPA Data'!I:I)</f>
        <v>3.8169173868622674E-7</v>
      </c>
      <c r="R2621" s="19">
        <f>'EPA Data'!J2622/SUM('EPA Data'!J:J)</f>
        <v>2.1250259668675271E-7</v>
      </c>
      <c r="S2621" s="19">
        <f>'EPA Data'!K2622/SUM('EPA Data'!K:K)</f>
        <v>4.6478131610796178E-7</v>
      </c>
      <c r="T2621" s="19">
        <f>'EPA Data'!L2622/SUM('EPA Data'!L:L)</f>
        <v>4.5512270348043108E-7</v>
      </c>
      <c r="U2621" s="19">
        <f>'EPA Data'!M2622/SUM('EPA Data'!M:M)</f>
        <v>6.2468824023898901E-8</v>
      </c>
      <c r="V2621" s="19">
        <f>'EPA Data'!N2622/SUM('EPA Data'!N:N)</f>
        <v>9.5300423884688735E-8</v>
      </c>
      <c r="W2621" s="19">
        <f>'EPA Data'!O2622/SUM('EPA Data'!O:O)</f>
        <v>9.7085993923871582E-8</v>
      </c>
      <c r="X2621" s="19">
        <f>'EPA Data'!P2622/SUM('EPA Data'!P:P)</f>
        <v>5.0704869177012066E-7</v>
      </c>
    </row>
    <row r="2622" spans="1:24" x14ac:dyDescent="0.35">
      <c r="A2622" s="13" t="s">
        <v>4215</v>
      </c>
      <c r="B2622" s="13" t="s">
        <v>2587</v>
      </c>
      <c r="C2622" s="18" t="s">
        <v>572</v>
      </c>
      <c r="D2622" s="14">
        <f>SUMIFS('Census Data'!G:G,'Census Data'!$A:$A,$A2622)/SUMIFS('Census Data'!$F:$F,'Census Data'!$A:$A,$A2622)</f>
        <v>0.49933774834437084</v>
      </c>
      <c r="E2622" s="16">
        <f>SUMIFS('Census Data'!H:H,'Census Data'!$A:$A,$A2622)/SUMIFS('Census Data'!$F:$F,'Census Data'!$A:$A,$A2622)</f>
        <v>0.50066225165562916</v>
      </c>
      <c r="F2622" s="14">
        <f>SUM(SUMIFS('Census Data'!I:I,'Census Data'!$A:$A,$A2622),SUMIFS('Census Data'!J:J,'Census Data'!$A:$A,$A2622))/SUMIFS('Census Data'!$F:$F,'Census Data'!$A:$A,$A2622)</f>
        <v>0.94172185430463573</v>
      </c>
      <c r="G2622" s="14">
        <f>SUM(SUMIFS('Census Data'!K:K,'Census Data'!$A:$A,$A2622),SUMIFS('Census Data'!L:L,'Census Data'!$A:$A,$A2622))/SUMIFS('Census Data'!$F:$F,'Census Data'!$A:$A,$A2622)</f>
        <v>1.0596026490066225E-2</v>
      </c>
      <c r="H2622" s="14">
        <f>SUM(SUMIFS('Census Data'!O:O,'Census Data'!$A:$A,$A2622),SUMIFS('Census Data'!P:P,'Census Data'!$A:$A,$A2622))/SUMIFS('Census Data'!$F:$F,'Census Data'!$A:$A,$A2622)</f>
        <v>1.3245033112582781E-3</v>
      </c>
      <c r="I2622" s="16">
        <f t="shared" si="80"/>
        <v>4.635761589403975E-2</v>
      </c>
      <c r="J2622" s="14">
        <f>SUM(SUMIFS('Census Data'!W:W,'Census Data'!$A:$A,$A2622),SUMIFS('Census Data'!X:X,'Census Data'!$A:$A,$A2622))/SUMIFS('Census Data'!$F:$F,'Census Data'!$A:$A,$A2622)</f>
        <v>0.15099337748344371</v>
      </c>
      <c r="K2622" s="16">
        <f t="shared" si="81"/>
        <v>0.84900662251655623</v>
      </c>
      <c r="L2622" s="19">
        <f>'EPA Data'!D2623/SUM('EPA Data'!D:D)</f>
        <v>8.3260509318217141E-7</v>
      </c>
      <c r="M2622" s="19">
        <f>'EPA Data'!E2623/SUM('EPA Data'!E:E)</f>
        <v>1.1311693971232758E-6</v>
      </c>
      <c r="N2622" s="19">
        <f>'EPA Data'!F2623/SUM('EPA Data'!F:F)</f>
        <v>2.3944044914135204E-6</v>
      </c>
      <c r="O2622" s="19">
        <f>'EPA Data'!G2623/SUM('EPA Data'!G:G)</f>
        <v>5.6305968248022313E-7</v>
      </c>
      <c r="P2622" s="19">
        <f>'EPA Data'!H2623/SUM('EPA Data'!H:H)</f>
        <v>1.0537580407363429E-6</v>
      </c>
      <c r="Q2622" s="19">
        <f>'EPA Data'!I2623/SUM('EPA Data'!I:I)</f>
        <v>1.261821215029177E-6</v>
      </c>
      <c r="R2622" s="19">
        <f>'EPA Data'!J2623/SUM('EPA Data'!J:J)</f>
        <v>6.622389260851166E-7</v>
      </c>
      <c r="S2622" s="19">
        <f>'EPA Data'!K2623/SUM('EPA Data'!K:K)</f>
        <v>3.7690613043080526E-6</v>
      </c>
      <c r="T2622" s="19">
        <f>'EPA Data'!L2623/SUM('EPA Data'!L:L)</f>
        <v>2.8429269593702182E-6</v>
      </c>
      <c r="U2622" s="19">
        <f>'EPA Data'!M2623/SUM('EPA Data'!M:M)</f>
        <v>2.4094744796846359E-7</v>
      </c>
      <c r="V2622" s="19">
        <f>'EPA Data'!N2623/SUM('EPA Data'!N:N)</f>
        <v>4.3425359872243238E-7</v>
      </c>
      <c r="W2622" s="19">
        <f>'EPA Data'!O2623/SUM('EPA Data'!O:O)</f>
        <v>5.0419346146570303E-7</v>
      </c>
      <c r="X2622" s="19">
        <f>'EPA Data'!P2623/SUM('EPA Data'!P:P)</f>
        <v>3.4040108720562362E-6</v>
      </c>
    </row>
    <row r="2623" spans="1:24" x14ac:dyDescent="0.35">
      <c r="A2623" s="13" t="s">
        <v>4216</v>
      </c>
      <c r="B2623" s="13" t="s">
        <v>2587</v>
      </c>
      <c r="C2623" s="18" t="s">
        <v>4217</v>
      </c>
      <c r="D2623" s="14">
        <f>SUMIFS('Census Data'!G:G,'Census Data'!$A:$A,$A2623)/SUMIFS('Census Data'!$F:$F,'Census Data'!$A:$A,$A2623)</f>
        <v>0.48396113403434049</v>
      </c>
      <c r="E2623" s="16">
        <f>SUMIFS('Census Data'!H:H,'Census Data'!$A:$A,$A2623)/SUMIFS('Census Data'!$F:$F,'Census Data'!$A:$A,$A2623)</f>
        <v>0.51603886596565951</v>
      </c>
      <c r="F2623" s="14">
        <f>SUM(SUMIFS('Census Data'!I:I,'Census Data'!$A:$A,$A2623),SUMIFS('Census Data'!J:J,'Census Data'!$A:$A,$A2623))/SUMIFS('Census Data'!$F:$F,'Census Data'!$A:$A,$A2623)</f>
        <v>0.93662413720978877</v>
      </c>
      <c r="G2623" s="14">
        <f>SUM(SUMIFS('Census Data'!K:K,'Census Data'!$A:$A,$A2623),SUMIFS('Census Data'!L:L,'Census Data'!$A:$A,$A2623))/SUMIFS('Census Data'!$F:$F,'Census Data'!$A:$A,$A2623)</f>
        <v>1.9680173413701964E-2</v>
      </c>
      <c r="H2623" s="14">
        <f>SUM(SUMIFS('Census Data'!O:O,'Census Data'!$A:$A,$A2623),SUMIFS('Census Data'!P:P,'Census Data'!$A:$A,$A2623))/SUMIFS('Census Data'!$F:$F,'Census Data'!$A:$A,$A2623)</f>
        <v>1.2987012987012988E-2</v>
      </c>
      <c r="I2623" s="16">
        <f t="shared" si="80"/>
        <v>3.0708676389496259E-2</v>
      </c>
      <c r="J2623" s="14">
        <f>SUM(SUMIFS('Census Data'!W:W,'Census Data'!$A:$A,$A2623),SUMIFS('Census Data'!X:X,'Census Data'!$A:$A,$A2623))/SUMIFS('Census Data'!$F:$F,'Census Data'!$A:$A,$A2623)</f>
        <v>0.25966420109904736</v>
      </c>
      <c r="K2623" s="16">
        <f t="shared" si="81"/>
        <v>0.74033579890095269</v>
      </c>
      <c r="L2623" s="19">
        <f>'EPA Data'!D2624/SUM('EPA Data'!D:D)</f>
        <v>9.0590361156625817E-5</v>
      </c>
      <c r="M2623" s="19">
        <f>'EPA Data'!E2624/SUM('EPA Data'!E:E)</f>
        <v>1.0353314173639888E-4</v>
      </c>
      <c r="N2623" s="19">
        <f>'EPA Data'!F2624/SUM('EPA Data'!F:F)</f>
        <v>1.5910311046569457E-4</v>
      </c>
      <c r="O2623" s="19">
        <f>'EPA Data'!G2624/SUM('EPA Data'!G:G)</f>
        <v>6.701954122473612E-5</v>
      </c>
      <c r="P2623" s="19">
        <f>'EPA Data'!H2624/SUM('EPA Data'!H:H)</f>
        <v>9.0603989847194051E-5</v>
      </c>
      <c r="Q2623" s="19">
        <f>'EPA Data'!I2624/SUM('EPA Data'!I:I)</f>
        <v>1.0784712772579766E-4</v>
      </c>
      <c r="R2623" s="19">
        <f>'EPA Data'!J2624/SUM('EPA Data'!J:J)</f>
        <v>6.4015825170190969E-5</v>
      </c>
      <c r="S2623" s="19">
        <f>'EPA Data'!K2624/SUM('EPA Data'!K:K)</f>
        <v>2.5633445723977592E-4</v>
      </c>
      <c r="T2623" s="19">
        <f>'EPA Data'!L2624/SUM('EPA Data'!L:L)</f>
        <v>1.9154020891680183E-4</v>
      </c>
      <c r="U2623" s="19">
        <f>'EPA Data'!M2624/SUM('EPA Data'!M:M)</f>
        <v>2.7808134526456993E-5</v>
      </c>
      <c r="V2623" s="19">
        <f>'EPA Data'!N2624/SUM('EPA Data'!N:N)</f>
        <v>4.0770741205183009E-5</v>
      </c>
      <c r="W2623" s="19">
        <f>'EPA Data'!O2624/SUM('EPA Data'!O:O)</f>
        <v>3.6520127753806004E-5</v>
      </c>
      <c r="X2623" s="19">
        <f>'EPA Data'!P2624/SUM('EPA Data'!P:P)</f>
        <v>1.918845026036514E-4</v>
      </c>
    </row>
    <row r="2624" spans="1:24" x14ac:dyDescent="0.35">
      <c r="A2624" s="13" t="s">
        <v>4218</v>
      </c>
      <c r="B2624" s="13" t="s">
        <v>2587</v>
      </c>
      <c r="C2624" s="18" t="s">
        <v>4219</v>
      </c>
      <c r="D2624" s="14">
        <f>SUMIFS('Census Data'!G:G,'Census Data'!$A:$A,$A2624)/SUMIFS('Census Data'!$F:$F,'Census Data'!$A:$A,$A2624)</f>
        <v>0.49392807099486219</v>
      </c>
      <c r="E2624" s="16">
        <f>SUMIFS('Census Data'!H:H,'Census Data'!$A:$A,$A2624)/SUMIFS('Census Data'!$F:$F,'Census Data'!$A:$A,$A2624)</f>
        <v>0.50607192900513776</v>
      </c>
      <c r="F2624" s="14">
        <f>SUM(SUMIFS('Census Data'!I:I,'Census Data'!$A:$A,$A2624),SUMIFS('Census Data'!J:J,'Census Data'!$A:$A,$A2624))/SUMIFS('Census Data'!$F:$F,'Census Data'!$A:$A,$A2624)</f>
        <v>0.96053246146660443</v>
      </c>
      <c r="G2624" s="14">
        <f>SUM(SUMIFS('Census Data'!K:K,'Census Data'!$A:$A,$A2624),SUMIFS('Census Data'!L:L,'Census Data'!$A:$A,$A2624))/SUMIFS('Census Data'!$F:$F,'Census Data'!$A:$A,$A2624)</f>
        <v>1.0042036431574031E-2</v>
      </c>
      <c r="H2624" s="14">
        <f>SUM(SUMIFS('Census Data'!O:O,'Census Data'!$A:$A,$A2624),SUMIFS('Census Data'!P:P,'Census Data'!$A:$A,$A2624))/SUMIFS('Census Data'!$F:$F,'Census Data'!$A:$A,$A2624)</f>
        <v>7.9402148528724889E-3</v>
      </c>
      <c r="I2624" s="16">
        <f t="shared" si="80"/>
        <v>2.1485287248949048E-2</v>
      </c>
      <c r="J2624" s="14">
        <f>SUM(SUMIFS('Census Data'!W:W,'Census Data'!$A:$A,$A2624),SUMIFS('Census Data'!X:X,'Census Data'!$A:$A,$A2624))/SUMIFS('Census Data'!$F:$F,'Census Data'!$A:$A,$A2624)</f>
        <v>0.23306865950490424</v>
      </c>
      <c r="K2624" s="16">
        <f t="shared" si="81"/>
        <v>0.7669313404950957</v>
      </c>
      <c r="L2624" s="19">
        <f>'EPA Data'!D2625/SUM('EPA Data'!D:D)</f>
        <v>4.7490553606882539E-6</v>
      </c>
      <c r="M2624" s="19">
        <f>'EPA Data'!E2625/SUM('EPA Data'!E:E)</f>
        <v>6.0969092203884866E-6</v>
      </c>
      <c r="N2624" s="19">
        <f>'EPA Data'!F2625/SUM('EPA Data'!F:F)</f>
        <v>1.0689473728670768E-5</v>
      </c>
      <c r="O2624" s="19">
        <f>'EPA Data'!G2625/SUM('EPA Data'!G:G)</f>
        <v>3.2700414542357727E-6</v>
      </c>
      <c r="P2624" s="19">
        <f>'EPA Data'!H2625/SUM('EPA Data'!H:H)</f>
        <v>5.3296559704053266E-6</v>
      </c>
      <c r="Q2624" s="19">
        <f>'EPA Data'!I2625/SUM('EPA Data'!I:I)</f>
        <v>6.787638054768337E-6</v>
      </c>
      <c r="R2624" s="19">
        <f>'EPA Data'!J2625/SUM('EPA Data'!J:J)</f>
        <v>3.4787261196719722E-6</v>
      </c>
      <c r="S2624" s="19">
        <f>'EPA Data'!K2625/SUM('EPA Data'!K:K)</f>
        <v>1.5572476395438783E-5</v>
      </c>
      <c r="T2624" s="19">
        <f>'EPA Data'!L2625/SUM('EPA Data'!L:L)</f>
        <v>1.2233797173252146E-5</v>
      </c>
      <c r="U2624" s="19">
        <f>'EPA Data'!M2625/SUM('EPA Data'!M:M)</f>
        <v>1.3824804320792783E-6</v>
      </c>
      <c r="V2624" s="19">
        <f>'EPA Data'!N2625/SUM('EPA Data'!N:N)</f>
        <v>2.4684109537321225E-6</v>
      </c>
      <c r="W2624" s="19">
        <f>'EPA Data'!O2625/SUM('EPA Data'!O:O)</f>
        <v>2.414065002443225E-6</v>
      </c>
      <c r="X2624" s="19">
        <f>'EPA Data'!P2625/SUM('EPA Data'!P:P)</f>
        <v>1.2187620455825547E-5</v>
      </c>
    </row>
    <row r="2625" spans="1:24" x14ac:dyDescent="0.35">
      <c r="A2625" s="13" t="s">
        <v>4220</v>
      </c>
      <c r="B2625" s="13" t="s">
        <v>2587</v>
      </c>
      <c r="C2625" s="18" t="s">
        <v>4221</v>
      </c>
      <c r="D2625" s="14">
        <f>SUMIFS('Census Data'!G:G,'Census Data'!$A:$A,$A2625)/SUMIFS('Census Data'!$F:$F,'Census Data'!$A:$A,$A2625)</f>
        <v>0.52851711026615966</v>
      </c>
      <c r="E2625" s="16">
        <f>SUMIFS('Census Data'!H:H,'Census Data'!$A:$A,$A2625)/SUMIFS('Census Data'!$F:$F,'Census Data'!$A:$A,$A2625)</f>
        <v>0.47148288973384028</v>
      </c>
      <c r="F2625" s="14">
        <f>SUM(SUMIFS('Census Data'!I:I,'Census Data'!$A:$A,$A2625),SUMIFS('Census Data'!J:J,'Census Data'!$A:$A,$A2625))/SUMIFS('Census Data'!$F:$F,'Census Data'!$A:$A,$A2625)</f>
        <v>0.93536121673003803</v>
      </c>
      <c r="G2625" s="14">
        <f>SUM(SUMIFS('Census Data'!K:K,'Census Data'!$A:$A,$A2625),SUMIFS('Census Data'!L:L,'Census Data'!$A:$A,$A2625))/SUMIFS('Census Data'!$F:$F,'Census Data'!$A:$A,$A2625)</f>
        <v>2.2813688212927757E-2</v>
      </c>
      <c r="H2625" s="14">
        <f>SUM(SUMIFS('Census Data'!O:O,'Census Data'!$A:$A,$A2625),SUMIFS('Census Data'!P:P,'Census Data'!$A:$A,$A2625))/SUMIFS('Census Data'!$F:$F,'Census Data'!$A:$A,$A2625)</f>
        <v>0</v>
      </c>
      <c r="I2625" s="16">
        <f t="shared" si="80"/>
        <v>4.1825095057034245E-2</v>
      </c>
      <c r="J2625" s="14">
        <f>SUM(SUMIFS('Census Data'!W:W,'Census Data'!$A:$A,$A2625),SUMIFS('Census Data'!X:X,'Census Data'!$A:$A,$A2625))/SUMIFS('Census Data'!$F:$F,'Census Data'!$A:$A,$A2625)</f>
        <v>0.12927756653992395</v>
      </c>
      <c r="K2625" s="16">
        <f t="shared" si="81"/>
        <v>0.87072243346007605</v>
      </c>
      <c r="L2625" s="19">
        <f>'EPA Data'!D2626/SUM('EPA Data'!D:D)</f>
        <v>1.0871929532379127E-7</v>
      </c>
      <c r="M2625" s="19">
        <f>'EPA Data'!E2626/SUM('EPA Data'!E:E)</f>
        <v>2.5569560496872748E-7</v>
      </c>
      <c r="N2625" s="19">
        <f>'EPA Data'!F2626/SUM('EPA Data'!F:F)</f>
        <v>3.9800086397457922E-7</v>
      </c>
      <c r="O2625" s="19">
        <f>'EPA Data'!G2626/SUM('EPA Data'!G:G)</f>
        <v>8.5641380187611281E-8</v>
      </c>
      <c r="P2625" s="19">
        <f>'EPA Data'!H2626/SUM('EPA Data'!H:H)</f>
        <v>2.4086680638454678E-7</v>
      </c>
      <c r="Q2625" s="19">
        <f>'EPA Data'!I2626/SUM('EPA Data'!I:I)</f>
        <v>2.0638294050409003E-7</v>
      </c>
      <c r="R2625" s="19">
        <f>'EPA Data'!J2626/SUM('EPA Data'!J:J)</f>
        <v>9.2802608903532726E-8</v>
      </c>
      <c r="S2625" s="19">
        <f>'EPA Data'!K2626/SUM('EPA Data'!K:K)</f>
        <v>7.5181598806538133E-7</v>
      </c>
      <c r="T2625" s="19">
        <f>'EPA Data'!L2626/SUM('EPA Data'!L:L)</f>
        <v>4.0624248436848091E-7</v>
      </c>
      <c r="U2625" s="19">
        <f>'EPA Data'!M2626/SUM('EPA Data'!M:M)</f>
        <v>4.0008514031269321E-8</v>
      </c>
      <c r="V2625" s="19">
        <f>'EPA Data'!N2626/SUM('EPA Data'!N:N)</f>
        <v>1.0173358957338827E-7</v>
      </c>
      <c r="W2625" s="19">
        <f>'EPA Data'!O2626/SUM('EPA Data'!O:O)</f>
        <v>8.6088853296322969E-8</v>
      </c>
      <c r="X2625" s="19">
        <f>'EPA Data'!P2626/SUM('EPA Data'!P:P)</f>
        <v>7.7219108011098877E-7</v>
      </c>
    </row>
    <row r="2626" spans="1:24" x14ac:dyDescent="0.35">
      <c r="A2626" s="13" t="s">
        <v>4222</v>
      </c>
      <c r="B2626" s="13" t="s">
        <v>2587</v>
      </c>
      <c r="C2626" s="18" t="s">
        <v>4223</v>
      </c>
      <c r="D2626" s="14">
        <f>SUMIFS('Census Data'!G:G,'Census Data'!$A:$A,$A2626)/SUMIFS('Census Data'!$F:$F,'Census Data'!$A:$A,$A2626)</f>
        <v>0.57311621966794379</v>
      </c>
      <c r="E2626" s="16">
        <f>SUMIFS('Census Data'!H:H,'Census Data'!$A:$A,$A2626)/SUMIFS('Census Data'!$F:$F,'Census Data'!$A:$A,$A2626)</f>
        <v>0.42688378033205621</v>
      </c>
      <c r="F2626" s="14">
        <f>SUM(SUMIFS('Census Data'!I:I,'Census Data'!$A:$A,$A2626),SUMIFS('Census Data'!J:J,'Census Data'!$A:$A,$A2626))/SUMIFS('Census Data'!$F:$F,'Census Data'!$A:$A,$A2626)</f>
        <v>0.91634738186462328</v>
      </c>
      <c r="G2626" s="14">
        <f>SUM(SUMIFS('Census Data'!K:K,'Census Data'!$A:$A,$A2626),SUMIFS('Census Data'!L:L,'Census Data'!$A:$A,$A2626))/SUMIFS('Census Data'!$F:$F,'Census Data'!$A:$A,$A2626)</f>
        <v>3.0970625798212005E-2</v>
      </c>
      <c r="H2626" s="14">
        <f>SUM(SUMIFS('Census Data'!O:O,'Census Data'!$A:$A,$A2626),SUMIFS('Census Data'!P:P,'Census Data'!$A:$A,$A2626))/SUMIFS('Census Data'!$F:$F,'Census Data'!$A:$A,$A2626)</f>
        <v>7.0242656449553001E-3</v>
      </c>
      <c r="I2626" s="16">
        <f t="shared" si="80"/>
        <v>4.5657726692209466E-2</v>
      </c>
      <c r="J2626" s="14">
        <f>SUM(SUMIFS('Census Data'!W:W,'Census Data'!$A:$A,$A2626),SUMIFS('Census Data'!X:X,'Census Data'!$A:$A,$A2626))/SUMIFS('Census Data'!$F:$F,'Census Data'!$A:$A,$A2626)</f>
        <v>0.49393358876117499</v>
      </c>
      <c r="K2626" s="16">
        <f t="shared" si="81"/>
        <v>0.50606641123882501</v>
      </c>
      <c r="L2626" s="19">
        <f>'EPA Data'!D2627/SUM('EPA Data'!D:D)</f>
        <v>2.3967725374646987E-6</v>
      </c>
      <c r="M2626" s="19">
        <f>'EPA Data'!E2627/SUM('EPA Data'!E:E)</f>
        <v>3.0024531542087883E-6</v>
      </c>
      <c r="N2626" s="19">
        <f>'EPA Data'!F2627/SUM('EPA Data'!F:F)</f>
        <v>5.786424656960808E-6</v>
      </c>
      <c r="O2626" s="19">
        <f>'EPA Data'!G2627/SUM('EPA Data'!G:G)</f>
        <v>1.639162826249092E-6</v>
      </c>
      <c r="P2626" s="19">
        <f>'EPA Data'!H2627/SUM('EPA Data'!H:H)</f>
        <v>2.5061486223429302E-6</v>
      </c>
      <c r="Q2626" s="19">
        <f>'EPA Data'!I2627/SUM('EPA Data'!I:I)</f>
        <v>3.6738074654462773E-6</v>
      </c>
      <c r="R2626" s="19">
        <f>'EPA Data'!J2627/SUM('EPA Data'!J:J)</f>
        <v>1.794938613644689E-6</v>
      </c>
      <c r="S2626" s="19">
        <f>'EPA Data'!K2627/SUM('EPA Data'!K:K)</f>
        <v>7.7749580090895286E-6</v>
      </c>
      <c r="T2626" s="19">
        <f>'EPA Data'!L2627/SUM('EPA Data'!L:L)</f>
        <v>6.7360461649066663E-6</v>
      </c>
      <c r="U2626" s="19">
        <f>'EPA Data'!M2627/SUM('EPA Data'!M:M)</f>
        <v>6.4507051535335034E-7</v>
      </c>
      <c r="V2626" s="19">
        <f>'EPA Data'!N2627/SUM('EPA Data'!N:N)</f>
        <v>1.0495664578069675E-6</v>
      </c>
      <c r="W2626" s="19">
        <f>'EPA Data'!O2627/SUM('EPA Data'!O:O)</f>
        <v>1.2537586435789375E-6</v>
      </c>
      <c r="X2626" s="19">
        <f>'EPA Data'!P2627/SUM('EPA Data'!P:P)</f>
        <v>6.3358137497112165E-6</v>
      </c>
    </row>
    <row r="2627" spans="1:24" x14ac:dyDescent="0.35">
      <c r="A2627" s="13" t="s">
        <v>4224</v>
      </c>
      <c r="B2627" s="13" t="s">
        <v>2587</v>
      </c>
      <c r="C2627" s="18" t="s">
        <v>4225</v>
      </c>
      <c r="D2627" s="14">
        <f>SUMIFS('Census Data'!G:G,'Census Data'!$A:$A,$A2627)/SUMIFS('Census Data'!$F:$F,'Census Data'!$A:$A,$A2627)</f>
        <v>0.50976096900972878</v>
      </c>
      <c r="E2627" s="16">
        <f>SUMIFS('Census Data'!H:H,'Census Data'!$A:$A,$A2627)/SUMIFS('Census Data'!$F:$F,'Census Data'!$A:$A,$A2627)</f>
        <v>0.49023903099027122</v>
      </c>
      <c r="F2627" s="14">
        <f>SUM(SUMIFS('Census Data'!I:I,'Census Data'!$A:$A,$A2627),SUMIFS('Census Data'!J:J,'Census Data'!$A:$A,$A2627))/SUMIFS('Census Data'!$F:$F,'Census Data'!$A:$A,$A2627)</f>
        <v>0.90164937826170999</v>
      </c>
      <c r="G2627" s="14">
        <f>SUM(SUMIFS('Census Data'!K:K,'Census Data'!$A:$A,$A2627),SUMIFS('Census Data'!L:L,'Census Data'!$A:$A,$A2627))/SUMIFS('Census Data'!$F:$F,'Census Data'!$A:$A,$A2627)</f>
        <v>4.3843824495844341E-2</v>
      </c>
      <c r="H2627" s="14">
        <f>SUM(SUMIFS('Census Data'!O:O,'Census Data'!$A:$A,$A2627),SUMIFS('Census Data'!P:P,'Census Data'!$A:$A,$A2627))/SUMIFS('Census Data'!$F:$F,'Census Data'!$A:$A,$A2627)</f>
        <v>2.5900393015913924E-2</v>
      </c>
      <c r="I2627" s="16">
        <f t="shared" ref="I2627:I2690" si="82">100%-SUM(F2627:H2627)</f>
        <v>2.8606404226531712E-2</v>
      </c>
      <c r="J2627" s="14">
        <f>SUM(SUMIFS('Census Data'!W:W,'Census Data'!$A:$A,$A2627),SUMIFS('Census Data'!X:X,'Census Data'!$A:$A,$A2627))/SUMIFS('Census Data'!$F:$F,'Census Data'!$A:$A,$A2627)</f>
        <v>0.70691321435474519</v>
      </c>
      <c r="K2627" s="16">
        <f t="shared" ref="K2627:K2690" si="83">100%-J2627</f>
        <v>0.29308678564525481</v>
      </c>
      <c r="L2627" s="19">
        <f>'EPA Data'!D2628/SUM('EPA Data'!D:D)</f>
        <v>2.7549173719956653E-5</v>
      </c>
      <c r="M2627" s="19">
        <f>'EPA Data'!E2628/SUM('EPA Data'!E:E)</f>
        <v>2.1534610906440243E-5</v>
      </c>
      <c r="N2627" s="19">
        <f>'EPA Data'!F2628/SUM('EPA Data'!F:F)</f>
        <v>4.2683179403836748E-5</v>
      </c>
      <c r="O2627" s="19">
        <f>'EPA Data'!G2628/SUM('EPA Data'!G:G)</f>
        <v>1.8435974653344501E-5</v>
      </c>
      <c r="P2627" s="19">
        <f>'EPA Data'!H2628/SUM('EPA Data'!H:H)</f>
        <v>1.902146009650975E-5</v>
      </c>
      <c r="Q2627" s="19">
        <f>'EPA Data'!I2628/SUM('EPA Data'!I:I)</f>
        <v>3.454147034797596E-5</v>
      </c>
      <c r="R2627" s="19">
        <f>'EPA Data'!J2628/SUM('EPA Data'!J:J)</f>
        <v>2.4805537994053099E-5</v>
      </c>
      <c r="S2627" s="19">
        <f>'EPA Data'!K2628/SUM('EPA Data'!K:K)</f>
        <v>4.4754573617952378E-5</v>
      </c>
      <c r="T2627" s="19">
        <f>'EPA Data'!L2628/SUM('EPA Data'!L:L)</f>
        <v>4.6585033013871187E-5</v>
      </c>
      <c r="U2627" s="19">
        <f>'EPA Data'!M2628/SUM('EPA Data'!M:M)</f>
        <v>5.7965570436827482E-6</v>
      </c>
      <c r="V2627" s="19">
        <f>'EPA Data'!N2628/SUM('EPA Data'!N:N)</f>
        <v>7.5651289801114521E-6</v>
      </c>
      <c r="W2627" s="19">
        <f>'EPA Data'!O2628/SUM('EPA Data'!O:O)</f>
        <v>9.8963247995199227E-6</v>
      </c>
      <c r="X2627" s="19">
        <f>'EPA Data'!P2628/SUM('EPA Data'!P:P)</f>
        <v>4.3975368322008416E-5</v>
      </c>
    </row>
    <row r="2628" spans="1:24" x14ac:dyDescent="0.35">
      <c r="A2628" s="13" t="s">
        <v>4226</v>
      </c>
      <c r="B2628" s="13" t="s">
        <v>2587</v>
      </c>
      <c r="C2628" s="18" t="s">
        <v>1115</v>
      </c>
      <c r="D2628" s="14">
        <f>SUMIFS('Census Data'!G:G,'Census Data'!$A:$A,$A2628)/SUMIFS('Census Data'!$F:$F,'Census Data'!$A:$A,$A2628)</f>
        <v>0.49970184853905786</v>
      </c>
      <c r="E2628" s="16">
        <f>SUMIFS('Census Data'!H:H,'Census Data'!$A:$A,$A2628)/SUMIFS('Census Data'!$F:$F,'Census Data'!$A:$A,$A2628)</f>
        <v>0.50029815146094214</v>
      </c>
      <c r="F2628" s="14">
        <f>SUM(SUMIFS('Census Data'!I:I,'Census Data'!$A:$A,$A2628),SUMIFS('Census Data'!J:J,'Census Data'!$A:$A,$A2628))/SUMIFS('Census Data'!$F:$F,'Census Data'!$A:$A,$A2628)</f>
        <v>0.89057841383422776</v>
      </c>
      <c r="G2628" s="14">
        <f>SUM(SUMIFS('Census Data'!K:K,'Census Data'!$A:$A,$A2628),SUMIFS('Census Data'!L:L,'Census Data'!$A:$A,$A2628))/SUMIFS('Census Data'!$F:$F,'Census Data'!$A:$A,$A2628)</f>
        <v>6.0822898032200361E-2</v>
      </c>
      <c r="H2628" s="14">
        <f>SUM(SUMIFS('Census Data'!O:O,'Census Data'!$A:$A,$A2628),SUMIFS('Census Data'!P:P,'Census Data'!$A:$A,$A2628))/SUMIFS('Census Data'!$F:$F,'Census Data'!$A:$A,$A2628)</f>
        <v>3.2796660703637449E-3</v>
      </c>
      <c r="I2628" s="16">
        <f t="shared" si="82"/>
        <v>4.5319022063208148E-2</v>
      </c>
      <c r="J2628" s="14">
        <f>SUM(SUMIFS('Census Data'!W:W,'Census Data'!$A:$A,$A2628),SUMIFS('Census Data'!X:X,'Census Data'!$A:$A,$A2628))/SUMIFS('Census Data'!$F:$F,'Census Data'!$A:$A,$A2628)</f>
        <v>0.33899821109123435</v>
      </c>
      <c r="K2628" s="16">
        <f t="shared" si="83"/>
        <v>0.6610017889087656</v>
      </c>
      <c r="L2628" s="19">
        <f>'EPA Data'!D2629/SUM('EPA Data'!D:D)</f>
        <v>3.1958222037131989E-6</v>
      </c>
      <c r="M2628" s="19">
        <f>'EPA Data'!E2629/SUM('EPA Data'!E:E)</f>
        <v>5.2020481372932173E-6</v>
      </c>
      <c r="N2628" s="19">
        <f>'EPA Data'!F2629/SUM('EPA Data'!F:F)</f>
        <v>1.0830198351257931E-5</v>
      </c>
      <c r="O2628" s="19">
        <f>'EPA Data'!G2629/SUM('EPA Data'!G:G)</f>
        <v>2.6577974616812925E-6</v>
      </c>
      <c r="P2628" s="19">
        <f>'EPA Data'!H2629/SUM('EPA Data'!H:H)</f>
        <v>5.0483458996222103E-6</v>
      </c>
      <c r="Q2628" s="19">
        <f>'EPA Data'!I2629/SUM('EPA Data'!I:I)</f>
        <v>5.8427021279593594E-6</v>
      </c>
      <c r="R2628" s="19">
        <f>'EPA Data'!J2629/SUM('EPA Data'!J:J)</f>
        <v>2.6452302810789927E-6</v>
      </c>
      <c r="S2628" s="19">
        <f>'EPA Data'!K2629/SUM('EPA Data'!K:K)</f>
        <v>1.4294133265677813E-5</v>
      </c>
      <c r="T2628" s="19">
        <f>'EPA Data'!L2629/SUM('EPA Data'!L:L)</f>
        <v>1.0623979925328751E-5</v>
      </c>
      <c r="U2628" s="19">
        <f>'EPA Data'!M2629/SUM('EPA Data'!M:M)</f>
        <v>1.2049346671341986E-6</v>
      </c>
      <c r="V2628" s="19">
        <f>'EPA Data'!N2629/SUM('EPA Data'!N:N)</f>
        <v>2.155629019759659E-6</v>
      </c>
      <c r="W2628" s="19">
        <f>'EPA Data'!O2629/SUM('EPA Data'!O:O)</f>
        <v>2.4672730556698547E-6</v>
      </c>
      <c r="X2628" s="19">
        <f>'EPA Data'!P2629/SUM('EPA Data'!P:P)</f>
        <v>1.6116801151619735E-5</v>
      </c>
    </row>
    <row r="2629" spans="1:24" x14ac:dyDescent="0.35">
      <c r="A2629" s="13" t="s">
        <v>4227</v>
      </c>
      <c r="B2629" s="13" t="s">
        <v>2587</v>
      </c>
      <c r="C2629" s="18" t="s">
        <v>96</v>
      </c>
      <c r="D2629" s="14">
        <f>SUMIFS('Census Data'!G:G,'Census Data'!$A:$A,$A2629)/SUMIFS('Census Data'!$F:$F,'Census Data'!$A:$A,$A2629)</f>
        <v>0.48475469739022781</v>
      </c>
      <c r="E2629" s="16">
        <f>SUMIFS('Census Data'!H:H,'Census Data'!$A:$A,$A2629)/SUMIFS('Census Data'!$F:$F,'Census Data'!$A:$A,$A2629)</f>
        <v>0.51524530260977219</v>
      </c>
      <c r="F2629" s="14">
        <f>SUM(SUMIFS('Census Data'!I:I,'Census Data'!$A:$A,$A2629),SUMIFS('Census Data'!J:J,'Census Data'!$A:$A,$A2629))/SUMIFS('Census Data'!$F:$F,'Census Data'!$A:$A,$A2629)</f>
        <v>0.80479623010722634</v>
      </c>
      <c r="G2629" s="14">
        <f>SUM(SUMIFS('Census Data'!K:K,'Census Data'!$A:$A,$A2629),SUMIFS('Census Data'!L:L,'Census Data'!$A:$A,$A2629))/SUMIFS('Census Data'!$F:$F,'Census Data'!$A:$A,$A2629)</f>
        <v>0.13512110381182485</v>
      </c>
      <c r="H2629" s="14">
        <f>SUM(SUMIFS('Census Data'!O:O,'Census Data'!$A:$A,$A2629),SUMIFS('Census Data'!P:P,'Census Data'!$A:$A,$A2629))/SUMIFS('Census Data'!$F:$F,'Census Data'!$A:$A,$A2629)</f>
        <v>8.286575747289391E-3</v>
      </c>
      <c r="I2629" s="16">
        <f t="shared" si="82"/>
        <v>5.1796090333659395E-2</v>
      </c>
      <c r="J2629" s="14">
        <f>SUM(SUMIFS('Census Data'!W:W,'Census Data'!$A:$A,$A2629),SUMIFS('Census Data'!X:X,'Census Data'!$A:$A,$A2629))/SUMIFS('Census Data'!$F:$F,'Census Data'!$A:$A,$A2629)</f>
        <v>8.7857670573670651E-2</v>
      </c>
      <c r="K2629" s="16">
        <f t="shared" si="83"/>
        <v>0.91214232942632933</v>
      </c>
      <c r="L2629" s="19">
        <f>'EPA Data'!D2630/SUM('EPA Data'!D:D)</f>
        <v>1.5946568714559953E-4</v>
      </c>
      <c r="M2629" s="19">
        <f>'EPA Data'!E2630/SUM('EPA Data'!E:E)</f>
        <v>2.9749459419117807E-4</v>
      </c>
      <c r="N2629" s="19">
        <f>'EPA Data'!F2630/SUM('EPA Data'!F:F)</f>
        <v>3.7551158613172842E-4</v>
      </c>
      <c r="O2629" s="19">
        <f>'EPA Data'!G2630/SUM('EPA Data'!G:G)</f>
        <v>9.7934561406463975E-5</v>
      </c>
      <c r="P2629" s="19">
        <f>'EPA Data'!H2630/SUM('EPA Data'!H:H)</f>
        <v>2.0184669286596224E-4</v>
      </c>
      <c r="Q2629" s="19">
        <f>'EPA Data'!I2630/SUM('EPA Data'!I:I)</f>
        <v>1.6199369184761292E-4</v>
      </c>
      <c r="R2629" s="19">
        <f>'EPA Data'!J2630/SUM('EPA Data'!J:J)</f>
        <v>1.0426196610705561E-4</v>
      </c>
      <c r="S2629" s="19">
        <f>'EPA Data'!K2630/SUM('EPA Data'!K:K)</f>
        <v>3.5512616729073101E-4</v>
      </c>
      <c r="T2629" s="19">
        <f>'EPA Data'!L2630/SUM('EPA Data'!L:L)</f>
        <v>2.6436804842305128E-4</v>
      </c>
      <c r="U2629" s="19">
        <f>'EPA Data'!M2630/SUM('EPA Data'!M:M)</f>
        <v>4.9271620474114386E-5</v>
      </c>
      <c r="V2629" s="19">
        <f>'EPA Data'!N2630/SUM('EPA Data'!N:N)</f>
        <v>9.4947588712451209E-5</v>
      </c>
      <c r="W2629" s="19">
        <f>'EPA Data'!O2630/SUM('EPA Data'!O:O)</f>
        <v>8.4680748908803728E-5</v>
      </c>
      <c r="X2629" s="19">
        <f>'EPA Data'!P2630/SUM('EPA Data'!P:P)</f>
        <v>3.8320496611084155E-4</v>
      </c>
    </row>
    <row r="2630" spans="1:24" x14ac:dyDescent="0.35">
      <c r="A2630" s="13" t="s">
        <v>4228</v>
      </c>
      <c r="B2630" s="13" t="s">
        <v>2587</v>
      </c>
      <c r="C2630" s="18" t="s">
        <v>4229</v>
      </c>
      <c r="D2630" s="14">
        <f>SUMIFS('Census Data'!G:G,'Census Data'!$A:$A,$A2630)/SUMIFS('Census Data'!$F:$F,'Census Data'!$A:$A,$A2630)</f>
        <v>0.49881216951490537</v>
      </c>
      <c r="E2630" s="16">
        <f>SUMIFS('Census Data'!H:H,'Census Data'!$A:$A,$A2630)/SUMIFS('Census Data'!$F:$F,'Census Data'!$A:$A,$A2630)</f>
        <v>0.50118783048509463</v>
      </c>
      <c r="F2630" s="14">
        <f>SUM(SUMIFS('Census Data'!I:I,'Census Data'!$A:$A,$A2630),SUMIFS('Census Data'!J:J,'Census Data'!$A:$A,$A2630))/SUMIFS('Census Data'!$F:$F,'Census Data'!$A:$A,$A2630)</f>
        <v>0.90888190665951418</v>
      </c>
      <c r="G2630" s="14">
        <f>SUM(SUMIFS('Census Data'!K:K,'Census Data'!$A:$A,$A2630),SUMIFS('Census Data'!L:L,'Census Data'!$A:$A,$A2630))/SUMIFS('Census Data'!$F:$F,'Census Data'!$A:$A,$A2630)</f>
        <v>4.7436585178940914E-2</v>
      </c>
      <c r="H2630" s="14">
        <f>SUM(SUMIFS('Census Data'!O:O,'Census Data'!$A:$A,$A2630),SUMIFS('Census Data'!P:P,'Census Data'!$A:$A,$A2630))/SUMIFS('Census Data'!$F:$F,'Census Data'!$A:$A,$A2630)</f>
        <v>5.9774695378956239E-3</v>
      </c>
      <c r="I2630" s="16">
        <f t="shared" si="82"/>
        <v>3.770403862364935E-2</v>
      </c>
      <c r="J2630" s="14">
        <f>SUM(SUMIFS('Census Data'!W:W,'Census Data'!$A:$A,$A2630),SUMIFS('Census Data'!X:X,'Census Data'!$A:$A,$A2630))/SUMIFS('Census Data'!$F:$F,'Census Data'!$A:$A,$A2630)</f>
        <v>0.57100160931872179</v>
      </c>
      <c r="K2630" s="16">
        <f t="shared" si="83"/>
        <v>0.42899839068127821</v>
      </c>
      <c r="L2630" s="19">
        <f>'EPA Data'!D2631/SUM('EPA Data'!D:D)</f>
        <v>7.5802673182412675E-6</v>
      </c>
      <c r="M2630" s="19">
        <f>'EPA Data'!E2631/SUM('EPA Data'!E:E)</f>
        <v>2.4490608731826028E-5</v>
      </c>
      <c r="N2630" s="19">
        <f>'EPA Data'!F2631/SUM('EPA Data'!F:F)</f>
        <v>3.7197709450671065E-5</v>
      </c>
      <c r="O2630" s="19">
        <f>'EPA Data'!G2631/SUM('EPA Data'!G:G)</f>
        <v>7.0791567610004329E-6</v>
      </c>
      <c r="P2630" s="19">
        <f>'EPA Data'!H2631/SUM('EPA Data'!H:H)</f>
        <v>1.3686834942873071E-5</v>
      </c>
      <c r="Q2630" s="19">
        <f>'EPA Data'!I2631/SUM('EPA Data'!I:I)</f>
        <v>1.2432870181499491E-5</v>
      </c>
      <c r="R2630" s="19">
        <f>'EPA Data'!J2631/SUM('EPA Data'!J:J)</f>
        <v>6.6111917409501851E-6</v>
      </c>
      <c r="S2630" s="19">
        <f>'EPA Data'!K2631/SUM('EPA Data'!K:K)</f>
        <v>4.2244799655671321E-5</v>
      </c>
      <c r="T2630" s="19">
        <f>'EPA Data'!L2631/SUM('EPA Data'!L:L)</f>
        <v>2.947318776545603E-5</v>
      </c>
      <c r="U2630" s="19">
        <f>'EPA Data'!M2631/SUM('EPA Data'!M:M)</f>
        <v>2.8134801920326124E-6</v>
      </c>
      <c r="V2630" s="19">
        <f>'EPA Data'!N2631/SUM('EPA Data'!N:N)</f>
        <v>5.7906588755524555E-6</v>
      </c>
      <c r="W2630" s="19">
        <f>'EPA Data'!O2631/SUM('EPA Data'!O:O)</f>
        <v>4.6209009643916619E-6</v>
      </c>
      <c r="X2630" s="19">
        <f>'EPA Data'!P2631/SUM('EPA Data'!P:P)</f>
        <v>4.9147605183419391E-5</v>
      </c>
    </row>
    <row r="2631" spans="1:24" x14ac:dyDescent="0.35">
      <c r="A2631" s="13" t="s">
        <v>4230</v>
      </c>
      <c r="B2631" s="13" t="s">
        <v>2587</v>
      </c>
      <c r="C2631" s="18" t="s">
        <v>4231</v>
      </c>
      <c r="D2631" s="14">
        <f>SUMIFS('Census Data'!G:G,'Census Data'!$A:$A,$A2631)/SUMIFS('Census Data'!$F:$F,'Census Data'!$A:$A,$A2631)</f>
        <v>0.49821998243099541</v>
      </c>
      <c r="E2631" s="16">
        <f>SUMIFS('Census Data'!H:H,'Census Data'!$A:$A,$A2631)/SUMIFS('Census Data'!$F:$F,'Census Data'!$A:$A,$A2631)</f>
        <v>0.50178001756900459</v>
      </c>
      <c r="F2631" s="14">
        <f>SUM(SUMIFS('Census Data'!I:I,'Census Data'!$A:$A,$A2631),SUMIFS('Census Data'!J:J,'Census Data'!$A:$A,$A2631))/SUMIFS('Census Data'!$F:$F,'Census Data'!$A:$A,$A2631)</f>
        <v>0.89116464006657725</v>
      </c>
      <c r="G2631" s="14">
        <f>SUM(SUMIFS('Census Data'!K:K,'Census Data'!$A:$A,$A2631),SUMIFS('Census Data'!L:L,'Census Data'!$A:$A,$A2631))/SUMIFS('Census Data'!$F:$F,'Census Data'!$A:$A,$A2631)</f>
        <v>4.6789033242406027E-2</v>
      </c>
      <c r="H2631" s="14">
        <f>SUM(SUMIFS('Census Data'!O:O,'Census Data'!$A:$A,$A2631),SUMIFS('Census Data'!P:P,'Census Data'!$A:$A,$A2631))/SUMIFS('Census Data'!$F:$F,'Census Data'!$A:$A,$A2631)</f>
        <v>1.4332608997179712E-2</v>
      </c>
      <c r="I2631" s="16">
        <f t="shared" si="82"/>
        <v>4.7713717693837032E-2</v>
      </c>
      <c r="J2631" s="14">
        <f>SUM(SUMIFS('Census Data'!W:W,'Census Data'!$A:$A,$A2631),SUMIFS('Census Data'!X:X,'Census Data'!$A:$A,$A2631))/SUMIFS('Census Data'!$F:$F,'Census Data'!$A:$A,$A2631)</f>
        <v>0.1937676267973554</v>
      </c>
      <c r="K2631" s="16">
        <f t="shared" si="83"/>
        <v>0.80623237320264463</v>
      </c>
      <c r="L2631" s="19">
        <f>'EPA Data'!D2632/SUM('EPA Data'!D:D)</f>
        <v>5.1885835044291827E-5</v>
      </c>
      <c r="M2631" s="19">
        <f>'EPA Data'!E2632/SUM('EPA Data'!E:E)</f>
        <v>5.1774338916329933E-5</v>
      </c>
      <c r="N2631" s="19">
        <f>'EPA Data'!F2632/SUM('EPA Data'!F:F)</f>
        <v>6.9393771889461641E-5</v>
      </c>
      <c r="O2631" s="19">
        <f>'EPA Data'!G2632/SUM('EPA Data'!G:G)</f>
        <v>2.8981440615426966E-5</v>
      </c>
      <c r="P2631" s="19">
        <f>'EPA Data'!H2632/SUM('EPA Data'!H:H)</f>
        <v>4.3603509018157318E-5</v>
      </c>
      <c r="Q2631" s="19">
        <f>'EPA Data'!I2632/SUM('EPA Data'!I:I)</f>
        <v>5.0390351172072816E-5</v>
      </c>
      <c r="R2631" s="19">
        <f>'EPA Data'!J2632/SUM('EPA Data'!J:J)</f>
        <v>3.1192707237540696E-5</v>
      </c>
      <c r="S2631" s="19">
        <f>'EPA Data'!K2632/SUM('EPA Data'!K:K)</f>
        <v>9.4326204907017546E-5</v>
      </c>
      <c r="T2631" s="19">
        <f>'EPA Data'!L2632/SUM('EPA Data'!L:L)</f>
        <v>7.902606314621677E-5</v>
      </c>
      <c r="U2631" s="19">
        <f>'EPA Data'!M2632/SUM('EPA Data'!M:M)</f>
        <v>1.2222663802893328E-5</v>
      </c>
      <c r="V2631" s="19">
        <f>'EPA Data'!N2632/SUM('EPA Data'!N:N)</f>
        <v>2.1452400208495813E-5</v>
      </c>
      <c r="W2631" s="19">
        <f>'EPA Data'!O2632/SUM('EPA Data'!O:O)</f>
        <v>1.6505645276653856E-5</v>
      </c>
      <c r="X2631" s="19">
        <f>'EPA Data'!P2632/SUM('EPA Data'!P:P)</f>
        <v>8.1736767724272845E-5</v>
      </c>
    </row>
    <row r="2632" spans="1:24" x14ac:dyDescent="0.35">
      <c r="A2632" s="13" t="s">
        <v>4232</v>
      </c>
      <c r="B2632" s="13" t="s">
        <v>2587</v>
      </c>
      <c r="C2632" s="18" t="s">
        <v>1118</v>
      </c>
      <c r="D2632" s="14">
        <f>SUMIFS('Census Data'!G:G,'Census Data'!$A:$A,$A2632)/SUMIFS('Census Data'!$F:$F,'Census Data'!$A:$A,$A2632)</f>
        <v>0.5888088808880888</v>
      </c>
      <c r="E2632" s="16">
        <f>SUMIFS('Census Data'!H:H,'Census Data'!$A:$A,$A2632)/SUMIFS('Census Data'!$F:$F,'Census Data'!$A:$A,$A2632)</f>
        <v>0.4111911191119112</v>
      </c>
      <c r="F2632" s="14">
        <f>SUM(SUMIFS('Census Data'!I:I,'Census Data'!$A:$A,$A2632),SUMIFS('Census Data'!J:J,'Census Data'!$A:$A,$A2632))/SUMIFS('Census Data'!$F:$F,'Census Data'!$A:$A,$A2632)</f>
        <v>0.9411941194119412</v>
      </c>
      <c r="G2632" s="14">
        <f>SUM(SUMIFS('Census Data'!K:K,'Census Data'!$A:$A,$A2632),SUMIFS('Census Data'!L:L,'Census Data'!$A:$A,$A2632))/SUMIFS('Census Data'!$F:$F,'Census Data'!$A:$A,$A2632)</f>
        <v>2.4452445244524453E-2</v>
      </c>
      <c r="H2632" s="14">
        <f>SUM(SUMIFS('Census Data'!O:O,'Census Data'!$A:$A,$A2632),SUMIFS('Census Data'!P:P,'Census Data'!$A:$A,$A2632))/SUMIFS('Census Data'!$F:$F,'Census Data'!$A:$A,$A2632)</f>
        <v>7.9507950795079507E-3</v>
      </c>
      <c r="I2632" s="16">
        <f t="shared" si="82"/>
        <v>2.6402640264026389E-2</v>
      </c>
      <c r="J2632" s="14">
        <f>SUM(SUMIFS('Census Data'!W:W,'Census Data'!$A:$A,$A2632),SUMIFS('Census Data'!X:X,'Census Data'!$A:$A,$A2632))/SUMIFS('Census Data'!$F:$F,'Census Data'!$A:$A,$A2632)</f>
        <v>0.74722472247224725</v>
      </c>
      <c r="K2632" s="16">
        <f t="shared" si="83"/>
        <v>0.25277527752775275</v>
      </c>
      <c r="L2632" s="19">
        <f>'EPA Data'!D2633/SUM('EPA Data'!D:D)</f>
        <v>5.3409504622377235E-6</v>
      </c>
      <c r="M2632" s="19">
        <f>'EPA Data'!E2633/SUM('EPA Data'!E:E)</f>
        <v>4.4230928384239346E-6</v>
      </c>
      <c r="N2632" s="19">
        <f>'EPA Data'!F2633/SUM('EPA Data'!F:F)</f>
        <v>9.2515786777531852E-6</v>
      </c>
      <c r="O2632" s="19">
        <f>'EPA Data'!G2633/SUM('EPA Data'!G:G)</f>
        <v>3.8749975437036636E-6</v>
      </c>
      <c r="P2632" s="19">
        <f>'EPA Data'!H2633/SUM('EPA Data'!H:H)</f>
        <v>3.9546919469423536E-6</v>
      </c>
      <c r="Q2632" s="19">
        <f>'EPA Data'!I2633/SUM('EPA Data'!I:I)</f>
        <v>6.5562909957161061E-6</v>
      </c>
      <c r="R2632" s="19">
        <f>'EPA Data'!J2633/SUM('EPA Data'!J:J)</f>
        <v>5.7635919244614628E-6</v>
      </c>
      <c r="S2632" s="19">
        <f>'EPA Data'!K2633/SUM('EPA Data'!K:K)</f>
        <v>1.9430249484691314E-5</v>
      </c>
      <c r="T2632" s="19">
        <f>'EPA Data'!L2633/SUM('EPA Data'!L:L)</f>
        <v>1.2648389827735012E-5</v>
      </c>
      <c r="U2632" s="19">
        <f>'EPA Data'!M2633/SUM('EPA Data'!M:M)</f>
        <v>1.2145444959224899E-6</v>
      </c>
      <c r="V2632" s="19">
        <f>'EPA Data'!N2633/SUM('EPA Data'!N:N)</f>
        <v>1.5327081319888565E-6</v>
      </c>
      <c r="W2632" s="19">
        <f>'EPA Data'!O2633/SUM('EPA Data'!O:O)</f>
        <v>2.0992020902098248E-6</v>
      </c>
      <c r="X2632" s="19">
        <f>'EPA Data'!P2633/SUM('EPA Data'!P:P)</f>
        <v>9.8145153474409396E-6</v>
      </c>
    </row>
    <row r="2633" spans="1:24" x14ac:dyDescent="0.35">
      <c r="A2633" s="13" t="s">
        <v>4233</v>
      </c>
      <c r="B2633" s="13" t="s">
        <v>2587</v>
      </c>
      <c r="C2633" s="18" t="s">
        <v>4234</v>
      </c>
      <c r="D2633" s="14">
        <f>SUMIFS('Census Data'!G:G,'Census Data'!$A:$A,$A2633)/SUMIFS('Census Data'!$F:$F,'Census Data'!$A:$A,$A2633)</f>
        <v>0.49223281879854486</v>
      </c>
      <c r="E2633" s="16">
        <f>SUMIFS('Census Data'!H:H,'Census Data'!$A:$A,$A2633)/SUMIFS('Census Data'!$F:$F,'Census Data'!$A:$A,$A2633)</f>
        <v>0.50776718120145514</v>
      </c>
      <c r="F2633" s="14">
        <f>SUM(SUMIFS('Census Data'!I:I,'Census Data'!$A:$A,$A2633),SUMIFS('Census Data'!J:J,'Census Data'!$A:$A,$A2633))/SUMIFS('Census Data'!$F:$F,'Census Data'!$A:$A,$A2633)</f>
        <v>0.90748205682823713</v>
      </c>
      <c r="G2633" s="14">
        <f>SUM(SUMIFS('Census Data'!K:K,'Census Data'!$A:$A,$A2633),SUMIFS('Census Data'!L:L,'Census Data'!$A:$A,$A2633))/SUMIFS('Census Data'!$F:$F,'Census Data'!$A:$A,$A2633)</f>
        <v>6.5529446465440955E-2</v>
      </c>
      <c r="H2633" s="14">
        <f>SUM(SUMIFS('Census Data'!O:O,'Census Data'!$A:$A,$A2633),SUMIFS('Census Data'!P:P,'Census Data'!$A:$A,$A2633))/SUMIFS('Census Data'!$F:$F,'Census Data'!$A:$A,$A2633)</f>
        <v>5.2600530921246679E-3</v>
      </c>
      <c r="I2633" s="16">
        <f t="shared" si="82"/>
        <v>2.1728443614197235E-2</v>
      </c>
      <c r="J2633" s="14">
        <f>SUM(SUMIFS('Census Data'!W:W,'Census Data'!$A:$A,$A2633),SUMIFS('Census Data'!X:X,'Census Data'!$A:$A,$A2633))/SUMIFS('Census Data'!$F:$F,'Census Data'!$A:$A,$A2633)</f>
        <v>0.19373709566414316</v>
      </c>
      <c r="K2633" s="16">
        <f t="shared" si="83"/>
        <v>0.8062629043358569</v>
      </c>
      <c r="L2633" s="19">
        <f>'EPA Data'!D2634/SUM('EPA Data'!D:D)</f>
        <v>6.0375369047594829E-5</v>
      </c>
      <c r="M2633" s="19">
        <f>'EPA Data'!E2634/SUM('EPA Data'!E:E)</f>
        <v>4.9503252298410357E-5</v>
      </c>
      <c r="N2633" s="19">
        <f>'EPA Data'!F2634/SUM('EPA Data'!F:F)</f>
        <v>7.9117392519374082E-5</v>
      </c>
      <c r="O2633" s="19">
        <f>'EPA Data'!G2634/SUM('EPA Data'!G:G)</f>
        <v>2.8656665200071568E-5</v>
      </c>
      <c r="P2633" s="19">
        <f>'EPA Data'!H2634/SUM('EPA Data'!H:H)</f>
        <v>3.4566463601099147E-5</v>
      </c>
      <c r="Q2633" s="19">
        <f>'EPA Data'!I2634/SUM('EPA Data'!I:I)</f>
        <v>4.9101248761118729E-5</v>
      </c>
      <c r="R2633" s="19">
        <f>'EPA Data'!J2634/SUM('EPA Data'!J:J)</f>
        <v>3.5231674392876519E-5</v>
      </c>
      <c r="S2633" s="19">
        <f>'EPA Data'!K2634/SUM('EPA Data'!K:K)</f>
        <v>8.9305510526196879E-5</v>
      </c>
      <c r="T2633" s="19">
        <f>'EPA Data'!L2634/SUM('EPA Data'!L:L)</f>
        <v>8.1986722212208139E-5</v>
      </c>
      <c r="U2633" s="19">
        <f>'EPA Data'!M2634/SUM('EPA Data'!M:M)</f>
        <v>1.0457943402560156E-5</v>
      </c>
      <c r="V2633" s="19">
        <f>'EPA Data'!N2634/SUM('EPA Data'!N:N)</f>
        <v>1.2947971377625183E-5</v>
      </c>
      <c r="W2633" s="19">
        <f>'EPA Data'!O2634/SUM('EPA Data'!O:O)</f>
        <v>1.6816326593219611E-5</v>
      </c>
      <c r="X2633" s="19">
        <f>'EPA Data'!P2634/SUM('EPA Data'!P:P)</f>
        <v>6.9711256704006505E-5</v>
      </c>
    </row>
    <row r="2634" spans="1:24" x14ac:dyDescent="0.35">
      <c r="A2634" s="13" t="s">
        <v>4235</v>
      </c>
      <c r="B2634" s="13" t="s">
        <v>2587</v>
      </c>
      <c r="C2634" s="18" t="s">
        <v>102</v>
      </c>
      <c r="D2634" s="14">
        <f>SUMIFS('Census Data'!G:G,'Census Data'!$A:$A,$A2634)/SUMIFS('Census Data'!$F:$F,'Census Data'!$A:$A,$A2634)</f>
        <v>0.50408968712463531</v>
      </c>
      <c r="E2634" s="16">
        <f>SUMIFS('Census Data'!H:H,'Census Data'!$A:$A,$A2634)/SUMIFS('Census Data'!$F:$F,'Census Data'!$A:$A,$A2634)</f>
        <v>0.49591031287536463</v>
      </c>
      <c r="F2634" s="14">
        <f>SUM(SUMIFS('Census Data'!I:I,'Census Data'!$A:$A,$A2634),SUMIFS('Census Data'!J:J,'Census Data'!$A:$A,$A2634))/SUMIFS('Census Data'!$F:$F,'Census Data'!$A:$A,$A2634)</f>
        <v>0.85963507407195561</v>
      </c>
      <c r="G2634" s="14">
        <f>SUM(SUMIFS('Census Data'!K:K,'Census Data'!$A:$A,$A2634),SUMIFS('Census Data'!L:L,'Census Data'!$A:$A,$A2634))/SUMIFS('Census Data'!$F:$F,'Census Data'!$A:$A,$A2634)</f>
        <v>0.10375793628095864</v>
      </c>
      <c r="H2634" s="14">
        <f>SUM(SUMIFS('Census Data'!O:O,'Census Data'!$A:$A,$A2634),SUMIFS('Census Data'!P:P,'Census Data'!$A:$A,$A2634))/SUMIFS('Census Data'!$F:$F,'Census Data'!$A:$A,$A2634)</f>
        <v>5.6626437110335751E-3</v>
      </c>
      <c r="I2634" s="16">
        <f t="shared" si="82"/>
        <v>3.094434593605222E-2</v>
      </c>
      <c r="J2634" s="14">
        <f>SUM(SUMIFS('Census Data'!W:W,'Census Data'!$A:$A,$A2634),SUMIFS('Census Data'!X:X,'Census Data'!$A:$A,$A2634))/SUMIFS('Census Data'!$F:$F,'Census Data'!$A:$A,$A2634)</f>
        <v>0.25544814963107021</v>
      </c>
      <c r="K2634" s="16">
        <f t="shared" si="83"/>
        <v>0.74455185036892979</v>
      </c>
      <c r="L2634" s="19">
        <f>'EPA Data'!D2635/SUM('EPA Data'!D:D)</f>
        <v>5.2441879770148864E-5</v>
      </c>
      <c r="M2634" s="19">
        <f>'EPA Data'!E2635/SUM('EPA Data'!E:E)</f>
        <v>5.2434205224616015E-5</v>
      </c>
      <c r="N2634" s="19">
        <f>'EPA Data'!F2635/SUM('EPA Data'!F:F)</f>
        <v>6.4278083905255231E-5</v>
      </c>
      <c r="O2634" s="19">
        <f>'EPA Data'!G2635/SUM('EPA Data'!G:G)</f>
        <v>2.4032788820270974E-5</v>
      </c>
      <c r="P2634" s="19">
        <f>'EPA Data'!H2635/SUM('EPA Data'!H:H)</f>
        <v>3.1460538290164626E-5</v>
      </c>
      <c r="Q2634" s="19">
        <f>'EPA Data'!I2635/SUM('EPA Data'!I:I)</f>
        <v>3.5951739617841509E-5</v>
      </c>
      <c r="R2634" s="19">
        <f>'EPA Data'!J2635/SUM('EPA Data'!J:J)</f>
        <v>3.3090167040417878E-5</v>
      </c>
      <c r="S2634" s="19">
        <f>'EPA Data'!K2635/SUM('EPA Data'!K:K)</f>
        <v>6.8942795255728787E-5</v>
      </c>
      <c r="T2634" s="19">
        <f>'EPA Data'!L2635/SUM('EPA Data'!L:L)</f>
        <v>6.0598551435698371E-5</v>
      </c>
      <c r="U2634" s="19">
        <f>'EPA Data'!M2635/SUM('EPA Data'!M:M)</f>
        <v>9.5874485995538491E-6</v>
      </c>
      <c r="V2634" s="19">
        <f>'EPA Data'!N2635/SUM('EPA Data'!N:N)</f>
        <v>1.2895618293766774E-5</v>
      </c>
      <c r="W2634" s="19">
        <f>'EPA Data'!O2635/SUM('EPA Data'!O:O)</f>
        <v>1.2751841647291375E-5</v>
      </c>
      <c r="X2634" s="19">
        <f>'EPA Data'!P2635/SUM('EPA Data'!P:P)</f>
        <v>5.9367551603984368E-5</v>
      </c>
    </row>
    <row r="2635" spans="1:24" x14ac:dyDescent="0.35">
      <c r="A2635" s="13" t="s">
        <v>4236</v>
      </c>
      <c r="B2635" s="13" t="s">
        <v>2587</v>
      </c>
      <c r="C2635" s="18" t="s">
        <v>641</v>
      </c>
      <c r="D2635" s="14">
        <f>SUMIFS('Census Data'!G:G,'Census Data'!$A:$A,$A2635)/SUMIFS('Census Data'!$F:$F,'Census Data'!$A:$A,$A2635)</f>
        <v>0.50060444105109114</v>
      </c>
      <c r="E2635" s="16">
        <f>SUMIFS('Census Data'!H:H,'Census Data'!$A:$A,$A2635)/SUMIFS('Census Data'!$F:$F,'Census Data'!$A:$A,$A2635)</f>
        <v>0.4993955589489088</v>
      </c>
      <c r="F2635" s="14">
        <f>SUM(SUMIFS('Census Data'!I:I,'Census Data'!$A:$A,$A2635),SUMIFS('Census Data'!J:J,'Census Data'!$A:$A,$A2635))/SUMIFS('Census Data'!$F:$F,'Census Data'!$A:$A,$A2635)</f>
        <v>0.89368200038175227</v>
      </c>
      <c r="G2635" s="14">
        <f>SUM(SUMIFS('Census Data'!K:K,'Census Data'!$A:$A,$A2635),SUMIFS('Census Data'!L:L,'Census Data'!$A:$A,$A2635))/SUMIFS('Census Data'!$F:$F,'Census Data'!$A:$A,$A2635)</f>
        <v>7.2342050009543801E-2</v>
      </c>
      <c r="H2635" s="14">
        <f>SUM(SUMIFS('Census Data'!O:O,'Census Data'!$A:$A,$A2635),SUMIFS('Census Data'!P:P,'Census Data'!$A:$A,$A2635))/SUMIFS('Census Data'!$F:$F,'Census Data'!$A:$A,$A2635)</f>
        <v>8.33492396767831E-3</v>
      </c>
      <c r="I2635" s="16">
        <f t="shared" si="82"/>
        <v>2.5641025641025661E-2</v>
      </c>
      <c r="J2635" s="14">
        <f>SUM(SUMIFS('Census Data'!W:W,'Census Data'!$A:$A,$A2635),SUMIFS('Census Data'!X:X,'Census Data'!$A:$A,$A2635))/SUMIFS('Census Data'!$F:$F,'Census Data'!$A:$A,$A2635)</f>
        <v>0.15588216580772413</v>
      </c>
      <c r="K2635" s="16">
        <f t="shared" si="83"/>
        <v>0.84411783419227593</v>
      </c>
      <c r="L2635" s="19">
        <f>'EPA Data'!D2636/SUM('EPA Data'!D:D)</f>
        <v>8.6151081331506534E-5</v>
      </c>
      <c r="M2635" s="19">
        <f>'EPA Data'!E2636/SUM('EPA Data'!E:E)</f>
        <v>9.2361644687803337E-5</v>
      </c>
      <c r="N2635" s="19">
        <f>'EPA Data'!F2636/SUM('EPA Data'!F:F)</f>
        <v>1.3673303661936883E-4</v>
      </c>
      <c r="O2635" s="19">
        <f>'EPA Data'!G2636/SUM('EPA Data'!G:G)</f>
        <v>3.6516571459053628E-5</v>
      </c>
      <c r="P2635" s="19">
        <f>'EPA Data'!H2636/SUM('EPA Data'!H:H)</f>
        <v>5.2250621825818236E-5</v>
      </c>
      <c r="Q2635" s="19">
        <f>'EPA Data'!I2636/SUM('EPA Data'!I:I)</f>
        <v>6.9912843671233031E-5</v>
      </c>
      <c r="R2635" s="19">
        <f>'EPA Data'!J2636/SUM('EPA Data'!J:J)</f>
        <v>5.0417709335694513E-5</v>
      </c>
      <c r="S2635" s="19">
        <f>'EPA Data'!K2636/SUM('EPA Data'!K:K)</f>
        <v>9.6002732022327825E-5</v>
      </c>
      <c r="T2635" s="19">
        <f>'EPA Data'!L2636/SUM('EPA Data'!L:L)</f>
        <v>9.649480187475811E-5</v>
      </c>
      <c r="U2635" s="19">
        <f>'EPA Data'!M2636/SUM('EPA Data'!M:M)</f>
        <v>1.3933985746900849E-5</v>
      </c>
      <c r="V2635" s="19">
        <f>'EPA Data'!N2636/SUM('EPA Data'!N:N)</f>
        <v>2.2206653033605199E-5</v>
      </c>
      <c r="W2635" s="19">
        <f>'EPA Data'!O2636/SUM('EPA Data'!O:O)</f>
        <v>2.2772070032191077E-5</v>
      </c>
      <c r="X2635" s="19">
        <f>'EPA Data'!P2636/SUM('EPA Data'!P:P)</f>
        <v>8.6618296756185343E-5</v>
      </c>
    </row>
    <row r="2636" spans="1:24" x14ac:dyDescent="0.35">
      <c r="A2636" s="13" t="s">
        <v>4237</v>
      </c>
      <c r="B2636" s="13" t="s">
        <v>2587</v>
      </c>
      <c r="C2636" s="18" t="s">
        <v>645</v>
      </c>
      <c r="D2636" s="14">
        <f>SUMIFS('Census Data'!G:G,'Census Data'!$A:$A,$A2636)/SUMIFS('Census Data'!$F:$F,'Census Data'!$A:$A,$A2636)</f>
        <v>0.49749538911503749</v>
      </c>
      <c r="E2636" s="16">
        <f>SUMIFS('Census Data'!H:H,'Census Data'!$A:$A,$A2636)/SUMIFS('Census Data'!$F:$F,'Census Data'!$A:$A,$A2636)</f>
        <v>0.50250461088496257</v>
      </c>
      <c r="F2636" s="14">
        <f>SUM(SUMIFS('Census Data'!I:I,'Census Data'!$A:$A,$A2636),SUMIFS('Census Data'!J:J,'Census Data'!$A:$A,$A2636))/SUMIFS('Census Data'!$F:$F,'Census Data'!$A:$A,$A2636)</f>
        <v>0.86741386648623287</v>
      </c>
      <c r="G2636" s="14">
        <f>SUM(SUMIFS('Census Data'!K:K,'Census Data'!$A:$A,$A2636),SUMIFS('Census Data'!L:L,'Census Data'!$A:$A,$A2636))/SUMIFS('Census Data'!$F:$F,'Census Data'!$A:$A,$A2636)</f>
        <v>9.2425052656851941E-2</v>
      </c>
      <c r="H2636" s="14">
        <f>SUM(SUMIFS('Census Data'!O:O,'Census Data'!$A:$A,$A2636),SUMIFS('Census Data'!P:P,'Census Data'!$A:$A,$A2636))/SUMIFS('Census Data'!$F:$F,'Census Data'!$A:$A,$A2636)</f>
        <v>7.1591491962327159E-3</v>
      </c>
      <c r="I2636" s="16">
        <f t="shared" si="82"/>
        <v>3.3001931660682438E-2</v>
      </c>
      <c r="J2636" s="14">
        <f>SUM(SUMIFS('Census Data'!W:W,'Census Data'!$A:$A,$A2636),SUMIFS('Census Data'!X:X,'Census Data'!$A:$A,$A2636))/SUMIFS('Census Data'!$F:$F,'Census Data'!$A:$A,$A2636)</f>
        <v>0.3351049317370759</v>
      </c>
      <c r="K2636" s="16">
        <f t="shared" si="83"/>
        <v>0.6648950682629241</v>
      </c>
      <c r="L2636" s="19">
        <f>'EPA Data'!D2637/SUM('EPA Data'!D:D)</f>
        <v>2.8476729515160851E-4</v>
      </c>
      <c r="M2636" s="19">
        <f>'EPA Data'!E2637/SUM('EPA Data'!E:E)</f>
        <v>2.4794992725736596E-4</v>
      </c>
      <c r="N2636" s="19">
        <f>'EPA Data'!F2637/SUM('EPA Data'!F:F)</f>
        <v>3.2552695862089748E-4</v>
      </c>
      <c r="O2636" s="19">
        <f>'EPA Data'!G2637/SUM('EPA Data'!G:G)</f>
        <v>2.6435412820369908E-4</v>
      </c>
      <c r="P2636" s="19">
        <f>'EPA Data'!H2637/SUM('EPA Data'!H:H)</f>
        <v>2.6477674489023038E-4</v>
      </c>
      <c r="Q2636" s="19">
        <f>'EPA Data'!I2637/SUM('EPA Data'!I:I)</f>
        <v>3.9478087077762341E-4</v>
      </c>
      <c r="R2636" s="19">
        <f>'EPA Data'!J2637/SUM('EPA Data'!J:J)</f>
        <v>3.1026367450441518E-4</v>
      </c>
      <c r="S2636" s="19">
        <f>'EPA Data'!K2637/SUM('EPA Data'!K:K)</f>
        <v>3.9621072689027863E-4</v>
      </c>
      <c r="T2636" s="19">
        <f>'EPA Data'!L2637/SUM('EPA Data'!L:L)</f>
        <v>4.5358947601134846E-4</v>
      </c>
      <c r="U2636" s="19">
        <f>'EPA Data'!M2637/SUM('EPA Data'!M:M)</f>
        <v>8.0729849788033648E-5</v>
      </c>
      <c r="V2636" s="19">
        <f>'EPA Data'!N2637/SUM('EPA Data'!N:N)</f>
        <v>1.1234143686269789E-4</v>
      </c>
      <c r="W2636" s="19">
        <f>'EPA Data'!O2637/SUM('EPA Data'!O:O)</f>
        <v>9.0660087453392905E-5</v>
      </c>
      <c r="X2636" s="19">
        <f>'EPA Data'!P2637/SUM('EPA Data'!P:P)</f>
        <v>2.1633412144023975E-4</v>
      </c>
    </row>
    <row r="2637" spans="1:24" x14ac:dyDescent="0.35">
      <c r="A2637" s="13" t="s">
        <v>4238</v>
      </c>
      <c r="B2637" s="13" t="s">
        <v>2587</v>
      </c>
      <c r="C2637" s="18" t="s">
        <v>104</v>
      </c>
      <c r="D2637" s="14">
        <f>SUMIFS('Census Data'!G:G,'Census Data'!$A:$A,$A2637)/SUMIFS('Census Data'!$F:$F,'Census Data'!$A:$A,$A2637)</f>
        <v>0.50476319472662423</v>
      </c>
      <c r="E2637" s="16">
        <f>SUMIFS('Census Data'!H:H,'Census Data'!$A:$A,$A2637)/SUMIFS('Census Data'!$F:$F,'Census Data'!$A:$A,$A2637)</f>
        <v>0.49523680527337577</v>
      </c>
      <c r="F2637" s="14">
        <f>SUM(SUMIFS('Census Data'!I:I,'Census Data'!$A:$A,$A2637),SUMIFS('Census Data'!J:J,'Census Data'!$A:$A,$A2637))/SUMIFS('Census Data'!$F:$F,'Census Data'!$A:$A,$A2637)</f>
        <v>0.78125423269673577</v>
      </c>
      <c r="G2637" s="14">
        <f>SUM(SUMIFS('Census Data'!K:K,'Census Data'!$A:$A,$A2637),SUMIFS('Census Data'!L:L,'Census Data'!$A:$A,$A2637))/SUMIFS('Census Data'!$F:$F,'Census Data'!$A:$A,$A2637)</f>
        <v>0.17504176260779267</v>
      </c>
      <c r="H2637" s="14">
        <f>SUM(SUMIFS('Census Data'!O:O,'Census Data'!$A:$A,$A2637),SUMIFS('Census Data'!P:P,'Census Data'!$A:$A,$A2637))/SUMIFS('Census Data'!$F:$F,'Census Data'!$A:$A,$A2637)</f>
        <v>1.024876969614881E-2</v>
      </c>
      <c r="I2637" s="16">
        <f t="shared" si="82"/>
        <v>3.3455234999322681E-2</v>
      </c>
      <c r="J2637" s="14">
        <f>SUM(SUMIFS('Census Data'!W:W,'Census Data'!$A:$A,$A2637),SUMIFS('Census Data'!X:X,'Census Data'!$A:$A,$A2637))/SUMIFS('Census Data'!$F:$F,'Census Data'!$A:$A,$A2637)</f>
        <v>0.22624046232335546</v>
      </c>
      <c r="K2637" s="16">
        <f t="shared" si="83"/>
        <v>0.77375953767664452</v>
      </c>
      <c r="L2637" s="19">
        <f>'EPA Data'!D2638/SUM('EPA Data'!D:D)</f>
        <v>1.1658131830026751E-4</v>
      </c>
      <c r="M2637" s="19">
        <f>'EPA Data'!E2638/SUM('EPA Data'!E:E)</f>
        <v>1.7111434431299114E-4</v>
      </c>
      <c r="N2637" s="19">
        <f>'EPA Data'!F2638/SUM('EPA Data'!F:F)</f>
        <v>1.6427181262007598E-4</v>
      </c>
      <c r="O2637" s="19">
        <f>'EPA Data'!G2638/SUM('EPA Data'!G:G)</f>
        <v>4.0424762162341741E-5</v>
      </c>
      <c r="P2637" s="19">
        <f>'EPA Data'!H2638/SUM('EPA Data'!H:H)</f>
        <v>6.4748922187253438E-5</v>
      </c>
      <c r="Q2637" s="19">
        <f>'EPA Data'!I2638/SUM('EPA Data'!I:I)</f>
        <v>6.5560970720681384E-5</v>
      </c>
      <c r="R2637" s="19">
        <f>'EPA Data'!J2638/SUM('EPA Data'!J:J)</f>
        <v>5.9232116029507723E-5</v>
      </c>
      <c r="S2637" s="19">
        <f>'EPA Data'!K2638/SUM('EPA Data'!K:K)</f>
        <v>1.2584371430993135E-4</v>
      </c>
      <c r="T2637" s="19">
        <f>'EPA Data'!L2638/SUM('EPA Data'!L:L)</f>
        <v>1.0109906514908901E-4</v>
      </c>
      <c r="U2637" s="19">
        <f>'EPA Data'!M2638/SUM('EPA Data'!M:M)</f>
        <v>1.5480371994488463E-5</v>
      </c>
      <c r="V2637" s="19">
        <f>'EPA Data'!N2638/SUM('EPA Data'!N:N)</f>
        <v>2.7291414905526995E-5</v>
      </c>
      <c r="W2637" s="19">
        <f>'EPA Data'!O2638/SUM('EPA Data'!O:O)</f>
        <v>2.3891004537299968E-5</v>
      </c>
      <c r="X2637" s="19">
        <f>'EPA Data'!P2638/SUM('EPA Data'!P:P)</f>
        <v>1.2378909098312304E-4</v>
      </c>
    </row>
    <row r="2638" spans="1:24" x14ac:dyDescent="0.35">
      <c r="A2638" s="13" t="s">
        <v>4239</v>
      </c>
      <c r="B2638" s="13" t="s">
        <v>2587</v>
      </c>
      <c r="C2638" s="18" t="s">
        <v>4240</v>
      </c>
      <c r="D2638" s="14">
        <f>SUMIFS('Census Data'!G:G,'Census Data'!$A:$A,$A2638)/SUMIFS('Census Data'!$F:$F,'Census Data'!$A:$A,$A2638)</f>
        <v>0.51538965291421091</v>
      </c>
      <c r="E2638" s="16">
        <f>SUMIFS('Census Data'!H:H,'Census Data'!$A:$A,$A2638)/SUMIFS('Census Data'!$F:$F,'Census Data'!$A:$A,$A2638)</f>
        <v>0.48461034708578915</v>
      </c>
      <c r="F2638" s="14">
        <f>SUM(SUMIFS('Census Data'!I:I,'Census Data'!$A:$A,$A2638),SUMIFS('Census Data'!J:J,'Census Data'!$A:$A,$A2638))/SUMIFS('Census Data'!$F:$F,'Census Data'!$A:$A,$A2638)</f>
        <v>0.91486574983628033</v>
      </c>
      <c r="G2638" s="14">
        <f>SUM(SUMIFS('Census Data'!K:K,'Census Data'!$A:$A,$A2638),SUMIFS('Census Data'!L:L,'Census Data'!$A:$A,$A2638))/SUMIFS('Census Data'!$F:$F,'Census Data'!$A:$A,$A2638)</f>
        <v>2.0301244269810084E-2</v>
      </c>
      <c r="H2638" s="14">
        <f>SUM(SUMIFS('Census Data'!O:O,'Census Data'!$A:$A,$A2638),SUMIFS('Census Data'!P:P,'Census Data'!$A:$A,$A2638))/SUMIFS('Census Data'!$F:$F,'Census Data'!$A:$A,$A2638)</f>
        <v>8.840864440078585E-3</v>
      </c>
      <c r="I2638" s="16">
        <f t="shared" si="82"/>
        <v>5.5992141453831024E-2</v>
      </c>
      <c r="J2638" s="14">
        <f>SUM(SUMIFS('Census Data'!W:W,'Census Data'!$A:$A,$A2638),SUMIFS('Census Data'!X:X,'Census Data'!$A:$A,$A2638))/SUMIFS('Census Data'!$F:$F,'Census Data'!$A:$A,$A2638)</f>
        <v>0.36476751800916829</v>
      </c>
      <c r="K2638" s="16">
        <f t="shared" si="83"/>
        <v>0.63523248199083171</v>
      </c>
      <c r="L2638" s="19">
        <f>'EPA Data'!D2639/SUM('EPA Data'!D:D)</f>
        <v>1.5361724120383654E-6</v>
      </c>
      <c r="M2638" s="19">
        <f>'EPA Data'!E2639/SUM('EPA Data'!E:E)</f>
        <v>4.9628582287760804E-6</v>
      </c>
      <c r="N2638" s="19">
        <f>'EPA Data'!F2639/SUM('EPA Data'!F:F)</f>
        <v>7.1087991814814653E-6</v>
      </c>
      <c r="O2638" s="19">
        <f>'EPA Data'!G2639/SUM('EPA Data'!G:G)</f>
        <v>1.6958874361406112E-6</v>
      </c>
      <c r="P2638" s="19">
        <f>'EPA Data'!H2639/SUM('EPA Data'!H:H)</f>
        <v>4.2580987526694487E-6</v>
      </c>
      <c r="Q2638" s="19">
        <f>'EPA Data'!I2639/SUM('EPA Data'!I:I)</f>
        <v>3.1727603096592312E-6</v>
      </c>
      <c r="R2638" s="19">
        <f>'EPA Data'!J2639/SUM('EPA Data'!J:J)</f>
        <v>2.5809822346395633E-6</v>
      </c>
      <c r="S2638" s="19">
        <f>'EPA Data'!K2639/SUM('EPA Data'!K:K)</f>
        <v>1.6166773688803895E-5</v>
      </c>
      <c r="T2638" s="19">
        <f>'EPA Data'!L2639/SUM('EPA Data'!L:L)</f>
        <v>6.6533107554690136E-6</v>
      </c>
      <c r="U2638" s="19">
        <f>'EPA Data'!M2639/SUM('EPA Data'!M:M)</f>
        <v>7.5394869548437773E-7</v>
      </c>
      <c r="V2638" s="19">
        <f>'EPA Data'!N2639/SUM('EPA Data'!N:N)</f>
        <v>1.7834039465543588E-6</v>
      </c>
      <c r="W2638" s="19">
        <f>'EPA Data'!O2639/SUM('EPA Data'!O:O)</f>
        <v>1.5478997042962765E-6</v>
      </c>
      <c r="X2638" s="19">
        <f>'EPA Data'!P2639/SUM('EPA Data'!P:P)</f>
        <v>1.5995916877724787E-5</v>
      </c>
    </row>
    <row r="2639" spans="1:24" x14ac:dyDescent="0.35">
      <c r="A2639" s="13" t="s">
        <v>4241</v>
      </c>
      <c r="B2639" s="13" t="s">
        <v>2587</v>
      </c>
      <c r="C2639" s="18" t="s">
        <v>4242</v>
      </c>
      <c r="D2639" s="14">
        <f>SUMIFS('Census Data'!G:G,'Census Data'!$A:$A,$A2639)/SUMIFS('Census Data'!$F:$F,'Census Data'!$A:$A,$A2639)</f>
        <v>0.56931086208417891</v>
      </c>
      <c r="E2639" s="16">
        <f>SUMIFS('Census Data'!H:H,'Census Data'!$A:$A,$A2639)/SUMIFS('Census Data'!$F:$F,'Census Data'!$A:$A,$A2639)</f>
        <v>0.43068913791582103</v>
      </c>
      <c r="F2639" s="14">
        <f>SUM(SUMIFS('Census Data'!I:I,'Census Data'!$A:$A,$A2639),SUMIFS('Census Data'!J:J,'Census Data'!$A:$A,$A2639))/SUMIFS('Census Data'!$F:$F,'Census Data'!$A:$A,$A2639)</f>
        <v>0.89632048001411802</v>
      </c>
      <c r="G2639" s="14">
        <f>SUM(SUMIFS('Census Data'!K:K,'Census Data'!$A:$A,$A2639),SUMIFS('Census Data'!L:L,'Census Data'!$A:$A,$A2639))/SUMIFS('Census Data'!$F:$F,'Census Data'!$A:$A,$A2639)</f>
        <v>6.6619606459013506E-2</v>
      </c>
      <c r="H2639" s="14">
        <f>SUM(SUMIFS('Census Data'!O:O,'Census Data'!$A:$A,$A2639),SUMIFS('Census Data'!P:P,'Census Data'!$A:$A,$A2639))/SUMIFS('Census Data'!$F:$F,'Census Data'!$A:$A,$A2639)</f>
        <v>9.3532162710667967E-3</v>
      </c>
      <c r="I2639" s="16">
        <f t="shared" si="82"/>
        <v>2.770669725580166E-2</v>
      </c>
      <c r="J2639" s="14">
        <f>SUM(SUMIFS('Census Data'!W:W,'Census Data'!$A:$A,$A2639),SUMIFS('Census Data'!X:X,'Census Data'!$A:$A,$A2639))/SUMIFS('Census Data'!$F:$F,'Census Data'!$A:$A,$A2639)</f>
        <v>0.42142415953410395</v>
      </c>
      <c r="K2639" s="16">
        <f t="shared" si="83"/>
        <v>0.57857584046589605</v>
      </c>
      <c r="L2639" s="19">
        <f>'EPA Data'!D2640/SUM('EPA Data'!D:D)</f>
        <v>1.7303093155131846E-5</v>
      </c>
      <c r="M2639" s="19">
        <f>'EPA Data'!E2640/SUM('EPA Data'!E:E)</f>
        <v>1.4898670004150341E-5</v>
      </c>
      <c r="N2639" s="19">
        <f>'EPA Data'!F2640/SUM('EPA Data'!F:F)</f>
        <v>2.4264724184502886E-5</v>
      </c>
      <c r="O2639" s="19">
        <f>'EPA Data'!G2640/SUM('EPA Data'!G:G)</f>
        <v>1.0313128474886929E-5</v>
      </c>
      <c r="P2639" s="19">
        <f>'EPA Data'!H2640/SUM('EPA Data'!H:H)</f>
        <v>1.2732321465003045E-5</v>
      </c>
      <c r="Q2639" s="19">
        <f>'EPA Data'!I2640/SUM('EPA Data'!I:I)</f>
        <v>1.8190866717247807E-5</v>
      </c>
      <c r="R2639" s="19">
        <f>'EPA Data'!J2640/SUM('EPA Data'!J:J)</f>
        <v>1.4731192213477418E-5</v>
      </c>
      <c r="S2639" s="19">
        <f>'EPA Data'!K2640/SUM('EPA Data'!K:K)</f>
        <v>3.992804246747975E-5</v>
      </c>
      <c r="T2639" s="19">
        <f>'EPA Data'!L2640/SUM('EPA Data'!L:L)</f>
        <v>3.0617085049984886E-5</v>
      </c>
      <c r="U2639" s="19">
        <f>'EPA Data'!M2640/SUM('EPA Data'!M:M)</f>
        <v>3.5053795382589304E-6</v>
      </c>
      <c r="V2639" s="19">
        <f>'EPA Data'!N2640/SUM('EPA Data'!N:N)</f>
        <v>4.9205390963789372E-6</v>
      </c>
      <c r="W2639" s="19">
        <f>'EPA Data'!O2640/SUM('EPA Data'!O:O)</f>
        <v>5.612538372976462E-6</v>
      </c>
      <c r="X2639" s="19">
        <f>'EPA Data'!P2640/SUM('EPA Data'!P:P)</f>
        <v>3.0133566255738775E-5</v>
      </c>
    </row>
    <row r="2640" spans="1:24" x14ac:dyDescent="0.35">
      <c r="A2640" s="13" t="s">
        <v>4243</v>
      </c>
      <c r="B2640" s="13" t="s">
        <v>2587</v>
      </c>
      <c r="C2640" s="18" t="s">
        <v>4244</v>
      </c>
      <c r="D2640" s="14">
        <f>SUMIFS('Census Data'!G:G,'Census Data'!$A:$A,$A2640)/SUMIFS('Census Data'!$F:$F,'Census Data'!$A:$A,$A2640)</f>
        <v>0.48955195783132532</v>
      </c>
      <c r="E2640" s="16">
        <f>SUMIFS('Census Data'!H:H,'Census Data'!$A:$A,$A2640)/SUMIFS('Census Data'!$F:$F,'Census Data'!$A:$A,$A2640)</f>
        <v>0.51044804216867468</v>
      </c>
      <c r="F2640" s="14">
        <f>SUM(SUMIFS('Census Data'!I:I,'Census Data'!$A:$A,$A2640),SUMIFS('Census Data'!J:J,'Census Data'!$A:$A,$A2640))/SUMIFS('Census Data'!$F:$F,'Census Data'!$A:$A,$A2640)</f>
        <v>0.95590173192771088</v>
      </c>
      <c r="G2640" s="14">
        <f>SUM(SUMIFS('Census Data'!K:K,'Census Data'!$A:$A,$A2640),SUMIFS('Census Data'!L:L,'Census Data'!$A:$A,$A2640))/SUMIFS('Census Data'!$F:$F,'Census Data'!$A:$A,$A2640)</f>
        <v>1.2989457831325301E-2</v>
      </c>
      <c r="H2640" s="14">
        <f>SUM(SUMIFS('Census Data'!O:O,'Census Data'!$A:$A,$A2640),SUMIFS('Census Data'!P:P,'Census Data'!$A:$A,$A2640))/SUMIFS('Census Data'!$F:$F,'Census Data'!$A:$A,$A2640)</f>
        <v>6.730045180722892E-3</v>
      </c>
      <c r="I2640" s="16">
        <f t="shared" si="82"/>
        <v>2.4378765060240948E-2</v>
      </c>
      <c r="J2640" s="14">
        <f>SUM(SUMIFS('Census Data'!W:W,'Census Data'!$A:$A,$A2640),SUMIFS('Census Data'!X:X,'Census Data'!$A:$A,$A2640))/SUMIFS('Census Data'!$F:$F,'Census Data'!$A:$A,$A2640)</f>
        <v>0.11695218373493976</v>
      </c>
      <c r="K2640" s="16">
        <f t="shared" si="83"/>
        <v>0.88304781626506024</v>
      </c>
      <c r="L2640" s="19">
        <f>'EPA Data'!D2641/SUM('EPA Data'!D:D)</f>
        <v>6.0859474902104263E-5</v>
      </c>
      <c r="M2640" s="19">
        <f>'EPA Data'!E2641/SUM('EPA Data'!E:E)</f>
        <v>5.7565672061818863E-5</v>
      </c>
      <c r="N2640" s="19">
        <f>'EPA Data'!F2641/SUM('EPA Data'!F:F)</f>
        <v>7.8355212924257901E-5</v>
      </c>
      <c r="O2640" s="19">
        <f>'EPA Data'!G2641/SUM('EPA Data'!G:G)</f>
        <v>3.1359710314433793E-5</v>
      </c>
      <c r="P2640" s="19">
        <f>'EPA Data'!H2641/SUM('EPA Data'!H:H)</f>
        <v>4.7782026382102602E-5</v>
      </c>
      <c r="Q2640" s="19">
        <f>'EPA Data'!I2641/SUM('EPA Data'!I:I)</f>
        <v>5.6642682679593903E-5</v>
      </c>
      <c r="R2640" s="19">
        <f>'EPA Data'!J2641/SUM('EPA Data'!J:J)</f>
        <v>3.3041025282220264E-5</v>
      </c>
      <c r="S2640" s="19">
        <f>'EPA Data'!K2641/SUM('EPA Data'!K:K)</f>
        <v>1.1195339201803945E-4</v>
      </c>
      <c r="T2640" s="19">
        <f>'EPA Data'!L2641/SUM('EPA Data'!L:L)</f>
        <v>9.1706690727677873E-5</v>
      </c>
      <c r="U2640" s="19">
        <f>'EPA Data'!M2641/SUM('EPA Data'!M:M)</f>
        <v>1.3649243827257622E-5</v>
      </c>
      <c r="V2640" s="19">
        <f>'EPA Data'!N2641/SUM('EPA Data'!N:N)</f>
        <v>2.4244121462041536E-5</v>
      </c>
      <c r="W2640" s="19">
        <f>'EPA Data'!O2641/SUM('EPA Data'!O:O)</f>
        <v>1.8569991651283354E-5</v>
      </c>
      <c r="X2640" s="19">
        <f>'EPA Data'!P2641/SUM('EPA Data'!P:P)</f>
        <v>8.8339396132012361E-5</v>
      </c>
    </row>
    <row r="2641" spans="1:24" x14ac:dyDescent="0.35">
      <c r="A2641" s="13" t="s">
        <v>4245</v>
      </c>
      <c r="B2641" s="13" t="s">
        <v>2587</v>
      </c>
      <c r="C2641" s="18" t="s">
        <v>4246</v>
      </c>
      <c r="D2641" s="14">
        <f>SUMIFS('Census Data'!G:G,'Census Data'!$A:$A,$A2641)/SUMIFS('Census Data'!$F:$F,'Census Data'!$A:$A,$A2641)</f>
        <v>0.66666666666666663</v>
      </c>
      <c r="E2641" s="16">
        <f>SUMIFS('Census Data'!H:H,'Census Data'!$A:$A,$A2641)/SUMIFS('Census Data'!$F:$F,'Census Data'!$A:$A,$A2641)</f>
        <v>0.33333333333333331</v>
      </c>
      <c r="F2641" s="14">
        <f>SUM(SUMIFS('Census Data'!I:I,'Census Data'!$A:$A,$A2641),SUMIFS('Census Data'!J:J,'Census Data'!$A:$A,$A2641))/SUMIFS('Census Data'!$F:$F,'Census Data'!$A:$A,$A2641)</f>
        <v>0.88888888888888884</v>
      </c>
      <c r="G2641" s="14">
        <f>SUM(SUMIFS('Census Data'!K:K,'Census Data'!$A:$A,$A2641),SUMIFS('Census Data'!L:L,'Census Data'!$A:$A,$A2641))/SUMIFS('Census Data'!$F:$F,'Census Data'!$A:$A,$A2641)</f>
        <v>9.5238095238095233E-2</v>
      </c>
      <c r="H2641" s="14">
        <f>SUM(SUMIFS('Census Data'!O:O,'Census Data'!$A:$A,$A2641),SUMIFS('Census Data'!P:P,'Census Data'!$A:$A,$A2641))/SUMIFS('Census Data'!$F:$F,'Census Data'!$A:$A,$A2641)</f>
        <v>0</v>
      </c>
      <c r="I2641" s="16">
        <f t="shared" si="82"/>
        <v>1.5873015873015928E-2</v>
      </c>
      <c r="J2641" s="14">
        <f>SUM(SUMIFS('Census Data'!W:W,'Census Data'!$A:$A,$A2641),SUMIFS('Census Data'!X:X,'Census Data'!$A:$A,$A2641))/SUMIFS('Census Data'!$F:$F,'Census Data'!$A:$A,$A2641)</f>
        <v>0</v>
      </c>
      <c r="K2641" s="16">
        <f t="shared" si="83"/>
        <v>1</v>
      </c>
      <c r="L2641" s="19">
        <f>'EPA Data'!D2642/SUM('EPA Data'!D:D)</f>
        <v>1.9086343066937037E-8</v>
      </c>
      <c r="M2641" s="19">
        <f>'EPA Data'!E2642/SUM('EPA Data'!E:E)</f>
        <v>4.4068644636073868E-8</v>
      </c>
      <c r="N2641" s="19">
        <f>'EPA Data'!F2642/SUM('EPA Data'!F:F)</f>
        <v>6.2557266890879324E-8</v>
      </c>
      <c r="O2641" s="19">
        <f>'EPA Data'!G2642/SUM('EPA Data'!G:G)</f>
        <v>1.5930677334326467E-8</v>
      </c>
      <c r="P2641" s="19">
        <f>'EPA Data'!H2642/SUM('EPA Data'!H:H)</f>
        <v>4.7998691794853874E-8</v>
      </c>
      <c r="Q2641" s="19">
        <f>'EPA Data'!I2642/SUM('EPA Data'!I:I)</f>
        <v>3.9437713115421848E-8</v>
      </c>
      <c r="R2641" s="19">
        <f>'EPA Data'!J2642/SUM('EPA Data'!J:J)</f>
        <v>2.8202445783362926E-8</v>
      </c>
      <c r="S2641" s="19">
        <f>'EPA Data'!K2642/SUM('EPA Data'!K:K)</f>
        <v>1.8426835527414731E-7</v>
      </c>
      <c r="T2641" s="19">
        <f>'EPA Data'!L2642/SUM('EPA Data'!L:L)</f>
        <v>9.8567267584365834E-8</v>
      </c>
      <c r="U2641" s="19">
        <f>'EPA Data'!M2642/SUM('EPA Data'!M:M)</f>
        <v>6.7934195339114485E-9</v>
      </c>
      <c r="V2641" s="19">
        <f>'EPA Data'!N2642/SUM('EPA Data'!N:N)</f>
        <v>2.0705845907365712E-8</v>
      </c>
      <c r="W2641" s="19">
        <f>'EPA Data'!O2642/SUM('EPA Data'!O:O)</f>
        <v>1.2962452494886235E-8</v>
      </c>
      <c r="X2641" s="19">
        <f>'EPA Data'!P2642/SUM('EPA Data'!P:P)</f>
        <v>1.1364231228386595E-7</v>
      </c>
    </row>
    <row r="2642" spans="1:24" x14ac:dyDescent="0.35">
      <c r="A2642" s="13" t="s">
        <v>4247</v>
      </c>
      <c r="B2642" s="13" t="s">
        <v>2587</v>
      </c>
      <c r="C2642" s="18" t="s">
        <v>4248</v>
      </c>
      <c r="D2642" s="14">
        <f>SUMIFS('Census Data'!G:G,'Census Data'!$A:$A,$A2642)/SUMIFS('Census Data'!$F:$F,'Census Data'!$A:$A,$A2642)</f>
        <v>0.49454500970598747</v>
      </c>
      <c r="E2642" s="16">
        <f>SUMIFS('Census Data'!H:H,'Census Data'!$A:$A,$A2642)/SUMIFS('Census Data'!$F:$F,'Census Data'!$A:$A,$A2642)</f>
        <v>0.50545499029401253</v>
      </c>
      <c r="F2642" s="14">
        <f>SUM(SUMIFS('Census Data'!I:I,'Census Data'!$A:$A,$A2642),SUMIFS('Census Data'!J:J,'Census Data'!$A:$A,$A2642))/SUMIFS('Census Data'!$F:$F,'Census Data'!$A:$A,$A2642)</f>
        <v>0.86140880073913584</v>
      </c>
      <c r="G2642" s="14">
        <f>SUM(SUMIFS('Census Data'!K:K,'Census Data'!$A:$A,$A2642),SUMIFS('Census Data'!L:L,'Census Data'!$A:$A,$A2642))/SUMIFS('Census Data'!$F:$F,'Census Data'!$A:$A,$A2642)</f>
        <v>8.1926260249233024E-2</v>
      </c>
      <c r="H2642" s="14">
        <f>SUM(SUMIFS('Census Data'!O:O,'Census Data'!$A:$A,$A2642),SUMIFS('Census Data'!P:P,'Census Data'!$A:$A,$A2642))/SUMIFS('Census Data'!$F:$F,'Census Data'!$A:$A,$A2642)</f>
        <v>2.4594940009593315E-2</v>
      </c>
      <c r="I2642" s="16">
        <f t="shared" si="82"/>
        <v>3.2069999002037886E-2</v>
      </c>
      <c r="J2642" s="14">
        <f>SUM(SUMIFS('Census Data'!W:W,'Census Data'!$A:$A,$A2642),SUMIFS('Census Data'!X:X,'Census Data'!$A:$A,$A2642))/SUMIFS('Census Data'!$F:$F,'Census Data'!$A:$A,$A2642)</f>
        <v>0.35166901134135781</v>
      </c>
      <c r="K2642" s="16">
        <f t="shared" si="83"/>
        <v>0.64833098865864214</v>
      </c>
      <c r="L2642" s="19">
        <f>'EPA Data'!D2643/SUM('EPA Data'!D:D)</f>
        <v>1.3028568584252259E-4</v>
      </c>
      <c r="M2642" s="19">
        <f>'EPA Data'!E2643/SUM('EPA Data'!E:E)</f>
        <v>3.7322071770551135E-4</v>
      </c>
      <c r="N2642" s="19">
        <f>'EPA Data'!F2643/SUM('EPA Data'!F:F)</f>
        <v>5.3935776181575118E-4</v>
      </c>
      <c r="O2642" s="19">
        <f>'EPA Data'!G2643/SUM('EPA Data'!G:G)</f>
        <v>2.1250208987035244E-4</v>
      </c>
      <c r="P2642" s="19">
        <f>'EPA Data'!H2643/SUM('EPA Data'!H:H)</f>
        <v>3.4369625483521234E-4</v>
      </c>
      <c r="Q2642" s="19">
        <f>'EPA Data'!I2643/SUM('EPA Data'!I:I)</f>
        <v>2.5840338222964554E-4</v>
      </c>
      <c r="R2642" s="19">
        <f>'EPA Data'!J2643/SUM('EPA Data'!J:J)</f>
        <v>1.9977365328042863E-4</v>
      </c>
      <c r="S2642" s="19">
        <f>'EPA Data'!K2643/SUM('EPA Data'!K:K)</f>
        <v>1.1524044499750669E-3</v>
      </c>
      <c r="T2642" s="19">
        <f>'EPA Data'!L2643/SUM('EPA Data'!L:L)</f>
        <v>6.2172387062694133E-4</v>
      </c>
      <c r="U2642" s="19">
        <f>'EPA Data'!M2643/SUM('EPA Data'!M:M)</f>
        <v>7.6141445693150112E-5</v>
      </c>
      <c r="V2642" s="19">
        <f>'EPA Data'!N2643/SUM('EPA Data'!N:N)</f>
        <v>1.5232040590055541E-4</v>
      </c>
      <c r="W2642" s="19">
        <f>'EPA Data'!O2643/SUM('EPA Data'!O:O)</f>
        <v>9.6064378258284565E-5</v>
      </c>
      <c r="X2642" s="19">
        <f>'EPA Data'!P2643/SUM('EPA Data'!P:P)</f>
        <v>1.145798524978692E-3</v>
      </c>
    </row>
    <row r="2643" spans="1:24" x14ac:dyDescent="0.35">
      <c r="A2643" s="13" t="s">
        <v>4249</v>
      </c>
      <c r="B2643" s="13" t="s">
        <v>2587</v>
      </c>
      <c r="C2643" s="18" t="s">
        <v>4250</v>
      </c>
      <c r="D2643" s="14">
        <f>SUMIFS('Census Data'!G:G,'Census Data'!$A:$A,$A2643)/SUMIFS('Census Data'!$F:$F,'Census Data'!$A:$A,$A2643)</f>
        <v>0.52154478812801719</v>
      </c>
      <c r="E2643" s="16">
        <f>SUMIFS('Census Data'!H:H,'Census Data'!$A:$A,$A2643)/SUMIFS('Census Data'!$F:$F,'Census Data'!$A:$A,$A2643)</f>
        <v>0.47845521187198281</v>
      </c>
      <c r="F2643" s="14">
        <f>SUM(SUMIFS('Census Data'!I:I,'Census Data'!$A:$A,$A2643),SUMIFS('Census Data'!J:J,'Census Data'!$A:$A,$A2643))/SUMIFS('Census Data'!$F:$F,'Census Data'!$A:$A,$A2643)</f>
        <v>0.92740926157697123</v>
      </c>
      <c r="G2643" s="14">
        <f>SUM(SUMIFS('Census Data'!K:K,'Census Data'!$A:$A,$A2643),SUMIFS('Census Data'!L:L,'Census Data'!$A:$A,$A2643))/SUMIFS('Census Data'!$F:$F,'Census Data'!$A:$A,$A2643)</f>
        <v>2.9501162166994457E-2</v>
      </c>
      <c r="H2643" s="14">
        <f>SUM(SUMIFS('Census Data'!O:O,'Census Data'!$A:$A,$A2643),SUMIFS('Census Data'!P:P,'Census Data'!$A:$A,$A2643))/SUMIFS('Census Data'!$F:$F,'Census Data'!$A:$A,$A2643)</f>
        <v>3.9334882889325946E-3</v>
      </c>
      <c r="I2643" s="16">
        <f t="shared" si="82"/>
        <v>3.9156087967101683E-2</v>
      </c>
      <c r="J2643" s="14">
        <f>SUM(SUMIFS('Census Data'!W:W,'Census Data'!$A:$A,$A2643),SUMIFS('Census Data'!X:X,'Census Data'!$A:$A,$A2643))/SUMIFS('Census Data'!$F:$F,'Census Data'!$A:$A,$A2643)</f>
        <v>0.42195601644913283</v>
      </c>
      <c r="K2643" s="16">
        <f t="shared" si="83"/>
        <v>0.57804398355086717</v>
      </c>
      <c r="L2643" s="19">
        <f>'EPA Data'!D2644/SUM('EPA Data'!D:D)</f>
        <v>2.6678020233469099E-6</v>
      </c>
      <c r="M2643" s="19">
        <f>'EPA Data'!E2644/SUM('EPA Data'!E:E)</f>
        <v>5.1034733156615889E-6</v>
      </c>
      <c r="N2643" s="19">
        <f>'EPA Data'!F2644/SUM('EPA Data'!F:F)</f>
        <v>9.6660079938066176E-6</v>
      </c>
      <c r="O2643" s="19">
        <f>'EPA Data'!G2644/SUM('EPA Data'!G:G)</f>
        <v>2.5494749043162553E-6</v>
      </c>
      <c r="P2643" s="19">
        <f>'EPA Data'!H2644/SUM('EPA Data'!H:H)</f>
        <v>4.8008181438680048E-6</v>
      </c>
      <c r="Q2643" s="19">
        <f>'EPA Data'!I2644/SUM('EPA Data'!I:I)</f>
        <v>4.9440873168648138E-6</v>
      </c>
      <c r="R2643" s="19">
        <f>'EPA Data'!J2644/SUM('EPA Data'!J:J)</f>
        <v>2.8672172313297361E-6</v>
      </c>
      <c r="S2643" s="19">
        <f>'EPA Data'!K2644/SUM('EPA Data'!K:K)</f>
        <v>1.9381777399658576E-5</v>
      </c>
      <c r="T2643" s="19">
        <f>'EPA Data'!L2644/SUM('EPA Data'!L:L)</f>
        <v>1.3080578571374783E-5</v>
      </c>
      <c r="U2643" s="19">
        <f>'EPA Data'!M2644/SUM('EPA Data'!M:M)</f>
        <v>9.8678319269641041E-7</v>
      </c>
      <c r="V2643" s="19">
        <f>'EPA Data'!N2644/SUM('EPA Data'!N:N)</f>
        <v>2.0311497272020461E-6</v>
      </c>
      <c r="W2643" s="19">
        <f>'EPA Data'!O2644/SUM('EPA Data'!O:O)</f>
        <v>1.8488442298220514E-6</v>
      </c>
      <c r="X2643" s="19">
        <f>'EPA Data'!P2644/SUM('EPA Data'!P:P)</f>
        <v>1.6154833733635294E-5</v>
      </c>
    </row>
    <row r="2644" spans="1:24" x14ac:dyDescent="0.35">
      <c r="A2644" s="13" t="s">
        <v>4251</v>
      </c>
      <c r="B2644" s="13" t="s">
        <v>2587</v>
      </c>
      <c r="C2644" s="18" t="s">
        <v>4252</v>
      </c>
      <c r="D2644" s="14">
        <f>SUMIFS('Census Data'!G:G,'Census Data'!$A:$A,$A2644)/SUMIFS('Census Data'!$F:$F,'Census Data'!$A:$A,$A2644)</f>
        <v>0.5046520770541213</v>
      </c>
      <c r="E2644" s="16">
        <f>SUMIFS('Census Data'!H:H,'Census Data'!$A:$A,$A2644)/SUMIFS('Census Data'!$F:$F,'Census Data'!$A:$A,$A2644)</f>
        <v>0.49534792294587865</v>
      </c>
      <c r="F2644" s="14">
        <f>SUM(SUMIFS('Census Data'!I:I,'Census Data'!$A:$A,$A2644),SUMIFS('Census Data'!J:J,'Census Data'!$A:$A,$A2644))/SUMIFS('Census Data'!$F:$F,'Census Data'!$A:$A,$A2644)</f>
        <v>0.9309395885205084</v>
      </c>
      <c r="G2644" s="14">
        <f>SUM(SUMIFS('Census Data'!K:K,'Census Data'!$A:$A,$A2644),SUMIFS('Census Data'!L:L,'Census Data'!$A:$A,$A2644))/SUMIFS('Census Data'!$F:$F,'Census Data'!$A:$A,$A2644)</f>
        <v>3.0009173109684182E-2</v>
      </c>
      <c r="H2644" s="14">
        <f>SUM(SUMIFS('Census Data'!O:O,'Census Data'!$A:$A,$A2644),SUMIFS('Census Data'!P:P,'Census Data'!$A:$A,$A2644))/SUMIFS('Census Data'!$F:$F,'Census Data'!$A:$A,$A2644)</f>
        <v>7.33848774734635E-3</v>
      </c>
      <c r="I2644" s="16">
        <f t="shared" si="82"/>
        <v>3.1712750622461039E-2</v>
      </c>
      <c r="J2644" s="14">
        <f>SUM(SUMIFS('Census Data'!W:W,'Census Data'!$A:$A,$A2644),SUMIFS('Census Data'!X:X,'Census Data'!$A:$A,$A2644))/SUMIFS('Census Data'!$F:$F,'Census Data'!$A:$A,$A2644)</f>
        <v>0.31358930677499675</v>
      </c>
      <c r="K2644" s="16">
        <f t="shared" si="83"/>
        <v>0.68641069322500325</v>
      </c>
      <c r="L2644" s="19">
        <f>'EPA Data'!D2645/SUM('EPA Data'!D:D)</f>
        <v>1.1147781443054056E-5</v>
      </c>
      <c r="M2644" s="19">
        <f>'EPA Data'!E2645/SUM('EPA Data'!E:E)</f>
        <v>1.2688820731770702E-5</v>
      </c>
      <c r="N2644" s="19">
        <f>'EPA Data'!F2645/SUM('EPA Data'!F:F)</f>
        <v>2.3733874596379614E-5</v>
      </c>
      <c r="O2644" s="19">
        <f>'EPA Data'!G2645/SUM('EPA Data'!G:G)</f>
        <v>7.0221571004651923E-6</v>
      </c>
      <c r="P2644" s="19">
        <f>'EPA Data'!H2645/SUM('EPA Data'!H:H)</f>
        <v>1.1028883136396937E-5</v>
      </c>
      <c r="Q2644" s="19">
        <f>'EPA Data'!I2645/SUM('EPA Data'!I:I)</f>
        <v>1.5055044266649563E-5</v>
      </c>
      <c r="R2644" s="19">
        <f>'EPA Data'!J2645/SUM('EPA Data'!J:J)</f>
        <v>9.5923857169236607E-6</v>
      </c>
      <c r="S2644" s="19">
        <f>'EPA Data'!K2645/SUM('EPA Data'!K:K)</f>
        <v>2.896270927995491E-5</v>
      </c>
      <c r="T2644" s="19">
        <f>'EPA Data'!L2645/SUM('EPA Data'!L:L)</f>
        <v>2.6091167716390111E-5</v>
      </c>
      <c r="U2644" s="19">
        <f>'EPA Data'!M2645/SUM('EPA Data'!M:M)</f>
        <v>3.0324168039863763E-6</v>
      </c>
      <c r="V2644" s="19">
        <f>'EPA Data'!N2645/SUM('EPA Data'!N:N)</f>
        <v>5.2046474092442483E-6</v>
      </c>
      <c r="W2644" s="19">
        <f>'EPA Data'!O2645/SUM('EPA Data'!O:O)</f>
        <v>5.4891228836919706E-6</v>
      </c>
      <c r="X2644" s="19">
        <f>'EPA Data'!P2645/SUM('EPA Data'!P:P)</f>
        <v>2.5710819578794492E-5</v>
      </c>
    </row>
    <row r="2645" spans="1:24" x14ac:dyDescent="0.35">
      <c r="A2645" s="13" t="s">
        <v>4253</v>
      </c>
      <c r="B2645" s="13" t="s">
        <v>2587</v>
      </c>
      <c r="C2645" s="18" t="s">
        <v>4254</v>
      </c>
      <c r="D2645" s="14">
        <f>SUMIFS('Census Data'!G:G,'Census Data'!$A:$A,$A2645)/SUMIFS('Census Data'!$F:$F,'Census Data'!$A:$A,$A2645)</f>
        <v>0.48962346692863828</v>
      </c>
      <c r="E2645" s="16">
        <f>SUMIFS('Census Data'!H:H,'Census Data'!$A:$A,$A2645)/SUMIFS('Census Data'!$F:$F,'Census Data'!$A:$A,$A2645)</f>
        <v>0.51037653307136166</v>
      </c>
      <c r="F2645" s="14">
        <f>SUM(SUMIFS('Census Data'!I:I,'Census Data'!$A:$A,$A2645),SUMIFS('Census Data'!J:J,'Census Data'!$A:$A,$A2645))/SUMIFS('Census Data'!$F:$F,'Census Data'!$A:$A,$A2645)</f>
        <v>0.79613412743487799</v>
      </c>
      <c r="G2645" s="14">
        <f>SUM(SUMIFS('Census Data'!K:K,'Census Data'!$A:$A,$A2645),SUMIFS('Census Data'!L:L,'Census Data'!$A:$A,$A2645))/SUMIFS('Census Data'!$F:$F,'Census Data'!$A:$A,$A2645)</f>
        <v>0.15085498948531781</v>
      </c>
      <c r="H2645" s="14">
        <f>SUM(SUMIFS('Census Data'!O:O,'Census Data'!$A:$A,$A2645),SUMIFS('Census Data'!P:P,'Census Data'!$A:$A,$A2645))/SUMIFS('Census Data'!$F:$F,'Census Data'!$A:$A,$A2645)</f>
        <v>1.8316269360062629E-2</v>
      </c>
      <c r="I2645" s="16">
        <f t="shared" si="82"/>
        <v>3.4694613719741585E-2</v>
      </c>
      <c r="J2645" s="14">
        <f>SUM(SUMIFS('Census Data'!W:W,'Census Data'!$A:$A,$A2645),SUMIFS('Census Data'!X:X,'Census Data'!$A:$A,$A2645))/SUMIFS('Census Data'!$F:$F,'Census Data'!$A:$A,$A2645)</f>
        <v>0.26323161465608547</v>
      </c>
      <c r="K2645" s="16">
        <f t="shared" si="83"/>
        <v>0.73676838534391453</v>
      </c>
      <c r="L2645" s="19">
        <f>'EPA Data'!D2646/SUM('EPA Data'!D:D)</f>
        <v>7.2544132423770522E-4</v>
      </c>
      <c r="M2645" s="19">
        <f>'EPA Data'!E2646/SUM('EPA Data'!E:E)</f>
        <v>6.6540724459763069E-4</v>
      </c>
      <c r="N2645" s="19">
        <f>'EPA Data'!F2646/SUM('EPA Data'!F:F)</f>
        <v>9.0056140982608802E-4</v>
      </c>
      <c r="O2645" s="19">
        <f>'EPA Data'!G2646/SUM('EPA Data'!G:G)</f>
        <v>4.139381989327548E-4</v>
      </c>
      <c r="P2645" s="19">
        <f>'EPA Data'!H2646/SUM('EPA Data'!H:H)</f>
        <v>4.7173477839444376E-4</v>
      </c>
      <c r="Q2645" s="19">
        <f>'EPA Data'!I2646/SUM('EPA Data'!I:I)</f>
        <v>5.2357909107641403E-4</v>
      </c>
      <c r="R2645" s="19">
        <f>'EPA Data'!J2646/SUM('EPA Data'!J:J)</f>
        <v>3.8930368584327396E-4</v>
      </c>
      <c r="S2645" s="19">
        <f>'EPA Data'!K2646/SUM('EPA Data'!K:K)</f>
        <v>8.5364782946703696E-4</v>
      </c>
      <c r="T2645" s="19">
        <f>'EPA Data'!L2646/SUM('EPA Data'!L:L)</f>
        <v>7.9833850100047743E-4</v>
      </c>
      <c r="U2645" s="19">
        <f>'EPA Data'!M2646/SUM('EPA Data'!M:M)</f>
        <v>1.5161570347874958E-4</v>
      </c>
      <c r="V2645" s="19">
        <f>'EPA Data'!N2646/SUM('EPA Data'!N:N)</f>
        <v>2.1171210097901624E-4</v>
      </c>
      <c r="W2645" s="19">
        <f>'EPA Data'!O2646/SUM('EPA Data'!O:O)</f>
        <v>1.8017062328576087E-4</v>
      </c>
      <c r="X2645" s="19">
        <f>'EPA Data'!P2646/SUM('EPA Data'!P:P)</f>
        <v>8.6417925368485488E-4</v>
      </c>
    </row>
    <row r="2646" spans="1:24" x14ac:dyDescent="0.35">
      <c r="A2646" s="13" t="s">
        <v>4255</v>
      </c>
      <c r="B2646" s="13" t="s">
        <v>2587</v>
      </c>
      <c r="C2646" s="18" t="s">
        <v>4256</v>
      </c>
      <c r="D2646" s="14">
        <f>SUMIFS('Census Data'!G:G,'Census Data'!$A:$A,$A2646)/SUMIFS('Census Data'!$F:$F,'Census Data'!$A:$A,$A2646)</f>
        <v>0.52253756260434059</v>
      </c>
      <c r="E2646" s="16">
        <f>SUMIFS('Census Data'!H:H,'Census Data'!$A:$A,$A2646)/SUMIFS('Census Data'!$F:$F,'Census Data'!$A:$A,$A2646)</f>
        <v>0.47746243739565941</v>
      </c>
      <c r="F2646" s="14">
        <f>SUM(SUMIFS('Census Data'!I:I,'Census Data'!$A:$A,$A2646),SUMIFS('Census Data'!J:J,'Census Data'!$A:$A,$A2646))/SUMIFS('Census Data'!$F:$F,'Census Data'!$A:$A,$A2646)</f>
        <v>0.92821368948247074</v>
      </c>
      <c r="G2646" s="14">
        <f>SUM(SUMIFS('Census Data'!K:K,'Census Data'!$A:$A,$A2646),SUMIFS('Census Data'!L:L,'Census Data'!$A:$A,$A2646))/SUMIFS('Census Data'!$F:$F,'Census Data'!$A:$A,$A2646)</f>
        <v>2.8380634390651086E-2</v>
      </c>
      <c r="H2646" s="14">
        <f>SUM(SUMIFS('Census Data'!O:O,'Census Data'!$A:$A,$A2646),SUMIFS('Census Data'!P:P,'Census Data'!$A:$A,$A2646))/SUMIFS('Census Data'!$F:$F,'Census Data'!$A:$A,$A2646)</f>
        <v>6.6777963272120202E-3</v>
      </c>
      <c r="I2646" s="16">
        <f t="shared" si="82"/>
        <v>3.6727879799666185E-2</v>
      </c>
      <c r="J2646" s="14">
        <f>SUM(SUMIFS('Census Data'!W:W,'Census Data'!$A:$A,$A2646),SUMIFS('Census Data'!X:X,'Census Data'!$A:$A,$A2646))/SUMIFS('Census Data'!$F:$F,'Census Data'!$A:$A,$A2646)</f>
        <v>0.35392320534223703</v>
      </c>
      <c r="K2646" s="16">
        <f t="shared" si="83"/>
        <v>0.64607679465776302</v>
      </c>
      <c r="L2646" s="19">
        <f>'EPA Data'!D2647/SUM('EPA Data'!D:D)</f>
        <v>7.1181145729273857E-7</v>
      </c>
      <c r="M2646" s="19">
        <f>'EPA Data'!E2647/SUM('EPA Data'!E:E)</f>
        <v>6.7435999335555869E-7</v>
      </c>
      <c r="N2646" s="19">
        <f>'EPA Data'!F2647/SUM('EPA Data'!F:F)</f>
        <v>1.0893772952886021E-6</v>
      </c>
      <c r="O2646" s="19">
        <f>'EPA Data'!G2647/SUM('EPA Data'!G:G)</f>
        <v>4.1560656108582643E-7</v>
      </c>
      <c r="P2646" s="19">
        <f>'EPA Data'!H2647/SUM('EPA Data'!H:H)</f>
        <v>5.5995149678971609E-7</v>
      </c>
      <c r="Q2646" s="19">
        <f>'EPA Data'!I2647/SUM('EPA Data'!I:I)</f>
        <v>7.7747352317986878E-7</v>
      </c>
      <c r="R2646" s="19">
        <f>'EPA Data'!J2647/SUM('EPA Data'!J:J)</f>
        <v>6.6644531737359187E-7</v>
      </c>
      <c r="S2646" s="19">
        <f>'EPA Data'!K2647/SUM('EPA Data'!K:K)</f>
        <v>2.282133182556219E-6</v>
      </c>
      <c r="T2646" s="19">
        <f>'EPA Data'!L2647/SUM('EPA Data'!L:L)</f>
        <v>1.4761325154363135E-6</v>
      </c>
      <c r="U2646" s="19">
        <f>'EPA Data'!M2647/SUM('EPA Data'!M:M)</f>
        <v>1.448267285907762E-7</v>
      </c>
      <c r="V2646" s="19">
        <f>'EPA Data'!N2647/SUM('EPA Data'!N:N)</f>
        <v>2.2370707167097199E-7</v>
      </c>
      <c r="W2646" s="19">
        <f>'EPA Data'!O2647/SUM('EPA Data'!O:O)</f>
        <v>2.5062078615947322E-7</v>
      </c>
      <c r="X2646" s="19">
        <f>'EPA Data'!P2647/SUM('EPA Data'!P:P)</f>
        <v>1.4093091599019932E-6</v>
      </c>
    </row>
    <row r="2647" spans="1:24" x14ac:dyDescent="0.35">
      <c r="A2647" s="13" t="s">
        <v>4257</v>
      </c>
      <c r="B2647" s="13" t="s">
        <v>2587</v>
      </c>
      <c r="C2647" s="18" t="s">
        <v>110</v>
      </c>
      <c r="D2647" s="14">
        <f>SUMIFS('Census Data'!G:G,'Census Data'!$A:$A,$A2647)/SUMIFS('Census Data'!$F:$F,'Census Data'!$A:$A,$A2647)</f>
        <v>0.57354033575991681</v>
      </c>
      <c r="E2647" s="16">
        <f>SUMIFS('Census Data'!H:H,'Census Data'!$A:$A,$A2647)/SUMIFS('Census Data'!$F:$F,'Census Data'!$A:$A,$A2647)</f>
        <v>0.42645966424008319</v>
      </c>
      <c r="F2647" s="14">
        <f>SUM(SUMIFS('Census Data'!I:I,'Census Data'!$A:$A,$A2647),SUMIFS('Census Data'!J:J,'Census Data'!$A:$A,$A2647))/SUMIFS('Census Data'!$F:$F,'Census Data'!$A:$A,$A2647)</f>
        <v>0.75753974149457737</v>
      </c>
      <c r="G2647" s="14">
        <f>SUM(SUMIFS('Census Data'!K:K,'Census Data'!$A:$A,$A2647),SUMIFS('Census Data'!L:L,'Census Data'!$A:$A,$A2647))/SUMIFS('Census Data'!$F:$F,'Census Data'!$A:$A,$A2647)</f>
        <v>0.19766750854256426</v>
      </c>
      <c r="H2647" s="14">
        <f>SUM(SUMIFS('Census Data'!O:O,'Census Data'!$A:$A,$A2647),SUMIFS('Census Data'!P:P,'Census Data'!$A:$A,$A2647))/SUMIFS('Census Data'!$F:$F,'Census Data'!$A:$A,$A2647)</f>
        <v>1.1513890952310207E-2</v>
      </c>
      <c r="I2647" s="16">
        <f t="shared" si="82"/>
        <v>3.3278859010548167E-2</v>
      </c>
      <c r="J2647" s="14">
        <f>SUM(SUMIFS('Census Data'!W:W,'Census Data'!$A:$A,$A2647),SUMIFS('Census Data'!X:X,'Census Data'!$A:$A,$A2647))/SUMIFS('Census Data'!$F:$F,'Census Data'!$A:$A,$A2647)</f>
        <v>0.25464269796464123</v>
      </c>
      <c r="K2647" s="16">
        <f t="shared" si="83"/>
        <v>0.74535730203535877</v>
      </c>
      <c r="L2647" s="19">
        <f>'EPA Data'!D2648/SUM('EPA Data'!D:D)</f>
        <v>5.0275728454339725E-5</v>
      </c>
      <c r="M2647" s="19">
        <f>'EPA Data'!E2648/SUM('EPA Data'!E:E)</f>
        <v>4.1546238111840885E-5</v>
      </c>
      <c r="N2647" s="19">
        <f>'EPA Data'!F2648/SUM('EPA Data'!F:F)</f>
        <v>8.4485666155079546E-5</v>
      </c>
      <c r="O2647" s="19">
        <f>'EPA Data'!G2648/SUM('EPA Data'!G:G)</f>
        <v>2.5734551018271241E-5</v>
      </c>
      <c r="P2647" s="19">
        <f>'EPA Data'!H2648/SUM('EPA Data'!H:H)</f>
        <v>2.9074793106154999E-5</v>
      </c>
      <c r="Q2647" s="19">
        <f>'EPA Data'!I2648/SUM('EPA Data'!I:I)</f>
        <v>4.7280474917217492E-5</v>
      </c>
      <c r="R2647" s="19">
        <f>'EPA Data'!J2648/SUM('EPA Data'!J:J)</f>
        <v>3.0239248512144954E-5</v>
      </c>
      <c r="S2647" s="19">
        <f>'EPA Data'!K2648/SUM('EPA Data'!K:K)</f>
        <v>5.0545369453062461E-5</v>
      </c>
      <c r="T2647" s="19">
        <f>'EPA Data'!L2648/SUM('EPA Data'!L:L)</f>
        <v>5.9921327006003945E-5</v>
      </c>
      <c r="U2647" s="19">
        <f>'EPA Data'!M2648/SUM('EPA Data'!M:M)</f>
        <v>9.389374182149298E-6</v>
      </c>
      <c r="V2647" s="19">
        <f>'EPA Data'!N2648/SUM('EPA Data'!N:N)</f>
        <v>1.270567696386055E-5</v>
      </c>
      <c r="W2647" s="19">
        <f>'EPA Data'!O2648/SUM('EPA Data'!O:O)</f>
        <v>1.3643876591219415E-5</v>
      </c>
      <c r="X2647" s="19">
        <f>'EPA Data'!P2648/SUM('EPA Data'!P:P)</f>
        <v>4.4254296327500481E-5</v>
      </c>
    </row>
    <row r="2648" spans="1:24" x14ac:dyDescent="0.35">
      <c r="A2648" s="13" t="s">
        <v>4258</v>
      </c>
      <c r="B2648" s="13" t="s">
        <v>2587</v>
      </c>
      <c r="C2648" s="18" t="s">
        <v>114</v>
      </c>
      <c r="D2648" s="14">
        <f>SUMIFS('Census Data'!G:G,'Census Data'!$A:$A,$A2648)/SUMIFS('Census Data'!$F:$F,'Census Data'!$A:$A,$A2648)</f>
        <v>0.49110722730543849</v>
      </c>
      <c r="E2648" s="16">
        <f>SUMIFS('Census Data'!H:H,'Census Data'!$A:$A,$A2648)/SUMIFS('Census Data'!$F:$F,'Census Data'!$A:$A,$A2648)</f>
        <v>0.50889277269456157</v>
      </c>
      <c r="F2648" s="14">
        <f>SUM(SUMIFS('Census Data'!I:I,'Census Data'!$A:$A,$A2648),SUMIFS('Census Data'!J:J,'Census Data'!$A:$A,$A2648))/SUMIFS('Census Data'!$F:$F,'Census Data'!$A:$A,$A2648)</f>
        <v>0.74503958054898733</v>
      </c>
      <c r="G2648" s="14">
        <f>SUM(SUMIFS('Census Data'!K:K,'Census Data'!$A:$A,$A2648),SUMIFS('Census Data'!L:L,'Census Data'!$A:$A,$A2648))/SUMIFS('Census Data'!$F:$F,'Census Data'!$A:$A,$A2648)</f>
        <v>0.20797779376991879</v>
      </c>
      <c r="H2648" s="14">
        <f>SUM(SUMIFS('Census Data'!O:O,'Census Data'!$A:$A,$A2648),SUMIFS('Census Data'!P:P,'Census Data'!$A:$A,$A2648))/SUMIFS('Census Data'!$F:$F,'Census Data'!$A:$A,$A2648)</f>
        <v>9.7666289709057268E-3</v>
      </c>
      <c r="I2648" s="16">
        <f t="shared" si="82"/>
        <v>3.7215996710188159E-2</v>
      </c>
      <c r="J2648" s="14">
        <f>SUM(SUMIFS('Census Data'!W:W,'Census Data'!$A:$A,$A2648),SUMIFS('Census Data'!X:X,'Census Data'!$A:$A,$A2648))/SUMIFS('Census Data'!$F:$F,'Census Data'!$A:$A,$A2648)</f>
        <v>4.0814228436311301E-2</v>
      </c>
      <c r="K2648" s="16">
        <f t="shared" si="83"/>
        <v>0.95918577156368867</v>
      </c>
      <c r="L2648" s="19">
        <f>'EPA Data'!D2649/SUM('EPA Data'!D:D)</f>
        <v>6.837794233694788E-5</v>
      </c>
      <c r="M2648" s="19">
        <f>'EPA Data'!E2649/SUM('EPA Data'!E:E)</f>
        <v>1.3199406889321849E-4</v>
      </c>
      <c r="N2648" s="19">
        <f>'EPA Data'!F2649/SUM('EPA Data'!F:F)</f>
        <v>1.3431570055400839E-4</v>
      </c>
      <c r="O2648" s="19">
        <f>'EPA Data'!G2649/SUM('EPA Data'!G:G)</f>
        <v>2.6690938084109463E-5</v>
      </c>
      <c r="P2648" s="19">
        <f>'EPA Data'!H2649/SUM('EPA Data'!H:H)</f>
        <v>4.6718266166716714E-5</v>
      </c>
      <c r="Q2648" s="19">
        <f>'EPA Data'!I2649/SUM('EPA Data'!I:I)</f>
        <v>4.5863939005572819E-5</v>
      </c>
      <c r="R2648" s="19">
        <f>'EPA Data'!J2649/SUM('EPA Data'!J:J)</f>
        <v>4.8906700941519903E-5</v>
      </c>
      <c r="S2648" s="19">
        <f>'EPA Data'!K2649/SUM('EPA Data'!K:K)</f>
        <v>1.2593051194616957E-4</v>
      </c>
      <c r="T2648" s="19">
        <f>'EPA Data'!L2649/SUM('EPA Data'!L:L)</f>
        <v>8.385212979231395E-5</v>
      </c>
      <c r="U2648" s="19">
        <f>'EPA Data'!M2649/SUM('EPA Data'!M:M)</f>
        <v>1.3669280146332958E-5</v>
      </c>
      <c r="V2648" s="19">
        <f>'EPA Data'!N2649/SUM('EPA Data'!N:N)</f>
        <v>2.1962754046759956E-5</v>
      </c>
      <c r="W2648" s="19">
        <f>'EPA Data'!O2649/SUM('EPA Data'!O:O)</f>
        <v>2.5159072152749454E-5</v>
      </c>
      <c r="X2648" s="19">
        <f>'EPA Data'!P2649/SUM('EPA Data'!P:P)</f>
        <v>6.9092284092907519E-5</v>
      </c>
    </row>
    <row r="2649" spans="1:24" x14ac:dyDescent="0.35">
      <c r="A2649" s="13" t="s">
        <v>4259</v>
      </c>
      <c r="B2649" s="13" t="s">
        <v>2587</v>
      </c>
      <c r="C2649" s="18" t="s">
        <v>651</v>
      </c>
      <c r="D2649" s="14">
        <f>SUMIFS('Census Data'!G:G,'Census Data'!$A:$A,$A2649)/SUMIFS('Census Data'!$F:$F,'Census Data'!$A:$A,$A2649)</f>
        <v>0.5061092019854907</v>
      </c>
      <c r="E2649" s="16">
        <f>SUMIFS('Census Data'!H:H,'Census Data'!$A:$A,$A2649)/SUMIFS('Census Data'!$F:$F,'Census Data'!$A:$A,$A2649)</f>
        <v>0.49389079801450936</v>
      </c>
      <c r="F2649" s="14">
        <f>SUM(SUMIFS('Census Data'!I:I,'Census Data'!$A:$A,$A2649),SUMIFS('Census Data'!J:J,'Census Data'!$A:$A,$A2649))/SUMIFS('Census Data'!$F:$F,'Census Data'!$A:$A,$A2649)</f>
        <v>0.92821687667048491</v>
      </c>
      <c r="G2649" s="14">
        <f>SUM(SUMIFS('Census Data'!K:K,'Census Data'!$A:$A,$A2649),SUMIFS('Census Data'!L:L,'Census Data'!$A:$A,$A2649))/SUMIFS('Census Data'!$F:$F,'Census Data'!$A:$A,$A2649)</f>
        <v>3.2455135547919053E-2</v>
      </c>
      <c r="H2649" s="14">
        <f>SUM(SUMIFS('Census Data'!O:O,'Census Data'!$A:$A,$A2649),SUMIFS('Census Data'!P:P,'Census Data'!$A:$A,$A2649))/SUMIFS('Census Data'!$F:$F,'Census Data'!$A:$A,$A2649)</f>
        <v>6.6819396716303932E-3</v>
      </c>
      <c r="I2649" s="16">
        <f t="shared" si="82"/>
        <v>3.2646048109965631E-2</v>
      </c>
      <c r="J2649" s="14">
        <f>SUM(SUMIFS('Census Data'!W:W,'Census Data'!$A:$A,$A2649),SUMIFS('Census Data'!X:X,'Census Data'!$A:$A,$A2649))/SUMIFS('Census Data'!$F:$F,'Census Data'!$A:$A,$A2649)</f>
        <v>0.43337151584574263</v>
      </c>
      <c r="K2649" s="16">
        <f t="shared" si="83"/>
        <v>0.56662848415425737</v>
      </c>
      <c r="L2649" s="19">
        <f>'EPA Data'!D2650/SUM('EPA Data'!D:D)</f>
        <v>2.7256303868265992E-6</v>
      </c>
      <c r="M2649" s="19">
        <f>'EPA Data'!E2650/SUM('EPA Data'!E:E)</f>
        <v>3.3302972900123957E-6</v>
      </c>
      <c r="N2649" s="19">
        <f>'EPA Data'!F2650/SUM('EPA Data'!F:F)</f>
        <v>6.3426189056903762E-6</v>
      </c>
      <c r="O2649" s="19">
        <f>'EPA Data'!G2650/SUM('EPA Data'!G:G)</f>
        <v>2.2730773070945317E-6</v>
      </c>
      <c r="P2649" s="19">
        <f>'EPA Data'!H2650/SUM('EPA Data'!H:H)</f>
        <v>3.3586001032949919E-6</v>
      </c>
      <c r="Q2649" s="19">
        <f>'EPA Data'!I2650/SUM('EPA Data'!I:I)</f>
        <v>3.6987051570702955E-6</v>
      </c>
      <c r="R2649" s="19">
        <f>'EPA Data'!J2650/SUM('EPA Data'!J:J)</f>
        <v>3.2704727127629217E-6</v>
      </c>
      <c r="S2649" s="19">
        <f>'EPA Data'!K2650/SUM('EPA Data'!K:K)</f>
        <v>1.7692369563904563E-5</v>
      </c>
      <c r="T2649" s="19">
        <f>'EPA Data'!L2650/SUM('EPA Data'!L:L)</f>
        <v>1.0462279131755391E-5</v>
      </c>
      <c r="U2649" s="19">
        <f>'EPA Data'!M2650/SUM('EPA Data'!M:M)</f>
        <v>7.9842704101707025E-7</v>
      </c>
      <c r="V2649" s="19">
        <f>'EPA Data'!N2650/SUM('EPA Data'!N:N)</f>
        <v>1.4394500799097826E-6</v>
      </c>
      <c r="W2649" s="19">
        <f>'EPA Data'!O2650/SUM('EPA Data'!O:O)</f>
        <v>1.2849145327756435E-6</v>
      </c>
      <c r="X2649" s="19">
        <f>'EPA Data'!P2650/SUM('EPA Data'!P:P)</f>
        <v>8.8648336968482633E-6</v>
      </c>
    </row>
    <row r="2650" spans="1:24" x14ac:dyDescent="0.35">
      <c r="A2650" s="13" t="s">
        <v>4260</v>
      </c>
      <c r="B2650" s="13" t="s">
        <v>2587</v>
      </c>
      <c r="C2650" s="18" t="s">
        <v>1137</v>
      </c>
      <c r="D2650" s="14">
        <f>SUMIFS('Census Data'!G:G,'Census Data'!$A:$A,$A2650)/SUMIFS('Census Data'!$F:$F,'Census Data'!$A:$A,$A2650)</f>
        <v>0.51303467476588205</v>
      </c>
      <c r="E2650" s="16">
        <f>SUMIFS('Census Data'!H:H,'Census Data'!$A:$A,$A2650)/SUMIFS('Census Data'!$F:$F,'Census Data'!$A:$A,$A2650)</f>
        <v>0.48696532523411795</v>
      </c>
      <c r="F2650" s="14">
        <f>SUM(SUMIFS('Census Data'!I:I,'Census Data'!$A:$A,$A2650),SUMIFS('Census Data'!J:J,'Census Data'!$A:$A,$A2650))/SUMIFS('Census Data'!$F:$F,'Census Data'!$A:$A,$A2650)</f>
        <v>0.96228802834725391</v>
      </c>
      <c r="G2650" s="14">
        <f>SUM(SUMIFS('Census Data'!K:K,'Census Data'!$A:$A,$A2650),SUMIFS('Census Data'!L:L,'Census Data'!$A:$A,$A2650))/SUMIFS('Census Data'!$F:$F,'Census Data'!$A:$A,$A2650)</f>
        <v>1.164262212098203E-2</v>
      </c>
      <c r="H2650" s="14">
        <f>SUM(SUMIFS('Census Data'!O:O,'Census Data'!$A:$A,$A2650),SUMIFS('Census Data'!P:P,'Census Data'!$A:$A,$A2650))/SUMIFS('Census Data'!$F:$F,'Census Data'!$A:$A,$A2650)</f>
        <v>2.531004808909137E-3</v>
      </c>
      <c r="I2650" s="16">
        <f t="shared" si="82"/>
        <v>2.3538344722854987E-2</v>
      </c>
      <c r="J2650" s="14">
        <f>SUM(SUMIFS('Census Data'!W:W,'Census Data'!$A:$A,$A2650),SUMIFS('Census Data'!X:X,'Census Data'!$A:$A,$A2650))/SUMIFS('Census Data'!$F:$F,'Census Data'!$A:$A,$A2650)</f>
        <v>0.22525942799291318</v>
      </c>
      <c r="K2650" s="16">
        <f t="shared" si="83"/>
        <v>0.77474057200708679</v>
      </c>
      <c r="L2650" s="19">
        <f>'EPA Data'!D2651/SUM('EPA Data'!D:D)</f>
        <v>5.1576077034447601E-6</v>
      </c>
      <c r="M2650" s="19">
        <f>'EPA Data'!E2651/SUM('EPA Data'!E:E)</f>
        <v>6.5875642125761099E-6</v>
      </c>
      <c r="N2650" s="19">
        <f>'EPA Data'!F2651/SUM('EPA Data'!F:F)</f>
        <v>9.4411722630345625E-6</v>
      </c>
      <c r="O2650" s="19">
        <f>'EPA Data'!G2651/SUM('EPA Data'!G:G)</f>
        <v>3.1184595903781897E-6</v>
      </c>
      <c r="P2650" s="19">
        <f>'EPA Data'!H2651/SUM('EPA Data'!H:H)</f>
        <v>5.6594947009166282E-6</v>
      </c>
      <c r="Q2650" s="19">
        <f>'EPA Data'!I2651/SUM('EPA Data'!I:I)</f>
        <v>6.2403143727904395E-6</v>
      </c>
      <c r="R2650" s="19">
        <f>'EPA Data'!J2651/SUM('EPA Data'!J:J)</f>
        <v>3.4367670951739624E-6</v>
      </c>
      <c r="S2650" s="19">
        <f>'EPA Data'!K2651/SUM('EPA Data'!K:K)</f>
        <v>1.4741613142175825E-5</v>
      </c>
      <c r="T2650" s="19">
        <f>'EPA Data'!L2651/SUM('EPA Data'!L:L)</f>
        <v>1.0786953106741284E-5</v>
      </c>
      <c r="U2650" s="19">
        <f>'EPA Data'!M2651/SUM('EPA Data'!M:M)</f>
        <v>1.3683937385621612E-6</v>
      </c>
      <c r="V2650" s="19">
        <f>'EPA Data'!N2651/SUM('EPA Data'!N:N)</f>
        <v>2.7223593563364147E-6</v>
      </c>
      <c r="W2650" s="19">
        <f>'EPA Data'!O2651/SUM('EPA Data'!O:O)</f>
        <v>2.193831088710416E-6</v>
      </c>
      <c r="X2650" s="19">
        <f>'EPA Data'!P2651/SUM('EPA Data'!P:P)</f>
        <v>1.2060489709327239E-5</v>
      </c>
    </row>
    <row r="2651" spans="1:24" x14ac:dyDescent="0.35">
      <c r="A2651" s="13" t="s">
        <v>4261</v>
      </c>
      <c r="B2651" s="13" t="s">
        <v>2587</v>
      </c>
      <c r="C2651" s="18" t="s">
        <v>4262</v>
      </c>
      <c r="D2651" s="14">
        <f>SUMIFS('Census Data'!G:G,'Census Data'!$A:$A,$A2651)/SUMIFS('Census Data'!$F:$F,'Census Data'!$A:$A,$A2651)</f>
        <v>0.50328239642522199</v>
      </c>
      <c r="E2651" s="16">
        <f>SUMIFS('Census Data'!H:H,'Census Data'!$A:$A,$A2651)/SUMIFS('Census Data'!$F:$F,'Census Data'!$A:$A,$A2651)</f>
        <v>0.49671760357477796</v>
      </c>
      <c r="F2651" s="14">
        <f>SUM(SUMIFS('Census Data'!I:I,'Census Data'!$A:$A,$A2651),SUMIFS('Census Data'!J:J,'Census Data'!$A:$A,$A2651))/SUMIFS('Census Data'!$F:$F,'Census Data'!$A:$A,$A2651)</f>
        <v>0.83320461190489326</v>
      </c>
      <c r="G2651" s="14">
        <f>SUM(SUMIFS('Census Data'!K:K,'Census Data'!$A:$A,$A2651),SUMIFS('Census Data'!L:L,'Census Data'!$A:$A,$A2651))/SUMIFS('Census Data'!$F:$F,'Census Data'!$A:$A,$A2651)</f>
        <v>0.11499420753572019</v>
      </c>
      <c r="H2651" s="14">
        <f>SUM(SUMIFS('Census Data'!O:O,'Census Data'!$A:$A,$A2651),SUMIFS('Census Data'!P:P,'Census Data'!$A:$A,$A2651))/SUMIFS('Census Data'!$F:$F,'Census Data'!$A:$A,$A2651)</f>
        <v>1.9335797429249187E-2</v>
      </c>
      <c r="I2651" s="16">
        <f t="shared" si="82"/>
        <v>3.246538313013736E-2</v>
      </c>
      <c r="J2651" s="14">
        <f>SUM(SUMIFS('Census Data'!W:W,'Census Data'!$A:$A,$A2651),SUMIFS('Census Data'!X:X,'Census Data'!$A:$A,$A2651))/SUMIFS('Census Data'!$F:$F,'Census Data'!$A:$A,$A2651)</f>
        <v>0.42687703425828877</v>
      </c>
      <c r="K2651" s="16">
        <f t="shared" si="83"/>
        <v>0.57312296574171118</v>
      </c>
      <c r="L2651" s="19">
        <f>'EPA Data'!D2652/SUM('EPA Data'!D:D)</f>
        <v>8.1733091174031986E-5</v>
      </c>
      <c r="M2651" s="19">
        <f>'EPA Data'!E2652/SUM('EPA Data'!E:E)</f>
        <v>5.9249831362730565E-5</v>
      </c>
      <c r="N2651" s="19">
        <f>'EPA Data'!F2652/SUM('EPA Data'!F:F)</f>
        <v>1.1293527522703101E-4</v>
      </c>
      <c r="O2651" s="19">
        <f>'EPA Data'!G2652/SUM('EPA Data'!G:G)</f>
        <v>3.9046008547213493E-5</v>
      </c>
      <c r="P2651" s="19">
        <f>'EPA Data'!H2652/SUM('EPA Data'!H:H)</f>
        <v>4.1392736668240649E-5</v>
      </c>
      <c r="Q2651" s="19">
        <f>'EPA Data'!I2652/SUM('EPA Data'!I:I)</f>
        <v>6.4138213471076348E-5</v>
      </c>
      <c r="R2651" s="19">
        <f>'EPA Data'!J2652/SUM('EPA Data'!J:J)</f>
        <v>5.2308652388165579E-5</v>
      </c>
      <c r="S2651" s="19">
        <f>'EPA Data'!K2652/SUM('EPA Data'!K:K)</f>
        <v>8.747181883605761E-5</v>
      </c>
      <c r="T2651" s="19">
        <f>'EPA Data'!L2652/SUM('EPA Data'!L:L)</f>
        <v>1.0693324297505135E-4</v>
      </c>
      <c r="U2651" s="19">
        <f>'EPA Data'!M2652/SUM('EPA Data'!M:M)</f>
        <v>1.3821428291552155E-5</v>
      </c>
      <c r="V2651" s="19">
        <f>'EPA Data'!N2652/SUM('EPA Data'!N:N)</f>
        <v>1.6402698760390356E-5</v>
      </c>
      <c r="W2651" s="19">
        <f>'EPA Data'!O2652/SUM('EPA Data'!O:O)</f>
        <v>2.6380110002280235E-5</v>
      </c>
      <c r="X2651" s="19">
        <f>'EPA Data'!P2652/SUM('EPA Data'!P:P)</f>
        <v>6.576679013211667E-5</v>
      </c>
    </row>
    <row r="2652" spans="1:24" x14ac:dyDescent="0.35">
      <c r="A2652" s="13" t="s">
        <v>4263</v>
      </c>
      <c r="B2652" s="13" t="s">
        <v>2587</v>
      </c>
      <c r="C2652" s="18" t="s">
        <v>4264</v>
      </c>
      <c r="D2652" s="14">
        <f>SUMIFS('Census Data'!G:G,'Census Data'!$A:$A,$A2652)/SUMIFS('Census Data'!$F:$F,'Census Data'!$A:$A,$A2652)</f>
        <v>0.49896344412963861</v>
      </c>
      <c r="E2652" s="16">
        <f>SUMIFS('Census Data'!H:H,'Census Data'!$A:$A,$A2652)/SUMIFS('Census Data'!$F:$F,'Census Data'!$A:$A,$A2652)</f>
        <v>0.50103655587036144</v>
      </c>
      <c r="F2652" s="14">
        <f>SUM(SUMIFS('Census Data'!I:I,'Census Data'!$A:$A,$A2652),SUMIFS('Census Data'!J:J,'Census Data'!$A:$A,$A2652))/SUMIFS('Census Data'!$F:$F,'Census Data'!$A:$A,$A2652)</f>
        <v>0.96133646603551937</v>
      </c>
      <c r="G2652" s="14">
        <f>SUM(SUMIFS('Census Data'!K:K,'Census Data'!$A:$A,$A2652),SUMIFS('Census Data'!L:L,'Census Data'!$A:$A,$A2652))/SUMIFS('Census Data'!$F:$F,'Census Data'!$A:$A,$A2652)</f>
        <v>7.6186856471563815E-3</v>
      </c>
      <c r="H2652" s="14">
        <f>SUM(SUMIFS('Census Data'!O:O,'Census Data'!$A:$A,$A2652),SUMIFS('Census Data'!P:P,'Census Data'!$A:$A,$A2652))/SUMIFS('Census Data'!$F:$F,'Census Data'!$A:$A,$A2652)</f>
        <v>6.65123350148573E-3</v>
      </c>
      <c r="I2652" s="16">
        <f t="shared" si="82"/>
        <v>2.439361481583846E-2</v>
      </c>
      <c r="J2652" s="14">
        <f>SUM(SUMIFS('Census Data'!W:W,'Census Data'!$A:$A,$A2652),SUMIFS('Census Data'!X:X,'Census Data'!$A:$A,$A2652))/SUMIFS('Census Data'!$F:$F,'Census Data'!$A:$A,$A2652)</f>
        <v>0.94939879759519041</v>
      </c>
      <c r="K2652" s="16">
        <f t="shared" si="83"/>
        <v>5.0601202404809587E-2</v>
      </c>
      <c r="L2652" s="19">
        <f>'EPA Data'!D2653/SUM('EPA Data'!D:D)</f>
        <v>2.8689947115692693E-5</v>
      </c>
      <c r="M2652" s="19">
        <f>'EPA Data'!E2653/SUM('EPA Data'!E:E)</f>
        <v>3.4181227702114132E-5</v>
      </c>
      <c r="N2652" s="19">
        <f>'EPA Data'!F2653/SUM('EPA Data'!F:F)</f>
        <v>6.7233949496669804E-5</v>
      </c>
      <c r="O2652" s="19">
        <f>'EPA Data'!G2653/SUM('EPA Data'!G:G)</f>
        <v>1.9056268490832416E-5</v>
      </c>
      <c r="P2652" s="19">
        <f>'EPA Data'!H2653/SUM('EPA Data'!H:H)</f>
        <v>2.7131789355823599E-5</v>
      </c>
      <c r="Q2652" s="19">
        <f>'EPA Data'!I2653/SUM('EPA Data'!I:I)</f>
        <v>4.34398268496618E-5</v>
      </c>
      <c r="R2652" s="19">
        <f>'EPA Data'!J2653/SUM('EPA Data'!J:J)</f>
        <v>2.3628832675036257E-5</v>
      </c>
      <c r="S2652" s="19">
        <f>'EPA Data'!K2653/SUM('EPA Data'!K:K)</f>
        <v>9.5316976343660318E-5</v>
      </c>
      <c r="T2652" s="19">
        <f>'EPA Data'!L2653/SUM('EPA Data'!L:L)</f>
        <v>7.9839768158371349E-5</v>
      </c>
      <c r="U2652" s="19">
        <f>'EPA Data'!M2653/SUM('EPA Data'!M:M)</f>
        <v>7.6686779088277247E-6</v>
      </c>
      <c r="V2652" s="19">
        <f>'EPA Data'!N2653/SUM('EPA Data'!N:N)</f>
        <v>1.1454781956341233E-5</v>
      </c>
      <c r="W2652" s="19">
        <f>'EPA Data'!O2653/SUM('EPA Data'!O:O)</f>
        <v>1.4501785094132679E-5</v>
      </c>
      <c r="X2652" s="19">
        <f>'EPA Data'!P2653/SUM('EPA Data'!P:P)</f>
        <v>6.7098868223917362E-5</v>
      </c>
    </row>
    <row r="2653" spans="1:24" x14ac:dyDescent="0.35">
      <c r="A2653" s="13" t="s">
        <v>4265</v>
      </c>
      <c r="B2653" s="13" t="s">
        <v>2587</v>
      </c>
      <c r="C2653" s="18" t="s">
        <v>3374</v>
      </c>
      <c r="D2653" s="14">
        <f>SUMIFS('Census Data'!G:G,'Census Data'!$A:$A,$A2653)/SUMIFS('Census Data'!$F:$F,'Census Data'!$A:$A,$A2653)</f>
        <v>0.51903598313167543</v>
      </c>
      <c r="E2653" s="16">
        <f>SUMIFS('Census Data'!H:H,'Census Data'!$A:$A,$A2653)/SUMIFS('Census Data'!$F:$F,'Census Data'!$A:$A,$A2653)</f>
        <v>0.48096401686832457</v>
      </c>
      <c r="F2653" s="14">
        <f>SUM(SUMIFS('Census Data'!I:I,'Census Data'!$A:$A,$A2653),SUMIFS('Census Data'!J:J,'Census Data'!$A:$A,$A2653))/SUMIFS('Census Data'!$F:$F,'Census Data'!$A:$A,$A2653)</f>
        <v>0.92949197966342179</v>
      </c>
      <c r="G2653" s="14">
        <f>SUM(SUMIFS('Census Data'!K:K,'Census Data'!$A:$A,$A2653),SUMIFS('Census Data'!L:L,'Census Data'!$A:$A,$A2653))/SUMIFS('Census Data'!$F:$F,'Census Data'!$A:$A,$A2653)</f>
        <v>3.3145469593662553E-2</v>
      </c>
      <c r="H2653" s="14">
        <f>SUM(SUMIFS('Census Data'!O:O,'Census Data'!$A:$A,$A2653),SUMIFS('Census Data'!P:P,'Census Data'!$A:$A,$A2653))/SUMIFS('Census Data'!$F:$F,'Census Data'!$A:$A,$A2653)</f>
        <v>8.4932802585425456E-3</v>
      </c>
      <c r="I2653" s="16">
        <f t="shared" si="82"/>
        <v>2.8869270484373044E-2</v>
      </c>
      <c r="J2653" s="14">
        <f>SUM(SUMIFS('Census Data'!W:W,'Census Data'!$A:$A,$A2653),SUMIFS('Census Data'!X:X,'Census Data'!$A:$A,$A2653))/SUMIFS('Census Data'!$F:$F,'Census Data'!$A:$A,$A2653)</f>
        <v>0.50254207228155912</v>
      </c>
      <c r="K2653" s="16">
        <f t="shared" si="83"/>
        <v>0.49745792771844088</v>
      </c>
      <c r="L2653" s="19">
        <f>'EPA Data'!D2654/SUM('EPA Data'!D:D)</f>
        <v>6.5605435628125362E-5</v>
      </c>
      <c r="M2653" s="19">
        <f>'EPA Data'!E2654/SUM('EPA Data'!E:E)</f>
        <v>5.3632003718246838E-5</v>
      </c>
      <c r="N2653" s="19">
        <f>'EPA Data'!F2654/SUM('EPA Data'!F:F)</f>
        <v>9.2048666686620308E-5</v>
      </c>
      <c r="O2653" s="19">
        <f>'EPA Data'!G2654/SUM('EPA Data'!G:G)</f>
        <v>4.864420416478337E-5</v>
      </c>
      <c r="P2653" s="19">
        <f>'EPA Data'!H2654/SUM('EPA Data'!H:H)</f>
        <v>4.8036397421164709E-5</v>
      </c>
      <c r="Q2653" s="19">
        <f>'EPA Data'!I2654/SUM('EPA Data'!I:I)</f>
        <v>6.4906082358365331E-5</v>
      </c>
      <c r="R2653" s="19">
        <f>'EPA Data'!J2654/SUM('EPA Data'!J:J)</f>
        <v>4.8984657954139275E-5</v>
      </c>
      <c r="S2653" s="19">
        <f>'EPA Data'!K2654/SUM('EPA Data'!K:K)</f>
        <v>1.6408683783475256E-4</v>
      </c>
      <c r="T2653" s="19">
        <f>'EPA Data'!L2654/SUM('EPA Data'!L:L)</f>
        <v>1.2336836627581724E-4</v>
      </c>
      <c r="U2653" s="19">
        <f>'EPA Data'!M2654/SUM('EPA Data'!M:M)</f>
        <v>1.7725274612941704E-5</v>
      </c>
      <c r="V2653" s="19">
        <f>'EPA Data'!N2654/SUM('EPA Data'!N:N)</f>
        <v>1.9966174606460277E-5</v>
      </c>
      <c r="W2653" s="19">
        <f>'EPA Data'!O2654/SUM('EPA Data'!O:O)</f>
        <v>2.1253054603642979E-5</v>
      </c>
      <c r="X2653" s="19">
        <f>'EPA Data'!P2654/SUM('EPA Data'!P:P)</f>
        <v>1.0549270336825901E-4</v>
      </c>
    </row>
    <row r="2654" spans="1:24" x14ac:dyDescent="0.35">
      <c r="A2654" s="13" t="s">
        <v>4266</v>
      </c>
      <c r="B2654" s="13" t="s">
        <v>2587</v>
      </c>
      <c r="C2654" s="18" t="s">
        <v>1141</v>
      </c>
      <c r="D2654" s="14">
        <f>SUMIFS('Census Data'!G:G,'Census Data'!$A:$A,$A2654)/SUMIFS('Census Data'!$F:$F,'Census Data'!$A:$A,$A2654)</f>
        <v>0.5022924095771778</v>
      </c>
      <c r="E2654" s="16">
        <f>SUMIFS('Census Data'!H:H,'Census Data'!$A:$A,$A2654)/SUMIFS('Census Data'!$F:$F,'Census Data'!$A:$A,$A2654)</f>
        <v>0.4977075904228222</v>
      </c>
      <c r="F2654" s="14">
        <f>SUM(SUMIFS('Census Data'!I:I,'Census Data'!$A:$A,$A2654),SUMIFS('Census Data'!J:J,'Census Data'!$A:$A,$A2654))/SUMIFS('Census Data'!$F:$F,'Census Data'!$A:$A,$A2654)</f>
        <v>0.9439633214467652</v>
      </c>
      <c r="G2654" s="14">
        <f>SUM(SUMIFS('Census Data'!K:K,'Census Data'!$A:$A,$A2654),SUMIFS('Census Data'!L:L,'Census Data'!$A:$A,$A2654))/SUMIFS('Census Data'!$F:$F,'Census Data'!$A:$A,$A2654)</f>
        <v>2.0886398369842078E-2</v>
      </c>
      <c r="H2654" s="14">
        <f>SUM(SUMIFS('Census Data'!O:O,'Census Data'!$A:$A,$A2654),SUMIFS('Census Data'!P:P,'Census Data'!$A:$A,$A2654))/SUMIFS('Census Data'!$F:$F,'Census Data'!$A:$A,$A2654)</f>
        <v>3.5659704533876719E-3</v>
      </c>
      <c r="I2654" s="16">
        <f t="shared" si="82"/>
        <v>3.1584309730005034E-2</v>
      </c>
      <c r="J2654" s="14">
        <f>SUM(SUMIFS('Census Data'!W:W,'Census Data'!$A:$A,$A2654),SUMIFS('Census Data'!X:X,'Census Data'!$A:$A,$A2654))/SUMIFS('Census Data'!$F:$F,'Census Data'!$A:$A,$A2654)</f>
        <v>0.3346917982679572</v>
      </c>
      <c r="K2654" s="16">
        <f t="shared" si="83"/>
        <v>0.66530820173204286</v>
      </c>
      <c r="L2654" s="19">
        <f>'EPA Data'!D2655/SUM('EPA Data'!D:D)</f>
        <v>2.8032058258129288E-6</v>
      </c>
      <c r="M2654" s="19">
        <f>'EPA Data'!E2655/SUM('EPA Data'!E:E)</f>
        <v>3.6875687680982527E-6</v>
      </c>
      <c r="N2654" s="19">
        <f>'EPA Data'!F2655/SUM('EPA Data'!F:F)</f>
        <v>6.8223227915837379E-6</v>
      </c>
      <c r="O2654" s="19">
        <f>'EPA Data'!G2655/SUM('EPA Data'!G:G)</f>
        <v>1.8652835589649673E-6</v>
      </c>
      <c r="P2654" s="19">
        <f>'EPA Data'!H2655/SUM('EPA Data'!H:H)</f>
        <v>3.2386562551489633E-6</v>
      </c>
      <c r="Q2654" s="19">
        <f>'EPA Data'!I2655/SUM('EPA Data'!I:I)</f>
        <v>4.2381416906185326E-6</v>
      </c>
      <c r="R2654" s="19">
        <f>'EPA Data'!J2655/SUM('EPA Data'!J:J)</f>
        <v>2.0902167291616557E-6</v>
      </c>
      <c r="S2654" s="19">
        <f>'EPA Data'!K2655/SUM('EPA Data'!K:K)</f>
        <v>9.762806825646589E-6</v>
      </c>
      <c r="T2654" s="19">
        <f>'EPA Data'!L2655/SUM('EPA Data'!L:L)</f>
        <v>7.6546632316151914E-6</v>
      </c>
      <c r="U2654" s="19">
        <f>'EPA Data'!M2655/SUM('EPA Data'!M:M)</f>
        <v>8.1545307006758791E-7</v>
      </c>
      <c r="V2654" s="19">
        <f>'EPA Data'!N2655/SUM('EPA Data'!N:N)</f>
        <v>1.5390524756646609E-6</v>
      </c>
      <c r="W2654" s="19">
        <f>'EPA Data'!O2655/SUM('EPA Data'!O:O)</f>
        <v>1.5485350078072439E-6</v>
      </c>
      <c r="X2654" s="19">
        <f>'EPA Data'!P2655/SUM('EPA Data'!P:P)</f>
        <v>7.6081126209602259E-6</v>
      </c>
    </row>
    <row r="2655" spans="1:24" x14ac:dyDescent="0.35">
      <c r="A2655" s="13" t="s">
        <v>4267</v>
      </c>
      <c r="B2655" s="13" t="s">
        <v>2587</v>
      </c>
      <c r="C2655" s="18" t="s">
        <v>2128</v>
      </c>
      <c r="D2655" s="14">
        <f>SUMIFS('Census Data'!G:G,'Census Data'!$A:$A,$A2655)/SUMIFS('Census Data'!$F:$F,'Census Data'!$A:$A,$A2655)</f>
        <v>0.50978315861306223</v>
      </c>
      <c r="E2655" s="16">
        <f>SUMIFS('Census Data'!H:H,'Census Data'!$A:$A,$A2655)/SUMIFS('Census Data'!$F:$F,'Census Data'!$A:$A,$A2655)</f>
        <v>0.49021684138693777</v>
      </c>
      <c r="F2655" s="14">
        <f>SUM(SUMIFS('Census Data'!I:I,'Census Data'!$A:$A,$A2655),SUMIFS('Census Data'!J:J,'Census Data'!$A:$A,$A2655))/SUMIFS('Census Data'!$F:$F,'Census Data'!$A:$A,$A2655)</f>
        <v>0.86957749461720379</v>
      </c>
      <c r="G2655" s="14">
        <f>SUM(SUMIFS('Census Data'!K:K,'Census Data'!$A:$A,$A2655),SUMIFS('Census Data'!L:L,'Census Data'!$A:$A,$A2655))/SUMIFS('Census Data'!$F:$F,'Census Data'!$A:$A,$A2655)</f>
        <v>7.5559163695833778E-2</v>
      </c>
      <c r="H2655" s="14">
        <f>SUM(SUMIFS('Census Data'!O:O,'Census Data'!$A:$A,$A2655),SUMIFS('Census Data'!P:P,'Census Data'!$A:$A,$A2655))/SUMIFS('Census Data'!$F:$F,'Census Data'!$A:$A,$A2655)</f>
        <v>2.4566729024743213E-2</v>
      </c>
      <c r="I2655" s="16">
        <f t="shared" si="82"/>
        <v>3.0296612662219169E-2</v>
      </c>
      <c r="J2655" s="14">
        <f>SUM(SUMIFS('Census Data'!W:W,'Census Data'!$A:$A,$A2655),SUMIFS('Census Data'!X:X,'Census Data'!$A:$A,$A2655))/SUMIFS('Census Data'!$F:$F,'Census Data'!$A:$A,$A2655)</f>
        <v>0.43157083524525547</v>
      </c>
      <c r="K2655" s="16">
        <f t="shared" si="83"/>
        <v>0.56842916475474459</v>
      </c>
      <c r="L2655" s="19">
        <f>'EPA Data'!D2656/SUM('EPA Data'!D:D)</f>
        <v>9.9388945962161906E-5</v>
      </c>
      <c r="M2655" s="19">
        <f>'EPA Data'!E2656/SUM('EPA Data'!E:E)</f>
        <v>1.2358208680068761E-4</v>
      </c>
      <c r="N2655" s="19">
        <f>'EPA Data'!F2656/SUM('EPA Data'!F:F)</f>
        <v>1.8765474416032127E-4</v>
      </c>
      <c r="O2655" s="19">
        <f>'EPA Data'!G2656/SUM('EPA Data'!G:G)</f>
        <v>8.0619813370618357E-5</v>
      </c>
      <c r="P2655" s="19">
        <f>'EPA Data'!H2656/SUM('EPA Data'!H:H)</f>
        <v>1.2295757870710362E-4</v>
      </c>
      <c r="Q2655" s="19">
        <f>'EPA Data'!I2656/SUM('EPA Data'!I:I)</f>
        <v>1.1393290562372027E-4</v>
      </c>
      <c r="R2655" s="19">
        <f>'EPA Data'!J2656/SUM('EPA Data'!J:J)</f>
        <v>1.1229052953978578E-4</v>
      </c>
      <c r="S2655" s="19">
        <f>'EPA Data'!K2656/SUM('EPA Data'!K:K)</f>
        <v>6.6829941784433684E-4</v>
      </c>
      <c r="T2655" s="19">
        <f>'EPA Data'!L2656/SUM('EPA Data'!L:L)</f>
        <v>3.0369722722424204E-4</v>
      </c>
      <c r="U2655" s="19">
        <f>'EPA Data'!M2656/SUM('EPA Data'!M:M)</f>
        <v>2.7362624302338348E-5</v>
      </c>
      <c r="V2655" s="19">
        <f>'EPA Data'!N2656/SUM('EPA Data'!N:N)</f>
        <v>5.3387203836892991E-5</v>
      </c>
      <c r="W2655" s="19">
        <f>'EPA Data'!O2656/SUM('EPA Data'!O:O)</f>
        <v>3.9054155201917509E-5</v>
      </c>
      <c r="X2655" s="19">
        <f>'EPA Data'!P2656/SUM('EPA Data'!P:P)</f>
        <v>2.9883504458240375E-4</v>
      </c>
    </row>
    <row r="2656" spans="1:24" x14ac:dyDescent="0.35">
      <c r="A2656" s="13" t="s">
        <v>4268</v>
      </c>
      <c r="B2656" s="13" t="s">
        <v>2587</v>
      </c>
      <c r="C2656" s="18" t="s">
        <v>4269</v>
      </c>
      <c r="D2656" s="14">
        <f>SUMIFS('Census Data'!G:G,'Census Data'!$A:$A,$A2656)/SUMIFS('Census Data'!$F:$F,'Census Data'!$A:$A,$A2656)</f>
        <v>0.49925243463854202</v>
      </c>
      <c r="E2656" s="16">
        <f>SUMIFS('Census Data'!H:H,'Census Data'!$A:$A,$A2656)/SUMIFS('Census Data'!$F:$F,'Census Data'!$A:$A,$A2656)</f>
        <v>0.50074756536145792</v>
      </c>
      <c r="F2656" s="14">
        <f>SUM(SUMIFS('Census Data'!I:I,'Census Data'!$A:$A,$A2656),SUMIFS('Census Data'!J:J,'Census Data'!$A:$A,$A2656))/SUMIFS('Census Data'!$F:$F,'Census Data'!$A:$A,$A2656)</f>
        <v>0.86256920030710793</v>
      </c>
      <c r="G2656" s="14">
        <f>SUM(SUMIFS('Census Data'!K:K,'Census Data'!$A:$A,$A2656),SUMIFS('Census Data'!L:L,'Census Data'!$A:$A,$A2656))/SUMIFS('Census Data'!$F:$F,'Census Data'!$A:$A,$A2656)</f>
        <v>9.8314947266335315E-2</v>
      </c>
      <c r="H2656" s="14">
        <f>SUM(SUMIFS('Census Data'!O:O,'Census Data'!$A:$A,$A2656),SUMIFS('Census Data'!P:P,'Census Data'!$A:$A,$A2656))/SUMIFS('Census Data'!$F:$F,'Census Data'!$A:$A,$A2656)</f>
        <v>8.405059199094839E-3</v>
      </c>
      <c r="I2656" s="16">
        <f t="shared" si="82"/>
        <v>3.0710793227461952E-2</v>
      </c>
      <c r="J2656" s="14">
        <f>SUM(SUMIFS('Census Data'!W:W,'Census Data'!$A:$A,$A2656),SUMIFS('Census Data'!X:X,'Census Data'!$A:$A,$A2656))/SUMIFS('Census Data'!$F:$F,'Census Data'!$A:$A,$A2656)</f>
        <v>0.25441467652644767</v>
      </c>
      <c r="K2656" s="16">
        <f t="shared" si="83"/>
        <v>0.74558532347355233</v>
      </c>
      <c r="L2656" s="19">
        <f>'EPA Data'!D2657/SUM('EPA Data'!D:D)</f>
        <v>8.9453257222572898E-5</v>
      </c>
      <c r="M2656" s="19">
        <f>'EPA Data'!E2657/SUM('EPA Data'!E:E)</f>
        <v>7.9173935364360533E-5</v>
      </c>
      <c r="N2656" s="19">
        <f>'EPA Data'!F2657/SUM('EPA Data'!F:F)</f>
        <v>1.1455262566783968E-4</v>
      </c>
      <c r="O2656" s="19">
        <f>'EPA Data'!G2657/SUM('EPA Data'!G:G)</f>
        <v>4.4837043710490215E-5</v>
      </c>
      <c r="P2656" s="19">
        <f>'EPA Data'!H2657/SUM('EPA Data'!H:H)</f>
        <v>5.2401648800081119E-5</v>
      </c>
      <c r="Q2656" s="19">
        <f>'EPA Data'!I2657/SUM('EPA Data'!I:I)</f>
        <v>6.4074848293201224E-5</v>
      </c>
      <c r="R2656" s="19">
        <f>'EPA Data'!J2657/SUM('EPA Data'!J:J)</f>
        <v>5.5639648263491133E-5</v>
      </c>
      <c r="S2656" s="19">
        <f>'EPA Data'!K2657/SUM('EPA Data'!K:K)</f>
        <v>1.0469362241726079E-4</v>
      </c>
      <c r="T2656" s="19">
        <f>'EPA Data'!L2657/SUM('EPA Data'!L:L)</f>
        <v>1.0344711981408833E-4</v>
      </c>
      <c r="U2656" s="19">
        <f>'EPA Data'!M2657/SUM('EPA Data'!M:M)</f>
        <v>1.7023563187438914E-5</v>
      </c>
      <c r="V2656" s="19">
        <f>'EPA Data'!N2657/SUM('EPA Data'!N:N)</f>
        <v>2.2553964221051387E-5</v>
      </c>
      <c r="W2656" s="19">
        <f>'EPA Data'!O2657/SUM('EPA Data'!O:O)</f>
        <v>2.2549286162571104E-5</v>
      </c>
      <c r="X2656" s="19">
        <f>'EPA Data'!P2657/SUM('EPA Data'!P:P)</f>
        <v>9.6935059590009447E-5</v>
      </c>
    </row>
    <row r="2657" spans="1:24" x14ac:dyDescent="0.35">
      <c r="A2657" s="13" t="s">
        <v>4270</v>
      </c>
      <c r="B2657" s="13" t="s">
        <v>2587</v>
      </c>
      <c r="C2657" s="18" t="s">
        <v>1422</v>
      </c>
      <c r="D2657" s="14">
        <f>SUMIFS('Census Data'!G:G,'Census Data'!$A:$A,$A2657)/SUMIFS('Census Data'!$F:$F,'Census Data'!$A:$A,$A2657)</f>
        <v>0.50460363799685604</v>
      </c>
      <c r="E2657" s="16">
        <f>SUMIFS('Census Data'!H:H,'Census Data'!$A:$A,$A2657)/SUMIFS('Census Data'!$F:$F,'Census Data'!$A:$A,$A2657)</f>
        <v>0.49539636200314396</v>
      </c>
      <c r="F2657" s="14">
        <f>SUM(SUMIFS('Census Data'!I:I,'Census Data'!$A:$A,$A2657),SUMIFS('Census Data'!J:J,'Census Data'!$A:$A,$A2657))/SUMIFS('Census Data'!$F:$F,'Census Data'!$A:$A,$A2657)</f>
        <v>0.95149337525263866</v>
      </c>
      <c r="G2657" s="14">
        <f>SUM(SUMIFS('Census Data'!K:K,'Census Data'!$A:$A,$A2657),SUMIFS('Census Data'!L:L,'Census Data'!$A:$A,$A2657))/SUMIFS('Census Data'!$F:$F,'Census Data'!$A:$A,$A2657)</f>
        <v>1.549517179429598E-2</v>
      </c>
      <c r="H2657" s="14">
        <f>SUM(SUMIFS('Census Data'!O:O,'Census Data'!$A:$A,$A2657),SUMIFS('Census Data'!P:P,'Census Data'!$A:$A,$A2657))/SUMIFS('Census Data'!$F:$F,'Census Data'!$A:$A,$A2657)</f>
        <v>6.0633280934201663E-3</v>
      </c>
      <c r="I2657" s="16">
        <f t="shared" si="82"/>
        <v>2.6948124859645262E-2</v>
      </c>
      <c r="J2657" s="14">
        <f>SUM(SUMIFS('Census Data'!W:W,'Census Data'!$A:$A,$A2657),SUMIFS('Census Data'!X:X,'Census Data'!$A:$A,$A2657))/SUMIFS('Census Data'!$F:$F,'Census Data'!$A:$A,$A2657)</f>
        <v>0.16595553559398157</v>
      </c>
      <c r="K2657" s="16">
        <f t="shared" si="83"/>
        <v>0.83404446440601843</v>
      </c>
      <c r="L2657" s="19">
        <f>'EPA Data'!D2658/SUM('EPA Data'!D:D)</f>
        <v>1.1579152308361683E-5</v>
      </c>
      <c r="M2657" s="19">
        <f>'EPA Data'!E2658/SUM('EPA Data'!E:E)</f>
        <v>1.2269399468387553E-5</v>
      </c>
      <c r="N2657" s="19">
        <f>'EPA Data'!F2658/SUM('EPA Data'!F:F)</f>
        <v>1.8899670354283984E-5</v>
      </c>
      <c r="O2657" s="19">
        <f>'EPA Data'!G2658/SUM('EPA Data'!G:G)</f>
        <v>6.3836835372152678E-6</v>
      </c>
      <c r="P2657" s="19">
        <f>'EPA Data'!H2658/SUM('EPA Data'!H:H)</f>
        <v>1.0346919059177346E-5</v>
      </c>
      <c r="Q2657" s="19">
        <f>'EPA Data'!I2658/SUM('EPA Data'!I:I)</f>
        <v>1.2713573372226134E-5</v>
      </c>
      <c r="R2657" s="19">
        <f>'EPA Data'!J2658/SUM('EPA Data'!J:J)</f>
        <v>6.9116425933494653E-6</v>
      </c>
      <c r="S2657" s="19">
        <f>'EPA Data'!K2658/SUM('EPA Data'!K:K)</f>
        <v>2.3721238835406983E-5</v>
      </c>
      <c r="T2657" s="19">
        <f>'EPA Data'!L2658/SUM('EPA Data'!L:L)</f>
        <v>2.0565896523862876E-5</v>
      </c>
      <c r="U2657" s="19">
        <f>'EPA Data'!M2658/SUM('EPA Data'!M:M)</f>
        <v>2.7594798813423586E-6</v>
      </c>
      <c r="V2657" s="19">
        <f>'EPA Data'!N2658/SUM('EPA Data'!N:N)</f>
        <v>4.9630802607740313E-6</v>
      </c>
      <c r="W2657" s="19">
        <f>'EPA Data'!O2658/SUM('EPA Data'!O:O)</f>
        <v>4.489034703138688E-6</v>
      </c>
      <c r="X2657" s="19">
        <f>'EPA Data'!P2658/SUM('EPA Data'!P:P)</f>
        <v>2.1967198953728443E-5</v>
      </c>
    </row>
    <row r="2658" spans="1:24" x14ac:dyDescent="0.35">
      <c r="A2658" s="13" t="s">
        <v>4271</v>
      </c>
      <c r="B2658" s="13" t="s">
        <v>2587</v>
      </c>
      <c r="C2658" s="18" t="s">
        <v>866</v>
      </c>
      <c r="D2658" s="14">
        <f>SUMIFS('Census Data'!G:G,'Census Data'!$A:$A,$A2658)/SUMIFS('Census Data'!$F:$F,'Census Data'!$A:$A,$A2658)</f>
        <v>0.62313681868743043</v>
      </c>
      <c r="E2658" s="16">
        <f>SUMIFS('Census Data'!H:H,'Census Data'!$A:$A,$A2658)/SUMIFS('Census Data'!$F:$F,'Census Data'!$A:$A,$A2658)</f>
        <v>0.37686318131256952</v>
      </c>
      <c r="F2658" s="14">
        <f>SUM(SUMIFS('Census Data'!I:I,'Census Data'!$A:$A,$A2658),SUMIFS('Census Data'!J:J,'Census Data'!$A:$A,$A2658))/SUMIFS('Census Data'!$F:$F,'Census Data'!$A:$A,$A2658)</f>
        <v>0.81890989988876528</v>
      </c>
      <c r="G2658" s="14">
        <f>SUM(SUMIFS('Census Data'!K:K,'Census Data'!$A:$A,$A2658),SUMIFS('Census Data'!L:L,'Census Data'!$A:$A,$A2658))/SUMIFS('Census Data'!$F:$F,'Census Data'!$A:$A,$A2658)</f>
        <v>0.13281423804226919</v>
      </c>
      <c r="H2658" s="14">
        <f>SUM(SUMIFS('Census Data'!O:O,'Census Data'!$A:$A,$A2658),SUMIFS('Census Data'!P:P,'Census Data'!$A:$A,$A2658))/SUMIFS('Census Data'!$F:$F,'Census Data'!$A:$A,$A2658)</f>
        <v>8.6763070077864289E-3</v>
      </c>
      <c r="I2658" s="16">
        <f t="shared" si="82"/>
        <v>3.959955506117907E-2</v>
      </c>
      <c r="J2658" s="14">
        <f>SUM(SUMIFS('Census Data'!W:W,'Census Data'!$A:$A,$A2658),SUMIFS('Census Data'!X:X,'Census Data'!$A:$A,$A2658))/SUMIFS('Census Data'!$F:$F,'Census Data'!$A:$A,$A2658)</f>
        <v>0.38464961067853171</v>
      </c>
      <c r="K2658" s="16">
        <f t="shared" si="83"/>
        <v>0.61535038932146824</v>
      </c>
      <c r="L2658" s="19">
        <f>'EPA Data'!D2659/SUM('EPA Data'!D:D)</f>
        <v>5.7999755711661607E-6</v>
      </c>
      <c r="M2658" s="19">
        <f>'EPA Data'!E2659/SUM('EPA Data'!E:E)</f>
        <v>7.556797235937383E-6</v>
      </c>
      <c r="N2658" s="19">
        <f>'EPA Data'!F2659/SUM('EPA Data'!F:F)</f>
        <v>1.7915992389815026E-5</v>
      </c>
      <c r="O2658" s="19">
        <f>'EPA Data'!G2659/SUM('EPA Data'!G:G)</f>
        <v>4.8889982328550082E-6</v>
      </c>
      <c r="P2658" s="19">
        <f>'EPA Data'!H2659/SUM('EPA Data'!H:H)</f>
        <v>7.3816287186018541E-6</v>
      </c>
      <c r="Q2658" s="19">
        <f>'EPA Data'!I2659/SUM('EPA Data'!I:I)</f>
        <v>1.0112241704753936E-5</v>
      </c>
      <c r="R2658" s="19">
        <f>'EPA Data'!J2659/SUM('EPA Data'!J:J)</f>
        <v>6.0673362388911454E-6</v>
      </c>
      <c r="S2658" s="19">
        <f>'EPA Data'!K2659/SUM('EPA Data'!K:K)</f>
        <v>3.0012518441309926E-5</v>
      </c>
      <c r="T2658" s="19">
        <f>'EPA Data'!L2659/SUM('EPA Data'!L:L)</f>
        <v>2.3990055251031827E-5</v>
      </c>
      <c r="U2658" s="19">
        <f>'EPA Data'!M2659/SUM('EPA Data'!M:M)</f>
        <v>1.9264580289872837E-6</v>
      </c>
      <c r="V2658" s="19">
        <f>'EPA Data'!N2659/SUM('EPA Data'!N:N)</f>
        <v>3.0434332253518135E-6</v>
      </c>
      <c r="W2658" s="19">
        <f>'EPA Data'!O2659/SUM('EPA Data'!O:O)</f>
        <v>3.8452854681388123E-6</v>
      </c>
      <c r="X2658" s="19">
        <f>'EPA Data'!P2659/SUM('EPA Data'!P:P)</f>
        <v>2.0688155754755873E-5</v>
      </c>
    </row>
    <row r="2659" spans="1:24" x14ac:dyDescent="0.35">
      <c r="A2659" s="13" t="s">
        <v>4272</v>
      </c>
      <c r="B2659" s="13" t="s">
        <v>2587</v>
      </c>
      <c r="C2659" s="18" t="s">
        <v>4273</v>
      </c>
      <c r="D2659" s="14">
        <f>SUMIFS('Census Data'!G:G,'Census Data'!$A:$A,$A2659)/SUMIFS('Census Data'!$F:$F,'Census Data'!$A:$A,$A2659)</f>
        <v>0.49516702559222719</v>
      </c>
      <c r="E2659" s="16">
        <f>SUMIFS('Census Data'!H:H,'Census Data'!$A:$A,$A2659)/SUMIFS('Census Data'!$F:$F,'Census Data'!$A:$A,$A2659)</f>
        <v>0.50483297440777286</v>
      </c>
      <c r="F2659" s="14">
        <f>SUM(SUMIFS('Census Data'!I:I,'Census Data'!$A:$A,$A2659),SUMIFS('Census Data'!J:J,'Census Data'!$A:$A,$A2659))/SUMIFS('Census Data'!$F:$F,'Census Data'!$A:$A,$A2659)</f>
        <v>0.95432463564882053</v>
      </c>
      <c r="G2659" s="14">
        <f>SUM(SUMIFS('Census Data'!K:K,'Census Data'!$A:$A,$A2659),SUMIFS('Census Data'!L:L,'Census Data'!$A:$A,$A2659))/SUMIFS('Census Data'!$F:$F,'Census Data'!$A:$A,$A2659)</f>
        <v>9.1150398156958981E-3</v>
      </c>
      <c r="H2659" s="14">
        <f>SUM(SUMIFS('Census Data'!O:O,'Census Data'!$A:$A,$A2659),SUMIFS('Census Data'!P:P,'Census Data'!$A:$A,$A2659))/SUMIFS('Census Data'!$F:$F,'Census Data'!$A:$A,$A2659)</f>
        <v>5.008263634997746E-3</v>
      </c>
      <c r="I2659" s="16">
        <f t="shared" si="82"/>
        <v>3.155206090048579E-2</v>
      </c>
      <c r="J2659" s="14">
        <f>SUM(SUMIFS('Census Data'!W:W,'Census Data'!$A:$A,$A2659),SUMIFS('Census Data'!X:X,'Census Data'!$A:$A,$A2659))/SUMIFS('Census Data'!$F:$F,'Census Data'!$A:$A,$A2659)</f>
        <v>0.1175439475133971</v>
      </c>
      <c r="K2659" s="16">
        <f t="shared" si="83"/>
        <v>0.88245605248660286</v>
      </c>
      <c r="L2659" s="19">
        <f>'EPA Data'!D2660/SUM('EPA Data'!D:D)</f>
        <v>5.7630199091355966E-5</v>
      </c>
      <c r="M2659" s="19">
        <f>'EPA Data'!E2660/SUM('EPA Data'!E:E)</f>
        <v>7.683286986155514E-5</v>
      </c>
      <c r="N2659" s="19">
        <f>'EPA Data'!F2660/SUM('EPA Data'!F:F)</f>
        <v>9.476751517734868E-5</v>
      </c>
      <c r="O2659" s="19">
        <f>'EPA Data'!G2660/SUM('EPA Data'!G:G)</f>
        <v>4.0807358511711458E-5</v>
      </c>
      <c r="P2659" s="19">
        <f>'EPA Data'!H2660/SUM('EPA Data'!H:H)</f>
        <v>7.5965149315845667E-5</v>
      </c>
      <c r="Q2659" s="19">
        <f>'EPA Data'!I2660/SUM('EPA Data'!I:I)</f>
        <v>6.2569070475783199E-5</v>
      </c>
      <c r="R2659" s="19">
        <f>'EPA Data'!J2660/SUM('EPA Data'!J:J)</f>
        <v>4.6683836980477154E-5</v>
      </c>
      <c r="S2659" s="19">
        <f>'EPA Data'!K2660/SUM('EPA Data'!K:K)</f>
        <v>1.9749233001268475E-4</v>
      </c>
      <c r="T2659" s="19">
        <f>'EPA Data'!L2660/SUM('EPA Data'!L:L)</f>
        <v>8.8693933065867083E-5</v>
      </c>
      <c r="U2659" s="19">
        <f>'EPA Data'!M2660/SUM('EPA Data'!M:M)</f>
        <v>1.7821090160433563E-5</v>
      </c>
      <c r="V2659" s="19">
        <f>'EPA Data'!N2660/SUM('EPA Data'!N:N)</f>
        <v>3.5023285279561496E-5</v>
      </c>
      <c r="W2659" s="19">
        <f>'EPA Data'!O2660/SUM('EPA Data'!O:O)</f>
        <v>2.3886753505310167E-5</v>
      </c>
      <c r="X2659" s="19">
        <f>'EPA Data'!P2660/SUM('EPA Data'!P:P)</f>
        <v>1.6284424625852701E-4</v>
      </c>
    </row>
    <row r="2660" spans="1:24" x14ac:dyDescent="0.35">
      <c r="A2660" s="13" t="s">
        <v>4274</v>
      </c>
      <c r="B2660" s="13" t="s">
        <v>2587</v>
      </c>
      <c r="C2660" s="18" t="s">
        <v>122</v>
      </c>
      <c r="D2660" s="14">
        <f>SUMIFS('Census Data'!G:G,'Census Data'!$A:$A,$A2660)/SUMIFS('Census Data'!$F:$F,'Census Data'!$A:$A,$A2660)</f>
        <v>0.49826419108403441</v>
      </c>
      <c r="E2660" s="16">
        <f>SUMIFS('Census Data'!H:H,'Census Data'!$A:$A,$A2660)/SUMIFS('Census Data'!$F:$F,'Census Data'!$A:$A,$A2660)</f>
        <v>0.50173580891596559</v>
      </c>
      <c r="F2660" s="14">
        <f>SUM(SUMIFS('Census Data'!I:I,'Census Data'!$A:$A,$A2660),SUMIFS('Census Data'!J:J,'Census Data'!$A:$A,$A2660))/SUMIFS('Census Data'!$F:$F,'Census Data'!$A:$A,$A2660)</f>
        <v>0.87456242142926222</v>
      </c>
      <c r="G2660" s="14">
        <f>SUM(SUMIFS('Census Data'!K:K,'Census Data'!$A:$A,$A2660),SUMIFS('Census Data'!L:L,'Census Data'!$A:$A,$A2660))/SUMIFS('Census Data'!$F:$F,'Census Data'!$A:$A,$A2660)</f>
        <v>6.0909647680752993E-2</v>
      </c>
      <c r="H2660" s="14">
        <f>SUM(SUMIFS('Census Data'!O:O,'Census Data'!$A:$A,$A2660),SUMIFS('Census Data'!P:P,'Census Data'!$A:$A,$A2660))/SUMIFS('Census Data'!$F:$F,'Census Data'!$A:$A,$A2660)</f>
        <v>3.3753988975921093E-2</v>
      </c>
      <c r="I2660" s="16">
        <f t="shared" si="82"/>
        <v>3.0773941914063685E-2</v>
      </c>
      <c r="J2660" s="14">
        <f>SUM(SUMIFS('Census Data'!W:W,'Census Data'!$A:$A,$A2660),SUMIFS('Census Data'!X:X,'Census Data'!$A:$A,$A2660))/SUMIFS('Census Data'!$F:$F,'Census Data'!$A:$A,$A2660)</f>
        <v>0.26427972794378363</v>
      </c>
      <c r="K2660" s="16">
        <f t="shared" si="83"/>
        <v>0.73572027205621637</v>
      </c>
      <c r="L2660" s="19">
        <f>'EPA Data'!D2661/SUM('EPA Data'!D:D)</f>
        <v>2.1857756034623491E-3</v>
      </c>
      <c r="M2660" s="19">
        <f>'EPA Data'!E2661/SUM('EPA Data'!E:E)</f>
        <v>1.4636649157467418E-3</v>
      </c>
      <c r="N2660" s="19">
        <f>'EPA Data'!F2661/SUM('EPA Data'!F:F)</f>
        <v>3.1362078992633454E-3</v>
      </c>
      <c r="O2660" s="19">
        <f>'EPA Data'!G2661/SUM('EPA Data'!G:G)</f>
        <v>2.2023425640531722E-3</v>
      </c>
      <c r="P2660" s="19">
        <f>'EPA Data'!H2661/SUM('EPA Data'!H:H)</f>
        <v>1.5729321892381468E-3</v>
      </c>
      <c r="Q2660" s="19">
        <f>'EPA Data'!I2661/SUM('EPA Data'!I:I)</f>
        <v>2.9815120808269952E-3</v>
      </c>
      <c r="R2660" s="19">
        <f>'EPA Data'!J2661/SUM('EPA Data'!J:J)</f>
        <v>2.3419051223861932E-3</v>
      </c>
      <c r="S2660" s="19">
        <f>'EPA Data'!K2661/SUM('EPA Data'!K:K)</f>
        <v>2.2221650756322807E-3</v>
      </c>
      <c r="T2660" s="19">
        <f>'EPA Data'!L2661/SUM('EPA Data'!L:L)</f>
        <v>2.5765402636848634E-3</v>
      </c>
      <c r="U2660" s="19">
        <f>'EPA Data'!M2661/SUM('EPA Data'!M:M)</f>
        <v>6.6672413509953079E-4</v>
      </c>
      <c r="V2660" s="19">
        <f>'EPA Data'!N2661/SUM('EPA Data'!N:N)</f>
        <v>7.7186117954046929E-4</v>
      </c>
      <c r="W2660" s="19">
        <f>'EPA Data'!O2661/SUM('EPA Data'!O:O)</f>
        <v>5.0743070354267194E-4</v>
      </c>
      <c r="X2660" s="19">
        <f>'EPA Data'!P2661/SUM('EPA Data'!P:P)</f>
        <v>1.3530571024874393E-3</v>
      </c>
    </row>
    <row r="2661" spans="1:24" x14ac:dyDescent="0.35">
      <c r="A2661" s="13" t="s">
        <v>4275</v>
      </c>
      <c r="B2661" s="13" t="s">
        <v>2587</v>
      </c>
      <c r="C2661" s="18" t="s">
        <v>3156</v>
      </c>
      <c r="D2661" s="14">
        <f>SUMIFS('Census Data'!G:G,'Census Data'!$A:$A,$A2661)/SUMIFS('Census Data'!$F:$F,'Census Data'!$A:$A,$A2661)</f>
        <v>0.52139713456316139</v>
      </c>
      <c r="E2661" s="16">
        <f>SUMIFS('Census Data'!H:H,'Census Data'!$A:$A,$A2661)/SUMIFS('Census Data'!$F:$F,'Census Data'!$A:$A,$A2661)</f>
        <v>0.47860286543683866</v>
      </c>
      <c r="F2661" s="14">
        <f>SUM(SUMIFS('Census Data'!I:I,'Census Data'!$A:$A,$A2661),SUMIFS('Census Data'!J:J,'Census Data'!$A:$A,$A2661))/SUMIFS('Census Data'!$F:$F,'Census Data'!$A:$A,$A2661)</f>
        <v>0.86435995879764027</v>
      </c>
      <c r="G2661" s="14">
        <f>SUM(SUMIFS('Census Data'!K:K,'Census Data'!$A:$A,$A2661),SUMIFS('Census Data'!L:L,'Census Data'!$A:$A,$A2661))/SUMIFS('Census Data'!$F:$F,'Census Data'!$A:$A,$A2661)</f>
        <v>4.6024908699316414E-2</v>
      </c>
      <c r="H2661" s="14">
        <f>SUM(SUMIFS('Census Data'!O:O,'Census Data'!$A:$A,$A2661),SUMIFS('Census Data'!P:P,'Census Data'!$A:$A,$A2661))/SUMIFS('Census Data'!$F:$F,'Census Data'!$A:$A,$A2661)</f>
        <v>5.6325498642194965E-2</v>
      </c>
      <c r="I2661" s="16">
        <f t="shared" si="82"/>
        <v>3.3289633860848378E-2</v>
      </c>
      <c r="J2661" s="14">
        <f>SUM(SUMIFS('Census Data'!W:W,'Census Data'!$A:$A,$A2661),SUMIFS('Census Data'!X:X,'Census Data'!$A:$A,$A2661))/SUMIFS('Census Data'!$F:$F,'Census Data'!$A:$A,$A2661)</f>
        <v>0.5913006835846053</v>
      </c>
      <c r="K2661" s="16">
        <f t="shared" si="83"/>
        <v>0.4086993164153947</v>
      </c>
      <c r="L2661" s="19">
        <f>'EPA Data'!D2662/SUM('EPA Data'!D:D)</f>
        <v>9.8520041751385893E-6</v>
      </c>
      <c r="M2661" s="19">
        <f>'EPA Data'!E2662/SUM('EPA Data'!E:E)</f>
        <v>3.7638773719447955E-5</v>
      </c>
      <c r="N2661" s="19">
        <f>'EPA Data'!F2662/SUM('EPA Data'!F:F)</f>
        <v>5.1398590941307489E-5</v>
      </c>
      <c r="O2661" s="19">
        <f>'EPA Data'!G2662/SUM('EPA Data'!G:G)</f>
        <v>1.1237965973469099E-5</v>
      </c>
      <c r="P2661" s="19">
        <f>'EPA Data'!H2662/SUM('EPA Data'!H:H)</f>
        <v>2.1897247078714768E-5</v>
      </c>
      <c r="Q2661" s="19">
        <f>'EPA Data'!I2662/SUM('EPA Data'!I:I)</f>
        <v>1.4931397846586309E-5</v>
      </c>
      <c r="R2661" s="19">
        <f>'EPA Data'!J2662/SUM('EPA Data'!J:J)</f>
        <v>1.1541738668568271E-5</v>
      </c>
      <c r="S2661" s="19">
        <f>'EPA Data'!K2662/SUM('EPA Data'!K:K)</f>
        <v>5.8499189362127802E-5</v>
      </c>
      <c r="T2661" s="19">
        <f>'EPA Data'!L2662/SUM('EPA Data'!L:L)</f>
        <v>3.3859054628581243E-5</v>
      </c>
      <c r="U2661" s="19">
        <f>'EPA Data'!M2662/SUM('EPA Data'!M:M)</f>
        <v>3.6101757348496639E-6</v>
      </c>
      <c r="V2661" s="19">
        <f>'EPA Data'!N2662/SUM('EPA Data'!N:N)</f>
        <v>9.1966429449027145E-6</v>
      </c>
      <c r="W2661" s="19">
        <f>'EPA Data'!O2662/SUM('EPA Data'!O:O)</f>
        <v>6.110492136224742E-6</v>
      </c>
      <c r="X2661" s="19">
        <f>'EPA Data'!P2662/SUM('EPA Data'!P:P)</f>
        <v>7.4533561127943236E-5</v>
      </c>
    </row>
    <row r="2662" spans="1:24" x14ac:dyDescent="0.35">
      <c r="A2662" s="13" t="s">
        <v>4276</v>
      </c>
      <c r="B2662" s="13" t="s">
        <v>2587</v>
      </c>
      <c r="C2662" s="18" t="s">
        <v>1573</v>
      </c>
      <c r="D2662" s="14">
        <f>SUMIFS('Census Data'!G:G,'Census Data'!$A:$A,$A2662)/SUMIFS('Census Data'!$F:$F,'Census Data'!$A:$A,$A2662)</f>
        <v>0.48563554367796891</v>
      </c>
      <c r="E2662" s="16">
        <f>SUMIFS('Census Data'!H:H,'Census Data'!$A:$A,$A2662)/SUMIFS('Census Data'!$F:$F,'Census Data'!$A:$A,$A2662)</f>
        <v>0.51436445632203109</v>
      </c>
      <c r="F2662" s="14">
        <f>SUM(SUMIFS('Census Data'!I:I,'Census Data'!$A:$A,$A2662),SUMIFS('Census Data'!J:J,'Census Data'!$A:$A,$A2662))/SUMIFS('Census Data'!$F:$F,'Census Data'!$A:$A,$A2662)</f>
        <v>0.72256555871053951</v>
      </c>
      <c r="G2662" s="14">
        <f>SUM(SUMIFS('Census Data'!K:K,'Census Data'!$A:$A,$A2662),SUMIFS('Census Data'!L:L,'Census Data'!$A:$A,$A2662))/SUMIFS('Census Data'!$F:$F,'Census Data'!$A:$A,$A2662)</f>
        <v>0.22757641556706196</v>
      </c>
      <c r="H2662" s="14">
        <f>SUM(SUMIFS('Census Data'!O:O,'Census Data'!$A:$A,$A2662),SUMIFS('Census Data'!P:P,'Census Data'!$A:$A,$A2662))/SUMIFS('Census Data'!$F:$F,'Census Data'!$A:$A,$A2662)</f>
        <v>7.2657424419575751E-3</v>
      </c>
      <c r="I2662" s="16">
        <f t="shared" si="82"/>
        <v>4.2592283280440957E-2</v>
      </c>
      <c r="J2662" s="14">
        <f>SUM(SUMIFS('Census Data'!W:W,'Census Data'!$A:$A,$A2662),SUMIFS('Census Data'!X:X,'Census Data'!$A:$A,$A2662))/SUMIFS('Census Data'!$F:$F,'Census Data'!$A:$A,$A2662)</f>
        <v>0.10005010856856522</v>
      </c>
      <c r="K2662" s="16">
        <f t="shared" si="83"/>
        <v>0.89994989143143478</v>
      </c>
      <c r="L2662" s="19">
        <f>'EPA Data'!D2663/SUM('EPA Data'!D:D)</f>
        <v>4.4657737221129402E-5</v>
      </c>
      <c r="M2662" s="19">
        <f>'EPA Data'!E2663/SUM('EPA Data'!E:E)</f>
        <v>9.01654508520477E-5</v>
      </c>
      <c r="N2662" s="19">
        <f>'EPA Data'!F2663/SUM('EPA Data'!F:F)</f>
        <v>1.1142896601194512E-4</v>
      </c>
      <c r="O2662" s="19">
        <f>'EPA Data'!G2663/SUM('EPA Data'!G:G)</f>
        <v>2.2538783139957478E-5</v>
      </c>
      <c r="P2662" s="19">
        <f>'EPA Data'!H2663/SUM('EPA Data'!H:H)</f>
        <v>3.8043221146375953E-5</v>
      </c>
      <c r="Q2662" s="19">
        <f>'EPA Data'!I2663/SUM('EPA Data'!I:I)</f>
        <v>3.9769186343073172E-5</v>
      </c>
      <c r="R2662" s="19">
        <f>'EPA Data'!J2663/SUM('EPA Data'!J:J)</f>
        <v>3.1639115092383655E-5</v>
      </c>
      <c r="S2662" s="19">
        <f>'EPA Data'!K2663/SUM('EPA Data'!K:K)</f>
        <v>8.3378290307884462E-5</v>
      </c>
      <c r="T2662" s="19">
        <f>'EPA Data'!L2663/SUM('EPA Data'!L:L)</f>
        <v>6.6961154042547609E-5</v>
      </c>
      <c r="U2662" s="19">
        <f>'EPA Data'!M2663/SUM('EPA Data'!M:M)</f>
        <v>1.2120336146731912E-5</v>
      </c>
      <c r="V2662" s="19">
        <f>'EPA Data'!N2663/SUM('EPA Data'!N:N)</f>
        <v>1.7864664109897043E-5</v>
      </c>
      <c r="W2662" s="19">
        <f>'EPA Data'!O2663/SUM('EPA Data'!O:O)</f>
        <v>2.1086075091528669E-5</v>
      </c>
      <c r="X2662" s="19">
        <f>'EPA Data'!P2663/SUM('EPA Data'!P:P)</f>
        <v>6.1798335433632659E-5</v>
      </c>
    </row>
    <row r="2663" spans="1:24" x14ac:dyDescent="0.35">
      <c r="A2663" s="13" t="s">
        <v>4277</v>
      </c>
      <c r="B2663" s="13" t="s">
        <v>2587</v>
      </c>
      <c r="C2663" s="18" t="s">
        <v>4278</v>
      </c>
      <c r="D2663" s="14">
        <f>SUMIFS('Census Data'!G:G,'Census Data'!$A:$A,$A2663)/SUMIFS('Census Data'!$F:$F,'Census Data'!$A:$A,$A2663)</f>
        <v>0.50801131008482558</v>
      </c>
      <c r="E2663" s="16">
        <f>SUMIFS('Census Data'!H:H,'Census Data'!$A:$A,$A2663)/SUMIFS('Census Data'!$F:$F,'Census Data'!$A:$A,$A2663)</f>
        <v>0.49198868991517436</v>
      </c>
      <c r="F2663" s="14">
        <f>SUM(SUMIFS('Census Data'!I:I,'Census Data'!$A:$A,$A2663),SUMIFS('Census Data'!J:J,'Census Data'!$A:$A,$A2663))/SUMIFS('Census Data'!$F:$F,'Census Data'!$A:$A,$A2663)</f>
        <v>0.93685202639019793</v>
      </c>
      <c r="G2663" s="14">
        <f>SUM(SUMIFS('Census Data'!K:K,'Census Data'!$A:$A,$A2663),SUMIFS('Census Data'!L:L,'Census Data'!$A:$A,$A2663))/SUMIFS('Census Data'!$F:$F,'Census Data'!$A:$A,$A2663)</f>
        <v>3.2987747408105561E-2</v>
      </c>
      <c r="H2663" s="14">
        <f>SUM(SUMIFS('Census Data'!O:O,'Census Data'!$A:$A,$A2663),SUMIFS('Census Data'!P:P,'Census Data'!$A:$A,$A2663))/SUMIFS('Census Data'!$F:$F,'Census Data'!$A:$A,$A2663)</f>
        <v>9.42507068803016E-4</v>
      </c>
      <c r="I2663" s="16">
        <f t="shared" si="82"/>
        <v>2.9217719132893394E-2</v>
      </c>
      <c r="J2663" s="14">
        <f>SUM(SUMIFS('Census Data'!W:W,'Census Data'!$A:$A,$A2663),SUMIFS('Census Data'!X:X,'Census Data'!$A:$A,$A2663))/SUMIFS('Census Data'!$F:$F,'Census Data'!$A:$A,$A2663)</f>
        <v>0.13666352497643733</v>
      </c>
      <c r="K2663" s="16">
        <f t="shared" si="83"/>
        <v>0.8633364750235627</v>
      </c>
      <c r="L2663" s="19">
        <f>'EPA Data'!D2664/SUM('EPA Data'!D:D)</f>
        <v>8.1234741006676639E-7</v>
      </c>
      <c r="M2663" s="19">
        <f>'EPA Data'!E2664/SUM('EPA Data'!E:E)</f>
        <v>2.1797969194521557E-6</v>
      </c>
      <c r="N2663" s="19">
        <f>'EPA Data'!F2664/SUM('EPA Data'!F:F)</f>
        <v>3.4592513628596368E-6</v>
      </c>
      <c r="O2663" s="19">
        <f>'EPA Data'!G2664/SUM('EPA Data'!G:G)</f>
        <v>7.1808220824238313E-7</v>
      </c>
      <c r="P2663" s="19">
        <f>'EPA Data'!H2664/SUM('EPA Data'!H:H)</f>
        <v>1.8953034894839952E-6</v>
      </c>
      <c r="Q2663" s="19">
        <f>'EPA Data'!I2664/SUM('EPA Data'!I:I)</f>
        <v>1.6277796522828895E-6</v>
      </c>
      <c r="R2663" s="19">
        <f>'EPA Data'!J2664/SUM('EPA Data'!J:J)</f>
        <v>7.5445294265324612E-7</v>
      </c>
      <c r="S2663" s="19">
        <f>'EPA Data'!K2664/SUM('EPA Data'!K:K)</f>
        <v>5.9205784229156371E-6</v>
      </c>
      <c r="T2663" s="19">
        <f>'EPA Data'!L2664/SUM('EPA Data'!L:L)</f>
        <v>3.4825500557349507E-6</v>
      </c>
      <c r="U2663" s="19">
        <f>'EPA Data'!M2664/SUM('EPA Data'!M:M)</f>
        <v>3.2742299772527066E-7</v>
      </c>
      <c r="V2663" s="19">
        <f>'EPA Data'!N2664/SUM('EPA Data'!N:N)</f>
        <v>8.0683152721079607E-7</v>
      </c>
      <c r="W2663" s="19">
        <f>'EPA Data'!O2664/SUM('EPA Data'!O:O)</f>
        <v>6.7984138473879508E-7</v>
      </c>
      <c r="X2663" s="19">
        <f>'EPA Data'!P2664/SUM('EPA Data'!P:P)</f>
        <v>6.6304094747826122E-6</v>
      </c>
    </row>
    <row r="2664" spans="1:24" x14ac:dyDescent="0.35">
      <c r="A2664" s="13" t="s">
        <v>4279</v>
      </c>
      <c r="B2664" s="13" t="s">
        <v>2587</v>
      </c>
      <c r="C2664" s="18" t="s">
        <v>4280</v>
      </c>
      <c r="D2664" s="14">
        <f>SUMIFS('Census Data'!G:G,'Census Data'!$A:$A,$A2664)/SUMIFS('Census Data'!$F:$F,'Census Data'!$A:$A,$A2664)</f>
        <v>0.48250471800266065</v>
      </c>
      <c r="E2664" s="16">
        <f>SUMIFS('Census Data'!H:H,'Census Data'!$A:$A,$A2664)/SUMIFS('Census Data'!$F:$F,'Census Data'!$A:$A,$A2664)</f>
        <v>0.51749528199733941</v>
      </c>
      <c r="F2664" s="14">
        <f>SUM(SUMIFS('Census Data'!I:I,'Census Data'!$A:$A,$A2664),SUMIFS('Census Data'!J:J,'Census Data'!$A:$A,$A2664))/SUMIFS('Census Data'!$F:$F,'Census Data'!$A:$A,$A2664)</f>
        <v>0.77785168455898279</v>
      </c>
      <c r="G2664" s="14">
        <f>SUM(SUMIFS('Census Data'!K:K,'Census Data'!$A:$A,$A2664),SUMIFS('Census Data'!L:L,'Census Data'!$A:$A,$A2664))/SUMIFS('Census Data'!$F:$F,'Census Data'!$A:$A,$A2664)</f>
        <v>0.17967082263403769</v>
      </c>
      <c r="H2664" s="14">
        <f>SUM(SUMIFS('Census Data'!O:O,'Census Data'!$A:$A,$A2664),SUMIFS('Census Data'!P:P,'Census Data'!$A:$A,$A2664))/SUMIFS('Census Data'!$F:$F,'Census Data'!$A:$A,$A2664)</f>
        <v>1.3055718837979149E-2</v>
      </c>
      <c r="I2664" s="16">
        <f t="shared" si="82"/>
        <v>2.9421773969000364E-2</v>
      </c>
      <c r="J2664" s="14">
        <f>SUM(SUMIFS('Census Data'!W:W,'Census Data'!$A:$A,$A2664),SUMIFS('Census Data'!X:X,'Census Data'!$A:$A,$A2664))/SUMIFS('Census Data'!$F:$F,'Census Data'!$A:$A,$A2664)</f>
        <v>0.20978869535624786</v>
      </c>
      <c r="K2664" s="16">
        <f t="shared" si="83"/>
        <v>0.79021130464375211</v>
      </c>
      <c r="L2664" s="19">
        <f>'EPA Data'!D2665/SUM('EPA Data'!D:D)</f>
        <v>1.6411868517387975E-4</v>
      </c>
      <c r="M2664" s="19">
        <f>'EPA Data'!E2665/SUM('EPA Data'!E:E)</f>
        <v>2.2060097866320795E-4</v>
      </c>
      <c r="N2664" s="19">
        <f>'EPA Data'!F2665/SUM('EPA Data'!F:F)</f>
        <v>2.9269415186511079E-4</v>
      </c>
      <c r="O2664" s="19">
        <f>'EPA Data'!G2665/SUM('EPA Data'!G:G)</f>
        <v>7.849086178483951E-5</v>
      </c>
      <c r="P2664" s="19">
        <f>'EPA Data'!H2665/SUM('EPA Data'!H:H)</f>
        <v>1.3357874584824463E-4</v>
      </c>
      <c r="Q2664" s="19">
        <f>'EPA Data'!I2665/SUM('EPA Data'!I:I)</f>
        <v>1.6930926725294731E-4</v>
      </c>
      <c r="R2664" s="19">
        <f>'EPA Data'!J2665/SUM('EPA Data'!J:J)</f>
        <v>1.2356890600123167E-4</v>
      </c>
      <c r="S2664" s="19">
        <f>'EPA Data'!K2665/SUM('EPA Data'!K:K)</f>
        <v>2.7458793068190678E-4</v>
      </c>
      <c r="T2664" s="19">
        <f>'EPA Data'!L2665/SUM('EPA Data'!L:L)</f>
        <v>3.0141361132836125E-4</v>
      </c>
      <c r="U2664" s="19">
        <f>'EPA Data'!M2665/SUM('EPA Data'!M:M)</f>
        <v>4.1173872830219769E-5</v>
      </c>
      <c r="V2664" s="19">
        <f>'EPA Data'!N2665/SUM('EPA Data'!N:N)</f>
        <v>6.2861926029487948E-5</v>
      </c>
      <c r="W2664" s="19">
        <f>'EPA Data'!O2665/SUM('EPA Data'!O:O)</f>
        <v>7.2564464412169777E-5</v>
      </c>
      <c r="X2664" s="19">
        <f>'EPA Data'!P2665/SUM('EPA Data'!P:P)</f>
        <v>1.8277635581323421E-4</v>
      </c>
    </row>
    <row r="2665" spans="1:24" x14ac:dyDescent="0.35">
      <c r="A2665" s="13" t="s">
        <v>4281</v>
      </c>
      <c r="B2665" s="13" t="s">
        <v>2587</v>
      </c>
      <c r="C2665" s="18" t="s">
        <v>4282</v>
      </c>
      <c r="D2665" s="14">
        <f>SUMIFS('Census Data'!G:G,'Census Data'!$A:$A,$A2665)/SUMIFS('Census Data'!$F:$F,'Census Data'!$A:$A,$A2665)</f>
        <v>0.49333941432453488</v>
      </c>
      <c r="E2665" s="16">
        <f>SUMIFS('Census Data'!H:H,'Census Data'!$A:$A,$A2665)/SUMIFS('Census Data'!$F:$F,'Census Data'!$A:$A,$A2665)</f>
        <v>0.50666058567546512</v>
      </c>
      <c r="F2665" s="14">
        <f>SUM(SUMIFS('Census Data'!I:I,'Census Data'!$A:$A,$A2665),SUMIFS('Census Data'!J:J,'Census Data'!$A:$A,$A2665))/SUMIFS('Census Data'!$F:$F,'Census Data'!$A:$A,$A2665)</f>
        <v>0.81040609619367954</v>
      </c>
      <c r="G2665" s="14">
        <f>SUM(SUMIFS('Census Data'!K:K,'Census Data'!$A:$A,$A2665),SUMIFS('Census Data'!L:L,'Census Data'!$A:$A,$A2665))/SUMIFS('Census Data'!$F:$F,'Census Data'!$A:$A,$A2665)</f>
        <v>0.13032324268855824</v>
      </c>
      <c r="H2665" s="14">
        <f>SUM(SUMIFS('Census Data'!O:O,'Census Data'!$A:$A,$A2665),SUMIFS('Census Data'!P:P,'Census Data'!$A:$A,$A2665))/SUMIFS('Census Data'!$F:$F,'Census Data'!$A:$A,$A2665)</f>
        <v>8.9504589248047429E-3</v>
      </c>
      <c r="I2665" s="16">
        <f t="shared" si="82"/>
        <v>5.0320202192957519E-2</v>
      </c>
      <c r="J2665" s="14">
        <f>SUM(SUMIFS('Census Data'!W:W,'Census Data'!$A:$A,$A2665),SUMIFS('Census Data'!X:X,'Census Data'!$A:$A,$A2665))/SUMIFS('Census Data'!$F:$F,'Census Data'!$A:$A,$A2665)</f>
        <v>0.30416357866332211</v>
      </c>
      <c r="K2665" s="16">
        <f t="shared" si="83"/>
        <v>0.69583642133667789</v>
      </c>
      <c r="L2665" s="19">
        <f>'EPA Data'!D2666/SUM('EPA Data'!D:D)</f>
        <v>2.0426695079723544E-4</v>
      </c>
      <c r="M2665" s="19">
        <f>'EPA Data'!E2666/SUM('EPA Data'!E:E)</f>
        <v>2.6673456200689271E-4</v>
      </c>
      <c r="N2665" s="19">
        <f>'EPA Data'!F2666/SUM('EPA Data'!F:F)</f>
        <v>3.5588463490635085E-4</v>
      </c>
      <c r="O2665" s="19">
        <f>'EPA Data'!G2666/SUM('EPA Data'!G:G)</f>
        <v>9.2949612381891718E-5</v>
      </c>
      <c r="P2665" s="19">
        <f>'EPA Data'!H2666/SUM('EPA Data'!H:H)</f>
        <v>1.1038878953285751E-4</v>
      </c>
      <c r="Q2665" s="19">
        <f>'EPA Data'!I2666/SUM('EPA Data'!I:I)</f>
        <v>1.3937551498487399E-4</v>
      </c>
      <c r="R2665" s="19">
        <f>'EPA Data'!J2666/SUM('EPA Data'!J:J)</f>
        <v>1.1754462910481136E-4</v>
      </c>
      <c r="S2665" s="19">
        <f>'EPA Data'!K2666/SUM('EPA Data'!K:K)</f>
        <v>2.1944554421458461E-4</v>
      </c>
      <c r="T2665" s="19">
        <f>'EPA Data'!L2666/SUM('EPA Data'!L:L)</f>
        <v>2.2729788947050263E-4</v>
      </c>
      <c r="U2665" s="19">
        <f>'EPA Data'!M2666/SUM('EPA Data'!M:M)</f>
        <v>3.642527705174517E-5</v>
      </c>
      <c r="V2665" s="19">
        <f>'EPA Data'!N2666/SUM('EPA Data'!N:N)</f>
        <v>4.7957428769729542E-5</v>
      </c>
      <c r="W2665" s="19">
        <f>'EPA Data'!O2666/SUM('EPA Data'!O:O)</f>
        <v>5.3237496974945645E-5</v>
      </c>
      <c r="X2665" s="19">
        <f>'EPA Data'!P2666/SUM('EPA Data'!P:P)</f>
        <v>2.0950458020276697E-4</v>
      </c>
    </row>
    <row r="2666" spans="1:24" x14ac:dyDescent="0.35">
      <c r="A2666" s="13" t="s">
        <v>4283</v>
      </c>
      <c r="B2666" s="13" t="s">
        <v>2587</v>
      </c>
      <c r="C2666" s="18" t="s">
        <v>273</v>
      </c>
      <c r="D2666" s="14">
        <f>SUMIFS('Census Data'!G:G,'Census Data'!$A:$A,$A2666)/SUMIFS('Census Data'!$F:$F,'Census Data'!$A:$A,$A2666)</f>
        <v>0.49930424817876728</v>
      </c>
      <c r="E2666" s="16">
        <f>SUMIFS('Census Data'!H:H,'Census Data'!$A:$A,$A2666)/SUMIFS('Census Data'!$F:$F,'Census Data'!$A:$A,$A2666)</f>
        <v>0.50069575182123272</v>
      </c>
      <c r="F2666" s="14">
        <f>SUM(SUMIFS('Census Data'!I:I,'Census Data'!$A:$A,$A2666),SUMIFS('Census Data'!J:J,'Census Data'!$A:$A,$A2666))/SUMIFS('Census Data'!$F:$F,'Census Data'!$A:$A,$A2666)</f>
        <v>0.78046983711222062</v>
      </c>
      <c r="G2666" s="14">
        <f>SUM(SUMIFS('Census Data'!K:K,'Census Data'!$A:$A,$A2666),SUMIFS('Census Data'!L:L,'Census Data'!$A:$A,$A2666))/SUMIFS('Census Data'!$F:$F,'Census Data'!$A:$A,$A2666)</f>
        <v>0.17999508881067366</v>
      </c>
      <c r="H2666" s="14">
        <f>SUM(SUMIFS('Census Data'!O:O,'Census Data'!$A:$A,$A2666),SUMIFS('Census Data'!P:P,'Census Data'!$A:$A,$A2666))/SUMIFS('Census Data'!$F:$F,'Census Data'!$A:$A,$A2666)</f>
        <v>5.5660145698616685E-3</v>
      </c>
      <c r="I2666" s="16">
        <f t="shared" si="82"/>
        <v>3.3969059507243937E-2</v>
      </c>
      <c r="J2666" s="14">
        <f>SUM(SUMIFS('Census Data'!W:W,'Census Data'!$A:$A,$A2666),SUMIFS('Census Data'!X:X,'Census Data'!$A:$A,$A2666))/SUMIFS('Census Data'!$F:$F,'Census Data'!$A:$A,$A2666)</f>
        <v>2.8157485471064909E-2</v>
      </c>
      <c r="K2666" s="16">
        <f t="shared" si="83"/>
        <v>0.97184251452893511</v>
      </c>
      <c r="L2666" s="19">
        <f>'EPA Data'!D2667/SUM('EPA Data'!D:D)</f>
        <v>6.2308620475083843E-5</v>
      </c>
      <c r="M2666" s="19">
        <f>'EPA Data'!E2667/SUM('EPA Data'!E:E)</f>
        <v>5.0138632366752685E-5</v>
      </c>
      <c r="N2666" s="19">
        <f>'EPA Data'!F2667/SUM('EPA Data'!F:F)</f>
        <v>7.7326036195496021E-5</v>
      </c>
      <c r="O2666" s="19">
        <f>'EPA Data'!G2667/SUM('EPA Data'!G:G)</f>
        <v>2.1547714921737345E-5</v>
      </c>
      <c r="P2666" s="19">
        <f>'EPA Data'!H2667/SUM('EPA Data'!H:H)</f>
        <v>3.3790081690423496E-5</v>
      </c>
      <c r="Q2666" s="19">
        <f>'EPA Data'!I2667/SUM('EPA Data'!I:I)</f>
        <v>4.5293328027918293E-5</v>
      </c>
      <c r="R2666" s="19">
        <f>'EPA Data'!J2667/SUM('EPA Data'!J:J)</f>
        <v>4.9374171632036978E-5</v>
      </c>
      <c r="S2666" s="19">
        <f>'EPA Data'!K2667/SUM('EPA Data'!K:K)</f>
        <v>7.9420944685003856E-5</v>
      </c>
      <c r="T2666" s="19">
        <f>'EPA Data'!L2667/SUM('EPA Data'!L:L)</f>
        <v>1.3915729091566812E-4</v>
      </c>
      <c r="U2666" s="19">
        <f>'EPA Data'!M2667/SUM('EPA Data'!M:M)</f>
        <v>1.2789140399418754E-5</v>
      </c>
      <c r="V2666" s="19">
        <f>'EPA Data'!N2667/SUM('EPA Data'!N:N)</f>
        <v>1.6388754041247888E-5</v>
      </c>
      <c r="W2666" s="19">
        <f>'EPA Data'!O2667/SUM('EPA Data'!O:O)</f>
        <v>2.2874581574859714E-5</v>
      </c>
      <c r="X2666" s="19">
        <f>'EPA Data'!P2667/SUM('EPA Data'!P:P)</f>
        <v>3.8997413538813964E-5</v>
      </c>
    </row>
    <row r="2667" spans="1:24" x14ac:dyDescent="0.35">
      <c r="A2667" s="13" t="s">
        <v>4284</v>
      </c>
      <c r="B2667" s="13" t="s">
        <v>2587</v>
      </c>
      <c r="C2667" s="18" t="s">
        <v>4285</v>
      </c>
      <c r="D2667" s="14">
        <f>SUMIFS('Census Data'!G:G,'Census Data'!$A:$A,$A2667)/SUMIFS('Census Data'!$F:$F,'Census Data'!$A:$A,$A2667)</f>
        <v>0.49959277860730283</v>
      </c>
      <c r="E2667" s="16">
        <f>SUMIFS('Census Data'!H:H,'Census Data'!$A:$A,$A2667)/SUMIFS('Census Data'!$F:$F,'Census Data'!$A:$A,$A2667)</f>
        <v>0.50040722139269711</v>
      </c>
      <c r="F2667" s="14">
        <f>SUM(SUMIFS('Census Data'!I:I,'Census Data'!$A:$A,$A2667),SUMIFS('Census Data'!J:J,'Census Data'!$A:$A,$A2667))/SUMIFS('Census Data'!$F:$F,'Census Data'!$A:$A,$A2667)</f>
        <v>0.90192751459209985</v>
      </c>
      <c r="G2667" s="14">
        <f>SUM(SUMIFS('Census Data'!K:K,'Census Data'!$A:$A,$A2667),SUMIFS('Census Data'!L:L,'Census Data'!$A:$A,$A2667))/SUMIFS('Census Data'!$F:$F,'Census Data'!$A:$A,$A2667)</f>
        <v>5.4228315460838873E-2</v>
      </c>
      <c r="H2667" s="14">
        <f>SUM(SUMIFS('Census Data'!O:O,'Census Data'!$A:$A,$A2667),SUMIFS('Census Data'!P:P,'Census Data'!$A:$A,$A2667))/SUMIFS('Census Data'!$F:$F,'Census Data'!$A:$A,$A2667)</f>
        <v>9.5697027283833305E-3</v>
      </c>
      <c r="I2667" s="16">
        <f t="shared" si="82"/>
        <v>3.4274467218677995E-2</v>
      </c>
      <c r="J2667" s="14">
        <f>SUM(SUMIFS('Census Data'!W:W,'Census Data'!$A:$A,$A2667),SUMIFS('Census Data'!X:X,'Census Data'!$A:$A,$A2667))/SUMIFS('Census Data'!$F:$F,'Census Data'!$A:$A,$A2667)</f>
        <v>0.36527758924935522</v>
      </c>
      <c r="K2667" s="16">
        <f t="shared" si="83"/>
        <v>0.63472241075064484</v>
      </c>
      <c r="L2667" s="19">
        <f>'EPA Data'!D2668/SUM('EPA Data'!D:D)</f>
        <v>1.1558679944695406E-5</v>
      </c>
      <c r="M2667" s="19">
        <f>'EPA Data'!E2668/SUM('EPA Data'!E:E)</f>
        <v>1.8979403897213261E-5</v>
      </c>
      <c r="N2667" s="19">
        <f>'EPA Data'!F2668/SUM('EPA Data'!F:F)</f>
        <v>3.6165146056715052E-5</v>
      </c>
      <c r="O2667" s="19">
        <f>'EPA Data'!G2668/SUM('EPA Data'!G:G)</f>
        <v>1.086632798453939E-5</v>
      </c>
      <c r="P2667" s="19">
        <f>'EPA Data'!H2668/SUM('EPA Data'!H:H)</f>
        <v>1.9389994217858544E-5</v>
      </c>
      <c r="Q2667" s="19">
        <f>'EPA Data'!I2668/SUM('EPA Data'!I:I)</f>
        <v>2.0902260580129527E-5</v>
      </c>
      <c r="R2667" s="19">
        <f>'EPA Data'!J2668/SUM('EPA Data'!J:J)</f>
        <v>1.0688930524877277E-5</v>
      </c>
      <c r="S2667" s="19">
        <f>'EPA Data'!K2668/SUM('EPA Data'!K:K)</f>
        <v>6.3945852363158474E-5</v>
      </c>
      <c r="T2667" s="19">
        <f>'EPA Data'!L2668/SUM('EPA Data'!L:L)</f>
        <v>4.1944828877632048E-5</v>
      </c>
      <c r="U2667" s="19">
        <f>'EPA Data'!M2668/SUM('EPA Data'!M:M)</f>
        <v>4.1982091252265896E-6</v>
      </c>
      <c r="V2667" s="19">
        <f>'EPA Data'!N2668/SUM('EPA Data'!N:N)</f>
        <v>8.1102314900047929E-6</v>
      </c>
      <c r="W2667" s="19">
        <f>'EPA Data'!O2668/SUM('EPA Data'!O:O)</f>
        <v>8.0167558121062241E-6</v>
      </c>
      <c r="X2667" s="19">
        <f>'EPA Data'!P2668/SUM('EPA Data'!P:P)</f>
        <v>5.0731926599413754E-5</v>
      </c>
    </row>
    <row r="2668" spans="1:24" x14ac:dyDescent="0.35">
      <c r="A2668" s="13" t="s">
        <v>4286</v>
      </c>
      <c r="B2668" s="13" t="s">
        <v>2587</v>
      </c>
      <c r="C2668" s="18" t="s">
        <v>4287</v>
      </c>
      <c r="D2668" s="14">
        <f>SUMIFS('Census Data'!G:G,'Census Data'!$A:$A,$A2668)/SUMIFS('Census Data'!$F:$F,'Census Data'!$A:$A,$A2668)</f>
        <v>0.4974757556452184</v>
      </c>
      <c r="E2668" s="16">
        <f>SUMIFS('Census Data'!H:H,'Census Data'!$A:$A,$A2668)/SUMIFS('Census Data'!$F:$F,'Census Data'!$A:$A,$A2668)</f>
        <v>0.5025242443547816</v>
      </c>
      <c r="F2668" s="14">
        <f>SUM(SUMIFS('Census Data'!I:I,'Census Data'!$A:$A,$A2668),SUMIFS('Census Data'!J:J,'Census Data'!$A:$A,$A2668))/SUMIFS('Census Data'!$F:$F,'Census Data'!$A:$A,$A2668)</f>
        <v>0.90298010901111347</v>
      </c>
      <c r="G2668" s="14">
        <f>SUM(SUMIFS('Census Data'!K:K,'Census Data'!$A:$A,$A2668),SUMIFS('Census Data'!L:L,'Census Data'!$A:$A,$A2668))/SUMIFS('Census Data'!$F:$F,'Census Data'!$A:$A,$A2668)</f>
        <v>4.5914914702343032E-2</v>
      </c>
      <c r="H2668" s="14">
        <f>SUM(SUMIFS('Census Data'!O:O,'Census Data'!$A:$A,$A2668),SUMIFS('Census Data'!P:P,'Census Data'!$A:$A,$A2668))/SUMIFS('Census Data'!$F:$F,'Census Data'!$A:$A,$A2668)</f>
        <v>2.465633184681815E-2</v>
      </c>
      <c r="I2668" s="16">
        <f t="shared" si="82"/>
        <v>2.6448644439725388E-2</v>
      </c>
      <c r="J2668" s="14">
        <f>SUM(SUMIFS('Census Data'!W:W,'Census Data'!$A:$A,$A2668),SUMIFS('Census Data'!X:X,'Census Data'!$A:$A,$A2668))/SUMIFS('Census Data'!$F:$F,'Census Data'!$A:$A,$A2668)</f>
        <v>0.61490762369929919</v>
      </c>
      <c r="K2668" s="16">
        <f t="shared" si="83"/>
        <v>0.38509237630070081</v>
      </c>
      <c r="L2668" s="19">
        <f>'EPA Data'!D2669/SUM('EPA Data'!D:D)</f>
        <v>4.3837396371803239E-4</v>
      </c>
      <c r="M2668" s="19">
        <f>'EPA Data'!E2669/SUM('EPA Data'!E:E)</f>
        <v>2.9584549105852466E-4</v>
      </c>
      <c r="N2668" s="19">
        <f>'EPA Data'!F2669/SUM('EPA Data'!F:F)</f>
        <v>5.6496648595639434E-4</v>
      </c>
      <c r="O2668" s="19">
        <f>'EPA Data'!G2669/SUM('EPA Data'!G:G)</f>
        <v>3.5221949434314885E-4</v>
      </c>
      <c r="P2668" s="19">
        <f>'EPA Data'!H2669/SUM('EPA Data'!H:H)</f>
        <v>2.6840861908214821E-4</v>
      </c>
      <c r="Q2668" s="19">
        <f>'EPA Data'!I2669/SUM('EPA Data'!I:I)</f>
        <v>4.6990733179404437E-4</v>
      </c>
      <c r="R2668" s="19">
        <f>'EPA Data'!J2669/SUM('EPA Data'!J:J)</f>
        <v>4.7703214353816948E-4</v>
      </c>
      <c r="S2668" s="19">
        <f>'EPA Data'!K2669/SUM('EPA Data'!K:K)</f>
        <v>6.4655079094488312E-4</v>
      </c>
      <c r="T2668" s="19">
        <f>'EPA Data'!L2669/SUM('EPA Data'!L:L)</f>
        <v>6.2652839304535863E-4</v>
      </c>
      <c r="U2668" s="19">
        <f>'EPA Data'!M2669/SUM('EPA Data'!M:M)</f>
        <v>1.0128846451602372E-4</v>
      </c>
      <c r="V2668" s="19">
        <f>'EPA Data'!N2669/SUM('EPA Data'!N:N)</f>
        <v>1.0495777282124454E-4</v>
      </c>
      <c r="W2668" s="19">
        <f>'EPA Data'!O2669/SUM('EPA Data'!O:O)</f>
        <v>1.3197058516322603E-4</v>
      </c>
      <c r="X2668" s="19">
        <f>'EPA Data'!P2669/SUM('EPA Data'!P:P)</f>
        <v>5.6290747999455492E-4</v>
      </c>
    </row>
    <row r="2669" spans="1:24" x14ac:dyDescent="0.35">
      <c r="A2669" s="13" t="s">
        <v>4288</v>
      </c>
      <c r="B2669" s="13" t="s">
        <v>2587</v>
      </c>
      <c r="C2669" s="18" t="s">
        <v>4289</v>
      </c>
      <c r="D2669" s="14">
        <f>SUMIFS('Census Data'!G:G,'Census Data'!$A:$A,$A2669)/SUMIFS('Census Data'!$F:$F,'Census Data'!$A:$A,$A2669)</f>
        <v>0.50154767848227655</v>
      </c>
      <c r="E2669" s="16">
        <f>SUMIFS('Census Data'!H:H,'Census Data'!$A:$A,$A2669)/SUMIFS('Census Data'!$F:$F,'Census Data'!$A:$A,$A2669)</f>
        <v>0.4984523215177234</v>
      </c>
      <c r="F2669" s="14">
        <f>SUM(SUMIFS('Census Data'!I:I,'Census Data'!$A:$A,$A2669),SUMIFS('Census Data'!J:J,'Census Data'!$A:$A,$A2669))/SUMIFS('Census Data'!$F:$F,'Census Data'!$A:$A,$A2669)</f>
        <v>0.94957563654518218</v>
      </c>
      <c r="G2669" s="14">
        <f>SUM(SUMIFS('Census Data'!K:K,'Census Data'!$A:$A,$A2669),SUMIFS('Census Data'!L:L,'Census Data'!$A:$A,$A2669))/SUMIFS('Census Data'!$F:$F,'Census Data'!$A:$A,$A2669)</f>
        <v>1.328007988017973E-2</v>
      </c>
      <c r="H2669" s="14">
        <f>SUM(SUMIFS('Census Data'!O:O,'Census Data'!$A:$A,$A2669),SUMIFS('Census Data'!P:P,'Census Data'!$A:$A,$A2669))/SUMIFS('Census Data'!$F:$F,'Census Data'!$A:$A,$A2669)</f>
        <v>6.1907139291063401E-3</v>
      </c>
      <c r="I2669" s="16">
        <f t="shared" si="82"/>
        <v>3.0953569645531753E-2</v>
      </c>
      <c r="J2669" s="14">
        <f>SUM(SUMIFS('Census Data'!W:W,'Census Data'!$A:$A,$A2669),SUMIFS('Census Data'!X:X,'Census Data'!$A:$A,$A2669))/SUMIFS('Census Data'!$F:$F,'Census Data'!$A:$A,$A2669)</f>
        <v>0.54717923115327005</v>
      </c>
      <c r="K2669" s="16">
        <f t="shared" si="83"/>
        <v>0.45282076884672995</v>
      </c>
      <c r="L2669" s="19">
        <f>'EPA Data'!D2670/SUM('EPA Data'!D:D)</f>
        <v>5.1893978313271734E-6</v>
      </c>
      <c r="M2669" s="19">
        <f>'EPA Data'!E2670/SUM('EPA Data'!E:E)</f>
        <v>1.3644513017062793E-5</v>
      </c>
      <c r="N2669" s="19">
        <f>'EPA Data'!F2670/SUM('EPA Data'!F:F)</f>
        <v>2.346313884009533E-5</v>
      </c>
      <c r="O2669" s="19">
        <f>'EPA Data'!G2670/SUM('EPA Data'!G:G)</f>
        <v>5.1979133831024797E-6</v>
      </c>
      <c r="P2669" s="19">
        <f>'EPA Data'!H2670/SUM('EPA Data'!H:H)</f>
        <v>1.0850394481691278E-5</v>
      </c>
      <c r="Q2669" s="19">
        <f>'EPA Data'!I2670/SUM('EPA Data'!I:I)</f>
        <v>9.7745551220876256E-6</v>
      </c>
      <c r="R2669" s="19">
        <f>'EPA Data'!J2670/SUM('EPA Data'!J:J)</f>
        <v>7.9279231664568348E-6</v>
      </c>
      <c r="S2669" s="19">
        <f>'EPA Data'!K2670/SUM('EPA Data'!K:K)</f>
        <v>3.9330316774209285E-5</v>
      </c>
      <c r="T2669" s="19">
        <f>'EPA Data'!L2670/SUM('EPA Data'!L:L)</f>
        <v>2.3159315091137033E-5</v>
      </c>
      <c r="U2669" s="19">
        <f>'EPA Data'!M2670/SUM('EPA Data'!M:M)</f>
        <v>2.2441024734153149E-6</v>
      </c>
      <c r="V2669" s="19">
        <f>'EPA Data'!N2670/SUM('EPA Data'!N:N)</f>
        <v>4.5805733388577652E-6</v>
      </c>
      <c r="W2669" s="19">
        <f>'EPA Data'!O2670/SUM('EPA Data'!O:O)</f>
        <v>4.5640925128487092E-6</v>
      </c>
      <c r="X2669" s="19">
        <f>'EPA Data'!P2670/SUM('EPA Data'!P:P)</f>
        <v>4.1840326126936796E-5</v>
      </c>
    </row>
    <row r="2670" spans="1:24" x14ac:dyDescent="0.35">
      <c r="A2670" s="13" t="s">
        <v>4290</v>
      </c>
      <c r="B2670" s="13" t="s">
        <v>2587</v>
      </c>
      <c r="C2670" s="18" t="s">
        <v>1785</v>
      </c>
      <c r="D2670" s="14">
        <f>SUMIFS('Census Data'!G:G,'Census Data'!$A:$A,$A2670)/SUMIFS('Census Data'!$F:$F,'Census Data'!$A:$A,$A2670)</f>
        <v>0.51820250284414104</v>
      </c>
      <c r="E2670" s="16">
        <f>SUMIFS('Census Data'!H:H,'Census Data'!$A:$A,$A2670)/SUMIFS('Census Data'!$F:$F,'Census Data'!$A:$A,$A2670)</f>
        <v>0.48179749715585896</v>
      </c>
      <c r="F2670" s="14">
        <f>SUM(SUMIFS('Census Data'!I:I,'Census Data'!$A:$A,$A2670),SUMIFS('Census Data'!J:J,'Census Data'!$A:$A,$A2670))/SUMIFS('Census Data'!$F:$F,'Census Data'!$A:$A,$A2670)</f>
        <v>0.90614334470989766</v>
      </c>
      <c r="G2670" s="14">
        <f>SUM(SUMIFS('Census Data'!K:K,'Census Data'!$A:$A,$A2670),SUMIFS('Census Data'!L:L,'Census Data'!$A:$A,$A2670))/SUMIFS('Census Data'!$F:$F,'Census Data'!$A:$A,$A2670)</f>
        <v>3.2992036405005691E-2</v>
      </c>
      <c r="H2670" s="14">
        <f>SUM(SUMIFS('Census Data'!O:O,'Census Data'!$A:$A,$A2670),SUMIFS('Census Data'!P:P,'Census Data'!$A:$A,$A2670))/SUMIFS('Census Data'!$F:$F,'Census Data'!$A:$A,$A2670)</f>
        <v>2.104664391353811E-2</v>
      </c>
      <c r="I2670" s="16">
        <f t="shared" si="82"/>
        <v>3.981797497155859E-2</v>
      </c>
      <c r="J2670" s="14">
        <f>SUM(SUMIFS('Census Data'!W:W,'Census Data'!$A:$A,$A2670),SUMIFS('Census Data'!X:X,'Census Data'!$A:$A,$A2670))/SUMIFS('Census Data'!$F:$F,'Census Data'!$A:$A,$A2670)</f>
        <v>0.18885096700796358</v>
      </c>
      <c r="K2670" s="16">
        <f t="shared" si="83"/>
        <v>0.81114903299203645</v>
      </c>
      <c r="L2670" s="19">
        <f>'EPA Data'!D2671/SUM('EPA Data'!D:D)</f>
        <v>6.123541913427611E-7</v>
      </c>
      <c r="M2670" s="19">
        <f>'EPA Data'!E2671/SUM('EPA Data'!E:E)</f>
        <v>2.5578880117570136E-6</v>
      </c>
      <c r="N2670" s="19">
        <f>'EPA Data'!F2671/SUM('EPA Data'!F:F)</f>
        <v>3.8168582457781716E-6</v>
      </c>
      <c r="O2670" s="19">
        <f>'EPA Data'!G2671/SUM('EPA Data'!G:G)</f>
        <v>7.3396204994832809E-7</v>
      </c>
      <c r="P2670" s="19">
        <f>'EPA Data'!H2671/SUM('EPA Data'!H:H)</f>
        <v>2.0566880422368975E-6</v>
      </c>
      <c r="Q2670" s="19">
        <f>'EPA Data'!I2671/SUM('EPA Data'!I:I)</f>
        <v>1.3570028702196254E-6</v>
      </c>
      <c r="R2670" s="19">
        <f>'EPA Data'!J2671/SUM('EPA Data'!J:J)</f>
        <v>5.8326704163204854E-7</v>
      </c>
      <c r="S2670" s="19">
        <f>'EPA Data'!K2671/SUM('EPA Data'!K:K)</f>
        <v>4.5330185068570818E-6</v>
      </c>
      <c r="T2670" s="19">
        <f>'EPA Data'!L2671/SUM('EPA Data'!L:L)</f>
        <v>2.7600275820103068E-6</v>
      </c>
      <c r="U2670" s="19">
        <f>'EPA Data'!M2671/SUM('EPA Data'!M:M)</f>
        <v>2.9630759748826304E-7</v>
      </c>
      <c r="V2670" s="19">
        <f>'EPA Data'!N2671/SUM('EPA Data'!N:N)</f>
        <v>8.319918355612441E-7</v>
      </c>
      <c r="W2670" s="19">
        <f>'EPA Data'!O2671/SUM('EPA Data'!O:O)</f>
        <v>5.2090713629521693E-7</v>
      </c>
      <c r="X2670" s="19">
        <f>'EPA Data'!P2671/SUM('EPA Data'!P:P)</f>
        <v>6.9972493793888053E-6</v>
      </c>
    </row>
    <row r="2671" spans="1:24" x14ac:dyDescent="0.35">
      <c r="A2671" s="13" t="s">
        <v>4291</v>
      </c>
      <c r="B2671" s="13" t="s">
        <v>2587</v>
      </c>
      <c r="C2671" s="18" t="s">
        <v>377</v>
      </c>
      <c r="D2671" s="14">
        <f>SUMIFS('Census Data'!G:G,'Census Data'!$A:$A,$A2671)/SUMIFS('Census Data'!$F:$F,'Census Data'!$A:$A,$A2671)</f>
        <v>0.49770074283692961</v>
      </c>
      <c r="E2671" s="16">
        <f>SUMIFS('Census Data'!H:H,'Census Data'!$A:$A,$A2671)/SUMIFS('Census Data'!$F:$F,'Census Data'!$A:$A,$A2671)</f>
        <v>0.50229925716307045</v>
      </c>
      <c r="F2671" s="14">
        <f>SUM(SUMIFS('Census Data'!I:I,'Census Data'!$A:$A,$A2671),SUMIFS('Census Data'!J:J,'Census Data'!$A:$A,$A2671))/SUMIFS('Census Data'!$F:$F,'Census Data'!$A:$A,$A2671)</f>
        <v>0.87255040679165197</v>
      </c>
      <c r="G2671" s="14">
        <f>SUM(SUMIFS('Census Data'!K:K,'Census Data'!$A:$A,$A2671),SUMIFS('Census Data'!L:L,'Census Data'!$A:$A,$A2671))/SUMIFS('Census Data'!$F:$F,'Census Data'!$A:$A,$A2671)</f>
        <v>8.9729984671618912E-2</v>
      </c>
      <c r="H2671" s="14">
        <f>SUM(SUMIFS('Census Data'!O:O,'Census Data'!$A:$A,$A2671),SUMIFS('Census Data'!P:P,'Census Data'!$A:$A,$A2671))/SUMIFS('Census Data'!$F:$F,'Census Data'!$A:$A,$A2671)</f>
        <v>1.1979719372715482E-2</v>
      </c>
      <c r="I2671" s="16">
        <f t="shared" si="82"/>
        <v>2.5739889164013596E-2</v>
      </c>
      <c r="J2671" s="14">
        <f>SUM(SUMIFS('Census Data'!W:W,'Census Data'!$A:$A,$A2671),SUMIFS('Census Data'!X:X,'Census Data'!$A:$A,$A2671))/SUMIFS('Census Data'!$F:$F,'Census Data'!$A:$A,$A2671)</f>
        <v>8.5886098337460207E-2</v>
      </c>
      <c r="K2671" s="16">
        <f t="shared" si="83"/>
        <v>0.91411390166253981</v>
      </c>
      <c r="L2671" s="19">
        <f>'EPA Data'!D2672/SUM('EPA Data'!D:D)</f>
        <v>3.2899515797183917E-4</v>
      </c>
      <c r="M2671" s="19">
        <f>'EPA Data'!E2672/SUM('EPA Data'!E:E)</f>
        <v>3.4752215792946558E-4</v>
      </c>
      <c r="N2671" s="19">
        <f>'EPA Data'!F2672/SUM('EPA Data'!F:F)</f>
        <v>3.5290712053767691E-4</v>
      </c>
      <c r="O2671" s="19">
        <f>'EPA Data'!G2672/SUM('EPA Data'!G:G)</f>
        <v>1.8626239279500542E-4</v>
      </c>
      <c r="P2671" s="19">
        <f>'EPA Data'!H2672/SUM('EPA Data'!H:H)</f>
        <v>2.6038511266987166E-4</v>
      </c>
      <c r="Q2671" s="19">
        <f>'EPA Data'!I2672/SUM('EPA Data'!I:I)</f>
        <v>2.5566632166355873E-4</v>
      </c>
      <c r="R2671" s="19">
        <f>'EPA Data'!J2672/SUM('EPA Data'!J:J)</f>
        <v>3.6380262525001987E-4</v>
      </c>
      <c r="S2671" s="19">
        <f>'EPA Data'!K2672/SUM('EPA Data'!K:K)</f>
        <v>6.0097259853370997E-4</v>
      </c>
      <c r="T2671" s="19">
        <f>'EPA Data'!L2672/SUM('EPA Data'!L:L)</f>
        <v>7.9028969398356247E-4</v>
      </c>
      <c r="U2671" s="19">
        <f>'EPA Data'!M2672/SUM('EPA Data'!M:M)</f>
        <v>6.6865265710509494E-5</v>
      </c>
      <c r="V2671" s="19">
        <f>'EPA Data'!N2672/SUM('EPA Data'!N:N)</f>
        <v>9.7354865832863444E-5</v>
      </c>
      <c r="W2671" s="19">
        <f>'EPA Data'!O2672/SUM('EPA Data'!O:O)</f>
        <v>1.1406170698524242E-4</v>
      </c>
      <c r="X2671" s="19">
        <f>'EPA Data'!P2672/SUM('EPA Data'!P:P)</f>
        <v>2.4176245477666597E-4</v>
      </c>
    </row>
    <row r="2672" spans="1:24" x14ac:dyDescent="0.35">
      <c r="A2672" s="13" t="s">
        <v>4292</v>
      </c>
      <c r="B2672" s="13" t="s">
        <v>2587</v>
      </c>
      <c r="C2672" s="18" t="s">
        <v>4293</v>
      </c>
      <c r="D2672" s="14">
        <f>SUMIFS('Census Data'!G:G,'Census Data'!$A:$A,$A2672)/SUMIFS('Census Data'!$F:$F,'Census Data'!$A:$A,$A2672)</f>
        <v>0.49396403054939642</v>
      </c>
      <c r="E2672" s="16">
        <f>SUMIFS('Census Data'!H:H,'Census Data'!$A:$A,$A2672)/SUMIFS('Census Data'!$F:$F,'Census Data'!$A:$A,$A2672)</f>
        <v>0.50603596945060358</v>
      </c>
      <c r="F2672" s="14">
        <f>SUM(SUMIFS('Census Data'!I:I,'Census Data'!$A:$A,$A2672),SUMIFS('Census Data'!J:J,'Census Data'!$A:$A,$A2672))/SUMIFS('Census Data'!$F:$F,'Census Data'!$A:$A,$A2672)</f>
        <v>0.93242529827895682</v>
      </c>
      <c r="G2672" s="14">
        <f>SUM(SUMIFS('Census Data'!K:K,'Census Data'!$A:$A,$A2672),SUMIFS('Census Data'!L:L,'Census Data'!$A:$A,$A2672))/SUMIFS('Census Data'!$F:$F,'Census Data'!$A:$A,$A2672)</f>
        <v>2.6466758174075247E-2</v>
      </c>
      <c r="H2672" s="14">
        <f>SUM(SUMIFS('Census Data'!O:O,'Census Data'!$A:$A,$A2672),SUMIFS('Census Data'!P:P,'Census Data'!$A:$A,$A2672))/SUMIFS('Census Data'!$F:$F,'Census Data'!$A:$A,$A2672)</f>
        <v>1.0417766515327491E-2</v>
      </c>
      <c r="I2672" s="16">
        <f t="shared" si="82"/>
        <v>3.0690177031640453E-2</v>
      </c>
      <c r="J2672" s="14">
        <f>SUM(SUMIFS('Census Data'!W:W,'Census Data'!$A:$A,$A2672),SUMIFS('Census Data'!X:X,'Census Data'!$A:$A,$A2672))/SUMIFS('Census Data'!$F:$F,'Census Data'!$A:$A,$A2672)</f>
        <v>0.19716327033400205</v>
      </c>
      <c r="K2672" s="16">
        <f t="shared" si="83"/>
        <v>0.80283672966599795</v>
      </c>
      <c r="L2672" s="19">
        <f>'EPA Data'!D2673/SUM('EPA Data'!D:D)</f>
        <v>5.4987455804674888E-5</v>
      </c>
      <c r="M2672" s="19">
        <f>'EPA Data'!E2673/SUM('EPA Data'!E:E)</f>
        <v>6.6834772531481539E-5</v>
      </c>
      <c r="N2672" s="19">
        <f>'EPA Data'!F2673/SUM('EPA Data'!F:F)</f>
        <v>9.5005621587341646E-5</v>
      </c>
      <c r="O2672" s="19">
        <f>'EPA Data'!G2673/SUM('EPA Data'!G:G)</f>
        <v>3.3576755280182999E-5</v>
      </c>
      <c r="P2672" s="19">
        <f>'EPA Data'!H2673/SUM('EPA Data'!H:H)</f>
        <v>6.1102751575335318E-5</v>
      </c>
      <c r="Q2672" s="19">
        <f>'EPA Data'!I2673/SUM('EPA Data'!I:I)</f>
        <v>6.004783865394443E-5</v>
      </c>
      <c r="R2672" s="19">
        <f>'EPA Data'!J2673/SUM('EPA Data'!J:J)</f>
        <v>3.6744228258471016E-5</v>
      </c>
      <c r="S2672" s="19">
        <f>'EPA Data'!K2673/SUM('EPA Data'!K:K)</f>
        <v>1.5223760911536188E-4</v>
      </c>
      <c r="T2672" s="19">
        <f>'EPA Data'!L2673/SUM('EPA Data'!L:L)</f>
        <v>9.3214521142885294E-5</v>
      </c>
      <c r="U2672" s="19">
        <f>'EPA Data'!M2673/SUM('EPA Data'!M:M)</f>
        <v>1.4692958833427104E-5</v>
      </c>
      <c r="V2672" s="19">
        <f>'EPA Data'!N2673/SUM('EPA Data'!N:N)</f>
        <v>2.7703559183855709E-5</v>
      </c>
      <c r="W2672" s="19">
        <f>'EPA Data'!O2673/SUM('EPA Data'!O:O)</f>
        <v>2.2799285908028108E-5</v>
      </c>
      <c r="X2672" s="19">
        <f>'EPA Data'!P2673/SUM('EPA Data'!P:P)</f>
        <v>1.4201356181307067E-4</v>
      </c>
    </row>
    <row r="2673" spans="1:24" x14ac:dyDescent="0.35">
      <c r="A2673" s="13" t="s">
        <v>4294</v>
      </c>
      <c r="B2673" s="13" t="s">
        <v>2587</v>
      </c>
      <c r="C2673" s="18" t="s">
        <v>2398</v>
      </c>
      <c r="D2673" s="14">
        <f>SUMIFS('Census Data'!G:G,'Census Data'!$A:$A,$A2673)/SUMIFS('Census Data'!$F:$F,'Census Data'!$A:$A,$A2673)</f>
        <v>0.49986664295874822</v>
      </c>
      <c r="E2673" s="16">
        <f>SUMIFS('Census Data'!H:H,'Census Data'!$A:$A,$A2673)/SUMIFS('Census Data'!$F:$F,'Census Data'!$A:$A,$A2673)</f>
        <v>0.50013335704125172</v>
      </c>
      <c r="F2673" s="14">
        <f>SUM(SUMIFS('Census Data'!I:I,'Census Data'!$A:$A,$A2673),SUMIFS('Census Data'!J:J,'Census Data'!$A:$A,$A2673))/SUMIFS('Census Data'!$F:$F,'Census Data'!$A:$A,$A2673)</f>
        <v>0.80961059743954478</v>
      </c>
      <c r="G2673" s="14">
        <f>SUM(SUMIFS('Census Data'!K:K,'Census Data'!$A:$A,$A2673),SUMIFS('Census Data'!L:L,'Census Data'!$A:$A,$A2673))/SUMIFS('Census Data'!$F:$F,'Census Data'!$A:$A,$A2673)</f>
        <v>0.15469416785206258</v>
      </c>
      <c r="H2673" s="14">
        <f>SUM(SUMIFS('Census Data'!O:O,'Census Data'!$A:$A,$A2673),SUMIFS('Census Data'!P:P,'Census Data'!$A:$A,$A2673))/SUMIFS('Census Data'!$F:$F,'Census Data'!$A:$A,$A2673)</f>
        <v>6.6678520625889047E-3</v>
      </c>
      <c r="I2673" s="16">
        <f t="shared" si="82"/>
        <v>2.9027382645803734E-2</v>
      </c>
      <c r="J2673" s="14">
        <f>SUM(SUMIFS('Census Data'!W:W,'Census Data'!$A:$A,$A2673),SUMIFS('Census Data'!X:X,'Census Data'!$A:$A,$A2673))/SUMIFS('Census Data'!$F:$F,'Census Data'!$A:$A,$A2673)</f>
        <v>9.6017069701280225E-2</v>
      </c>
      <c r="K2673" s="16">
        <f t="shared" si="83"/>
        <v>0.90398293029871979</v>
      </c>
      <c r="L2673" s="19">
        <f>'EPA Data'!D2674/SUM('EPA Data'!D:D)</f>
        <v>9.5886766654079762E-5</v>
      </c>
      <c r="M2673" s="19">
        <f>'EPA Data'!E2674/SUM('EPA Data'!E:E)</f>
        <v>1.6541713543727685E-4</v>
      </c>
      <c r="N2673" s="19">
        <f>'EPA Data'!F2674/SUM('EPA Data'!F:F)</f>
        <v>1.6674550602042941E-4</v>
      </c>
      <c r="O2673" s="19">
        <f>'EPA Data'!G2674/SUM('EPA Data'!G:G)</f>
        <v>3.5491256398485874E-5</v>
      </c>
      <c r="P2673" s="19">
        <f>'EPA Data'!H2674/SUM('EPA Data'!H:H)</f>
        <v>6.4723089291429323E-5</v>
      </c>
      <c r="Q2673" s="19">
        <f>'EPA Data'!I2674/SUM('EPA Data'!I:I)</f>
        <v>7.4076552852091608E-5</v>
      </c>
      <c r="R2673" s="19">
        <f>'EPA Data'!J2674/SUM('EPA Data'!J:J)</f>
        <v>7.8506035964002823E-5</v>
      </c>
      <c r="S2673" s="19">
        <f>'EPA Data'!K2674/SUM('EPA Data'!K:K)</f>
        <v>1.7299059786084829E-4</v>
      </c>
      <c r="T2673" s="19">
        <f>'EPA Data'!L2674/SUM('EPA Data'!L:L)</f>
        <v>1.4503119240954641E-4</v>
      </c>
      <c r="U2673" s="19">
        <f>'EPA Data'!M2674/SUM('EPA Data'!M:M)</f>
        <v>1.9366498783182841E-5</v>
      </c>
      <c r="V2673" s="19">
        <f>'EPA Data'!N2674/SUM('EPA Data'!N:N)</f>
        <v>3.0262233330094459E-5</v>
      </c>
      <c r="W2673" s="19">
        <f>'EPA Data'!O2674/SUM('EPA Data'!O:O)</f>
        <v>3.8135284572639928E-5</v>
      </c>
      <c r="X2673" s="19">
        <f>'EPA Data'!P2674/SUM('EPA Data'!P:P)</f>
        <v>9.5182219412952919E-5</v>
      </c>
    </row>
    <row r="2674" spans="1:24" x14ac:dyDescent="0.35">
      <c r="A2674" s="13" t="s">
        <v>4295</v>
      </c>
      <c r="B2674" s="13" t="s">
        <v>2587</v>
      </c>
      <c r="C2674" s="18" t="s">
        <v>4296</v>
      </c>
      <c r="D2674" s="14">
        <f>SUMIFS('Census Data'!G:G,'Census Data'!$A:$A,$A2674)/SUMIFS('Census Data'!$F:$F,'Census Data'!$A:$A,$A2674)</f>
        <v>0.50122115773849685</v>
      </c>
      <c r="E2674" s="16">
        <f>SUMIFS('Census Data'!H:H,'Census Data'!$A:$A,$A2674)/SUMIFS('Census Data'!$F:$F,'Census Data'!$A:$A,$A2674)</f>
        <v>0.49877884226150315</v>
      </c>
      <c r="F2674" s="14">
        <f>SUM(SUMIFS('Census Data'!I:I,'Census Data'!$A:$A,$A2674),SUMIFS('Census Data'!J:J,'Census Data'!$A:$A,$A2674))/SUMIFS('Census Data'!$F:$F,'Census Data'!$A:$A,$A2674)</f>
        <v>0.94638375387936846</v>
      </c>
      <c r="G2674" s="14">
        <f>SUM(SUMIFS('Census Data'!K:K,'Census Data'!$A:$A,$A2674),SUMIFS('Census Data'!L:L,'Census Data'!$A:$A,$A2674))/SUMIFS('Census Data'!$F:$F,'Census Data'!$A:$A,$A2674)</f>
        <v>1.6583457023343677E-2</v>
      </c>
      <c r="H2674" s="14">
        <f>SUM(SUMIFS('Census Data'!O:O,'Census Data'!$A:$A,$A2674),SUMIFS('Census Data'!P:P,'Census Data'!$A:$A,$A2674))/SUMIFS('Census Data'!$F:$F,'Census Data'!$A:$A,$A2674)</f>
        <v>7.1515315072189986E-3</v>
      </c>
      <c r="I2674" s="16">
        <f t="shared" si="82"/>
        <v>2.9881257590068877E-2</v>
      </c>
      <c r="J2674" s="14">
        <f>SUM(SUMIFS('Census Data'!W:W,'Census Data'!$A:$A,$A2674),SUMIFS('Census Data'!X:X,'Census Data'!$A:$A,$A2674))/SUMIFS('Census Data'!$F:$F,'Census Data'!$A:$A,$A2674)</f>
        <v>0.13371339900148427</v>
      </c>
      <c r="K2674" s="16">
        <f t="shared" si="83"/>
        <v>0.86628660099851573</v>
      </c>
      <c r="L2674" s="19">
        <f>'EPA Data'!D2675/SUM('EPA Data'!D:D)</f>
        <v>4.7112260166721164E-4</v>
      </c>
      <c r="M2674" s="19">
        <f>'EPA Data'!E2675/SUM('EPA Data'!E:E)</f>
        <v>3.6859547770726349E-4</v>
      </c>
      <c r="N2674" s="19">
        <f>'EPA Data'!F2675/SUM('EPA Data'!F:F)</f>
        <v>4.8789185890464728E-4</v>
      </c>
      <c r="O2674" s="19">
        <f>'EPA Data'!G2675/SUM('EPA Data'!G:G)</f>
        <v>2.4325616362734913E-4</v>
      </c>
      <c r="P2674" s="19">
        <f>'EPA Data'!H2675/SUM('EPA Data'!H:H)</f>
        <v>3.418811563865195E-4</v>
      </c>
      <c r="Q2674" s="19">
        <f>'EPA Data'!I2675/SUM('EPA Data'!I:I)</f>
        <v>3.3832373345423579E-4</v>
      </c>
      <c r="R2674" s="19">
        <f>'EPA Data'!J2675/SUM('EPA Data'!J:J)</f>
        <v>2.5653149803375741E-4</v>
      </c>
      <c r="S2674" s="19">
        <f>'EPA Data'!K2675/SUM('EPA Data'!K:K)</f>
        <v>7.6383242983684135E-4</v>
      </c>
      <c r="T2674" s="19">
        <f>'EPA Data'!L2675/SUM('EPA Data'!L:L)</f>
        <v>4.7195304593916523E-4</v>
      </c>
      <c r="U2674" s="19">
        <f>'EPA Data'!M2675/SUM('EPA Data'!M:M)</f>
        <v>1.0635456997279996E-4</v>
      </c>
      <c r="V2674" s="19">
        <f>'EPA Data'!N2675/SUM('EPA Data'!N:N)</f>
        <v>1.5760093648032667E-4</v>
      </c>
      <c r="W2674" s="19">
        <f>'EPA Data'!O2675/SUM('EPA Data'!O:O)</f>
        <v>1.1617402777760245E-4</v>
      </c>
      <c r="X2674" s="19">
        <f>'EPA Data'!P2675/SUM('EPA Data'!P:P)</f>
        <v>6.8741729374745394E-4</v>
      </c>
    </row>
    <row r="2675" spans="1:24" x14ac:dyDescent="0.35">
      <c r="A2675" s="13" t="s">
        <v>4297</v>
      </c>
      <c r="B2675" s="13" t="s">
        <v>2587</v>
      </c>
      <c r="C2675" s="18" t="s">
        <v>4298</v>
      </c>
      <c r="D2675" s="14">
        <f>SUMIFS('Census Data'!G:G,'Census Data'!$A:$A,$A2675)/SUMIFS('Census Data'!$F:$F,'Census Data'!$A:$A,$A2675)</f>
        <v>0.51833839918946301</v>
      </c>
      <c r="E2675" s="16">
        <f>SUMIFS('Census Data'!H:H,'Census Data'!$A:$A,$A2675)/SUMIFS('Census Data'!$F:$F,'Census Data'!$A:$A,$A2675)</f>
        <v>0.48166160081053699</v>
      </c>
      <c r="F2675" s="14">
        <f>SUM(SUMIFS('Census Data'!I:I,'Census Data'!$A:$A,$A2675),SUMIFS('Census Data'!J:J,'Census Data'!$A:$A,$A2675))/SUMIFS('Census Data'!$F:$F,'Census Data'!$A:$A,$A2675)</f>
        <v>0.94255319148936167</v>
      </c>
      <c r="G2675" s="14">
        <f>SUM(SUMIFS('Census Data'!K:K,'Census Data'!$A:$A,$A2675),SUMIFS('Census Data'!L:L,'Census Data'!$A:$A,$A2675))/SUMIFS('Census Data'!$F:$F,'Census Data'!$A:$A,$A2675)</f>
        <v>1.6514690982776088E-2</v>
      </c>
      <c r="H2675" s="14">
        <f>SUM(SUMIFS('Census Data'!O:O,'Census Data'!$A:$A,$A2675),SUMIFS('Census Data'!P:P,'Census Data'!$A:$A,$A2675))/SUMIFS('Census Data'!$F:$F,'Census Data'!$A:$A,$A2675)</f>
        <v>9.9290780141843976E-3</v>
      </c>
      <c r="I2675" s="16">
        <f t="shared" si="82"/>
        <v>3.1003039513677777E-2</v>
      </c>
      <c r="J2675" s="14">
        <f>SUM(SUMIFS('Census Data'!W:W,'Census Data'!$A:$A,$A2675),SUMIFS('Census Data'!X:X,'Census Data'!$A:$A,$A2675))/SUMIFS('Census Data'!$F:$F,'Census Data'!$A:$A,$A2675)</f>
        <v>0.65845997973657544</v>
      </c>
      <c r="K2675" s="16">
        <f t="shared" si="83"/>
        <v>0.34154002026342456</v>
      </c>
      <c r="L2675" s="19">
        <f>'EPA Data'!D2676/SUM('EPA Data'!D:D)</f>
        <v>2.9673258649719048E-6</v>
      </c>
      <c r="M2675" s="19">
        <f>'EPA Data'!E2676/SUM('EPA Data'!E:E)</f>
        <v>1.0231708929683401E-5</v>
      </c>
      <c r="N2675" s="19">
        <f>'EPA Data'!F2676/SUM('EPA Data'!F:F)</f>
        <v>1.7346507735573101E-5</v>
      </c>
      <c r="O2675" s="19">
        <f>'EPA Data'!G2676/SUM('EPA Data'!G:G)</f>
        <v>4.3033182413731421E-6</v>
      </c>
      <c r="P2675" s="19">
        <f>'EPA Data'!H2676/SUM('EPA Data'!H:H)</f>
        <v>8.1612472588764377E-6</v>
      </c>
      <c r="Q2675" s="19">
        <f>'EPA Data'!I2676/SUM('EPA Data'!I:I)</f>
        <v>6.410266000532144E-6</v>
      </c>
      <c r="R2675" s="19">
        <f>'EPA Data'!J2676/SUM('EPA Data'!J:J)</f>
        <v>2.7379750700999082E-6</v>
      </c>
      <c r="S2675" s="19">
        <f>'EPA Data'!K2676/SUM('EPA Data'!K:K)</f>
        <v>2.0079961463147286E-5</v>
      </c>
      <c r="T2675" s="19">
        <f>'EPA Data'!L2676/SUM('EPA Data'!L:L)</f>
        <v>1.42053818190674E-5</v>
      </c>
      <c r="U2675" s="19">
        <f>'EPA Data'!M2676/SUM('EPA Data'!M:M)</f>
        <v>1.5603285422642934E-6</v>
      </c>
      <c r="V2675" s="19">
        <f>'EPA Data'!N2676/SUM('EPA Data'!N:N)</f>
        <v>3.2342129501931172E-6</v>
      </c>
      <c r="W2675" s="19">
        <f>'EPA Data'!O2676/SUM('EPA Data'!O:O)</f>
        <v>2.3502017187579353E-6</v>
      </c>
      <c r="X2675" s="19">
        <f>'EPA Data'!P2676/SUM('EPA Data'!P:P)</f>
        <v>2.7987748536237353E-5</v>
      </c>
    </row>
    <row r="2676" spans="1:24" x14ac:dyDescent="0.35">
      <c r="A2676" s="13" t="s">
        <v>4299</v>
      </c>
      <c r="B2676" s="13" t="s">
        <v>2587</v>
      </c>
      <c r="C2676" s="18" t="s">
        <v>4300</v>
      </c>
      <c r="D2676" s="14">
        <f>SUMIFS('Census Data'!G:G,'Census Data'!$A:$A,$A2676)/SUMIFS('Census Data'!$F:$F,'Census Data'!$A:$A,$A2676)</f>
        <v>0.56178444532175287</v>
      </c>
      <c r="E2676" s="16">
        <f>SUMIFS('Census Data'!H:H,'Census Data'!$A:$A,$A2676)/SUMIFS('Census Data'!$F:$F,'Census Data'!$A:$A,$A2676)</f>
        <v>0.43821555467824713</v>
      </c>
      <c r="F2676" s="14">
        <f>SUM(SUMIFS('Census Data'!I:I,'Census Data'!$A:$A,$A2676),SUMIFS('Census Data'!J:J,'Census Data'!$A:$A,$A2676))/SUMIFS('Census Data'!$F:$F,'Census Data'!$A:$A,$A2676)</f>
        <v>0.9121594946703514</v>
      </c>
      <c r="G2676" s="14">
        <f>SUM(SUMIFS('Census Data'!K:K,'Census Data'!$A:$A,$A2676),SUMIFS('Census Data'!L:L,'Census Data'!$A:$A,$A2676))/SUMIFS('Census Data'!$F:$F,'Census Data'!$A:$A,$A2676)</f>
        <v>4.4150546124490063E-2</v>
      </c>
      <c r="H2676" s="14">
        <f>SUM(SUMIFS('Census Data'!O:O,'Census Data'!$A:$A,$A2676),SUMIFS('Census Data'!P:P,'Census Data'!$A:$A,$A2676))/SUMIFS('Census Data'!$F:$F,'Census Data'!$A:$A,$A2676)</f>
        <v>1.3620213185945518E-2</v>
      </c>
      <c r="I2676" s="16">
        <f t="shared" si="82"/>
        <v>3.0069746019212973E-2</v>
      </c>
      <c r="J2676" s="14">
        <f>SUM(SUMIFS('Census Data'!W:W,'Census Data'!$A:$A,$A2676),SUMIFS('Census Data'!X:X,'Census Data'!$A:$A,$A2676))/SUMIFS('Census Data'!$F:$F,'Census Data'!$A:$A,$A2676)</f>
        <v>0.71246216607448354</v>
      </c>
      <c r="K2676" s="16">
        <f t="shared" si="83"/>
        <v>0.28753783392551646</v>
      </c>
      <c r="L2676" s="19">
        <f>'EPA Data'!D2677/SUM('EPA Data'!D:D)</f>
        <v>4.5287008956457067E-6</v>
      </c>
      <c r="M2676" s="19">
        <f>'EPA Data'!E2677/SUM('EPA Data'!E:E)</f>
        <v>7.4931509312729442E-6</v>
      </c>
      <c r="N2676" s="19">
        <f>'EPA Data'!F2677/SUM('EPA Data'!F:F)</f>
        <v>1.4764207819533466E-5</v>
      </c>
      <c r="O2676" s="19">
        <f>'EPA Data'!G2677/SUM('EPA Data'!G:G)</f>
        <v>3.327847602351715E-6</v>
      </c>
      <c r="P2676" s="19">
        <f>'EPA Data'!H2677/SUM('EPA Data'!H:H)</f>
        <v>7.0948011579178865E-6</v>
      </c>
      <c r="Q2676" s="19">
        <f>'EPA Data'!I2677/SUM('EPA Data'!I:I)</f>
        <v>9.123379416238547E-6</v>
      </c>
      <c r="R2676" s="19">
        <f>'EPA Data'!J2677/SUM('EPA Data'!J:J)</f>
        <v>4.4965590336499498E-6</v>
      </c>
      <c r="S2676" s="19">
        <f>'EPA Data'!K2677/SUM('EPA Data'!K:K)</f>
        <v>2.6115418907151998E-5</v>
      </c>
      <c r="T2676" s="19">
        <f>'EPA Data'!L2677/SUM('EPA Data'!L:L)</f>
        <v>2.0920028452480978E-5</v>
      </c>
      <c r="U2676" s="19">
        <f>'EPA Data'!M2677/SUM('EPA Data'!M:M)</f>
        <v>1.4346853730721124E-6</v>
      </c>
      <c r="V2676" s="19">
        <f>'EPA Data'!N2677/SUM('EPA Data'!N:N)</f>
        <v>3.0558150863157179E-6</v>
      </c>
      <c r="W2676" s="19">
        <f>'EPA Data'!O2677/SUM('EPA Data'!O:O)</f>
        <v>3.0981062237711501E-6</v>
      </c>
      <c r="X2676" s="19">
        <f>'EPA Data'!P2677/SUM('EPA Data'!P:P)</f>
        <v>1.782281697177314E-5</v>
      </c>
    </row>
    <row r="2677" spans="1:24" x14ac:dyDescent="0.35">
      <c r="A2677" s="13" t="s">
        <v>4301</v>
      </c>
      <c r="B2677" s="13" t="s">
        <v>2587</v>
      </c>
      <c r="C2677" s="18" t="s">
        <v>283</v>
      </c>
      <c r="D2677" s="14">
        <f>SUMIFS('Census Data'!G:G,'Census Data'!$A:$A,$A2677)/SUMIFS('Census Data'!$F:$F,'Census Data'!$A:$A,$A2677)</f>
        <v>0.53801496259351622</v>
      </c>
      <c r="E2677" s="16">
        <f>SUMIFS('Census Data'!H:H,'Census Data'!$A:$A,$A2677)/SUMIFS('Census Data'!$F:$F,'Census Data'!$A:$A,$A2677)</f>
        <v>0.46198503740648378</v>
      </c>
      <c r="F2677" s="14">
        <f>SUM(SUMIFS('Census Data'!I:I,'Census Data'!$A:$A,$A2677),SUMIFS('Census Data'!J:J,'Census Data'!$A:$A,$A2677))/SUMIFS('Census Data'!$F:$F,'Census Data'!$A:$A,$A2677)</f>
        <v>0.85222942643391519</v>
      </c>
      <c r="G2677" s="14">
        <f>SUM(SUMIFS('Census Data'!K:K,'Census Data'!$A:$A,$A2677),SUMIFS('Census Data'!L:L,'Census Data'!$A:$A,$A2677))/SUMIFS('Census Data'!$F:$F,'Census Data'!$A:$A,$A2677)</f>
        <v>9.7795511221945131E-2</v>
      </c>
      <c r="H2677" s="14">
        <f>SUM(SUMIFS('Census Data'!O:O,'Census Data'!$A:$A,$A2677),SUMIFS('Census Data'!P:P,'Census Data'!$A:$A,$A2677))/SUMIFS('Census Data'!$F:$F,'Census Data'!$A:$A,$A2677)</f>
        <v>8.6184538653366581E-3</v>
      </c>
      <c r="I2677" s="16">
        <f t="shared" si="82"/>
        <v>4.135660847880307E-2</v>
      </c>
      <c r="J2677" s="14">
        <f>SUM(SUMIFS('Census Data'!W:W,'Census Data'!$A:$A,$A2677),SUMIFS('Census Data'!X:X,'Census Data'!$A:$A,$A2677))/SUMIFS('Census Data'!$F:$F,'Census Data'!$A:$A,$A2677)</f>
        <v>0.14675311720698253</v>
      </c>
      <c r="K2677" s="16">
        <f t="shared" si="83"/>
        <v>0.85324688279301752</v>
      </c>
      <c r="L2677" s="19">
        <f>'EPA Data'!D2678/SUM('EPA Data'!D:D)</f>
        <v>1.8721746535032009E-4</v>
      </c>
      <c r="M2677" s="19">
        <f>'EPA Data'!E2678/SUM('EPA Data'!E:E)</f>
        <v>1.9483805846676769E-4</v>
      </c>
      <c r="N2677" s="19">
        <f>'EPA Data'!F2678/SUM('EPA Data'!F:F)</f>
        <v>2.9315589174750718E-4</v>
      </c>
      <c r="O2677" s="19">
        <f>'EPA Data'!G2678/SUM('EPA Data'!G:G)</f>
        <v>1.1103202009903408E-4</v>
      </c>
      <c r="P2677" s="19">
        <f>'EPA Data'!H2678/SUM('EPA Data'!H:H)</f>
        <v>1.705939789504429E-4</v>
      </c>
      <c r="Q2677" s="19">
        <f>'EPA Data'!I2678/SUM('EPA Data'!I:I)</f>
        <v>2.45872480385578E-4</v>
      </c>
      <c r="R2677" s="19">
        <f>'EPA Data'!J2678/SUM('EPA Data'!J:J)</f>
        <v>1.6130513808443775E-4</v>
      </c>
      <c r="S2677" s="19">
        <f>'EPA Data'!K2678/SUM('EPA Data'!K:K)</f>
        <v>2.8807769791391283E-4</v>
      </c>
      <c r="T2677" s="19">
        <f>'EPA Data'!L2678/SUM('EPA Data'!L:L)</f>
        <v>3.6907511649568621E-4</v>
      </c>
      <c r="U2677" s="19">
        <f>'EPA Data'!M2678/SUM('EPA Data'!M:M)</f>
        <v>4.8829981787698858E-5</v>
      </c>
      <c r="V2677" s="19">
        <f>'EPA Data'!N2678/SUM('EPA Data'!N:N)</f>
        <v>7.572898675160274E-5</v>
      </c>
      <c r="W2677" s="19">
        <f>'EPA Data'!O2678/SUM('EPA Data'!O:O)</f>
        <v>7.695253402323605E-5</v>
      </c>
      <c r="X2677" s="19">
        <f>'EPA Data'!P2678/SUM('EPA Data'!P:P)</f>
        <v>1.8386721402647641E-4</v>
      </c>
    </row>
    <row r="2678" spans="1:24" x14ac:dyDescent="0.35">
      <c r="A2678" s="13" t="s">
        <v>4302</v>
      </c>
      <c r="B2678" s="13" t="s">
        <v>2587</v>
      </c>
      <c r="C2678" s="18" t="s">
        <v>3675</v>
      </c>
      <c r="D2678" s="14">
        <f>SUMIFS('Census Data'!G:G,'Census Data'!$A:$A,$A2678)/SUMIFS('Census Data'!$F:$F,'Census Data'!$A:$A,$A2678)</f>
        <v>0.51415770911729464</v>
      </c>
      <c r="E2678" s="16">
        <f>SUMIFS('Census Data'!H:H,'Census Data'!$A:$A,$A2678)/SUMIFS('Census Data'!$F:$F,'Census Data'!$A:$A,$A2678)</f>
        <v>0.48584229088270531</v>
      </c>
      <c r="F2678" s="14">
        <f>SUM(SUMIFS('Census Data'!I:I,'Census Data'!$A:$A,$A2678),SUMIFS('Census Data'!J:J,'Census Data'!$A:$A,$A2678))/SUMIFS('Census Data'!$F:$F,'Census Data'!$A:$A,$A2678)</f>
        <v>0.79337169470646796</v>
      </c>
      <c r="G2678" s="14">
        <f>SUM(SUMIFS('Census Data'!K:K,'Census Data'!$A:$A,$A2678),SUMIFS('Census Data'!L:L,'Census Data'!$A:$A,$A2678))/SUMIFS('Census Data'!$F:$F,'Census Data'!$A:$A,$A2678)</f>
        <v>0.11423195693626499</v>
      </c>
      <c r="H2678" s="14">
        <f>SUM(SUMIFS('Census Data'!O:O,'Census Data'!$A:$A,$A2678),SUMIFS('Census Data'!P:P,'Census Data'!$A:$A,$A2678))/SUMIFS('Census Data'!$F:$F,'Census Data'!$A:$A,$A2678)</f>
        <v>5.4572146943183547E-2</v>
      </c>
      <c r="I2678" s="16">
        <f t="shared" si="82"/>
        <v>3.7824201414083491E-2</v>
      </c>
      <c r="J2678" s="14">
        <f>SUM(SUMIFS('Census Data'!W:W,'Census Data'!$A:$A,$A2678),SUMIFS('Census Data'!X:X,'Census Data'!$A:$A,$A2678))/SUMIFS('Census Data'!$F:$F,'Census Data'!$A:$A,$A2678)</f>
        <v>0.38169285027252325</v>
      </c>
      <c r="K2678" s="16">
        <f t="shared" si="83"/>
        <v>0.6183071497274768</v>
      </c>
      <c r="L2678" s="19">
        <f>'EPA Data'!D2679/SUM('EPA Data'!D:D)</f>
        <v>8.3461099544189155E-5</v>
      </c>
      <c r="M2678" s="19">
        <f>'EPA Data'!E2679/SUM('EPA Data'!E:E)</f>
        <v>3.928798560829954E-4</v>
      </c>
      <c r="N2678" s="19">
        <f>'EPA Data'!F2679/SUM('EPA Data'!F:F)</f>
        <v>4.2262307600437278E-4</v>
      </c>
      <c r="O2678" s="19">
        <f>'EPA Data'!G2679/SUM('EPA Data'!G:G)</f>
        <v>1.126044072214647E-4</v>
      </c>
      <c r="P2678" s="19">
        <f>'EPA Data'!H2679/SUM('EPA Data'!H:H)</f>
        <v>2.2229892305964129E-4</v>
      </c>
      <c r="Q2678" s="19">
        <f>'EPA Data'!I2679/SUM('EPA Data'!I:I)</f>
        <v>1.2036420736969386E-4</v>
      </c>
      <c r="R2678" s="19">
        <f>'EPA Data'!J2679/SUM('EPA Data'!J:J)</f>
        <v>7.8566968958109447E-5</v>
      </c>
      <c r="S2678" s="19">
        <f>'EPA Data'!K2679/SUM('EPA Data'!K:K)</f>
        <v>5.3022536902768303E-4</v>
      </c>
      <c r="T2678" s="19">
        <f>'EPA Data'!L2679/SUM('EPA Data'!L:L)</f>
        <v>2.5739679742039872E-4</v>
      </c>
      <c r="U2678" s="19">
        <f>'EPA Data'!M2679/SUM('EPA Data'!M:M)</f>
        <v>3.3934657593975587E-5</v>
      </c>
      <c r="V2678" s="19">
        <f>'EPA Data'!N2679/SUM('EPA Data'!N:N)</f>
        <v>9.2852093359209914E-5</v>
      </c>
      <c r="W2678" s="19">
        <f>'EPA Data'!O2679/SUM('EPA Data'!O:O)</f>
        <v>4.7858738983266711E-5</v>
      </c>
      <c r="X2678" s="19">
        <f>'EPA Data'!P2679/SUM('EPA Data'!P:P)</f>
        <v>7.1693893701070739E-4</v>
      </c>
    </row>
    <row r="2679" spans="1:24" x14ac:dyDescent="0.35">
      <c r="A2679" s="13" t="s">
        <v>4303</v>
      </c>
      <c r="B2679" s="13" t="s">
        <v>2587</v>
      </c>
      <c r="C2679" s="18" t="s">
        <v>4304</v>
      </c>
      <c r="D2679" s="14">
        <f>SUMIFS('Census Data'!G:G,'Census Data'!$A:$A,$A2679)/SUMIFS('Census Data'!$F:$F,'Census Data'!$A:$A,$A2679)</f>
        <v>0.51165824229577694</v>
      </c>
      <c r="E2679" s="16">
        <f>SUMIFS('Census Data'!H:H,'Census Data'!$A:$A,$A2679)/SUMIFS('Census Data'!$F:$F,'Census Data'!$A:$A,$A2679)</f>
        <v>0.48834175770422306</v>
      </c>
      <c r="F2679" s="14">
        <f>SUM(SUMIFS('Census Data'!I:I,'Census Data'!$A:$A,$A2679),SUMIFS('Census Data'!J:J,'Census Data'!$A:$A,$A2679))/SUMIFS('Census Data'!$F:$F,'Census Data'!$A:$A,$A2679)</f>
        <v>0.92238708625468779</v>
      </c>
      <c r="G2679" s="14">
        <f>SUM(SUMIFS('Census Data'!K:K,'Census Data'!$A:$A,$A2679),SUMIFS('Census Data'!L:L,'Census Data'!$A:$A,$A2679))/SUMIFS('Census Data'!$F:$F,'Census Data'!$A:$A,$A2679)</f>
        <v>2.0055437795532365E-2</v>
      </c>
      <c r="H2679" s="14">
        <f>SUM(SUMIFS('Census Data'!O:O,'Census Data'!$A:$A,$A2679),SUMIFS('Census Data'!P:P,'Census Data'!$A:$A,$A2679))/SUMIFS('Census Data'!$F:$F,'Census Data'!$A:$A,$A2679)</f>
        <v>2.3805641610957117E-2</v>
      </c>
      <c r="I2679" s="16">
        <f t="shared" si="82"/>
        <v>3.3751834338822784E-2</v>
      </c>
      <c r="J2679" s="14">
        <f>SUM(SUMIFS('Census Data'!W:W,'Census Data'!$A:$A,$A2679),SUMIFS('Census Data'!X:X,'Census Data'!$A:$A,$A2679))/SUMIFS('Census Data'!$F:$F,'Census Data'!$A:$A,$A2679)</f>
        <v>0.81884885048100442</v>
      </c>
      <c r="K2679" s="16">
        <f t="shared" si="83"/>
        <v>0.18115114951899558</v>
      </c>
      <c r="L2679" s="19">
        <f>'EPA Data'!D2680/SUM('EPA Data'!D:D)</f>
        <v>1.1096439755828606E-6</v>
      </c>
      <c r="M2679" s="19">
        <f>'EPA Data'!E2680/SUM('EPA Data'!E:E)</f>
        <v>3.2562480898203892E-6</v>
      </c>
      <c r="N2679" s="19">
        <f>'EPA Data'!F2680/SUM('EPA Data'!F:F)</f>
        <v>4.1664298996340293E-6</v>
      </c>
      <c r="O2679" s="19">
        <f>'EPA Data'!G2680/SUM('EPA Data'!G:G)</f>
        <v>8.6539853229327656E-7</v>
      </c>
      <c r="P2679" s="19">
        <f>'EPA Data'!H2680/SUM('EPA Data'!H:H)</f>
        <v>2.9951485173597443E-6</v>
      </c>
      <c r="Q2679" s="19">
        <f>'EPA Data'!I2680/SUM('EPA Data'!I:I)</f>
        <v>2.8464259991230539E-6</v>
      </c>
      <c r="R2679" s="19">
        <f>'EPA Data'!J2680/SUM('EPA Data'!J:J)</f>
        <v>9.584476221874492E-7</v>
      </c>
      <c r="S2679" s="19">
        <f>'EPA Data'!K2680/SUM('EPA Data'!K:K)</f>
        <v>7.3247940757800737E-6</v>
      </c>
      <c r="T2679" s="19">
        <f>'EPA Data'!L2680/SUM('EPA Data'!L:L)</f>
        <v>5.5927104536644655E-6</v>
      </c>
      <c r="U2679" s="19">
        <f>'EPA Data'!M2680/SUM('EPA Data'!M:M)</f>
        <v>4.0765676011810666E-7</v>
      </c>
      <c r="V2679" s="19">
        <f>'EPA Data'!N2680/SUM('EPA Data'!N:N)</f>
        <v>1.3466265125965761E-6</v>
      </c>
      <c r="W2679" s="19">
        <f>'EPA Data'!O2680/SUM('EPA Data'!O:O)</f>
        <v>8.9731852610734622E-7</v>
      </c>
      <c r="X2679" s="19">
        <f>'EPA Data'!P2680/SUM('EPA Data'!P:P)</f>
        <v>7.1574086316177783E-6</v>
      </c>
    </row>
    <row r="2680" spans="1:24" x14ac:dyDescent="0.35">
      <c r="A2680" s="13" t="s">
        <v>4305</v>
      </c>
      <c r="B2680" s="13" t="s">
        <v>2587</v>
      </c>
      <c r="C2680" s="18" t="s">
        <v>4306</v>
      </c>
      <c r="D2680" s="14">
        <f>SUMIFS('Census Data'!G:G,'Census Data'!$A:$A,$A2680)/SUMIFS('Census Data'!$F:$F,'Census Data'!$A:$A,$A2680)</f>
        <v>0.50407373878693107</v>
      </c>
      <c r="E2680" s="16">
        <f>SUMIFS('Census Data'!H:H,'Census Data'!$A:$A,$A2680)/SUMIFS('Census Data'!$F:$F,'Census Data'!$A:$A,$A2680)</f>
        <v>0.49592626121306888</v>
      </c>
      <c r="F2680" s="14">
        <f>SUM(SUMIFS('Census Data'!I:I,'Census Data'!$A:$A,$A2680),SUMIFS('Census Data'!J:J,'Census Data'!$A:$A,$A2680))/SUMIFS('Census Data'!$F:$F,'Census Data'!$A:$A,$A2680)</f>
        <v>0.93012920747263594</v>
      </c>
      <c r="G2680" s="14">
        <f>SUM(SUMIFS('Census Data'!K:K,'Census Data'!$A:$A,$A2680),SUMIFS('Census Data'!L:L,'Census Data'!$A:$A,$A2680))/SUMIFS('Census Data'!$F:$F,'Census Data'!$A:$A,$A2680)</f>
        <v>2.7981236112254136E-2</v>
      </c>
      <c r="H2680" s="14">
        <f>SUM(SUMIFS('Census Data'!O:O,'Census Data'!$A:$A,$A2680),SUMIFS('Census Data'!P:P,'Census Data'!$A:$A,$A2680))/SUMIFS('Census Data'!$F:$F,'Census Data'!$A:$A,$A2680)</f>
        <v>8.8881573533042546E-3</v>
      </c>
      <c r="I2680" s="16">
        <f t="shared" si="82"/>
        <v>3.3001399061805659E-2</v>
      </c>
      <c r="J2680" s="14">
        <f>SUM(SUMIFS('Census Data'!W:W,'Census Data'!$A:$A,$A2680),SUMIFS('Census Data'!X:X,'Census Data'!$A:$A,$A2680))/SUMIFS('Census Data'!$F:$F,'Census Data'!$A:$A,$A2680)</f>
        <v>9.159739939099662E-2</v>
      </c>
      <c r="K2680" s="16">
        <f t="shared" si="83"/>
        <v>0.90840260060900335</v>
      </c>
      <c r="L2680" s="19">
        <f>'EPA Data'!D2681/SUM('EPA Data'!D:D)</f>
        <v>4.2647077923926108E-5</v>
      </c>
      <c r="M2680" s="19">
        <f>'EPA Data'!E2681/SUM('EPA Data'!E:E)</f>
        <v>6.4780734036275962E-5</v>
      </c>
      <c r="N2680" s="19">
        <f>'EPA Data'!F2681/SUM('EPA Data'!F:F)</f>
        <v>9.0833622650377427E-5</v>
      </c>
      <c r="O2680" s="19">
        <f>'EPA Data'!G2681/SUM('EPA Data'!G:G)</f>
        <v>2.6657373508723681E-5</v>
      </c>
      <c r="P2680" s="19">
        <f>'EPA Data'!H2681/SUM('EPA Data'!H:H)</f>
        <v>4.1400727267970493E-5</v>
      </c>
      <c r="Q2680" s="19">
        <f>'EPA Data'!I2681/SUM('EPA Data'!I:I)</f>
        <v>4.1880037694309668E-5</v>
      </c>
      <c r="R2680" s="19">
        <f>'EPA Data'!J2681/SUM('EPA Data'!J:J)</f>
        <v>2.7006622395607223E-5</v>
      </c>
      <c r="S2680" s="19">
        <f>'EPA Data'!K2681/SUM('EPA Data'!K:K)</f>
        <v>7.4756474687388681E-5</v>
      </c>
      <c r="T2680" s="19">
        <f>'EPA Data'!L2681/SUM('EPA Data'!L:L)</f>
        <v>6.6305503908488852E-5</v>
      </c>
      <c r="U2680" s="19">
        <f>'EPA Data'!M2681/SUM('EPA Data'!M:M)</f>
        <v>1.3076889112371079E-5</v>
      </c>
      <c r="V2680" s="19">
        <f>'EPA Data'!N2681/SUM('EPA Data'!N:N)</f>
        <v>1.877823516689237E-5</v>
      </c>
      <c r="W2680" s="19">
        <f>'EPA Data'!O2681/SUM('EPA Data'!O:O)</f>
        <v>1.8800053049854839E-5</v>
      </c>
      <c r="X2680" s="19">
        <f>'EPA Data'!P2681/SUM('EPA Data'!P:P)</f>
        <v>7.4401043498450279E-5</v>
      </c>
    </row>
    <row r="2681" spans="1:24" x14ac:dyDescent="0.35">
      <c r="A2681" s="13" t="s">
        <v>4307</v>
      </c>
      <c r="B2681" s="13" t="s">
        <v>2587</v>
      </c>
      <c r="C2681" s="18" t="s">
        <v>4308</v>
      </c>
      <c r="D2681" s="14">
        <f>SUMIFS('Census Data'!G:G,'Census Data'!$A:$A,$A2681)/SUMIFS('Census Data'!$F:$F,'Census Data'!$A:$A,$A2681)</f>
        <v>0.49388654044261304</v>
      </c>
      <c r="E2681" s="16">
        <f>SUMIFS('Census Data'!H:H,'Census Data'!$A:$A,$A2681)/SUMIFS('Census Data'!$F:$F,'Census Data'!$A:$A,$A2681)</f>
        <v>0.50611345955738696</v>
      </c>
      <c r="F2681" s="14">
        <f>SUM(SUMIFS('Census Data'!I:I,'Census Data'!$A:$A,$A2681),SUMIFS('Census Data'!J:J,'Census Data'!$A:$A,$A2681))/SUMIFS('Census Data'!$F:$F,'Census Data'!$A:$A,$A2681)</f>
        <v>0.91134950801037262</v>
      </c>
      <c r="G2681" s="14">
        <f>SUM(SUMIFS('Census Data'!K:K,'Census Data'!$A:$A,$A2681),SUMIFS('Census Data'!L:L,'Census Data'!$A:$A,$A2681))/SUMIFS('Census Data'!$F:$F,'Census Data'!$A:$A,$A2681)</f>
        <v>3.7874320628041636E-2</v>
      </c>
      <c r="H2681" s="14">
        <f>SUM(SUMIFS('Census Data'!O:O,'Census Data'!$A:$A,$A2681),SUMIFS('Census Data'!P:P,'Census Data'!$A:$A,$A2681))/SUMIFS('Census Data'!$F:$F,'Census Data'!$A:$A,$A2681)</f>
        <v>1.9438030620581862E-2</v>
      </c>
      <c r="I2681" s="16">
        <f t="shared" si="82"/>
        <v>3.1338140741003828E-2</v>
      </c>
      <c r="J2681" s="14">
        <f>SUM(SUMIFS('Census Data'!W:W,'Census Data'!$A:$A,$A2681),SUMIFS('Census Data'!X:X,'Census Data'!$A:$A,$A2681))/SUMIFS('Census Data'!$F:$F,'Census Data'!$A:$A,$A2681)</f>
        <v>0.22475222905047779</v>
      </c>
      <c r="K2681" s="16">
        <f t="shared" si="83"/>
        <v>0.77524777094952224</v>
      </c>
      <c r="L2681" s="19">
        <f>'EPA Data'!D2682/SUM('EPA Data'!D:D)</f>
        <v>6.832568398268987E-5</v>
      </c>
      <c r="M2681" s="19">
        <f>'EPA Data'!E2682/SUM('EPA Data'!E:E)</f>
        <v>3.4851345901814988E-4</v>
      </c>
      <c r="N2681" s="19">
        <f>'EPA Data'!F2682/SUM('EPA Data'!F:F)</f>
        <v>3.9487261410202953E-4</v>
      </c>
      <c r="O2681" s="19">
        <f>'EPA Data'!G2682/SUM('EPA Data'!G:G)</f>
        <v>1.0257509899291596E-4</v>
      </c>
      <c r="P2681" s="19">
        <f>'EPA Data'!H2682/SUM('EPA Data'!H:H)</f>
        <v>2.3280553364016742E-4</v>
      </c>
      <c r="Q2681" s="19">
        <f>'EPA Data'!I2682/SUM('EPA Data'!I:I)</f>
        <v>1.289842199158403E-4</v>
      </c>
      <c r="R2681" s="19">
        <f>'EPA Data'!J2682/SUM('EPA Data'!J:J)</f>
        <v>7.2858440099946448E-5</v>
      </c>
      <c r="S2681" s="19">
        <f>'EPA Data'!K2682/SUM('EPA Data'!K:K)</f>
        <v>5.609831216165309E-4</v>
      </c>
      <c r="T2681" s="19">
        <f>'EPA Data'!L2682/SUM('EPA Data'!L:L)</f>
        <v>2.7910823897032695E-4</v>
      </c>
      <c r="U2681" s="19">
        <f>'EPA Data'!M2682/SUM('EPA Data'!M:M)</f>
        <v>3.5434939535096878E-5</v>
      </c>
      <c r="V2681" s="19">
        <f>'EPA Data'!N2682/SUM('EPA Data'!N:N)</f>
        <v>9.5543900132127516E-5</v>
      </c>
      <c r="W2681" s="19">
        <f>'EPA Data'!O2682/SUM('EPA Data'!O:O)</f>
        <v>5.1032797829492266E-5</v>
      </c>
      <c r="X2681" s="19">
        <f>'EPA Data'!P2682/SUM('EPA Data'!P:P)</f>
        <v>7.8979774329123527E-4</v>
      </c>
    </row>
    <row r="2682" spans="1:24" x14ac:dyDescent="0.35">
      <c r="A2682" s="13" t="s">
        <v>4309</v>
      </c>
      <c r="B2682" s="13" t="s">
        <v>2587</v>
      </c>
      <c r="C2682" s="18" t="s">
        <v>4310</v>
      </c>
      <c r="D2682" s="14">
        <f>SUMIFS('Census Data'!G:G,'Census Data'!$A:$A,$A2682)/SUMIFS('Census Data'!$F:$F,'Census Data'!$A:$A,$A2682)</f>
        <v>0.53825701624815359</v>
      </c>
      <c r="E2682" s="16">
        <f>SUMIFS('Census Data'!H:H,'Census Data'!$A:$A,$A2682)/SUMIFS('Census Data'!$F:$F,'Census Data'!$A:$A,$A2682)</f>
        <v>0.46174298375184636</v>
      </c>
      <c r="F2682" s="14">
        <f>SUM(SUMIFS('Census Data'!I:I,'Census Data'!$A:$A,$A2682),SUMIFS('Census Data'!J:J,'Census Data'!$A:$A,$A2682))/SUMIFS('Census Data'!$F:$F,'Census Data'!$A:$A,$A2682)</f>
        <v>0.90664697193500743</v>
      </c>
      <c r="G2682" s="14">
        <f>SUM(SUMIFS('Census Data'!K:K,'Census Data'!$A:$A,$A2682),SUMIFS('Census Data'!L:L,'Census Data'!$A:$A,$A2682))/SUMIFS('Census Data'!$F:$F,'Census Data'!$A:$A,$A2682)</f>
        <v>3.8995568685376659E-2</v>
      </c>
      <c r="H2682" s="14">
        <f>SUM(SUMIFS('Census Data'!O:O,'Census Data'!$A:$A,$A2682),SUMIFS('Census Data'!P:P,'Census Data'!$A:$A,$A2682))/SUMIFS('Census Data'!$F:$F,'Census Data'!$A:$A,$A2682)</f>
        <v>6.7946824224519942E-3</v>
      </c>
      <c r="I2682" s="16">
        <f t="shared" si="82"/>
        <v>4.7562776957163933E-2</v>
      </c>
      <c r="J2682" s="14">
        <f>SUM(SUMIFS('Census Data'!W:W,'Census Data'!$A:$A,$A2682),SUMIFS('Census Data'!X:X,'Census Data'!$A:$A,$A2682))/SUMIFS('Census Data'!$F:$F,'Census Data'!$A:$A,$A2682)</f>
        <v>0.68301329394387</v>
      </c>
      <c r="K2682" s="16">
        <f t="shared" si="83"/>
        <v>0.31698670605613</v>
      </c>
      <c r="L2682" s="19">
        <f>'EPA Data'!D2683/SUM('EPA Data'!D:D)</f>
        <v>1.2794468878903228E-6</v>
      </c>
      <c r="M2682" s="19">
        <f>'EPA Data'!E2683/SUM('EPA Data'!E:E)</f>
        <v>1.768633925172479E-6</v>
      </c>
      <c r="N2682" s="19">
        <f>'EPA Data'!F2683/SUM('EPA Data'!F:F)</f>
        <v>4.017883140230727E-6</v>
      </c>
      <c r="O2682" s="19">
        <f>'EPA Data'!G2683/SUM('EPA Data'!G:G)</f>
        <v>9.3849893538417216E-7</v>
      </c>
      <c r="P2682" s="19">
        <f>'EPA Data'!H2683/SUM('EPA Data'!H:H)</f>
        <v>1.6448387772521156E-6</v>
      </c>
      <c r="Q2682" s="19">
        <f>'EPA Data'!I2683/SUM('EPA Data'!I:I)</f>
        <v>2.3858090325493134E-6</v>
      </c>
      <c r="R2682" s="19">
        <f>'EPA Data'!J2683/SUM('EPA Data'!J:J)</f>
        <v>1.6020116279027637E-6</v>
      </c>
      <c r="S2682" s="19">
        <f>'EPA Data'!K2683/SUM('EPA Data'!K:K)</f>
        <v>7.8670365452424548E-6</v>
      </c>
      <c r="T2682" s="19">
        <f>'EPA Data'!L2683/SUM('EPA Data'!L:L)</f>
        <v>5.5527575549768157E-6</v>
      </c>
      <c r="U2682" s="19">
        <f>'EPA Data'!M2683/SUM('EPA Data'!M:M)</f>
        <v>4.0119622685196478E-7</v>
      </c>
      <c r="V2682" s="19">
        <f>'EPA Data'!N2683/SUM('EPA Data'!N:N)</f>
        <v>6.9800690424506006E-7</v>
      </c>
      <c r="W2682" s="19">
        <f>'EPA Data'!O2683/SUM('EPA Data'!O:O)</f>
        <v>8.6124276080675908E-7</v>
      </c>
      <c r="X2682" s="19">
        <f>'EPA Data'!P2683/SUM('EPA Data'!P:P)</f>
        <v>4.2353094479804161E-6</v>
      </c>
    </row>
    <row r="2683" spans="1:24" x14ac:dyDescent="0.35">
      <c r="A2683" s="13" t="s">
        <v>4311</v>
      </c>
      <c r="B2683" s="13" t="s">
        <v>2587</v>
      </c>
      <c r="C2683" s="18" t="s">
        <v>4312</v>
      </c>
      <c r="D2683" s="14">
        <f>SUMIFS('Census Data'!G:G,'Census Data'!$A:$A,$A2683)/SUMIFS('Census Data'!$F:$F,'Census Data'!$A:$A,$A2683)</f>
        <v>0.50634287785429499</v>
      </c>
      <c r="E2683" s="16">
        <f>SUMIFS('Census Data'!H:H,'Census Data'!$A:$A,$A2683)/SUMIFS('Census Data'!$F:$F,'Census Data'!$A:$A,$A2683)</f>
        <v>0.49365712214570495</v>
      </c>
      <c r="F2683" s="14">
        <f>SUM(SUMIFS('Census Data'!I:I,'Census Data'!$A:$A,$A2683),SUMIFS('Census Data'!J:J,'Census Data'!$A:$A,$A2683))/SUMIFS('Census Data'!$F:$F,'Census Data'!$A:$A,$A2683)</f>
        <v>0.92352301558535699</v>
      </c>
      <c r="G2683" s="14">
        <f>SUM(SUMIFS('Census Data'!K:K,'Census Data'!$A:$A,$A2683),SUMIFS('Census Data'!L:L,'Census Data'!$A:$A,$A2683))/SUMIFS('Census Data'!$F:$F,'Census Data'!$A:$A,$A2683)</f>
        <v>1.9572308807538963E-2</v>
      </c>
      <c r="H2683" s="14">
        <f>SUM(SUMIFS('Census Data'!O:O,'Census Data'!$A:$A,$A2683),SUMIFS('Census Data'!P:P,'Census Data'!$A:$A,$A2683))/SUMIFS('Census Data'!$F:$F,'Census Data'!$A:$A,$A2683)</f>
        <v>6.1616527727437476E-3</v>
      </c>
      <c r="I2683" s="16">
        <f t="shared" si="82"/>
        <v>5.0743022834360385E-2</v>
      </c>
      <c r="J2683" s="14">
        <f>SUM(SUMIFS('Census Data'!W:W,'Census Data'!$A:$A,$A2683),SUMIFS('Census Data'!X:X,'Census Data'!$A:$A,$A2683))/SUMIFS('Census Data'!$F:$F,'Census Data'!$A:$A,$A2683)</f>
        <v>0.24972816237767306</v>
      </c>
      <c r="K2683" s="16">
        <f t="shared" si="83"/>
        <v>0.75027183762232696</v>
      </c>
      <c r="L2683" s="19">
        <f>'EPA Data'!D2684/SUM('EPA Data'!D:D)</f>
        <v>4.4329265662069356E-6</v>
      </c>
      <c r="M2683" s="19">
        <f>'EPA Data'!E2684/SUM('EPA Data'!E:E)</f>
        <v>4.3057334949588556E-6</v>
      </c>
      <c r="N2683" s="19">
        <f>'EPA Data'!F2684/SUM('EPA Data'!F:F)</f>
        <v>9.5248685038621786E-6</v>
      </c>
      <c r="O2683" s="19">
        <f>'EPA Data'!G2684/SUM('EPA Data'!G:G)</f>
        <v>3.2179810912400598E-6</v>
      </c>
      <c r="P2683" s="19">
        <f>'EPA Data'!H2684/SUM('EPA Data'!H:H)</f>
        <v>3.8405164096378984E-6</v>
      </c>
      <c r="Q2683" s="19">
        <f>'EPA Data'!I2684/SUM('EPA Data'!I:I)</f>
        <v>6.1649743656201725E-6</v>
      </c>
      <c r="R2683" s="19">
        <f>'EPA Data'!J2684/SUM('EPA Data'!J:J)</f>
        <v>3.3008976719718993E-6</v>
      </c>
      <c r="S2683" s="19">
        <f>'EPA Data'!K2684/SUM('EPA Data'!K:K)</f>
        <v>1.1779059796028221E-5</v>
      </c>
      <c r="T2683" s="19">
        <f>'EPA Data'!L2684/SUM('EPA Data'!L:L)</f>
        <v>1.1366450962785097E-5</v>
      </c>
      <c r="U2683" s="19">
        <f>'EPA Data'!M2684/SUM('EPA Data'!M:M)</f>
        <v>1.2386380991254823E-6</v>
      </c>
      <c r="V2683" s="19">
        <f>'EPA Data'!N2684/SUM('EPA Data'!N:N)</f>
        <v>1.6154314732767921E-6</v>
      </c>
      <c r="W2683" s="19">
        <f>'EPA Data'!O2684/SUM('EPA Data'!O:O)</f>
        <v>2.1202912356075953E-6</v>
      </c>
      <c r="X2683" s="19">
        <f>'EPA Data'!P2684/SUM('EPA Data'!P:P)</f>
        <v>9.1617323204529791E-6</v>
      </c>
    </row>
    <row r="2684" spans="1:24" x14ac:dyDescent="0.35">
      <c r="A2684" s="13" t="s">
        <v>4313</v>
      </c>
      <c r="B2684" s="13" t="s">
        <v>2587</v>
      </c>
      <c r="C2684" s="18" t="s">
        <v>1894</v>
      </c>
      <c r="D2684" s="14">
        <f>SUMIFS('Census Data'!G:G,'Census Data'!$A:$A,$A2684)/SUMIFS('Census Data'!$F:$F,'Census Data'!$A:$A,$A2684)</f>
        <v>0.48994736387954096</v>
      </c>
      <c r="E2684" s="16">
        <f>SUMIFS('Census Data'!H:H,'Census Data'!$A:$A,$A2684)/SUMIFS('Census Data'!$F:$F,'Census Data'!$A:$A,$A2684)</f>
        <v>0.51005263612045904</v>
      </c>
      <c r="F2684" s="14">
        <f>SUM(SUMIFS('Census Data'!I:I,'Census Data'!$A:$A,$A2684),SUMIFS('Census Data'!J:J,'Census Data'!$A:$A,$A2684))/SUMIFS('Census Data'!$F:$F,'Census Data'!$A:$A,$A2684)</f>
        <v>0.79213046854776081</v>
      </c>
      <c r="G2684" s="14">
        <f>SUM(SUMIFS('Census Data'!K:K,'Census Data'!$A:$A,$A2684),SUMIFS('Census Data'!L:L,'Census Data'!$A:$A,$A2684))/SUMIFS('Census Data'!$F:$F,'Census Data'!$A:$A,$A2684)</f>
        <v>0.16610578997325048</v>
      </c>
      <c r="H2684" s="14">
        <f>SUM(SUMIFS('Census Data'!O:O,'Census Data'!$A:$A,$A2684),SUMIFS('Census Data'!P:P,'Census Data'!$A:$A,$A2684))/SUMIFS('Census Data'!$F:$F,'Census Data'!$A:$A,$A2684)</f>
        <v>3.9692812149452064E-3</v>
      </c>
      <c r="I2684" s="16">
        <f t="shared" si="82"/>
        <v>3.7794460264043428E-2</v>
      </c>
      <c r="J2684" s="14">
        <f>SUM(SUMIFS('Census Data'!W:W,'Census Data'!$A:$A,$A2684),SUMIFS('Census Data'!X:X,'Census Data'!$A:$A,$A2684))/SUMIFS('Census Data'!$F:$F,'Census Data'!$A:$A,$A2684)</f>
        <v>6.6442315989300199E-2</v>
      </c>
      <c r="K2684" s="16">
        <f t="shared" si="83"/>
        <v>0.93355768401069983</v>
      </c>
      <c r="L2684" s="19">
        <f>'EPA Data'!D2685/SUM('EPA Data'!D:D)</f>
        <v>4.0926156313769126E-5</v>
      </c>
      <c r="M2684" s="19">
        <f>'EPA Data'!E2685/SUM('EPA Data'!E:E)</f>
        <v>8.315464243098769E-5</v>
      </c>
      <c r="N2684" s="19">
        <f>'EPA Data'!F2685/SUM('EPA Data'!F:F)</f>
        <v>1.1335735522195517E-4</v>
      </c>
      <c r="O2684" s="19">
        <f>'EPA Data'!G2685/SUM('EPA Data'!G:G)</f>
        <v>2.2328135192074116E-5</v>
      </c>
      <c r="P2684" s="19">
        <f>'EPA Data'!H2685/SUM('EPA Data'!H:H)</f>
        <v>4.4737772988256705E-5</v>
      </c>
      <c r="Q2684" s="19">
        <f>'EPA Data'!I2685/SUM('EPA Data'!I:I)</f>
        <v>4.2845571929460877E-5</v>
      </c>
      <c r="R2684" s="19">
        <f>'EPA Data'!J2685/SUM('EPA Data'!J:J)</f>
        <v>2.9714732262846212E-5</v>
      </c>
      <c r="S2684" s="19">
        <f>'EPA Data'!K2685/SUM('EPA Data'!K:K)</f>
        <v>8.5414451131461078E-5</v>
      </c>
      <c r="T2684" s="19">
        <f>'EPA Data'!L2685/SUM('EPA Data'!L:L)</f>
        <v>7.1034162664884097E-5</v>
      </c>
      <c r="U2684" s="19">
        <f>'EPA Data'!M2685/SUM('EPA Data'!M:M)</f>
        <v>1.2420430047219343E-5</v>
      </c>
      <c r="V2684" s="19">
        <f>'EPA Data'!N2685/SUM('EPA Data'!N:N)</f>
        <v>2.1101954225839851E-5</v>
      </c>
      <c r="W2684" s="19">
        <f>'EPA Data'!O2685/SUM('EPA Data'!O:O)</f>
        <v>2.3689835244837168E-5</v>
      </c>
      <c r="X2684" s="19">
        <f>'EPA Data'!P2685/SUM('EPA Data'!P:P)</f>
        <v>8.2824995399837756E-5</v>
      </c>
    </row>
    <row r="2685" spans="1:24" x14ac:dyDescent="0.35">
      <c r="A2685" s="13" t="s">
        <v>4314</v>
      </c>
      <c r="B2685" s="13" t="s">
        <v>2587</v>
      </c>
      <c r="C2685" s="18" t="s">
        <v>4315</v>
      </c>
      <c r="D2685" s="14">
        <f>SUMIFS('Census Data'!G:G,'Census Data'!$A:$A,$A2685)/SUMIFS('Census Data'!$F:$F,'Census Data'!$A:$A,$A2685)</f>
        <v>0.62015871939225398</v>
      </c>
      <c r="E2685" s="16">
        <f>SUMIFS('Census Data'!H:H,'Census Data'!$A:$A,$A2685)/SUMIFS('Census Data'!$F:$F,'Census Data'!$A:$A,$A2685)</f>
        <v>0.37984128060774602</v>
      </c>
      <c r="F2685" s="14">
        <f>SUM(SUMIFS('Census Data'!I:I,'Census Data'!$A:$A,$A2685),SUMIFS('Census Data'!J:J,'Census Data'!$A:$A,$A2685))/SUMIFS('Census Data'!$F:$F,'Census Data'!$A:$A,$A2685)</f>
        <v>0.92911890388659024</v>
      </c>
      <c r="G2685" s="14">
        <f>SUM(SUMIFS('Census Data'!K:K,'Census Data'!$A:$A,$A2685),SUMIFS('Census Data'!L:L,'Census Data'!$A:$A,$A2685))/SUMIFS('Census Data'!$F:$F,'Census Data'!$A:$A,$A2685)</f>
        <v>4.1646883266635015E-2</v>
      </c>
      <c r="H2685" s="14">
        <f>SUM(SUMIFS('Census Data'!O:O,'Census Data'!$A:$A,$A2685),SUMIFS('Census Data'!P:P,'Census Data'!$A:$A,$A2685))/SUMIFS('Census Data'!$F:$F,'Census Data'!$A:$A,$A2685)</f>
        <v>9.9030048158448084E-3</v>
      </c>
      <c r="I2685" s="16">
        <f t="shared" si="82"/>
        <v>1.9331208030929914E-2</v>
      </c>
      <c r="J2685" s="14">
        <f>SUM(SUMIFS('Census Data'!W:W,'Census Data'!$A:$A,$A2685),SUMIFS('Census Data'!X:X,'Census Data'!$A:$A,$A2685))/SUMIFS('Census Data'!$F:$F,'Census Data'!$A:$A,$A2685)</f>
        <v>0.84155192294648307</v>
      </c>
      <c r="K2685" s="16">
        <f t="shared" si="83"/>
        <v>0.15844807705351693</v>
      </c>
      <c r="L2685" s="19">
        <f>'EPA Data'!D2686/SUM('EPA Data'!D:D)</f>
        <v>3.5289854641902836E-6</v>
      </c>
      <c r="M2685" s="19">
        <f>'EPA Data'!E2686/SUM('EPA Data'!E:E)</f>
        <v>6.2859422719276179E-6</v>
      </c>
      <c r="N2685" s="19">
        <f>'EPA Data'!F2686/SUM('EPA Data'!F:F)</f>
        <v>1.2383349131214368E-5</v>
      </c>
      <c r="O2685" s="19">
        <f>'EPA Data'!G2686/SUM('EPA Data'!G:G)</f>
        <v>3.1578928667073623E-6</v>
      </c>
      <c r="P2685" s="19">
        <f>'EPA Data'!H2686/SUM('EPA Data'!H:H)</f>
        <v>6.7634971956967835E-6</v>
      </c>
      <c r="Q2685" s="19">
        <f>'EPA Data'!I2686/SUM('EPA Data'!I:I)</f>
        <v>8.0059146345825514E-6</v>
      </c>
      <c r="R2685" s="19">
        <f>'EPA Data'!J2686/SUM('EPA Data'!J:J)</f>
        <v>4.5056469575941052E-6</v>
      </c>
      <c r="S2685" s="19">
        <f>'EPA Data'!K2686/SUM('EPA Data'!K:K)</f>
        <v>2.2421547377079431E-5</v>
      </c>
      <c r="T2685" s="19">
        <f>'EPA Data'!L2686/SUM('EPA Data'!L:L)</f>
        <v>1.8506623745603404E-5</v>
      </c>
      <c r="U2685" s="19">
        <f>'EPA Data'!M2686/SUM('EPA Data'!M:M)</f>
        <v>1.2886036597061772E-6</v>
      </c>
      <c r="V2685" s="19">
        <f>'EPA Data'!N2686/SUM('EPA Data'!N:N)</f>
        <v>2.926151112505916E-6</v>
      </c>
      <c r="W2685" s="19">
        <f>'EPA Data'!O2686/SUM('EPA Data'!O:O)</f>
        <v>2.611992848345166E-6</v>
      </c>
      <c r="X2685" s="19">
        <f>'EPA Data'!P2686/SUM('EPA Data'!P:P)</f>
        <v>1.6349794798964096E-5</v>
      </c>
    </row>
    <row r="2686" spans="1:24" x14ac:dyDescent="0.35">
      <c r="A2686" s="13" t="s">
        <v>4316</v>
      </c>
      <c r="B2686" s="13" t="s">
        <v>2587</v>
      </c>
      <c r="C2686" s="18" t="s">
        <v>4317</v>
      </c>
      <c r="D2686" s="14">
        <f>SUMIFS('Census Data'!G:G,'Census Data'!$A:$A,$A2686)/SUMIFS('Census Data'!$F:$F,'Census Data'!$A:$A,$A2686)</f>
        <v>0.49673784104389085</v>
      </c>
      <c r="E2686" s="16">
        <f>SUMIFS('Census Data'!H:H,'Census Data'!$A:$A,$A2686)/SUMIFS('Census Data'!$F:$F,'Census Data'!$A:$A,$A2686)</f>
        <v>0.50326215895610915</v>
      </c>
      <c r="F2686" s="14">
        <f>SUM(SUMIFS('Census Data'!I:I,'Census Data'!$A:$A,$A2686),SUMIFS('Census Data'!J:J,'Census Data'!$A:$A,$A2686))/SUMIFS('Census Data'!$F:$F,'Census Data'!$A:$A,$A2686)</f>
        <v>0.89516607354685651</v>
      </c>
      <c r="G2686" s="14">
        <f>SUM(SUMIFS('Census Data'!K:K,'Census Data'!$A:$A,$A2686),SUMIFS('Census Data'!L:L,'Census Data'!$A:$A,$A2686))/SUMIFS('Census Data'!$F:$F,'Census Data'!$A:$A,$A2686)</f>
        <v>6.7467378410438913E-2</v>
      </c>
      <c r="H2686" s="14">
        <f>SUM(SUMIFS('Census Data'!O:O,'Census Data'!$A:$A,$A2686),SUMIFS('Census Data'!P:P,'Census Data'!$A:$A,$A2686))/SUMIFS('Census Data'!$F:$F,'Census Data'!$A:$A,$A2686)</f>
        <v>8.8967971530249119E-3</v>
      </c>
      <c r="I2686" s="16">
        <f t="shared" si="82"/>
        <v>2.8469750889679624E-2</v>
      </c>
      <c r="J2686" s="14">
        <f>SUM(SUMIFS('Census Data'!W:W,'Census Data'!$A:$A,$A2686),SUMIFS('Census Data'!X:X,'Census Data'!$A:$A,$A2686))/SUMIFS('Census Data'!$F:$F,'Census Data'!$A:$A,$A2686)</f>
        <v>0.4931791221826809</v>
      </c>
      <c r="K2686" s="16">
        <f t="shared" si="83"/>
        <v>0.5068208778173191</v>
      </c>
      <c r="L2686" s="19">
        <f>'EPA Data'!D2687/SUM('EPA Data'!D:D)</f>
        <v>1.6688140515306994E-5</v>
      </c>
      <c r="M2686" s="19">
        <f>'EPA Data'!E2687/SUM('EPA Data'!E:E)</f>
        <v>1.2096211834214118E-5</v>
      </c>
      <c r="N2686" s="19">
        <f>'EPA Data'!F2687/SUM('EPA Data'!F:F)</f>
        <v>2.1053702016533606E-5</v>
      </c>
      <c r="O2686" s="19">
        <f>'EPA Data'!G2687/SUM('EPA Data'!G:G)</f>
        <v>9.9993170594022079E-6</v>
      </c>
      <c r="P2686" s="19">
        <f>'EPA Data'!H2687/SUM('EPA Data'!H:H)</f>
        <v>9.6562048123417389E-6</v>
      </c>
      <c r="Q2686" s="19">
        <f>'EPA Data'!I2687/SUM('EPA Data'!I:I)</f>
        <v>1.6367053132861362E-5</v>
      </c>
      <c r="R2686" s="19">
        <f>'EPA Data'!J2687/SUM('EPA Data'!J:J)</f>
        <v>1.0781905667457805E-5</v>
      </c>
      <c r="S2686" s="19">
        <f>'EPA Data'!K2687/SUM('EPA Data'!K:K)</f>
        <v>2.0520492351386508E-5</v>
      </c>
      <c r="T2686" s="19">
        <f>'EPA Data'!L2687/SUM('EPA Data'!L:L)</f>
        <v>2.1953877592984084E-5</v>
      </c>
      <c r="U2686" s="19">
        <f>'EPA Data'!M2687/SUM('EPA Data'!M:M)</f>
        <v>2.792537779567847E-6</v>
      </c>
      <c r="V2686" s="19">
        <f>'EPA Data'!N2687/SUM('EPA Data'!N:N)</f>
        <v>3.3605394642265346E-6</v>
      </c>
      <c r="W2686" s="19">
        <f>'EPA Data'!O2687/SUM('EPA Data'!O:O)</f>
        <v>4.8214029007453204E-6</v>
      </c>
      <c r="X2686" s="19">
        <f>'EPA Data'!P2687/SUM('EPA Data'!P:P)</f>
        <v>1.7218607428713391E-5</v>
      </c>
    </row>
    <row r="2687" spans="1:24" x14ac:dyDescent="0.35">
      <c r="A2687" s="13" t="s">
        <v>4318</v>
      </c>
      <c r="B2687" s="13" t="s">
        <v>2587</v>
      </c>
      <c r="C2687" s="18" t="s">
        <v>3862</v>
      </c>
      <c r="D2687" s="14">
        <f>SUMIFS('Census Data'!G:G,'Census Data'!$A:$A,$A2687)/SUMIFS('Census Data'!$F:$F,'Census Data'!$A:$A,$A2687)</f>
        <v>0.48792270531400966</v>
      </c>
      <c r="E2687" s="16">
        <f>SUMIFS('Census Data'!H:H,'Census Data'!$A:$A,$A2687)/SUMIFS('Census Data'!$F:$F,'Census Data'!$A:$A,$A2687)</f>
        <v>0.51207729468599039</v>
      </c>
      <c r="F2687" s="14">
        <f>SUM(SUMIFS('Census Data'!I:I,'Census Data'!$A:$A,$A2687),SUMIFS('Census Data'!J:J,'Census Data'!$A:$A,$A2687))/SUMIFS('Census Data'!$F:$F,'Census Data'!$A:$A,$A2687)</f>
        <v>0.95772946859903385</v>
      </c>
      <c r="G2687" s="14">
        <f>SUM(SUMIFS('Census Data'!K:K,'Census Data'!$A:$A,$A2687),SUMIFS('Census Data'!L:L,'Census Data'!$A:$A,$A2687))/SUMIFS('Census Data'!$F:$F,'Census Data'!$A:$A,$A2687)</f>
        <v>2.4154589371980675E-3</v>
      </c>
      <c r="H2687" s="14">
        <f>SUM(SUMIFS('Census Data'!O:O,'Census Data'!$A:$A,$A2687),SUMIFS('Census Data'!P:P,'Census Data'!$A:$A,$A2687))/SUMIFS('Census Data'!$F:$F,'Census Data'!$A:$A,$A2687)</f>
        <v>2.4154589371980675E-3</v>
      </c>
      <c r="I2687" s="16">
        <f t="shared" si="82"/>
        <v>3.7439613526569993E-2</v>
      </c>
      <c r="J2687" s="14">
        <f>SUM(SUMIFS('Census Data'!W:W,'Census Data'!$A:$A,$A2687),SUMIFS('Census Data'!X:X,'Census Data'!$A:$A,$A2687))/SUMIFS('Census Data'!$F:$F,'Census Data'!$A:$A,$A2687)</f>
        <v>9.0579710144927536E-2</v>
      </c>
      <c r="K2687" s="16">
        <f t="shared" si="83"/>
        <v>0.90942028985507251</v>
      </c>
      <c r="L2687" s="19">
        <f>'EPA Data'!D2688/SUM('EPA Data'!D:D)</f>
        <v>4.3531653571157447E-7</v>
      </c>
      <c r="M2687" s="19">
        <f>'EPA Data'!E2688/SUM('EPA Data'!E:E)</f>
        <v>1.5111297591096148E-6</v>
      </c>
      <c r="N2687" s="19">
        <f>'EPA Data'!F2688/SUM('EPA Data'!F:F)</f>
        <v>1.8732547983624925E-6</v>
      </c>
      <c r="O2687" s="19">
        <f>'EPA Data'!G2688/SUM('EPA Data'!G:G)</f>
        <v>4.432154304600154E-7</v>
      </c>
      <c r="P2687" s="19">
        <f>'EPA Data'!H2688/SUM('EPA Data'!H:H)</f>
        <v>1.1868590383425948E-6</v>
      </c>
      <c r="Q2687" s="19">
        <f>'EPA Data'!I2688/SUM('EPA Data'!I:I)</f>
        <v>7.6467541938307779E-7</v>
      </c>
      <c r="R2687" s="19">
        <f>'EPA Data'!J2688/SUM('EPA Data'!J:J)</f>
        <v>6.1694043991942443E-7</v>
      </c>
      <c r="S2687" s="19">
        <f>'EPA Data'!K2688/SUM('EPA Data'!K:K)</f>
        <v>3.9621700914997215E-6</v>
      </c>
      <c r="T2687" s="19">
        <f>'EPA Data'!L2688/SUM('EPA Data'!L:L)</f>
        <v>1.8492882951285051E-6</v>
      </c>
      <c r="U2687" s="19">
        <f>'EPA Data'!M2688/SUM('EPA Data'!M:M)</f>
        <v>1.7284323161128311E-7</v>
      </c>
      <c r="V2687" s="19">
        <f>'EPA Data'!N2688/SUM('EPA Data'!N:N)</f>
        <v>4.8516245834272066E-7</v>
      </c>
      <c r="W2687" s="19">
        <f>'EPA Data'!O2688/SUM('EPA Data'!O:O)</f>
        <v>3.4684305843312567E-7</v>
      </c>
      <c r="X2687" s="19">
        <f>'EPA Data'!P2688/SUM('EPA Data'!P:P)</f>
        <v>4.2169137238138142E-6</v>
      </c>
    </row>
    <row r="2688" spans="1:24" x14ac:dyDescent="0.35">
      <c r="A2688" s="13" t="s">
        <v>4319</v>
      </c>
      <c r="B2688" s="13" t="s">
        <v>2587</v>
      </c>
      <c r="C2688" s="18" t="s">
        <v>1797</v>
      </c>
      <c r="D2688" s="14">
        <f>SUMIFS('Census Data'!G:G,'Census Data'!$A:$A,$A2688)/SUMIFS('Census Data'!$F:$F,'Census Data'!$A:$A,$A2688)</f>
        <v>0.49227004118665313</v>
      </c>
      <c r="E2688" s="16">
        <f>SUMIFS('Census Data'!H:H,'Census Data'!$A:$A,$A2688)/SUMIFS('Census Data'!$F:$F,'Census Data'!$A:$A,$A2688)</f>
        <v>0.50772995881334682</v>
      </c>
      <c r="F2688" s="14">
        <f>SUM(SUMIFS('Census Data'!I:I,'Census Data'!$A:$A,$A2688),SUMIFS('Census Data'!J:J,'Census Data'!$A:$A,$A2688))/SUMIFS('Census Data'!$F:$F,'Census Data'!$A:$A,$A2688)</f>
        <v>0.75699874649316545</v>
      </c>
      <c r="G2688" s="14">
        <f>SUM(SUMIFS('Census Data'!K:K,'Census Data'!$A:$A,$A2688),SUMIFS('Census Data'!L:L,'Census Data'!$A:$A,$A2688))/SUMIFS('Census Data'!$F:$F,'Census Data'!$A:$A,$A2688)</f>
        <v>0.20384408762609682</v>
      </c>
      <c r="H2688" s="14">
        <f>SUM(SUMIFS('Census Data'!O:O,'Census Data'!$A:$A,$A2688),SUMIFS('Census Data'!P:P,'Census Data'!$A:$A,$A2688))/SUMIFS('Census Data'!$F:$F,'Census Data'!$A:$A,$A2688)</f>
        <v>8.8342386438249858E-3</v>
      </c>
      <c r="I2688" s="16">
        <f t="shared" si="82"/>
        <v>3.0322927236912767E-2</v>
      </c>
      <c r="J2688" s="14">
        <f>SUM(SUMIFS('Census Data'!W:W,'Census Data'!$A:$A,$A2688),SUMIFS('Census Data'!X:X,'Census Data'!$A:$A,$A2688))/SUMIFS('Census Data'!$F:$F,'Census Data'!$A:$A,$A2688)</f>
        <v>0.21088760222049782</v>
      </c>
      <c r="K2688" s="16">
        <f t="shared" si="83"/>
        <v>0.78911239777950215</v>
      </c>
      <c r="L2688" s="19">
        <f>'EPA Data'!D2689/SUM('EPA Data'!D:D)</f>
        <v>8.3751161545870531E-5</v>
      </c>
      <c r="M2688" s="19">
        <f>'EPA Data'!E2689/SUM('EPA Data'!E:E)</f>
        <v>7.5568484712845496E-5</v>
      </c>
      <c r="N2688" s="19">
        <f>'EPA Data'!F2689/SUM('EPA Data'!F:F)</f>
        <v>9.8414978295561961E-5</v>
      </c>
      <c r="O2688" s="19">
        <f>'EPA Data'!G2689/SUM('EPA Data'!G:G)</f>
        <v>2.8558423889417816E-5</v>
      </c>
      <c r="P2688" s="19">
        <f>'EPA Data'!H2689/SUM('EPA Data'!H:H)</f>
        <v>3.8018418400311909E-5</v>
      </c>
      <c r="Q2688" s="19">
        <f>'EPA Data'!I2689/SUM('EPA Data'!I:I)</f>
        <v>4.619037896885861E-5</v>
      </c>
      <c r="R2688" s="19">
        <f>'EPA Data'!J2689/SUM('EPA Data'!J:J)</f>
        <v>3.5213967779533517E-5</v>
      </c>
      <c r="S2688" s="19">
        <f>'EPA Data'!K2689/SUM('EPA Data'!K:K)</f>
        <v>7.3312093453510303E-5</v>
      </c>
      <c r="T2688" s="19">
        <f>'EPA Data'!L2689/SUM('EPA Data'!L:L)</f>
        <v>6.9295910831343108E-5</v>
      </c>
      <c r="U2688" s="19">
        <f>'EPA Data'!M2689/SUM('EPA Data'!M:M)</f>
        <v>1.0417158351758659E-5</v>
      </c>
      <c r="V2688" s="19">
        <f>'EPA Data'!N2689/SUM('EPA Data'!N:N)</f>
        <v>1.5713881222911228E-5</v>
      </c>
      <c r="W2688" s="19">
        <f>'EPA Data'!O2689/SUM('EPA Data'!O:O)</f>
        <v>1.610808715520534E-5</v>
      </c>
      <c r="X2688" s="19">
        <f>'EPA Data'!P2689/SUM('EPA Data'!P:P)</f>
        <v>6.8430107411446579E-5</v>
      </c>
    </row>
    <row r="2689" spans="1:24" x14ac:dyDescent="0.35">
      <c r="A2689" s="13" t="s">
        <v>4320</v>
      </c>
      <c r="B2689" s="13" t="s">
        <v>2587</v>
      </c>
      <c r="C2689" s="18" t="s">
        <v>4321</v>
      </c>
      <c r="D2689" s="14">
        <f>SUMIFS('Census Data'!G:G,'Census Data'!$A:$A,$A2689)/SUMIFS('Census Data'!$F:$F,'Census Data'!$A:$A,$A2689)</f>
        <v>0.49749638366529431</v>
      </c>
      <c r="E2689" s="16">
        <f>SUMIFS('Census Data'!H:H,'Census Data'!$A:$A,$A2689)/SUMIFS('Census Data'!$F:$F,'Census Data'!$A:$A,$A2689)</f>
        <v>0.50250361633470564</v>
      </c>
      <c r="F2689" s="14">
        <f>SUM(SUMIFS('Census Data'!I:I,'Census Data'!$A:$A,$A2689),SUMIFS('Census Data'!J:J,'Census Data'!$A:$A,$A2689))/SUMIFS('Census Data'!$F:$F,'Census Data'!$A:$A,$A2689)</f>
        <v>0.8545028003412336</v>
      </c>
      <c r="G2689" s="14">
        <f>SUM(SUMIFS('Census Data'!K:K,'Census Data'!$A:$A,$A2689),SUMIFS('Census Data'!L:L,'Census Data'!$A:$A,$A2689))/SUMIFS('Census Data'!$F:$F,'Census Data'!$A:$A,$A2689)</f>
        <v>8.0143540669856461E-2</v>
      </c>
      <c r="H2689" s="14">
        <f>SUM(SUMIFS('Census Data'!O:O,'Census Data'!$A:$A,$A2689),SUMIFS('Census Data'!P:P,'Census Data'!$A:$A,$A2689))/SUMIFS('Census Data'!$F:$F,'Census Data'!$A:$A,$A2689)</f>
        <v>3.3279551945402622E-2</v>
      </c>
      <c r="I2689" s="16">
        <f t="shared" si="82"/>
        <v>3.2074107043507216E-2</v>
      </c>
      <c r="J2689" s="14">
        <f>SUM(SUMIFS('Census Data'!W:W,'Census Data'!$A:$A,$A2689),SUMIFS('Census Data'!X:X,'Census Data'!$A:$A,$A2689))/SUMIFS('Census Data'!$F:$F,'Census Data'!$A:$A,$A2689)</f>
        <v>0.19062720225510923</v>
      </c>
      <c r="K2689" s="16">
        <f t="shared" si="83"/>
        <v>0.80937279774489079</v>
      </c>
      <c r="L2689" s="19">
        <f>'EPA Data'!D2690/SUM('EPA Data'!D:D)</f>
        <v>2.7968674644568452E-4</v>
      </c>
      <c r="M2689" s="19">
        <f>'EPA Data'!E2690/SUM('EPA Data'!E:E)</f>
        <v>4.4850313957231876E-4</v>
      </c>
      <c r="N2689" s="19">
        <f>'EPA Data'!F2690/SUM('EPA Data'!F:F)</f>
        <v>4.8149105391928301E-4</v>
      </c>
      <c r="O2689" s="19">
        <f>'EPA Data'!G2690/SUM('EPA Data'!G:G)</f>
        <v>4.0034568787013089E-4</v>
      </c>
      <c r="P2689" s="19">
        <f>'EPA Data'!H2690/SUM('EPA Data'!H:H)</f>
        <v>3.6644936998015716E-4</v>
      </c>
      <c r="Q2689" s="19">
        <f>'EPA Data'!I2690/SUM('EPA Data'!I:I)</f>
        <v>2.5983405155021551E-4</v>
      </c>
      <c r="R2689" s="19">
        <f>'EPA Data'!J2690/SUM('EPA Data'!J:J)</f>
        <v>2.7395676422447938E-4</v>
      </c>
      <c r="S2689" s="19">
        <f>'EPA Data'!K2690/SUM('EPA Data'!K:K)</f>
        <v>5.5457128971528552E-4</v>
      </c>
      <c r="T2689" s="19">
        <f>'EPA Data'!L2690/SUM('EPA Data'!L:L)</f>
        <v>3.7186285514518577E-4</v>
      </c>
      <c r="U2689" s="19">
        <f>'EPA Data'!M2690/SUM('EPA Data'!M:M)</f>
        <v>1.2401098261993274E-4</v>
      </c>
      <c r="V2689" s="19">
        <f>'EPA Data'!N2690/SUM('EPA Data'!N:N)</f>
        <v>1.950480386388947E-4</v>
      </c>
      <c r="W2689" s="19">
        <f>'EPA Data'!O2690/SUM('EPA Data'!O:O)</f>
        <v>9.6673832030335852E-5</v>
      </c>
      <c r="X2689" s="19">
        <f>'EPA Data'!P2690/SUM('EPA Data'!P:P)</f>
        <v>5.1057708807970739E-4</v>
      </c>
    </row>
    <row r="2690" spans="1:24" x14ac:dyDescent="0.35">
      <c r="A2690" s="13" t="s">
        <v>4322</v>
      </c>
      <c r="B2690" s="13" t="s">
        <v>2587</v>
      </c>
      <c r="C2690" s="18" t="s">
        <v>4323</v>
      </c>
      <c r="D2690" s="14">
        <f>SUMIFS('Census Data'!G:G,'Census Data'!$A:$A,$A2690)/SUMIFS('Census Data'!$F:$F,'Census Data'!$A:$A,$A2690)</f>
        <v>0.51060820367751059</v>
      </c>
      <c r="E2690" s="16">
        <f>SUMIFS('Census Data'!H:H,'Census Data'!$A:$A,$A2690)/SUMIFS('Census Data'!$F:$F,'Census Data'!$A:$A,$A2690)</f>
        <v>0.48939179632248941</v>
      </c>
      <c r="F2690" s="14">
        <f>SUM(SUMIFS('Census Data'!I:I,'Census Data'!$A:$A,$A2690),SUMIFS('Census Data'!J:J,'Census Data'!$A:$A,$A2690))/SUMIFS('Census Data'!$F:$F,'Census Data'!$A:$A,$A2690)</f>
        <v>0.92543948272378262</v>
      </c>
      <c r="G2690" s="14">
        <f>SUM(SUMIFS('Census Data'!K:K,'Census Data'!$A:$A,$A2690),SUMIFS('Census Data'!L:L,'Census Data'!$A:$A,$A2690))/SUMIFS('Census Data'!$F:$F,'Census Data'!$A:$A,$A2690)</f>
        <v>2.980400080824409E-2</v>
      </c>
      <c r="H2690" s="14">
        <f>SUM(SUMIFS('Census Data'!O:O,'Census Data'!$A:$A,$A2690),SUMIFS('Census Data'!P:P,'Census Data'!$A:$A,$A2690))/SUMIFS('Census Data'!$F:$F,'Census Data'!$A:$A,$A2690)</f>
        <v>1.1113356233582542E-2</v>
      </c>
      <c r="I2690" s="16">
        <f t="shared" si="82"/>
        <v>3.3643160234390734E-2</v>
      </c>
      <c r="J2690" s="14">
        <f>SUM(SUMIFS('Census Data'!W:W,'Census Data'!$A:$A,$A2690),SUMIFS('Census Data'!X:X,'Census Data'!$A:$A,$A2690))/SUMIFS('Census Data'!$F:$F,'Census Data'!$A:$A,$A2690)</f>
        <v>0.33875530410183874</v>
      </c>
      <c r="K2690" s="16">
        <f t="shared" si="83"/>
        <v>0.66124469589816126</v>
      </c>
      <c r="L2690" s="19">
        <f>'EPA Data'!D2691/SUM('EPA Data'!D:D)</f>
        <v>9.1470309054331104E-6</v>
      </c>
      <c r="M2690" s="19">
        <f>'EPA Data'!E2691/SUM('EPA Data'!E:E)</f>
        <v>1.2558854242176242E-5</v>
      </c>
      <c r="N2690" s="19">
        <f>'EPA Data'!F2691/SUM('EPA Data'!F:F)</f>
        <v>2.5955731302243718E-5</v>
      </c>
      <c r="O2690" s="19">
        <f>'EPA Data'!G2691/SUM('EPA Data'!G:G)</f>
        <v>7.930727635085816E-6</v>
      </c>
      <c r="P2690" s="19">
        <f>'EPA Data'!H2691/SUM('EPA Data'!H:H)</f>
        <v>1.2089022129026951E-5</v>
      </c>
      <c r="Q2690" s="19">
        <f>'EPA Data'!I2691/SUM('EPA Data'!I:I)</f>
        <v>1.5617942224340891E-5</v>
      </c>
      <c r="R2690" s="19">
        <f>'EPA Data'!J2691/SUM('EPA Data'!J:J)</f>
        <v>7.4965344766837202E-6</v>
      </c>
      <c r="S2690" s="19">
        <f>'EPA Data'!K2691/SUM('EPA Data'!K:K)</f>
        <v>3.5555587530606232E-5</v>
      </c>
      <c r="T2690" s="19">
        <f>'EPA Data'!L2691/SUM('EPA Data'!L:L)</f>
        <v>2.8523462700068165E-5</v>
      </c>
      <c r="U2690" s="19">
        <f>'EPA Data'!M2691/SUM('EPA Data'!M:M)</f>
        <v>3.2143405682771467E-6</v>
      </c>
      <c r="V2690" s="19">
        <f>'EPA Data'!N2691/SUM('EPA Data'!N:N)</f>
        <v>5.3399833835174178E-6</v>
      </c>
      <c r="W2690" s="19">
        <f>'EPA Data'!O2691/SUM('EPA Data'!O:O)</f>
        <v>5.8993344788875757E-6</v>
      </c>
      <c r="X2690" s="19">
        <f>'EPA Data'!P2691/SUM('EPA Data'!P:P)</f>
        <v>3.0857694020879313E-5</v>
      </c>
    </row>
    <row r="2691" spans="1:24" x14ac:dyDescent="0.35">
      <c r="A2691" s="13" t="s">
        <v>4324</v>
      </c>
      <c r="B2691" s="13" t="s">
        <v>2587</v>
      </c>
      <c r="C2691" s="18" t="s">
        <v>4325</v>
      </c>
      <c r="D2691" s="14">
        <f>SUMIFS('Census Data'!G:G,'Census Data'!$A:$A,$A2691)/SUMIFS('Census Data'!$F:$F,'Census Data'!$A:$A,$A2691)</f>
        <v>0.53139902326917554</v>
      </c>
      <c r="E2691" s="16">
        <f>SUMIFS('Census Data'!H:H,'Census Data'!$A:$A,$A2691)/SUMIFS('Census Data'!$F:$F,'Census Data'!$A:$A,$A2691)</f>
        <v>0.46860097673082446</v>
      </c>
      <c r="F2691" s="14">
        <f>SUM(SUMIFS('Census Data'!I:I,'Census Data'!$A:$A,$A2691),SUMIFS('Census Data'!J:J,'Census Data'!$A:$A,$A2691))/SUMIFS('Census Data'!$F:$F,'Census Data'!$A:$A,$A2691)</f>
        <v>0.79153499952121043</v>
      </c>
      <c r="G2691" s="14">
        <f>SUM(SUMIFS('Census Data'!K:K,'Census Data'!$A:$A,$A2691),SUMIFS('Census Data'!L:L,'Census Data'!$A:$A,$A2691))/SUMIFS('Census Data'!$F:$F,'Census Data'!$A:$A,$A2691)</f>
        <v>0.17033419515464904</v>
      </c>
      <c r="H2691" s="14">
        <f>SUM(SUMIFS('Census Data'!O:O,'Census Data'!$A:$A,$A2691),SUMIFS('Census Data'!P:P,'Census Data'!$A:$A,$A2691))/SUMIFS('Census Data'!$F:$F,'Census Data'!$A:$A,$A2691)</f>
        <v>7.2967538063774774E-3</v>
      </c>
      <c r="I2691" s="16">
        <f t="shared" ref="I2691:I2754" si="84">100%-SUM(F2691:H2691)</f>
        <v>3.0834051517762973E-2</v>
      </c>
      <c r="J2691" s="14">
        <f>SUM(SUMIFS('Census Data'!W:W,'Census Data'!$A:$A,$A2691),SUMIFS('Census Data'!X:X,'Census Data'!$A:$A,$A2691))/SUMIFS('Census Data'!$F:$F,'Census Data'!$A:$A,$A2691)</f>
        <v>0.18310830221200805</v>
      </c>
      <c r="K2691" s="16">
        <f t="shared" ref="K2691:K2754" si="85">100%-J2691</f>
        <v>0.81689169778799198</v>
      </c>
      <c r="L2691" s="19">
        <f>'EPA Data'!D2692/SUM('EPA Data'!D:D)</f>
        <v>2.3282061889708962E-4</v>
      </c>
      <c r="M2691" s="19">
        <f>'EPA Data'!E2692/SUM('EPA Data'!E:E)</f>
        <v>3.7643074013702391E-4</v>
      </c>
      <c r="N2691" s="19">
        <f>'EPA Data'!F2692/SUM('EPA Data'!F:F)</f>
        <v>3.7018203587246324E-4</v>
      </c>
      <c r="O2691" s="19">
        <f>'EPA Data'!G2692/SUM('EPA Data'!G:G)</f>
        <v>7.9145482800354846E-5</v>
      </c>
      <c r="P2691" s="19">
        <f>'EPA Data'!H2692/SUM('EPA Data'!H:H)</f>
        <v>1.341231910242125E-4</v>
      </c>
      <c r="Q2691" s="19">
        <f>'EPA Data'!I2692/SUM('EPA Data'!I:I)</f>
        <v>1.674995374436135E-4</v>
      </c>
      <c r="R2691" s="19">
        <f>'EPA Data'!J2692/SUM('EPA Data'!J:J)</f>
        <v>1.3690523925055068E-4</v>
      </c>
      <c r="S2691" s="19">
        <f>'EPA Data'!K2692/SUM('EPA Data'!K:K)</f>
        <v>2.9987290321297746E-4</v>
      </c>
      <c r="T2691" s="19">
        <f>'EPA Data'!L2692/SUM('EPA Data'!L:L)</f>
        <v>2.7914978165569229E-4</v>
      </c>
      <c r="U2691" s="19">
        <f>'EPA Data'!M2692/SUM('EPA Data'!M:M)</f>
        <v>4.2239687228827414E-5</v>
      </c>
      <c r="V2691" s="19">
        <f>'EPA Data'!N2692/SUM('EPA Data'!N:N)</f>
        <v>6.2376114350967199E-5</v>
      </c>
      <c r="W2691" s="19">
        <f>'EPA Data'!O2692/SUM('EPA Data'!O:O)</f>
        <v>7.4089184569337395E-5</v>
      </c>
      <c r="X2691" s="19">
        <f>'EPA Data'!P2692/SUM('EPA Data'!P:P)</f>
        <v>2.0240731076616629E-4</v>
      </c>
    </row>
    <row r="2692" spans="1:24" x14ac:dyDescent="0.35">
      <c r="A2692" s="13" t="s">
        <v>4326</v>
      </c>
      <c r="B2692" s="13" t="s">
        <v>2587</v>
      </c>
      <c r="C2692" s="18" t="s">
        <v>1897</v>
      </c>
      <c r="D2692" s="14">
        <f>SUMIFS('Census Data'!G:G,'Census Data'!$A:$A,$A2692)/SUMIFS('Census Data'!$F:$F,'Census Data'!$A:$A,$A2692)</f>
        <v>0.4980800323362975</v>
      </c>
      <c r="E2692" s="16">
        <f>SUMIFS('Census Data'!H:H,'Census Data'!$A:$A,$A2692)/SUMIFS('Census Data'!$F:$F,'Census Data'!$A:$A,$A2692)</f>
        <v>0.5019199676637025</v>
      </c>
      <c r="F2692" s="14">
        <f>SUM(SUMIFS('Census Data'!I:I,'Census Data'!$A:$A,$A2692),SUMIFS('Census Data'!J:J,'Census Data'!$A:$A,$A2692))/SUMIFS('Census Data'!$F:$F,'Census Data'!$A:$A,$A2692)</f>
        <v>0.89177445432497982</v>
      </c>
      <c r="G2692" s="14">
        <f>SUM(SUMIFS('Census Data'!K:K,'Census Data'!$A:$A,$A2692),SUMIFS('Census Data'!L:L,'Census Data'!$A:$A,$A2692))/SUMIFS('Census Data'!$F:$F,'Census Data'!$A:$A,$A2692)</f>
        <v>7.1443007275666937E-2</v>
      </c>
      <c r="H2692" s="14">
        <f>SUM(SUMIFS('Census Data'!O:O,'Census Data'!$A:$A,$A2692),SUMIFS('Census Data'!P:P,'Census Data'!$A:$A,$A2692))/SUMIFS('Census Data'!$F:$F,'Census Data'!$A:$A,$A2692)</f>
        <v>4.850444624090542E-3</v>
      </c>
      <c r="I2692" s="16">
        <f t="shared" si="84"/>
        <v>3.1932093775262627E-2</v>
      </c>
      <c r="J2692" s="14">
        <f>SUM(SUMIFS('Census Data'!W:W,'Census Data'!$A:$A,$A2692),SUMIFS('Census Data'!X:X,'Census Data'!$A:$A,$A2692))/SUMIFS('Census Data'!$F:$F,'Census Data'!$A:$A,$A2692)</f>
        <v>3.8197251414713015E-2</v>
      </c>
      <c r="K2692" s="16">
        <f t="shared" si="85"/>
        <v>0.96180274858528703</v>
      </c>
      <c r="L2692" s="19">
        <f>'EPA Data'!D2693/SUM('EPA Data'!D:D)</f>
        <v>4.8944029344884254E-5</v>
      </c>
      <c r="M2692" s="19">
        <f>'EPA Data'!E2693/SUM('EPA Data'!E:E)</f>
        <v>5.4022449649064963E-5</v>
      </c>
      <c r="N2692" s="19">
        <f>'EPA Data'!F2693/SUM('EPA Data'!F:F)</f>
        <v>8.0261259632205623E-5</v>
      </c>
      <c r="O2692" s="19">
        <f>'EPA Data'!G2693/SUM('EPA Data'!G:G)</f>
        <v>1.871036990239346E-5</v>
      </c>
      <c r="P2692" s="19">
        <f>'EPA Data'!H2693/SUM('EPA Data'!H:H)</f>
        <v>3.7861402634329288E-5</v>
      </c>
      <c r="Q2692" s="19">
        <f>'EPA Data'!I2693/SUM('EPA Data'!I:I)</f>
        <v>4.4758172290325426E-5</v>
      </c>
      <c r="R2692" s="19">
        <f>'EPA Data'!J2693/SUM('EPA Data'!J:J)</f>
        <v>3.9815637194760041E-5</v>
      </c>
      <c r="S2692" s="19">
        <f>'EPA Data'!K2693/SUM('EPA Data'!K:K)</f>
        <v>8.6448990435347638E-5</v>
      </c>
      <c r="T2692" s="19">
        <f>'EPA Data'!L2693/SUM('EPA Data'!L:L)</f>
        <v>1.1816659016181659E-4</v>
      </c>
      <c r="U2692" s="19">
        <f>'EPA Data'!M2693/SUM('EPA Data'!M:M)</f>
        <v>1.2673145042401763E-5</v>
      </c>
      <c r="V2692" s="19">
        <f>'EPA Data'!N2693/SUM('EPA Data'!N:N)</f>
        <v>2.0141094187088568E-5</v>
      </c>
      <c r="W2692" s="19">
        <f>'EPA Data'!O2693/SUM('EPA Data'!O:O)</f>
        <v>2.4237100224143138E-5</v>
      </c>
      <c r="X2692" s="19">
        <f>'EPA Data'!P2693/SUM('EPA Data'!P:P)</f>
        <v>4.9206032920674416E-5</v>
      </c>
    </row>
    <row r="2693" spans="1:24" x14ac:dyDescent="0.35">
      <c r="A2693" s="13" t="s">
        <v>4327</v>
      </c>
      <c r="B2693" s="13" t="s">
        <v>2587</v>
      </c>
      <c r="C2693" s="18" t="s">
        <v>4328</v>
      </c>
      <c r="D2693" s="14">
        <f>SUMIFS('Census Data'!G:G,'Census Data'!$A:$A,$A2693)/SUMIFS('Census Data'!$F:$F,'Census Data'!$A:$A,$A2693)</f>
        <v>0.49943174643263039</v>
      </c>
      <c r="E2693" s="16">
        <f>SUMIFS('Census Data'!H:H,'Census Data'!$A:$A,$A2693)/SUMIFS('Census Data'!$F:$F,'Census Data'!$A:$A,$A2693)</f>
        <v>0.50056825356736967</v>
      </c>
      <c r="F2693" s="14">
        <f>SUM(SUMIFS('Census Data'!I:I,'Census Data'!$A:$A,$A2693),SUMIFS('Census Data'!J:J,'Census Data'!$A:$A,$A2693))/SUMIFS('Census Data'!$F:$F,'Census Data'!$A:$A,$A2693)</f>
        <v>0.75628235888369744</v>
      </c>
      <c r="G2693" s="14">
        <f>SUM(SUMIFS('Census Data'!K:K,'Census Data'!$A:$A,$A2693),SUMIFS('Census Data'!L:L,'Census Data'!$A:$A,$A2693))/SUMIFS('Census Data'!$F:$F,'Census Data'!$A:$A,$A2693)</f>
        <v>0.21265311276676349</v>
      </c>
      <c r="H2693" s="14">
        <f>SUM(SUMIFS('Census Data'!O:O,'Census Data'!$A:$A,$A2693),SUMIFS('Census Data'!P:P,'Census Data'!$A:$A,$A2693))/SUMIFS('Census Data'!$F:$F,'Census Data'!$A:$A,$A2693)</f>
        <v>3.9146356863240311E-3</v>
      </c>
      <c r="I2693" s="16">
        <f t="shared" si="84"/>
        <v>2.7149892663215103E-2</v>
      </c>
      <c r="J2693" s="14">
        <f>SUM(SUMIFS('Census Data'!W:W,'Census Data'!$A:$A,$A2693),SUMIFS('Census Data'!X:X,'Census Data'!$A:$A,$A2693))/SUMIFS('Census Data'!$F:$F,'Census Data'!$A:$A,$A2693)</f>
        <v>8.0060613713852757E-2</v>
      </c>
      <c r="K2693" s="16">
        <f t="shared" si="85"/>
        <v>0.91993938628614724</v>
      </c>
      <c r="L2693" s="19">
        <f>'EPA Data'!D2694/SUM('EPA Data'!D:D)</f>
        <v>3.2919648109699075E-5</v>
      </c>
      <c r="M2693" s="19">
        <f>'EPA Data'!E2694/SUM('EPA Data'!E:E)</f>
        <v>4.0166762342789977E-5</v>
      </c>
      <c r="N2693" s="19">
        <f>'EPA Data'!F2694/SUM('EPA Data'!F:F)</f>
        <v>5.9242477032709076E-5</v>
      </c>
      <c r="O2693" s="19">
        <f>'EPA Data'!G2694/SUM('EPA Data'!G:G)</f>
        <v>1.505685148401417E-5</v>
      </c>
      <c r="P2693" s="19">
        <f>'EPA Data'!H2694/SUM('EPA Data'!H:H)</f>
        <v>2.8150419635896337E-5</v>
      </c>
      <c r="Q2693" s="19">
        <f>'EPA Data'!I2694/SUM('EPA Data'!I:I)</f>
        <v>3.4190513844896472E-5</v>
      </c>
      <c r="R2693" s="19">
        <f>'EPA Data'!J2694/SUM('EPA Data'!J:J)</f>
        <v>2.7907122248443836E-5</v>
      </c>
      <c r="S2693" s="19">
        <f>'EPA Data'!K2694/SUM('EPA Data'!K:K)</f>
        <v>6.1494656873672268E-5</v>
      </c>
      <c r="T2693" s="19">
        <f>'EPA Data'!L2694/SUM('EPA Data'!L:L)</f>
        <v>7.9470541738708116E-5</v>
      </c>
      <c r="U2693" s="19">
        <f>'EPA Data'!M2694/SUM('EPA Data'!M:M)</f>
        <v>9.1060375151485183E-6</v>
      </c>
      <c r="V2693" s="19">
        <f>'EPA Data'!N2694/SUM('EPA Data'!N:N)</f>
        <v>1.3908040117472745E-5</v>
      </c>
      <c r="W2693" s="19">
        <f>'EPA Data'!O2694/SUM('EPA Data'!O:O)</f>
        <v>1.7027200910575552E-5</v>
      </c>
      <c r="X2693" s="19">
        <f>'EPA Data'!P2694/SUM('EPA Data'!P:P)</f>
        <v>3.6813785134555868E-5</v>
      </c>
    </row>
    <row r="2694" spans="1:24" x14ac:dyDescent="0.35">
      <c r="A2694" s="13" t="s">
        <v>4329</v>
      </c>
      <c r="B2694" s="13" t="s">
        <v>2587</v>
      </c>
      <c r="C2694" s="18" t="s">
        <v>4330</v>
      </c>
      <c r="D2694" s="14">
        <f>SUMIFS('Census Data'!G:G,'Census Data'!$A:$A,$A2694)/SUMIFS('Census Data'!$F:$F,'Census Data'!$A:$A,$A2694)</f>
        <v>0.50333978172792637</v>
      </c>
      <c r="E2694" s="16">
        <f>SUMIFS('Census Data'!H:H,'Census Data'!$A:$A,$A2694)/SUMIFS('Census Data'!$F:$F,'Census Data'!$A:$A,$A2694)</f>
        <v>0.49666021827207357</v>
      </c>
      <c r="F2694" s="14">
        <f>SUM(SUMIFS('Census Data'!I:I,'Census Data'!$A:$A,$A2694),SUMIFS('Census Data'!J:J,'Census Data'!$A:$A,$A2694))/SUMIFS('Census Data'!$F:$F,'Census Data'!$A:$A,$A2694)</f>
        <v>0.8675037412855422</v>
      </c>
      <c r="G2694" s="14">
        <f>SUM(SUMIFS('Census Data'!K:K,'Census Data'!$A:$A,$A2694),SUMIFS('Census Data'!L:L,'Census Data'!$A:$A,$A2694))/SUMIFS('Census Data'!$F:$F,'Census Data'!$A:$A,$A2694)</f>
        <v>9.1360367923495278E-2</v>
      </c>
      <c r="H2694" s="14">
        <f>SUM(SUMIFS('Census Data'!O:O,'Census Data'!$A:$A,$A2694),SUMIFS('Census Data'!P:P,'Census Data'!$A:$A,$A2694))/SUMIFS('Census Data'!$F:$F,'Census Data'!$A:$A,$A2694)</f>
        <v>5.4020513194875351E-3</v>
      </c>
      <c r="I2694" s="16">
        <f t="shared" si="84"/>
        <v>3.5733839471474904E-2</v>
      </c>
      <c r="J2694" s="14">
        <f>SUM(SUMIFS('Census Data'!W:W,'Census Data'!$A:$A,$A2694),SUMIFS('Census Data'!X:X,'Census Data'!$A:$A,$A2694))/SUMIFS('Census Data'!$F:$F,'Census Data'!$A:$A,$A2694)</f>
        <v>0.17377815089243348</v>
      </c>
      <c r="K2694" s="16">
        <f t="shared" si="85"/>
        <v>0.82622184910756657</v>
      </c>
      <c r="L2694" s="19">
        <f>'EPA Data'!D2695/SUM('EPA Data'!D:D)</f>
        <v>1.1492334039144981E-4</v>
      </c>
      <c r="M2694" s="19">
        <f>'EPA Data'!E2695/SUM('EPA Data'!E:E)</f>
        <v>9.7670809158082977E-5</v>
      </c>
      <c r="N2694" s="19">
        <f>'EPA Data'!F2695/SUM('EPA Data'!F:F)</f>
        <v>1.5741515113131284E-4</v>
      </c>
      <c r="O2694" s="19">
        <f>'EPA Data'!G2695/SUM('EPA Data'!G:G)</f>
        <v>8.8961224456860234E-5</v>
      </c>
      <c r="P2694" s="19">
        <f>'EPA Data'!H2695/SUM('EPA Data'!H:H)</f>
        <v>9.9528445369057307E-5</v>
      </c>
      <c r="Q2694" s="19">
        <f>'EPA Data'!I2695/SUM('EPA Data'!I:I)</f>
        <v>1.6762636438575487E-4</v>
      </c>
      <c r="R2694" s="19">
        <f>'EPA Data'!J2695/SUM('EPA Data'!J:J)</f>
        <v>1.0920782816814983E-4</v>
      </c>
      <c r="S2694" s="19">
        <f>'EPA Data'!K2695/SUM('EPA Data'!K:K)</f>
        <v>1.4835744930844104E-4</v>
      </c>
      <c r="T2694" s="19">
        <f>'EPA Data'!L2695/SUM('EPA Data'!L:L)</f>
        <v>1.8137102793391998E-4</v>
      </c>
      <c r="U2694" s="19">
        <f>'EPA Data'!M2695/SUM('EPA Data'!M:M)</f>
        <v>3.25629196473407E-5</v>
      </c>
      <c r="V2694" s="19">
        <f>'EPA Data'!N2695/SUM('EPA Data'!N:N)</f>
        <v>4.6804961320685146E-5</v>
      </c>
      <c r="W2694" s="19">
        <f>'EPA Data'!O2695/SUM('EPA Data'!O:O)</f>
        <v>3.6433709294587367E-5</v>
      </c>
      <c r="X2694" s="19">
        <f>'EPA Data'!P2695/SUM('EPA Data'!P:P)</f>
        <v>9.2407111260600801E-5</v>
      </c>
    </row>
    <row r="2695" spans="1:24" x14ac:dyDescent="0.35">
      <c r="A2695" s="13" t="s">
        <v>4331</v>
      </c>
      <c r="B2695" s="13" t="s">
        <v>2587</v>
      </c>
      <c r="C2695" s="18" t="s">
        <v>4332</v>
      </c>
      <c r="D2695" s="14">
        <f>SUMIFS('Census Data'!G:G,'Census Data'!$A:$A,$A2695)/SUMIFS('Census Data'!$F:$F,'Census Data'!$A:$A,$A2695)</f>
        <v>0.50647235069959562</v>
      </c>
      <c r="E2695" s="16">
        <f>SUMIFS('Census Data'!H:H,'Census Data'!$A:$A,$A2695)/SUMIFS('Census Data'!$F:$F,'Census Data'!$A:$A,$A2695)</f>
        <v>0.49352764930040433</v>
      </c>
      <c r="F2695" s="14">
        <f>SUM(SUMIFS('Census Data'!I:I,'Census Data'!$A:$A,$A2695),SUMIFS('Census Data'!J:J,'Census Data'!$A:$A,$A2695))/SUMIFS('Census Data'!$F:$F,'Census Data'!$A:$A,$A2695)</f>
        <v>0.93761817494254884</v>
      </c>
      <c r="G2695" s="14">
        <f>SUM(SUMIFS('Census Data'!K:K,'Census Data'!$A:$A,$A2695),SUMIFS('Census Data'!L:L,'Census Data'!$A:$A,$A2695))/SUMIFS('Census Data'!$F:$F,'Census Data'!$A:$A,$A2695)</f>
        <v>2.289321348576083E-2</v>
      </c>
      <c r="H2695" s="14">
        <f>SUM(SUMIFS('Census Data'!O:O,'Census Data'!$A:$A,$A2695),SUMIFS('Census Data'!P:P,'Census Data'!$A:$A,$A2695))/SUMIFS('Census Data'!$F:$F,'Census Data'!$A:$A,$A2695)</f>
        <v>1.3104692090641998E-2</v>
      </c>
      <c r="I2695" s="16">
        <f t="shared" si="84"/>
        <v>2.6383919481048346E-2</v>
      </c>
      <c r="J2695" s="14">
        <f>SUM(SUMIFS('Census Data'!W:W,'Census Data'!$A:$A,$A2695),SUMIFS('Census Data'!X:X,'Census Data'!$A:$A,$A2695))/SUMIFS('Census Data'!$F:$F,'Census Data'!$A:$A,$A2695)</f>
        <v>0.55681124007330485</v>
      </c>
      <c r="K2695" s="16">
        <f t="shared" si="85"/>
        <v>0.44318875992669515</v>
      </c>
      <c r="L2695" s="19">
        <f>'EPA Data'!D2696/SUM('EPA Data'!D:D)</f>
        <v>1.2291344707422849E-4</v>
      </c>
      <c r="M2695" s="19">
        <f>'EPA Data'!E2696/SUM('EPA Data'!E:E)</f>
        <v>8.4450209760695541E-5</v>
      </c>
      <c r="N2695" s="19">
        <f>'EPA Data'!F2696/SUM('EPA Data'!F:F)</f>
        <v>1.3465934927216005E-4</v>
      </c>
      <c r="O2695" s="19">
        <f>'EPA Data'!G2696/SUM('EPA Data'!G:G)</f>
        <v>9.0470733411314935E-5</v>
      </c>
      <c r="P2695" s="19">
        <f>'EPA Data'!H2696/SUM('EPA Data'!H:H)</f>
        <v>7.4940713383875489E-5</v>
      </c>
      <c r="Q2695" s="19">
        <f>'EPA Data'!I2696/SUM('EPA Data'!I:I)</f>
        <v>1.1607462689607017E-4</v>
      </c>
      <c r="R2695" s="19">
        <f>'EPA Data'!J2696/SUM('EPA Data'!J:J)</f>
        <v>1.1651454423512579E-4</v>
      </c>
      <c r="S2695" s="19">
        <f>'EPA Data'!K2696/SUM('EPA Data'!K:K)</f>
        <v>1.7489364559074926E-4</v>
      </c>
      <c r="T2695" s="19">
        <f>'EPA Data'!L2696/SUM('EPA Data'!L:L)</f>
        <v>1.5131989398042028E-4</v>
      </c>
      <c r="U2695" s="19">
        <f>'EPA Data'!M2696/SUM('EPA Data'!M:M)</f>
        <v>2.4745549552140916E-5</v>
      </c>
      <c r="V2695" s="19">
        <f>'EPA Data'!N2696/SUM('EPA Data'!N:N)</f>
        <v>2.7939245350777002E-5</v>
      </c>
      <c r="W2695" s="19">
        <f>'EPA Data'!O2696/SUM('EPA Data'!O:O)</f>
        <v>3.1578105129842272E-5</v>
      </c>
      <c r="X2695" s="19">
        <f>'EPA Data'!P2696/SUM('EPA Data'!P:P)</f>
        <v>1.4153385145378213E-4</v>
      </c>
    </row>
    <row r="2696" spans="1:24" x14ac:dyDescent="0.35">
      <c r="A2696" s="13" t="s">
        <v>4333</v>
      </c>
      <c r="B2696" s="13" t="s">
        <v>2587</v>
      </c>
      <c r="C2696" s="18" t="s">
        <v>4334</v>
      </c>
      <c r="D2696" s="14">
        <f>SUMIFS('Census Data'!G:G,'Census Data'!$A:$A,$A2696)/SUMIFS('Census Data'!$F:$F,'Census Data'!$A:$A,$A2696)</f>
        <v>0.55415793151642212</v>
      </c>
      <c r="E2696" s="16">
        <f>SUMIFS('Census Data'!H:H,'Census Data'!$A:$A,$A2696)/SUMIFS('Census Data'!$F:$F,'Census Data'!$A:$A,$A2696)</f>
        <v>0.44584206848357794</v>
      </c>
      <c r="F2696" s="14">
        <f>SUM(SUMIFS('Census Data'!I:I,'Census Data'!$A:$A,$A2696),SUMIFS('Census Data'!J:J,'Census Data'!$A:$A,$A2696))/SUMIFS('Census Data'!$F:$F,'Census Data'!$A:$A,$A2696)</f>
        <v>0.91526904262753317</v>
      </c>
      <c r="G2696" s="14">
        <f>SUM(SUMIFS('Census Data'!K:K,'Census Data'!$A:$A,$A2696),SUMIFS('Census Data'!L:L,'Census Data'!$A:$A,$A2696))/SUMIFS('Census Data'!$F:$F,'Census Data'!$A:$A,$A2696)</f>
        <v>4.0880503144654086E-2</v>
      </c>
      <c r="H2696" s="14">
        <f>SUM(SUMIFS('Census Data'!O:O,'Census Data'!$A:$A,$A2696),SUMIFS('Census Data'!P:P,'Census Data'!$A:$A,$A2696))/SUMIFS('Census Data'!$F:$F,'Census Data'!$A:$A,$A2696)</f>
        <v>6.638714185883997E-3</v>
      </c>
      <c r="I2696" s="16">
        <f t="shared" si="84"/>
        <v>3.7211740041928731E-2</v>
      </c>
      <c r="J2696" s="14">
        <f>SUM(SUMIFS('Census Data'!W:W,'Census Data'!$A:$A,$A2696),SUMIFS('Census Data'!X:X,'Census Data'!$A:$A,$A2696))/SUMIFS('Census Data'!$F:$F,'Census Data'!$A:$A,$A2696)</f>
        <v>0.30363382250174703</v>
      </c>
      <c r="K2696" s="16">
        <f t="shared" si="85"/>
        <v>0.69636617749825303</v>
      </c>
      <c r="L2696" s="19">
        <f>'EPA Data'!D2697/SUM('EPA Data'!D:D)</f>
        <v>1.0528915058120132E-5</v>
      </c>
      <c r="M2696" s="19">
        <f>'EPA Data'!E2697/SUM('EPA Data'!E:E)</f>
        <v>1.034458357966041E-5</v>
      </c>
      <c r="N2696" s="19">
        <f>'EPA Data'!F2697/SUM('EPA Data'!F:F)</f>
        <v>1.6307395907253333E-5</v>
      </c>
      <c r="O2696" s="19">
        <f>'EPA Data'!G2697/SUM('EPA Data'!G:G)</f>
        <v>5.4324269292955921E-6</v>
      </c>
      <c r="P2696" s="19">
        <f>'EPA Data'!H2697/SUM('EPA Data'!H:H)</f>
        <v>8.6666213522038111E-6</v>
      </c>
      <c r="Q2696" s="19">
        <f>'EPA Data'!I2697/SUM('EPA Data'!I:I)</f>
        <v>1.104244105736875E-5</v>
      </c>
      <c r="R2696" s="19">
        <f>'EPA Data'!J2697/SUM('EPA Data'!J:J)</f>
        <v>6.3915804255180296E-6</v>
      </c>
      <c r="S2696" s="19">
        <f>'EPA Data'!K2697/SUM('EPA Data'!K:K)</f>
        <v>2.0644547082549714E-5</v>
      </c>
      <c r="T2696" s="19">
        <f>'EPA Data'!L2697/SUM('EPA Data'!L:L)</f>
        <v>1.8164078153756129E-5</v>
      </c>
      <c r="U2696" s="19">
        <f>'EPA Data'!M2697/SUM('EPA Data'!M:M)</f>
        <v>2.3831373303697458E-6</v>
      </c>
      <c r="V2696" s="19">
        <f>'EPA Data'!N2697/SUM('EPA Data'!N:N)</f>
        <v>4.2127842523431845E-6</v>
      </c>
      <c r="W2696" s="19">
        <f>'EPA Data'!O2697/SUM('EPA Data'!O:O)</f>
        <v>3.8462739845996548E-6</v>
      </c>
      <c r="X2696" s="19">
        <f>'EPA Data'!P2697/SUM('EPA Data'!P:P)</f>
        <v>1.8193631681788704E-5</v>
      </c>
    </row>
    <row r="2697" spans="1:24" x14ac:dyDescent="0.35">
      <c r="A2697" s="13" t="s">
        <v>4335</v>
      </c>
      <c r="B2697" s="13" t="s">
        <v>2587</v>
      </c>
      <c r="C2697" s="18" t="s">
        <v>4336</v>
      </c>
      <c r="D2697" s="14">
        <f>SUMIFS('Census Data'!G:G,'Census Data'!$A:$A,$A2697)/SUMIFS('Census Data'!$F:$F,'Census Data'!$A:$A,$A2697)</f>
        <v>0.49918300653594772</v>
      </c>
      <c r="E2697" s="16">
        <f>SUMIFS('Census Data'!H:H,'Census Data'!$A:$A,$A2697)/SUMIFS('Census Data'!$F:$F,'Census Data'!$A:$A,$A2697)</f>
        <v>0.50081699346405228</v>
      </c>
      <c r="F2697" s="14">
        <f>SUM(SUMIFS('Census Data'!I:I,'Census Data'!$A:$A,$A2697),SUMIFS('Census Data'!J:J,'Census Data'!$A:$A,$A2697))/SUMIFS('Census Data'!$F:$F,'Census Data'!$A:$A,$A2697)</f>
        <v>0.93504901960784315</v>
      </c>
      <c r="G2697" s="14">
        <f>SUM(SUMIFS('Census Data'!K:K,'Census Data'!$A:$A,$A2697),SUMIFS('Census Data'!L:L,'Census Data'!$A:$A,$A2697))/SUMIFS('Census Data'!$F:$F,'Census Data'!$A:$A,$A2697)</f>
        <v>2.042483660130719E-2</v>
      </c>
      <c r="H2697" s="14">
        <f>SUM(SUMIFS('Census Data'!O:O,'Census Data'!$A:$A,$A2697),SUMIFS('Census Data'!P:P,'Census Data'!$A:$A,$A2697))/SUMIFS('Census Data'!$F:$F,'Census Data'!$A:$A,$A2697)</f>
        <v>6.1274509803921568E-3</v>
      </c>
      <c r="I2697" s="16">
        <f t="shared" si="84"/>
        <v>3.8398692810457491E-2</v>
      </c>
      <c r="J2697" s="14">
        <f>SUM(SUMIFS('Census Data'!W:W,'Census Data'!$A:$A,$A2697),SUMIFS('Census Data'!X:X,'Census Data'!$A:$A,$A2697))/SUMIFS('Census Data'!$F:$F,'Census Data'!$A:$A,$A2697)</f>
        <v>0.5220588235294118</v>
      </c>
      <c r="K2697" s="16">
        <f t="shared" si="85"/>
        <v>0.4779411764705882</v>
      </c>
      <c r="L2697" s="19">
        <f>'EPA Data'!D2698/SUM('EPA Data'!D:D)</f>
        <v>1.573706413431181E-6</v>
      </c>
      <c r="M2697" s="19">
        <f>'EPA Data'!E2698/SUM('EPA Data'!E:E)</f>
        <v>2.0273892100586849E-6</v>
      </c>
      <c r="N2697" s="19">
        <f>'EPA Data'!F2698/SUM('EPA Data'!F:F)</f>
        <v>4.5359663095083891E-6</v>
      </c>
      <c r="O2697" s="19">
        <f>'EPA Data'!G2698/SUM('EPA Data'!G:G)</f>
        <v>1.1102516699612838E-6</v>
      </c>
      <c r="P2697" s="19">
        <f>'EPA Data'!H2698/SUM('EPA Data'!H:H)</f>
        <v>1.8065586662244607E-6</v>
      </c>
      <c r="Q2697" s="19">
        <f>'EPA Data'!I2698/SUM('EPA Data'!I:I)</f>
        <v>2.7580793294541035E-6</v>
      </c>
      <c r="R2697" s="19">
        <f>'EPA Data'!J2698/SUM('EPA Data'!J:J)</f>
        <v>1.4787396448911197E-6</v>
      </c>
      <c r="S2697" s="19">
        <f>'EPA Data'!K2698/SUM('EPA Data'!K:K)</f>
        <v>7.0476849551444488E-6</v>
      </c>
      <c r="T2697" s="19">
        <f>'EPA Data'!L2698/SUM('EPA Data'!L:L)</f>
        <v>5.2297835988243565E-6</v>
      </c>
      <c r="U2697" s="19">
        <f>'EPA Data'!M2698/SUM('EPA Data'!M:M)</f>
        <v>4.825404090882425E-7</v>
      </c>
      <c r="V2697" s="19">
        <f>'EPA Data'!N2698/SUM('EPA Data'!N:N)</f>
        <v>7.8562324342529988E-7</v>
      </c>
      <c r="W2697" s="19">
        <f>'EPA Data'!O2698/SUM('EPA Data'!O:O)</f>
        <v>1.0045665200618793E-6</v>
      </c>
      <c r="X2697" s="19">
        <f>'EPA Data'!P2698/SUM('EPA Data'!P:P)</f>
        <v>4.4407176335751383E-6</v>
      </c>
    </row>
    <row r="2698" spans="1:24" x14ac:dyDescent="0.35">
      <c r="A2698" s="13" t="s">
        <v>4337</v>
      </c>
      <c r="B2698" s="13" t="s">
        <v>2587</v>
      </c>
      <c r="C2698" s="18" t="s">
        <v>4338</v>
      </c>
      <c r="D2698" s="14">
        <f>SUMIFS('Census Data'!G:G,'Census Data'!$A:$A,$A2698)/SUMIFS('Census Data'!$F:$F,'Census Data'!$A:$A,$A2698)</f>
        <v>0.53351443926061537</v>
      </c>
      <c r="E2698" s="16">
        <f>SUMIFS('Census Data'!H:H,'Census Data'!$A:$A,$A2698)/SUMIFS('Census Data'!$F:$F,'Census Data'!$A:$A,$A2698)</f>
        <v>0.46648556073938463</v>
      </c>
      <c r="F2698" s="14">
        <f>SUM(SUMIFS('Census Data'!I:I,'Census Data'!$A:$A,$A2698),SUMIFS('Census Data'!J:J,'Census Data'!$A:$A,$A2698))/SUMIFS('Census Data'!$F:$F,'Census Data'!$A:$A,$A2698)</f>
        <v>0.90645485147345417</v>
      </c>
      <c r="G2698" s="14">
        <f>SUM(SUMIFS('Census Data'!K:K,'Census Data'!$A:$A,$A2698),SUMIFS('Census Data'!L:L,'Census Data'!$A:$A,$A2698))/SUMIFS('Census Data'!$F:$F,'Census Data'!$A:$A,$A2698)</f>
        <v>5.0493119943305971E-2</v>
      </c>
      <c r="H2698" s="14">
        <f>SUM(SUMIFS('Census Data'!O:O,'Census Data'!$A:$A,$A2698),SUMIFS('Census Data'!P:P,'Census Data'!$A:$A,$A2698))/SUMIFS('Census Data'!$F:$F,'Census Data'!$A:$A,$A2698)</f>
        <v>7.8544853245142623E-3</v>
      </c>
      <c r="I2698" s="16">
        <f t="shared" si="84"/>
        <v>3.5197543258725594E-2</v>
      </c>
      <c r="J2698" s="14">
        <f>SUM(SUMIFS('Census Data'!W:W,'Census Data'!$A:$A,$A2698),SUMIFS('Census Data'!X:X,'Census Data'!$A:$A,$A2698))/SUMIFS('Census Data'!$F:$F,'Census Data'!$A:$A,$A2698)</f>
        <v>0.42154373117581057</v>
      </c>
      <c r="K2698" s="16">
        <f t="shared" si="85"/>
        <v>0.57845626882418943</v>
      </c>
      <c r="L2698" s="19">
        <f>'EPA Data'!D2699/SUM('EPA Data'!D:D)</f>
        <v>1.2184374562038048E-5</v>
      </c>
      <c r="M2698" s="19">
        <f>'EPA Data'!E2699/SUM('EPA Data'!E:E)</f>
        <v>1.5922554647286014E-5</v>
      </c>
      <c r="N2698" s="19">
        <f>'EPA Data'!F2699/SUM('EPA Data'!F:F)</f>
        <v>3.2025013522493176E-5</v>
      </c>
      <c r="O2698" s="19">
        <f>'EPA Data'!G2699/SUM('EPA Data'!G:G)</f>
        <v>8.5562517744782792E-6</v>
      </c>
      <c r="P2698" s="19">
        <f>'EPA Data'!H2699/SUM('EPA Data'!H:H)</f>
        <v>1.5220567517983442E-5</v>
      </c>
      <c r="Q2698" s="19">
        <f>'EPA Data'!I2699/SUM('EPA Data'!I:I)</f>
        <v>1.7469081025656275E-5</v>
      </c>
      <c r="R2698" s="19">
        <f>'EPA Data'!J2699/SUM('EPA Data'!J:J)</f>
        <v>1.033120740322682E-5</v>
      </c>
      <c r="S2698" s="19">
        <f>'EPA Data'!K2699/SUM('EPA Data'!K:K)</f>
        <v>5.9206045034513277E-5</v>
      </c>
      <c r="T2698" s="19">
        <f>'EPA Data'!L2699/SUM('EPA Data'!L:L)</f>
        <v>4.2760497226587558E-5</v>
      </c>
      <c r="U2698" s="19">
        <f>'EPA Data'!M2699/SUM('EPA Data'!M:M)</f>
        <v>3.3852293101467544E-6</v>
      </c>
      <c r="V2698" s="19">
        <f>'EPA Data'!N2699/SUM('EPA Data'!N:N)</f>
        <v>6.1958409464931165E-6</v>
      </c>
      <c r="W2698" s="19">
        <f>'EPA Data'!O2699/SUM('EPA Data'!O:O)</f>
        <v>6.7909976563880807E-6</v>
      </c>
      <c r="X2698" s="19">
        <f>'EPA Data'!P2699/SUM('EPA Data'!P:P)</f>
        <v>4.580327659642401E-5</v>
      </c>
    </row>
    <row r="2699" spans="1:24" x14ac:dyDescent="0.35">
      <c r="A2699" s="13" t="s">
        <v>4339</v>
      </c>
      <c r="B2699" s="13" t="s">
        <v>2587</v>
      </c>
      <c r="C2699" s="18" t="s">
        <v>4340</v>
      </c>
      <c r="D2699" s="14">
        <f>SUMIFS('Census Data'!G:G,'Census Data'!$A:$A,$A2699)/SUMIFS('Census Data'!$F:$F,'Census Data'!$A:$A,$A2699)</f>
        <v>0.497907949790795</v>
      </c>
      <c r="E2699" s="16">
        <f>SUMIFS('Census Data'!H:H,'Census Data'!$A:$A,$A2699)/SUMIFS('Census Data'!$F:$F,'Census Data'!$A:$A,$A2699)</f>
        <v>0.502092050209205</v>
      </c>
      <c r="F2699" s="14">
        <f>SUM(SUMIFS('Census Data'!I:I,'Census Data'!$A:$A,$A2699),SUMIFS('Census Data'!J:J,'Census Data'!$A:$A,$A2699))/SUMIFS('Census Data'!$F:$F,'Census Data'!$A:$A,$A2699)</f>
        <v>0.94335371741229479</v>
      </c>
      <c r="G2699" s="14">
        <f>SUM(SUMIFS('Census Data'!K:K,'Census Data'!$A:$A,$A2699),SUMIFS('Census Data'!L:L,'Census Data'!$A:$A,$A2699))/SUMIFS('Census Data'!$F:$F,'Census Data'!$A:$A,$A2699)</f>
        <v>2.2851625362085612E-2</v>
      </c>
      <c r="H2699" s="14">
        <f>SUM(SUMIFS('Census Data'!O:O,'Census Data'!$A:$A,$A2699),SUMIFS('Census Data'!P:P,'Census Data'!$A:$A,$A2699))/SUMIFS('Census Data'!$F:$F,'Census Data'!$A:$A,$A2699)</f>
        <v>5.4715159317669775E-3</v>
      </c>
      <c r="I2699" s="16">
        <f t="shared" si="84"/>
        <v>2.8323141293852605E-2</v>
      </c>
      <c r="J2699" s="14">
        <f>SUM(SUMIFS('Census Data'!W:W,'Census Data'!$A:$A,$A2699),SUMIFS('Census Data'!X:X,'Census Data'!$A:$A,$A2699))/SUMIFS('Census Data'!$F:$F,'Census Data'!$A:$A,$A2699)</f>
        <v>0.12327003540392661</v>
      </c>
      <c r="K2699" s="16">
        <f t="shared" si="85"/>
        <v>0.87672996459607333</v>
      </c>
      <c r="L2699" s="19">
        <f>'EPA Data'!D2700/SUM('EPA Data'!D:D)</f>
        <v>2.9553001574134393E-6</v>
      </c>
      <c r="M2699" s="19">
        <f>'EPA Data'!E2700/SUM('EPA Data'!E:E)</f>
        <v>4.3110269122696344E-6</v>
      </c>
      <c r="N2699" s="19">
        <f>'EPA Data'!F2700/SUM('EPA Data'!F:F)</f>
        <v>8.0525493737526581E-6</v>
      </c>
      <c r="O2699" s="19">
        <f>'EPA Data'!G2700/SUM('EPA Data'!G:G)</f>
        <v>2.5064450091328647E-6</v>
      </c>
      <c r="P2699" s="19">
        <f>'EPA Data'!H2700/SUM('EPA Data'!H:H)</f>
        <v>4.2917657425448927E-6</v>
      </c>
      <c r="Q2699" s="19">
        <f>'EPA Data'!I2700/SUM('EPA Data'!I:I)</f>
        <v>4.7437484742854241E-6</v>
      </c>
      <c r="R2699" s="19">
        <f>'EPA Data'!J2700/SUM('EPA Data'!J:J)</f>
        <v>2.4772125214637334E-6</v>
      </c>
      <c r="S2699" s="19">
        <f>'EPA Data'!K2700/SUM('EPA Data'!K:K)</f>
        <v>1.1375982687014253E-5</v>
      </c>
      <c r="T2699" s="19">
        <f>'EPA Data'!L2700/SUM('EPA Data'!L:L)</f>
        <v>8.1745411638748035E-6</v>
      </c>
      <c r="U2699" s="19">
        <f>'EPA Data'!M2700/SUM('EPA Data'!M:M)</f>
        <v>1.0572400848315284E-6</v>
      </c>
      <c r="V2699" s="19">
        <f>'EPA Data'!N2700/SUM('EPA Data'!N:N)</f>
        <v>1.8408440195373881E-6</v>
      </c>
      <c r="W2699" s="19">
        <f>'EPA Data'!O2700/SUM('EPA Data'!O:O)</f>
        <v>1.8930058191992111E-6</v>
      </c>
      <c r="X2699" s="19">
        <f>'EPA Data'!P2700/SUM('EPA Data'!P:P)</f>
        <v>1.1422874693672893E-5</v>
      </c>
    </row>
    <row r="2700" spans="1:24" x14ac:dyDescent="0.35">
      <c r="A2700" s="13" t="s">
        <v>4341</v>
      </c>
      <c r="B2700" s="13" t="s">
        <v>2587</v>
      </c>
      <c r="C2700" s="18" t="s">
        <v>138</v>
      </c>
      <c r="D2700" s="14">
        <f>SUMIFS('Census Data'!G:G,'Census Data'!$A:$A,$A2700)/SUMIFS('Census Data'!$F:$F,'Census Data'!$A:$A,$A2700)</f>
        <v>0.4996252810392206</v>
      </c>
      <c r="E2700" s="16">
        <f>SUMIFS('Census Data'!H:H,'Census Data'!$A:$A,$A2700)/SUMIFS('Census Data'!$F:$F,'Census Data'!$A:$A,$A2700)</f>
        <v>0.50037471896077945</v>
      </c>
      <c r="F2700" s="14">
        <f>SUM(SUMIFS('Census Data'!I:I,'Census Data'!$A:$A,$A2700),SUMIFS('Census Data'!J:J,'Census Data'!$A:$A,$A2700))/SUMIFS('Census Data'!$F:$F,'Census Data'!$A:$A,$A2700)</f>
        <v>0.78033141810308937</v>
      </c>
      <c r="G2700" s="14">
        <f>SUM(SUMIFS('Census Data'!K:K,'Census Data'!$A:$A,$A2700),SUMIFS('Census Data'!L:L,'Census Data'!$A:$A,$A2700))/SUMIFS('Census Data'!$F:$F,'Census Data'!$A:$A,$A2700)</f>
        <v>0.17732533932883671</v>
      </c>
      <c r="H2700" s="14">
        <f>SUM(SUMIFS('Census Data'!O:O,'Census Data'!$A:$A,$A2700),SUMIFS('Census Data'!P:P,'Census Data'!$A:$A,$A2700))/SUMIFS('Census Data'!$F:$F,'Census Data'!$A:$A,$A2700)</f>
        <v>1.5113664751436422E-2</v>
      </c>
      <c r="I2700" s="16">
        <f t="shared" si="84"/>
        <v>2.7229577816637485E-2</v>
      </c>
      <c r="J2700" s="14">
        <f>SUM(SUMIFS('Census Data'!W:W,'Census Data'!$A:$A,$A2700),SUMIFS('Census Data'!X:X,'Census Data'!$A:$A,$A2700))/SUMIFS('Census Data'!$F:$F,'Census Data'!$A:$A,$A2700)</f>
        <v>0.19489549504538262</v>
      </c>
      <c r="K2700" s="16">
        <f t="shared" si="85"/>
        <v>0.80510450495461738</v>
      </c>
      <c r="L2700" s="19">
        <f>'EPA Data'!D2701/SUM('EPA Data'!D:D)</f>
        <v>7.3116328284021829E-5</v>
      </c>
      <c r="M2700" s="19">
        <f>'EPA Data'!E2701/SUM('EPA Data'!E:E)</f>
        <v>9.0021287133041516E-5</v>
      </c>
      <c r="N2700" s="19">
        <f>'EPA Data'!F2701/SUM('EPA Data'!F:F)</f>
        <v>1.3768989116480461E-4</v>
      </c>
      <c r="O2700" s="19">
        <f>'EPA Data'!G2701/SUM('EPA Data'!G:G)</f>
        <v>3.2409259707664643E-5</v>
      </c>
      <c r="P2700" s="19">
        <f>'EPA Data'!H2701/SUM('EPA Data'!H:H)</f>
        <v>5.4528054574113238E-5</v>
      </c>
      <c r="Q2700" s="19">
        <f>'EPA Data'!I2701/SUM('EPA Data'!I:I)</f>
        <v>7.1790594633153713E-5</v>
      </c>
      <c r="R2700" s="19">
        <f>'EPA Data'!J2701/SUM('EPA Data'!J:J)</f>
        <v>6.2058958750804002E-5</v>
      </c>
      <c r="S2700" s="19">
        <f>'EPA Data'!K2701/SUM('EPA Data'!K:K)</f>
        <v>1.2794539855022662E-4</v>
      </c>
      <c r="T2700" s="19">
        <f>'EPA Data'!L2701/SUM('EPA Data'!L:L)</f>
        <v>1.5644461567954377E-4</v>
      </c>
      <c r="U2700" s="19">
        <f>'EPA Data'!M2701/SUM('EPA Data'!M:M)</f>
        <v>1.8507451339444108E-5</v>
      </c>
      <c r="V2700" s="19">
        <f>'EPA Data'!N2701/SUM('EPA Data'!N:N)</f>
        <v>2.6083200331552322E-5</v>
      </c>
      <c r="W2700" s="19">
        <f>'EPA Data'!O2701/SUM('EPA Data'!O:O)</f>
        <v>3.7344434326845756E-5</v>
      </c>
      <c r="X2700" s="19">
        <f>'EPA Data'!P2701/SUM('EPA Data'!P:P)</f>
        <v>7.6758200573510071E-5</v>
      </c>
    </row>
    <row r="2701" spans="1:24" x14ac:dyDescent="0.35">
      <c r="A2701" s="13" t="s">
        <v>4342</v>
      </c>
      <c r="B2701" s="13" t="s">
        <v>2587</v>
      </c>
      <c r="C2701" s="18" t="s">
        <v>1621</v>
      </c>
      <c r="D2701" s="14">
        <f>SUMIFS('Census Data'!G:G,'Census Data'!$A:$A,$A2701)/SUMIFS('Census Data'!$F:$F,'Census Data'!$A:$A,$A2701)</f>
        <v>0.52822725638259616</v>
      </c>
      <c r="E2701" s="16">
        <f>SUMIFS('Census Data'!H:H,'Census Data'!$A:$A,$A2701)/SUMIFS('Census Data'!$F:$F,'Census Data'!$A:$A,$A2701)</f>
        <v>0.47177274361740379</v>
      </c>
      <c r="F2701" s="14">
        <f>SUM(SUMIFS('Census Data'!I:I,'Census Data'!$A:$A,$A2701),SUMIFS('Census Data'!J:J,'Census Data'!$A:$A,$A2701))/SUMIFS('Census Data'!$F:$F,'Census Data'!$A:$A,$A2701)</f>
        <v>0.9406688241639698</v>
      </c>
      <c r="G2701" s="14">
        <f>SUM(SUMIFS('Census Data'!K:K,'Census Data'!$A:$A,$A2701),SUMIFS('Census Data'!L:L,'Census Data'!$A:$A,$A2701))/SUMIFS('Census Data'!$F:$F,'Census Data'!$A:$A,$A2701)</f>
        <v>1.9057892844300612E-2</v>
      </c>
      <c r="H2701" s="14">
        <f>SUM(SUMIFS('Census Data'!O:O,'Census Data'!$A:$A,$A2701),SUMIFS('Census Data'!P:P,'Census Data'!$A:$A,$A2701))/SUMIFS('Census Data'!$F:$F,'Census Data'!$A:$A,$A2701)</f>
        <v>1.0068320747932399E-2</v>
      </c>
      <c r="I2701" s="16">
        <f t="shared" si="84"/>
        <v>3.0204962243797207E-2</v>
      </c>
      <c r="J2701" s="14">
        <f>SUM(SUMIFS('Census Data'!W:W,'Census Data'!$A:$A,$A2701),SUMIFS('Census Data'!X:X,'Census Data'!$A:$A,$A2701))/SUMIFS('Census Data'!$F:$F,'Census Data'!$A:$A,$A2701)</f>
        <v>0.47572815533980584</v>
      </c>
      <c r="K2701" s="16">
        <f t="shared" si="85"/>
        <v>0.52427184466019416</v>
      </c>
      <c r="L2701" s="19">
        <f>'EPA Data'!D2702/SUM('EPA Data'!D:D)</f>
        <v>1.6256444079726073E-6</v>
      </c>
      <c r="M2701" s="19">
        <f>'EPA Data'!E2702/SUM('EPA Data'!E:E)</f>
        <v>5.643711254606541E-6</v>
      </c>
      <c r="N2701" s="19">
        <f>'EPA Data'!F2702/SUM('EPA Data'!F:F)</f>
        <v>9.0095598590509036E-6</v>
      </c>
      <c r="O2701" s="19">
        <f>'EPA Data'!G2702/SUM('EPA Data'!G:G)</f>
        <v>1.8454924642956195E-6</v>
      </c>
      <c r="P2701" s="19">
        <f>'EPA Data'!H2702/SUM('EPA Data'!H:H)</f>
        <v>4.0124295714013442E-6</v>
      </c>
      <c r="Q2701" s="19">
        <f>'EPA Data'!I2702/SUM('EPA Data'!I:I)</f>
        <v>3.0568998415790263E-6</v>
      </c>
      <c r="R2701" s="19">
        <f>'EPA Data'!J2702/SUM('EPA Data'!J:J)</f>
        <v>2.1525736161993915E-6</v>
      </c>
      <c r="S2701" s="19">
        <f>'EPA Data'!K2702/SUM('EPA Data'!K:K)</f>
        <v>1.1589784836612294E-5</v>
      </c>
      <c r="T2701" s="19">
        <f>'EPA Data'!L2702/SUM('EPA Data'!L:L)</f>
        <v>6.9922453290140905E-6</v>
      </c>
      <c r="U2701" s="19">
        <f>'EPA Data'!M2702/SUM('EPA Data'!M:M)</f>
        <v>6.7500400465857914E-7</v>
      </c>
      <c r="V2701" s="19">
        <f>'EPA Data'!N2702/SUM('EPA Data'!N:N)</f>
        <v>1.6832877554860012E-6</v>
      </c>
      <c r="W2701" s="19">
        <f>'EPA Data'!O2702/SUM('EPA Data'!O:O)</f>
        <v>1.3009393941400362E-6</v>
      </c>
      <c r="X2701" s="19">
        <f>'EPA Data'!P2702/SUM('EPA Data'!P:P)</f>
        <v>1.496438050011178E-5</v>
      </c>
    </row>
    <row r="2702" spans="1:24" x14ac:dyDescent="0.35">
      <c r="A2702" s="13" t="s">
        <v>4343</v>
      </c>
      <c r="B2702" s="13" t="s">
        <v>2587</v>
      </c>
      <c r="C2702" s="18" t="s">
        <v>1623</v>
      </c>
      <c r="D2702" s="14">
        <f>SUMIFS('Census Data'!G:G,'Census Data'!$A:$A,$A2702)/SUMIFS('Census Data'!$F:$F,'Census Data'!$A:$A,$A2702)</f>
        <v>0.48565640472152266</v>
      </c>
      <c r="E2702" s="16">
        <f>SUMIFS('Census Data'!H:H,'Census Data'!$A:$A,$A2702)/SUMIFS('Census Data'!$F:$F,'Census Data'!$A:$A,$A2702)</f>
        <v>0.51434359527847728</v>
      </c>
      <c r="F2702" s="14">
        <f>SUM(SUMIFS('Census Data'!I:I,'Census Data'!$A:$A,$A2702),SUMIFS('Census Data'!J:J,'Census Data'!$A:$A,$A2702))/SUMIFS('Census Data'!$F:$F,'Census Data'!$A:$A,$A2702)</f>
        <v>0.77577478542426892</v>
      </c>
      <c r="G2702" s="14">
        <f>SUM(SUMIFS('Census Data'!K:K,'Census Data'!$A:$A,$A2702),SUMIFS('Census Data'!L:L,'Census Data'!$A:$A,$A2702))/SUMIFS('Census Data'!$F:$F,'Census Data'!$A:$A,$A2702)</f>
        <v>0.17928851655787978</v>
      </c>
      <c r="H2702" s="14">
        <f>SUM(SUMIFS('Census Data'!O:O,'Census Data'!$A:$A,$A2702),SUMIFS('Census Data'!P:P,'Census Data'!$A:$A,$A2702))/SUMIFS('Census Data'!$F:$F,'Census Data'!$A:$A,$A2702)</f>
        <v>1.6742046564218533E-2</v>
      </c>
      <c r="I2702" s="16">
        <f t="shared" si="84"/>
        <v>2.8194651453632757E-2</v>
      </c>
      <c r="J2702" s="14">
        <f>SUM(SUMIFS('Census Data'!W:W,'Census Data'!$A:$A,$A2702),SUMIFS('Census Data'!X:X,'Census Data'!$A:$A,$A2702))/SUMIFS('Census Data'!$F:$F,'Census Data'!$A:$A,$A2702)</f>
        <v>0.20239074197803703</v>
      </c>
      <c r="K2702" s="16">
        <f t="shared" si="85"/>
        <v>0.79760925802196292</v>
      </c>
      <c r="L2702" s="19">
        <f>'EPA Data'!D2703/SUM('EPA Data'!D:D)</f>
        <v>6.4632280923828777E-4</v>
      </c>
      <c r="M2702" s="19">
        <f>'EPA Data'!E2703/SUM('EPA Data'!E:E)</f>
        <v>1.0609431599579396E-3</v>
      </c>
      <c r="N2702" s="19">
        <f>'EPA Data'!F2703/SUM('EPA Data'!F:F)</f>
        <v>1.3447155693533609E-3</v>
      </c>
      <c r="O2702" s="19">
        <f>'EPA Data'!G2703/SUM('EPA Data'!G:G)</f>
        <v>3.5389593562225178E-4</v>
      </c>
      <c r="P2702" s="19">
        <f>'EPA Data'!H2703/SUM('EPA Data'!H:H)</f>
        <v>5.7239857592723288E-4</v>
      </c>
      <c r="Q2702" s="19">
        <f>'EPA Data'!I2703/SUM('EPA Data'!I:I)</f>
        <v>6.5283985332785955E-4</v>
      </c>
      <c r="R2702" s="19">
        <f>'EPA Data'!J2703/SUM('EPA Data'!J:J)</f>
        <v>4.4349552465760043E-4</v>
      </c>
      <c r="S2702" s="19">
        <f>'EPA Data'!K2703/SUM('EPA Data'!K:K)</f>
        <v>1.1344828255190997E-3</v>
      </c>
      <c r="T2702" s="19">
        <f>'EPA Data'!L2703/SUM('EPA Data'!L:L)</f>
        <v>1.0061602475337134E-3</v>
      </c>
      <c r="U2702" s="19">
        <f>'EPA Data'!M2703/SUM('EPA Data'!M:M)</f>
        <v>1.8002247905691366E-4</v>
      </c>
      <c r="V2702" s="19">
        <f>'EPA Data'!N2703/SUM('EPA Data'!N:N)</f>
        <v>2.626845287260534E-4</v>
      </c>
      <c r="W2702" s="19">
        <f>'EPA Data'!O2703/SUM('EPA Data'!O:O)</f>
        <v>2.7624920327587509E-4</v>
      </c>
      <c r="X2702" s="19">
        <f>'EPA Data'!P2703/SUM('EPA Data'!P:P)</f>
        <v>9.4046264277990036E-4</v>
      </c>
    </row>
    <row r="2703" spans="1:24" x14ac:dyDescent="0.35">
      <c r="A2703" s="13" t="s">
        <v>4344</v>
      </c>
      <c r="B2703" s="13" t="s">
        <v>2587</v>
      </c>
      <c r="C2703" s="18" t="s">
        <v>4345</v>
      </c>
      <c r="D2703" s="14">
        <f>SUMIFS('Census Data'!G:G,'Census Data'!$A:$A,$A2703)/SUMIFS('Census Data'!$F:$F,'Census Data'!$A:$A,$A2703)</f>
        <v>0.49799022270505161</v>
      </c>
      <c r="E2703" s="16">
        <f>SUMIFS('Census Data'!H:H,'Census Data'!$A:$A,$A2703)/SUMIFS('Census Data'!$F:$F,'Census Data'!$A:$A,$A2703)</f>
        <v>0.50200977729494844</v>
      </c>
      <c r="F2703" s="14">
        <f>SUM(SUMIFS('Census Data'!I:I,'Census Data'!$A:$A,$A2703),SUMIFS('Census Data'!J:J,'Census Data'!$A:$A,$A2703))/SUMIFS('Census Data'!$F:$F,'Census Data'!$A:$A,$A2703)</f>
        <v>0.93916349809885935</v>
      </c>
      <c r="G2703" s="14">
        <f>SUM(SUMIFS('Census Data'!K:K,'Census Data'!$A:$A,$A2703),SUMIFS('Census Data'!L:L,'Census Data'!$A:$A,$A2703))/SUMIFS('Census Data'!$F:$F,'Census Data'!$A:$A,$A2703)</f>
        <v>1.1189570885388377E-2</v>
      </c>
      <c r="H2703" s="14">
        <f>SUM(SUMIFS('Census Data'!O:O,'Census Data'!$A:$A,$A2703),SUMIFS('Census Data'!P:P,'Census Data'!$A:$A,$A2703))/SUMIFS('Census Data'!$F:$F,'Census Data'!$A:$A,$A2703)</f>
        <v>1.0755024443237371E-2</v>
      </c>
      <c r="I2703" s="16">
        <f t="shared" si="84"/>
        <v>3.8891906572514845E-2</v>
      </c>
      <c r="J2703" s="14">
        <f>SUM(SUMIFS('Census Data'!W:W,'Census Data'!$A:$A,$A2703),SUMIFS('Census Data'!X:X,'Census Data'!$A:$A,$A2703))/SUMIFS('Census Data'!$F:$F,'Census Data'!$A:$A,$A2703)</f>
        <v>0.18229223248234655</v>
      </c>
      <c r="K2703" s="16">
        <f t="shared" si="85"/>
        <v>0.81770776751765339</v>
      </c>
      <c r="L2703" s="19">
        <f>'EPA Data'!D2704/SUM('EPA Data'!D:D)</f>
        <v>2.952026376413954E-5</v>
      </c>
      <c r="M2703" s="19">
        <f>'EPA Data'!E2704/SUM('EPA Data'!E:E)</f>
        <v>2.4397488238885363E-5</v>
      </c>
      <c r="N2703" s="19">
        <f>'EPA Data'!F2704/SUM('EPA Data'!F:F)</f>
        <v>3.4989469050076232E-5</v>
      </c>
      <c r="O2703" s="19">
        <f>'EPA Data'!G2704/SUM('EPA Data'!G:G)</f>
        <v>1.3975649610034289E-5</v>
      </c>
      <c r="P2703" s="19">
        <f>'EPA Data'!H2704/SUM('EPA Data'!H:H)</f>
        <v>2.0436096485221063E-5</v>
      </c>
      <c r="Q2703" s="19">
        <f>'EPA Data'!I2704/SUM('EPA Data'!I:I)</f>
        <v>2.2768911985186608E-5</v>
      </c>
      <c r="R2703" s="19">
        <f>'EPA Data'!J2704/SUM('EPA Data'!J:J)</f>
        <v>1.4672639296016113E-5</v>
      </c>
      <c r="S2703" s="19">
        <f>'EPA Data'!K2704/SUM('EPA Data'!K:K)</f>
        <v>4.2904613100236718E-5</v>
      </c>
      <c r="T2703" s="19">
        <f>'EPA Data'!L2704/SUM('EPA Data'!L:L)</f>
        <v>3.4958293449838119E-5</v>
      </c>
      <c r="U2703" s="19">
        <f>'EPA Data'!M2704/SUM('EPA Data'!M:M)</f>
        <v>5.9179357423596934E-6</v>
      </c>
      <c r="V2703" s="19">
        <f>'EPA Data'!N2704/SUM('EPA Data'!N:N)</f>
        <v>9.4987966381195827E-6</v>
      </c>
      <c r="W2703" s="19">
        <f>'EPA Data'!O2704/SUM('EPA Data'!O:O)</f>
        <v>8.0405665097085178E-6</v>
      </c>
      <c r="X2703" s="19">
        <f>'EPA Data'!P2704/SUM('EPA Data'!P:P)</f>
        <v>4.2157383216101826E-5</v>
      </c>
    </row>
    <row r="2704" spans="1:24" x14ac:dyDescent="0.35">
      <c r="A2704" s="13" t="s">
        <v>4346</v>
      </c>
      <c r="B2704" s="13" t="s">
        <v>2587</v>
      </c>
      <c r="C2704" s="18" t="s">
        <v>4347</v>
      </c>
      <c r="D2704" s="14">
        <f>SUMIFS('Census Data'!G:G,'Census Data'!$A:$A,$A2704)/SUMIFS('Census Data'!$F:$F,'Census Data'!$A:$A,$A2704)</f>
        <v>0.48623352194293168</v>
      </c>
      <c r="E2704" s="16">
        <f>SUMIFS('Census Data'!H:H,'Census Data'!$A:$A,$A2704)/SUMIFS('Census Data'!$F:$F,'Census Data'!$A:$A,$A2704)</f>
        <v>0.51376647805706832</v>
      </c>
      <c r="F2704" s="14">
        <f>SUM(SUMIFS('Census Data'!I:I,'Census Data'!$A:$A,$A2704),SUMIFS('Census Data'!J:J,'Census Data'!$A:$A,$A2704))/SUMIFS('Census Data'!$F:$F,'Census Data'!$A:$A,$A2704)</f>
        <v>0.9873484928930083</v>
      </c>
      <c r="G2704" s="14">
        <f>SUM(SUMIFS('Census Data'!K:K,'Census Data'!$A:$A,$A2704),SUMIFS('Census Data'!L:L,'Census Data'!$A:$A,$A2704))/SUMIFS('Census Data'!$F:$F,'Census Data'!$A:$A,$A2704)</f>
        <v>3.5648731056871102E-3</v>
      </c>
      <c r="H2704" s="14">
        <f>SUM(SUMIFS('Census Data'!O:O,'Census Data'!$A:$A,$A2704),SUMIFS('Census Data'!P:P,'Census Data'!$A:$A,$A2704))/SUMIFS('Census Data'!$F:$F,'Census Data'!$A:$A,$A2704)</f>
        <v>2.2754509185236873E-3</v>
      </c>
      <c r="I2704" s="16">
        <f t="shared" si="84"/>
        <v>6.8111830827809472E-3</v>
      </c>
      <c r="J2704" s="14">
        <f>SUM(SUMIFS('Census Data'!W:W,'Census Data'!$A:$A,$A2704),SUMIFS('Census Data'!X:X,'Census Data'!$A:$A,$A2704))/SUMIFS('Census Data'!$F:$F,'Census Data'!$A:$A,$A2704)</f>
        <v>0.97583471124527843</v>
      </c>
      <c r="K2704" s="16">
        <f t="shared" si="85"/>
        <v>2.416528875472157E-2</v>
      </c>
      <c r="L2704" s="19">
        <f>'EPA Data'!D2705/SUM('EPA Data'!D:D)</f>
        <v>3.0377096182304008E-5</v>
      </c>
      <c r="M2704" s="19">
        <f>'EPA Data'!E2705/SUM('EPA Data'!E:E)</f>
        <v>2.4852036690415736E-5</v>
      </c>
      <c r="N2704" s="19">
        <f>'EPA Data'!F2705/SUM('EPA Data'!F:F)</f>
        <v>5.3239332124401802E-5</v>
      </c>
      <c r="O2704" s="19">
        <f>'EPA Data'!G2705/SUM('EPA Data'!G:G)</f>
        <v>2.2977576325920385E-5</v>
      </c>
      <c r="P2704" s="19">
        <f>'EPA Data'!H2705/SUM('EPA Data'!H:H)</f>
        <v>2.0501418448170732E-5</v>
      </c>
      <c r="Q2704" s="19">
        <f>'EPA Data'!I2705/SUM('EPA Data'!I:I)</f>
        <v>3.93842735792425E-5</v>
      </c>
      <c r="R2704" s="19">
        <f>'EPA Data'!J2705/SUM('EPA Data'!J:J)</f>
        <v>2.6514421946019273E-5</v>
      </c>
      <c r="S2704" s="19">
        <f>'EPA Data'!K2705/SUM('EPA Data'!K:K)</f>
        <v>5.9407726729935265E-5</v>
      </c>
      <c r="T2704" s="19">
        <f>'EPA Data'!L2705/SUM('EPA Data'!L:L)</f>
        <v>5.913341401937904E-5</v>
      </c>
      <c r="U2704" s="19">
        <f>'EPA Data'!M2705/SUM('EPA Data'!M:M)</f>
        <v>7.8934014068489565E-6</v>
      </c>
      <c r="V2704" s="19">
        <f>'EPA Data'!N2705/SUM('EPA Data'!N:N)</f>
        <v>8.6103272288625917E-6</v>
      </c>
      <c r="W2704" s="19">
        <f>'EPA Data'!O2705/SUM('EPA Data'!O:O)</f>
        <v>1.1532385241627736E-5</v>
      </c>
      <c r="X2704" s="19">
        <f>'EPA Data'!P2705/SUM('EPA Data'!P:P)</f>
        <v>4.8018510259304881E-5</v>
      </c>
    </row>
    <row r="2705" spans="1:24" x14ac:dyDescent="0.35">
      <c r="A2705" s="13" t="s">
        <v>4348</v>
      </c>
      <c r="B2705" s="13" t="s">
        <v>2587</v>
      </c>
      <c r="C2705" s="18" t="s">
        <v>907</v>
      </c>
      <c r="D2705" s="14">
        <f>SUMIFS('Census Data'!G:G,'Census Data'!$A:$A,$A2705)/SUMIFS('Census Data'!$F:$F,'Census Data'!$A:$A,$A2705)</f>
        <v>0.53110573752473067</v>
      </c>
      <c r="E2705" s="16">
        <f>SUMIFS('Census Data'!H:H,'Census Data'!$A:$A,$A2705)/SUMIFS('Census Data'!$F:$F,'Census Data'!$A:$A,$A2705)</f>
        <v>0.46889426247526927</v>
      </c>
      <c r="F2705" s="14">
        <f>SUM(SUMIFS('Census Data'!I:I,'Census Data'!$A:$A,$A2705),SUMIFS('Census Data'!J:J,'Census Data'!$A:$A,$A2705))/SUMIFS('Census Data'!$F:$F,'Census Data'!$A:$A,$A2705)</f>
        <v>0.93053418333699711</v>
      </c>
      <c r="G2705" s="14">
        <f>SUM(SUMIFS('Census Data'!K:K,'Census Data'!$A:$A,$A2705),SUMIFS('Census Data'!L:L,'Census Data'!$A:$A,$A2705))/SUMIFS('Census Data'!$F:$F,'Census Data'!$A:$A,$A2705)</f>
        <v>3.3194108595295667E-2</v>
      </c>
      <c r="H2705" s="14">
        <f>SUM(SUMIFS('Census Data'!O:O,'Census Data'!$A:$A,$A2705),SUMIFS('Census Data'!P:P,'Census Data'!$A:$A,$A2705))/SUMIFS('Census Data'!$F:$F,'Census Data'!$A:$A,$A2705)</f>
        <v>8.7931413497471973E-3</v>
      </c>
      <c r="I2705" s="16">
        <f t="shared" si="84"/>
        <v>2.7478566717960007E-2</v>
      </c>
      <c r="J2705" s="14">
        <f>SUM(SUMIFS('Census Data'!W:W,'Census Data'!$A:$A,$A2705),SUMIFS('Census Data'!X:X,'Census Data'!$A:$A,$A2705))/SUMIFS('Census Data'!$F:$F,'Census Data'!$A:$A,$A2705)</f>
        <v>0.24324027258738184</v>
      </c>
      <c r="K2705" s="16">
        <f t="shared" si="85"/>
        <v>0.7567597274126181</v>
      </c>
      <c r="L2705" s="19">
        <f>'EPA Data'!D2706/SUM('EPA Data'!D:D)</f>
        <v>1.3900311619211838E-5</v>
      </c>
      <c r="M2705" s="19">
        <f>'EPA Data'!E2706/SUM('EPA Data'!E:E)</f>
        <v>1.7087040093753131E-5</v>
      </c>
      <c r="N2705" s="19">
        <f>'EPA Data'!F2706/SUM('EPA Data'!F:F)</f>
        <v>3.2011703926849741E-5</v>
      </c>
      <c r="O2705" s="19">
        <f>'EPA Data'!G2706/SUM('EPA Data'!G:G)</f>
        <v>9.9865373791523484E-6</v>
      </c>
      <c r="P2705" s="19">
        <f>'EPA Data'!H2706/SUM('EPA Data'!H:H)</f>
        <v>1.6131713377325459E-5</v>
      </c>
      <c r="Q2705" s="19">
        <f>'EPA Data'!I2706/SUM('EPA Data'!I:I)</f>
        <v>1.9325389827756957E-5</v>
      </c>
      <c r="R2705" s="19">
        <f>'EPA Data'!J2706/SUM('EPA Data'!J:J)</f>
        <v>1.0963089773920218E-5</v>
      </c>
      <c r="S2705" s="19">
        <f>'EPA Data'!K2706/SUM('EPA Data'!K:K)</f>
        <v>4.3213038489982707E-5</v>
      </c>
      <c r="T2705" s="19">
        <f>'EPA Data'!L2706/SUM('EPA Data'!L:L)</f>
        <v>3.190545179736671E-5</v>
      </c>
      <c r="U2705" s="19">
        <f>'EPA Data'!M2706/SUM('EPA Data'!M:M)</f>
        <v>4.303876700379177E-6</v>
      </c>
      <c r="V2705" s="19">
        <f>'EPA Data'!N2706/SUM('EPA Data'!N:N)</f>
        <v>7.0969513174089216E-6</v>
      </c>
      <c r="W2705" s="19">
        <f>'EPA Data'!O2706/SUM('EPA Data'!O:O)</f>
        <v>7.657419512580837E-6</v>
      </c>
      <c r="X2705" s="19">
        <f>'EPA Data'!P2706/SUM('EPA Data'!P:P)</f>
        <v>4.1379697841969511E-5</v>
      </c>
    </row>
    <row r="2706" spans="1:24" x14ac:dyDescent="0.35">
      <c r="A2706" s="13" t="s">
        <v>4349</v>
      </c>
      <c r="B2706" s="13" t="s">
        <v>2587</v>
      </c>
      <c r="C2706" s="18" t="s">
        <v>4350</v>
      </c>
      <c r="D2706" s="14">
        <f>SUMIFS('Census Data'!G:G,'Census Data'!$A:$A,$A2706)/SUMIFS('Census Data'!$F:$F,'Census Data'!$A:$A,$A2706)</f>
        <v>0.50510948905109487</v>
      </c>
      <c r="E2706" s="16">
        <f>SUMIFS('Census Data'!H:H,'Census Data'!$A:$A,$A2706)/SUMIFS('Census Data'!$F:$F,'Census Data'!$A:$A,$A2706)</f>
        <v>0.49489051094890513</v>
      </c>
      <c r="F2706" s="14">
        <f>SUM(SUMIFS('Census Data'!I:I,'Census Data'!$A:$A,$A2706),SUMIFS('Census Data'!J:J,'Census Data'!$A:$A,$A2706))/SUMIFS('Census Data'!$F:$F,'Census Data'!$A:$A,$A2706)</f>
        <v>0.93722627737226283</v>
      </c>
      <c r="G2706" s="14">
        <f>SUM(SUMIFS('Census Data'!K:K,'Census Data'!$A:$A,$A2706),SUMIFS('Census Data'!L:L,'Census Data'!$A:$A,$A2706))/SUMIFS('Census Data'!$F:$F,'Census Data'!$A:$A,$A2706)</f>
        <v>1.824817518248175E-2</v>
      </c>
      <c r="H2706" s="14">
        <f>SUM(SUMIFS('Census Data'!O:O,'Census Data'!$A:$A,$A2706),SUMIFS('Census Data'!P:P,'Census Data'!$A:$A,$A2706))/SUMIFS('Census Data'!$F:$F,'Census Data'!$A:$A,$A2706)</f>
        <v>4.3795620437956208E-3</v>
      </c>
      <c r="I2706" s="16">
        <f t="shared" si="84"/>
        <v>4.0145985401459749E-2</v>
      </c>
      <c r="J2706" s="14">
        <f>SUM(SUMIFS('Census Data'!W:W,'Census Data'!$A:$A,$A2706),SUMIFS('Census Data'!X:X,'Census Data'!$A:$A,$A2706))/SUMIFS('Census Data'!$F:$F,'Census Data'!$A:$A,$A2706)</f>
        <v>0.33722627737226279</v>
      </c>
      <c r="K2706" s="16">
        <f t="shared" si="85"/>
        <v>0.66277372262773726</v>
      </c>
      <c r="L2706" s="19">
        <f>'EPA Data'!D2707/SUM('EPA Data'!D:D)</f>
        <v>6.2416077846490495E-7</v>
      </c>
      <c r="M2706" s="19">
        <f>'EPA Data'!E2707/SUM('EPA Data'!E:E)</f>
        <v>1.1148491629306355E-6</v>
      </c>
      <c r="N2706" s="19">
        <f>'EPA Data'!F2707/SUM('EPA Data'!F:F)</f>
        <v>1.9718890154514442E-6</v>
      </c>
      <c r="O2706" s="19">
        <f>'EPA Data'!G2707/SUM('EPA Data'!G:G)</f>
        <v>4.8312497042898654E-7</v>
      </c>
      <c r="P2706" s="19">
        <f>'EPA Data'!H2707/SUM('EPA Data'!H:H)</f>
        <v>1.0508401932954573E-6</v>
      </c>
      <c r="Q2706" s="19">
        <f>'EPA Data'!I2707/SUM('EPA Data'!I:I)</f>
        <v>1.1569392557396307E-6</v>
      </c>
      <c r="R2706" s="19">
        <f>'EPA Data'!J2707/SUM('EPA Data'!J:J)</f>
        <v>6.8956612616351132E-7</v>
      </c>
      <c r="S2706" s="19">
        <f>'EPA Data'!K2707/SUM('EPA Data'!K:K)</f>
        <v>4.6444963282163258E-6</v>
      </c>
      <c r="T2706" s="19">
        <f>'EPA Data'!L2707/SUM('EPA Data'!L:L)</f>
        <v>2.6037914827860201E-6</v>
      </c>
      <c r="U2706" s="19">
        <f>'EPA Data'!M2707/SUM('EPA Data'!M:M)</f>
        <v>2.0607987937260523E-7</v>
      </c>
      <c r="V2706" s="19">
        <f>'EPA Data'!N2707/SUM('EPA Data'!N:N)</f>
        <v>4.4662139667842039E-7</v>
      </c>
      <c r="W2706" s="19">
        <f>'EPA Data'!O2707/SUM('EPA Data'!O:O)</f>
        <v>4.2817671544515971E-7</v>
      </c>
      <c r="X2706" s="19">
        <f>'EPA Data'!P2707/SUM('EPA Data'!P:P)</f>
        <v>2.7503781397018307E-6</v>
      </c>
    </row>
    <row r="2707" spans="1:24" x14ac:dyDescent="0.35">
      <c r="A2707" s="13" t="s">
        <v>4351</v>
      </c>
      <c r="B2707" s="13" t="s">
        <v>2587</v>
      </c>
      <c r="C2707" s="18" t="s">
        <v>4352</v>
      </c>
      <c r="D2707" s="14">
        <f>SUMIFS('Census Data'!G:G,'Census Data'!$A:$A,$A2707)/SUMIFS('Census Data'!$F:$F,'Census Data'!$A:$A,$A2707)</f>
        <v>0.4887459807073955</v>
      </c>
      <c r="E2707" s="16">
        <f>SUMIFS('Census Data'!H:H,'Census Data'!$A:$A,$A2707)/SUMIFS('Census Data'!$F:$F,'Census Data'!$A:$A,$A2707)</f>
        <v>0.5112540192926045</v>
      </c>
      <c r="F2707" s="14">
        <f>SUM(SUMIFS('Census Data'!I:I,'Census Data'!$A:$A,$A2707),SUMIFS('Census Data'!J:J,'Census Data'!$A:$A,$A2707))/SUMIFS('Census Data'!$F:$F,'Census Data'!$A:$A,$A2707)</f>
        <v>0.91398713826366562</v>
      </c>
      <c r="G2707" s="14">
        <f>SUM(SUMIFS('Census Data'!K:K,'Census Data'!$A:$A,$A2707),SUMIFS('Census Data'!L:L,'Census Data'!$A:$A,$A2707))/SUMIFS('Census Data'!$F:$F,'Census Data'!$A:$A,$A2707)</f>
        <v>3.4565916398713828E-2</v>
      </c>
      <c r="H2707" s="14">
        <f>SUM(SUMIFS('Census Data'!O:O,'Census Data'!$A:$A,$A2707),SUMIFS('Census Data'!P:P,'Census Data'!$A:$A,$A2707))/SUMIFS('Census Data'!$F:$F,'Census Data'!$A:$A,$A2707)</f>
        <v>1.3665594855305467E-2</v>
      </c>
      <c r="I2707" s="16">
        <f t="shared" si="84"/>
        <v>3.7781350482315013E-2</v>
      </c>
      <c r="J2707" s="14">
        <f>SUM(SUMIFS('Census Data'!W:W,'Census Data'!$A:$A,$A2707),SUMIFS('Census Data'!X:X,'Census Data'!$A:$A,$A2707))/SUMIFS('Census Data'!$F:$F,'Census Data'!$A:$A,$A2707)</f>
        <v>0.1937299035369775</v>
      </c>
      <c r="K2707" s="16">
        <f t="shared" si="85"/>
        <v>0.8062700964630225</v>
      </c>
      <c r="L2707" s="19">
        <f>'EPA Data'!D2708/SUM('EPA Data'!D:D)</f>
        <v>1.4881268302119926E-6</v>
      </c>
      <c r="M2707" s="19">
        <f>'EPA Data'!E2708/SUM('EPA Data'!E:E)</f>
        <v>2.3422438561949095E-6</v>
      </c>
      <c r="N2707" s="19">
        <f>'EPA Data'!F2708/SUM('EPA Data'!F:F)</f>
        <v>4.9012444880807784E-6</v>
      </c>
      <c r="O2707" s="19">
        <f>'EPA Data'!G2708/SUM('EPA Data'!G:G)</f>
        <v>1.1758467864070054E-6</v>
      </c>
      <c r="P2707" s="19">
        <f>'EPA Data'!H2708/SUM('EPA Data'!H:H)</f>
        <v>2.2924769532820245E-6</v>
      </c>
      <c r="Q2707" s="19">
        <f>'EPA Data'!I2708/SUM('EPA Data'!I:I)</f>
        <v>2.6618028165228698E-6</v>
      </c>
      <c r="R2707" s="19">
        <f>'EPA Data'!J2708/SUM('EPA Data'!J:J)</f>
        <v>1.2431894070023014E-6</v>
      </c>
      <c r="S2707" s="19">
        <f>'EPA Data'!K2708/SUM('EPA Data'!K:K)</f>
        <v>7.1761131519090194E-6</v>
      </c>
      <c r="T2707" s="19">
        <f>'EPA Data'!L2708/SUM('EPA Data'!L:L)</f>
        <v>5.2480620412791715E-6</v>
      </c>
      <c r="U2707" s="19">
        <f>'EPA Data'!M2708/SUM('EPA Data'!M:M)</f>
        <v>5.2474741758304421E-7</v>
      </c>
      <c r="V2707" s="19">
        <f>'EPA Data'!N2708/SUM('EPA Data'!N:N)</f>
        <v>9.5477267367511853E-7</v>
      </c>
      <c r="W2707" s="19">
        <f>'EPA Data'!O2708/SUM('EPA Data'!O:O)</f>
        <v>1.0794583018876724E-6</v>
      </c>
      <c r="X2707" s="19">
        <f>'EPA Data'!P2708/SUM('EPA Data'!P:P)</f>
        <v>7.0645130944000047E-6</v>
      </c>
    </row>
    <row r="2708" spans="1:24" x14ac:dyDescent="0.35">
      <c r="A2708" s="13" t="s">
        <v>4353</v>
      </c>
      <c r="B2708" s="13" t="s">
        <v>2587</v>
      </c>
      <c r="C2708" s="18" t="s">
        <v>4354</v>
      </c>
      <c r="D2708" s="14">
        <f>SUMIFS('Census Data'!G:G,'Census Data'!$A:$A,$A2708)/SUMIFS('Census Data'!$F:$F,'Census Data'!$A:$A,$A2708)</f>
        <v>0.51171064334420402</v>
      </c>
      <c r="E2708" s="16">
        <f>SUMIFS('Census Data'!H:H,'Census Data'!$A:$A,$A2708)/SUMIFS('Census Data'!$F:$F,'Census Data'!$A:$A,$A2708)</f>
        <v>0.48828935665579604</v>
      </c>
      <c r="F2708" s="14">
        <f>SUM(SUMIFS('Census Data'!I:I,'Census Data'!$A:$A,$A2708),SUMIFS('Census Data'!J:J,'Census Data'!$A:$A,$A2708))/SUMIFS('Census Data'!$F:$F,'Census Data'!$A:$A,$A2708)</f>
        <v>0.95226801067299138</v>
      </c>
      <c r="G2708" s="14">
        <f>SUM(SUMIFS('Census Data'!K:K,'Census Data'!$A:$A,$A2708),SUMIFS('Census Data'!L:L,'Census Data'!$A:$A,$A2708))/SUMIFS('Census Data'!$F:$F,'Census Data'!$A:$A,$A2708)</f>
        <v>1.2451823302697895E-2</v>
      </c>
      <c r="H2708" s="14">
        <f>SUM(SUMIFS('Census Data'!O:O,'Census Data'!$A:$A,$A2708),SUMIFS('Census Data'!P:P,'Census Data'!$A:$A,$A2708))/SUMIFS('Census Data'!$F:$F,'Census Data'!$A:$A,$A2708)</f>
        <v>7.7082715683367926E-3</v>
      </c>
      <c r="I2708" s="16">
        <f t="shared" si="84"/>
        <v>2.7571894455973966E-2</v>
      </c>
      <c r="J2708" s="14">
        <f>SUM(SUMIFS('Census Data'!W:W,'Census Data'!$A:$A,$A2708),SUMIFS('Census Data'!X:X,'Census Data'!$A:$A,$A2708))/SUMIFS('Census Data'!$F:$F,'Census Data'!$A:$A,$A2708)</f>
        <v>0.62021938926771425</v>
      </c>
      <c r="K2708" s="16">
        <f t="shared" si="85"/>
        <v>0.37978061073228575</v>
      </c>
      <c r="L2708" s="19">
        <f>'EPA Data'!D2709/SUM('EPA Data'!D:D)</f>
        <v>2.4395509072243411E-6</v>
      </c>
      <c r="M2708" s="19">
        <f>'EPA Data'!E2709/SUM('EPA Data'!E:E)</f>
        <v>2.8122089474603187E-6</v>
      </c>
      <c r="N2708" s="19">
        <f>'EPA Data'!F2709/SUM('EPA Data'!F:F)</f>
        <v>6.7652879415060891E-6</v>
      </c>
      <c r="O2708" s="19">
        <f>'EPA Data'!G2709/SUM('EPA Data'!G:G)</f>
        <v>1.6757677193589141E-6</v>
      </c>
      <c r="P2708" s="19">
        <f>'EPA Data'!H2709/SUM('EPA Data'!H:H)</f>
        <v>2.467181815592564E-6</v>
      </c>
      <c r="Q2708" s="19">
        <f>'EPA Data'!I2709/SUM('EPA Data'!I:I)</f>
        <v>4.1481556413232869E-6</v>
      </c>
      <c r="R2708" s="19">
        <f>'EPA Data'!J2709/SUM('EPA Data'!J:J)</f>
        <v>2.2451877141367905E-6</v>
      </c>
      <c r="S2708" s="19">
        <f>'EPA Data'!K2709/SUM('EPA Data'!K:K)</f>
        <v>8.8303089329155585E-6</v>
      </c>
      <c r="T2708" s="19">
        <f>'EPA Data'!L2709/SUM('EPA Data'!L:L)</f>
        <v>7.7356587925270933E-6</v>
      </c>
      <c r="U2708" s="19">
        <f>'EPA Data'!M2709/SUM('EPA Data'!M:M)</f>
        <v>7.124089875511413E-7</v>
      </c>
      <c r="V2708" s="19">
        <f>'EPA Data'!N2709/SUM('EPA Data'!N:N)</f>
        <v>1.0674786934813854E-6</v>
      </c>
      <c r="W2708" s="19">
        <f>'EPA Data'!O2709/SUM('EPA Data'!O:O)</f>
        <v>1.4849946670060254E-6</v>
      </c>
      <c r="X2708" s="19">
        <f>'EPA Data'!P2709/SUM('EPA Data'!P:P)</f>
        <v>6.0490728861672639E-6</v>
      </c>
    </row>
    <row r="2709" spans="1:24" x14ac:dyDescent="0.35">
      <c r="A2709" s="13" t="s">
        <v>4355</v>
      </c>
      <c r="B2709" s="13" t="s">
        <v>2587</v>
      </c>
      <c r="C2709" s="18" t="s">
        <v>4356</v>
      </c>
      <c r="D2709" s="14">
        <f>SUMIFS('Census Data'!G:G,'Census Data'!$A:$A,$A2709)/SUMIFS('Census Data'!$F:$F,'Census Data'!$A:$A,$A2709)</f>
        <v>0.53657487091222034</v>
      </c>
      <c r="E2709" s="16">
        <f>SUMIFS('Census Data'!H:H,'Census Data'!$A:$A,$A2709)/SUMIFS('Census Data'!$F:$F,'Census Data'!$A:$A,$A2709)</f>
        <v>0.46342512908777966</v>
      </c>
      <c r="F2709" s="14">
        <f>SUM(SUMIFS('Census Data'!I:I,'Census Data'!$A:$A,$A2709),SUMIFS('Census Data'!J:J,'Census Data'!$A:$A,$A2709))/SUMIFS('Census Data'!$F:$F,'Census Data'!$A:$A,$A2709)</f>
        <v>0.86144578313253017</v>
      </c>
      <c r="G2709" s="14">
        <f>SUM(SUMIFS('Census Data'!K:K,'Census Data'!$A:$A,$A2709),SUMIFS('Census Data'!L:L,'Census Data'!$A:$A,$A2709))/SUMIFS('Census Data'!$F:$F,'Census Data'!$A:$A,$A2709)</f>
        <v>9.0218014916810099E-2</v>
      </c>
      <c r="H2709" s="14">
        <f>SUM(SUMIFS('Census Data'!O:O,'Census Data'!$A:$A,$A2709),SUMIFS('Census Data'!P:P,'Census Data'!$A:$A,$A2709))/SUMIFS('Census Data'!$F:$F,'Census Data'!$A:$A,$A2709)</f>
        <v>7.1715433161216296E-3</v>
      </c>
      <c r="I2709" s="16">
        <f t="shared" si="84"/>
        <v>4.1164658634538109E-2</v>
      </c>
      <c r="J2709" s="14">
        <f>SUM(SUMIFS('Census Data'!W:W,'Census Data'!$A:$A,$A2709),SUMIFS('Census Data'!X:X,'Census Data'!$A:$A,$A2709))/SUMIFS('Census Data'!$F:$F,'Census Data'!$A:$A,$A2709)</f>
        <v>0.45080321285140562</v>
      </c>
      <c r="K2709" s="16">
        <f t="shared" si="85"/>
        <v>0.54919678714859432</v>
      </c>
      <c r="L2709" s="19">
        <f>'EPA Data'!D2710/SUM('EPA Data'!D:D)</f>
        <v>3.9494542785646241E-6</v>
      </c>
      <c r="M2709" s="19">
        <f>'EPA Data'!E2710/SUM('EPA Data'!E:E)</f>
        <v>1.3571282611794104E-5</v>
      </c>
      <c r="N2709" s="19">
        <f>'EPA Data'!F2710/SUM('EPA Data'!F:F)</f>
        <v>2.1303867033337202E-5</v>
      </c>
      <c r="O2709" s="19">
        <f>'EPA Data'!G2710/SUM('EPA Data'!G:G)</f>
        <v>4.9570141077942405E-6</v>
      </c>
      <c r="P2709" s="19">
        <f>'EPA Data'!H2710/SUM('EPA Data'!H:H)</f>
        <v>9.0641786788544694E-6</v>
      </c>
      <c r="Q2709" s="19">
        <f>'EPA Data'!I2710/SUM('EPA Data'!I:I)</f>
        <v>7.6562434842558601E-6</v>
      </c>
      <c r="R2709" s="19">
        <f>'EPA Data'!J2710/SUM('EPA Data'!J:J)</f>
        <v>4.0821999208309107E-6</v>
      </c>
      <c r="S2709" s="19">
        <f>'EPA Data'!K2710/SUM('EPA Data'!K:K)</f>
        <v>2.3732052322402269E-5</v>
      </c>
      <c r="T2709" s="19">
        <f>'EPA Data'!L2710/SUM('EPA Data'!L:L)</f>
        <v>1.6924285484639932E-5</v>
      </c>
      <c r="U2709" s="19">
        <f>'EPA Data'!M2710/SUM('EPA Data'!M:M)</f>
        <v>1.8280047029068384E-6</v>
      </c>
      <c r="V2709" s="19">
        <f>'EPA Data'!N2710/SUM('EPA Data'!N:N)</f>
        <v>3.8444415675835461E-6</v>
      </c>
      <c r="W2709" s="19">
        <f>'EPA Data'!O2710/SUM('EPA Data'!O:O)</f>
        <v>3.0097228108506859E-6</v>
      </c>
      <c r="X2709" s="19">
        <f>'EPA Data'!P2710/SUM('EPA Data'!P:P)</f>
        <v>3.2052947826035408E-5</v>
      </c>
    </row>
    <row r="2710" spans="1:24" x14ac:dyDescent="0.35">
      <c r="A2710" s="13" t="s">
        <v>4357</v>
      </c>
      <c r="B2710" s="13" t="s">
        <v>2587</v>
      </c>
      <c r="C2710" s="18" t="s">
        <v>4358</v>
      </c>
      <c r="D2710" s="14">
        <f>SUMIFS('Census Data'!G:G,'Census Data'!$A:$A,$A2710)/SUMIFS('Census Data'!$F:$F,'Census Data'!$A:$A,$A2710)</f>
        <v>0.49160366394187877</v>
      </c>
      <c r="E2710" s="16">
        <f>SUMIFS('Census Data'!H:H,'Census Data'!$A:$A,$A2710)/SUMIFS('Census Data'!$F:$F,'Census Data'!$A:$A,$A2710)</f>
        <v>0.50839633605812118</v>
      </c>
      <c r="F2710" s="14">
        <f>SUM(SUMIFS('Census Data'!I:I,'Census Data'!$A:$A,$A2710),SUMIFS('Census Data'!J:J,'Census Data'!$A:$A,$A2710))/SUMIFS('Census Data'!$F:$F,'Census Data'!$A:$A,$A2710)</f>
        <v>0.71942265387992077</v>
      </c>
      <c r="G2710" s="14">
        <f>SUM(SUMIFS('Census Data'!K:K,'Census Data'!$A:$A,$A2710),SUMIFS('Census Data'!L:L,'Census Data'!$A:$A,$A2710))/SUMIFS('Census Data'!$F:$F,'Census Data'!$A:$A,$A2710)</f>
        <v>0.18328474578359091</v>
      </c>
      <c r="H2710" s="14">
        <f>SUM(SUMIFS('Census Data'!O:O,'Census Data'!$A:$A,$A2710),SUMIFS('Census Data'!P:P,'Census Data'!$A:$A,$A2710))/SUMIFS('Census Data'!$F:$F,'Census Data'!$A:$A,$A2710)</f>
        <v>5.9736390629686116E-2</v>
      </c>
      <c r="I2710" s="16">
        <f t="shared" si="84"/>
        <v>3.7556209706802179E-2</v>
      </c>
      <c r="J2710" s="14">
        <f>SUM(SUMIFS('Census Data'!W:W,'Census Data'!$A:$A,$A2710),SUMIFS('Census Data'!X:X,'Census Data'!$A:$A,$A2710))/SUMIFS('Census Data'!$F:$F,'Census Data'!$A:$A,$A2710)</f>
        <v>0.2941235834158919</v>
      </c>
      <c r="K2710" s="16">
        <f t="shared" si="85"/>
        <v>0.70587641658410805</v>
      </c>
      <c r="L2710" s="19">
        <f>'EPA Data'!D2711/SUM('EPA Data'!D:D)</f>
        <v>4.2548398813503918E-3</v>
      </c>
      <c r="M2710" s="19">
        <f>'EPA Data'!E2711/SUM('EPA Data'!E:E)</f>
        <v>3.9711713619364477E-3</v>
      </c>
      <c r="N2710" s="19">
        <f>'EPA Data'!F2711/SUM('EPA Data'!F:F)</f>
        <v>5.8136600066409872E-3</v>
      </c>
      <c r="O2710" s="19">
        <f>'EPA Data'!G2711/SUM('EPA Data'!G:G)</f>
        <v>5.9759112870255027E-3</v>
      </c>
      <c r="P2710" s="19">
        <f>'EPA Data'!H2711/SUM('EPA Data'!H:H)</f>
        <v>4.3505574572121576E-3</v>
      </c>
      <c r="Q2710" s="19">
        <f>'EPA Data'!I2711/SUM('EPA Data'!I:I)</f>
        <v>5.2694024325924205E-3</v>
      </c>
      <c r="R2710" s="19">
        <f>'EPA Data'!J2711/SUM('EPA Data'!J:J)</f>
        <v>4.8854371765982641E-3</v>
      </c>
      <c r="S2710" s="19">
        <f>'EPA Data'!K2711/SUM('EPA Data'!K:K)</f>
        <v>7.7359781988028762E-3</v>
      </c>
      <c r="T2710" s="19">
        <f>'EPA Data'!L2711/SUM('EPA Data'!L:L)</f>
        <v>5.3723342657997931E-3</v>
      </c>
      <c r="U2710" s="19">
        <f>'EPA Data'!M2711/SUM('EPA Data'!M:M)</f>
        <v>2.0650360898566995E-3</v>
      </c>
      <c r="V2710" s="19">
        <f>'EPA Data'!N2711/SUM('EPA Data'!N:N)</f>
        <v>2.0537159958218944E-3</v>
      </c>
      <c r="W2710" s="19">
        <f>'EPA Data'!O2711/SUM('EPA Data'!O:O)</f>
        <v>1.3463032100201511E-3</v>
      </c>
      <c r="X2710" s="19">
        <f>'EPA Data'!P2711/SUM('EPA Data'!P:P)</f>
        <v>6.5260383238039147E-3</v>
      </c>
    </row>
    <row r="2711" spans="1:24" x14ac:dyDescent="0.35">
      <c r="A2711" s="13" t="s">
        <v>4359</v>
      </c>
      <c r="B2711" s="13" t="s">
        <v>2587</v>
      </c>
      <c r="C2711" s="18" t="s">
        <v>687</v>
      </c>
      <c r="D2711" s="14">
        <f>SUMIFS('Census Data'!G:G,'Census Data'!$A:$A,$A2711)/SUMIFS('Census Data'!$F:$F,'Census Data'!$A:$A,$A2711)</f>
        <v>0.49148411695285715</v>
      </c>
      <c r="E2711" s="16">
        <f>SUMIFS('Census Data'!H:H,'Census Data'!$A:$A,$A2711)/SUMIFS('Census Data'!$F:$F,'Census Data'!$A:$A,$A2711)</f>
        <v>0.5085158830471429</v>
      </c>
      <c r="F2711" s="14">
        <f>SUM(SUMIFS('Census Data'!I:I,'Census Data'!$A:$A,$A2711),SUMIFS('Census Data'!J:J,'Census Data'!$A:$A,$A2711))/SUMIFS('Census Data'!$F:$F,'Census Data'!$A:$A,$A2711)</f>
        <v>0.84961208913221087</v>
      </c>
      <c r="G2711" s="14">
        <f>SUM(SUMIFS('Census Data'!K:K,'Census Data'!$A:$A,$A2711),SUMIFS('Census Data'!L:L,'Census Data'!$A:$A,$A2711))/SUMIFS('Census Data'!$F:$F,'Census Data'!$A:$A,$A2711)</f>
        <v>8.6387855003037639E-2</v>
      </c>
      <c r="H2711" s="14">
        <f>SUM(SUMIFS('Census Data'!O:O,'Census Data'!$A:$A,$A2711),SUMIFS('Census Data'!P:P,'Census Data'!$A:$A,$A2711))/SUMIFS('Census Data'!$F:$F,'Census Data'!$A:$A,$A2711)</f>
        <v>2.2764886210484416E-2</v>
      </c>
      <c r="I2711" s="16">
        <f t="shared" si="84"/>
        <v>4.1235169654267101E-2</v>
      </c>
      <c r="J2711" s="14">
        <f>SUM(SUMIFS('Census Data'!W:W,'Census Data'!$A:$A,$A2711),SUMIFS('Census Data'!X:X,'Census Data'!$A:$A,$A2711))/SUMIFS('Census Data'!$F:$F,'Census Data'!$A:$A,$A2711)</f>
        <v>0.24303960112567474</v>
      </c>
      <c r="K2711" s="16">
        <f t="shared" si="85"/>
        <v>0.7569603988743252</v>
      </c>
      <c r="L2711" s="19">
        <f>'EPA Data'!D2712/SUM('EPA Data'!D:D)</f>
        <v>9.2334382251368498E-5</v>
      </c>
      <c r="M2711" s="19">
        <f>'EPA Data'!E2712/SUM('EPA Data'!E:E)</f>
        <v>1.4391034730944986E-4</v>
      </c>
      <c r="N2711" s="19">
        <f>'EPA Data'!F2712/SUM('EPA Data'!F:F)</f>
        <v>2.7016740994033632E-4</v>
      </c>
      <c r="O2711" s="19">
        <f>'EPA Data'!G2712/SUM('EPA Data'!G:G)</f>
        <v>1.0624965039399649E-4</v>
      </c>
      <c r="P2711" s="19">
        <f>'EPA Data'!H2712/SUM('EPA Data'!H:H)</f>
        <v>1.4928722892902559E-4</v>
      </c>
      <c r="Q2711" s="19">
        <f>'EPA Data'!I2712/SUM('EPA Data'!I:I)</f>
        <v>1.6087664878636511E-4</v>
      </c>
      <c r="R2711" s="19">
        <f>'EPA Data'!J2712/SUM('EPA Data'!J:J)</f>
        <v>8.294029806193836E-5</v>
      </c>
      <c r="S2711" s="19">
        <f>'EPA Data'!K2712/SUM('EPA Data'!K:K)</f>
        <v>4.0821256976124532E-4</v>
      </c>
      <c r="T2711" s="19">
        <f>'EPA Data'!L2712/SUM('EPA Data'!L:L)</f>
        <v>2.9148510707830051E-4</v>
      </c>
      <c r="U2711" s="19">
        <f>'EPA Data'!M2712/SUM('EPA Data'!M:M)</f>
        <v>3.8640375980694355E-5</v>
      </c>
      <c r="V2711" s="19">
        <f>'EPA Data'!N2712/SUM('EPA Data'!N:N)</f>
        <v>6.4029237828159584E-5</v>
      </c>
      <c r="W2711" s="19">
        <f>'EPA Data'!O2712/SUM('EPA Data'!O:O)</f>
        <v>6.1831953969835958E-5</v>
      </c>
      <c r="X2711" s="19">
        <f>'EPA Data'!P2712/SUM('EPA Data'!P:P)</f>
        <v>3.7581931579252733E-4</v>
      </c>
    </row>
    <row r="2712" spans="1:24" x14ac:dyDescent="0.35">
      <c r="A2712" s="13" t="s">
        <v>4360</v>
      </c>
      <c r="B2712" s="13" t="s">
        <v>2587</v>
      </c>
      <c r="C2712" s="18" t="s">
        <v>921</v>
      </c>
      <c r="D2712" s="14">
        <f>SUMIFS('Census Data'!G:G,'Census Data'!$A:$A,$A2712)/SUMIFS('Census Data'!$F:$F,'Census Data'!$A:$A,$A2712)</f>
        <v>0.50263157894736843</v>
      </c>
      <c r="E2712" s="16">
        <f>SUMIFS('Census Data'!H:H,'Census Data'!$A:$A,$A2712)/SUMIFS('Census Data'!$F:$F,'Census Data'!$A:$A,$A2712)</f>
        <v>0.49736842105263157</v>
      </c>
      <c r="F2712" s="14">
        <f>SUM(SUMIFS('Census Data'!I:I,'Census Data'!$A:$A,$A2712),SUMIFS('Census Data'!J:J,'Census Data'!$A:$A,$A2712))/SUMIFS('Census Data'!$F:$F,'Census Data'!$A:$A,$A2712)</f>
        <v>0.90526315789473688</v>
      </c>
      <c r="G2712" s="14">
        <f>SUM(SUMIFS('Census Data'!K:K,'Census Data'!$A:$A,$A2712),SUMIFS('Census Data'!L:L,'Census Data'!$A:$A,$A2712))/SUMIFS('Census Data'!$F:$F,'Census Data'!$A:$A,$A2712)</f>
        <v>2.1052631578947368E-2</v>
      </c>
      <c r="H2712" s="14">
        <f>SUM(SUMIFS('Census Data'!O:O,'Census Data'!$A:$A,$A2712),SUMIFS('Census Data'!P:P,'Census Data'!$A:$A,$A2712))/SUMIFS('Census Data'!$F:$F,'Census Data'!$A:$A,$A2712)</f>
        <v>1.1842105263157895E-2</v>
      </c>
      <c r="I2712" s="16">
        <f t="shared" si="84"/>
        <v>6.184210526315792E-2</v>
      </c>
      <c r="J2712" s="14">
        <f>SUM(SUMIFS('Census Data'!W:W,'Census Data'!$A:$A,$A2712),SUMIFS('Census Data'!X:X,'Census Data'!$A:$A,$A2712))/SUMIFS('Census Data'!$F:$F,'Census Data'!$A:$A,$A2712)</f>
        <v>0.49473684210526314</v>
      </c>
      <c r="K2712" s="16">
        <f t="shared" si="85"/>
        <v>0.50526315789473686</v>
      </c>
      <c r="L2712" s="19">
        <f>'EPA Data'!D2713/SUM('EPA Data'!D:D)</f>
        <v>2.763954011043371E-7</v>
      </c>
      <c r="M2712" s="19">
        <f>'EPA Data'!E2713/SUM('EPA Data'!E:E)</f>
        <v>5.004606693747213E-7</v>
      </c>
      <c r="N2712" s="19">
        <f>'EPA Data'!F2713/SUM('EPA Data'!F:F)</f>
        <v>8.868387775623262E-7</v>
      </c>
      <c r="O2712" s="19">
        <f>'EPA Data'!G2713/SUM('EPA Data'!G:G)</f>
        <v>1.8626424827728876E-7</v>
      </c>
      <c r="P2712" s="19">
        <f>'EPA Data'!H2713/SUM('EPA Data'!H:H)</f>
        <v>4.3194814350282977E-7</v>
      </c>
      <c r="Q2712" s="19">
        <f>'EPA Data'!I2713/SUM('EPA Data'!I:I)</f>
        <v>5.4735403464213532E-7</v>
      </c>
      <c r="R2712" s="19">
        <f>'EPA Data'!J2713/SUM('EPA Data'!J:J)</f>
        <v>2.3350517148103254E-7</v>
      </c>
      <c r="S2712" s="19">
        <f>'EPA Data'!K2713/SUM('EPA Data'!K:K)</f>
        <v>1.4247357761648505E-6</v>
      </c>
      <c r="T2712" s="19">
        <f>'EPA Data'!L2713/SUM('EPA Data'!L:L)</f>
        <v>1.1320623030822332E-6</v>
      </c>
      <c r="U2712" s="19">
        <f>'EPA Data'!M2713/SUM('EPA Data'!M:M)</f>
        <v>8.3592959144541788E-8</v>
      </c>
      <c r="V2712" s="19">
        <f>'EPA Data'!N2713/SUM('EPA Data'!N:N)</f>
        <v>1.8710936321397694E-7</v>
      </c>
      <c r="W2712" s="19">
        <f>'EPA Data'!O2713/SUM('EPA Data'!O:O)</f>
        <v>1.883864569860334E-7</v>
      </c>
      <c r="X2712" s="19">
        <f>'EPA Data'!P2713/SUM('EPA Data'!P:P)</f>
        <v>1.0439567116113999E-6</v>
      </c>
    </row>
    <row r="2713" spans="1:24" x14ac:dyDescent="0.35">
      <c r="A2713" s="13" t="s">
        <v>4361</v>
      </c>
      <c r="B2713" s="13" t="s">
        <v>2587</v>
      </c>
      <c r="C2713" s="18" t="s">
        <v>4362</v>
      </c>
      <c r="D2713" s="14">
        <f>SUMIFS('Census Data'!G:G,'Census Data'!$A:$A,$A2713)/SUMIFS('Census Data'!$F:$F,'Census Data'!$A:$A,$A2713)</f>
        <v>0.52125771278843713</v>
      </c>
      <c r="E2713" s="16">
        <f>SUMIFS('Census Data'!H:H,'Census Data'!$A:$A,$A2713)/SUMIFS('Census Data'!$F:$F,'Census Data'!$A:$A,$A2713)</f>
        <v>0.47874228721156287</v>
      </c>
      <c r="F2713" s="14">
        <f>SUM(SUMIFS('Census Data'!I:I,'Census Data'!$A:$A,$A2713),SUMIFS('Census Data'!J:J,'Census Data'!$A:$A,$A2713))/SUMIFS('Census Data'!$F:$F,'Census Data'!$A:$A,$A2713)</f>
        <v>0.918772715746767</v>
      </c>
      <c r="G2713" s="14">
        <f>SUM(SUMIFS('Census Data'!K:K,'Census Data'!$A:$A,$A2713),SUMIFS('Census Data'!L:L,'Census Data'!$A:$A,$A2713))/SUMIFS('Census Data'!$F:$F,'Census Data'!$A:$A,$A2713)</f>
        <v>4.4882089426084015E-2</v>
      </c>
      <c r="H2713" s="14">
        <f>SUM(SUMIFS('Census Data'!O:O,'Census Data'!$A:$A,$A2713),SUMIFS('Census Data'!P:P,'Census Data'!$A:$A,$A2713))/SUMIFS('Census Data'!$F:$F,'Census Data'!$A:$A,$A2713)</f>
        <v>6.5928492942270303E-3</v>
      </c>
      <c r="I2713" s="16">
        <f t="shared" si="84"/>
        <v>2.9752345532921942E-2</v>
      </c>
      <c r="J2713" s="14">
        <f>SUM(SUMIFS('Census Data'!W:W,'Census Data'!$A:$A,$A2713),SUMIFS('Census Data'!X:X,'Census Data'!$A:$A,$A2713))/SUMIFS('Census Data'!$F:$F,'Census Data'!$A:$A,$A2713)</f>
        <v>0.55565886231087824</v>
      </c>
      <c r="K2713" s="16">
        <f t="shared" si="85"/>
        <v>0.44434113768912176</v>
      </c>
      <c r="L2713" s="19">
        <f>'EPA Data'!D2714/SUM('EPA Data'!D:D)</f>
        <v>6.654433431256014E-6</v>
      </c>
      <c r="M2713" s="19">
        <f>'EPA Data'!E2714/SUM('EPA Data'!E:E)</f>
        <v>1.1651890915070261E-5</v>
      </c>
      <c r="N2713" s="19">
        <f>'EPA Data'!F2714/SUM('EPA Data'!F:F)</f>
        <v>2.1140072795443109E-5</v>
      </c>
      <c r="O2713" s="19">
        <f>'EPA Data'!G2714/SUM('EPA Data'!G:G)</f>
        <v>5.4589209179575791E-6</v>
      </c>
      <c r="P2713" s="19">
        <f>'EPA Data'!H2714/SUM('EPA Data'!H:H)</f>
        <v>1.0575162725077168E-5</v>
      </c>
      <c r="Q2713" s="19">
        <f>'EPA Data'!I2714/SUM('EPA Data'!I:I)</f>
        <v>1.0655738890187559E-5</v>
      </c>
      <c r="R2713" s="19">
        <f>'EPA Data'!J2714/SUM('EPA Data'!J:J)</f>
        <v>7.0022235404171967E-6</v>
      </c>
      <c r="S2713" s="19">
        <f>'EPA Data'!K2714/SUM('EPA Data'!K:K)</f>
        <v>4.5204981407246502E-5</v>
      </c>
      <c r="T2713" s="19">
        <f>'EPA Data'!L2714/SUM('EPA Data'!L:L)</f>
        <v>2.878130236012895E-5</v>
      </c>
      <c r="U2713" s="19">
        <f>'EPA Data'!M2714/SUM('EPA Data'!M:M)</f>
        <v>2.1527543143704465E-6</v>
      </c>
      <c r="V2713" s="19">
        <f>'EPA Data'!N2714/SUM('EPA Data'!N:N)</f>
        <v>4.5231931280475311E-6</v>
      </c>
      <c r="W2713" s="19">
        <f>'EPA Data'!O2714/SUM('EPA Data'!O:O)</f>
        <v>3.8637505271114941E-6</v>
      </c>
      <c r="X2713" s="19">
        <f>'EPA Data'!P2714/SUM('EPA Data'!P:P)</f>
        <v>3.5161826039605211E-5</v>
      </c>
    </row>
    <row r="2714" spans="1:24" x14ac:dyDescent="0.35">
      <c r="A2714" s="13" t="s">
        <v>4363</v>
      </c>
      <c r="B2714" s="13" t="s">
        <v>2587</v>
      </c>
      <c r="C2714" s="18" t="s">
        <v>4364</v>
      </c>
      <c r="D2714" s="14">
        <f>SUMIFS('Census Data'!G:G,'Census Data'!$A:$A,$A2714)/SUMIFS('Census Data'!$F:$F,'Census Data'!$A:$A,$A2714)</f>
        <v>0.49479528105482307</v>
      </c>
      <c r="E2714" s="16">
        <f>SUMIFS('Census Data'!H:H,'Census Data'!$A:$A,$A2714)/SUMIFS('Census Data'!$F:$F,'Census Data'!$A:$A,$A2714)</f>
        <v>0.50520471894517693</v>
      </c>
      <c r="F2714" s="14">
        <f>SUM(SUMIFS('Census Data'!I:I,'Census Data'!$A:$A,$A2714),SUMIFS('Census Data'!J:J,'Census Data'!$A:$A,$A2714))/SUMIFS('Census Data'!$F:$F,'Census Data'!$A:$A,$A2714)</f>
        <v>0.95558639833448988</v>
      </c>
      <c r="G2714" s="14">
        <f>SUM(SUMIFS('Census Data'!K:K,'Census Data'!$A:$A,$A2714),SUMIFS('Census Data'!L:L,'Census Data'!$A:$A,$A2714))/SUMIFS('Census Data'!$F:$F,'Census Data'!$A:$A,$A2714)</f>
        <v>1.0409437890353921E-2</v>
      </c>
      <c r="H2714" s="14">
        <f>SUM(SUMIFS('Census Data'!O:O,'Census Data'!$A:$A,$A2714),SUMIFS('Census Data'!P:P,'Census Data'!$A:$A,$A2714))/SUMIFS('Census Data'!$F:$F,'Census Data'!$A:$A,$A2714)</f>
        <v>5.5517002081887576E-3</v>
      </c>
      <c r="I2714" s="16">
        <f t="shared" si="84"/>
        <v>2.8452463566967512E-2</v>
      </c>
      <c r="J2714" s="14">
        <f>SUM(SUMIFS('Census Data'!W:W,'Census Data'!$A:$A,$A2714),SUMIFS('Census Data'!X:X,'Census Data'!$A:$A,$A2714))/SUMIFS('Census Data'!$F:$F,'Census Data'!$A:$A,$A2714)</f>
        <v>0.11311589174184594</v>
      </c>
      <c r="K2714" s="16">
        <f t="shared" si="85"/>
        <v>0.886884108258154</v>
      </c>
      <c r="L2714" s="19">
        <f>'EPA Data'!D2715/SUM('EPA Data'!D:D)</f>
        <v>1.8267175246560383E-6</v>
      </c>
      <c r="M2714" s="19">
        <f>'EPA Data'!E2715/SUM('EPA Data'!E:E)</f>
        <v>2.9448723728068117E-6</v>
      </c>
      <c r="N2714" s="19">
        <f>'EPA Data'!F2715/SUM('EPA Data'!F:F)</f>
        <v>5.0916601873461684E-6</v>
      </c>
      <c r="O2714" s="19">
        <f>'EPA Data'!G2715/SUM('EPA Data'!G:G)</f>
        <v>1.3644383183797237E-6</v>
      </c>
      <c r="P2714" s="19">
        <f>'EPA Data'!H2715/SUM('EPA Data'!H:H)</f>
        <v>2.8226384708348394E-6</v>
      </c>
      <c r="Q2714" s="19">
        <f>'EPA Data'!I2715/SUM('EPA Data'!I:I)</f>
        <v>2.9294259682466924E-6</v>
      </c>
      <c r="R2714" s="19">
        <f>'EPA Data'!J2715/SUM('EPA Data'!J:J)</f>
        <v>1.4976581047469966E-6</v>
      </c>
      <c r="S2714" s="19">
        <f>'EPA Data'!K2715/SUM('EPA Data'!K:K)</f>
        <v>7.8713071104011168E-6</v>
      </c>
      <c r="T2714" s="19">
        <f>'EPA Data'!L2715/SUM('EPA Data'!L:L)</f>
        <v>5.0165542808685371E-6</v>
      </c>
      <c r="U2714" s="19">
        <f>'EPA Data'!M2715/SUM('EPA Data'!M:M)</f>
        <v>6.1929814520950692E-7</v>
      </c>
      <c r="V2714" s="19">
        <f>'EPA Data'!N2715/SUM('EPA Data'!N:N)</f>
        <v>1.2277712143098511E-6</v>
      </c>
      <c r="W2714" s="19">
        <f>'EPA Data'!O2715/SUM('EPA Data'!O:O)</f>
        <v>1.2091175484538156E-6</v>
      </c>
      <c r="X2714" s="19">
        <f>'EPA Data'!P2715/SUM('EPA Data'!P:P)</f>
        <v>8.2614422703483021E-6</v>
      </c>
    </row>
    <row r="2715" spans="1:24" x14ac:dyDescent="0.35">
      <c r="A2715" s="13" t="s">
        <v>4365</v>
      </c>
      <c r="B2715" s="13" t="s">
        <v>2587</v>
      </c>
      <c r="C2715" s="18" t="s">
        <v>4366</v>
      </c>
      <c r="D2715" s="14">
        <f>SUMIFS('Census Data'!G:G,'Census Data'!$A:$A,$A2715)/SUMIFS('Census Data'!$F:$F,'Census Data'!$A:$A,$A2715)</f>
        <v>0.49156557088441472</v>
      </c>
      <c r="E2715" s="16">
        <f>SUMIFS('Census Data'!H:H,'Census Data'!$A:$A,$A2715)/SUMIFS('Census Data'!$F:$F,'Census Data'!$A:$A,$A2715)</f>
        <v>0.50843442911558534</v>
      </c>
      <c r="F2715" s="14">
        <f>SUM(SUMIFS('Census Data'!I:I,'Census Data'!$A:$A,$A2715),SUMIFS('Census Data'!J:J,'Census Data'!$A:$A,$A2715))/SUMIFS('Census Data'!$F:$F,'Census Data'!$A:$A,$A2715)</f>
        <v>0.84248263499887965</v>
      </c>
      <c r="G2715" s="14">
        <f>SUM(SUMIFS('Census Data'!K:K,'Census Data'!$A:$A,$A2715),SUMIFS('Census Data'!L:L,'Census Data'!$A:$A,$A2715))/SUMIFS('Census Data'!$F:$F,'Census Data'!$A:$A,$A2715)</f>
        <v>0.10201337985339778</v>
      </c>
      <c r="H2715" s="14">
        <f>SUM(SUMIFS('Census Data'!O:O,'Census Data'!$A:$A,$A2715),SUMIFS('Census Data'!P:P,'Census Data'!$A:$A,$A2715))/SUMIFS('Census Data'!$F:$F,'Census Data'!$A:$A,$A2715)</f>
        <v>1.2483595275439326E-2</v>
      </c>
      <c r="I2715" s="16">
        <f t="shared" si="84"/>
        <v>4.3020389872283293E-2</v>
      </c>
      <c r="J2715" s="14">
        <f>SUM(SUMIFS('Census Data'!W:W,'Census Data'!$A:$A,$A2715),SUMIFS('Census Data'!X:X,'Census Data'!$A:$A,$A2715))/SUMIFS('Census Data'!$F:$F,'Census Data'!$A:$A,$A2715)</f>
        <v>0.43830223104254024</v>
      </c>
      <c r="K2715" s="16">
        <f t="shared" si="85"/>
        <v>0.56169776895745982</v>
      </c>
      <c r="L2715" s="19">
        <f>'EPA Data'!D2716/SUM('EPA Data'!D:D)</f>
        <v>7.6883512875315651E-5</v>
      </c>
      <c r="M2715" s="19">
        <f>'EPA Data'!E2716/SUM('EPA Data'!E:E)</f>
        <v>1.6686650866047181E-4</v>
      </c>
      <c r="N2715" s="19">
        <f>'EPA Data'!F2716/SUM('EPA Data'!F:F)</f>
        <v>2.0645564975040222E-4</v>
      </c>
      <c r="O2715" s="19">
        <f>'EPA Data'!G2716/SUM('EPA Data'!G:G)</f>
        <v>4.3764499386976185E-5</v>
      </c>
      <c r="P2715" s="19">
        <f>'EPA Data'!H2716/SUM('EPA Data'!H:H)</f>
        <v>8.2235039423073178E-5</v>
      </c>
      <c r="Q2715" s="19">
        <f>'EPA Data'!I2716/SUM('EPA Data'!I:I)</f>
        <v>7.787045697555539E-5</v>
      </c>
      <c r="R2715" s="19">
        <f>'EPA Data'!J2716/SUM('EPA Data'!J:J)</f>
        <v>5.5745240909836251E-5</v>
      </c>
      <c r="S2715" s="19">
        <f>'EPA Data'!K2716/SUM('EPA Data'!K:K)</f>
        <v>1.6328941105179783E-4</v>
      </c>
      <c r="T2715" s="19">
        <f>'EPA Data'!L2716/SUM('EPA Data'!L:L)</f>
        <v>1.279586270165172E-4</v>
      </c>
      <c r="U2715" s="19">
        <f>'EPA Data'!M2716/SUM('EPA Data'!M:M)</f>
        <v>2.3290425395580095E-5</v>
      </c>
      <c r="V2715" s="19">
        <f>'EPA Data'!N2716/SUM('EPA Data'!N:N)</f>
        <v>3.8134637324385138E-5</v>
      </c>
      <c r="W2715" s="19">
        <f>'EPA Data'!O2716/SUM('EPA Data'!O:O)</f>
        <v>4.0520233463148192E-5</v>
      </c>
      <c r="X2715" s="19">
        <f>'EPA Data'!P2716/SUM('EPA Data'!P:P)</f>
        <v>1.4016445465413893E-4</v>
      </c>
    </row>
    <row r="2716" spans="1:24" x14ac:dyDescent="0.35">
      <c r="A2716" s="13" t="s">
        <v>4367</v>
      </c>
      <c r="B2716" s="13" t="s">
        <v>2587</v>
      </c>
      <c r="C2716" s="18" t="s">
        <v>4368</v>
      </c>
      <c r="D2716" s="14">
        <f>SUMIFS('Census Data'!G:G,'Census Data'!$A:$A,$A2716)/SUMIFS('Census Data'!$F:$F,'Census Data'!$A:$A,$A2716)</f>
        <v>0.50050413725865994</v>
      </c>
      <c r="E2716" s="16">
        <f>SUMIFS('Census Data'!H:H,'Census Data'!$A:$A,$A2716)/SUMIFS('Census Data'!$F:$F,'Census Data'!$A:$A,$A2716)</f>
        <v>0.49949586274134011</v>
      </c>
      <c r="F2716" s="14">
        <f>SUM(SUMIFS('Census Data'!I:I,'Census Data'!$A:$A,$A2716),SUMIFS('Census Data'!J:J,'Census Data'!$A:$A,$A2716))/SUMIFS('Census Data'!$F:$F,'Census Data'!$A:$A,$A2716)</f>
        <v>0.90458889898089279</v>
      </c>
      <c r="G2716" s="14">
        <f>SUM(SUMIFS('Census Data'!K:K,'Census Data'!$A:$A,$A2716),SUMIFS('Census Data'!L:L,'Census Data'!$A:$A,$A2716))/SUMIFS('Census Data'!$F:$F,'Census Data'!$A:$A,$A2716)</f>
        <v>4.4372411609322787E-2</v>
      </c>
      <c r="H2716" s="14">
        <f>SUM(SUMIFS('Census Data'!O:O,'Census Data'!$A:$A,$A2716),SUMIFS('Census Data'!P:P,'Census Data'!$A:$A,$A2716))/SUMIFS('Census Data'!$F:$F,'Census Data'!$A:$A,$A2716)</f>
        <v>1.5007457898289266E-2</v>
      </c>
      <c r="I2716" s="16">
        <f t="shared" si="84"/>
        <v>3.6031231511495121E-2</v>
      </c>
      <c r="J2716" s="14">
        <f>SUM(SUMIFS('Census Data'!W:W,'Census Data'!$A:$A,$A2716),SUMIFS('Census Data'!X:X,'Census Data'!$A:$A,$A2716))/SUMIFS('Census Data'!$F:$F,'Census Data'!$A:$A,$A2716)</f>
        <v>0.39289374786470788</v>
      </c>
      <c r="K2716" s="16">
        <f t="shared" si="85"/>
        <v>0.60710625213529212</v>
      </c>
      <c r="L2716" s="19">
        <f>'EPA Data'!D2717/SUM('EPA Data'!D:D)</f>
        <v>6.5988275557571951E-5</v>
      </c>
      <c r="M2716" s="19">
        <f>'EPA Data'!E2717/SUM('EPA Data'!E:E)</f>
        <v>1.0229137987082106E-4</v>
      </c>
      <c r="N2716" s="19">
        <f>'EPA Data'!F2717/SUM('EPA Data'!F:F)</f>
        <v>1.9688896214023555E-4</v>
      </c>
      <c r="O2716" s="19">
        <f>'EPA Data'!G2717/SUM('EPA Data'!G:G)</f>
        <v>6.0390360271643738E-5</v>
      </c>
      <c r="P2716" s="19">
        <f>'EPA Data'!H2717/SUM('EPA Data'!H:H)</f>
        <v>9.5769532170657473E-5</v>
      </c>
      <c r="Q2716" s="19">
        <f>'EPA Data'!I2717/SUM('EPA Data'!I:I)</f>
        <v>1.1927425593058143E-4</v>
      </c>
      <c r="R2716" s="19">
        <f>'EPA Data'!J2717/SUM('EPA Data'!J:J)</f>
        <v>6.1554766277300551E-5</v>
      </c>
      <c r="S2716" s="19">
        <f>'EPA Data'!K2717/SUM('EPA Data'!K:K)</f>
        <v>3.4352729351037512E-4</v>
      </c>
      <c r="T2716" s="19">
        <f>'EPA Data'!L2717/SUM('EPA Data'!L:L)</f>
        <v>2.2768829428346718E-4</v>
      </c>
      <c r="U2716" s="19">
        <f>'EPA Data'!M2717/SUM('EPA Data'!M:M)</f>
        <v>2.4336993823688457E-5</v>
      </c>
      <c r="V2716" s="19">
        <f>'EPA Data'!N2717/SUM('EPA Data'!N:N)</f>
        <v>4.1983527322988892E-5</v>
      </c>
      <c r="W2716" s="19">
        <f>'EPA Data'!O2717/SUM('EPA Data'!O:O)</f>
        <v>4.3895116925538349E-5</v>
      </c>
      <c r="X2716" s="19">
        <f>'EPA Data'!P2717/SUM('EPA Data'!P:P)</f>
        <v>2.3629139943704994E-4</v>
      </c>
    </row>
    <row r="2717" spans="1:24" x14ac:dyDescent="0.35">
      <c r="A2717" s="13" t="s">
        <v>4369</v>
      </c>
      <c r="B2717" s="13" t="s">
        <v>2587</v>
      </c>
      <c r="C2717" s="18" t="s">
        <v>4370</v>
      </c>
      <c r="D2717" s="14">
        <f>SUMIFS('Census Data'!G:G,'Census Data'!$A:$A,$A2717)/SUMIFS('Census Data'!$F:$F,'Census Data'!$A:$A,$A2717)</f>
        <v>0.50875820985290854</v>
      </c>
      <c r="E2717" s="16">
        <f>SUMIFS('Census Data'!H:H,'Census Data'!$A:$A,$A2717)/SUMIFS('Census Data'!$F:$F,'Census Data'!$A:$A,$A2717)</f>
        <v>0.49124179014709141</v>
      </c>
      <c r="F2717" s="14">
        <f>SUM(SUMIFS('Census Data'!I:I,'Census Data'!$A:$A,$A2717),SUMIFS('Census Data'!J:J,'Census Data'!$A:$A,$A2717))/SUMIFS('Census Data'!$F:$F,'Census Data'!$A:$A,$A2717)</f>
        <v>0.79018661962552061</v>
      </c>
      <c r="G2717" s="14">
        <f>SUM(SUMIFS('Census Data'!K:K,'Census Data'!$A:$A,$A2717),SUMIFS('Census Data'!L:L,'Census Data'!$A:$A,$A2717))/SUMIFS('Census Data'!$F:$F,'Census Data'!$A:$A,$A2717)</f>
        <v>9.2351060053417325E-2</v>
      </c>
      <c r="H2717" s="14">
        <f>SUM(SUMIFS('Census Data'!O:O,'Census Data'!$A:$A,$A2717),SUMIFS('Census Data'!P:P,'Census Data'!$A:$A,$A2717))/SUMIFS('Census Data'!$F:$F,'Census Data'!$A:$A,$A2717)</f>
        <v>7.6790123839537192E-2</v>
      </c>
      <c r="I2717" s="16">
        <f t="shared" si="84"/>
        <v>4.0672196481524869E-2</v>
      </c>
      <c r="J2717" s="14">
        <f>SUM(SUMIFS('Census Data'!W:W,'Census Data'!$A:$A,$A2717),SUMIFS('Census Data'!X:X,'Census Data'!$A:$A,$A2717))/SUMIFS('Census Data'!$F:$F,'Census Data'!$A:$A,$A2717)</f>
        <v>0.32639600439615629</v>
      </c>
      <c r="K2717" s="16">
        <f t="shared" si="85"/>
        <v>0.67360399560384376</v>
      </c>
      <c r="L2717" s="19">
        <f>'EPA Data'!D2718/SUM('EPA Data'!D:D)</f>
        <v>1.9495019515449429E-3</v>
      </c>
      <c r="M2717" s="19">
        <f>'EPA Data'!E2718/SUM('EPA Data'!E:E)</f>
        <v>1.2595339752680412E-3</v>
      </c>
      <c r="N2717" s="19">
        <f>'EPA Data'!F2718/SUM('EPA Data'!F:F)</f>
        <v>1.7728663247181609E-3</v>
      </c>
      <c r="O2717" s="19">
        <f>'EPA Data'!G2718/SUM('EPA Data'!G:G)</f>
        <v>1.4264714764546805E-3</v>
      </c>
      <c r="P2717" s="19">
        <f>'EPA Data'!H2718/SUM('EPA Data'!H:H)</f>
        <v>1.0160000765715754E-3</v>
      </c>
      <c r="Q2717" s="19">
        <f>'EPA Data'!I2718/SUM('EPA Data'!I:I)</f>
        <v>1.3948722452758655E-3</v>
      </c>
      <c r="R2717" s="19">
        <f>'EPA Data'!J2718/SUM('EPA Data'!J:J)</f>
        <v>1.2940621970842436E-3</v>
      </c>
      <c r="S2717" s="19">
        <f>'EPA Data'!K2718/SUM('EPA Data'!K:K)</f>
        <v>2.3348318463428694E-3</v>
      </c>
      <c r="T2717" s="19">
        <f>'EPA Data'!L2718/SUM('EPA Data'!L:L)</f>
        <v>2.2957386264734403E-3</v>
      </c>
      <c r="U2717" s="19">
        <f>'EPA Data'!M2718/SUM('EPA Data'!M:M)</f>
        <v>5.2127106152559128E-4</v>
      </c>
      <c r="V2717" s="19">
        <f>'EPA Data'!N2718/SUM('EPA Data'!N:N)</f>
        <v>4.9875623147309681E-4</v>
      </c>
      <c r="W2717" s="19">
        <f>'EPA Data'!O2718/SUM('EPA Data'!O:O)</f>
        <v>4.1110315814831536E-4</v>
      </c>
      <c r="X2717" s="19">
        <f>'EPA Data'!P2718/SUM('EPA Data'!P:P)</f>
        <v>1.6911681627505648E-3</v>
      </c>
    </row>
    <row r="2718" spans="1:24" x14ac:dyDescent="0.35">
      <c r="A2718" s="13" t="s">
        <v>4371</v>
      </c>
      <c r="B2718" s="13" t="s">
        <v>2587</v>
      </c>
      <c r="C2718" s="18" t="s">
        <v>422</v>
      </c>
      <c r="D2718" s="14">
        <f>SUMIFS('Census Data'!G:G,'Census Data'!$A:$A,$A2718)/SUMIFS('Census Data'!$F:$F,'Census Data'!$A:$A,$A2718)</f>
        <v>0.48750183796500512</v>
      </c>
      <c r="E2718" s="16">
        <f>SUMIFS('Census Data'!H:H,'Census Data'!$A:$A,$A2718)/SUMIFS('Census Data'!$F:$F,'Census Data'!$A:$A,$A2718)</f>
        <v>0.51249816203499488</v>
      </c>
      <c r="F2718" s="14">
        <f>SUM(SUMIFS('Census Data'!I:I,'Census Data'!$A:$A,$A2718),SUMIFS('Census Data'!J:J,'Census Data'!$A:$A,$A2718))/SUMIFS('Census Data'!$F:$F,'Census Data'!$A:$A,$A2718)</f>
        <v>0.87479782384943394</v>
      </c>
      <c r="G2718" s="14">
        <f>SUM(SUMIFS('Census Data'!K:K,'Census Data'!$A:$A,$A2718),SUMIFS('Census Data'!L:L,'Census Data'!$A:$A,$A2718))/SUMIFS('Census Data'!$F:$F,'Census Data'!$A:$A,$A2718)</f>
        <v>9.0354359652992211E-2</v>
      </c>
      <c r="H2718" s="14">
        <f>SUM(SUMIFS('Census Data'!O:O,'Census Data'!$A:$A,$A2718),SUMIFS('Census Data'!P:P,'Census Data'!$A:$A,$A2718))/SUMIFS('Census Data'!$F:$F,'Census Data'!$A:$A,$A2718)</f>
        <v>5.7344508160564623E-3</v>
      </c>
      <c r="I2718" s="16">
        <f t="shared" si="84"/>
        <v>2.9113365681517345E-2</v>
      </c>
      <c r="J2718" s="14">
        <f>SUM(SUMIFS('Census Data'!W:W,'Census Data'!$A:$A,$A2718),SUMIFS('Census Data'!X:X,'Census Data'!$A:$A,$A2718))/SUMIFS('Census Data'!$F:$F,'Census Data'!$A:$A,$A2718)</f>
        <v>9.6971033671518894E-2</v>
      </c>
      <c r="K2718" s="16">
        <f t="shared" si="85"/>
        <v>0.90302896632848106</v>
      </c>
      <c r="L2718" s="19">
        <f>'EPA Data'!D2719/SUM('EPA Data'!D:D)</f>
        <v>6.6321479915345017E-5</v>
      </c>
      <c r="M2718" s="19">
        <f>'EPA Data'!E2719/SUM('EPA Data'!E:E)</f>
        <v>7.3165118109596181E-5</v>
      </c>
      <c r="N2718" s="19">
        <f>'EPA Data'!F2719/SUM('EPA Data'!F:F)</f>
        <v>1.1455310038571057E-4</v>
      </c>
      <c r="O2718" s="19">
        <f>'EPA Data'!G2719/SUM('EPA Data'!G:G)</f>
        <v>3.6831733499620763E-5</v>
      </c>
      <c r="P2718" s="19">
        <f>'EPA Data'!H2719/SUM('EPA Data'!H:H)</f>
        <v>6.0249144311528017E-5</v>
      </c>
      <c r="Q2718" s="19">
        <f>'EPA Data'!I2719/SUM('EPA Data'!I:I)</f>
        <v>8.8710927890987308E-5</v>
      </c>
      <c r="R2718" s="19">
        <f>'EPA Data'!J2719/SUM('EPA Data'!J:J)</f>
        <v>4.9710095518972021E-5</v>
      </c>
      <c r="S2718" s="19">
        <f>'EPA Data'!K2719/SUM('EPA Data'!K:K)</f>
        <v>1.0014014824568598E-4</v>
      </c>
      <c r="T2718" s="19">
        <f>'EPA Data'!L2719/SUM('EPA Data'!L:L)</f>
        <v>1.1753754658352551E-4</v>
      </c>
      <c r="U2718" s="19">
        <f>'EPA Data'!M2719/SUM('EPA Data'!M:M)</f>
        <v>1.5824515639242479E-5</v>
      </c>
      <c r="V2718" s="19">
        <f>'EPA Data'!N2719/SUM('EPA Data'!N:N)</f>
        <v>2.7706166578601985E-5</v>
      </c>
      <c r="W2718" s="19">
        <f>'EPA Data'!O2719/SUM('EPA Data'!O:O)</f>
        <v>2.5982379296780964E-5</v>
      </c>
      <c r="X2718" s="19">
        <f>'EPA Data'!P2719/SUM('EPA Data'!P:P)</f>
        <v>7.2395339507522736E-5</v>
      </c>
    </row>
    <row r="2719" spans="1:24" x14ac:dyDescent="0.35">
      <c r="A2719" s="13" t="s">
        <v>4372</v>
      </c>
      <c r="B2719" s="13" t="s">
        <v>2587</v>
      </c>
      <c r="C2719" s="18" t="s">
        <v>4373</v>
      </c>
      <c r="D2719" s="14">
        <f>SUMIFS('Census Data'!G:G,'Census Data'!$A:$A,$A2719)/SUMIFS('Census Data'!$F:$F,'Census Data'!$A:$A,$A2719)</f>
        <v>0.5374280230326296</v>
      </c>
      <c r="E2719" s="16">
        <f>SUMIFS('Census Data'!H:H,'Census Data'!$A:$A,$A2719)/SUMIFS('Census Data'!$F:$F,'Census Data'!$A:$A,$A2719)</f>
        <v>0.46257197696737046</v>
      </c>
      <c r="F2719" s="14">
        <f>SUM(SUMIFS('Census Data'!I:I,'Census Data'!$A:$A,$A2719),SUMIFS('Census Data'!J:J,'Census Data'!$A:$A,$A2719))/SUMIFS('Census Data'!$F:$F,'Census Data'!$A:$A,$A2719)</f>
        <v>0.85432872007273464</v>
      </c>
      <c r="G2719" s="14">
        <f>SUM(SUMIFS('Census Data'!K:K,'Census Data'!$A:$A,$A2719),SUMIFS('Census Data'!L:L,'Census Data'!$A:$A,$A2719))/SUMIFS('Census Data'!$F:$F,'Census Data'!$A:$A,$A2719)</f>
        <v>0.11455702596221841</v>
      </c>
      <c r="H2719" s="14">
        <f>SUM(SUMIFS('Census Data'!O:O,'Census Data'!$A:$A,$A2719),SUMIFS('Census Data'!P:P,'Census Data'!$A:$A,$A2719))/SUMIFS('Census Data'!$F:$F,'Census Data'!$A:$A,$A2719)</f>
        <v>6.3642792201232447E-3</v>
      </c>
      <c r="I2719" s="16">
        <f t="shared" si="84"/>
        <v>2.4749974744923686E-2</v>
      </c>
      <c r="J2719" s="14">
        <f>SUM(SUMIFS('Census Data'!W:W,'Census Data'!$A:$A,$A2719),SUMIFS('Census Data'!X:X,'Census Data'!$A:$A,$A2719))/SUMIFS('Census Data'!$F:$F,'Census Data'!$A:$A,$A2719)</f>
        <v>7.5159106980503085E-2</v>
      </c>
      <c r="K2719" s="16">
        <f t="shared" si="85"/>
        <v>0.9248408930194969</v>
      </c>
      <c r="L2719" s="19">
        <f>'EPA Data'!D2720/SUM('EPA Data'!D:D)</f>
        <v>7.2994965453362316E-5</v>
      </c>
      <c r="M2719" s="19">
        <f>'EPA Data'!E2720/SUM('EPA Data'!E:E)</f>
        <v>7.3765251810468631E-5</v>
      </c>
      <c r="N2719" s="19">
        <f>'EPA Data'!F2720/SUM('EPA Data'!F:F)</f>
        <v>1.1487590889289286E-4</v>
      </c>
      <c r="O2719" s="19">
        <f>'EPA Data'!G2720/SUM('EPA Data'!G:G)</f>
        <v>3.7288856624087819E-5</v>
      </c>
      <c r="P2719" s="19">
        <f>'EPA Data'!H2720/SUM('EPA Data'!H:H)</f>
        <v>6.0145439570485223E-5</v>
      </c>
      <c r="Q2719" s="19">
        <f>'EPA Data'!I2720/SUM('EPA Data'!I:I)</f>
        <v>8.1613712324529744E-5</v>
      </c>
      <c r="R2719" s="19">
        <f>'EPA Data'!J2720/SUM('EPA Data'!J:J)</f>
        <v>6.5604521341150471E-5</v>
      </c>
      <c r="S2719" s="19">
        <f>'EPA Data'!K2720/SUM('EPA Data'!K:K)</f>
        <v>1.163026453285058E-4</v>
      </c>
      <c r="T2719" s="19">
        <f>'EPA Data'!L2720/SUM('EPA Data'!L:L)</f>
        <v>1.8361076334154621E-4</v>
      </c>
      <c r="U2719" s="19">
        <f>'EPA Data'!M2720/SUM('EPA Data'!M:M)</f>
        <v>1.9099433343394244E-5</v>
      </c>
      <c r="V2719" s="19">
        <f>'EPA Data'!N2720/SUM('EPA Data'!N:N)</f>
        <v>2.6100216055086152E-5</v>
      </c>
      <c r="W2719" s="19">
        <f>'EPA Data'!O2720/SUM('EPA Data'!O:O)</f>
        <v>3.3053408875206035E-5</v>
      </c>
      <c r="X2719" s="19">
        <f>'EPA Data'!P2720/SUM('EPA Data'!P:P)</f>
        <v>6.7772397746420043E-5</v>
      </c>
    </row>
    <row r="2720" spans="1:24" x14ac:dyDescent="0.35">
      <c r="A2720" s="13" t="s">
        <v>4374</v>
      </c>
      <c r="B2720" s="13" t="s">
        <v>2587</v>
      </c>
      <c r="C2720" s="18" t="s">
        <v>4375</v>
      </c>
      <c r="D2720" s="14">
        <f>SUMIFS('Census Data'!G:G,'Census Data'!$A:$A,$A2720)/SUMIFS('Census Data'!$F:$F,'Census Data'!$A:$A,$A2720)</f>
        <v>0.49542720203452828</v>
      </c>
      <c r="E2720" s="16">
        <f>SUMIFS('Census Data'!H:H,'Census Data'!$A:$A,$A2720)/SUMIFS('Census Data'!$F:$F,'Census Data'!$A:$A,$A2720)</f>
        <v>0.50457279796547172</v>
      </c>
      <c r="F2720" s="14">
        <f>SUM(SUMIFS('Census Data'!I:I,'Census Data'!$A:$A,$A2720),SUMIFS('Census Data'!J:J,'Census Data'!$A:$A,$A2720))/SUMIFS('Census Data'!$F:$F,'Census Data'!$A:$A,$A2720)</f>
        <v>0.87981121924976768</v>
      </c>
      <c r="G2720" s="14">
        <f>SUM(SUMIFS('Census Data'!K:K,'Census Data'!$A:$A,$A2720),SUMIFS('Census Data'!L:L,'Census Data'!$A:$A,$A2720))/SUMIFS('Census Data'!$F:$F,'Census Data'!$A:$A,$A2720)</f>
        <v>7.8397808969530983E-2</v>
      </c>
      <c r="H2720" s="14">
        <f>SUM(SUMIFS('Census Data'!O:O,'Census Data'!$A:$A,$A2720),SUMIFS('Census Data'!P:P,'Census Data'!$A:$A,$A2720))/SUMIFS('Census Data'!$F:$F,'Census Data'!$A:$A,$A2720)</f>
        <v>7.1648652614075417E-3</v>
      </c>
      <c r="I2720" s="16">
        <f t="shared" si="84"/>
        <v>3.4626106519293764E-2</v>
      </c>
      <c r="J2720" s="14">
        <f>SUM(SUMIFS('Census Data'!W:W,'Census Data'!$A:$A,$A2720),SUMIFS('Census Data'!X:X,'Census Data'!$A:$A,$A2720))/SUMIFS('Census Data'!$F:$F,'Census Data'!$A:$A,$A2720)</f>
        <v>9.7006895877145796E-2</v>
      </c>
      <c r="K2720" s="16">
        <f t="shared" si="85"/>
        <v>0.90299310412285416</v>
      </c>
      <c r="L2720" s="19">
        <f>'EPA Data'!D2721/SUM('EPA Data'!D:D)</f>
        <v>1.5166517544474911E-4</v>
      </c>
      <c r="M2720" s="19">
        <f>'EPA Data'!E2721/SUM('EPA Data'!E:E)</f>
        <v>2.8501343827560421E-4</v>
      </c>
      <c r="N2720" s="19">
        <f>'EPA Data'!F2721/SUM('EPA Data'!F:F)</f>
        <v>3.2783269389337474E-4</v>
      </c>
      <c r="O2720" s="19">
        <f>'EPA Data'!G2721/SUM('EPA Data'!G:G)</f>
        <v>8.058651137145533E-5</v>
      </c>
      <c r="P2720" s="19">
        <f>'EPA Data'!H2721/SUM('EPA Data'!H:H)</f>
        <v>1.3039340423738277E-4</v>
      </c>
      <c r="Q2720" s="19">
        <f>'EPA Data'!I2721/SUM('EPA Data'!I:I)</f>
        <v>1.3486677168195164E-4</v>
      </c>
      <c r="R2720" s="19">
        <f>'EPA Data'!J2721/SUM('EPA Data'!J:J)</f>
        <v>1.0484334405937218E-4</v>
      </c>
      <c r="S2720" s="19">
        <f>'EPA Data'!K2721/SUM('EPA Data'!K:K)</f>
        <v>2.8105264437969913E-4</v>
      </c>
      <c r="T2720" s="19">
        <f>'EPA Data'!L2721/SUM('EPA Data'!L:L)</f>
        <v>2.1813634602146345E-4</v>
      </c>
      <c r="U2720" s="19">
        <f>'EPA Data'!M2721/SUM('EPA Data'!M:M)</f>
        <v>4.1965059545343424E-5</v>
      </c>
      <c r="V2720" s="19">
        <f>'EPA Data'!N2721/SUM('EPA Data'!N:N)</f>
        <v>6.1318840940780754E-5</v>
      </c>
      <c r="W2720" s="19">
        <f>'EPA Data'!O2721/SUM('EPA Data'!O:O)</f>
        <v>6.4238151270192624E-5</v>
      </c>
      <c r="X2720" s="19">
        <f>'EPA Data'!P2721/SUM('EPA Data'!P:P)</f>
        <v>2.052037486548243E-4</v>
      </c>
    </row>
    <row r="2721" spans="1:24" x14ac:dyDescent="0.35">
      <c r="A2721" s="13" t="s">
        <v>4376</v>
      </c>
      <c r="B2721" s="13" t="s">
        <v>2587</v>
      </c>
      <c r="C2721" s="18" t="s">
        <v>4377</v>
      </c>
      <c r="D2721" s="14">
        <f>SUMIFS('Census Data'!G:G,'Census Data'!$A:$A,$A2721)/SUMIFS('Census Data'!$F:$F,'Census Data'!$A:$A,$A2721)</f>
        <v>0.50332728372655777</v>
      </c>
      <c r="E2721" s="16">
        <f>SUMIFS('Census Data'!H:H,'Census Data'!$A:$A,$A2721)/SUMIFS('Census Data'!$F:$F,'Census Data'!$A:$A,$A2721)</f>
        <v>0.49667271627344223</v>
      </c>
      <c r="F2721" s="14">
        <f>SUM(SUMIFS('Census Data'!I:I,'Census Data'!$A:$A,$A2721),SUMIFS('Census Data'!J:J,'Census Data'!$A:$A,$A2721))/SUMIFS('Census Data'!$F:$F,'Census Data'!$A:$A,$A2721)</f>
        <v>0.90471869328493648</v>
      </c>
      <c r="G2721" s="14">
        <f>SUM(SUMIFS('Census Data'!K:K,'Census Data'!$A:$A,$A2721),SUMIFS('Census Data'!L:L,'Census Data'!$A:$A,$A2721))/SUMIFS('Census Data'!$F:$F,'Census Data'!$A:$A,$A2721)</f>
        <v>3.9019963702359349E-2</v>
      </c>
      <c r="H2721" s="14">
        <f>SUM(SUMIFS('Census Data'!O:O,'Census Data'!$A:$A,$A2721),SUMIFS('Census Data'!P:P,'Census Data'!$A:$A,$A2721))/SUMIFS('Census Data'!$F:$F,'Census Data'!$A:$A,$A2721)</f>
        <v>6.6545674531155478E-3</v>
      </c>
      <c r="I2721" s="16">
        <f t="shared" si="84"/>
        <v>4.960677555958859E-2</v>
      </c>
      <c r="J2721" s="14">
        <f>SUM(SUMIFS('Census Data'!W:W,'Census Data'!$A:$A,$A2721),SUMIFS('Census Data'!X:X,'Census Data'!$A:$A,$A2721))/SUMIFS('Census Data'!$F:$F,'Census Data'!$A:$A,$A2721)</f>
        <v>0.54476709013914093</v>
      </c>
      <c r="K2721" s="16">
        <f t="shared" si="85"/>
        <v>0.45523290986085907</v>
      </c>
      <c r="L2721" s="19">
        <f>'EPA Data'!D2722/SUM('EPA Data'!D:D)</f>
        <v>1.4766122656357856E-6</v>
      </c>
      <c r="M2721" s="19">
        <f>'EPA Data'!E2722/SUM('EPA Data'!E:E)</f>
        <v>1.8074963525446705E-6</v>
      </c>
      <c r="N2721" s="19">
        <f>'EPA Data'!F2722/SUM('EPA Data'!F:F)</f>
        <v>4.1433637177095099E-6</v>
      </c>
      <c r="O2721" s="19">
        <f>'EPA Data'!G2722/SUM('EPA Data'!G:G)</f>
        <v>1.0098296028449404E-6</v>
      </c>
      <c r="P2721" s="19">
        <f>'EPA Data'!H2722/SUM('EPA Data'!H:H)</f>
        <v>1.7261177921563528E-6</v>
      </c>
      <c r="Q2721" s="19">
        <f>'EPA Data'!I2722/SUM('EPA Data'!I:I)</f>
        <v>2.4675371571626499E-6</v>
      </c>
      <c r="R2721" s="19">
        <f>'EPA Data'!J2722/SUM('EPA Data'!J:J)</f>
        <v>1.8173481383932364E-6</v>
      </c>
      <c r="S2721" s="19">
        <f>'EPA Data'!K2722/SUM('EPA Data'!K:K)</f>
        <v>8.5669804483337239E-6</v>
      </c>
      <c r="T2721" s="19">
        <f>'EPA Data'!L2722/SUM('EPA Data'!L:L)</f>
        <v>6.1120470259734618E-6</v>
      </c>
      <c r="U2721" s="19">
        <f>'EPA Data'!M2722/SUM('EPA Data'!M:M)</f>
        <v>4.2694809713874429E-7</v>
      </c>
      <c r="V2721" s="19">
        <f>'EPA Data'!N2722/SUM('EPA Data'!N:N)</f>
        <v>7.3588969975924955E-7</v>
      </c>
      <c r="W2721" s="19">
        <f>'EPA Data'!O2722/SUM('EPA Data'!O:O)</f>
        <v>8.6874592897586623E-7</v>
      </c>
      <c r="X2721" s="19">
        <f>'EPA Data'!P2722/SUM('EPA Data'!P:P)</f>
        <v>4.420945802050131E-6</v>
      </c>
    </row>
    <row r="2722" spans="1:24" x14ac:dyDescent="0.35">
      <c r="A2722" s="13" t="s">
        <v>4378</v>
      </c>
      <c r="B2722" s="13" t="s">
        <v>2587</v>
      </c>
      <c r="C2722" s="18" t="s">
        <v>4379</v>
      </c>
      <c r="D2722" s="14">
        <f>SUMIFS('Census Data'!G:G,'Census Data'!$A:$A,$A2722)/SUMIFS('Census Data'!$F:$F,'Census Data'!$A:$A,$A2722)</f>
        <v>0.49599186164801629</v>
      </c>
      <c r="E2722" s="16">
        <f>SUMIFS('Census Data'!H:H,'Census Data'!$A:$A,$A2722)/SUMIFS('Census Data'!$F:$F,'Census Data'!$A:$A,$A2722)</f>
        <v>0.50400813835198377</v>
      </c>
      <c r="F2722" s="14">
        <f>SUM(SUMIFS('Census Data'!I:I,'Census Data'!$A:$A,$A2722),SUMIFS('Census Data'!J:J,'Census Data'!$A:$A,$A2722))/SUMIFS('Census Data'!$F:$F,'Census Data'!$A:$A,$A2722)</f>
        <v>0.94925737538148525</v>
      </c>
      <c r="G2722" s="14">
        <f>SUM(SUMIFS('Census Data'!K:K,'Census Data'!$A:$A,$A2722),SUMIFS('Census Data'!L:L,'Census Data'!$A:$A,$A2722))/SUMIFS('Census Data'!$F:$F,'Census Data'!$A:$A,$A2722)</f>
        <v>1.3875890132248219E-2</v>
      </c>
      <c r="H2722" s="14">
        <f>SUM(SUMIFS('Census Data'!O:O,'Census Data'!$A:$A,$A2722),SUMIFS('Census Data'!P:P,'Census Data'!$A:$A,$A2722))/SUMIFS('Census Data'!$F:$F,'Census Data'!$A:$A,$A2722)</f>
        <v>1.2858596134282807E-2</v>
      </c>
      <c r="I2722" s="16">
        <f t="shared" si="84"/>
        <v>2.4008138351983677E-2</v>
      </c>
      <c r="J2722" s="14">
        <f>SUM(SUMIFS('Census Data'!W:W,'Census Data'!$A:$A,$A2722),SUMIFS('Census Data'!X:X,'Census Data'!$A:$A,$A2722))/SUMIFS('Census Data'!$F:$F,'Census Data'!$A:$A,$A2722)</f>
        <v>0.70465920651068159</v>
      </c>
      <c r="K2722" s="16">
        <f t="shared" si="85"/>
        <v>0.29534079348931841</v>
      </c>
      <c r="L2722" s="19">
        <f>'EPA Data'!D2723/SUM('EPA Data'!D:D)</f>
        <v>2.4413000757288534E-5</v>
      </c>
      <c r="M2722" s="19">
        <f>'EPA Data'!E2723/SUM('EPA Data'!E:E)</f>
        <v>2.3794521132668451E-5</v>
      </c>
      <c r="N2722" s="19">
        <f>'EPA Data'!F2723/SUM('EPA Data'!F:F)</f>
        <v>4.7989457037241316E-5</v>
      </c>
      <c r="O2722" s="19">
        <f>'EPA Data'!G2723/SUM('EPA Data'!G:G)</f>
        <v>1.7726347660763929E-5</v>
      </c>
      <c r="P2722" s="19">
        <f>'EPA Data'!H2723/SUM('EPA Data'!H:H)</f>
        <v>2.0861117685095331E-5</v>
      </c>
      <c r="Q2722" s="19">
        <f>'EPA Data'!I2723/SUM('EPA Data'!I:I)</f>
        <v>3.1806516451068014E-5</v>
      </c>
      <c r="R2722" s="19">
        <f>'EPA Data'!J2723/SUM('EPA Data'!J:J)</f>
        <v>1.9437779108832171E-5</v>
      </c>
      <c r="S2722" s="19">
        <f>'EPA Data'!K2723/SUM('EPA Data'!K:K)</f>
        <v>7.5198052516817969E-5</v>
      </c>
      <c r="T2722" s="19">
        <f>'EPA Data'!L2723/SUM('EPA Data'!L:L)</f>
        <v>6.0720994270933721E-5</v>
      </c>
      <c r="U2722" s="19">
        <f>'EPA Data'!M2723/SUM('EPA Data'!M:M)</f>
        <v>6.5132033124342085E-6</v>
      </c>
      <c r="V2722" s="19">
        <f>'EPA Data'!N2723/SUM('EPA Data'!N:N)</f>
        <v>8.5586070682963145E-6</v>
      </c>
      <c r="W2722" s="19">
        <f>'EPA Data'!O2723/SUM('EPA Data'!O:O)</f>
        <v>1.0701456843440047E-5</v>
      </c>
      <c r="X2722" s="19">
        <f>'EPA Data'!P2723/SUM('EPA Data'!P:P)</f>
        <v>5.1216848358390982E-5</v>
      </c>
    </row>
    <row r="2723" spans="1:24" x14ac:dyDescent="0.35">
      <c r="A2723" s="13" t="s">
        <v>4380</v>
      </c>
      <c r="B2723" s="13" t="s">
        <v>2587</v>
      </c>
      <c r="C2723" s="18" t="s">
        <v>4381</v>
      </c>
      <c r="D2723" s="14">
        <f>SUMIFS('Census Data'!G:G,'Census Data'!$A:$A,$A2723)/SUMIFS('Census Data'!$F:$F,'Census Data'!$A:$A,$A2723)</f>
        <v>0.51642324261847217</v>
      </c>
      <c r="E2723" s="16">
        <f>SUMIFS('Census Data'!H:H,'Census Data'!$A:$A,$A2723)/SUMIFS('Census Data'!$F:$F,'Census Data'!$A:$A,$A2723)</f>
        <v>0.48357675738152778</v>
      </c>
      <c r="F2723" s="14">
        <f>SUM(SUMIFS('Census Data'!I:I,'Census Data'!$A:$A,$A2723),SUMIFS('Census Data'!J:J,'Census Data'!$A:$A,$A2723))/SUMIFS('Census Data'!$F:$F,'Census Data'!$A:$A,$A2723)</f>
        <v>0.94164127351056004</v>
      </c>
      <c r="G2723" s="14">
        <f>SUM(SUMIFS('Census Data'!K:K,'Census Data'!$A:$A,$A2723),SUMIFS('Census Data'!L:L,'Census Data'!$A:$A,$A2723))/SUMIFS('Census Data'!$F:$F,'Census Data'!$A:$A,$A2723)</f>
        <v>2.4839760428706524E-2</v>
      </c>
      <c r="H2723" s="14">
        <f>SUM(SUMIFS('Census Data'!O:O,'Census Data'!$A:$A,$A2723),SUMIFS('Census Data'!P:P,'Census Data'!$A:$A,$A2723))/SUMIFS('Census Data'!$F:$F,'Census Data'!$A:$A,$A2723)</f>
        <v>9.1415361983818427E-3</v>
      </c>
      <c r="I2723" s="16">
        <f t="shared" si="84"/>
        <v>2.4377429862351585E-2</v>
      </c>
      <c r="J2723" s="14">
        <f>SUM(SUMIFS('Census Data'!W:W,'Census Data'!$A:$A,$A2723),SUMIFS('Census Data'!X:X,'Census Data'!$A:$A,$A2723))/SUMIFS('Census Data'!$F:$F,'Census Data'!$A:$A,$A2723)</f>
        <v>0.80504360617841753</v>
      </c>
      <c r="K2723" s="16">
        <f t="shared" si="85"/>
        <v>0.19495639382158247</v>
      </c>
      <c r="L2723" s="19">
        <f>'EPA Data'!D2724/SUM('EPA Data'!D:D)</f>
        <v>1.8931311835411614E-5</v>
      </c>
      <c r="M2723" s="19">
        <f>'EPA Data'!E2724/SUM('EPA Data'!E:E)</f>
        <v>2.957567399740722E-5</v>
      </c>
      <c r="N2723" s="19">
        <f>'EPA Data'!F2724/SUM('EPA Data'!F:F)</f>
        <v>5.4351697870764203E-5</v>
      </c>
      <c r="O2723" s="19">
        <f>'EPA Data'!G2724/SUM('EPA Data'!G:G)</f>
        <v>1.2863885162684644E-5</v>
      </c>
      <c r="P2723" s="19">
        <f>'EPA Data'!H2724/SUM('EPA Data'!H:H)</f>
        <v>2.4511612921633779E-5</v>
      </c>
      <c r="Q2723" s="19">
        <f>'EPA Data'!I2724/SUM('EPA Data'!I:I)</f>
        <v>3.3465241505212522E-5</v>
      </c>
      <c r="R2723" s="19">
        <f>'EPA Data'!J2724/SUM('EPA Data'!J:J)</f>
        <v>1.4671352584621136E-5</v>
      </c>
      <c r="S2723" s="19">
        <f>'EPA Data'!K2724/SUM('EPA Data'!K:K)</f>
        <v>7.5284300873882266E-5</v>
      </c>
      <c r="T2723" s="19">
        <f>'EPA Data'!L2724/SUM('EPA Data'!L:L)</f>
        <v>6.344140522213729E-5</v>
      </c>
      <c r="U2723" s="19">
        <f>'EPA Data'!M2724/SUM('EPA Data'!M:M)</f>
        <v>5.525116135053732E-6</v>
      </c>
      <c r="V2723" s="19">
        <f>'EPA Data'!N2724/SUM('EPA Data'!N:N)</f>
        <v>1.0612129356733629E-5</v>
      </c>
      <c r="W2723" s="19">
        <f>'EPA Data'!O2724/SUM('EPA Data'!O:O)</f>
        <v>1.1663568097689506E-5</v>
      </c>
      <c r="X2723" s="19">
        <f>'EPA Data'!P2724/SUM('EPA Data'!P:P)</f>
        <v>5.8236289581952164E-5</v>
      </c>
    </row>
    <row r="2724" spans="1:24" x14ac:dyDescent="0.35">
      <c r="A2724" s="13" t="s">
        <v>4382</v>
      </c>
      <c r="B2724" s="13" t="s">
        <v>2587</v>
      </c>
      <c r="C2724" s="18" t="s">
        <v>4383</v>
      </c>
      <c r="D2724" s="14">
        <f>SUMIFS('Census Data'!G:G,'Census Data'!$A:$A,$A2724)/SUMIFS('Census Data'!$F:$F,'Census Data'!$A:$A,$A2724)</f>
        <v>0.491879817946694</v>
      </c>
      <c r="E2724" s="16">
        <f>SUMIFS('Census Data'!H:H,'Census Data'!$A:$A,$A2724)/SUMIFS('Census Data'!$F:$F,'Census Data'!$A:$A,$A2724)</f>
        <v>0.508120182053306</v>
      </c>
      <c r="F2724" s="14">
        <f>SUM(SUMIFS('Census Data'!I:I,'Census Data'!$A:$A,$A2724),SUMIFS('Census Data'!J:J,'Census Data'!$A:$A,$A2724))/SUMIFS('Census Data'!$F:$F,'Census Data'!$A:$A,$A2724)</f>
        <v>0.93745696387484678</v>
      </c>
      <c r="G2724" s="14">
        <f>SUM(SUMIFS('Census Data'!K:K,'Census Data'!$A:$A,$A2724),SUMIFS('Census Data'!L:L,'Census Data'!$A:$A,$A2724))/SUMIFS('Census Data'!$F:$F,'Census Data'!$A:$A,$A2724)</f>
        <v>2.9743210788841679E-2</v>
      </c>
      <c r="H2724" s="14">
        <f>SUM(SUMIFS('Census Data'!O:O,'Census Data'!$A:$A,$A2724),SUMIFS('Census Data'!P:P,'Census Data'!$A:$A,$A2724))/SUMIFS('Census Data'!$F:$F,'Census Data'!$A:$A,$A2724)</f>
        <v>5.1895268965285596E-3</v>
      </c>
      <c r="I2724" s="16">
        <f t="shared" si="84"/>
        <v>2.7610298439783021E-2</v>
      </c>
      <c r="J2724" s="14">
        <f>SUM(SUMIFS('Census Data'!W:W,'Census Data'!$A:$A,$A2724),SUMIFS('Census Data'!X:X,'Census Data'!$A:$A,$A2724))/SUMIFS('Census Data'!$F:$F,'Census Data'!$A:$A,$A2724)</f>
        <v>0.11856977310515091</v>
      </c>
      <c r="K2724" s="16">
        <f t="shared" si="85"/>
        <v>0.88143022689484907</v>
      </c>
      <c r="L2724" s="19">
        <f>'EPA Data'!D2725/SUM('EPA Data'!D:D)</f>
        <v>2.0026627720375059E-4</v>
      </c>
      <c r="M2724" s="19">
        <f>'EPA Data'!E2725/SUM('EPA Data'!E:E)</f>
        <v>3.0592307907278916E-4</v>
      </c>
      <c r="N2724" s="19">
        <f>'EPA Data'!F2725/SUM('EPA Data'!F:F)</f>
        <v>3.9930145534990391E-4</v>
      </c>
      <c r="O2724" s="19">
        <f>'EPA Data'!G2725/SUM('EPA Data'!G:G)</f>
        <v>1.1487377831786076E-4</v>
      </c>
      <c r="P2724" s="19">
        <f>'EPA Data'!H2725/SUM('EPA Data'!H:H)</f>
        <v>1.777148988586807E-4</v>
      </c>
      <c r="Q2724" s="19">
        <f>'EPA Data'!I2725/SUM('EPA Data'!I:I)</f>
        <v>1.858910318999093E-4</v>
      </c>
      <c r="R2724" s="19">
        <f>'EPA Data'!J2725/SUM('EPA Data'!J:J)</f>
        <v>1.2367147669021752E-4</v>
      </c>
      <c r="S2724" s="19">
        <f>'EPA Data'!K2725/SUM('EPA Data'!K:K)</f>
        <v>3.3989242856556292E-4</v>
      </c>
      <c r="T2724" s="19">
        <f>'EPA Data'!L2725/SUM('EPA Data'!L:L)</f>
        <v>2.9374900622842467E-4</v>
      </c>
      <c r="U2724" s="19">
        <f>'EPA Data'!M2725/SUM('EPA Data'!M:M)</f>
        <v>5.554093167927938E-5</v>
      </c>
      <c r="V2724" s="19">
        <f>'EPA Data'!N2725/SUM('EPA Data'!N:N)</f>
        <v>7.9046822486849869E-5</v>
      </c>
      <c r="W2724" s="19">
        <f>'EPA Data'!O2725/SUM('EPA Data'!O:O)</f>
        <v>7.9002783499319501E-5</v>
      </c>
      <c r="X2724" s="19">
        <f>'EPA Data'!P2725/SUM('EPA Data'!P:P)</f>
        <v>3.1991574459123469E-4</v>
      </c>
    </row>
    <row r="2725" spans="1:24" x14ac:dyDescent="0.35">
      <c r="A2725" s="13" t="s">
        <v>4384</v>
      </c>
      <c r="B2725" s="13" t="s">
        <v>2587</v>
      </c>
      <c r="C2725" s="18" t="s">
        <v>4385</v>
      </c>
      <c r="D2725" s="14">
        <f>SUMIFS('Census Data'!G:G,'Census Data'!$A:$A,$A2725)/SUMIFS('Census Data'!$F:$F,'Census Data'!$A:$A,$A2725)</f>
        <v>0.49279472635290511</v>
      </c>
      <c r="E2725" s="16">
        <f>SUMIFS('Census Data'!H:H,'Census Data'!$A:$A,$A2725)/SUMIFS('Census Data'!$F:$F,'Census Data'!$A:$A,$A2725)</f>
        <v>0.50720527364709489</v>
      </c>
      <c r="F2725" s="14">
        <f>SUM(SUMIFS('Census Data'!I:I,'Census Data'!$A:$A,$A2725),SUMIFS('Census Data'!J:J,'Census Data'!$A:$A,$A2725))/SUMIFS('Census Data'!$F:$F,'Census Data'!$A:$A,$A2725)</f>
        <v>0.89183329318236571</v>
      </c>
      <c r="G2725" s="14">
        <f>SUM(SUMIFS('Census Data'!K:K,'Census Data'!$A:$A,$A2725),SUMIFS('Census Data'!L:L,'Census Data'!$A:$A,$A2725))/SUMIFS('Census Data'!$F:$F,'Census Data'!$A:$A,$A2725)</f>
        <v>6.7278421409955977E-2</v>
      </c>
      <c r="H2725" s="14">
        <f>SUM(SUMIFS('Census Data'!O:O,'Census Data'!$A:$A,$A2725),SUMIFS('Census Data'!P:P,'Census Data'!$A:$A,$A2725))/SUMIFS('Census Data'!$F:$F,'Census Data'!$A:$A,$A2725)</f>
        <v>1.449814940540067E-2</v>
      </c>
      <c r="I2725" s="16">
        <f t="shared" si="84"/>
        <v>2.6390136002277687E-2</v>
      </c>
      <c r="J2725" s="14">
        <f>SUM(SUMIFS('Census Data'!W:W,'Census Data'!$A:$A,$A2725),SUMIFS('Census Data'!X:X,'Census Data'!$A:$A,$A2725))/SUMIFS('Census Data'!$F:$F,'Census Data'!$A:$A,$A2725)</f>
        <v>0.47045618799413064</v>
      </c>
      <c r="K2725" s="16">
        <f t="shared" si="85"/>
        <v>0.52954381200586931</v>
      </c>
      <c r="L2725" s="19">
        <f>'EPA Data'!D2726/SUM('EPA Data'!D:D)</f>
        <v>1.8100498718663348E-4</v>
      </c>
      <c r="M2725" s="19">
        <f>'EPA Data'!E2726/SUM('EPA Data'!E:E)</f>
        <v>1.4277942156137651E-4</v>
      </c>
      <c r="N2725" s="19">
        <f>'EPA Data'!F2726/SUM('EPA Data'!F:F)</f>
        <v>2.3653183300222539E-4</v>
      </c>
      <c r="O2725" s="19">
        <f>'EPA Data'!G2726/SUM('EPA Data'!G:G)</f>
        <v>9.912485247382014E-5</v>
      </c>
      <c r="P2725" s="19">
        <f>'EPA Data'!H2726/SUM('EPA Data'!H:H)</f>
        <v>1.0101870210533786E-4</v>
      </c>
      <c r="Q2725" s="19">
        <f>'EPA Data'!I2726/SUM('EPA Data'!I:I)</f>
        <v>1.606569610010813E-4</v>
      </c>
      <c r="R2725" s="19">
        <f>'EPA Data'!J2726/SUM('EPA Data'!J:J)</f>
        <v>1.0369119437270139E-4</v>
      </c>
      <c r="S2725" s="19">
        <f>'EPA Data'!K2726/SUM('EPA Data'!K:K)</f>
        <v>2.3328687953208182E-4</v>
      </c>
      <c r="T2725" s="19">
        <f>'EPA Data'!L2726/SUM('EPA Data'!L:L)</f>
        <v>2.2819580578626803E-4</v>
      </c>
      <c r="U2725" s="19">
        <f>'EPA Data'!M2726/SUM('EPA Data'!M:M)</f>
        <v>3.1005473056861077E-5</v>
      </c>
      <c r="V2725" s="19">
        <f>'EPA Data'!N2726/SUM('EPA Data'!N:N)</f>
        <v>3.5716617934821186E-5</v>
      </c>
      <c r="W2725" s="19">
        <f>'EPA Data'!O2726/SUM('EPA Data'!O:O)</f>
        <v>5.1094846090890101E-5</v>
      </c>
      <c r="X2725" s="19">
        <f>'EPA Data'!P2726/SUM('EPA Data'!P:P)</f>
        <v>1.8865600918160612E-4</v>
      </c>
    </row>
    <row r="2726" spans="1:24" x14ac:dyDescent="0.35">
      <c r="A2726" s="13" t="s">
        <v>4386</v>
      </c>
      <c r="B2726" s="13" t="s">
        <v>2587</v>
      </c>
      <c r="C2726" s="18" t="s">
        <v>148</v>
      </c>
      <c r="D2726" s="14">
        <f>SUMIFS('Census Data'!G:G,'Census Data'!$A:$A,$A2726)/SUMIFS('Census Data'!$F:$F,'Census Data'!$A:$A,$A2726)</f>
        <v>0.58401172682773606</v>
      </c>
      <c r="E2726" s="16">
        <f>SUMIFS('Census Data'!H:H,'Census Data'!$A:$A,$A2726)/SUMIFS('Census Data'!$F:$F,'Census Data'!$A:$A,$A2726)</f>
        <v>0.41598827317226394</v>
      </c>
      <c r="F2726" s="14">
        <f>SUM(SUMIFS('Census Data'!I:I,'Census Data'!$A:$A,$A2726),SUMIFS('Census Data'!J:J,'Census Data'!$A:$A,$A2726))/SUMIFS('Census Data'!$F:$F,'Census Data'!$A:$A,$A2726)</f>
        <v>0.73434023506007384</v>
      </c>
      <c r="G2726" s="14">
        <f>SUM(SUMIFS('Census Data'!K:K,'Census Data'!$A:$A,$A2726),SUMIFS('Census Data'!L:L,'Census Data'!$A:$A,$A2726))/SUMIFS('Census Data'!$F:$F,'Census Data'!$A:$A,$A2726)</f>
        <v>0.22803182996099783</v>
      </c>
      <c r="H2726" s="14">
        <f>SUM(SUMIFS('Census Data'!O:O,'Census Data'!$A:$A,$A2726),SUMIFS('Census Data'!P:P,'Census Data'!$A:$A,$A2726))/SUMIFS('Census Data'!$F:$F,'Census Data'!$A:$A,$A2726)</f>
        <v>1.1386540324058321E-2</v>
      </c>
      <c r="I2726" s="16">
        <f t="shared" si="84"/>
        <v>2.6241394654870076E-2</v>
      </c>
      <c r="J2726" s="14">
        <f>SUM(SUMIFS('Census Data'!W:W,'Census Data'!$A:$A,$A2726),SUMIFS('Census Data'!X:X,'Census Data'!$A:$A,$A2726))/SUMIFS('Census Data'!$F:$F,'Census Data'!$A:$A,$A2726)</f>
        <v>0.21674999345601131</v>
      </c>
      <c r="K2726" s="16">
        <f t="shared" si="85"/>
        <v>0.78325000654398869</v>
      </c>
      <c r="L2726" s="19">
        <f>'EPA Data'!D2727/SUM('EPA Data'!D:D)</f>
        <v>2.0893688434580346E-4</v>
      </c>
      <c r="M2726" s="19">
        <f>'EPA Data'!E2727/SUM('EPA Data'!E:E)</f>
        <v>1.6881273537597255E-4</v>
      </c>
      <c r="N2726" s="19">
        <f>'EPA Data'!F2727/SUM('EPA Data'!F:F)</f>
        <v>3.5681498806110586E-4</v>
      </c>
      <c r="O2726" s="19">
        <f>'EPA Data'!G2727/SUM('EPA Data'!G:G)</f>
        <v>1.3651423937642294E-4</v>
      </c>
      <c r="P2726" s="19">
        <f>'EPA Data'!H2727/SUM('EPA Data'!H:H)</f>
        <v>1.4923869878502236E-4</v>
      </c>
      <c r="Q2726" s="19">
        <f>'EPA Data'!I2727/SUM('EPA Data'!I:I)</f>
        <v>2.5965089852862146E-4</v>
      </c>
      <c r="R2726" s="19">
        <f>'EPA Data'!J2727/SUM('EPA Data'!J:J)</f>
        <v>1.6112350317364402E-4</v>
      </c>
      <c r="S2726" s="19">
        <f>'EPA Data'!K2727/SUM('EPA Data'!K:K)</f>
        <v>2.3098522035576422E-4</v>
      </c>
      <c r="T2726" s="19">
        <f>'EPA Data'!L2727/SUM('EPA Data'!L:L)</f>
        <v>2.8302613053376378E-4</v>
      </c>
      <c r="U2726" s="19">
        <f>'EPA Data'!M2727/SUM('EPA Data'!M:M)</f>
        <v>4.9794057436492809E-5</v>
      </c>
      <c r="V2726" s="19">
        <f>'EPA Data'!N2727/SUM('EPA Data'!N:N)</f>
        <v>6.9640966826879099E-5</v>
      </c>
      <c r="W2726" s="19">
        <f>'EPA Data'!O2727/SUM('EPA Data'!O:O)</f>
        <v>5.9594813502581385E-5</v>
      </c>
      <c r="X2726" s="19">
        <f>'EPA Data'!P2727/SUM('EPA Data'!P:P)</f>
        <v>1.711382002471219E-4</v>
      </c>
    </row>
    <row r="2727" spans="1:24" x14ac:dyDescent="0.35">
      <c r="A2727" s="13" t="s">
        <v>4387</v>
      </c>
      <c r="B2727" s="13" t="s">
        <v>2587</v>
      </c>
      <c r="C2727" s="18" t="s">
        <v>4388</v>
      </c>
      <c r="D2727" s="14">
        <f>SUMIFS('Census Data'!G:G,'Census Data'!$A:$A,$A2727)/SUMIFS('Census Data'!$F:$F,'Census Data'!$A:$A,$A2727)</f>
        <v>0.49671371429578332</v>
      </c>
      <c r="E2727" s="16">
        <f>SUMIFS('Census Data'!H:H,'Census Data'!$A:$A,$A2727)/SUMIFS('Census Data'!$F:$F,'Census Data'!$A:$A,$A2727)</f>
        <v>0.50328628570421663</v>
      </c>
      <c r="F2727" s="14">
        <f>SUM(SUMIFS('Census Data'!I:I,'Census Data'!$A:$A,$A2727),SUMIFS('Census Data'!J:J,'Census Data'!$A:$A,$A2727))/SUMIFS('Census Data'!$F:$F,'Census Data'!$A:$A,$A2727)</f>
        <v>0.69413754823703544</v>
      </c>
      <c r="G2727" s="14">
        <f>SUM(SUMIFS('Census Data'!K:K,'Census Data'!$A:$A,$A2727),SUMIFS('Census Data'!L:L,'Census Data'!$A:$A,$A2727))/SUMIFS('Census Data'!$F:$F,'Census Data'!$A:$A,$A2727)</f>
        <v>0.25749326003066025</v>
      </c>
      <c r="H2727" s="14">
        <f>SUM(SUMIFS('Census Data'!O:O,'Census Data'!$A:$A,$A2727),SUMIFS('Census Data'!P:P,'Census Data'!$A:$A,$A2727))/SUMIFS('Census Data'!$F:$F,'Census Data'!$A:$A,$A2727)</f>
        <v>1.5259643001885429E-2</v>
      </c>
      <c r="I2727" s="16">
        <f t="shared" si="84"/>
        <v>3.3109548730418936E-2</v>
      </c>
      <c r="J2727" s="14">
        <f>SUM(SUMIFS('Census Data'!W:W,'Census Data'!$A:$A,$A2727),SUMIFS('Census Data'!X:X,'Census Data'!$A:$A,$A2727))/SUMIFS('Census Data'!$F:$F,'Census Data'!$A:$A,$A2727)</f>
        <v>0.32439957005162906</v>
      </c>
      <c r="K2727" s="16">
        <f t="shared" si="85"/>
        <v>0.67560042994837088</v>
      </c>
      <c r="L2727" s="19">
        <f>'EPA Data'!D2728/SUM('EPA Data'!D:D)</f>
        <v>1.5741972898643749E-4</v>
      </c>
      <c r="M2727" s="19">
        <f>'EPA Data'!E2728/SUM('EPA Data'!E:E)</f>
        <v>9.8933711420258203E-5</v>
      </c>
      <c r="N2727" s="19">
        <f>'EPA Data'!F2728/SUM('EPA Data'!F:F)</f>
        <v>2.700111302188837E-4</v>
      </c>
      <c r="O2727" s="19">
        <f>'EPA Data'!G2728/SUM('EPA Data'!G:G)</f>
        <v>9.1464898605950491E-5</v>
      </c>
      <c r="P2727" s="19">
        <f>'EPA Data'!H2728/SUM('EPA Data'!H:H)</f>
        <v>7.9604619405240876E-5</v>
      </c>
      <c r="Q2727" s="19">
        <f>'EPA Data'!I2728/SUM('EPA Data'!I:I)</f>
        <v>1.1037364914077075E-4</v>
      </c>
      <c r="R2727" s="19">
        <f>'EPA Data'!J2728/SUM('EPA Data'!J:J)</f>
        <v>1.0082083327833616E-4</v>
      </c>
      <c r="S2727" s="19">
        <f>'EPA Data'!K2728/SUM('EPA Data'!K:K)</f>
        <v>1.3208743020874623E-4</v>
      </c>
      <c r="T2727" s="19">
        <f>'EPA Data'!L2728/SUM('EPA Data'!L:L)</f>
        <v>1.338485396266976E-4</v>
      </c>
      <c r="U2727" s="19">
        <f>'EPA Data'!M2728/SUM('EPA Data'!M:M)</f>
        <v>3.152127032210951E-5</v>
      </c>
      <c r="V2727" s="19">
        <f>'EPA Data'!N2728/SUM('EPA Data'!N:N)</f>
        <v>3.519334111867107E-5</v>
      </c>
      <c r="W2727" s="19">
        <f>'EPA Data'!O2728/SUM('EPA Data'!O:O)</f>
        <v>3.1299332902246188E-5</v>
      </c>
      <c r="X2727" s="19">
        <f>'EPA Data'!P2728/SUM('EPA Data'!P:P)</f>
        <v>1.0849341139490147E-4</v>
      </c>
    </row>
    <row r="2728" spans="1:24" x14ac:dyDescent="0.35">
      <c r="A2728" s="13" t="s">
        <v>4389</v>
      </c>
      <c r="B2728" s="13" t="s">
        <v>2587</v>
      </c>
      <c r="C2728" s="18" t="s">
        <v>3299</v>
      </c>
      <c r="D2728" s="14">
        <f>SUMIFS('Census Data'!G:G,'Census Data'!$A:$A,$A2728)/SUMIFS('Census Data'!$F:$F,'Census Data'!$A:$A,$A2728)</f>
        <v>0.50850515463917523</v>
      </c>
      <c r="E2728" s="16">
        <f>SUMIFS('Census Data'!H:H,'Census Data'!$A:$A,$A2728)/SUMIFS('Census Data'!$F:$F,'Census Data'!$A:$A,$A2728)</f>
        <v>0.49149484536082472</v>
      </c>
      <c r="F2728" s="14">
        <f>SUM(SUMIFS('Census Data'!I:I,'Census Data'!$A:$A,$A2728),SUMIFS('Census Data'!J:J,'Census Data'!$A:$A,$A2728))/SUMIFS('Census Data'!$F:$F,'Census Data'!$A:$A,$A2728)</f>
        <v>0.89793814432989694</v>
      </c>
      <c r="G2728" s="14">
        <f>SUM(SUMIFS('Census Data'!K:K,'Census Data'!$A:$A,$A2728),SUMIFS('Census Data'!L:L,'Census Data'!$A:$A,$A2728))/SUMIFS('Census Data'!$F:$F,'Census Data'!$A:$A,$A2728)</f>
        <v>5.6013745704467356E-2</v>
      </c>
      <c r="H2728" s="14">
        <f>SUM(SUMIFS('Census Data'!O:O,'Census Data'!$A:$A,$A2728),SUMIFS('Census Data'!P:P,'Census Data'!$A:$A,$A2728))/SUMIFS('Census Data'!$F:$F,'Census Data'!$A:$A,$A2728)</f>
        <v>6.5292096219931274E-3</v>
      </c>
      <c r="I2728" s="16">
        <f t="shared" si="84"/>
        <v>3.9518900343642582E-2</v>
      </c>
      <c r="J2728" s="14">
        <f>SUM(SUMIFS('Census Data'!W:W,'Census Data'!$A:$A,$A2728),SUMIFS('Census Data'!X:X,'Census Data'!$A:$A,$A2728))/SUMIFS('Census Data'!$F:$F,'Census Data'!$A:$A,$A2728)</f>
        <v>0.54381443298969068</v>
      </c>
      <c r="K2728" s="16">
        <f t="shared" si="85"/>
        <v>0.45618556701030932</v>
      </c>
      <c r="L2728" s="19">
        <f>'EPA Data'!D2729/SUM('EPA Data'!D:D)</f>
        <v>4.631316804038526E-6</v>
      </c>
      <c r="M2728" s="19">
        <f>'EPA Data'!E2729/SUM('EPA Data'!E:E)</f>
        <v>6.648009791341772E-6</v>
      </c>
      <c r="N2728" s="19">
        <f>'EPA Data'!F2729/SUM('EPA Data'!F:F)</f>
        <v>1.3539758201553362E-5</v>
      </c>
      <c r="O2728" s="19">
        <f>'EPA Data'!G2729/SUM('EPA Data'!G:G)</f>
        <v>3.716610264784007E-6</v>
      </c>
      <c r="P2728" s="19">
        <f>'EPA Data'!H2729/SUM('EPA Data'!H:H)</f>
        <v>6.9517958407800168E-6</v>
      </c>
      <c r="Q2728" s="19">
        <f>'EPA Data'!I2729/SUM('EPA Data'!I:I)</f>
        <v>8.3164913398911311E-6</v>
      </c>
      <c r="R2728" s="19">
        <f>'EPA Data'!J2729/SUM('EPA Data'!J:J)</f>
        <v>5.6787088000162792E-6</v>
      </c>
      <c r="S2728" s="19">
        <f>'EPA Data'!K2729/SUM('EPA Data'!K:K)</f>
        <v>2.899931711868143E-5</v>
      </c>
      <c r="T2728" s="19">
        <f>'EPA Data'!L2729/SUM('EPA Data'!L:L)</f>
        <v>2.1060357467529303E-5</v>
      </c>
      <c r="U2728" s="19">
        <f>'EPA Data'!M2729/SUM('EPA Data'!M:M)</f>
        <v>1.4221538828046137E-6</v>
      </c>
      <c r="V2728" s="19">
        <f>'EPA Data'!N2729/SUM('EPA Data'!N:N)</f>
        <v>2.9230391956511826E-6</v>
      </c>
      <c r="W2728" s="19">
        <f>'EPA Data'!O2729/SUM('EPA Data'!O:O)</f>
        <v>2.7947353106214987E-6</v>
      </c>
      <c r="X2728" s="19">
        <f>'EPA Data'!P2729/SUM('EPA Data'!P:P)</f>
        <v>1.6980508628918731E-5</v>
      </c>
    </row>
    <row r="2729" spans="1:24" x14ac:dyDescent="0.35">
      <c r="A2729" s="13" t="s">
        <v>4390</v>
      </c>
      <c r="B2729" s="13" t="s">
        <v>2587</v>
      </c>
      <c r="C2729" s="18" t="s">
        <v>150</v>
      </c>
      <c r="D2729" s="14">
        <f>SUMIFS('Census Data'!G:G,'Census Data'!$A:$A,$A2729)/SUMIFS('Census Data'!$F:$F,'Census Data'!$A:$A,$A2729)</f>
        <v>0.49103402044578515</v>
      </c>
      <c r="E2729" s="16">
        <f>SUMIFS('Census Data'!H:H,'Census Data'!$A:$A,$A2729)/SUMIFS('Census Data'!$F:$F,'Census Data'!$A:$A,$A2729)</f>
        <v>0.50896597955421485</v>
      </c>
      <c r="F2729" s="14">
        <f>SUM(SUMIFS('Census Data'!I:I,'Census Data'!$A:$A,$A2729),SUMIFS('Census Data'!J:J,'Census Data'!$A:$A,$A2729))/SUMIFS('Census Data'!$F:$F,'Census Data'!$A:$A,$A2729)</f>
        <v>0.78973241718339759</v>
      </c>
      <c r="G2729" s="14">
        <f>SUM(SUMIFS('Census Data'!K:K,'Census Data'!$A:$A,$A2729),SUMIFS('Census Data'!L:L,'Census Data'!$A:$A,$A2729))/SUMIFS('Census Data'!$F:$F,'Census Data'!$A:$A,$A2729)</f>
        <v>0.17367744818725211</v>
      </c>
      <c r="H2729" s="14">
        <f>SUM(SUMIFS('Census Data'!O:O,'Census Data'!$A:$A,$A2729),SUMIFS('Census Data'!P:P,'Census Data'!$A:$A,$A2729))/SUMIFS('Census Data'!$F:$F,'Census Data'!$A:$A,$A2729)</f>
        <v>1.6395732082006592E-2</v>
      </c>
      <c r="I2729" s="16">
        <f t="shared" si="84"/>
        <v>2.0194402547343615E-2</v>
      </c>
      <c r="J2729" s="14">
        <f>SUM(SUMIFS('Census Data'!W:W,'Census Data'!$A:$A,$A2729),SUMIFS('Census Data'!X:X,'Census Data'!$A:$A,$A2729))/SUMIFS('Census Data'!$F:$F,'Census Data'!$A:$A,$A2729)</f>
        <v>0.17859337467180605</v>
      </c>
      <c r="K2729" s="16">
        <f t="shared" si="85"/>
        <v>0.82140662532819397</v>
      </c>
      <c r="L2729" s="19">
        <f>'EPA Data'!D2730/SUM('EPA Data'!D:D)</f>
        <v>1.4096258195550365E-4</v>
      </c>
      <c r="M2729" s="19">
        <f>'EPA Data'!E2730/SUM('EPA Data'!E:E)</f>
        <v>1.172292169188489E-4</v>
      </c>
      <c r="N2729" s="19">
        <f>'EPA Data'!F2730/SUM('EPA Data'!F:F)</f>
        <v>2.1150432772835221E-4</v>
      </c>
      <c r="O2729" s="19">
        <f>'EPA Data'!G2730/SUM('EPA Data'!G:G)</f>
        <v>6.9819536274271413E-5</v>
      </c>
      <c r="P2729" s="19">
        <f>'EPA Data'!H2730/SUM('EPA Data'!H:H)</f>
        <v>7.9432243832050329E-5</v>
      </c>
      <c r="Q2729" s="19">
        <f>'EPA Data'!I2730/SUM('EPA Data'!I:I)</f>
        <v>1.0111381950174838E-4</v>
      </c>
      <c r="R2729" s="19">
        <f>'EPA Data'!J2730/SUM('EPA Data'!J:J)</f>
        <v>7.7993644868047847E-5</v>
      </c>
      <c r="S2729" s="19">
        <f>'EPA Data'!K2730/SUM('EPA Data'!K:K)</f>
        <v>1.4996820610356412E-4</v>
      </c>
      <c r="T2729" s="19">
        <f>'EPA Data'!L2730/SUM('EPA Data'!L:L)</f>
        <v>1.4647662709117883E-4</v>
      </c>
      <c r="U2729" s="19">
        <f>'EPA Data'!M2730/SUM('EPA Data'!M:M)</f>
        <v>2.5279097776271146E-5</v>
      </c>
      <c r="V2729" s="19">
        <f>'EPA Data'!N2730/SUM('EPA Data'!N:N)</f>
        <v>3.2496438000903073E-5</v>
      </c>
      <c r="W2729" s="19">
        <f>'EPA Data'!O2730/SUM('EPA Data'!O:O)</f>
        <v>3.4097658661765126E-5</v>
      </c>
      <c r="X2729" s="19">
        <f>'EPA Data'!P2730/SUM('EPA Data'!P:P)</f>
        <v>1.3338226498849204E-4</v>
      </c>
    </row>
    <row r="2730" spans="1:24" x14ac:dyDescent="0.35">
      <c r="A2730" s="13" t="s">
        <v>4391</v>
      </c>
      <c r="B2730" s="13" t="s">
        <v>2587</v>
      </c>
      <c r="C2730" s="18" t="s">
        <v>4392</v>
      </c>
      <c r="D2730" s="14">
        <f>SUMIFS('Census Data'!G:G,'Census Data'!$A:$A,$A2730)/SUMIFS('Census Data'!$F:$F,'Census Data'!$A:$A,$A2730)</f>
        <v>0.49540456660664212</v>
      </c>
      <c r="E2730" s="16">
        <f>SUMIFS('Census Data'!H:H,'Census Data'!$A:$A,$A2730)/SUMIFS('Census Data'!$F:$F,'Census Data'!$A:$A,$A2730)</f>
        <v>0.50459543339335788</v>
      </c>
      <c r="F2730" s="14">
        <f>SUM(SUMIFS('Census Data'!I:I,'Census Data'!$A:$A,$A2730),SUMIFS('Census Data'!J:J,'Census Data'!$A:$A,$A2730))/SUMIFS('Census Data'!$F:$F,'Census Data'!$A:$A,$A2730)</f>
        <v>0.97580424764051166</v>
      </c>
      <c r="G2730" s="14">
        <f>SUM(SUMIFS('Census Data'!K:K,'Census Data'!$A:$A,$A2730),SUMIFS('Census Data'!L:L,'Census Data'!$A:$A,$A2730))/SUMIFS('Census Data'!$F:$F,'Census Data'!$A:$A,$A2730)</f>
        <v>7.6634233451760118E-3</v>
      </c>
      <c r="H2730" s="14">
        <f>SUM(SUMIFS('Census Data'!O:O,'Census Data'!$A:$A,$A2730),SUMIFS('Census Data'!P:P,'Census Data'!$A:$A,$A2730))/SUMIFS('Census Data'!$F:$F,'Census Data'!$A:$A,$A2730)</f>
        <v>6.3044479302766998E-3</v>
      </c>
      <c r="I2730" s="16">
        <f t="shared" si="84"/>
        <v>1.0227881084035606E-2</v>
      </c>
      <c r="J2730" s="14">
        <f>SUM(SUMIFS('Census Data'!W:W,'Census Data'!$A:$A,$A2730),SUMIFS('Census Data'!X:X,'Census Data'!$A:$A,$A2730))/SUMIFS('Census Data'!$F:$F,'Census Data'!$A:$A,$A2730)</f>
        <v>0.95233103592861446</v>
      </c>
      <c r="K2730" s="16">
        <f t="shared" si="85"/>
        <v>4.7668964071385544E-2</v>
      </c>
      <c r="L2730" s="19">
        <f>'EPA Data'!D2731/SUM('EPA Data'!D:D)</f>
        <v>1.0918120536652169E-4</v>
      </c>
      <c r="M2730" s="19">
        <f>'EPA Data'!E2731/SUM('EPA Data'!E:E)</f>
        <v>9.5180901429256184E-5</v>
      </c>
      <c r="N2730" s="19">
        <f>'EPA Data'!F2731/SUM('EPA Data'!F:F)</f>
        <v>2.1847648129309099E-4</v>
      </c>
      <c r="O2730" s="19">
        <f>'EPA Data'!G2731/SUM('EPA Data'!G:G)</f>
        <v>8.7383906527294461E-5</v>
      </c>
      <c r="P2730" s="19">
        <f>'EPA Data'!H2731/SUM('EPA Data'!H:H)</f>
        <v>8.0479653107157033E-5</v>
      </c>
      <c r="Q2730" s="19">
        <f>'EPA Data'!I2731/SUM('EPA Data'!I:I)</f>
        <v>1.5342019740860111E-4</v>
      </c>
      <c r="R2730" s="19">
        <f>'EPA Data'!J2731/SUM('EPA Data'!J:J)</f>
        <v>1.2398824094478347E-4</v>
      </c>
      <c r="S2730" s="19">
        <f>'EPA Data'!K2731/SUM('EPA Data'!K:K)</f>
        <v>3.7590748278483867E-4</v>
      </c>
      <c r="T2730" s="19">
        <f>'EPA Data'!L2731/SUM('EPA Data'!L:L)</f>
        <v>2.6126032710398922E-4</v>
      </c>
      <c r="U2730" s="19">
        <f>'EPA Data'!M2731/SUM('EPA Data'!M:M)</f>
        <v>2.7370688363725715E-5</v>
      </c>
      <c r="V2730" s="19">
        <f>'EPA Data'!N2731/SUM('EPA Data'!N:N)</f>
        <v>3.236795034917831E-5</v>
      </c>
      <c r="W2730" s="19">
        <f>'EPA Data'!O2731/SUM('EPA Data'!O:O)</f>
        <v>4.8662758437522078E-5</v>
      </c>
      <c r="X2730" s="19">
        <f>'EPA Data'!P2731/SUM('EPA Data'!P:P)</f>
        <v>2.0686811566798151E-4</v>
      </c>
    </row>
    <row r="2731" spans="1:24" x14ac:dyDescent="0.35">
      <c r="A2731" s="13" t="s">
        <v>4393</v>
      </c>
      <c r="B2731" s="13" t="s">
        <v>2587</v>
      </c>
      <c r="C2731" s="18" t="s">
        <v>4394</v>
      </c>
      <c r="D2731" s="14">
        <f>SUMIFS('Census Data'!G:G,'Census Data'!$A:$A,$A2731)/SUMIFS('Census Data'!$F:$F,'Census Data'!$A:$A,$A2731)</f>
        <v>0.49476798729883814</v>
      </c>
      <c r="E2731" s="16">
        <f>SUMIFS('Census Data'!H:H,'Census Data'!$A:$A,$A2731)/SUMIFS('Census Data'!$F:$F,'Census Data'!$A:$A,$A2731)</f>
        <v>0.50523201270116191</v>
      </c>
      <c r="F2731" s="14">
        <f>SUM(SUMIFS('Census Data'!I:I,'Census Data'!$A:$A,$A2731),SUMIFS('Census Data'!J:J,'Census Data'!$A:$A,$A2731))/SUMIFS('Census Data'!$F:$F,'Census Data'!$A:$A,$A2731)</f>
        <v>0.83348969233359793</v>
      </c>
      <c r="G2731" s="14">
        <f>SUM(SUMIFS('Census Data'!K:K,'Census Data'!$A:$A,$A2731),SUMIFS('Census Data'!L:L,'Census Data'!$A:$A,$A2731))/SUMIFS('Census Data'!$F:$F,'Census Data'!$A:$A,$A2731)</f>
        <v>0.14130042577758534</v>
      </c>
      <c r="H2731" s="14">
        <f>SUM(SUMIFS('Census Data'!O:O,'Census Data'!$A:$A,$A2731),SUMIFS('Census Data'!P:P,'Census Data'!$A:$A,$A2731))/SUMIFS('Census Data'!$F:$F,'Census Data'!$A:$A,$A2731)</f>
        <v>5.8935315484352074E-3</v>
      </c>
      <c r="I2731" s="16">
        <f t="shared" si="84"/>
        <v>1.9316350340381483E-2</v>
      </c>
      <c r="J2731" s="14">
        <f>SUM(SUMIFS('Census Data'!W:W,'Census Data'!$A:$A,$A2731),SUMIFS('Census Data'!X:X,'Census Data'!$A:$A,$A2731))/SUMIFS('Census Data'!$F:$F,'Census Data'!$A:$A,$A2731)</f>
        <v>0.40857809530682448</v>
      </c>
      <c r="K2731" s="16">
        <f t="shared" si="85"/>
        <v>0.59142190469317546</v>
      </c>
      <c r="L2731" s="19">
        <f>'EPA Data'!D2732/SUM('EPA Data'!D:D)</f>
        <v>1.4184921783813719E-4</v>
      </c>
      <c r="M2731" s="19">
        <f>'EPA Data'!E2732/SUM('EPA Data'!E:E)</f>
        <v>7.9721649410316949E-5</v>
      </c>
      <c r="N2731" s="19">
        <f>'EPA Data'!F2732/SUM('EPA Data'!F:F)</f>
        <v>1.3732223631794657E-4</v>
      </c>
      <c r="O2731" s="19">
        <f>'EPA Data'!G2732/SUM('EPA Data'!G:G)</f>
        <v>5.520617708493691E-5</v>
      </c>
      <c r="P2731" s="19">
        <f>'EPA Data'!H2732/SUM('EPA Data'!H:H)</f>
        <v>5.6029122728340052E-5</v>
      </c>
      <c r="Q2731" s="19">
        <f>'EPA Data'!I2732/SUM('EPA Data'!I:I)</f>
        <v>7.663865620104788E-5</v>
      </c>
      <c r="R2731" s="19">
        <f>'EPA Data'!J2732/SUM('EPA Data'!J:J)</f>
        <v>6.5152962911442289E-5</v>
      </c>
      <c r="S2731" s="19">
        <f>'EPA Data'!K2732/SUM('EPA Data'!K:K)</f>
        <v>1.194258888890603E-4</v>
      </c>
      <c r="T2731" s="19">
        <f>'EPA Data'!L2732/SUM('EPA Data'!L:L)</f>
        <v>1.2200190622842151E-4</v>
      </c>
      <c r="U2731" s="19">
        <f>'EPA Data'!M2732/SUM('EPA Data'!M:M)</f>
        <v>1.9172767647853499E-5</v>
      </c>
      <c r="V2731" s="19">
        <f>'EPA Data'!N2732/SUM('EPA Data'!N:N)</f>
        <v>2.1594371100530209E-5</v>
      </c>
      <c r="W2731" s="19">
        <f>'EPA Data'!O2732/SUM('EPA Data'!O:O)</f>
        <v>2.9634092985560662E-5</v>
      </c>
      <c r="X2731" s="19">
        <f>'EPA Data'!P2732/SUM('EPA Data'!P:P)</f>
        <v>1.0049758645650019E-4</v>
      </c>
    </row>
    <row r="2732" spans="1:24" x14ac:dyDescent="0.35">
      <c r="A2732" s="13" t="s">
        <v>4395</v>
      </c>
      <c r="B2732" s="13" t="s">
        <v>2587</v>
      </c>
      <c r="C2732" s="18" t="s">
        <v>953</v>
      </c>
      <c r="D2732" s="14">
        <f>SUMIFS('Census Data'!G:G,'Census Data'!$A:$A,$A2732)/SUMIFS('Census Data'!$F:$F,'Census Data'!$A:$A,$A2732)</f>
        <v>0.50441058540497197</v>
      </c>
      <c r="E2732" s="16">
        <f>SUMIFS('Census Data'!H:H,'Census Data'!$A:$A,$A2732)/SUMIFS('Census Data'!$F:$F,'Census Data'!$A:$A,$A2732)</f>
        <v>0.49558941459502809</v>
      </c>
      <c r="F2732" s="14">
        <f>SUM(SUMIFS('Census Data'!I:I,'Census Data'!$A:$A,$A2732),SUMIFS('Census Data'!J:J,'Census Data'!$A:$A,$A2732))/SUMIFS('Census Data'!$F:$F,'Census Data'!$A:$A,$A2732)</f>
        <v>0.9270248596631917</v>
      </c>
      <c r="G2732" s="14">
        <f>SUM(SUMIFS('Census Data'!K:K,'Census Data'!$A:$A,$A2732),SUMIFS('Census Data'!L:L,'Census Data'!$A:$A,$A2732))/SUMIFS('Census Data'!$F:$F,'Census Data'!$A:$A,$A2732)</f>
        <v>3.1676022453889334E-2</v>
      </c>
      <c r="H2732" s="14">
        <f>SUM(SUMIFS('Census Data'!O:O,'Census Data'!$A:$A,$A2732),SUMIFS('Census Data'!P:P,'Census Data'!$A:$A,$A2732))/SUMIFS('Census Data'!$F:$F,'Census Data'!$A:$A,$A2732)</f>
        <v>8.2197273456295107E-3</v>
      </c>
      <c r="I2732" s="16">
        <f t="shared" si="84"/>
        <v>3.3079390537289477E-2</v>
      </c>
      <c r="J2732" s="14">
        <f>SUM(SUMIFS('Census Data'!W:W,'Census Data'!$A:$A,$A2732),SUMIFS('Census Data'!X:X,'Census Data'!$A:$A,$A2732))/SUMIFS('Census Data'!$F:$F,'Census Data'!$A:$A,$A2732)</f>
        <v>0.25080192461908579</v>
      </c>
      <c r="K2732" s="16">
        <f t="shared" si="85"/>
        <v>0.74919807538091421</v>
      </c>
      <c r="L2732" s="19">
        <f>'EPA Data'!D2733/SUM('EPA Data'!D:D)</f>
        <v>3.4978488993032181E-6</v>
      </c>
      <c r="M2732" s="19">
        <f>'EPA Data'!E2733/SUM('EPA Data'!E:E)</f>
        <v>8.9152165107362552E-6</v>
      </c>
      <c r="N2732" s="19">
        <f>'EPA Data'!F2733/SUM('EPA Data'!F:F)</f>
        <v>1.5775388392866114E-5</v>
      </c>
      <c r="O2732" s="19">
        <f>'EPA Data'!G2733/SUM('EPA Data'!G:G)</f>
        <v>3.7886627434282076E-6</v>
      </c>
      <c r="P2732" s="19">
        <f>'EPA Data'!H2733/SUM('EPA Data'!H:H)</f>
        <v>7.7163792965189269E-6</v>
      </c>
      <c r="Q2732" s="19">
        <f>'EPA Data'!I2733/SUM('EPA Data'!I:I)</f>
        <v>7.077610040816681E-6</v>
      </c>
      <c r="R2732" s="19">
        <f>'EPA Data'!J2733/SUM('EPA Data'!J:J)</f>
        <v>4.9036852664589858E-6</v>
      </c>
      <c r="S2732" s="19">
        <f>'EPA Data'!K2733/SUM('EPA Data'!K:K)</f>
        <v>2.5206331880152838E-5</v>
      </c>
      <c r="T2732" s="19">
        <f>'EPA Data'!L2733/SUM('EPA Data'!L:L)</f>
        <v>1.46140709586694E-5</v>
      </c>
      <c r="U2732" s="19">
        <f>'EPA Data'!M2733/SUM('EPA Data'!M:M)</f>
        <v>1.6214762947295188E-6</v>
      </c>
      <c r="V2732" s="19">
        <f>'EPA Data'!N2733/SUM('EPA Data'!N:N)</f>
        <v>3.2238946522731536E-6</v>
      </c>
      <c r="W2732" s="19">
        <f>'EPA Data'!O2733/SUM('EPA Data'!O:O)</f>
        <v>3.2491099423132034E-6</v>
      </c>
      <c r="X2732" s="19">
        <f>'EPA Data'!P2733/SUM('EPA Data'!P:P)</f>
        <v>2.7171812278974325E-5</v>
      </c>
    </row>
    <row r="2733" spans="1:24" x14ac:dyDescent="0.35">
      <c r="A2733" s="13" t="s">
        <v>4396</v>
      </c>
      <c r="B2733" s="13" t="s">
        <v>2587</v>
      </c>
      <c r="C2733" s="18" t="s">
        <v>1641</v>
      </c>
      <c r="D2733" s="14">
        <f>SUMIFS('Census Data'!G:G,'Census Data'!$A:$A,$A2733)/SUMIFS('Census Data'!$F:$F,'Census Data'!$A:$A,$A2733)</f>
        <v>0.5162993483352788</v>
      </c>
      <c r="E2733" s="16">
        <f>SUMIFS('Census Data'!H:H,'Census Data'!$A:$A,$A2733)/SUMIFS('Census Data'!$F:$F,'Census Data'!$A:$A,$A2733)</f>
        <v>0.4837006516647212</v>
      </c>
      <c r="F2733" s="14">
        <f>SUM(SUMIFS('Census Data'!I:I,'Census Data'!$A:$A,$A2733),SUMIFS('Census Data'!J:J,'Census Data'!$A:$A,$A2733))/SUMIFS('Census Data'!$F:$F,'Census Data'!$A:$A,$A2733)</f>
        <v>0.82089656078725426</v>
      </c>
      <c r="G2733" s="14">
        <f>SUM(SUMIFS('Census Data'!K:K,'Census Data'!$A:$A,$A2733),SUMIFS('Census Data'!L:L,'Census Data'!$A:$A,$A2733))/SUMIFS('Census Data'!$F:$F,'Census Data'!$A:$A,$A2733)</f>
        <v>0.11154057250639683</v>
      </c>
      <c r="H2733" s="14">
        <f>SUM(SUMIFS('Census Data'!O:O,'Census Data'!$A:$A,$A2733),SUMIFS('Census Data'!P:P,'Census Data'!$A:$A,$A2733))/SUMIFS('Census Data'!$F:$F,'Census Data'!$A:$A,$A2733)</f>
        <v>2.1799460424702963E-2</v>
      </c>
      <c r="I2733" s="16">
        <f t="shared" si="84"/>
        <v>4.5763406281645991E-2</v>
      </c>
      <c r="J2733" s="14">
        <f>SUM(SUMIFS('Census Data'!W:W,'Census Data'!$A:$A,$A2733),SUMIFS('Census Data'!X:X,'Census Data'!$A:$A,$A2733))/SUMIFS('Census Data'!$F:$F,'Census Data'!$A:$A,$A2733)</f>
        <v>0.19949598410649269</v>
      </c>
      <c r="K2733" s="16">
        <f t="shared" si="85"/>
        <v>0.80050401589350728</v>
      </c>
      <c r="L2733" s="19">
        <f>'EPA Data'!D2734/SUM('EPA Data'!D:D)</f>
        <v>1.4021328684651454E-4</v>
      </c>
      <c r="M2733" s="19">
        <f>'EPA Data'!E2734/SUM('EPA Data'!E:E)</f>
        <v>2.3117875753242632E-4</v>
      </c>
      <c r="N2733" s="19">
        <f>'EPA Data'!F2734/SUM('EPA Data'!F:F)</f>
        <v>3.6059593883967133E-4</v>
      </c>
      <c r="O2733" s="19">
        <f>'EPA Data'!G2734/SUM('EPA Data'!G:G)</f>
        <v>1.4437646980563489E-4</v>
      </c>
      <c r="P2733" s="19">
        <f>'EPA Data'!H2734/SUM('EPA Data'!H:H)</f>
        <v>2.2673388291715986E-4</v>
      </c>
      <c r="Q2733" s="19">
        <f>'EPA Data'!I2734/SUM('EPA Data'!I:I)</f>
        <v>2.1335480880366122E-4</v>
      </c>
      <c r="R2733" s="19">
        <f>'EPA Data'!J2734/SUM('EPA Data'!J:J)</f>
        <v>1.6366640063949863E-4</v>
      </c>
      <c r="S2733" s="19">
        <f>'EPA Data'!K2734/SUM('EPA Data'!K:K)</f>
        <v>6.5607870050009786E-4</v>
      </c>
      <c r="T2733" s="19">
        <f>'EPA Data'!L2734/SUM('EPA Data'!L:L)</f>
        <v>3.4225142196556819E-4</v>
      </c>
      <c r="U2733" s="19">
        <f>'EPA Data'!M2734/SUM('EPA Data'!M:M)</f>
        <v>5.4773299123415516E-5</v>
      </c>
      <c r="V2733" s="19">
        <f>'EPA Data'!N2734/SUM('EPA Data'!N:N)</f>
        <v>1.0164286297143738E-4</v>
      </c>
      <c r="W2733" s="19">
        <f>'EPA Data'!O2734/SUM('EPA Data'!O:O)</f>
        <v>8.934862868094442E-5</v>
      </c>
      <c r="X2733" s="19">
        <f>'EPA Data'!P2734/SUM('EPA Data'!P:P)</f>
        <v>6.6248396469258163E-4</v>
      </c>
    </row>
    <row r="2734" spans="1:24" x14ac:dyDescent="0.35">
      <c r="A2734" s="13" t="s">
        <v>4397</v>
      </c>
      <c r="B2734" s="13" t="s">
        <v>2587</v>
      </c>
      <c r="C2734" s="18" t="s">
        <v>4398</v>
      </c>
      <c r="D2734" s="14">
        <f>SUMIFS('Census Data'!G:G,'Census Data'!$A:$A,$A2734)/SUMIFS('Census Data'!$F:$F,'Census Data'!$A:$A,$A2734)</f>
        <v>0.49798261949099937</v>
      </c>
      <c r="E2734" s="16">
        <f>SUMIFS('Census Data'!H:H,'Census Data'!$A:$A,$A2734)/SUMIFS('Census Data'!$F:$F,'Census Data'!$A:$A,$A2734)</f>
        <v>0.50201738050900058</v>
      </c>
      <c r="F2734" s="14">
        <f>SUM(SUMIFS('Census Data'!I:I,'Census Data'!$A:$A,$A2734),SUMIFS('Census Data'!J:J,'Census Data'!$A:$A,$A2734))/SUMIFS('Census Data'!$F:$F,'Census Data'!$A:$A,$A2734)</f>
        <v>0.83705772811918067</v>
      </c>
      <c r="G2734" s="14">
        <f>SUM(SUMIFS('Census Data'!K:K,'Census Data'!$A:$A,$A2734),SUMIFS('Census Data'!L:L,'Census Data'!$A:$A,$A2734))/SUMIFS('Census Data'!$F:$F,'Census Data'!$A:$A,$A2734)</f>
        <v>8.6281812538795785E-2</v>
      </c>
      <c r="H2734" s="14">
        <f>SUM(SUMIFS('Census Data'!O:O,'Census Data'!$A:$A,$A2734),SUMIFS('Census Data'!P:P,'Census Data'!$A:$A,$A2734))/SUMIFS('Census Data'!$F:$F,'Census Data'!$A:$A,$A2734)</f>
        <v>3.5071384233395404E-2</v>
      </c>
      <c r="I2734" s="16">
        <f t="shared" si="84"/>
        <v>4.1589075108628193E-2</v>
      </c>
      <c r="J2734" s="14">
        <f>SUM(SUMIFS('Census Data'!W:W,'Census Data'!$A:$A,$A2734),SUMIFS('Census Data'!X:X,'Census Data'!$A:$A,$A2734))/SUMIFS('Census Data'!$F:$F,'Census Data'!$A:$A,$A2734)</f>
        <v>0.29058038485412785</v>
      </c>
      <c r="K2734" s="16">
        <f t="shared" si="85"/>
        <v>0.70941961514587215</v>
      </c>
      <c r="L2734" s="19">
        <f>'EPA Data'!D2735/SUM('EPA Data'!D:D)</f>
        <v>1.2696606947054399E-5</v>
      </c>
      <c r="M2734" s="19">
        <f>'EPA Data'!E2735/SUM('EPA Data'!E:E)</f>
        <v>2.0408445801509859E-5</v>
      </c>
      <c r="N2734" s="19">
        <f>'EPA Data'!F2735/SUM('EPA Data'!F:F)</f>
        <v>3.9645621560106943E-5</v>
      </c>
      <c r="O2734" s="19">
        <f>'EPA Data'!G2735/SUM('EPA Data'!G:G)</f>
        <v>1.1357167371355909E-5</v>
      </c>
      <c r="P2734" s="19">
        <f>'EPA Data'!H2735/SUM('EPA Data'!H:H)</f>
        <v>1.9739719016247121E-5</v>
      </c>
      <c r="Q2734" s="19">
        <f>'EPA Data'!I2735/SUM('EPA Data'!I:I)</f>
        <v>2.1817434910704805E-5</v>
      </c>
      <c r="R2734" s="19">
        <f>'EPA Data'!J2735/SUM('EPA Data'!J:J)</f>
        <v>1.1678714464874103E-5</v>
      </c>
      <c r="S2734" s="19">
        <f>'EPA Data'!K2735/SUM('EPA Data'!K:K)</f>
        <v>5.519307198123974E-5</v>
      </c>
      <c r="T2734" s="19">
        <f>'EPA Data'!L2735/SUM('EPA Data'!L:L)</f>
        <v>3.7484444616155696E-5</v>
      </c>
      <c r="U2734" s="19">
        <f>'EPA Data'!M2735/SUM('EPA Data'!M:M)</f>
        <v>4.8494664162821857E-6</v>
      </c>
      <c r="V2734" s="19">
        <f>'EPA Data'!N2735/SUM('EPA Data'!N:N)</f>
        <v>8.6197752910310153E-6</v>
      </c>
      <c r="W2734" s="19">
        <f>'EPA Data'!O2735/SUM('EPA Data'!O:O)</f>
        <v>9.4618677788866019E-6</v>
      </c>
      <c r="X2734" s="19">
        <f>'EPA Data'!P2735/SUM('EPA Data'!P:P)</f>
        <v>6.3016007168505408E-5</v>
      </c>
    </row>
    <row r="2735" spans="1:24" x14ac:dyDescent="0.35">
      <c r="A2735" s="13" t="s">
        <v>4399</v>
      </c>
      <c r="B2735" s="13" t="s">
        <v>2587</v>
      </c>
      <c r="C2735" s="18" t="s">
        <v>4400</v>
      </c>
      <c r="D2735" s="14">
        <f>SUMIFS('Census Data'!G:G,'Census Data'!$A:$A,$A2735)/SUMIFS('Census Data'!$F:$F,'Census Data'!$A:$A,$A2735)</f>
        <v>0.54354294782781198</v>
      </c>
      <c r="E2735" s="16">
        <f>SUMIFS('Census Data'!H:H,'Census Data'!$A:$A,$A2735)/SUMIFS('Census Data'!$F:$F,'Census Data'!$A:$A,$A2735)</f>
        <v>0.45645705217218807</v>
      </c>
      <c r="F2735" s="14">
        <f>SUM(SUMIFS('Census Data'!I:I,'Census Data'!$A:$A,$A2735),SUMIFS('Census Data'!J:J,'Census Data'!$A:$A,$A2735))/SUMIFS('Census Data'!$F:$F,'Census Data'!$A:$A,$A2735)</f>
        <v>0.95214243205713156</v>
      </c>
      <c r="G2735" s="14">
        <f>SUM(SUMIFS('Census Data'!K:K,'Census Data'!$A:$A,$A2735),SUMIFS('Census Data'!L:L,'Census Data'!$A:$A,$A2735))/SUMIFS('Census Data'!$F:$F,'Census Data'!$A:$A,$A2735)</f>
        <v>2.6334060702241618E-2</v>
      </c>
      <c r="H2735" s="14">
        <f>SUM(SUMIFS('Census Data'!O:O,'Census Data'!$A:$A,$A2735),SUMIFS('Census Data'!P:P,'Census Data'!$A:$A,$A2735))/SUMIFS('Census Data'!$F:$F,'Census Data'!$A:$A,$A2735)</f>
        <v>8.6788335647688952E-3</v>
      </c>
      <c r="I2735" s="16">
        <f t="shared" si="84"/>
        <v>1.2844673675857843E-2</v>
      </c>
      <c r="J2735" s="14">
        <f>SUM(SUMIFS('Census Data'!W:W,'Census Data'!$A:$A,$A2735),SUMIFS('Census Data'!X:X,'Census Data'!$A:$A,$A2735))/SUMIFS('Census Data'!$F:$F,'Census Data'!$A:$A,$A2735)</f>
        <v>0.87383455663558818</v>
      </c>
      <c r="K2735" s="16">
        <f t="shared" si="85"/>
        <v>0.12616544336441182</v>
      </c>
      <c r="L2735" s="19">
        <f>'EPA Data'!D2736/SUM('EPA Data'!D:D)</f>
        <v>1.4945612835871514E-5</v>
      </c>
      <c r="M2735" s="19">
        <f>'EPA Data'!E2736/SUM('EPA Data'!E:E)</f>
        <v>1.1947274879540219E-5</v>
      </c>
      <c r="N2735" s="19">
        <f>'EPA Data'!F2736/SUM('EPA Data'!F:F)</f>
        <v>2.6019363528593403E-5</v>
      </c>
      <c r="O2735" s="19">
        <f>'EPA Data'!G2736/SUM('EPA Data'!G:G)</f>
        <v>2.170719613150588E-5</v>
      </c>
      <c r="P2735" s="19">
        <f>'EPA Data'!H2736/SUM('EPA Data'!H:H)</f>
        <v>1.3003111849402403E-5</v>
      </c>
      <c r="Q2735" s="19">
        <f>'EPA Data'!I2736/SUM('EPA Data'!I:I)</f>
        <v>2.7692912284682806E-5</v>
      </c>
      <c r="R2735" s="19">
        <f>'EPA Data'!J2736/SUM('EPA Data'!J:J)</f>
        <v>1.6037368644712889E-5</v>
      </c>
      <c r="S2735" s="19">
        <f>'EPA Data'!K2736/SUM('EPA Data'!K:K)</f>
        <v>2.1273620451023588E-5</v>
      </c>
      <c r="T2735" s="19">
        <f>'EPA Data'!L2736/SUM('EPA Data'!L:L)</f>
        <v>2.8400494023653802E-5</v>
      </c>
      <c r="U2735" s="19">
        <f>'EPA Data'!M2736/SUM('EPA Data'!M:M)</f>
        <v>5.9986705490198456E-6</v>
      </c>
      <c r="V2735" s="19">
        <f>'EPA Data'!N2736/SUM('EPA Data'!N:N)</f>
        <v>5.3326200352869226E-6</v>
      </c>
      <c r="W2735" s="19">
        <f>'EPA Data'!O2736/SUM('EPA Data'!O:O)</f>
        <v>6.0099527267961448E-6</v>
      </c>
      <c r="X2735" s="19">
        <f>'EPA Data'!P2736/SUM('EPA Data'!P:P)</f>
        <v>2.3912396928847071E-5</v>
      </c>
    </row>
    <row r="2736" spans="1:24" x14ac:dyDescent="0.35">
      <c r="A2736" s="13" t="s">
        <v>4401</v>
      </c>
      <c r="B2736" s="13" t="s">
        <v>2587</v>
      </c>
      <c r="C2736" s="18" t="s">
        <v>1193</v>
      </c>
      <c r="D2736" s="14">
        <f>SUMIFS('Census Data'!G:G,'Census Data'!$A:$A,$A2736)/SUMIFS('Census Data'!$F:$F,'Census Data'!$A:$A,$A2736)</f>
        <v>0.49580792307464949</v>
      </c>
      <c r="E2736" s="16">
        <f>SUMIFS('Census Data'!H:H,'Census Data'!$A:$A,$A2736)/SUMIFS('Census Data'!$F:$F,'Census Data'!$A:$A,$A2736)</f>
        <v>0.50419207692535051</v>
      </c>
      <c r="F2736" s="14">
        <f>SUM(SUMIFS('Census Data'!I:I,'Census Data'!$A:$A,$A2736),SUMIFS('Census Data'!J:J,'Census Data'!$A:$A,$A2736))/SUMIFS('Census Data'!$F:$F,'Census Data'!$A:$A,$A2736)</f>
        <v>0.79772120471719488</v>
      </c>
      <c r="G2736" s="14">
        <f>SUM(SUMIFS('Census Data'!K:K,'Census Data'!$A:$A,$A2736),SUMIFS('Census Data'!L:L,'Census Data'!$A:$A,$A2736))/SUMIFS('Census Data'!$F:$F,'Census Data'!$A:$A,$A2736)</f>
        <v>7.5744738147079008E-2</v>
      </c>
      <c r="H2736" s="14">
        <f>SUM(SUMIFS('Census Data'!O:O,'Census Data'!$A:$A,$A2736),SUMIFS('Census Data'!P:P,'Census Data'!$A:$A,$A2736))/SUMIFS('Census Data'!$F:$F,'Census Data'!$A:$A,$A2736)</f>
        <v>8.618634299169467E-2</v>
      </c>
      <c r="I2736" s="16">
        <f t="shared" si="84"/>
        <v>4.0347714144031377E-2</v>
      </c>
      <c r="J2736" s="14">
        <f>SUM(SUMIFS('Census Data'!W:W,'Census Data'!$A:$A,$A2736),SUMIFS('Census Data'!X:X,'Census Data'!$A:$A,$A2736))/SUMIFS('Census Data'!$F:$F,'Census Data'!$A:$A,$A2736)</f>
        <v>0.24155919646111862</v>
      </c>
      <c r="K2736" s="16">
        <f t="shared" si="85"/>
        <v>0.75844080353888144</v>
      </c>
      <c r="L2736" s="19">
        <f>'EPA Data'!D2737/SUM('EPA Data'!D:D)</f>
        <v>1.0625641691405776E-3</v>
      </c>
      <c r="M2736" s="19">
        <f>'EPA Data'!E2737/SUM('EPA Data'!E:E)</f>
        <v>8.9417145541416995E-4</v>
      </c>
      <c r="N2736" s="19">
        <f>'EPA Data'!F2737/SUM('EPA Data'!F:F)</f>
        <v>1.1332970898939065E-3</v>
      </c>
      <c r="O2736" s="19">
        <f>'EPA Data'!G2737/SUM('EPA Data'!G:G)</f>
        <v>8.5994965678648418E-4</v>
      </c>
      <c r="P2736" s="19">
        <f>'EPA Data'!H2737/SUM('EPA Data'!H:H)</f>
        <v>7.4859026000538575E-4</v>
      </c>
      <c r="Q2736" s="19">
        <f>'EPA Data'!I2737/SUM('EPA Data'!I:I)</f>
        <v>8.9777646844615955E-4</v>
      </c>
      <c r="R2736" s="19">
        <f>'EPA Data'!J2737/SUM('EPA Data'!J:J)</f>
        <v>8.3879049657773798E-4</v>
      </c>
      <c r="S2736" s="19">
        <f>'EPA Data'!K2737/SUM('EPA Data'!K:K)</f>
        <v>1.5158863092345385E-3</v>
      </c>
      <c r="T2736" s="19">
        <f>'EPA Data'!L2737/SUM('EPA Data'!L:L)</f>
        <v>1.3283602840896652E-3</v>
      </c>
      <c r="U2736" s="19">
        <f>'EPA Data'!M2737/SUM('EPA Data'!M:M)</f>
        <v>3.1180829159010656E-4</v>
      </c>
      <c r="V2736" s="19">
        <f>'EPA Data'!N2737/SUM('EPA Data'!N:N)</f>
        <v>3.8450766814067915E-4</v>
      </c>
      <c r="W2736" s="19">
        <f>'EPA Data'!O2737/SUM('EPA Data'!O:O)</f>
        <v>2.6034114872785396E-4</v>
      </c>
      <c r="X2736" s="19">
        <f>'EPA Data'!P2737/SUM('EPA Data'!P:P)</f>
        <v>1.2181807179125145E-3</v>
      </c>
    </row>
    <row r="2737" spans="1:24" x14ac:dyDescent="0.35">
      <c r="A2737" s="13" t="s">
        <v>4402</v>
      </c>
      <c r="B2737" s="13" t="s">
        <v>2587</v>
      </c>
      <c r="C2737" s="18" t="s">
        <v>1643</v>
      </c>
      <c r="D2737" s="14">
        <f>SUMIFS('Census Data'!G:G,'Census Data'!$A:$A,$A2737)/SUMIFS('Census Data'!$F:$F,'Census Data'!$A:$A,$A2737)</f>
        <v>0.50535646091692965</v>
      </c>
      <c r="E2737" s="16">
        <f>SUMIFS('Census Data'!H:H,'Census Data'!$A:$A,$A2737)/SUMIFS('Census Data'!$F:$F,'Census Data'!$A:$A,$A2737)</f>
        <v>0.49464353908307035</v>
      </c>
      <c r="F2737" s="14">
        <f>SUM(SUMIFS('Census Data'!I:I,'Census Data'!$A:$A,$A2737),SUMIFS('Census Data'!J:J,'Census Data'!$A:$A,$A2737))/SUMIFS('Census Data'!$F:$F,'Census Data'!$A:$A,$A2737)</f>
        <v>0.94729966032199064</v>
      </c>
      <c r="G2737" s="14">
        <f>SUM(SUMIFS('Census Data'!K:K,'Census Data'!$A:$A,$A2737),SUMIFS('Census Data'!L:L,'Census Data'!$A:$A,$A2737))/SUMIFS('Census Data'!$F:$F,'Census Data'!$A:$A,$A2737)</f>
        <v>1.9717403975639661E-2</v>
      </c>
      <c r="H2737" s="14">
        <f>SUM(SUMIFS('Census Data'!O:O,'Census Data'!$A:$A,$A2737),SUMIFS('Census Data'!P:P,'Census Data'!$A:$A,$A2737))/SUMIFS('Census Data'!$F:$F,'Census Data'!$A:$A,$A2737)</f>
        <v>6.9342552207907063E-3</v>
      </c>
      <c r="I2737" s="16">
        <f t="shared" si="84"/>
        <v>2.6048680481578934E-2</v>
      </c>
      <c r="J2737" s="14">
        <f>SUM(SUMIFS('Census Data'!W:W,'Census Data'!$A:$A,$A2737),SUMIFS('Census Data'!X:X,'Census Data'!$A:$A,$A2737))/SUMIFS('Census Data'!$F:$F,'Census Data'!$A:$A,$A2737)</f>
        <v>0.38693144132012142</v>
      </c>
      <c r="K2737" s="16">
        <f t="shared" si="85"/>
        <v>0.61306855867987853</v>
      </c>
      <c r="L2737" s="19">
        <f>'EPA Data'!D2738/SUM('EPA Data'!D:D)</f>
        <v>9.8348797247276227E-5</v>
      </c>
      <c r="M2737" s="19">
        <f>'EPA Data'!E2738/SUM('EPA Data'!E:E)</f>
        <v>7.3280790933248762E-5</v>
      </c>
      <c r="N2737" s="19">
        <f>'EPA Data'!F2738/SUM('EPA Data'!F:F)</f>
        <v>1.1125391895801694E-4</v>
      </c>
      <c r="O2737" s="19">
        <f>'EPA Data'!G2738/SUM('EPA Data'!G:G)</f>
        <v>5.5814514951984027E-5</v>
      </c>
      <c r="P2737" s="19">
        <f>'EPA Data'!H2738/SUM('EPA Data'!H:H)</f>
        <v>5.7786573417061174E-5</v>
      </c>
      <c r="Q2737" s="19">
        <f>'EPA Data'!I2738/SUM('EPA Data'!I:I)</f>
        <v>7.7143301415304367E-5</v>
      </c>
      <c r="R2737" s="19">
        <f>'EPA Data'!J2738/SUM('EPA Data'!J:J)</f>
        <v>7.234492784163524E-5</v>
      </c>
      <c r="S2737" s="19">
        <f>'EPA Data'!K2738/SUM('EPA Data'!K:K)</f>
        <v>1.9604697318072322E-4</v>
      </c>
      <c r="T2737" s="19">
        <f>'EPA Data'!L2738/SUM('EPA Data'!L:L)</f>
        <v>1.6245727836676396E-4</v>
      </c>
      <c r="U2737" s="19">
        <f>'EPA Data'!M2738/SUM('EPA Data'!M:M)</f>
        <v>2.3066788073324178E-5</v>
      </c>
      <c r="V2737" s="19">
        <f>'EPA Data'!N2738/SUM('EPA Data'!N:N)</f>
        <v>2.3913458310952973E-5</v>
      </c>
      <c r="W2737" s="19">
        <f>'EPA Data'!O2738/SUM('EPA Data'!O:O)</f>
        <v>2.5145370977577702E-5</v>
      </c>
      <c r="X2737" s="19">
        <f>'EPA Data'!P2738/SUM('EPA Data'!P:P)</f>
        <v>1.2901266660135519E-4</v>
      </c>
    </row>
    <row r="2738" spans="1:24" x14ac:dyDescent="0.35">
      <c r="A2738" s="13" t="s">
        <v>4403</v>
      </c>
      <c r="B2738" s="13" t="s">
        <v>2587</v>
      </c>
      <c r="C2738" s="18" t="s">
        <v>4404</v>
      </c>
      <c r="D2738" s="14">
        <f>SUMIFS('Census Data'!G:G,'Census Data'!$A:$A,$A2738)/SUMIFS('Census Data'!$F:$F,'Census Data'!$A:$A,$A2738)</f>
        <v>0.52329611089718908</v>
      </c>
      <c r="E2738" s="16">
        <f>SUMIFS('Census Data'!H:H,'Census Data'!$A:$A,$A2738)/SUMIFS('Census Data'!$F:$F,'Census Data'!$A:$A,$A2738)</f>
        <v>0.47670388910281092</v>
      </c>
      <c r="F2738" s="14">
        <f>SUM(SUMIFS('Census Data'!I:I,'Census Data'!$A:$A,$A2738),SUMIFS('Census Data'!J:J,'Census Data'!$A:$A,$A2738))/SUMIFS('Census Data'!$F:$F,'Census Data'!$A:$A,$A2738)</f>
        <v>0.92273135669362083</v>
      </c>
      <c r="G2738" s="14">
        <f>SUM(SUMIFS('Census Data'!K:K,'Census Data'!$A:$A,$A2738),SUMIFS('Census Data'!L:L,'Census Data'!$A:$A,$A2738))/SUMIFS('Census Data'!$F:$F,'Census Data'!$A:$A,$A2738)</f>
        <v>3.6965729688101655E-2</v>
      </c>
      <c r="H2738" s="14">
        <f>SUM(SUMIFS('Census Data'!O:O,'Census Data'!$A:$A,$A2738),SUMIFS('Census Data'!P:P,'Census Data'!$A:$A,$A2738))/SUMIFS('Census Data'!$F:$F,'Census Data'!$A:$A,$A2738)</f>
        <v>8.0862533692722376E-3</v>
      </c>
      <c r="I2738" s="16">
        <f t="shared" si="84"/>
        <v>3.2216660249005269E-2</v>
      </c>
      <c r="J2738" s="14">
        <f>SUM(SUMIFS('Census Data'!W:W,'Census Data'!$A:$A,$A2738),SUMIFS('Census Data'!X:X,'Census Data'!$A:$A,$A2738))/SUMIFS('Census Data'!$F:$F,'Census Data'!$A:$A,$A2738)</f>
        <v>0.60621229623925044</v>
      </c>
      <c r="K2738" s="16">
        <f t="shared" si="85"/>
        <v>0.39378770376074956</v>
      </c>
      <c r="L2738" s="19">
        <f>'EPA Data'!D2739/SUM('EPA Data'!D:D)</f>
        <v>3.636719096112481E-6</v>
      </c>
      <c r="M2738" s="19">
        <f>'EPA Data'!E2739/SUM('EPA Data'!E:E)</f>
        <v>3.6513851380413077E-6</v>
      </c>
      <c r="N2738" s="19">
        <f>'EPA Data'!F2739/SUM('EPA Data'!F:F)</f>
        <v>8.8390726768824222E-6</v>
      </c>
      <c r="O2738" s="19">
        <f>'EPA Data'!G2739/SUM('EPA Data'!G:G)</f>
        <v>2.4114514847114978E-6</v>
      </c>
      <c r="P2738" s="19">
        <f>'EPA Data'!H2739/SUM('EPA Data'!H:H)</f>
        <v>3.780337182485953E-6</v>
      </c>
      <c r="Q2738" s="19">
        <f>'EPA Data'!I2739/SUM('EPA Data'!I:I)</f>
        <v>5.3547258132600909E-6</v>
      </c>
      <c r="R2738" s="19">
        <f>'EPA Data'!J2739/SUM('EPA Data'!J:J)</f>
        <v>4.0540809532865111E-6</v>
      </c>
      <c r="S2738" s="19">
        <f>'EPA Data'!K2739/SUM('EPA Data'!K:K)</f>
        <v>1.7632625641835085E-5</v>
      </c>
      <c r="T2738" s="19">
        <f>'EPA Data'!L2739/SUM('EPA Data'!L:L)</f>
        <v>1.4173564666502636E-5</v>
      </c>
      <c r="U2738" s="19">
        <f>'EPA Data'!M2739/SUM('EPA Data'!M:M)</f>
        <v>9.8524580951494939E-7</v>
      </c>
      <c r="V2738" s="19">
        <f>'EPA Data'!N2739/SUM('EPA Data'!N:N)</f>
        <v>1.6012500237247122E-6</v>
      </c>
      <c r="W2738" s="19">
        <f>'EPA Data'!O2739/SUM('EPA Data'!O:O)</f>
        <v>1.80487926356135E-6</v>
      </c>
      <c r="X2738" s="19">
        <f>'EPA Data'!P2739/SUM('EPA Data'!P:P)</f>
        <v>9.5748825372398942E-6</v>
      </c>
    </row>
    <row r="2739" spans="1:24" x14ac:dyDescent="0.35">
      <c r="A2739" s="13" t="s">
        <v>4405</v>
      </c>
      <c r="B2739" s="13" t="s">
        <v>2587</v>
      </c>
      <c r="C2739" s="18" t="s">
        <v>4406</v>
      </c>
      <c r="D2739" s="14">
        <f>SUMIFS('Census Data'!G:G,'Census Data'!$A:$A,$A2739)/SUMIFS('Census Data'!$F:$F,'Census Data'!$A:$A,$A2739)</f>
        <v>0.50297970304964223</v>
      </c>
      <c r="E2739" s="16">
        <f>SUMIFS('Census Data'!H:H,'Census Data'!$A:$A,$A2739)/SUMIFS('Census Data'!$F:$F,'Census Data'!$A:$A,$A2739)</f>
        <v>0.49702029695035771</v>
      </c>
      <c r="F2739" s="14">
        <f>SUM(SUMIFS('Census Data'!I:I,'Census Data'!$A:$A,$A2739),SUMIFS('Census Data'!J:J,'Census Data'!$A:$A,$A2739))/SUMIFS('Census Data'!$F:$F,'Census Data'!$A:$A,$A2739)</f>
        <v>0.94502484300097622</v>
      </c>
      <c r="G2739" s="14">
        <f>SUM(SUMIFS('Census Data'!K:K,'Census Data'!$A:$A,$A2739),SUMIFS('Census Data'!L:L,'Census Data'!$A:$A,$A2739))/SUMIFS('Census Data'!$F:$F,'Census Data'!$A:$A,$A2739)</f>
        <v>1.6435721466975566E-2</v>
      </c>
      <c r="H2739" s="14">
        <f>SUM(SUMIFS('Census Data'!O:O,'Census Data'!$A:$A,$A2739),SUMIFS('Census Data'!P:P,'Census Data'!$A:$A,$A2739))/SUMIFS('Census Data'!$F:$F,'Census Data'!$A:$A,$A2739)</f>
        <v>6.4110970261252202E-3</v>
      </c>
      <c r="I2739" s="16">
        <f t="shared" si="84"/>
        <v>3.2128338505923004E-2</v>
      </c>
      <c r="J2739" s="14">
        <f>SUM(SUMIFS('Census Data'!W:W,'Census Data'!$A:$A,$A2739),SUMIFS('Census Data'!X:X,'Census Data'!$A:$A,$A2739))/SUMIFS('Census Data'!$F:$F,'Census Data'!$A:$A,$A2739)</f>
        <v>0.19921026941178185</v>
      </c>
      <c r="K2739" s="16">
        <f t="shared" si="85"/>
        <v>0.80078973058821812</v>
      </c>
      <c r="L2739" s="19">
        <f>'EPA Data'!D2740/SUM('EPA Data'!D:D)</f>
        <v>1.7528086218214755E-4</v>
      </c>
      <c r="M2739" s="19">
        <f>'EPA Data'!E2740/SUM('EPA Data'!E:E)</f>
        <v>1.6606958478712313E-4</v>
      </c>
      <c r="N2739" s="19">
        <f>'EPA Data'!F2740/SUM('EPA Data'!F:F)</f>
        <v>2.3407476556876802E-4</v>
      </c>
      <c r="O2739" s="19">
        <f>'EPA Data'!G2740/SUM('EPA Data'!G:G)</f>
        <v>1.3759139589604913E-4</v>
      </c>
      <c r="P2739" s="19">
        <f>'EPA Data'!H2740/SUM('EPA Data'!H:H)</f>
        <v>1.7149000607026297E-4</v>
      </c>
      <c r="Q2739" s="19">
        <f>'EPA Data'!I2740/SUM('EPA Data'!I:I)</f>
        <v>1.7559349703981272E-4</v>
      </c>
      <c r="R2739" s="19">
        <f>'EPA Data'!J2740/SUM('EPA Data'!J:J)</f>
        <v>1.4786354819892135E-4</v>
      </c>
      <c r="S2739" s="19">
        <f>'EPA Data'!K2740/SUM('EPA Data'!K:K)</f>
        <v>3.9242757161910854E-4</v>
      </c>
      <c r="T2739" s="19">
        <f>'EPA Data'!L2740/SUM('EPA Data'!L:L)</f>
        <v>2.220703655046654E-4</v>
      </c>
      <c r="U2739" s="19">
        <f>'EPA Data'!M2740/SUM('EPA Data'!M:M)</f>
        <v>5.7165373971495344E-5</v>
      </c>
      <c r="V2739" s="19">
        <f>'EPA Data'!N2740/SUM('EPA Data'!N:N)</f>
        <v>7.9438305966582644E-5</v>
      </c>
      <c r="W2739" s="19">
        <f>'EPA Data'!O2740/SUM('EPA Data'!O:O)</f>
        <v>5.7526467338810579E-5</v>
      </c>
      <c r="X2739" s="19">
        <f>'EPA Data'!P2740/SUM('EPA Data'!P:P)</f>
        <v>3.1873719492687372E-4</v>
      </c>
    </row>
    <row r="2740" spans="1:24" x14ac:dyDescent="0.35">
      <c r="A2740" s="13" t="s">
        <v>4407</v>
      </c>
      <c r="B2740" s="13" t="s">
        <v>2587</v>
      </c>
      <c r="C2740" s="18" t="s">
        <v>3423</v>
      </c>
      <c r="D2740" s="14">
        <f>SUMIFS('Census Data'!G:G,'Census Data'!$A:$A,$A2740)/SUMIFS('Census Data'!$F:$F,'Census Data'!$A:$A,$A2740)</f>
        <v>0.50125978282681893</v>
      </c>
      <c r="E2740" s="16">
        <f>SUMIFS('Census Data'!H:H,'Census Data'!$A:$A,$A2740)/SUMIFS('Census Data'!$F:$F,'Census Data'!$A:$A,$A2740)</f>
        <v>0.49874021717318112</v>
      </c>
      <c r="F2740" s="14">
        <f>SUM(SUMIFS('Census Data'!I:I,'Census Data'!$A:$A,$A2740),SUMIFS('Census Data'!J:J,'Census Data'!$A:$A,$A2740))/SUMIFS('Census Data'!$F:$F,'Census Data'!$A:$A,$A2740)</f>
        <v>0.91999821623670541</v>
      </c>
      <c r="G2740" s="14">
        <f>SUM(SUMIFS('Census Data'!K:K,'Census Data'!$A:$A,$A2740),SUMIFS('Census Data'!L:L,'Census Data'!$A:$A,$A2740))/SUMIFS('Census Data'!$F:$F,'Census Data'!$A:$A,$A2740)</f>
        <v>4.6756895359985728E-2</v>
      </c>
      <c r="H2740" s="14">
        <f>SUM(SUMIFS('Census Data'!O:O,'Census Data'!$A:$A,$A2740),SUMIFS('Census Data'!P:P,'Census Data'!$A:$A,$A2740))/SUMIFS('Census Data'!$F:$F,'Census Data'!$A:$A,$A2740)</f>
        <v>6.3100626546857231E-3</v>
      </c>
      <c r="I2740" s="16">
        <f t="shared" si="84"/>
        <v>2.6934825748623159E-2</v>
      </c>
      <c r="J2740" s="14">
        <f>SUM(SUMIFS('Census Data'!W:W,'Census Data'!$A:$A,$A2740),SUMIFS('Census Data'!X:X,'Census Data'!$A:$A,$A2740))/SUMIFS('Census Data'!$F:$F,'Census Data'!$A:$A,$A2740)</f>
        <v>0.10898793730072019</v>
      </c>
      <c r="K2740" s="16">
        <f t="shared" si="85"/>
        <v>0.89101206269927979</v>
      </c>
      <c r="L2740" s="19">
        <f>'EPA Data'!D2741/SUM('EPA Data'!D:D)</f>
        <v>1.8396926785832301E-4</v>
      </c>
      <c r="M2740" s="19">
        <f>'EPA Data'!E2741/SUM('EPA Data'!E:E)</f>
        <v>3.1780833124050545E-4</v>
      </c>
      <c r="N2740" s="19">
        <f>'EPA Data'!F2741/SUM('EPA Data'!F:F)</f>
        <v>4.1624104794304057E-4</v>
      </c>
      <c r="O2740" s="19">
        <f>'EPA Data'!G2741/SUM('EPA Data'!G:G)</f>
        <v>1.1215856940275215E-4</v>
      </c>
      <c r="P2740" s="19">
        <f>'EPA Data'!H2741/SUM('EPA Data'!H:H)</f>
        <v>1.9033209491009303E-4</v>
      </c>
      <c r="Q2740" s="19">
        <f>'EPA Data'!I2741/SUM('EPA Data'!I:I)</f>
        <v>1.908751995935811E-4</v>
      </c>
      <c r="R2740" s="19">
        <f>'EPA Data'!J2741/SUM('EPA Data'!J:J)</f>
        <v>1.2802165473982106E-4</v>
      </c>
      <c r="S2740" s="19">
        <f>'EPA Data'!K2741/SUM('EPA Data'!K:K)</f>
        <v>3.6422526625623551E-4</v>
      </c>
      <c r="T2740" s="19">
        <f>'EPA Data'!L2741/SUM('EPA Data'!L:L)</f>
        <v>2.9992934006615763E-4</v>
      </c>
      <c r="U2740" s="19">
        <f>'EPA Data'!M2741/SUM('EPA Data'!M:M)</f>
        <v>5.8658677665346845E-5</v>
      </c>
      <c r="V2740" s="19">
        <f>'EPA Data'!N2741/SUM('EPA Data'!N:N)</f>
        <v>8.7407337951409491E-5</v>
      </c>
      <c r="W2740" s="19">
        <f>'EPA Data'!O2741/SUM('EPA Data'!O:O)</f>
        <v>8.7248647903268093E-5</v>
      </c>
      <c r="X2740" s="19">
        <f>'EPA Data'!P2741/SUM('EPA Data'!P:P)</f>
        <v>3.25703751452213E-4</v>
      </c>
    </row>
    <row r="2741" spans="1:24" x14ac:dyDescent="0.35">
      <c r="A2741" s="13" t="s">
        <v>4408</v>
      </c>
      <c r="B2741" s="13" t="s">
        <v>2587</v>
      </c>
      <c r="C2741" s="18" t="s">
        <v>4409</v>
      </c>
      <c r="D2741" s="14">
        <f>SUMIFS('Census Data'!G:G,'Census Data'!$A:$A,$A2741)/SUMIFS('Census Data'!$F:$F,'Census Data'!$A:$A,$A2741)</f>
        <v>0.51156745515986479</v>
      </c>
      <c r="E2741" s="16">
        <f>SUMIFS('Census Data'!H:H,'Census Data'!$A:$A,$A2741)/SUMIFS('Census Data'!$F:$F,'Census Data'!$A:$A,$A2741)</f>
        <v>0.48843254484013515</v>
      </c>
      <c r="F2741" s="14">
        <f>SUM(SUMIFS('Census Data'!I:I,'Census Data'!$A:$A,$A2741),SUMIFS('Census Data'!J:J,'Census Data'!$A:$A,$A2741))/SUMIFS('Census Data'!$F:$F,'Census Data'!$A:$A,$A2741)</f>
        <v>0.94151286716922278</v>
      </c>
      <c r="G2741" s="14">
        <f>SUM(SUMIFS('Census Data'!K:K,'Census Data'!$A:$A,$A2741),SUMIFS('Census Data'!L:L,'Census Data'!$A:$A,$A2741))/SUMIFS('Census Data'!$F:$F,'Census Data'!$A:$A,$A2741)</f>
        <v>1.7936054068105018E-2</v>
      </c>
      <c r="H2741" s="14">
        <f>SUM(SUMIFS('Census Data'!O:O,'Census Data'!$A:$A,$A2741),SUMIFS('Census Data'!P:P,'Census Data'!$A:$A,$A2741))/SUMIFS('Census Data'!$F:$F,'Census Data'!$A:$A,$A2741)</f>
        <v>6.8884845334026513E-3</v>
      </c>
      <c r="I2741" s="16">
        <f t="shared" si="84"/>
        <v>3.3662594229269538E-2</v>
      </c>
      <c r="J2741" s="14">
        <f>SUM(SUMIFS('Census Data'!W:W,'Census Data'!$A:$A,$A2741),SUMIFS('Census Data'!X:X,'Census Data'!$A:$A,$A2741))/SUMIFS('Census Data'!$F:$F,'Census Data'!$A:$A,$A2741)</f>
        <v>0.64673771770210553</v>
      </c>
      <c r="K2741" s="16">
        <f t="shared" si="85"/>
        <v>0.35326228229789447</v>
      </c>
      <c r="L2741" s="19">
        <f>'EPA Data'!D2742/SUM('EPA Data'!D:D)</f>
        <v>3.6456385818418533E-6</v>
      </c>
      <c r="M2741" s="19">
        <f>'EPA Data'!E2742/SUM('EPA Data'!E:E)</f>
        <v>5.578250968975685E-6</v>
      </c>
      <c r="N2741" s="19">
        <f>'EPA Data'!F2742/SUM('EPA Data'!F:F)</f>
        <v>1.0168877686909894E-5</v>
      </c>
      <c r="O2741" s="19">
        <f>'EPA Data'!G2742/SUM('EPA Data'!G:G)</f>
        <v>2.4826069158835637E-6</v>
      </c>
      <c r="P2741" s="19">
        <f>'EPA Data'!H2742/SUM('EPA Data'!H:H)</f>
        <v>5.0154533312184268E-6</v>
      </c>
      <c r="Q2741" s="19">
        <f>'EPA Data'!I2742/SUM('EPA Data'!I:I)</f>
        <v>5.2384835883875109E-6</v>
      </c>
      <c r="R2741" s="19">
        <f>'EPA Data'!J2742/SUM('EPA Data'!J:J)</f>
        <v>3.8276385588019038E-6</v>
      </c>
      <c r="S2741" s="19">
        <f>'EPA Data'!K2742/SUM('EPA Data'!K:K)</f>
        <v>2.2201022148525079E-5</v>
      </c>
      <c r="T2741" s="19">
        <f>'EPA Data'!L2742/SUM('EPA Data'!L:L)</f>
        <v>1.467876558339555E-5</v>
      </c>
      <c r="U2741" s="19">
        <f>'EPA Data'!M2742/SUM('EPA Data'!M:M)</f>
        <v>1.1370714038777771E-6</v>
      </c>
      <c r="V2741" s="19">
        <f>'EPA Data'!N2742/SUM('EPA Data'!N:N)</f>
        <v>2.1887536401996949E-6</v>
      </c>
      <c r="W2741" s="19">
        <f>'EPA Data'!O2742/SUM('EPA Data'!O:O)</f>
        <v>1.8501329886414274E-6</v>
      </c>
      <c r="X2741" s="19">
        <f>'EPA Data'!P2742/SUM('EPA Data'!P:P)</f>
        <v>1.629557449033423E-5</v>
      </c>
    </row>
    <row r="2742" spans="1:24" x14ac:dyDescent="0.35">
      <c r="A2742" s="13" t="s">
        <v>4410</v>
      </c>
      <c r="B2742" s="13" t="s">
        <v>2587</v>
      </c>
      <c r="C2742" s="18" t="s">
        <v>4411</v>
      </c>
      <c r="D2742" s="14">
        <f>SUMIFS('Census Data'!G:G,'Census Data'!$A:$A,$A2742)/SUMIFS('Census Data'!$F:$F,'Census Data'!$A:$A,$A2742)</f>
        <v>0.50190284307141253</v>
      </c>
      <c r="E2742" s="16">
        <f>SUMIFS('Census Data'!H:H,'Census Data'!$A:$A,$A2742)/SUMIFS('Census Data'!$F:$F,'Census Data'!$A:$A,$A2742)</f>
        <v>0.49809715692858741</v>
      </c>
      <c r="F2742" s="14">
        <f>SUM(SUMIFS('Census Data'!I:I,'Census Data'!$A:$A,$A2742),SUMIFS('Census Data'!J:J,'Census Data'!$A:$A,$A2742))/SUMIFS('Census Data'!$F:$F,'Census Data'!$A:$A,$A2742)</f>
        <v>0.94492948287441236</v>
      </c>
      <c r="G2742" s="14">
        <f>SUM(SUMIFS('Census Data'!K:K,'Census Data'!$A:$A,$A2742),SUMIFS('Census Data'!L:L,'Census Data'!$A:$A,$A2742))/SUMIFS('Census Data'!$F:$F,'Census Data'!$A:$A,$A2742)</f>
        <v>1.734945153346765E-2</v>
      </c>
      <c r="H2742" s="14">
        <f>SUM(SUMIFS('Census Data'!O:O,'Census Data'!$A:$A,$A2742),SUMIFS('Census Data'!P:P,'Census Data'!$A:$A,$A2742))/SUMIFS('Census Data'!$F:$F,'Census Data'!$A:$A,$A2742)</f>
        <v>8.1150660398477733E-3</v>
      </c>
      <c r="I2742" s="16">
        <f t="shared" si="84"/>
        <v>2.9605999552272166E-2</v>
      </c>
      <c r="J2742" s="14">
        <f>SUM(SUMIFS('Census Data'!W:W,'Census Data'!$A:$A,$A2742),SUMIFS('Census Data'!X:X,'Census Data'!$A:$A,$A2742))/SUMIFS('Census Data'!$F:$F,'Census Data'!$A:$A,$A2742)</f>
        <v>0.19554510857398702</v>
      </c>
      <c r="K2742" s="16">
        <f t="shared" si="85"/>
        <v>0.80445489142601301</v>
      </c>
      <c r="L2742" s="19">
        <f>'EPA Data'!D2743/SUM('EPA Data'!D:D)</f>
        <v>3.5195567171064547E-5</v>
      </c>
      <c r="M2742" s="19">
        <f>'EPA Data'!E2743/SUM('EPA Data'!E:E)</f>
        <v>4.9206940934706693E-5</v>
      </c>
      <c r="N2742" s="19">
        <f>'EPA Data'!F2743/SUM('EPA Data'!F:F)</f>
        <v>8.0459499651155096E-5</v>
      </c>
      <c r="O2742" s="19">
        <f>'EPA Data'!G2743/SUM('EPA Data'!G:G)</f>
        <v>2.4025804183049113E-5</v>
      </c>
      <c r="P2742" s="19">
        <f>'EPA Data'!H2743/SUM('EPA Data'!H:H)</f>
        <v>4.562134464465761E-5</v>
      </c>
      <c r="Q2742" s="19">
        <f>'EPA Data'!I2743/SUM('EPA Data'!I:I)</f>
        <v>4.8043884561716478E-5</v>
      </c>
      <c r="R2742" s="19">
        <f>'EPA Data'!J2743/SUM('EPA Data'!J:J)</f>
        <v>2.7986917193966206E-5</v>
      </c>
      <c r="S2742" s="19">
        <f>'EPA Data'!K2743/SUM('EPA Data'!K:K)</f>
        <v>1.2790068980113916E-4</v>
      </c>
      <c r="T2742" s="19">
        <f>'EPA Data'!L2743/SUM('EPA Data'!L:L)</f>
        <v>7.8118097169386903E-5</v>
      </c>
      <c r="U2742" s="19">
        <f>'EPA Data'!M2743/SUM('EPA Data'!M:M)</f>
        <v>1.0892545951155071E-5</v>
      </c>
      <c r="V2742" s="19">
        <f>'EPA Data'!N2743/SUM('EPA Data'!N:N)</f>
        <v>2.0357973916096328E-5</v>
      </c>
      <c r="W2742" s="19">
        <f>'EPA Data'!O2743/SUM('EPA Data'!O:O)</f>
        <v>1.9503985174411484E-5</v>
      </c>
      <c r="X2742" s="19">
        <f>'EPA Data'!P2743/SUM('EPA Data'!P:P)</f>
        <v>1.2412553767491316E-4</v>
      </c>
    </row>
    <row r="2743" spans="1:24" x14ac:dyDescent="0.35">
      <c r="A2743" s="13" t="s">
        <v>4412</v>
      </c>
      <c r="B2743" s="13" t="s">
        <v>2587</v>
      </c>
      <c r="C2743" s="18" t="s">
        <v>4413</v>
      </c>
      <c r="D2743" s="14">
        <f>SUMIFS('Census Data'!G:G,'Census Data'!$A:$A,$A2743)/SUMIFS('Census Data'!$F:$F,'Census Data'!$A:$A,$A2743)</f>
        <v>0.50457262187657526</v>
      </c>
      <c r="E2743" s="16">
        <f>SUMIFS('Census Data'!H:H,'Census Data'!$A:$A,$A2743)/SUMIFS('Census Data'!$F:$F,'Census Data'!$A:$A,$A2743)</f>
        <v>0.4954273781234248</v>
      </c>
      <c r="F2743" s="14">
        <f>SUM(SUMIFS('Census Data'!I:I,'Census Data'!$A:$A,$A2743),SUMIFS('Census Data'!J:J,'Census Data'!$A:$A,$A2743))/SUMIFS('Census Data'!$F:$F,'Census Data'!$A:$A,$A2743)</f>
        <v>0.98098941456038025</v>
      </c>
      <c r="G2743" s="14">
        <f>SUM(SUMIFS('Census Data'!K:K,'Census Data'!$A:$A,$A2743),SUMIFS('Census Data'!L:L,'Census Data'!$A:$A,$A2743))/SUMIFS('Census Data'!$F:$F,'Census Data'!$A:$A,$A2743)</f>
        <v>7.7050478865125661E-3</v>
      </c>
      <c r="H2743" s="14">
        <f>SUM(SUMIFS('Census Data'!O:O,'Census Data'!$A:$A,$A2743),SUMIFS('Census Data'!P:P,'Census Data'!$A:$A,$A2743))/SUMIFS('Census Data'!$F:$F,'Census Data'!$A:$A,$A2743)</f>
        <v>2.592352559948153E-3</v>
      </c>
      <c r="I2743" s="16">
        <f t="shared" si="84"/>
        <v>8.7131849931589844E-3</v>
      </c>
      <c r="J2743" s="14">
        <f>SUM(SUMIFS('Census Data'!W:W,'Census Data'!$A:$A,$A2743),SUMIFS('Census Data'!X:X,'Census Data'!$A:$A,$A2743))/SUMIFS('Census Data'!$F:$F,'Census Data'!$A:$A,$A2743)</f>
        <v>0.93677540145459781</v>
      </c>
      <c r="K2743" s="16">
        <f t="shared" si="85"/>
        <v>6.3224598545402189E-2</v>
      </c>
      <c r="L2743" s="19">
        <f>'EPA Data'!D2744/SUM('EPA Data'!D:D)</f>
        <v>5.4769426688938563E-6</v>
      </c>
      <c r="M2743" s="19">
        <f>'EPA Data'!E2744/SUM('EPA Data'!E:E)</f>
        <v>5.1165510469140035E-6</v>
      </c>
      <c r="N2743" s="19">
        <f>'EPA Data'!F2744/SUM('EPA Data'!F:F)</f>
        <v>1.137871455179052E-5</v>
      </c>
      <c r="O2743" s="19">
        <f>'EPA Data'!G2744/SUM('EPA Data'!G:G)</f>
        <v>3.6193393230108169E-6</v>
      </c>
      <c r="P2743" s="19">
        <f>'EPA Data'!H2744/SUM('EPA Data'!H:H)</f>
        <v>3.9524407328326821E-6</v>
      </c>
      <c r="Q2743" s="19">
        <f>'EPA Data'!I2744/SUM('EPA Data'!I:I)</f>
        <v>7.9763383967606789E-6</v>
      </c>
      <c r="R2743" s="19">
        <f>'EPA Data'!J2744/SUM('EPA Data'!J:J)</f>
        <v>5.5662161779591283E-6</v>
      </c>
      <c r="S2743" s="19">
        <f>'EPA Data'!K2744/SUM('EPA Data'!K:K)</f>
        <v>1.6573593321814259E-5</v>
      </c>
      <c r="T2743" s="19">
        <f>'EPA Data'!L2744/SUM('EPA Data'!L:L)</f>
        <v>1.3015308709283797E-5</v>
      </c>
      <c r="U2743" s="19">
        <f>'EPA Data'!M2744/SUM('EPA Data'!M:M)</f>
        <v>1.2840015262108194E-6</v>
      </c>
      <c r="V2743" s="19">
        <f>'EPA Data'!N2744/SUM('EPA Data'!N:N)</f>
        <v>1.6328667041941321E-6</v>
      </c>
      <c r="W2743" s="19">
        <f>'EPA Data'!O2744/SUM('EPA Data'!O:O)</f>
        <v>2.4856091087572165E-6</v>
      </c>
      <c r="X2743" s="19">
        <f>'EPA Data'!P2744/SUM('EPA Data'!P:P)</f>
        <v>1.056142868726334E-5</v>
      </c>
    </row>
    <row r="2744" spans="1:24" x14ac:dyDescent="0.35">
      <c r="A2744" s="13" t="s">
        <v>4414</v>
      </c>
      <c r="B2744" s="13" t="s">
        <v>2587</v>
      </c>
      <c r="C2744" s="18" t="s">
        <v>4415</v>
      </c>
      <c r="D2744" s="14">
        <f>SUMIFS('Census Data'!G:G,'Census Data'!$A:$A,$A2744)/SUMIFS('Census Data'!$F:$F,'Census Data'!$A:$A,$A2744)</f>
        <v>0.50217211419114605</v>
      </c>
      <c r="E2744" s="16">
        <f>SUMIFS('Census Data'!H:H,'Census Data'!$A:$A,$A2744)/SUMIFS('Census Data'!$F:$F,'Census Data'!$A:$A,$A2744)</f>
        <v>0.49782788580885395</v>
      </c>
      <c r="F2744" s="14">
        <f>SUM(SUMIFS('Census Data'!I:I,'Census Data'!$A:$A,$A2744),SUMIFS('Census Data'!J:J,'Census Data'!$A:$A,$A2744))/SUMIFS('Census Data'!$F:$F,'Census Data'!$A:$A,$A2744)</f>
        <v>0.95769549027720313</v>
      </c>
      <c r="G2744" s="14">
        <f>SUM(SUMIFS('Census Data'!K:K,'Census Data'!$A:$A,$A2744),SUMIFS('Census Data'!L:L,'Census Data'!$A:$A,$A2744))/SUMIFS('Census Data'!$F:$F,'Census Data'!$A:$A,$A2744)</f>
        <v>1.6032271410839884E-2</v>
      </c>
      <c r="H2744" s="14">
        <f>SUM(SUMIFS('Census Data'!O:O,'Census Data'!$A:$A,$A2744),SUMIFS('Census Data'!P:P,'Census Data'!$A:$A,$A2744))/SUMIFS('Census Data'!$F:$F,'Census Data'!$A:$A,$A2744)</f>
        <v>3.206454282167977E-3</v>
      </c>
      <c r="I2744" s="16">
        <f t="shared" si="84"/>
        <v>2.3065784029789094E-2</v>
      </c>
      <c r="J2744" s="14">
        <f>SUM(SUMIFS('Census Data'!W:W,'Census Data'!$A:$A,$A2744),SUMIFS('Census Data'!X:X,'Census Data'!$A:$A,$A2744))/SUMIFS('Census Data'!$F:$F,'Census Data'!$A:$A,$A2744)</f>
        <v>0.92759619362846502</v>
      </c>
      <c r="K2744" s="16">
        <f t="shared" si="85"/>
        <v>7.2403806371534984E-2</v>
      </c>
      <c r="L2744" s="19">
        <f>'EPA Data'!D2745/SUM('EPA Data'!D:D)</f>
        <v>7.8054918455844112E-6</v>
      </c>
      <c r="M2744" s="19">
        <f>'EPA Data'!E2745/SUM('EPA Data'!E:E)</f>
        <v>7.1927349317741114E-6</v>
      </c>
      <c r="N2744" s="19">
        <f>'EPA Data'!F2745/SUM('EPA Data'!F:F)</f>
        <v>1.5342349880668769E-5</v>
      </c>
      <c r="O2744" s="19">
        <f>'EPA Data'!G2745/SUM('EPA Data'!G:G)</f>
        <v>5.2776896101845783E-6</v>
      </c>
      <c r="P2744" s="19">
        <f>'EPA Data'!H2745/SUM('EPA Data'!H:H)</f>
        <v>6.0962893595137742E-6</v>
      </c>
      <c r="Q2744" s="19">
        <f>'EPA Data'!I2745/SUM('EPA Data'!I:I)</f>
        <v>1.0239432323313648E-5</v>
      </c>
      <c r="R2744" s="19">
        <f>'EPA Data'!J2745/SUM('EPA Data'!J:J)</f>
        <v>7.2828572985701922E-6</v>
      </c>
      <c r="S2744" s="19">
        <f>'EPA Data'!K2745/SUM('EPA Data'!K:K)</f>
        <v>2.8118106056947862E-5</v>
      </c>
      <c r="T2744" s="19">
        <f>'EPA Data'!L2745/SUM('EPA Data'!L:L)</f>
        <v>2.0249088067065314E-5</v>
      </c>
      <c r="U2744" s="19">
        <f>'EPA Data'!M2745/SUM('EPA Data'!M:M)</f>
        <v>1.9801896636867154E-6</v>
      </c>
      <c r="V2744" s="19">
        <f>'EPA Data'!N2745/SUM('EPA Data'!N:N)</f>
        <v>2.4760643975830799E-6</v>
      </c>
      <c r="W2744" s="19">
        <f>'EPA Data'!O2745/SUM('EPA Data'!O:O)</f>
        <v>3.3898976793782393E-6</v>
      </c>
      <c r="X2744" s="19">
        <f>'EPA Data'!P2745/SUM('EPA Data'!P:P)</f>
        <v>1.542297324982153E-5</v>
      </c>
    </row>
    <row r="2745" spans="1:24" x14ac:dyDescent="0.35">
      <c r="A2745" s="13" t="s">
        <v>4416</v>
      </c>
      <c r="B2745" s="13" t="s">
        <v>4417</v>
      </c>
      <c r="C2745" s="18" t="s">
        <v>3433</v>
      </c>
      <c r="D2745" s="14">
        <f>SUMIFS('Census Data'!G:G,'Census Data'!$A:$A,$A2745)/SUMIFS('Census Data'!$F:$F,'Census Data'!$A:$A,$A2745)</f>
        <v>0.52991936624699387</v>
      </c>
      <c r="E2745" s="16">
        <f>SUMIFS('Census Data'!H:H,'Census Data'!$A:$A,$A2745)/SUMIFS('Census Data'!$F:$F,'Census Data'!$A:$A,$A2745)</f>
        <v>0.47008063375300607</v>
      </c>
      <c r="F2745" s="14">
        <f>SUM(SUMIFS('Census Data'!I:I,'Census Data'!$A:$A,$A2745),SUMIFS('Census Data'!J:J,'Census Data'!$A:$A,$A2745))/SUMIFS('Census Data'!$F:$F,'Census Data'!$A:$A,$A2745)</f>
        <v>0.93676616211628239</v>
      </c>
      <c r="G2745" s="14">
        <f>SUM(SUMIFS('Census Data'!K:K,'Census Data'!$A:$A,$A2745),SUMIFS('Census Data'!L:L,'Census Data'!$A:$A,$A2745))/SUMIFS('Census Data'!$F:$F,'Census Data'!$A:$A,$A2745)</f>
        <v>7.921912576036215E-3</v>
      </c>
      <c r="H2745" s="14">
        <f>SUM(SUMIFS('Census Data'!O:O,'Census Data'!$A:$A,$A2745),SUMIFS('Census Data'!P:P,'Census Data'!$A:$A,$A2745))/SUMIFS('Census Data'!$F:$F,'Census Data'!$A:$A,$A2745)</f>
        <v>9.478002546329042E-3</v>
      </c>
      <c r="I2745" s="16">
        <f t="shared" si="84"/>
        <v>4.5833922761352341E-2</v>
      </c>
      <c r="J2745" s="14">
        <f>SUM(SUMIFS('Census Data'!W:W,'Census Data'!$A:$A,$A2745),SUMIFS('Census Data'!X:X,'Census Data'!$A:$A,$A2745))/SUMIFS('Census Data'!$F:$F,'Census Data'!$A:$A,$A2745)</f>
        <v>0.14697977083038619</v>
      </c>
      <c r="K2745" s="16">
        <f t="shared" si="85"/>
        <v>0.85302022916961384</v>
      </c>
      <c r="L2745" s="19">
        <f>'EPA Data'!D2746/SUM('EPA Data'!D:D)</f>
        <v>4.6045826680571283E-6</v>
      </c>
      <c r="M2745" s="19">
        <f>'EPA Data'!E2746/SUM('EPA Data'!E:E)</f>
        <v>5.8796935096300865E-6</v>
      </c>
      <c r="N2745" s="19">
        <f>'EPA Data'!F2746/SUM('EPA Data'!F:F)</f>
        <v>2.0140803744525092E-6</v>
      </c>
      <c r="O2745" s="19">
        <f>'EPA Data'!G2746/SUM('EPA Data'!G:G)</f>
        <v>2.3002780950569478E-6</v>
      </c>
      <c r="P2745" s="19">
        <f>'EPA Data'!H2746/SUM('EPA Data'!H:H)</f>
        <v>6.1403900679007393E-6</v>
      </c>
      <c r="Q2745" s="19">
        <f>'EPA Data'!I2746/SUM('EPA Data'!I:I)</f>
        <v>7.1084841904850266E-6</v>
      </c>
      <c r="R2745" s="19">
        <f>'EPA Data'!J2746/SUM('EPA Data'!J:J)</f>
        <v>2.3340805679367169E-6</v>
      </c>
      <c r="S2745" s="19">
        <f>'EPA Data'!K2746/SUM('EPA Data'!K:K)</f>
        <v>3.1832368578622715E-6</v>
      </c>
      <c r="T2745" s="19">
        <f>'EPA Data'!L2746/SUM('EPA Data'!L:L)</f>
        <v>2.8901736785091374E-6</v>
      </c>
      <c r="U2745" s="19">
        <f>'EPA Data'!M2746/SUM('EPA Data'!M:M)</f>
        <v>1.0085081456560903E-6</v>
      </c>
      <c r="V2745" s="19">
        <f>'EPA Data'!N2746/SUM('EPA Data'!N:N)</f>
        <v>3.1200600570901462E-6</v>
      </c>
      <c r="W2745" s="19">
        <f>'EPA Data'!O2746/SUM('EPA Data'!O:O)</f>
        <v>2.1447837373115984E-6</v>
      </c>
      <c r="X2745" s="19">
        <f>'EPA Data'!P2746/SUM('EPA Data'!P:P)</f>
        <v>5.7904150551131532E-6</v>
      </c>
    </row>
    <row r="2746" spans="1:24" x14ac:dyDescent="0.35">
      <c r="A2746" s="13" t="s">
        <v>4418</v>
      </c>
      <c r="B2746" s="13" t="s">
        <v>4417</v>
      </c>
      <c r="C2746" s="18" t="s">
        <v>4419</v>
      </c>
      <c r="D2746" s="14">
        <f>SUMIFS('Census Data'!G:G,'Census Data'!$A:$A,$A2746)/SUMIFS('Census Data'!$F:$F,'Census Data'!$A:$A,$A2746)</f>
        <v>0.51139359045504995</v>
      </c>
      <c r="E2746" s="16">
        <f>SUMIFS('Census Data'!H:H,'Census Data'!$A:$A,$A2746)/SUMIFS('Census Data'!$F:$F,'Census Data'!$A:$A,$A2746)</f>
        <v>0.48860640954495005</v>
      </c>
      <c r="F2746" s="14">
        <f>SUM(SUMIFS('Census Data'!I:I,'Census Data'!$A:$A,$A2746),SUMIFS('Census Data'!J:J,'Census Data'!$A:$A,$A2746))/SUMIFS('Census Data'!$F:$F,'Census Data'!$A:$A,$A2746)</f>
        <v>0.95092258601553825</v>
      </c>
      <c r="G2746" s="14">
        <f>SUM(SUMIFS('Census Data'!K:K,'Census Data'!$A:$A,$A2746),SUMIFS('Census Data'!L:L,'Census Data'!$A:$A,$A2746))/SUMIFS('Census Data'!$F:$F,'Census Data'!$A:$A,$A2746)</f>
        <v>6.0869866814650389E-3</v>
      </c>
      <c r="H2746" s="14">
        <f>SUM(SUMIFS('Census Data'!O:O,'Census Data'!$A:$A,$A2746),SUMIFS('Census Data'!P:P,'Census Data'!$A:$A,$A2746))/SUMIFS('Census Data'!$F:$F,'Census Data'!$A:$A,$A2746)</f>
        <v>8.3761098779134291E-3</v>
      </c>
      <c r="I2746" s="16">
        <f t="shared" si="84"/>
        <v>3.4614317425083252E-2</v>
      </c>
      <c r="J2746" s="14">
        <f>SUM(SUMIFS('Census Data'!W:W,'Census Data'!$A:$A,$A2746),SUMIFS('Census Data'!X:X,'Census Data'!$A:$A,$A2746))/SUMIFS('Census Data'!$F:$F,'Census Data'!$A:$A,$A2746)</f>
        <v>9.6229883462819091E-2</v>
      </c>
      <c r="K2746" s="16">
        <f t="shared" si="85"/>
        <v>0.90377011653718087</v>
      </c>
      <c r="L2746" s="19">
        <f>'EPA Data'!D2747/SUM('EPA Data'!D:D)</f>
        <v>1.0058674584261155E-5</v>
      </c>
      <c r="M2746" s="19">
        <f>'EPA Data'!E2747/SUM('EPA Data'!E:E)</f>
        <v>2.7168250135203882E-5</v>
      </c>
      <c r="N2746" s="19">
        <f>'EPA Data'!F2747/SUM('EPA Data'!F:F)</f>
        <v>9.6077501251125207E-6</v>
      </c>
      <c r="O2746" s="19">
        <f>'EPA Data'!G2747/SUM('EPA Data'!G:G)</f>
        <v>1.5477674847363702E-5</v>
      </c>
      <c r="P2746" s="19">
        <f>'EPA Data'!H2747/SUM('EPA Data'!H:H)</f>
        <v>4.6154938383928185E-5</v>
      </c>
      <c r="Q2746" s="19">
        <f>'EPA Data'!I2747/SUM('EPA Data'!I:I)</f>
        <v>3.5408314235898082E-5</v>
      </c>
      <c r="R2746" s="19">
        <f>'EPA Data'!J2747/SUM('EPA Data'!J:J)</f>
        <v>1.8609377657527972E-5</v>
      </c>
      <c r="S2746" s="19">
        <f>'EPA Data'!K2747/SUM('EPA Data'!K:K)</f>
        <v>2.756786595729448E-5</v>
      </c>
      <c r="T2746" s="19">
        <f>'EPA Data'!L2747/SUM('EPA Data'!L:L)</f>
        <v>1.8540949080241411E-5</v>
      </c>
      <c r="U2746" s="19">
        <f>'EPA Data'!M2747/SUM('EPA Data'!M:M)</f>
        <v>9.2141035100262646E-6</v>
      </c>
      <c r="V2746" s="19">
        <f>'EPA Data'!N2747/SUM('EPA Data'!N:N)</f>
        <v>2.4662853499441927E-5</v>
      </c>
      <c r="W2746" s="19">
        <f>'EPA Data'!O2747/SUM('EPA Data'!O:O)</f>
        <v>1.4109568758137097E-5</v>
      </c>
      <c r="X2746" s="19">
        <f>'EPA Data'!P2747/SUM('EPA Data'!P:P)</f>
        <v>5.7645906454109568E-5</v>
      </c>
    </row>
    <row r="2747" spans="1:24" x14ac:dyDescent="0.35">
      <c r="A2747" s="13" t="s">
        <v>4420</v>
      </c>
      <c r="B2747" s="13" t="s">
        <v>4417</v>
      </c>
      <c r="C2747" s="18" t="s">
        <v>4421</v>
      </c>
      <c r="D2747" s="14">
        <f>SUMIFS('Census Data'!G:G,'Census Data'!$A:$A,$A2747)/SUMIFS('Census Data'!$F:$F,'Census Data'!$A:$A,$A2747)</f>
        <v>0.50124663933071989</v>
      </c>
      <c r="E2747" s="16">
        <f>SUMIFS('Census Data'!H:H,'Census Data'!$A:$A,$A2747)/SUMIFS('Census Data'!$F:$F,'Census Data'!$A:$A,$A2747)</f>
        <v>0.49875336066928011</v>
      </c>
      <c r="F2747" s="14">
        <f>SUM(SUMIFS('Census Data'!I:I,'Census Data'!$A:$A,$A2747),SUMIFS('Census Data'!J:J,'Census Data'!$A:$A,$A2747))/SUMIFS('Census Data'!$F:$F,'Census Data'!$A:$A,$A2747)</f>
        <v>0.92903167665480102</v>
      </c>
      <c r="G2747" s="14">
        <f>SUM(SUMIFS('Census Data'!K:K,'Census Data'!$A:$A,$A2747),SUMIFS('Census Data'!L:L,'Census Data'!$A:$A,$A2747))/SUMIFS('Census Data'!$F:$F,'Census Data'!$A:$A,$A2747)</f>
        <v>1.1354931735231831E-2</v>
      </c>
      <c r="H2747" s="14">
        <f>SUM(SUMIFS('Census Data'!O:O,'Census Data'!$A:$A,$A2747),SUMIFS('Census Data'!P:P,'Census Data'!$A:$A,$A2747))/SUMIFS('Census Data'!$F:$F,'Census Data'!$A:$A,$A2747)</f>
        <v>2.3062827618318089E-2</v>
      </c>
      <c r="I2747" s="16">
        <f t="shared" si="84"/>
        <v>3.6550563991649021E-2</v>
      </c>
      <c r="J2747" s="14">
        <f>SUM(SUMIFS('Census Data'!W:W,'Census Data'!$A:$A,$A2747),SUMIFS('Census Data'!X:X,'Census Data'!$A:$A,$A2747))/SUMIFS('Census Data'!$F:$F,'Census Data'!$A:$A,$A2747)</f>
        <v>0.11305366557022485</v>
      </c>
      <c r="K2747" s="16">
        <f t="shared" si="85"/>
        <v>0.88694633442977511</v>
      </c>
      <c r="L2747" s="19">
        <f>'EPA Data'!D2748/SUM('EPA Data'!D:D)</f>
        <v>1.4495262866294486E-5</v>
      </c>
      <c r="M2747" s="19">
        <f>'EPA Data'!E2748/SUM('EPA Data'!E:E)</f>
        <v>4.3200219606761161E-5</v>
      </c>
      <c r="N2747" s="19">
        <f>'EPA Data'!F2748/SUM('EPA Data'!F:F)</f>
        <v>1.6576826045931657E-5</v>
      </c>
      <c r="O2747" s="19">
        <f>'EPA Data'!G2748/SUM('EPA Data'!G:G)</f>
        <v>5.123448044149072E-5</v>
      </c>
      <c r="P2747" s="19">
        <f>'EPA Data'!H2748/SUM('EPA Data'!H:H)</f>
        <v>9.3927736369675858E-5</v>
      </c>
      <c r="Q2747" s="19">
        <f>'EPA Data'!I2748/SUM('EPA Data'!I:I)</f>
        <v>5.9571526300051997E-5</v>
      </c>
      <c r="R2747" s="19">
        <f>'EPA Data'!J2748/SUM('EPA Data'!J:J)</f>
        <v>3.1119146327957507E-5</v>
      </c>
      <c r="S2747" s="19">
        <f>'EPA Data'!K2748/SUM('EPA Data'!K:K)</f>
        <v>6.5404842237509146E-5</v>
      </c>
      <c r="T2747" s="19">
        <f>'EPA Data'!L2748/SUM('EPA Data'!L:L)</f>
        <v>3.6178004921335778E-5</v>
      </c>
      <c r="U2747" s="19">
        <f>'EPA Data'!M2748/SUM('EPA Data'!M:M)</f>
        <v>2.8701864096659353E-5</v>
      </c>
      <c r="V2747" s="19">
        <f>'EPA Data'!N2748/SUM('EPA Data'!N:N)</f>
        <v>5.528817648117355E-5</v>
      </c>
      <c r="W2747" s="19">
        <f>'EPA Data'!O2748/SUM('EPA Data'!O:O)</f>
        <v>1.974640236639678E-5</v>
      </c>
      <c r="X2747" s="19">
        <f>'EPA Data'!P2748/SUM('EPA Data'!P:P)</f>
        <v>8.697494527994961E-5</v>
      </c>
    </row>
    <row r="2748" spans="1:24" x14ac:dyDescent="0.35">
      <c r="A2748" s="13" t="s">
        <v>4422</v>
      </c>
      <c r="B2748" s="13" t="s">
        <v>4417</v>
      </c>
      <c r="C2748" s="18" t="s">
        <v>2606</v>
      </c>
      <c r="D2748" s="14">
        <f>SUMIFS('Census Data'!G:G,'Census Data'!$A:$A,$A2748)/SUMIFS('Census Data'!$F:$F,'Census Data'!$A:$A,$A2748)</f>
        <v>0.50058777429467083</v>
      </c>
      <c r="E2748" s="16">
        <f>SUMIFS('Census Data'!H:H,'Census Data'!$A:$A,$A2748)/SUMIFS('Census Data'!$F:$F,'Census Data'!$A:$A,$A2748)</f>
        <v>0.49941222570532917</v>
      </c>
      <c r="F2748" s="14">
        <f>SUM(SUMIFS('Census Data'!I:I,'Census Data'!$A:$A,$A2748),SUMIFS('Census Data'!J:J,'Census Data'!$A:$A,$A2748))/SUMIFS('Census Data'!$F:$F,'Census Data'!$A:$A,$A2748)</f>
        <v>0.94685540752351094</v>
      </c>
      <c r="G2748" s="14">
        <f>SUM(SUMIFS('Census Data'!K:K,'Census Data'!$A:$A,$A2748),SUMIFS('Census Data'!L:L,'Census Data'!$A:$A,$A2748))/SUMIFS('Census Data'!$F:$F,'Census Data'!$A:$A,$A2748)</f>
        <v>6.3185736677115988E-3</v>
      </c>
      <c r="H2748" s="14">
        <f>SUM(SUMIFS('Census Data'!O:O,'Census Data'!$A:$A,$A2748),SUMIFS('Census Data'!P:P,'Census Data'!$A:$A,$A2748))/SUMIFS('Census Data'!$F:$F,'Census Data'!$A:$A,$A2748)</f>
        <v>6.1226489028213165E-3</v>
      </c>
      <c r="I2748" s="16">
        <f t="shared" si="84"/>
        <v>4.0703369905956133E-2</v>
      </c>
      <c r="J2748" s="14">
        <f>SUM(SUMIFS('Census Data'!W:W,'Census Data'!$A:$A,$A2748),SUMIFS('Census Data'!X:X,'Census Data'!$A:$A,$A2748))/SUMIFS('Census Data'!$F:$F,'Census Data'!$A:$A,$A2748)</f>
        <v>0.13126959247648903</v>
      </c>
      <c r="K2748" s="16">
        <f t="shared" si="85"/>
        <v>0.86873040752351094</v>
      </c>
      <c r="L2748" s="19">
        <f>'EPA Data'!D2749/SUM('EPA Data'!D:D)</f>
        <v>1.3561508993623072E-5</v>
      </c>
      <c r="M2748" s="19">
        <f>'EPA Data'!E2749/SUM('EPA Data'!E:E)</f>
        <v>4.5067176287348252E-5</v>
      </c>
      <c r="N2748" s="19">
        <f>'EPA Data'!F2749/SUM('EPA Data'!F:F)</f>
        <v>1.5940855912163505E-5</v>
      </c>
      <c r="O2748" s="19">
        <f>'EPA Data'!G2749/SUM('EPA Data'!G:G)</f>
        <v>9.4142487589085678E-6</v>
      </c>
      <c r="P2748" s="19">
        <f>'EPA Data'!H2749/SUM('EPA Data'!H:H)</f>
        <v>3.0120855812080439E-5</v>
      </c>
      <c r="Q2748" s="19">
        <f>'EPA Data'!I2749/SUM('EPA Data'!I:I)</f>
        <v>2.3432844625222155E-5</v>
      </c>
      <c r="R2748" s="19">
        <f>'EPA Data'!J2749/SUM('EPA Data'!J:J)</f>
        <v>8.0952012660638851E-6</v>
      </c>
      <c r="S2748" s="19">
        <f>'EPA Data'!K2749/SUM('EPA Data'!K:K)</f>
        <v>2.6596381201990913E-5</v>
      </c>
      <c r="T2748" s="19">
        <f>'EPA Data'!L2749/SUM('EPA Data'!L:L)</f>
        <v>1.3358424986788891E-5</v>
      </c>
      <c r="U2748" s="19">
        <f>'EPA Data'!M2749/SUM('EPA Data'!M:M)</f>
        <v>5.0021552471025157E-6</v>
      </c>
      <c r="V2748" s="19">
        <f>'EPA Data'!N2749/SUM('EPA Data'!N:N)</f>
        <v>1.6104162090097079E-5</v>
      </c>
      <c r="W2748" s="19">
        <f>'EPA Data'!O2749/SUM('EPA Data'!O:O)</f>
        <v>7.1630675049448762E-6</v>
      </c>
      <c r="X2748" s="19">
        <f>'EPA Data'!P2749/SUM('EPA Data'!P:P)</f>
        <v>3.4310142416832852E-5</v>
      </c>
    </row>
    <row r="2749" spans="1:24" x14ac:dyDescent="0.35">
      <c r="A2749" s="13" t="s">
        <v>4423</v>
      </c>
      <c r="B2749" s="13" t="s">
        <v>4417</v>
      </c>
      <c r="C2749" s="18" t="s">
        <v>4424</v>
      </c>
      <c r="D2749" s="14">
        <f>SUMIFS('Census Data'!G:G,'Census Data'!$A:$A,$A2749)/SUMIFS('Census Data'!$F:$F,'Census Data'!$A:$A,$A2749)</f>
        <v>0.5641025641025641</v>
      </c>
      <c r="E2749" s="16">
        <f>SUMIFS('Census Data'!H:H,'Census Data'!$A:$A,$A2749)/SUMIFS('Census Data'!$F:$F,'Census Data'!$A:$A,$A2749)</f>
        <v>0.4358974358974359</v>
      </c>
      <c r="F2749" s="14">
        <f>SUM(SUMIFS('Census Data'!I:I,'Census Data'!$A:$A,$A2749),SUMIFS('Census Data'!J:J,'Census Data'!$A:$A,$A2749))/SUMIFS('Census Data'!$F:$F,'Census Data'!$A:$A,$A2749)</f>
        <v>0.95619658119658124</v>
      </c>
      <c r="G2749" s="14">
        <f>SUM(SUMIFS('Census Data'!K:K,'Census Data'!$A:$A,$A2749),SUMIFS('Census Data'!L:L,'Census Data'!$A:$A,$A2749))/SUMIFS('Census Data'!$F:$F,'Census Data'!$A:$A,$A2749)</f>
        <v>2.136752136752137E-3</v>
      </c>
      <c r="H2749" s="14">
        <f>SUM(SUMIFS('Census Data'!O:O,'Census Data'!$A:$A,$A2749),SUMIFS('Census Data'!P:P,'Census Data'!$A:$A,$A2749))/SUMIFS('Census Data'!$F:$F,'Census Data'!$A:$A,$A2749)</f>
        <v>6.41025641025641E-3</v>
      </c>
      <c r="I2749" s="16">
        <f t="shared" si="84"/>
        <v>3.5256410256410242E-2</v>
      </c>
      <c r="J2749" s="14">
        <f>SUM(SUMIFS('Census Data'!W:W,'Census Data'!$A:$A,$A2749),SUMIFS('Census Data'!X:X,'Census Data'!$A:$A,$A2749))/SUMIFS('Census Data'!$F:$F,'Census Data'!$A:$A,$A2749)</f>
        <v>2.3504273504273504E-2</v>
      </c>
      <c r="K2749" s="16">
        <f t="shared" si="85"/>
        <v>0.97649572649572647</v>
      </c>
      <c r="L2749" s="19">
        <f>'EPA Data'!D2750/SUM('EPA Data'!D:D)</f>
        <v>2.1314651108879152E-7</v>
      </c>
      <c r="M2749" s="19">
        <f>'EPA Data'!E2750/SUM('EPA Data'!E:E)</f>
        <v>9.8900261196034353E-7</v>
      </c>
      <c r="N2749" s="19">
        <f>'EPA Data'!F2750/SUM('EPA Data'!F:F)</f>
        <v>3.9619279109921298E-7</v>
      </c>
      <c r="O2749" s="19">
        <f>'EPA Data'!G2750/SUM('EPA Data'!G:G)</f>
        <v>2.5110050791806773E-7</v>
      </c>
      <c r="P2749" s="19">
        <f>'EPA Data'!H2750/SUM('EPA Data'!H:H)</f>
        <v>1.0903755363070399E-6</v>
      </c>
      <c r="Q2749" s="19">
        <f>'EPA Data'!I2750/SUM('EPA Data'!I:I)</f>
        <v>6.7433615774471012E-7</v>
      </c>
      <c r="R2749" s="19">
        <f>'EPA Data'!J2750/SUM('EPA Data'!J:J)</f>
        <v>3.8042316322818427E-7</v>
      </c>
      <c r="S2749" s="19">
        <f>'EPA Data'!K2750/SUM('EPA Data'!K:K)</f>
        <v>1.6968008790941063E-6</v>
      </c>
      <c r="T2749" s="19">
        <f>'EPA Data'!L2750/SUM('EPA Data'!L:L)</f>
        <v>6.0126278728614602E-7</v>
      </c>
      <c r="U2749" s="19">
        <f>'EPA Data'!M2750/SUM('EPA Data'!M:M)</f>
        <v>1.5392034228802976E-7</v>
      </c>
      <c r="V2749" s="19">
        <f>'EPA Data'!N2750/SUM('EPA Data'!N:N)</f>
        <v>5.8461624943528955E-7</v>
      </c>
      <c r="W2749" s="19">
        <f>'EPA Data'!O2750/SUM('EPA Data'!O:O)</f>
        <v>2.1533991486006601E-7</v>
      </c>
      <c r="X2749" s="19">
        <f>'EPA Data'!P2750/SUM('EPA Data'!P:P)</f>
        <v>1.3093182939673411E-6</v>
      </c>
    </row>
    <row r="2750" spans="1:24" x14ac:dyDescent="0.35">
      <c r="A2750" s="13" t="s">
        <v>4425</v>
      </c>
      <c r="B2750" s="13" t="s">
        <v>4417</v>
      </c>
      <c r="C2750" s="18" t="s">
        <v>1369</v>
      </c>
      <c r="D2750" s="14">
        <f>SUMIFS('Census Data'!G:G,'Census Data'!$A:$A,$A2750)/SUMIFS('Census Data'!$F:$F,'Census Data'!$A:$A,$A2750)</f>
        <v>0.507296764499097</v>
      </c>
      <c r="E2750" s="16">
        <f>SUMIFS('Census Data'!H:H,'Census Data'!$A:$A,$A2750)/SUMIFS('Census Data'!$F:$F,'Census Data'!$A:$A,$A2750)</f>
        <v>0.49270323550090295</v>
      </c>
      <c r="F2750" s="14">
        <f>SUM(SUMIFS('Census Data'!I:I,'Census Data'!$A:$A,$A2750),SUMIFS('Census Data'!J:J,'Census Data'!$A:$A,$A2750))/SUMIFS('Census Data'!$F:$F,'Census Data'!$A:$A,$A2750)</f>
        <v>0.92008712554625782</v>
      </c>
      <c r="G2750" s="14">
        <f>SUM(SUMIFS('Census Data'!K:K,'Census Data'!$A:$A,$A2750),SUMIFS('Census Data'!L:L,'Census Data'!$A:$A,$A2750))/SUMIFS('Census Data'!$F:$F,'Census Data'!$A:$A,$A2750)</f>
        <v>1.4188229779842567E-2</v>
      </c>
      <c r="H2750" s="14">
        <f>SUM(SUMIFS('Census Data'!O:O,'Census Data'!$A:$A,$A2750),SUMIFS('Census Data'!P:P,'Census Data'!$A:$A,$A2750))/SUMIFS('Census Data'!$F:$F,'Census Data'!$A:$A,$A2750)</f>
        <v>2.1188601993410442E-2</v>
      </c>
      <c r="I2750" s="16">
        <f t="shared" si="84"/>
        <v>4.4536042680489163E-2</v>
      </c>
      <c r="J2750" s="14">
        <f>SUM(SUMIFS('Census Data'!W:W,'Census Data'!$A:$A,$A2750),SUMIFS('Census Data'!X:X,'Census Data'!$A:$A,$A2750))/SUMIFS('Census Data'!$F:$F,'Census Data'!$A:$A,$A2750)</f>
        <v>0.10820937702477289</v>
      </c>
      <c r="K2750" s="16">
        <f t="shared" si="85"/>
        <v>0.89179062297522715</v>
      </c>
      <c r="L2750" s="19">
        <f>'EPA Data'!D2751/SUM('EPA Data'!D:D)</f>
        <v>9.2269940844515286E-5</v>
      </c>
      <c r="M2750" s="19">
        <f>'EPA Data'!E2751/SUM('EPA Data'!E:E)</f>
        <v>2.3032229443681776E-4</v>
      </c>
      <c r="N2750" s="19">
        <f>'EPA Data'!F2751/SUM('EPA Data'!F:F)</f>
        <v>7.1358153207179301E-5</v>
      </c>
      <c r="O2750" s="19">
        <f>'EPA Data'!G2751/SUM('EPA Data'!G:G)</f>
        <v>5.2044292760340812E-4</v>
      </c>
      <c r="P2750" s="19">
        <f>'EPA Data'!H2751/SUM('EPA Data'!H:H)</f>
        <v>4.5722302134906318E-4</v>
      </c>
      <c r="Q2750" s="19">
        <f>'EPA Data'!I2751/SUM('EPA Data'!I:I)</f>
        <v>2.9181460319751087E-4</v>
      </c>
      <c r="R2750" s="19">
        <f>'EPA Data'!J2751/SUM('EPA Data'!J:J)</f>
        <v>3.2784746426625378E-4</v>
      </c>
      <c r="S2750" s="19">
        <f>'EPA Data'!K2751/SUM('EPA Data'!K:K)</f>
        <v>3.1778605412260502E-4</v>
      </c>
      <c r="T2750" s="19">
        <f>'EPA Data'!L2751/SUM('EPA Data'!L:L)</f>
        <v>1.3843998740120027E-4</v>
      </c>
      <c r="U2750" s="19">
        <f>'EPA Data'!M2751/SUM('EPA Data'!M:M)</f>
        <v>2.1569186987172698E-4</v>
      </c>
      <c r="V2750" s="19">
        <f>'EPA Data'!N2751/SUM('EPA Data'!N:N)</f>
        <v>2.8512586872690612E-4</v>
      </c>
      <c r="W2750" s="19">
        <f>'EPA Data'!O2751/SUM('EPA Data'!O:O)</f>
        <v>7.8318479890042653E-5</v>
      </c>
      <c r="X2750" s="19">
        <f>'EPA Data'!P2751/SUM('EPA Data'!P:P)</f>
        <v>3.0227968372506639E-4</v>
      </c>
    </row>
    <row r="2751" spans="1:24" x14ac:dyDescent="0.35">
      <c r="A2751" s="13" t="s">
        <v>4426</v>
      </c>
      <c r="B2751" s="13" t="s">
        <v>4417</v>
      </c>
      <c r="C2751" s="18" t="s">
        <v>4427</v>
      </c>
      <c r="D2751" s="14">
        <f>SUMIFS('Census Data'!G:G,'Census Data'!$A:$A,$A2751)/SUMIFS('Census Data'!$F:$F,'Census Data'!$A:$A,$A2751)</f>
        <v>0.50714139971434402</v>
      </c>
      <c r="E2751" s="16">
        <f>SUMIFS('Census Data'!H:H,'Census Data'!$A:$A,$A2751)/SUMIFS('Census Data'!$F:$F,'Census Data'!$A:$A,$A2751)</f>
        <v>0.49285860028565598</v>
      </c>
      <c r="F2751" s="14">
        <f>SUM(SUMIFS('Census Data'!I:I,'Census Data'!$A:$A,$A2751),SUMIFS('Census Data'!J:J,'Census Data'!$A:$A,$A2751))/SUMIFS('Census Data'!$F:$F,'Census Data'!$A:$A,$A2751)</f>
        <v>0.91103856355845747</v>
      </c>
      <c r="G2751" s="14">
        <f>SUM(SUMIFS('Census Data'!K:K,'Census Data'!$A:$A,$A2751),SUMIFS('Census Data'!L:L,'Census Data'!$A:$A,$A2751))/SUMIFS('Census Data'!$F:$F,'Census Data'!$A:$A,$A2751)</f>
        <v>4.7439298102428078E-3</v>
      </c>
      <c r="H2751" s="14">
        <f>SUM(SUMIFS('Census Data'!O:O,'Census Data'!$A:$A,$A2751),SUMIFS('Census Data'!P:P,'Census Data'!$A:$A,$A2751))/SUMIFS('Census Data'!$F:$F,'Census Data'!$A:$A,$A2751)</f>
        <v>4.8459498061620074E-3</v>
      </c>
      <c r="I2751" s="16">
        <f t="shared" si="84"/>
        <v>7.9371556825137635E-2</v>
      </c>
      <c r="J2751" s="14">
        <f>SUM(SUMIFS('Census Data'!W:W,'Census Data'!$A:$A,$A2751),SUMIFS('Census Data'!X:X,'Census Data'!$A:$A,$A2751))/SUMIFS('Census Data'!$F:$F,'Census Data'!$A:$A,$A2751)</f>
        <v>6.6006937359722503E-2</v>
      </c>
      <c r="K2751" s="16">
        <f t="shared" si="85"/>
        <v>0.93399306264027748</v>
      </c>
      <c r="L2751" s="19">
        <f>'EPA Data'!D2752/SUM('EPA Data'!D:D)</f>
        <v>5.8594251579575096E-6</v>
      </c>
      <c r="M2751" s="19">
        <f>'EPA Data'!E2752/SUM('EPA Data'!E:E)</f>
        <v>1.9577704698688284E-5</v>
      </c>
      <c r="N2751" s="19">
        <f>'EPA Data'!F2752/SUM('EPA Data'!F:F)</f>
        <v>8.0896487434437444E-6</v>
      </c>
      <c r="O2751" s="19">
        <f>'EPA Data'!G2752/SUM('EPA Data'!G:G)</f>
        <v>6.7563043002039392E-6</v>
      </c>
      <c r="P2751" s="19">
        <f>'EPA Data'!H2752/SUM('EPA Data'!H:H)</f>
        <v>2.0057707592918213E-5</v>
      </c>
      <c r="Q2751" s="19">
        <f>'EPA Data'!I2752/SUM('EPA Data'!I:I)</f>
        <v>1.5295161070999147E-5</v>
      </c>
      <c r="R2751" s="19">
        <f>'EPA Data'!J2752/SUM('EPA Data'!J:J)</f>
        <v>6.5835606911517017E-6</v>
      </c>
      <c r="S2751" s="19">
        <f>'EPA Data'!K2752/SUM('EPA Data'!K:K)</f>
        <v>2.2942397634309277E-5</v>
      </c>
      <c r="T2751" s="19">
        <f>'EPA Data'!L2752/SUM('EPA Data'!L:L)</f>
        <v>9.5379897473638771E-6</v>
      </c>
      <c r="U2751" s="19">
        <f>'EPA Data'!M2752/SUM('EPA Data'!M:M)</f>
        <v>3.9257190706863172E-6</v>
      </c>
      <c r="V2751" s="19">
        <f>'EPA Data'!N2752/SUM('EPA Data'!N:N)</f>
        <v>1.1423359038593616E-5</v>
      </c>
      <c r="W2751" s="19">
        <f>'EPA Data'!O2752/SUM('EPA Data'!O:O)</f>
        <v>4.6222199844116157E-6</v>
      </c>
      <c r="X2751" s="19">
        <f>'EPA Data'!P2752/SUM('EPA Data'!P:P)</f>
        <v>2.0975638071939088E-5</v>
      </c>
    </row>
    <row r="2752" spans="1:24" x14ac:dyDescent="0.35">
      <c r="A2752" s="13" t="s">
        <v>4428</v>
      </c>
      <c r="B2752" s="13" t="s">
        <v>4417</v>
      </c>
      <c r="C2752" s="18" t="s">
        <v>4429</v>
      </c>
      <c r="D2752" s="14">
        <f>SUMIFS('Census Data'!G:G,'Census Data'!$A:$A,$A2752)/SUMIFS('Census Data'!$F:$F,'Census Data'!$A:$A,$A2752)</f>
        <v>0.51312843476490944</v>
      </c>
      <c r="E2752" s="16">
        <f>SUMIFS('Census Data'!H:H,'Census Data'!$A:$A,$A2752)/SUMIFS('Census Data'!$F:$F,'Census Data'!$A:$A,$A2752)</f>
        <v>0.48687156523509056</v>
      </c>
      <c r="F2752" s="14">
        <f>SUM(SUMIFS('Census Data'!I:I,'Census Data'!$A:$A,$A2752),SUMIFS('Census Data'!J:J,'Census Data'!$A:$A,$A2752))/SUMIFS('Census Data'!$F:$F,'Census Data'!$A:$A,$A2752)</f>
        <v>0.96102177895379604</v>
      </c>
      <c r="G2752" s="14">
        <f>SUM(SUMIFS('Census Data'!K:K,'Census Data'!$A:$A,$A2752),SUMIFS('Census Data'!L:L,'Census Data'!$A:$A,$A2752))/SUMIFS('Census Data'!$F:$F,'Census Data'!$A:$A,$A2752)</f>
        <v>4.9867697944229591E-3</v>
      </c>
      <c r="H2752" s="14">
        <f>SUM(SUMIFS('Census Data'!O:O,'Census Data'!$A:$A,$A2752),SUMIFS('Census Data'!P:P,'Census Data'!$A:$A,$A2752))/SUMIFS('Census Data'!$F:$F,'Census Data'!$A:$A,$A2752)</f>
        <v>5.0885406065540404E-3</v>
      </c>
      <c r="I2752" s="16">
        <f t="shared" si="84"/>
        <v>2.8902910645226987E-2</v>
      </c>
      <c r="J2752" s="14">
        <f>SUM(SUMIFS('Census Data'!W:W,'Census Data'!$A:$A,$A2752),SUMIFS('Census Data'!X:X,'Census Data'!$A:$A,$A2752))/SUMIFS('Census Data'!$F:$F,'Census Data'!$A:$A,$A2752)</f>
        <v>6.9611235497659268E-2</v>
      </c>
      <c r="K2752" s="16">
        <f t="shared" si="85"/>
        <v>0.93038876450234076</v>
      </c>
      <c r="L2752" s="19">
        <f>'EPA Data'!D2753/SUM('EPA Data'!D:D)</f>
        <v>6.8254484544563192E-6</v>
      </c>
      <c r="M2752" s="19">
        <f>'EPA Data'!E2753/SUM('EPA Data'!E:E)</f>
        <v>1.8584183879588907E-5</v>
      </c>
      <c r="N2752" s="19">
        <f>'EPA Data'!F2753/SUM('EPA Data'!F:F)</f>
        <v>7.2669136165663839E-6</v>
      </c>
      <c r="O2752" s="19">
        <f>'EPA Data'!G2753/SUM('EPA Data'!G:G)</f>
        <v>3.3013471892851007E-6</v>
      </c>
      <c r="P2752" s="19">
        <f>'EPA Data'!H2753/SUM('EPA Data'!H:H)</f>
        <v>1.1897491071747239E-5</v>
      </c>
      <c r="Q2752" s="19">
        <f>'EPA Data'!I2753/SUM('EPA Data'!I:I)</f>
        <v>1.0371006221165013E-5</v>
      </c>
      <c r="R2752" s="19">
        <f>'EPA Data'!J2753/SUM('EPA Data'!J:J)</f>
        <v>2.9508553385511114E-6</v>
      </c>
      <c r="S2752" s="19">
        <f>'EPA Data'!K2753/SUM('EPA Data'!K:K)</f>
        <v>9.2512072674201443E-6</v>
      </c>
      <c r="T2752" s="19">
        <f>'EPA Data'!L2753/SUM('EPA Data'!L:L)</f>
        <v>5.5756436340934109E-6</v>
      </c>
      <c r="U2752" s="19">
        <f>'EPA Data'!M2753/SUM('EPA Data'!M:M)</f>
        <v>1.7444921425060819E-6</v>
      </c>
      <c r="V2752" s="19">
        <f>'EPA Data'!N2753/SUM('EPA Data'!N:N)</f>
        <v>6.002289950860706E-6</v>
      </c>
      <c r="W2752" s="19">
        <f>'EPA Data'!O2753/SUM('EPA Data'!O:O)</f>
        <v>3.1250990008088954E-6</v>
      </c>
      <c r="X2752" s="19">
        <f>'EPA Data'!P2753/SUM('EPA Data'!P:P)</f>
        <v>1.4388918068199388E-5</v>
      </c>
    </row>
    <row r="2753" spans="1:24" x14ac:dyDescent="0.35">
      <c r="A2753" s="13" t="s">
        <v>4430</v>
      </c>
      <c r="B2753" s="13" t="s">
        <v>4417</v>
      </c>
      <c r="C2753" s="18" t="s">
        <v>481</v>
      </c>
      <c r="D2753" s="14">
        <f>SUMIFS('Census Data'!G:G,'Census Data'!$A:$A,$A2753)/SUMIFS('Census Data'!$F:$F,'Census Data'!$A:$A,$A2753)</f>
        <v>0.52084152575697995</v>
      </c>
      <c r="E2753" s="16">
        <f>SUMIFS('Census Data'!H:H,'Census Data'!$A:$A,$A2753)/SUMIFS('Census Data'!$F:$F,'Census Data'!$A:$A,$A2753)</f>
        <v>0.47915847424302005</v>
      </c>
      <c r="F2753" s="14">
        <f>SUM(SUMIFS('Census Data'!I:I,'Census Data'!$A:$A,$A2753),SUMIFS('Census Data'!J:J,'Census Data'!$A:$A,$A2753))/SUMIFS('Census Data'!$F:$F,'Census Data'!$A:$A,$A2753)</f>
        <v>0.93334644121116794</v>
      </c>
      <c r="G2753" s="14">
        <f>SUM(SUMIFS('Census Data'!K:K,'Census Data'!$A:$A,$A2753),SUMIFS('Census Data'!L:L,'Census Data'!$A:$A,$A2753))/SUMIFS('Census Data'!$F:$F,'Census Data'!$A:$A,$A2753)</f>
        <v>6.685017695635077E-3</v>
      </c>
      <c r="H2753" s="14">
        <f>SUM(SUMIFS('Census Data'!O:O,'Census Data'!$A:$A,$A2753),SUMIFS('Census Data'!P:P,'Census Data'!$A:$A,$A2753))/SUMIFS('Census Data'!$F:$F,'Census Data'!$A:$A,$A2753)</f>
        <v>1.061738104600865E-2</v>
      </c>
      <c r="I2753" s="16">
        <f t="shared" si="84"/>
        <v>4.9351160047188314E-2</v>
      </c>
      <c r="J2753" s="14">
        <f>SUM(SUMIFS('Census Data'!W:W,'Census Data'!$A:$A,$A2753),SUMIFS('Census Data'!X:X,'Census Data'!$A:$A,$A2753))/SUMIFS('Census Data'!$F:$F,'Census Data'!$A:$A,$A2753)</f>
        <v>7.0192685804168306E-2</v>
      </c>
      <c r="K2753" s="16">
        <f t="shared" si="85"/>
        <v>0.92980731419583174</v>
      </c>
      <c r="L2753" s="19">
        <f>'EPA Data'!D2754/SUM('EPA Data'!D:D)</f>
        <v>2.001008512170262E-6</v>
      </c>
      <c r="M2753" s="19">
        <f>'EPA Data'!E2754/SUM('EPA Data'!E:E)</f>
        <v>4.3735613468739662E-6</v>
      </c>
      <c r="N2753" s="19">
        <f>'EPA Data'!F2754/SUM('EPA Data'!F:F)</f>
        <v>2.0560831153105243E-6</v>
      </c>
      <c r="O2753" s="19">
        <f>'EPA Data'!G2754/SUM('EPA Data'!G:G)</f>
        <v>1.245707547405877E-6</v>
      </c>
      <c r="P2753" s="19">
        <f>'EPA Data'!H2754/SUM('EPA Data'!H:H)</f>
        <v>5.6657178130784547E-6</v>
      </c>
      <c r="Q2753" s="19">
        <f>'EPA Data'!I2754/SUM('EPA Data'!I:I)</f>
        <v>4.9188561776136036E-6</v>
      </c>
      <c r="R2753" s="19">
        <f>'EPA Data'!J2754/SUM('EPA Data'!J:J)</f>
        <v>1.1990491762310955E-6</v>
      </c>
      <c r="S2753" s="19">
        <f>'EPA Data'!K2754/SUM('EPA Data'!K:K)</f>
        <v>3.5336982127338732E-6</v>
      </c>
      <c r="T2753" s="19">
        <f>'EPA Data'!L2754/SUM('EPA Data'!L:L)</f>
        <v>2.2863810158288904E-6</v>
      </c>
      <c r="U2753" s="19">
        <f>'EPA Data'!M2754/SUM('EPA Data'!M:M)</f>
        <v>6.299931692731641E-7</v>
      </c>
      <c r="V2753" s="19">
        <f>'EPA Data'!N2754/SUM('EPA Data'!N:N)</f>
        <v>2.7591462563426617E-6</v>
      </c>
      <c r="W2753" s="19">
        <f>'EPA Data'!O2754/SUM('EPA Data'!O:O)</f>
        <v>1.394075515785187E-6</v>
      </c>
      <c r="X2753" s="19">
        <f>'EPA Data'!P2754/SUM('EPA Data'!P:P)</f>
        <v>6.0981543846334121E-6</v>
      </c>
    </row>
    <row r="2754" spans="1:24" x14ac:dyDescent="0.35">
      <c r="A2754" s="13" t="s">
        <v>4431</v>
      </c>
      <c r="B2754" s="13" t="s">
        <v>4417</v>
      </c>
      <c r="C2754" s="18" t="s">
        <v>485</v>
      </c>
      <c r="D2754" s="14">
        <f>SUMIFS('Census Data'!G:G,'Census Data'!$A:$A,$A2754)/SUMIFS('Census Data'!$F:$F,'Census Data'!$A:$A,$A2754)</f>
        <v>0.5</v>
      </c>
      <c r="E2754" s="16">
        <f>SUMIFS('Census Data'!H:H,'Census Data'!$A:$A,$A2754)/SUMIFS('Census Data'!$F:$F,'Census Data'!$A:$A,$A2754)</f>
        <v>0.5</v>
      </c>
      <c r="F2754" s="14">
        <f>SUM(SUMIFS('Census Data'!I:I,'Census Data'!$A:$A,$A2754),SUMIFS('Census Data'!J:J,'Census Data'!$A:$A,$A2754))/SUMIFS('Census Data'!$F:$F,'Census Data'!$A:$A,$A2754)</f>
        <v>0.89435016556291391</v>
      </c>
      <c r="G2754" s="14">
        <f>SUM(SUMIFS('Census Data'!K:K,'Census Data'!$A:$A,$A2754),SUMIFS('Census Data'!L:L,'Census Data'!$A:$A,$A2754))/SUMIFS('Census Data'!$F:$F,'Census Data'!$A:$A,$A2754)</f>
        <v>9.9337748344370865E-3</v>
      </c>
      <c r="H2754" s="14">
        <f>SUM(SUMIFS('Census Data'!O:O,'Census Data'!$A:$A,$A2754),SUMIFS('Census Data'!P:P,'Census Data'!$A:$A,$A2754))/SUMIFS('Census Data'!$F:$F,'Census Data'!$A:$A,$A2754)</f>
        <v>2.1937086092715233E-2</v>
      </c>
      <c r="I2754" s="16">
        <f t="shared" si="84"/>
        <v>7.3778973509933676E-2</v>
      </c>
      <c r="J2754" s="14">
        <f>SUM(SUMIFS('Census Data'!W:W,'Census Data'!$A:$A,$A2754),SUMIFS('Census Data'!X:X,'Census Data'!$A:$A,$A2754))/SUMIFS('Census Data'!$F:$F,'Census Data'!$A:$A,$A2754)</f>
        <v>0.12313741721854304</v>
      </c>
      <c r="K2754" s="16">
        <f t="shared" si="85"/>
        <v>0.8768625827814569</v>
      </c>
      <c r="L2754" s="19">
        <f>'EPA Data'!D2755/SUM('EPA Data'!D:D)</f>
        <v>3.7663242656072821E-6</v>
      </c>
      <c r="M2754" s="19">
        <f>'EPA Data'!E2755/SUM('EPA Data'!E:E)</f>
        <v>1.1385048855254672E-5</v>
      </c>
      <c r="N2754" s="19">
        <f>'EPA Data'!F2755/SUM('EPA Data'!F:F)</f>
        <v>6.54491753055978E-6</v>
      </c>
      <c r="O2754" s="19">
        <f>'EPA Data'!G2755/SUM('EPA Data'!G:G)</f>
        <v>2.5101636397465126E-6</v>
      </c>
      <c r="P2754" s="19">
        <f>'EPA Data'!H2755/SUM('EPA Data'!H:H)</f>
        <v>8.6442401362256005E-6</v>
      </c>
      <c r="Q2754" s="19">
        <f>'EPA Data'!I2755/SUM('EPA Data'!I:I)</f>
        <v>8.3513495247476731E-6</v>
      </c>
      <c r="R2754" s="19">
        <f>'EPA Data'!J2755/SUM('EPA Data'!J:J)</f>
        <v>2.4173767251703067E-6</v>
      </c>
      <c r="S2754" s="19">
        <f>'EPA Data'!K2755/SUM('EPA Data'!K:K)</f>
        <v>9.3442799836437412E-6</v>
      </c>
      <c r="T2754" s="19">
        <f>'EPA Data'!L2755/SUM('EPA Data'!L:L)</f>
        <v>5.3871578686890172E-6</v>
      </c>
      <c r="U2754" s="19">
        <f>'EPA Data'!M2755/SUM('EPA Data'!M:M)</f>
        <v>1.2945275466442751E-6</v>
      </c>
      <c r="V2754" s="19">
        <f>'EPA Data'!N2755/SUM('EPA Data'!N:N)</f>
        <v>4.2854918172060892E-6</v>
      </c>
      <c r="W2754" s="19">
        <f>'EPA Data'!O2755/SUM('EPA Data'!O:O)</f>
        <v>2.5269471989574913E-6</v>
      </c>
      <c r="X2754" s="19">
        <f>'EPA Data'!P2755/SUM('EPA Data'!P:P)</f>
        <v>1.1759745353674694E-5</v>
      </c>
    </row>
    <row r="2755" spans="1:24" x14ac:dyDescent="0.35">
      <c r="A2755" s="13" t="s">
        <v>4432</v>
      </c>
      <c r="B2755" s="13" t="s">
        <v>4417</v>
      </c>
      <c r="C2755" s="18" t="s">
        <v>2093</v>
      </c>
      <c r="D2755" s="14">
        <f>SUMIFS('Census Data'!G:G,'Census Data'!$A:$A,$A2755)/SUMIFS('Census Data'!$F:$F,'Census Data'!$A:$A,$A2755)</f>
        <v>0.5024787906294732</v>
      </c>
      <c r="E2755" s="16">
        <f>SUMIFS('Census Data'!H:H,'Census Data'!$A:$A,$A2755)/SUMIFS('Census Data'!$F:$F,'Census Data'!$A:$A,$A2755)</f>
        <v>0.49752120937052685</v>
      </c>
      <c r="F2755" s="14">
        <f>SUM(SUMIFS('Census Data'!I:I,'Census Data'!$A:$A,$A2755),SUMIFS('Census Data'!J:J,'Census Data'!$A:$A,$A2755))/SUMIFS('Census Data'!$F:$F,'Census Data'!$A:$A,$A2755)</f>
        <v>0.93300282791607025</v>
      </c>
      <c r="G2755" s="14">
        <f>SUM(SUMIFS('Census Data'!K:K,'Census Data'!$A:$A,$A2755),SUMIFS('Census Data'!L:L,'Census Data'!$A:$A,$A2755))/SUMIFS('Census Data'!$F:$F,'Census Data'!$A:$A,$A2755)</f>
        <v>7.3840030723038791E-3</v>
      </c>
      <c r="H2755" s="14">
        <f>SUM(SUMIFS('Census Data'!O:O,'Census Data'!$A:$A,$A2755),SUMIFS('Census Data'!P:P,'Census Data'!$A:$A,$A2755))/SUMIFS('Census Data'!$F:$F,'Census Data'!$A:$A,$A2755)</f>
        <v>9.7231435254687016E-3</v>
      </c>
      <c r="I2755" s="16">
        <f t="shared" ref="I2755:I2818" si="86">100%-SUM(F2755:H2755)</f>
        <v>4.9890025486157175E-2</v>
      </c>
      <c r="J2755" s="14">
        <f>SUM(SUMIFS('Census Data'!W:W,'Census Data'!$A:$A,$A2755),SUMIFS('Census Data'!X:X,'Census Data'!$A:$A,$A2755))/SUMIFS('Census Data'!$F:$F,'Census Data'!$A:$A,$A2755)</f>
        <v>9.5608001955102467E-2</v>
      </c>
      <c r="K2755" s="16">
        <f t="shared" ref="K2755:K2818" si="87">100%-J2755</f>
        <v>0.90439199804489756</v>
      </c>
      <c r="L2755" s="19">
        <f>'EPA Data'!D2756/SUM('EPA Data'!D:D)</f>
        <v>1.8100099805756534E-5</v>
      </c>
      <c r="M2755" s="19">
        <f>'EPA Data'!E2756/SUM('EPA Data'!E:E)</f>
        <v>2.971629262654462E-5</v>
      </c>
      <c r="N2755" s="19">
        <f>'EPA Data'!F2756/SUM('EPA Data'!F:F)</f>
        <v>9.8705028095068282E-6</v>
      </c>
      <c r="O2755" s="19">
        <f>'EPA Data'!G2756/SUM('EPA Data'!G:G)</f>
        <v>1.652635580158339E-5</v>
      </c>
      <c r="P2755" s="19">
        <f>'EPA Data'!H2756/SUM('EPA Data'!H:H)</f>
        <v>4.961091765848921E-5</v>
      </c>
      <c r="Q2755" s="19">
        <f>'EPA Data'!I2756/SUM('EPA Data'!I:I)</f>
        <v>4.2276613292683666E-5</v>
      </c>
      <c r="R2755" s="19">
        <f>'EPA Data'!J2756/SUM('EPA Data'!J:J)</f>
        <v>1.4301126375560364E-5</v>
      </c>
      <c r="S2755" s="19">
        <f>'EPA Data'!K2756/SUM('EPA Data'!K:K)</f>
        <v>2.4021588740930535E-5</v>
      </c>
      <c r="T2755" s="19">
        <f>'EPA Data'!L2756/SUM('EPA Data'!L:L)</f>
        <v>1.678789473327796E-5</v>
      </c>
      <c r="U2755" s="19">
        <f>'EPA Data'!M2756/SUM('EPA Data'!M:M)</f>
        <v>7.2290090968768592E-6</v>
      </c>
      <c r="V2755" s="19">
        <f>'EPA Data'!N2756/SUM('EPA Data'!N:N)</f>
        <v>2.5522282844304372E-5</v>
      </c>
      <c r="W2755" s="19">
        <f>'EPA Data'!O2756/SUM('EPA Data'!O:O)</f>
        <v>1.2120810568413311E-5</v>
      </c>
      <c r="X2755" s="19">
        <f>'EPA Data'!P2756/SUM('EPA Data'!P:P)</f>
        <v>4.2432891697832465E-5</v>
      </c>
    </row>
    <row r="2756" spans="1:24" x14ac:dyDescent="0.35">
      <c r="A2756" s="13" t="s">
        <v>4433</v>
      </c>
      <c r="B2756" s="13" t="s">
        <v>4417</v>
      </c>
      <c r="C2756" s="18" t="s">
        <v>4434</v>
      </c>
      <c r="D2756" s="14">
        <f>SUMIFS('Census Data'!G:G,'Census Data'!$A:$A,$A2756)/SUMIFS('Census Data'!$F:$F,'Census Data'!$A:$A,$A2756)</f>
        <v>0.51664119544914244</v>
      </c>
      <c r="E2756" s="16">
        <f>SUMIFS('Census Data'!H:H,'Census Data'!$A:$A,$A2756)/SUMIFS('Census Data'!$F:$F,'Census Data'!$A:$A,$A2756)</f>
        <v>0.48335880455085756</v>
      </c>
      <c r="F2756" s="14">
        <f>SUM(SUMIFS('Census Data'!I:I,'Census Data'!$A:$A,$A2756),SUMIFS('Census Data'!J:J,'Census Data'!$A:$A,$A2756))/SUMIFS('Census Data'!$F:$F,'Census Data'!$A:$A,$A2756)</f>
        <v>0.95746306673458992</v>
      </c>
      <c r="G2756" s="14">
        <f>SUM(SUMIFS('Census Data'!K:K,'Census Data'!$A:$A,$A2756),SUMIFS('Census Data'!L:L,'Census Data'!$A:$A,$A2756))/SUMIFS('Census Data'!$F:$F,'Census Data'!$A:$A,$A2756)</f>
        <v>7.0470368483613521E-3</v>
      </c>
      <c r="H2756" s="14">
        <f>SUM(SUMIFS('Census Data'!O:O,'Census Data'!$A:$A,$A2756),SUMIFS('Census Data'!P:P,'Census Data'!$A:$A,$A2756))/SUMIFS('Census Data'!$F:$F,'Census Data'!$A:$A,$A2756)</f>
        <v>4.4999150959415864E-3</v>
      </c>
      <c r="I2756" s="16">
        <f t="shared" si="86"/>
        <v>3.0989981321107085E-2</v>
      </c>
      <c r="J2756" s="14">
        <f>SUM(SUMIFS('Census Data'!W:W,'Census Data'!$A:$A,$A2756),SUMIFS('Census Data'!X:X,'Census Data'!$A:$A,$A2756))/SUMIFS('Census Data'!$F:$F,'Census Data'!$A:$A,$A2756)</f>
        <v>4.9244353880115471E-2</v>
      </c>
      <c r="K2756" s="16">
        <f t="shared" si="87"/>
        <v>0.9507556461198845</v>
      </c>
      <c r="L2756" s="19">
        <f>'EPA Data'!D2757/SUM('EPA Data'!D:D)</f>
        <v>9.0442746273705747E-6</v>
      </c>
      <c r="M2756" s="19">
        <f>'EPA Data'!E2757/SUM('EPA Data'!E:E)</f>
        <v>1.3307228679592589E-5</v>
      </c>
      <c r="N2756" s="19">
        <f>'EPA Data'!F2757/SUM('EPA Data'!F:F)</f>
        <v>3.0753723163011606E-6</v>
      </c>
      <c r="O2756" s="19">
        <f>'EPA Data'!G2757/SUM('EPA Data'!G:G)</f>
        <v>2.3383636271374868E-6</v>
      </c>
      <c r="P2756" s="19">
        <f>'EPA Data'!H2757/SUM('EPA Data'!H:H)</f>
        <v>7.6479162505399542E-6</v>
      </c>
      <c r="Q2756" s="19">
        <f>'EPA Data'!I2757/SUM('EPA Data'!I:I)</f>
        <v>7.3851423718975833E-6</v>
      </c>
      <c r="R2756" s="19">
        <f>'EPA Data'!J2757/SUM('EPA Data'!J:J)</f>
        <v>2.6900051879259078E-6</v>
      </c>
      <c r="S2756" s="19">
        <f>'EPA Data'!K2757/SUM('EPA Data'!K:K)</f>
        <v>4.881524505071504E-6</v>
      </c>
      <c r="T2756" s="19">
        <f>'EPA Data'!L2757/SUM('EPA Data'!L:L)</f>
        <v>3.3671938184454948E-6</v>
      </c>
      <c r="U2756" s="19">
        <f>'EPA Data'!M2757/SUM('EPA Data'!M:M)</f>
        <v>1.1970376562820617E-6</v>
      </c>
      <c r="V2756" s="19">
        <f>'EPA Data'!N2757/SUM('EPA Data'!N:N)</f>
        <v>4.0330326935356459E-6</v>
      </c>
      <c r="W2756" s="19">
        <f>'EPA Data'!O2757/SUM('EPA Data'!O:O)</f>
        <v>2.4730721746804848E-6</v>
      </c>
      <c r="X2756" s="19">
        <f>'EPA Data'!P2757/SUM('EPA Data'!P:P)</f>
        <v>8.3703707289410791E-6</v>
      </c>
    </row>
    <row r="2757" spans="1:24" x14ac:dyDescent="0.35">
      <c r="A2757" s="13" t="s">
        <v>4435</v>
      </c>
      <c r="B2757" s="13" t="s">
        <v>4417</v>
      </c>
      <c r="C2757" s="18" t="s">
        <v>1109</v>
      </c>
      <c r="D2757" s="14">
        <f>SUMIFS('Census Data'!G:G,'Census Data'!$A:$A,$A2757)/SUMIFS('Census Data'!$F:$F,'Census Data'!$A:$A,$A2757)</f>
        <v>0.50404382989825203</v>
      </c>
      <c r="E2757" s="16">
        <f>SUMIFS('Census Data'!H:H,'Census Data'!$A:$A,$A2757)/SUMIFS('Census Data'!$F:$F,'Census Data'!$A:$A,$A2757)</f>
        <v>0.49595617010174797</v>
      </c>
      <c r="F2757" s="14">
        <f>SUM(SUMIFS('Census Data'!I:I,'Census Data'!$A:$A,$A2757),SUMIFS('Census Data'!J:J,'Census Data'!$A:$A,$A2757))/SUMIFS('Census Data'!$F:$F,'Census Data'!$A:$A,$A2757)</f>
        <v>0.94586485781372298</v>
      </c>
      <c r="G2757" s="14">
        <f>SUM(SUMIFS('Census Data'!K:K,'Census Data'!$A:$A,$A2757),SUMIFS('Census Data'!L:L,'Census Data'!$A:$A,$A2757))/SUMIFS('Census Data'!$F:$F,'Census Data'!$A:$A,$A2757)</f>
        <v>8.2181059222541097E-3</v>
      </c>
      <c r="H2757" s="14">
        <f>SUM(SUMIFS('Census Data'!O:O,'Census Data'!$A:$A,$A2757),SUMIFS('Census Data'!P:P,'Census Data'!$A:$A,$A2757))/SUMIFS('Census Data'!$F:$F,'Census Data'!$A:$A,$A2757)</f>
        <v>8.2181059222541097E-3</v>
      </c>
      <c r="I2757" s="16">
        <f t="shared" si="86"/>
        <v>3.7698930341768744E-2</v>
      </c>
      <c r="J2757" s="14">
        <f>SUM(SUMIFS('Census Data'!W:W,'Census Data'!$A:$A,$A2757),SUMIFS('Census Data'!X:X,'Census Data'!$A:$A,$A2757))/SUMIFS('Census Data'!$F:$F,'Census Data'!$A:$A,$A2757)</f>
        <v>4.3569006000521784E-2</v>
      </c>
      <c r="K2757" s="16">
        <f t="shared" si="87"/>
        <v>0.95643099399947817</v>
      </c>
      <c r="L2757" s="19">
        <f>'EPA Data'!D2758/SUM('EPA Data'!D:D)</f>
        <v>3.6423744496183866E-6</v>
      </c>
      <c r="M2757" s="19">
        <f>'EPA Data'!E2758/SUM('EPA Data'!E:E)</f>
        <v>6.1860251967273794E-6</v>
      </c>
      <c r="N2757" s="19">
        <f>'EPA Data'!F2758/SUM('EPA Data'!F:F)</f>
        <v>3.4214842342244548E-6</v>
      </c>
      <c r="O2757" s="19">
        <f>'EPA Data'!G2758/SUM('EPA Data'!G:G)</f>
        <v>3.1148146047715977E-6</v>
      </c>
      <c r="P2757" s="19">
        <f>'EPA Data'!H2758/SUM('EPA Data'!H:H)</f>
        <v>1.0613127298449891E-5</v>
      </c>
      <c r="Q2757" s="19">
        <f>'EPA Data'!I2758/SUM('EPA Data'!I:I)</f>
        <v>1.0318368927576802E-5</v>
      </c>
      <c r="R2757" s="19">
        <f>'EPA Data'!J2758/SUM('EPA Data'!J:J)</f>
        <v>2.7326886767682294E-6</v>
      </c>
      <c r="S2757" s="19">
        <f>'EPA Data'!K2758/SUM('EPA Data'!K:K)</f>
        <v>5.8912495621018308E-6</v>
      </c>
      <c r="T2757" s="19">
        <f>'EPA Data'!L2758/SUM('EPA Data'!L:L)</f>
        <v>4.4928693506224089E-6</v>
      </c>
      <c r="U2757" s="19">
        <f>'EPA Data'!M2758/SUM('EPA Data'!M:M)</f>
        <v>1.4113549414539568E-6</v>
      </c>
      <c r="V2757" s="19">
        <f>'EPA Data'!N2758/SUM('EPA Data'!N:N)</f>
        <v>5.0461192609113006E-6</v>
      </c>
      <c r="W2757" s="19">
        <f>'EPA Data'!O2758/SUM('EPA Data'!O:O)</f>
        <v>2.7951886471159859E-6</v>
      </c>
      <c r="X2757" s="19">
        <f>'EPA Data'!P2758/SUM('EPA Data'!P:P)</f>
        <v>1.0392987035192647E-5</v>
      </c>
    </row>
    <row r="2758" spans="1:24" x14ac:dyDescent="0.35">
      <c r="A2758" s="13" t="s">
        <v>4436</v>
      </c>
      <c r="B2758" s="13" t="s">
        <v>4417</v>
      </c>
      <c r="C2758" s="18" t="s">
        <v>4437</v>
      </c>
      <c r="D2758" s="14">
        <f>SUMIFS('Census Data'!G:G,'Census Data'!$A:$A,$A2758)/SUMIFS('Census Data'!$F:$F,'Census Data'!$A:$A,$A2758)</f>
        <v>0.51482479784366575</v>
      </c>
      <c r="E2758" s="16">
        <f>SUMIFS('Census Data'!H:H,'Census Data'!$A:$A,$A2758)/SUMIFS('Census Data'!$F:$F,'Census Data'!$A:$A,$A2758)</f>
        <v>0.48517520215633425</v>
      </c>
      <c r="F2758" s="14">
        <f>SUM(SUMIFS('Census Data'!I:I,'Census Data'!$A:$A,$A2758),SUMIFS('Census Data'!J:J,'Census Data'!$A:$A,$A2758))/SUMIFS('Census Data'!$F:$F,'Census Data'!$A:$A,$A2758)</f>
        <v>0.93654216403542545</v>
      </c>
      <c r="G2758" s="14">
        <f>SUM(SUMIFS('Census Data'!K:K,'Census Data'!$A:$A,$A2758),SUMIFS('Census Data'!L:L,'Census Data'!$A:$A,$A2758))/SUMIFS('Census Data'!$F:$F,'Census Data'!$A:$A,$A2758)</f>
        <v>6.0839430111667312E-3</v>
      </c>
      <c r="H2758" s="14">
        <f>SUM(SUMIFS('Census Data'!O:O,'Census Data'!$A:$A,$A2758),SUMIFS('Census Data'!P:P,'Census Data'!$A:$A,$A2758))/SUMIFS('Census Data'!$F:$F,'Census Data'!$A:$A,$A2758)</f>
        <v>1.5941470927993841E-2</v>
      </c>
      <c r="I2758" s="16">
        <f t="shared" si="86"/>
        <v>4.1432422025413973E-2</v>
      </c>
      <c r="J2758" s="14">
        <f>SUM(SUMIFS('Census Data'!W:W,'Census Data'!$A:$A,$A2758),SUMIFS('Census Data'!X:X,'Census Data'!$A:$A,$A2758))/SUMIFS('Census Data'!$F:$F,'Census Data'!$A:$A,$A2758)</f>
        <v>0.13500192529842125</v>
      </c>
      <c r="K2758" s="16">
        <f t="shared" si="87"/>
        <v>0.86499807470157875</v>
      </c>
      <c r="L2758" s="19">
        <f>'EPA Data'!D2759/SUM('EPA Data'!D:D)</f>
        <v>1.8003898116687713E-5</v>
      </c>
      <c r="M2758" s="19">
        <f>'EPA Data'!E2759/SUM('EPA Data'!E:E)</f>
        <v>2.5817302257495112E-5</v>
      </c>
      <c r="N2758" s="19">
        <f>'EPA Data'!F2759/SUM('EPA Data'!F:F)</f>
        <v>4.6400083342747305E-6</v>
      </c>
      <c r="O2758" s="19">
        <f>'EPA Data'!G2759/SUM('EPA Data'!G:G)</f>
        <v>3.3277046088233284E-6</v>
      </c>
      <c r="P2758" s="19">
        <f>'EPA Data'!H2759/SUM('EPA Data'!H:H)</f>
        <v>1.3709266145151879E-5</v>
      </c>
      <c r="Q2758" s="19">
        <f>'EPA Data'!I2759/SUM('EPA Data'!I:I)</f>
        <v>1.1657255868009013E-5</v>
      </c>
      <c r="R2758" s="19">
        <f>'EPA Data'!J2759/SUM('EPA Data'!J:J)</f>
        <v>3.9372466932247806E-6</v>
      </c>
      <c r="S2758" s="19">
        <f>'EPA Data'!K2759/SUM('EPA Data'!K:K)</f>
        <v>8.2575579525801823E-6</v>
      </c>
      <c r="T2758" s="19">
        <f>'EPA Data'!L2759/SUM('EPA Data'!L:L)</f>
        <v>4.9952964268473351E-6</v>
      </c>
      <c r="U2758" s="19">
        <f>'EPA Data'!M2759/SUM('EPA Data'!M:M)</f>
        <v>1.6371842356332743E-6</v>
      </c>
      <c r="V2758" s="19">
        <f>'EPA Data'!N2759/SUM('EPA Data'!N:N)</f>
        <v>7.0349034832460226E-6</v>
      </c>
      <c r="W2758" s="19">
        <f>'EPA Data'!O2759/SUM('EPA Data'!O:O)</f>
        <v>3.7706956489290309E-6</v>
      </c>
      <c r="X2758" s="19">
        <f>'EPA Data'!P2759/SUM('EPA Data'!P:P)</f>
        <v>1.4320627262614549E-5</v>
      </c>
    </row>
    <row r="2759" spans="1:24" x14ac:dyDescent="0.35">
      <c r="A2759" s="13" t="s">
        <v>4438</v>
      </c>
      <c r="B2759" s="13" t="s">
        <v>4417</v>
      </c>
      <c r="C2759" s="18" t="s">
        <v>124</v>
      </c>
      <c r="D2759" s="14">
        <f>SUMIFS('Census Data'!G:G,'Census Data'!$A:$A,$A2759)/SUMIFS('Census Data'!$F:$F,'Census Data'!$A:$A,$A2759)</f>
        <v>0.51862697250691392</v>
      </c>
      <c r="E2759" s="16">
        <f>SUMIFS('Census Data'!H:H,'Census Data'!$A:$A,$A2759)/SUMIFS('Census Data'!$F:$F,'Census Data'!$A:$A,$A2759)</f>
        <v>0.48137302749308608</v>
      </c>
      <c r="F2759" s="14">
        <f>SUM(SUMIFS('Census Data'!I:I,'Census Data'!$A:$A,$A2759),SUMIFS('Census Data'!J:J,'Census Data'!$A:$A,$A2759))/SUMIFS('Census Data'!$F:$F,'Census Data'!$A:$A,$A2759)</f>
        <v>0.97266959492435334</v>
      </c>
      <c r="G2759" s="14">
        <f>SUM(SUMIFS('Census Data'!K:K,'Census Data'!$A:$A,$A2759),SUMIFS('Census Data'!L:L,'Census Data'!$A:$A,$A2759))/SUMIFS('Census Data'!$F:$F,'Census Data'!$A:$A,$A2759)</f>
        <v>3.7416625996421018E-3</v>
      </c>
      <c r="H2759" s="14">
        <f>SUM(SUMIFS('Census Data'!O:O,'Census Data'!$A:$A,$A2759),SUMIFS('Census Data'!P:P,'Census Data'!$A:$A,$A2759))/SUMIFS('Census Data'!$F:$F,'Census Data'!$A:$A,$A2759)</f>
        <v>6.1818773385391244E-3</v>
      </c>
      <c r="I2759" s="16">
        <f t="shared" si="86"/>
        <v>1.7406865137465366E-2</v>
      </c>
      <c r="J2759" s="14">
        <f>SUM(SUMIFS('Census Data'!W:W,'Census Data'!$A:$A,$A2759),SUMIFS('Census Data'!X:X,'Census Data'!$A:$A,$A2759))/SUMIFS('Census Data'!$F:$F,'Census Data'!$A:$A,$A2759)</f>
        <v>2.8387831462502032E-2</v>
      </c>
      <c r="K2759" s="16">
        <f t="shared" si="87"/>
        <v>0.97161216853749799</v>
      </c>
      <c r="L2759" s="19">
        <f>'EPA Data'!D2760/SUM('EPA Data'!D:D)</f>
        <v>2.8316550643657403E-6</v>
      </c>
      <c r="M2759" s="19">
        <f>'EPA Data'!E2760/SUM('EPA Data'!E:E)</f>
        <v>6.8107457569679997E-6</v>
      </c>
      <c r="N2759" s="19">
        <f>'EPA Data'!F2760/SUM('EPA Data'!F:F)</f>
        <v>2.5240017437702032E-6</v>
      </c>
      <c r="O2759" s="19">
        <f>'EPA Data'!G2760/SUM('EPA Data'!G:G)</f>
        <v>1.7002401977823584E-5</v>
      </c>
      <c r="P2759" s="19">
        <f>'EPA Data'!H2760/SUM('EPA Data'!H:H)</f>
        <v>1.5134624680600233E-5</v>
      </c>
      <c r="Q2759" s="19">
        <f>'EPA Data'!I2760/SUM('EPA Data'!I:I)</f>
        <v>9.874046324367845E-6</v>
      </c>
      <c r="R2759" s="19">
        <f>'EPA Data'!J2760/SUM('EPA Data'!J:J)</f>
        <v>1.0126342473258544E-5</v>
      </c>
      <c r="S2759" s="19">
        <f>'EPA Data'!K2760/SUM('EPA Data'!K:K)</f>
        <v>1.1594264099692193E-5</v>
      </c>
      <c r="T2759" s="19">
        <f>'EPA Data'!L2760/SUM('EPA Data'!L:L)</f>
        <v>5.0908130056602259E-6</v>
      </c>
      <c r="U2759" s="19">
        <f>'EPA Data'!M2760/SUM('EPA Data'!M:M)</f>
        <v>7.3560978369462891E-6</v>
      </c>
      <c r="V2759" s="19">
        <f>'EPA Data'!N2760/SUM('EPA Data'!N:N)</f>
        <v>9.4510624267164805E-6</v>
      </c>
      <c r="W2759" s="19">
        <f>'EPA Data'!O2760/SUM('EPA Data'!O:O)</f>
        <v>2.5898066972251937E-6</v>
      </c>
      <c r="X2759" s="19">
        <f>'EPA Data'!P2760/SUM('EPA Data'!P:P)</f>
        <v>9.6470002979959073E-6</v>
      </c>
    </row>
    <row r="2760" spans="1:24" x14ac:dyDescent="0.35">
      <c r="A2760" s="13" t="s">
        <v>4439</v>
      </c>
      <c r="B2760" s="13" t="s">
        <v>4417</v>
      </c>
      <c r="C2760" s="18" t="s">
        <v>4440</v>
      </c>
      <c r="D2760" s="14">
        <f>SUMIFS('Census Data'!G:G,'Census Data'!$A:$A,$A2760)/SUMIFS('Census Data'!$F:$F,'Census Data'!$A:$A,$A2760)</f>
        <v>0.50415512465373957</v>
      </c>
      <c r="E2760" s="16">
        <f>SUMIFS('Census Data'!H:H,'Census Data'!$A:$A,$A2760)/SUMIFS('Census Data'!$F:$F,'Census Data'!$A:$A,$A2760)</f>
        <v>0.49584487534626037</v>
      </c>
      <c r="F2760" s="14">
        <f>SUM(SUMIFS('Census Data'!I:I,'Census Data'!$A:$A,$A2760),SUMIFS('Census Data'!J:J,'Census Data'!$A:$A,$A2760))/SUMIFS('Census Data'!$F:$F,'Census Data'!$A:$A,$A2760)</f>
        <v>0.96606648199445988</v>
      </c>
      <c r="G2760" s="14">
        <f>SUM(SUMIFS('Census Data'!K:K,'Census Data'!$A:$A,$A2760),SUMIFS('Census Data'!L:L,'Census Data'!$A:$A,$A2760))/SUMIFS('Census Data'!$F:$F,'Census Data'!$A:$A,$A2760)</f>
        <v>2.0775623268698062E-3</v>
      </c>
      <c r="H2760" s="14">
        <f>SUM(SUMIFS('Census Data'!O:O,'Census Data'!$A:$A,$A2760),SUMIFS('Census Data'!P:P,'Census Data'!$A:$A,$A2760))/SUMIFS('Census Data'!$F:$F,'Census Data'!$A:$A,$A2760)</f>
        <v>4.8476454293628806E-3</v>
      </c>
      <c r="I2760" s="16">
        <f t="shared" si="86"/>
        <v>2.7008310249307388E-2</v>
      </c>
      <c r="J2760" s="14">
        <f>SUM(SUMIFS('Census Data'!W:W,'Census Data'!$A:$A,$A2760),SUMIFS('Census Data'!X:X,'Census Data'!$A:$A,$A2760))/SUMIFS('Census Data'!$F:$F,'Census Data'!$A:$A,$A2760)</f>
        <v>8.1717451523545703E-2</v>
      </c>
      <c r="K2760" s="16">
        <f t="shared" si="87"/>
        <v>0.9182825484764543</v>
      </c>
      <c r="L2760" s="19">
        <f>'EPA Data'!D2761/SUM('EPA Data'!D:D)</f>
        <v>8.9666334815414047E-7</v>
      </c>
      <c r="M2760" s="19">
        <f>'EPA Data'!E2761/SUM('EPA Data'!E:E)</f>
        <v>2.0086655049392038E-6</v>
      </c>
      <c r="N2760" s="19">
        <f>'EPA Data'!F2761/SUM('EPA Data'!F:F)</f>
        <v>5.5838860168959977E-7</v>
      </c>
      <c r="O2760" s="19">
        <f>'EPA Data'!G2761/SUM('EPA Data'!G:G)</f>
        <v>4.1093841381015929E-7</v>
      </c>
      <c r="P2760" s="19">
        <f>'EPA Data'!H2761/SUM('EPA Data'!H:H)</f>
        <v>2.0856486664108772E-6</v>
      </c>
      <c r="Q2760" s="19">
        <f>'EPA Data'!I2761/SUM('EPA Data'!I:I)</f>
        <v>1.4902697587798954E-6</v>
      </c>
      <c r="R2760" s="19">
        <f>'EPA Data'!J2761/SUM('EPA Data'!J:J)</f>
        <v>3.9569513865795261E-7</v>
      </c>
      <c r="S2760" s="19">
        <f>'EPA Data'!K2761/SUM('EPA Data'!K:K)</f>
        <v>1.1953999374627175E-6</v>
      </c>
      <c r="T2760" s="19">
        <f>'EPA Data'!L2761/SUM('EPA Data'!L:L)</f>
        <v>6.5446211169443947E-7</v>
      </c>
      <c r="U2760" s="19">
        <f>'EPA Data'!M2761/SUM('EPA Data'!M:M)</f>
        <v>2.0789763145082549E-7</v>
      </c>
      <c r="V2760" s="19">
        <f>'EPA Data'!N2761/SUM('EPA Data'!N:N)</f>
        <v>1.0397335356750943E-6</v>
      </c>
      <c r="W2760" s="19">
        <f>'EPA Data'!O2761/SUM('EPA Data'!O:O)</f>
        <v>4.4216460483686544E-7</v>
      </c>
      <c r="X2760" s="19">
        <f>'EPA Data'!P2761/SUM('EPA Data'!P:P)</f>
        <v>2.1068426600520545E-6</v>
      </c>
    </row>
    <row r="2761" spans="1:24" x14ac:dyDescent="0.35">
      <c r="A2761" s="13" t="s">
        <v>4441</v>
      </c>
      <c r="B2761" s="13" t="s">
        <v>4417</v>
      </c>
      <c r="C2761" s="18" t="s">
        <v>4442</v>
      </c>
      <c r="D2761" s="14">
        <f>SUMIFS('Census Data'!G:G,'Census Data'!$A:$A,$A2761)/SUMIFS('Census Data'!$F:$F,'Census Data'!$A:$A,$A2761)</f>
        <v>0.53322721846398724</v>
      </c>
      <c r="E2761" s="16">
        <f>SUMIFS('Census Data'!H:H,'Census Data'!$A:$A,$A2761)/SUMIFS('Census Data'!$F:$F,'Census Data'!$A:$A,$A2761)</f>
        <v>0.46677278153601276</v>
      </c>
      <c r="F2761" s="14">
        <f>SUM(SUMIFS('Census Data'!I:I,'Census Data'!$A:$A,$A2761),SUMIFS('Census Data'!J:J,'Census Data'!$A:$A,$A2761))/SUMIFS('Census Data'!$F:$F,'Census Data'!$A:$A,$A2761)</f>
        <v>0.97612415439713485</v>
      </c>
      <c r="G2761" s="14">
        <f>SUM(SUMIFS('Census Data'!K:K,'Census Data'!$A:$A,$A2761),SUMIFS('Census Data'!L:L,'Census Data'!$A:$A,$A2761))/SUMIFS('Census Data'!$F:$F,'Census Data'!$A:$A,$A2761)</f>
        <v>3.5813768404297651E-3</v>
      </c>
      <c r="H2761" s="14">
        <f>SUM(SUMIFS('Census Data'!O:O,'Census Data'!$A:$A,$A2761),SUMIFS('Census Data'!P:P,'Census Data'!$A:$A,$A2761))/SUMIFS('Census Data'!$F:$F,'Census Data'!$A:$A,$A2761)</f>
        <v>2.7855153203342618E-3</v>
      </c>
      <c r="I2761" s="16">
        <f t="shared" si="86"/>
        <v>1.7508953442101127E-2</v>
      </c>
      <c r="J2761" s="14">
        <f>SUM(SUMIFS('Census Data'!W:W,'Census Data'!$A:$A,$A2761),SUMIFS('Census Data'!X:X,'Census Data'!$A:$A,$A2761))/SUMIFS('Census Data'!$F:$F,'Census Data'!$A:$A,$A2761)</f>
        <v>4.5364106645443693E-2</v>
      </c>
      <c r="K2761" s="16">
        <f t="shared" si="87"/>
        <v>0.95463589335455634</v>
      </c>
      <c r="L2761" s="19">
        <f>'EPA Data'!D2762/SUM('EPA Data'!D:D)</f>
        <v>3.7593374384004183E-7</v>
      </c>
      <c r="M2761" s="19">
        <f>'EPA Data'!E2762/SUM('EPA Data'!E:E)</f>
        <v>1.5653461040557683E-6</v>
      </c>
      <c r="N2761" s="19">
        <f>'EPA Data'!F2762/SUM('EPA Data'!F:F)</f>
        <v>4.8359678325362495E-7</v>
      </c>
      <c r="O2761" s="19">
        <f>'EPA Data'!G2762/SUM('EPA Data'!G:G)</f>
        <v>1.2034548879272071E-6</v>
      </c>
      <c r="P2761" s="19">
        <f>'EPA Data'!H2762/SUM('EPA Data'!H:H)</f>
        <v>3.1957225199630513E-6</v>
      </c>
      <c r="Q2761" s="19">
        <f>'EPA Data'!I2762/SUM('EPA Data'!I:I)</f>
        <v>1.5421991625300838E-6</v>
      </c>
      <c r="R2761" s="19">
        <f>'EPA Data'!J2762/SUM('EPA Data'!J:J)</f>
        <v>7.8208478599074084E-7</v>
      </c>
      <c r="S2761" s="19">
        <f>'EPA Data'!K2762/SUM('EPA Data'!K:K)</f>
        <v>2.5519814200208656E-6</v>
      </c>
      <c r="T2761" s="19">
        <f>'EPA Data'!L2762/SUM('EPA Data'!L:L)</f>
        <v>1.0319071020693268E-6</v>
      </c>
      <c r="U2761" s="19">
        <f>'EPA Data'!M2762/SUM('EPA Data'!M:M)</f>
        <v>6.6413396540414895E-7</v>
      </c>
      <c r="V2761" s="19">
        <f>'EPA Data'!N2762/SUM('EPA Data'!N:N)</f>
        <v>1.8600164846610424E-6</v>
      </c>
      <c r="W2761" s="19">
        <f>'EPA Data'!O2762/SUM('EPA Data'!O:O)</f>
        <v>4.9531743030633673E-7</v>
      </c>
      <c r="X2761" s="19">
        <f>'EPA Data'!P2762/SUM('EPA Data'!P:P)</f>
        <v>2.9497270259143636E-6</v>
      </c>
    </row>
    <row r="2762" spans="1:24" x14ac:dyDescent="0.35">
      <c r="A2762" s="13" t="s">
        <v>4443</v>
      </c>
      <c r="B2762" s="13" t="s">
        <v>4417</v>
      </c>
      <c r="C2762" s="18" t="s">
        <v>4444</v>
      </c>
      <c r="D2762" s="14">
        <f>SUMIFS('Census Data'!G:G,'Census Data'!$A:$A,$A2762)/SUMIFS('Census Data'!$F:$F,'Census Data'!$A:$A,$A2762)</f>
        <v>0.50517030449786116</v>
      </c>
      <c r="E2762" s="16">
        <f>SUMIFS('Census Data'!H:H,'Census Data'!$A:$A,$A2762)/SUMIFS('Census Data'!$F:$F,'Census Data'!$A:$A,$A2762)</f>
        <v>0.49482969550213884</v>
      </c>
      <c r="F2762" s="14">
        <f>SUM(SUMIFS('Census Data'!I:I,'Census Data'!$A:$A,$A2762),SUMIFS('Census Data'!J:J,'Census Data'!$A:$A,$A2762))/SUMIFS('Census Data'!$F:$F,'Census Data'!$A:$A,$A2762)</f>
        <v>0.86951815259485499</v>
      </c>
      <c r="G2762" s="14">
        <f>SUM(SUMIFS('Census Data'!K:K,'Census Data'!$A:$A,$A2762),SUMIFS('Census Data'!L:L,'Census Data'!$A:$A,$A2762))/SUMIFS('Census Data'!$F:$F,'Census Data'!$A:$A,$A2762)</f>
        <v>2.2628519359111733E-2</v>
      </c>
      <c r="H2762" s="14">
        <f>SUM(SUMIFS('Census Data'!O:O,'Census Data'!$A:$A,$A2762),SUMIFS('Census Data'!P:P,'Census Data'!$A:$A,$A2762))/SUMIFS('Census Data'!$F:$F,'Census Data'!$A:$A,$A2762)</f>
        <v>4.5241851792479096E-2</v>
      </c>
      <c r="I2762" s="16">
        <f t="shared" si="86"/>
        <v>6.2611476253554232E-2</v>
      </c>
      <c r="J2762" s="14">
        <f>SUM(SUMIFS('Census Data'!W:W,'Census Data'!$A:$A,$A2762),SUMIFS('Census Data'!X:X,'Census Data'!$A:$A,$A2762))/SUMIFS('Census Data'!$F:$F,'Census Data'!$A:$A,$A2762)</f>
        <v>0.19574006732870414</v>
      </c>
      <c r="K2762" s="16">
        <f t="shared" si="87"/>
        <v>0.80425993267129581</v>
      </c>
      <c r="L2762" s="19">
        <f>'EPA Data'!D2763/SUM('EPA Data'!D:D)</f>
        <v>3.8498770461919182E-4</v>
      </c>
      <c r="M2762" s="19">
        <f>'EPA Data'!E2763/SUM('EPA Data'!E:E)</f>
        <v>8.7044165518552932E-4</v>
      </c>
      <c r="N2762" s="19">
        <f>'EPA Data'!F2763/SUM('EPA Data'!F:F)</f>
        <v>2.5155675901956102E-4</v>
      </c>
      <c r="O2762" s="19">
        <f>'EPA Data'!G2763/SUM('EPA Data'!G:G)</f>
        <v>1.902274760238585E-3</v>
      </c>
      <c r="P2762" s="19">
        <f>'EPA Data'!H2763/SUM('EPA Data'!H:H)</f>
        <v>1.4991836748049843E-3</v>
      </c>
      <c r="Q2762" s="19">
        <f>'EPA Data'!I2763/SUM('EPA Data'!I:I)</f>
        <v>9.6091193598894385E-4</v>
      </c>
      <c r="R2762" s="19">
        <f>'EPA Data'!J2763/SUM('EPA Data'!J:J)</f>
        <v>1.2796114261566828E-3</v>
      </c>
      <c r="S2762" s="19">
        <f>'EPA Data'!K2763/SUM('EPA Data'!K:K)</f>
        <v>1.0618418316455812E-3</v>
      </c>
      <c r="T2762" s="19">
        <f>'EPA Data'!L2763/SUM('EPA Data'!L:L)</f>
        <v>4.3878547210222414E-4</v>
      </c>
      <c r="U2762" s="19">
        <f>'EPA Data'!M2763/SUM('EPA Data'!M:M)</f>
        <v>7.525934706549927E-4</v>
      </c>
      <c r="V2762" s="19">
        <f>'EPA Data'!N2763/SUM('EPA Data'!N:N)</f>
        <v>9.5289383088101645E-4</v>
      </c>
      <c r="W2762" s="19">
        <f>'EPA Data'!O2763/SUM('EPA Data'!O:O)</f>
        <v>2.4953191289322867E-4</v>
      </c>
      <c r="X2762" s="19">
        <f>'EPA Data'!P2763/SUM('EPA Data'!P:P)</f>
        <v>9.680297198938749E-4</v>
      </c>
    </row>
    <row r="2763" spans="1:24" x14ac:dyDescent="0.35">
      <c r="A2763" s="13" t="s">
        <v>4445</v>
      </c>
      <c r="B2763" s="13" t="s">
        <v>4417</v>
      </c>
      <c r="C2763" s="18" t="s">
        <v>540</v>
      </c>
      <c r="D2763" s="14">
        <f>SUMIFS('Census Data'!G:G,'Census Data'!$A:$A,$A2763)/SUMIFS('Census Data'!$F:$F,'Census Data'!$A:$A,$A2763)</f>
        <v>0.50182594914903877</v>
      </c>
      <c r="E2763" s="16">
        <f>SUMIFS('Census Data'!H:H,'Census Data'!$A:$A,$A2763)/SUMIFS('Census Data'!$F:$F,'Census Data'!$A:$A,$A2763)</f>
        <v>0.49817405085096123</v>
      </c>
      <c r="F2763" s="14">
        <f>SUM(SUMIFS('Census Data'!I:I,'Census Data'!$A:$A,$A2763),SUMIFS('Census Data'!J:J,'Census Data'!$A:$A,$A2763))/SUMIFS('Census Data'!$F:$F,'Census Data'!$A:$A,$A2763)</f>
        <v>0.48246399779508026</v>
      </c>
      <c r="G2763" s="14">
        <f>SUM(SUMIFS('Census Data'!K:K,'Census Data'!$A:$A,$A2763),SUMIFS('Census Data'!L:L,'Census Data'!$A:$A,$A2763))/SUMIFS('Census Data'!$F:$F,'Census Data'!$A:$A,$A2763)</f>
        <v>4.4098394542823674E-3</v>
      </c>
      <c r="H2763" s="14">
        <f>SUM(SUMIFS('Census Data'!O:O,'Census Data'!$A:$A,$A2763),SUMIFS('Census Data'!P:P,'Census Data'!$A:$A,$A2763))/SUMIFS('Census Data'!$F:$F,'Census Data'!$A:$A,$A2763)</f>
        <v>6.3391442155309036E-3</v>
      </c>
      <c r="I2763" s="16">
        <f t="shared" si="86"/>
        <v>0.50678701853510644</v>
      </c>
      <c r="J2763" s="14">
        <f>SUM(SUMIFS('Census Data'!W:W,'Census Data'!$A:$A,$A2763),SUMIFS('Census Data'!X:X,'Census Data'!$A:$A,$A2763))/SUMIFS('Census Data'!$F:$F,'Census Data'!$A:$A,$A2763)</f>
        <v>5.2229036036656788E-2</v>
      </c>
      <c r="K2763" s="16">
        <f t="shared" si="87"/>
        <v>0.94777096396334326</v>
      </c>
      <c r="L2763" s="19">
        <f>'EPA Data'!D2764/SUM('EPA Data'!D:D)</f>
        <v>4.7587454860578734E-6</v>
      </c>
      <c r="M2763" s="19">
        <f>'EPA Data'!E2764/SUM('EPA Data'!E:E)</f>
        <v>1.2989019861557181E-5</v>
      </c>
      <c r="N2763" s="19">
        <f>'EPA Data'!F2764/SUM('EPA Data'!F:F)</f>
        <v>6.9953964572401941E-6</v>
      </c>
      <c r="O2763" s="19">
        <f>'EPA Data'!G2764/SUM('EPA Data'!G:G)</f>
        <v>2.5426886813701129E-6</v>
      </c>
      <c r="P2763" s="19">
        <f>'EPA Data'!H2764/SUM('EPA Data'!H:H)</f>
        <v>1.2898323168034968E-5</v>
      </c>
      <c r="Q2763" s="19">
        <f>'EPA Data'!I2764/SUM('EPA Data'!I:I)</f>
        <v>9.8717879393798778E-6</v>
      </c>
      <c r="R2763" s="19">
        <f>'EPA Data'!J2764/SUM('EPA Data'!J:J)</f>
        <v>2.7969900683384583E-6</v>
      </c>
      <c r="S2763" s="19">
        <f>'EPA Data'!K2764/SUM('EPA Data'!K:K)</f>
        <v>1.212822572428666E-5</v>
      </c>
      <c r="T2763" s="19">
        <f>'EPA Data'!L2764/SUM('EPA Data'!L:L)</f>
        <v>5.7070444185976738E-6</v>
      </c>
      <c r="U2763" s="19">
        <f>'EPA Data'!M2764/SUM('EPA Data'!M:M)</f>
        <v>1.4111541717807444E-6</v>
      </c>
      <c r="V2763" s="19">
        <f>'EPA Data'!N2764/SUM('EPA Data'!N:N)</f>
        <v>5.9659969875421531E-6</v>
      </c>
      <c r="W2763" s="19">
        <f>'EPA Data'!O2764/SUM('EPA Data'!O:O)</f>
        <v>2.7568017190696261E-6</v>
      </c>
      <c r="X2763" s="19">
        <f>'EPA Data'!P2764/SUM('EPA Data'!P:P)</f>
        <v>1.7004502066955222E-5</v>
      </c>
    </row>
    <row r="2764" spans="1:24" x14ac:dyDescent="0.35">
      <c r="A2764" s="13" t="s">
        <v>4446</v>
      </c>
      <c r="B2764" s="13" t="s">
        <v>4417</v>
      </c>
      <c r="C2764" s="18" t="s">
        <v>4447</v>
      </c>
      <c r="D2764" s="14">
        <f>SUMIFS('Census Data'!G:G,'Census Data'!$A:$A,$A2764)/SUMIFS('Census Data'!$F:$F,'Census Data'!$A:$A,$A2764)</f>
        <v>0.53075218904947774</v>
      </c>
      <c r="E2764" s="16">
        <f>SUMIFS('Census Data'!H:H,'Census Data'!$A:$A,$A2764)/SUMIFS('Census Data'!$F:$F,'Census Data'!$A:$A,$A2764)</f>
        <v>0.4692478109505222</v>
      </c>
      <c r="F2764" s="14">
        <f>SUM(SUMIFS('Census Data'!I:I,'Census Data'!$A:$A,$A2764),SUMIFS('Census Data'!J:J,'Census Data'!$A:$A,$A2764))/SUMIFS('Census Data'!$F:$F,'Census Data'!$A:$A,$A2764)</f>
        <v>0.93497907655519219</v>
      </c>
      <c r="G2764" s="14">
        <f>SUM(SUMIFS('Census Data'!K:K,'Census Data'!$A:$A,$A2764),SUMIFS('Census Data'!L:L,'Census Data'!$A:$A,$A2764))/SUMIFS('Census Data'!$F:$F,'Census Data'!$A:$A,$A2764)</f>
        <v>1.2202412350107255E-2</v>
      </c>
      <c r="H2764" s="14">
        <f>SUM(SUMIFS('Census Data'!O:O,'Census Data'!$A:$A,$A2764),SUMIFS('Census Data'!P:P,'Census Data'!$A:$A,$A2764))/SUMIFS('Census Data'!$F:$F,'Census Data'!$A:$A,$A2764)</f>
        <v>8.6858670042550198E-3</v>
      </c>
      <c r="I2764" s="16">
        <f t="shared" si="86"/>
        <v>4.4132644090445594E-2</v>
      </c>
      <c r="J2764" s="14">
        <f>SUM(SUMIFS('Census Data'!W:W,'Census Data'!$A:$A,$A2764),SUMIFS('Census Data'!X:X,'Census Data'!$A:$A,$A2764))/SUMIFS('Census Data'!$F:$F,'Census Data'!$A:$A,$A2764)</f>
        <v>0.10525020220135739</v>
      </c>
      <c r="K2764" s="16">
        <f t="shared" si="87"/>
        <v>0.89474979779864261</v>
      </c>
      <c r="L2764" s="19">
        <f>'EPA Data'!D2765/SUM('EPA Data'!D:D)</f>
        <v>1.9777705625179571E-5</v>
      </c>
      <c r="M2764" s="19">
        <f>'EPA Data'!E2765/SUM('EPA Data'!E:E)</f>
        <v>4.3402062844417206E-5</v>
      </c>
      <c r="N2764" s="19">
        <f>'EPA Data'!F2765/SUM('EPA Data'!F:F)</f>
        <v>1.1439143981635264E-5</v>
      </c>
      <c r="O2764" s="19">
        <f>'EPA Data'!G2765/SUM('EPA Data'!G:G)</f>
        <v>7.9239099367103499E-6</v>
      </c>
      <c r="P2764" s="19">
        <f>'EPA Data'!H2765/SUM('EPA Data'!H:H)</f>
        <v>2.9680957457251666E-5</v>
      </c>
      <c r="Q2764" s="19">
        <f>'EPA Data'!I2765/SUM('EPA Data'!I:I)</f>
        <v>2.2698042036089662E-5</v>
      </c>
      <c r="R2764" s="19">
        <f>'EPA Data'!J2765/SUM('EPA Data'!J:J)</f>
        <v>7.4380639341492352E-6</v>
      </c>
      <c r="S2764" s="19">
        <f>'EPA Data'!K2765/SUM('EPA Data'!K:K)</f>
        <v>2.0128924462806577E-5</v>
      </c>
      <c r="T2764" s="19">
        <f>'EPA Data'!L2765/SUM('EPA Data'!L:L)</f>
        <v>1.1123258549415825E-5</v>
      </c>
      <c r="U2764" s="19">
        <f>'EPA Data'!M2765/SUM('EPA Data'!M:M)</f>
        <v>4.8194772855299155E-6</v>
      </c>
      <c r="V2764" s="19">
        <f>'EPA Data'!N2765/SUM('EPA Data'!N:N)</f>
        <v>1.5761920555562365E-5</v>
      </c>
      <c r="W2764" s="19">
        <f>'EPA Data'!O2765/SUM('EPA Data'!O:O)</f>
        <v>6.9923720539799556E-6</v>
      </c>
      <c r="X2764" s="19">
        <f>'EPA Data'!P2765/SUM('EPA Data'!P:P)</f>
        <v>3.1478725288600533E-5</v>
      </c>
    </row>
    <row r="2765" spans="1:24" x14ac:dyDescent="0.35">
      <c r="A2765" s="13" t="s">
        <v>4448</v>
      </c>
      <c r="B2765" s="13" t="s">
        <v>4417</v>
      </c>
      <c r="C2765" s="18" t="s">
        <v>302</v>
      </c>
      <c r="D2765" s="14">
        <f>SUMIFS('Census Data'!G:G,'Census Data'!$A:$A,$A2765)/SUMIFS('Census Data'!$F:$F,'Census Data'!$A:$A,$A2765)</f>
        <v>0.51422726427375864</v>
      </c>
      <c r="E2765" s="16">
        <f>SUMIFS('Census Data'!H:H,'Census Data'!$A:$A,$A2765)/SUMIFS('Census Data'!$F:$F,'Census Data'!$A:$A,$A2765)</f>
        <v>0.48577273572624141</v>
      </c>
      <c r="F2765" s="14">
        <f>SUM(SUMIFS('Census Data'!I:I,'Census Data'!$A:$A,$A2765),SUMIFS('Census Data'!J:J,'Census Data'!$A:$A,$A2765))/SUMIFS('Census Data'!$F:$F,'Census Data'!$A:$A,$A2765)</f>
        <v>0.95941045192486518</v>
      </c>
      <c r="G2765" s="14">
        <f>SUM(SUMIFS('Census Data'!K:K,'Census Data'!$A:$A,$A2765),SUMIFS('Census Data'!L:L,'Census Data'!$A:$A,$A2765))/SUMIFS('Census Data'!$F:$F,'Census Data'!$A:$A,$A2765)</f>
        <v>5.1608703738143949E-3</v>
      </c>
      <c r="H2765" s="14">
        <f>SUM(SUMIFS('Census Data'!O:O,'Census Data'!$A:$A,$A2765),SUMIFS('Census Data'!P:P,'Census Data'!$A:$A,$A2765))/SUMIFS('Census Data'!$F:$F,'Census Data'!$A:$A,$A2765)</f>
        <v>3.7660405430537474E-3</v>
      </c>
      <c r="I2765" s="16">
        <f t="shared" si="86"/>
        <v>3.1662637158266671E-2</v>
      </c>
      <c r="J2765" s="14">
        <f>SUM(SUMIFS('Census Data'!W:W,'Census Data'!$A:$A,$A2765),SUMIFS('Census Data'!X:X,'Census Data'!$A:$A,$A2765))/SUMIFS('Census Data'!$F:$F,'Census Data'!$A:$A,$A2765)</f>
        <v>4.933048168123489E-2</v>
      </c>
      <c r="K2765" s="16">
        <f t="shared" si="87"/>
        <v>0.95066951831876512</v>
      </c>
      <c r="L2765" s="19">
        <f>'EPA Data'!D2766/SUM('EPA Data'!D:D)</f>
        <v>1.8523951964470095E-5</v>
      </c>
      <c r="M2765" s="19">
        <f>'EPA Data'!E2766/SUM('EPA Data'!E:E)</f>
        <v>3.3929617032249168E-5</v>
      </c>
      <c r="N2765" s="19">
        <f>'EPA Data'!F2766/SUM('EPA Data'!F:F)</f>
        <v>1.0642208957293938E-5</v>
      </c>
      <c r="O2765" s="19">
        <f>'EPA Data'!G2766/SUM('EPA Data'!G:G)</f>
        <v>7.4770986916187342E-6</v>
      </c>
      <c r="P2765" s="19">
        <f>'EPA Data'!H2766/SUM('EPA Data'!H:H)</f>
        <v>2.607750795716194E-5</v>
      </c>
      <c r="Q2765" s="19">
        <f>'EPA Data'!I2766/SUM('EPA Data'!I:I)</f>
        <v>2.3163035014249301E-5</v>
      </c>
      <c r="R2765" s="19">
        <f>'EPA Data'!J2766/SUM('EPA Data'!J:J)</f>
        <v>8.1484332087804061E-6</v>
      </c>
      <c r="S2765" s="19">
        <f>'EPA Data'!K2766/SUM('EPA Data'!K:K)</f>
        <v>1.6353283002634196E-5</v>
      </c>
      <c r="T2765" s="19">
        <f>'EPA Data'!L2766/SUM('EPA Data'!L:L)</f>
        <v>1.0721010336229971E-5</v>
      </c>
      <c r="U2765" s="19">
        <f>'EPA Data'!M2766/SUM('EPA Data'!M:M)</f>
        <v>4.2636596952293794E-6</v>
      </c>
      <c r="V2765" s="19">
        <f>'EPA Data'!N2766/SUM('EPA Data'!N:N)</f>
        <v>1.3104472092791061E-5</v>
      </c>
      <c r="W2765" s="19">
        <f>'EPA Data'!O2766/SUM('EPA Data'!O:O)</f>
        <v>7.0422171112164898E-6</v>
      </c>
      <c r="X2765" s="19">
        <f>'EPA Data'!P2766/SUM('EPA Data'!P:P)</f>
        <v>2.7836874610127071E-5</v>
      </c>
    </row>
    <row r="2766" spans="1:24" x14ac:dyDescent="0.35">
      <c r="A2766" s="13" t="s">
        <v>4449</v>
      </c>
      <c r="B2766" s="13" t="s">
        <v>4417</v>
      </c>
      <c r="C2766" s="18" t="s">
        <v>546</v>
      </c>
      <c r="D2766" s="14">
        <f>SUMIFS('Census Data'!G:G,'Census Data'!$A:$A,$A2766)/SUMIFS('Census Data'!$F:$F,'Census Data'!$A:$A,$A2766)</f>
        <v>0.51497627870748464</v>
      </c>
      <c r="E2766" s="16">
        <f>SUMIFS('Census Data'!H:H,'Census Data'!$A:$A,$A2766)/SUMIFS('Census Data'!$F:$F,'Census Data'!$A:$A,$A2766)</f>
        <v>0.48502372129251542</v>
      </c>
      <c r="F2766" s="14">
        <f>SUM(SUMIFS('Census Data'!I:I,'Census Data'!$A:$A,$A2766),SUMIFS('Census Data'!J:J,'Census Data'!$A:$A,$A2766))/SUMIFS('Census Data'!$F:$F,'Census Data'!$A:$A,$A2766)</f>
        <v>0.94427266504590834</v>
      </c>
      <c r="G2766" s="14">
        <f>SUM(SUMIFS('Census Data'!K:K,'Census Data'!$A:$A,$A2766),SUMIFS('Census Data'!L:L,'Census Data'!$A:$A,$A2766))/SUMIFS('Census Data'!$F:$F,'Census Data'!$A:$A,$A2766)</f>
        <v>1.1589208582151202E-2</v>
      </c>
      <c r="H2766" s="14">
        <f>SUM(SUMIFS('Census Data'!O:O,'Census Data'!$A:$A,$A2766),SUMIFS('Census Data'!P:P,'Census Data'!$A:$A,$A2766))/SUMIFS('Census Data'!$F:$F,'Census Data'!$A:$A,$A2766)</f>
        <v>1.9614322467958554E-2</v>
      </c>
      <c r="I2766" s="16">
        <f t="shared" si="86"/>
        <v>2.45238039039819E-2</v>
      </c>
      <c r="J2766" s="14">
        <f>SUM(SUMIFS('Census Data'!W:W,'Census Data'!$A:$A,$A2766),SUMIFS('Census Data'!X:X,'Census Data'!$A:$A,$A2766))/SUMIFS('Census Data'!$F:$F,'Census Data'!$A:$A,$A2766)</f>
        <v>0.11166709939339581</v>
      </c>
      <c r="K2766" s="16">
        <f t="shared" si="87"/>
        <v>0.88833290060660419</v>
      </c>
      <c r="L2766" s="19">
        <f>'EPA Data'!D2767/SUM('EPA Data'!D:D)</f>
        <v>7.6557931715113304E-6</v>
      </c>
      <c r="M2766" s="19">
        <f>'EPA Data'!E2767/SUM('EPA Data'!E:E)</f>
        <v>2.6468014197136506E-5</v>
      </c>
      <c r="N2766" s="19">
        <f>'EPA Data'!F2767/SUM('EPA Data'!F:F)</f>
        <v>8.5194121557531193E-6</v>
      </c>
      <c r="O2766" s="19">
        <f>'EPA Data'!G2767/SUM('EPA Data'!G:G)</f>
        <v>2.3507649066528081E-5</v>
      </c>
      <c r="P2766" s="19">
        <f>'EPA Data'!H2767/SUM('EPA Data'!H:H)</f>
        <v>4.5455933349536592E-5</v>
      </c>
      <c r="Q2766" s="19">
        <f>'EPA Data'!I2767/SUM('EPA Data'!I:I)</f>
        <v>2.5424175310403661E-5</v>
      </c>
      <c r="R2766" s="19">
        <f>'EPA Data'!J2767/SUM('EPA Data'!J:J)</f>
        <v>1.8605993067353853E-5</v>
      </c>
      <c r="S2766" s="19">
        <f>'EPA Data'!K2767/SUM('EPA Data'!K:K)</f>
        <v>4.0406370109019122E-5</v>
      </c>
      <c r="T2766" s="19">
        <f>'EPA Data'!L2767/SUM('EPA Data'!L:L)</f>
        <v>1.465737915967059E-5</v>
      </c>
      <c r="U2766" s="19">
        <f>'EPA Data'!M2767/SUM('EPA Data'!M:M)</f>
        <v>1.0975804938397977E-5</v>
      </c>
      <c r="V2766" s="19">
        <f>'EPA Data'!N2767/SUM('EPA Data'!N:N)</f>
        <v>2.7592146998745573E-5</v>
      </c>
      <c r="W2766" s="19">
        <f>'EPA Data'!O2767/SUM('EPA Data'!O:O)</f>
        <v>6.9013960673649093E-6</v>
      </c>
      <c r="X2766" s="19">
        <f>'EPA Data'!P2767/SUM('EPA Data'!P:P)</f>
        <v>3.5127538279195466E-5</v>
      </c>
    </row>
    <row r="2767" spans="1:24" x14ac:dyDescent="0.35">
      <c r="A2767" s="13" t="s">
        <v>4450</v>
      </c>
      <c r="B2767" s="13" t="s">
        <v>4417</v>
      </c>
      <c r="C2767" s="18" t="s">
        <v>4451</v>
      </c>
      <c r="D2767" s="14">
        <f>SUMIFS('Census Data'!G:G,'Census Data'!$A:$A,$A2767)/SUMIFS('Census Data'!$F:$F,'Census Data'!$A:$A,$A2767)</f>
        <v>0.51023944766122487</v>
      </c>
      <c r="E2767" s="16">
        <f>SUMIFS('Census Data'!H:H,'Census Data'!$A:$A,$A2767)/SUMIFS('Census Data'!$F:$F,'Census Data'!$A:$A,$A2767)</f>
        <v>0.48976055233877513</v>
      </c>
      <c r="F2767" s="14">
        <f>SUM(SUMIFS('Census Data'!I:I,'Census Data'!$A:$A,$A2767),SUMIFS('Census Data'!J:J,'Census Data'!$A:$A,$A2767))/SUMIFS('Census Data'!$F:$F,'Census Data'!$A:$A,$A2767)</f>
        <v>0.93667909062151866</v>
      </c>
      <c r="G2767" s="14">
        <f>SUM(SUMIFS('Census Data'!K:K,'Census Data'!$A:$A,$A2767),SUMIFS('Census Data'!L:L,'Census Data'!$A:$A,$A2767))/SUMIFS('Census Data'!$F:$F,'Census Data'!$A:$A,$A2767)</f>
        <v>9.5173912445501926E-3</v>
      </c>
      <c r="H2767" s="14">
        <f>SUM(SUMIFS('Census Data'!O:O,'Census Data'!$A:$A,$A2767),SUMIFS('Census Data'!P:P,'Census Data'!$A:$A,$A2767))/SUMIFS('Census Data'!$F:$F,'Census Data'!$A:$A,$A2767)</f>
        <v>8.389607888982107E-3</v>
      </c>
      <c r="I2767" s="16">
        <f t="shared" si="86"/>
        <v>4.5413910244949007E-2</v>
      </c>
      <c r="J2767" s="14">
        <f>SUM(SUMIFS('Census Data'!W:W,'Census Data'!$A:$A,$A2767),SUMIFS('Census Data'!X:X,'Census Data'!$A:$A,$A2767))/SUMIFS('Census Data'!$F:$F,'Census Data'!$A:$A,$A2767)</f>
        <v>0.13074034851256378</v>
      </c>
      <c r="K2767" s="16">
        <f t="shared" si="87"/>
        <v>0.86925965148743622</v>
      </c>
      <c r="L2767" s="19">
        <f>'EPA Data'!D2768/SUM('EPA Data'!D:D)</f>
        <v>2.2016374261583619E-5</v>
      </c>
      <c r="M2767" s="19">
        <f>'EPA Data'!E2768/SUM('EPA Data'!E:E)</f>
        <v>6.3852256408879532E-5</v>
      </c>
      <c r="N2767" s="19">
        <f>'EPA Data'!F2768/SUM('EPA Data'!F:F)</f>
        <v>1.2536848196720171E-5</v>
      </c>
      <c r="O2767" s="19">
        <f>'EPA Data'!G2768/SUM('EPA Data'!G:G)</f>
        <v>1.4457617264396105E-5</v>
      </c>
      <c r="P2767" s="19">
        <f>'EPA Data'!H2768/SUM('EPA Data'!H:H)</f>
        <v>6.2985343454664266E-5</v>
      </c>
      <c r="Q2767" s="19">
        <f>'EPA Data'!I2768/SUM('EPA Data'!I:I)</f>
        <v>3.9141575115744419E-5</v>
      </c>
      <c r="R2767" s="19">
        <f>'EPA Data'!J2768/SUM('EPA Data'!J:J)</f>
        <v>2.1148027745041048E-5</v>
      </c>
      <c r="S2767" s="19">
        <f>'EPA Data'!K2768/SUM('EPA Data'!K:K)</f>
        <v>3.8425421556201221E-5</v>
      </c>
      <c r="T2767" s="19">
        <f>'EPA Data'!L2768/SUM('EPA Data'!L:L)</f>
        <v>1.8013126649699282E-5</v>
      </c>
      <c r="U2767" s="19">
        <f>'EPA Data'!M2768/SUM('EPA Data'!M:M)</f>
        <v>7.9699232522439478E-6</v>
      </c>
      <c r="V2767" s="19">
        <f>'EPA Data'!N2768/SUM('EPA Data'!N:N)</f>
        <v>3.4281907140353583E-5</v>
      </c>
      <c r="W2767" s="19">
        <f>'EPA Data'!O2768/SUM('EPA Data'!O:O)</f>
        <v>1.4070864405719431E-5</v>
      </c>
      <c r="X2767" s="19">
        <f>'EPA Data'!P2768/SUM('EPA Data'!P:P)</f>
        <v>7.0335736418140481E-5</v>
      </c>
    </row>
    <row r="2768" spans="1:24" x14ac:dyDescent="0.35">
      <c r="A2768" s="13" t="s">
        <v>4452</v>
      </c>
      <c r="B2768" s="13" t="s">
        <v>4417</v>
      </c>
      <c r="C2768" s="18" t="s">
        <v>4453</v>
      </c>
      <c r="D2768" s="14">
        <f>SUMIFS('Census Data'!G:G,'Census Data'!$A:$A,$A2768)/SUMIFS('Census Data'!$F:$F,'Census Data'!$A:$A,$A2768)</f>
        <v>0.50727282938335394</v>
      </c>
      <c r="E2768" s="16">
        <f>SUMIFS('Census Data'!H:H,'Census Data'!$A:$A,$A2768)/SUMIFS('Census Data'!$F:$F,'Census Data'!$A:$A,$A2768)</f>
        <v>0.49272717061664606</v>
      </c>
      <c r="F2768" s="14">
        <f>SUM(SUMIFS('Census Data'!I:I,'Census Data'!$A:$A,$A2768),SUMIFS('Census Data'!J:J,'Census Data'!$A:$A,$A2768))/SUMIFS('Census Data'!$F:$F,'Census Data'!$A:$A,$A2768)</f>
        <v>0.88360664944400769</v>
      </c>
      <c r="G2768" s="14">
        <f>SUM(SUMIFS('Census Data'!K:K,'Census Data'!$A:$A,$A2768),SUMIFS('Census Data'!L:L,'Census Data'!$A:$A,$A2768))/SUMIFS('Census Data'!$F:$F,'Census Data'!$A:$A,$A2768)</f>
        <v>6.2900146018196115E-3</v>
      </c>
      <c r="H2768" s="14">
        <f>SUM(SUMIFS('Census Data'!O:O,'Census Data'!$A:$A,$A2768),SUMIFS('Census Data'!P:P,'Census Data'!$A:$A,$A2768))/SUMIFS('Census Data'!$F:$F,'Census Data'!$A:$A,$A2768)</f>
        <v>6.6269796697742333E-3</v>
      </c>
      <c r="I2768" s="16">
        <f t="shared" si="86"/>
        <v>0.10347635628439844</v>
      </c>
      <c r="J2768" s="14">
        <f>SUM(SUMIFS('Census Data'!W:W,'Census Data'!$A:$A,$A2768),SUMIFS('Census Data'!X:X,'Census Data'!$A:$A,$A2768))/SUMIFS('Census Data'!$F:$F,'Census Data'!$A:$A,$A2768)</f>
        <v>8.0029203639222737E-2</v>
      </c>
      <c r="K2768" s="16">
        <f t="shared" si="87"/>
        <v>0.91997079636077728</v>
      </c>
      <c r="L2768" s="19">
        <f>'EPA Data'!D2769/SUM('EPA Data'!D:D)</f>
        <v>7.9051623495462582E-6</v>
      </c>
      <c r="M2768" s="19">
        <f>'EPA Data'!E2769/SUM('EPA Data'!E:E)</f>
        <v>3.7672921595063739E-5</v>
      </c>
      <c r="N2768" s="19">
        <f>'EPA Data'!F2769/SUM('EPA Data'!F:F)</f>
        <v>1.509996755916751E-5</v>
      </c>
      <c r="O2768" s="19">
        <f>'EPA Data'!G2769/SUM('EPA Data'!G:G)</f>
        <v>7.2933670552625768E-6</v>
      </c>
      <c r="P2768" s="19">
        <f>'EPA Data'!H2769/SUM('EPA Data'!H:H)</f>
        <v>3.328545336882482E-5</v>
      </c>
      <c r="Q2768" s="19">
        <f>'EPA Data'!I2769/SUM('EPA Data'!I:I)</f>
        <v>2.2243852112083615E-5</v>
      </c>
      <c r="R2768" s="19">
        <f>'EPA Data'!J2769/SUM('EPA Data'!J:J)</f>
        <v>1.1167577644854191E-5</v>
      </c>
      <c r="S2768" s="19">
        <f>'EPA Data'!K2769/SUM('EPA Data'!K:K)</f>
        <v>5.0712626350188619E-5</v>
      </c>
      <c r="T2768" s="19">
        <f>'EPA Data'!L2769/SUM('EPA Data'!L:L)</f>
        <v>1.6682105709577804E-5</v>
      </c>
      <c r="U2768" s="19">
        <f>'EPA Data'!M2769/SUM('EPA Data'!M:M)</f>
        <v>4.8250557486754509E-6</v>
      </c>
      <c r="V2768" s="19">
        <f>'EPA Data'!N2769/SUM('EPA Data'!N:N)</f>
        <v>1.7548530891013698E-5</v>
      </c>
      <c r="W2768" s="19">
        <f>'EPA Data'!O2769/SUM('EPA Data'!O:O)</f>
        <v>6.9867072194218067E-6</v>
      </c>
      <c r="X2768" s="19">
        <f>'EPA Data'!P2769/SUM('EPA Data'!P:P)</f>
        <v>4.198190470224063E-5</v>
      </c>
    </row>
    <row r="2769" spans="1:24" x14ac:dyDescent="0.35">
      <c r="A2769" s="13" t="s">
        <v>4454</v>
      </c>
      <c r="B2769" s="13" t="s">
        <v>4417</v>
      </c>
      <c r="C2769" s="18" t="s">
        <v>4417</v>
      </c>
      <c r="D2769" s="14">
        <f>SUMIFS('Census Data'!G:G,'Census Data'!$A:$A,$A2769)/SUMIFS('Census Data'!$F:$F,'Census Data'!$A:$A,$A2769)</f>
        <v>0.50707316111459921</v>
      </c>
      <c r="E2769" s="16">
        <f>SUMIFS('Census Data'!H:H,'Census Data'!$A:$A,$A2769)/SUMIFS('Census Data'!$F:$F,'Census Data'!$A:$A,$A2769)</f>
        <v>0.49292683888540084</v>
      </c>
      <c r="F2769" s="14">
        <f>SUM(SUMIFS('Census Data'!I:I,'Census Data'!$A:$A,$A2769),SUMIFS('Census Data'!J:J,'Census Data'!$A:$A,$A2769))/SUMIFS('Census Data'!$F:$F,'Census Data'!$A:$A,$A2769)</f>
        <v>0.92525864657549206</v>
      </c>
      <c r="G2769" s="14">
        <f>SUM(SUMIFS('Census Data'!K:K,'Census Data'!$A:$A,$A2769),SUMIFS('Census Data'!L:L,'Census Data'!$A:$A,$A2769))/SUMIFS('Census Data'!$F:$F,'Census Data'!$A:$A,$A2769)</f>
        <v>8.4213687112712574E-3</v>
      </c>
      <c r="H2769" s="14">
        <f>SUM(SUMIFS('Census Data'!O:O,'Census Data'!$A:$A,$A2769),SUMIFS('Census Data'!P:P,'Census Data'!$A:$A,$A2769))/SUMIFS('Census Data'!$F:$F,'Census Data'!$A:$A,$A2769)</f>
        <v>1.8530650870344591E-2</v>
      </c>
      <c r="I2769" s="16">
        <f t="shared" si="86"/>
        <v>4.7789333842892079E-2</v>
      </c>
      <c r="J2769" s="14">
        <f>SUM(SUMIFS('Census Data'!W:W,'Census Data'!$A:$A,$A2769),SUMIFS('Census Data'!X:X,'Census Data'!$A:$A,$A2769))/SUMIFS('Census Data'!$F:$F,'Census Data'!$A:$A,$A2769)</f>
        <v>0.13418229465236262</v>
      </c>
      <c r="K2769" s="16">
        <f t="shared" si="87"/>
        <v>0.86581770534763736</v>
      </c>
      <c r="L2769" s="19">
        <f>'EPA Data'!D2770/SUM('EPA Data'!D:D)</f>
        <v>1.9750253805291213E-4</v>
      </c>
      <c r="M2769" s="19">
        <f>'EPA Data'!E2770/SUM('EPA Data'!E:E)</f>
        <v>3.6444476211991932E-4</v>
      </c>
      <c r="N2769" s="19">
        <f>'EPA Data'!F2770/SUM('EPA Data'!F:F)</f>
        <v>1.2380239405560903E-4</v>
      </c>
      <c r="O2769" s="19">
        <f>'EPA Data'!G2770/SUM('EPA Data'!G:G)</f>
        <v>2.3784467218290777E-4</v>
      </c>
      <c r="P2769" s="19">
        <f>'EPA Data'!H2770/SUM('EPA Data'!H:H)</f>
        <v>3.7315548333810507E-4</v>
      </c>
      <c r="Q2769" s="19">
        <f>'EPA Data'!I2770/SUM('EPA Data'!I:I)</f>
        <v>3.1337217803572561E-4</v>
      </c>
      <c r="R2769" s="19">
        <f>'EPA Data'!J2770/SUM('EPA Data'!J:J)</f>
        <v>1.6281211869021743E-4</v>
      </c>
      <c r="S2769" s="19">
        <f>'EPA Data'!K2770/SUM('EPA Data'!K:K)</f>
        <v>2.5136598564852604E-4</v>
      </c>
      <c r="T2769" s="19">
        <f>'EPA Data'!L2770/SUM('EPA Data'!L:L)</f>
        <v>1.5561286570054729E-4</v>
      </c>
      <c r="U2769" s="19">
        <f>'EPA Data'!M2770/SUM('EPA Data'!M:M)</f>
        <v>1.0808492125578665E-4</v>
      </c>
      <c r="V2769" s="19">
        <f>'EPA Data'!N2770/SUM('EPA Data'!N:N)</f>
        <v>2.3031886614311415E-4</v>
      </c>
      <c r="W2769" s="19">
        <f>'EPA Data'!O2770/SUM('EPA Data'!O:O)</f>
        <v>9.4096423842668267E-5</v>
      </c>
      <c r="X2769" s="19">
        <f>'EPA Data'!P2770/SUM('EPA Data'!P:P)</f>
        <v>3.2445814445918687E-4</v>
      </c>
    </row>
    <row r="2770" spans="1:24" x14ac:dyDescent="0.35">
      <c r="A2770" s="13" t="s">
        <v>4455</v>
      </c>
      <c r="B2770" s="13" t="s">
        <v>4417</v>
      </c>
      <c r="C2770" s="18" t="s">
        <v>4456</v>
      </c>
      <c r="D2770" s="14">
        <f>SUMIFS('Census Data'!G:G,'Census Data'!$A:$A,$A2770)/SUMIFS('Census Data'!$F:$F,'Census Data'!$A:$A,$A2770)</f>
        <v>0.51124144672531768</v>
      </c>
      <c r="E2770" s="16">
        <f>SUMIFS('Census Data'!H:H,'Census Data'!$A:$A,$A2770)/SUMIFS('Census Data'!$F:$F,'Census Data'!$A:$A,$A2770)</f>
        <v>0.48875855327468232</v>
      </c>
      <c r="F2770" s="14">
        <f>SUM(SUMIFS('Census Data'!I:I,'Census Data'!$A:$A,$A2770),SUMIFS('Census Data'!J:J,'Census Data'!$A:$A,$A2770))/SUMIFS('Census Data'!$F:$F,'Census Data'!$A:$A,$A2770)</f>
        <v>0.95379794146397567</v>
      </c>
      <c r="G2770" s="14">
        <f>SUM(SUMIFS('Census Data'!K:K,'Census Data'!$A:$A,$A2770),SUMIFS('Census Data'!L:L,'Census Data'!$A:$A,$A2770))/SUMIFS('Census Data'!$F:$F,'Census Data'!$A:$A,$A2770)</f>
        <v>8.1651428900005752E-3</v>
      </c>
      <c r="H2770" s="14">
        <f>SUM(SUMIFS('Census Data'!O:O,'Census Data'!$A:$A,$A2770),SUMIFS('Census Data'!P:P,'Census Data'!$A:$A,$A2770))/SUMIFS('Census Data'!$F:$F,'Census Data'!$A:$A,$A2770)</f>
        <v>1.1270197228451498E-2</v>
      </c>
      <c r="I2770" s="16">
        <f t="shared" si="86"/>
        <v>2.6766718417572277E-2</v>
      </c>
      <c r="J2770" s="14">
        <f>SUM(SUMIFS('Census Data'!W:W,'Census Data'!$A:$A,$A2770),SUMIFS('Census Data'!X:X,'Census Data'!$A:$A,$A2770))/SUMIFS('Census Data'!$F:$F,'Census Data'!$A:$A,$A2770)</f>
        <v>0.14438502673796791</v>
      </c>
      <c r="K2770" s="16">
        <f t="shared" si="87"/>
        <v>0.85561497326203206</v>
      </c>
      <c r="L2770" s="19">
        <f>'EPA Data'!D2771/SUM('EPA Data'!D:D)</f>
        <v>8.653740985312527E-6</v>
      </c>
      <c r="M2770" s="19">
        <f>'EPA Data'!E2771/SUM('EPA Data'!E:E)</f>
        <v>2.4277223271209041E-5</v>
      </c>
      <c r="N2770" s="19">
        <f>'EPA Data'!F2771/SUM('EPA Data'!F:F)</f>
        <v>7.45003396904984E-6</v>
      </c>
      <c r="O2770" s="19">
        <f>'EPA Data'!G2771/SUM('EPA Data'!G:G)</f>
        <v>1.6330709863148004E-5</v>
      </c>
      <c r="P2770" s="19">
        <f>'EPA Data'!H2771/SUM('EPA Data'!H:H)</f>
        <v>3.0789016721304435E-5</v>
      </c>
      <c r="Q2770" s="19">
        <f>'EPA Data'!I2771/SUM('EPA Data'!I:I)</f>
        <v>1.8861186980792216E-5</v>
      </c>
      <c r="R2770" s="19">
        <f>'EPA Data'!J2771/SUM('EPA Data'!J:J)</f>
        <v>1.0717022650723249E-5</v>
      </c>
      <c r="S2770" s="19">
        <f>'EPA Data'!K2771/SUM('EPA Data'!K:K)</f>
        <v>2.3005987884920074E-5</v>
      </c>
      <c r="T2770" s="19">
        <f>'EPA Data'!L2771/SUM('EPA Data'!L:L)</f>
        <v>9.9342060248756418E-6</v>
      </c>
      <c r="U2770" s="19">
        <f>'EPA Data'!M2771/SUM('EPA Data'!M:M)</f>
        <v>7.4876083641650507E-6</v>
      </c>
      <c r="V2770" s="19">
        <f>'EPA Data'!N2771/SUM('EPA Data'!N:N)</f>
        <v>1.9356281272679917E-5</v>
      </c>
      <c r="W2770" s="19">
        <f>'EPA Data'!O2771/SUM('EPA Data'!O:O)</f>
        <v>5.3728817236641566E-6</v>
      </c>
      <c r="X2770" s="19">
        <f>'EPA Data'!P2771/SUM('EPA Data'!P:P)</f>
        <v>2.5483168964455803E-5</v>
      </c>
    </row>
    <row r="2771" spans="1:24" x14ac:dyDescent="0.35">
      <c r="A2771" s="13" t="s">
        <v>4457</v>
      </c>
      <c r="B2771" s="13" t="s">
        <v>4417</v>
      </c>
      <c r="C2771" s="18" t="s">
        <v>150</v>
      </c>
      <c r="D2771" s="14">
        <f>SUMIFS('Census Data'!G:G,'Census Data'!$A:$A,$A2771)/SUMIFS('Census Data'!$F:$F,'Census Data'!$A:$A,$A2771)</f>
        <v>0.49824989599223407</v>
      </c>
      <c r="E2771" s="16">
        <f>SUMIFS('Census Data'!H:H,'Census Data'!$A:$A,$A2771)/SUMIFS('Census Data'!$F:$F,'Census Data'!$A:$A,$A2771)</f>
        <v>0.50175010400776587</v>
      </c>
      <c r="F2771" s="14">
        <f>SUM(SUMIFS('Census Data'!I:I,'Census Data'!$A:$A,$A2771),SUMIFS('Census Data'!J:J,'Census Data'!$A:$A,$A2771))/SUMIFS('Census Data'!$F:$F,'Census Data'!$A:$A,$A2771)</f>
        <v>0.93082790181666897</v>
      </c>
      <c r="G2771" s="14">
        <f>SUM(SUMIFS('Census Data'!K:K,'Census Data'!$A:$A,$A2771),SUMIFS('Census Data'!L:L,'Census Data'!$A:$A,$A2771))/SUMIFS('Census Data'!$F:$F,'Census Data'!$A:$A,$A2771)</f>
        <v>8.9474414089585359E-3</v>
      </c>
      <c r="H2771" s="14">
        <f>SUM(SUMIFS('Census Data'!O:O,'Census Data'!$A:$A,$A2771),SUMIFS('Census Data'!P:P,'Census Data'!$A:$A,$A2771))/SUMIFS('Census Data'!$F:$F,'Census Data'!$A:$A,$A2771)</f>
        <v>1.1227291637775621E-2</v>
      </c>
      <c r="I2771" s="16">
        <f t="shared" si="86"/>
        <v>4.8997365136596915E-2</v>
      </c>
      <c r="J2771" s="14">
        <f>SUM(SUMIFS('Census Data'!W:W,'Census Data'!$A:$A,$A2771),SUMIFS('Census Data'!X:X,'Census Data'!$A:$A,$A2771))/SUMIFS('Census Data'!$F:$F,'Census Data'!$A:$A,$A2771)</f>
        <v>0.1132602967688254</v>
      </c>
      <c r="K2771" s="16">
        <f t="shared" si="87"/>
        <v>0.88673970323117457</v>
      </c>
      <c r="L2771" s="19">
        <f>'EPA Data'!D2772/SUM('EPA Data'!D:D)</f>
        <v>9.4147570823293491E-5</v>
      </c>
      <c r="M2771" s="19">
        <f>'EPA Data'!E2772/SUM('EPA Data'!E:E)</f>
        <v>1.2193861520610886E-4</v>
      </c>
      <c r="N2771" s="19">
        <f>'EPA Data'!F2772/SUM('EPA Data'!F:F)</f>
        <v>4.3560351774187819E-5</v>
      </c>
      <c r="O2771" s="19">
        <f>'EPA Data'!G2772/SUM('EPA Data'!G:G)</f>
        <v>1.0756215036728557E-4</v>
      </c>
      <c r="P2771" s="19">
        <f>'EPA Data'!H2772/SUM('EPA Data'!H:H)</f>
        <v>2.893099998284516E-4</v>
      </c>
      <c r="Q2771" s="19">
        <f>'EPA Data'!I2772/SUM('EPA Data'!I:I)</f>
        <v>2.3023048899050751E-4</v>
      </c>
      <c r="R2771" s="19">
        <f>'EPA Data'!J2772/SUM('EPA Data'!J:J)</f>
        <v>8.7209955390140289E-5</v>
      </c>
      <c r="S2771" s="19">
        <f>'EPA Data'!K2772/SUM('EPA Data'!K:K)</f>
        <v>1.3376259018580918E-4</v>
      </c>
      <c r="T2771" s="19">
        <f>'EPA Data'!L2772/SUM('EPA Data'!L:L)</f>
        <v>8.9529568282697405E-5</v>
      </c>
      <c r="U2771" s="19">
        <f>'EPA Data'!M2772/SUM('EPA Data'!M:M)</f>
        <v>4.5336453883832775E-5</v>
      </c>
      <c r="V2771" s="19">
        <f>'EPA Data'!N2772/SUM('EPA Data'!N:N)</f>
        <v>1.5076923448536565E-4</v>
      </c>
      <c r="W2771" s="19">
        <f>'EPA Data'!O2772/SUM('EPA Data'!O:O)</f>
        <v>6.2233764712134448E-5</v>
      </c>
      <c r="X2771" s="19">
        <f>'EPA Data'!P2772/SUM('EPA Data'!P:P)</f>
        <v>2.2079319901287294E-4</v>
      </c>
    </row>
    <row r="2772" spans="1:24" x14ac:dyDescent="0.35">
      <c r="A2772" s="13" t="s">
        <v>4458</v>
      </c>
      <c r="B2772" s="13" t="s">
        <v>4417</v>
      </c>
      <c r="C2772" s="18" t="s">
        <v>949</v>
      </c>
      <c r="D2772" s="14">
        <f>SUMIFS('Census Data'!G:G,'Census Data'!$A:$A,$A2772)/SUMIFS('Census Data'!$F:$F,'Census Data'!$A:$A,$A2772)</f>
        <v>0.51146881287726353</v>
      </c>
      <c r="E2772" s="16">
        <f>SUMIFS('Census Data'!H:H,'Census Data'!$A:$A,$A2772)/SUMIFS('Census Data'!$F:$F,'Census Data'!$A:$A,$A2772)</f>
        <v>0.48853118712273641</v>
      </c>
      <c r="F2772" s="14">
        <f>SUM(SUMIFS('Census Data'!I:I,'Census Data'!$A:$A,$A2772),SUMIFS('Census Data'!J:J,'Census Data'!$A:$A,$A2772))/SUMIFS('Census Data'!$F:$F,'Census Data'!$A:$A,$A2772)</f>
        <v>0.9561368209255533</v>
      </c>
      <c r="G2772" s="14">
        <f>SUM(SUMIFS('Census Data'!K:K,'Census Data'!$A:$A,$A2772),SUMIFS('Census Data'!L:L,'Census Data'!$A:$A,$A2772))/SUMIFS('Census Data'!$F:$F,'Census Data'!$A:$A,$A2772)</f>
        <v>5.2313883299798794E-3</v>
      </c>
      <c r="H2772" s="14">
        <f>SUM(SUMIFS('Census Data'!O:O,'Census Data'!$A:$A,$A2772),SUMIFS('Census Data'!P:P,'Census Data'!$A:$A,$A2772))/SUMIFS('Census Data'!$F:$F,'Census Data'!$A:$A,$A2772)</f>
        <v>9.2555331991951706E-3</v>
      </c>
      <c r="I2772" s="16">
        <f t="shared" si="86"/>
        <v>2.9376257545271733E-2</v>
      </c>
      <c r="J2772" s="14">
        <f>SUM(SUMIFS('Census Data'!W:W,'Census Data'!$A:$A,$A2772),SUMIFS('Census Data'!X:X,'Census Data'!$A:$A,$A2772))/SUMIFS('Census Data'!$F:$F,'Census Data'!$A:$A,$A2772)</f>
        <v>4.1046277665995973E-2</v>
      </c>
      <c r="K2772" s="16">
        <f t="shared" si="87"/>
        <v>0.958953722334004</v>
      </c>
      <c r="L2772" s="19">
        <f>'EPA Data'!D2773/SUM('EPA Data'!D:D)</f>
        <v>1.4810287058755889E-6</v>
      </c>
      <c r="M2772" s="19">
        <f>'EPA Data'!E2773/SUM('EPA Data'!E:E)</f>
        <v>3.1880919051699485E-6</v>
      </c>
      <c r="N2772" s="19">
        <f>'EPA Data'!F2773/SUM('EPA Data'!F:F)</f>
        <v>1.688886726819876E-6</v>
      </c>
      <c r="O2772" s="19">
        <f>'EPA Data'!G2773/SUM('EPA Data'!G:G)</f>
        <v>7.7408948848225843E-7</v>
      </c>
      <c r="P2772" s="19">
        <f>'EPA Data'!H2773/SUM('EPA Data'!H:H)</f>
        <v>3.1259620610685802E-6</v>
      </c>
      <c r="Q2772" s="19">
        <f>'EPA Data'!I2773/SUM('EPA Data'!I:I)</f>
        <v>3.1160090522634977E-6</v>
      </c>
      <c r="R2772" s="19">
        <f>'EPA Data'!J2773/SUM('EPA Data'!J:J)</f>
        <v>7.8270694048119742E-7</v>
      </c>
      <c r="S2772" s="19">
        <f>'EPA Data'!K2773/SUM('EPA Data'!K:K)</f>
        <v>2.2321601736317466E-6</v>
      </c>
      <c r="T2772" s="19">
        <f>'EPA Data'!L2773/SUM('EPA Data'!L:L)</f>
        <v>1.5733797375883361E-6</v>
      </c>
      <c r="U2772" s="19">
        <f>'EPA Data'!M2773/SUM('EPA Data'!M:M)</f>
        <v>4.2341697831484369E-7</v>
      </c>
      <c r="V2772" s="19">
        <f>'EPA Data'!N2773/SUM('EPA Data'!N:N)</f>
        <v>1.5377066796988667E-6</v>
      </c>
      <c r="W2772" s="19">
        <f>'EPA Data'!O2773/SUM('EPA Data'!O:O)</f>
        <v>9.1354181403509467E-7</v>
      </c>
      <c r="X2772" s="19">
        <f>'EPA Data'!P2773/SUM('EPA Data'!P:P)</f>
        <v>3.7362398919103532E-6</v>
      </c>
    </row>
    <row r="2773" spans="1:24" x14ac:dyDescent="0.35">
      <c r="A2773" s="13" t="s">
        <v>4459</v>
      </c>
      <c r="B2773" s="13" t="s">
        <v>4417</v>
      </c>
      <c r="C2773" s="18" t="s">
        <v>4460</v>
      </c>
      <c r="D2773" s="14">
        <f>SUMIFS('Census Data'!G:G,'Census Data'!$A:$A,$A2773)/SUMIFS('Census Data'!$F:$F,'Census Data'!$A:$A,$A2773)</f>
        <v>0.50676536317110188</v>
      </c>
      <c r="E2773" s="16">
        <f>SUMIFS('Census Data'!H:H,'Census Data'!$A:$A,$A2773)/SUMIFS('Census Data'!$F:$F,'Census Data'!$A:$A,$A2773)</f>
        <v>0.49323463682889807</v>
      </c>
      <c r="F2773" s="14">
        <f>SUM(SUMIFS('Census Data'!I:I,'Census Data'!$A:$A,$A2773),SUMIFS('Census Data'!J:J,'Census Data'!$A:$A,$A2773))/SUMIFS('Census Data'!$F:$F,'Census Data'!$A:$A,$A2773)</f>
        <v>0.92105805093471849</v>
      </c>
      <c r="G2773" s="14">
        <f>SUM(SUMIFS('Census Data'!K:K,'Census Data'!$A:$A,$A2773),SUMIFS('Census Data'!L:L,'Census Data'!$A:$A,$A2773))/SUMIFS('Census Data'!$F:$F,'Census Data'!$A:$A,$A2773)</f>
        <v>1.7241379310344827E-2</v>
      </c>
      <c r="H2773" s="14">
        <f>SUM(SUMIFS('Census Data'!O:O,'Census Data'!$A:$A,$A2773),SUMIFS('Census Data'!P:P,'Census Data'!$A:$A,$A2773))/SUMIFS('Census Data'!$F:$F,'Census Data'!$A:$A,$A2773)</f>
        <v>1.6520604992792256E-2</v>
      </c>
      <c r="I2773" s="16">
        <f t="shared" si="86"/>
        <v>4.5179964762144365E-2</v>
      </c>
      <c r="J2773" s="14">
        <f>SUM(SUMIFS('Census Data'!W:W,'Census Data'!$A:$A,$A2773),SUMIFS('Census Data'!X:X,'Census Data'!$A:$A,$A2773))/SUMIFS('Census Data'!$F:$F,'Census Data'!$A:$A,$A2773)</f>
        <v>0.18587206065182404</v>
      </c>
      <c r="K2773" s="16">
        <f t="shared" si="87"/>
        <v>0.81412793934817596</v>
      </c>
      <c r="L2773" s="19">
        <f>'EPA Data'!D2774/SUM('EPA Data'!D:D)</f>
        <v>5.9670682075999173E-5</v>
      </c>
      <c r="M2773" s="19">
        <f>'EPA Data'!E2774/SUM('EPA Data'!E:E)</f>
        <v>1.77110588780337E-4</v>
      </c>
      <c r="N2773" s="19">
        <f>'EPA Data'!F2774/SUM('EPA Data'!F:F)</f>
        <v>5.6525160315627091E-5</v>
      </c>
      <c r="O2773" s="19">
        <f>'EPA Data'!G2774/SUM('EPA Data'!G:G)</f>
        <v>3.0762107962891246E-4</v>
      </c>
      <c r="P2773" s="19">
        <f>'EPA Data'!H2774/SUM('EPA Data'!H:H)</f>
        <v>3.7405048193601883E-4</v>
      </c>
      <c r="Q2773" s="19">
        <f>'EPA Data'!I2774/SUM('EPA Data'!I:I)</f>
        <v>2.1628528017867985E-4</v>
      </c>
      <c r="R2773" s="19">
        <f>'EPA Data'!J2774/SUM('EPA Data'!J:J)</f>
        <v>1.6015553893484354E-4</v>
      </c>
      <c r="S2773" s="19">
        <f>'EPA Data'!K2774/SUM('EPA Data'!K:K)</f>
        <v>2.6122194786379555E-4</v>
      </c>
      <c r="T2773" s="19">
        <f>'EPA Data'!L2774/SUM('EPA Data'!L:L)</f>
        <v>1.1524284446227113E-4</v>
      </c>
      <c r="U2773" s="19">
        <f>'EPA Data'!M2774/SUM('EPA Data'!M:M)</f>
        <v>1.447118874453305E-4</v>
      </c>
      <c r="V2773" s="19">
        <f>'EPA Data'!N2774/SUM('EPA Data'!N:N)</f>
        <v>2.2796980681481289E-4</v>
      </c>
      <c r="W2773" s="19">
        <f>'EPA Data'!O2774/SUM('EPA Data'!O:O)</f>
        <v>6.3505910779649462E-5</v>
      </c>
      <c r="X2773" s="19">
        <f>'EPA Data'!P2774/SUM('EPA Data'!P:P)</f>
        <v>2.7496599049994878E-4</v>
      </c>
    </row>
    <row r="2774" spans="1:24" x14ac:dyDescent="0.35">
      <c r="A2774" s="13" t="s">
        <v>4461</v>
      </c>
      <c r="B2774" s="13" t="s">
        <v>4462</v>
      </c>
      <c r="C2774" s="18" t="s">
        <v>4463</v>
      </c>
      <c r="D2774" s="14">
        <f>SUMIFS('Census Data'!G:G,'Census Data'!$A:$A,$A2774)/SUMIFS('Census Data'!$F:$F,'Census Data'!$A:$A,$A2774)</f>
        <v>0.50089656095276325</v>
      </c>
      <c r="E2774" s="16">
        <f>SUMIFS('Census Data'!H:H,'Census Data'!$A:$A,$A2774)/SUMIFS('Census Data'!$F:$F,'Census Data'!$A:$A,$A2774)</f>
        <v>0.4991034390472367</v>
      </c>
      <c r="F2774" s="14">
        <f>SUM(SUMIFS('Census Data'!I:I,'Census Data'!$A:$A,$A2774),SUMIFS('Census Data'!J:J,'Census Data'!$A:$A,$A2774))/SUMIFS('Census Data'!$F:$F,'Census Data'!$A:$A,$A2774)</f>
        <v>0.94457379900976846</v>
      </c>
      <c r="G2774" s="14">
        <f>SUM(SUMIFS('Census Data'!K:K,'Census Data'!$A:$A,$A2774),SUMIFS('Census Data'!L:L,'Census Data'!$A:$A,$A2774))/SUMIFS('Census Data'!$F:$F,'Census Data'!$A:$A,$A2774)</f>
        <v>1.3006824568446406E-2</v>
      </c>
      <c r="H2774" s="14">
        <f>SUM(SUMIFS('Census Data'!O:O,'Census Data'!$A:$A,$A2774),SUMIFS('Census Data'!P:P,'Census Data'!$A:$A,$A2774))/SUMIFS('Census Data'!$F:$F,'Census Data'!$A:$A,$A2774)</f>
        <v>1.8252375217449483E-2</v>
      </c>
      <c r="I2774" s="16">
        <f t="shared" si="86"/>
        <v>2.4167001204335681E-2</v>
      </c>
      <c r="J2774" s="14">
        <f>SUM(SUMIFS('Census Data'!W:W,'Census Data'!$A:$A,$A2774),SUMIFS('Census Data'!X:X,'Census Data'!$A:$A,$A2774))/SUMIFS('Census Data'!$F:$F,'Census Data'!$A:$A,$A2774)</f>
        <v>3.0964806637227352E-2</v>
      </c>
      <c r="K2774" s="16">
        <f t="shared" si="87"/>
        <v>0.96903519336277266</v>
      </c>
      <c r="L2774" s="19">
        <f>'EPA Data'!D2775/SUM('EPA Data'!D:D)</f>
        <v>4.4279797184840825E-5</v>
      </c>
      <c r="M2774" s="19">
        <f>'EPA Data'!E2775/SUM('EPA Data'!E:E)</f>
        <v>6.4221642562782964E-5</v>
      </c>
      <c r="N2774" s="19">
        <f>'EPA Data'!F2775/SUM('EPA Data'!F:F)</f>
        <v>5.3626290593587352E-5</v>
      </c>
      <c r="O2774" s="19">
        <f>'EPA Data'!G2775/SUM('EPA Data'!G:G)</f>
        <v>4.1733516719356432E-5</v>
      </c>
      <c r="P2774" s="19">
        <f>'EPA Data'!H2775/SUM('EPA Data'!H:H)</f>
        <v>7.7366141165189839E-5</v>
      </c>
      <c r="Q2774" s="19">
        <f>'EPA Data'!I2775/SUM('EPA Data'!I:I)</f>
        <v>8.0488095483057691E-5</v>
      </c>
      <c r="R2774" s="19">
        <f>'EPA Data'!J2775/SUM('EPA Data'!J:J)</f>
        <v>3.7322336615554095E-5</v>
      </c>
      <c r="S2774" s="19">
        <f>'EPA Data'!K2775/SUM('EPA Data'!K:K)</f>
        <v>7.3637638722763224E-5</v>
      </c>
      <c r="T2774" s="19">
        <f>'EPA Data'!L2775/SUM('EPA Data'!L:L)</f>
        <v>6.4779893838291181E-5</v>
      </c>
      <c r="U2774" s="19">
        <f>'EPA Data'!M2775/SUM('EPA Data'!M:M)</f>
        <v>1.621262986044137E-4</v>
      </c>
      <c r="V2774" s="19">
        <f>'EPA Data'!N2775/SUM('EPA Data'!N:N)</f>
        <v>1.3193100310718308E-4</v>
      </c>
      <c r="W2774" s="19">
        <f>'EPA Data'!O2775/SUM('EPA Data'!O:O)</f>
        <v>1.5601924189960665E-4</v>
      </c>
      <c r="X2774" s="19">
        <f>'EPA Data'!P2775/SUM('EPA Data'!P:P)</f>
        <v>5.7514519106427526E-5</v>
      </c>
    </row>
    <row r="2775" spans="1:24" x14ac:dyDescent="0.35">
      <c r="A2775" s="13" t="s">
        <v>4464</v>
      </c>
      <c r="B2775" s="13" t="s">
        <v>4462</v>
      </c>
      <c r="C2775" s="18" t="s">
        <v>4465</v>
      </c>
      <c r="D2775" s="14">
        <f>SUMIFS('Census Data'!G:G,'Census Data'!$A:$A,$A2775)/SUMIFS('Census Data'!$F:$F,'Census Data'!$A:$A,$A2775)</f>
        <v>0.49116276578651386</v>
      </c>
      <c r="E2775" s="16">
        <f>SUMIFS('Census Data'!H:H,'Census Data'!$A:$A,$A2775)/SUMIFS('Census Data'!$F:$F,'Census Data'!$A:$A,$A2775)</f>
        <v>0.50883723421348614</v>
      </c>
      <c r="F2775" s="14">
        <f>SUM(SUMIFS('Census Data'!I:I,'Census Data'!$A:$A,$A2775),SUMIFS('Census Data'!J:J,'Census Data'!$A:$A,$A2775))/SUMIFS('Census Data'!$F:$F,'Census Data'!$A:$A,$A2775)</f>
        <v>0.95270740720904079</v>
      </c>
      <c r="G2775" s="14">
        <f>SUM(SUMIFS('Census Data'!K:K,'Census Data'!$A:$A,$A2775),SUMIFS('Census Data'!L:L,'Census Data'!$A:$A,$A2775))/SUMIFS('Census Data'!$F:$F,'Census Data'!$A:$A,$A2775)</f>
        <v>1.4112795243961224E-2</v>
      </c>
      <c r="H2775" s="14">
        <f>SUM(SUMIFS('Census Data'!O:O,'Census Data'!$A:$A,$A2775),SUMIFS('Census Data'!P:P,'Census Data'!$A:$A,$A2775))/SUMIFS('Census Data'!$F:$F,'Census Data'!$A:$A,$A2775)</f>
        <v>1.3229071822612608E-2</v>
      </c>
      <c r="I2775" s="16">
        <f t="shared" si="86"/>
        <v>1.9950725724385387E-2</v>
      </c>
      <c r="J2775" s="14">
        <f>SUM(SUMIFS('Census Data'!W:W,'Census Data'!$A:$A,$A2775),SUMIFS('Census Data'!X:X,'Census Data'!$A:$A,$A2775))/SUMIFS('Census Data'!$F:$F,'Census Data'!$A:$A,$A2775)</f>
        <v>2.5601199721493224E-2</v>
      </c>
      <c r="K2775" s="16">
        <f t="shared" si="87"/>
        <v>0.97439880027850678</v>
      </c>
      <c r="L2775" s="19">
        <f>'EPA Data'!D2776/SUM('EPA Data'!D:D)</f>
        <v>9.2137144331119229E-5</v>
      </c>
      <c r="M2775" s="19">
        <f>'EPA Data'!E2776/SUM('EPA Data'!E:E)</f>
        <v>1.1416405920437515E-4</v>
      </c>
      <c r="N2775" s="19">
        <f>'EPA Data'!F2776/SUM('EPA Data'!F:F)</f>
        <v>7.5974522144854183E-5</v>
      </c>
      <c r="O2775" s="19">
        <f>'EPA Data'!G2776/SUM('EPA Data'!G:G)</f>
        <v>7.7687115530552088E-5</v>
      </c>
      <c r="P2775" s="19">
        <f>'EPA Data'!H2776/SUM('EPA Data'!H:H)</f>
        <v>1.4572251861861432E-4</v>
      </c>
      <c r="Q2775" s="19">
        <f>'EPA Data'!I2776/SUM('EPA Data'!I:I)</f>
        <v>1.4037925856022541E-4</v>
      </c>
      <c r="R2775" s="19">
        <f>'EPA Data'!J2776/SUM('EPA Data'!J:J)</f>
        <v>7.078603308460592E-5</v>
      </c>
      <c r="S2775" s="19">
        <f>'EPA Data'!K2776/SUM('EPA Data'!K:K)</f>
        <v>1.264442166134179E-4</v>
      </c>
      <c r="T2775" s="19">
        <f>'EPA Data'!L2776/SUM('EPA Data'!L:L)</f>
        <v>9.0847703603427263E-5</v>
      </c>
      <c r="U2775" s="19">
        <f>'EPA Data'!M2776/SUM('EPA Data'!M:M)</f>
        <v>3.0609748860628826E-4</v>
      </c>
      <c r="V2775" s="19">
        <f>'EPA Data'!N2776/SUM('EPA Data'!N:N)</f>
        <v>2.6233949580133114E-4</v>
      </c>
      <c r="W2775" s="19">
        <f>'EPA Data'!O2776/SUM('EPA Data'!O:O)</f>
        <v>2.739428747802162E-4</v>
      </c>
      <c r="X2775" s="19">
        <f>'EPA Data'!P2776/SUM('EPA Data'!P:P)</f>
        <v>9.3299583544722813E-5</v>
      </c>
    </row>
    <row r="2776" spans="1:24" x14ac:dyDescent="0.35">
      <c r="A2776" s="13" t="s">
        <v>4466</v>
      </c>
      <c r="B2776" s="13" t="s">
        <v>4462</v>
      </c>
      <c r="C2776" s="18" t="s">
        <v>4467</v>
      </c>
      <c r="D2776" s="14">
        <f>SUMIFS('Census Data'!G:G,'Census Data'!$A:$A,$A2776)/SUMIFS('Census Data'!$F:$F,'Census Data'!$A:$A,$A2776)</f>
        <v>0.50172003175443236</v>
      </c>
      <c r="E2776" s="16">
        <f>SUMIFS('Census Data'!H:H,'Census Data'!$A:$A,$A2776)/SUMIFS('Census Data'!$F:$F,'Census Data'!$A:$A,$A2776)</f>
        <v>0.49827996824556758</v>
      </c>
      <c r="F2776" s="14">
        <f>SUM(SUMIFS('Census Data'!I:I,'Census Data'!$A:$A,$A2776),SUMIFS('Census Data'!J:J,'Census Data'!$A:$A,$A2776))/SUMIFS('Census Data'!$F:$F,'Census Data'!$A:$A,$A2776)</f>
        <v>0.95898385816353537</v>
      </c>
      <c r="G2776" s="14">
        <f>SUM(SUMIFS('Census Data'!K:K,'Census Data'!$A:$A,$A2776),SUMIFS('Census Data'!L:L,'Census Data'!$A:$A,$A2776))/SUMIFS('Census Data'!$F:$F,'Census Data'!$A:$A,$A2776)</f>
        <v>9.0301667107700444E-3</v>
      </c>
      <c r="H2776" s="14">
        <f>SUM(SUMIFS('Census Data'!O:O,'Census Data'!$A:$A,$A2776),SUMIFS('Census Data'!P:P,'Census Data'!$A:$A,$A2776))/SUMIFS('Census Data'!$F:$F,'Census Data'!$A:$A,$A2776)</f>
        <v>1.0220957925377083E-2</v>
      </c>
      <c r="I2776" s="16">
        <f t="shared" si="86"/>
        <v>2.1765017200317427E-2</v>
      </c>
      <c r="J2776" s="14">
        <f>SUM(SUMIFS('Census Data'!W:W,'Census Data'!$A:$A,$A2776),SUMIFS('Census Data'!X:X,'Census Data'!$A:$A,$A2776))/SUMIFS('Census Data'!$F:$F,'Census Data'!$A:$A,$A2776)</f>
        <v>1.9945752844667902E-2</v>
      </c>
      <c r="K2776" s="16">
        <f t="shared" si="87"/>
        <v>0.98005424715533207</v>
      </c>
      <c r="L2776" s="19">
        <f>'EPA Data'!D2777/SUM('EPA Data'!D:D)</f>
        <v>3.1230543938037858E-5</v>
      </c>
      <c r="M2776" s="19">
        <f>'EPA Data'!E2777/SUM('EPA Data'!E:E)</f>
        <v>4.7654403999687018E-5</v>
      </c>
      <c r="N2776" s="19">
        <f>'EPA Data'!F2777/SUM('EPA Data'!F:F)</f>
        <v>4.0489739744092965E-5</v>
      </c>
      <c r="O2776" s="19">
        <f>'EPA Data'!G2777/SUM('EPA Data'!G:G)</f>
        <v>3.7101562616736527E-5</v>
      </c>
      <c r="P2776" s="19">
        <f>'EPA Data'!H2777/SUM('EPA Data'!H:H)</f>
        <v>6.1080515850295115E-5</v>
      </c>
      <c r="Q2776" s="19">
        <f>'EPA Data'!I2777/SUM('EPA Data'!I:I)</f>
        <v>6.2731359314045822E-5</v>
      </c>
      <c r="R2776" s="19">
        <f>'EPA Data'!J2777/SUM('EPA Data'!J:J)</f>
        <v>2.6943178228885951E-5</v>
      </c>
      <c r="S2776" s="19">
        <f>'EPA Data'!K2777/SUM('EPA Data'!K:K)</f>
        <v>5.4633926198976045E-5</v>
      </c>
      <c r="T2776" s="19">
        <f>'EPA Data'!L2777/SUM('EPA Data'!L:L)</f>
        <v>4.7569801810511525E-5</v>
      </c>
      <c r="U2776" s="19">
        <f>'EPA Data'!M2777/SUM('EPA Data'!M:M)</f>
        <v>2.3752787424301451E-4</v>
      </c>
      <c r="V2776" s="19">
        <f>'EPA Data'!N2777/SUM('EPA Data'!N:N)</f>
        <v>1.1018283716080796E-4</v>
      </c>
      <c r="W2776" s="19">
        <f>'EPA Data'!O2777/SUM('EPA Data'!O:O)</f>
        <v>1.3781764875489552E-4</v>
      </c>
      <c r="X2776" s="19">
        <f>'EPA Data'!P2777/SUM('EPA Data'!P:P)</f>
        <v>4.4450769777149022E-5</v>
      </c>
    </row>
    <row r="2777" spans="1:24" x14ac:dyDescent="0.35">
      <c r="A2777" s="13" t="s">
        <v>4468</v>
      </c>
      <c r="B2777" s="13" t="s">
        <v>4462</v>
      </c>
      <c r="C2777" s="18" t="s">
        <v>4469</v>
      </c>
      <c r="D2777" s="14">
        <f>SUMIFS('Census Data'!G:G,'Census Data'!$A:$A,$A2777)/SUMIFS('Census Data'!$F:$F,'Census Data'!$A:$A,$A2777)</f>
        <v>0.49369953838202008</v>
      </c>
      <c r="E2777" s="16">
        <f>SUMIFS('Census Data'!H:H,'Census Data'!$A:$A,$A2777)/SUMIFS('Census Data'!$F:$F,'Census Data'!$A:$A,$A2777)</f>
        <v>0.50630046161797992</v>
      </c>
      <c r="F2777" s="14">
        <f>SUM(SUMIFS('Census Data'!I:I,'Census Data'!$A:$A,$A2777),SUMIFS('Census Data'!J:J,'Census Data'!$A:$A,$A2777))/SUMIFS('Census Data'!$F:$F,'Census Data'!$A:$A,$A2777)</f>
        <v>0.89884209338109922</v>
      </c>
      <c r="G2777" s="14">
        <f>SUM(SUMIFS('Census Data'!K:K,'Census Data'!$A:$A,$A2777),SUMIFS('Census Data'!L:L,'Census Data'!$A:$A,$A2777))/SUMIFS('Census Data'!$F:$F,'Census Data'!$A:$A,$A2777)</f>
        <v>2.5795949406194119E-2</v>
      </c>
      <c r="H2777" s="14">
        <f>SUM(SUMIFS('Census Data'!O:O,'Census Data'!$A:$A,$A2777),SUMIFS('Census Data'!P:P,'Census Data'!$A:$A,$A2777))/SUMIFS('Census Data'!$F:$F,'Census Data'!$A:$A,$A2777)</f>
        <v>4.8383742967306513E-2</v>
      </c>
      <c r="I2777" s="16">
        <f t="shared" si="86"/>
        <v>2.6978214245400145E-2</v>
      </c>
      <c r="J2777" s="14">
        <f>SUM(SUMIFS('Census Data'!W:W,'Census Data'!$A:$A,$A2777),SUMIFS('Census Data'!X:X,'Census Data'!$A:$A,$A2777))/SUMIFS('Census Data'!$F:$F,'Census Data'!$A:$A,$A2777)</f>
        <v>2.8148597025920711E-2</v>
      </c>
      <c r="K2777" s="16">
        <f t="shared" si="87"/>
        <v>0.97185140297407924</v>
      </c>
      <c r="L2777" s="19">
        <f>'EPA Data'!D2778/SUM('EPA Data'!D:D)</f>
        <v>1.2265613757835814E-4</v>
      </c>
      <c r="M2777" s="19">
        <f>'EPA Data'!E2778/SUM('EPA Data'!E:E)</f>
        <v>1.7202416100388907E-4</v>
      </c>
      <c r="N2777" s="19">
        <f>'EPA Data'!F2778/SUM('EPA Data'!F:F)</f>
        <v>1.5940559171759289E-4</v>
      </c>
      <c r="O2777" s="19">
        <f>'EPA Data'!G2778/SUM('EPA Data'!G:G)</f>
        <v>1.6213980839287361E-4</v>
      </c>
      <c r="P2777" s="19">
        <f>'EPA Data'!H2778/SUM('EPA Data'!H:H)</f>
        <v>2.0672752315700215E-4</v>
      </c>
      <c r="Q2777" s="19">
        <f>'EPA Data'!I2778/SUM('EPA Data'!I:I)</f>
        <v>2.3303522535298091E-4</v>
      </c>
      <c r="R2777" s="19">
        <f>'EPA Data'!J2778/SUM('EPA Data'!J:J)</f>
        <v>1.0914904660603902E-4</v>
      </c>
      <c r="S2777" s="19">
        <f>'EPA Data'!K2778/SUM('EPA Data'!K:K)</f>
        <v>1.9492520758789629E-4</v>
      </c>
      <c r="T2777" s="19">
        <f>'EPA Data'!L2778/SUM('EPA Data'!L:L)</f>
        <v>1.9124872722630639E-4</v>
      </c>
      <c r="U2777" s="19">
        <f>'EPA Data'!M2778/SUM('EPA Data'!M:M)</f>
        <v>6.3647503395663498E-4</v>
      </c>
      <c r="V2777" s="19">
        <f>'EPA Data'!N2778/SUM('EPA Data'!N:N)</f>
        <v>3.5017132383773742E-4</v>
      </c>
      <c r="W2777" s="19">
        <f>'EPA Data'!O2778/SUM('EPA Data'!O:O)</f>
        <v>4.5153419445009602E-4</v>
      </c>
      <c r="X2777" s="19">
        <f>'EPA Data'!P2778/SUM('EPA Data'!P:P)</f>
        <v>1.5672758251422743E-4</v>
      </c>
    </row>
    <row r="2778" spans="1:24" x14ac:dyDescent="0.35">
      <c r="A2778" s="13" t="s">
        <v>4470</v>
      </c>
      <c r="B2778" s="13" t="s">
        <v>4462</v>
      </c>
      <c r="C2778" s="18" t="s">
        <v>2015</v>
      </c>
      <c r="D2778" s="14">
        <f>SUMIFS('Census Data'!G:G,'Census Data'!$A:$A,$A2778)/SUMIFS('Census Data'!$F:$F,'Census Data'!$A:$A,$A2778)</f>
        <v>0.50540540540540535</v>
      </c>
      <c r="E2778" s="16">
        <f>SUMIFS('Census Data'!H:H,'Census Data'!$A:$A,$A2778)/SUMIFS('Census Data'!$F:$F,'Census Data'!$A:$A,$A2778)</f>
        <v>0.49459459459459459</v>
      </c>
      <c r="F2778" s="14">
        <f>SUM(SUMIFS('Census Data'!I:I,'Census Data'!$A:$A,$A2778),SUMIFS('Census Data'!J:J,'Census Data'!$A:$A,$A2778))/SUMIFS('Census Data'!$F:$F,'Census Data'!$A:$A,$A2778)</f>
        <v>0.96266891891891893</v>
      </c>
      <c r="G2778" s="14">
        <f>SUM(SUMIFS('Census Data'!K:K,'Census Data'!$A:$A,$A2778),SUMIFS('Census Data'!L:L,'Census Data'!$A:$A,$A2778))/SUMIFS('Census Data'!$F:$F,'Census Data'!$A:$A,$A2778)</f>
        <v>5.7432432432432436E-3</v>
      </c>
      <c r="H2778" s="14">
        <f>SUM(SUMIFS('Census Data'!O:O,'Census Data'!$A:$A,$A2778),SUMIFS('Census Data'!P:P,'Census Data'!$A:$A,$A2778))/SUMIFS('Census Data'!$F:$F,'Census Data'!$A:$A,$A2778)</f>
        <v>6.9256756756756761E-3</v>
      </c>
      <c r="I2778" s="16">
        <f t="shared" si="86"/>
        <v>2.4662162162162105E-2</v>
      </c>
      <c r="J2778" s="14">
        <f>SUM(SUMIFS('Census Data'!W:W,'Census Data'!$A:$A,$A2778),SUMIFS('Census Data'!X:X,'Census Data'!$A:$A,$A2778))/SUMIFS('Census Data'!$F:$F,'Census Data'!$A:$A,$A2778)</f>
        <v>1.3006756756756757E-2</v>
      </c>
      <c r="K2778" s="16">
        <f t="shared" si="87"/>
        <v>0.98699324324324322</v>
      </c>
      <c r="L2778" s="19">
        <f>'EPA Data'!D2779/SUM('EPA Data'!D:D)</f>
        <v>5.0683679439620193E-6</v>
      </c>
      <c r="M2778" s="19">
        <f>'EPA Data'!E2779/SUM('EPA Data'!E:E)</f>
        <v>7.9408331590549597E-6</v>
      </c>
      <c r="N2778" s="19">
        <f>'EPA Data'!F2779/SUM('EPA Data'!F:F)</f>
        <v>6.8932422517696433E-6</v>
      </c>
      <c r="O2778" s="19">
        <f>'EPA Data'!G2779/SUM('EPA Data'!G:G)</f>
        <v>5.5856911911963741E-6</v>
      </c>
      <c r="P2778" s="19">
        <f>'EPA Data'!H2779/SUM('EPA Data'!H:H)</f>
        <v>1.0067744037386192E-5</v>
      </c>
      <c r="Q2778" s="19">
        <f>'EPA Data'!I2779/SUM('EPA Data'!I:I)</f>
        <v>1.067284958101764E-5</v>
      </c>
      <c r="R2778" s="19">
        <f>'EPA Data'!J2779/SUM('EPA Data'!J:J)</f>
        <v>4.3176329336925162E-6</v>
      </c>
      <c r="S2778" s="19">
        <f>'EPA Data'!K2779/SUM('EPA Data'!K:K)</f>
        <v>9.1936649533218056E-6</v>
      </c>
      <c r="T2778" s="19">
        <f>'EPA Data'!L2779/SUM('EPA Data'!L:L)</f>
        <v>8.1550270902529881E-6</v>
      </c>
      <c r="U2778" s="19">
        <f>'EPA Data'!M2779/SUM('EPA Data'!M:M)</f>
        <v>3.1557372536899945E-5</v>
      </c>
      <c r="V2778" s="19">
        <f>'EPA Data'!N2779/SUM('EPA Data'!N:N)</f>
        <v>1.8159456316528024E-5</v>
      </c>
      <c r="W2778" s="19">
        <f>'EPA Data'!O2779/SUM('EPA Data'!O:O)</f>
        <v>2.2959459402533561E-5</v>
      </c>
      <c r="X2778" s="19">
        <f>'EPA Data'!P2779/SUM('EPA Data'!P:P)</f>
        <v>7.429964327368671E-6</v>
      </c>
    </row>
    <row r="2779" spans="1:24" x14ac:dyDescent="0.35">
      <c r="A2779" s="13" t="s">
        <v>4471</v>
      </c>
      <c r="B2779" s="13" t="s">
        <v>4462</v>
      </c>
      <c r="C2779" s="18" t="s">
        <v>80</v>
      </c>
      <c r="D2779" s="14">
        <f>SUMIFS('Census Data'!G:G,'Census Data'!$A:$A,$A2779)/SUMIFS('Census Data'!$F:$F,'Census Data'!$A:$A,$A2779)</f>
        <v>0.49992993133270608</v>
      </c>
      <c r="E2779" s="16">
        <f>SUMIFS('Census Data'!H:H,'Census Data'!$A:$A,$A2779)/SUMIFS('Census Data'!$F:$F,'Census Data'!$A:$A,$A2779)</f>
        <v>0.50007006866729398</v>
      </c>
      <c r="F2779" s="14">
        <f>SUM(SUMIFS('Census Data'!I:I,'Census Data'!$A:$A,$A2779),SUMIFS('Census Data'!J:J,'Census Data'!$A:$A,$A2779))/SUMIFS('Census Data'!$F:$F,'Census Data'!$A:$A,$A2779)</f>
        <v>0.94860963744469584</v>
      </c>
      <c r="G2779" s="14">
        <f>SUM(SUMIFS('Census Data'!K:K,'Census Data'!$A:$A,$A2779),SUMIFS('Census Data'!L:L,'Census Data'!$A:$A,$A2779))/SUMIFS('Census Data'!$F:$F,'Census Data'!$A:$A,$A2779)</f>
        <v>7.6875337831074451E-3</v>
      </c>
      <c r="H2779" s="14">
        <f>SUM(SUMIFS('Census Data'!O:O,'Census Data'!$A:$A,$A2779),SUMIFS('Census Data'!P:P,'Census Data'!$A:$A,$A2779))/SUMIFS('Census Data'!$F:$F,'Census Data'!$A:$A,$A2779)</f>
        <v>9.1489659866669341E-3</v>
      </c>
      <c r="I2779" s="16">
        <f t="shared" si="86"/>
        <v>3.4553862785529743E-2</v>
      </c>
      <c r="J2779" s="14">
        <f>SUM(SUMIFS('Census Data'!W:W,'Census Data'!$A:$A,$A2779),SUMIFS('Census Data'!X:X,'Census Data'!$A:$A,$A2779))/SUMIFS('Census Data'!$F:$F,'Census Data'!$A:$A,$A2779)</f>
        <v>1.8097735781065445E-2</v>
      </c>
      <c r="K2779" s="16">
        <f t="shared" si="87"/>
        <v>0.98190226421893456</v>
      </c>
      <c r="L2779" s="19">
        <f>'EPA Data'!D2780/SUM('EPA Data'!D:D)</f>
        <v>3.8734353002179793E-5</v>
      </c>
      <c r="M2779" s="19">
        <f>'EPA Data'!E2780/SUM('EPA Data'!E:E)</f>
        <v>5.7006618476051497E-5</v>
      </c>
      <c r="N2779" s="19">
        <f>'EPA Data'!F2780/SUM('EPA Data'!F:F)</f>
        <v>5.3081550646476525E-5</v>
      </c>
      <c r="O2779" s="19">
        <f>'EPA Data'!G2780/SUM('EPA Data'!G:G)</f>
        <v>4.8201434477185547E-5</v>
      </c>
      <c r="P2779" s="19">
        <f>'EPA Data'!H2780/SUM('EPA Data'!H:H)</f>
        <v>6.7283528590522467E-5</v>
      </c>
      <c r="Q2779" s="19">
        <f>'EPA Data'!I2780/SUM('EPA Data'!I:I)</f>
        <v>7.473608079736264E-5</v>
      </c>
      <c r="R2779" s="19">
        <f>'EPA Data'!J2780/SUM('EPA Data'!J:J)</f>
        <v>3.3020046308241014E-5</v>
      </c>
      <c r="S2779" s="19">
        <f>'EPA Data'!K2780/SUM('EPA Data'!K:K)</f>
        <v>6.3726813732770463E-5</v>
      </c>
      <c r="T2779" s="19">
        <f>'EPA Data'!L2780/SUM('EPA Data'!L:L)</f>
        <v>6.3110315119834412E-5</v>
      </c>
      <c r="U2779" s="19">
        <f>'EPA Data'!M2780/SUM('EPA Data'!M:M)</f>
        <v>2.4044170090914928E-4</v>
      </c>
      <c r="V2779" s="19">
        <f>'EPA Data'!N2780/SUM('EPA Data'!N:N)</f>
        <v>1.1507481388572051E-4</v>
      </c>
      <c r="W2779" s="19">
        <f>'EPA Data'!O2780/SUM('EPA Data'!O:O)</f>
        <v>1.4813424803417045E-4</v>
      </c>
      <c r="X2779" s="19">
        <f>'EPA Data'!P2780/SUM('EPA Data'!P:P)</f>
        <v>5.2862728400441563E-5</v>
      </c>
    </row>
    <row r="2780" spans="1:24" x14ac:dyDescent="0.35">
      <c r="A2780" s="13" t="s">
        <v>4472</v>
      </c>
      <c r="B2780" s="13" t="s">
        <v>4462</v>
      </c>
      <c r="C2780" s="18" t="s">
        <v>4473</v>
      </c>
      <c r="D2780" s="14">
        <f>SUMIFS('Census Data'!G:G,'Census Data'!$A:$A,$A2780)/SUMIFS('Census Data'!$F:$F,'Census Data'!$A:$A,$A2780)</f>
        <v>0.5126868742285009</v>
      </c>
      <c r="E2780" s="16">
        <f>SUMIFS('Census Data'!H:H,'Census Data'!$A:$A,$A2780)/SUMIFS('Census Data'!$F:$F,'Census Data'!$A:$A,$A2780)</f>
        <v>0.4873131257714991</v>
      </c>
      <c r="F2780" s="14">
        <f>SUM(SUMIFS('Census Data'!I:I,'Census Data'!$A:$A,$A2780),SUMIFS('Census Data'!J:J,'Census Data'!$A:$A,$A2780))/SUMIFS('Census Data'!$F:$F,'Census Data'!$A:$A,$A2780)</f>
        <v>0.94116033465916882</v>
      </c>
      <c r="G2780" s="14">
        <f>SUM(SUMIFS('Census Data'!K:K,'Census Data'!$A:$A,$A2780),SUMIFS('Census Data'!L:L,'Census Data'!$A:$A,$A2780))/SUMIFS('Census Data'!$F:$F,'Census Data'!$A:$A,$A2780)</f>
        <v>9.1894116033465912E-3</v>
      </c>
      <c r="H2780" s="14">
        <f>SUM(SUMIFS('Census Data'!O:O,'Census Data'!$A:$A,$A2780),SUMIFS('Census Data'!P:P,'Census Data'!$A:$A,$A2780))/SUMIFS('Census Data'!$F:$F,'Census Data'!$A:$A,$A2780)</f>
        <v>6.8577698532437253E-3</v>
      </c>
      <c r="I2780" s="16">
        <f t="shared" si="86"/>
        <v>4.2792483884240839E-2</v>
      </c>
      <c r="J2780" s="14">
        <f>SUM(SUMIFS('Census Data'!W:W,'Census Data'!$A:$A,$A2780),SUMIFS('Census Data'!X:X,'Census Data'!$A:$A,$A2780))/SUMIFS('Census Data'!$F:$F,'Census Data'!$A:$A,$A2780)</f>
        <v>1.920175558908243E-2</v>
      </c>
      <c r="K2780" s="16">
        <f t="shared" si="87"/>
        <v>0.98079824441091756</v>
      </c>
      <c r="L2780" s="19">
        <f>'EPA Data'!D2781/SUM('EPA Data'!D:D)</f>
        <v>6.7793593720812104E-6</v>
      </c>
      <c r="M2780" s="19">
        <f>'EPA Data'!E2781/SUM('EPA Data'!E:E)</f>
        <v>9.4292648311986213E-6</v>
      </c>
      <c r="N2780" s="19">
        <f>'EPA Data'!F2781/SUM('EPA Data'!F:F)</f>
        <v>9.014842225650804E-6</v>
      </c>
      <c r="O2780" s="19">
        <f>'EPA Data'!G2781/SUM('EPA Data'!G:G)</f>
        <v>6.3624376825805635E-6</v>
      </c>
      <c r="P2780" s="19">
        <f>'EPA Data'!H2781/SUM('EPA Data'!H:H)</f>
        <v>1.0470955641189644E-5</v>
      </c>
      <c r="Q2780" s="19">
        <f>'EPA Data'!I2781/SUM('EPA Data'!I:I)</f>
        <v>1.1830993344393598E-5</v>
      </c>
      <c r="R2780" s="19">
        <f>'EPA Data'!J2781/SUM('EPA Data'!J:J)</f>
        <v>5.2519179181937525E-6</v>
      </c>
      <c r="S2780" s="19">
        <f>'EPA Data'!K2781/SUM('EPA Data'!K:K)</f>
        <v>1.0349761068781608E-5</v>
      </c>
      <c r="T2780" s="19">
        <f>'EPA Data'!L2781/SUM('EPA Data'!L:L)</f>
        <v>1.0782756683747889E-5</v>
      </c>
      <c r="U2780" s="19">
        <f>'EPA Data'!M2781/SUM('EPA Data'!M:M)</f>
        <v>2.3627356722963932E-5</v>
      </c>
      <c r="V2780" s="19">
        <f>'EPA Data'!N2781/SUM('EPA Data'!N:N)</f>
        <v>1.7226850044507108E-5</v>
      </c>
      <c r="W2780" s="19">
        <f>'EPA Data'!O2781/SUM('EPA Data'!O:O)</f>
        <v>2.2673949626824524E-5</v>
      </c>
      <c r="X2780" s="19">
        <f>'EPA Data'!P2781/SUM('EPA Data'!P:P)</f>
        <v>8.5005696890399707E-6</v>
      </c>
    </row>
    <row r="2781" spans="1:24" x14ac:dyDescent="0.35">
      <c r="A2781" s="13" t="s">
        <v>4474</v>
      </c>
      <c r="B2781" s="13" t="s">
        <v>4462</v>
      </c>
      <c r="C2781" s="18" t="s">
        <v>4475</v>
      </c>
      <c r="D2781" s="14">
        <f>SUMIFS('Census Data'!G:G,'Census Data'!$A:$A,$A2781)/SUMIFS('Census Data'!$F:$F,'Census Data'!$A:$A,$A2781)</f>
        <v>0.50476006937752937</v>
      </c>
      <c r="E2781" s="16">
        <f>SUMIFS('Census Data'!H:H,'Census Data'!$A:$A,$A2781)/SUMIFS('Census Data'!$F:$F,'Census Data'!$A:$A,$A2781)</f>
        <v>0.49523993062247063</v>
      </c>
      <c r="F2781" s="14">
        <f>SUM(SUMIFS('Census Data'!I:I,'Census Data'!$A:$A,$A2781),SUMIFS('Census Data'!J:J,'Census Data'!$A:$A,$A2781))/SUMIFS('Census Data'!$F:$F,'Census Data'!$A:$A,$A2781)</f>
        <v>0.96057043746386583</v>
      </c>
      <c r="G2781" s="14">
        <f>SUM(SUMIFS('Census Data'!K:K,'Census Data'!$A:$A,$A2781),SUMIFS('Census Data'!L:L,'Census Data'!$A:$A,$A2781))/SUMIFS('Census Data'!$F:$F,'Census Data'!$A:$A,$A2781)</f>
        <v>1.0946232414723454E-2</v>
      </c>
      <c r="H2781" s="14">
        <f>SUM(SUMIFS('Census Data'!O:O,'Census Data'!$A:$A,$A2781),SUMIFS('Census Data'!P:P,'Census Data'!$A:$A,$A2781))/SUMIFS('Census Data'!$F:$F,'Census Data'!$A:$A,$A2781)</f>
        <v>6.7450375794950853E-3</v>
      </c>
      <c r="I2781" s="16">
        <f t="shared" si="86"/>
        <v>2.1738292541915616E-2</v>
      </c>
      <c r="J2781" s="14">
        <f>SUM(SUMIFS('Census Data'!W:W,'Census Data'!$A:$A,$A2781),SUMIFS('Census Data'!X:X,'Census Data'!$A:$A,$A2781))/SUMIFS('Census Data'!$F:$F,'Census Data'!$A:$A,$A2781)</f>
        <v>2.4975910580073233E-2</v>
      </c>
      <c r="K2781" s="16">
        <f t="shared" si="87"/>
        <v>0.9750240894199268</v>
      </c>
      <c r="L2781" s="19">
        <f>'EPA Data'!D2782/SUM('EPA Data'!D:D)</f>
        <v>1.8885055798833032E-5</v>
      </c>
      <c r="M2781" s="19">
        <f>'EPA Data'!E2782/SUM('EPA Data'!E:E)</f>
        <v>2.8972819889268131E-5</v>
      </c>
      <c r="N2781" s="19">
        <f>'EPA Data'!F2782/SUM('EPA Data'!F:F)</f>
        <v>2.513732332900943E-5</v>
      </c>
      <c r="O2781" s="19">
        <f>'EPA Data'!G2782/SUM('EPA Data'!G:G)</f>
        <v>3.0736820572702647E-5</v>
      </c>
      <c r="P2781" s="19">
        <f>'EPA Data'!H2782/SUM('EPA Data'!H:H)</f>
        <v>3.6342619305122442E-5</v>
      </c>
      <c r="Q2781" s="19">
        <f>'EPA Data'!I2782/SUM('EPA Data'!I:I)</f>
        <v>3.7342508087262695E-5</v>
      </c>
      <c r="R2781" s="19">
        <f>'EPA Data'!J2782/SUM('EPA Data'!J:J)</f>
        <v>1.8270729408994491E-5</v>
      </c>
      <c r="S2781" s="19">
        <f>'EPA Data'!K2782/SUM('EPA Data'!K:K)</f>
        <v>3.2937725297196319E-5</v>
      </c>
      <c r="T2781" s="19">
        <f>'EPA Data'!L2782/SUM('EPA Data'!L:L)</f>
        <v>2.9771261450256864E-5</v>
      </c>
      <c r="U2781" s="19">
        <f>'EPA Data'!M2782/SUM('EPA Data'!M:M)</f>
        <v>1.5472481832289717E-4</v>
      </c>
      <c r="V2781" s="19">
        <f>'EPA Data'!N2782/SUM('EPA Data'!N:N)</f>
        <v>6.3069600104352253E-5</v>
      </c>
      <c r="W2781" s="19">
        <f>'EPA Data'!O2782/SUM('EPA Data'!O:O)</f>
        <v>7.7349412412352337E-5</v>
      </c>
      <c r="X2781" s="19">
        <f>'EPA Data'!P2782/SUM('EPA Data'!P:P)</f>
        <v>2.7236870454222507E-5</v>
      </c>
    </row>
    <row r="2782" spans="1:24" x14ac:dyDescent="0.35">
      <c r="A2782" s="13" t="s">
        <v>4476</v>
      </c>
      <c r="B2782" s="13" t="s">
        <v>4462</v>
      </c>
      <c r="C2782" s="18" t="s">
        <v>377</v>
      </c>
      <c r="D2782" s="14">
        <f>SUMIFS('Census Data'!G:G,'Census Data'!$A:$A,$A2782)/SUMIFS('Census Data'!$F:$F,'Census Data'!$A:$A,$A2782)</f>
        <v>0.50336372639415361</v>
      </c>
      <c r="E2782" s="16">
        <f>SUMIFS('Census Data'!H:H,'Census Data'!$A:$A,$A2782)/SUMIFS('Census Data'!$F:$F,'Census Data'!$A:$A,$A2782)</f>
        <v>0.49663627360584639</v>
      </c>
      <c r="F2782" s="14">
        <f>SUM(SUMIFS('Census Data'!I:I,'Census Data'!$A:$A,$A2782),SUMIFS('Census Data'!J:J,'Census Data'!$A:$A,$A2782))/SUMIFS('Census Data'!$F:$F,'Census Data'!$A:$A,$A2782)</f>
        <v>0.9693678926339514</v>
      </c>
      <c r="G2782" s="14">
        <f>SUM(SUMIFS('Census Data'!K:K,'Census Data'!$A:$A,$A2782),SUMIFS('Census Data'!L:L,'Census Data'!$A:$A,$A2782))/SUMIFS('Census Data'!$F:$F,'Census Data'!$A:$A,$A2782)</f>
        <v>6.5567052556090568E-3</v>
      </c>
      <c r="H2782" s="14">
        <f>SUM(SUMIFS('Census Data'!O:O,'Census Data'!$A:$A,$A2782),SUMIFS('Census Data'!P:P,'Census Data'!$A:$A,$A2782))/SUMIFS('Census Data'!$F:$F,'Census Data'!$A:$A,$A2782)</f>
        <v>5.6346685790390327E-3</v>
      </c>
      <c r="I2782" s="16">
        <f t="shared" si="86"/>
        <v>1.8440733531400522E-2</v>
      </c>
      <c r="J2782" s="14">
        <f>SUM(SUMIFS('Census Data'!W:W,'Census Data'!$A:$A,$A2782),SUMIFS('Census Data'!X:X,'Census Data'!$A:$A,$A2782))/SUMIFS('Census Data'!$F:$F,'Census Data'!$A:$A,$A2782)</f>
        <v>1.6118567086705598E-2</v>
      </c>
      <c r="K2782" s="16">
        <f t="shared" si="87"/>
        <v>0.98388143291329444</v>
      </c>
      <c r="L2782" s="19">
        <f>'EPA Data'!D2783/SUM('EPA Data'!D:D)</f>
        <v>3.2576550445899332E-5</v>
      </c>
      <c r="M2782" s="19">
        <f>'EPA Data'!E2783/SUM('EPA Data'!E:E)</f>
        <v>4.7378501725251751E-5</v>
      </c>
      <c r="N2782" s="19">
        <f>'EPA Data'!F2783/SUM('EPA Data'!F:F)</f>
        <v>3.8919892711826476E-5</v>
      </c>
      <c r="O2782" s="19">
        <f>'EPA Data'!G2783/SUM('EPA Data'!G:G)</f>
        <v>3.4637560052657727E-5</v>
      </c>
      <c r="P2782" s="19">
        <f>'EPA Data'!H2783/SUM('EPA Data'!H:H)</f>
        <v>6.0950595658452309E-5</v>
      </c>
      <c r="Q2782" s="19">
        <f>'EPA Data'!I2783/SUM('EPA Data'!I:I)</f>
        <v>6.2517527939525956E-5</v>
      </c>
      <c r="R2782" s="19">
        <f>'EPA Data'!J2783/SUM('EPA Data'!J:J)</f>
        <v>2.7149119731558981E-5</v>
      </c>
      <c r="S2782" s="19">
        <f>'EPA Data'!K2783/SUM('EPA Data'!K:K)</f>
        <v>5.4238941660698674E-5</v>
      </c>
      <c r="T2782" s="19">
        <f>'EPA Data'!L2783/SUM('EPA Data'!L:L)</f>
        <v>4.5724064215537196E-5</v>
      </c>
      <c r="U2782" s="19">
        <f>'EPA Data'!M2783/SUM('EPA Data'!M:M)</f>
        <v>1.9489964364067066E-4</v>
      </c>
      <c r="V2782" s="19">
        <f>'EPA Data'!N2783/SUM('EPA Data'!N:N)</f>
        <v>1.1026564222440896E-4</v>
      </c>
      <c r="W2782" s="19">
        <f>'EPA Data'!O2783/SUM('EPA Data'!O:O)</f>
        <v>1.3676339346142295E-4</v>
      </c>
      <c r="X2782" s="19">
        <f>'EPA Data'!P2783/SUM('EPA Data'!P:P)</f>
        <v>4.3027667148426916E-5</v>
      </c>
    </row>
    <row r="2783" spans="1:24" x14ac:dyDescent="0.35">
      <c r="A2783" s="13" t="s">
        <v>4477</v>
      </c>
      <c r="B2783" s="13" t="s">
        <v>4462</v>
      </c>
      <c r="C2783" s="18" t="s">
        <v>1885</v>
      </c>
      <c r="D2783" s="14">
        <f>SUMIFS('Census Data'!G:G,'Census Data'!$A:$A,$A2783)/SUMIFS('Census Data'!$F:$F,'Census Data'!$A:$A,$A2783)</f>
        <v>0.50352176927849346</v>
      </c>
      <c r="E2783" s="16">
        <f>SUMIFS('Census Data'!H:H,'Census Data'!$A:$A,$A2783)/SUMIFS('Census Data'!$F:$F,'Census Data'!$A:$A,$A2783)</f>
        <v>0.49647823072150654</v>
      </c>
      <c r="F2783" s="14">
        <f>SUM(SUMIFS('Census Data'!I:I,'Census Data'!$A:$A,$A2783),SUMIFS('Census Data'!J:J,'Census Data'!$A:$A,$A2783))/SUMIFS('Census Data'!$F:$F,'Census Data'!$A:$A,$A2783)</f>
        <v>0.96200868581438637</v>
      </c>
      <c r="G2783" s="14">
        <f>SUM(SUMIFS('Census Data'!K:K,'Census Data'!$A:$A,$A2783),SUMIFS('Census Data'!L:L,'Census Data'!$A:$A,$A2783))/SUMIFS('Census Data'!$F:$F,'Census Data'!$A:$A,$A2783)</f>
        <v>7.8829239808766109E-3</v>
      </c>
      <c r="H2783" s="14">
        <f>SUM(SUMIFS('Census Data'!O:O,'Census Data'!$A:$A,$A2783),SUMIFS('Census Data'!P:P,'Census Data'!$A:$A,$A2783))/SUMIFS('Census Data'!$F:$F,'Census Data'!$A:$A,$A2783)</f>
        <v>4.8538374511879132E-3</v>
      </c>
      <c r="I2783" s="16">
        <f t="shared" si="86"/>
        <v>2.5254552753549042E-2</v>
      </c>
      <c r="J2783" s="14">
        <f>SUM(SUMIFS('Census Data'!W:W,'Census Data'!$A:$A,$A2783),SUMIFS('Census Data'!X:X,'Census Data'!$A:$A,$A2783))/SUMIFS('Census Data'!$F:$F,'Census Data'!$A:$A,$A2783)</f>
        <v>1.6495748330352906E-2</v>
      </c>
      <c r="K2783" s="16">
        <f t="shared" si="87"/>
        <v>0.98350425166964706</v>
      </c>
      <c r="L2783" s="19">
        <f>'EPA Data'!D2784/SUM('EPA Data'!D:D)</f>
        <v>2.9000190681159122E-5</v>
      </c>
      <c r="M2783" s="19">
        <f>'EPA Data'!E2784/SUM('EPA Data'!E:E)</f>
        <v>5.1109320927618059E-5</v>
      </c>
      <c r="N2783" s="19">
        <f>'EPA Data'!F2784/SUM('EPA Data'!F:F)</f>
        <v>4.0053634611423515E-5</v>
      </c>
      <c r="O2783" s="19">
        <f>'EPA Data'!G2784/SUM('EPA Data'!G:G)</f>
        <v>3.3805994431062532E-5</v>
      </c>
      <c r="P2783" s="19">
        <f>'EPA Data'!H2784/SUM('EPA Data'!H:H)</f>
        <v>6.3180271343551511E-5</v>
      </c>
      <c r="Q2783" s="19">
        <f>'EPA Data'!I2784/SUM('EPA Data'!I:I)</f>
        <v>5.8394906817301103E-5</v>
      </c>
      <c r="R2783" s="19">
        <f>'EPA Data'!J2784/SUM('EPA Data'!J:J)</f>
        <v>2.4759451673804096E-5</v>
      </c>
      <c r="S2783" s="19">
        <f>'EPA Data'!K2784/SUM('EPA Data'!K:K)</f>
        <v>5.8101375333939762E-5</v>
      </c>
      <c r="T2783" s="19">
        <f>'EPA Data'!L2784/SUM('EPA Data'!L:L)</f>
        <v>4.7303443313636347E-5</v>
      </c>
      <c r="U2783" s="19">
        <f>'EPA Data'!M2784/SUM('EPA Data'!M:M)</f>
        <v>2.1531257530453164E-4</v>
      </c>
      <c r="V2783" s="19">
        <f>'EPA Data'!N2784/SUM('EPA Data'!N:N)</f>
        <v>1.1155588852820026E-4</v>
      </c>
      <c r="W2783" s="19">
        <f>'EPA Data'!O2784/SUM('EPA Data'!O:O)</f>
        <v>1.2622049510570868E-4</v>
      </c>
      <c r="X2783" s="19">
        <f>'EPA Data'!P2784/SUM('EPA Data'!P:P)</f>
        <v>4.86470768118956E-5</v>
      </c>
    </row>
    <row r="2784" spans="1:24" x14ac:dyDescent="0.35">
      <c r="A2784" s="13" t="s">
        <v>4478</v>
      </c>
      <c r="B2784" s="13" t="s">
        <v>4462</v>
      </c>
      <c r="C2784" s="18" t="s">
        <v>4479</v>
      </c>
      <c r="D2784" s="14">
        <f>SUMIFS('Census Data'!G:G,'Census Data'!$A:$A,$A2784)/SUMIFS('Census Data'!$F:$F,'Census Data'!$A:$A,$A2784)</f>
        <v>0.49922408954336844</v>
      </c>
      <c r="E2784" s="16">
        <f>SUMIFS('Census Data'!H:H,'Census Data'!$A:$A,$A2784)/SUMIFS('Census Data'!$F:$F,'Census Data'!$A:$A,$A2784)</f>
        <v>0.50077591045663161</v>
      </c>
      <c r="F2784" s="14">
        <f>SUM(SUMIFS('Census Data'!I:I,'Census Data'!$A:$A,$A2784),SUMIFS('Census Data'!J:J,'Census Data'!$A:$A,$A2784))/SUMIFS('Census Data'!$F:$F,'Census Data'!$A:$A,$A2784)</f>
        <v>0.96582692244197177</v>
      </c>
      <c r="G2784" s="14">
        <f>SUM(SUMIFS('Census Data'!K:K,'Census Data'!$A:$A,$A2784),SUMIFS('Census Data'!L:L,'Census Data'!$A:$A,$A2784))/SUMIFS('Census Data'!$F:$F,'Census Data'!$A:$A,$A2784)</f>
        <v>7.445438637038994E-3</v>
      </c>
      <c r="H2784" s="14">
        <f>SUM(SUMIFS('Census Data'!O:O,'Census Data'!$A:$A,$A2784),SUMIFS('Census Data'!P:P,'Census Data'!$A:$A,$A2784))/SUMIFS('Census Data'!$F:$F,'Census Data'!$A:$A,$A2784)</f>
        <v>8.435962624228216E-3</v>
      </c>
      <c r="I2784" s="16">
        <f t="shared" si="86"/>
        <v>1.8291676296761095E-2</v>
      </c>
      <c r="J2784" s="14">
        <f>SUM(SUMIFS('Census Data'!W:W,'Census Data'!$A:$A,$A2784),SUMIFS('Census Data'!X:X,'Census Data'!$A:$A,$A2784))/SUMIFS('Census Data'!$F:$F,'Census Data'!$A:$A,$A2784)</f>
        <v>2.055337273417638E-2</v>
      </c>
      <c r="K2784" s="16">
        <f t="shared" si="87"/>
        <v>0.97944662726582365</v>
      </c>
      <c r="L2784" s="19">
        <f>'EPA Data'!D2785/SUM('EPA Data'!D:D)</f>
        <v>1.0514629522921971E-4</v>
      </c>
      <c r="M2784" s="19">
        <f>'EPA Data'!E2785/SUM('EPA Data'!E:E)</f>
        <v>1.5759276232998832E-4</v>
      </c>
      <c r="N2784" s="19">
        <f>'EPA Data'!F2785/SUM('EPA Data'!F:F)</f>
        <v>1.1126143074829005E-4</v>
      </c>
      <c r="O2784" s="19">
        <f>'EPA Data'!G2785/SUM('EPA Data'!G:G)</f>
        <v>9.7961419608685288E-5</v>
      </c>
      <c r="P2784" s="19">
        <f>'EPA Data'!H2785/SUM('EPA Data'!H:H)</f>
        <v>1.9563941771333742E-4</v>
      </c>
      <c r="Q2784" s="19">
        <f>'EPA Data'!I2785/SUM('EPA Data'!I:I)</f>
        <v>1.8237631421417062E-4</v>
      </c>
      <c r="R2784" s="19">
        <f>'EPA Data'!J2785/SUM('EPA Data'!J:J)</f>
        <v>9.1816698950906474E-5</v>
      </c>
      <c r="S2784" s="19">
        <f>'EPA Data'!K2785/SUM('EPA Data'!K:K)</f>
        <v>1.8018317394588609E-4</v>
      </c>
      <c r="T2784" s="19">
        <f>'EPA Data'!L2785/SUM('EPA Data'!L:L)</f>
        <v>1.3345873336035704E-4</v>
      </c>
      <c r="U2784" s="19">
        <f>'EPA Data'!M2785/SUM('EPA Data'!M:M)</f>
        <v>4.2992553208390331E-4</v>
      </c>
      <c r="V2784" s="19">
        <f>'EPA Data'!N2785/SUM('EPA Data'!N:N)</f>
        <v>3.4274927329091084E-4</v>
      </c>
      <c r="W2784" s="19">
        <f>'EPA Data'!O2785/SUM('EPA Data'!O:O)</f>
        <v>3.5849655926751888E-4</v>
      </c>
      <c r="X2784" s="19">
        <f>'EPA Data'!P2785/SUM('EPA Data'!P:P)</f>
        <v>1.3703406183096476E-4</v>
      </c>
    </row>
    <row r="2785" spans="1:24" x14ac:dyDescent="0.35">
      <c r="A2785" s="13" t="s">
        <v>4480</v>
      </c>
      <c r="B2785" s="13" t="s">
        <v>4462</v>
      </c>
      <c r="C2785" s="18" t="s">
        <v>150</v>
      </c>
      <c r="D2785" s="14">
        <f>SUMIFS('Census Data'!G:G,'Census Data'!$A:$A,$A2785)/SUMIFS('Census Data'!$F:$F,'Census Data'!$A:$A,$A2785)</f>
        <v>0.49687290969899667</v>
      </c>
      <c r="E2785" s="16">
        <f>SUMIFS('Census Data'!H:H,'Census Data'!$A:$A,$A2785)/SUMIFS('Census Data'!$F:$F,'Census Data'!$A:$A,$A2785)</f>
        <v>0.50312709030100333</v>
      </c>
      <c r="F2785" s="14">
        <f>SUM(SUMIFS('Census Data'!I:I,'Census Data'!$A:$A,$A2785),SUMIFS('Census Data'!J:J,'Census Data'!$A:$A,$A2785))/SUMIFS('Census Data'!$F:$F,'Census Data'!$A:$A,$A2785)</f>
        <v>0.95789297658862871</v>
      </c>
      <c r="G2785" s="14">
        <f>SUM(SUMIFS('Census Data'!K:K,'Census Data'!$A:$A,$A2785),SUMIFS('Census Data'!L:L,'Census Data'!$A:$A,$A2785))/SUMIFS('Census Data'!$F:$F,'Census Data'!$A:$A,$A2785)</f>
        <v>9.2809364548494984E-3</v>
      </c>
      <c r="H2785" s="14">
        <f>SUM(SUMIFS('Census Data'!O:O,'Census Data'!$A:$A,$A2785),SUMIFS('Census Data'!P:P,'Census Data'!$A:$A,$A2785))/SUMIFS('Census Data'!$F:$F,'Census Data'!$A:$A,$A2785)</f>
        <v>9.0969899665551846E-3</v>
      </c>
      <c r="I2785" s="16">
        <f t="shared" si="86"/>
        <v>2.3729096989966614E-2</v>
      </c>
      <c r="J2785" s="14">
        <f>SUM(SUMIFS('Census Data'!W:W,'Census Data'!$A:$A,$A2785),SUMIFS('Census Data'!X:X,'Census Data'!$A:$A,$A2785))/SUMIFS('Census Data'!$F:$F,'Census Data'!$A:$A,$A2785)</f>
        <v>2.6822742474916388E-2</v>
      </c>
      <c r="K2785" s="16">
        <f t="shared" si="87"/>
        <v>0.97317725752508366</v>
      </c>
      <c r="L2785" s="19">
        <f>'EPA Data'!D2786/SUM('EPA Data'!D:D)</f>
        <v>5.7726398067738971E-5</v>
      </c>
      <c r="M2785" s="19">
        <f>'EPA Data'!E2786/SUM('EPA Data'!E:E)</f>
        <v>8.9278586667106681E-5</v>
      </c>
      <c r="N2785" s="19">
        <f>'EPA Data'!F2786/SUM('EPA Data'!F:F)</f>
        <v>7.2488095881888422E-5</v>
      </c>
      <c r="O2785" s="19">
        <f>'EPA Data'!G2786/SUM('EPA Data'!G:G)</f>
        <v>7.3182222942961758E-5</v>
      </c>
      <c r="P2785" s="19">
        <f>'EPA Data'!H2786/SUM('EPA Data'!H:H)</f>
        <v>1.1247523844255755E-4</v>
      </c>
      <c r="Q2785" s="19">
        <f>'EPA Data'!I2786/SUM('EPA Data'!I:I)</f>
        <v>1.1064746754703501E-4</v>
      </c>
      <c r="R2785" s="19">
        <f>'EPA Data'!J2786/SUM('EPA Data'!J:J)</f>
        <v>5.0828644427738225E-5</v>
      </c>
      <c r="S2785" s="19">
        <f>'EPA Data'!K2786/SUM('EPA Data'!K:K)</f>
        <v>1.0161986884771494E-4</v>
      </c>
      <c r="T2785" s="19">
        <f>'EPA Data'!L2786/SUM('EPA Data'!L:L)</f>
        <v>8.5838599234217342E-5</v>
      </c>
      <c r="U2785" s="19">
        <f>'EPA Data'!M2786/SUM('EPA Data'!M:M)</f>
        <v>4.0037010929260561E-4</v>
      </c>
      <c r="V2785" s="19">
        <f>'EPA Data'!N2786/SUM('EPA Data'!N:N)</f>
        <v>1.9721193063484355E-4</v>
      </c>
      <c r="W2785" s="19">
        <f>'EPA Data'!O2786/SUM('EPA Data'!O:O)</f>
        <v>2.3357388127478106E-4</v>
      </c>
      <c r="X2785" s="19">
        <f>'EPA Data'!P2786/SUM('EPA Data'!P:P)</f>
        <v>8.2805084335121004E-5</v>
      </c>
    </row>
    <row r="2786" spans="1:24" x14ac:dyDescent="0.35">
      <c r="A2786" s="13" t="s">
        <v>4481</v>
      </c>
      <c r="B2786" s="13" t="s">
        <v>4462</v>
      </c>
      <c r="C2786" s="18" t="s">
        <v>569</v>
      </c>
      <c r="D2786" s="14">
        <f>SUMIFS('Census Data'!G:G,'Census Data'!$A:$A,$A2786)/SUMIFS('Census Data'!$F:$F,'Census Data'!$A:$A,$A2786)</f>
        <v>0.49535010345203095</v>
      </c>
      <c r="E2786" s="16">
        <f>SUMIFS('Census Data'!H:H,'Census Data'!$A:$A,$A2786)/SUMIFS('Census Data'!$F:$F,'Census Data'!$A:$A,$A2786)</f>
        <v>0.5046498965479691</v>
      </c>
      <c r="F2786" s="14">
        <f>SUM(SUMIFS('Census Data'!I:I,'Census Data'!$A:$A,$A2786),SUMIFS('Census Data'!J:J,'Census Data'!$A:$A,$A2786))/SUMIFS('Census Data'!$F:$F,'Census Data'!$A:$A,$A2786)</f>
        <v>0.94653163454208866</v>
      </c>
      <c r="G2786" s="14">
        <f>SUM(SUMIFS('Census Data'!K:K,'Census Data'!$A:$A,$A2786),SUMIFS('Census Data'!L:L,'Census Data'!$A:$A,$A2786))/SUMIFS('Census Data'!$F:$F,'Census Data'!$A:$A,$A2786)</f>
        <v>1.5964281825111618E-2</v>
      </c>
      <c r="H2786" s="14">
        <f>SUM(SUMIFS('Census Data'!O:O,'Census Data'!$A:$A,$A2786),SUMIFS('Census Data'!P:P,'Census Data'!$A:$A,$A2786))/SUMIFS('Census Data'!$F:$F,'Census Data'!$A:$A,$A2786)</f>
        <v>1.2566699335729065E-2</v>
      </c>
      <c r="I2786" s="16">
        <f t="shared" si="86"/>
        <v>2.4937384297070597E-2</v>
      </c>
      <c r="J2786" s="14">
        <f>SUM(SUMIFS('Census Data'!W:W,'Census Data'!$A:$A,$A2786),SUMIFS('Census Data'!X:X,'Census Data'!$A:$A,$A2786))/SUMIFS('Census Data'!$F:$F,'Census Data'!$A:$A,$A2786)</f>
        <v>2.9249700533594686E-2</v>
      </c>
      <c r="K2786" s="16">
        <f t="shared" si="87"/>
        <v>0.97075029946640534</v>
      </c>
      <c r="L2786" s="19">
        <f>'EPA Data'!D2787/SUM('EPA Data'!D:D)</f>
        <v>8.497047321369541E-5</v>
      </c>
      <c r="M2786" s="19">
        <f>'EPA Data'!E2787/SUM('EPA Data'!E:E)</f>
        <v>9.4517230338848543E-5</v>
      </c>
      <c r="N2786" s="19">
        <f>'EPA Data'!F2787/SUM('EPA Data'!F:F)</f>
        <v>7.3629177627311103E-5</v>
      </c>
      <c r="O2786" s="19">
        <f>'EPA Data'!G2787/SUM('EPA Data'!G:G)</f>
        <v>7.8693965278198017E-5</v>
      </c>
      <c r="P2786" s="19">
        <f>'EPA Data'!H2787/SUM('EPA Data'!H:H)</f>
        <v>1.2652855647810811E-4</v>
      </c>
      <c r="Q2786" s="19">
        <f>'EPA Data'!I2787/SUM('EPA Data'!I:I)</f>
        <v>1.4312531632917715E-4</v>
      </c>
      <c r="R2786" s="19">
        <f>'EPA Data'!J2787/SUM('EPA Data'!J:J)</f>
        <v>6.7111878382414712E-5</v>
      </c>
      <c r="S2786" s="19">
        <f>'EPA Data'!K2787/SUM('EPA Data'!K:K)</f>
        <v>1.0599182144544509E-4</v>
      </c>
      <c r="T2786" s="19">
        <f>'EPA Data'!L2787/SUM('EPA Data'!L:L)</f>
        <v>8.6232761054144317E-5</v>
      </c>
      <c r="U2786" s="19">
        <f>'EPA Data'!M2787/SUM('EPA Data'!M:M)</f>
        <v>3.4631191373759088E-4</v>
      </c>
      <c r="V2786" s="19">
        <f>'EPA Data'!N2787/SUM('EPA Data'!N:N)</f>
        <v>2.3992835142790916E-4</v>
      </c>
      <c r="W2786" s="19">
        <f>'EPA Data'!O2787/SUM('EPA Data'!O:O)</f>
        <v>3.0623609916076628E-4</v>
      </c>
      <c r="X2786" s="19">
        <f>'EPA Data'!P2787/SUM('EPA Data'!P:P)</f>
        <v>7.5951408355387067E-5</v>
      </c>
    </row>
    <row r="2787" spans="1:24" x14ac:dyDescent="0.35">
      <c r="A2787" s="13" t="s">
        <v>4482</v>
      </c>
      <c r="B2787" s="13" t="s">
        <v>4462</v>
      </c>
      <c r="C2787" s="18" t="s">
        <v>4483</v>
      </c>
      <c r="D2787" s="14">
        <f>SUMIFS('Census Data'!G:G,'Census Data'!$A:$A,$A2787)/SUMIFS('Census Data'!$F:$F,'Census Data'!$A:$A,$A2787)</f>
        <v>0.49297677399241385</v>
      </c>
      <c r="E2787" s="16">
        <f>SUMIFS('Census Data'!H:H,'Census Data'!$A:$A,$A2787)/SUMIFS('Census Data'!$F:$F,'Census Data'!$A:$A,$A2787)</f>
        <v>0.50702322600758609</v>
      </c>
      <c r="F2787" s="14">
        <f>SUM(SUMIFS('Census Data'!I:I,'Census Data'!$A:$A,$A2787),SUMIFS('Census Data'!J:J,'Census Data'!$A:$A,$A2787))/SUMIFS('Census Data'!$F:$F,'Census Data'!$A:$A,$A2787)</f>
        <v>0.96000831355976235</v>
      </c>
      <c r="G2787" s="14">
        <f>SUM(SUMIFS('Census Data'!K:K,'Census Data'!$A:$A,$A2787),SUMIFS('Census Data'!L:L,'Census Data'!$A:$A,$A2787))/SUMIFS('Census Data'!$F:$F,'Census Data'!$A:$A,$A2787)</f>
        <v>9.4566742296967286E-3</v>
      </c>
      <c r="H2787" s="14">
        <f>SUM(SUMIFS('Census Data'!O:O,'Census Data'!$A:$A,$A2787),SUMIFS('Census Data'!P:P,'Census Data'!$A:$A,$A2787))/SUMIFS('Census Data'!$F:$F,'Census Data'!$A:$A,$A2787)</f>
        <v>9.993591631016506E-3</v>
      </c>
      <c r="I2787" s="16">
        <f t="shared" si="86"/>
        <v>2.054142057952435E-2</v>
      </c>
      <c r="J2787" s="14">
        <f>SUM(SUMIFS('Census Data'!W:W,'Census Data'!$A:$A,$A2787),SUMIFS('Census Data'!X:X,'Census Data'!$A:$A,$A2787))/SUMIFS('Census Data'!$F:$F,'Census Data'!$A:$A,$A2787)</f>
        <v>2.1407416388104682E-2</v>
      </c>
      <c r="K2787" s="16">
        <f t="shared" si="87"/>
        <v>0.97859258361189527</v>
      </c>
      <c r="L2787" s="19">
        <f>'EPA Data'!D2788/SUM('EPA Data'!D:D)</f>
        <v>8.6175092300138731E-5</v>
      </c>
      <c r="M2787" s="19">
        <f>'EPA Data'!E2788/SUM('EPA Data'!E:E)</f>
        <v>1.2022658567399728E-4</v>
      </c>
      <c r="N2787" s="19">
        <f>'EPA Data'!F2788/SUM('EPA Data'!F:F)</f>
        <v>9.2272744650647175E-5</v>
      </c>
      <c r="O2787" s="19">
        <f>'EPA Data'!G2788/SUM('EPA Data'!G:G)</f>
        <v>8.624422826643296E-5</v>
      </c>
      <c r="P2787" s="19">
        <f>'EPA Data'!H2788/SUM('EPA Data'!H:H)</f>
        <v>1.5552029210545438E-4</v>
      </c>
      <c r="Q2787" s="19">
        <f>'EPA Data'!I2788/SUM('EPA Data'!I:I)</f>
        <v>1.5770727593242189E-4</v>
      </c>
      <c r="R2787" s="19">
        <f>'EPA Data'!J2788/SUM('EPA Data'!J:J)</f>
        <v>7.2312823395581462E-5</v>
      </c>
      <c r="S2787" s="19">
        <f>'EPA Data'!K2788/SUM('EPA Data'!K:K)</f>
        <v>1.3746100190371112E-4</v>
      </c>
      <c r="T2787" s="19">
        <f>'EPA Data'!L2788/SUM('EPA Data'!L:L)</f>
        <v>1.0857684613214501E-4</v>
      </c>
      <c r="U2787" s="19">
        <f>'EPA Data'!M2788/SUM('EPA Data'!M:M)</f>
        <v>4.5005174624079152E-4</v>
      </c>
      <c r="V2787" s="19">
        <f>'EPA Data'!N2788/SUM('EPA Data'!N:N)</f>
        <v>2.8418991262457331E-4</v>
      </c>
      <c r="W2787" s="19">
        <f>'EPA Data'!O2788/SUM('EPA Data'!O:O)</f>
        <v>3.3891871805147387E-4</v>
      </c>
      <c r="X2787" s="19">
        <f>'EPA Data'!P2788/SUM('EPA Data'!P:P)</f>
        <v>1.045681889160099E-4</v>
      </c>
    </row>
    <row r="2788" spans="1:24" x14ac:dyDescent="0.35">
      <c r="A2788" s="13" t="s">
        <v>4484</v>
      </c>
      <c r="B2788" s="13" t="s">
        <v>4485</v>
      </c>
      <c r="C2788" s="18" t="s">
        <v>4486</v>
      </c>
      <c r="D2788" s="14">
        <f>SUMIFS('Census Data'!G:G,'Census Data'!$A:$A,$A2788)/SUMIFS('Census Data'!$F:$F,'Census Data'!$A:$A,$A2788)</f>
        <v>0.49338679753426296</v>
      </c>
      <c r="E2788" s="16">
        <f>SUMIFS('Census Data'!H:H,'Census Data'!$A:$A,$A2788)/SUMIFS('Census Data'!$F:$F,'Census Data'!$A:$A,$A2788)</f>
        <v>0.50661320246573704</v>
      </c>
      <c r="F2788" s="14">
        <f>SUM(SUMIFS('Census Data'!I:I,'Census Data'!$A:$A,$A2788),SUMIFS('Census Data'!J:J,'Census Data'!$A:$A,$A2788))/SUMIFS('Census Data'!$F:$F,'Census Data'!$A:$A,$A2788)</f>
        <v>0.67544437129690582</v>
      </c>
      <c r="G2788" s="14">
        <f>SUM(SUMIFS('Census Data'!K:K,'Census Data'!$A:$A,$A2788),SUMIFS('Census Data'!L:L,'Census Data'!$A:$A,$A2788))/SUMIFS('Census Data'!$F:$F,'Census Data'!$A:$A,$A2788)</f>
        <v>0.29020288467293076</v>
      </c>
      <c r="H2788" s="14">
        <f>SUM(SUMIFS('Census Data'!O:O,'Census Data'!$A:$A,$A2788),SUMIFS('Census Data'!P:P,'Census Data'!$A:$A,$A2788))/SUMIFS('Census Data'!$F:$F,'Census Data'!$A:$A,$A2788)</f>
        <v>8.1393261116763423E-3</v>
      </c>
      <c r="I2788" s="16">
        <f t="shared" si="86"/>
        <v>2.6213417918487081E-2</v>
      </c>
      <c r="J2788" s="14">
        <f>SUM(SUMIFS('Census Data'!W:W,'Census Data'!$A:$A,$A2788),SUMIFS('Census Data'!X:X,'Census Data'!$A:$A,$A2788))/SUMIFS('Census Data'!$F:$F,'Census Data'!$A:$A,$A2788)</f>
        <v>0.10257944820156802</v>
      </c>
      <c r="K2788" s="16">
        <f t="shared" si="87"/>
        <v>0.89742055179843194</v>
      </c>
      <c r="L2788" s="19">
        <f>'EPA Data'!D2789/SUM('EPA Data'!D:D)</f>
        <v>1.3606882658173468E-4</v>
      </c>
      <c r="M2788" s="19">
        <f>'EPA Data'!E2789/SUM('EPA Data'!E:E)</f>
        <v>1.5009167521437184E-4</v>
      </c>
      <c r="N2788" s="19">
        <f>'EPA Data'!F2789/SUM('EPA Data'!F:F)</f>
        <v>1.236304137748577E-4</v>
      </c>
      <c r="O2788" s="19">
        <f>'EPA Data'!G2789/SUM('EPA Data'!G:G)</f>
        <v>8.6953930117286704E-5</v>
      </c>
      <c r="P2788" s="19">
        <f>'EPA Data'!H2789/SUM('EPA Data'!H:H)</f>
        <v>1.9015386780960478E-4</v>
      </c>
      <c r="Q2788" s="19">
        <f>'EPA Data'!I2789/SUM('EPA Data'!I:I)</f>
        <v>1.8580042868250764E-4</v>
      </c>
      <c r="R2788" s="19">
        <f>'EPA Data'!J2789/SUM('EPA Data'!J:J)</f>
        <v>9.4210009016011713E-5</v>
      </c>
      <c r="S2788" s="19">
        <f>'EPA Data'!K2789/SUM('EPA Data'!K:K)</f>
        <v>1.3990316555665961E-4</v>
      </c>
      <c r="T2788" s="19">
        <f>'EPA Data'!L2789/SUM('EPA Data'!L:L)</f>
        <v>1.331706899606848E-4</v>
      </c>
      <c r="U2788" s="19">
        <f>'EPA Data'!M2789/SUM('EPA Data'!M:M)</f>
        <v>9.1506686030679002E-5</v>
      </c>
      <c r="V2788" s="19">
        <f>'EPA Data'!N2789/SUM('EPA Data'!N:N)</f>
        <v>1.8644738003255305E-4</v>
      </c>
      <c r="W2788" s="19">
        <f>'EPA Data'!O2789/SUM('EPA Data'!O:O)</f>
        <v>2.4999112579488663E-4</v>
      </c>
      <c r="X2788" s="19">
        <f>'EPA Data'!P2789/SUM('EPA Data'!P:P)</f>
        <v>1.105570707877538E-4</v>
      </c>
    </row>
    <row r="2789" spans="1:24" x14ac:dyDescent="0.35">
      <c r="A2789" s="13" t="s">
        <v>4487</v>
      </c>
      <c r="B2789" s="13" t="s">
        <v>4485</v>
      </c>
      <c r="C2789" s="18" t="s">
        <v>4488</v>
      </c>
      <c r="D2789" s="14">
        <f>SUMIFS('Census Data'!G:G,'Census Data'!$A:$A,$A2789)/SUMIFS('Census Data'!$F:$F,'Census Data'!$A:$A,$A2789)</f>
        <v>0.48108901641532098</v>
      </c>
      <c r="E2789" s="16">
        <f>SUMIFS('Census Data'!H:H,'Census Data'!$A:$A,$A2789)/SUMIFS('Census Data'!$F:$F,'Census Data'!$A:$A,$A2789)</f>
        <v>0.51891098358467902</v>
      </c>
      <c r="F2789" s="14">
        <f>SUM(SUMIFS('Census Data'!I:I,'Census Data'!$A:$A,$A2789),SUMIFS('Census Data'!J:J,'Census Data'!$A:$A,$A2789))/SUMIFS('Census Data'!$F:$F,'Census Data'!$A:$A,$A2789)</f>
        <v>0.8136216023844477</v>
      </c>
      <c r="G2789" s="14">
        <f>SUM(SUMIFS('Census Data'!K:K,'Census Data'!$A:$A,$A2789),SUMIFS('Census Data'!L:L,'Census Data'!$A:$A,$A2789))/SUMIFS('Census Data'!$F:$F,'Census Data'!$A:$A,$A2789)</f>
        <v>9.6392188264602524E-2</v>
      </c>
      <c r="H2789" s="14">
        <f>SUM(SUMIFS('Census Data'!O:O,'Census Data'!$A:$A,$A2789),SUMIFS('Census Data'!P:P,'Census Data'!$A:$A,$A2789))/SUMIFS('Census Data'!$F:$F,'Census Data'!$A:$A,$A2789)</f>
        <v>5.6790782508118691E-2</v>
      </c>
      <c r="I2789" s="16">
        <f t="shared" si="86"/>
        <v>3.3195426842831166E-2</v>
      </c>
      <c r="J2789" s="14">
        <f>SUM(SUMIFS('Census Data'!W:W,'Census Data'!$A:$A,$A2789),SUMIFS('Census Data'!X:X,'Census Data'!$A:$A,$A2789))/SUMIFS('Census Data'!$F:$F,'Census Data'!$A:$A,$A2789)</f>
        <v>7.4602962765247569E-2</v>
      </c>
      <c r="K2789" s="16">
        <f t="shared" si="87"/>
        <v>0.92539703723475242</v>
      </c>
      <c r="L2789" s="19">
        <f>'EPA Data'!D2790/SUM('EPA Data'!D:D)</f>
        <v>3.6434102077073649E-4</v>
      </c>
      <c r="M2789" s="19">
        <f>'EPA Data'!E2790/SUM('EPA Data'!E:E)</f>
        <v>4.6127851854098692E-4</v>
      </c>
      <c r="N2789" s="19">
        <f>'EPA Data'!F2790/SUM('EPA Data'!F:F)</f>
        <v>4.5709781834779584E-4</v>
      </c>
      <c r="O2789" s="19">
        <f>'EPA Data'!G2790/SUM('EPA Data'!G:G)</f>
        <v>1.8082269722628831E-4</v>
      </c>
      <c r="P2789" s="19">
        <f>'EPA Data'!H2790/SUM('EPA Data'!H:H)</f>
        <v>3.6181408655305955E-4</v>
      </c>
      <c r="Q2789" s="19">
        <f>'EPA Data'!I2790/SUM('EPA Data'!I:I)</f>
        <v>3.4952717420747606E-4</v>
      </c>
      <c r="R2789" s="19">
        <f>'EPA Data'!J2790/SUM('EPA Data'!J:J)</f>
        <v>2.4817557756099724E-4</v>
      </c>
      <c r="S2789" s="19">
        <f>'EPA Data'!K2790/SUM('EPA Data'!K:K)</f>
        <v>4.1251168614167322E-4</v>
      </c>
      <c r="T2789" s="19">
        <f>'EPA Data'!L2790/SUM('EPA Data'!L:L)</f>
        <v>4.0595255334690129E-4</v>
      </c>
      <c r="U2789" s="19">
        <f>'EPA Data'!M2790/SUM('EPA Data'!M:M)</f>
        <v>2.4294438906009248E-4</v>
      </c>
      <c r="V2789" s="19">
        <f>'EPA Data'!N2790/SUM('EPA Data'!N:N)</f>
        <v>3.4803239555487403E-4</v>
      </c>
      <c r="W2789" s="19">
        <f>'EPA Data'!O2790/SUM('EPA Data'!O:O)</f>
        <v>5.6897685240860237E-4</v>
      </c>
      <c r="X2789" s="19">
        <f>'EPA Data'!P2790/SUM('EPA Data'!P:P)</f>
        <v>3.2172958780425046E-4</v>
      </c>
    </row>
    <row r="2790" spans="1:24" x14ac:dyDescent="0.35">
      <c r="A2790" s="13" t="s">
        <v>4489</v>
      </c>
      <c r="B2790" s="13" t="s">
        <v>4485</v>
      </c>
      <c r="C2790" s="18" t="s">
        <v>3058</v>
      </c>
      <c r="D2790" s="14">
        <f>SUMIFS('Census Data'!G:G,'Census Data'!$A:$A,$A2790)/SUMIFS('Census Data'!$F:$F,'Census Data'!$A:$A,$A2790)</f>
        <v>0.49194661757938335</v>
      </c>
      <c r="E2790" s="16">
        <f>SUMIFS('Census Data'!H:H,'Census Data'!$A:$A,$A2790)/SUMIFS('Census Data'!$F:$F,'Census Data'!$A:$A,$A2790)</f>
        <v>0.50805338242061671</v>
      </c>
      <c r="F2790" s="14">
        <f>SUM(SUMIFS('Census Data'!I:I,'Census Data'!$A:$A,$A2790),SUMIFS('Census Data'!J:J,'Census Data'!$A:$A,$A2790))/SUMIFS('Census Data'!$F:$F,'Census Data'!$A:$A,$A2790)</f>
        <v>0.92893300900663989</v>
      </c>
      <c r="G2790" s="14">
        <f>SUM(SUMIFS('Census Data'!K:K,'Census Data'!$A:$A,$A2790),SUMIFS('Census Data'!L:L,'Census Data'!$A:$A,$A2790))/SUMIFS('Census Data'!$F:$F,'Census Data'!$A:$A,$A2790)</f>
        <v>4.5822102425876012E-2</v>
      </c>
      <c r="H2790" s="14">
        <f>SUM(SUMIFS('Census Data'!O:O,'Census Data'!$A:$A,$A2790),SUMIFS('Census Data'!P:P,'Census Data'!$A:$A,$A2790))/SUMIFS('Census Data'!$F:$F,'Census Data'!$A:$A,$A2790)</f>
        <v>3.7472881467359147E-3</v>
      </c>
      <c r="I2790" s="16">
        <f t="shared" si="86"/>
        <v>2.149760042074822E-2</v>
      </c>
      <c r="J2790" s="14">
        <f>SUM(SUMIFS('Census Data'!W:W,'Census Data'!$A:$A,$A2790),SUMIFS('Census Data'!X:X,'Census Data'!$A:$A,$A2790))/SUMIFS('Census Data'!$F:$F,'Census Data'!$A:$A,$A2790)</f>
        <v>1.367431464072053E-2</v>
      </c>
      <c r="K2790" s="16">
        <f t="shared" si="87"/>
        <v>0.98632568535927945</v>
      </c>
      <c r="L2790" s="19">
        <f>'EPA Data'!D2791/SUM('EPA Data'!D:D)</f>
        <v>7.6214284808667128E-5</v>
      </c>
      <c r="M2790" s="19">
        <f>'EPA Data'!E2791/SUM('EPA Data'!E:E)</f>
        <v>1.0961388544502173E-4</v>
      </c>
      <c r="N2790" s="19">
        <f>'EPA Data'!F2791/SUM('EPA Data'!F:F)</f>
        <v>1.1936422143892115E-4</v>
      </c>
      <c r="O2790" s="19">
        <f>'EPA Data'!G2791/SUM('EPA Data'!G:G)</f>
        <v>3.2165724651136299E-5</v>
      </c>
      <c r="P2790" s="19">
        <f>'EPA Data'!H2791/SUM('EPA Data'!H:H)</f>
        <v>7.9351672368461126E-5</v>
      </c>
      <c r="Q2790" s="19">
        <f>'EPA Data'!I2791/SUM('EPA Data'!I:I)</f>
        <v>7.228321774652731E-5</v>
      </c>
      <c r="R2790" s="19">
        <f>'EPA Data'!J2791/SUM('EPA Data'!J:J)</f>
        <v>5.3526316852817315E-5</v>
      </c>
      <c r="S2790" s="19">
        <f>'EPA Data'!K2791/SUM('EPA Data'!K:K)</f>
        <v>1.1166903002898022E-4</v>
      </c>
      <c r="T2790" s="19">
        <f>'EPA Data'!L2791/SUM('EPA Data'!L:L)</f>
        <v>1.1321666797280434E-4</v>
      </c>
      <c r="U2790" s="19">
        <f>'EPA Data'!M2791/SUM('EPA Data'!M:M)</f>
        <v>4.7424517300105216E-5</v>
      </c>
      <c r="V2790" s="19">
        <f>'EPA Data'!N2791/SUM('EPA Data'!N:N)</f>
        <v>7.0323631025841888E-5</v>
      </c>
      <c r="W2790" s="19">
        <f>'EPA Data'!O2791/SUM('EPA Data'!O:O)</f>
        <v>1.1566810493073506E-4</v>
      </c>
      <c r="X2790" s="19">
        <f>'EPA Data'!P2791/SUM('EPA Data'!P:P)</f>
        <v>7.7467946472380039E-5</v>
      </c>
    </row>
    <row r="2791" spans="1:24" x14ac:dyDescent="0.35">
      <c r="A2791" s="13" t="s">
        <v>4490</v>
      </c>
      <c r="B2791" s="13" t="s">
        <v>4485</v>
      </c>
      <c r="C2791" s="18" t="s">
        <v>4491</v>
      </c>
      <c r="D2791" s="14">
        <f>SUMIFS('Census Data'!G:G,'Census Data'!$A:$A,$A2791)/SUMIFS('Census Data'!$F:$F,'Census Data'!$A:$A,$A2791)</f>
        <v>0.49901960784313726</v>
      </c>
      <c r="E2791" s="16">
        <f>SUMIFS('Census Data'!H:H,'Census Data'!$A:$A,$A2791)/SUMIFS('Census Data'!$F:$F,'Census Data'!$A:$A,$A2791)</f>
        <v>0.50098039215686274</v>
      </c>
      <c r="F2791" s="14">
        <f>SUM(SUMIFS('Census Data'!I:I,'Census Data'!$A:$A,$A2791),SUMIFS('Census Data'!J:J,'Census Data'!$A:$A,$A2791))/SUMIFS('Census Data'!$F:$F,'Census Data'!$A:$A,$A2791)</f>
        <v>0.76455505279034686</v>
      </c>
      <c r="G2791" s="14">
        <f>SUM(SUMIFS('Census Data'!K:K,'Census Data'!$A:$A,$A2791),SUMIFS('Census Data'!L:L,'Census Data'!$A:$A,$A2791))/SUMIFS('Census Data'!$F:$F,'Census Data'!$A:$A,$A2791)</f>
        <v>0.20361990950226244</v>
      </c>
      <c r="H2791" s="14">
        <f>SUM(SUMIFS('Census Data'!O:O,'Census Data'!$A:$A,$A2791),SUMIFS('Census Data'!P:P,'Census Data'!$A:$A,$A2791))/SUMIFS('Census Data'!$F:$F,'Census Data'!$A:$A,$A2791)</f>
        <v>5.9577677224736045E-3</v>
      </c>
      <c r="I2791" s="16">
        <f t="shared" si="86"/>
        <v>2.5867269984917174E-2</v>
      </c>
      <c r="J2791" s="14">
        <f>SUM(SUMIFS('Census Data'!W:W,'Census Data'!$A:$A,$A2791),SUMIFS('Census Data'!X:X,'Census Data'!$A:$A,$A2791))/SUMIFS('Census Data'!$F:$F,'Census Data'!$A:$A,$A2791)</f>
        <v>3.3333333333333333E-2</v>
      </c>
      <c r="K2791" s="16">
        <f t="shared" si="87"/>
        <v>0.96666666666666667</v>
      </c>
      <c r="L2791" s="19">
        <f>'EPA Data'!D2792/SUM('EPA Data'!D:D)</f>
        <v>7.2172657628016509E-5</v>
      </c>
      <c r="M2791" s="19">
        <f>'EPA Data'!E2792/SUM('EPA Data'!E:E)</f>
        <v>6.2429247618502805E-5</v>
      </c>
      <c r="N2791" s="19">
        <f>'EPA Data'!F2792/SUM('EPA Data'!F:F)</f>
        <v>6.6543100866162431E-5</v>
      </c>
      <c r="O2791" s="19">
        <f>'EPA Data'!G2792/SUM('EPA Data'!G:G)</f>
        <v>2.7963881302263961E-5</v>
      </c>
      <c r="P2791" s="19">
        <f>'EPA Data'!H2792/SUM('EPA Data'!H:H)</f>
        <v>4.775924889317712E-5</v>
      </c>
      <c r="Q2791" s="19">
        <f>'EPA Data'!I2792/SUM('EPA Data'!I:I)</f>
        <v>5.8757168083595829E-5</v>
      </c>
      <c r="R2791" s="19">
        <f>'EPA Data'!J2792/SUM('EPA Data'!J:J)</f>
        <v>3.7777508147578961E-5</v>
      </c>
      <c r="S2791" s="19">
        <f>'EPA Data'!K2792/SUM('EPA Data'!K:K)</f>
        <v>4.7994517487900697E-5</v>
      </c>
      <c r="T2791" s="19">
        <f>'EPA Data'!L2792/SUM('EPA Data'!L:L)</f>
        <v>6.1628255205990916E-5</v>
      </c>
      <c r="U2791" s="19">
        <f>'EPA Data'!M2792/SUM('EPA Data'!M:M)</f>
        <v>3.5049141639980888E-5</v>
      </c>
      <c r="V2791" s="19">
        <f>'EPA Data'!N2792/SUM('EPA Data'!N:N)</f>
        <v>4.429787169078585E-5</v>
      </c>
      <c r="W2791" s="19">
        <f>'EPA Data'!O2792/SUM('EPA Data'!O:O)</f>
        <v>8.8086773837408116E-5</v>
      </c>
      <c r="X2791" s="19">
        <f>'EPA Data'!P2792/SUM('EPA Data'!P:P)</f>
        <v>4.0347654619268059E-5</v>
      </c>
    </row>
    <row r="2792" spans="1:24" x14ac:dyDescent="0.35">
      <c r="A2792" s="13" t="s">
        <v>4492</v>
      </c>
      <c r="B2792" s="13" t="s">
        <v>4485</v>
      </c>
      <c r="C2792" s="18" t="s">
        <v>4493</v>
      </c>
      <c r="D2792" s="14">
        <f>SUMIFS('Census Data'!G:G,'Census Data'!$A:$A,$A2792)/SUMIFS('Census Data'!$F:$F,'Census Data'!$A:$A,$A2792)</f>
        <v>0.47936761418077289</v>
      </c>
      <c r="E2792" s="16">
        <f>SUMIFS('Census Data'!H:H,'Census Data'!$A:$A,$A2792)/SUMIFS('Census Data'!$F:$F,'Census Data'!$A:$A,$A2792)</f>
        <v>0.52063238581922711</v>
      </c>
      <c r="F2792" s="14">
        <f>SUM(SUMIFS('Census Data'!I:I,'Census Data'!$A:$A,$A2792),SUMIFS('Census Data'!J:J,'Census Data'!$A:$A,$A2792))/SUMIFS('Census Data'!$F:$F,'Census Data'!$A:$A,$A2792)</f>
        <v>0.77339508144362823</v>
      </c>
      <c r="G2792" s="14">
        <f>SUM(SUMIFS('Census Data'!K:K,'Census Data'!$A:$A,$A2792),SUMIFS('Census Data'!L:L,'Census Data'!$A:$A,$A2792))/SUMIFS('Census Data'!$F:$F,'Census Data'!$A:$A,$A2792)</f>
        <v>0.18645800063877355</v>
      </c>
      <c r="H2792" s="14">
        <f>SUM(SUMIFS('Census Data'!O:O,'Census Data'!$A:$A,$A2792),SUMIFS('Census Data'!P:P,'Census Data'!$A:$A,$A2792))/SUMIFS('Census Data'!$F:$F,'Census Data'!$A:$A,$A2792)</f>
        <v>5.3976365378473334E-3</v>
      </c>
      <c r="I2792" s="16">
        <f t="shared" si="86"/>
        <v>3.4749281379750863E-2</v>
      </c>
      <c r="J2792" s="14">
        <f>SUM(SUMIFS('Census Data'!W:W,'Census Data'!$A:$A,$A2792),SUMIFS('Census Data'!X:X,'Census Data'!$A:$A,$A2792))/SUMIFS('Census Data'!$F:$F,'Census Data'!$A:$A,$A2792)</f>
        <v>2.6349409134461835E-2</v>
      </c>
      <c r="K2792" s="16">
        <f t="shared" si="87"/>
        <v>0.97365059086553818</v>
      </c>
      <c r="L2792" s="19">
        <f>'EPA Data'!D2793/SUM('EPA Data'!D:D)</f>
        <v>1.3948149717110667E-4</v>
      </c>
      <c r="M2792" s="19">
        <f>'EPA Data'!E2793/SUM('EPA Data'!E:E)</f>
        <v>1.7208323678060346E-4</v>
      </c>
      <c r="N2792" s="19">
        <f>'EPA Data'!F2793/SUM('EPA Data'!F:F)</f>
        <v>1.9455139553883652E-4</v>
      </c>
      <c r="O2792" s="19">
        <f>'EPA Data'!G2793/SUM('EPA Data'!G:G)</f>
        <v>7.1684284281732161E-5</v>
      </c>
      <c r="P2792" s="19">
        <f>'EPA Data'!H2793/SUM('EPA Data'!H:H)</f>
        <v>1.352956902712091E-4</v>
      </c>
      <c r="Q2792" s="19">
        <f>'EPA Data'!I2793/SUM('EPA Data'!I:I)</f>
        <v>1.35195309375744E-4</v>
      </c>
      <c r="R2792" s="19">
        <f>'EPA Data'!J2793/SUM('EPA Data'!J:J)</f>
        <v>1.2533098420785995E-4</v>
      </c>
      <c r="S2792" s="19">
        <f>'EPA Data'!K2793/SUM('EPA Data'!K:K)</f>
        <v>1.6732412527202704E-4</v>
      </c>
      <c r="T2792" s="19">
        <f>'EPA Data'!L2793/SUM('EPA Data'!L:L)</f>
        <v>1.7861018860483081E-4</v>
      </c>
      <c r="U2792" s="19">
        <f>'EPA Data'!M2793/SUM('EPA Data'!M:M)</f>
        <v>9.8043487907932572E-5</v>
      </c>
      <c r="V2792" s="19">
        <f>'EPA Data'!N2793/SUM('EPA Data'!N:N)</f>
        <v>1.2036636471401399E-4</v>
      </c>
      <c r="W2792" s="19">
        <f>'EPA Data'!O2793/SUM('EPA Data'!O:O)</f>
        <v>2.1415102912146199E-4</v>
      </c>
      <c r="X2792" s="19">
        <f>'EPA Data'!P2793/SUM('EPA Data'!P:P)</f>
        <v>1.2242251873772282E-4</v>
      </c>
    </row>
    <row r="2793" spans="1:24" x14ac:dyDescent="0.35">
      <c r="A2793" s="13" t="s">
        <v>4494</v>
      </c>
      <c r="B2793" s="13" t="s">
        <v>4485</v>
      </c>
      <c r="C2793" s="18" t="s">
        <v>4495</v>
      </c>
      <c r="D2793" s="14">
        <f>SUMIFS('Census Data'!G:G,'Census Data'!$A:$A,$A2793)/SUMIFS('Census Data'!$F:$F,'Census Data'!$A:$A,$A2793)</f>
        <v>0.49038222884090343</v>
      </c>
      <c r="E2793" s="16">
        <f>SUMIFS('Census Data'!H:H,'Census Data'!$A:$A,$A2793)/SUMIFS('Census Data'!$F:$F,'Census Data'!$A:$A,$A2793)</f>
        <v>0.50961777115909657</v>
      </c>
      <c r="F2793" s="14">
        <f>SUM(SUMIFS('Census Data'!I:I,'Census Data'!$A:$A,$A2793),SUMIFS('Census Data'!J:J,'Census Data'!$A:$A,$A2793))/SUMIFS('Census Data'!$F:$F,'Census Data'!$A:$A,$A2793)</f>
        <v>0.78704393149664931</v>
      </c>
      <c r="G2793" s="14">
        <f>SUM(SUMIFS('Census Data'!K:K,'Census Data'!$A:$A,$A2793),SUMIFS('Census Data'!L:L,'Census Data'!$A:$A,$A2793))/SUMIFS('Census Data'!$F:$F,'Census Data'!$A:$A,$A2793)</f>
        <v>0.18348225366095805</v>
      </c>
      <c r="H2793" s="14">
        <f>SUM(SUMIFS('Census Data'!O:O,'Census Data'!$A:$A,$A2793),SUMIFS('Census Data'!P:P,'Census Data'!$A:$A,$A2793))/SUMIFS('Census Data'!$F:$F,'Census Data'!$A:$A,$A2793)</f>
        <v>4.2814594192107222E-3</v>
      </c>
      <c r="I2793" s="16">
        <f t="shared" si="86"/>
        <v>2.5192355423181878E-2</v>
      </c>
      <c r="J2793" s="14">
        <f>SUM(SUMIFS('Census Data'!W:W,'Census Data'!$A:$A,$A2793),SUMIFS('Census Data'!X:X,'Census Data'!$A:$A,$A2793))/SUMIFS('Census Data'!$F:$F,'Census Data'!$A:$A,$A2793)</f>
        <v>2.0972946140481508E-2</v>
      </c>
      <c r="K2793" s="16">
        <f t="shared" si="87"/>
        <v>0.97902705385951849</v>
      </c>
      <c r="L2793" s="19">
        <f>'EPA Data'!D2794/SUM('EPA Data'!D:D)</f>
        <v>7.6044419335726237E-5</v>
      </c>
      <c r="M2793" s="19">
        <f>'EPA Data'!E2794/SUM('EPA Data'!E:E)</f>
        <v>8.4217608548996619E-5</v>
      </c>
      <c r="N2793" s="19">
        <f>'EPA Data'!F2794/SUM('EPA Data'!F:F)</f>
        <v>9.2927762785936424E-5</v>
      </c>
      <c r="O2793" s="19">
        <f>'EPA Data'!G2794/SUM('EPA Data'!G:G)</f>
        <v>3.4989318813819386E-5</v>
      </c>
      <c r="P2793" s="19">
        <f>'EPA Data'!H2794/SUM('EPA Data'!H:H)</f>
        <v>6.3082343891191121E-5</v>
      </c>
      <c r="Q2793" s="19">
        <f>'EPA Data'!I2794/SUM('EPA Data'!I:I)</f>
        <v>6.7163860947415025E-5</v>
      </c>
      <c r="R2793" s="19">
        <f>'EPA Data'!J2794/SUM('EPA Data'!J:J)</f>
        <v>5.7978234441015435E-5</v>
      </c>
      <c r="S2793" s="19">
        <f>'EPA Data'!K2794/SUM('EPA Data'!K:K)</f>
        <v>7.2087761220197271E-5</v>
      </c>
      <c r="T2793" s="19">
        <f>'EPA Data'!L2794/SUM('EPA Data'!L:L)</f>
        <v>8.1978433035594816E-5</v>
      </c>
      <c r="U2793" s="19">
        <f>'EPA Data'!M2794/SUM('EPA Data'!M:M)</f>
        <v>4.6831545784297916E-5</v>
      </c>
      <c r="V2793" s="19">
        <f>'EPA Data'!N2794/SUM('EPA Data'!N:N)</f>
        <v>5.6169727567097576E-5</v>
      </c>
      <c r="W2793" s="19">
        <f>'EPA Data'!O2794/SUM('EPA Data'!O:O)</f>
        <v>1.0298585214713353E-4</v>
      </c>
      <c r="X2793" s="19">
        <f>'EPA Data'!P2794/SUM('EPA Data'!P:P)</f>
        <v>5.6438204339390586E-5</v>
      </c>
    </row>
    <row r="2794" spans="1:24" x14ac:dyDescent="0.35">
      <c r="A2794" s="13" t="s">
        <v>4496</v>
      </c>
      <c r="B2794" s="13" t="s">
        <v>4485</v>
      </c>
      <c r="C2794" s="18" t="s">
        <v>4497</v>
      </c>
      <c r="D2794" s="14">
        <f>SUMIFS('Census Data'!G:G,'Census Data'!$A:$A,$A2794)/SUMIFS('Census Data'!$F:$F,'Census Data'!$A:$A,$A2794)</f>
        <v>0.50333554026533467</v>
      </c>
      <c r="E2794" s="16">
        <f>SUMIFS('Census Data'!H:H,'Census Data'!$A:$A,$A2794)/SUMIFS('Census Data'!$F:$F,'Census Data'!$A:$A,$A2794)</f>
        <v>0.49666445973466533</v>
      </c>
      <c r="F2794" s="14">
        <f>SUM(SUMIFS('Census Data'!I:I,'Census Data'!$A:$A,$A2794),SUMIFS('Census Data'!J:J,'Census Data'!$A:$A,$A2794))/SUMIFS('Census Data'!$F:$F,'Census Data'!$A:$A,$A2794)</f>
        <v>0.74461327008657319</v>
      </c>
      <c r="G2794" s="14">
        <f>SUM(SUMIFS('Census Data'!K:K,'Census Data'!$A:$A,$A2794),SUMIFS('Census Data'!L:L,'Census Data'!$A:$A,$A2794))/SUMIFS('Census Data'!$F:$F,'Census Data'!$A:$A,$A2794)</f>
        <v>9.8901283093504072E-2</v>
      </c>
      <c r="H2794" s="14">
        <f>SUM(SUMIFS('Census Data'!O:O,'Census Data'!$A:$A,$A2794),SUMIFS('Census Data'!P:P,'Census Data'!$A:$A,$A2794))/SUMIFS('Census Data'!$F:$F,'Census Data'!$A:$A,$A2794)</f>
        <v>0.11153527040504187</v>
      </c>
      <c r="I2794" s="16">
        <f t="shared" si="86"/>
        <v>4.495017641488086E-2</v>
      </c>
      <c r="J2794" s="14">
        <f>SUM(SUMIFS('Census Data'!W:W,'Census Data'!$A:$A,$A2794),SUMIFS('Census Data'!X:X,'Census Data'!$A:$A,$A2794))/SUMIFS('Census Data'!$F:$F,'Census Data'!$A:$A,$A2794)</f>
        <v>0.15651058908322926</v>
      </c>
      <c r="K2794" s="16">
        <f t="shared" si="87"/>
        <v>0.84348941091677077</v>
      </c>
      <c r="L2794" s="19">
        <f>'EPA Data'!D2795/SUM('EPA Data'!D:D)</f>
        <v>5.6930996281123682E-4</v>
      </c>
      <c r="M2794" s="19">
        <f>'EPA Data'!E2795/SUM('EPA Data'!E:E)</f>
        <v>4.6471198546493099E-4</v>
      </c>
      <c r="N2794" s="19">
        <f>'EPA Data'!F2795/SUM('EPA Data'!F:F)</f>
        <v>3.7839448582617432E-4</v>
      </c>
      <c r="O2794" s="19">
        <f>'EPA Data'!G2795/SUM('EPA Data'!G:G)</f>
        <v>8.0888530547863996E-4</v>
      </c>
      <c r="P2794" s="19">
        <f>'EPA Data'!H2795/SUM('EPA Data'!H:H)</f>
        <v>5.4125134062577701E-4</v>
      </c>
      <c r="Q2794" s="19">
        <f>'EPA Data'!I2795/SUM('EPA Data'!I:I)</f>
        <v>5.7914843635909602E-4</v>
      </c>
      <c r="R2794" s="19">
        <f>'EPA Data'!J2795/SUM('EPA Data'!J:J)</f>
        <v>6.275864032290906E-4</v>
      </c>
      <c r="S2794" s="19">
        <f>'EPA Data'!K2795/SUM('EPA Data'!K:K)</f>
        <v>4.6409655894065569E-4</v>
      </c>
      <c r="T2794" s="19">
        <f>'EPA Data'!L2795/SUM('EPA Data'!L:L)</f>
        <v>3.6775711025571772E-4</v>
      </c>
      <c r="U2794" s="19">
        <f>'EPA Data'!M2795/SUM('EPA Data'!M:M)</f>
        <v>5.5872265179727034E-4</v>
      </c>
      <c r="V2794" s="19">
        <f>'EPA Data'!N2795/SUM('EPA Data'!N:N)</f>
        <v>7.250093057212893E-4</v>
      </c>
      <c r="W2794" s="19">
        <f>'EPA Data'!O2795/SUM('EPA Data'!O:O)</f>
        <v>1.0496863577359392E-3</v>
      </c>
      <c r="X2794" s="19">
        <f>'EPA Data'!P2795/SUM('EPA Data'!P:P)</f>
        <v>3.0240132248504246E-4</v>
      </c>
    </row>
    <row r="2795" spans="1:24" x14ac:dyDescent="0.35">
      <c r="A2795" s="13" t="s">
        <v>4498</v>
      </c>
      <c r="B2795" s="13" t="s">
        <v>4485</v>
      </c>
      <c r="C2795" s="18" t="s">
        <v>4499</v>
      </c>
      <c r="D2795" s="14">
        <f>SUMIFS('Census Data'!G:G,'Census Data'!$A:$A,$A2795)/SUMIFS('Census Data'!$F:$F,'Census Data'!$A:$A,$A2795)</f>
        <v>0.51003420016777445</v>
      </c>
      <c r="E2795" s="16">
        <f>SUMIFS('Census Data'!H:H,'Census Data'!$A:$A,$A2795)/SUMIFS('Census Data'!$F:$F,'Census Data'!$A:$A,$A2795)</f>
        <v>0.4899657998322256</v>
      </c>
      <c r="F2795" s="14">
        <f>SUM(SUMIFS('Census Data'!I:I,'Census Data'!$A:$A,$A2795),SUMIFS('Census Data'!J:J,'Census Data'!$A:$A,$A2795))/SUMIFS('Census Data'!$F:$F,'Census Data'!$A:$A,$A2795)</f>
        <v>0.92598567464670578</v>
      </c>
      <c r="G2795" s="14">
        <f>SUM(SUMIFS('Census Data'!K:K,'Census Data'!$A:$A,$A2795),SUMIFS('Census Data'!L:L,'Census Data'!$A:$A,$A2795))/SUMIFS('Census Data'!$F:$F,'Census Data'!$A:$A,$A2795)</f>
        <v>4.6576756791637093E-2</v>
      </c>
      <c r="H2795" s="14">
        <f>SUM(SUMIFS('Census Data'!O:O,'Census Data'!$A:$A,$A2795),SUMIFS('Census Data'!P:P,'Census Data'!$A:$A,$A2795))/SUMIFS('Census Data'!$F:$F,'Census Data'!$A:$A,$A2795)</f>
        <v>6.8658450022585013E-3</v>
      </c>
      <c r="I2795" s="16">
        <f t="shared" si="86"/>
        <v>2.0571723559398625E-2</v>
      </c>
      <c r="J2795" s="14">
        <f>SUM(SUMIFS('Census Data'!W:W,'Census Data'!$A:$A,$A2795),SUMIFS('Census Data'!X:X,'Census Data'!$A:$A,$A2795))/SUMIFS('Census Data'!$F:$F,'Census Data'!$A:$A,$A2795)</f>
        <v>3.5013228366780669E-2</v>
      </c>
      <c r="K2795" s="16">
        <f t="shared" si="87"/>
        <v>0.96498677163321933</v>
      </c>
      <c r="L2795" s="19">
        <f>'EPA Data'!D2796/SUM('EPA Data'!D:D)</f>
        <v>2.9418579722563097E-4</v>
      </c>
      <c r="M2795" s="19">
        <f>'EPA Data'!E2796/SUM('EPA Data'!E:E)</f>
        <v>3.8316207969949309E-4</v>
      </c>
      <c r="N2795" s="19">
        <f>'EPA Data'!F2796/SUM('EPA Data'!F:F)</f>
        <v>4.1357640821504041E-4</v>
      </c>
      <c r="O2795" s="19">
        <f>'EPA Data'!G2796/SUM('EPA Data'!G:G)</f>
        <v>1.270161088480949E-4</v>
      </c>
      <c r="P2795" s="19">
        <f>'EPA Data'!H2796/SUM('EPA Data'!H:H)</f>
        <v>2.7831538072969501E-4</v>
      </c>
      <c r="Q2795" s="19">
        <f>'EPA Data'!I2796/SUM('EPA Data'!I:I)</f>
        <v>2.7186446205327571E-4</v>
      </c>
      <c r="R2795" s="19">
        <f>'EPA Data'!J2796/SUM('EPA Data'!J:J)</f>
        <v>1.8554595920785728E-4</v>
      </c>
      <c r="S2795" s="19">
        <f>'EPA Data'!K2796/SUM('EPA Data'!K:K)</f>
        <v>3.5580242726097389E-4</v>
      </c>
      <c r="T2795" s="19">
        <f>'EPA Data'!L2796/SUM('EPA Data'!L:L)</f>
        <v>3.686128813536128E-4</v>
      </c>
      <c r="U2795" s="19">
        <f>'EPA Data'!M2796/SUM('EPA Data'!M:M)</f>
        <v>1.9125172231531092E-4</v>
      </c>
      <c r="V2795" s="19">
        <f>'EPA Data'!N2796/SUM('EPA Data'!N:N)</f>
        <v>2.6530223752239984E-4</v>
      </c>
      <c r="W2795" s="19">
        <f>'EPA Data'!O2796/SUM('EPA Data'!O:O)</f>
        <v>4.4783948204453949E-4</v>
      </c>
      <c r="X2795" s="19">
        <f>'EPA Data'!P2796/SUM('EPA Data'!P:P)</f>
        <v>2.6114843117010841E-4</v>
      </c>
    </row>
    <row r="2796" spans="1:24" x14ac:dyDescent="0.35">
      <c r="A2796" s="13" t="s">
        <v>4500</v>
      </c>
      <c r="B2796" s="13" t="s">
        <v>4485</v>
      </c>
      <c r="C2796" s="18" t="s">
        <v>1657</v>
      </c>
      <c r="D2796" s="14">
        <f>SUMIFS('Census Data'!G:G,'Census Data'!$A:$A,$A2796)/SUMIFS('Census Data'!$F:$F,'Census Data'!$A:$A,$A2796)</f>
        <v>0.51022835394862032</v>
      </c>
      <c r="E2796" s="16">
        <f>SUMIFS('Census Data'!H:H,'Census Data'!$A:$A,$A2796)/SUMIFS('Census Data'!$F:$F,'Census Data'!$A:$A,$A2796)</f>
        <v>0.48977164605137963</v>
      </c>
      <c r="F2796" s="14">
        <f>SUM(SUMIFS('Census Data'!I:I,'Census Data'!$A:$A,$A2796),SUMIFS('Census Data'!J:J,'Census Data'!$A:$A,$A2796))/SUMIFS('Census Data'!$F:$F,'Census Data'!$A:$A,$A2796)</f>
        <v>0.93601332064700282</v>
      </c>
      <c r="G2796" s="14">
        <f>SUM(SUMIFS('Census Data'!K:K,'Census Data'!$A:$A,$A2796),SUMIFS('Census Data'!L:L,'Census Data'!$A:$A,$A2796))/SUMIFS('Census Data'!$F:$F,'Census Data'!$A:$A,$A2796)</f>
        <v>4.2816365366317791E-2</v>
      </c>
      <c r="H2796" s="14">
        <f>SUM(SUMIFS('Census Data'!O:O,'Census Data'!$A:$A,$A2796),SUMIFS('Census Data'!P:P,'Census Data'!$A:$A,$A2796))/SUMIFS('Census Data'!$F:$F,'Census Data'!$A:$A,$A2796)</f>
        <v>4.2816365366317791E-3</v>
      </c>
      <c r="I2796" s="16">
        <f t="shared" si="86"/>
        <v>1.6888677450047518E-2</v>
      </c>
      <c r="J2796" s="14">
        <f>SUM(SUMIFS('Census Data'!W:W,'Census Data'!$A:$A,$A2796),SUMIFS('Census Data'!X:X,'Census Data'!$A:$A,$A2796))/SUMIFS('Census Data'!$F:$F,'Census Data'!$A:$A,$A2796)</f>
        <v>1.9505233111322549E-2</v>
      </c>
      <c r="K2796" s="16">
        <f t="shared" si="87"/>
        <v>0.98049476688867743</v>
      </c>
      <c r="L2796" s="19">
        <f>'EPA Data'!D2797/SUM('EPA Data'!D:D)</f>
        <v>2.67236027464851E-5</v>
      </c>
      <c r="M2796" s="19">
        <f>'EPA Data'!E2797/SUM('EPA Data'!E:E)</f>
        <v>2.8598765663923705E-5</v>
      </c>
      <c r="N2796" s="19">
        <f>'EPA Data'!F2797/SUM('EPA Data'!F:F)</f>
        <v>4.0040572372202446E-5</v>
      </c>
      <c r="O2796" s="19">
        <f>'EPA Data'!G2797/SUM('EPA Data'!G:G)</f>
        <v>1.0187017309867223E-5</v>
      </c>
      <c r="P2796" s="19">
        <f>'EPA Data'!H2797/SUM('EPA Data'!H:H)</f>
        <v>1.9563316394514797E-5</v>
      </c>
      <c r="Q2796" s="19">
        <f>'EPA Data'!I2797/SUM('EPA Data'!I:I)</f>
        <v>2.3760685332967869E-5</v>
      </c>
      <c r="R2796" s="19">
        <f>'EPA Data'!J2797/SUM('EPA Data'!J:J)</f>
        <v>1.6750883943831618E-5</v>
      </c>
      <c r="S2796" s="19">
        <f>'EPA Data'!K2797/SUM('EPA Data'!K:K)</f>
        <v>2.748502145555217E-5</v>
      </c>
      <c r="T2796" s="19">
        <f>'EPA Data'!L2797/SUM('EPA Data'!L:L)</f>
        <v>3.6611501487379793E-5</v>
      </c>
      <c r="U2796" s="19">
        <f>'EPA Data'!M2797/SUM('EPA Data'!M:M)</f>
        <v>1.5225385190547131E-5</v>
      </c>
      <c r="V2796" s="19">
        <f>'EPA Data'!N2797/SUM('EPA Data'!N:N)</f>
        <v>1.8182746223643705E-5</v>
      </c>
      <c r="W2796" s="19">
        <f>'EPA Data'!O2797/SUM('EPA Data'!O:O)</f>
        <v>3.8526999276725938E-5</v>
      </c>
      <c r="X2796" s="19">
        <f>'EPA Data'!P2797/SUM('EPA Data'!P:P)</f>
        <v>1.8947834335033946E-5</v>
      </c>
    </row>
    <row r="2797" spans="1:24" x14ac:dyDescent="0.35">
      <c r="A2797" s="13" t="s">
        <v>4501</v>
      </c>
      <c r="B2797" s="13" t="s">
        <v>4485</v>
      </c>
      <c r="C2797" s="18" t="s">
        <v>3604</v>
      </c>
      <c r="D2797" s="14">
        <f>SUMIFS('Census Data'!G:G,'Census Data'!$A:$A,$A2797)/SUMIFS('Census Data'!$F:$F,'Census Data'!$A:$A,$A2797)</f>
        <v>0.49572767885232494</v>
      </c>
      <c r="E2797" s="16">
        <f>SUMIFS('Census Data'!H:H,'Census Data'!$A:$A,$A2797)/SUMIFS('Census Data'!$F:$F,'Census Data'!$A:$A,$A2797)</f>
        <v>0.50427232114767506</v>
      </c>
      <c r="F2797" s="14">
        <f>SUM(SUMIFS('Census Data'!I:I,'Census Data'!$A:$A,$A2797),SUMIFS('Census Data'!J:J,'Census Data'!$A:$A,$A2797))/SUMIFS('Census Data'!$F:$F,'Census Data'!$A:$A,$A2797)</f>
        <v>0.89464544138929092</v>
      </c>
      <c r="G2797" s="14">
        <f>SUM(SUMIFS('Census Data'!K:K,'Census Data'!$A:$A,$A2797),SUMIFS('Census Data'!L:L,'Census Data'!$A:$A,$A2797))/SUMIFS('Census Data'!$F:$F,'Census Data'!$A:$A,$A2797)</f>
        <v>7.1213741898949218E-2</v>
      </c>
      <c r="H2797" s="14">
        <f>SUM(SUMIFS('Census Data'!O:O,'Census Data'!$A:$A,$A2797),SUMIFS('Census Data'!P:P,'Census Data'!$A:$A,$A2797))/SUMIFS('Census Data'!$F:$F,'Census Data'!$A:$A,$A2797)</f>
        <v>1.3074938652236833E-2</v>
      </c>
      <c r="I2797" s="16">
        <f t="shared" si="86"/>
        <v>2.106587805952298E-2</v>
      </c>
      <c r="J2797" s="14">
        <f>SUM(SUMIFS('Census Data'!W:W,'Census Data'!$A:$A,$A2797),SUMIFS('Census Data'!X:X,'Census Data'!$A:$A,$A2797))/SUMIFS('Census Data'!$F:$F,'Census Data'!$A:$A,$A2797)</f>
        <v>2.5961114956270057E-2</v>
      </c>
      <c r="K2797" s="16">
        <f t="shared" si="87"/>
        <v>0.97403888504372993</v>
      </c>
      <c r="L2797" s="19">
        <f>'EPA Data'!D2798/SUM('EPA Data'!D:D)</f>
        <v>3.0446233812810687E-4</v>
      </c>
      <c r="M2797" s="19">
        <f>'EPA Data'!E2798/SUM('EPA Data'!E:E)</f>
        <v>3.858826778814073E-4</v>
      </c>
      <c r="N2797" s="19">
        <f>'EPA Data'!F2798/SUM('EPA Data'!F:F)</f>
        <v>4.3768469395667883E-4</v>
      </c>
      <c r="O2797" s="19">
        <f>'EPA Data'!G2798/SUM('EPA Data'!G:G)</f>
        <v>1.606151118860268E-4</v>
      </c>
      <c r="P2797" s="19">
        <f>'EPA Data'!H2798/SUM('EPA Data'!H:H)</f>
        <v>3.0733514785048012E-4</v>
      </c>
      <c r="Q2797" s="19">
        <f>'EPA Data'!I2798/SUM('EPA Data'!I:I)</f>
        <v>3.0187128451177606E-4</v>
      </c>
      <c r="R2797" s="19">
        <f>'EPA Data'!J2798/SUM('EPA Data'!J:J)</f>
        <v>2.6322853594184549E-4</v>
      </c>
      <c r="S2797" s="19">
        <f>'EPA Data'!K2798/SUM('EPA Data'!K:K)</f>
        <v>3.7456901678344838E-4</v>
      </c>
      <c r="T2797" s="19">
        <f>'EPA Data'!L2798/SUM('EPA Data'!L:L)</f>
        <v>4.1006829515620815E-4</v>
      </c>
      <c r="U2797" s="19">
        <f>'EPA Data'!M2798/SUM('EPA Data'!M:M)</f>
        <v>2.2396186775328861E-4</v>
      </c>
      <c r="V2797" s="19">
        <f>'EPA Data'!N2798/SUM('EPA Data'!N:N)</f>
        <v>2.6393027027510861E-4</v>
      </c>
      <c r="W2797" s="19">
        <f>'EPA Data'!O2798/SUM('EPA Data'!O:O)</f>
        <v>4.6384376367717344E-4</v>
      </c>
      <c r="X2797" s="19">
        <f>'EPA Data'!P2798/SUM('EPA Data'!P:P)</f>
        <v>2.7803126033956196E-4</v>
      </c>
    </row>
    <row r="2798" spans="1:24" x14ac:dyDescent="0.35">
      <c r="A2798" s="13" t="s">
        <v>4502</v>
      </c>
      <c r="B2798" s="13" t="s">
        <v>4485</v>
      </c>
      <c r="C2798" s="18" t="s">
        <v>4503</v>
      </c>
      <c r="D2798" s="14">
        <f>SUMIFS('Census Data'!G:G,'Census Data'!$A:$A,$A2798)/SUMIFS('Census Data'!$F:$F,'Census Data'!$A:$A,$A2798)</f>
        <v>0.55300494181412407</v>
      </c>
      <c r="E2798" s="16">
        <f>SUMIFS('Census Data'!H:H,'Census Data'!$A:$A,$A2798)/SUMIFS('Census Data'!$F:$F,'Census Data'!$A:$A,$A2798)</f>
        <v>0.44699505818587598</v>
      </c>
      <c r="F2798" s="14">
        <f>SUM(SUMIFS('Census Data'!I:I,'Census Data'!$A:$A,$A2798),SUMIFS('Census Data'!J:J,'Census Data'!$A:$A,$A2798))/SUMIFS('Census Data'!$F:$F,'Census Data'!$A:$A,$A2798)</f>
        <v>0.94197353738243261</v>
      </c>
      <c r="G2798" s="14">
        <f>SUM(SUMIFS('Census Data'!K:K,'Census Data'!$A:$A,$A2798),SUMIFS('Census Data'!L:L,'Census Data'!$A:$A,$A2798))/SUMIFS('Census Data'!$F:$F,'Census Data'!$A:$A,$A2798)</f>
        <v>4.0490993145225571E-2</v>
      </c>
      <c r="H2798" s="14">
        <f>SUM(SUMIFS('Census Data'!O:O,'Census Data'!$A:$A,$A2798),SUMIFS('Census Data'!P:P,'Census Data'!$A:$A,$A2798))/SUMIFS('Census Data'!$F:$F,'Census Data'!$A:$A,$A2798)</f>
        <v>5.2606408417025345E-3</v>
      </c>
      <c r="I2798" s="16">
        <f t="shared" si="86"/>
        <v>1.2274828630639334E-2</v>
      </c>
      <c r="J2798" s="14">
        <f>SUM(SUMIFS('Census Data'!W:W,'Census Data'!$A:$A,$A2798),SUMIFS('Census Data'!X:X,'Census Data'!$A:$A,$A2798))/SUMIFS('Census Data'!$F:$F,'Census Data'!$A:$A,$A2798)</f>
        <v>9.7242148892077163E-3</v>
      </c>
      <c r="K2798" s="16">
        <f t="shared" si="87"/>
        <v>0.99027578511079228</v>
      </c>
      <c r="L2798" s="19">
        <f>'EPA Data'!D2799/SUM('EPA Data'!D:D)</f>
        <v>2.8960770858281284E-5</v>
      </c>
      <c r="M2798" s="19">
        <f>'EPA Data'!E2799/SUM('EPA Data'!E:E)</f>
        <v>3.3373820719348392E-5</v>
      </c>
      <c r="N2798" s="19">
        <f>'EPA Data'!F2799/SUM('EPA Data'!F:F)</f>
        <v>5.1227824545835089E-5</v>
      </c>
      <c r="O2798" s="19">
        <f>'EPA Data'!G2799/SUM('EPA Data'!G:G)</f>
        <v>1.3751185860375753E-5</v>
      </c>
      <c r="P2798" s="19">
        <f>'EPA Data'!H2799/SUM('EPA Data'!H:H)</f>
        <v>2.5715892453019668E-5</v>
      </c>
      <c r="Q2798" s="19">
        <f>'EPA Data'!I2799/SUM('EPA Data'!I:I)</f>
        <v>3.0428668417913677E-5</v>
      </c>
      <c r="R2798" s="19">
        <f>'EPA Data'!J2799/SUM('EPA Data'!J:J)</f>
        <v>2.5724182351819422E-5</v>
      </c>
      <c r="S2798" s="19">
        <f>'EPA Data'!K2799/SUM('EPA Data'!K:K)</f>
        <v>3.8822679814217698E-5</v>
      </c>
      <c r="T2798" s="19">
        <f>'EPA Data'!L2799/SUM('EPA Data'!L:L)</f>
        <v>4.8684734646736535E-5</v>
      </c>
      <c r="U2798" s="19">
        <f>'EPA Data'!M2799/SUM('EPA Data'!M:M)</f>
        <v>2.1273760600372681E-5</v>
      </c>
      <c r="V2798" s="19">
        <f>'EPA Data'!N2799/SUM('EPA Data'!N:N)</f>
        <v>2.0571499474616858E-5</v>
      </c>
      <c r="W2798" s="19">
        <f>'EPA Data'!O2799/SUM('EPA Data'!O:O)</f>
        <v>4.4860934375335141E-5</v>
      </c>
      <c r="X2798" s="19">
        <f>'EPA Data'!P2799/SUM('EPA Data'!P:P)</f>
        <v>2.6443815243284085E-5</v>
      </c>
    </row>
    <row r="2799" spans="1:24" x14ac:dyDescent="0.35">
      <c r="A2799" s="13" t="s">
        <v>4504</v>
      </c>
      <c r="B2799" s="13" t="s">
        <v>4485</v>
      </c>
      <c r="C2799" s="18" t="s">
        <v>4505</v>
      </c>
      <c r="D2799" s="14">
        <f>SUMIFS('Census Data'!G:G,'Census Data'!$A:$A,$A2799)/SUMIFS('Census Data'!$F:$F,'Census Data'!$A:$A,$A2799)</f>
        <v>0.49930049114451558</v>
      </c>
      <c r="E2799" s="16">
        <f>SUMIFS('Census Data'!H:H,'Census Data'!$A:$A,$A2799)/SUMIFS('Census Data'!$F:$F,'Census Data'!$A:$A,$A2799)</f>
        <v>0.50069950885548442</v>
      </c>
      <c r="F2799" s="14">
        <f>SUM(SUMIFS('Census Data'!I:I,'Census Data'!$A:$A,$A2799),SUMIFS('Census Data'!J:J,'Census Data'!$A:$A,$A2799))/SUMIFS('Census Data'!$F:$F,'Census Data'!$A:$A,$A2799)</f>
        <v>0.94046733144813222</v>
      </c>
      <c r="G2799" s="14">
        <f>SUM(SUMIFS('Census Data'!K:K,'Census Data'!$A:$A,$A2799),SUMIFS('Census Data'!L:L,'Census Data'!$A:$A,$A2799))/SUMIFS('Census Data'!$F:$F,'Census Data'!$A:$A,$A2799)</f>
        <v>3.2385771692216105E-2</v>
      </c>
      <c r="H2799" s="14">
        <f>SUM(SUMIFS('Census Data'!O:O,'Census Data'!$A:$A,$A2799),SUMIFS('Census Data'!P:P,'Census Data'!$A:$A,$A2799))/SUMIFS('Census Data'!$F:$F,'Census Data'!$A:$A,$A2799)</f>
        <v>8.304807262985563E-3</v>
      </c>
      <c r="I2799" s="16">
        <f t="shared" si="86"/>
        <v>1.8842089596666112E-2</v>
      </c>
      <c r="J2799" s="14">
        <f>SUM(SUMIFS('Census Data'!W:W,'Census Data'!$A:$A,$A2799),SUMIFS('Census Data'!X:X,'Census Data'!$A:$A,$A2799))/SUMIFS('Census Data'!$F:$F,'Census Data'!$A:$A,$A2799)</f>
        <v>2.2652180383985712E-2</v>
      </c>
      <c r="K2799" s="16">
        <f t="shared" si="87"/>
        <v>0.97734781961601425</v>
      </c>
      <c r="L2799" s="19">
        <f>'EPA Data'!D2800/SUM('EPA Data'!D:D)</f>
        <v>1.5157206000484798E-4</v>
      </c>
      <c r="M2799" s="19">
        <f>'EPA Data'!E2800/SUM('EPA Data'!E:E)</f>
        <v>2.0719424519796264E-4</v>
      </c>
      <c r="N2799" s="19">
        <f>'EPA Data'!F2800/SUM('EPA Data'!F:F)</f>
        <v>2.3289332666544545E-4</v>
      </c>
      <c r="O2799" s="19">
        <f>'EPA Data'!G2800/SUM('EPA Data'!G:G)</f>
        <v>7.88656152190802E-5</v>
      </c>
      <c r="P2799" s="19">
        <f>'EPA Data'!H2800/SUM('EPA Data'!H:H)</f>
        <v>1.6180342494584622E-4</v>
      </c>
      <c r="Q2799" s="19">
        <f>'EPA Data'!I2800/SUM('EPA Data'!I:I)</f>
        <v>1.5231232502099906E-4</v>
      </c>
      <c r="R2799" s="19">
        <f>'EPA Data'!J2800/SUM('EPA Data'!J:J)</f>
        <v>1.3387032233068641E-4</v>
      </c>
      <c r="S2799" s="19">
        <f>'EPA Data'!K2800/SUM('EPA Data'!K:K)</f>
        <v>2.1604259902119344E-4</v>
      </c>
      <c r="T2799" s="19">
        <f>'EPA Data'!L2800/SUM('EPA Data'!L:L)</f>
        <v>2.2542865925736412E-4</v>
      </c>
      <c r="U2799" s="19">
        <f>'EPA Data'!M2800/SUM('EPA Data'!M:M)</f>
        <v>1.0578423888732453E-4</v>
      </c>
      <c r="V2799" s="19">
        <f>'EPA Data'!N2800/SUM('EPA Data'!N:N)</f>
        <v>1.4021497290675269E-4</v>
      </c>
      <c r="W2799" s="19">
        <f>'EPA Data'!O2800/SUM('EPA Data'!O:O)</f>
        <v>2.3973949021289235E-4</v>
      </c>
      <c r="X2799" s="19">
        <f>'EPA Data'!P2800/SUM('EPA Data'!P:P)</f>
        <v>1.5013916691054534E-4</v>
      </c>
    </row>
    <row r="2800" spans="1:24" x14ac:dyDescent="0.35">
      <c r="A2800" s="13" t="s">
        <v>4506</v>
      </c>
      <c r="B2800" s="13" t="s">
        <v>4485</v>
      </c>
      <c r="C2800" s="18" t="s">
        <v>3072</v>
      </c>
      <c r="D2800" s="14">
        <f>SUMIFS('Census Data'!G:G,'Census Data'!$A:$A,$A2800)/SUMIFS('Census Data'!$F:$F,'Census Data'!$A:$A,$A2800)</f>
        <v>0.53710715638015905</v>
      </c>
      <c r="E2800" s="16">
        <f>SUMIFS('Census Data'!H:H,'Census Data'!$A:$A,$A2800)/SUMIFS('Census Data'!$F:$F,'Census Data'!$A:$A,$A2800)</f>
        <v>0.46289284361984095</v>
      </c>
      <c r="F2800" s="14">
        <f>SUM(SUMIFS('Census Data'!I:I,'Census Data'!$A:$A,$A2800),SUMIFS('Census Data'!J:J,'Census Data'!$A:$A,$A2800))/SUMIFS('Census Data'!$F:$F,'Census Data'!$A:$A,$A2800)</f>
        <v>0.42401867979300772</v>
      </c>
      <c r="G2800" s="14">
        <f>SUM(SUMIFS('Census Data'!K:K,'Census Data'!$A:$A,$A2800),SUMIFS('Census Data'!L:L,'Census Data'!$A:$A,$A2800))/SUMIFS('Census Data'!$F:$F,'Census Data'!$A:$A,$A2800)</f>
        <v>0.5465101602928184</v>
      </c>
      <c r="H2800" s="14">
        <f>SUM(SUMIFS('Census Data'!O:O,'Census Data'!$A:$A,$A2800),SUMIFS('Census Data'!P:P,'Census Data'!$A:$A,$A2800))/SUMIFS('Census Data'!$F:$F,'Census Data'!$A:$A,$A2800)</f>
        <v>1.0160292818376878E-2</v>
      </c>
      <c r="I2800" s="16">
        <f t="shared" si="86"/>
        <v>1.9310867095797102E-2</v>
      </c>
      <c r="J2800" s="14">
        <f>SUM(SUMIFS('Census Data'!W:W,'Census Data'!$A:$A,$A2800),SUMIFS('Census Data'!X:X,'Census Data'!$A:$A,$A2800))/SUMIFS('Census Data'!$F:$F,'Census Data'!$A:$A,$A2800)</f>
        <v>2.5558500567966679E-2</v>
      </c>
      <c r="K2800" s="16">
        <f t="shared" si="87"/>
        <v>0.97444149943203329</v>
      </c>
      <c r="L2800" s="19">
        <f>'EPA Data'!D2801/SUM('EPA Data'!D:D)</f>
        <v>1.4349202916361063E-4</v>
      </c>
      <c r="M2800" s="19">
        <f>'EPA Data'!E2801/SUM('EPA Data'!E:E)</f>
        <v>9.6262658126322883E-5</v>
      </c>
      <c r="N2800" s="19">
        <f>'EPA Data'!F2801/SUM('EPA Data'!F:F)</f>
        <v>7.9258000486250586E-5</v>
      </c>
      <c r="O2800" s="19">
        <f>'EPA Data'!G2801/SUM('EPA Data'!G:G)</f>
        <v>3.6446015979315794E-5</v>
      </c>
      <c r="P2800" s="19">
        <f>'EPA Data'!H2801/SUM('EPA Data'!H:H)</f>
        <v>7.0493378863942827E-5</v>
      </c>
      <c r="Q2800" s="19">
        <f>'EPA Data'!I2801/SUM('EPA Data'!I:I)</f>
        <v>7.5777259452676333E-5</v>
      </c>
      <c r="R2800" s="19">
        <f>'EPA Data'!J2801/SUM('EPA Data'!J:J)</f>
        <v>5.1733574658955662E-5</v>
      </c>
      <c r="S2800" s="19">
        <f>'EPA Data'!K2801/SUM('EPA Data'!K:K)</f>
        <v>6.7863057339866535E-5</v>
      </c>
      <c r="T2800" s="19">
        <f>'EPA Data'!L2801/SUM('EPA Data'!L:L)</f>
        <v>7.757169815822697E-5</v>
      </c>
      <c r="U2800" s="19">
        <f>'EPA Data'!M2801/SUM('EPA Data'!M:M)</f>
        <v>4.0484693781260469E-5</v>
      </c>
      <c r="V2800" s="19">
        <f>'EPA Data'!N2801/SUM('EPA Data'!N:N)</f>
        <v>6.158186993048845E-5</v>
      </c>
      <c r="W2800" s="19">
        <f>'EPA Data'!O2801/SUM('EPA Data'!O:O)</f>
        <v>1.0416544850958271E-4</v>
      </c>
      <c r="X2800" s="19">
        <f>'EPA Data'!P2801/SUM('EPA Data'!P:P)</f>
        <v>6.0046414331308596E-5</v>
      </c>
    </row>
    <row r="2801" spans="1:24" x14ac:dyDescent="0.35">
      <c r="A2801" s="13" t="s">
        <v>4507</v>
      </c>
      <c r="B2801" s="13" t="s">
        <v>4485</v>
      </c>
      <c r="C2801" s="18" t="s">
        <v>1348</v>
      </c>
      <c r="D2801" s="14">
        <f>SUMIFS('Census Data'!G:G,'Census Data'!$A:$A,$A2801)/SUMIFS('Census Data'!$F:$F,'Census Data'!$A:$A,$A2801)</f>
        <v>0.51531239246915406</v>
      </c>
      <c r="E2801" s="16">
        <f>SUMIFS('Census Data'!H:H,'Census Data'!$A:$A,$A2801)/SUMIFS('Census Data'!$F:$F,'Census Data'!$A:$A,$A2801)</f>
        <v>0.484687607530846</v>
      </c>
      <c r="F2801" s="14">
        <f>SUM(SUMIFS('Census Data'!I:I,'Census Data'!$A:$A,$A2801),SUMIFS('Census Data'!J:J,'Census Data'!$A:$A,$A2801))/SUMIFS('Census Data'!$F:$F,'Census Data'!$A:$A,$A2801)</f>
        <v>0.94548493339232165</v>
      </c>
      <c r="G2801" s="14">
        <f>SUM(SUMIFS('Census Data'!K:K,'Census Data'!$A:$A,$A2801),SUMIFS('Census Data'!L:L,'Census Data'!$A:$A,$A2801))/SUMIFS('Census Data'!$F:$F,'Census Data'!$A:$A,$A2801)</f>
        <v>4.0357862655458883E-2</v>
      </c>
      <c r="H2801" s="14">
        <f>SUM(SUMIFS('Census Data'!O:O,'Census Data'!$A:$A,$A2801),SUMIFS('Census Data'!P:P,'Census Data'!$A:$A,$A2801))/SUMIFS('Census Data'!$F:$F,'Census Data'!$A:$A,$A2801)</f>
        <v>4.5224401514034314E-3</v>
      </c>
      <c r="I2801" s="16">
        <f t="shared" si="86"/>
        <v>9.6347638008159597E-3</v>
      </c>
      <c r="J2801" s="14">
        <f>SUM(SUMIFS('Census Data'!W:W,'Census Data'!$A:$A,$A2801),SUMIFS('Census Data'!X:X,'Census Data'!$A:$A,$A2801))/SUMIFS('Census Data'!$F:$F,'Census Data'!$A:$A,$A2801)</f>
        <v>9.143194219141719E-3</v>
      </c>
      <c r="K2801" s="16">
        <f t="shared" si="87"/>
        <v>0.99085680578085833</v>
      </c>
      <c r="L2801" s="19">
        <f>'EPA Data'!D2802/SUM('EPA Data'!D:D)</f>
        <v>1.139945259921934E-4</v>
      </c>
      <c r="M2801" s="19">
        <f>'EPA Data'!E2802/SUM('EPA Data'!E:E)</f>
        <v>2.0878554680994879E-4</v>
      </c>
      <c r="N2801" s="19">
        <f>'EPA Data'!F2802/SUM('EPA Data'!F:F)</f>
        <v>1.8702021004368433E-4</v>
      </c>
      <c r="O2801" s="19">
        <f>'EPA Data'!G2802/SUM('EPA Data'!G:G)</f>
        <v>4.4282751244501307E-5</v>
      </c>
      <c r="P2801" s="19">
        <f>'EPA Data'!H2802/SUM('EPA Data'!H:H)</f>
        <v>1.4895391138718448E-4</v>
      </c>
      <c r="Q2801" s="19">
        <f>'EPA Data'!I2802/SUM('EPA Data'!I:I)</f>
        <v>9.801508048177534E-5</v>
      </c>
      <c r="R2801" s="19">
        <f>'EPA Data'!J2802/SUM('EPA Data'!J:J)</f>
        <v>1.0657572798637701E-4</v>
      </c>
      <c r="S2801" s="19">
        <f>'EPA Data'!K2802/SUM('EPA Data'!K:K)</f>
        <v>3.0203982166820742E-4</v>
      </c>
      <c r="T2801" s="19">
        <f>'EPA Data'!L2802/SUM('EPA Data'!L:L)</f>
        <v>1.8346133746788848E-4</v>
      </c>
      <c r="U2801" s="19">
        <f>'EPA Data'!M2802/SUM('EPA Data'!M:M)</f>
        <v>7.6214411530187517E-5</v>
      </c>
      <c r="V2801" s="19">
        <f>'EPA Data'!N2802/SUM('EPA Data'!N:N)</f>
        <v>1.1903408515730749E-4</v>
      </c>
      <c r="W2801" s="19">
        <f>'EPA Data'!O2802/SUM('EPA Data'!O:O)</f>
        <v>1.3726610920237396E-4</v>
      </c>
      <c r="X2801" s="19">
        <f>'EPA Data'!P2802/SUM('EPA Data'!P:P)</f>
        <v>1.6667680409041254E-4</v>
      </c>
    </row>
    <row r="2802" spans="1:24" x14ac:dyDescent="0.35">
      <c r="A2802" s="13" t="s">
        <v>4508</v>
      </c>
      <c r="B2802" s="13" t="s">
        <v>4485</v>
      </c>
      <c r="C2802" s="18" t="s">
        <v>4509</v>
      </c>
      <c r="D2802" s="14">
        <f>SUMIFS('Census Data'!G:G,'Census Data'!$A:$A,$A2802)/SUMIFS('Census Data'!$F:$F,'Census Data'!$A:$A,$A2802)</f>
        <v>0.55403719327431522</v>
      </c>
      <c r="E2802" s="16">
        <f>SUMIFS('Census Data'!H:H,'Census Data'!$A:$A,$A2802)/SUMIFS('Census Data'!$F:$F,'Census Data'!$A:$A,$A2802)</f>
        <v>0.44596280672568472</v>
      </c>
      <c r="F2802" s="14">
        <f>SUM(SUMIFS('Census Data'!I:I,'Census Data'!$A:$A,$A2802),SUMIFS('Census Data'!J:J,'Census Data'!$A:$A,$A2802))/SUMIFS('Census Data'!$F:$F,'Census Data'!$A:$A,$A2802)</f>
        <v>0.63276097676905707</v>
      </c>
      <c r="G2802" s="14">
        <f>SUM(SUMIFS('Census Data'!K:K,'Census Data'!$A:$A,$A2802),SUMIFS('Census Data'!L:L,'Census Data'!$A:$A,$A2802))/SUMIFS('Census Data'!$F:$F,'Census Data'!$A:$A,$A2802)</f>
        <v>0.33574950983304619</v>
      </c>
      <c r="H2802" s="14">
        <f>SUM(SUMIFS('Census Data'!O:O,'Census Data'!$A:$A,$A2802),SUMIFS('Census Data'!P:P,'Census Data'!$A:$A,$A2802))/SUMIFS('Census Data'!$F:$F,'Census Data'!$A:$A,$A2802)</f>
        <v>4.634305745350841E-3</v>
      </c>
      <c r="I2802" s="16">
        <f t="shared" si="86"/>
        <v>2.6855207652545898E-2</v>
      </c>
      <c r="J2802" s="14">
        <f>SUM(SUMIFS('Census Data'!W:W,'Census Data'!$A:$A,$A2802),SUMIFS('Census Data'!X:X,'Census Data'!$A:$A,$A2802))/SUMIFS('Census Data'!$F:$F,'Census Data'!$A:$A,$A2802)</f>
        <v>2.4835125660982709E-2</v>
      </c>
      <c r="K2802" s="16">
        <f t="shared" si="87"/>
        <v>0.97516487433901733</v>
      </c>
      <c r="L2802" s="19">
        <f>'EPA Data'!D2803/SUM('EPA Data'!D:D)</f>
        <v>7.1984366123782585E-5</v>
      </c>
      <c r="M2802" s="19">
        <f>'EPA Data'!E2803/SUM('EPA Data'!E:E)</f>
        <v>7.7164387678232231E-5</v>
      </c>
      <c r="N2802" s="19">
        <f>'EPA Data'!F2803/SUM('EPA Data'!F:F)</f>
        <v>8.6069951416880682E-5</v>
      </c>
      <c r="O2802" s="19">
        <f>'EPA Data'!G2803/SUM('EPA Data'!G:G)</f>
        <v>2.9477192138017094E-5</v>
      </c>
      <c r="P2802" s="19">
        <f>'EPA Data'!H2803/SUM('EPA Data'!H:H)</f>
        <v>5.7205774540430042E-5</v>
      </c>
      <c r="Q2802" s="19">
        <f>'EPA Data'!I2803/SUM('EPA Data'!I:I)</f>
        <v>6.4907404782023134E-5</v>
      </c>
      <c r="R2802" s="19">
        <f>'EPA Data'!J2803/SUM('EPA Data'!J:J)</f>
        <v>4.2783497674465122E-5</v>
      </c>
      <c r="S2802" s="19">
        <f>'EPA Data'!K2803/SUM('EPA Data'!K:K)</f>
        <v>6.3709933822245112E-5</v>
      </c>
      <c r="T2802" s="19">
        <f>'EPA Data'!L2803/SUM('EPA Data'!L:L)</f>
        <v>7.5605945358351407E-5</v>
      </c>
      <c r="U2802" s="19">
        <f>'EPA Data'!M2803/SUM('EPA Data'!M:M)</f>
        <v>4.1291420917119107E-5</v>
      </c>
      <c r="V2802" s="19">
        <f>'EPA Data'!N2803/SUM('EPA Data'!N:N)</f>
        <v>5.2928396960754482E-5</v>
      </c>
      <c r="W2802" s="19">
        <f>'EPA Data'!O2803/SUM('EPA Data'!O:O)</f>
        <v>1.0113664389257241E-4</v>
      </c>
      <c r="X2802" s="19">
        <f>'EPA Data'!P2803/SUM('EPA Data'!P:P)</f>
        <v>5.0958138208086247E-5</v>
      </c>
    </row>
    <row r="2803" spans="1:24" x14ac:dyDescent="0.35">
      <c r="A2803" s="13" t="s">
        <v>4510</v>
      </c>
      <c r="B2803" s="13" t="s">
        <v>4485</v>
      </c>
      <c r="C2803" s="18" t="s">
        <v>1680</v>
      </c>
      <c r="D2803" s="14">
        <f>SUMIFS('Census Data'!G:G,'Census Data'!$A:$A,$A2803)/SUMIFS('Census Data'!$F:$F,'Census Data'!$A:$A,$A2803)</f>
        <v>0.48815957198513438</v>
      </c>
      <c r="E2803" s="16">
        <f>SUMIFS('Census Data'!H:H,'Census Data'!$A:$A,$A2803)/SUMIFS('Census Data'!$F:$F,'Census Data'!$A:$A,$A2803)</f>
        <v>0.51184042801486562</v>
      </c>
      <c r="F2803" s="14">
        <f>SUM(SUMIFS('Census Data'!I:I,'Census Data'!$A:$A,$A2803),SUMIFS('Census Data'!J:J,'Census Data'!$A:$A,$A2803))/SUMIFS('Census Data'!$F:$F,'Census Data'!$A:$A,$A2803)</f>
        <v>0.81216897969442903</v>
      </c>
      <c r="G2803" s="14">
        <f>SUM(SUMIFS('Census Data'!K:K,'Census Data'!$A:$A,$A2803),SUMIFS('Census Data'!L:L,'Census Data'!$A:$A,$A2803))/SUMIFS('Census Data'!$F:$F,'Census Data'!$A:$A,$A2803)</f>
        <v>0.15021813677085766</v>
      </c>
      <c r="H2803" s="14">
        <f>SUM(SUMIFS('Census Data'!O:O,'Census Data'!$A:$A,$A2803),SUMIFS('Census Data'!P:P,'Census Data'!$A:$A,$A2803))/SUMIFS('Census Data'!$F:$F,'Census Data'!$A:$A,$A2803)</f>
        <v>1.1203073663800068E-2</v>
      </c>
      <c r="I2803" s="16">
        <f t="shared" si="86"/>
        <v>2.6409809870913348E-2</v>
      </c>
      <c r="J2803" s="14">
        <f>SUM(SUMIFS('Census Data'!W:W,'Census Data'!$A:$A,$A2803),SUMIFS('Census Data'!X:X,'Census Data'!$A:$A,$A2803))/SUMIFS('Census Data'!$F:$F,'Census Data'!$A:$A,$A2803)</f>
        <v>3.2154975852349235E-2</v>
      </c>
      <c r="K2803" s="16">
        <f t="shared" si="87"/>
        <v>0.96784502414765072</v>
      </c>
      <c r="L2803" s="19">
        <f>'EPA Data'!D2804/SUM('EPA Data'!D:D)</f>
        <v>1.9244231380460974E-4</v>
      </c>
      <c r="M2803" s="19">
        <f>'EPA Data'!E2804/SUM('EPA Data'!E:E)</f>
        <v>2.1600058142960801E-4</v>
      </c>
      <c r="N2803" s="19">
        <f>'EPA Data'!F2804/SUM('EPA Data'!F:F)</f>
        <v>2.4575003223148282E-4</v>
      </c>
      <c r="O2803" s="19">
        <f>'EPA Data'!G2804/SUM('EPA Data'!G:G)</f>
        <v>9.0070868723298779E-5</v>
      </c>
      <c r="P2803" s="19">
        <f>'EPA Data'!H2804/SUM('EPA Data'!H:H)</f>
        <v>1.6458150811826466E-4</v>
      </c>
      <c r="Q2803" s="19">
        <f>'EPA Data'!I2804/SUM('EPA Data'!I:I)</f>
        <v>1.7497607817637144E-4</v>
      </c>
      <c r="R2803" s="19">
        <f>'EPA Data'!J2804/SUM('EPA Data'!J:J)</f>
        <v>1.4691301675331624E-4</v>
      </c>
      <c r="S2803" s="19">
        <f>'EPA Data'!K2804/SUM('EPA Data'!K:K)</f>
        <v>1.9068345550632402E-4</v>
      </c>
      <c r="T2803" s="19">
        <f>'EPA Data'!L2804/SUM('EPA Data'!L:L)</f>
        <v>2.2080401399654078E-4</v>
      </c>
      <c r="U2803" s="19">
        <f>'EPA Data'!M2804/SUM('EPA Data'!M:M)</f>
        <v>1.2420095127654661E-4</v>
      </c>
      <c r="V2803" s="19">
        <f>'EPA Data'!N2804/SUM('EPA Data'!N:N)</f>
        <v>1.4231548812278919E-4</v>
      </c>
      <c r="W2803" s="19">
        <f>'EPA Data'!O2804/SUM('EPA Data'!O:O)</f>
        <v>2.6423643036134839E-4</v>
      </c>
      <c r="X2803" s="19">
        <f>'EPA Data'!P2804/SUM('EPA Data'!P:P)</f>
        <v>1.480146202731197E-4</v>
      </c>
    </row>
    <row r="2804" spans="1:24" x14ac:dyDescent="0.35">
      <c r="A2804" s="13" t="s">
        <v>4511</v>
      </c>
      <c r="B2804" s="13" t="s">
        <v>4485</v>
      </c>
      <c r="C2804" s="18" t="s">
        <v>1973</v>
      </c>
      <c r="D2804" s="14">
        <f>SUMIFS('Census Data'!G:G,'Census Data'!$A:$A,$A2804)/SUMIFS('Census Data'!$F:$F,'Census Data'!$A:$A,$A2804)</f>
        <v>0.49826754314950938</v>
      </c>
      <c r="E2804" s="16">
        <f>SUMIFS('Census Data'!H:H,'Census Data'!$A:$A,$A2804)/SUMIFS('Census Data'!$F:$F,'Census Data'!$A:$A,$A2804)</f>
        <v>0.50173245685049062</v>
      </c>
      <c r="F2804" s="14">
        <f>SUM(SUMIFS('Census Data'!I:I,'Census Data'!$A:$A,$A2804),SUMIFS('Census Data'!J:J,'Census Data'!$A:$A,$A2804))/SUMIFS('Census Data'!$F:$F,'Census Data'!$A:$A,$A2804)</f>
        <v>0.67329425860561509</v>
      </c>
      <c r="G2804" s="14">
        <f>SUM(SUMIFS('Census Data'!K:K,'Census Data'!$A:$A,$A2804),SUMIFS('Census Data'!L:L,'Census Data'!$A:$A,$A2804))/SUMIFS('Census Data'!$F:$F,'Census Data'!$A:$A,$A2804)</f>
        <v>0.27110521032349988</v>
      </c>
      <c r="H2804" s="14">
        <f>SUM(SUMIFS('Census Data'!O:O,'Census Data'!$A:$A,$A2804),SUMIFS('Census Data'!P:P,'Census Data'!$A:$A,$A2804))/SUMIFS('Census Data'!$F:$F,'Census Data'!$A:$A,$A2804)</f>
        <v>1.000615265049707E-2</v>
      </c>
      <c r="I2804" s="16">
        <f t="shared" si="86"/>
        <v>4.5594378420387938E-2</v>
      </c>
      <c r="J2804" s="14">
        <f>SUM(SUMIFS('Census Data'!W:W,'Census Data'!$A:$A,$A2804),SUMIFS('Census Data'!X:X,'Census Data'!$A:$A,$A2804))/SUMIFS('Census Data'!$F:$F,'Census Data'!$A:$A,$A2804)</f>
        <v>6.2400828988698552E-2</v>
      </c>
      <c r="K2804" s="16">
        <f t="shared" si="87"/>
        <v>0.93759917101130141</v>
      </c>
      <c r="L2804" s="19">
        <f>'EPA Data'!D2805/SUM('EPA Data'!D:D)</f>
        <v>1.7927857538135853E-4</v>
      </c>
      <c r="M2804" s="19">
        <f>'EPA Data'!E2805/SUM('EPA Data'!E:E)</f>
        <v>1.4130859329145829E-4</v>
      </c>
      <c r="N2804" s="19">
        <f>'EPA Data'!F2805/SUM('EPA Data'!F:F)</f>
        <v>1.2244494970434287E-4</v>
      </c>
      <c r="O2804" s="19">
        <f>'EPA Data'!G2805/SUM('EPA Data'!G:G)</f>
        <v>8.3970956919098022E-5</v>
      </c>
      <c r="P2804" s="19">
        <f>'EPA Data'!H2805/SUM('EPA Data'!H:H)</f>
        <v>1.2926924165806319E-4</v>
      </c>
      <c r="Q2804" s="19">
        <f>'EPA Data'!I2805/SUM('EPA Data'!I:I)</f>
        <v>1.3147304742403056E-4</v>
      </c>
      <c r="R2804" s="19">
        <f>'EPA Data'!J2805/SUM('EPA Data'!J:J)</f>
        <v>9.3573015506528102E-5</v>
      </c>
      <c r="S2804" s="19">
        <f>'EPA Data'!K2805/SUM('EPA Data'!K:K)</f>
        <v>1.1948094202775881E-4</v>
      </c>
      <c r="T2804" s="19">
        <f>'EPA Data'!L2805/SUM('EPA Data'!L:L)</f>
        <v>1.1620281686257534E-4</v>
      </c>
      <c r="U2804" s="19">
        <f>'EPA Data'!M2805/SUM('EPA Data'!M:M)</f>
        <v>9.3340090122726147E-5</v>
      </c>
      <c r="V2804" s="19">
        <f>'EPA Data'!N2805/SUM('EPA Data'!N:N)</f>
        <v>1.3377130010867985E-4</v>
      </c>
      <c r="W2804" s="19">
        <f>'EPA Data'!O2805/SUM('EPA Data'!O:O)</f>
        <v>2.1402375493635817E-4</v>
      </c>
      <c r="X2804" s="19">
        <f>'EPA Data'!P2805/SUM('EPA Data'!P:P)</f>
        <v>9.2368164029095002E-5</v>
      </c>
    </row>
    <row r="2805" spans="1:24" x14ac:dyDescent="0.35">
      <c r="A2805" s="13" t="s">
        <v>4512</v>
      </c>
      <c r="B2805" s="13" t="s">
        <v>4485</v>
      </c>
      <c r="C2805" s="18" t="s">
        <v>200</v>
      </c>
      <c r="D2805" s="14">
        <f>SUMIFS('Census Data'!G:G,'Census Data'!$A:$A,$A2805)/SUMIFS('Census Data'!$F:$F,'Census Data'!$A:$A,$A2805)</f>
        <v>0.49876534741751832</v>
      </c>
      <c r="E2805" s="16">
        <f>SUMIFS('Census Data'!H:H,'Census Data'!$A:$A,$A2805)/SUMIFS('Census Data'!$F:$F,'Census Data'!$A:$A,$A2805)</f>
        <v>0.50123465258248168</v>
      </c>
      <c r="F2805" s="14">
        <f>SUM(SUMIFS('Census Data'!I:I,'Census Data'!$A:$A,$A2805),SUMIFS('Census Data'!J:J,'Census Data'!$A:$A,$A2805))/SUMIFS('Census Data'!$F:$F,'Census Data'!$A:$A,$A2805)</f>
        <v>0.97071129707112969</v>
      </c>
      <c r="G2805" s="14">
        <f>SUM(SUMIFS('Census Data'!K:K,'Census Data'!$A:$A,$A2805),SUMIFS('Census Data'!L:L,'Census Data'!$A:$A,$A2805))/SUMIFS('Census Data'!$F:$F,'Census Data'!$A:$A,$A2805)</f>
        <v>8.9855271280609092E-3</v>
      </c>
      <c r="H2805" s="14">
        <f>SUM(SUMIFS('Census Data'!O:O,'Census Data'!$A:$A,$A2805),SUMIFS('Census Data'!P:P,'Census Data'!$A:$A,$A2805))/SUMIFS('Census Data'!$F:$F,'Census Data'!$A:$A,$A2805)</f>
        <v>2.4693051649633032E-3</v>
      </c>
      <c r="I2805" s="16">
        <f t="shared" si="86"/>
        <v>1.7833870635846072E-2</v>
      </c>
      <c r="J2805" s="14">
        <f>SUM(SUMIFS('Census Data'!W:W,'Census Data'!$A:$A,$A2805),SUMIFS('Census Data'!X:X,'Census Data'!$A:$A,$A2805))/SUMIFS('Census Data'!$F:$F,'Census Data'!$A:$A,$A2805)</f>
        <v>3.601070032238151E-2</v>
      </c>
      <c r="K2805" s="16">
        <f t="shared" si="87"/>
        <v>0.96398929967761848</v>
      </c>
      <c r="L2805" s="19">
        <f>'EPA Data'!D2806/SUM('EPA Data'!D:D)</f>
        <v>1.3409192921600923E-4</v>
      </c>
      <c r="M2805" s="19">
        <f>'EPA Data'!E2806/SUM('EPA Data'!E:E)</f>
        <v>2.0164475751296014E-4</v>
      </c>
      <c r="N2805" s="19">
        <f>'EPA Data'!F2806/SUM('EPA Data'!F:F)</f>
        <v>2.1928807225416093E-4</v>
      </c>
      <c r="O2805" s="19">
        <f>'EPA Data'!G2806/SUM('EPA Data'!G:G)</f>
        <v>6.7349304749888907E-5</v>
      </c>
      <c r="P2805" s="19">
        <f>'EPA Data'!H2806/SUM('EPA Data'!H:H)</f>
        <v>1.5606085639311977E-4</v>
      </c>
      <c r="Q2805" s="19">
        <f>'EPA Data'!I2806/SUM('EPA Data'!I:I)</f>
        <v>1.4773535298316933E-4</v>
      </c>
      <c r="R2805" s="19">
        <f>'EPA Data'!J2806/SUM('EPA Data'!J:J)</f>
        <v>1.1910654274983228E-4</v>
      </c>
      <c r="S2805" s="19">
        <f>'EPA Data'!K2806/SUM('EPA Data'!K:K)</f>
        <v>1.9347487089198509E-4</v>
      </c>
      <c r="T2805" s="19">
        <f>'EPA Data'!L2806/SUM('EPA Data'!L:L)</f>
        <v>2.1025591148844265E-4</v>
      </c>
      <c r="U2805" s="19">
        <f>'EPA Data'!M2806/SUM('EPA Data'!M:M)</f>
        <v>1.015615531109719E-4</v>
      </c>
      <c r="V2805" s="19">
        <f>'EPA Data'!N2806/SUM('EPA Data'!N:N)</f>
        <v>1.2014981199323641E-4</v>
      </c>
      <c r="W2805" s="19">
        <f>'EPA Data'!O2806/SUM('EPA Data'!O:O)</f>
        <v>2.1156185945029156E-4</v>
      </c>
      <c r="X2805" s="19">
        <f>'EPA Data'!P2806/SUM('EPA Data'!P:P)</f>
        <v>1.5319270501292927E-4</v>
      </c>
    </row>
    <row r="2806" spans="1:24" x14ac:dyDescent="0.35">
      <c r="A2806" s="13" t="s">
        <v>4513</v>
      </c>
      <c r="B2806" s="13" t="s">
        <v>4485</v>
      </c>
      <c r="C2806" s="18" t="s">
        <v>4514</v>
      </c>
      <c r="D2806" s="14">
        <f>SUMIFS('Census Data'!G:G,'Census Data'!$A:$A,$A2806)/SUMIFS('Census Data'!$F:$F,'Census Data'!$A:$A,$A2806)</f>
        <v>0.4882587505538325</v>
      </c>
      <c r="E2806" s="16">
        <f>SUMIFS('Census Data'!H:H,'Census Data'!$A:$A,$A2806)/SUMIFS('Census Data'!$F:$F,'Census Data'!$A:$A,$A2806)</f>
        <v>0.5117412494461675</v>
      </c>
      <c r="F2806" s="14">
        <f>SUM(SUMIFS('Census Data'!I:I,'Census Data'!$A:$A,$A2806),SUMIFS('Census Data'!J:J,'Census Data'!$A:$A,$A2806))/SUMIFS('Census Data'!$F:$F,'Census Data'!$A:$A,$A2806)</f>
        <v>0.44572441293752768</v>
      </c>
      <c r="G2806" s="14">
        <f>SUM(SUMIFS('Census Data'!K:K,'Census Data'!$A:$A,$A2806),SUMIFS('Census Data'!L:L,'Census Data'!$A:$A,$A2806))/SUMIFS('Census Data'!$F:$F,'Census Data'!$A:$A,$A2806)</f>
        <v>0.4458721016098065</v>
      </c>
      <c r="H2806" s="14">
        <f>SUM(SUMIFS('Census Data'!O:O,'Census Data'!$A:$A,$A2806),SUMIFS('Census Data'!P:P,'Census Data'!$A:$A,$A2806))/SUMIFS('Census Data'!$F:$F,'Census Data'!$A:$A,$A2806)</f>
        <v>5.7598582188746125E-3</v>
      </c>
      <c r="I2806" s="16">
        <f t="shared" si="86"/>
        <v>0.10264362723379128</v>
      </c>
      <c r="J2806" s="14">
        <f>SUM(SUMIFS('Census Data'!W:W,'Census Data'!$A:$A,$A2806),SUMIFS('Census Data'!X:X,'Census Data'!$A:$A,$A2806))/SUMIFS('Census Data'!$F:$F,'Census Data'!$A:$A,$A2806)</f>
        <v>1.7279574656623838E-2</v>
      </c>
      <c r="K2806" s="16">
        <f t="shared" si="87"/>
        <v>0.98272042534337611</v>
      </c>
      <c r="L2806" s="19">
        <f>'EPA Data'!D2807/SUM('EPA Data'!D:D)</f>
        <v>4.1539956041658685E-5</v>
      </c>
      <c r="M2806" s="19">
        <f>'EPA Data'!E2807/SUM('EPA Data'!E:E)</f>
        <v>3.6577387602807007E-5</v>
      </c>
      <c r="N2806" s="19">
        <f>'EPA Data'!F2807/SUM('EPA Data'!F:F)</f>
        <v>2.8185703723750634E-5</v>
      </c>
      <c r="O2806" s="19">
        <f>'EPA Data'!G2807/SUM('EPA Data'!G:G)</f>
        <v>2.25562601566517E-5</v>
      </c>
      <c r="P2806" s="19">
        <f>'EPA Data'!H2807/SUM('EPA Data'!H:H)</f>
        <v>3.1889895630975619E-5</v>
      </c>
      <c r="Q2806" s="19">
        <f>'EPA Data'!I2807/SUM('EPA Data'!I:I)</f>
        <v>3.2473748039161049E-5</v>
      </c>
      <c r="R2806" s="19">
        <f>'EPA Data'!J2807/SUM('EPA Data'!J:J)</f>
        <v>3.3653745646629596E-5</v>
      </c>
      <c r="S2806" s="19">
        <f>'EPA Data'!K2807/SUM('EPA Data'!K:K)</f>
        <v>3.1217213035569264E-5</v>
      </c>
      <c r="T2806" s="19">
        <f>'EPA Data'!L2807/SUM('EPA Data'!L:L)</f>
        <v>2.8624290856831616E-5</v>
      </c>
      <c r="U2806" s="19">
        <f>'EPA Data'!M2807/SUM('EPA Data'!M:M)</f>
        <v>2.1170911865045134E-5</v>
      </c>
      <c r="V2806" s="19">
        <f>'EPA Data'!N2807/SUM('EPA Data'!N:N)</f>
        <v>3.033484054586592E-5</v>
      </c>
      <c r="W2806" s="19">
        <f>'EPA Data'!O2807/SUM('EPA Data'!O:O)</f>
        <v>4.687480889794726E-5</v>
      </c>
      <c r="X2806" s="19">
        <f>'EPA Data'!P2807/SUM('EPA Data'!P:P)</f>
        <v>2.2192726822798521E-5</v>
      </c>
    </row>
    <row r="2807" spans="1:24" x14ac:dyDescent="0.35">
      <c r="A2807" s="13" t="s">
        <v>4515</v>
      </c>
      <c r="B2807" s="13" t="s">
        <v>4485</v>
      </c>
      <c r="C2807" s="18" t="s">
        <v>594</v>
      </c>
      <c r="D2807" s="14">
        <f>SUMIFS('Census Data'!G:G,'Census Data'!$A:$A,$A2807)/SUMIFS('Census Data'!$F:$F,'Census Data'!$A:$A,$A2807)</f>
        <v>0.49752883031301481</v>
      </c>
      <c r="E2807" s="16">
        <f>SUMIFS('Census Data'!H:H,'Census Data'!$A:$A,$A2807)/SUMIFS('Census Data'!$F:$F,'Census Data'!$A:$A,$A2807)</f>
        <v>0.50247116968698513</v>
      </c>
      <c r="F2807" s="14">
        <f>SUM(SUMIFS('Census Data'!I:I,'Census Data'!$A:$A,$A2807),SUMIFS('Census Data'!J:J,'Census Data'!$A:$A,$A2807))/SUMIFS('Census Data'!$F:$F,'Census Data'!$A:$A,$A2807)</f>
        <v>0.69617619006329667</v>
      </c>
      <c r="G2807" s="14">
        <f>SUM(SUMIFS('Census Data'!K:K,'Census Data'!$A:$A,$A2807),SUMIFS('Census Data'!L:L,'Census Data'!$A:$A,$A2807))/SUMIFS('Census Data'!$F:$F,'Census Data'!$A:$A,$A2807)</f>
        <v>0.27590392785918666</v>
      </c>
      <c r="H2807" s="14">
        <f>SUM(SUMIFS('Census Data'!O:O,'Census Data'!$A:$A,$A2807),SUMIFS('Census Data'!P:P,'Census Data'!$A:$A,$A2807))/SUMIFS('Census Data'!$F:$F,'Census Data'!$A:$A,$A2807)</f>
        <v>2.8613543744038846E-3</v>
      </c>
      <c r="I2807" s="16">
        <f t="shared" si="86"/>
        <v>2.5058527703112676E-2</v>
      </c>
      <c r="J2807" s="14">
        <f>SUM(SUMIFS('Census Data'!W:W,'Census Data'!$A:$A,$A2807),SUMIFS('Census Data'!X:X,'Census Data'!$A:$A,$A2807))/SUMIFS('Census Data'!$F:$F,'Census Data'!$A:$A,$A2807)</f>
        <v>2.3931327495014306E-2</v>
      </c>
      <c r="K2807" s="16">
        <f t="shared" si="87"/>
        <v>0.97606867250498575</v>
      </c>
      <c r="L2807" s="19">
        <f>'EPA Data'!D2808/SUM('EPA Data'!D:D)</f>
        <v>7.159408834043999E-5</v>
      </c>
      <c r="M2807" s="19">
        <f>'EPA Data'!E2808/SUM('EPA Data'!E:E)</f>
        <v>8.5139270411872675E-5</v>
      </c>
      <c r="N2807" s="19">
        <f>'EPA Data'!F2808/SUM('EPA Data'!F:F)</f>
        <v>8.0837724507877153E-5</v>
      </c>
      <c r="O2807" s="19">
        <f>'EPA Data'!G2808/SUM('EPA Data'!G:G)</f>
        <v>2.7076455498244398E-5</v>
      </c>
      <c r="P2807" s="19">
        <f>'EPA Data'!H2808/SUM('EPA Data'!H:H)</f>
        <v>5.2673526190955115E-5</v>
      </c>
      <c r="Q2807" s="19">
        <f>'EPA Data'!I2808/SUM('EPA Data'!I:I)</f>
        <v>5.7858789313125677E-5</v>
      </c>
      <c r="R2807" s="19">
        <f>'EPA Data'!J2808/SUM('EPA Data'!J:J)</f>
        <v>4.210402287925863E-5</v>
      </c>
      <c r="S2807" s="19">
        <f>'EPA Data'!K2808/SUM('EPA Data'!K:K)</f>
        <v>5.6925133892957961E-5</v>
      </c>
      <c r="T2807" s="19">
        <f>'EPA Data'!L2808/SUM('EPA Data'!L:L)</f>
        <v>6.7508966028565306E-5</v>
      </c>
      <c r="U2807" s="19">
        <f>'EPA Data'!M2808/SUM('EPA Data'!M:M)</f>
        <v>3.5055153035257666E-5</v>
      </c>
      <c r="V2807" s="19">
        <f>'EPA Data'!N2808/SUM('EPA Data'!N:N)</f>
        <v>4.5868743895455139E-5</v>
      </c>
      <c r="W2807" s="19">
        <f>'EPA Data'!O2808/SUM('EPA Data'!O:O)</f>
        <v>8.3812485644591304E-5</v>
      </c>
      <c r="X2807" s="19">
        <f>'EPA Data'!P2808/SUM('EPA Data'!P:P)</f>
        <v>4.7292602477948946E-5</v>
      </c>
    </row>
    <row r="2808" spans="1:24" x14ac:dyDescent="0.35">
      <c r="A2808" s="13" t="s">
        <v>4516</v>
      </c>
      <c r="B2808" s="13" t="s">
        <v>4485</v>
      </c>
      <c r="C2808" s="18" t="s">
        <v>3724</v>
      </c>
      <c r="D2808" s="14">
        <f>SUMIFS('Census Data'!G:G,'Census Data'!$A:$A,$A2808)/SUMIFS('Census Data'!$F:$F,'Census Data'!$A:$A,$A2808)</f>
        <v>0.48437487124410472</v>
      </c>
      <c r="E2808" s="16">
        <f>SUMIFS('Census Data'!H:H,'Census Data'!$A:$A,$A2808)/SUMIFS('Census Data'!$F:$F,'Census Data'!$A:$A,$A2808)</f>
        <v>0.51562512875589528</v>
      </c>
      <c r="F2808" s="14">
        <f>SUM(SUMIFS('Census Data'!I:I,'Census Data'!$A:$A,$A2808),SUMIFS('Census Data'!J:J,'Census Data'!$A:$A,$A2808))/SUMIFS('Census Data'!$F:$F,'Census Data'!$A:$A,$A2808)</f>
        <v>0.67857034947440131</v>
      </c>
      <c r="G2808" s="14">
        <f>SUM(SUMIFS('Census Data'!K:K,'Census Data'!$A:$A,$A2808),SUMIFS('Census Data'!L:L,'Census Data'!$A:$A,$A2808))/SUMIFS('Census Data'!$F:$F,'Census Data'!$A:$A,$A2808)</f>
        <v>0.24656582276047145</v>
      </c>
      <c r="H2808" s="14">
        <f>SUM(SUMIFS('Census Data'!O:O,'Census Data'!$A:$A,$A2808),SUMIFS('Census Data'!P:P,'Census Data'!$A:$A,$A2808))/SUMIFS('Census Data'!$F:$F,'Census Data'!$A:$A,$A2808)</f>
        <v>3.6828992943490242E-2</v>
      </c>
      <c r="I2808" s="16">
        <f t="shared" si="86"/>
        <v>3.8034834821636943E-2</v>
      </c>
      <c r="J2808" s="14">
        <f>SUM(SUMIFS('Census Data'!W:W,'Census Data'!$A:$A,$A2808),SUMIFS('Census Data'!X:X,'Census Data'!$A:$A,$A2808))/SUMIFS('Census Data'!$F:$F,'Census Data'!$A:$A,$A2808)</f>
        <v>0.11022878034175591</v>
      </c>
      <c r="K2808" s="16">
        <f t="shared" si="87"/>
        <v>0.88977121965824413</v>
      </c>
      <c r="L2808" s="19">
        <f>'EPA Data'!D2809/SUM('EPA Data'!D:D)</f>
        <v>1.8266731777967344E-3</v>
      </c>
      <c r="M2808" s="19">
        <f>'EPA Data'!E2809/SUM('EPA Data'!E:E)</f>
        <v>1.6850715269655649E-3</v>
      </c>
      <c r="N2808" s="19">
        <f>'EPA Data'!F2809/SUM('EPA Data'!F:F)</f>
        <v>1.2885391736679954E-3</v>
      </c>
      <c r="O2808" s="19">
        <f>'EPA Data'!G2809/SUM('EPA Data'!G:G)</f>
        <v>7.9473694044026049E-4</v>
      </c>
      <c r="P2808" s="19">
        <f>'EPA Data'!H2809/SUM('EPA Data'!H:H)</f>
        <v>1.3258445447152853E-3</v>
      </c>
      <c r="Q2808" s="19">
        <f>'EPA Data'!I2809/SUM('EPA Data'!I:I)</f>
        <v>1.2760699409218512E-3</v>
      </c>
      <c r="R2808" s="19">
        <f>'EPA Data'!J2809/SUM('EPA Data'!J:J)</f>
        <v>1.101983244558197E-3</v>
      </c>
      <c r="S2808" s="19">
        <f>'EPA Data'!K2809/SUM('EPA Data'!K:K)</f>
        <v>1.2751207569802021E-3</v>
      </c>
      <c r="T2808" s="19">
        <f>'EPA Data'!L2809/SUM('EPA Data'!L:L)</f>
        <v>1.2299399986073301E-3</v>
      </c>
      <c r="U2808" s="19">
        <f>'EPA Data'!M2809/SUM('EPA Data'!M:M)</f>
        <v>8.5423480211994126E-4</v>
      </c>
      <c r="V2808" s="19">
        <f>'EPA Data'!N2809/SUM('EPA Data'!N:N)</f>
        <v>1.2585436294158369E-3</v>
      </c>
      <c r="W2808" s="19">
        <f>'EPA Data'!O2809/SUM('EPA Data'!O:O)</f>
        <v>1.9310403668741155E-3</v>
      </c>
      <c r="X2808" s="19">
        <f>'EPA Data'!P2809/SUM('EPA Data'!P:P)</f>
        <v>1.0317969254112071E-3</v>
      </c>
    </row>
    <row r="2809" spans="1:24" x14ac:dyDescent="0.35">
      <c r="A2809" s="13" t="s">
        <v>4517</v>
      </c>
      <c r="B2809" s="13" t="s">
        <v>4485</v>
      </c>
      <c r="C2809" s="18" t="s">
        <v>46</v>
      </c>
      <c r="D2809" s="14">
        <f>SUMIFS('Census Data'!G:G,'Census Data'!$A:$A,$A2809)/SUMIFS('Census Data'!$F:$F,'Census Data'!$A:$A,$A2809)</f>
        <v>0.49726110772976262</v>
      </c>
      <c r="E2809" s="16">
        <f>SUMIFS('Census Data'!H:H,'Census Data'!$A:$A,$A2809)/SUMIFS('Census Data'!$F:$F,'Census Data'!$A:$A,$A2809)</f>
        <v>0.50273889227023738</v>
      </c>
      <c r="F2809" s="14">
        <f>SUM(SUMIFS('Census Data'!I:I,'Census Data'!$A:$A,$A2809),SUMIFS('Census Data'!J:J,'Census Data'!$A:$A,$A2809))/SUMIFS('Census Data'!$F:$F,'Census Data'!$A:$A,$A2809)</f>
        <v>0.90823020220463924</v>
      </c>
      <c r="G2809" s="14">
        <f>SUM(SUMIFS('Census Data'!K:K,'Census Data'!$A:$A,$A2809),SUMIFS('Census Data'!L:L,'Census Data'!$A:$A,$A2809))/SUMIFS('Census Data'!$F:$F,'Census Data'!$A:$A,$A2809)</f>
        <v>4.5377696625414216E-2</v>
      </c>
      <c r="H2809" s="14">
        <f>SUM(SUMIFS('Census Data'!O:O,'Census Data'!$A:$A,$A2809),SUMIFS('Census Data'!P:P,'Census Data'!$A:$A,$A2809))/SUMIFS('Census Data'!$F:$F,'Census Data'!$A:$A,$A2809)</f>
        <v>1.3660647866369108E-2</v>
      </c>
      <c r="I2809" s="16">
        <f t="shared" si="86"/>
        <v>3.2731453303577407E-2</v>
      </c>
      <c r="J2809" s="14">
        <f>SUM(SUMIFS('Census Data'!W:W,'Census Data'!$A:$A,$A2809),SUMIFS('Census Data'!X:X,'Census Data'!$A:$A,$A2809))/SUMIFS('Census Data'!$F:$F,'Census Data'!$A:$A,$A2809)</f>
        <v>6.1337661459390007E-2</v>
      </c>
      <c r="K2809" s="16">
        <f t="shared" si="87"/>
        <v>0.93866233854060999</v>
      </c>
      <c r="L2809" s="19">
        <f>'EPA Data'!D2810/SUM('EPA Data'!D:D)</f>
        <v>8.9817548524030055E-5</v>
      </c>
      <c r="M2809" s="19">
        <f>'EPA Data'!E2810/SUM('EPA Data'!E:E)</f>
        <v>8.723841761578529E-5</v>
      </c>
      <c r="N2809" s="19">
        <f>'EPA Data'!F2810/SUM('EPA Data'!F:F)</f>
        <v>8.0424601358504281E-5</v>
      </c>
      <c r="O2809" s="19">
        <f>'EPA Data'!G2810/SUM('EPA Data'!G:G)</f>
        <v>4.8379247755923516E-5</v>
      </c>
      <c r="P2809" s="19">
        <f>'EPA Data'!H2810/SUM('EPA Data'!H:H)</f>
        <v>6.9931342196720699E-5</v>
      </c>
      <c r="Q2809" s="19">
        <f>'EPA Data'!I2810/SUM('EPA Data'!I:I)</f>
        <v>7.87202646033179E-5</v>
      </c>
      <c r="R2809" s="19">
        <f>'EPA Data'!J2810/SUM('EPA Data'!J:J)</f>
        <v>5.1762942095146981E-5</v>
      </c>
      <c r="S2809" s="19">
        <f>'EPA Data'!K2810/SUM('EPA Data'!K:K)</f>
        <v>7.7447439392802341E-5</v>
      </c>
      <c r="T2809" s="19">
        <f>'EPA Data'!L2810/SUM('EPA Data'!L:L)</f>
        <v>7.5515765601067689E-5</v>
      </c>
      <c r="U2809" s="19">
        <f>'EPA Data'!M2810/SUM('EPA Data'!M:M)</f>
        <v>6.2188557015493864E-5</v>
      </c>
      <c r="V2809" s="19">
        <f>'EPA Data'!N2810/SUM('EPA Data'!N:N)</f>
        <v>7.7517456367661038E-5</v>
      </c>
      <c r="W2809" s="19">
        <f>'EPA Data'!O2810/SUM('EPA Data'!O:O)</f>
        <v>1.3555072523488188E-4</v>
      </c>
      <c r="X2809" s="19">
        <f>'EPA Data'!P2810/SUM('EPA Data'!P:P)</f>
        <v>5.5786333904877534E-5</v>
      </c>
    </row>
    <row r="2810" spans="1:24" x14ac:dyDescent="0.35">
      <c r="A2810" s="13" t="s">
        <v>4518</v>
      </c>
      <c r="B2810" s="13" t="s">
        <v>4485</v>
      </c>
      <c r="C2810" s="18" t="s">
        <v>3453</v>
      </c>
      <c r="D2810" s="14">
        <f>SUMIFS('Census Data'!G:G,'Census Data'!$A:$A,$A2810)/SUMIFS('Census Data'!$F:$F,'Census Data'!$A:$A,$A2810)</f>
        <v>0.50204415372035982</v>
      </c>
      <c r="E2810" s="16">
        <f>SUMIFS('Census Data'!H:H,'Census Data'!$A:$A,$A2810)/SUMIFS('Census Data'!$F:$F,'Census Data'!$A:$A,$A2810)</f>
        <v>0.49795584627964024</v>
      </c>
      <c r="F2810" s="14">
        <f>SUM(SUMIFS('Census Data'!I:I,'Census Data'!$A:$A,$A2810),SUMIFS('Census Data'!J:J,'Census Data'!$A:$A,$A2810))/SUMIFS('Census Data'!$F:$F,'Census Data'!$A:$A,$A2810)</f>
        <v>0.97690106295993462</v>
      </c>
      <c r="G2810" s="14">
        <f>SUM(SUMIFS('Census Data'!K:K,'Census Data'!$A:$A,$A2810),SUMIFS('Census Data'!L:L,'Census Data'!$A:$A,$A2810))/SUMIFS('Census Data'!$F:$F,'Census Data'!$A:$A,$A2810)</f>
        <v>5.1103843008994277E-3</v>
      </c>
      <c r="H2810" s="14">
        <f>SUM(SUMIFS('Census Data'!O:O,'Census Data'!$A:$A,$A2810),SUMIFS('Census Data'!P:P,'Census Data'!$A:$A,$A2810))/SUMIFS('Census Data'!$F:$F,'Census Data'!$A:$A,$A2810)</f>
        <v>2.8618152085036794E-3</v>
      </c>
      <c r="I2810" s="16">
        <f t="shared" si="86"/>
        <v>1.5126737530662293E-2</v>
      </c>
      <c r="J2810" s="14">
        <f>SUM(SUMIFS('Census Data'!W:W,'Census Data'!$A:$A,$A2810),SUMIFS('Census Data'!X:X,'Census Data'!$A:$A,$A2810))/SUMIFS('Census Data'!$F:$F,'Census Data'!$A:$A,$A2810)</f>
        <v>1.4104660670482421E-2</v>
      </c>
      <c r="K2810" s="16">
        <f t="shared" si="87"/>
        <v>0.98589533932951756</v>
      </c>
      <c r="L2810" s="19">
        <f>'EPA Data'!D2811/SUM('EPA Data'!D:D)</f>
        <v>1.8512320087912794E-5</v>
      </c>
      <c r="M2810" s="19">
        <f>'EPA Data'!E2811/SUM('EPA Data'!E:E)</f>
        <v>2.4045117590734412E-5</v>
      </c>
      <c r="N2810" s="19">
        <f>'EPA Data'!F2811/SUM('EPA Data'!F:F)</f>
        <v>3.0340229425923261E-5</v>
      </c>
      <c r="O2810" s="19">
        <f>'EPA Data'!G2811/SUM('EPA Data'!G:G)</f>
        <v>8.9222665720926573E-6</v>
      </c>
      <c r="P2810" s="19">
        <f>'EPA Data'!H2811/SUM('EPA Data'!H:H)</f>
        <v>1.8505794744855355E-5</v>
      </c>
      <c r="Q2810" s="19">
        <f>'EPA Data'!I2811/SUM('EPA Data'!I:I)</f>
        <v>1.9148700235744897E-5</v>
      </c>
      <c r="R2810" s="19">
        <f>'EPA Data'!J2811/SUM('EPA Data'!J:J)</f>
        <v>1.5061320306043242E-5</v>
      </c>
      <c r="S2810" s="19">
        <f>'EPA Data'!K2811/SUM('EPA Data'!K:K)</f>
        <v>2.5105044269713076E-5</v>
      </c>
      <c r="T2810" s="19">
        <f>'EPA Data'!L2811/SUM('EPA Data'!L:L)</f>
        <v>2.9047185300356437E-5</v>
      </c>
      <c r="U2810" s="19">
        <f>'EPA Data'!M2811/SUM('EPA Data'!M:M)</f>
        <v>1.2795188516244036E-5</v>
      </c>
      <c r="V2810" s="19">
        <f>'EPA Data'!N2811/SUM('EPA Data'!N:N)</f>
        <v>1.5780512660974339E-5</v>
      </c>
      <c r="W2810" s="19">
        <f>'EPA Data'!O2811/SUM('EPA Data'!O:O)</f>
        <v>3.0597840799770518E-5</v>
      </c>
      <c r="X2810" s="19">
        <f>'EPA Data'!P2811/SUM('EPA Data'!P:P)</f>
        <v>1.7847020207022322E-5</v>
      </c>
    </row>
    <row r="2811" spans="1:24" x14ac:dyDescent="0.35">
      <c r="A2811" s="13" t="s">
        <v>4519</v>
      </c>
      <c r="B2811" s="13" t="s">
        <v>4485</v>
      </c>
      <c r="C2811" s="18" t="s">
        <v>4520</v>
      </c>
      <c r="D2811" s="14">
        <f>SUMIFS('Census Data'!G:G,'Census Data'!$A:$A,$A2811)/SUMIFS('Census Data'!$F:$F,'Census Data'!$A:$A,$A2811)</f>
        <v>0.50028544243577544</v>
      </c>
      <c r="E2811" s="16">
        <f>SUMIFS('Census Data'!H:H,'Census Data'!$A:$A,$A2811)/SUMIFS('Census Data'!$F:$F,'Census Data'!$A:$A,$A2811)</f>
        <v>0.49971455756422456</v>
      </c>
      <c r="F2811" s="14">
        <f>SUM(SUMIFS('Census Data'!I:I,'Census Data'!$A:$A,$A2811),SUMIFS('Census Data'!J:J,'Census Data'!$A:$A,$A2811))/SUMIFS('Census Data'!$F:$F,'Census Data'!$A:$A,$A2811)</f>
        <v>0.79444338725023789</v>
      </c>
      <c r="G2811" s="14">
        <f>SUM(SUMIFS('Census Data'!K:K,'Census Data'!$A:$A,$A2811),SUMIFS('Census Data'!L:L,'Census Data'!$A:$A,$A2811))/SUMIFS('Census Data'!$F:$F,'Census Data'!$A:$A,$A2811)</f>
        <v>0.14150333016175071</v>
      </c>
      <c r="H2811" s="14">
        <f>SUM(SUMIFS('Census Data'!O:O,'Census Data'!$A:$A,$A2811),SUMIFS('Census Data'!P:P,'Census Data'!$A:$A,$A2811))/SUMIFS('Census Data'!$F:$F,'Census Data'!$A:$A,$A2811)</f>
        <v>1.8515699333967649E-2</v>
      </c>
      <c r="I2811" s="16">
        <f t="shared" si="86"/>
        <v>4.5537583254043668E-2</v>
      </c>
      <c r="J2811" s="14">
        <f>SUM(SUMIFS('Census Data'!W:W,'Census Data'!$A:$A,$A2811),SUMIFS('Census Data'!X:X,'Census Data'!$A:$A,$A2811))/SUMIFS('Census Data'!$F:$F,'Census Data'!$A:$A,$A2811)</f>
        <v>0.14135109419600381</v>
      </c>
      <c r="K2811" s="16">
        <f t="shared" si="87"/>
        <v>0.85864890580399622</v>
      </c>
      <c r="L2811" s="19">
        <f>'EPA Data'!D2812/SUM('EPA Data'!D:D)</f>
        <v>2.0502022895982542E-4</v>
      </c>
      <c r="M2811" s="19">
        <f>'EPA Data'!E2812/SUM('EPA Data'!E:E)</f>
        <v>2.1526302854469256E-4</v>
      </c>
      <c r="N2811" s="19">
        <f>'EPA Data'!F2812/SUM('EPA Data'!F:F)</f>
        <v>2.1071023741275357E-4</v>
      </c>
      <c r="O2811" s="19">
        <f>'EPA Data'!G2812/SUM('EPA Data'!G:G)</f>
        <v>9.7790235325402201E-5</v>
      </c>
      <c r="P2811" s="19">
        <f>'EPA Data'!H2812/SUM('EPA Data'!H:H)</f>
        <v>1.8166942161460515E-4</v>
      </c>
      <c r="Q2811" s="19">
        <f>'EPA Data'!I2812/SUM('EPA Data'!I:I)</f>
        <v>1.9735920443170321E-4</v>
      </c>
      <c r="R2811" s="19">
        <f>'EPA Data'!J2812/SUM('EPA Data'!J:J)</f>
        <v>1.1655537814963502E-4</v>
      </c>
      <c r="S2811" s="19">
        <f>'EPA Data'!K2812/SUM('EPA Data'!K:K)</f>
        <v>1.9928113114825208E-4</v>
      </c>
      <c r="T2811" s="19">
        <f>'EPA Data'!L2812/SUM('EPA Data'!L:L)</f>
        <v>1.9323363061303487E-4</v>
      </c>
      <c r="U2811" s="19">
        <f>'EPA Data'!M2812/SUM('EPA Data'!M:M)</f>
        <v>1.402076383349233E-4</v>
      </c>
      <c r="V2811" s="19">
        <f>'EPA Data'!N2812/SUM('EPA Data'!N:N)</f>
        <v>1.9259751923525511E-4</v>
      </c>
      <c r="W2811" s="19">
        <f>'EPA Data'!O2812/SUM('EPA Data'!O:O)</f>
        <v>3.3865376466230527E-4</v>
      </c>
      <c r="X2811" s="19">
        <f>'EPA Data'!P2812/SUM('EPA Data'!P:P)</f>
        <v>1.5297286961889179E-4</v>
      </c>
    </row>
    <row r="2812" spans="1:24" x14ac:dyDescent="0.35">
      <c r="A2812" s="13" t="s">
        <v>4521</v>
      </c>
      <c r="B2812" s="13" t="s">
        <v>4485</v>
      </c>
      <c r="C2812" s="18" t="s">
        <v>1069</v>
      </c>
      <c r="D2812" s="14">
        <f>SUMIFS('Census Data'!G:G,'Census Data'!$A:$A,$A2812)/SUMIFS('Census Data'!$F:$F,'Census Data'!$A:$A,$A2812)</f>
        <v>0.48542786275320382</v>
      </c>
      <c r="E2812" s="16">
        <f>SUMIFS('Census Data'!H:H,'Census Data'!$A:$A,$A2812)/SUMIFS('Census Data'!$F:$F,'Census Data'!$A:$A,$A2812)</f>
        <v>0.51457213724679618</v>
      </c>
      <c r="F2812" s="14">
        <f>SUM(SUMIFS('Census Data'!I:I,'Census Data'!$A:$A,$A2812),SUMIFS('Census Data'!J:J,'Census Data'!$A:$A,$A2812))/SUMIFS('Census Data'!$F:$F,'Census Data'!$A:$A,$A2812)</f>
        <v>0.65450599421248445</v>
      </c>
      <c r="G2812" s="14">
        <f>SUM(SUMIFS('Census Data'!K:K,'Census Data'!$A:$A,$A2812),SUMIFS('Census Data'!L:L,'Census Data'!$A:$A,$A2812))/SUMIFS('Census Data'!$F:$F,'Census Data'!$A:$A,$A2812)</f>
        <v>0.30642827614716828</v>
      </c>
      <c r="H2812" s="14">
        <f>SUM(SUMIFS('Census Data'!O:O,'Census Data'!$A:$A,$A2812),SUMIFS('Census Data'!P:P,'Census Data'!$A:$A,$A2812))/SUMIFS('Census Data'!$F:$F,'Census Data'!$A:$A,$A2812)</f>
        <v>4.6506821000413395E-3</v>
      </c>
      <c r="I2812" s="16">
        <f t="shared" si="86"/>
        <v>3.4415047540305888E-2</v>
      </c>
      <c r="J2812" s="14">
        <f>SUM(SUMIFS('Census Data'!W:W,'Census Data'!$A:$A,$A2812),SUMIFS('Census Data'!X:X,'Census Data'!$A:$A,$A2812))/SUMIFS('Census Data'!$F:$F,'Census Data'!$A:$A,$A2812)</f>
        <v>2.6457213724679619E-2</v>
      </c>
      <c r="K2812" s="16">
        <f t="shared" si="87"/>
        <v>0.97354278627532043</v>
      </c>
      <c r="L2812" s="19">
        <f>'EPA Data'!D2813/SUM('EPA Data'!D:D)</f>
        <v>4.1259870630266922E-5</v>
      </c>
      <c r="M2812" s="19">
        <f>'EPA Data'!E2813/SUM('EPA Data'!E:E)</f>
        <v>4.3414861193425947E-5</v>
      </c>
      <c r="N2812" s="19">
        <f>'EPA Data'!F2813/SUM('EPA Data'!F:F)</f>
        <v>4.4294284882863495E-5</v>
      </c>
      <c r="O2812" s="19">
        <f>'EPA Data'!G2813/SUM('EPA Data'!G:G)</f>
        <v>1.5997322624437836E-5</v>
      </c>
      <c r="P2812" s="19">
        <f>'EPA Data'!H2813/SUM('EPA Data'!H:H)</f>
        <v>3.2106024340435314E-5</v>
      </c>
      <c r="Q2812" s="19">
        <f>'EPA Data'!I2813/SUM('EPA Data'!I:I)</f>
        <v>3.5835161420271279E-5</v>
      </c>
      <c r="R2812" s="19">
        <f>'EPA Data'!J2813/SUM('EPA Data'!J:J)</f>
        <v>2.223214300306417E-5</v>
      </c>
      <c r="S2812" s="19">
        <f>'EPA Data'!K2813/SUM('EPA Data'!K:K)</f>
        <v>3.4212873104354905E-5</v>
      </c>
      <c r="T2812" s="19">
        <f>'EPA Data'!L2813/SUM('EPA Data'!L:L)</f>
        <v>3.9466187230310497E-5</v>
      </c>
      <c r="U2812" s="19">
        <f>'EPA Data'!M2813/SUM('EPA Data'!M:M)</f>
        <v>2.1787607757527129E-5</v>
      </c>
      <c r="V2812" s="19">
        <f>'EPA Data'!N2813/SUM('EPA Data'!N:N)</f>
        <v>3.005183916311372E-5</v>
      </c>
      <c r="W2812" s="19">
        <f>'EPA Data'!O2813/SUM('EPA Data'!O:O)</f>
        <v>5.5283586874698421E-5</v>
      </c>
      <c r="X2812" s="19">
        <f>'EPA Data'!P2813/SUM('EPA Data'!P:P)</f>
        <v>2.8166482413000644E-5</v>
      </c>
    </row>
    <row r="2813" spans="1:24" x14ac:dyDescent="0.35">
      <c r="A2813" s="13" t="s">
        <v>4522</v>
      </c>
      <c r="B2813" s="13" t="s">
        <v>4485</v>
      </c>
      <c r="C2813" s="18" t="s">
        <v>4523</v>
      </c>
      <c r="D2813" s="14">
        <f>SUMIFS('Census Data'!G:G,'Census Data'!$A:$A,$A2813)/SUMIFS('Census Data'!$F:$F,'Census Data'!$A:$A,$A2813)</f>
        <v>0.51274065685164216</v>
      </c>
      <c r="E2813" s="16">
        <f>SUMIFS('Census Data'!H:H,'Census Data'!$A:$A,$A2813)/SUMIFS('Census Data'!$F:$F,'Census Data'!$A:$A,$A2813)</f>
        <v>0.48725934314835789</v>
      </c>
      <c r="F2813" s="14">
        <f>SUM(SUMIFS('Census Data'!I:I,'Census Data'!$A:$A,$A2813),SUMIFS('Census Data'!J:J,'Census Data'!$A:$A,$A2813))/SUMIFS('Census Data'!$F:$F,'Census Data'!$A:$A,$A2813)</f>
        <v>0.98272933182332955</v>
      </c>
      <c r="G2813" s="14">
        <f>SUM(SUMIFS('Census Data'!K:K,'Census Data'!$A:$A,$A2813),SUMIFS('Census Data'!L:L,'Census Data'!$A:$A,$A2813))/SUMIFS('Census Data'!$F:$F,'Census Data'!$A:$A,$A2813)</f>
        <v>5.4501698754246888E-3</v>
      </c>
      <c r="H2813" s="14">
        <f>SUM(SUMIFS('Census Data'!O:O,'Census Data'!$A:$A,$A2813),SUMIFS('Census Data'!P:P,'Census Data'!$A:$A,$A2813))/SUMIFS('Census Data'!$F:$F,'Census Data'!$A:$A,$A2813)</f>
        <v>2.1234428086070213E-3</v>
      </c>
      <c r="I2813" s="16">
        <f t="shared" si="86"/>
        <v>9.6970554926387731E-3</v>
      </c>
      <c r="J2813" s="14">
        <f>SUM(SUMIFS('Census Data'!W:W,'Census Data'!$A:$A,$A2813),SUMIFS('Census Data'!X:X,'Census Data'!$A:$A,$A2813))/SUMIFS('Census Data'!$F:$F,'Census Data'!$A:$A,$A2813)</f>
        <v>6.5118912797281995E-3</v>
      </c>
      <c r="K2813" s="16">
        <f t="shared" si="87"/>
        <v>0.99348810872027182</v>
      </c>
      <c r="L2813" s="19">
        <f>'EPA Data'!D2814/SUM('EPA Data'!D:D)</f>
        <v>8.8837775303940788E-5</v>
      </c>
      <c r="M2813" s="19">
        <f>'EPA Data'!E2814/SUM('EPA Data'!E:E)</f>
        <v>1.4908953448965697E-4</v>
      </c>
      <c r="N2813" s="19">
        <f>'EPA Data'!F2814/SUM('EPA Data'!F:F)</f>
        <v>1.384290103034086E-4</v>
      </c>
      <c r="O2813" s="19">
        <f>'EPA Data'!G2814/SUM('EPA Data'!G:G)</f>
        <v>3.4245054611339154E-5</v>
      </c>
      <c r="P2813" s="19">
        <f>'EPA Data'!H2814/SUM('EPA Data'!H:H)</f>
        <v>1.0767988571536621E-4</v>
      </c>
      <c r="Q2813" s="19">
        <f>'EPA Data'!I2814/SUM('EPA Data'!I:I)</f>
        <v>7.2912420241254267E-5</v>
      </c>
      <c r="R2813" s="19">
        <f>'EPA Data'!J2814/SUM('EPA Data'!J:J)</f>
        <v>7.1093285002003516E-5</v>
      </c>
      <c r="S2813" s="19">
        <f>'EPA Data'!K2814/SUM('EPA Data'!K:K)</f>
        <v>1.9047006673284729E-4</v>
      </c>
      <c r="T2813" s="19">
        <f>'EPA Data'!L2814/SUM('EPA Data'!L:L)</f>
        <v>1.2998245756931735E-4</v>
      </c>
      <c r="U2813" s="19">
        <f>'EPA Data'!M2814/SUM('EPA Data'!M:M)</f>
        <v>5.6546601109726824E-5</v>
      </c>
      <c r="V2813" s="19">
        <f>'EPA Data'!N2814/SUM('EPA Data'!N:N)</f>
        <v>8.3657117184576728E-5</v>
      </c>
      <c r="W2813" s="19">
        <f>'EPA Data'!O2814/SUM('EPA Data'!O:O)</f>
        <v>9.8846413820188737E-5</v>
      </c>
      <c r="X2813" s="19">
        <f>'EPA Data'!P2814/SUM('EPA Data'!P:P)</f>
        <v>1.2121169870393403E-4</v>
      </c>
    </row>
    <row r="2814" spans="1:24" x14ac:dyDescent="0.35">
      <c r="A2814" s="13" t="s">
        <v>4524</v>
      </c>
      <c r="B2814" s="13" t="s">
        <v>4485</v>
      </c>
      <c r="C2814" s="18" t="s">
        <v>4525</v>
      </c>
      <c r="D2814" s="14">
        <f>SUMIFS('Census Data'!G:G,'Census Data'!$A:$A,$A2814)/SUMIFS('Census Data'!$F:$F,'Census Data'!$A:$A,$A2814)</f>
        <v>0.49386206649726211</v>
      </c>
      <c r="E2814" s="16">
        <f>SUMIFS('Census Data'!H:H,'Census Data'!$A:$A,$A2814)/SUMIFS('Census Data'!$F:$F,'Census Data'!$A:$A,$A2814)</f>
        <v>0.50613793350273795</v>
      </c>
      <c r="F2814" s="14">
        <f>SUM(SUMIFS('Census Data'!I:I,'Census Data'!$A:$A,$A2814),SUMIFS('Census Data'!J:J,'Census Data'!$A:$A,$A2814))/SUMIFS('Census Data'!$F:$F,'Census Data'!$A:$A,$A2814)</f>
        <v>0.65534519165384197</v>
      </c>
      <c r="G2814" s="14">
        <f>SUM(SUMIFS('Census Data'!K:K,'Census Data'!$A:$A,$A2814),SUMIFS('Census Data'!L:L,'Census Data'!$A:$A,$A2814))/SUMIFS('Census Data'!$F:$F,'Census Data'!$A:$A,$A2814)</f>
        <v>0.31219355069610966</v>
      </c>
      <c r="H2814" s="14">
        <f>SUM(SUMIFS('Census Data'!O:O,'Census Data'!$A:$A,$A2814),SUMIFS('Census Data'!P:P,'Census Data'!$A:$A,$A2814))/SUMIFS('Census Data'!$F:$F,'Census Data'!$A:$A,$A2814)</f>
        <v>8.9474249311048276E-3</v>
      </c>
      <c r="I2814" s="16">
        <f t="shared" si="86"/>
        <v>2.3513832718943584E-2</v>
      </c>
      <c r="J2814" s="14">
        <f>SUM(SUMIFS('Census Data'!W:W,'Census Data'!$A:$A,$A2814),SUMIFS('Census Data'!X:X,'Census Data'!$A:$A,$A2814))/SUMIFS('Census Data'!$F:$F,'Census Data'!$A:$A,$A2814)</f>
        <v>3.96549872946566E-2</v>
      </c>
      <c r="K2814" s="16">
        <f t="shared" si="87"/>
        <v>0.96034501270534345</v>
      </c>
      <c r="L2814" s="19">
        <f>'EPA Data'!D2815/SUM('EPA Data'!D:D)</f>
        <v>1.7362333076201061E-4</v>
      </c>
      <c r="M2814" s="19">
        <f>'EPA Data'!E2815/SUM('EPA Data'!E:E)</f>
        <v>1.3011481526812148E-4</v>
      </c>
      <c r="N2814" s="19">
        <f>'EPA Data'!F2815/SUM('EPA Data'!F:F)</f>
        <v>9.6327534319799155E-5</v>
      </c>
      <c r="O2814" s="19">
        <f>'EPA Data'!G2815/SUM('EPA Data'!G:G)</f>
        <v>4.8433977093545134E-5</v>
      </c>
      <c r="P2814" s="19">
        <f>'EPA Data'!H2815/SUM('EPA Data'!H:H)</f>
        <v>1.0167339880749145E-4</v>
      </c>
      <c r="Q2814" s="19">
        <f>'EPA Data'!I2815/SUM('EPA Data'!I:I)</f>
        <v>9.5229172178692981E-5</v>
      </c>
      <c r="R2814" s="19">
        <f>'EPA Data'!J2815/SUM('EPA Data'!J:J)</f>
        <v>6.6586287958125094E-5</v>
      </c>
      <c r="S2814" s="19">
        <f>'EPA Data'!K2815/SUM('EPA Data'!K:K)</f>
        <v>9.8348018262294022E-5</v>
      </c>
      <c r="T2814" s="19">
        <f>'EPA Data'!L2815/SUM('EPA Data'!L:L)</f>
        <v>9.3942507854375581E-5</v>
      </c>
      <c r="U2814" s="19">
        <f>'EPA Data'!M2815/SUM('EPA Data'!M:M)</f>
        <v>5.332491143809376E-5</v>
      </c>
      <c r="V2814" s="19">
        <f>'EPA Data'!N2815/SUM('EPA Data'!N:N)</f>
        <v>9.1926175889107804E-5</v>
      </c>
      <c r="W2814" s="19">
        <f>'EPA Data'!O2815/SUM('EPA Data'!O:O)</f>
        <v>1.360910727659751E-4</v>
      </c>
      <c r="X2814" s="19">
        <f>'EPA Data'!P2815/SUM('EPA Data'!P:P)</f>
        <v>8.3432395250145313E-5</v>
      </c>
    </row>
    <row r="2815" spans="1:24" x14ac:dyDescent="0.35">
      <c r="A2815" s="13" t="s">
        <v>4526</v>
      </c>
      <c r="B2815" s="13" t="s">
        <v>4485</v>
      </c>
      <c r="C2815" s="18" t="s">
        <v>2015</v>
      </c>
      <c r="D2815" s="14">
        <f>SUMIFS('Census Data'!G:G,'Census Data'!$A:$A,$A2815)/SUMIFS('Census Data'!$F:$F,'Census Data'!$A:$A,$A2815)</f>
        <v>0.47443396226415097</v>
      </c>
      <c r="E2815" s="16">
        <f>SUMIFS('Census Data'!H:H,'Census Data'!$A:$A,$A2815)/SUMIFS('Census Data'!$F:$F,'Census Data'!$A:$A,$A2815)</f>
        <v>0.52556603773584909</v>
      </c>
      <c r="F2815" s="14">
        <f>SUM(SUMIFS('Census Data'!I:I,'Census Data'!$A:$A,$A2815),SUMIFS('Census Data'!J:J,'Census Data'!$A:$A,$A2815))/SUMIFS('Census Data'!$F:$F,'Census Data'!$A:$A,$A2815)</f>
        <v>0.56632075471698118</v>
      </c>
      <c r="G2815" s="14">
        <f>SUM(SUMIFS('Census Data'!K:K,'Census Data'!$A:$A,$A2815),SUMIFS('Census Data'!L:L,'Census Data'!$A:$A,$A2815))/SUMIFS('Census Data'!$F:$F,'Census Data'!$A:$A,$A2815)</f>
        <v>0.37849056603773584</v>
      </c>
      <c r="H2815" s="14">
        <f>SUM(SUMIFS('Census Data'!O:O,'Census Data'!$A:$A,$A2815),SUMIFS('Census Data'!P:P,'Census Data'!$A:$A,$A2815))/SUMIFS('Census Data'!$F:$F,'Census Data'!$A:$A,$A2815)</f>
        <v>9.5283018867924531E-3</v>
      </c>
      <c r="I2815" s="16">
        <f t="shared" si="86"/>
        <v>4.5660377358490489E-2</v>
      </c>
      <c r="J2815" s="14">
        <f>SUM(SUMIFS('Census Data'!W:W,'Census Data'!$A:$A,$A2815),SUMIFS('Census Data'!X:X,'Census Data'!$A:$A,$A2815))/SUMIFS('Census Data'!$F:$F,'Census Data'!$A:$A,$A2815)</f>
        <v>3.7924528301886792E-2</v>
      </c>
      <c r="K2815" s="16">
        <f t="shared" si="87"/>
        <v>0.96207547169811325</v>
      </c>
      <c r="L2815" s="19">
        <f>'EPA Data'!D2816/SUM('EPA Data'!D:D)</f>
        <v>7.1077860264355544E-5</v>
      </c>
      <c r="M2815" s="19">
        <f>'EPA Data'!E2816/SUM('EPA Data'!E:E)</f>
        <v>5.8317282313675405E-5</v>
      </c>
      <c r="N2815" s="19">
        <f>'EPA Data'!F2816/SUM('EPA Data'!F:F)</f>
        <v>4.908151180548051E-5</v>
      </c>
      <c r="O2815" s="19">
        <f>'EPA Data'!G2816/SUM('EPA Data'!G:G)</f>
        <v>3.2840646981095784E-5</v>
      </c>
      <c r="P2815" s="19">
        <f>'EPA Data'!H2816/SUM('EPA Data'!H:H)</f>
        <v>5.5729950170068617E-5</v>
      </c>
      <c r="Q2815" s="19">
        <f>'EPA Data'!I2816/SUM('EPA Data'!I:I)</f>
        <v>5.7062090216074367E-5</v>
      </c>
      <c r="R2815" s="19">
        <f>'EPA Data'!J2816/SUM('EPA Data'!J:J)</f>
        <v>3.9148492556573089E-5</v>
      </c>
      <c r="S2815" s="19">
        <f>'EPA Data'!K2816/SUM('EPA Data'!K:K)</f>
        <v>5.1004779255464154E-5</v>
      </c>
      <c r="T2815" s="19">
        <f>'EPA Data'!L2816/SUM('EPA Data'!L:L)</f>
        <v>4.8588595722926944E-5</v>
      </c>
      <c r="U2815" s="19">
        <f>'EPA Data'!M2816/SUM('EPA Data'!M:M)</f>
        <v>3.6009206831489578E-5</v>
      </c>
      <c r="V2815" s="19">
        <f>'EPA Data'!N2816/SUM('EPA Data'!N:N)</f>
        <v>5.7769963981357278E-5</v>
      </c>
      <c r="W2815" s="19">
        <f>'EPA Data'!O2816/SUM('EPA Data'!O:O)</f>
        <v>8.8907443544883162E-5</v>
      </c>
      <c r="X2815" s="19">
        <f>'EPA Data'!P2816/SUM('EPA Data'!P:P)</f>
        <v>3.8243624824790323E-5</v>
      </c>
    </row>
    <row r="2816" spans="1:24" x14ac:dyDescent="0.35">
      <c r="A2816" s="13" t="s">
        <v>4527</v>
      </c>
      <c r="B2816" s="13" t="s">
        <v>4485</v>
      </c>
      <c r="C2816" s="18" t="s">
        <v>4528</v>
      </c>
      <c r="D2816" s="14">
        <f>SUMIFS('Census Data'!G:G,'Census Data'!$A:$A,$A2816)/SUMIFS('Census Data'!$F:$F,'Census Data'!$A:$A,$A2816)</f>
        <v>0.49945492195908175</v>
      </c>
      <c r="E2816" s="16">
        <f>SUMIFS('Census Data'!H:H,'Census Data'!$A:$A,$A2816)/SUMIFS('Census Data'!$F:$F,'Census Data'!$A:$A,$A2816)</f>
        <v>0.50054507804091819</v>
      </c>
      <c r="F2816" s="14">
        <f>SUM(SUMIFS('Census Data'!I:I,'Census Data'!$A:$A,$A2816),SUMIFS('Census Data'!J:J,'Census Data'!$A:$A,$A2816))/SUMIFS('Census Data'!$F:$F,'Census Data'!$A:$A,$A2816)</f>
        <v>0.64251487011146713</v>
      </c>
      <c r="G2816" s="14">
        <f>SUM(SUMIFS('Census Data'!K:K,'Census Data'!$A:$A,$A2816),SUMIFS('Census Data'!L:L,'Census Data'!$A:$A,$A2816))/SUMIFS('Census Data'!$F:$F,'Census Data'!$A:$A,$A2816)</f>
        <v>0.10729430910706306</v>
      </c>
      <c r="H2816" s="14">
        <f>SUM(SUMIFS('Census Data'!O:O,'Census Data'!$A:$A,$A2816),SUMIFS('Census Data'!P:P,'Census Data'!$A:$A,$A2816))/SUMIFS('Census Data'!$F:$F,'Census Data'!$A:$A,$A2816)</f>
        <v>0.20334888298122045</v>
      </c>
      <c r="I2816" s="16">
        <f t="shared" si="86"/>
        <v>4.6841937800249367E-2</v>
      </c>
      <c r="J2816" s="14">
        <f>SUM(SUMIFS('Census Data'!W:W,'Census Data'!$A:$A,$A2816),SUMIFS('Census Data'!X:X,'Census Data'!$A:$A,$A2816))/SUMIFS('Census Data'!$F:$F,'Census Data'!$A:$A,$A2816)</f>
        <v>0.17306619003489543</v>
      </c>
      <c r="K2816" s="16">
        <f t="shared" si="87"/>
        <v>0.82693380996510457</v>
      </c>
      <c r="L2816" s="19">
        <f>'EPA Data'!D2817/SUM('EPA Data'!D:D)</f>
        <v>3.8594642708004415E-3</v>
      </c>
      <c r="M2816" s="19">
        <f>'EPA Data'!E2817/SUM('EPA Data'!E:E)</f>
        <v>2.8951965197745802E-3</v>
      </c>
      <c r="N2816" s="19">
        <f>'EPA Data'!F2817/SUM('EPA Data'!F:F)</f>
        <v>2.6477211632492249E-3</v>
      </c>
      <c r="O2816" s="19">
        <f>'EPA Data'!G2817/SUM('EPA Data'!G:G)</f>
        <v>3.8415681720533716E-3</v>
      </c>
      <c r="P2816" s="19">
        <f>'EPA Data'!H2817/SUM('EPA Data'!H:H)</f>
        <v>3.0954894901258274E-3</v>
      </c>
      <c r="Q2816" s="19">
        <f>'EPA Data'!I2817/SUM('EPA Data'!I:I)</f>
        <v>3.580429684461226E-3</v>
      </c>
      <c r="R2816" s="19">
        <f>'EPA Data'!J2817/SUM('EPA Data'!J:J)</f>
        <v>3.20281029543953E-3</v>
      </c>
      <c r="S2816" s="19">
        <f>'EPA Data'!K2817/SUM('EPA Data'!K:K)</f>
        <v>2.7554598342885072E-3</v>
      </c>
      <c r="T2816" s="19">
        <f>'EPA Data'!L2817/SUM('EPA Data'!L:L)</f>
        <v>2.5490587209372308E-3</v>
      </c>
      <c r="U2816" s="19">
        <f>'EPA Data'!M2817/SUM('EPA Data'!M:M)</f>
        <v>3.0579126994064801E-3</v>
      </c>
      <c r="V2816" s="19">
        <f>'EPA Data'!N2817/SUM('EPA Data'!N:N)</f>
        <v>3.8683925436642534E-3</v>
      </c>
      <c r="W2816" s="19">
        <f>'EPA Data'!O2817/SUM('EPA Data'!O:O)</f>
        <v>6.5160944238719289E-3</v>
      </c>
      <c r="X2816" s="19">
        <f>'EPA Data'!P2817/SUM('EPA Data'!P:P)</f>
        <v>1.9130805859795337E-3</v>
      </c>
    </row>
    <row r="2817" spans="1:24" x14ac:dyDescent="0.35">
      <c r="A2817" s="13" t="s">
        <v>4529</v>
      </c>
      <c r="B2817" s="13" t="s">
        <v>4485</v>
      </c>
      <c r="C2817" s="18" t="s">
        <v>4530</v>
      </c>
      <c r="D2817" s="14">
        <f>SUMIFS('Census Data'!G:G,'Census Data'!$A:$A,$A2817)/SUMIFS('Census Data'!$F:$F,'Census Data'!$A:$A,$A2817)</f>
        <v>0.49777972698865192</v>
      </c>
      <c r="E2817" s="16">
        <f>SUMIFS('Census Data'!H:H,'Census Data'!$A:$A,$A2817)/SUMIFS('Census Data'!$F:$F,'Census Data'!$A:$A,$A2817)</f>
        <v>0.50222027301134808</v>
      </c>
      <c r="F2817" s="14">
        <f>SUM(SUMIFS('Census Data'!I:I,'Census Data'!$A:$A,$A2817),SUMIFS('Census Data'!J:J,'Census Data'!$A:$A,$A2817))/SUMIFS('Census Data'!$F:$F,'Census Data'!$A:$A,$A2817)</f>
        <v>0.86757853187873468</v>
      </c>
      <c r="G2817" s="14">
        <f>SUM(SUMIFS('Census Data'!K:K,'Census Data'!$A:$A,$A2817),SUMIFS('Census Data'!L:L,'Census Data'!$A:$A,$A2817))/SUMIFS('Census Data'!$F:$F,'Census Data'!$A:$A,$A2817)</f>
        <v>7.8696343402225755E-2</v>
      </c>
      <c r="H2817" s="14">
        <f>SUM(SUMIFS('Census Data'!O:O,'Census Data'!$A:$A,$A2817),SUMIFS('Census Data'!P:P,'Census Data'!$A:$A,$A2817))/SUMIFS('Census Data'!$F:$F,'Census Data'!$A:$A,$A2817)</f>
        <v>1.7584014034318293E-2</v>
      </c>
      <c r="I2817" s="16">
        <f t="shared" si="86"/>
        <v>3.6141110684721256E-2</v>
      </c>
      <c r="J2817" s="14">
        <f>SUM(SUMIFS('Census Data'!W:W,'Census Data'!$A:$A,$A2817),SUMIFS('Census Data'!X:X,'Census Data'!$A:$A,$A2817))/SUMIFS('Census Data'!$F:$F,'Census Data'!$A:$A,$A2817)</f>
        <v>0.10640863987719971</v>
      </c>
      <c r="K2817" s="16">
        <f t="shared" si="87"/>
        <v>0.89359136012280027</v>
      </c>
      <c r="L2817" s="19">
        <f>'EPA Data'!D2818/SUM('EPA Data'!D:D)</f>
        <v>3.5696663429001077E-4</v>
      </c>
      <c r="M2817" s="19">
        <f>'EPA Data'!E2818/SUM('EPA Data'!E:E)</f>
        <v>3.6839825009679444E-4</v>
      </c>
      <c r="N2817" s="19">
        <f>'EPA Data'!F2818/SUM('EPA Data'!F:F)</f>
        <v>3.286111829646967E-4</v>
      </c>
      <c r="O2817" s="19">
        <f>'EPA Data'!G2818/SUM('EPA Data'!G:G)</f>
        <v>1.8264715163207696E-4</v>
      </c>
      <c r="P2817" s="19">
        <f>'EPA Data'!H2818/SUM('EPA Data'!H:H)</f>
        <v>3.175066426920702E-4</v>
      </c>
      <c r="Q2817" s="19">
        <f>'EPA Data'!I2818/SUM('EPA Data'!I:I)</f>
        <v>3.3750794351346036E-4</v>
      </c>
      <c r="R2817" s="19">
        <f>'EPA Data'!J2818/SUM('EPA Data'!J:J)</f>
        <v>1.9687986461820013E-4</v>
      </c>
      <c r="S2817" s="19">
        <f>'EPA Data'!K2818/SUM('EPA Data'!K:K)</f>
        <v>3.3616156463855176E-4</v>
      </c>
      <c r="T2817" s="19">
        <f>'EPA Data'!L2818/SUM('EPA Data'!L:L)</f>
        <v>3.0636645262026541E-4</v>
      </c>
      <c r="U2817" s="19">
        <f>'EPA Data'!M2818/SUM('EPA Data'!M:M)</f>
        <v>2.4185250052857529E-4</v>
      </c>
      <c r="V2817" s="19">
        <f>'EPA Data'!N2818/SUM('EPA Data'!N:N)</f>
        <v>3.4956840263931981E-4</v>
      </c>
      <c r="W2817" s="19">
        <f>'EPA Data'!O2818/SUM('EPA Data'!O:O)</f>
        <v>5.8655857387607366E-4</v>
      </c>
      <c r="X2817" s="19">
        <f>'EPA Data'!P2818/SUM('EPA Data'!P:P)</f>
        <v>2.5405474633484405E-4</v>
      </c>
    </row>
    <row r="2818" spans="1:24" x14ac:dyDescent="0.35">
      <c r="A2818" s="13" t="s">
        <v>4531</v>
      </c>
      <c r="B2818" s="13" t="s">
        <v>4485</v>
      </c>
      <c r="C2818" s="18" t="s">
        <v>795</v>
      </c>
      <c r="D2818" s="14">
        <f>SUMIFS('Census Data'!G:G,'Census Data'!$A:$A,$A2818)/SUMIFS('Census Data'!$F:$F,'Census Data'!$A:$A,$A2818)</f>
        <v>0.50449111470113084</v>
      </c>
      <c r="E2818" s="16">
        <f>SUMIFS('Census Data'!H:H,'Census Data'!$A:$A,$A2818)/SUMIFS('Census Data'!$F:$F,'Census Data'!$A:$A,$A2818)</f>
        <v>0.49550888529886916</v>
      </c>
      <c r="F2818" s="14">
        <f>SUM(SUMIFS('Census Data'!I:I,'Census Data'!$A:$A,$A2818),SUMIFS('Census Data'!J:J,'Census Data'!$A:$A,$A2818))/SUMIFS('Census Data'!$F:$F,'Census Data'!$A:$A,$A2818)</f>
        <v>0.95528271405492726</v>
      </c>
      <c r="G2818" s="14">
        <f>SUM(SUMIFS('Census Data'!K:K,'Census Data'!$A:$A,$A2818),SUMIFS('Census Data'!L:L,'Census Data'!$A:$A,$A2818))/SUMIFS('Census Data'!$F:$F,'Census Data'!$A:$A,$A2818)</f>
        <v>1.9838449111470112E-2</v>
      </c>
      <c r="H2818" s="14">
        <f>SUM(SUMIFS('Census Data'!O:O,'Census Data'!$A:$A,$A2818),SUMIFS('Census Data'!P:P,'Census Data'!$A:$A,$A2818))/SUMIFS('Census Data'!$F:$F,'Census Data'!$A:$A,$A2818)</f>
        <v>5.1050080775444269E-3</v>
      </c>
      <c r="I2818" s="16">
        <f t="shared" si="86"/>
        <v>1.9773828756058154E-2</v>
      </c>
      <c r="J2818" s="14">
        <f>SUM(SUMIFS('Census Data'!W:W,'Census Data'!$A:$A,$A2818),SUMIFS('Census Data'!X:X,'Census Data'!$A:$A,$A2818))/SUMIFS('Census Data'!$F:$F,'Census Data'!$A:$A,$A2818)</f>
        <v>2.9919224555735056E-2</v>
      </c>
      <c r="K2818" s="16">
        <f t="shared" si="87"/>
        <v>0.97008077544426496</v>
      </c>
      <c r="L2818" s="19">
        <f>'EPA Data'!D2819/SUM('EPA Data'!D:D)</f>
        <v>6.7189196098747927E-5</v>
      </c>
      <c r="M2818" s="19">
        <f>'EPA Data'!E2819/SUM('EPA Data'!E:E)</f>
        <v>9.0765484753890107E-5</v>
      </c>
      <c r="N2818" s="19">
        <f>'EPA Data'!F2819/SUM('EPA Data'!F:F)</f>
        <v>1.0506330461138327E-4</v>
      </c>
      <c r="O2818" s="19">
        <f>'EPA Data'!G2819/SUM('EPA Data'!G:G)</f>
        <v>3.2117682144848417E-5</v>
      </c>
      <c r="P2818" s="19">
        <f>'EPA Data'!H2819/SUM('EPA Data'!H:H)</f>
        <v>7.0095879513827286E-5</v>
      </c>
      <c r="Q2818" s="19">
        <f>'EPA Data'!I2819/SUM('EPA Data'!I:I)</f>
        <v>7.097537042590309E-5</v>
      </c>
      <c r="R2818" s="19">
        <f>'EPA Data'!J2819/SUM('EPA Data'!J:J)</f>
        <v>5.5827574315687983E-5</v>
      </c>
      <c r="S2818" s="19">
        <f>'EPA Data'!K2819/SUM('EPA Data'!K:K)</f>
        <v>8.5360117969054416E-5</v>
      </c>
      <c r="T2818" s="19">
        <f>'EPA Data'!L2819/SUM('EPA Data'!L:L)</f>
        <v>9.964894622041946E-5</v>
      </c>
      <c r="U2818" s="19">
        <f>'EPA Data'!M2819/SUM('EPA Data'!M:M)</f>
        <v>4.7476664133951288E-5</v>
      </c>
      <c r="V2818" s="19">
        <f>'EPA Data'!N2819/SUM('EPA Data'!N:N)</f>
        <v>5.5521050250876545E-5</v>
      </c>
      <c r="W2818" s="19">
        <f>'EPA Data'!O2819/SUM('EPA Data'!O:O)</f>
        <v>1.0394081355928768E-4</v>
      </c>
      <c r="X2818" s="19">
        <f>'EPA Data'!P2819/SUM('EPA Data'!P:P)</f>
        <v>6.7566415370473134E-5</v>
      </c>
    </row>
    <row r="2819" spans="1:24" x14ac:dyDescent="0.35">
      <c r="A2819" s="13" t="s">
        <v>4532</v>
      </c>
      <c r="B2819" s="13" t="s">
        <v>4485</v>
      </c>
      <c r="C2819" s="18" t="s">
        <v>4533</v>
      </c>
      <c r="D2819" s="14">
        <f>SUMIFS('Census Data'!G:G,'Census Data'!$A:$A,$A2819)/SUMIFS('Census Data'!$F:$F,'Census Data'!$A:$A,$A2819)</f>
        <v>0.46462644943490389</v>
      </c>
      <c r="E2819" s="16">
        <f>SUMIFS('Census Data'!H:H,'Census Data'!$A:$A,$A2819)/SUMIFS('Census Data'!$F:$F,'Census Data'!$A:$A,$A2819)</f>
        <v>0.53537355056509617</v>
      </c>
      <c r="F2819" s="14">
        <f>SUM(SUMIFS('Census Data'!I:I,'Census Data'!$A:$A,$A2819),SUMIFS('Census Data'!J:J,'Census Data'!$A:$A,$A2819))/SUMIFS('Census Data'!$F:$F,'Census Data'!$A:$A,$A2819)</f>
        <v>0.80518861001027453</v>
      </c>
      <c r="G2819" s="14">
        <f>SUM(SUMIFS('Census Data'!K:K,'Census Data'!$A:$A,$A2819),SUMIFS('Census Data'!L:L,'Census Data'!$A:$A,$A2819))/SUMIFS('Census Data'!$F:$F,'Census Data'!$A:$A,$A2819)</f>
        <v>0.15264934683692941</v>
      </c>
      <c r="H2819" s="14">
        <f>SUM(SUMIFS('Census Data'!O:O,'Census Data'!$A:$A,$A2819),SUMIFS('Census Data'!P:P,'Census Data'!$A:$A,$A2819))/SUMIFS('Census Data'!$F:$F,'Census Data'!$A:$A,$A2819)</f>
        <v>9.3571114046675473E-3</v>
      </c>
      <c r="I2819" s="16">
        <f t="shared" ref="I2819:I2882" si="88">100%-SUM(F2819:H2819)</f>
        <v>3.2804931748128485E-2</v>
      </c>
      <c r="J2819" s="14">
        <f>SUM(SUMIFS('Census Data'!W:W,'Census Data'!$A:$A,$A2819),SUMIFS('Census Data'!X:X,'Census Data'!$A:$A,$A2819))/SUMIFS('Census Data'!$F:$F,'Census Data'!$A:$A,$A2819)</f>
        <v>3.9483340672244238E-2</v>
      </c>
      <c r="K2819" s="16">
        <f t="shared" ref="K2819:K2882" si="89">100%-J2819</f>
        <v>0.96051665932775576</v>
      </c>
      <c r="L2819" s="19">
        <f>'EPA Data'!D2820/SUM('EPA Data'!D:D)</f>
        <v>1.0821478836747881E-4</v>
      </c>
      <c r="M2819" s="19">
        <f>'EPA Data'!E2820/SUM('EPA Data'!E:E)</f>
        <v>1.3452138440663347E-4</v>
      </c>
      <c r="N2819" s="19">
        <f>'EPA Data'!F2820/SUM('EPA Data'!F:F)</f>
        <v>1.1597356790367158E-4</v>
      </c>
      <c r="O2819" s="19">
        <f>'EPA Data'!G2820/SUM('EPA Data'!G:G)</f>
        <v>4.4500342168521494E-5</v>
      </c>
      <c r="P2819" s="19">
        <f>'EPA Data'!H2820/SUM('EPA Data'!H:H)</f>
        <v>1.0340202578177226E-4</v>
      </c>
      <c r="Q2819" s="19">
        <f>'EPA Data'!I2820/SUM('EPA Data'!I:I)</f>
        <v>9.4254149068502492E-5</v>
      </c>
      <c r="R2819" s="19">
        <f>'EPA Data'!J2820/SUM('EPA Data'!J:J)</f>
        <v>5.862804374149193E-5</v>
      </c>
      <c r="S2819" s="19">
        <f>'EPA Data'!K2820/SUM('EPA Data'!K:K)</f>
        <v>1.1335587453090658E-4</v>
      </c>
      <c r="T2819" s="19">
        <f>'EPA Data'!L2820/SUM('EPA Data'!L:L)</f>
        <v>1.0321878970435929E-4</v>
      </c>
      <c r="U2819" s="19">
        <f>'EPA Data'!M2820/SUM('EPA Data'!M:M)</f>
        <v>6.1406816535273628E-5</v>
      </c>
      <c r="V2819" s="19">
        <f>'EPA Data'!N2820/SUM('EPA Data'!N:N)</f>
        <v>9.9531865102857182E-5</v>
      </c>
      <c r="W2819" s="19">
        <f>'EPA Data'!O2820/SUM('EPA Data'!O:O)</f>
        <v>1.5104523826159943E-4</v>
      </c>
      <c r="X2819" s="19">
        <f>'EPA Data'!P2820/SUM('EPA Data'!P:P)</f>
        <v>9.0854899591331448E-5</v>
      </c>
    </row>
    <row r="2820" spans="1:24" x14ac:dyDescent="0.35">
      <c r="A2820" s="13" t="s">
        <v>4534</v>
      </c>
      <c r="B2820" s="13" t="s">
        <v>4485</v>
      </c>
      <c r="C2820" s="18" t="s">
        <v>80</v>
      </c>
      <c r="D2820" s="14">
        <f>SUMIFS('Census Data'!G:G,'Census Data'!$A:$A,$A2820)/SUMIFS('Census Data'!$F:$F,'Census Data'!$A:$A,$A2820)</f>
        <v>0.49692474342262288</v>
      </c>
      <c r="E2820" s="16">
        <f>SUMIFS('Census Data'!H:H,'Census Data'!$A:$A,$A2820)/SUMIFS('Census Data'!$F:$F,'Census Data'!$A:$A,$A2820)</f>
        <v>0.50307525657737717</v>
      </c>
      <c r="F2820" s="14">
        <f>SUM(SUMIFS('Census Data'!I:I,'Census Data'!$A:$A,$A2820),SUMIFS('Census Data'!J:J,'Census Data'!$A:$A,$A2820))/SUMIFS('Census Data'!$F:$F,'Census Data'!$A:$A,$A2820)</f>
        <v>0.89206308406925294</v>
      </c>
      <c r="G2820" s="14">
        <f>SUM(SUMIFS('Census Data'!K:K,'Census Data'!$A:$A,$A2820),SUMIFS('Census Data'!L:L,'Census Data'!$A:$A,$A2820))/SUMIFS('Census Data'!$F:$F,'Census Data'!$A:$A,$A2820)</f>
        <v>8.0691060642223728E-2</v>
      </c>
      <c r="H2820" s="14">
        <f>SUM(SUMIFS('Census Data'!O:O,'Census Data'!$A:$A,$A2820),SUMIFS('Census Data'!P:P,'Census Data'!$A:$A,$A2820))/SUMIFS('Census Data'!$F:$F,'Census Data'!$A:$A,$A2820)</f>
        <v>5.2692455982521523E-3</v>
      </c>
      <c r="I2820" s="16">
        <f t="shared" si="88"/>
        <v>2.1976609690271154E-2</v>
      </c>
      <c r="J2820" s="14">
        <f>SUM(SUMIFS('Census Data'!W:W,'Census Data'!$A:$A,$A2820),SUMIFS('Census Data'!X:X,'Census Data'!$A:$A,$A2820))/SUMIFS('Census Data'!$F:$F,'Census Data'!$A:$A,$A2820)</f>
        <v>3.503038537095856E-2</v>
      </c>
      <c r="K2820" s="16">
        <f t="shared" si="89"/>
        <v>0.96496961462904141</v>
      </c>
      <c r="L2820" s="19">
        <f>'EPA Data'!D2821/SUM('EPA Data'!D:D)</f>
        <v>2.666275973594653E-4</v>
      </c>
      <c r="M2820" s="19">
        <f>'EPA Data'!E2821/SUM('EPA Data'!E:E)</f>
        <v>3.6155744098927703E-4</v>
      </c>
      <c r="N2820" s="19">
        <f>'EPA Data'!F2821/SUM('EPA Data'!F:F)</f>
        <v>3.7250798135744914E-4</v>
      </c>
      <c r="O2820" s="19">
        <f>'EPA Data'!G2821/SUM('EPA Data'!G:G)</f>
        <v>1.2228791842396774E-4</v>
      </c>
      <c r="P2820" s="19">
        <f>'EPA Data'!H2821/SUM('EPA Data'!H:H)</f>
        <v>2.7311966902553625E-4</v>
      </c>
      <c r="Q2820" s="19">
        <f>'EPA Data'!I2821/SUM('EPA Data'!I:I)</f>
        <v>2.5880069757776015E-4</v>
      </c>
      <c r="R2820" s="19">
        <f>'EPA Data'!J2821/SUM('EPA Data'!J:J)</f>
        <v>2.1606111400740896E-4</v>
      </c>
      <c r="S2820" s="19">
        <f>'EPA Data'!K2821/SUM('EPA Data'!K:K)</f>
        <v>3.2139456253550323E-4</v>
      </c>
      <c r="T2820" s="19">
        <f>'EPA Data'!L2821/SUM('EPA Data'!L:L)</f>
        <v>3.4996347551340465E-4</v>
      </c>
      <c r="U2820" s="19">
        <f>'EPA Data'!M2821/SUM('EPA Data'!M:M)</f>
        <v>1.7737749729733368E-4</v>
      </c>
      <c r="V2820" s="19">
        <f>'EPA Data'!N2821/SUM('EPA Data'!N:N)</f>
        <v>2.2465413545031174E-4</v>
      </c>
      <c r="W2820" s="19">
        <f>'EPA Data'!O2821/SUM('EPA Data'!O:O)</f>
        <v>3.8302902327775793E-4</v>
      </c>
      <c r="X2820" s="19">
        <f>'EPA Data'!P2821/SUM('EPA Data'!P:P)</f>
        <v>2.5439591637168403E-4</v>
      </c>
    </row>
    <row r="2821" spans="1:24" x14ac:dyDescent="0.35">
      <c r="A2821" s="13" t="s">
        <v>4535</v>
      </c>
      <c r="B2821" s="13" t="s">
        <v>4485</v>
      </c>
      <c r="C2821" s="18" t="s">
        <v>1982</v>
      </c>
      <c r="D2821" s="14">
        <f>SUMIFS('Census Data'!G:G,'Census Data'!$A:$A,$A2821)/SUMIFS('Census Data'!$F:$F,'Census Data'!$A:$A,$A2821)</f>
        <v>0.50035004047342979</v>
      </c>
      <c r="E2821" s="16">
        <f>SUMIFS('Census Data'!H:H,'Census Data'!$A:$A,$A2821)/SUMIFS('Census Data'!$F:$F,'Census Data'!$A:$A,$A2821)</f>
        <v>0.49964995952657026</v>
      </c>
      <c r="F2821" s="14">
        <f>SUM(SUMIFS('Census Data'!I:I,'Census Data'!$A:$A,$A2821),SUMIFS('Census Data'!J:J,'Census Data'!$A:$A,$A2821))/SUMIFS('Census Data'!$F:$F,'Census Data'!$A:$A,$A2821)</f>
        <v>0.90253560567940672</v>
      </c>
      <c r="G2821" s="14">
        <f>SUM(SUMIFS('Census Data'!K:K,'Census Data'!$A:$A,$A2821),SUMIFS('Census Data'!L:L,'Census Data'!$A:$A,$A2821))/SUMIFS('Census Data'!$F:$F,'Census Data'!$A:$A,$A2821)</f>
        <v>4.8327462862893522E-2</v>
      </c>
      <c r="H2821" s="14">
        <f>SUM(SUMIFS('Census Data'!O:O,'Census Data'!$A:$A,$A2821),SUMIFS('Census Data'!P:P,'Census Data'!$A:$A,$A2821))/SUMIFS('Census Data'!$F:$F,'Census Data'!$A:$A,$A2821)</f>
        <v>1.8891246800411297E-2</v>
      </c>
      <c r="I2821" s="16">
        <f t="shared" si="88"/>
        <v>3.0245684657288385E-2</v>
      </c>
      <c r="J2821" s="14">
        <f>SUM(SUMIFS('Census Data'!W:W,'Census Data'!$A:$A,$A2821),SUMIFS('Census Data'!X:X,'Census Data'!$A:$A,$A2821))/SUMIFS('Census Data'!$F:$F,'Census Data'!$A:$A,$A2821)</f>
        <v>0.10874226082390777</v>
      </c>
      <c r="K2821" s="16">
        <f t="shared" si="89"/>
        <v>0.89125773917609219</v>
      </c>
      <c r="L2821" s="19">
        <f>'EPA Data'!D2822/SUM('EPA Data'!D:D)</f>
        <v>3.9483490251517598E-4</v>
      </c>
      <c r="M2821" s="19">
        <f>'EPA Data'!E2822/SUM('EPA Data'!E:E)</f>
        <v>4.7847368980862308E-4</v>
      </c>
      <c r="N2821" s="19">
        <f>'EPA Data'!F2822/SUM('EPA Data'!F:F)</f>
        <v>3.8858362758871333E-4</v>
      </c>
      <c r="O2821" s="19">
        <f>'EPA Data'!G2822/SUM('EPA Data'!G:G)</f>
        <v>1.8536104165281319E-4</v>
      </c>
      <c r="P2821" s="19">
        <f>'EPA Data'!H2822/SUM('EPA Data'!H:H)</f>
        <v>3.3598890164102899E-4</v>
      </c>
      <c r="Q2821" s="19">
        <f>'EPA Data'!I2822/SUM('EPA Data'!I:I)</f>
        <v>3.1763874299390926E-4</v>
      </c>
      <c r="R2821" s="19">
        <f>'EPA Data'!J2822/SUM('EPA Data'!J:J)</f>
        <v>2.10913725680677E-4</v>
      </c>
      <c r="S2821" s="19">
        <f>'EPA Data'!K2822/SUM('EPA Data'!K:K)</f>
        <v>4.1281247950164019E-4</v>
      </c>
      <c r="T2821" s="19">
        <f>'EPA Data'!L2822/SUM('EPA Data'!L:L)</f>
        <v>3.5989075420477976E-4</v>
      </c>
      <c r="U2821" s="19">
        <f>'EPA Data'!M2822/SUM('EPA Data'!M:M)</f>
        <v>2.5827973465451456E-4</v>
      </c>
      <c r="V2821" s="19">
        <f>'EPA Data'!N2822/SUM('EPA Data'!N:N)</f>
        <v>3.6762096936327989E-4</v>
      </c>
      <c r="W2821" s="19">
        <f>'EPA Data'!O2822/SUM('EPA Data'!O:O)</f>
        <v>5.6402056763132902E-4</v>
      </c>
      <c r="X2821" s="19">
        <f>'EPA Data'!P2822/SUM('EPA Data'!P:P)</f>
        <v>2.8747050921631246E-4</v>
      </c>
    </row>
    <row r="2822" spans="1:24" x14ac:dyDescent="0.35">
      <c r="A2822" s="13" t="s">
        <v>4536</v>
      </c>
      <c r="B2822" s="13" t="s">
        <v>4485</v>
      </c>
      <c r="C2822" s="18" t="s">
        <v>3919</v>
      </c>
      <c r="D2822" s="14">
        <f>SUMIFS('Census Data'!G:G,'Census Data'!$A:$A,$A2822)/SUMIFS('Census Data'!$F:$F,'Census Data'!$A:$A,$A2822)</f>
        <v>0.49648642210576466</v>
      </c>
      <c r="E2822" s="16">
        <f>SUMIFS('Census Data'!H:H,'Census Data'!$A:$A,$A2822)/SUMIFS('Census Data'!$F:$F,'Census Data'!$A:$A,$A2822)</f>
        <v>0.50351357789423534</v>
      </c>
      <c r="F2822" s="14">
        <f>SUM(SUMIFS('Census Data'!I:I,'Census Data'!$A:$A,$A2822),SUMIFS('Census Data'!J:J,'Census Data'!$A:$A,$A2822))/SUMIFS('Census Data'!$F:$F,'Census Data'!$A:$A,$A2822)</f>
        <v>0.96069556931872324</v>
      </c>
      <c r="G2822" s="14">
        <f>SUM(SUMIFS('Census Data'!K:K,'Census Data'!$A:$A,$A2822),SUMIFS('Census Data'!L:L,'Census Data'!$A:$A,$A2822))/SUMIFS('Census Data'!$F:$F,'Census Data'!$A:$A,$A2822)</f>
        <v>1.6793711291090994E-2</v>
      </c>
      <c r="H2822" s="14">
        <f>SUM(SUMIFS('Census Data'!O:O,'Census Data'!$A:$A,$A2822),SUMIFS('Census Data'!P:P,'Census Data'!$A:$A,$A2822))/SUMIFS('Census Data'!$F:$F,'Census Data'!$A:$A,$A2822)</f>
        <v>5.8361124344926156E-3</v>
      </c>
      <c r="I2822" s="16">
        <f t="shared" si="88"/>
        <v>1.6674606955693116E-2</v>
      </c>
      <c r="J2822" s="14">
        <f>SUM(SUMIFS('Census Data'!W:W,'Census Data'!$A:$A,$A2822),SUMIFS('Census Data'!X:X,'Census Data'!$A:$A,$A2822))/SUMIFS('Census Data'!$F:$F,'Census Data'!$A:$A,$A2822)</f>
        <v>1.560266793711291E-2</v>
      </c>
      <c r="K2822" s="16">
        <f t="shared" si="89"/>
        <v>0.98439733206288704</v>
      </c>
      <c r="L2822" s="19">
        <f>'EPA Data'!D2823/SUM('EPA Data'!D:D)</f>
        <v>8.1995488384312433E-5</v>
      </c>
      <c r="M2822" s="19">
        <f>'EPA Data'!E2823/SUM('EPA Data'!E:E)</f>
        <v>1.0642022365594049E-4</v>
      </c>
      <c r="N2822" s="19">
        <f>'EPA Data'!F2823/SUM('EPA Data'!F:F)</f>
        <v>1.4047717443399493E-4</v>
      </c>
      <c r="O2822" s="19">
        <f>'EPA Data'!G2823/SUM('EPA Data'!G:G)</f>
        <v>3.9788709089384573E-5</v>
      </c>
      <c r="P2822" s="19">
        <f>'EPA Data'!H2823/SUM('EPA Data'!H:H)</f>
        <v>8.1787484310953993E-5</v>
      </c>
      <c r="Q2822" s="19">
        <f>'EPA Data'!I2823/SUM('EPA Data'!I:I)</f>
        <v>8.4926578667536977E-5</v>
      </c>
      <c r="R2822" s="19">
        <f>'EPA Data'!J2823/SUM('EPA Data'!J:J)</f>
        <v>6.8738511881763517E-5</v>
      </c>
      <c r="S2822" s="19">
        <f>'EPA Data'!K2823/SUM('EPA Data'!K:K)</f>
        <v>1.1773940820615881E-4</v>
      </c>
      <c r="T2822" s="19">
        <f>'EPA Data'!L2823/SUM('EPA Data'!L:L)</f>
        <v>1.339553249346385E-4</v>
      </c>
      <c r="U2822" s="19">
        <f>'EPA Data'!M2823/SUM('EPA Data'!M:M)</f>
        <v>5.8743336867933616E-5</v>
      </c>
      <c r="V2822" s="19">
        <f>'EPA Data'!N2823/SUM('EPA Data'!N:N)</f>
        <v>6.6831304615336655E-5</v>
      </c>
      <c r="W2822" s="19">
        <f>'EPA Data'!O2823/SUM('EPA Data'!O:O)</f>
        <v>1.3115513021653226E-4</v>
      </c>
      <c r="X2822" s="19">
        <f>'EPA Data'!P2823/SUM('EPA Data'!P:P)</f>
        <v>8.1637684757945189E-5</v>
      </c>
    </row>
    <row r="2823" spans="1:24" x14ac:dyDescent="0.35">
      <c r="A2823" s="13" t="s">
        <v>4537</v>
      </c>
      <c r="B2823" s="13" t="s">
        <v>4485</v>
      </c>
      <c r="C2823" s="18" t="s">
        <v>2883</v>
      </c>
      <c r="D2823" s="14">
        <f>SUMIFS('Census Data'!G:G,'Census Data'!$A:$A,$A2823)/SUMIFS('Census Data'!$F:$F,'Census Data'!$A:$A,$A2823)</f>
        <v>0.49675836239183779</v>
      </c>
      <c r="E2823" s="16">
        <f>SUMIFS('Census Data'!H:H,'Census Data'!$A:$A,$A2823)/SUMIFS('Census Data'!$F:$F,'Census Data'!$A:$A,$A2823)</f>
        <v>0.50324163760816221</v>
      </c>
      <c r="F2823" s="14">
        <f>SUM(SUMIFS('Census Data'!I:I,'Census Data'!$A:$A,$A2823),SUMIFS('Census Data'!J:J,'Census Data'!$A:$A,$A2823))/SUMIFS('Census Data'!$F:$F,'Census Data'!$A:$A,$A2823)</f>
        <v>0.87829006844892166</v>
      </c>
      <c r="G2823" s="14">
        <f>SUM(SUMIFS('Census Data'!K:K,'Census Data'!$A:$A,$A2823),SUMIFS('Census Data'!L:L,'Census Data'!$A:$A,$A2823))/SUMIFS('Census Data'!$F:$F,'Census Data'!$A:$A,$A2823)</f>
        <v>7.9969004261913987E-2</v>
      </c>
      <c r="H2823" s="14">
        <f>SUM(SUMIFS('Census Data'!O:O,'Census Data'!$A:$A,$A2823),SUMIFS('Census Data'!P:P,'Census Data'!$A:$A,$A2823))/SUMIFS('Census Data'!$F:$F,'Census Data'!$A:$A,$A2823)</f>
        <v>8.7562960092987217E-3</v>
      </c>
      <c r="I2823" s="16">
        <f t="shared" si="88"/>
        <v>3.2984631279865617E-2</v>
      </c>
      <c r="J2823" s="14">
        <f>SUM(SUMIFS('Census Data'!W:W,'Census Data'!$A:$A,$A2823),SUMIFS('Census Data'!X:X,'Census Data'!$A:$A,$A2823))/SUMIFS('Census Data'!$F:$F,'Census Data'!$A:$A,$A2823)</f>
        <v>3.7143226139739118E-2</v>
      </c>
      <c r="K2823" s="16">
        <f t="shared" si="89"/>
        <v>0.96285677386026092</v>
      </c>
      <c r="L2823" s="19">
        <f>'EPA Data'!D2824/SUM('EPA Data'!D:D)</f>
        <v>1.6698508744766226E-4</v>
      </c>
      <c r="M2823" s="19">
        <f>'EPA Data'!E2824/SUM('EPA Data'!E:E)</f>
        <v>1.9748377717397904E-4</v>
      </c>
      <c r="N2823" s="19">
        <f>'EPA Data'!F2824/SUM('EPA Data'!F:F)</f>
        <v>1.3641681861778171E-4</v>
      </c>
      <c r="O2823" s="19">
        <f>'EPA Data'!G2824/SUM('EPA Data'!G:G)</f>
        <v>1.3217468355009154E-4</v>
      </c>
      <c r="P2823" s="19">
        <f>'EPA Data'!H2824/SUM('EPA Data'!H:H)</f>
        <v>2.1157984444769475E-4</v>
      </c>
      <c r="Q2823" s="19">
        <f>'EPA Data'!I2824/SUM('EPA Data'!I:I)</f>
        <v>1.8873405744031951E-4</v>
      </c>
      <c r="R2823" s="19">
        <f>'EPA Data'!J2824/SUM('EPA Data'!J:J)</f>
        <v>1.6778826690579059E-4</v>
      </c>
      <c r="S2823" s="19">
        <f>'EPA Data'!K2824/SUM('EPA Data'!K:K)</f>
        <v>1.7998994382414937E-4</v>
      </c>
      <c r="T2823" s="19">
        <f>'EPA Data'!L2824/SUM('EPA Data'!L:L)</f>
        <v>1.4592638339913628E-4</v>
      </c>
      <c r="U2823" s="19">
        <f>'EPA Data'!M2824/SUM('EPA Data'!M:M)</f>
        <v>1.0510536849060854E-4</v>
      </c>
      <c r="V2823" s="19">
        <f>'EPA Data'!N2824/SUM('EPA Data'!N:N)</f>
        <v>1.9332996144100312E-4</v>
      </c>
      <c r="W2823" s="19">
        <f>'EPA Data'!O2824/SUM('EPA Data'!O:O)</f>
        <v>2.4948550502032772E-4</v>
      </c>
      <c r="X2823" s="19">
        <f>'EPA Data'!P2824/SUM('EPA Data'!P:P)</f>
        <v>1.3567273905813913E-4</v>
      </c>
    </row>
    <row r="2824" spans="1:24" x14ac:dyDescent="0.35">
      <c r="A2824" s="13" t="s">
        <v>4538</v>
      </c>
      <c r="B2824" s="13" t="s">
        <v>4485</v>
      </c>
      <c r="C2824" s="18" t="s">
        <v>4539</v>
      </c>
      <c r="D2824" s="14">
        <f>SUMIFS('Census Data'!G:G,'Census Data'!$A:$A,$A2824)/SUMIFS('Census Data'!$F:$F,'Census Data'!$A:$A,$A2824)</f>
        <v>0.49615851192883137</v>
      </c>
      <c r="E2824" s="16">
        <f>SUMIFS('Census Data'!H:H,'Census Data'!$A:$A,$A2824)/SUMIFS('Census Data'!$F:$F,'Census Data'!$A:$A,$A2824)</f>
        <v>0.50384148807116858</v>
      </c>
      <c r="F2824" s="14">
        <f>SUM(SUMIFS('Census Data'!I:I,'Census Data'!$A:$A,$A2824),SUMIFS('Census Data'!J:J,'Census Data'!$A:$A,$A2824))/SUMIFS('Census Data'!$F:$F,'Census Data'!$A:$A,$A2824)</f>
        <v>0.80529720986655884</v>
      </c>
      <c r="G2824" s="14">
        <f>SUM(SUMIFS('Census Data'!K:K,'Census Data'!$A:$A,$A2824),SUMIFS('Census Data'!L:L,'Census Data'!$A:$A,$A2824))/SUMIFS('Census Data'!$F:$F,'Census Data'!$A:$A,$A2824)</f>
        <v>0.15313384553174283</v>
      </c>
      <c r="H2824" s="14">
        <f>SUM(SUMIFS('Census Data'!O:O,'Census Data'!$A:$A,$A2824),SUMIFS('Census Data'!P:P,'Census Data'!$A:$A,$A2824))/SUMIFS('Census Data'!$F:$F,'Census Data'!$A:$A,$A2824)</f>
        <v>1.9005256773150021E-2</v>
      </c>
      <c r="I2824" s="16">
        <f t="shared" si="88"/>
        <v>2.256368782854834E-2</v>
      </c>
      <c r="J2824" s="14">
        <f>SUM(SUMIFS('Census Data'!W:W,'Census Data'!$A:$A,$A2824),SUMIFS('Census Data'!X:X,'Census Data'!$A:$A,$A2824))/SUMIFS('Census Data'!$F:$F,'Census Data'!$A:$A,$A2824)</f>
        <v>3.4573392640517592E-2</v>
      </c>
      <c r="K2824" s="16">
        <f t="shared" si="89"/>
        <v>0.96542660735948238</v>
      </c>
      <c r="L2824" s="19">
        <f>'EPA Data'!D2825/SUM('EPA Data'!D:D)</f>
        <v>1.2726707768046484E-4</v>
      </c>
      <c r="M2824" s="19">
        <f>'EPA Data'!E2825/SUM('EPA Data'!E:E)</f>
        <v>1.3796055714604673E-4</v>
      </c>
      <c r="N2824" s="19">
        <f>'EPA Data'!F2825/SUM('EPA Data'!F:F)</f>
        <v>1.1864413314221333E-4</v>
      </c>
      <c r="O2824" s="19">
        <f>'EPA Data'!G2825/SUM('EPA Data'!G:G)</f>
        <v>5.3614475611139636E-5</v>
      </c>
      <c r="P2824" s="19">
        <f>'EPA Data'!H2825/SUM('EPA Data'!H:H)</f>
        <v>1.0917930032118241E-4</v>
      </c>
      <c r="Q2824" s="19">
        <f>'EPA Data'!I2825/SUM('EPA Data'!I:I)</f>
        <v>1.0665680412314734E-4</v>
      </c>
      <c r="R2824" s="19">
        <f>'EPA Data'!J2825/SUM('EPA Data'!J:J)</f>
        <v>6.8120247401836639E-5</v>
      </c>
      <c r="S2824" s="19">
        <f>'EPA Data'!K2825/SUM('EPA Data'!K:K)</f>
        <v>1.120548677148632E-4</v>
      </c>
      <c r="T2824" s="19">
        <f>'EPA Data'!L2825/SUM('EPA Data'!L:L)</f>
        <v>1.0877109164398216E-4</v>
      </c>
      <c r="U2824" s="19">
        <f>'EPA Data'!M2825/SUM('EPA Data'!M:M)</f>
        <v>7.2269182674383658E-5</v>
      </c>
      <c r="V2824" s="19">
        <f>'EPA Data'!N2825/SUM('EPA Data'!N:N)</f>
        <v>1.0590220795180958E-4</v>
      </c>
      <c r="W2824" s="19">
        <f>'EPA Data'!O2825/SUM('EPA Data'!O:O)</f>
        <v>1.6912697028017345E-4</v>
      </c>
      <c r="X2824" s="19">
        <f>'EPA Data'!P2825/SUM('EPA Data'!P:P)</f>
        <v>9.1226746764999484E-5</v>
      </c>
    </row>
    <row r="2825" spans="1:24" x14ac:dyDescent="0.35">
      <c r="A2825" s="13" t="s">
        <v>4540</v>
      </c>
      <c r="B2825" s="13" t="s">
        <v>4485</v>
      </c>
      <c r="C2825" s="18" t="s">
        <v>1714</v>
      </c>
      <c r="D2825" s="14">
        <f>SUMIFS('Census Data'!G:G,'Census Data'!$A:$A,$A2825)/SUMIFS('Census Data'!$F:$F,'Census Data'!$A:$A,$A2825)</f>
        <v>0.52021387584767864</v>
      </c>
      <c r="E2825" s="16">
        <f>SUMIFS('Census Data'!H:H,'Census Data'!$A:$A,$A2825)/SUMIFS('Census Data'!$F:$F,'Census Data'!$A:$A,$A2825)</f>
        <v>0.47978612415232136</v>
      </c>
      <c r="F2825" s="14">
        <f>SUM(SUMIFS('Census Data'!I:I,'Census Data'!$A:$A,$A2825),SUMIFS('Census Data'!J:J,'Census Data'!$A:$A,$A2825))/SUMIFS('Census Data'!$F:$F,'Census Data'!$A:$A,$A2825)</f>
        <v>0.92227438706311948</v>
      </c>
      <c r="G2825" s="14">
        <f>SUM(SUMIFS('Census Data'!K:K,'Census Data'!$A:$A,$A2825),SUMIFS('Census Data'!L:L,'Census Data'!$A:$A,$A2825))/SUMIFS('Census Data'!$F:$F,'Census Data'!$A:$A,$A2825)</f>
        <v>5.927230046948357E-2</v>
      </c>
      <c r="H2825" s="14">
        <f>SUM(SUMIFS('Census Data'!O:O,'Census Data'!$A:$A,$A2825),SUMIFS('Census Data'!P:P,'Census Data'!$A:$A,$A2825))/SUMIFS('Census Data'!$F:$F,'Census Data'!$A:$A,$A2825)</f>
        <v>2.0213875847678664E-3</v>
      </c>
      <c r="I2825" s="16">
        <f t="shared" si="88"/>
        <v>1.6431924882629012E-2</v>
      </c>
      <c r="J2825" s="14">
        <f>SUM(SUMIFS('Census Data'!W:W,'Census Data'!$A:$A,$A2825),SUMIFS('Census Data'!X:X,'Census Data'!$A:$A,$A2825))/SUMIFS('Census Data'!$F:$F,'Census Data'!$A:$A,$A2825)</f>
        <v>3.7623891497130933E-2</v>
      </c>
      <c r="K2825" s="16">
        <f t="shared" si="89"/>
        <v>0.96237610850286903</v>
      </c>
      <c r="L2825" s="19">
        <f>'EPA Data'!D2826/SUM('EPA Data'!D:D)</f>
        <v>7.388229262841989E-5</v>
      </c>
      <c r="M2825" s="19">
        <f>'EPA Data'!E2826/SUM('EPA Data'!E:E)</f>
        <v>1.2285164597717187E-4</v>
      </c>
      <c r="N2825" s="19">
        <f>'EPA Data'!F2826/SUM('EPA Data'!F:F)</f>
        <v>1.2993434709275737E-4</v>
      </c>
      <c r="O2825" s="19">
        <f>'EPA Data'!G2826/SUM('EPA Data'!G:G)</f>
        <v>3.6508961133664495E-5</v>
      </c>
      <c r="P2825" s="19">
        <f>'EPA Data'!H2826/SUM('EPA Data'!H:H)</f>
        <v>9.8069687107732459E-5</v>
      </c>
      <c r="Q2825" s="19">
        <f>'EPA Data'!I2826/SUM('EPA Data'!I:I)</f>
        <v>8.4381877276600909E-5</v>
      </c>
      <c r="R2825" s="19">
        <f>'EPA Data'!J2826/SUM('EPA Data'!J:J)</f>
        <v>7.0139797081286934E-5</v>
      </c>
      <c r="S2825" s="19">
        <f>'EPA Data'!K2826/SUM('EPA Data'!K:K)</f>
        <v>1.3362711182196885E-4</v>
      </c>
      <c r="T2825" s="19">
        <f>'EPA Data'!L2826/SUM('EPA Data'!L:L)</f>
        <v>1.2586838722798341E-4</v>
      </c>
      <c r="U2825" s="19">
        <f>'EPA Data'!M2826/SUM('EPA Data'!M:M)</f>
        <v>5.6846843059715393E-5</v>
      </c>
      <c r="V2825" s="19">
        <f>'EPA Data'!N2826/SUM('EPA Data'!N:N)</f>
        <v>7.4937031143806573E-5</v>
      </c>
      <c r="W2825" s="19">
        <f>'EPA Data'!O2826/SUM('EPA Data'!O:O)</f>
        <v>1.2055670157276748E-4</v>
      </c>
      <c r="X2825" s="19">
        <f>'EPA Data'!P2826/SUM('EPA Data'!P:P)</f>
        <v>9.8470644986285881E-5</v>
      </c>
    </row>
    <row r="2826" spans="1:24" x14ac:dyDescent="0.35">
      <c r="A2826" s="13" t="s">
        <v>4541</v>
      </c>
      <c r="B2826" s="13" t="s">
        <v>4485</v>
      </c>
      <c r="C2826" s="18" t="s">
        <v>84</v>
      </c>
      <c r="D2826" s="14">
        <f>SUMIFS('Census Data'!G:G,'Census Data'!$A:$A,$A2826)/SUMIFS('Census Data'!$F:$F,'Census Data'!$A:$A,$A2826)</f>
        <v>0.49411306801595795</v>
      </c>
      <c r="E2826" s="16">
        <f>SUMIFS('Census Data'!H:H,'Census Data'!$A:$A,$A2826)/SUMIFS('Census Data'!$F:$F,'Census Data'!$A:$A,$A2826)</f>
        <v>0.505886931984042</v>
      </c>
      <c r="F2826" s="14">
        <f>SUM(SUMIFS('Census Data'!I:I,'Census Data'!$A:$A,$A2826),SUMIFS('Census Data'!J:J,'Census Data'!$A:$A,$A2826))/SUMIFS('Census Data'!$F:$F,'Census Data'!$A:$A,$A2826)</f>
        <v>0.86849275080276345</v>
      </c>
      <c r="G2826" s="14">
        <f>SUM(SUMIFS('Census Data'!K:K,'Census Data'!$A:$A,$A2826),SUMIFS('Census Data'!L:L,'Census Data'!$A:$A,$A2826))/SUMIFS('Census Data'!$F:$F,'Census Data'!$A:$A,$A2826)</f>
        <v>7.5605721514060517E-2</v>
      </c>
      <c r="H2826" s="14">
        <f>SUM(SUMIFS('Census Data'!O:O,'Census Data'!$A:$A,$A2826),SUMIFS('Census Data'!P:P,'Census Data'!$A:$A,$A2826))/SUMIFS('Census Data'!$F:$F,'Census Data'!$A:$A,$A2826)</f>
        <v>2.2671985988128831E-2</v>
      </c>
      <c r="I2826" s="16">
        <f t="shared" si="88"/>
        <v>3.3229541695047216E-2</v>
      </c>
      <c r="J2826" s="14">
        <f>SUM(SUMIFS('Census Data'!W:W,'Census Data'!$A:$A,$A2826),SUMIFS('Census Data'!X:X,'Census Data'!$A:$A,$A2826))/SUMIFS('Census Data'!$F:$F,'Census Data'!$A:$A,$A2826)</f>
        <v>6.4561642502675876E-2</v>
      </c>
      <c r="K2826" s="16">
        <f t="shared" si="89"/>
        <v>0.93543835749732418</v>
      </c>
      <c r="L2826" s="19">
        <f>'EPA Data'!D2827/SUM('EPA Data'!D:D)</f>
        <v>7.1334685242468364E-5</v>
      </c>
      <c r="M2826" s="19">
        <f>'EPA Data'!E2827/SUM('EPA Data'!E:E)</f>
        <v>8.1319862345688508E-5</v>
      </c>
      <c r="N2826" s="19">
        <f>'EPA Data'!F2827/SUM('EPA Data'!F:F)</f>
        <v>8.7922583029013769E-5</v>
      </c>
      <c r="O2826" s="19">
        <f>'EPA Data'!G2827/SUM('EPA Data'!G:G)</f>
        <v>3.5697879754424184E-5</v>
      </c>
      <c r="P2826" s="19">
        <f>'EPA Data'!H2827/SUM('EPA Data'!H:H)</f>
        <v>6.4259120934704331E-5</v>
      </c>
      <c r="Q2826" s="19">
        <f>'EPA Data'!I2827/SUM('EPA Data'!I:I)</f>
        <v>6.8831252559863965E-5</v>
      </c>
      <c r="R2826" s="19">
        <f>'EPA Data'!J2827/SUM('EPA Data'!J:J)</f>
        <v>4.8313757361655849E-5</v>
      </c>
      <c r="S2826" s="19">
        <f>'EPA Data'!K2827/SUM('EPA Data'!K:K)</f>
        <v>7.3273200212510173E-5</v>
      </c>
      <c r="T2826" s="19">
        <f>'EPA Data'!L2827/SUM('EPA Data'!L:L)</f>
        <v>7.8160627132948745E-5</v>
      </c>
      <c r="U2826" s="19">
        <f>'EPA Data'!M2827/SUM('EPA Data'!M:M)</f>
        <v>4.9873782372041401E-5</v>
      </c>
      <c r="V2826" s="19">
        <f>'EPA Data'!N2827/SUM('EPA Data'!N:N)</f>
        <v>6.4222222374579616E-5</v>
      </c>
      <c r="W2826" s="19">
        <f>'EPA Data'!O2827/SUM('EPA Data'!O:O)</f>
        <v>1.1486840548301397E-4</v>
      </c>
      <c r="X2826" s="19">
        <f>'EPA Data'!P2827/SUM('EPA Data'!P:P)</f>
        <v>5.6676179830802129E-5</v>
      </c>
    </row>
    <row r="2827" spans="1:24" x14ac:dyDescent="0.35">
      <c r="A2827" s="13" t="s">
        <v>4542</v>
      </c>
      <c r="B2827" s="13" t="s">
        <v>4485</v>
      </c>
      <c r="C2827" s="18" t="s">
        <v>4543</v>
      </c>
      <c r="D2827" s="14">
        <f>SUMIFS('Census Data'!G:G,'Census Data'!$A:$A,$A2827)/SUMIFS('Census Data'!$F:$F,'Census Data'!$A:$A,$A2827)</f>
        <v>0.62347467298744619</v>
      </c>
      <c r="E2827" s="16">
        <f>SUMIFS('Census Data'!H:H,'Census Data'!$A:$A,$A2827)/SUMIFS('Census Data'!$F:$F,'Census Data'!$A:$A,$A2827)</f>
        <v>0.37652532701255376</v>
      </c>
      <c r="F2827" s="14">
        <f>SUM(SUMIFS('Census Data'!I:I,'Census Data'!$A:$A,$A2827),SUMIFS('Census Data'!J:J,'Census Data'!$A:$A,$A2827))/SUMIFS('Census Data'!$F:$F,'Census Data'!$A:$A,$A2827)</f>
        <v>0.37371609165130365</v>
      </c>
      <c r="G2827" s="14">
        <f>SUM(SUMIFS('Census Data'!K:K,'Census Data'!$A:$A,$A2827),SUMIFS('Census Data'!L:L,'Census Data'!$A:$A,$A2827))/SUMIFS('Census Data'!$F:$F,'Census Data'!$A:$A,$A2827)</f>
        <v>0.60424896848389076</v>
      </c>
      <c r="H2827" s="14">
        <f>SUM(SUMIFS('Census Data'!O:O,'Census Data'!$A:$A,$A2827),SUMIFS('Census Data'!P:P,'Census Data'!$A:$A,$A2827))/SUMIFS('Census Data'!$F:$F,'Census Data'!$A:$A,$A2827)</f>
        <v>7.1108770081643406E-3</v>
      </c>
      <c r="I2827" s="16">
        <f t="shared" si="88"/>
        <v>1.4924062856641274E-2</v>
      </c>
      <c r="J2827" s="14">
        <f>SUM(SUMIFS('Census Data'!W:W,'Census Data'!$A:$A,$A2827),SUMIFS('Census Data'!X:X,'Census Data'!$A:$A,$A2827))/SUMIFS('Census Data'!$F:$F,'Census Data'!$A:$A,$A2827)</f>
        <v>2.5634272671407252E-2</v>
      </c>
      <c r="K2827" s="16">
        <f t="shared" si="89"/>
        <v>0.97436572732859272</v>
      </c>
      <c r="L2827" s="19">
        <f>'EPA Data'!D2828/SUM('EPA Data'!D:D)</f>
        <v>1.053862576236451E-4</v>
      </c>
      <c r="M2827" s="19">
        <f>'EPA Data'!E2828/SUM('EPA Data'!E:E)</f>
        <v>4.9545996219633867E-5</v>
      </c>
      <c r="N2827" s="19">
        <f>'EPA Data'!F2828/SUM('EPA Data'!F:F)</f>
        <v>4.9189140771739385E-5</v>
      </c>
      <c r="O2827" s="19">
        <f>'EPA Data'!G2828/SUM('EPA Data'!G:G)</f>
        <v>2.429311797791436E-5</v>
      </c>
      <c r="P2827" s="19">
        <f>'EPA Data'!H2828/SUM('EPA Data'!H:H)</f>
        <v>4.0092748770207995E-5</v>
      </c>
      <c r="Q2827" s="19">
        <f>'EPA Data'!I2828/SUM('EPA Data'!I:I)</f>
        <v>5.0157882248974005E-5</v>
      </c>
      <c r="R2827" s="19">
        <f>'EPA Data'!J2828/SUM('EPA Data'!J:J)</f>
        <v>3.6682635141348084E-5</v>
      </c>
      <c r="S2827" s="19">
        <f>'EPA Data'!K2828/SUM('EPA Data'!K:K)</f>
        <v>3.7518911448162999E-5</v>
      </c>
      <c r="T2827" s="19">
        <f>'EPA Data'!L2828/SUM('EPA Data'!L:L)</f>
        <v>4.9943253809211827E-5</v>
      </c>
      <c r="U2827" s="19">
        <f>'EPA Data'!M2828/SUM('EPA Data'!M:M)</f>
        <v>2.5509762583782209E-5</v>
      </c>
      <c r="V2827" s="19">
        <f>'EPA Data'!N2828/SUM('EPA Data'!N:N)</f>
        <v>3.5145553458798224E-5</v>
      </c>
      <c r="W2827" s="19">
        <f>'EPA Data'!O2828/SUM('EPA Data'!O:O)</f>
        <v>6.8729115076878215E-5</v>
      </c>
      <c r="X2827" s="19">
        <f>'EPA Data'!P2828/SUM('EPA Data'!P:P)</f>
        <v>3.3588330185955621E-5</v>
      </c>
    </row>
    <row r="2828" spans="1:24" x14ac:dyDescent="0.35">
      <c r="A2828" s="13" t="s">
        <v>4544</v>
      </c>
      <c r="B2828" s="13" t="s">
        <v>4485</v>
      </c>
      <c r="C2828" s="18" t="s">
        <v>3124</v>
      </c>
      <c r="D2828" s="14">
        <f>SUMIFS('Census Data'!G:G,'Census Data'!$A:$A,$A2828)/SUMIFS('Census Data'!$F:$F,'Census Data'!$A:$A,$A2828)</f>
        <v>0.4806901011051023</v>
      </c>
      <c r="E2828" s="16">
        <f>SUMIFS('Census Data'!H:H,'Census Data'!$A:$A,$A2828)/SUMIFS('Census Data'!$F:$F,'Census Data'!$A:$A,$A2828)</f>
        <v>0.51930989889489776</v>
      </c>
      <c r="F2828" s="14">
        <f>SUM(SUMIFS('Census Data'!I:I,'Census Data'!$A:$A,$A2828),SUMIFS('Census Data'!J:J,'Census Data'!$A:$A,$A2828))/SUMIFS('Census Data'!$F:$F,'Census Data'!$A:$A,$A2828)</f>
        <v>0.61200916999764876</v>
      </c>
      <c r="G2828" s="14">
        <f>SUM(SUMIFS('Census Data'!K:K,'Census Data'!$A:$A,$A2828),SUMIFS('Census Data'!L:L,'Census Data'!$A:$A,$A2828))/SUMIFS('Census Data'!$F:$F,'Census Data'!$A:$A,$A2828)</f>
        <v>0.36192099694333413</v>
      </c>
      <c r="H2828" s="14">
        <f>SUM(SUMIFS('Census Data'!O:O,'Census Data'!$A:$A,$A2828),SUMIFS('Census Data'!P:P,'Census Data'!$A:$A,$A2828))/SUMIFS('Census Data'!$F:$F,'Census Data'!$A:$A,$A2828)</f>
        <v>6.7305431460145783E-3</v>
      </c>
      <c r="I2828" s="16">
        <f t="shared" si="88"/>
        <v>1.9339289913002489E-2</v>
      </c>
      <c r="J2828" s="14">
        <f>SUM(SUMIFS('Census Data'!W:W,'Census Data'!$A:$A,$A2828),SUMIFS('Census Data'!X:X,'Census Data'!$A:$A,$A2828))/SUMIFS('Census Data'!$F:$F,'Census Data'!$A:$A,$A2828)</f>
        <v>2.2778039031272044E-2</v>
      </c>
      <c r="K2828" s="16">
        <f t="shared" si="89"/>
        <v>0.97722196096872793</v>
      </c>
      <c r="L2828" s="19">
        <f>'EPA Data'!D2829/SUM('EPA Data'!D:D)</f>
        <v>2.4046079964371058E-4</v>
      </c>
      <c r="M2828" s="19">
        <f>'EPA Data'!E2829/SUM('EPA Data'!E:E)</f>
        <v>3.2211073795224067E-4</v>
      </c>
      <c r="N2828" s="19">
        <f>'EPA Data'!F2829/SUM('EPA Data'!F:F)</f>
        <v>2.6914145836443129E-4</v>
      </c>
      <c r="O2828" s="19">
        <f>'EPA Data'!G2829/SUM('EPA Data'!G:G)</f>
        <v>9.2618116986438399E-5</v>
      </c>
      <c r="P2828" s="19">
        <f>'EPA Data'!H2829/SUM('EPA Data'!H:H)</f>
        <v>1.7847701087060497E-4</v>
      </c>
      <c r="Q2828" s="19">
        <f>'EPA Data'!I2829/SUM('EPA Data'!I:I)</f>
        <v>1.8538069268771084E-4</v>
      </c>
      <c r="R2828" s="19">
        <f>'EPA Data'!J2829/SUM('EPA Data'!J:J)</f>
        <v>1.5343782702991669E-4</v>
      </c>
      <c r="S2828" s="19">
        <f>'EPA Data'!K2829/SUM('EPA Data'!K:K)</f>
        <v>1.933065957352432E-4</v>
      </c>
      <c r="T2828" s="19">
        <f>'EPA Data'!L2829/SUM('EPA Data'!L:L)</f>
        <v>2.1975241215113053E-4</v>
      </c>
      <c r="U2828" s="19">
        <f>'EPA Data'!M2829/SUM('EPA Data'!M:M)</f>
        <v>1.1545803134494925E-4</v>
      </c>
      <c r="V2828" s="19">
        <f>'EPA Data'!N2829/SUM('EPA Data'!N:N)</f>
        <v>1.500379317077862E-4</v>
      </c>
      <c r="W2828" s="19">
        <f>'EPA Data'!O2829/SUM('EPA Data'!O:O)</f>
        <v>2.6053076868071373E-4</v>
      </c>
      <c r="X2828" s="19">
        <f>'EPA Data'!P2829/SUM('EPA Data'!P:P)</f>
        <v>1.5957371265312104E-4</v>
      </c>
    </row>
    <row r="2829" spans="1:24" x14ac:dyDescent="0.35">
      <c r="A2829" s="13" t="s">
        <v>4545</v>
      </c>
      <c r="B2829" s="13" t="s">
        <v>4485</v>
      </c>
      <c r="C2829" s="18" t="s">
        <v>4546</v>
      </c>
      <c r="D2829" s="14">
        <f>SUMIFS('Census Data'!G:G,'Census Data'!$A:$A,$A2829)/SUMIFS('Census Data'!$F:$F,'Census Data'!$A:$A,$A2829)</f>
        <v>0.49286669030797348</v>
      </c>
      <c r="E2829" s="16">
        <f>SUMIFS('Census Data'!H:H,'Census Data'!$A:$A,$A2829)/SUMIFS('Census Data'!$F:$F,'Census Data'!$A:$A,$A2829)</f>
        <v>0.50713330969202652</v>
      </c>
      <c r="F2829" s="14">
        <f>SUM(SUMIFS('Census Data'!I:I,'Census Data'!$A:$A,$A2829),SUMIFS('Census Data'!J:J,'Census Data'!$A:$A,$A2829))/SUMIFS('Census Data'!$F:$F,'Census Data'!$A:$A,$A2829)</f>
        <v>0.85660638133427902</v>
      </c>
      <c r="G2829" s="14">
        <f>SUM(SUMIFS('Census Data'!K:K,'Census Data'!$A:$A,$A2829),SUMIFS('Census Data'!L:L,'Census Data'!$A:$A,$A2829))/SUMIFS('Census Data'!$F:$F,'Census Data'!$A:$A,$A2829)</f>
        <v>9.6556552733753423E-2</v>
      </c>
      <c r="H2829" s="14">
        <f>SUM(SUMIFS('Census Data'!O:O,'Census Data'!$A:$A,$A2829),SUMIFS('Census Data'!P:P,'Census Data'!$A:$A,$A2829))/SUMIFS('Census Data'!$F:$F,'Census Data'!$A:$A,$A2829)</f>
        <v>2.0167853278412758E-2</v>
      </c>
      <c r="I2829" s="16">
        <f t="shared" si="88"/>
        <v>2.6669212653554819E-2</v>
      </c>
      <c r="J2829" s="14">
        <f>SUM(SUMIFS('Census Data'!W:W,'Census Data'!$A:$A,$A2829),SUMIFS('Census Data'!X:X,'Census Data'!$A:$A,$A2829))/SUMIFS('Census Data'!$F:$F,'Census Data'!$A:$A,$A2829)</f>
        <v>3.5543795520881639E-2</v>
      </c>
      <c r="K2829" s="16">
        <f t="shared" si="89"/>
        <v>0.9644562044791184</v>
      </c>
      <c r="L2829" s="19">
        <f>'EPA Data'!D2830/SUM('EPA Data'!D:D)</f>
        <v>6.8203143379492353E-4</v>
      </c>
      <c r="M2829" s="19">
        <f>'EPA Data'!E2830/SUM('EPA Data'!E:E)</f>
        <v>5.9038170337143343E-4</v>
      </c>
      <c r="N2829" s="19">
        <f>'EPA Data'!F2830/SUM('EPA Data'!F:F)</f>
        <v>4.7968421434879975E-4</v>
      </c>
      <c r="O2829" s="19">
        <f>'EPA Data'!G2830/SUM('EPA Data'!G:G)</f>
        <v>3.80991946358768E-4</v>
      </c>
      <c r="P2829" s="19">
        <f>'EPA Data'!H2830/SUM('EPA Data'!H:H)</f>
        <v>5.1552877444065702E-4</v>
      </c>
      <c r="Q2829" s="19">
        <f>'EPA Data'!I2830/SUM('EPA Data'!I:I)</f>
        <v>5.0040979455338104E-4</v>
      </c>
      <c r="R2829" s="19">
        <f>'EPA Data'!J2830/SUM('EPA Data'!J:J)</f>
        <v>4.6861888609195764E-4</v>
      </c>
      <c r="S2829" s="19">
        <f>'EPA Data'!K2830/SUM('EPA Data'!K:K)</f>
        <v>4.7856877224069068E-4</v>
      </c>
      <c r="T2829" s="19">
        <f>'EPA Data'!L2830/SUM('EPA Data'!L:L)</f>
        <v>4.554918692269571E-4</v>
      </c>
      <c r="U2829" s="19">
        <f>'EPA Data'!M2830/SUM('EPA Data'!M:M)</f>
        <v>3.8638651013795896E-4</v>
      </c>
      <c r="V2829" s="19">
        <f>'EPA Data'!N2830/SUM('EPA Data'!N:N)</f>
        <v>5.1530107206388645E-4</v>
      </c>
      <c r="W2829" s="19">
        <f>'EPA Data'!O2830/SUM('EPA Data'!O:O)</f>
        <v>7.9096519790445262E-4</v>
      </c>
      <c r="X2829" s="19">
        <f>'EPA Data'!P2830/SUM('EPA Data'!P:P)</f>
        <v>3.7496277198346034E-4</v>
      </c>
    </row>
    <row r="2830" spans="1:24" x14ac:dyDescent="0.35">
      <c r="A2830" s="13" t="s">
        <v>4547</v>
      </c>
      <c r="B2830" s="13" t="s">
        <v>4485</v>
      </c>
      <c r="C2830" s="18" t="s">
        <v>4548</v>
      </c>
      <c r="D2830" s="14">
        <f>SUMIFS('Census Data'!G:G,'Census Data'!$A:$A,$A2830)/SUMIFS('Census Data'!$F:$F,'Census Data'!$A:$A,$A2830)</f>
        <v>0.47692808369485057</v>
      </c>
      <c r="E2830" s="16">
        <f>SUMIFS('Census Data'!H:H,'Census Data'!$A:$A,$A2830)/SUMIFS('Census Data'!$F:$F,'Census Data'!$A:$A,$A2830)</f>
        <v>0.52307191630514938</v>
      </c>
      <c r="F2830" s="14">
        <f>SUM(SUMIFS('Census Data'!I:I,'Census Data'!$A:$A,$A2830),SUMIFS('Census Data'!J:J,'Census Data'!$A:$A,$A2830))/SUMIFS('Census Data'!$F:$F,'Census Data'!$A:$A,$A2830)</f>
        <v>0.56653459966381137</v>
      </c>
      <c r="G2830" s="14">
        <f>SUM(SUMIFS('Census Data'!K:K,'Census Data'!$A:$A,$A2830),SUMIFS('Census Data'!L:L,'Census Data'!$A:$A,$A2830))/SUMIFS('Census Data'!$F:$F,'Census Data'!$A:$A,$A2830)</f>
        <v>0.30740062878622759</v>
      </c>
      <c r="H2830" s="14">
        <f>SUM(SUMIFS('Census Data'!O:O,'Census Data'!$A:$A,$A2830),SUMIFS('Census Data'!P:P,'Census Data'!$A:$A,$A2830))/SUMIFS('Census Data'!$F:$F,'Census Data'!$A:$A,$A2830)</f>
        <v>9.5237526535316225E-2</v>
      </c>
      <c r="I2830" s="16">
        <f t="shared" si="88"/>
        <v>3.0827245014644733E-2</v>
      </c>
      <c r="J2830" s="14">
        <f>SUM(SUMIFS('Census Data'!W:W,'Census Data'!$A:$A,$A2830),SUMIFS('Census Data'!X:X,'Census Data'!$A:$A,$A2830))/SUMIFS('Census Data'!$F:$F,'Census Data'!$A:$A,$A2830)</f>
        <v>6.5768770284028652E-2</v>
      </c>
      <c r="K2830" s="16">
        <f t="shared" si="89"/>
        <v>0.93423122971597139</v>
      </c>
      <c r="L2830" s="19">
        <f>'EPA Data'!D2831/SUM('EPA Data'!D:D)</f>
        <v>1.8563670107208401E-3</v>
      </c>
      <c r="M2830" s="19">
        <f>'EPA Data'!E2831/SUM('EPA Data'!E:E)</f>
        <v>1.7100195672442721E-3</v>
      </c>
      <c r="N2830" s="19">
        <f>'EPA Data'!F2831/SUM('EPA Data'!F:F)</f>
        <v>1.2413709226463327E-3</v>
      </c>
      <c r="O2830" s="19">
        <f>'EPA Data'!G2831/SUM('EPA Data'!G:G)</f>
        <v>1.0696910224779939E-3</v>
      </c>
      <c r="P2830" s="19">
        <f>'EPA Data'!H2831/SUM('EPA Data'!H:H)</f>
        <v>1.4194152054885605E-3</v>
      </c>
      <c r="Q2830" s="19">
        <f>'EPA Data'!I2831/SUM('EPA Data'!I:I)</f>
        <v>1.3122105011267593E-3</v>
      </c>
      <c r="R2830" s="19">
        <f>'EPA Data'!J2831/SUM('EPA Data'!J:J)</f>
        <v>1.4531052302274522E-3</v>
      </c>
      <c r="S2830" s="19">
        <f>'EPA Data'!K2831/SUM('EPA Data'!K:K)</f>
        <v>1.3097989135983415E-3</v>
      </c>
      <c r="T2830" s="19">
        <f>'EPA Data'!L2831/SUM('EPA Data'!L:L)</f>
        <v>1.1906551186325841E-3</v>
      </c>
      <c r="U2830" s="19">
        <f>'EPA Data'!M2831/SUM('EPA Data'!M:M)</f>
        <v>1.0228701373295995E-3</v>
      </c>
      <c r="V2830" s="19">
        <f>'EPA Data'!N2831/SUM('EPA Data'!N:N)</f>
        <v>1.3976989536942333E-3</v>
      </c>
      <c r="W2830" s="19">
        <f>'EPA Data'!O2831/SUM('EPA Data'!O:O)</f>
        <v>2.0298129198936779E-3</v>
      </c>
      <c r="X2830" s="19">
        <f>'EPA Data'!P2831/SUM('EPA Data'!P:P)</f>
        <v>1.0135298326992578E-3</v>
      </c>
    </row>
    <row r="2831" spans="1:24" x14ac:dyDescent="0.35">
      <c r="A2831" s="13" t="s">
        <v>4549</v>
      </c>
      <c r="B2831" s="13" t="s">
        <v>4485</v>
      </c>
      <c r="C2831" s="18" t="s">
        <v>88</v>
      </c>
      <c r="D2831" s="14">
        <f>SUMIFS('Census Data'!G:G,'Census Data'!$A:$A,$A2831)/SUMIFS('Census Data'!$F:$F,'Census Data'!$A:$A,$A2831)</f>
        <v>0.48574064260338773</v>
      </c>
      <c r="E2831" s="16">
        <f>SUMIFS('Census Data'!H:H,'Census Data'!$A:$A,$A2831)/SUMIFS('Census Data'!$F:$F,'Census Data'!$A:$A,$A2831)</f>
        <v>0.51425935739661233</v>
      </c>
      <c r="F2831" s="14">
        <f>SUM(SUMIFS('Census Data'!I:I,'Census Data'!$A:$A,$A2831),SUMIFS('Census Data'!J:J,'Census Data'!$A:$A,$A2831))/SUMIFS('Census Data'!$F:$F,'Census Data'!$A:$A,$A2831)</f>
        <v>0.74229131091876188</v>
      </c>
      <c r="G2831" s="14">
        <f>SUM(SUMIFS('Census Data'!K:K,'Census Data'!$A:$A,$A2831),SUMIFS('Census Data'!L:L,'Census Data'!$A:$A,$A2831))/SUMIFS('Census Data'!$F:$F,'Census Data'!$A:$A,$A2831)</f>
        <v>0.22695244263871714</v>
      </c>
      <c r="H2831" s="14">
        <f>SUM(SUMIFS('Census Data'!O:O,'Census Data'!$A:$A,$A2831),SUMIFS('Census Data'!P:P,'Census Data'!$A:$A,$A2831))/SUMIFS('Census Data'!$F:$F,'Census Data'!$A:$A,$A2831)</f>
        <v>5.1031423580443188E-3</v>
      </c>
      <c r="I2831" s="16">
        <f t="shared" si="88"/>
        <v>2.565310408447663E-2</v>
      </c>
      <c r="J2831" s="14">
        <f>SUM(SUMIFS('Census Data'!W:W,'Census Data'!$A:$A,$A2831),SUMIFS('Census Data'!X:X,'Census Data'!$A:$A,$A2831))/SUMIFS('Census Data'!$F:$F,'Census Data'!$A:$A,$A2831)</f>
        <v>6.4103319005279796E-2</v>
      </c>
      <c r="K2831" s="16">
        <f t="shared" si="89"/>
        <v>0.93589668099472023</v>
      </c>
      <c r="L2831" s="19">
        <f>'EPA Data'!D2832/SUM('EPA Data'!D:D)</f>
        <v>3.618898389230885E-4</v>
      </c>
      <c r="M2831" s="19">
        <f>'EPA Data'!E2832/SUM('EPA Data'!E:E)</f>
        <v>4.4243009656641822E-4</v>
      </c>
      <c r="N2831" s="19">
        <f>'EPA Data'!F2832/SUM('EPA Data'!F:F)</f>
        <v>4.036541746606279E-4</v>
      </c>
      <c r="O2831" s="19">
        <f>'EPA Data'!G2832/SUM('EPA Data'!G:G)</f>
        <v>1.4877981884024347E-4</v>
      </c>
      <c r="P2831" s="19">
        <f>'EPA Data'!H2832/SUM('EPA Data'!H:H)</f>
        <v>3.0305804702865157E-4</v>
      </c>
      <c r="Q2831" s="19">
        <f>'EPA Data'!I2832/SUM('EPA Data'!I:I)</f>
        <v>2.9354553727620474E-4</v>
      </c>
      <c r="R2831" s="19">
        <f>'EPA Data'!J2832/SUM('EPA Data'!J:J)</f>
        <v>2.7154712551981147E-4</v>
      </c>
      <c r="S2831" s="19">
        <f>'EPA Data'!K2832/SUM('EPA Data'!K:K)</f>
        <v>3.3623123620135718E-4</v>
      </c>
      <c r="T2831" s="19">
        <f>'EPA Data'!L2832/SUM('EPA Data'!L:L)</f>
        <v>3.7882577679449885E-4</v>
      </c>
      <c r="U2831" s="19">
        <f>'EPA Data'!M2832/SUM('EPA Data'!M:M)</f>
        <v>1.9533561299864836E-4</v>
      </c>
      <c r="V2831" s="19">
        <f>'EPA Data'!N2832/SUM('EPA Data'!N:N)</f>
        <v>2.4182510121834272E-4</v>
      </c>
      <c r="W2831" s="19">
        <f>'EPA Data'!O2832/SUM('EPA Data'!O:O)</f>
        <v>4.1731083549107704E-4</v>
      </c>
      <c r="X2831" s="19">
        <f>'EPA Data'!P2832/SUM('EPA Data'!P:P)</f>
        <v>2.7475552632991119E-4</v>
      </c>
    </row>
    <row r="2832" spans="1:24" x14ac:dyDescent="0.35">
      <c r="A2832" s="13" t="s">
        <v>4550</v>
      </c>
      <c r="B2832" s="13" t="s">
        <v>4485</v>
      </c>
      <c r="C2832" s="18" t="s">
        <v>3353</v>
      </c>
      <c r="D2832" s="14">
        <f>SUMIFS('Census Data'!G:G,'Census Data'!$A:$A,$A2832)/SUMIFS('Census Data'!$F:$F,'Census Data'!$A:$A,$A2832)</f>
        <v>0.49955197132616486</v>
      </c>
      <c r="E2832" s="16">
        <f>SUMIFS('Census Data'!H:H,'Census Data'!$A:$A,$A2832)/SUMIFS('Census Data'!$F:$F,'Census Data'!$A:$A,$A2832)</f>
        <v>0.50044802867383509</v>
      </c>
      <c r="F2832" s="14">
        <f>SUM(SUMIFS('Census Data'!I:I,'Census Data'!$A:$A,$A2832),SUMIFS('Census Data'!J:J,'Census Data'!$A:$A,$A2832))/SUMIFS('Census Data'!$F:$F,'Census Data'!$A:$A,$A2832)</f>
        <v>0.97625448028673834</v>
      </c>
      <c r="G2832" s="14">
        <f>SUM(SUMIFS('Census Data'!K:K,'Census Data'!$A:$A,$A2832),SUMIFS('Census Data'!L:L,'Census Data'!$A:$A,$A2832))/SUMIFS('Census Data'!$F:$F,'Census Data'!$A:$A,$A2832)</f>
        <v>9.4086021505376347E-3</v>
      </c>
      <c r="H2832" s="14">
        <f>SUM(SUMIFS('Census Data'!O:O,'Census Data'!$A:$A,$A2832),SUMIFS('Census Data'!P:P,'Census Data'!$A:$A,$A2832))/SUMIFS('Census Data'!$F:$F,'Census Data'!$A:$A,$A2832)</f>
        <v>7.6164874551971325E-3</v>
      </c>
      <c r="I2832" s="16">
        <f t="shared" si="88"/>
        <v>6.7204301075268758E-3</v>
      </c>
      <c r="J2832" s="14">
        <f>SUM(SUMIFS('Census Data'!W:W,'Census Data'!$A:$A,$A2832),SUMIFS('Census Data'!X:X,'Census Data'!$A:$A,$A2832))/SUMIFS('Census Data'!$F:$F,'Census Data'!$A:$A,$A2832)</f>
        <v>1.3440860215053764E-2</v>
      </c>
      <c r="K2832" s="16">
        <f t="shared" si="89"/>
        <v>0.98655913978494625</v>
      </c>
      <c r="L2832" s="19">
        <f>'EPA Data'!D2833/SUM('EPA Data'!D:D)</f>
        <v>1.2272093397578337E-5</v>
      </c>
      <c r="M2832" s="19">
        <f>'EPA Data'!E2833/SUM('EPA Data'!E:E)</f>
        <v>1.6661447163591513E-5</v>
      </c>
      <c r="N2832" s="19">
        <f>'EPA Data'!F2833/SUM('EPA Data'!F:F)</f>
        <v>1.7731852645609177E-5</v>
      </c>
      <c r="O2832" s="19">
        <f>'EPA Data'!G2833/SUM('EPA Data'!G:G)</f>
        <v>3.9822079962998128E-6</v>
      </c>
      <c r="P2832" s="19">
        <f>'EPA Data'!H2833/SUM('EPA Data'!H:H)</f>
        <v>1.0389650543337705E-5</v>
      </c>
      <c r="Q2832" s="19">
        <f>'EPA Data'!I2833/SUM('EPA Data'!I:I)</f>
        <v>1.0165818554144192E-5</v>
      </c>
      <c r="R2832" s="19">
        <f>'EPA Data'!J2833/SUM('EPA Data'!J:J)</f>
        <v>6.2331963502563354E-6</v>
      </c>
      <c r="S2832" s="19">
        <f>'EPA Data'!K2833/SUM('EPA Data'!K:K)</f>
        <v>1.524662428968962E-5</v>
      </c>
      <c r="T2832" s="19">
        <f>'EPA Data'!L2833/SUM('EPA Data'!L:L)</f>
        <v>1.5450582276026169E-5</v>
      </c>
      <c r="U2832" s="19">
        <f>'EPA Data'!M2833/SUM('EPA Data'!M:M)</f>
        <v>6.4512147560491922E-6</v>
      </c>
      <c r="V2832" s="19">
        <f>'EPA Data'!N2833/SUM('EPA Data'!N:N)</f>
        <v>1.027295532964153E-5</v>
      </c>
      <c r="W2832" s="19">
        <f>'EPA Data'!O2833/SUM('EPA Data'!O:O)</f>
        <v>1.6819326338280003E-5</v>
      </c>
      <c r="X2832" s="19">
        <f>'EPA Data'!P2833/SUM('EPA Data'!P:P)</f>
        <v>1.0362573255382823E-5</v>
      </c>
    </row>
    <row r="2833" spans="1:24" x14ac:dyDescent="0.35">
      <c r="A2833" s="13" t="s">
        <v>4551</v>
      </c>
      <c r="B2833" s="13" t="s">
        <v>4485</v>
      </c>
      <c r="C2833" s="18" t="s">
        <v>4552</v>
      </c>
      <c r="D2833" s="14">
        <f>SUMIFS('Census Data'!G:G,'Census Data'!$A:$A,$A2833)/SUMIFS('Census Data'!$F:$F,'Census Data'!$A:$A,$A2833)</f>
        <v>0.4934604128357204</v>
      </c>
      <c r="E2833" s="16">
        <f>SUMIFS('Census Data'!H:H,'Census Data'!$A:$A,$A2833)/SUMIFS('Census Data'!$F:$F,'Census Data'!$A:$A,$A2833)</f>
        <v>0.5065395871642796</v>
      </c>
      <c r="F2833" s="14">
        <f>SUM(SUMIFS('Census Data'!I:I,'Census Data'!$A:$A,$A2833),SUMIFS('Census Data'!J:J,'Census Data'!$A:$A,$A2833))/SUMIFS('Census Data'!$F:$F,'Census Data'!$A:$A,$A2833)</f>
        <v>0.72704669653725618</v>
      </c>
      <c r="G2833" s="14">
        <f>SUM(SUMIFS('Census Data'!K:K,'Census Data'!$A:$A,$A2833),SUMIFS('Census Data'!L:L,'Census Data'!$A:$A,$A2833))/SUMIFS('Census Data'!$F:$F,'Census Data'!$A:$A,$A2833)</f>
        <v>0.23166973142368755</v>
      </c>
      <c r="H2833" s="14">
        <f>SUM(SUMIFS('Census Data'!O:O,'Census Data'!$A:$A,$A2833),SUMIFS('Census Data'!P:P,'Census Data'!$A:$A,$A2833))/SUMIFS('Census Data'!$F:$F,'Census Data'!$A:$A,$A2833)</f>
        <v>1.0023050426044391E-2</v>
      </c>
      <c r="I2833" s="16">
        <f t="shared" si="88"/>
        <v>3.126052161301196E-2</v>
      </c>
      <c r="J2833" s="14">
        <f>SUM(SUMIFS('Census Data'!W:W,'Census Data'!$A:$A,$A2833),SUMIFS('Census Data'!X:X,'Census Data'!$A:$A,$A2833))/SUMIFS('Census Data'!$F:$F,'Census Data'!$A:$A,$A2833)</f>
        <v>3.2192898396829921E-2</v>
      </c>
      <c r="K2833" s="16">
        <f t="shared" si="89"/>
        <v>0.96780710160317007</v>
      </c>
      <c r="L2833" s="19">
        <f>'EPA Data'!D2834/SUM('EPA Data'!D:D)</f>
        <v>1.7403055093458288E-4</v>
      </c>
      <c r="M2833" s="19">
        <f>'EPA Data'!E2834/SUM('EPA Data'!E:E)</f>
        <v>1.9078941706444864E-4</v>
      </c>
      <c r="N2833" s="19">
        <f>'EPA Data'!F2834/SUM('EPA Data'!F:F)</f>
        <v>1.410803653424899E-4</v>
      </c>
      <c r="O2833" s="19">
        <f>'EPA Data'!G2834/SUM('EPA Data'!G:G)</f>
        <v>9.3663762701276363E-5</v>
      </c>
      <c r="P2833" s="19">
        <f>'EPA Data'!H2834/SUM('EPA Data'!H:H)</f>
        <v>1.9106850891389466E-4</v>
      </c>
      <c r="Q2833" s="19">
        <f>'EPA Data'!I2834/SUM('EPA Data'!I:I)</f>
        <v>1.8205812627712433E-4</v>
      </c>
      <c r="R2833" s="19">
        <f>'EPA Data'!J2834/SUM('EPA Data'!J:J)</f>
        <v>1.3141650616556576E-4</v>
      </c>
      <c r="S2833" s="19">
        <f>'EPA Data'!K2834/SUM('EPA Data'!K:K)</f>
        <v>1.6632566027407626E-4</v>
      </c>
      <c r="T2833" s="19">
        <f>'EPA Data'!L2834/SUM('EPA Data'!L:L)</f>
        <v>1.5482971102141074E-4</v>
      </c>
      <c r="U2833" s="19">
        <f>'EPA Data'!M2834/SUM('EPA Data'!M:M)</f>
        <v>8.6593628586230487E-5</v>
      </c>
      <c r="V2833" s="19">
        <f>'EPA Data'!N2834/SUM('EPA Data'!N:N)</f>
        <v>1.6790580080467614E-4</v>
      </c>
      <c r="W2833" s="19">
        <f>'EPA Data'!O2834/SUM('EPA Data'!O:O)</f>
        <v>2.3890535104972797E-4</v>
      </c>
      <c r="X2833" s="19">
        <f>'EPA Data'!P2834/SUM('EPA Data'!P:P)</f>
        <v>1.4418543114554414E-4</v>
      </c>
    </row>
    <row r="2834" spans="1:24" x14ac:dyDescent="0.35">
      <c r="A2834" s="13" t="s">
        <v>4553</v>
      </c>
      <c r="B2834" s="13" t="s">
        <v>4485</v>
      </c>
      <c r="C2834" s="18" t="s">
        <v>4554</v>
      </c>
      <c r="D2834" s="14">
        <f>SUMIFS('Census Data'!G:G,'Census Data'!$A:$A,$A2834)/SUMIFS('Census Data'!$F:$F,'Census Data'!$A:$A,$A2834)</f>
        <v>0.4847737466934175</v>
      </c>
      <c r="E2834" s="16">
        <f>SUMIFS('Census Data'!H:H,'Census Data'!$A:$A,$A2834)/SUMIFS('Census Data'!$F:$F,'Census Data'!$A:$A,$A2834)</f>
        <v>0.51522625330658245</v>
      </c>
      <c r="F2834" s="14">
        <f>SUM(SUMIFS('Census Data'!I:I,'Census Data'!$A:$A,$A2834),SUMIFS('Census Data'!J:J,'Census Data'!$A:$A,$A2834))/SUMIFS('Census Data'!$F:$F,'Census Data'!$A:$A,$A2834)</f>
        <v>0.79811636614570691</v>
      </c>
      <c r="G2834" s="14">
        <f>SUM(SUMIFS('Census Data'!K:K,'Census Data'!$A:$A,$A2834),SUMIFS('Census Data'!L:L,'Census Data'!$A:$A,$A2834))/SUMIFS('Census Data'!$F:$F,'Census Data'!$A:$A,$A2834)</f>
        <v>0.1392662262149694</v>
      </c>
      <c r="H2834" s="14">
        <f>SUM(SUMIFS('Census Data'!O:O,'Census Data'!$A:$A,$A2834),SUMIFS('Census Data'!P:P,'Census Data'!$A:$A,$A2834))/SUMIFS('Census Data'!$F:$F,'Census Data'!$A:$A,$A2834)</f>
        <v>2.8024484684293253E-2</v>
      </c>
      <c r="I2834" s="16">
        <f t="shared" si="88"/>
        <v>3.4592922955030359E-2</v>
      </c>
      <c r="J2834" s="14">
        <f>SUM(SUMIFS('Census Data'!W:W,'Census Data'!$A:$A,$A2834),SUMIFS('Census Data'!X:X,'Census Data'!$A:$A,$A2834))/SUMIFS('Census Data'!$F:$F,'Census Data'!$A:$A,$A2834)</f>
        <v>6.6080533653661844E-2</v>
      </c>
      <c r="K2834" s="16">
        <f t="shared" si="89"/>
        <v>0.93391946634633816</v>
      </c>
      <c r="L2834" s="19">
        <f>'EPA Data'!D2835/SUM('EPA Data'!D:D)</f>
        <v>4.0367857939275982E-4</v>
      </c>
      <c r="M2834" s="19">
        <f>'EPA Data'!E2835/SUM('EPA Data'!E:E)</f>
        <v>4.0890121285677494E-4</v>
      </c>
      <c r="N2834" s="19">
        <f>'EPA Data'!F2835/SUM('EPA Data'!F:F)</f>
        <v>3.1025742390692972E-4</v>
      </c>
      <c r="O2834" s="19">
        <f>'EPA Data'!G2835/SUM('EPA Data'!G:G)</f>
        <v>2.2539775070083034E-4</v>
      </c>
      <c r="P2834" s="19">
        <f>'EPA Data'!H2835/SUM('EPA Data'!H:H)</f>
        <v>3.8988540806753937E-4</v>
      </c>
      <c r="Q2834" s="19">
        <f>'EPA Data'!I2835/SUM('EPA Data'!I:I)</f>
        <v>3.9355965007845654E-4</v>
      </c>
      <c r="R2834" s="19">
        <f>'EPA Data'!J2835/SUM('EPA Data'!J:J)</f>
        <v>3.1162567900093469E-4</v>
      </c>
      <c r="S2834" s="19">
        <f>'EPA Data'!K2835/SUM('EPA Data'!K:K)</f>
        <v>3.5183725693912804E-4</v>
      </c>
      <c r="T2834" s="19">
        <f>'EPA Data'!L2835/SUM('EPA Data'!L:L)</f>
        <v>3.2549489349891712E-4</v>
      </c>
      <c r="U2834" s="19">
        <f>'EPA Data'!M2835/SUM('EPA Data'!M:M)</f>
        <v>2.1116006318944153E-4</v>
      </c>
      <c r="V2834" s="19">
        <f>'EPA Data'!N2835/SUM('EPA Data'!N:N)</f>
        <v>3.6049395994986117E-4</v>
      </c>
      <c r="W2834" s="19">
        <f>'EPA Data'!O2835/SUM('EPA Data'!O:O)</f>
        <v>5.3530829378627197E-4</v>
      </c>
      <c r="X2834" s="19">
        <f>'EPA Data'!P2835/SUM('EPA Data'!P:P)</f>
        <v>2.6866318677277746E-4</v>
      </c>
    </row>
    <row r="2835" spans="1:24" x14ac:dyDescent="0.35">
      <c r="A2835" s="13" t="s">
        <v>4555</v>
      </c>
      <c r="B2835" s="13" t="s">
        <v>4485</v>
      </c>
      <c r="C2835" s="18" t="s">
        <v>4556</v>
      </c>
      <c r="D2835" s="14">
        <f>SUMIFS('Census Data'!G:G,'Census Data'!$A:$A,$A2835)/SUMIFS('Census Data'!$F:$F,'Census Data'!$A:$A,$A2835)</f>
        <v>0.51377535573720856</v>
      </c>
      <c r="E2835" s="16">
        <f>SUMIFS('Census Data'!H:H,'Census Data'!$A:$A,$A2835)/SUMIFS('Census Data'!$F:$F,'Census Data'!$A:$A,$A2835)</f>
        <v>0.48622464426279138</v>
      </c>
      <c r="F2835" s="14">
        <f>SUM(SUMIFS('Census Data'!I:I,'Census Data'!$A:$A,$A2835),SUMIFS('Census Data'!J:J,'Census Data'!$A:$A,$A2835))/SUMIFS('Census Data'!$F:$F,'Census Data'!$A:$A,$A2835)</f>
        <v>0.68498334847108688</v>
      </c>
      <c r="G2835" s="14">
        <f>SUM(SUMIFS('Census Data'!K:K,'Census Data'!$A:$A,$A2835),SUMIFS('Census Data'!L:L,'Census Data'!$A:$A,$A2835))/SUMIFS('Census Data'!$F:$F,'Census Data'!$A:$A,$A2835)</f>
        <v>0.26112624886466851</v>
      </c>
      <c r="H2835" s="14">
        <f>SUM(SUMIFS('Census Data'!O:O,'Census Data'!$A:$A,$A2835),SUMIFS('Census Data'!P:P,'Census Data'!$A:$A,$A2835))/SUMIFS('Census Data'!$F:$F,'Census Data'!$A:$A,$A2835)</f>
        <v>5.2982137450802297E-3</v>
      </c>
      <c r="I2835" s="16">
        <f t="shared" si="88"/>
        <v>4.8592188919164392E-2</v>
      </c>
      <c r="J2835" s="14">
        <f>SUM(SUMIFS('Census Data'!W:W,'Census Data'!$A:$A,$A2835),SUMIFS('Census Data'!X:X,'Census Data'!$A:$A,$A2835))/SUMIFS('Census Data'!$F:$F,'Census Data'!$A:$A,$A2835)</f>
        <v>2.7399333938843477E-2</v>
      </c>
      <c r="K2835" s="16">
        <f t="shared" si="89"/>
        <v>0.97260066606115647</v>
      </c>
      <c r="L2835" s="19">
        <f>'EPA Data'!D2836/SUM('EPA Data'!D:D)</f>
        <v>4.5500799778784806E-5</v>
      </c>
      <c r="M2835" s="19">
        <f>'EPA Data'!E2836/SUM('EPA Data'!E:E)</f>
        <v>3.5319877093801205E-5</v>
      </c>
      <c r="N2835" s="19">
        <f>'EPA Data'!F2836/SUM('EPA Data'!F:F)</f>
        <v>3.078705134632313E-5</v>
      </c>
      <c r="O2835" s="19">
        <f>'EPA Data'!G2836/SUM('EPA Data'!G:G)</f>
        <v>2.2499454170271425E-5</v>
      </c>
      <c r="P2835" s="19">
        <f>'EPA Data'!H2836/SUM('EPA Data'!H:H)</f>
        <v>3.3981860221503044E-5</v>
      </c>
      <c r="Q2835" s="19">
        <f>'EPA Data'!I2836/SUM('EPA Data'!I:I)</f>
        <v>3.6453248063548813E-5</v>
      </c>
      <c r="R2835" s="19">
        <f>'EPA Data'!J2836/SUM('EPA Data'!J:J)</f>
        <v>2.8129183622955814E-5</v>
      </c>
      <c r="S2835" s="19">
        <f>'EPA Data'!K2836/SUM('EPA Data'!K:K)</f>
        <v>3.0734199200828888E-5</v>
      </c>
      <c r="T2835" s="19">
        <f>'EPA Data'!L2836/SUM('EPA Data'!L:L)</f>
        <v>3.1102331890823304E-5</v>
      </c>
      <c r="U2835" s="19">
        <f>'EPA Data'!M2836/SUM('EPA Data'!M:M)</f>
        <v>2.3135240830688319E-5</v>
      </c>
      <c r="V2835" s="19">
        <f>'EPA Data'!N2836/SUM('EPA Data'!N:N)</f>
        <v>3.3784179097825641E-5</v>
      </c>
      <c r="W2835" s="19">
        <f>'EPA Data'!O2836/SUM('EPA Data'!O:O)</f>
        <v>5.4366608710957339E-5</v>
      </c>
      <c r="X2835" s="19">
        <f>'EPA Data'!P2836/SUM('EPA Data'!P:P)</f>
        <v>2.3015044605329903E-5</v>
      </c>
    </row>
    <row r="2836" spans="1:24" x14ac:dyDescent="0.35">
      <c r="A2836" s="13" t="s">
        <v>4557</v>
      </c>
      <c r="B2836" s="13" t="s">
        <v>4485</v>
      </c>
      <c r="C2836" s="18" t="s">
        <v>4558</v>
      </c>
      <c r="D2836" s="14">
        <f>SUMIFS('Census Data'!G:G,'Census Data'!$A:$A,$A2836)/SUMIFS('Census Data'!$F:$F,'Census Data'!$A:$A,$A2836)</f>
        <v>0.50841939829366867</v>
      </c>
      <c r="E2836" s="16">
        <f>SUMIFS('Census Data'!H:H,'Census Data'!$A:$A,$A2836)/SUMIFS('Census Data'!$F:$F,'Census Data'!$A:$A,$A2836)</f>
        <v>0.49158060170633139</v>
      </c>
      <c r="F2836" s="14">
        <f>SUM(SUMIFS('Census Data'!I:I,'Census Data'!$A:$A,$A2836),SUMIFS('Census Data'!J:J,'Census Data'!$A:$A,$A2836))/SUMIFS('Census Data'!$F:$F,'Census Data'!$A:$A,$A2836)</f>
        <v>0.77791498278700788</v>
      </c>
      <c r="G2836" s="14">
        <f>SUM(SUMIFS('Census Data'!K:K,'Census Data'!$A:$A,$A2836),SUMIFS('Census Data'!L:L,'Census Data'!$A:$A,$A2836))/SUMIFS('Census Data'!$F:$F,'Census Data'!$A:$A,$A2836)</f>
        <v>0.15903307888040713</v>
      </c>
      <c r="H2836" s="14">
        <f>SUM(SUMIFS('Census Data'!O:O,'Census Data'!$A:$A,$A2836),SUMIFS('Census Data'!P:P,'Census Data'!$A:$A,$A2836))/SUMIFS('Census Data'!$F:$F,'Census Data'!$A:$A,$A2836)</f>
        <v>1.6651698847477924E-2</v>
      </c>
      <c r="I2836" s="16">
        <f t="shared" si="88"/>
        <v>4.6400239485106964E-2</v>
      </c>
      <c r="J2836" s="14">
        <f>SUM(SUMIFS('Census Data'!W:W,'Census Data'!$A:$A,$A2836),SUMIFS('Census Data'!X:X,'Census Data'!$A:$A,$A2836))/SUMIFS('Census Data'!$F:$F,'Census Data'!$A:$A,$A2836)</f>
        <v>5.9459661727286332E-2</v>
      </c>
      <c r="K2836" s="16">
        <f t="shared" si="89"/>
        <v>0.94054033827271366</v>
      </c>
      <c r="L2836" s="19">
        <f>'EPA Data'!D2837/SUM('EPA Data'!D:D)</f>
        <v>1.1762634186755042E-4</v>
      </c>
      <c r="M2836" s="19">
        <f>'EPA Data'!E2837/SUM('EPA Data'!E:E)</f>
        <v>9.5572653632337517E-5</v>
      </c>
      <c r="N2836" s="19">
        <f>'EPA Data'!F2837/SUM('EPA Data'!F:F)</f>
        <v>8.4836572351115597E-5</v>
      </c>
      <c r="O2836" s="19">
        <f>'EPA Data'!G2837/SUM('EPA Data'!G:G)</f>
        <v>6.1890866723651039E-5</v>
      </c>
      <c r="P2836" s="19">
        <f>'EPA Data'!H2837/SUM('EPA Data'!H:H)</f>
        <v>9.3470419906850947E-5</v>
      </c>
      <c r="Q2836" s="19">
        <f>'EPA Data'!I2837/SUM('EPA Data'!I:I)</f>
        <v>9.7090335151471077E-5</v>
      </c>
      <c r="R2836" s="19">
        <f>'EPA Data'!J2837/SUM('EPA Data'!J:J)</f>
        <v>6.2641844117611352E-5</v>
      </c>
      <c r="S2836" s="19">
        <f>'EPA Data'!K2837/SUM('EPA Data'!K:K)</f>
        <v>8.3812690146329628E-5</v>
      </c>
      <c r="T2836" s="19">
        <f>'EPA Data'!L2837/SUM('EPA Data'!L:L)</f>
        <v>8.0384334555099832E-5</v>
      </c>
      <c r="U2836" s="19">
        <f>'EPA Data'!M2837/SUM('EPA Data'!M:M)</f>
        <v>6.8411300324046196E-5</v>
      </c>
      <c r="V2836" s="19">
        <f>'EPA Data'!N2837/SUM('EPA Data'!N:N)</f>
        <v>1.0349154152856353E-4</v>
      </c>
      <c r="W2836" s="19">
        <f>'EPA Data'!O2837/SUM('EPA Data'!O:O)</f>
        <v>1.6358965603031661E-4</v>
      </c>
      <c r="X2836" s="19">
        <f>'EPA Data'!P2837/SUM('EPA Data'!P:P)</f>
        <v>6.3419629464777865E-5</v>
      </c>
    </row>
    <row r="2837" spans="1:24" x14ac:dyDescent="0.35">
      <c r="A2837" s="13" t="s">
        <v>4559</v>
      </c>
      <c r="B2837" s="13" t="s">
        <v>4485</v>
      </c>
      <c r="C2837" s="18" t="s">
        <v>4560</v>
      </c>
      <c r="D2837" s="14">
        <f>SUMIFS('Census Data'!G:G,'Census Data'!$A:$A,$A2837)/SUMIFS('Census Data'!$F:$F,'Census Data'!$A:$A,$A2837)</f>
        <v>0.494188984335523</v>
      </c>
      <c r="E2837" s="16">
        <f>SUMIFS('Census Data'!H:H,'Census Data'!$A:$A,$A2837)/SUMIFS('Census Data'!$F:$F,'Census Data'!$A:$A,$A2837)</f>
        <v>0.50581101566447706</v>
      </c>
      <c r="F2837" s="14">
        <f>SUM(SUMIFS('Census Data'!I:I,'Census Data'!$A:$A,$A2837),SUMIFS('Census Data'!J:J,'Census Data'!$A:$A,$A2837))/SUMIFS('Census Data'!$F:$F,'Census Data'!$A:$A,$A2837)</f>
        <v>0.79282465891864573</v>
      </c>
      <c r="G2837" s="14">
        <f>SUM(SUMIFS('Census Data'!K:K,'Census Data'!$A:$A,$A2837),SUMIFS('Census Data'!L:L,'Census Data'!$A:$A,$A2837))/SUMIFS('Census Data'!$F:$F,'Census Data'!$A:$A,$A2837)</f>
        <v>0.15501656279827072</v>
      </c>
      <c r="H2837" s="14">
        <f>SUM(SUMIFS('Census Data'!O:O,'Census Data'!$A:$A,$A2837),SUMIFS('Census Data'!P:P,'Census Data'!$A:$A,$A2837))/SUMIFS('Census Data'!$F:$F,'Census Data'!$A:$A,$A2837)</f>
        <v>1.2632642748863061E-2</v>
      </c>
      <c r="I2837" s="16">
        <f t="shared" si="88"/>
        <v>3.9526135534220463E-2</v>
      </c>
      <c r="J2837" s="14">
        <f>SUM(SUMIFS('Census Data'!W:W,'Census Data'!$A:$A,$A2837),SUMIFS('Census Data'!X:X,'Census Data'!$A:$A,$A2837))/SUMIFS('Census Data'!$F:$F,'Census Data'!$A:$A,$A2837)</f>
        <v>2.8016394363034079E-2</v>
      </c>
      <c r="K2837" s="16">
        <f t="shared" si="89"/>
        <v>0.97198360563696595</v>
      </c>
      <c r="L2837" s="19">
        <f>'EPA Data'!D2838/SUM('EPA Data'!D:D)</f>
        <v>1.0592228448904143E-4</v>
      </c>
      <c r="M2837" s="19">
        <f>'EPA Data'!E2838/SUM('EPA Data'!E:E)</f>
        <v>7.526531542763283E-5</v>
      </c>
      <c r="N2837" s="19">
        <f>'EPA Data'!F2838/SUM('EPA Data'!F:F)</f>
        <v>6.5488351268224869E-5</v>
      </c>
      <c r="O2837" s="19">
        <f>'EPA Data'!G2838/SUM('EPA Data'!G:G)</f>
        <v>5.6343093001949213E-5</v>
      </c>
      <c r="P2837" s="19">
        <f>'EPA Data'!H2838/SUM('EPA Data'!H:H)</f>
        <v>7.0525536312460919E-5</v>
      </c>
      <c r="Q2837" s="19">
        <f>'EPA Data'!I2838/SUM('EPA Data'!I:I)</f>
        <v>7.5251657372208319E-5</v>
      </c>
      <c r="R2837" s="19">
        <f>'EPA Data'!J2838/SUM('EPA Data'!J:J)</f>
        <v>6.9802114106178126E-5</v>
      </c>
      <c r="S2837" s="19">
        <f>'EPA Data'!K2838/SUM('EPA Data'!K:K)</f>
        <v>6.3119886259465762E-5</v>
      </c>
      <c r="T2837" s="19">
        <f>'EPA Data'!L2838/SUM('EPA Data'!L:L)</f>
        <v>6.4743173637282951E-5</v>
      </c>
      <c r="U2837" s="19">
        <f>'EPA Data'!M2838/SUM('EPA Data'!M:M)</f>
        <v>5.3948946128908732E-5</v>
      </c>
      <c r="V2837" s="19">
        <f>'EPA Data'!N2838/SUM('EPA Data'!N:N)</f>
        <v>7.0684701219794052E-5</v>
      </c>
      <c r="W2837" s="19">
        <f>'EPA Data'!O2838/SUM('EPA Data'!O:O)</f>
        <v>1.1433669197840848E-4</v>
      </c>
      <c r="X2837" s="19">
        <f>'EPA Data'!P2838/SUM('EPA Data'!P:P)</f>
        <v>4.747233212364452E-5</v>
      </c>
    </row>
    <row r="2838" spans="1:24" x14ac:dyDescent="0.35">
      <c r="A2838" s="13" t="s">
        <v>4561</v>
      </c>
      <c r="B2838" s="13" t="s">
        <v>4485</v>
      </c>
      <c r="C2838" s="18" t="s">
        <v>2771</v>
      </c>
      <c r="D2838" s="14">
        <f>SUMIFS('Census Data'!G:G,'Census Data'!$A:$A,$A2838)/SUMIFS('Census Data'!$F:$F,'Census Data'!$A:$A,$A2838)</f>
        <v>0.47633434038267874</v>
      </c>
      <c r="E2838" s="16">
        <f>SUMIFS('Census Data'!H:H,'Census Data'!$A:$A,$A2838)/SUMIFS('Census Data'!$F:$F,'Census Data'!$A:$A,$A2838)</f>
        <v>0.52366565961732126</v>
      </c>
      <c r="F2838" s="14">
        <f>SUM(SUMIFS('Census Data'!I:I,'Census Data'!$A:$A,$A2838),SUMIFS('Census Data'!J:J,'Census Data'!$A:$A,$A2838))/SUMIFS('Census Data'!$F:$F,'Census Data'!$A:$A,$A2838)</f>
        <v>0.6833287558363087</v>
      </c>
      <c r="G2838" s="14">
        <f>SUM(SUMIFS('Census Data'!K:K,'Census Data'!$A:$A,$A2838),SUMIFS('Census Data'!L:L,'Census Data'!$A:$A,$A2838))/SUMIFS('Census Data'!$F:$F,'Census Data'!$A:$A,$A2838)</f>
        <v>0.2921358601116909</v>
      </c>
      <c r="H2838" s="14">
        <f>SUM(SUMIFS('Census Data'!O:O,'Census Data'!$A:$A,$A2838),SUMIFS('Census Data'!P:P,'Census Data'!$A:$A,$A2838))/SUMIFS('Census Data'!$F:$F,'Census Data'!$A:$A,$A2838)</f>
        <v>8.4225945253135585E-3</v>
      </c>
      <c r="I2838" s="16">
        <f t="shared" si="88"/>
        <v>1.6112789526686822E-2</v>
      </c>
      <c r="J2838" s="14">
        <f>SUM(SUMIFS('Census Data'!W:W,'Census Data'!$A:$A,$A2838),SUMIFS('Census Data'!X:X,'Census Data'!$A:$A,$A2838))/SUMIFS('Census Data'!$F:$F,'Census Data'!$A:$A,$A2838)</f>
        <v>1.1809942323537491E-2</v>
      </c>
      <c r="K2838" s="16">
        <f t="shared" si="89"/>
        <v>0.98819005767646251</v>
      </c>
      <c r="L2838" s="19">
        <f>'EPA Data'!D2839/SUM('EPA Data'!D:D)</f>
        <v>8.8059912988684903E-5</v>
      </c>
      <c r="M2838" s="19">
        <f>'EPA Data'!E2839/SUM('EPA Data'!E:E)</f>
        <v>9.1819409160191916E-5</v>
      </c>
      <c r="N2838" s="19">
        <f>'EPA Data'!F2839/SUM('EPA Data'!F:F)</f>
        <v>6.8939843117449525E-5</v>
      </c>
      <c r="O2838" s="19">
        <f>'EPA Data'!G2839/SUM('EPA Data'!G:G)</f>
        <v>4.8690019809834311E-5</v>
      </c>
      <c r="P2838" s="19">
        <f>'EPA Data'!H2839/SUM('EPA Data'!H:H)</f>
        <v>9.7160732298120565E-5</v>
      </c>
      <c r="Q2838" s="19">
        <f>'EPA Data'!I2839/SUM('EPA Data'!I:I)</f>
        <v>9.0570180792072443E-5</v>
      </c>
      <c r="R2838" s="19">
        <f>'EPA Data'!J2839/SUM('EPA Data'!J:J)</f>
        <v>5.5579141380165175E-5</v>
      </c>
      <c r="S2838" s="19">
        <f>'EPA Data'!K2839/SUM('EPA Data'!K:K)</f>
        <v>8.2869125541334282E-5</v>
      </c>
      <c r="T2838" s="19">
        <f>'EPA Data'!L2839/SUM('EPA Data'!L:L)</f>
        <v>7.2092590041784177E-5</v>
      </c>
      <c r="U2838" s="19">
        <f>'EPA Data'!M2839/SUM('EPA Data'!M:M)</f>
        <v>5.0958971383926884E-5</v>
      </c>
      <c r="V2838" s="19">
        <f>'EPA Data'!N2839/SUM('EPA Data'!N:N)</f>
        <v>9.4448149163572418E-5</v>
      </c>
      <c r="W2838" s="19">
        <f>'EPA Data'!O2839/SUM('EPA Data'!O:O)</f>
        <v>1.2851937822158714E-4</v>
      </c>
      <c r="X2838" s="19">
        <f>'EPA Data'!P2839/SUM('EPA Data'!P:P)</f>
        <v>6.3673940452832646E-5</v>
      </c>
    </row>
    <row r="2839" spans="1:24" x14ac:dyDescent="0.35">
      <c r="A2839" s="13" t="s">
        <v>4562</v>
      </c>
      <c r="B2839" s="13" t="s">
        <v>4485</v>
      </c>
      <c r="C2839" s="18" t="s">
        <v>102</v>
      </c>
      <c r="D2839" s="14">
        <f>SUMIFS('Census Data'!G:G,'Census Data'!$A:$A,$A2839)/SUMIFS('Census Data'!$F:$F,'Census Data'!$A:$A,$A2839)</f>
        <v>0.52854952191953819</v>
      </c>
      <c r="E2839" s="16">
        <f>SUMIFS('Census Data'!H:H,'Census Data'!$A:$A,$A2839)/SUMIFS('Census Data'!$F:$F,'Census Data'!$A:$A,$A2839)</f>
        <v>0.47145047808046187</v>
      </c>
      <c r="F2839" s="14">
        <f>SUM(SUMIFS('Census Data'!I:I,'Census Data'!$A:$A,$A2839),SUMIFS('Census Data'!J:J,'Census Data'!$A:$A,$A2839))/SUMIFS('Census Data'!$F:$F,'Census Data'!$A:$A,$A2839)</f>
        <v>0.9389319862890132</v>
      </c>
      <c r="G2839" s="14">
        <f>SUM(SUMIFS('Census Data'!K:K,'Census Data'!$A:$A,$A2839),SUMIFS('Census Data'!L:L,'Census Data'!$A:$A,$A2839))/SUMIFS('Census Data'!$F:$F,'Census Data'!$A:$A,$A2839)</f>
        <v>4.2531120331950209E-2</v>
      </c>
      <c r="H2839" s="14">
        <f>SUM(SUMIFS('Census Data'!O:O,'Census Data'!$A:$A,$A2839),SUMIFS('Census Data'!P:P,'Census Data'!$A:$A,$A2839))/SUMIFS('Census Data'!$F:$F,'Census Data'!$A:$A,$A2839)</f>
        <v>3.0218293342955077E-3</v>
      </c>
      <c r="I2839" s="16">
        <f t="shared" si="88"/>
        <v>1.5515064044741123E-2</v>
      </c>
      <c r="J2839" s="14">
        <f>SUM(SUMIFS('Census Data'!W:W,'Census Data'!$A:$A,$A2839),SUMIFS('Census Data'!X:X,'Census Data'!$A:$A,$A2839))/SUMIFS('Census Data'!$F:$F,'Census Data'!$A:$A,$A2839)</f>
        <v>2.1694028504419989E-2</v>
      </c>
      <c r="K2839" s="16">
        <f t="shared" si="89"/>
        <v>0.97830597149557996</v>
      </c>
      <c r="L2839" s="19">
        <f>'EPA Data'!D2840/SUM('EPA Data'!D:D)</f>
        <v>1.0976163946490491E-4</v>
      </c>
      <c r="M2839" s="19">
        <f>'EPA Data'!E2840/SUM('EPA Data'!E:E)</f>
        <v>1.5911075264504263E-4</v>
      </c>
      <c r="N2839" s="19">
        <f>'EPA Data'!F2840/SUM('EPA Data'!F:F)</f>
        <v>1.8416663851005536E-4</v>
      </c>
      <c r="O2839" s="19">
        <f>'EPA Data'!G2840/SUM('EPA Data'!G:G)</f>
        <v>4.8977668872192099E-5</v>
      </c>
      <c r="P2839" s="19">
        <f>'EPA Data'!H2840/SUM('EPA Data'!H:H)</f>
        <v>1.3379816972343222E-4</v>
      </c>
      <c r="Q2839" s="19">
        <f>'EPA Data'!I2840/SUM('EPA Data'!I:I)</f>
        <v>1.0040130575523976E-4</v>
      </c>
      <c r="R2839" s="19">
        <f>'EPA Data'!J2840/SUM('EPA Data'!J:J)</f>
        <v>8.925968956717778E-5</v>
      </c>
      <c r="S2839" s="19">
        <f>'EPA Data'!K2840/SUM('EPA Data'!K:K)</f>
        <v>1.7633376137301323E-4</v>
      </c>
      <c r="T2839" s="19">
        <f>'EPA Data'!L2840/SUM('EPA Data'!L:L)</f>
        <v>1.7005911410628111E-4</v>
      </c>
      <c r="U2839" s="19">
        <f>'EPA Data'!M2840/SUM('EPA Data'!M:M)</f>
        <v>7.062675368637069E-5</v>
      </c>
      <c r="V2839" s="19">
        <f>'EPA Data'!N2840/SUM('EPA Data'!N:N)</f>
        <v>9.5345601732677441E-5</v>
      </c>
      <c r="W2839" s="19">
        <f>'EPA Data'!O2840/SUM('EPA Data'!O:O)</f>
        <v>1.2362421053533571E-4</v>
      </c>
      <c r="X2839" s="19">
        <f>'EPA Data'!P2840/SUM('EPA Data'!P:P)</f>
        <v>1.4781696958952108E-4</v>
      </c>
    </row>
    <row r="2840" spans="1:24" x14ac:dyDescent="0.35">
      <c r="A2840" s="13" t="s">
        <v>4563</v>
      </c>
      <c r="B2840" s="13" t="s">
        <v>4485</v>
      </c>
      <c r="C2840" s="18" t="s">
        <v>4564</v>
      </c>
      <c r="D2840" s="14">
        <f>SUMIFS('Census Data'!G:G,'Census Data'!$A:$A,$A2840)/SUMIFS('Census Data'!$F:$F,'Census Data'!$A:$A,$A2840)</f>
        <v>0.49996793021615032</v>
      </c>
      <c r="E2840" s="16">
        <f>SUMIFS('Census Data'!H:H,'Census Data'!$A:$A,$A2840)/SUMIFS('Census Data'!$F:$F,'Census Data'!$A:$A,$A2840)</f>
        <v>0.50003206978384962</v>
      </c>
      <c r="F2840" s="14">
        <f>SUM(SUMIFS('Census Data'!I:I,'Census Data'!$A:$A,$A2840),SUMIFS('Census Data'!J:J,'Census Data'!$A:$A,$A2840))/SUMIFS('Census Data'!$F:$F,'Census Data'!$A:$A,$A2840)</f>
        <v>0.66243345519851193</v>
      </c>
      <c r="G2840" s="14">
        <f>SUM(SUMIFS('Census Data'!K:K,'Census Data'!$A:$A,$A2840),SUMIFS('Census Data'!L:L,'Census Data'!$A:$A,$A2840))/SUMIFS('Census Data'!$F:$F,'Census Data'!$A:$A,$A2840)</f>
        <v>8.1336098461363041E-2</v>
      </c>
      <c r="H2840" s="14">
        <f>SUM(SUMIFS('Census Data'!O:O,'Census Data'!$A:$A,$A2840),SUMIFS('Census Data'!P:P,'Census Data'!$A:$A,$A2840))/SUMIFS('Census Data'!$F:$F,'Census Data'!$A:$A,$A2840)</f>
        <v>0.20982903241898818</v>
      </c>
      <c r="I2840" s="16">
        <f t="shared" si="88"/>
        <v>4.6401413921136836E-2</v>
      </c>
      <c r="J2840" s="14">
        <f>SUM(SUMIFS('Census Data'!W:W,'Census Data'!$A:$A,$A2840),SUMIFS('Census Data'!X:X,'Census Data'!$A:$A,$A2840))/SUMIFS('Census Data'!$F:$F,'Census Data'!$A:$A,$A2840)</f>
        <v>0.14179120432728284</v>
      </c>
      <c r="K2840" s="16">
        <f t="shared" si="89"/>
        <v>0.85820879567271713</v>
      </c>
      <c r="L2840" s="19">
        <f>'EPA Data'!D2841/SUM('EPA Data'!D:D)</f>
        <v>1.0249338621246495E-3</v>
      </c>
      <c r="M2840" s="19">
        <f>'EPA Data'!E2841/SUM('EPA Data'!E:E)</f>
        <v>9.3597904682778598E-4</v>
      </c>
      <c r="N2840" s="19">
        <f>'EPA Data'!F2841/SUM('EPA Data'!F:F)</f>
        <v>8.0676973870339808E-4</v>
      </c>
      <c r="O2840" s="19">
        <f>'EPA Data'!G2841/SUM('EPA Data'!G:G)</f>
        <v>7.1024852002168426E-4</v>
      </c>
      <c r="P2840" s="19">
        <f>'EPA Data'!H2841/SUM('EPA Data'!H:H)</f>
        <v>8.7560275480983536E-4</v>
      </c>
      <c r="Q2840" s="19">
        <f>'EPA Data'!I2841/SUM('EPA Data'!I:I)</f>
        <v>1.0103612395996938E-3</v>
      </c>
      <c r="R2840" s="19">
        <f>'EPA Data'!J2841/SUM('EPA Data'!J:J)</f>
        <v>6.281622953737343E-4</v>
      </c>
      <c r="S2840" s="19">
        <f>'EPA Data'!K2841/SUM('EPA Data'!K:K)</f>
        <v>8.7147411567220479E-4</v>
      </c>
      <c r="T2840" s="19">
        <f>'EPA Data'!L2841/SUM('EPA Data'!L:L)</f>
        <v>7.7744095277617134E-4</v>
      </c>
      <c r="U2840" s="19">
        <f>'EPA Data'!M2841/SUM('EPA Data'!M:M)</f>
        <v>7.3816187168185255E-4</v>
      </c>
      <c r="V2840" s="19">
        <f>'EPA Data'!N2841/SUM('EPA Data'!N:N)</f>
        <v>1.0162573571197049E-3</v>
      </c>
      <c r="W2840" s="19">
        <f>'EPA Data'!O2841/SUM('EPA Data'!O:O)</f>
        <v>1.6961450568683263E-3</v>
      </c>
      <c r="X2840" s="19">
        <f>'EPA Data'!P2841/SUM('EPA Data'!P:P)</f>
        <v>6.2605981273560927E-4</v>
      </c>
    </row>
    <row r="2841" spans="1:24" x14ac:dyDescent="0.35">
      <c r="A2841" s="13" t="s">
        <v>4565</v>
      </c>
      <c r="B2841" s="13" t="s">
        <v>4485</v>
      </c>
      <c r="C2841" s="18" t="s">
        <v>1411</v>
      </c>
      <c r="D2841" s="14">
        <f>SUMIFS('Census Data'!G:G,'Census Data'!$A:$A,$A2841)/SUMIFS('Census Data'!$F:$F,'Census Data'!$A:$A,$A2841)</f>
        <v>0.49828443758810542</v>
      </c>
      <c r="E2841" s="16">
        <f>SUMIFS('Census Data'!H:H,'Census Data'!$A:$A,$A2841)/SUMIFS('Census Data'!$F:$F,'Census Data'!$A:$A,$A2841)</f>
        <v>0.50171556241189452</v>
      </c>
      <c r="F2841" s="14">
        <f>SUM(SUMIFS('Census Data'!I:I,'Census Data'!$A:$A,$A2841),SUMIFS('Census Data'!J:J,'Census Data'!$A:$A,$A2841))/SUMIFS('Census Data'!$F:$F,'Census Data'!$A:$A,$A2841)</f>
        <v>0.80745804186504244</v>
      </c>
      <c r="G2841" s="14">
        <f>SUM(SUMIFS('Census Data'!K:K,'Census Data'!$A:$A,$A2841),SUMIFS('Census Data'!L:L,'Census Data'!$A:$A,$A2841))/SUMIFS('Census Data'!$F:$F,'Census Data'!$A:$A,$A2841)</f>
        <v>0.15432082346995771</v>
      </c>
      <c r="H2841" s="14">
        <f>SUM(SUMIFS('Census Data'!O:O,'Census Data'!$A:$A,$A2841),SUMIFS('Census Data'!P:P,'Census Data'!$A:$A,$A2841))/SUMIFS('Census Data'!$F:$F,'Census Data'!$A:$A,$A2841)</f>
        <v>6.7292603133228719E-3</v>
      </c>
      <c r="I2841" s="16">
        <f t="shared" si="88"/>
        <v>3.1491874351676996E-2</v>
      </c>
      <c r="J2841" s="14">
        <f>SUM(SUMIFS('Census Data'!W:W,'Census Data'!$A:$A,$A2841),SUMIFS('Census Data'!X:X,'Census Data'!$A:$A,$A2841))/SUMIFS('Census Data'!$F:$F,'Census Data'!$A:$A,$A2841)</f>
        <v>3.5667739447296329E-2</v>
      </c>
      <c r="K2841" s="16">
        <f t="shared" si="89"/>
        <v>0.96433226055270371</v>
      </c>
      <c r="L2841" s="19">
        <f>'EPA Data'!D2842/SUM('EPA Data'!D:D)</f>
        <v>1.706763728247751E-4</v>
      </c>
      <c r="M2841" s="19">
        <f>'EPA Data'!E2842/SUM('EPA Data'!E:E)</f>
        <v>1.9210642007030888E-4</v>
      </c>
      <c r="N2841" s="19">
        <f>'EPA Data'!F2842/SUM('EPA Data'!F:F)</f>
        <v>1.6207752766623723E-4</v>
      </c>
      <c r="O2841" s="19">
        <f>'EPA Data'!G2842/SUM('EPA Data'!G:G)</f>
        <v>7.4182021394737113E-5</v>
      </c>
      <c r="P2841" s="19">
        <f>'EPA Data'!H2842/SUM('EPA Data'!H:H)</f>
        <v>1.5579267419338518E-4</v>
      </c>
      <c r="Q2841" s="19">
        <f>'EPA Data'!I2842/SUM('EPA Data'!I:I)</f>
        <v>1.4500648010938889E-4</v>
      </c>
      <c r="R2841" s="19">
        <f>'EPA Data'!J2842/SUM('EPA Data'!J:J)</f>
        <v>9.0513919296290071E-5</v>
      </c>
      <c r="S2841" s="19">
        <f>'EPA Data'!K2842/SUM('EPA Data'!K:K)</f>
        <v>1.6419776827334521E-4</v>
      </c>
      <c r="T2841" s="19">
        <f>'EPA Data'!L2842/SUM('EPA Data'!L:L)</f>
        <v>1.4779827854768035E-4</v>
      </c>
      <c r="U2841" s="19">
        <f>'EPA Data'!M2842/SUM('EPA Data'!M:M)</f>
        <v>1.0164863163212236E-4</v>
      </c>
      <c r="V2841" s="19">
        <f>'EPA Data'!N2842/SUM('EPA Data'!N:N)</f>
        <v>1.5411749147792677E-4</v>
      </c>
      <c r="W2841" s="19">
        <f>'EPA Data'!O2842/SUM('EPA Data'!O:O)</f>
        <v>2.364477634622407E-4</v>
      </c>
      <c r="X2841" s="19">
        <f>'EPA Data'!P2842/SUM('EPA Data'!P:P)</f>
        <v>1.3081676586951035E-4</v>
      </c>
    </row>
    <row r="2842" spans="1:24" x14ac:dyDescent="0.35">
      <c r="A2842" s="13" t="s">
        <v>4566</v>
      </c>
      <c r="B2842" s="13" t="s">
        <v>4485</v>
      </c>
      <c r="C2842" s="18" t="s">
        <v>4567</v>
      </c>
      <c r="D2842" s="14">
        <f>SUMIFS('Census Data'!G:G,'Census Data'!$A:$A,$A2842)/SUMIFS('Census Data'!$F:$F,'Census Data'!$A:$A,$A2842)</f>
        <v>0.53275804289544237</v>
      </c>
      <c r="E2842" s="16">
        <f>SUMIFS('Census Data'!H:H,'Census Data'!$A:$A,$A2842)/SUMIFS('Census Data'!$F:$F,'Census Data'!$A:$A,$A2842)</f>
        <v>0.46724195710455763</v>
      </c>
      <c r="F2842" s="14">
        <f>SUM(SUMIFS('Census Data'!I:I,'Census Data'!$A:$A,$A2842),SUMIFS('Census Data'!J:J,'Census Data'!$A:$A,$A2842))/SUMIFS('Census Data'!$F:$F,'Census Data'!$A:$A,$A2842)</f>
        <v>0.62751340482573725</v>
      </c>
      <c r="G2842" s="14">
        <f>SUM(SUMIFS('Census Data'!K:K,'Census Data'!$A:$A,$A2842),SUMIFS('Census Data'!L:L,'Census Data'!$A:$A,$A2842))/SUMIFS('Census Data'!$F:$F,'Census Data'!$A:$A,$A2842)</f>
        <v>0.33336126005361932</v>
      </c>
      <c r="H2842" s="14">
        <f>SUM(SUMIFS('Census Data'!O:O,'Census Data'!$A:$A,$A2842),SUMIFS('Census Data'!P:P,'Census Data'!$A:$A,$A2842))/SUMIFS('Census Data'!$F:$F,'Census Data'!$A:$A,$A2842)</f>
        <v>5.1105898123324396E-3</v>
      </c>
      <c r="I2842" s="16">
        <f t="shared" si="88"/>
        <v>3.4014745308310945E-2</v>
      </c>
      <c r="J2842" s="14">
        <f>SUM(SUMIFS('Census Data'!W:W,'Census Data'!$A:$A,$A2842),SUMIFS('Census Data'!X:X,'Census Data'!$A:$A,$A2842))/SUMIFS('Census Data'!$F:$F,'Census Data'!$A:$A,$A2842)</f>
        <v>5.1859919571045576E-2</v>
      </c>
      <c r="K2842" s="16">
        <f t="shared" si="89"/>
        <v>0.94814008042895437</v>
      </c>
      <c r="L2842" s="19">
        <f>'EPA Data'!D2843/SUM('EPA Data'!D:D)</f>
        <v>7.5266970040769018E-5</v>
      </c>
      <c r="M2842" s="19">
        <f>'EPA Data'!E2843/SUM('EPA Data'!E:E)</f>
        <v>7.6797993044430327E-5</v>
      </c>
      <c r="N2842" s="19">
        <f>'EPA Data'!F2843/SUM('EPA Data'!F:F)</f>
        <v>6.8606861713740267E-5</v>
      </c>
      <c r="O2842" s="19">
        <f>'EPA Data'!G2843/SUM('EPA Data'!G:G)</f>
        <v>2.681895758785593E-5</v>
      </c>
      <c r="P2842" s="19">
        <f>'EPA Data'!H2843/SUM('EPA Data'!H:H)</f>
        <v>5.1556300978913368E-5</v>
      </c>
      <c r="Q2842" s="19">
        <f>'EPA Data'!I2843/SUM('EPA Data'!I:I)</f>
        <v>5.7183145181825286E-5</v>
      </c>
      <c r="R2842" s="19">
        <f>'EPA Data'!J2843/SUM('EPA Data'!J:J)</f>
        <v>3.8752449115166536E-5</v>
      </c>
      <c r="S2842" s="19">
        <f>'EPA Data'!K2843/SUM('EPA Data'!K:K)</f>
        <v>5.2404688419114095E-5</v>
      </c>
      <c r="T2842" s="19">
        <f>'EPA Data'!L2843/SUM('EPA Data'!L:L)</f>
        <v>6.2132978571450198E-5</v>
      </c>
      <c r="U2842" s="19">
        <f>'EPA Data'!M2843/SUM('EPA Data'!M:M)</f>
        <v>3.2220861763358806E-5</v>
      </c>
      <c r="V2842" s="19">
        <f>'EPA Data'!N2843/SUM('EPA Data'!N:N)</f>
        <v>4.5345980349283341E-5</v>
      </c>
      <c r="W2842" s="19">
        <f>'EPA Data'!O2843/SUM('EPA Data'!O:O)</f>
        <v>8.0791883689136982E-5</v>
      </c>
      <c r="X2842" s="19">
        <f>'EPA Data'!P2843/SUM('EPA Data'!P:P)</f>
        <v>4.5197344590834655E-5</v>
      </c>
    </row>
    <row r="2843" spans="1:24" x14ac:dyDescent="0.35">
      <c r="A2843" s="13" t="s">
        <v>4568</v>
      </c>
      <c r="B2843" s="13" t="s">
        <v>4485</v>
      </c>
      <c r="C2843" s="18" t="s">
        <v>110</v>
      </c>
      <c r="D2843" s="14">
        <f>SUMIFS('Census Data'!G:G,'Census Data'!$A:$A,$A2843)/SUMIFS('Census Data'!$F:$F,'Census Data'!$A:$A,$A2843)</f>
        <v>0.48659778917708257</v>
      </c>
      <c r="E2843" s="16">
        <f>SUMIFS('Census Data'!H:H,'Census Data'!$A:$A,$A2843)/SUMIFS('Census Data'!$F:$F,'Census Data'!$A:$A,$A2843)</f>
        <v>0.51340221082291737</v>
      </c>
      <c r="F2843" s="14">
        <f>SUM(SUMIFS('Census Data'!I:I,'Census Data'!$A:$A,$A2843),SUMIFS('Census Data'!J:J,'Census Data'!$A:$A,$A2843))/SUMIFS('Census Data'!$F:$F,'Census Data'!$A:$A,$A2843)</f>
        <v>0.86915685282855282</v>
      </c>
      <c r="G2843" s="14">
        <f>SUM(SUMIFS('Census Data'!K:K,'Census Data'!$A:$A,$A2843),SUMIFS('Census Data'!L:L,'Census Data'!$A:$A,$A2843))/SUMIFS('Census Data'!$F:$F,'Census Data'!$A:$A,$A2843)</f>
        <v>9.3273607398309366E-2</v>
      </c>
      <c r="H2843" s="14">
        <f>SUM(SUMIFS('Census Data'!O:O,'Census Data'!$A:$A,$A2843),SUMIFS('Census Data'!P:P,'Census Data'!$A:$A,$A2843))/SUMIFS('Census Data'!$F:$F,'Census Data'!$A:$A,$A2843)</f>
        <v>7.4416588396792136E-3</v>
      </c>
      <c r="I2843" s="16">
        <f t="shared" si="88"/>
        <v>3.0127880933458639E-2</v>
      </c>
      <c r="J2843" s="14">
        <f>SUM(SUMIFS('Census Data'!W:W,'Census Data'!$A:$A,$A2843),SUMIFS('Census Data'!X:X,'Census Data'!$A:$A,$A2843))/SUMIFS('Census Data'!$F:$F,'Census Data'!$A:$A,$A2843)</f>
        <v>3.0778122967993642E-2</v>
      </c>
      <c r="K2843" s="16">
        <f t="shared" si="89"/>
        <v>0.96922187703200635</v>
      </c>
      <c r="L2843" s="19">
        <f>'EPA Data'!D2844/SUM('EPA Data'!D:D)</f>
        <v>7.0830018964333641E-5</v>
      </c>
      <c r="M2843" s="19">
        <f>'EPA Data'!E2844/SUM('EPA Data'!E:E)</f>
        <v>7.9140092708794463E-5</v>
      </c>
      <c r="N2843" s="19">
        <f>'EPA Data'!F2844/SUM('EPA Data'!F:F)</f>
        <v>8.1504663803191882E-5</v>
      </c>
      <c r="O2843" s="19">
        <f>'EPA Data'!G2844/SUM('EPA Data'!G:G)</f>
        <v>3.3501399175726392E-5</v>
      </c>
      <c r="P2843" s="19">
        <f>'EPA Data'!H2844/SUM('EPA Data'!H:H)</f>
        <v>6.3363975113734112E-5</v>
      </c>
      <c r="Q2843" s="19">
        <f>'EPA Data'!I2844/SUM('EPA Data'!I:I)</f>
        <v>6.7770459113926411E-5</v>
      </c>
      <c r="R2843" s="19">
        <f>'EPA Data'!J2844/SUM('EPA Data'!J:J)</f>
        <v>4.3496610407570293E-5</v>
      </c>
      <c r="S2843" s="19">
        <f>'EPA Data'!K2844/SUM('EPA Data'!K:K)</f>
        <v>7.1710600358518151E-5</v>
      </c>
      <c r="T2843" s="19">
        <f>'EPA Data'!L2844/SUM('EPA Data'!L:L)</f>
        <v>7.3144774098357981E-5</v>
      </c>
      <c r="U2843" s="19">
        <f>'EPA Data'!M2844/SUM('EPA Data'!M:M)</f>
        <v>4.9132490181676889E-5</v>
      </c>
      <c r="V2843" s="19">
        <f>'EPA Data'!N2844/SUM('EPA Data'!N:N)</f>
        <v>6.5013682934625541E-5</v>
      </c>
      <c r="W2843" s="19">
        <f>'EPA Data'!O2844/SUM('EPA Data'!O:O)</f>
        <v>1.1467788974696153E-4</v>
      </c>
      <c r="X2843" s="19">
        <f>'EPA Data'!P2844/SUM('EPA Data'!P:P)</f>
        <v>5.5424730162887756E-5</v>
      </c>
    </row>
    <row r="2844" spans="1:24" x14ac:dyDescent="0.35">
      <c r="A2844" s="13" t="s">
        <v>4569</v>
      </c>
      <c r="B2844" s="13" t="s">
        <v>4485</v>
      </c>
      <c r="C2844" s="18" t="s">
        <v>4570</v>
      </c>
      <c r="D2844" s="14">
        <f>SUMIFS('Census Data'!G:G,'Census Data'!$A:$A,$A2844)/SUMIFS('Census Data'!$F:$F,'Census Data'!$A:$A,$A2844)</f>
        <v>0.4889253486464315</v>
      </c>
      <c r="E2844" s="16">
        <f>SUMIFS('Census Data'!H:H,'Census Data'!$A:$A,$A2844)/SUMIFS('Census Data'!$F:$F,'Census Data'!$A:$A,$A2844)</f>
        <v>0.51107465135356855</v>
      </c>
      <c r="F2844" s="14">
        <f>SUM(SUMIFS('Census Data'!I:I,'Census Data'!$A:$A,$A2844),SUMIFS('Census Data'!J:J,'Census Data'!$A:$A,$A2844))/SUMIFS('Census Data'!$F:$F,'Census Data'!$A:$A,$A2844)</f>
        <v>0.87741708660494555</v>
      </c>
      <c r="G2844" s="14">
        <f>SUM(SUMIFS('Census Data'!K:K,'Census Data'!$A:$A,$A2844),SUMIFS('Census Data'!L:L,'Census Data'!$A:$A,$A2844))/SUMIFS('Census Data'!$F:$F,'Census Data'!$A:$A,$A2844)</f>
        <v>8.6370561350052735E-2</v>
      </c>
      <c r="H2844" s="14">
        <f>SUM(SUMIFS('Census Data'!O:O,'Census Data'!$A:$A,$A2844),SUMIFS('Census Data'!P:P,'Census Data'!$A:$A,$A2844))/SUMIFS('Census Data'!$F:$F,'Census Data'!$A:$A,$A2844)</f>
        <v>9.0237899917965554E-3</v>
      </c>
      <c r="I2844" s="16">
        <f t="shared" si="88"/>
        <v>2.718856205320519E-2</v>
      </c>
      <c r="J2844" s="14">
        <f>SUM(SUMIFS('Census Data'!W:W,'Census Data'!$A:$A,$A2844),SUMIFS('Census Data'!X:X,'Census Data'!$A:$A,$A2844))/SUMIFS('Census Data'!$F:$F,'Census Data'!$A:$A,$A2844)</f>
        <v>2.3438415563107932E-2</v>
      </c>
      <c r="K2844" s="16">
        <f t="shared" si="89"/>
        <v>0.97656158443689212</v>
      </c>
      <c r="L2844" s="19">
        <f>'EPA Data'!D2845/SUM('EPA Data'!D:D)</f>
        <v>4.233837712271265E-5</v>
      </c>
      <c r="M2844" s="19">
        <f>'EPA Data'!E2845/SUM('EPA Data'!E:E)</f>
        <v>4.8931806735973261E-5</v>
      </c>
      <c r="N2844" s="19">
        <f>'EPA Data'!F2845/SUM('EPA Data'!F:F)</f>
        <v>3.6456740360020372E-5</v>
      </c>
      <c r="O2844" s="19">
        <f>'EPA Data'!G2845/SUM('EPA Data'!G:G)</f>
        <v>3.6779362309726933E-5</v>
      </c>
      <c r="P2844" s="19">
        <f>'EPA Data'!H2845/SUM('EPA Data'!H:H)</f>
        <v>5.799711667038173E-5</v>
      </c>
      <c r="Q2844" s="19">
        <f>'EPA Data'!I2845/SUM('EPA Data'!I:I)</f>
        <v>5.5063257531109418E-5</v>
      </c>
      <c r="R2844" s="19">
        <f>'EPA Data'!J2845/SUM('EPA Data'!J:J)</f>
        <v>4.360495940345105E-5</v>
      </c>
      <c r="S2844" s="19">
        <f>'EPA Data'!K2845/SUM('EPA Data'!K:K)</f>
        <v>4.5818763894712616E-5</v>
      </c>
      <c r="T2844" s="19">
        <f>'EPA Data'!L2845/SUM('EPA Data'!L:L)</f>
        <v>3.9422565093423074E-5</v>
      </c>
      <c r="U2844" s="19">
        <f>'EPA Data'!M2845/SUM('EPA Data'!M:M)</f>
        <v>2.8503009407329304E-5</v>
      </c>
      <c r="V2844" s="19">
        <f>'EPA Data'!N2845/SUM('EPA Data'!N:N)</f>
        <v>5.1366645775386456E-5</v>
      </c>
      <c r="W2844" s="19">
        <f>'EPA Data'!O2845/SUM('EPA Data'!O:O)</f>
        <v>6.904190779695804E-5</v>
      </c>
      <c r="X2844" s="19">
        <f>'EPA Data'!P2845/SUM('EPA Data'!P:P)</f>
        <v>3.4643688181159194E-5</v>
      </c>
    </row>
    <row r="2845" spans="1:24" x14ac:dyDescent="0.35">
      <c r="A2845" s="13" t="s">
        <v>4571</v>
      </c>
      <c r="B2845" s="13" t="s">
        <v>4485</v>
      </c>
      <c r="C2845" s="18" t="s">
        <v>3152</v>
      </c>
      <c r="D2845" s="14">
        <f>SUMIFS('Census Data'!G:G,'Census Data'!$A:$A,$A2845)/SUMIFS('Census Data'!$F:$F,'Census Data'!$A:$A,$A2845)</f>
        <v>0.48734949694870527</v>
      </c>
      <c r="E2845" s="16">
        <f>SUMIFS('Census Data'!H:H,'Census Data'!$A:$A,$A2845)/SUMIFS('Census Data'!$F:$F,'Census Data'!$A:$A,$A2845)</f>
        <v>0.51265050305129478</v>
      </c>
      <c r="F2845" s="14">
        <f>SUM(SUMIFS('Census Data'!I:I,'Census Data'!$A:$A,$A2845),SUMIFS('Census Data'!J:J,'Census Data'!$A:$A,$A2845))/SUMIFS('Census Data'!$F:$F,'Census Data'!$A:$A,$A2845)</f>
        <v>0.62365165759524988</v>
      </c>
      <c r="G2845" s="14">
        <f>SUM(SUMIFS('Census Data'!K:K,'Census Data'!$A:$A,$A2845),SUMIFS('Census Data'!L:L,'Census Data'!$A:$A,$A2845))/SUMIFS('Census Data'!$F:$F,'Census Data'!$A:$A,$A2845)</f>
        <v>0.34468085106382979</v>
      </c>
      <c r="H2845" s="14">
        <f>SUM(SUMIFS('Census Data'!O:O,'Census Data'!$A:$A,$A2845),SUMIFS('Census Data'!P:P,'Census Data'!$A:$A,$A2845))/SUMIFS('Census Data'!$F:$F,'Census Data'!$A:$A,$A2845)</f>
        <v>8.3457034471383796E-3</v>
      </c>
      <c r="I2845" s="16">
        <f t="shared" si="88"/>
        <v>2.332178789378192E-2</v>
      </c>
      <c r="J2845" s="14">
        <f>SUM(SUMIFS('Census Data'!W:W,'Census Data'!$A:$A,$A2845),SUMIFS('Census Data'!X:X,'Census Data'!$A:$A,$A2845))/SUMIFS('Census Data'!$F:$F,'Census Data'!$A:$A,$A2845)</f>
        <v>2.777502886359888E-2</v>
      </c>
      <c r="K2845" s="16">
        <f t="shared" si="89"/>
        <v>0.97222497113640116</v>
      </c>
      <c r="L2845" s="19">
        <f>'EPA Data'!D2846/SUM('EPA Data'!D:D)</f>
        <v>2.501453409241959E-4</v>
      </c>
      <c r="M2845" s="19">
        <f>'EPA Data'!E2846/SUM('EPA Data'!E:E)</f>
        <v>3.0299314965561103E-4</v>
      </c>
      <c r="N2845" s="19">
        <f>'EPA Data'!F2846/SUM('EPA Data'!F:F)</f>
        <v>2.2853702045922832E-4</v>
      </c>
      <c r="O2845" s="19">
        <f>'EPA Data'!G2846/SUM('EPA Data'!G:G)</f>
        <v>9.4674535346028584E-5</v>
      </c>
      <c r="P2845" s="19">
        <f>'EPA Data'!H2846/SUM('EPA Data'!H:H)</f>
        <v>1.6997973612661556E-4</v>
      </c>
      <c r="Q2845" s="19">
        <f>'EPA Data'!I2846/SUM('EPA Data'!I:I)</f>
        <v>1.8627691857016942E-4</v>
      </c>
      <c r="R2845" s="19">
        <f>'EPA Data'!J2846/SUM('EPA Data'!J:J)</f>
        <v>1.4147978461890985E-4</v>
      </c>
      <c r="S2845" s="19">
        <f>'EPA Data'!K2846/SUM('EPA Data'!K:K)</f>
        <v>1.6974699295964655E-4</v>
      </c>
      <c r="T2845" s="19">
        <f>'EPA Data'!L2846/SUM('EPA Data'!L:L)</f>
        <v>2.0152408145814328E-4</v>
      </c>
      <c r="U2845" s="19">
        <f>'EPA Data'!M2846/SUM('EPA Data'!M:M)</f>
        <v>1.0483734082709096E-4</v>
      </c>
      <c r="V2845" s="19">
        <f>'EPA Data'!N2846/SUM('EPA Data'!N:N)</f>
        <v>1.4536145786277663E-4</v>
      </c>
      <c r="W2845" s="19">
        <f>'EPA Data'!O2846/SUM('EPA Data'!O:O)</f>
        <v>2.5231894135516116E-4</v>
      </c>
      <c r="X2845" s="19">
        <f>'EPA Data'!P2846/SUM('EPA Data'!P:P)</f>
        <v>1.4712364448949482E-4</v>
      </c>
    </row>
    <row r="2846" spans="1:24" x14ac:dyDescent="0.35">
      <c r="A2846" s="13" t="s">
        <v>4572</v>
      </c>
      <c r="B2846" s="13" t="s">
        <v>4485</v>
      </c>
      <c r="C2846" s="18" t="s">
        <v>561</v>
      </c>
      <c r="D2846" s="14">
        <f>SUMIFS('Census Data'!G:G,'Census Data'!$A:$A,$A2846)/SUMIFS('Census Data'!$F:$F,'Census Data'!$A:$A,$A2846)</f>
        <v>0.49505882352941177</v>
      </c>
      <c r="E2846" s="16">
        <f>SUMIFS('Census Data'!H:H,'Census Data'!$A:$A,$A2846)/SUMIFS('Census Data'!$F:$F,'Census Data'!$A:$A,$A2846)</f>
        <v>0.50494117647058823</v>
      </c>
      <c r="F2846" s="14">
        <f>SUM(SUMIFS('Census Data'!I:I,'Census Data'!$A:$A,$A2846),SUMIFS('Census Data'!J:J,'Census Data'!$A:$A,$A2846))/SUMIFS('Census Data'!$F:$F,'Census Data'!$A:$A,$A2846)</f>
        <v>0.80687058823529412</v>
      </c>
      <c r="G2846" s="14">
        <f>SUM(SUMIFS('Census Data'!K:K,'Census Data'!$A:$A,$A2846),SUMIFS('Census Data'!L:L,'Census Data'!$A:$A,$A2846))/SUMIFS('Census Data'!$F:$F,'Census Data'!$A:$A,$A2846)</f>
        <v>0.16103529411764705</v>
      </c>
      <c r="H2846" s="14">
        <f>SUM(SUMIFS('Census Data'!O:O,'Census Data'!$A:$A,$A2846),SUMIFS('Census Data'!P:P,'Census Data'!$A:$A,$A2846))/SUMIFS('Census Data'!$F:$F,'Census Data'!$A:$A,$A2846)</f>
        <v>4.6117647058823525E-3</v>
      </c>
      <c r="I2846" s="16">
        <f t="shared" si="88"/>
        <v>2.7482352941176513E-2</v>
      </c>
      <c r="J2846" s="14">
        <f>SUM(SUMIFS('Census Data'!W:W,'Census Data'!$A:$A,$A2846),SUMIFS('Census Data'!X:X,'Census Data'!$A:$A,$A2846))/SUMIFS('Census Data'!$F:$F,'Census Data'!$A:$A,$A2846)</f>
        <v>2.7011764705882353E-2</v>
      </c>
      <c r="K2846" s="16">
        <f t="shared" si="89"/>
        <v>0.9729882352941176</v>
      </c>
      <c r="L2846" s="19">
        <f>'EPA Data'!D2847/SUM('EPA Data'!D:D)</f>
        <v>7.4439413533667552E-5</v>
      </c>
      <c r="M2846" s="19">
        <f>'EPA Data'!E2847/SUM('EPA Data'!E:E)</f>
        <v>8.0377588055442048E-5</v>
      </c>
      <c r="N2846" s="19">
        <f>'EPA Data'!F2847/SUM('EPA Data'!F:F)</f>
        <v>5.7419159479332803E-5</v>
      </c>
      <c r="O2846" s="19">
        <f>'EPA Data'!G2847/SUM('EPA Data'!G:G)</f>
        <v>4.313765407397609E-5</v>
      </c>
      <c r="P2846" s="19">
        <f>'EPA Data'!H2847/SUM('EPA Data'!H:H)</f>
        <v>8.3080100815902919E-5</v>
      </c>
      <c r="Q2846" s="19">
        <f>'EPA Data'!I2847/SUM('EPA Data'!I:I)</f>
        <v>7.4284792137483072E-5</v>
      </c>
      <c r="R2846" s="19">
        <f>'EPA Data'!J2847/SUM('EPA Data'!J:J)</f>
        <v>5.0691761647668823E-5</v>
      </c>
      <c r="S2846" s="19">
        <f>'EPA Data'!K2847/SUM('EPA Data'!K:K)</f>
        <v>7.2065453475338167E-5</v>
      </c>
      <c r="T2846" s="19">
        <f>'EPA Data'!L2847/SUM('EPA Data'!L:L)</f>
        <v>6.0067807276084541E-5</v>
      </c>
      <c r="U2846" s="19">
        <f>'EPA Data'!M2847/SUM('EPA Data'!M:M)</f>
        <v>4.2348957116028219E-5</v>
      </c>
      <c r="V2846" s="19">
        <f>'EPA Data'!N2847/SUM('EPA Data'!N:N)</f>
        <v>7.9070274880352435E-5</v>
      </c>
      <c r="W2846" s="19">
        <f>'EPA Data'!O2847/SUM('EPA Data'!O:O)</f>
        <v>1.0437603673086083E-4</v>
      </c>
      <c r="X2846" s="19">
        <f>'EPA Data'!P2847/SUM('EPA Data'!P:P)</f>
        <v>5.458351005492797E-5</v>
      </c>
    </row>
    <row r="2847" spans="1:24" x14ac:dyDescent="0.35">
      <c r="A2847" s="13" t="s">
        <v>4573</v>
      </c>
      <c r="B2847" s="13" t="s">
        <v>4485</v>
      </c>
      <c r="C2847" s="18" t="s">
        <v>122</v>
      </c>
      <c r="D2847" s="14">
        <f>SUMIFS('Census Data'!G:G,'Census Data'!$A:$A,$A2847)/SUMIFS('Census Data'!$F:$F,'Census Data'!$A:$A,$A2847)</f>
        <v>0.51893821638805038</v>
      </c>
      <c r="E2847" s="16">
        <f>SUMIFS('Census Data'!H:H,'Census Data'!$A:$A,$A2847)/SUMIFS('Census Data'!$F:$F,'Census Data'!$A:$A,$A2847)</f>
        <v>0.48106178361194957</v>
      </c>
      <c r="F2847" s="14">
        <f>SUM(SUMIFS('Census Data'!I:I,'Census Data'!$A:$A,$A2847),SUMIFS('Census Data'!J:J,'Census Data'!$A:$A,$A2847))/SUMIFS('Census Data'!$F:$F,'Census Data'!$A:$A,$A2847)</f>
        <v>0.86543186353653767</v>
      </c>
      <c r="G2847" s="14">
        <f>SUM(SUMIFS('Census Data'!K:K,'Census Data'!$A:$A,$A2847),SUMIFS('Census Data'!L:L,'Census Data'!$A:$A,$A2847))/SUMIFS('Census Data'!$F:$F,'Census Data'!$A:$A,$A2847)</f>
        <v>4.3221452280909359E-2</v>
      </c>
      <c r="H2847" s="14">
        <f>SUM(SUMIFS('Census Data'!O:O,'Census Data'!$A:$A,$A2847),SUMIFS('Census Data'!P:P,'Census Data'!$A:$A,$A2847))/SUMIFS('Census Data'!$F:$F,'Census Data'!$A:$A,$A2847)</f>
        <v>6.2325133625487618E-2</v>
      </c>
      <c r="I2847" s="16">
        <f t="shared" si="88"/>
        <v>2.9021550557065345E-2</v>
      </c>
      <c r="J2847" s="14">
        <f>SUM(SUMIFS('Census Data'!W:W,'Census Data'!$A:$A,$A2847),SUMIFS('Census Data'!X:X,'Census Data'!$A:$A,$A2847))/SUMIFS('Census Data'!$F:$F,'Census Data'!$A:$A,$A2847)</f>
        <v>4.6069455169024963E-2</v>
      </c>
      <c r="K2847" s="16">
        <f t="shared" si="89"/>
        <v>0.95393054483097506</v>
      </c>
      <c r="L2847" s="19">
        <f>'EPA Data'!D2848/SUM('EPA Data'!D:D)</f>
        <v>2.1048341651892647E-4</v>
      </c>
      <c r="M2847" s="19">
        <f>'EPA Data'!E2848/SUM('EPA Data'!E:E)</f>
        <v>3.2002996079796018E-4</v>
      </c>
      <c r="N2847" s="19">
        <f>'EPA Data'!F2848/SUM('EPA Data'!F:F)</f>
        <v>3.414941657831458E-4</v>
      </c>
      <c r="O2847" s="19">
        <f>'EPA Data'!G2848/SUM('EPA Data'!G:G)</f>
        <v>1.1101162154164022E-4</v>
      </c>
      <c r="P2847" s="19">
        <f>'EPA Data'!H2848/SUM('EPA Data'!H:H)</f>
        <v>2.5050581697570886E-4</v>
      </c>
      <c r="Q2847" s="19">
        <f>'EPA Data'!I2848/SUM('EPA Data'!I:I)</f>
        <v>2.2103519808647752E-4</v>
      </c>
      <c r="R2847" s="19">
        <f>'EPA Data'!J2848/SUM('EPA Data'!J:J)</f>
        <v>2.0065826155093549E-4</v>
      </c>
      <c r="S2847" s="19">
        <f>'EPA Data'!K2848/SUM('EPA Data'!K:K)</f>
        <v>3.2586473054949523E-4</v>
      </c>
      <c r="T2847" s="19">
        <f>'EPA Data'!L2848/SUM('EPA Data'!L:L)</f>
        <v>3.2415974926153663E-4</v>
      </c>
      <c r="U2847" s="19">
        <f>'EPA Data'!M2848/SUM('EPA Data'!M:M)</f>
        <v>1.5243880928813715E-4</v>
      </c>
      <c r="V2847" s="19">
        <f>'EPA Data'!N2848/SUM('EPA Data'!N:N)</f>
        <v>2.0329243414966936E-4</v>
      </c>
      <c r="W2847" s="19">
        <f>'EPA Data'!O2848/SUM('EPA Data'!O:O)</f>
        <v>3.4110508244866733E-4</v>
      </c>
      <c r="X2847" s="19">
        <f>'EPA Data'!P2848/SUM('EPA Data'!P:P)</f>
        <v>2.4303831191760221E-4</v>
      </c>
    </row>
    <row r="2848" spans="1:24" x14ac:dyDescent="0.35">
      <c r="A2848" s="13" t="s">
        <v>4574</v>
      </c>
      <c r="B2848" s="13" t="s">
        <v>4485</v>
      </c>
      <c r="C2848" s="18" t="s">
        <v>1780</v>
      </c>
      <c r="D2848" s="14">
        <f>SUMIFS('Census Data'!G:G,'Census Data'!$A:$A,$A2848)/SUMIFS('Census Data'!$F:$F,'Census Data'!$A:$A,$A2848)</f>
        <v>0.48971026265908474</v>
      </c>
      <c r="E2848" s="16">
        <f>SUMIFS('Census Data'!H:H,'Census Data'!$A:$A,$A2848)/SUMIFS('Census Data'!$F:$F,'Census Data'!$A:$A,$A2848)</f>
        <v>0.51028973734091521</v>
      </c>
      <c r="F2848" s="14">
        <f>SUM(SUMIFS('Census Data'!I:I,'Census Data'!$A:$A,$A2848),SUMIFS('Census Data'!J:J,'Census Data'!$A:$A,$A2848))/SUMIFS('Census Data'!$F:$F,'Census Data'!$A:$A,$A2848)</f>
        <v>0.85120498239913345</v>
      </c>
      <c r="G2848" s="14">
        <f>SUM(SUMIFS('Census Data'!K:K,'Census Data'!$A:$A,$A2848),SUMIFS('Census Data'!L:L,'Census Data'!$A:$A,$A2848))/SUMIFS('Census Data'!$F:$F,'Census Data'!$A:$A,$A2848)</f>
        <v>0.11251015434606011</v>
      </c>
      <c r="H2848" s="14">
        <f>SUM(SUMIFS('Census Data'!O:O,'Census Data'!$A:$A,$A2848),SUMIFS('Census Data'!P:P,'Census Data'!$A:$A,$A2848))/SUMIFS('Census Data'!$F:$F,'Census Data'!$A:$A,$A2848)</f>
        <v>7.784998646087192E-3</v>
      </c>
      <c r="I2848" s="16">
        <f t="shared" si="88"/>
        <v>2.8499864608719228E-2</v>
      </c>
      <c r="J2848" s="14">
        <f>SUM(SUMIFS('Census Data'!W:W,'Census Data'!$A:$A,$A2848),SUMIFS('Census Data'!X:X,'Census Data'!$A:$A,$A2848))/SUMIFS('Census Data'!$F:$F,'Census Data'!$A:$A,$A2848)</f>
        <v>4.5491470349309504E-2</v>
      </c>
      <c r="K2848" s="16">
        <f t="shared" si="89"/>
        <v>0.95450852965069055</v>
      </c>
      <c r="L2848" s="19">
        <f>'EPA Data'!D2849/SUM('EPA Data'!D:D)</f>
        <v>8.1817649672003077E-5</v>
      </c>
      <c r="M2848" s="19">
        <f>'EPA Data'!E2849/SUM('EPA Data'!E:E)</f>
        <v>9.1296135458817152E-5</v>
      </c>
      <c r="N2848" s="19">
        <f>'EPA Data'!F2849/SUM('EPA Data'!F:F)</f>
        <v>1.1080520142503856E-4</v>
      </c>
      <c r="O2848" s="19">
        <f>'EPA Data'!G2849/SUM('EPA Data'!G:G)</f>
        <v>3.7548064413365341E-5</v>
      </c>
      <c r="P2848" s="19">
        <f>'EPA Data'!H2849/SUM('EPA Data'!H:H)</f>
        <v>7.0908803703774844E-5</v>
      </c>
      <c r="Q2848" s="19">
        <f>'EPA Data'!I2849/SUM('EPA Data'!I:I)</f>
        <v>7.9052560642549517E-5</v>
      </c>
      <c r="R2848" s="19">
        <f>'EPA Data'!J2849/SUM('EPA Data'!J:J)</f>
        <v>5.6529124244103287E-5</v>
      </c>
      <c r="S2848" s="19">
        <f>'EPA Data'!K2849/SUM('EPA Data'!K:K)</f>
        <v>8.4423457204067765E-5</v>
      </c>
      <c r="T2848" s="19">
        <f>'EPA Data'!L2849/SUM('EPA Data'!L:L)</f>
        <v>9.9577100992963977E-5</v>
      </c>
      <c r="U2848" s="19">
        <f>'EPA Data'!M2849/SUM('EPA Data'!M:M)</f>
        <v>5.3587752738874969E-5</v>
      </c>
      <c r="V2848" s="19">
        <f>'EPA Data'!N2849/SUM('EPA Data'!N:N)</f>
        <v>6.5156222818103931E-5</v>
      </c>
      <c r="W2848" s="19">
        <f>'EPA Data'!O2849/SUM('EPA Data'!O:O)</f>
        <v>1.2633442161914693E-4</v>
      </c>
      <c r="X2848" s="19">
        <f>'EPA Data'!P2849/SUM('EPA Data'!P:P)</f>
        <v>6.3838104980594904E-5</v>
      </c>
    </row>
    <row r="2849" spans="1:24" x14ac:dyDescent="0.35">
      <c r="A2849" s="13" t="s">
        <v>4575</v>
      </c>
      <c r="B2849" s="13" t="s">
        <v>4485</v>
      </c>
      <c r="C2849" s="18" t="s">
        <v>4576</v>
      </c>
      <c r="D2849" s="14">
        <f>SUMIFS('Census Data'!G:G,'Census Data'!$A:$A,$A2849)/SUMIFS('Census Data'!$F:$F,'Census Data'!$A:$A,$A2849)</f>
        <v>0.51564679218967924</v>
      </c>
      <c r="E2849" s="16">
        <f>SUMIFS('Census Data'!H:H,'Census Data'!$A:$A,$A2849)/SUMIFS('Census Data'!$F:$F,'Census Data'!$A:$A,$A2849)</f>
        <v>0.48435320781032076</v>
      </c>
      <c r="F2849" s="14">
        <f>SUM(SUMIFS('Census Data'!I:I,'Census Data'!$A:$A,$A2849),SUMIFS('Census Data'!J:J,'Census Data'!$A:$A,$A2849))/SUMIFS('Census Data'!$F:$F,'Census Data'!$A:$A,$A2849)</f>
        <v>0.80482914923291493</v>
      </c>
      <c r="G2849" s="14">
        <f>SUM(SUMIFS('Census Data'!K:K,'Census Data'!$A:$A,$A2849),SUMIFS('Census Data'!L:L,'Census Data'!$A:$A,$A2849))/SUMIFS('Census Data'!$F:$F,'Census Data'!$A:$A,$A2849)</f>
        <v>0.14090829846582983</v>
      </c>
      <c r="H2849" s="14">
        <f>SUM(SUMIFS('Census Data'!O:O,'Census Data'!$A:$A,$A2849),SUMIFS('Census Data'!P:P,'Census Data'!$A:$A,$A2849))/SUMIFS('Census Data'!$F:$F,'Census Data'!$A:$A,$A2849)</f>
        <v>1.1724198047419804E-2</v>
      </c>
      <c r="I2849" s="16">
        <f t="shared" si="88"/>
        <v>4.2538354253835453E-2</v>
      </c>
      <c r="J2849" s="14">
        <f>SUM(SUMIFS('Census Data'!W:W,'Census Data'!$A:$A,$A2849),SUMIFS('Census Data'!X:X,'Census Data'!$A:$A,$A2849))/SUMIFS('Census Data'!$F:$F,'Census Data'!$A:$A,$A2849)</f>
        <v>3.1947350069735009E-2</v>
      </c>
      <c r="K2849" s="16">
        <f t="shared" si="89"/>
        <v>0.96805264993026496</v>
      </c>
      <c r="L2849" s="19">
        <f>'EPA Data'!D2850/SUM('EPA Data'!D:D)</f>
        <v>1.031954169181401E-4</v>
      </c>
      <c r="M2849" s="19">
        <f>'EPA Data'!E2850/SUM('EPA Data'!E:E)</f>
        <v>9.3759594964634954E-5</v>
      </c>
      <c r="N2849" s="19">
        <f>'EPA Data'!F2850/SUM('EPA Data'!F:F)</f>
        <v>7.0796217655189463E-5</v>
      </c>
      <c r="O2849" s="19">
        <f>'EPA Data'!G2850/SUM('EPA Data'!G:G)</f>
        <v>6.1557246978247688E-5</v>
      </c>
      <c r="P2849" s="19">
        <f>'EPA Data'!H2850/SUM('EPA Data'!H:H)</f>
        <v>8.5638272296169007E-5</v>
      </c>
      <c r="Q2849" s="19">
        <f>'EPA Data'!I2850/SUM('EPA Data'!I:I)</f>
        <v>8.3231133178246903E-5</v>
      </c>
      <c r="R2849" s="19">
        <f>'EPA Data'!J2850/SUM('EPA Data'!J:J)</f>
        <v>8.2188312740094218E-5</v>
      </c>
      <c r="S2849" s="19">
        <f>'EPA Data'!K2850/SUM('EPA Data'!K:K)</f>
        <v>7.8222915240360765E-5</v>
      </c>
      <c r="T2849" s="19">
        <f>'EPA Data'!L2850/SUM('EPA Data'!L:L)</f>
        <v>7.1558599135839257E-5</v>
      </c>
      <c r="U2849" s="19">
        <f>'EPA Data'!M2850/SUM('EPA Data'!M:M)</f>
        <v>5.7295581809142408E-5</v>
      </c>
      <c r="V2849" s="19">
        <f>'EPA Data'!N2850/SUM('EPA Data'!N:N)</f>
        <v>8.3425935105107044E-5</v>
      </c>
      <c r="W2849" s="19">
        <f>'EPA Data'!O2850/SUM('EPA Data'!O:O)</f>
        <v>1.2149807530684851E-4</v>
      </c>
      <c r="X2849" s="19">
        <f>'EPA Data'!P2850/SUM('EPA Data'!P:P)</f>
        <v>5.7684160718357661E-5</v>
      </c>
    </row>
    <row r="2850" spans="1:24" x14ac:dyDescent="0.35">
      <c r="A2850" s="13" t="s">
        <v>4577</v>
      </c>
      <c r="B2850" s="13" t="s">
        <v>4485</v>
      </c>
      <c r="C2850" s="18" t="s">
        <v>3162</v>
      </c>
      <c r="D2850" s="14">
        <f>SUMIFS('Census Data'!G:G,'Census Data'!$A:$A,$A2850)/SUMIFS('Census Data'!$F:$F,'Census Data'!$A:$A,$A2850)</f>
        <v>0.47829981271883398</v>
      </c>
      <c r="E2850" s="16">
        <f>SUMIFS('Census Data'!H:H,'Census Data'!$A:$A,$A2850)/SUMIFS('Census Data'!$F:$F,'Census Data'!$A:$A,$A2850)</f>
        <v>0.52170018728116607</v>
      </c>
      <c r="F2850" s="14">
        <f>SUM(SUMIFS('Census Data'!I:I,'Census Data'!$A:$A,$A2850),SUMIFS('Census Data'!J:J,'Census Data'!$A:$A,$A2850))/SUMIFS('Census Data'!$F:$F,'Census Data'!$A:$A,$A2850)</f>
        <v>0.62983470401433106</v>
      </c>
      <c r="G2850" s="14">
        <f>SUM(SUMIFS('Census Data'!K:K,'Census Data'!$A:$A,$A2850),SUMIFS('Census Data'!L:L,'Census Data'!$A:$A,$A2850))/SUMIFS('Census Data'!$F:$F,'Census Data'!$A:$A,$A2850)</f>
        <v>0.33490758081589445</v>
      </c>
      <c r="H2850" s="14">
        <f>SUM(SUMIFS('Census Data'!O:O,'Census Data'!$A:$A,$A2850),SUMIFS('Census Data'!P:P,'Census Data'!$A:$A,$A2850))/SUMIFS('Census Data'!$F:$F,'Census Data'!$A:$A,$A2850)</f>
        <v>1.0015471052845859E-2</v>
      </c>
      <c r="I2850" s="16">
        <f t="shared" si="88"/>
        <v>2.5242244116928658E-2</v>
      </c>
      <c r="J2850" s="14">
        <f>SUM(SUMIFS('Census Data'!W:W,'Census Data'!$A:$A,$A2850),SUMIFS('Census Data'!X:X,'Census Data'!$A:$A,$A2850))/SUMIFS('Census Data'!$F:$F,'Census Data'!$A:$A,$A2850)</f>
        <v>8.7940721439622185E-2</v>
      </c>
      <c r="K2850" s="16">
        <f t="shared" si="89"/>
        <v>0.91205927856037783</v>
      </c>
      <c r="L2850" s="19">
        <f>'EPA Data'!D2851/SUM('EPA Data'!D:D)</f>
        <v>5.7700776544273789E-5</v>
      </c>
      <c r="M2850" s="19">
        <f>'EPA Data'!E2851/SUM('EPA Data'!E:E)</f>
        <v>6.8727650035116671E-5</v>
      </c>
      <c r="N2850" s="19">
        <f>'EPA Data'!F2851/SUM('EPA Data'!F:F)</f>
        <v>5.4011328895528144E-5</v>
      </c>
      <c r="O2850" s="19">
        <f>'EPA Data'!G2851/SUM('EPA Data'!G:G)</f>
        <v>4.72783566395602E-5</v>
      </c>
      <c r="P2850" s="19">
        <f>'EPA Data'!H2851/SUM('EPA Data'!H:H)</f>
        <v>9.1030623953419098E-5</v>
      </c>
      <c r="Q2850" s="19">
        <f>'EPA Data'!I2851/SUM('EPA Data'!I:I)</f>
        <v>8.7428624165159462E-5</v>
      </c>
      <c r="R2850" s="19">
        <f>'EPA Data'!J2851/SUM('EPA Data'!J:J)</f>
        <v>5.0929566903582576E-5</v>
      </c>
      <c r="S2850" s="19">
        <f>'EPA Data'!K2851/SUM('EPA Data'!K:K)</f>
        <v>6.3331907943812779E-5</v>
      </c>
      <c r="T2850" s="19">
        <f>'EPA Data'!L2851/SUM('EPA Data'!L:L)</f>
        <v>5.9050209950522237E-5</v>
      </c>
      <c r="U2850" s="19">
        <f>'EPA Data'!M2851/SUM('EPA Data'!M:M)</f>
        <v>3.7181753041358052E-5</v>
      </c>
      <c r="V2850" s="19">
        <f>'EPA Data'!N2851/SUM('EPA Data'!N:N)</f>
        <v>8.0121418382884043E-5</v>
      </c>
      <c r="W2850" s="19">
        <f>'EPA Data'!O2851/SUM('EPA Data'!O:O)</f>
        <v>1.0599174275318422E-4</v>
      </c>
      <c r="X2850" s="19">
        <f>'EPA Data'!P2851/SUM('EPA Data'!P:P)</f>
        <v>5.0160033010569343E-5</v>
      </c>
    </row>
    <row r="2851" spans="1:24" x14ac:dyDescent="0.35">
      <c r="A2851" s="13" t="s">
        <v>4578</v>
      </c>
      <c r="B2851" s="13" t="s">
        <v>4485</v>
      </c>
      <c r="C2851" s="18" t="s">
        <v>3669</v>
      </c>
      <c r="D2851" s="14">
        <f>SUMIFS('Census Data'!G:G,'Census Data'!$A:$A,$A2851)/SUMIFS('Census Data'!$F:$F,'Census Data'!$A:$A,$A2851)</f>
        <v>0.49244023988512542</v>
      </c>
      <c r="E2851" s="16">
        <f>SUMIFS('Census Data'!H:H,'Census Data'!$A:$A,$A2851)/SUMIFS('Census Data'!$F:$F,'Census Data'!$A:$A,$A2851)</f>
        <v>0.50755976011487458</v>
      </c>
      <c r="F2851" s="14">
        <f>SUM(SUMIFS('Census Data'!I:I,'Census Data'!$A:$A,$A2851),SUMIFS('Census Data'!J:J,'Census Data'!$A:$A,$A2851))/SUMIFS('Census Data'!$F:$F,'Census Data'!$A:$A,$A2851)</f>
        <v>0.71973984289213611</v>
      </c>
      <c r="G2851" s="14">
        <f>SUM(SUMIFS('Census Data'!K:K,'Census Data'!$A:$A,$A2851),SUMIFS('Census Data'!L:L,'Census Data'!$A:$A,$A2851))/SUMIFS('Census Data'!$F:$F,'Census Data'!$A:$A,$A2851)</f>
        <v>0.25339978038685701</v>
      </c>
      <c r="H2851" s="14">
        <f>SUM(SUMIFS('Census Data'!O:O,'Census Data'!$A:$A,$A2851),SUMIFS('Census Data'!P:P,'Census Data'!$A:$A,$A2851))/SUMIFS('Census Data'!$F:$F,'Census Data'!$A:$A,$A2851)</f>
        <v>5.6592617619731396E-3</v>
      </c>
      <c r="I2851" s="16">
        <f t="shared" si="88"/>
        <v>2.1201114959033762E-2</v>
      </c>
      <c r="J2851" s="14">
        <f>SUM(SUMIFS('Census Data'!W:W,'Census Data'!$A:$A,$A2851),SUMIFS('Census Data'!X:X,'Census Data'!$A:$A,$A2851))/SUMIFS('Census Data'!$F:$F,'Census Data'!$A:$A,$A2851)</f>
        <v>2.9901174085649126E-2</v>
      </c>
      <c r="K2851" s="16">
        <f t="shared" si="89"/>
        <v>0.97009882591435093</v>
      </c>
      <c r="L2851" s="19">
        <f>'EPA Data'!D2852/SUM('EPA Data'!D:D)</f>
        <v>7.9004659379225799E-5</v>
      </c>
      <c r="M2851" s="19">
        <f>'EPA Data'!E2852/SUM('EPA Data'!E:E)</f>
        <v>9.1543495571230375E-5</v>
      </c>
      <c r="N2851" s="19">
        <f>'EPA Data'!F2852/SUM('EPA Data'!F:F)</f>
        <v>6.2066244382097334E-5</v>
      </c>
      <c r="O2851" s="19">
        <f>'EPA Data'!G2852/SUM('EPA Data'!G:G)</f>
        <v>4.2200408453122022E-5</v>
      </c>
      <c r="P2851" s="19">
        <f>'EPA Data'!H2852/SUM('EPA Data'!H:H)</f>
        <v>9.7035060577262778E-5</v>
      </c>
      <c r="Q2851" s="19">
        <f>'EPA Data'!I2852/SUM('EPA Data'!I:I)</f>
        <v>8.1602652499520123E-5</v>
      </c>
      <c r="R2851" s="19">
        <f>'EPA Data'!J2852/SUM('EPA Data'!J:J)</f>
        <v>4.6721026226314267E-5</v>
      </c>
      <c r="S2851" s="19">
        <f>'EPA Data'!K2852/SUM('EPA Data'!K:K)</f>
        <v>8.2842303960442283E-5</v>
      </c>
      <c r="T2851" s="19">
        <f>'EPA Data'!L2852/SUM('EPA Data'!L:L)</f>
        <v>6.4290873408090897E-5</v>
      </c>
      <c r="U2851" s="19">
        <f>'EPA Data'!M2852/SUM('EPA Data'!M:M)</f>
        <v>4.6740930999399348E-5</v>
      </c>
      <c r="V2851" s="19">
        <f>'EPA Data'!N2852/SUM('EPA Data'!N:N)</f>
        <v>9.7308643868056633E-5</v>
      </c>
      <c r="W2851" s="19">
        <f>'EPA Data'!O2852/SUM('EPA Data'!O:O)</f>
        <v>1.1875894693926886E-4</v>
      </c>
      <c r="X2851" s="19">
        <f>'EPA Data'!P2852/SUM('EPA Data'!P:P)</f>
        <v>6.3974582242654583E-5</v>
      </c>
    </row>
    <row r="2852" spans="1:24" x14ac:dyDescent="0.35">
      <c r="A2852" s="13" t="s">
        <v>4579</v>
      </c>
      <c r="B2852" s="13" t="s">
        <v>4485</v>
      </c>
      <c r="C2852" s="18" t="s">
        <v>4580</v>
      </c>
      <c r="D2852" s="14">
        <f>SUMIFS('Census Data'!G:G,'Census Data'!$A:$A,$A2852)/SUMIFS('Census Data'!$F:$F,'Census Data'!$A:$A,$A2852)</f>
        <v>0.54156815131957314</v>
      </c>
      <c r="E2852" s="16">
        <f>SUMIFS('Census Data'!H:H,'Census Data'!$A:$A,$A2852)/SUMIFS('Census Data'!$F:$F,'Census Data'!$A:$A,$A2852)</f>
        <v>0.45843184868042686</v>
      </c>
      <c r="F2852" s="14">
        <f>SUM(SUMIFS('Census Data'!I:I,'Census Data'!$A:$A,$A2852),SUMIFS('Census Data'!J:J,'Census Data'!$A:$A,$A2852))/SUMIFS('Census Data'!$F:$F,'Census Data'!$A:$A,$A2852)</f>
        <v>0.57652246149913733</v>
      </c>
      <c r="G2852" s="14">
        <f>SUM(SUMIFS('Census Data'!K:K,'Census Data'!$A:$A,$A2852),SUMIFS('Census Data'!L:L,'Census Data'!$A:$A,$A2852))/SUMIFS('Census Data'!$F:$F,'Census Data'!$A:$A,$A2852)</f>
        <v>0.39280465205444437</v>
      </c>
      <c r="H2852" s="14">
        <f>SUM(SUMIFS('Census Data'!O:O,'Census Data'!$A:$A,$A2852),SUMIFS('Census Data'!P:P,'Census Data'!$A:$A,$A2852))/SUMIFS('Census Data'!$F:$F,'Census Data'!$A:$A,$A2852)</f>
        <v>5.0482458943063458E-3</v>
      </c>
      <c r="I2852" s="16">
        <f t="shared" si="88"/>
        <v>2.5624640552111999E-2</v>
      </c>
      <c r="J2852" s="14">
        <f>SUM(SUMIFS('Census Data'!W:W,'Census Data'!$A:$A,$A2852),SUMIFS('Census Data'!X:X,'Census Data'!$A:$A,$A2852))/SUMIFS('Census Data'!$F:$F,'Census Data'!$A:$A,$A2852)</f>
        <v>4.7926385072528596E-2</v>
      </c>
      <c r="K2852" s="16">
        <f t="shared" si="89"/>
        <v>0.95207361492747145</v>
      </c>
      <c r="L2852" s="19">
        <f>'EPA Data'!D2853/SUM('EPA Data'!D:D)</f>
        <v>9.868864974087814E-5</v>
      </c>
      <c r="M2852" s="19">
        <f>'EPA Data'!E2853/SUM('EPA Data'!E:E)</f>
        <v>8.9399439856774094E-5</v>
      </c>
      <c r="N2852" s="19">
        <f>'EPA Data'!F2853/SUM('EPA Data'!F:F)</f>
        <v>8.6629381135210767E-5</v>
      </c>
      <c r="O2852" s="19">
        <f>'EPA Data'!G2853/SUM('EPA Data'!G:G)</f>
        <v>3.493028775391923E-5</v>
      </c>
      <c r="P2852" s="19">
        <f>'EPA Data'!H2853/SUM('EPA Data'!H:H)</f>
        <v>6.5992186021074603E-5</v>
      </c>
      <c r="Q2852" s="19">
        <f>'EPA Data'!I2853/SUM('EPA Data'!I:I)</f>
        <v>7.58684954273919E-5</v>
      </c>
      <c r="R2852" s="19">
        <f>'EPA Data'!J2853/SUM('EPA Data'!J:J)</f>
        <v>4.8970557429928897E-5</v>
      </c>
      <c r="S2852" s="19">
        <f>'EPA Data'!K2853/SUM('EPA Data'!K:K)</f>
        <v>6.6468763993370847E-5</v>
      </c>
      <c r="T2852" s="19">
        <f>'EPA Data'!L2853/SUM('EPA Data'!L:L)</f>
        <v>8.0465967153819199E-5</v>
      </c>
      <c r="U2852" s="19">
        <f>'EPA Data'!M2853/SUM('EPA Data'!M:M)</f>
        <v>4.3121610394022473E-5</v>
      </c>
      <c r="V2852" s="19">
        <f>'EPA Data'!N2853/SUM('EPA Data'!N:N)</f>
        <v>5.9651440119665392E-5</v>
      </c>
      <c r="W2852" s="19">
        <f>'EPA Data'!O2853/SUM('EPA Data'!O:O)</f>
        <v>1.1013570730343863E-4</v>
      </c>
      <c r="X2852" s="19">
        <f>'EPA Data'!P2853/SUM('EPA Data'!P:P)</f>
        <v>5.6852023858696788E-5</v>
      </c>
    </row>
    <row r="2853" spans="1:24" x14ac:dyDescent="0.35">
      <c r="A2853" s="13" t="s">
        <v>4581</v>
      </c>
      <c r="B2853" s="13" t="s">
        <v>4485</v>
      </c>
      <c r="C2853" s="18" t="s">
        <v>377</v>
      </c>
      <c r="D2853" s="14">
        <f>SUMIFS('Census Data'!G:G,'Census Data'!$A:$A,$A2853)/SUMIFS('Census Data'!$F:$F,'Census Data'!$A:$A,$A2853)</f>
        <v>0.48753661637097218</v>
      </c>
      <c r="E2853" s="16">
        <f>SUMIFS('Census Data'!H:H,'Census Data'!$A:$A,$A2853)/SUMIFS('Census Data'!$F:$F,'Census Data'!$A:$A,$A2853)</f>
        <v>0.51246338362902777</v>
      </c>
      <c r="F2853" s="14">
        <f>SUM(SUMIFS('Census Data'!I:I,'Census Data'!$A:$A,$A2853),SUMIFS('Census Data'!J:J,'Census Data'!$A:$A,$A2853))/SUMIFS('Census Data'!$F:$F,'Census Data'!$A:$A,$A2853)</f>
        <v>0.81946056485933783</v>
      </c>
      <c r="G2853" s="14">
        <f>SUM(SUMIFS('Census Data'!K:K,'Census Data'!$A:$A,$A2853),SUMIFS('Census Data'!L:L,'Census Data'!$A:$A,$A2853))/SUMIFS('Census Data'!$F:$F,'Census Data'!$A:$A,$A2853)</f>
        <v>0.13239927043608024</v>
      </c>
      <c r="H2853" s="14">
        <f>SUM(SUMIFS('Census Data'!O:O,'Census Data'!$A:$A,$A2853),SUMIFS('Census Data'!P:P,'Census Data'!$A:$A,$A2853))/SUMIFS('Census Data'!$F:$F,'Census Data'!$A:$A,$A2853)</f>
        <v>1.2325208644227049E-2</v>
      </c>
      <c r="I2853" s="16">
        <f t="shared" si="88"/>
        <v>3.5814956060354897E-2</v>
      </c>
      <c r="J2853" s="14">
        <f>SUM(SUMIFS('Census Data'!W:W,'Census Data'!$A:$A,$A2853),SUMIFS('Census Data'!X:X,'Census Data'!$A:$A,$A2853))/SUMIFS('Census Data'!$F:$F,'Census Data'!$A:$A,$A2853)</f>
        <v>5.9525783452163819E-2</v>
      </c>
      <c r="K2853" s="16">
        <f t="shared" si="89"/>
        <v>0.94047421654783614</v>
      </c>
      <c r="L2853" s="19">
        <f>'EPA Data'!D2854/SUM('EPA Data'!D:D)</f>
        <v>1.8836726861480406E-4</v>
      </c>
      <c r="M2853" s="19">
        <f>'EPA Data'!E2854/SUM('EPA Data'!E:E)</f>
        <v>2.1344915304138682E-4</v>
      </c>
      <c r="N2853" s="19">
        <f>'EPA Data'!F2854/SUM('EPA Data'!F:F)</f>
        <v>1.9621407232015489E-4</v>
      </c>
      <c r="O2853" s="19">
        <f>'EPA Data'!G2854/SUM('EPA Data'!G:G)</f>
        <v>9.0038235744174203E-5</v>
      </c>
      <c r="P2853" s="19">
        <f>'EPA Data'!H2854/SUM('EPA Data'!H:H)</f>
        <v>1.7779749459636161E-4</v>
      </c>
      <c r="Q2853" s="19">
        <f>'EPA Data'!I2854/SUM('EPA Data'!I:I)</f>
        <v>1.7669427545090492E-4</v>
      </c>
      <c r="R2853" s="19">
        <f>'EPA Data'!J2854/SUM('EPA Data'!J:J)</f>
        <v>1.1161638238436726E-4</v>
      </c>
      <c r="S2853" s="19">
        <f>'EPA Data'!K2854/SUM('EPA Data'!K:K)</f>
        <v>1.9706760261609918E-4</v>
      </c>
      <c r="T2853" s="19">
        <f>'EPA Data'!L2854/SUM('EPA Data'!L:L)</f>
        <v>1.7848004290299085E-4</v>
      </c>
      <c r="U2853" s="19">
        <f>'EPA Data'!M2854/SUM('EPA Data'!M:M)</f>
        <v>1.2579771663794571E-4</v>
      </c>
      <c r="V2853" s="19">
        <f>'EPA Data'!N2854/SUM('EPA Data'!N:N)</f>
        <v>1.8208605724425063E-4</v>
      </c>
      <c r="W2853" s="19">
        <f>'EPA Data'!O2854/SUM('EPA Data'!O:O)</f>
        <v>2.9702168560644278E-4</v>
      </c>
      <c r="X2853" s="19">
        <f>'EPA Data'!P2854/SUM('EPA Data'!P:P)</f>
        <v>1.5061060145870993E-4</v>
      </c>
    </row>
    <row r="2854" spans="1:24" x14ac:dyDescent="0.35">
      <c r="A2854" s="13" t="s">
        <v>4582</v>
      </c>
      <c r="B2854" s="13" t="s">
        <v>4485</v>
      </c>
      <c r="C2854" s="18" t="s">
        <v>1434</v>
      </c>
      <c r="D2854" s="14">
        <f>SUMIFS('Census Data'!G:G,'Census Data'!$A:$A,$A2854)/SUMIFS('Census Data'!$F:$F,'Census Data'!$A:$A,$A2854)</f>
        <v>0.49521278839259353</v>
      </c>
      <c r="E2854" s="16">
        <f>SUMIFS('Census Data'!H:H,'Census Data'!$A:$A,$A2854)/SUMIFS('Census Data'!$F:$F,'Census Data'!$A:$A,$A2854)</f>
        <v>0.50478721160740647</v>
      </c>
      <c r="F2854" s="14">
        <f>SUM(SUMIFS('Census Data'!I:I,'Census Data'!$A:$A,$A2854),SUMIFS('Census Data'!J:J,'Census Data'!$A:$A,$A2854))/SUMIFS('Census Data'!$F:$F,'Census Data'!$A:$A,$A2854)</f>
        <v>0.95432114386941669</v>
      </c>
      <c r="G2854" s="14">
        <f>SUM(SUMIFS('Census Data'!K:K,'Census Data'!$A:$A,$A2854),SUMIFS('Census Data'!L:L,'Census Data'!$A:$A,$A2854))/SUMIFS('Census Data'!$F:$F,'Census Data'!$A:$A,$A2854)</f>
        <v>2.3282297861571554E-2</v>
      </c>
      <c r="H2854" s="14">
        <f>SUM(SUMIFS('Census Data'!O:O,'Census Data'!$A:$A,$A2854),SUMIFS('Census Data'!P:P,'Census Data'!$A:$A,$A2854))/SUMIFS('Census Data'!$F:$F,'Census Data'!$A:$A,$A2854)</f>
        <v>4.7661225694883803E-3</v>
      </c>
      <c r="I2854" s="16">
        <f t="shared" si="88"/>
        <v>1.7630435699523384E-2</v>
      </c>
      <c r="J2854" s="14">
        <f>SUM(SUMIFS('Census Data'!W:W,'Census Data'!$A:$A,$A2854),SUMIFS('Census Data'!X:X,'Census Data'!$A:$A,$A2854))/SUMIFS('Census Data'!$F:$F,'Census Data'!$A:$A,$A2854)</f>
        <v>2.1384284448943438E-2</v>
      </c>
      <c r="K2854" s="16">
        <f t="shared" si="89"/>
        <v>0.97861571555105653</v>
      </c>
      <c r="L2854" s="19">
        <f>'EPA Data'!D2855/SUM('EPA Data'!D:D)</f>
        <v>1.4014796069466371E-4</v>
      </c>
      <c r="M2854" s="19">
        <f>'EPA Data'!E2855/SUM('EPA Data'!E:E)</f>
        <v>1.7209505856643061E-4</v>
      </c>
      <c r="N2854" s="19">
        <f>'EPA Data'!F2855/SUM('EPA Data'!F:F)</f>
        <v>1.6420300905151884E-4</v>
      </c>
      <c r="O2854" s="19">
        <f>'EPA Data'!G2855/SUM('EPA Data'!G:G)</f>
        <v>6.3878861735907865E-5</v>
      </c>
      <c r="P2854" s="19">
        <f>'EPA Data'!H2855/SUM('EPA Data'!H:H)</f>
        <v>1.2942067555216934E-4</v>
      </c>
      <c r="Q2854" s="19">
        <f>'EPA Data'!I2855/SUM('EPA Data'!I:I)</f>
        <v>1.2645013599558351E-4</v>
      </c>
      <c r="R2854" s="19">
        <f>'EPA Data'!J2855/SUM('EPA Data'!J:J)</f>
        <v>8.8582484393441604E-5</v>
      </c>
      <c r="S2854" s="19">
        <f>'EPA Data'!K2855/SUM('EPA Data'!K:K)</f>
        <v>1.5421254400453568E-4</v>
      </c>
      <c r="T2854" s="19">
        <f>'EPA Data'!L2855/SUM('EPA Data'!L:L)</f>
        <v>1.4623143315838289E-4</v>
      </c>
      <c r="U2854" s="19">
        <f>'EPA Data'!M2855/SUM('EPA Data'!M:M)</f>
        <v>9.548735423673092E-5</v>
      </c>
      <c r="V2854" s="19">
        <f>'EPA Data'!N2855/SUM('EPA Data'!N:N)</f>
        <v>1.3380554784440317E-4</v>
      </c>
      <c r="W2854" s="19">
        <f>'EPA Data'!O2855/SUM('EPA Data'!O:O)</f>
        <v>2.166799316436474E-4</v>
      </c>
      <c r="X2854" s="19">
        <f>'EPA Data'!P2855/SUM('EPA Data'!P:P)</f>
        <v>1.1561560706712656E-4</v>
      </c>
    </row>
    <row r="2855" spans="1:24" x14ac:dyDescent="0.35">
      <c r="A2855" s="13" t="s">
        <v>4583</v>
      </c>
      <c r="B2855" s="13" t="s">
        <v>4485</v>
      </c>
      <c r="C2855" s="18" t="s">
        <v>4584</v>
      </c>
      <c r="D2855" s="14">
        <f>SUMIFS('Census Data'!G:G,'Census Data'!$A:$A,$A2855)/SUMIFS('Census Data'!$F:$F,'Census Data'!$A:$A,$A2855)</f>
        <v>0.50198750709823958</v>
      </c>
      <c r="E2855" s="16">
        <f>SUMIFS('Census Data'!H:H,'Census Data'!$A:$A,$A2855)/SUMIFS('Census Data'!$F:$F,'Census Data'!$A:$A,$A2855)</f>
        <v>0.49801249290176036</v>
      </c>
      <c r="F2855" s="14">
        <f>SUM(SUMIFS('Census Data'!I:I,'Census Data'!$A:$A,$A2855),SUMIFS('Census Data'!J:J,'Census Data'!$A:$A,$A2855))/SUMIFS('Census Data'!$F:$F,'Census Data'!$A:$A,$A2855)</f>
        <v>0.92464508801817147</v>
      </c>
      <c r="G2855" s="14">
        <f>SUM(SUMIFS('Census Data'!K:K,'Census Data'!$A:$A,$A2855),SUMIFS('Census Data'!L:L,'Census Data'!$A:$A,$A2855))/SUMIFS('Census Data'!$F:$F,'Census Data'!$A:$A,$A2855)</f>
        <v>5.343554798409994E-2</v>
      </c>
      <c r="H2855" s="14">
        <f>SUM(SUMIFS('Census Data'!O:O,'Census Data'!$A:$A,$A2855),SUMIFS('Census Data'!P:P,'Census Data'!$A:$A,$A2855))/SUMIFS('Census Data'!$F:$F,'Census Data'!$A:$A,$A2855)</f>
        <v>3.2935831913685405E-3</v>
      </c>
      <c r="I2855" s="16">
        <f t="shared" si="88"/>
        <v>1.8625780806360126E-2</v>
      </c>
      <c r="J2855" s="14">
        <f>SUM(SUMIFS('Census Data'!W:W,'Census Data'!$A:$A,$A2855),SUMIFS('Census Data'!X:X,'Census Data'!$A:$A,$A2855))/SUMIFS('Census Data'!$F:$F,'Census Data'!$A:$A,$A2855)</f>
        <v>3.2367972742759793E-2</v>
      </c>
      <c r="K2855" s="16">
        <f t="shared" si="89"/>
        <v>0.96763202725724018</v>
      </c>
      <c r="L2855" s="19">
        <f>'EPA Data'!D2856/SUM('EPA Data'!D:D)</f>
        <v>1.0992044783565122E-4</v>
      </c>
      <c r="M2855" s="19">
        <f>'EPA Data'!E2856/SUM('EPA Data'!E:E)</f>
        <v>1.4506764318788663E-4</v>
      </c>
      <c r="N2855" s="19">
        <f>'EPA Data'!F2856/SUM('EPA Data'!F:F)</f>
        <v>1.4345617694495191E-4</v>
      </c>
      <c r="O2855" s="19">
        <f>'EPA Data'!G2856/SUM('EPA Data'!G:G)</f>
        <v>4.8191867892448284E-5</v>
      </c>
      <c r="P2855" s="19">
        <f>'EPA Data'!H2856/SUM('EPA Data'!H:H)</f>
        <v>1.039906729277526E-4</v>
      </c>
      <c r="Q2855" s="19">
        <f>'EPA Data'!I2856/SUM('EPA Data'!I:I)</f>
        <v>1.0252654822591226E-4</v>
      </c>
      <c r="R2855" s="19">
        <f>'EPA Data'!J2856/SUM('EPA Data'!J:J)</f>
        <v>8.5237362149096163E-5</v>
      </c>
      <c r="S2855" s="19">
        <f>'EPA Data'!K2856/SUM('EPA Data'!K:K)</f>
        <v>1.1935619152713778E-4</v>
      </c>
      <c r="T2855" s="19">
        <f>'EPA Data'!L2856/SUM('EPA Data'!L:L)</f>
        <v>1.368742536515458E-4</v>
      </c>
      <c r="U2855" s="19">
        <f>'EPA Data'!M2856/SUM('EPA Data'!M:M)</f>
        <v>6.7290153071137987E-5</v>
      </c>
      <c r="V2855" s="19">
        <f>'EPA Data'!N2856/SUM('EPA Data'!N:N)</f>
        <v>8.1045930030201337E-5</v>
      </c>
      <c r="W2855" s="19">
        <f>'EPA Data'!O2856/SUM('EPA Data'!O:O)</f>
        <v>1.4501166893312895E-4</v>
      </c>
      <c r="X2855" s="19">
        <f>'EPA Data'!P2856/SUM('EPA Data'!P:P)</f>
        <v>9.7772191864303713E-5</v>
      </c>
    </row>
    <row r="2856" spans="1:24" x14ac:dyDescent="0.35">
      <c r="A2856" s="13" t="s">
        <v>4585</v>
      </c>
      <c r="B2856" s="13" t="s">
        <v>4485</v>
      </c>
      <c r="C2856" s="18" t="s">
        <v>4586</v>
      </c>
      <c r="D2856" s="14">
        <f>SUMIFS('Census Data'!G:G,'Census Data'!$A:$A,$A2856)/SUMIFS('Census Data'!$F:$F,'Census Data'!$A:$A,$A2856)</f>
        <v>0.49803299282620911</v>
      </c>
      <c r="E2856" s="16">
        <f>SUMIFS('Census Data'!H:H,'Census Data'!$A:$A,$A2856)/SUMIFS('Census Data'!$F:$F,'Census Data'!$A:$A,$A2856)</f>
        <v>0.50196700717379084</v>
      </c>
      <c r="F2856" s="14">
        <f>SUM(SUMIFS('Census Data'!I:I,'Census Data'!$A:$A,$A2856),SUMIFS('Census Data'!J:J,'Census Data'!$A:$A,$A2856))/SUMIFS('Census Data'!$F:$F,'Census Data'!$A:$A,$A2856)</f>
        <v>0.76157889517008825</v>
      </c>
      <c r="G2856" s="14">
        <f>SUM(SUMIFS('Census Data'!K:K,'Census Data'!$A:$A,$A2856),SUMIFS('Census Data'!L:L,'Census Data'!$A:$A,$A2856))/SUMIFS('Census Data'!$F:$F,'Census Data'!$A:$A,$A2856)</f>
        <v>0.21570961023504909</v>
      </c>
      <c r="H2856" s="14">
        <f>SUM(SUMIFS('Census Data'!O:O,'Census Data'!$A:$A,$A2856),SUMIFS('Census Data'!P:P,'Census Data'!$A:$A,$A2856))/SUMIFS('Census Data'!$F:$F,'Census Data'!$A:$A,$A2856)</f>
        <v>5.0084300307448176E-3</v>
      </c>
      <c r="I2856" s="16">
        <f t="shared" si="88"/>
        <v>1.7703064564117854E-2</v>
      </c>
      <c r="J2856" s="14">
        <f>SUM(SUMIFS('Census Data'!W:W,'Census Data'!$A:$A,$A2856),SUMIFS('Census Data'!X:X,'Census Data'!$A:$A,$A2856))/SUMIFS('Census Data'!$F:$F,'Census Data'!$A:$A,$A2856)</f>
        <v>2.8480280339845947E-2</v>
      </c>
      <c r="K2856" s="16">
        <f t="shared" si="89"/>
        <v>0.97151971966015405</v>
      </c>
      <c r="L2856" s="19">
        <f>'EPA Data'!D2857/SUM('EPA Data'!D:D)</f>
        <v>3.116039329777842E-4</v>
      </c>
      <c r="M2856" s="19">
        <f>'EPA Data'!E2857/SUM('EPA Data'!E:E)</f>
        <v>3.8725091896436446E-4</v>
      </c>
      <c r="N2856" s="19">
        <f>'EPA Data'!F2857/SUM('EPA Data'!F:F)</f>
        <v>3.77291669115588E-4</v>
      </c>
      <c r="O2856" s="19">
        <f>'EPA Data'!G2857/SUM('EPA Data'!G:G)</f>
        <v>1.4292733369735257E-4</v>
      </c>
      <c r="P2856" s="19">
        <f>'EPA Data'!H2857/SUM('EPA Data'!H:H)</f>
        <v>2.8070215482480686E-4</v>
      </c>
      <c r="Q2856" s="19">
        <f>'EPA Data'!I2857/SUM('EPA Data'!I:I)</f>
        <v>2.7185797522935931E-4</v>
      </c>
      <c r="R2856" s="19">
        <f>'EPA Data'!J2857/SUM('EPA Data'!J:J)</f>
        <v>2.5430365098828785E-4</v>
      </c>
      <c r="S2856" s="19">
        <f>'EPA Data'!K2857/SUM('EPA Data'!K:K)</f>
        <v>3.1502261054334676E-4</v>
      </c>
      <c r="T2856" s="19">
        <f>'EPA Data'!L2857/SUM('EPA Data'!L:L)</f>
        <v>3.4078994460515699E-4</v>
      </c>
      <c r="U2856" s="19">
        <f>'EPA Data'!M2857/SUM('EPA Data'!M:M)</f>
        <v>1.8826241623303065E-4</v>
      </c>
      <c r="V2856" s="19">
        <f>'EPA Data'!N2857/SUM('EPA Data'!N:N)</f>
        <v>2.3179112051376004E-4</v>
      </c>
      <c r="W2856" s="19">
        <f>'EPA Data'!O2857/SUM('EPA Data'!O:O)</f>
        <v>3.903216228731625E-4</v>
      </c>
      <c r="X2856" s="19">
        <f>'EPA Data'!P2857/SUM('EPA Data'!P:P)</f>
        <v>2.5194903913210647E-4</v>
      </c>
    </row>
    <row r="2857" spans="1:24" x14ac:dyDescent="0.35">
      <c r="A2857" s="13" t="s">
        <v>4587</v>
      </c>
      <c r="B2857" s="13" t="s">
        <v>4485</v>
      </c>
      <c r="C2857" s="18" t="s">
        <v>4588</v>
      </c>
      <c r="D2857" s="14">
        <f>SUMIFS('Census Data'!G:G,'Census Data'!$A:$A,$A2857)/SUMIFS('Census Data'!$F:$F,'Census Data'!$A:$A,$A2857)</f>
        <v>0.52058135319513565</v>
      </c>
      <c r="E2857" s="16">
        <f>SUMIFS('Census Data'!H:H,'Census Data'!$A:$A,$A2857)/SUMIFS('Census Data'!$F:$F,'Census Data'!$A:$A,$A2857)</f>
        <v>0.4794186468048644</v>
      </c>
      <c r="F2857" s="14">
        <f>SUM(SUMIFS('Census Data'!I:I,'Census Data'!$A:$A,$A2857),SUMIFS('Census Data'!J:J,'Census Data'!$A:$A,$A2857))/SUMIFS('Census Data'!$F:$F,'Census Data'!$A:$A,$A2857)</f>
        <v>0.88132353425831333</v>
      </c>
      <c r="G2857" s="14">
        <f>SUM(SUMIFS('Census Data'!K:K,'Census Data'!$A:$A,$A2857),SUMIFS('Census Data'!L:L,'Census Data'!$A:$A,$A2857))/SUMIFS('Census Data'!$F:$F,'Census Data'!$A:$A,$A2857)</f>
        <v>9.0366806182645087E-2</v>
      </c>
      <c r="H2857" s="14">
        <f>SUM(SUMIFS('Census Data'!O:O,'Census Data'!$A:$A,$A2857),SUMIFS('Census Data'!P:P,'Census Data'!$A:$A,$A2857))/SUMIFS('Census Data'!$F:$F,'Census Data'!$A:$A,$A2857)</f>
        <v>5.8992189302310254E-3</v>
      </c>
      <c r="I2857" s="16">
        <f t="shared" si="88"/>
        <v>2.241044062881048E-2</v>
      </c>
      <c r="J2857" s="14">
        <f>SUM(SUMIFS('Census Data'!W:W,'Census Data'!$A:$A,$A2857),SUMIFS('Census Data'!X:X,'Census Data'!$A:$A,$A2857))/SUMIFS('Census Data'!$F:$F,'Census Data'!$A:$A,$A2857)</f>
        <v>2.5739050192795702E-2</v>
      </c>
      <c r="K2857" s="16">
        <f t="shared" si="89"/>
        <v>0.97426094980720435</v>
      </c>
      <c r="L2857" s="19">
        <f>'EPA Data'!D2858/SUM('EPA Data'!D:D)</f>
        <v>1.2476387915828397E-4</v>
      </c>
      <c r="M2857" s="19">
        <f>'EPA Data'!E2858/SUM('EPA Data'!E:E)</f>
        <v>1.4486736054788974E-4</v>
      </c>
      <c r="N2857" s="19">
        <f>'EPA Data'!F2858/SUM('EPA Data'!F:F)</f>
        <v>1.1615186043676456E-4</v>
      </c>
      <c r="O2857" s="19">
        <f>'EPA Data'!G2858/SUM('EPA Data'!G:G)</f>
        <v>5.1209754912971609E-5</v>
      </c>
      <c r="P2857" s="19">
        <f>'EPA Data'!H2858/SUM('EPA Data'!H:H)</f>
        <v>1.1140369058739943E-4</v>
      </c>
      <c r="Q2857" s="19">
        <f>'EPA Data'!I2858/SUM('EPA Data'!I:I)</f>
        <v>1.0415016188915399E-4</v>
      </c>
      <c r="R2857" s="19">
        <f>'EPA Data'!J2858/SUM('EPA Data'!J:J)</f>
        <v>6.7764294015468896E-5</v>
      </c>
      <c r="S2857" s="19">
        <f>'EPA Data'!K2858/SUM('EPA Data'!K:K)</f>
        <v>1.1411478602357866E-4</v>
      </c>
      <c r="T2857" s="19">
        <f>'EPA Data'!L2858/SUM('EPA Data'!L:L)</f>
        <v>1.0712097445503143E-4</v>
      </c>
      <c r="U2857" s="19">
        <f>'EPA Data'!M2858/SUM('EPA Data'!M:M)</f>
        <v>6.7816428369041874E-5</v>
      </c>
      <c r="V2857" s="19">
        <f>'EPA Data'!N2858/SUM('EPA Data'!N:N)</f>
        <v>1.0625038741426164E-4</v>
      </c>
      <c r="W2857" s="19">
        <f>'EPA Data'!O2858/SUM('EPA Data'!O:O)</f>
        <v>1.61787516807754E-4</v>
      </c>
      <c r="X2857" s="19">
        <f>'EPA Data'!P2858/SUM('EPA Data'!P:P)</f>
        <v>9.4027843969803778E-5</v>
      </c>
    </row>
    <row r="2858" spans="1:24" x14ac:dyDescent="0.35">
      <c r="A2858" s="13" t="s">
        <v>4589</v>
      </c>
      <c r="B2858" s="13" t="s">
        <v>4485</v>
      </c>
      <c r="C2858" s="18" t="s">
        <v>4590</v>
      </c>
      <c r="D2858" s="14">
        <f>SUMIFS('Census Data'!G:G,'Census Data'!$A:$A,$A2858)/SUMIFS('Census Data'!$F:$F,'Census Data'!$A:$A,$A2858)</f>
        <v>0.51379925854730191</v>
      </c>
      <c r="E2858" s="16">
        <f>SUMIFS('Census Data'!H:H,'Census Data'!$A:$A,$A2858)/SUMIFS('Census Data'!$F:$F,'Census Data'!$A:$A,$A2858)</f>
        <v>0.48620074145269804</v>
      </c>
      <c r="F2858" s="14">
        <f>SUM(SUMIFS('Census Data'!I:I,'Census Data'!$A:$A,$A2858),SUMIFS('Census Data'!J:J,'Census Data'!$A:$A,$A2858))/SUMIFS('Census Data'!$F:$F,'Census Data'!$A:$A,$A2858)</f>
        <v>0.62931941965307336</v>
      </c>
      <c r="G2858" s="14">
        <f>SUM(SUMIFS('Census Data'!K:K,'Census Data'!$A:$A,$A2858),SUMIFS('Census Data'!L:L,'Census Data'!$A:$A,$A2858))/SUMIFS('Census Data'!$F:$F,'Census Data'!$A:$A,$A2858)</f>
        <v>0.33177719804110029</v>
      </c>
      <c r="H2858" s="14">
        <f>SUM(SUMIFS('Census Data'!O:O,'Census Data'!$A:$A,$A2858),SUMIFS('Census Data'!P:P,'Census Data'!$A:$A,$A2858))/SUMIFS('Census Data'!$F:$F,'Census Data'!$A:$A,$A2858)</f>
        <v>1.3593299464506384E-2</v>
      </c>
      <c r="I2858" s="16">
        <f t="shared" si="88"/>
        <v>2.531008284131997E-2</v>
      </c>
      <c r="J2858" s="14">
        <f>SUM(SUMIFS('Census Data'!W:W,'Census Data'!$A:$A,$A2858),SUMIFS('Census Data'!X:X,'Census Data'!$A:$A,$A2858))/SUMIFS('Census Data'!$F:$F,'Census Data'!$A:$A,$A2858)</f>
        <v>4.7187514302714083E-2</v>
      </c>
      <c r="K2858" s="16">
        <f t="shared" si="89"/>
        <v>0.95281248569728594</v>
      </c>
      <c r="L2858" s="19">
        <f>'EPA Data'!D2859/SUM('EPA Data'!D:D)</f>
        <v>1.0583262056519388E-4</v>
      </c>
      <c r="M2858" s="19">
        <f>'EPA Data'!E2859/SUM('EPA Data'!E:E)</f>
        <v>1.2709704756222961E-4</v>
      </c>
      <c r="N2858" s="19">
        <f>'EPA Data'!F2859/SUM('EPA Data'!F:F)</f>
        <v>1.1692697929567505E-4</v>
      </c>
      <c r="O2858" s="19">
        <f>'EPA Data'!G2859/SUM('EPA Data'!G:G)</f>
        <v>4.0789006638393399E-5</v>
      </c>
      <c r="P2858" s="19">
        <f>'EPA Data'!H2859/SUM('EPA Data'!H:H)</f>
        <v>8.7645957110248565E-5</v>
      </c>
      <c r="Q2858" s="19">
        <f>'EPA Data'!I2859/SUM('EPA Data'!I:I)</f>
        <v>8.9448562204124077E-5</v>
      </c>
      <c r="R2858" s="19">
        <f>'EPA Data'!J2859/SUM('EPA Data'!J:J)</f>
        <v>6.0088620733644496E-5</v>
      </c>
      <c r="S2858" s="19">
        <f>'EPA Data'!K2859/SUM('EPA Data'!K:K)</f>
        <v>9.4193755043536873E-5</v>
      </c>
      <c r="T2858" s="19">
        <f>'EPA Data'!L2859/SUM('EPA Data'!L:L)</f>
        <v>1.0180431834235438E-4</v>
      </c>
      <c r="U2858" s="19">
        <f>'EPA Data'!M2859/SUM('EPA Data'!M:M)</f>
        <v>5.3488698412619486E-5</v>
      </c>
      <c r="V2858" s="19">
        <f>'EPA Data'!N2859/SUM('EPA Data'!N:N)</f>
        <v>7.8623633941778557E-5</v>
      </c>
      <c r="W2858" s="19">
        <f>'EPA Data'!O2859/SUM('EPA Data'!O:O)</f>
        <v>1.3287144452984133E-4</v>
      </c>
      <c r="X2858" s="19">
        <f>'EPA Data'!P2859/SUM('EPA Data'!P:P)</f>
        <v>7.837025052590892E-5</v>
      </c>
    </row>
    <row r="2859" spans="1:24" x14ac:dyDescent="0.35">
      <c r="A2859" s="13" t="s">
        <v>4591</v>
      </c>
      <c r="B2859" s="13" t="s">
        <v>4485</v>
      </c>
      <c r="C2859" s="18" t="s">
        <v>4592</v>
      </c>
      <c r="D2859" s="14">
        <f>SUMIFS('Census Data'!G:G,'Census Data'!$A:$A,$A2859)/SUMIFS('Census Data'!$F:$F,'Census Data'!$A:$A,$A2859)</f>
        <v>0.56191583352708674</v>
      </c>
      <c r="E2859" s="16">
        <f>SUMIFS('Census Data'!H:H,'Census Data'!$A:$A,$A2859)/SUMIFS('Census Data'!$F:$F,'Census Data'!$A:$A,$A2859)</f>
        <v>0.43808416647291326</v>
      </c>
      <c r="F2859" s="14">
        <f>SUM(SUMIFS('Census Data'!I:I,'Census Data'!$A:$A,$A2859),SUMIFS('Census Data'!J:J,'Census Data'!$A:$A,$A2859))/SUMIFS('Census Data'!$F:$F,'Census Data'!$A:$A,$A2859)</f>
        <v>0.59965124389676816</v>
      </c>
      <c r="G2859" s="14">
        <f>SUM(SUMIFS('Census Data'!K:K,'Census Data'!$A:$A,$A2859),SUMIFS('Census Data'!L:L,'Census Data'!$A:$A,$A2859))/SUMIFS('Census Data'!$F:$F,'Census Data'!$A:$A,$A2859)</f>
        <v>0.32743548012090212</v>
      </c>
      <c r="H2859" s="14">
        <f>SUM(SUMIFS('Census Data'!O:O,'Census Data'!$A:$A,$A2859),SUMIFS('Census Data'!P:P,'Census Data'!$A:$A,$A2859))/SUMIFS('Census Data'!$F:$F,'Census Data'!$A:$A,$A2859)</f>
        <v>2.2692397116949547E-2</v>
      </c>
      <c r="I2859" s="16">
        <f t="shared" si="88"/>
        <v>5.022087886538007E-2</v>
      </c>
      <c r="J2859" s="14">
        <f>SUM(SUMIFS('Census Data'!W:W,'Census Data'!$A:$A,$A2859),SUMIFS('Census Data'!X:X,'Census Data'!$A:$A,$A2859))/SUMIFS('Census Data'!$F:$F,'Census Data'!$A:$A,$A2859)</f>
        <v>0.10048825854452453</v>
      </c>
      <c r="K2859" s="16">
        <f t="shared" si="89"/>
        <v>0.89951174145547541</v>
      </c>
      <c r="L2859" s="19">
        <f>'EPA Data'!D2860/SUM('EPA Data'!D:D)</f>
        <v>1.3987035820164711E-4</v>
      </c>
      <c r="M2859" s="19">
        <f>'EPA Data'!E2860/SUM('EPA Data'!E:E)</f>
        <v>1.2259878867626554E-4</v>
      </c>
      <c r="N2859" s="19">
        <f>'EPA Data'!F2860/SUM('EPA Data'!F:F)</f>
        <v>8.958074134460477E-5</v>
      </c>
      <c r="O2859" s="19">
        <f>'EPA Data'!G2860/SUM('EPA Data'!G:G)</f>
        <v>5.9253082244385649E-5</v>
      </c>
      <c r="P2859" s="19">
        <f>'EPA Data'!H2860/SUM('EPA Data'!H:H)</f>
        <v>1.0456744933528146E-4</v>
      </c>
      <c r="Q2859" s="19">
        <f>'EPA Data'!I2860/SUM('EPA Data'!I:I)</f>
        <v>9.8372802484666594E-5</v>
      </c>
      <c r="R2859" s="19">
        <f>'EPA Data'!J2860/SUM('EPA Data'!J:J)</f>
        <v>8.6428732354209699E-5</v>
      </c>
      <c r="S2859" s="19">
        <f>'EPA Data'!K2860/SUM('EPA Data'!K:K)</f>
        <v>9.888196498929163E-5</v>
      </c>
      <c r="T2859" s="19">
        <f>'EPA Data'!L2860/SUM('EPA Data'!L:L)</f>
        <v>9.0271233727439411E-5</v>
      </c>
      <c r="U2859" s="19">
        <f>'EPA Data'!M2860/SUM('EPA Data'!M:M)</f>
        <v>5.8239660657123019E-5</v>
      </c>
      <c r="V2859" s="19">
        <f>'EPA Data'!N2860/SUM('EPA Data'!N:N)</f>
        <v>9.5858560433770059E-5</v>
      </c>
      <c r="W2859" s="19">
        <f>'EPA Data'!O2860/SUM('EPA Data'!O:O)</f>
        <v>1.401291286008136E-4</v>
      </c>
      <c r="X2859" s="19">
        <f>'EPA Data'!P2860/SUM('EPA Data'!P:P)</f>
        <v>7.812485321513411E-5</v>
      </c>
    </row>
    <row r="2860" spans="1:24" x14ac:dyDescent="0.35">
      <c r="A2860" s="13" t="s">
        <v>4593</v>
      </c>
      <c r="B2860" s="13" t="s">
        <v>4485</v>
      </c>
      <c r="C2860" s="18" t="s">
        <v>4594</v>
      </c>
      <c r="D2860" s="14">
        <f>SUMIFS('Census Data'!G:G,'Census Data'!$A:$A,$A2860)/SUMIFS('Census Data'!$F:$F,'Census Data'!$A:$A,$A2860)</f>
        <v>0.50271878888428034</v>
      </c>
      <c r="E2860" s="16">
        <f>SUMIFS('Census Data'!H:H,'Census Data'!$A:$A,$A2860)/SUMIFS('Census Data'!$F:$F,'Census Data'!$A:$A,$A2860)</f>
        <v>0.4972812111157196</v>
      </c>
      <c r="F2860" s="14">
        <f>SUM(SUMIFS('Census Data'!I:I,'Census Data'!$A:$A,$A2860),SUMIFS('Census Data'!J:J,'Census Data'!$A:$A,$A2860))/SUMIFS('Census Data'!$F:$F,'Census Data'!$A:$A,$A2860)</f>
        <v>0.61989008710078808</v>
      </c>
      <c r="G2860" s="14">
        <f>SUM(SUMIFS('Census Data'!K:K,'Census Data'!$A:$A,$A2860),SUMIFS('Census Data'!L:L,'Census Data'!$A:$A,$A2860))/SUMIFS('Census Data'!$F:$F,'Census Data'!$A:$A,$A2860)</f>
        <v>0.22216715055993363</v>
      </c>
      <c r="H2860" s="14">
        <f>SUM(SUMIFS('Census Data'!O:O,'Census Data'!$A:$A,$A2860),SUMIFS('Census Data'!P:P,'Census Data'!$A:$A,$A2860))/SUMIFS('Census Data'!$F:$F,'Census Data'!$A:$A,$A2860)</f>
        <v>9.7241808378266278E-2</v>
      </c>
      <c r="I2860" s="16">
        <f t="shared" si="88"/>
        <v>6.070095396101205E-2</v>
      </c>
      <c r="J2860" s="14">
        <f>SUM(SUMIFS('Census Data'!W:W,'Census Data'!$A:$A,$A2860),SUMIFS('Census Data'!X:X,'Census Data'!$A:$A,$A2860))/SUMIFS('Census Data'!$F:$F,'Census Data'!$A:$A,$A2860)</f>
        <v>0.2519618415595189</v>
      </c>
      <c r="K2860" s="16">
        <f t="shared" si="89"/>
        <v>0.74803815844048116</v>
      </c>
      <c r="L2860" s="19">
        <f>'EPA Data'!D2861/SUM('EPA Data'!D:D)</f>
        <v>1.2305657379128498E-3</v>
      </c>
      <c r="M2860" s="19">
        <f>'EPA Data'!E2861/SUM('EPA Data'!E:E)</f>
        <v>1.0797884437592025E-3</v>
      </c>
      <c r="N2860" s="19">
        <f>'EPA Data'!F2861/SUM('EPA Data'!F:F)</f>
        <v>9.7761345573527656E-4</v>
      </c>
      <c r="O2860" s="19">
        <f>'EPA Data'!G2861/SUM('EPA Data'!G:G)</f>
        <v>8.0760987274803165E-4</v>
      </c>
      <c r="P2860" s="19">
        <f>'EPA Data'!H2861/SUM('EPA Data'!H:H)</f>
        <v>1.0400225140267396E-3</v>
      </c>
      <c r="Q2860" s="19">
        <f>'EPA Data'!I2861/SUM('EPA Data'!I:I)</f>
        <v>1.1419946973598605E-3</v>
      </c>
      <c r="R2860" s="19">
        <f>'EPA Data'!J2861/SUM('EPA Data'!J:J)</f>
        <v>7.5127568466180179E-4</v>
      </c>
      <c r="S2860" s="19">
        <f>'EPA Data'!K2861/SUM('EPA Data'!K:K)</f>
        <v>9.9420555243506748E-4</v>
      </c>
      <c r="T2860" s="19">
        <f>'EPA Data'!L2861/SUM('EPA Data'!L:L)</f>
        <v>9.2497695358952808E-4</v>
      </c>
      <c r="U2860" s="19">
        <f>'EPA Data'!M2861/SUM('EPA Data'!M:M)</f>
        <v>8.4736945149707177E-4</v>
      </c>
      <c r="V2860" s="19">
        <f>'EPA Data'!N2861/SUM('EPA Data'!N:N)</f>
        <v>1.1990662245259746E-3</v>
      </c>
      <c r="W2860" s="19">
        <f>'EPA Data'!O2861/SUM('EPA Data'!O:O)</f>
        <v>2.0374681017045686E-3</v>
      </c>
      <c r="X2860" s="19">
        <f>'EPA Data'!P2861/SUM('EPA Data'!P:P)</f>
        <v>7.3589534464098196E-4</v>
      </c>
    </row>
    <row r="2861" spans="1:24" x14ac:dyDescent="0.35">
      <c r="A2861" s="13" t="s">
        <v>4595</v>
      </c>
      <c r="B2861" s="13" t="s">
        <v>4485</v>
      </c>
      <c r="C2861" s="18" t="s">
        <v>289</v>
      </c>
      <c r="D2861" s="14">
        <f>SUMIFS('Census Data'!G:G,'Census Data'!$A:$A,$A2861)/SUMIFS('Census Data'!$F:$F,'Census Data'!$A:$A,$A2861)</f>
        <v>0.50599130151779637</v>
      </c>
      <c r="E2861" s="16">
        <f>SUMIFS('Census Data'!H:H,'Census Data'!$A:$A,$A2861)/SUMIFS('Census Data'!$F:$F,'Census Data'!$A:$A,$A2861)</f>
        <v>0.49400869848220363</v>
      </c>
      <c r="F2861" s="14">
        <f>SUM(SUMIFS('Census Data'!I:I,'Census Data'!$A:$A,$A2861),SUMIFS('Census Data'!J:J,'Census Data'!$A:$A,$A2861))/SUMIFS('Census Data'!$F:$F,'Census Data'!$A:$A,$A2861)</f>
        <v>0.92124027338086922</v>
      </c>
      <c r="G2861" s="14">
        <f>SUM(SUMIFS('Census Data'!K:K,'Census Data'!$A:$A,$A2861),SUMIFS('Census Data'!L:L,'Census Data'!$A:$A,$A2861))/SUMIFS('Census Data'!$F:$F,'Census Data'!$A:$A,$A2861)</f>
        <v>5.0622799491109205E-2</v>
      </c>
      <c r="H2861" s="14">
        <f>SUM(SUMIFS('Census Data'!O:O,'Census Data'!$A:$A,$A2861),SUMIFS('Census Data'!P:P,'Census Data'!$A:$A,$A2861))/SUMIFS('Census Data'!$F:$F,'Census Data'!$A:$A,$A2861)</f>
        <v>7.248735169679576E-3</v>
      </c>
      <c r="I2861" s="16">
        <f t="shared" si="88"/>
        <v>2.0888191958342017E-2</v>
      </c>
      <c r="J2861" s="14">
        <f>SUM(SUMIFS('Census Data'!W:W,'Census Data'!$A:$A,$A2861),SUMIFS('Census Data'!X:X,'Census Data'!$A:$A,$A2861))/SUMIFS('Census Data'!$F:$F,'Census Data'!$A:$A,$A2861)</f>
        <v>2.0296458475102815E-2</v>
      </c>
      <c r="K2861" s="16">
        <f t="shared" si="89"/>
        <v>0.97970354152489714</v>
      </c>
      <c r="L2861" s="19">
        <f>'EPA Data'!D2862/SUM('EPA Data'!D:D)</f>
        <v>1.5393243354004085E-4</v>
      </c>
      <c r="M2861" s="19">
        <f>'EPA Data'!E2862/SUM('EPA Data'!E:E)</f>
        <v>2.109813969003923E-4</v>
      </c>
      <c r="N2861" s="19">
        <f>'EPA Data'!F2862/SUM('EPA Data'!F:F)</f>
        <v>2.6054472685309809E-4</v>
      </c>
      <c r="O2861" s="19">
        <f>'EPA Data'!G2862/SUM('EPA Data'!G:G)</f>
        <v>7.7879921154796068E-5</v>
      </c>
      <c r="P2861" s="19">
        <f>'EPA Data'!H2862/SUM('EPA Data'!H:H)</f>
        <v>1.6464126921894213E-4</v>
      </c>
      <c r="Q2861" s="19">
        <f>'EPA Data'!I2862/SUM('EPA Data'!I:I)</f>
        <v>1.6459746429801602E-4</v>
      </c>
      <c r="R2861" s="19">
        <f>'EPA Data'!J2862/SUM('EPA Data'!J:J)</f>
        <v>1.3780995069527429E-4</v>
      </c>
      <c r="S2861" s="19">
        <f>'EPA Data'!K2862/SUM('EPA Data'!K:K)</f>
        <v>2.1957507791421218E-4</v>
      </c>
      <c r="T2861" s="19">
        <f>'EPA Data'!L2862/SUM('EPA Data'!L:L)</f>
        <v>2.4713481938248155E-4</v>
      </c>
      <c r="U2861" s="19">
        <f>'EPA Data'!M2862/SUM('EPA Data'!M:M)</f>
        <v>1.1354000574367715E-4</v>
      </c>
      <c r="V2861" s="19">
        <f>'EPA Data'!N2862/SUM('EPA Data'!N:N)</f>
        <v>1.2961721557223452E-4</v>
      </c>
      <c r="W2861" s="19">
        <f>'EPA Data'!O2862/SUM('EPA Data'!O:O)</f>
        <v>2.4485133182679378E-4</v>
      </c>
      <c r="X2861" s="19">
        <f>'EPA Data'!P2862/SUM('EPA Data'!P:P)</f>
        <v>1.6354153097037011E-4</v>
      </c>
    </row>
    <row r="2862" spans="1:24" x14ac:dyDescent="0.35">
      <c r="A2862" s="13" t="s">
        <v>4596</v>
      </c>
      <c r="B2862" s="13" t="s">
        <v>4485</v>
      </c>
      <c r="C2862" s="18" t="s">
        <v>4597</v>
      </c>
      <c r="D2862" s="14">
        <f>SUMIFS('Census Data'!G:G,'Census Data'!$A:$A,$A2862)/SUMIFS('Census Data'!$F:$F,'Census Data'!$A:$A,$A2862)</f>
        <v>0.49775479657096205</v>
      </c>
      <c r="E2862" s="16">
        <f>SUMIFS('Census Data'!H:H,'Census Data'!$A:$A,$A2862)/SUMIFS('Census Data'!$F:$F,'Census Data'!$A:$A,$A2862)</f>
        <v>0.502245203429038</v>
      </c>
      <c r="F2862" s="14">
        <f>SUM(SUMIFS('Census Data'!I:I,'Census Data'!$A:$A,$A2862),SUMIFS('Census Data'!J:J,'Census Data'!$A:$A,$A2862))/SUMIFS('Census Data'!$F:$F,'Census Data'!$A:$A,$A2862)</f>
        <v>0.92094162471084506</v>
      </c>
      <c r="G2862" s="14">
        <f>SUM(SUMIFS('Census Data'!K:K,'Census Data'!$A:$A,$A2862),SUMIFS('Census Data'!L:L,'Census Data'!$A:$A,$A2862))/SUMIFS('Census Data'!$F:$F,'Census Data'!$A:$A,$A2862)</f>
        <v>3.9869369982310519E-2</v>
      </c>
      <c r="H2862" s="14">
        <f>SUM(SUMIFS('Census Data'!O:O,'Census Data'!$A:$A,$A2862),SUMIFS('Census Data'!P:P,'Census Data'!$A:$A,$A2862))/SUMIFS('Census Data'!$F:$F,'Census Data'!$A:$A,$A2862)</f>
        <v>1.2382637093482106E-2</v>
      </c>
      <c r="I2862" s="16">
        <f t="shared" si="88"/>
        <v>2.6806368213362353E-2</v>
      </c>
      <c r="J2862" s="14">
        <f>SUM(SUMIFS('Census Data'!W:W,'Census Data'!$A:$A,$A2862),SUMIFS('Census Data'!X:X,'Census Data'!$A:$A,$A2862))/SUMIFS('Census Data'!$F:$F,'Census Data'!$A:$A,$A2862)</f>
        <v>4.0821880527962991E-2</v>
      </c>
      <c r="K2862" s="16">
        <f t="shared" si="89"/>
        <v>0.95917811947203702</v>
      </c>
      <c r="L2862" s="19">
        <f>'EPA Data'!D2863/SUM('EPA Data'!D:D)</f>
        <v>3.9577247025016183E-5</v>
      </c>
      <c r="M2862" s="19">
        <f>'EPA Data'!E2863/SUM('EPA Data'!E:E)</f>
        <v>4.2280373517939636E-5</v>
      </c>
      <c r="N2862" s="19">
        <f>'EPA Data'!F2863/SUM('EPA Data'!F:F)</f>
        <v>4.1836385012823046E-5</v>
      </c>
      <c r="O2862" s="19">
        <f>'EPA Data'!G2863/SUM('EPA Data'!G:G)</f>
        <v>1.7666707573390315E-5</v>
      </c>
      <c r="P2862" s="19">
        <f>'EPA Data'!H2863/SUM('EPA Data'!H:H)</f>
        <v>3.353188025692356E-5</v>
      </c>
      <c r="Q2862" s="19">
        <f>'EPA Data'!I2863/SUM('EPA Data'!I:I)</f>
        <v>3.6735387987486296E-5</v>
      </c>
      <c r="R2862" s="19">
        <f>'EPA Data'!J2863/SUM('EPA Data'!J:J)</f>
        <v>2.1215447207776534E-5</v>
      </c>
      <c r="S2862" s="19">
        <f>'EPA Data'!K2863/SUM('EPA Data'!K:K)</f>
        <v>3.7741547974204E-5</v>
      </c>
      <c r="T2862" s="19">
        <f>'EPA Data'!L2863/SUM('EPA Data'!L:L)</f>
        <v>3.8019191438623691E-5</v>
      </c>
      <c r="U2862" s="19">
        <f>'EPA Data'!M2863/SUM('EPA Data'!M:M)</f>
        <v>2.6440924760602588E-5</v>
      </c>
      <c r="V2862" s="19">
        <f>'EPA Data'!N2863/SUM('EPA Data'!N:N)</f>
        <v>3.5686883883903667E-5</v>
      </c>
      <c r="W2862" s="19">
        <f>'EPA Data'!O2863/SUM('EPA Data'!O:O)</f>
        <v>6.3144303430353655E-5</v>
      </c>
      <c r="X2862" s="19">
        <f>'EPA Data'!P2863/SUM('EPA Data'!P:P)</f>
        <v>2.8844938095901564E-5</v>
      </c>
    </row>
    <row r="2863" spans="1:24" x14ac:dyDescent="0.35">
      <c r="A2863" s="13" t="s">
        <v>4598</v>
      </c>
      <c r="B2863" s="13" t="s">
        <v>4485</v>
      </c>
      <c r="C2863" s="18" t="s">
        <v>896</v>
      </c>
      <c r="D2863" s="14">
        <f>SUMIFS('Census Data'!G:G,'Census Data'!$A:$A,$A2863)/SUMIFS('Census Data'!$F:$F,'Census Data'!$A:$A,$A2863)</f>
        <v>0.56374032963336695</v>
      </c>
      <c r="E2863" s="16">
        <f>SUMIFS('Census Data'!H:H,'Census Data'!$A:$A,$A2863)/SUMIFS('Census Data'!$F:$F,'Census Data'!$A:$A,$A2863)</f>
        <v>0.43625967036663305</v>
      </c>
      <c r="F2863" s="14">
        <f>SUM(SUMIFS('Census Data'!I:I,'Census Data'!$A:$A,$A2863),SUMIFS('Census Data'!J:J,'Census Data'!$A:$A,$A2863))/SUMIFS('Census Data'!$F:$F,'Census Data'!$A:$A,$A2863)</f>
        <v>0.66924543110214152</v>
      </c>
      <c r="G2863" s="14">
        <f>SUM(SUMIFS('Census Data'!K:K,'Census Data'!$A:$A,$A2863),SUMIFS('Census Data'!L:L,'Census Data'!$A:$A,$A2863))/SUMIFS('Census Data'!$F:$F,'Census Data'!$A:$A,$A2863)</f>
        <v>0.29375490525843706</v>
      </c>
      <c r="H2863" s="14">
        <f>SUM(SUMIFS('Census Data'!O:O,'Census Data'!$A:$A,$A2863),SUMIFS('Census Data'!P:P,'Census Data'!$A:$A,$A2863))/SUMIFS('Census Data'!$F:$F,'Census Data'!$A:$A,$A2863)</f>
        <v>7.0635721493440967E-3</v>
      </c>
      <c r="I2863" s="16">
        <f t="shared" si="88"/>
        <v>2.9936091490077366E-2</v>
      </c>
      <c r="J2863" s="14">
        <f>SUM(SUMIFS('Census Data'!W:W,'Census Data'!$A:$A,$A2863),SUMIFS('Census Data'!X:X,'Census Data'!$A:$A,$A2863))/SUMIFS('Census Data'!$F:$F,'Census Data'!$A:$A,$A2863)</f>
        <v>6.9850880143513844E-2</v>
      </c>
      <c r="K2863" s="16">
        <f t="shared" si="89"/>
        <v>0.93014911985648618</v>
      </c>
      <c r="L2863" s="19">
        <f>'EPA Data'!D2864/SUM('EPA Data'!D:D)</f>
        <v>5.2430117550936905E-5</v>
      </c>
      <c r="M2863" s="19">
        <f>'EPA Data'!E2864/SUM('EPA Data'!E:E)</f>
        <v>3.9862260420209335E-5</v>
      </c>
      <c r="N2863" s="19">
        <f>'EPA Data'!F2864/SUM('EPA Data'!F:F)</f>
        <v>3.8365043782769141E-5</v>
      </c>
      <c r="O2863" s="19">
        <f>'EPA Data'!G2864/SUM('EPA Data'!G:G)</f>
        <v>2.4976204893163931E-5</v>
      </c>
      <c r="P2863" s="19">
        <f>'EPA Data'!H2864/SUM('EPA Data'!H:H)</f>
        <v>3.9799522668984695E-5</v>
      </c>
      <c r="Q2863" s="19">
        <f>'EPA Data'!I2864/SUM('EPA Data'!I:I)</f>
        <v>4.6631241367328815E-5</v>
      </c>
      <c r="R2863" s="19">
        <f>'EPA Data'!J2864/SUM('EPA Data'!J:J)</f>
        <v>2.9317769210289578E-5</v>
      </c>
      <c r="S2863" s="19">
        <f>'EPA Data'!K2864/SUM('EPA Data'!K:K)</f>
        <v>3.5104660079436369E-5</v>
      </c>
      <c r="T2863" s="19">
        <f>'EPA Data'!L2864/SUM('EPA Data'!L:L)</f>
        <v>3.8659218968644978E-5</v>
      </c>
      <c r="U2863" s="19">
        <f>'EPA Data'!M2864/SUM('EPA Data'!M:M)</f>
        <v>2.7730658903712235E-5</v>
      </c>
      <c r="V2863" s="19">
        <f>'EPA Data'!N2864/SUM('EPA Data'!N:N)</f>
        <v>4.1321722512206185E-5</v>
      </c>
      <c r="W2863" s="19">
        <f>'EPA Data'!O2864/SUM('EPA Data'!O:O)</f>
        <v>7.1287066313000782E-5</v>
      </c>
      <c r="X2863" s="19">
        <f>'EPA Data'!P2864/SUM('EPA Data'!P:P)</f>
        <v>2.6929973540163276E-5</v>
      </c>
    </row>
    <row r="2864" spans="1:24" x14ac:dyDescent="0.35">
      <c r="A2864" s="13" t="s">
        <v>4599</v>
      </c>
      <c r="B2864" s="13" t="s">
        <v>4485</v>
      </c>
      <c r="C2864" s="18" t="s">
        <v>4600</v>
      </c>
      <c r="D2864" s="14">
        <f>SUMIFS('Census Data'!G:G,'Census Data'!$A:$A,$A2864)/SUMIFS('Census Data'!$F:$F,'Census Data'!$A:$A,$A2864)</f>
        <v>0.48579917673396539</v>
      </c>
      <c r="E2864" s="16">
        <f>SUMIFS('Census Data'!H:H,'Census Data'!$A:$A,$A2864)/SUMIFS('Census Data'!$F:$F,'Census Data'!$A:$A,$A2864)</f>
        <v>0.51420082326603456</v>
      </c>
      <c r="F2864" s="14">
        <f>SUM(SUMIFS('Census Data'!I:I,'Census Data'!$A:$A,$A2864),SUMIFS('Census Data'!J:J,'Census Data'!$A:$A,$A2864))/SUMIFS('Census Data'!$F:$F,'Census Data'!$A:$A,$A2864)</f>
        <v>0.87615932983256128</v>
      </c>
      <c r="G2864" s="14">
        <f>SUM(SUMIFS('Census Data'!K:K,'Census Data'!$A:$A,$A2864),SUMIFS('Census Data'!L:L,'Census Data'!$A:$A,$A2864))/SUMIFS('Census Data'!$F:$F,'Census Data'!$A:$A,$A2864)</f>
        <v>6.4736771517883859E-2</v>
      </c>
      <c r="H2864" s="14">
        <f>SUM(SUMIFS('Census Data'!O:O,'Census Data'!$A:$A,$A2864),SUMIFS('Census Data'!P:P,'Census Data'!$A:$A,$A2864))/SUMIFS('Census Data'!$F:$F,'Census Data'!$A:$A,$A2864)</f>
        <v>3.6603357027163649E-2</v>
      </c>
      <c r="I2864" s="16">
        <f t="shared" si="88"/>
        <v>2.2500541622391235E-2</v>
      </c>
      <c r="J2864" s="14">
        <f>SUM(SUMIFS('Census Data'!W:W,'Census Data'!$A:$A,$A2864),SUMIFS('Census Data'!X:X,'Census Data'!$A:$A,$A2864))/SUMIFS('Census Data'!$F:$F,'Census Data'!$A:$A,$A2864)</f>
        <v>3.5860560604966417E-2</v>
      </c>
      <c r="K2864" s="16">
        <f t="shared" si="89"/>
        <v>0.96413943939503355</v>
      </c>
      <c r="L2864" s="19">
        <f>'EPA Data'!D2865/SUM('EPA Data'!D:D)</f>
        <v>3.7607225663700546E-4</v>
      </c>
      <c r="M2864" s="19">
        <f>'EPA Data'!E2865/SUM('EPA Data'!E:E)</f>
        <v>5.0219352536506694E-4</v>
      </c>
      <c r="N2864" s="19">
        <f>'EPA Data'!F2865/SUM('EPA Data'!F:F)</f>
        <v>5.9085510824753674E-4</v>
      </c>
      <c r="O2864" s="19">
        <f>'EPA Data'!G2865/SUM('EPA Data'!G:G)</f>
        <v>2.068754329821539E-4</v>
      </c>
      <c r="P2864" s="19">
        <f>'EPA Data'!H2865/SUM('EPA Data'!H:H)</f>
        <v>3.9869970783788756E-4</v>
      </c>
      <c r="Q2864" s="19">
        <f>'EPA Data'!I2865/SUM('EPA Data'!I:I)</f>
        <v>3.9296444085222776E-4</v>
      </c>
      <c r="R2864" s="19">
        <f>'EPA Data'!J2865/SUM('EPA Data'!J:J)</f>
        <v>3.5361923042694787E-4</v>
      </c>
      <c r="S2864" s="19">
        <f>'EPA Data'!K2865/SUM('EPA Data'!K:K)</f>
        <v>4.9884296646271161E-4</v>
      </c>
      <c r="T2864" s="19">
        <f>'EPA Data'!L2865/SUM('EPA Data'!L:L)</f>
        <v>5.6109537352864699E-4</v>
      </c>
      <c r="U2864" s="19">
        <f>'EPA Data'!M2865/SUM('EPA Data'!M:M)</f>
        <v>2.7604741659041702E-4</v>
      </c>
      <c r="V2864" s="19">
        <f>'EPA Data'!N2865/SUM('EPA Data'!N:N)</f>
        <v>3.3447822734807285E-4</v>
      </c>
      <c r="W2864" s="19">
        <f>'EPA Data'!O2865/SUM('EPA Data'!O:O)</f>
        <v>6.1401955290883541E-4</v>
      </c>
      <c r="X2864" s="19">
        <f>'EPA Data'!P2865/SUM('EPA Data'!P:P)</f>
        <v>3.7145035907445518E-4</v>
      </c>
    </row>
    <row r="2865" spans="1:24" x14ac:dyDescent="0.35">
      <c r="A2865" s="13" t="s">
        <v>4601</v>
      </c>
      <c r="B2865" s="13" t="s">
        <v>4485</v>
      </c>
      <c r="C2865" s="18" t="s">
        <v>4602</v>
      </c>
      <c r="D2865" s="14">
        <f>SUMIFS('Census Data'!G:G,'Census Data'!$A:$A,$A2865)/SUMIFS('Census Data'!$F:$F,'Census Data'!$A:$A,$A2865)</f>
        <v>0.49642415680734592</v>
      </c>
      <c r="E2865" s="16">
        <f>SUMIFS('Census Data'!H:H,'Census Data'!$A:$A,$A2865)/SUMIFS('Census Data'!$F:$F,'Census Data'!$A:$A,$A2865)</f>
        <v>0.50357584319265403</v>
      </c>
      <c r="F2865" s="14">
        <f>SUM(SUMIFS('Census Data'!I:I,'Census Data'!$A:$A,$A2865),SUMIFS('Census Data'!J:J,'Census Data'!$A:$A,$A2865))/SUMIFS('Census Data'!$F:$F,'Census Data'!$A:$A,$A2865)</f>
        <v>0.93267702631114247</v>
      </c>
      <c r="G2865" s="14">
        <f>SUM(SUMIFS('Census Data'!K:K,'Census Data'!$A:$A,$A2865),SUMIFS('Census Data'!L:L,'Census Data'!$A:$A,$A2865))/SUMIFS('Census Data'!$F:$F,'Census Data'!$A:$A,$A2865)</f>
        <v>3.5184531167225849E-2</v>
      </c>
      <c r="H2865" s="14">
        <f>SUM(SUMIFS('Census Data'!O:O,'Census Data'!$A:$A,$A2865),SUMIFS('Census Data'!P:P,'Census Data'!$A:$A,$A2865))/SUMIFS('Census Data'!$F:$F,'Census Data'!$A:$A,$A2865)</f>
        <v>7.6372947201130146E-3</v>
      </c>
      <c r="I2865" s="16">
        <f t="shared" si="88"/>
        <v>2.4501147801518686E-2</v>
      </c>
      <c r="J2865" s="14">
        <f>SUM(SUMIFS('Census Data'!W:W,'Census Data'!$A:$A,$A2865),SUMIFS('Census Data'!X:X,'Census Data'!$A:$A,$A2865))/SUMIFS('Census Data'!$F:$F,'Census Data'!$A:$A,$A2865)</f>
        <v>2.1719936429454353E-2</v>
      </c>
      <c r="K2865" s="16">
        <f t="shared" si="89"/>
        <v>0.97828006357054564</v>
      </c>
      <c r="L2865" s="19">
        <f>'EPA Data'!D2866/SUM('EPA Data'!D:D)</f>
        <v>9.3436045607544032E-5</v>
      </c>
      <c r="M2865" s="19">
        <f>'EPA Data'!E2866/SUM('EPA Data'!E:E)</f>
        <v>1.3589883112842118E-4</v>
      </c>
      <c r="N2865" s="19">
        <f>'EPA Data'!F2866/SUM('EPA Data'!F:F)</f>
        <v>1.378893075760764E-4</v>
      </c>
      <c r="O2865" s="19">
        <f>'EPA Data'!G2866/SUM('EPA Data'!G:G)</f>
        <v>4.293683940086263E-5</v>
      </c>
      <c r="P2865" s="19">
        <f>'EPA Data'!H2866/SUM('EPA Data'!H:H)</f>
        <v>1.0272301010832164E-4</v>
      </c>
      <c r="Q2865" s="19">
        <f>'EPA Data'!I2866/SUM('EPA Data'!I:I)</f>
        <v>8.9661063893221572E-5</v>
      </c>
      <c r="R2865" s="19">
        <f>'EPA Data'!J2866/SUM('EPA Data'!J:J)</f>
        <v>6.7608641683789838E-5</v>
      </c>
      <c r="S2865" s="19">
        <f>'EPA Data'!K2866/SUM('EPA Data'!K:K)</f>
        <v>1.3779344007983457E-4</v>
      </c>
      <c r="T2865" s="19">
        <f>'EPA Data'!L2866/SUM('EPA Data'!L:L)</f>
        <v>1.2938134742505633E-4</v>
      </c>
      <c r="U2865" s="19">
        <f>'EPA Data'!M2866/SUM('EPA Data'!M:M)</f>
        <v>6.0616923737782267E-5</v>
      </c>
      <c r="V2865" s="19">
        <f>'EPA Data'!N2866/SUM('EPA Data'!N:N)</f>
        <v>9.1541351344207468E-5</v>
      </c>
      <c r="W2865" s="19">
        <f>'EPA Data'!O2866/SUM('EPA Data'!O:O)</f>
        <v>1.4343619198077978E-4</v>
      </c>
      <c r="X2865" s="19">
        <f>'EPA Data'!P2866/SUM('EPA Data'!P:P)</f>
        <v>9.5848243353661259E-5</v>
      </c>
    </row>
    <row r="2866" spans="1:24" x14ac:dyDescent="0.35">
      <c r="A2866" s="13" t="s">
        <v>4603</v>
      </c>
      <c r="B2866" s="13" t="s">
        <v>4485</v>
      </c>
      <c r="C2866" s="18" t="s">
        <v>2866</v>
      </c>
      <c r="D2866" s="14">
        <f>SUMIFS('Census Data'!G:G,'Census Data'!$A:$A,$A2866)/SUMIFS('Census Data'!$F:$F,'Census Data'!$A:$A,$A2866)</f>
        <v>0.49317717846781994</v>
      </c>
      <c r="E2866" s="16">
        <f>SUMIFS('Census Data'!H:H,'Census Data'!$A:$A,$A2866)/SUMIFS('Census Data'!$F:$F,'Census Data'!$A:$A,$A2866)</f>
        <v>0.50682282153218006</v>
      </c>
      <c r="F2866" s="14">
        <f>SUM(SUMIFS('Census Data'!I:I,'Census Data'!$A:$A,$A2866),SUMIFS('Census Data'!J:J,'Census Data'!$A:$A,$A2866))/SUMIFS('Census Data'!$F:$F,'Census Data'!$A:$A,$A2866)</f>
        <v>0.94015257333190072</v>
      </c>
      <c r="G2866" s="14">
        <f>SUM(SUMIFS('Census Data'!K:K,'Census Data'!$A:$A,$A2866),SUMIFS('Census Data'!L:L,'Census Data'!$A:$A,$A2866))/SUMIFS('Census Data'!$F:$F,'Census Data'!$A:$A,$A2866)</f>
        <v>2.6598856296933013E-2</v>
      </c>
      <c r="H2866" s="14">
        <f>SUM(SUMIFS('Census Data'!O:O,'Census Data'!$A:$A,$A2866),SUMIFS('Census Data'!P:P,'Census Data'!$A:$A,$A2866))/SUMIFS('Census Data'!$F:$F,'Census Data'!$A:$A,$A2866)</f>
        <v>1.0326755249931353E-2</v>
      </c>
      <c r="I2866" s="16">
        <f t="shared" si="88"/>
        <v>2.2921815121234923E-2</v>
      </c>
      <c r="J2866" s="14">
        <f>SUM(SUMIFS('Census Data'!W:W,'Census Data'!$A:$A,$A2866),SUMIFS('Census Data'!X:X,'Census Data'!$A:$A,$A2866))/SUMIFS('Census Data'!$F:$F,'Census Data'!$A:$A,$A2866)</f>
        <v>8.4297362797416522E-2</v>
      </c>
      <c r="K2866" s="16">
        <f t="shared" si="89"/>
        <v>0.91570263720258349</v>
      </c>
      <c r="L2866" s="19">
        <f>'EPA Data'!D2867/SUM('EPA Data'!D:D)</f>
        <v>3.4791096579575391E-4</v>
      </c>
      <c r="M2866" s="19">
        <f>'EPA Data'!E2867/SUM('EPA Data'!E:E)</f>
        <v>4.2382675464843308E-4</v>
      </c>
      <c r="N2866" s="19">
        <f>'EPA Data'!F2867/SUM('EPA Data'!F:F)</f>
        <v>4.4028313623082889E-4</v>
      </c>
      <c r="O2866" s="19">
        <f>'EPA Data'!G2867/SUM('EPA Data'!G:G)</f>
        <v>1.4513160959261302E-4</v>
      </c>
      <c r="P2866" s="19">
        <f>'EPA Data'!H2867/SUM('EPA Data'!H:H)</f>
        <v>2.9625086242668011E-4</v>
      </c>
      <c r="Q2866" s="19">
        <f>'EPA Data'!I2867/SUM('EPA Data'!I:I)</f>
        <v>2.9734846582304562E-4</v>
      </c>
      <c r="R2866" s="19">
        <f>'EPA Data'!J2867/SUM('EPA Data'!J:J)</f>
        <v>2.1761504180011499E-4</v>
      </c>
      <c r="S2866" s="19">
        <f>'EPA Data'!K2867/SUM('EPA Data'!K:K)</f>
        <v>3.8003115963114318E-4</v>
      </c>
      <c r="T2866" s="19">
        <f>'EPA Data'!L2867/SUM('EPA Data'!L:L)</f>
        <v>3.862806349616499E-4</v>
      </c>
      <c r="U2866" s="19">
        <f>'EPA Data'!M2867/SUM('EPA Data'!M:M)</f>
        <v>2.2141588691349442E-4</v>
      </c>
      <c r="V2866" s="19">
        <f>'EPA Data'!N2867/SUM('EPA Data'!N:N)</f>
        <v>3.0010570559192766E-4</v>
      </c>
      <c r="W2866" s="19">
        <f>'EPA Data'!O2867/SUM('EPA Data'!O:O)</f>
        <v>5.0581464750280337E-4</v>
      </c>
      <c r="X2866" s="19">
        <f>'EPA Data'!P2867/SUM('EPA Data'!P:P)</f>
        <v>2.763165485935441E-4</v>
      </c>
    </row>
    <row r="2867" spans="1:24" x14ac:dyDescent="0.35">
      <c r="A2867" s="13" t="s">
        <v>4604</v>
      </c>
      <c r="B2867" s="13" t="s">
        <v>4485</v>
      </c>
      <c r="C2867" s="18" t="s">
        <v>134</v>
      </c>
      <c r="D2867" s="14">
        <f>SUMIFS('Census Data'!G:G,'Census Data'!$A:$A,$A2867)/SUMIFS('Census Data'!$F:$F,'Census Data'!$A:$A,$A2867)</f>
        <v>0.49204933291964009</v>
      </c>
      <c r="E2867" s="16">
        <f>SUMIFS('Census Data'!H:H,'Census Data'!$A:$A,$A2867)/SUMIFS('Census Data'!$F:$F,'Census Data'!$A:$A,$A2867)</f>
        <v>0.50795066708035996</v>
      </c>
      <c r="F2867" s="14">
        <f>SUM(SUMIFS('Census Data'!I:I,'Census Data'!$A:$A,$A2867),SUMIFS('Census Data'!J:J,'Census Data'!$A:$A,$A2867))/SUMIFS('Census Data'!$F:$F,'Census Data'!$A:$A,$A2867)</f>
        <v>0.97657461991932981</v>
      </c>
      <c r="G2867" s="14">
        <f>SUM(SUMIFS('Census Data'!K:K,'Census Data'!$A:$A,$A2867),SUMIFS('Census Data'!L:L,'Census Data'!$A:$A,$A2867))/SUMIFS('Census Data'!$F:$F,'Census Data'!$A:$A,$A2867)</f>
        <v>9.7347192057089665E-3</v>
      </c>
      <c r="H2867" s="14">
        <f>SUM(SUMIFS('Census Data'!O:O,'Census Data'!$A:$A,$A2867),SUMIFS('Census Data'!P:P,'Census Data'!$A:$A,$A2867))/SUMIFS('Census Data'!$F:$F,'Census Data'!$A:$A,$A2867)</f>
        <v>2.6760781880235803E-3</v>
      </c>
      <c r="I2867" s="16">
        <f t="shared" si="88"/>
        <v>1.1014582686937557E-2</v>
      </c>
      <c r="J2867" s="14">
        <f>SUM(SUMIFS('Census Data'!W:W,'Census Data'!$A:$A,$A2867),SUMIFS('Census Data'!X:X,'Census Data'!$A:$A,$A2867))/SUMIFS('Census Data'!$F:$F,'Census Data'!$A:$A,$A2867)</f>
        <v>5.8951287620229598E-3</v>
      </c>
      <c r="K2867" s="16">
        <f t="shared" si="89"/>
        <v>0.99410487123797708</v>
      </c>
      <c r="L2867" s="19">
        <f>'EPA Data'!D2868/SUM('EPA Data'!D:D)</f>
        <v>1.4190304220549021E-4</v>
      </c>
      <c r="M2867" s="19">
        <f>'EPA Data'!E2868/SUM('EPA Data'!E:E)</f>
        <v>2.3102838686771238E-4</v>
      </c>
      <c r="N2867" s="19">
        <f>'EPA Data'!F2868/SUM('EPA Data'!F:F)</f>
        <v>2.2252811833559606E-4</v>
      </c>
      <c r="O2867" s="19">
        <f>'EPA Data'!G2868/SUM('EPA Data'!G:G)</f>
        <v>6.0453894571858571E-5</v>
      </c>
      <c r="P2867" s="19">
        <f>'EPA Data'!H2868/SUM('EPA Data'!H:H)</f>
        <v>1.7677647392165633E-4</v>
      </c>
      <c r="Q2867" s="19">
        <f>'EPA Data'!I2868/SUM('EPA Data'!I:I)</f>
        <v>1.2528302494937504E-4</v>
      </c>
      <c r="R2867" s="19">
        <f>'EPA Data'!J2868/SUM('EPA Data'!J:J)</f>
        <v>1.3524800794565938E-4</v>
      </c>
      <c r="S2867" s="19">
        <f>'EPA Data'!K2868/SUM('EPA Data'!K:K)</f>
        <v>3.0521434464723788E-4</v>
      </c>
      <c r="T2867" s="19">
        <f>'EPA Data'!L2868/SUM('EPA Data'!L:L)</f>
        <v>2.179979367096288E-4</v>
      </c>
      <c r="U2867" s="19">
        <f>'EPA Data'!M2868/SUM('EPA Data'!M:M)</f>
        <v>9.5347304221545654E-5</v>
      </c>
      <c r="V2867" s="19">
        <f>'EPA Data'!N2868/SUM('EPA Data'!N:N)</f>
        <v>1.3536189984166182E-4</v>
      </c>
      <c r="W2867" s="19">
        <f>'EPA Data'!O2868/SUM('EPA Data'!O:O)</f>
        <v>1.7080486488247693E-4</v>
      </c>
      <c r="X2867" s="19">
        <f>'EPA Data'!P2868/SUM('EPA Data'!P:P)</f>
        <v>1.9182268468324491E-4</v>
      </c>
    </row>
    <row r="2868" spans="1:24" x14ac:dyDescent="0.35">
      <c r="A2868" s="13" t="s">
        <v>4605</v>
      </c>
      <c r="B2868" s="13" t="s">
        <v>4485</v>
      </c>
      <c r="C2868" s="18" t="s">
        <v>296</v>
      </c>
      <c r="D2868" s="14">
        <f>SUMIFS('Census Data'!G:G,'Census Data'!$A:$A,$A2868)/SUMIFS('Census Data'!$F:$F,'Census Data'!$A:$A,$A2868)</f>
        <v>0.50753396077704116</v>
      </c>
      <c r="E2868" s="16">
        <f>SUMIFS('Census Data'!H:H,'Census Data'!$A:$A,$A2868)/SUMIFS('Census Data'!$F:$F,'Census Data'!$A:$A,$A2868)</f>
        <v>0.4924660392229589</v>
      </c>
      <c r="F2868" s="14">
        <f>SUM(SUMIFS('Census Data'!I:I,'Census Data'!$A:$A,$A2868),SUMIFS('Census Data'!J:J,'Census Data'!$A:$A,$A2868))/SUMIFS('Census Data'!$F:$F,'Census Data'!$A:$A,$A2868)</f>
        <v>0.97487134313134594</v>
      </c>
      <c r="G2868" s="14">
        <f>SUM(SUMIFS('Census Data'!K:K,'Census Data'!$A:$A,$A2868),SUMIFS('Census Data'!L:L,'Census Data'!$A:$A,$A2868))/SUMIFS('Census Data'!$F:$F,'Census Data'!$A:$A,$A2868)</f>
        <v>9.4116556168575265E-3</v>
      </c>
      <c r="H2868" s="14">
        <f>SUM(SUMIFS('Census Data'!O:O,'Census Data'!$A:$A,$A2868),SUMIFS('Census Data'!P:P,'Census Data'!$A:$A,$A2868))/SUMIFS('Census Data'!$F:$F,'Census Data'!$A:$A,$A2868)</f>
        <v>2.1326904353470258E-3</v>
      </c>
      <c r="I2868" s="16">
        <f t="shared" si="88"/>
        <v>1.3584310816449507E-2</v>
      </c>
      <c r="J2868" s="14">
        <f>SUM(SUMIFS('Census Data'!W:W,'Census Data'!$A:$A,$A2868),SUMIFS('Census Data'!X:X,'Census Data'!$A:$A,$A2868))/SUMIFS('Census Data'!$F:$F,'Census Data'!$A:$A,$A2868)</f>
        <v>1.2425239927673977E-2</v>
      </c>
      <c r="K2868" s="16">
        <f t="shared" si="89"/>
        <v>0.98757476007232603</v>
      </c>
      <c r="L2868" s="19">
        <f>'EPA Data'!D2869/SUM('EPA Data'!D:D)</f>
        <v>1.2557672601620106E-4</v>
      </c>
      <c r="M2868" s="19">
        <f>'EPA Data'!E2869/SUM('EPA Data'!E:E)</f>
        <v>1.6745669579030131E-4</v>
      </c>
      <c r="N2868" s="19">
        <f>'EPA Data'!F2869/SUM('EPA Data'!F:F)</f>
        <v>1.9254299112535841E-4</v>
      </c>
      <c r="O2868" s="19">
        <f>'EPA Data'!G2869/SUM('EPA Data'!G:G)</f>
        <v>5.5390991303400887E-5</v>
      </c>
      <c r="P2868" s="19">
        <f>'EPA Data'!H2869/SUM('EPA Data'!H:H)</f>
        <v>1.3695850606020441E-4</v>
      </c>
      <c r="Q2868" s="19">
        <f>'EPA Data'!I2869/SUM('EPA Data'!I:I)</f>
        <v>1.0887991967262335E-4</v>
      </c>
      <c r="R2868" s="19">
        <f>'EPA Data'!J2869/SUM('EPA Data'!J:J)</f>
        <v>1.1868184068172994E-4</v>
      </c>
      <c r="S2868" s="19">
        <f>'EPA Data'!K2869/SUM('EPA Data'!K:K)</f>
        <v>2.0783265971429369E-4</v>
      </c>
      <c r="T2868" s="19">
        <f>'EPA Data'!L2869/SUM('EPA Data'!L:L)</f>
        <v>1.8865260900395239E-4</v>
      </c>
      <c r="U2868" s="19">
        <f>'EPA Data'!M2869/SUM('EPA Data'!M:M)</f>
        <v>7.9067745372437526E-5</v>
      </c>
      <c r="V2868" s="19">
        <f>'EPA Data'!N2869/SUM('EPA Data'!N:N)</f>
        <v>9.9684526010421082E-5</v>
      </c>
      <c r="W2868" s="19">
        <f>'EPA Data'!O2869/SUM('EPA Data'!O:O)</f>
        <v>1.3965366518574532E-4</v>
      </c>
      <c r="X2868" s="19">
        <f>'EPA Data'!P2869/SUM('EPA Data'!P:P)</f>
        <v>1.4849972339879856E-4</v>
      </c>
    </row>
    <row r="2869" spans="1:24" x14ac:dyDescent="0.35">
      <c r="A2869" s="13" t="s">
        <v>4606</v>
      </c>
      <c r="B2869" s="13" t="s">
        <v>4485</v>
      </c>
      <c r="C2869" s="18" t="s">
        <v>4607</v>
      </c>
      <c r="D2869" s="14">
        <f>SUMIFS('Census Data'!G:G,'Census Data'!$A:$A,$A2869)/SUMIFS('Census Data'!$F:$F,'Census Data'!$A:$A,$A2869)</f>
        <v>0.4934826883910387</v>
      </c>
      <c r="E2869" s="16">
        <f>SUMIFS('Census Data'!H:H,'Census Data'!$A:$A,$A2869)/SUMIFS('Census Data'!$F:$F,'Census Data'!$A:$A,$A2869)</f>
        <v>0.5065173116089613</v>
      </c>
      <c r="F2869" s="14">
        <f>SUM(SUMIFS('Census Data'!I:I,'Census Data'!$A:$A,$A2869),SUMIFS('Census Data'!J:J,'Census Data'!$A:$A,$A2869))/SUMIFS('Census Data'!$F:$F,'Census Data'!$A:$A,$A2869)</f>
        <v>0.93521158633174928</v>
      </c>
      <c r="G2869" s="14">
        <f>SUM(SUMIFS('Census Data'!K:K,'Census Data'!$A:$A,$A2869),SUMIFS('Census Data'!L:L,'Census Data'!$A:$A,$A2869))/SUMIFS('Census Data'!$F:$F,'Census Data'!$A:$A,$A2869)</f>
        <v>2.830957230142566E-2</v>
      </c>
      <c r="H2869" s="14">
        <f>SUM(SUMIFS('Census Data'!O:O,'Census Data'!$A:$A,$A2869),SUMIFS('Census Data'!P:P,'Census Data'!$A:$A,$A2869))/SUMIFS('Census Data'!$F:$F,'Census Data'!$A:$A,$A2869)</f>
        <v>1.1835256845440146E-2</v>
      </c>
      <c r="I2869" s="16">
        <f t="shared" si="88"/>
        <v>2.4643584521384931E-2</v>
      </c>
      <c r="J2869" s="14">
        <f>SUM(SUMIFS('Census Data'!W:W,'Census Data'!$A:$A,$A2869),SUMIFS('Census Data'!X:X,'Census Data'!$A:$A,$A2869))/SUMIFS('Census Data'!$F:$F,'Census Data'!$A:$A,$A2869)</f>
        <v>8.3774609640190081E-2</v>
      </c>
      <c r="K2869" s="16">
        <f t="shared" si="89"/>
        <v>0.91622539035980988</v>
      </c>
      <c r="L2869" s="19">
        <f>'EPA Data'!D2870/SUM('EPA Data'!D:D)</f>
        <v>2.608885929511698E-4</v>
      </c>
      <c r="M2869" s="19">
        <f>'EPA Data'!E2870/SUM('EPA Data'!E:E)</f>
        <v>3.1604341442514357E-4</v>
      </c>
      <c r="N2869" s="19">
        <f>'EPA Data'!F2870/SUM('EPA Data'!F:F)</f>
        <v>2.8227223893119386E-4</v>
      </c>
      <c r="O2869" s="19">
        <f>'EPA Data'!G2870/SUM('EPA Data'!G:G)</f>
        <v>1.0068247463445378E-4</v>
      </c>
      <c r="P2869" s="19">
        <f>'EPA Data'!H2870/SUM('EPA Data'!H:H)</f>
        <v>2.1647909067036767E-4</v>
      </c>
      <c r="Q2869" s="19">
        <f>'EPA Data'!I2870/SUM('EPA Data'!I:I)</f>
        <v>2.0592347900944637E-4</v>
      </c>
      <c r="R2869" s="19">
        <f>'EPA Data'!J2870/SUM('EPA Data'!J:J)</f>
        <v>1.3953773342441301E-4</v>
      </c>
      <c r="S2869" s="19">
        <f>'EPA Data'!K2870/SUM('EPA Data'!K:K)</f>
        <v>2.7471498538706433E-4</v>
      </c>
      <c r="T2869" s="19">
        <f>'EPA Data'!L2870/SUM('EPA Data'!L:L)</f>
        <v>2.5094007255258309E-4</v>
      </c>
      <c r="U2869" s="19">
        <f>'EPA Data'!M2870/SUM('EPA Data'!M:M)</f>
        <v>1.5746351041056076E-4</v>
      </c>
      <c r="V2869" s="19">
        <f>'EPA Data'!N2870/SUM('EPA Data'!N:N)</f>
        <v>2.2874667053248519E-4</v>
      </c>
      <c r="W2869" s="19">
        <f>'EPA Data'!O2870/SUM('EPA Data'!O:O)</f>
        <v>3.5857055128024308E-4</v>
      </c>
      <c r="X2869" s="19">
        <f>'EPA Data'!P2870/SUM('EPA Data'!P:P)</f>
        <v>1.9633568550874543E-4</v>
      </c>
    </row>
    <row r="2870" spans="1:24" x14ac:dyDescent="0.35">
      <c r="A2870" s="13" t="s">
        <v>4608</v>
      </c>
      <c r="B2870" s="13" t="s">
        <v>4485</v>
      </c>
      <c r="C2870" s="18" t="s">
        <v>4609</v>
      </c>
      <c r="D2870" s="14">
        <f>SUMIFS('Census Data'!G:G,'Census Data'!$A:$A,$A2870)/SUMIFS('Census Data'!$F:$F,'Census Data'!$A:$A,$A2870)</f>
        <v>0.49354048521861682</v>
      </c>
      <c r="E2870" s="16">
        <f>SUMIFS('Census Data'!H:H,'Census Data'!$A:$A,$A2870)/SUMIFS('Census Data'!$F:$F,'Census Data'!$A:$A,$A2870)</f>
        <v>0.50645951478138318</v>
      </c>
      <c r="F2870" s="14">
        <f>SUM(SUMIFS('Census Data'!I:I,'Census Data'!$A:$A,$A2870),SUMIFS('Census Data'!J:J,'Census Data'!$A:$A,$A2870))/SUMIFS('Census Data'!$F:$F,'Census Data'!$A:$A,$A2870)</f>
        <v>0.9609073521022784</v>
      </c>
      <c r="G2870" s="14">
        <f>SUM(SUMIFS('Census Data'!K:K,'Census Data'!$A:$A,$A2870),SUMIFS('Census Data'!L:L,'Census Data'!$A:$A,$A2870))/SUMIFS('Census Data'!$F:$F,'Census Data'!$A:$A,$A2870)</f>
        <v>2.1006006509848664E-2</v>
      </c>
      <c r="H2870" s="14">
        <f>SUM(SUMIFS('Census Data'!O:O,'Census Data'!$A:$A,$A2870),SUMIFS('Census Data'!P:P,'Census Data'!$A:$A,$A2870))/SUMIFS('Census Data'!$F:$F,'Census Data'!$A:$A,$A2870)</f>
        <v>4.9662762994530383E-3</v>
      </c>
      <c r="I2870" s="16">
        <f t="shared" si="88"/>
        <v>1.3120365088419961E-2</v>
      </c>
      <c r="J2870" s="14">
        <f>SUM(SUMIFS('Census Data'!W:W,'Census Data'!$A:$A,$A2870),SUMIFS('Census Data'!X:X,'Census Data'!$A:$A,$A2870))/SUMIFS('Census Data'!$F:$F,'Census Data'!$A:$A,$A2870)</f>
        <v>1.8959095332371396E-2</v>
      </c>
      <c r="K2870" s="16">
        <f t="shared" si="89"/>
        <v>0.98104090466762861</v>
      </c>
      <c r="L2870" s="19">
        <f>'EPA Data'!D2871/SUM('EPA Data'!D:D)</f>
        <v>1.3910100208125483E-4</v>
      </c>
      <c r="M2870" s="19">
        <f>'EPA Data'!E2871/SUM('EPA Data'!E:E)</f>
        <v>2.2889610033588169E-4</v>
      </c>
      <c r="N2870" s="19">
        <f>'EPA Data'!F2871/SUM('EPA Data'!F:F)</f>
        <v>2.4176699792147693E-4</v>
      </c>
      <c r="O2870" s="19">
        <f>'EPA Data'!G2871/SUM('EPA Data'!G:G)</f>
        <v>6.7977522906350249E-5</v>
      </c>
      <c r="P2870" s="19">
        <f>'EPA Data'!H2871/SUM('EPA Data'!H:H)</f>
        <v>1.8162446913810241E-4</v>
      </c>
      <c r="Q2870" s="19">
        <f>'EPA Data'!I2871/SUM('EPA Data'!I:I)</f>
        <v>1.464372490598806E-4</v>
      </c>
      <c r="R2870" s="19">
        <f>'EPA Data'!J2871/SUM('EPA Data'!J:J)</f>
        <v>1.3959616487973294E-4</v>
      </c>
      <c r="S2870" s="19">
        <f>'EPA Data'!K2871/SUM('EPA Data'!K:K)</f>
        <v>2.7829994762315554E-4</v>
      </c>
      <c r="T2870" s="19">
        <f>'EPA Data'!L2871/SUM('EPA Data'!L:L)</f>
        <v>2.3387266113436138E-4</v>
      </c>
      <c r="U2870" s="19">
        <f>'EPA Data'!M2871/SUM('EPA Data'!M:M)</f>
        <v>1.0842423214841183E-4</v>
      </c>
      <c r="V2870" s="19">
        <f>'EPA Data'!N2871/SUM('EPA Data'!N:N)</f>
        <v>1.3983350618301885E-4</v>
      </c>
      <c r="W2870" s="19">
        <f>'EPA Data'!O2871/SUM('EPA Data'!O:O)</f>
        <v>2.0810883177511727E-4</v>
      </c>
      <c r="X2870" s="19">
        <f>'EPA Data'!P2871/SUM('EPA Data'!P:P)</f>
        <v>1.8853253167818991E-4</v>
      </c>
    </row>
    <row r="2871" spans="1:24" x14ac:dyDescent="0.35">
      <c r="A2871" s="13" t="s">
        <v>4610</v>
      </c>
      <c r="B2871" s="13" t="s">
        <v>4485</v>
      </c>
      <c r="C2871" s="18" t="s">
        <v>4611</v>
      </c>
      <c r="D2871" s="14">
        <f>SUMIFS('Census Data'!G:G,'Census Data'!$A:$A,$A2871)/SUMIFS('Census Data'!$F:$F,'Census Data'!$A:$A,$A2871)</f>
        <v>0.51849999999999996</v>
      </c>
      <c r="E2871" s="16">
        <f>SUMIFS('Census Data'!H:H,'Census Data'!$A:$A,$A2871)/SUMIFS('Census Data'!$F:$F,'Census Data'!$A:$A,$A2871)</f>
        <v>0.48149999999999998</v>
      </c>
      <c r="F2871" s="14">
        <f>SUM(SUMIFS('Census Data'!I:I,'Census Data'!$A:$A,$A2871),SUMIFS('Census Data'!J:J,'Census Data'!$A:$A,$A2871))/SUMIFS('Census Data'!$F:$F,'Census Data'!$A:$A,$A2871)</f>
        <v>0.62272222222222218</v>
      </c>
      <c r="G2871" s="14">
        <f>SUM(SUMIFS('Census Data'!K:K,'Census Data'!$A:$A,$A2871),SUMIFS('Census Data'!L:L,'Census Data'!$A:$A,$A2871))/SUMIFS('Census Data'!$F:$F,'Census Data'!$A:$A,$A2871)</f>
        <v>0.34644444444444444</v>
      </c>
      <c r="H2871" s="14">
        <f>SUM(SUMIFS('Census Data'!O:O,'Census Data'!$A:$A,$A2871),SUMIFS('Census Data'!P:P,'Census Data'!$A:$A,$A2871))/SUMIFS('Census Data'!$F:$F,'Census Data'!$A:$A,$A2871)</f>
        <v>5.944444444444444E-3</v>
      </c>
      <c r="I2871" s="16">
        <f t="shared" si="88"/>
        <v>2.488888888888896E-2</v>
      </c>
      <c r="J2871" s="14">
        <f>SUM(SUMIFS('Census Data'!W:W,'Census Data'!$A:$A,$A2871),SUMIFS('Census Data'!X:X,'Census Data'!$A:$A,$A2871))/SUMIFS('Census Data'!$F:$F,'Census Data'!$A:$A,$A2871)</f>
        <v>2.0444444444444446E-2</v>
      </c>
      <c r="K2871" s="16">
        <f t="shared" si="89"/>
        <v>0.97955555555555551</v>
      </c>
      <c r="L2871" s="19">
        <f>'EPA Data'!D2872/SUM('EPA Data'!D:D)</f>
        <v>1.0883108680884523E-4</v>
      </c>
      <c r="M2871" s="19">
        <f>'EPA Data'!E2872/SUM('EPA Data'!E:E)</f>
        <v>9.2878438224678578E-5</v>
      </c>
      <c r="N2871" s="19">
        <f>'EPA Data'!F2872/SUM('EPA Data'!F:F)</f>
        <v>6.7904014151485301E-5</v>
      </c>
      <c r="O2871" s="19">
        <f>'EPA Data'!G2872/SUM('EPA Data'!G:G)</f>
        <v>3.6294653271569085E-5</v>
      </c>
      <c r="P2871" s="19">
        <f>'EPA Data'!H2872/SUM('EPA Data'!H:H)</f>
        <v>8.1846518687040478E-5</v>
      </c>
      <c r="Q2871" s="19">
        <f>'EPA Data'!I2872/SUM('EPA Data'!I:I)</f>
        <v>7.6410137542128113E-5</v>
      </c>
      <c r="R2871" s="19">
        <f>'EPA Data'!J2872/SUM('EPA Data'!J:J)</f>
        <v>5.4718516720243687E-5</v>
      </c>
      <c r="S2871" s="19">
        <f>'EPA Data'!K2872/SUM('EPA Data'!K:K)</f>
        <v>7.5958454662635307E-5</v>
      </c>
      <c r="T2871" s="19">
        <f>'EPA Data'!L2872/SUM('EPA Data'!L:L)</f>
        <v>7.2182956657077551E-5</v>
      </c>
      <c r="U2871" s="19">
        <f>'EPA Data'!M2872/SUM('EPA Data'!M:M)</f>
        <v>3.6624578107679966E-5</v>
      </c>
      <c r="V2871" s="19">
        <f>'EPA Data'!N2872/SUM('EPA Data'!N:N)</f>
        <v>7.1851351737246927E-5</v>
      </c>
      <c r="W2871" s="19">
        <f>'EPA Data'!O2872/SUM('EPA Data'!O:O)</f>
        <v>1.0416472333482579E-4</v>
      </c>
      <c r="X2871" s="19">
        <f>'EPA Data'!P2872/SUM('EPA Data'!P:P)</f>
        <v>6.7872414269437022E-5</v>
      </c>
    </row>
    <row r="2872" spans="1:24" x14ac:dyDescent="0.35">
      <c r="A2872" s="13" t="s">
        <v>4612</v>
      </c>
      <c r="B2872" s="13" t="s">
        <v>4485</v>
      </c>
      <c r="C2872" s="18" t="s">
        <v>4613</v>
      </c>
      <c r="D2872" s="14">
        <f>SUMIFS('Census Data'!G:G,'Census Data'!$A:$A,$A2872)/SUMIFS('Census Data'!$F:$F,'Census Data'!$A:$A,$A2872)</f>
        <v>0.49508180338634611</v>
      </c>
      <c r="E2872" s="16">
        <f>SUMIFS('Census Data'!H:H,'Census Data'!$A:$A,$A2872)/SUMIFS('Census Data'!$F:$F,'Census Data'!$A:$A,$A2872)</f>
        <v>0.50491819661365389</v>
      </c>
      <c r="F2872" s="14">
        <f>SUM(SUMIFS('Census Data'!I:I,'Census Data'!$A:$A,$A2872),SUMIFS('Census Data'!J:J,'Census Data'!$A:$A,$A2872))/SUMIFS('Census Data'!$F:$F,'Census Data'!$A:$A,$A2872)</f>
        <v>0.74881506438626044</v>
      </c>
      <c r="G2872" s="14">
        <f>SUM(SUMIFS('Census Data'!K:K,'Census Data'!$A:$A,$A2872),SUMIFS('Census Data'!L:L,'Census Data'!$A:$A,$A2872))/SUMIFS('Census Data'!$F:$F,'Census Data'!$A:$A,$A2872)</f>
        <v>0.17762613139936614</v>
      </c>
      <c r="H2872" s="14">
        <f>SUM(SUMIFS('Census Data'!O:O,'Census Data'!$A:$A,$A2872),SUMIFS('Census Data'!P:P,'Census Data'!$A:$A,$A2872))/SUMIFS('Census Data'!$F:$F,'Census Data'!$A:$A,$A2872)</f>
        <v>2.9373554521314564E-2</v>
      </c>
      <c r="I2872" s="16">
        <f t="shared" si="88"/>
        <v>4.4185249693058926E-2</v>
      </c>
      <c r="J2872" s="14">
        <f>SUM(SUMIFS('Census Data'!W:W,'Census Data'!$A:$A,$A2872),SUMIFS('Census Data'!X:X,'Census Data'!$A:$A,$A2872))/SUMIFS('Census Data'!$F:$F,'Census Data'!$A:$A,$A2872)</f>
        <v>0.11856494303743255</v>
      </c>
      <c r="K2872" s="16">
        <f t="shared" si="89"/>
        <v>0.88143505696256741</v>
      </c>
      <c r="L2872" s="19">
        <f>'EPA Data'!D2873/SUM('EPA Data'!D:D)</f>
        <v>5.0352801006072747E-4</v>
      </c>
      <c r="M2872" s="19">
        <f>'EPA Data'!E2873/SUM('EPA Data'!E:E)</f>
        <v>5.0541333974760832E-4</v>
      </c>
      <c r="N2872" s="19">
        <f>'EPA Data'!F2873/SUM('EPA Data'!F:F)</f>
        <v>4.476227139921613E-4</v>
      </c>
      <c r="O2872" s="19">
        <f>'EPA Data'!G2873/SUM('EPA Data'!G:G)</f>
        <v>2.4612549964043924E-4</v>
      </c>
      <c r="P2872" s="19">
        <f>'EPA Data'!H2873/SUM('EPA Data'!H:H)</f>
        <v>4.4563196970957717E-4</v>
      </c>
      <c r="Q2872" s="19">
        <f>'EPA Data'!I2873/SUM('EPA Data'!I:I)</f>
        <v>4.4580572630402324E-4</v>
      </c>
      <c r="R2872" s="19">
        <f>'EPA Data'!J2873/SUM('EPA Data'!J:J)</f>
        <v>2.8604933852372741E-4</v>
      </c>
      <c r="S2872" s="19">
        <f>'EPA Data'!K2873/SUM('EPA Data'!K:K)</f>
        <v>4.5362933522376562E-4</v>
      </c>
      <c r="T2872" s="19">
        <f>'EPA Data'!L2873/SUM('EPA Data'!L:L)</f>
        <v>4.1741241733865439E-4</v>
      </c>
      <c r="U2872" s="19">
        <f>'EPA Data'!M2873/SUM('EPA Data'!M:M)</f>
        <v>3.2410822462873454E-4</v>
      </c>
      <c r="V2872" s="19">
        <f>'EPA Data'!N2873/SUM('EPA Data'!N:N)</f>
        <v>4.6334369483941589E-4</v>
      </c>
      <c r="W2872" s="19">
        <f>'EPA Data'!O2873/SUM('EPA Data'!O:O)</f>
        <v>7.495184097640942E-4</v>
      </c>
      <c r="X2872" s="19">
        <f>'EPA Data'!P2873/SUM('EPA Data'!P:P)</f>
        <v>3.481265222905296E-4</v>
      </c>
    </row>
    <row r="2873" spans="1:24" x14ac:dyDescent="0.35">
      <c r="A2873" s="13" t="s">
        <v>4614</v>
      </c>
      <c r="B2873" s="13" t="s">
        <v>4485</v>
      </c>
      <c r="C2873" s="18" t="s">
        <v>1625</v>
      </c>
      <c r="D2873" s="14">
        <f>SUMIFS('Census Data'!G:G,'Census Data'!$A:$A,$A2873)/SUMIFS('Census Data'!$F:$F,'Census Data'!$A:$A,$A2873)</f>
        <v>0.50508159221098647</v>
      </c>
      <c r="E2873" s="16">
        <f>SUMIFS('Census Data'!H:H,'Census Data'!$A:$A,$A2873)/SUMIFS('Census Data'!$F:$F,'Census Data'!$A:$A,$A2873)</f>
        <v>0.49491840778901358</v>
      </c>
      <c r="F2873" s="14">
        <f>SUM(SUMIFS('Census Data'!I:I,'Census Data'!$A:$A,$A2873),SUMIFS('Census Data'!J:J,'Census Data'!$A:$A,$A2873))/SUMIFS('Census Data'!$F:$F,'Census Data'!$A:$A,$A2873)</f>
        <v>0.69944373291533657</v>
      </c>
      <c r="G2873" s="14">
        <f>SUM(SUMIFS('Census Data'!K:K,'Census Data'!$A:$A,$A2873),SUMIFS('Census Data'!L:L,'Census Data'!$A:$A,$A2873))/SUMIFS('Census Data'!$F:$F,'Census Data'!$A:$A,$A2873)</f>
        <v>0.20623299498531278</v>
      </c>
      <c r="H2873" s="14">
        <f>SUM(SUMIFS('Census Data'!O:O,'Census Data'!$A:$A,$A2873),SUMIFS('Census Data'!P:P,'Census Data'!$A:$A,$A2873))/SUMIFS('Census Data'!$F:$F,'Census Data'!$A:$A,$A2873)</f>
        <v>3.7657943532200408E-2</v>
      </c>
      <c r="I2873" s="16">
        <f t="shared" si="88"/>
        <v>5.666532856715023E-2</v>
      </c>
      <c r="J2873" s="14">
        <f>SUM(SUMIFS('Census Data'!W:W,'Census Data'!$A:$A,$A2873),SUMIFS('Census Data'!X:X,'Census Data'!$A:$A,$A2873))/SUMIFS('Census Data'!$F:$F,'Census Data'!$A:$A,$A2873)</f>
        <v>0.15033229471323253</v>
      </c>
      <c r="K2873" s="16">
        <f t="shared" si="89"/>
        <v>0.84966770528676749</v>
      </c>
      <c r="L2873" s="19">
        <f>'EPA Data'!D2874/SUM('EPA Data'!D:D)</f>
        <v>5.0868456992898175E-4</v>
      </c>
      <c r="M2873" s="19">
        <f>'EPA Data'!E2874/SUM('EPA Data'!E:E)</f>
        <v>4.5336464152735949E-4</v>
      </c>
      <c r="N2873" s="19">
        <f>'EPA Data'!F2874/SUM('EPA Data'!F:F)</f>
        <v>4.2278778206705677E-4</v>
      </c>
      <c r="O2873" s="19">
        <f>'EPA Data'!G2874/SUM('EPA Data'!G:G)</f>
        <v>3.0326903974814081E-4</v>
      </c>
      <c r="P2873" s="19">
        <f>'EPA Data'!H2874/SUM('EPA Data'!H:H)</f>
        <v>4.3209510178406578E-4</v>
      </c>
      <c r="Q2873" s="19">
        <f>'EPA Data'!I2874/SUM('EPA Data'!I:I)</f>
        <v>4.618502347723728E-4</v>
      </c>
      <c r="R2873" s="19">
        <f>'EPA Data'!J2874/SUM('EPA Data'!J:J)</f>
        <v>3.0993899809080293E-4</v>
      </c>
      <c r="S2873" s="19">
        <f>'EPA Data'!K2874/SUM('EPA Data'!K:K)</f>
        <v>4.1442183266325328E-4</v>
      </c>
      <c r="T2873" s="19">
        <f>'EPA Data'!L2874/SUM('EPA Data'!L:L)</f>
        <v>3.9771709379274252E-4</v>
      </c>
      <c r="U2873" s="19">
        <f>'EPA Data'!M2874/SUM('EPA Data'!M:M)</f>
        <v>3.4428106352102513E-4</v>
      </c>
      <c r="V2873" s="19">
        <f>'EPA Data'!N2874/SUM('EPA Data'!N:N)</f>
        <v>4.7625878546590436E-4</v>
      </c>
      <c r="W2873" s="19">
        <f>'EPA Data'!O2874/SUM('EPA Data'!O:O)</f>
        <v>8.0604938759487122E-4</v>
      </c>
      <c r="X2873" s="19">
        <f>'EPA Data'!P2874/SUM('EPA Data'!P:P)</f>
        <v>3.1227220432276606E-4</v>
      </c>
    </row>
    <row r="2874" spans="1:24" x14ac:dyDescent="0.35">
      <c r="A2874" s="13" t="s">
        <v>4615</v>
      </c>
      <c r="B2874" s="13" t="s">
        <v>4485</v>
      </c>
      <c r="C2874" s="18" t="s">
        <v>3195</v>
      </c>
      <c r="D2874" s="14">
        <f>SUMIFS('Census Data'!G:G,'Census Data'!$A:$A,$A2874)/SUMIFS('Census Data'!$F:$F,'Census Data'!$A:$A,$A2874)</f>
        <v>0.49832265934736197</v>
      </c>
      <c r="E2874" s="16">
        <f>SUMIFS('Census Data'!H:H,'Census Data'!$A:$A,$A2874)/SUMIFS('Census Data'!$F:$F,'Census Data'!$A:$A,$A2874)</f>
        <v>0.50167734065263803</v>
      </c>
      <c r="F2874" s="14">
        <f>SUM(SUMIFS('Census Data'!I:I,'Census Data'!$A:$A,$A2874),SUMIFS('Census Data'!J:J,'Census Data'!$A:$A,$A2874))/SUMIFS('Census Data'!$F:$F,'Census Data'!$A:$A,$A2874)</f>
        <v>0.55199756023177793</v>
      </c>
      <c r="G2874" s="14">
        <f>SUM(SUMIFS('Census Data'!K:K,'Census Data'!$A:$A,$A2874),SUMIFS('Census Data'!L:L,'Census Data'!$A:$A,$A2874))/SUMIFS('Census Data'!$F:$F,'Census Data'!$A:$A,$A2874)</f>
        <v>0.4139981701738335</v>
      </c>
      <c r="H2874" s="14">
        <f>SUM(SUMIFS('Census Data'!O:O,'Census Data'!$A:$A,$A2874),SUMIFS('Census Data'!P:P,'Census Data'!$A:$A,$A2874))/SUMIFS('Census Data'!$F:$F,'Census Data'!$A:$A,$A2874)</f>
        <v>5.3369929856663615E-3</v>
      </c>
      <c r="I2874" s="16">
        <f t="shared" si="88"/>
        <v>2.8667276608722148E-2</v>
      </c>
      <c r="J2874" s="14">
        <f>SUM(SUMIFS('Census Data'!W:W,'Census Data'!$A:$A,$A2874),SUMIFS('Census Data'!X:X,'Census Data'!$A:$A,$A2874))/SUMIFS('Census Data'!$F:$F,'Census Data'!$A:$A,$A2874)</f>
        <v>2.7294906983836534E-2</v>
      </c>
      <c r="K2874" s="16">
        <f t="shared" si="89"/>
        <v>0.97270509301616348</v>
      </c>
      <c r="L2874" s="19">
        <f>'EPA Data'!D2875/SUM('EPA Data'!D:D)</f>
        <v>3.568750200190091E-5</v>
      </c>
      <c r="M2874" s="19">
        <f>'EPA Data'!E2875/SUM('EPA Data'!E:E)</f>
        <v>3.0196050207468019E-5</v>
      </c>
      <c r="N2874" s="19">
        <f>'EPA Data'!F2875/SUM('EPA Data'!F:F)</f>
        <v>2.6966813859965253E-5</v>
      </c>
      <c r="O2874" s="19">
        <f>'EPA Data'!G2875/SUM('EPA Data'!G:G)</f>
        <v>1.7051457488868972E-5</v>
      </c>
      <c r="P2874" s="19">
        <f>'EPA Data'!H2875/SUM('EPA Data'!H:H)</f>
        <v>2.8533355736206574E-5</v>
      </c>
      <c r="Q2874" s="19">
        <f>'EPA Data'!I2875/SUM('EPA Data'!I:I)</f>
        <v>3.2837721059726024E-5</v>
      </c>
      <c r="R2874" s="19">
        <f>'EPA Data'!J2875/SUM('EPA Data'!J:J)</f>
        <v>2.4967767901437126E-5</v>
      </c>
      <c r="S2874" s="19">
        <f>'EPA Data'!K2875/SUM('EPA Data'!K:K)</f>
        <v>2.533478104124829E-5</v>
      </c>
      <c r="T2874" s="19">
        <f>'EPA Data'!L2875/SUM('EPA Data'!L:L)</f>
        <v>2.8325943907472736E-5</v>
      </c>
      <c r="U2874" s="19">
        <f>'EPA Data'!M2875/SUM('EPA Data'!M:M)</f>
        <v>1.6354493617713825E-5</v>
      </c>
      <c r="V2874" s="19">
        <f>'EPA Data'!N2875/SUM('EPA Data'!N:N)</f>
        <v>2.5738749996665572E-5</v>
      </c>
      <c r="W2874" s="19">
        <f>'EPA Data'!O2875/SUM('EPA Data'!O:O)</f>
        <v>4.4366225080976266E-5</v>
      </c>
      <c r="X2874" s="19">
        <f>'EPA Data'!P2875/SUM('EPA Data'!P:P)</f>
        <v>2.0896615723204493E-5</v>
      </c>
    </row>
    <row r="2875" spans="1:24" x14ac:dyDescent="0.35">
      <c r="A2875" s="13" t="s">
        <v>4616</v>
      </c>
      <c r="B2875" s="13" t="s">
        <v>4485</v>
      </c>
      <c r="C2875" s="18" t="s">
        <v>576</v>
      </c>
      <c r="D2875" s="14">
        <f>SUMIFS('Census Data'!G:G,'Census Data'!$A:$A,$A2875)/SUMIFS('Census Data'!$F:$F,'Census Data'!$A:$A,$A2875)</f>
        <v>0.57984667959730307</v>
      </c>
      <c r="E2875" s="16">
        <f>SUMIFS('Census Data'!H:H,'Census Data'!$A:$A,$A2875)/SUMIFS('Census Data'!$F:$F,'Census Data'!$A:$A,$A2875)</f>
        <v>0.42015332040269698</v>
      </c>
      <c r="F2875" s="14">
        <f>SUM(SUMIFS('Census Data'!I:I,'Census Data'!$A:$A,$A2875),SUMIFS('Census Data'!J:J,'Census Data'!$A:$A,$A2875))/SUMIFS('Census Data'!$F:$F,'Census Data'!$A:$A,$A2875)</f>
        <v>0.4210769372864136</v>
      </c>
      <c r="G2875" s="14">
        <f>SUM(SUMIFS('Census Data'!K:K,'Census Data'!$A:$A,$A2875),SUMIFS('Census Data'!L:L,'Census Data'!$A:$A,$A2875))/SUMIFS('Census Data'!$F:$F,'Census Data'!$A:$A,$A2875)</f>
        <v>0.55250761983929064</v>
      </c>
      <c r="H2875" s="14">
        <f>SUM(SUMIFS('Census Data'!O:O,'Census Data'!$A:$A,$A2875),SUMIFS('Census Data'!P:P,'Census Data'!$A:$A,$A2875))/SUMIFS('Census Data'!$F:$F,'Census Data'!$A:$A,$A2875)</f>
        <v>4.4333610418398452E-3</v>
      </c>
      <c r="I2875" s="16">
        <f t="shared" si="88"/>
        <v>2.1982081832455869E-2</v>
      </c>
      <c r="J2875" s="14">
        <f>SUM(SUMIFS('Census Data'!W:W,'Census Data'!$A:$A,$A2875),SUMIFS('Census Data'!X:X,'Census Data'!$A:$A,$A2875))/SUMIFS('Census Data'!$F:$F,'Census Data'!$A:$A,$A2875)</f>
        <v>3.1218250669622239E-2</v>
      </c>
      <c r="K2875" s="16">
        <f t="shared" si="89"/>
        <v>0.96878174933037775</v>
      </c>
      <c r="L2875" s="19">
        <f>'EPA Data'!D2876/SUM('EPA Data'!D:D)</f>
        <v>9.801741926741955E-5</v>
      </c>
      <c r="M2875" s="19">
        <f>'EPA Data'!E2876/SUM('EPA Data'!E:E)</f>
        <v>5.1563584838786124E-5</v>
      </c>
      <c r="N2875" s="19">
        <f>'EPA Data'!F2876/SUM('EPA Data'!F:F)</f>
        <v>5.1659737462522419E-5</v>
      </c>
      <c r="O2875" s="19">
        <f>'EPA Data'!G2876/SUM('EPA Data'!G:G)</f>
        <v>2.8222336785352988E-5</v>
      </c>
      <c r="P2875" s="19">
        <f>'EPA Data'!H2876/SUM('EPA Data'!H:H)</f>
        <v>4.479131716990337E-5</v>
      </c>
      <c r="Q2875" s="19">
        <f>'EPA Data'!I2876/SUM('EPA Data'!I:I)</f>
        <v>5.617327392792153E-5</v>
      </c>
      <c r="R2875" s="19">
        <f>'EPA Data'!J2876/SUM('EPA Data'!J:J)</f>
        <v>4.3657483117049166E-5</v>
      </c>
      <c r="S2875" s="19">
        <f>'EPA Data'!K2876/SUM('EPA Data'!K:K)</f>
        <v>4.1228046086060978E-5</v>
      </c>
      <c r="T2875" s="19">
        <f>'EPA Data'!L2876/SUM('EPA Data'!L:L)</f>
        <v>5.2943003487266382E-5</v>
      </c>
      <c r="U2875" s="19">
        <f>'EPA Data'!M2876/SUM('EPA Data'!M:M)</f>
        <v>2.8317698515443285E-5</v>
      </c>
      <c r="V2875" s="19">
        <f>'EPA Data'!N2876/SUM('EPA Data'!N:N)</f>
        <v>4.005842450917361E-5</v>
      </c>
      <c r="W2875" s="19">
        <f>'EPA Data'!O2876/SUM('EPA Data'!O:O)</f>
        <v>7.7646937468420324E-5</v>
      </c>
      <c r="X2875" s="19">
        <f>'EPA Data'!P2876/SUM('EPA Data'!P:P)</f>
        <v>3.5459219578985671E-5</v>
      </c>
    </row>
    <row r="2876" spans="1:24" x14ac:dyDescent="0.35">
      <c r="A2876" s="13" t="s">
        <v>4617</v>
      </c>
      <c r="B2876" s="13" t="s">
        <v>4485</v>
      </c>
      <c r="C2876" s="18" t="s">
        <v>1178</v>
      </c>
      <c r="D2876" s="14">
        <f>SUMIFS('Census Data'!G:G,'Census Data'!$A:$A,$A2876)/SUMIFS('Census Data'!$F:$F,'Census Data'!$A:$A,$A2876)</f>
        <v>0.50080371936592727</v>
      </c>
      <c r="E2876" s="16">
        <f>SUMIFS('Census Data'!H:H,'Census Data'!$A:$A,$A2876)/SUMIFS('Census Data'!$F:$F,'Census Data'!$A:$A,$A2876)</f>
        <v>0.49919628063407273</v>
      </c>
      <c r="F2876" s="14">
        <f>SUM(SUMIFS('Census Data'!I:I,'Census Data'!$A:$A,$A2876),SUMIFS('Census Data'!J:J,'Census Data'!$A:$A,$A2876))/SUMIFS('Census Data'!$F:$F,'Census Data'!$A:$A,$A2876)</f>
        <v>0.94366545490516107</v>
      </c>
      <c r="G2876" s="14">
        <f>SUM(SUMIFS('Census Data'!K:K,'Census Data'!$A:$A,$A2876),SUMIFS('Census Data'!L:L,'Census Data'!$A:$A,$A2876))/SUMIFS('Census Data'!$F:$F,'Census Data'!$A:$A,$A2876)</f>
        <v>3.370675371565645E-2</v>
      </c>
      <c r="H2876" s="14">
        <f>SUM(SUMIFS('Census Data'!O:O,'Census Data'!$A:$A,$A2876),SUMIFS('Census Data'!P:P,'Census Data'!$A:$A,$A2876))/SUMIFS('Census Data'!$F:$F,'Census Data'!$A:$A,$A2876)</f>
        <v>8.0371936592724489E-3</v>
      </c>
      <c r="I2876" s="16">
        <f t="shared" si="88"/>
        <v>1.4590597719910003E-2</v>
      </c>
      <c r="J2876" s="14">
        <f>SUM(SUMIFS('Census Data'!W:W,'Census Data'!$A:$A,$A2876),SUMIFS('Census Data'!X:X,'Census Data'!$A:$A,$A2876))/SUMIFS('Census Data'!$F:$F,'Census Data'!$A:$A,$A2876)</f>
        <v>1.2043425575586715E-2</v>
      </c>
      <c r="K2876" s="16">
        <f t="shared" si="89"/>
        <v>0.98795657442441331</v>
      </c>
      <c r="L2876" s="19">
        <f>'EPA Data'!D2877/SUM('EPA Data'!D:D)</f>
        <v>2.2090551204865974E-4</v>
      </c>
      <c r="M2876" s="19">
        <f>'EPA Data'!E2877/SUM('EPA Data'!E:E)</f>
        <v>3.8839308586805502E-4</v>
      </c>
      <c r="N2876" s="19">
        <f>'EPA Data'!F2877/SUM('EPA Data'!F:F)</f>
        <v>3.71601467925849E-4</v>
      </c>
      <c r="O2876" s="19">
        <f>'EPA Data'!G2877/SUM('EPA Data'!G:G)</f>
        <v>9.5369392417444108E-5</v>
      </c>
      <c r="P2876" s="19">
        <f>'EPA Data'!H2877/SUM('EPA Data'!H:H)</f>
        <v>2.9218486496310724E-4</v>
      </c>
      <c r="Q2876" s="19">
        <f>'EPA Data'!I2877/SUM('EPA Data'!I:I)</f>
        <v>2.1096043910829101E-4</v>
      </c>
      <c r="R2876" s="19">
        <f>'EPA Data'!J2877/SUM('EPA Data'!J:J)</f>
        <v>2.0729776051064744E-4</v>
      </c>
      <c r="S2876" s="19">
        <f>'EPA Data'!K2877/SUM('EPA Data'!K:K)</f>
        <v>5.1218504367273954E-4</v>
      </c>
      <c r="T2876" s="19">
        <f>'EPA Data'!L2877/SUM('EPA Data'!L:L)</f>
        <v>3.5827722722969209E-4</v>
      </c>
      <c r="U2876" s="19">
        <f>'EPA Data'!M2877/SUM('EPA Data'!M:M)</f>
        <v>1.5846350689248747E-4</v>
      </c>
      <c r="V2876" s="19">
        <f>'EPA Data'!N2877/SUM('EPA Data'!N:N)</f>
        <v>2.3341663910787097E-4</v>
      </c>
      <c r="W2876" s="19">
        <f>'EPA Data'!O2877/SUM('EPA Data'!O:O)</f>
        <v>3.0334310018102805E-4</v>
      </c>
      <c r="X2876" s="19">
        <f>'EPA Data'!P2877/SUM('EPA Data'!P:P)</f>
        <v>3.1355824464950987E-4</v>
      </c>
    </row>
    <row r="2877" spans="1:24" x14ac:dyDescent="0.35">
      <c r="A2877" s="13" t="s">
        <v>4618</v>
      </c>
      <c r="B2877" s="13" t="s">
        <v>4485</v>
      </c>
      <c r="C2877" s="18" t="s">
        <v>946</v>
      </c>
      <c r="D2877" s="14">
        <f>SUMIFS('Census Data'!G:G,'Census Data'!$A:$A,$A2877)/SUMIFS('Census Data'!$F:$F,'Census Data'!$A:$A,$A2877)</f>
        <v>0.50683922300532891</v>
      </c>
      <c r="E2877" s="16">
        <f>SUMIFS('Census Data'!H:H,'Census Data'!$A:$A,$A2877)/SUMIFS('Census Data'!$F:$F,'Census Data'!$A:$A,$A2877)</f>
        <v>0.49316077699467104</v>
      </c>
      <c r="F2877" s="14">
        <f>SUM(SUMIFS('Census Data'!I:I,'Census Data'!$A:$A,$A2877),SUMIFS('Census Data'!J:J,'Census Data'!$A:$A,$A2877))/SUMIFS('Census Data'!$F:$F,'Census Data'!$A:$A,$A2877)</f>
        <v>0.89717836005991991</v>
      </c>
      <c r="G2877" s="14">
        <f>SUM(SUMIFS('Census Data'!K:K,'Census Data'!$A:$A,$A2877),SUMIFS('Census Data'!L:L,'Census Data'!$A:$A,$A2877))/SUMIFS('Census Data'!$F:$F,'Census Data'!$A:$A,$A2877)</f>
        <v>5.5425947299918961E-2</v>
      </c>
      <c r="H2877" s="14">
        <f>SUM(SUMIFS('Census Data'!O:O,'Census Data'!$A:$A,$A2877),SUMIFS('Census Data'!P:P,'Census Data'!$A:$A,$A2877))/SUMIFS('Census Data'!$F:$F,'Census Data'!$A:$A,$A2877)</f>
        <v>1.3604773949559196E-2</v>
      </c>
      <c r="I2877" s="16">
        <f t="shared" si="88"/>
        <v>3.3790918690601912E-2</v>
      </c>
      <c r="J2877" s="14">
        <f>SUM(SUMIFS('Census Data'!W:W,'Census Data'!$A:$A,$A2877),SUMIFS('Census Data'!X:X,'Census Data'!$A:$A,$A2877))/SUMIFS('Census Data'!$F:$F,'Census Data'!$A:$A,$A2877)</f>
        <v>5.876574740305985E-2</v>
      </c>
      <c r="K2877" s="16">
        <f t="shared" si="89"/>
        <v>0.94123425259694016</v>
      </c>
      <c r="L2877" s="19">
        <f>'EPA Data'!D2878/SUM('EPA Data'!D:D)</f>
        <v>2.137464829981136E-4</v>
      </c>
      <c r="M2877" s="19">
        <f>'EPA Data'!E2878/SUM('EPA Data'!E:E)</f>
        <v>2.1297719889511218E-4</v>
      </c>
      <c r="N2877" s="19">
        <f>'EPA Data'!F2878/SUM('EPA Data'!F:F)</f>
        <v>2.1064509336956851E-4</v>
      </c>
      <c r="O2877" s="19">
        <f>'EPA Data'!G2878/SUM('EPA Data'!G:G)</f>
        <v>9.3718175817650192E-5</v>
      </c>
      <c r="P2877" s="19">
        <f>'EPA Data'!H2878/SUM('EPA Data'!H:H)</f>
        <v>1.6223898616964078E-4</v>
      </c>
      <c r="Q2877" s="19">
        <f>'EPA Data'!I2878/SUM('EPA Data'!I:I)</f>
        <v>1.8115291879416016E-4</v>
      </c>
      <c r="R2877" s="19">
        <f>'EPA Data'!J2878/SUM('EPA Data'!J:J)</f>
        <v>1.1179220090666206E-4</v>
      </c>
      <c r="S2877" s="19">
        <f>'EPA Data'!K2878/SUM('EPA Data'!K:K)</f>
        <v>1.8649612519544586E-4</v>
      </c>
      <c r="T2877" s="19">
        <f>'EPA Data'!L2878/SUM('EPA Data'!L:L)</f>
        <v>1.9179795513574874E-4</v>
      </c>
      <c r="U2877" s="19">
        <f>'EPA Data'!M2878/SUM('EPA Data'!M:M)</f>
        <v>1.3860250679058084E-4</v>
      </c>
      <c r="V2877" s="19">
        <f>'EPA Data'!N2878/SUM('EPA Data'!N:N)</f>
        <v>1.7473879115812501E-4</v>
      </c>
      <c r="W2877" s="19">
        <f>'EPA Data'!O2878/SUM('EPA Data'!O:O)</f>
        <v>3.1415532297429183E-4</v>
      </c>
      <c r="X2877" s="19">
        <f>'EPA Data'!P2878/SUM('EPA Data'!P:P)</f>
        <v>1.3740812671095046E-4</v>
      </c>
    </row>
    <row r="2878" spans="1:24" x14ac:dyDescent="0.35">
      <c r="A2878" s="13" t="s">
        <v>4619</v>
      </c>
      <c r="B2878" s="13" t="s">
        <v>4485</v>
      </c>
      <c r="C2878" s="18" t="s">
        <v>150</v>
      </c>
      <c r="D2878" s="14">
        <f>SUMIFS('Census Data'!G:G,'Census Data'!$A:$A,$A2878)/SUMIFS('Census Data'!$F:$F,'Census Data'!$A:$A,$A2878)</f>
        <v>0.49733016908929101</v>
      </c>
      <c r="E2878" s="16">
        <f>SUMIFS('Census Data'!H:H,'Census Data'!$A:$A,$A2878)/SUMIFS('Census Data'!$F:$F,'Census Data'!$A:$A,$A2878)</f>
        <v>0.50266983091070894</v>
      </c>
      <c r="F2878" s="14">
        <f>SUM(SUMIFS('Census Data'!I:I,'Census Data'!$A:$A,$A2878),SUMIFS('Census Data'!J:J,'Census Data'!$A:$A,$A2878))/SUMIFS('Census Data'!$F:$F,'Census Data'!$A:$A,$A2878)</f>
        <v>0.96718332838920207</v>
      </c>
      <c r="G2878" s="14">
        <f>SUM(SUMIFS('Census Data'!K:K,'Census Data'!$A:$A,$A2878),SUMIFS('Census Data'!L:L,'Census Data'!$A:$A,$A2878))/SUMIFS('Census Data'!$F:$F,'Census Data'!$A:$A,$A2878)</f>
        <v>1.5184663304657372E-2</v>
      </c>
      <c r="H2878" s="14">
        <f>SUM(SUMIFS('Census Data'!O:O,'Census Data'!$A:$A,$A2878),SUMIFS('Census Data'!P:P,'Census Data'!$A:$A,$A2878))/SUMIFS('Census Data'!$F:$F,'Census Data'!$A:$A,$A2878)</f>
        <v>5.5065262533372889E-3</v>
      </c>
      <c r="I2878" s="16">
        <f t="shared" si="88"/>
        <v>1.2125482052803283E-2</v>
      </c>
      <c r="J2878" s="14">
        <f>SUM(SUMIFS('Census Data'!W:W,'Census Data'!$A:$A,$A2878),SUMIFS('Census Data'!X:X,'Census Data'!$A:$A,$A2878))/SUMIFS('Census Data'!$F:$F,'Census Data'!$A:$A,$A2878)</f>
        <v>1.6389795312963511E-2</v>
      </c>
      <c r="K2878" s="16">
        <f t="shared" si="89"/>
        <v>0.98361020468703653</v>
      </c>
      <c r="L2878" s="19">
        <f>'EPA Data'!D2879/SUM('EPA Data'!D:D)</f>
        <v>2.0670376529526661E-4</v>
      </c>
      <c r="M2878" s="19">
        <f>'EPA Data'!E2879/SUM('EPA Data'!E:E)</f>
        <v>3.312248514425924E-4</v>
      </c>
      <c r="N2878" s="19">
        <f>'EPA Data'!F2879/SUM('EPA Data'!F:F)</f>
        <v>3.4426849340715113E-4</v>
      </c>
      <c r="O2878" s="19">
        <f>'EPA Data'!G2879/SUM('EPA Data'!G:G)</f>
        <v>1.1868586530967098E-4</v>
      </c>
      <c r="P2878" s="19">
        <f>'EPA Data'!H2879/SUM('EPA Data'!H:H)</f>
        <v>2.7251197270594489E-4</v>
      </c>
      <c r="Q2878" s="19">
        <f>'EPA Data'!I2879/SUM('EPA Data'!I:I)</f>
        <v>2.0642871068785019E-4</v>
      </c>
      <c r="R2878" s="19">
        <f>'EPA Data'!J2879/SUM('EPA Data'!J:J)</f>
        <v>2.7937566110028075E-4</v>
      </c>
      <c r="S2878" s="19">
        <f>'EPA Data'!K2879/SUM('EPA Data'!K:K)</f>
        <v>4.5744253498631113E-4</v>
      </c>
      <c r="T2878" s="19">
        <f>'EPA Data'!L2879/SUM('EPA Data'!L:L)</f>
        <v>3.4392020800174289E-4</v>
      </c>
      <c r="U2878" s="19">
        <f>'EPA Data'!M2879/SUM('EPA Data'!M:M)</f>
        <v>1.6034700313788226E-4</v>
      </c>
      <c r="V2878" s="19">
        <f>'EPA Data'!N2879/SUM('EPA Data'!N:N)</f>
        <v>2.0327756887566952E-4</v>
      </c>
      <c r="W2878" s="19">
        <f>'EPA Data'!O2879/SUM('EPA Data'!O:O)</f>
        <v>2.810028994105922E-4</v>
      </c>
      <c r="X2878" s="19">
        <f>'EPA Data'!P2879/SUM('EPA Data'!P:P)</f>
        <v>2.8055931353311272E-4</v>
      </c>
    </row>
    <row r="2879" spans="1:24" x14ac:dyDescent="0.35">
      <c r="A2879" s="13" t="s">
        <v>4620</v>
      </c>
      <c r="B2879" s="13" t="s">
        <v>4485</v>
      </c>
      <c r="C2879" s="18" t="s">
        <v>3692</v>
      </c>
      <c r="D2879" s="14">
        <f>SUMIFS('Census Data'!G:G,'Census Data'!$A:$A,$A2879)/SUMIFS('Census Data'!$F:$F,'Census Data'!$A:$A,$A2879)</f>
        <v>0.49201796634016992</v>
      </c>
      <c r="E2879" s="16">
        <f>SUMIFS('Census Data'!H:H,'Census Data'!$A:$A,$A2879)/SUMIFS('Census Data'!$F:$F,'Census Data'!$A:$A,$A2879)</f>
        <v>0.50798203365983008</v>
      </c>
      <c r="F2879" s="14">
        <f>SUM(SUMIFS('Census Data'!I:I,'Census Data'!$A:$A,$A2879),SUMIFS('Census Data'!J:J,'Census Data'!$A:$A,$A2879))/SUMIFS('Census Data'!$F:$F,'Census Data'!$A:$A,$A2879)</f>
        <v>0.6918664429893393</v>
      </c>
      <c r="G2879" s="14">
        <f>SUM(SUMIFS('Census Data'!K:K,'Census Data'!$A:$A,$A2879),SUMIFS('Census Data'!L:L,'Census Data'!$A:$A,$A2879))/SUMIFS('Census Data'!$F:$F,'Census Data'!$A:$A,$A2879)</f>
        <v>0.26056604794631744</v>
      </c>
      <c r="H2879" s="14">
        <f>SUM(SUMIFS('Census Data'!O:O,'Census Data'!$A:$A,$A2879),SUMIFS('Census Data'!P:P,'Census Data'!$A:$A,$A2879))/SUMIFS('Census Data'!$F:$F,'Census Data'!$A:$A,$A2879)</f>
        <v>8.2255533308079436E-3</v>
      </c>
      <c r="I2879" s="16">
        <f t="shared" si="88"/>
        <v>3.9341955733535272E-2</v>
      </c>
      <c r="J2879" s="14">
        <f>SUM(SUMIFS('Census Data'!W:W,'Census Data'!$A:$A,$A2879),SUMIFS('Census Data'!X:X,'Census Data'!$A:$A,$A2879))/SUMIFS('Census Data'!$F:$F,'Census Data'!$A:$A,$A2879)</f>
        <v>5.7903566210292766E-2</v>
      </c>
      <c r="K2879" s="16">
        <f t="shared" si="89"/>
        <v>0.9420964337897072</v>
      </c>
      <c r="L2879" s="19">
        <f>'EPA Data'!D2880/SUM('EPA Data'!D:D)</f>
        <v>1.1604505650115127E-4</v>
      </c>
      <c r="M2879" s="19">
        <f>'EPA Data'!E2880/SUM('EPA Data'!E:E)</f>
        <v>1.0605543414615749E-4</v>
      </c>
      <c r="N2879" s="19">
        <f>'EPA Data'!F2880/SUM('EPA Data'!F:F)</f>
        <v>8.2918275483685608E-5</v>
      </c>
      <c r="O2879" s="19">
        <f>'EPA Data'!G2880/SUM('EPA Data'!G:G)</f>
        <v>5.5718045253467542E-5</v>
      </c>
      <c r="P2879" s="19">
        <f>'EPA Data'!H2880/SUM('EPA Data'!H:H)</f>
        <v>1.0481555887511375E-4</v>
      </c>
      <c r="Q2879" s="19">
        <f>'EPA Data'!I2880/SUM('EPA Data'!I:I)</f>
        <v>1.0015293853100209E-4</v>
      </c>
      <c r="R2879" s="19">
        <f>'EPA Data'!J2880/SUM('EPA Data'!J:J)</f>
        <v>6.0619076888869773E-5</v>
      </c>
      <c r="S2879" s="19">
        <f>'EPA Data'!K2880/SUM('EPA Data'!K:K)</f>
        <v>9.3362868396132406E-5</v>
      </c>
      <c r="T2879" s="19">
        <f>'EPA Data'!L2880/SUM('EPA Data'!L:L)</f>
        <v>8.1844423963802404E-5</v>
      </c>
      <c r="U2879" s="19">
        <f>'EPA Data'!M2880/SUM('EPA Data'!M:M)</f>
        <v>6.2843500279612219E-5</v>
      </c>
      <c r="V2879" s="19">
        <f>'EPA Data'!N2880/SUM('EPA Data'!N:N)</f>
        <v>1.1259101607754094E-4</v>
      </c>
      <c r="W2879" s="19">
        <f>'EPA Data'!O2880/SUM('EPA Data'!O:O)</f>
        <v>1.5936760037026221E-4</v>
      </c>
      <c r="X2879" s="19">
        <f>'EPA Data'!P2880/SUM('EPA Data'!P:P)</f>
        <v>7.1146198607312589E-5</v>
      </c>
    </row>
    <row r="2880" spans="1:24" x14ac:dyDescent="0.35">
      <c r="A2880" s="13" t="s">
        <v>4621</v>
      </c>
      <c r="B2880" s="13" t="s">
        <v>4485</v>
      </c>
      <c r="C2880" s="18" t="s">
        <v>4406</v>
      </c>
      <c r="D2880" s="14">
        <f>SUMIFS('Census Data'!G:G,'Census Data'!$A:$A,$A2880)/SUMIFS('Census Data'!$F:$F,'Census Data'!$A:$A,$A2880)</f>
        <v>0.52284179633423777</v>
      </c>
      <c r="E2880" s="16">
        <f>SUMIFS('Census Data'!H:H,'Census Data'!$A:$A,$A2880)/SUMIFS('Census Data'!$F:$F,'Census Data'!$A:$A,$A2880)</f>
        <v>0.47715820366576223</v>
      </c>
      <c r="F2880" s="14">
        <f>SUM(SUMIFS('Census Data'!I:I,'Census Data'!$A:$A,$A2880),SUMIFS('Census Data'!J:J,'Census Data'!$A:$A,$A2880))/SUMIFS('Census Data'!$F:$F,'Census Data'!$A:$A,$A2880)</f>
        <v>0.92596489285120998</v>
      </c>
      <c r="G2880" s="14">
        <f>SUM(SUMIFS('Census Data'!K:K,'Census Data'!$A:$A,$A2880),SUMIFS('Census Data'!L:L,'Census Data'!$A:$A,$A2880))/SUMIFS('Census Data'!$F:$F,'Census Data'!$A:$A,$A2880)</f>
        <v>5.6315410598593497E-2</v>
      </c>
      <c r="H2880" s="14">
        <f>SUM(SUMIFS('Census Data'!O:O,'Census Data'!$A:$A,$A2880),SUMIFS('Census Data'!P:P,'Census Data'!$A:$A,$A2880))/SUMIFS('Census Data'!$F:$F,'Census Data'!$A:$A,$A2880)</f>
        <v>4.4576111634088266E-3</v>
      </c>
      <c r="I2880" s="16">
        <f t="shared" si="88"/>
        <v>1.3262085386787748E-2</v>
      </c>
      <c r="J2880" s="14">
        <f>SUM(SUMIFS('Census Data'!W:W,'Census Data'!$A:$A,$A2880),SUMIFS('Census Data'!X:X,'Census Data'!$A:$A,$A2880))/SUMIFS('Census Data'!$F:$F,'Census Data'!$A:$A,$A2880)</f>
        <v>1.2846779998892518E-2</v>
      </c>
      <c r="K2880" s="16">
        <f t="shared" si="89"/>
        <v>0.9871532200011075</v>
      </c>
      <c r="L2880" s="19">
        <f>'EPA Data'!D2881/SUM('EPA Data'!D:D)</f>
        <v>2.1131423213647819E-4</v>
      </c>
      <c r="M2880" s="19">
        <f>'EPA Data'!E2881/SUM('EPA Data'!E:E)</f>
        <v>3.2954665723727687E-4</v>
      </c>
      <c r="N2880" s="19">
        <f>'EPA Data'!F2881/SUM('EPA Data'!F:F)</f>
        <v>3.3646022903951361E-4</v>
      </c>
      <c r="O2880" s="19">
        <f>'EPA Data'!G2881/SUM('EPA Data'!G:G)</f>
        <v>8.4605363481415912E-5</v>
      </c>
      <c r="P2880" s="19">
        <f>'EPA Data'!H2881/SUM('EPA Data'!H:H)</f>
        <v>2.5006904943116837E-4</v>
      </c>
      <c r="Q2880" s="19">
        <f>'EPA Data'!I2881/SUM('EPA Data'!I:I)</f>
        <v>1.7972029349092367E-4</v>
      </c>
      <c r="R2880" s="19">
        <f>'EPA Data'!J2881/SUM('EPA Data'!J:J)</f>
        <v>1.6058765433348289E-4</v>
      </c>
      <c r="S2880" s="19">
        <f>'EPA Data'!K2881/SUM('EPA Data'!K:K)</f>
        <v>3.8789578530422505E-4</v>
      </c>
      <c r="T2880" s="19">
        <f>'EPA Data'!L2881/SUM('EPA Data'!L:L)</f>
        <v>3.1414416041576567E-4</v>
      </c>
      <c r="U2880" s="19">
        <f>'EPA Data'!M2881/SUM('EPA Data'!M:M)</f>
        <v>1.3361305263110982E-4</v>
      </c>
      <c r="V2880" s="19">
        <f>'EPA Data'!N2881/SUM('EPA Data'!N:N)</f>
        <v>1.8842752412755835E-4</v>
      </c>
      <c r="W2880" s="19">
        <f>'EPA Data'!O2881/SUM('EPA Data'!O:O)</f>
        <v>2.358387248920765E-4</v>
      </c>
      <c r="X2880" s="19">
        <f>'EPA Data'!P2881/SUM('EPA Data'!P:P)</f>
        <v>2.8124896085931676E-4</v>
      </c>
    </row>
    <row r="2881" spans="1:24" x14ac:dyDescent="0.35">
      <c r="A2881" s="13" t="s">
        <v>4622</v>
      </c>
      <c r="B2881" s="13" t="s">
        <v>4485</v>
      </c>
      <c r="C2881" s="18" t="s">
        <v>4623</v>
      </c>
      <c r="D2881" s="14">
        <f>SUMIFS('Census Data'!G:G,'Census Data'!$A:$A,$A2881)/SUMIFS('Census Data'!$F:$F,'Census Data'!$A:$A,$A2881)</f>
        <v>0.49241808348944893</v>
      </c>
      <c r="E2881" s="16">
        <f>SUMIFS('Census Data'!H:H,'Census Data'!$A:$A,$A2881)/SUMIFS('Census Data'!$F:$F,'Census Data'!$A:$A,$A2881)</f>
        <v>0.50758191651055107</v>
      </c>
      <c r="F2881" s="14">
        <f>SUM(SUMIFS('Census Data'!I:I,'Census Data'!$A:$A,$A2881),SUMIFS('Census Data'!J:J,'Census Data'!$A:$A,$A2881))/SUMIFS('Census Data'!$F:$F,'Census Data'!$A:$A,$A2881)</f>
        <v>0.9468735640309639</v>
      </c>
      <c r="G2881" s="14">
        <f>SUM(SUMIFS('Census Data'!K:K,'Census Data'!$A:$A,$A2881),SUMIFS('Census Data'!L:L,'Census Data'!$A:$A,$A2881))/SUMIFS('Census Data'!$F:$F,'Census Data'!$A:$A,$A2881)</f>
        <v>2.8701707256724752E-2</v>
      </c>
      <c r="H2881" s="14">
        <f>SUM(SUMIFS('Census Data'!O:O,'Census Data'!$A:$A,$A2881),SUMIFS('Census Data'!P:P,'Census Data'!$A:$A,$A2881))/SUMIFS('Census Data'!$F:$F,'Census Data'!$A:$A,$A2881)</f>
        <v>5.6908557491781838E-3</v>
      </c>
      <c r="I2881" s="16">
        <f t="shared" si="88"/>
        <v>1.8733872963133225E-2</v>
      </c>
      <c r="J2881" s="14">
        <f>SUM(SUMIFS('Census Data'!W:W,'Census Data'!$A:$A,$A2881),SUMIFS('Census Data'!X:X,'Census Data'!$A:$A,$A2881))/SUMIFS('Census Data'!$F:$F,'Census Data'!$A:$A,$A2881)</f>
        <v>1.3113711074193206E-2</v>
      </c>
      <c r="K2881" s="16">
        <f t="shared" si="89"/>
        <v>0.98688628892580676</v>
      </c>
      <c r="L2881" s="19">
        <f>'EPA Data'!D2882/SUM('EPA Data'!D:D)</f>
        <v>1.23172785198967E-4</v>
      </c>
      <c r="M2881" s="19">
        <f>'EPA Data'!E2882/SUM('EPA Data'!E:E)</f>
        <v>1.878594526683267E-4</v>
      </c>
      <c r="N2881" s="19">
        <f>'EPA Data'!F2882/SUM('EPA Data'!F:F)</f>
        <v>2.1666198293109439E-4</v>
      </c>
      <c r="O2881" s="19">
        <f>'EPA Data'!G2882/SUM('EPA Data'!G:G)</f>
        <v>6.0650636146685998E-5</v>
      </c>
      <c r="P2881" s="19">
        <f>'EPA Data'!H2882/SUM('EPA Data'!H:H)</f>
        <v>1.4766022798881926E-4</v>
      </c>
      <c r="Q2881" s="19">
        <f>'EPA Data'!I2882/SUM('EPA Data'!I:I)</f>
        <v>1.3517074172919217E-4</v>
      </c>
      <c r="R2881" s="19">
        <f>'EPA Data'!J2882/SUM('EPA Data'!J:J)</f>
        <v>1.1138397287028027E-4</v>
      </c>
      <c r="S2881" s="19">
        <f>'EPA Data'!K2882/SUM('EPA Data'!K:K)</f>
        <v>2.0505550155543314E-4</v>
      </c>
      <c r="T2881" s="19">
        <f>'EPA Data'!L2882/SUM('EPA Data'!L:L)</f>
        <v>2.0657919459179399E-4</v>
      </c>
      <c r="U2881" s="19">
        <f>'EPA Data'!M2882/SUM('EPA Data'!M:M)</f>
        <v>9.3752567742827367E-5</v>
      </c>
      <c r="V2881" s="19">
        <f>'EPA Data'!N2882/SUM('EPA Data'!N:N)</f>
        <v>1.1472325928713929E-4</v>
      </c>
      <c r="W2881" s="19">
        <f>'EPA Data'!O2882/SUM('EPA Data'!O:O)</f>
        <v>1.9601634499220175E-4</v>
      </c>
      <c r="X2881" s="19">
        <f>'EPA Data'!P2882/SUM('EPA Data'!P:P)</f>
        <v>1.5013071305643478E-4</v>
      </c>
    </row>
    <row r="2882" spans="1:24" x14ac:dyDescent="0.35">
      <c r="A2882" s="13" t="s">
        <v>4624</v>
      </c>
      <c r="B2882" s="13" t="s">
        <v>4485</v>
      </c>
      <c r="C2882" s="18" t="s">
        <v>1962</v>
      </c>
      <c r="D2882" s="14">
        <f>SUMIFS('Census Data'!G:G,'Census Data'!$A:$A,$A2882)/SUMIFS('Census Data'!$F:$F,'Census Data'!$A:$A,$A2882)</f>
        <v>0.49771598241306458</v>
      </c>
      <c r="E2882" s="16">
        <f>SUMIFS('Census Data'!H:H,'Census Data'!$A:$A,$A2882)/SUMIFS('Census Data'!$F:$F,'Census Data'!$A:$A,$A2882)</f>
        <v>0.50228401758693542</v>
      </c>
      <c r="F2882" s="14">
        <f>SUM(SUMIFS('Census Data'!I:I,'Census Data'!$A:$A,$A2882),SUMIFS('Census Data'!J:J,'Census Data'!$A:$A,$A2882))/SUMIFS('Census Data'!$F:$F,'Census Data'!$A:$A,$A2882)</f>
        <v>0.74961457203220461</v>
      </c>
      <c r="G2882" s="14">
        <f>SUM(SUMIFS('Census Data'!K:K,'Census Data'!$A:$A,$A2882),SUMIFS('Census Data'!L:L,'Census Data'!$A:$A,$A2882))/SUMIFS('Census Data'!$F:$F,'Census Data'!$A:$A,$A2882)</f>
        <v>0.13945354879232569</v>
      </c>
      <c r="H2882" s="14">
        <f>SUM(SUMIFS('Census Data'!O:O,'Census Data'!$A:$A,$A2882),SUMIFS('Census Data'!P:P,'Census Data'!$A:$A,$A2882))/SUMIFS('Census Data'!$F:$F,'Census Data'!$A:$A,$A2882)</f>
        <v>6.2125278364643405E-2</v>
      </c>
      <c r="I2882" s="16">
        <f t="shared" si="88"/>
        <v>4.8806600810826217E-2</v>
      </c>
      <c r="J2882" s="14">
        <f>SUM(SUMIFS('Census Data'!W:W,'Census Data'!$A:$A,$A2882),SUMIFS('Census Data'!X:X,'Census Data'!$A:$A,$A2882))/SUMIFS('Census Data'!$F:$F,'Census Data'!$A:$A,$A2882)</f>
        <v>7.2902986352994914E-2</v>
      </c>
      <c r="K2882" s="16">
        <f t="shared" si="89"/>
        <v>0.92709701364700514</v>
      </c>
      <c r="L2882" s="19">
        <f>'EPA Data'!D2883/SUM('EPA Data'!D:D)</f>
        <v>2.0796325979624002E-4</v>
      </c>
      <c r="M2882" s="19">
        <f>'EPA Data'!E2883/SUM('EPA Data'!E:E)</f>
        <v>2.3530481462209779E-4</v>
      </c>
      <c r="N2882" s="19">
        <f>'EPA Data'!F2883/SUM('EPA Data'!F:F)</f>
        <v>1.7354100272785192E-4</v>
      </c>
      <c r="O2882" s="19">
        <f>'EPA Data'!G2883/SUM('EPA Data'!G:G)</f>
        <v>1.7114695401193852E-4</v>
      </c>
      <c r="P2882" s="19">
        <f>'EPA Data'!H2883/SUM('EPA Data'!H:H)</f>
        <v>2.5292543511135893E-4</v>
      </c>
      <c r="Q2882" s="19">
        <f>'EPA Data'!I2883/SUM('EPA Data'!I:I)</f>
        <v>2.5193223382622651E-4</v>
      </c>
      <c r="R2882" s="19">
        <f>'EPA Data'!J2883/SUM('EPA Data'!J:J)</f>
        <v>2.6124441784355554E-4</v>
      </c>
      <c r="S2882" s="19">
        <f>'EPA Data'!K2883/SUM('EPA Data'!K:K)</f>
        <v>2.1537570989739357E-4</v>
      </c>
      <c r="T2882" s="19">
        <f>'EPA Data'!L2883/SUM('EPA Data'!L:L)</f>
        <v>1.8815341829875166E-4</v>
      </c>
      <c r="U2882" s="19">
        <f>'EPA Data'!M2883/SUM('EPA Data'!M:M)</f>
        <v>1.2478897603921738E-4</v>
      </c>
      <c r="V2882" s="19">
        <f>'EPA Data'!N2883/SUM('EPA Data'!N:N)</f>
        <v>2.2438290989729235E-4</v>
      </c>
      <c r="W2882" s="19">
        <f>'EPA Data'!O2883/SUM('EPA Data'!O:O)</f>
        <v>3.1475736882215748E-4</v>
      </c>
      <c r="X2882" s="19">
        <f>'EPA Data'!P2883/SUM('EPA Data'!P:P)</f>
        <v>1.6481892456766256E-4</v>
      </c>
    </row>
    <row r="2883" spans="1:24" x14ac:dyDescent="0.35">
      <c r="A2883" s="13" t="s">
        <v>4625</v>
      </c>
      <c r="B2883" s="13" t="s">
        <v>4485</v>
      </c>
      <c r="C2883" s="18" t="s">
        <v>4626</v>
      </c>
      <c r="D2883" s="14">
        <f>SUMIFS('Census Data'!G:G,'Census Data'!$A:$A,$A2883)/SUMIFS('Census Data'!$F:$F,'Census Data'!$A:$A,$A2883)</f>
        <v>0.48493076807304469</v>
      </c>
      <c r="E2883" s="16">
        <f>SUMIFS('Census Data'!H:H,'Census Data'!$A:$A,$A2883)/SUMIFS('Census Data'!$F:$F,'Census Data'!$A:$A,$A2883)</f>
        <v>0.51506923192695531</v>
      </c>
      <c r="F2883" s="14">
        <f>SUM(SUMIFS('Census Data'!I:I,'Census Data'!$A:$A,$A2883),SUMIFS('Census Data'!J:J,'Census Data'!$A:$A,$A2883))/SUMIFS('Census Data'!$F:$F,'Census Data'!$A:$A,$A2883)</f>
        <v>0.6701387146942257</v>
      </c>
      <c r="G2883" s="14">
        <f>SUM(SUMIFS('Census Data'!K:K,'Census Data'!$A:$A,$A2883),SUMIFS('Census Data'!L:L,'Census Data'!$A:$A,$A2883))/SUMIFS('Census Data'!$F:$F,'Census Data'!$A:$A,$A2883)</f>
        <v>0.22441428786434556</v>
      </c>
      <c r="H2883" s="14">
        <f>SUM(SUMIFS('Census Data'!O:O,'Census Data'!$A:$A,$A2883),SUMIFS('Census Data'!P:P,'Census Data'!$A:$A,$A2883))/SUMIFS('Census Data'!$F:$F,'Census Data'!$A:$A,$A2883)</f>
        <v>6.3951738323383328E-2</v>
      </c>
      <c r="I2883" s="16">
        <f t="shared" ref="I2883:I2946" si="90">100%-SUM(F2883:H2883)</f>
        <v>4.1495259118045413E-2</v>
      </c>
      <c r="J2883" s="14">
        <f>SUM(SUMIFS('Census Data'!W:W,'Census Data'!$A:$A,$A2883),SUMIFS('Census Data'!X:X,'Census Data'!$A:$A,$A2883))/SUMIFS('Census Data'!$F:$F,'Census Data'!$A:$A,$A2883)</f>
        <v>0.1837718858174886</v>
      </c>
      <c r="K2883" s="16">
        <f t="shared" ref="K2883:K2946" si="91">100%-J2883</f>
        <v>0.8162281141825114</v>
      </c>
      <c r="L2883" s="19">
        <f>'EPA Data'!D2884/SUM('EPA Data'!D:D)</f>
        <v>4.6904410447759043E-4</v>
      </c>
      <c r="M2883" s="19">
        <f>'EPA Data'!E2884/SUM('EPA Data'!E:E)</f>
        <v>3.3904198112068176E-4</v>
      </c>
      <c r="N2883" s="19">
        <f>'EPA Data'!F2884/SUM('EPA Data'!F:F)</f>
        <v>3.0228615233961458E-4</v>
      </c>
      <c r="O2883" s="19">
        <f>'EPA Data'!G2884/SUM('EPA Data'!G:G)</f>
        <v>5.3886718617422876E-4</v>
      </c>
      <c r="P2883" s="19">
        <f>'EPA Data'!H2884/SUM('EPA Data'!H:H)</f>
        <v>3.8084568081690653E-4</v>
      </c>
      <c r="Q2883" s="19">
        <f>'EPA Data'!I2884/SUM('EPA Data'!I:I)</f>
        <v>4.2570080726823446E-4</v>
      </c>
      <c r="R2883" s="19">
        <f>'EPA Data'!J2884/SUM('EPA Data'!J:J)</f>
        <v>4.2643797025575649E-4</v>
      </c>
      <c r="S2883" s="19">
        <f>'EPA Data'!K2884/SUM('EPA Data'!K:K)</f>
        <v>3.2589124174727902E-4</v>
      </c>
      <c r="T2883" s="19">
        <f>'EPA Data'!L2884/SUM('EPA Data'!L:L)</f>
        <v>2.8925847972443685E-4</v>
      </c>
      <c r="U2883" s="19">
        <f>'EPA Data'!M2884/SUM('EPA Data'!M:M)</f>
        <v>3.9552648691511987E-4</v>
      </c>
      <c r="V2883" s="19">
        <f>'EPA Data'!N2884/SUM('EPA Data'!N:N)</f>
        <v>4.9487970946798104E-4</v>
      </c>
      <c r="W2883" s="19">
        <f>'EPA Data'!O2884/SUM('EPA Data'!O:O)</f>
        <v>7.8339859507225898E-4</v>
      </c>
      <c r="X2883" s="19">
        <f>'EPA Data'!P2884/SUM('EPA Data'!P:P)</f>
        <v>2.1939172586833128E-4</v>
      </c>
    </row>
    <row r="2884" spans="1:24" x14ac:dyDescent="0.35">
      <c r="A2884" s="13" t="s">
        <v>4627</v>
      </c>
      <c r="B2884" s="13" t="s">
        <v>4485</v>
      </c>
      <c r="C2884" s="18" t="s">
        <v>4628</v>
      </c>
      <c r="D2884" s="14">
        <f>SUMIFS('Census Data'!G:G,'Census Data'!$A:$A,$A2884)/SUMIFS('Census Data'!$F:$F,'Census Data'!$A:$A,$A2884)</f>
        <v>0.47674080957082293</v>
      </c>
      <c r="E2884" s="16">
        <f>SUMIFS('Census Data'!H:H,'Census Data'!$A:$A,$A2884)/SUMIFS('Census Data'!$F:$F,'Census Data'!$A:$A,$A2884)</f>
        <v>0.52325919042917712</v>
      </c>
      <c r="F2884" s="14">
        <f>SUM(SUMIFS('Census Data'!I:I,'Census Data'!$A:$A,$A2884),SUMIFS('Census Data'!J:J,'Census Data'!$A:$A,$A2884))/SUMIFS('Census Data'!$F:$F,'Census Data'!$A:$A,$A2884)</f>
        <v>0.8964515941692317</v>
      </c>
      <c r="G2884" s="14">
        <f>SUM(SUMIFS('Census Data'!K:K,'Census Data'!$A:$A,$A2884),SUMIFS('Census Data'!L:L,'Census Data'!$A:$A,$A2884))/SUMIFS('Census Data'!$F:$F,'Census Data'!$A:$A,$A2884)</f>
        <v>6.3766769266507928E-2</v>
      </c>
      <c r="H2884" s="14">
        <f>SUM(SUMIFS('Census Data'!O:O,'Census Data'!$A:$A,$A2884),SUMIFS('Census Data'!P:P,'Census Data'!$A:$A,$A2884))/SUMIFS('Census Data'!$F:$F,'Census Data'!$A:$A,$A2884)</f>
        <v>9.1759103316104308E-3</v>
      </c>
      <c r="I2884" s="16">
        <f t="shared" si="90"/>
        <v>3.0605726232649899E-2</v>
      </c>
      <c r="J2884" s="14">
        <f>SUM(SUMIFS('Census Data'!W:W,'Census Data'!$A:$A,$A2884),SUMIFS('Census Data'!X:X,'Census Data'!$A:$A,$A2884))/SUMIFS('Census Data'!$F:$F,'Census Data'!$A:$A,$A2884)</f>
        <v>2.6017771066844764E-2</v>
      </c>
      <c r="K2884" s="16">
        <f t="shared" si="91"/>
        <v>0.97398222893315523</v>
      </c>
      <c r="L2884" s="19">
        <f>'EPA Data'!D2885/SUM('EPA Data'!D:D)</f>
        <v>0</v>
      </c>
      <c r="M2884" s="19">
        <f>'EPA Data'!E2885/SUM('EPA Data'!E:E)</f>
        <v>0</v>
      </c>
      <c r="N2884" s="19">
        <f>'EPA Data'!F2885/SUM('EPA Data'!F:F)</f>
        <v>0</v>
      </c>
      <c r="O2884" s="19">
        <f>'EPA Data'!G2885/SUM('EPA Data'!G:G)</f>
        <v>0</v>
      </c>
      <c r="P2884" s="19">
        <f>'EPA Data'!H2885/SUM('EPA Data'!H:H)</f>
        <v>0</v>
      </c>
      <c r="Q2884" s="19">
        <f>'EPA Data'!I2885/SUM('EPA Data'!I:I)</f>
        <v>0</v>
      </c>
      <c r="R2884" s="19">
        <f>'EPA Data'!J2885/SUM('EPA Data'!J:J)</f>
        <v>0</v>
      </c>
      <c r="S2884" s="19">
        <f>'EPA Data'!K2885/SUM('EPA Data'!K:K)</f>
        <v>0</v>
      </c>
      <c r="T2884" s="19">
        <f>'EPA Data'!L2885/SUM('EPA Data'!L:L)</f>
        <v>0</v>
      </c>
      <c r="U2884" s="19">
        <f>'EPA Data'!M2885/SUM('EPA Data'!M:M)</f>
        <v>0</v>
      </c>
      <c r="V2884" s="19">
        <f>'EPA Data'!N2885/SUM('EPA Data'!N:N)</f>
        <v>0</v>
      </c>
      <c r="W2884" s="19">
        <f>'EPA Data'!O2885/SUM('EPA Data'!O:O)</f>
        <v>0</v>
      </c>
      <c r="X2884" s="19">
        <f>'EPA Data'!P2885/SUM('EPA Data'!P:P)</f>
        <v>0</v>
      </c>
    </row>
    <row r="2885" spans="1:24" x14ac:dyDescent="0.35">
      <c r="A2885" s="13" t="s">
        <v>4629</v>
      </c>
      <c r="B2885" s="13" t="s">
        <v>4485</v>
      </c>
      <c r="C2885" s="18" t="s">
        <v>4630</v>
      </c>
      <c r="D2885" s="14">
        <f>SUMIFS('Census Data'!G:G,'Census Data'!$A:$A,$A2885)/SUMIFS('Census Data'!$F:$F,'Census Data'!$A:$A,$A2885)</f>
        <v>0.47041108266827286</v>
      </c>
      <c r="E2885" s="16">
        <f>SUMIFS('Census Data'!H:H,'Census Data'!$A:$A,$A2885)/SUMIFS('Census Data'!$F:$F,'Census Data'!$A:$A,$A2885)</f>
        <v>0.52958891733172719</v>
      </c>
      <c r="F2885" s="14">
        <f>SUM(SUMIFS('Census Data'!I:I,'Census Data'!$A:$A,$A2885),SUMIFS('Census Data'!J:J,'Census Data'!$A:$A,$A2885))/SUMIFS('Census Data'!$F:$F,'Census Data'!$A:$A,$A2885)</f>
        <v>0.90423129046830297</v>
      </c>
      <c r="G2885" s="14">
        <f>SUM(SUMIFS('Census Data'!K:K,'Census Data'!$A:$A,$A2885),SUMIFS('Census Data'!L:L,'Census Data'!$A:$A,$A2885))/SUMIFS('Census Data'!$F:$F,'Census Data'!$A:$A,$A2885)</f>
        <v>5.1197108869146211E-2</v>
      </c>
      <c r="H2885" s="14">
        <f>SUM(SUMIFS('Census Data'!O:O,'Census Data'!$A:$A,$A2885),SUMIFS('Census Data'!P:P,'Census Data'!$A:$A,$A2885))/SUMIFS('Census Data'!$F:$F,'Census Data'!$A:$A,$A2885)</f>
        <v>6.0231892787230836E-3</v>
      </c>
      <c r="I2885" s="16">
        <f t="shared" si="90"/>
        <v>3.8548411383827808E-2</v>
      </c>
      <c r="J2885" s="14">
        <f>SUM(SUMIFS('Census Data'!W:W,'Census Data'!$A:$A,$A2885),SUMIFS('Census Data'!X:X,'Census Data'!$A:$A,$A2885))/SUMIFS('Census Data'!$F:$F,'Census Data'!$A:$A,$A2885)</f>
        <v>3.2374642373136579E-2</v>
      </c>
      <c r="K2885" s="16">
        <f t="shared" si="91"/>
        <v>0.96762535762686341</v>
      </c>
      <c r="L2885" s="19">
        <f>'EPA Data'!D2886/SUM('EPA Data'!D:D)</f>
        <v>4.1321580494122077E-5</v>
      </c>
      <c r="M2885" s="19">
        <f>'EPA Data'!E2886/SUM('EPA Data'!E:E)</f>
        <v>6.1705704620198973E-5</v>
      </c>
      <c r="N2885" s="19">
        <f>'EPA Data'!F2886/SUM('EPA Data'!F:F)</f>
        <v>6.0749315018955451E-5</v>
      </c>
      <c r="O2885" s="19">
        <f>'EPA Data'!G2886/SUM('EPA Data'!G:G)</f>
        <v>1.9590778920487762E-5</v>
      </c>
      <c r="P2885" s="19">
        <f>'EPA Data'!H2886/SUM('EPA Data'!H:H)</f>
        <v>4.756766598509105E-5</v>
      </c>
      <c r="Q2885" s="19">
        <f>'EPA Data'!I2886/SUM('EPA Data'!I:I)</f>
        <v>4.0218893212595569E-5</v>
      </c>
      <c r="R2885" s="19">
        <f>'EPA Data'!J2886/SUM('EPA Data'!J:J)</f>
        <v>3.0233572096916322E-5</v>
      </c>
      <c r="S2885" s="19">
        <f>'EPA Data'!K2886/SUM('EPA Data'!K:K)</f>
        <v>6.3128822946819979E-5</v>
      </c>
      <c r="T2885" s="19">
        <f>'EPA Data'!L2886/SUM('EPA Data'!L:L)</f>
        <v>5.7042359193023144E-5</v>
      </c>
      <c r="U2885" s="19">
        <f>'EPA Data'!M2886/SUM('EPA Data'!M:M)</f>
        <v>2.7486066307611492E-5</v>
      </c>
      <c r="V2885" s="19">
        <f>'EPA Data'!N2886/SUM('EPA Data'!N:N)</f>
        <v>4.1858302899231215E-5</v>
      </c>
      <c r="W2885" s="19">
        <f>'EPA Data'!O2886/SUM('EPA Data'!O:O)</f>
        <v>6.399178930350624E-5</v>
      </c>
      <c r="X2885" s="19">
        <f>'EPA Data'!P2886/SUM('EPA Data'!P:P)</f>
        <v>4.3999517522795346E-5</v>
      </c>
    </row>
    <row r="2886" spans="1:24" x14ac:dyDescent="0.35">
      <c r="A2886" s="13" t="s">
        <v>4631</v>
      </c>
      <c r="B2886" s="13" t="s">
        <v>4485</v>
      </c>
      <c r="C2886" s="18" t="s">
        <v>4632</v>
      </c>
      <c r="D2886" s="14">
        <f>SUMIFS('Census Data'!G:G,'Census Data'!$A:$A,$A2886)/SUMIFS('Census Data'!$F:$F,'Census Data'!$A:$A,$A2886)</f>
        <v>0.48430820784911821</v>
      </c>
      <c r="E2886" s="16">
        <f>SUMIFS('Census Data'!H:H,'Census Data'!$A:$A,$A2886)/SUMIFS('Census Data'!$F:$F,'Census Data'!$A:$A,$A2886)</f>
        <v>0.51569179215088179</v>
      </c>
      <c r="F2886" s="14">
        <f>SUM(SUMIFS('Census Data'!I:I,'Census Data'!$A:$A,$A2886),SUMIFS('Census Data'!J:J,'Census Data'!$A:$A,$A2886))/SUMIFS('Census Data'!$F:$F,'Census Data'!$A:$A,$A2886)</f>
        <v>0.71060941292720126</v>
      </c>
      <c r="G2886" s="14">
        <f>SUM(SUMIFS('Census Data'!K:K,'Census Data'!$A:$A,$A2886),SUMIFS('Census Data'!L:L,'Census Data'!$A:$A,$A2886))/SUMIFS('Census Data'!$F:$F,'Census Data'!$A:$A,$A2886)</f>
        <v>0.17792623461431056</v>
      </c>
      <c r="H2886" s="14">
        <f>SUM(SUMIFS('Census Data'!O:O,'Census Data'!$A:$A,$A2886),SUMIFS('Census Data'!P:P,'Census Data'!$A:$A,$A2886))/SUMIFS('Census Data'!$F:$F,'Census Data'!$A:$A,$A2886)</f>
        <v>7.2841707301355446E-2</v>
      </c>
      <c r="I2886" s="16">
        <f t="shared" si="90"/>
        <v>3.8622645157132762E-2</v>
      </c>
      <c r="J2886" s="14">
        <f>SUM(SUMIFS('Census Data'!W:W,'Census Data'!$A:$A,$A2886),SUMIFS('Census Data'!X:X,'Census Data'!$A:$A,$A2886))/SUMIFS('Census Data'!$F:$F,'Census Data'!$A:$A,$A2886)</f>
        <v>6.7471484114879812E-2</v>
      </c>
      <c r="K2886" s="16">
        <f t="shared" si="91"/>
        <v>0.9325285158851202</v>
      </c>
      <c r="L2886" s="19">
        <f>'EPA Data'!D2887/SUM('EPA Data'!D:D)</f>
        <v>1.697381114286174E-4</v>
      </c>
      <c r="M2886" s="19">
        <f>'EPA Data'!E2887/SUM('EPA Data'!E:E)</f>
        <v>1.5998734563426621E-4</v>
      </c>
      <c r="N2886" s="19">
        <f>'EPA Data'!F2887/SUM('EPA Data'!F:F)</f>
        <v>2.0866991974710333E-4</v>
      </c>
      <c r="O2886" s="19">
        <f>'EPA Data'!G2887/SUM('EPA Data'!G:G)</f>
        <v>8.4668185532506415E-5</v>
      </c>
      <c r="P2886" s="19">
        <f>'EPA Data'!H2887/SUM('EPA Data'!H:H)</f>
        <v>1.2721577176066408E-4</v>
      </c>
      <c r="Q2886" s="19">
        <f>'EPA Data'!I2887/SUM('EPA Data'!I:I)</f>
        <v>1.6301851063317679E-4</v>
      </c>
      <c r="R2886" s="19">
        <f>'EPA Data'!J2887/SUM('EPA Data'!J:J)</f>
        <v>1.1181420958246363E-4</v>
      </c>
      <c r="S2886" s="19">
        <f>'EPA Data'!K2887/SUM('EPA Data'!K:K)</f>
        <v>1.4059909410666895E-4</v>
      </c>
      <c r="T2886" s="19">
        <f>'EPA Data'!L2887/SUM('EPA Data'!L:L)</f>
        <v>1.8507284710387139E-4</v>
      </c>
      <c r="U2886" s="19">
        <f>'EPA Data'!M2887/SUM('EPA Data'!M:M)</f>
        <v>1.121235074126197E-4</v>
      </c>
      <c r="V2886" s="19">
        <f>'EPA Data'!N2887/SUM('EPA Data'!N:N)</f>
        <v>1.2352805838088818E-4</v>
      </c>
      <c r="W2886" s="19">
        <f>'EPA Data'!O2887/SUM('EPA Data'!O:O)</f>
        <v>2.6486682972840794E-4</v>
      </c>
      <c r="X2886" s="19">
        <f>'EPA Data'!P2887/SUM('EPA Data'!P:P)</f>
        <v>1.1069324202298259E-4</v>
      </c>
    </row>
    <row r="2887" spans="1:24" x14ac:dyDescent="0.35">
      <c r="A2887" s="13" t="s">
        <v>4633</v>
      </c>
      <c r="B2887" s="13" t="s">
        <v>4485</v>
      </c>
      <c r="C2887" s="18" t="s">
        <v>4634</v>
      </c>
      <c r="D2887" s="14">
        <f>SUMIFS('Census Data'!G:G,'Census Data'!$A:$A,$A2887)/SUMIFS('Census Data'!$F:$F,'Census Data'!$A:$A,$A2887)</f>
        <v>0.49059827003356471</v>
      </c>
      <c r="E2887" s="16">
        <f>SUMIFS('Census Data'!H:H,'Census Data'!$A:$A,$A2887)/SUMIFS('Census Data'!$F:$F,'Census Data'!$A:$A,$A2887)</f>
        <v>0.50940172996643529</v>
      </c>
      <c r="F2887" s="14">
        <f>SUM(SUMIFS('Census Data'!I:I,'Census Data'!$A:$A,$A2887),SUMIFS('Census Data'!J:J,'Census Data'!$A:$A,$A2887))/SUMIFS('Census Data'!$F:$F,'Census Data'!$A:$A,$A2887)</f>
        <v>0.61303530109997639</v>
      </c>
      <c r="G2887" s="14">
        <f>SUM(SUMIFS('Census Data'!K:K,'Census Data'!$A:$A,$A2887),SUMIFS('Census Data'!L:L,'Census Data'!$A:$A,$A2887))/SUMIFS('Census Data'!$F:$F,'Census Data'!$A:$A,$A2887)</f>
        <v>0.30614069912459047</v>
      </c>
      <c r="H2887" s="14">
        <f>SUM(SUMIFS('Census Data'!O:O,'Census Data'!$A:$A,$A2887),SUMIFS('Census Data'!P:P,'Census Data'!$A:$A,$A2887))/SUMIFS('Census Data'!$F:$F,'Census Data'!$A:$A,$A2887)</f>
        <v>3.6431954252533393E-2</v>
      </c>
      <c r="I2887" s="16">
        <f t="shared" si="90"/>
        <v>4.439204552289977E-2</v>
      </c>
      <c r="J2887" s="14">
        <f>SUM(SUMIFS('Census Data'!W:W,'Census Data'!$A:$A,$A2887),SUMIFS('Census Data'!X:X,'Census Data'!$A:$A,$A2887))/SUMIFS('Census Data'!$F:$F,'Census Data'!$A:$A,$A2887)</f>
        <v>7.1303971223367776E-2</v>
      </c>
      <c r="K2887" s="16">
        <f t="shared" si="91"/>
        <v>0.92869602877663227</v>
      </c>
      <c r="L2887" s="19">
        <f>'EPA Data'!D2888/SUM('EPA Data'!D:D)</f>
        <v>6.5853687187598161E-4</v>
      </c>
      <c r="M2887" s="19">
        <f>'EPA Data'!E2888/SUM('EPA Data'!E:E)</f>
        <v>7.5252045580963321E-4</v>
      </c>
      <c r="N2887" s="19">
        <f>'EPA Data'!F2888/SUM('EPA Data'!F:F)</f>
        <v>6.0797648661502278E-4</v>
      </c>
      <c r="O2887" s="19">
        <f>'EPA Data'!G2888/SUM('EPA Data'!G:G)</f>
        <v>5.8683604751818717E-4</v>
      </c>
      <c r="P2887" s="19">
        <f>'EPA Data'!H2888/SUM('EPA Data'!H:H)</f>
        <v>8.7796338816564161E-4</v>
      </c>
      <c r="Q2887" s="19">
        <f>'EPA Data'!I2888/SUM('EPA Data'!I:I)</f>
        <v>8.8381653812554493E-4</v>
      </c>
      <c r="R2887" s="19">
        <f>'EPA Data'!J2888/SUM('EPA Data'!J:J)</f>
        <v>6.3484167841689832E-4</v>
      </c>
      <c r="S2887" s="19">
        <f>'EPA Data'!K2888/SUM('EPA Data'!K:K)</f>
        <v>6.6464729046785288E-4</v>
      </c>
      <c r="T2887" s="19">
        <f>'EPA Data'!L2888/SUM('EPA Data'!L:L)</f>
        <v>7.0492687484344848E-4</v>
      </c>
      <c r="U2887" s="19">
        <f>'EPA Data'!M2888/SUM('EPA Data'!M:M)</f>
        <v>4.2985835835485233E-4</v>
      </c>
      <c r="V2887" s="19">
        <f>'EPA Data'!N2888/SUM('EPA Data'!N:N)</f>
        <v>7.5397346699383283E-4</v>
      </c>
      <c r="W2887" s="19">
        <f>'EPA Data'!O2888/SUM('EPA Data'!O:O)</f>
        <v>1.1134772494546215E-3</v>
      </c>
      <c r="X2887" s="19">
        <f>'EPA Data'!P2888/SUM('EPA Data'!P:P)</f>
        <v>6.0765779028525212E-4</v>
      </c>
    </row>
    <row r="2888" spans="1:24" x14ac:dyDescent="0.35">
      <c r="A2888" s="13" t="s">
        <v>4635</v>
      </c>
      <c r="B2888" s="13" t="s">
        <v>4485</v>
      </c>
      <c r="C2888" s="18" t="s">
        <v>4636</v>
      </c>
      <c r="D2888" s="14">
        <f>SUMIFS('Census Data'!G:G,'Census Data'!$A:$A,$A2888)/SUMIFS('Census Data'!$F:$F,'Census Data'!$A:$A,$A2888)</f>
        <v>0.46417171161254817</v>
      </c>
      <c r="E2888" s="16">
        <f>SUMIFS('Census Data'!H:H,'Census Data'!$A:$A,$A2888)/SUMIFS('Census Data'!$F:$F,'Census Data'!$A:$A,$A2888)</f>
        <v>0.53582828838745189</v>
      </c>
      <c r="F2888" s="14">
        <f>SUM(SUMIFS('Census Data'!I:I,'Census Data'!$A:$A,$A2888),SUMIFS('Census Data'!J:J,'Census Data'!$A:$A,$A2888))/SUMIFS('Census Data'!$F:$F,'Census Data'!$A:$A,$A2888)</f>
        <v>0.74760594386351131</v>
      </c>
      <c r="G2888" s="14">
        <f>SUM(SUMIFS('Census Data'!K:K,'Census Data'!$A:$A,$A2888),SUMIFS('Census Data'!L:L,'Census Data'!$A:$A,$A2888))/SUMIFS('Census Data'!$F:$F,'Census Data'!$A:$A,$A2888)</f>
        <v>0.1771051183269125</v>
      </c>
      <c r="H2888" s="14">
        <f>SUM(SUMIFS('Census Data'!O:O,'Census Data'!$A:$A,$A2888),SUMIFS('Census Data'!P:P,'Census Data'!$A:$A,$A2888))/SUMIFS('Census Data'!$F:$F,'Census Data'!$A:$A,$A2888)</f>
        <v>3.6543753439735829E-2</v>
      </c>
      <c r="I2888" s="16">
        <f t="shared" si="90"/>
        <v>3.8745184369840424E-2</v>
      </c>
      <c r="J2888" s="14">
        <f>SUM(SUMIFS('Census Data'!W:W,'Census Data'!$A:$A,$A2888),SUMIFS('Census Data'!X:X,'Census Data'!$A:$A,$A2888))/SUMIFS('Census Data'!$F:$F,'Census Data'!$A:$A,$A2888)</f>
        <v>6.9400110071546506E-2</v>
      </c>
      <c r="K2888" s="16">
        <f t="shared" si="91"/>
        <v>0.93059988992845355</v>
      </c>
      <c r="L2888" s="19">
        <f>'EPA Data'!D2889/SUM('EPA Data'!D:D)</f>
        <v>1.3702477509557718E-4</v>
      </c>
      <c r="M2888" s="19">
        <f>'EPA Data'!E2889/SUM('EPA Data'!E:E)</f>
        <v>1.1390993723006603E-4</v>
      </c>
      <c r="N2888" s="19">
        <f>'EPA Data'!F2889/SUM('EPA Data'!F:F)</f>
        <v>8.7921253503059297E-5</v>
      </c>
      <c r="O2888" s="19">
        <f>'EPA Data'!G2889/SUM('EPA Data'!G:G)</f>
        <v>5.9376691401852548E-5</v>
      </c>
      <c r="P2888" s="19">
        <f>'EPA Data'!H2889/SUM('EPA Data'!H:H)</f>
        <v>9.3303090270886602E-5</v>
      </c>
      <c r="Q2888" s="19">
        <f>'EPA Data'!I2889/SUM('EPA Data'!I:I)</f>
        <v>9.1612322303404427E-5</v>
      </c>
      <c r="R2888" s="19">
        <f>'EPA Data'!J2889/SUM('EPA Data'!J:J)</f>
        <v>8.257047337976867E-5</v>
      </c>
      <c r="S2888" s="19">
        <f>'EPA Data'!K2889/SUM('EPA Data'!K:K)</f>
        <v>8.7563222487894551E-5</v>
      </c>
      <c r="T2888" s="19">
        <f>'EPA Data'!L2889/SUM('EPA Data'!L:L)</f>
        <v>8.566032996253847E-5</v>
      </c>
      <c r="U2888" s="19">
        <f>'EPA Data'!M2889/SUM('EPA Data'!M:M)</f>
        <v>5.9556875375660756E-5</v>
      </c>
      <c r="V2888" s="19">
        <f>'EPA Data'!N2889/SUM('EPA Data'!N:N)</f>
        <v>8.7751911805900823E-5</v>
      </c>
      <c r="W2888" s="19">
        <f>'EPA Data'!O2889/SUM('EPA Data'!O:O)</f>
        <v>1.3549470793894987E-4</v>
      </c>
      <c r="X2888" s="19">
        <f>'EPA Data'!P2889/SUM('EPA Data'!P:P)</f>
        <v>7.004949855636841E-5</v>
      </c>
    </row>
    <row r="2889" spans="1:24" x14ac:dyDescent="0.35">
      <c r="A2889" s="13" t="s">
        <v>4637</v>
      </c>
      <c r="B2889" s="13" t="s">
        <v>4485</v>
      </c>
      <c r="C2889" s="18" t="s">
        <v>4638</v>
      </c>
      <c r="D2889" s="14">
        <f>SUMIFS('Census Data'!G:G,'Census Data'!$A:$A,$A2889)/SUMIFS('Census Data'!$F:$F,'Census Data'!$A:$A,$A2889)</f>
        <v>0.48407864973029407</v>
      </c>
      <c r="E2889" s="16">
        <f>SUMIFS('Census Data'!H:H,'Census Data'!$A:$A,$A2889)/SUMIFS('Census Data'!$F:$F,'Census Data'!$A:$A,$A2889)</f>
        <v>0.51592135026970598</v>
      </c>
      <c r="F2889" s="14">
        <f>SUM(SUMIFS('Census Data'!I:I,'Census Data'!$A:$A,$A2889),SUMIFS('Census Data'!J:J,'Census Data'!$A:$A,$A2889))/SUMIFS('Census Data'!$F:$F,'Census Data'!$A:$A,$A2889)</f>
        <v>0.81990603793283456</v>
      </c>
      <c r="G2889" s="14">
        <f>SUM(SUMIFS('Census Data'!K:K,'Census Data'!$A:$A,$A2889),SUMIFS('Census Data'!L:L,'Census Data'!$A:$A,$A2889))/SUMIFS('Census Data'!$F:$F,'Census Data'!$A:$A,$A2889)</f>
        <v>0.13937706629545851</v>
      </c>
      <c r="H2889" s="14">
        <f>SUM(SUMIFS('Census Data'!O:O,'Census Data'!$A:$A,$A2889),SUMIFS('Census Data'!P:P,'Census Data'!$A:$A,$A2889))/SUMIFS('Census Data'!$F:$F,'Census Data'!$A:$A,$A2889)</f>
        <v>8.7001914042108934E-3</v>
      </c>
      <c r="I2889" s="16">
        <f t="shared" si="90"/>
        <v>3.2016704367496041E-2</v>
      </c>
      <c r="J2889" s="14">
        <f>SUM(SUMIFS('Census Data'!W:W,'Census Data'!$A:$A,$A2889),SUMIFS('Census Data'!X:X,'Census Data'!$A:$A,$A2889))/SUMIFS('Census Data'!$F:$F,'Census Data'!$A:$A,$A2889)</f>
        <v>3.0102662258569689E-2</v>
      </c>
      <c r="K2889" s="16">
        <f t="shared" si="91"/>
        <v>0.96989733774143028</v>
      </c>
      <c r="L2889" s="19">
        <f>'EPA Data'!D2890/SUM('EPA Data'!D:D)</f>
        <v>0</v>
      </c>
      <c r="M2889" s="19">
        <f>'EPA Data'!E2890/SUM('EPA Data'!E:E)</f>
        <v>0</v>
      </c>
      <c r="N2889" s="19">
        <f>'EPA Data'!F2890/SUM('EPA Data'!F:F)</f>
        <v>0</v>
      </c>
      <c r="O2889" s="19">
        <f>'EPA Data'!G2890/SUM('EPA Data'!G:G)</f>
        <v>0</v>
      </c>
      <c r="P2889" s="19">
        <f>'EPA Data'!H2890/SUM('EPA Data'!H:H)</f>
        <v>0</v>
      </c>
      <c r="Q2889" s="19">
        <f>'EPA Data'!I2890/SUM('EPA Data'!I:I)</f>
        <v>0</v>
      </c>
      <c r="R2889" s="19">
        <f>'EPA Data'!J2890/SUM('EPA Data'!J:J)</f>
        <v>0</v>
      </c>
      <c r="S2889" s="19">
        <f>'EPA Data'!K2890/SUM('EPA Data'!K:K)</f>
        <v>0</v>
      </c>
      <c r="T2889" s="19">
        <f>'EPA Data'!L2890/SUM('EPA Data'!L:L)</f>
        <v>0</v>
      </c>
      <c r="U2889" s="19">
        <f>'EPA Data'!M2890/SUM('EPA Data'!M:M)</f>
        <v>0</v>
      </c>
      <c r="V2889" s="19">
        <f>'EPA Data'!N2890/SUM('EPA Data'!N:N)</f>
        <v>0</v>
      </c>
      <c r="W2889" s="19">
        <f>'EPA Data'!O2890/SUM('EPA Data'!O:O)</f>
        <v>0</v>
      </c>
      <c r="X2889" s="19">
        <f>'EPA Data'!P2890/SUM('EPA Data'!P:P)</f>
        <v>0</v>
      </c>
    </row>
    <row r="2890" spans="1:24" x14ac:dyDescent="0.35">
      <c r="A2890" s="13" t="s">
        <v>4639</v>
      </c>
      <c r="B2890" s="13" t="s">
        <v>4485</v>
      </c>
      <c r="C2890" s="18" t="s">
        <v>4640</v>
      </c>
      <c r="D2890" s="14">
        <f>SUMIFS('Census Data'!G:G,'Census Data'!$A:$A,$A2890)/SUMIFS('Census Data'!$F:$F,'Census Data'!$A:$A,$A2890)</f>
        <v>0.46177506456914769</v>
      </c>
      <c r="E2890" s="16">
        <f>SUMIFS('Census Data'!H:H,'Census Data'!$A:$A,$A2890)/SUMIFS('Census Data'!$F:$F,'Census Data'!$A:$A,$A2890)</f>
        <v>0.53822493543085226</v>
      </c>
      <c r="F2890" s="14">
        <f>SUM(SUMIFS('Census Data'!I:I,'Census Data'!$A:$A,$A2890),SUMIFS('Census Data'!J:J,'Census Data'!$A:$A,$A2890))/SUMIFS('Census Data'!$F:$F,'Census Data'!$A:$A,$A2890)</f>
        <v>0.44158253111058932</v>
      </c>
      <c r="G2890" s="14">
        <f>SUM(SUMIFS('Census Data'!K:K,'Census Data'!$A:$A,$A2890),SUMIFS('Census Data'!L:L,'Census Data'!$A:$A,$A2890))/SUMIFS('Census Data'!$F:$F,'Census Data'!$A:$A,$A2890)</f>
        <v>0.52218830711434605</v>
      </c>
      <c r="H2890" s="14">
        <f>SUM(SUMIFS('Census Data'!O:O,'Census Data'!$A:$A,$A2890),SUMIFS('Census Data'!P:P,'Census Data'!$A:$A,$A2890))/SUMIFS('Census Data'!$F:$F,'Census Data'!$A:$A,$A2890)</f>
        <v>1.3876496830241841E-2</v>
      </c>
      <c r="I2890" s="16">
        <f t="shared" si="90"/>
        <v>2.2352664944822798E-2</v>
      </c>
      <c r="J2890" s="14">
        <f>SUM(SUMIFS('Census Data'!W:W,'Census Data'!$A:$A,$A2890),SUMIFS('Census Data'!X:X,'Census Data'!$A:$A,$A2890))/SUMIFS('Census Data'!$F:$F,'Census Data'!$A:$A,$A2890)</f>
        <v>4.8227283399859121E-2</v>
      </c>
      <c r="K2890" s="16">
        <f t="shared" si="91"/>
        <v>0.95177271660014084</v>
      </c>
      <c r="L2890" s="19">
        <f>'EPA Data'!D2891/SUM('EPA Data'!D:D)</f>
        <v>3.0650608999900782E-4</v>
      </c>
      <c r="M2890" s="19">
        <f>'EPA Data'!E2891/SUM('EPA Data'!E:E)</f>
        <v>3.704191493400775E-4</v>
      </c>
      <c r="N2890" s="19">
        <f>'EPA Data'!F2891/SUM('EPA Data'!F:F)</f>
        <v>3.2224644606609865E-4</v>
      </c>
      <c r="O2890" s="19">
        <f>'EPA Data'!G2891/SUM('EPA Data'!G:G)</f>
        <v>1.3470127975109735E-4</v>
      </c>
      <c r="P2890" s="19">
        <f>'EPA Data'!H2891/SUM('EPA Data'!H:H)</f>
        <v>2.5483157415503158E-4</v>
      </c>
      <c r="Q2890" s="19">
        <f>'EPA Data'!I2891/SUM('EPA Data'!I:I)</f>
        <v>2.3681378772269989E-4</v>
      </c>
      <c r="R2890" s="19">
        <f>'EPA Data'!J2891/SUM('EPA Data'!J:J)</f>
        <v>2.4415304914122282E-4</v>
      </c>
      <c r="S2890" s="19">
        <f>'EPA Data'!K2891/SUM('EPA Data'!K:K)</f>
        <v>2.7380512371502912E-4</v>
      </c>
      <c r="T2890" s="19">
        <f>'EPA Data'!L2891/SUM('EPA Data'!L:L)</f>
        <v>2.8777692176468601E-4</v>
      </c>
      <c r="U2890" s="19">
        <f>'EPA Data'!M2891/SUM('EPA Data'!M:M)</f>
        <v>1.5819245511965456E-4</v>
      </c>
      <c r="V2890" s="19">
        <f>'EPA Data'!N2891/SUM('EPA Data'!N:N)</f>
        <v>2.058687858173472E-4</v>
      </c>
      <c r="W2890" s="19">
        <f>'EPA Data'!O2891/SUM('EPA Data'!O:O)</f>
        <v>3.2766286160446165E-4</v>
      </c>
      <c r="X2890" s="19">
        <f>'EPA Data'!P2891/SUM('EPA Data'!P:P)</f>
        <v>2.229371948680676E-4</v>
      </c>
    </row>
    <row r="2891" spans="1:24" x14ac:dyDescent="0.35">
      <c r="A2891" s="13" t="s">
        <v>4641</v>
      </c>
      <c r="B2891" s="13" t="s">
        <v>4485</v>
      </c>
      <c r="C2891" s="18" t="s">
        <v>4642</v>
      </c>
      <c r="D2891" s="14">
        <f>SUMIFS('Census Data'!G:G,'Census Data'!$A:$A,$A2891)/SUMIFS('Census Data'!$F:$F,'Census Data'!$A:$A,$A2891)</f>
        <v>0.46547536433032616</v>
      </c>
      <c r="E2891" s="16">
        <f>SUMIFS('Census Data'!H:H,'Census Data'!$A:$A,$A2891)/SUMIFS('Census Data'!$F:$F,'Census Data'!$A:$A,$A2891)</f>
        <v>0.53452463566967379</v>
      </c>
      <c r="F2891" s="14">
        <f>SUM(SUMIFS('Census Data'!I:I,'Census Data'!$A:$A,$A2891),SUMIFS('Census Data'!J:J,'Census Data'!$A:$A,$A2891))/SUMIFS('Census Data'!$F:$F,'Census Data'!$A:$A,$A2891)</f>
        <v>0.30395558639833448</v>
      </c>
      <c r="G2891" s="14">
        <f>SUM(SUMIFS('Census Data'!K:K,'Census Data'!$A:$A,$A2891),SUMIFS('Census Data'!L:L,'Census Data'!$A:$A,$A2891))/SUMIFS('Census Data'!$F:$F,'Census Data'!$A:$A,$A2891)</f>
        <v>0.66273421235253294</v>
      </c>
      <c r="H2891" s="14">
        <f>SUM(SUMIFS('Census Data'!O:O,'Census Data'!$A:$A,$A2891),SUMIFS('Census Data'!P:P,'Census Data'!$A:$A,$A2891))/SUMIFS('Census Data'!$F:$F,'Census Data'!$A:$A,$A2891)</f>
        <v>9.021512838306732E-3</v>
      </c>
      <c r="I2891" s="16">
        <f t="shared" si="90"/>
        <v>2.4288688410825876E-2</v>
      </c>
      <c r="J2891" s="14">
        <f>SUM(SUMIFS('Census Data'!W:W,'Census Data'!$A:$A,$A2891),SUMIFS('Census Data'!X:X,'Census Data'!$A:$A,$A2891))/SUMIFS('Census Data'!$F:$F,'Census Data'!$A:$A,$A2891)</f>
        <v>5.7945870922970162E-2</v>
      </c>
      <c r="K2891" s="16">
        <f t="shared" si="91"/>
        <v>0.94205412907702979</v>
      </c>
      <c r="L2891" s="19">
        <f>'EPA Data'!D2892/SUM('EPA Data'!D:D)</f>
        <v>7.4464842676043823E-5</v>
      </c>
      <c r="M2891" s="19">
        <f>'EPA Data'!E2892/SUM('EPA Data'!E:E)</f>
        <v>3.2117556374522548E-5</v>
      </c>
      <c r="N2891" s="19">
        <f>'EPA Data'!F2892/SUM('EPA Data'!F:F)</f>
        <v>3.2612789717340958E-5</v>
      </c>
      <c r="O2891" s="19">
        <f>'EPA Data'!G2892/SUM('EPA Data'!G:G)</f>
        <v>1.5986602711797838E-5</v>
      </c>
      <c r="P2891" s="19">
        <f>'EPA Data'!H2892/SUM('EPA Data'!H:H)</f>
        <v>2.5886093576905687E-5</v>
      </c>
      <c r="Q2891" s="19">
        <f>'EPA Data'!I2892/SUM('EPA Data'!I:I)</f>
        <v>3.3149560545878646E-5</v>
      </c>
      <c r="R2891" s="19">
        <f>'EPA Data'!J2892/SUM('EPA Data'!J:J)</f>
        <v>2.4042524916926926E-5</v>
      </c>
      <c r="S2891" s="19">
        <f>'EPA Data'!K2892/SUM('EPA Data'!K:K)</f>
        <v>2.4191166563737157E-5</v>
      </c>
      <c r="T2891" s="19">
        <f>'EPA Data'!L2892/SUM('EPA Data'!L:L)</f>
        <v>3.3023591537030376E-5</v>
      </c>
      <c r="U2891" s="19">
        <f>'EPA Data'!M2892/SUM('EPA Data'!M:M)</f>
        <v>1.6838817699989815E-5</v>
      </c>
      <c r="V2891" s="19">
        <f>'EPA Data'!N2892/SUM('EPA Data'!N:N)</f>
        <v>2.2684206448539252E-5</v>
      </c>
      <c r="W2891" s="19">
        <f>'EPA Data'!O2892/SUM('EPA Data'!O:O)</f>
        <v>4.5389364358041217E-5</v>
      </c>
      <c r="X2891" s="19">
        <f>'EPA Data'!P2892/SUM('EPA Data'!P:P)</f>
        <v>2.1655344313925816E-5</v>
      </c>
    </row>
    <row r="2892" spans="1:24" x14ac:dyDescent="0.35">
      <c r="A2892" s="13" t="s">
        <v>4643</v>
      </c>
      <c r="B2892" s="13" t="s">
        <v>4485</v>
      </c>
      <c r="C2892" s="18" t="s">
        <v>4644</v>
      </c>
      <c r="D2892" s="14">
        <f>SUMIFS('Census Data'!G:G,'Census Data'!$A:$A,$A2892)/SUMIFS('Census Data'!$F:$F,'Census Data'!$A:$A,$A2892)</f>
        <v>0.4936016896508883</v>
      </c>
      <c r="E2892" s="16">
        <f>SUMIFS('Census Data'!H:H,'Census Data'!$A:$A,$A2892)/SUMIFS('Census Data'!$F:$F,'Census Data'!$A:$A,$A2892)</f>
        <v>0.50639831034911165</v>
      </c>
      <c r="F2892" s="14">
        <f>SUM(SUMIFS('Census Data'!I:I,'Census Data'!$A:$A,$A2892),SUMIFS('Census Data'!J:J,'Census Data'!$A:$A,$A2892))/SUMIFS('Census Data'!$F:$F,'Census Data'!$A:$A,$A2892)</f>
        <v>0.69644262227191789</v>
      </c>
      <c r="G2892" s="14">
        <f>SUM(SUMIFS('Census Data'!K:K,'Census Data'!$A:$A,$A2892),SUMIFS('Census Data'!L:L,'Census Data'!$A:$A,$A2892))/SUMIFS('Census Data'!$F:$F,'Census Data'!$A:$A,$A2892)</f>
        <v>6.2782126144034459E-2</v>
      </c>
      <c r="H2892" s="14">
        <f>SUM(SUMIFS('Census Data'!O:O,'Census Data'!$A:$A,$A2892),SUMIFS('Census Data'!P:P,'Census Data'!$A:$A,$A2892))/SUMIFS('Census Data'!$F:$F,'Census Data'!$A:$A,$A2892)</f>
        <v>0.19704311094545907</v>
      </c>
      <c r="I2892" s="16">
        <f t="shared" si="90"/>
        <v>4.3732140638588657E-2</v>
      </c>
      <c r="J2892" s="14">
        <f>SUM(SUMIFS('Census Data'!W:W,'Census Data'!$A:$A,$A2892),SUMIFS('Census Data'!X:X,'Census Data'!$A:$A,$A2892))/SUMIFS('Census Data'!$F:$F,'Census Data'!$A:$A,$A2892)</f>
        <v>0.17695780014080423</v>
      </c>
      <c r="K2892" s="16">
        <f t="shared" si="91"/>
        <v>0.8230421998591958</v>
      </c>
      <c r="L2892" s="19">
        <f>'EPA Data'!D2893/SUM('EPA Data'!D:D)</f>
        <v>2.1670735951387601E-4</v>
      </c>
      <c r="M2892" s="19">
        <f>'EPA Data'!E2893/SUM('EPA Data'!E:E)</f>
        <v>1.7745731253479685E-4</v>
      </c>
      <c r="N2892" s="19">
        <f>'EPA Data'!F2893/SUM('EPA Data'!F:F)</f>
        <v>1.48931265601066E-4</v>
      </c>
      <c r="O2892" s="19">
        <f>'EPA Data'!G2893/SUM('EPA Data'!G:G)</f>
        <v>2.345245491754208E-4</v>
      </c>
      <c r="P2892" s="19">
        <f>'EPA Data'!H2893/SUM('EPA Data'!H:H)</f>
        <v>1.900965480510668E-4</v>
      </c>
      <c r="Q2892" s="19">
        <f>'EPA Data'!I2893/SUM('EPA Data'!I:I)</f>
        <v>2.0012610002090734E-4</v>
      </c>
      <c r="R2892" s="19">
        <f>'EPA Data'!J2893/SUM('EPA Data'!J:J)</f>
        <v>2.2005753760317767E-4</v>
      </c>
      <c r="S2892" s="19">
        <f>'EPA Data'!K2893/SUM('EPA Data'!K:K)</f>
        <v>1.702646217780027E-4</v>
      </c>
      <c r="T2892" s="19">
        <f>'EPA Data'!L2893/SUM('EPA Data'!L:L)</f>
        <v>1.4359033414498151E-4</v>
      </c>
      <c r="U2892" s="19">
        <f>'EPA Data'!M2893/SUM('EPA Data'!M:M)</f>
        <v>1.7862457510291378E-4</v>
      </c>
      <c r="V2892" s="19">
        <f>'EPA Data'!N2893/SUM('EPA Data'!N:N)</f>
        <v>2.38558606174025E-4</v>
      </c>
      <c r="W2892" s="19">
        <f>'EPA Data'!O2893/SUM('EPA Data'!O:O)</f>
        <v>3.7157192054854078E-4</v>
      </c>
      <c r="X2892" s="19">
        <f>'EPA Data'!P2893/SUM('EPA Data'!P:P)</f>
        <v>1.1707752873871589E-4</v>
      </c>
    </row>
    <row r="2893" spans="1:24" x14ac:dyDescent="0.35">
      <c r="A2893" s="13" t="s">
        <v>4645</v>
      </c>
      <c r="B2893" s="13" t="s">
        <v>4485</v>
      </c>
      <c r="C2893" s="18" t="s">
        <v>4646</v>
      </c>
      <c r="D2893" s="14">
        <f>SUMIFS('Census Data'!G:G,'Census Data'!$A:$A,$A2893)/SUMIFS('Census Data'!$F:$F,'Census Data'!$A:$A,$A2893)</f>
        <v>0.49416820135052181</v>
      </c>
      <c r="E2893" s="16">
        <f>SUMIFS('Census Data'!H:H,'Census Data'!$A:$A,$A2893)/SUMIFS('Census Data'!$F:$F,'Census Data'!$A:$A,$A2893)</f>
        <v>0.50583179864947825</v>
      </c>
      <c r="F2893" s="14">
        <f>SUM(SUMIFS('Census Data'!I:I,'Census Data'!$A:$A,$A2893),SUMIFS('Census Data'!J:J,'Census Data'!$A:$A,$A2893))/SUMIFS('Census Data'!$F:$F,'Census Data'!$A:$A,$A2893)</f>
        <v>0.8000818498056067</v>
      </c>
      <c r="G2893" s="14">
        <f>SUM(SUMIFS('Census Data'!K:K,'Census Data'!$A:$A,$A2893),SUMIFS('Census Data'!L:L,'Census Data'!$A:$A,$A2893))/SUMIFS('Census Data'!$F:$F,'Census Data'!$A:$A,$A2893)</f>
        <v>4.7063638223859221E-2</v>
      </c>
      <c r="H2893" s="14">
        <f>SUM(SUMIFS('Census Data'!O:O,'Census Data'!$A:$A,$A2893),SUMIFS('Census Data'!P:P,'Census Data'!$A:$A,$A2893))/SUMIFS('Census Data'!$F:$F,'Census Data'!$A:$A,$A2893)</f>
        <v>0.10040242821089966</v>
      </c>
      <c r="I2893" s="16">
        <f t="shared" si="90"/>
        <v>5.2452083759634505E-2</v>
      </c>
      <c r="J2893" s="14">
        <f>SUM(SUMIFS('Census Data'!W:W,'Census Data'!$A:$A,$A2893),SUMIFS('Census Data'!X:X,'Census Data'!$A:$A,$A2893))/SUMIFS('Census Data'!$F:$F,'Census Data'!$A:$A,$A2893)</f>
        <v>0.10544983288998022</v>
      </c>
      <c r="K2893" s="16">
        <f t="shared" si="91"/>
        <v>0.89455016711001978</v>
      </c>
      <c r="L2893" s="19">
        <f>'EPA Data'!D2894/SUM('EPA Data'!D:D)</f>
        <v>1.055625734178084E-4</v>
      </c>
      <c r="M2893" s="19">
        <f>'EPA Data'!E2894/SUM('EPA Data'!E:E)</f>
        <v>6.0725370711407168E-5</v>
      </c>
      <c r="N2893" s="19">
        <f>'EPA Data'!F2894/SUM('EPA Data'!F:F)</f>
        <v>7.1190686211065863E-5</v>
      </c>
      <c r="O2893" s="19">
        <f>'EPA Data'!G2894/SUM('EPA Data'!G:G)</f>
        <v>1.4800487216513205E-4</v>
      </c>
      <c r="P2893" s="19">
        <f>'EPA Data'!H2894/SUM('EPA Data'!H:H)</f>
        <v>7.2280927400426628E-5</v>
      </c>
      <c r="Q2893" s="19">
        <f>'EPA Data'!I2894/SUM('EPA Data'!I:I)</f>
        <v>1.0785777912310652E-4</v>
      </c>
      <c r="R2893" s="19">
        <f>'EPA Data'!J2894/SUM('EPA Data'!J:J)</f>
        <v>1.1495989075967127E-4</v>
      </c>
      <c r="S2893" s="19">
        <f>'EPA Data'!K2894/SUM('EPA Data'!K:K)</f>
        <v>6.0401518762807193E-5</v>
      </c>
      <c r="T2893" s="19">
        <f>'EPA Data'!L2894/SUM('EPA Data'!L:L)</f>
        <v>6.9405258680802043E-5</v>
      </c>
      <c r="U2893" s="19">
        <f>'EPA Data'!M2894/SUM('EPA Data'!M:M)</f>
        <v>1.0320010585072159E-4</v>
      </c>
      <c r="V2893" s="19">
        <f>'EPA Data'!N2894/SUM('EPA Data'!N:N)</f>
        <v>9.6576178367705214E-5</v>
      </c>
      <c r="W2893" s="19">
        <f>'EPA Data'!O2894/SUM('EPA Data'!O:O)</f>
        <v>1.9632467838932112E-4</v>
      </c>
      <c r="X2893" s="19">
        <f>'EPA Data'!P2894/SUM('EPA Data'!P:P)</f>
        <v>3.9899193014351117E-5</v>
      </c>
    </row>
    <row r="2894" spans="1:24" x14ac:dyDescent="0.35">
      <c r="A2894" s="13" t="s">
        <v>4647</v>
      </c>
      <c r="B2894" s="13" t="s">
        <v>4485</v>
      </c>
      <c r="C2894" s="18" t="s">
        <v>4648</v>
      </c>
      <c r="D2894" s="14">
        <f>SUMIFS('Census Data'!G:G,'Census Data'!$A:$A,$A2894)/SUMIFS('Census Data'!$F:$F,'Census Data'!$A:$A,$A2894)</f>
        <v>0.46049412915851273</v>
      </c>
      <c r="E2894" s="16">
        <f>SUMIFS('Census Data'!H:H,'Census Data'!$A:$A,$A2894)/SUMIFS('Census Data'!$F:$F,'Census Data'!$A:$A,$A2894)</f>
        <v>0.53950587084148727</v>
      </c>
      <c r="F2894" s="14">
        <f>SUM(SUMIFS('Census Data'!I:I,'Census Data'!$A:$A,$A2894),SUMIFS('Census Data'!J:J,'Census Data'!$A:$A,$A2894))/SUMIFS('Census Data'!$F:$F,'Census Data'!$A:$A,$A2894)</f>
        <v>0.40092954990215263</v>
      </c>
      <c r="G2894" s="14">
        <f>SUM(SUMIFS('Census Data'!K:K,'Census Data'!$A:$A,$A2894),SUMIFS('Census Data'!L:L,'Census Data'!$A:$A,$A2894))/SUMIFS('Census Data'!$F:$F,'Census Data'!$A:$A,$A2894)</f>
        <v>0.56201076320939336</v>
      </c>
      <c r="H2894" s="14">
        <f>SUM(SUMIFS('Census Data'!O:O,'Census Data'!$A:$A,$A2894),SUMIFS('Census Data'!P:P,'Census Data'!$A:$A,$A2894))/SUMIFS('Census Data'!$F:$F,'Census Data'!$A:$A,$A2894)</f>
        <v>9.0508806262230915E-3</v>
      </c>
      <c r="I2894" s="16">
        <f t="shared" si="90"/>
        <v>2.8008806262231012E-2</v>
      </c>
      <c r="J2894" s="14">
        <f>SUM(SUMIFS('Census Data'!W:W,'Census Data'!$A:$A,$A2894),SUMIFS('Census Data'!X:X,'Census Data'!$A:$A,$A2894))/SUMIFS('Census Data'!$F:$F,'Census Data'!$A:$A,$A2894)</f>
        <v>2.6418786692759294E-2</v>
      </c>
      <c r="K2894" s="16">
        <f t="shared" si="91"/>
        <v>0.97358121330724068</v>
      </c>
      <c r="L2894" s="19">
        <f>'EPA Data'!D2895/SUM('EPA Data'!D:D)</f>
        <v>3.9056714578383471E-5</v>
      </c>
      <c r="M2894" s="19">
        <f>'EPA Data'!E2895/SUM('EPA Data'!E:E)</f>
        <v>3.7703479348189209E-5</v>
      </c>
      <c r="N2894" s="19">
        <f>'EPA Data'!F2895/SUM('EPA Data'!F:F)</f>
        <v>2.902714941818377E-5</v>
      </c>
      <c r="O2894" s="19">
        <f>'EPA Data'!G2895/SUM('EPA Data'!G:G)</f>
        <v>1.5919083805472142E-5</v>
      </c>
      <c r="P2894" s="19">
        <f>'EPA Data'!H2895/SUM('EPA Data'!H:H)</f>
        <v>3.5145650488413408E-5</v>
      </c>
      <c r="Q2894" s="19">
        <f>'EPA Data'!I2895/SUM('EPA Data'!I:I)</f>
        <v>3.4034063725923071E-5</v>
      </c>
      <c r="R2894" s="19">
        <f>'EPA Data'!J2895/SUM('EPA Data'!J:J)</f>
        <v>2.3426185135728338E-5</v>
      </c>
      <c r="S2894" s="19">
        <f>'EPA Data'!K2895/SUM('EPA Data'!K:K)</f>
        <v>3.2136929090837731E-5</v>
      </c>
      <c r="T2894" s="19">
        <f>'EPA Data'!L2895/SUM('EPA Data'!L:L)</f>
        <v>3.1870681967121187E-5</v>
      </c>
      <c r="U2894" s="19">
        <f>'EPA Data'!M2895/SUM('EPA Data'!M:M)</f>
        <v>1.5983693775226591E-5</v>
      </c>
      <c r="V2894" s="19">
        <f>'EPA Data'!N2895/SUM('EPA Data'!N:N)</f>
        <v>3.0906621466665007E-5</v>
      </c>
      <c r="W2894" s="19">
        <f>'EPA Data'!O2895/SUM('EPA Data'!O:O)</f>
        <v>4.6264813118367223E-5</v>
      </c>
      <c r="X2894" s="19">
        <f>'EPA Data'!P2895/SUM('EPA Data'!P:P)</f>
        <v>2.926506533015225E-5</v>
      </c>
    </row>
    <row r="2895" spans="1:24" x14ac:dyDescent="0.35">
      <c r="A2895" s="13" t="s">
        <v>4649</v>
      </c>
      <c r="B2895" s="13" t="s">
        <v>4485</v>
      </c>
      <c r="C2895" s="18" t="s">
        <v>4650</v>
      </c>
      <c r="D2895" s="14">
        <f>SUMIFS('Census Data'!G:G,'Census Data'!$A:$A,$A2895)/SUMIFS('Census Data'!$F:$F,'Census Data'!$A:$A,$A2895)</f>
        <v>0.4707753905551782</v>
      </c>
      <c r="E2895" s="16">
        <f>SUMIFS('Census Data'!H:H,'Census Data'!$A:$A,$A2895)/SUMIFS('Census Data'!$F:$F,'Census Data'!$A:$A,$A2895)</f>
        <v>0.52922460944482175</v>
      </c>
      <c r="F2895" s="14">
        <f>SUM(SUMIFS('Census Data'!I:I,'Census Data'!$A:$A,$A2895),SUMIFS('Census Data'!J:J,'Census Data'!$A:$A,$A2895))/SUMIFS('Census Data'!$F:$F,'Census Data'!$A:$A,$A2895)</f>
        <v>0.66721481428520357</v>
      </c>
      <c r="G2895" s="14">
        <f>SUM(SUMIFS('Census Data'!K:K,'Census Data'!$A:$A,$A2895),SUMIFS('Census Data'!L:L,'Census Data'!$A:$A,$A2895))/SUMIFS('Census Data'!$F:$F,'Census Data'!$A:$A,$A2895)</f>
        <v>0.24205483859435883</v>
      </c>
      <c r="H2895" s="14">
        <f>SUM(SUMIFS('Census Data'!O:O,'Census Data'!$A:$A,$A2895),SUMIFS('Census Data'!P:P,'Census Data'!$A:$A,$A2895))/SUMIFS('Census Data'!$F:$F,'Census Data'!$A:$A,$A2895)</f>
        <v>3.2173881957601971E-2</v>
      </c>
      <c r="I2895" s="16">
        <f t="shared" si="90"/>
        <v>5.8556465162835636E-2</v>
      </c>
      <c r="J2895" s="14">
        <f>SUM(SUMIFS('Census Data'!W:W,'Census Data'!$A:$A,$A2895),SUMIFS('Census Data'!X:X,'Census Data'!$A:$A,$A2895))/SUMIFS('Census Data'!$F:$F,'Census Data'!$A:$A,$A2895)</f>
        <v>0.12272548528938619</v>
      </c>
      <c r="K2895" s="16">
        <f t="shared" si="91"/>
        <v>0.8772745147106138</v>
      </c>
      <c r="L2895" s="19">
        <f>'EPA Data'!D2896/SUM('EPA Data'!D:D)</f>
        <v>1.1182836114853934E-4</v>
      </c>
      <c r="M2895" s="19">
        <f>'EPA Data'!E2896/SUM('EPA Data'!E:E)</f>
        <v>9.4227506659163386E-5</v>
      </c>
      <c r="N2895" s="19">
        <f>'EPA Data'!F2896/SUM('EPA Data'!F:F)</f>
        <v>9.3769606377474413E-5</v>
      </c>
      <c r="O2895" s="19">
        <f>'EPA Data'!G2896/SUM('EPA Data'!G:G)</f>
        <v>6.165865769593207E-5</v>
      </c>
      <c r="P2895" s="19">
        <f>'EPA Data'!H2896/SUM('EPA Data'!H:H)</f>
        <v>8.8596264417336541E-5</v>
      </c>
      <c r="Q2895" s="19">
        <f>'EPA Data'!I2896/SUM('EPA Data'!I:I)</f>
        <v>9.9530162530941848E-5</v>
      </c>
      <c r="R2895" s="19">
        <f>'EPA Data'!J2896/SUM('EPA Data'!J:J)</f>
        <v>6.7233803064687216E-5</v>
      </c>
      <c r="S2895" s="19">
        <f>'EPA Data'!K2896/SUM('EPA Data'!K:K)</f>
        <v>8.5222358963703873E-5</v>
      </c>
      <c r="T2895" s="19">
        <f>'EPA Data'!L2896/SUM('EPA Data'!L:L)</f>
        <v>8.8159973704257124E-5</v>
      </c>
      <c r="U2895" s="19">
        <f>'EPA Data'!M2896/SUM('EPA Data'!M:M)</f>
        <v>7.4809846253981151E-5</v>
      </c>
      <c r="V2895" s="19">
        <f>'EPA Data'!N2896/SUM('EPA Data'!N:N)</f>
        <v>9.5643147188682756E-5</v>
      </c>
      <c r="W2895" s="19">
        <f>'EPA Data'!O2896/SUM('EPA Data'!O:O)</f>
        <v>1.7086166127966163E-4</v>
      </c>
      <c r="X2895" s="19">
        <f>'EPA Data'!P2896/SUM('EPA Data'!P:P)</f>
        <v>6.4651354824920871E-5</v>
      </c>
    </row>
    <row r="2896" spans="1:24" x14ac:dyDescent="0.35">
      <c r="A2896" s="13" t="s">
        <v>4651</v>
      </c>
      <c r="B2896" s="13" t="s">
        <v>4485</v>
      </c>
      <c r="C2896" s="18" t="s">
        <v>4652</v>
      </c>
      <c r="D2896" s="14">
        <f>SUMIFS('Census Data'!G:G,'Census Data'!$A:$A,$A2896)/SUMIFS('Census Data'!$F:$F,'Census Data'!$A:$A,$A2896)</f>
        <v>0.4707806691449814</v>
      </c>
      <c r="E2896" s="16">
        <f>SUMIFS('Census Data'!H:H,'Census Data'!$A:$A,$A2896)/SUMIFS('Census Data'!$F:$F,'Census Data'!$A:$A,$A2896)</f>
        <v>0.5292193308550186</v>
      </c>
      <c r="F2896" s="14">
        <f>SUM(SUMIFS('Census Data'!I:I,'Census Data'!$A:$A,$A2896),SUMIFS('Census Data'!J:J,'Census Data'!$A:$A,$A2896))/SUMIFS('Census Data'!$F:$F,'Census Data'!$A:$A,$A2896)</f>
        <v>0.88475836431226762</v>
      </c>
      <c r="G2896" s="14">
        <f>SUM(SUMIFS('Census Data'!K:K,'Census Data'!$A:$A,$A2896),SUMIFS('Census Data'!L:L,'Census Data'!$A:$A,$A2896))/SUMIFS('Census Data'!$F:$F,'Census Data'!$A:$A,$A2896)</f>
        <v>7.1970260223048324E-2</v>
      </c>
      <c r="H2896" s="14">
        <f>SUM(SUMIFS('Census Data'!O:O,'Census Data'!$A:$A,$A2896),SUMIFS('Census Data'!P:P,'Census Data'!$A:$A,$A2896))/SUMIFS('Census Data'!$F:$F,'Census Data'!$A:$A,$A2896)</f>
        <v>9.0706319702602237E-3</v>
      </c>
      <c r="I2896" s="16">
        <f t="shared" si="90"/>
        <v>3.4200743494423813E-2</v>
      </c>
      <c r="J2896" s="14">
        <f>SUM(SUMIFS('Census Data'!W:W,'Census Data'!$A:$A,$A2896),SUMIFS('Census Data'!X:X,'Census Data'!$A:$A,$A2896))/SUMIFS('Census Data'!$F:$F,'Census Data'!$A:$A,$A2896)</f>
        <v>0.15732342007434943</v>
      </c>
      <c r="K2896" s="16">
        <f t="shared" si="91"/>
        <v>0.84267657992565059</v>
      </c>
      <c r="L2896" s="19">
        <f>'EPA Data'!D2897/SUM('EPA Data'!D:D)</f>
        <v>4.4763818242537499E-5</v>
      </c>
      <c r="M2896" s="19">
        <f>'EPA Data'!E2897/SUM('EPA Data'!E:E)</f>
        <v>5.1309496915510814E-5</v>
      </c>
      <c r="N2896" s="19">
        <f>'EPA Data'!F2897/SUM('EPA Data'!F:F)</f>
        <v>7.541624044799616E-5</v>
      </c>
      <c r="O2896" s="19">
        <f>'EPA Data'!G2897/SUM('EPA Data'!G:G)</f>
        <v>2.1653054765675397E-5</v>
      </c>
      <c r="P2896" s="19">
        <f>'EPA Data'!H2897/SUM('EPA Data'!H:H)</f>
        <v>3.9555573721315156E-5</v>
      </c>
      <c r="Q2896" s="19">
        <f>'EPA Data'!I2897/SUM('EPA Data'!I:I)</f>
        <v>5.0625595377033316E-5</v>
      </c>
      <c r="R2896" s="19">
        <f>'EPA Data'!J2897/SUM('EPA Data'!J:J)</f>
        <v>4.0028376453432158E-5</v>
      </c>
      <c r="S2896" s="19">
        <f>'EPA Data'!K2897/SUM('EPA Data'!K:K)</f>
        <v>4.9332826446015011E-5</v>
      </c>
      <c r="T2896" s="19">
        <f>'EPA Data'!L2897/SUM('EPA Data'!L:L)</f>
        <v>7.2681403568510293E-5</v>
      </c>
      <c r="U2896" s="19">
        <f>'EPA Data'!M2897/SUM('EPA Data'!M:M)</f>
        <v>3.3259009874180962E-5</v>
      </c>
      <c r="V2896" s="19">
        <f>'EPA Data'!N2897/SUM('EPA Data'!N:N)</f>
        <v>3.0391578361492044E-5</v>
      </c>
      <c r="W2896" s="19">
        <f>'EPA Data'!O2897/SUM('EPA Data'!O:O)</f>
        <v>7.2207296412680691E-5</v>
      </c>
      <c r="X2896" s="19">
        <f>'EPA Data'!P2897/SUM('EPA Data'!P:P)</f>
        <v>3.8875154514431452E-5</v>
      </c>
    </row>
    <row r="2897" spans="1:24" x14ac:dyDescent="0.35">
      <c r="A2897" s="13" t="s">
        <v>4653</v>
      </c>
      <c r="B2897" s="13" t="s">
        <v>4485</v>
      </c>
      <c r="C2897" s="18" t="s">
        <v>4654</v>
      </c>
      <c r="D2897" s="14">
        <f>SUMIFS('Census Data'!G:G,'Census Data'!$A:$A,$A2897)/SUMIFS('Census Data'!$F:$F,'Census Data'!$A:$A,$A2897)</f>
        <v>0.48130973993306941</v>
      </c>
      <c r="E2897" s="16">
        <f>SUMIFS('Census Data'!H:H,'Census Data'!$A:$A,$A2897)/SUMIFS('Census Data'!$F:$F,'Census Data'!$A:$A,$A2897)</f>
        <v>0.51869026006693064</v>
      </c>
      <c r="F2897" s="14">
        <f>SUM(SUMIFS('Census Data'!I:I,'Census Data'!$A:$A,$A2897),SUMIFS('Census Data'!J:J,'Census Data'!$A:$A,$A2897))/SUMIFS('Census Data'!$F:$F,'Census Data'!$A:$A,$A2897)</f>
        <v>0.40743090035506757</v>
      </c>
      <c r="G2897" s="14">
        <f>SUM(SUMIFS('Census Data'!K:K,'Census Data'!$A:$A,$A2897),SUMIFS('Census Data'!L:L,'Census Data'!$A:$A,$A2897))/SUMIFS('Census Data'!$F:$F,'Census Data'!$A:$A,$A2897)</f>
        <v>0.51672900398813038</v>
      </c>
      <c r="H2897" s="14">
        <f>SUM(SUMIFS('Census Data'!O:O,'Census Data'!$A:$A,$A2897),SUMIFS('Census Data'!P:P,'Census Data'!$A:$A,$A2897))/SUMIFS('Census Data'!$F:$F,'Census Data'!$A:$A,$A2897)</f>
        <v>2.6065020378106842E-2</v>
      </c>
      <c r="I2897" s="16">
        <f t="shared" si="90"/>
        <v>4.977507527869518E-2</v>
      </c>
      <c r="J2897" s="14">
        <f>SUM(SUMIFS('Census Data'!W:W,'Census Data'!$A:$A,$A2897),SUMIFS('Census Data'!X:X,'Census Data'!$A:$A,$A2897))/SUMIFS('Census Data'!$F:$F,'Census Data'!$A:$A,$A2897)</f>
        <v>6.1651975473362645E-2</v>
      </c>
      <c r="K2897" s="16">
        <f t="shared" si="91"/>
        <v>0.93834802452663735</v>
      </c>
      <c r="L2897" s="19">
        <f>'EPA Data'!D2898/SUM('EPA Data'!D:D)</f>
        <v>3.8423459219372755E-4</v>
      </c>
      <c r="M2897" s="19">
        <f>'EPA Data'!E2898/SUM('EPA Data'!E:E)</f>
        <v>3.9731003756257626E-4</v>
      </c>
      <c r="N2897" s="19">
        <f>'EPA Data'!F2898/SUM('EPA Data'!F:F)</f>
        <v>3.4416913152892671E-4</v>
      </c>
      <c r="O2897" s="19">
        <f>'EPA Data'!G2898/SUM('EPA Data'!G:G)</f>
        <v>4.3384668294913398E-4</v>
      </c>
      <c r="P2897" s="19">
        <f>'EPA Data'!H2898/SUM('EPA Data'!H:H)</f>
        <v>4.844767391270745E-4</v>
      </c>
      <c r="Q2897" s="19">
        <f>'EPA Data'!I2898/SUM('EPA Data'!I:I)</f>
        <v>5.6868668134328333E-4</v>
      </c>
      <c r="R2897" s="19">
        <f>'EPA Data'!J2898/SUM('EPA Data'!J:J)</f>
        <v>6.2996543163099225E-4</v>
      </c>
      <c r="S2897" s="19">
        <f>'EPA Data'!K2898/SUM('EPA Data'!K:K)</f>
        <v>3.6952335280683151E-4</v>
      </c>
      <c r="T2897" s="19">
        <f>'EPA Data'!L2898/SUM('EPA Data'!L:L)</f>
        <v>3.8452200114257756E-4</v>
      </c>
      <c r="U2897" s="19">
        <f>'EPA Data'!M2898/SUM('EPA Data'!M:M)</f>
        <v>2.6803360168948219E-4</v>
      </c>
      <c r="V2897" s="19">
        <f>'EPA Data'!N2898/SUM('EPA Data'!N:N)</f>
        <v>4.1097440777403566E-4</v>
      </c>
      <c r="W2897" s="19">
        <f>'EPA Data'!O2898/SUM('EPA Data'!O:O)</f>
        <v>6.5716124286357004E-4</v>
      </c>
      <c r="X2897" s="19">
        <f>'EPA Data'!P2898/SUM('EPA Data'!P:P)</f>
        <v>2.9527828140269466E-4</v>
      </c>
    </row>
    <row r="2898" spans="1:24" x14ac:dyDescent="0.35">
      <c r="A2898" s="13" t="s">
        <v>4655</v>
      </c>
      <c r="B2898" s="13" t="s">
        <v>4485</v>
      </c>
      <c r="C2898" s="18" t="s">
        <v>4656</v>
      </c>
      <c r="D2898" s="14">
        <f>SUMIFS('Census Data'!G:G,'Census Data'!$A:$A,$A2898)/SUMIFS('Census Data'!$F:$F,'Census Data'!$A:$A,$A2898)</f>
        <v>0.48208839992279484</v>
      </c>
      <c r="E2898" s="16">
        <f>SUMIFS('Census Data'!H:H,'Census Data'!$A:$A,$A2898)/SUMIFS('Census Data'!$F:$F,'Census Data'!$A:$A,$A2898)</f>
        <v>0.51791160007720516</v>
      </c>
      <c r="F2898" s="14">
        <f>SUM(SUMIFS('Census Data'!I:I,'Census Data'!$A:$A,$A2898),SUMIFS('Census Data'!J:J,'Census Data'!$A:$A,$A2898))/SUMIFS('Census Data'!$F:$F,'Census Data'!$A:$A,$A2898)</f>
        <v>0.8163674966222737</v>
      </c>
      <c r="G2898" s="14">
        <f>SUM(SUMIFS('Census Data'!K:K,'Census Data'!$A:$A,$A2898),SUMIFS('Census Data'!L:L,'Census Data'!$A:$A,$A2898))/SUMIFS('Census Data'!$F:$F,'Census Data'!$A:$A,$A2898)</f>
        <v>9.309013703918162E-2</v>
      </c>
      <c r="H2898" s="14">
        <f>SUM(SUMIFS('Census Data'!O:O,'Census Data'!$A:$A,$A2898),SUMIFS('Census Data'!P:P,'Census Data'!$A:$A,$A2898))/SUMIFS('Census Data'!$F:$F,'Census Data'!$A:$A,$A2898)</f>
        <v>4.4952711831692721E-2</v>
      </c>
      <c r="I2898" s="16">
        <f t="shared" si="90"/>
        <v>4.558965450685204E-2</v>
      </c>
      <c r="J2898" s="14">
        <f>SUM(SUMIFS('Census Data'!W:W,'Census Data'!$A:$A,$A2898),SUMIFS('Census Data'!X:X,'Census Data'!$A:$A,$A2898))/SUMIFS('Census Data'!$F:$F,'Census Data'!$A:$A,$A2898)</f>
        <v>0.23036093418259024</v>
      </c>
      <c r="K2898" s="16">
        <f t="shared" si="91"/>
        <v>0.76963906581740971</v>
      </c>
      <c r="L2898" s="19">
        <f>'EPA Data'!D2899/SUM('EPA Data'!D:D)</f>
        <v>1.8048534926769778E-4</v>
      </c>
      <c r="M2898" s="19">
        <f>'EPA Data'!E2899/SUM('EPA Data'!E:E)</f>
        <v>1.9599973730745565E-4</v>
      </c>
      <c r="N2898" s="19">
        <f>'EPA Data'!F2899/SUM('EPA Data'!F:F)</f>
        <v>2.3766480021977321E-4</v>
      </c>
      <c r="O2898" s="19">
        <f>'EPA Data'!G2899/SUM('EPA Data'!G:G)</f>
        <v>7.9936945374301305E-5</v>
      </c>
      <c r="P2898" s="19">
        <f>'EPA Data'!H2899/SUM('EPA Data'!H:H)</f>
        <v>1.4261877419513889E-4</v>
      </c>
      <c r="Q2898" s="19">
        <f>'EPA Data'!I2899/SUM('EPA Data'!I:I)</f>
        <v>1.6197391529983458E-4</v>
      </c>
      <c r="R2898" s="19">
        <f>'EPA Data'!J2899/SUM('EPA Data'!J:J)</f>
        <v>1.167255984200509E-4</v>
      </c>
      <c r="S2898" s="19">
        <f>'EPA Data'!K2899/SUM('EPA Data'!K:K)</f>
        <v>1.780721965723402E-4</v>
      </c>
      <c r="T2898" s="19">
        <f>'EPA Data'!L2899/SUM('EPA Data'!L:L)</f>
        <v>2.0948563933510236E-4</v>
      </c>
      <c r="U2898" s="19">
        <f>'EPA Data'!M2899/SUM('EPA Data'!M:M)</f>
        <v>1.2252821623321534E-4</v>
      </c>
      <c r="V2898" s="19">
        <f>'EPA Data'!N2899/SUM('EPA Data'!N:N)</f>
        <v>1.4287930131938985E-4</v>
      </c>
      <c r="W2898" s="19">
        <f>'EPA Data'!O2899/SUM('EPA Data'!O:O)</f>
        <v>2.7417803091445337E-4</v>
      </c>
      <c r="X2898" s="19">
        <f>'EPA Data'!P2899/SUM('EPA Data'!P:P)</f>
        <v>1.3142452137676752E-4</v>
      </c>
    </row>
    <row r="2899" spans="1:24" x14ac:dyDescent="0.35">
      <c r="A2899" s="13" t="s">
        <v>4657</v>
      </c>
      <c r="B2899" s="13" t="s">
        <v>4485</v>
      </c>
      <c r="C2899" s="18" t="s">
        <v>4658</v>
      </c>
      <c r="D2899" s="14">
        <f>SUMIFS('Census Data'!G:G,'Census Data'!$A:$A,$A2899)/SUMIFS('Census Data'!$F:$F,'Census Data'!$A:$A,$A2899)</f>
        <v>0.46893317702227433</v>
      </c>
      <c r="E2899" s="16">
        <f>SUMIFS('Census Data'!H:H,'Census Data'!$A:$A,$A2899)/SUMIFS('Census Data'!$F:$F,'Census Data'!$A:$A,$A2899)</f>
        <v>0.53106682297772567</v>
      </c>
      <c r="F2899" s="14">
        <f>SUM(SUMIFS('Census Data'!I:I,'Census Data'!$A:$A,$A2899),SUMIFS('Census Data'!J:J,'Census Data'!$A:$A,$A2899))/SUMIFS('Census Data'!$F:$F,'Census Data'!$A:$A,$A2899)</f>
        <v>0.49463766228127309</v>
      </c>
      <c r="G2899" s="14">
        <f>SUM(SUMIFS('Census Data'!K:K,'Census Data'!$A:$A,$A2899),SUMIFS('Census Data'!L:L,'Census Data'!$A:$A,$A2899))/SUMIFS('Census Data'!$F:$F,'Census Data'!$A:$A,$A2899)</f>
        <v>0.44531283921670789</v>
      </c>
      <c r="H2899" s="14">
        <f>SUM(SUMIFS('Census Data'!O:O,'Census Data'!$A:$A,$A2899),SUMIFS('Census Data'!P:P,'Census Data'!$A:$A,$A2899))/SUMIFS('Census Data'!$F:$F,'Census Data'!$A:$A,$A2899)</f>
        <v>1.662975988884547E-2</v>
      </c>
      <c r="I2899" s="16">
        <f t="shared" si="90"/>
        <v>4.3419738613173497E-2</v>
      </c>
      <c r="J2899" s="14">
        <f>SUM(SUMIFS('Census Data'!W:W,'Census Data'!$A:$A,$A2899),SUMIFS('Census Data'!X:X,'Census Data'!$A:$A,$A2899))/SUMIFS('Census Data'!$F:$F,'Census Data'!$A:$A,$A2899)</f>
        <v>8.3626416568972253E-2</v>
      </c>
      <c r="K2899" s="16">
        <f t="shared" si="91"/>
        <v>0.91637358343102771</v>
      </c>
      <c r="L2899" s="19">
        <f>'EPA Data'!D2900/SUM('EPA Data'!D:D)</f>
        <v>1.6328614348188632E-4</v>
      </c>
      <c r="M2899" s="19">
        <f>'EPA Data'!E2900/SUM('EPA Data'!E:E)</f>
        <v>1.3903770412596029E-4</v>
      </c>
      <c r="N2899" s="19">
        <f>'EPA Data'!F2900/SUM('EPA Data'!F:F)</f>
        <v>1.0460740274114489E-4</v>
      </c>
      <c r="O2899" s="19">
        <f>'EPA Data'!G2900/SUM('EPA Data'!G:G)</f>
        <v>7.9858937166745771E-5</v>
      </c>
      <c r="P2899" s="19">
        <f>'EPA Data'!H2900/SUM('EPA Data'!H:H)</f>
        <v>1.1860141148516238E-4</v>
      </c>
      <c r="Q2899" s="19">
        <f>'EPA Data'!I2900/SUM('EPA Data'!I:I)</f>
        <v>1.1324132931132252E-4</v>
      </c>
      <c r="R2899" s="19">
        <f>'EPA Data'!J2900/SUM('EPA Data'!J:J)</f>
        <v>1.1612887292292314E-4</v>
      </c>
      <c r="S2899" s="19">
        <f>'EPA Data'!K2900/SUM('EPA Data'!K:K)</f>
        <v>1.1015126094623788E-4</v>
      </c>
      <c r="T2899" s="19">
        <f>'EPA Data'!L2900/SUM('EPA Data'!L:L)</f>
        <v>1.0374250989483139E-4</v>
      </c>
      <c r="U2899" s="19">
        <f>'EPA Data'!M2900/SUM('EPA Data'!M:M)</f>
        <v>7.5095512813407121E-5</v>
      </c>
      <c r="V2899" s="19">
        <f>'EPA Data'!N2900/SUM('EPA Data'!N:N)</f>
        <v>1.1074959273288198E-4</v>
      </c>
      <c r="W2899" s="19">
        <f>'EPA Data'!O2900/SUM('EPA Data'!O:O)</f>
        <v>1.6547228249490616E-4</v>
      </c>
      <c r="X2899" s="19">
        <f>'EPA Data'!P2900/SUM('EPA Data'!P:P)</f>
        <v>8.6461421194794602E-5</v>
      </c>
    </row>
    <row r="2900" spans="1:24" x14ac:dyDescent="0.35">
      <c r="A2900" s="13" t="s">
        <v>4659</v>
      </c>
      <c r="B2900" s="13" t="s">
        <v>4485</v>
      </c>
      <c r="C2900" s="18" t="s">
        <v>4660</v>
      </c>
      <c r="D2900" s="14">
        <f>SUMIFS('Census Data'!G:G,'Census Data'!$A:$A,$A2900)/SUMIFS('Census Data'!$F:$F,'Census Data'!$A:$A,$A2900)</f>
        <v>0.48914082775577106</v>
      </c>
      <c r="E2900" s="16">
        <f>SUMIFS('Census Data'!H:H,'Census Data'!$A:$A,$A2900)/SUMIFS('Census Data'!$F:$F,'Census Data'!$A:$A,$A2900)</f>
        <v>0.51085917224422894</v>
      </c>
      <c r="F2900" s="14">
        <f>SUM(SUMIFS('Census Data'!I:I,'Census Data'!$A:$A,$A2900),SUMIFS('Census Data'!J:J,'Census Data'!$A:$A,$A2900))/SUMIFS('Census Data'!$F:$F,'Census Data'!$A:$A,$A2900)</f>
        <v>0.85521103674361421</v>
      </c>
      <c r="G2900" s="14">
        <f>SUM(SUMIFS('Census Data'!K:K,'Census Data'!$A:$A,$A2900),SUMIFS('Census Data'!L:L,'Census Data'!$A:$A,$A2900))/SUMIFS('Census Data'!$F:$F,'Census Data'!$A:$A,$A2900)</f>
        <v>9.179073897008605E-2</v>
      </c>
      <c r="H2900" s="14">
        <f>SUM(SUMIFS('Census Data'!O:O,'Census Data'!$A:$A,$A2900),SUMIFS('Census Data'!P:P,'Census Data'!$A:$A,$A2900))/SUMIFS('Census Data'!$F:$F,'Census Data'!$A:$A,$A2900)</f>
        <v>2.4313618358147795E-2</v>
      </c>
      <c r="I2900" s="16">
        <f t="shared" si="90"/>
        <v>2.8684605928151918E-2</v>
      </c>
      <c r="J2900" s="14">
        <f>SUM(SUMIFS('Census Data'!W:W,'Census Data'!$A:$A,$A2900),SUMIFS('Census Data'!X:X,'Census Data'!$A:$A,$A2900))/SUMIFS('Census Data'!$F:$F,'Census Data'!$A:$A,$A2900)</f>
        <v>4.8217456631607702E-2</v>
      </c>
      <c r="K2900" s="16">
        <f t="shared" si="91"/>
        <v>0.9517825433683923</v>
      </c>
      <c r="L2900" s="19">
        <f>'EPA Data'!D2901/SUM('EPA Data'!D:D)</f>
        <v>2.6064877500837997E-5</v>
      </c>
      <c r="M2900" s="19">
        <f>'EPA Data'!E2901/SUM('EPA Data'!E:E)</f>
        <v>3.4713083990997958E-5</v>
      </c>
      <c r="N2900" s="19">
        <f>'EPA Data'!F2901/SUM('EPA Data'!F:F)</f>
        <v>3.8360468802990763E-5</v>
      </c>
      <c r="O2900" s="19">
        <f>'EPA Data'!G2901/SUM('EPA Data'!G:G)</f>
        <v>1.2349517582098642E-5</v>
      </c>
      <c r="P2900" s="19">
        <f>'EPA Data'!H2901/SUM('EPA Data'!H:H)</f>
        <v>2.6740905694084927E-5</v>
      </c>
      <c r="Q2900" s="19">
        <f>'EPA Data'!I2901/SUM('EPA Data'!I:I)</f>
        <v>2.5346007920927468E-5</v>
      </c>
      <c r="R2900" s="19">
        <f>'EPA Data'!J2901/SUM('EPA Data'!J:J)</f>
        <v>1.9115638023709341E-5</v>
      </c>
      <c r="S2900" s="19">
        <f>'EPA Data'!K2901/SUM('EPA Data'!K:K)</f>
        <v>3.5373296596978736E-5</v>
      </c>
      <c r="T2900" s="19">
        <f>'EPA Data'!L2901/SUM('EPA Data'!L:L)</f>
        <v>3.6089528949601384E-5</v>
      </c>
      <c r="U2900" s="19">
        <f>'EPA Data'!M2901/SUM('EPA Data'!M:M)</f>
        <v>1.7306484875949643E-5</v>
      </c>
      <c r="V2900" s="19">
        <f>'EPA Data'!N2901/SUM('EPA Data'!N:N)</f>
        <v>2.3556543599956064E-5</v>
      </c>
      <c r="W2900" s="19">
        <f>'EPA Data'!O2901/SUM('EPA Data'!O:O)</f>
        <v>4.032746577580733E-5</v>
      </c>
      <c r="X2900" s="19">
        <f>'EPA Data'!P2901/SUM('EPA Data'!P:P)</f>
        <v>2.4678060771788883E-5</v>
      </c>
    </row>
    <row r="2901" spans="1:24" x14ac:dyDescent="0.35">
      <c r="A2901" s="13" t="s">
        <v>4661</v>
      </c>
      <c r="B2901" s="13" t="s">
        <v>4485</v>
      </c>
      <c r="C2901" s="18" t="s">
        <v>4662</v>
      </c>
      <c r="D2901" s="14">
        <f>SUMIFS('Census Data'!G:G,'Census Data'!$A:$A,$A2901)/SUMIFS('Census Data'!$F:$F,'Census Data'!$A:$A,$A2901)</f>
        <v>0.4700216436518283</v>
      </c>
      <c r="E2901" s="16">
        <f>SUMIFS('Census Data'!H:H,'Census Data'!$A:$A,$A2901)/SUMIFS('Census Data'!$F:$F,'Census Data'!$A:$A,$A2901)</f>
        <v>0.5299783563481717</v>
      </c>
      <c r="F2901" s="14">
        <f>SUM(SUMIFS('Census Data'!I:I,'Census Data'!$A:$A,$A2901),SUMIFS('Census Data'!J:J,'Census Data'!$A:$A,$A2901))/SUMIFS('Census Data'!$F:$F,'Census Data'!$A:$A,$A2901)</f>
        <v>0.658802384598833</v>
      </c>
      <c r="G2901" s="14">
        <f>SUM(SUMIFS('Census Data'!K:K,'Census Data'!$A:$A,$A2901),SUMIFS('Census Data'!L:L,'Census Data'!$A:$A,$A2901))/SUMIFS('Census Data'!$F:$F,'Census Data'!$A:$A,$A2901)</f>
        <v>0.28206361461642637</v>
      </c>
      <c r="H2901" s="14">
        <f>SUM(SUMIFS('Census Data'!O:O,'Census Data'!$A:$A,$A2901),SUMIFS('Census Data'!P:P,'Census Data'!$A:$A,$A2901))/SUMIFS('Census Data'!$F:$F,'Census Data'!$A:$A,$A2901)</f>
        <v>2.7972204994494158E-2</v>
      </c>
      <c r="I2901" s="16">
        <f t="shared" si="90"/>
        <v>3.1161795790246472E-2</v>
      </c>
      <c r="J2901" s="14">
        <f>SUM(SUMIFS('Census Data'!W:W,'Census Data'!$A:$A,$A2901),SUMIFS('Census Data'!X:X,'Census Data'!$A:$A,$A2901))/SUMIFS('Census Data'!$F:$F,'Census Data'!$A:$A,$A2901)</f>
        <v>4.8742516485880995E-2</v>
      </c>
      <c r="K2901" s="16">
        <f t="shared" si="91"/>
        <v>0.95125748351411898</v>
      </c>
      <c r="L2901" s="19">
        <f>'EPA Data'!D2902/SUM('EPA Data'!D:D)</f>
        <v>3.686714494096808E-4</v>
      </c>
      <c r="M2901" s="19">
        <f>'EPA Data'!E2902/SUM('EPA Data'!E:E)</f>
        <v>4.6608026617891746E-4</v>
      </c>
      <c r="N2901" s="19">
        <f>'EPA Data'!F2902/SUM('EPA Data'!F:F)</f>
        <v>5.0025946312203147E-4</v>
      </c>
      <c r="O2901" s="19">
        <f>'EPA Data'!G2902/SUM('EPA Data'!G:G)</f>
        <v>1.8521850298328603E-4</v>
      </c>
      <c r="P2901" s="19">
        <f>'EPA Data'!H2902/SUM('EPA Data'!H:H)</f>
        <v>3.678987207616766E-4</v>
      </c>
      <c r="Q2901" s="19">
        <f>'EPA Data'!I2902/SUM('EPA Data'!I:I)</f>
        <v>3.517437665766205E-4</v>
      </c>
      <c r="R2901" s="19">
        <f>'EPA Data'!J2902/SUM('EPA Data'!J:J)</f>
        <v>3.0094076981308798E-4</v>
      </c>
      <c r="S2901" s="19">
        <f>'EPA Data'!K2902/SUM('EPA Data'!K:K)</f>
        <v>4.443511911673742E-4</v>
      </c>
      <c r="T2901" s="19">
        <f>'EPA Data'!L2902/SUM('EPA Data'!L:L)</f>
        <v>4.5903920660377907E-4</v>
      </c>
      <c r="U2901" s="19">
        <f>'EPA Data'!M2902/SUM('EPA Data'!M:M)</f>
        <v>2.6145802848692956E-4</v>
      </c>
      <c r="V2901" s="19">
        <f>'EPA Data'!N2902/SUM('EPA Data'!N:N)</f>
        <v>3.209949243176546E-4</v>
      </c>
      <c r="W2901" s="19">
        <f>'EPA Data'!O2902/SUM('EPA Data'!O:O)</f>
        <v>5.456997645962913E-4</v>
      </c>
      <c r="X2901" s="19">
        <f>'EPA Data'!P2902/SUM('EPA Data'!P:P)</f>
        <v>3.3266897607462872E-4</v>
      </c>
    </row>
    <row r="2902" spans="1:24" x14ac:dyDescent="0.35">
      <c r="A2902" s="13" t="s">
        <v>4663</v>
      </c>
      <c r="B2902" s="13" t="s">
        <v>4485</v>
      </c>
      <c r="C2902" s="18" t="s">
        <v>4664</v>
      </c>
      <c r="D2902" s="14">
        <f>SUMIFS('Census Data'!G:G,'Census Data'!$A:$A,$A2902)/SUMIFS('Census Data'!$F:$F,'Census Data'!$A:$A,$A2902)</f>
        <v>0.50700208075187614</v>
      </c>
      <c r="E2902" s="16">
        <f>SUMIFS('Census Data'!H:H,'Census Data'!$A:$A,$A2902)/SUMIFS('Census Data'!$F:$F,'Census Data'!$A:$A,$A2902)</f>
        <v>0.49299791924812381</v>
      </c>
      <c r="F2902" s="14">
        <f>SUM(SUMIFS('Census Data'!I:I,'Census Data'!$A:$A,$A2902),SUMIFS('Census Data'!J:J,'Census Data'!$A:$A,$A2902))/SUMIFS('Census Data'!$F:$F,'Census Data'!$A:$A,$A2902)</f>
        <v>0.73618871718139944</v>
      </c>
      <c r="G2902" s="14">
        <f>SUM(SUMIFS('Census Data'!K:K,'Census Data'!$A:$A,$A2902),SUMIFS('Census Data'!L:L,'Census Data'!$A:$A,$A2902))/SUMIFS('Census Data'!$F:$F,'Census Data'!$A:$A,$A2902)</f>
        <v>0.14684497229560703</v>
      </c>
      <c r="H2902" s="14">
        <f>SUM(SUMIFS('Census Data'!O:O,'Census Data'!$A:$A,$A2902),SUMIFS('Census Data'!P:P,'Census Data'!$A:$A,$A2902))/SUMIFS('Census Data'!$F:$F,'Census Data'!$A:$A,$A2902)</f>
        <v>6.2165384705304749E-2</v>
      </c>
      <c r="I2902" s="16">
        <f t="shared" si="90"/>
        <v>5.4800925817688806E-2</v>
      </c>
      <c r="J2902" s="14">
        <f>SUM(SUMIFS('Census Data'!W:W,'Census Data'!$A:$A,$A2902),SUMIFS('Census Data'!X:X,'Census Data'!$A:$A,$A2902))/SUMIFS('Census Data'!$F:$F,'Census Data'!$A:$A,$A2902)</f>
        <v>0.42732564935824002</v>
      </c>
      <c r="K2902" s="16">
        <f t="shared" si="91"/>
        <v>0.57267435064175998</v>
      </c>
      <c r="L2902" s="19">
        <f>'EPA Data'!D2903/SUM('EPA Data'!D:D)</f>
        <v>1.6648232883261871E-4</v>
      </c>
      <c r="M2902" s="19">
        <f>'EPA Data'!E2903/SUM('EPA Data'!E:E)</f>
        <v>1.3295770498695974E-4</v>
      </c>
      <c r="N2902" s="19">
        <f>'EPA Data'!F2903/SUM('EPA Data'!F:F)</f>
        <v>1.26817066478821E-4</v>
      </c>
      <c r="O2902" s="19">
        <f>'EPA Data'!G2903/SUM('EPA Data'!G:G)</f>
        <v>1.1722240770241943E-4</v>
      </c>
      <c r="P2902" s="19">
        <f>'EPA Data'!H2903/SUM('EPA Data'!H:H)</f>
        <v>1.3093116018358594E-4</v>
      </c>
      <c r="Q2902" s="19">
        <f>'EPA Data'!I2903/SUM('EPA Data'!I:I)</f>
        <v>1.5307800713239018E-4</v>
      </c>
      <c r="R2902" s="19">
        <f>'EPA Data'!J2903/SUM('EPA Data'!J:J)</f>
        <v>1.0556758245118364E-4</v>
      </c>
      <c r="S2902" s="19">
        <f>'EPA Data'!K2903/SUM('EPA Data'!K:K)</f>
        <v>1.2284804771006433E-4</v>
      </c>
      <c r="T2902" s="19">
        <f>'EPA Data'!L2903/SUM('EPA Data'!L:L)</f>
        <v>1.206778156289542E-4</v>
      </c>
      <c r="U2902" s="19">
        <f>'EPA Data'!M2903/SUM('EPA Data'!M:M)</f>
        <v>1.1657185662245314E-4</v>
      </c>
      <c r="V2902" s="19">
        <f>'EPA Data'!N2903/SUM('EPA Data'!N:N)</f>
        <v>1.5378339707629025E-4</v>
      </c>
      <c r="W2902" s="19">
        <f>'EPA Data'!O2903/SUM('EPA Data'!O:O)</f>
        <v>2.7608146843451857E-4</v>
      </c>
      <c r="X2902" s="19">
        <f>'EPA Data'!P2903/SUM('EPA Data'!P:P)</f>
        <v>9.0090801391290608E-5</v>
      </c>
    </row>
    <row r="2903" spans="1:24" x14ac:dyDescent="0.35">
      <c r="A2903" s="13" t="s">
        <v>4665</v>
      </c>
      <c r="B2903" s="13" t="s">
        <v>4485</v>
      </c>
      <c r="C2903" s="18" t="s">
        <v>4666</v>
      </c>
      <c r="D2903" s="14">
        <f>SUMIFS('Census Data'!G:G,'Census Data'!$A:$A,$A2903)/SUMIFS('Census Data'!$F:$F,'Census Data'!$A:$A,$A2903)</f>
        <v>0.51733751524655869</v>
      </c>
      <c r="E2903" s="16">
        <f>SUMIFS('Census Data'!H:H,'Census Data'!$A:$A,$A2903)/SUMIFS('Census Data'!$F:$F,'Census Data'!$A:$A,$A2903)</f>
        <v>0.48266248475344137</v>
      </c>
      <c r="F2903" s="14">
        <f>SUM(SUMIFS('Census Data'!I:I,'Census Data'!$A:$A,$A2903),SUMIFS('Census Data'!J:J,'Census Data'!$A:$A,$A2903))/SUMIFS('Census Data'!$F:$F,'Census Data'!$A:$A,$A2903)</f>
        <v>0.68304582679909387</v>
      </c>
      <c r="G2903" s="14">
        <f>SUM(SUMIFS('Census Data'!K:K,'Census Data'!$A:$A,$A2903),SUMIFS('Census Data'!L:L,'Census Data'!$A:$A,$A2903))/SUMIFS('Census Data'!$F:$F,'Census Data'!$A:$A,$A2903)</f>
        <v>0.14927106929197886</v>
      </c>
      <c r="H2903" s="14">
        <f>SUM(SUMIFS('Census Data'!O:O,'Census Data'!$A:$A,$A2903),SUMIFS('Census Data'!P:P,'Census Data'!$A:$A,$A2903))/SUMIFS('Census Data'!$F:$F,'Census Data'!$A:$A,$A2903)</f>
        <v>0.11087878259859442</v>
      </c>
      <c r="I2903" s="16">
        <f t="shared" si="90"/>
        <v>5.6804321310332861E-2</v>
      </c>
      <c r="J2903" s="14">
        <f>SUM(SUMIFS('Census Data'!W:W,'Census Data'!$A:$A,$A2903),SUMIFS('Census Data'!X:X,'Census Data'!$A:$A,$A2903))/SUMIFS('Census Data'!$F:$F,'Census Data'!$A:$A,$A2903)</f>
        <v>0.45025265725736191</v>
      </c>
      <c r="K2903" s="16">
        <f t="shared" si="91"/>
        <v>0.54974734274263803</v>
      </c>
      <c r="L2903" s="19">
        <f>'EPA Data'!D2904/SUM('EPA Data'!D:D)</f>
        <v>6.137489596020296E-5</v>
      </c>
      <c r="M2903" s="19">
        <f>'EPA Data'!E2904/SUM('EPA Data'!E:E)</f>
        <v>4.8202367100430095E-5</v>
      </c>
      <c r="N2903" s="19">
        <f>'EPA Data'!F2904/SUM('EPA Data'!F:F)</f>
        <v>4.632065862442204E-5</v>
      </c>
      <c r="O2903" s="19">
        <f>'EPA Data'!G2904/SUM('EPA Data'!G:G)</f>
        <v>4.3834856782197172E-5</v>
      </c>
      <c r="P2903" s="19">
        <f>'EPA Data'!H2904/SUM('EPA Data'!H:H)</f>
        <v>4.7727131768350163E-5</v>
      </c>
      <c r="Q2903" s="19">
        <f>'EPA Data'!I2904/SUM('EPA Data'!I:I)</f>
        <v>5.619363042435721E-5</v>
      </c>
      <c r="R2903" s="19">
        <f>'EPA Data'!J2904/SUM('EPA Data'!J:J)</f>
        <v>3.9236620444569563E-5</v>
      </c>
      <c r="S2903" s="19">
        <f>'EPA Data'!K2904/SUM('EPA Data'!K:K)</f>
        <v>4.4532691674884041E-5</v>
      </c>
      <c r="T2903" s="19">
        <f>'EPA Data'!L2904/SUM('EPA Data'!L:L)</f>
        <v>4.4099984060528755E-5</v>
      </c>
      <c r="U2903" s="19">
        <f>'EPA Data'!M2904/SUM('EPA Data'!M:M)</f>
        <v>4.3043223302641875E-5</v>
      </c>
      <c r="V2903" s="19">
        <f>'EPA Data'!N2904/SUM('EPA Data'!N:N)</f>
        <v>5.6212413793574821E-5</v>
      </c>
      <c r="W2903" s="19">
        <f>'EPA Data'!O2904/SUM('EPA Data'!O:O)</f>
        <v>1.0151618256433382E-4</v>
      </c>
      <c r="X2903" s="19">
        <f>'EPA Data'!P2904/SUM('EPA Data'!P:P)</f>
        <v>3.2605488651069109E-5</v>
      </c>
    </row>
    <row r="2904" spans="1:24" x14ac:dyDescent="0.35">
      <c r="A2904" s="13" t="s">
        <v>4667</v>
      </c>
      <c r="B2904" s="13" t="s">
        <v>4485</v>
      </c>
      <c r="C2904" s="18" t="s">
        <v>4668</v>
      </c>
      <c r="D2904" s="14">
        <f>SUMIFS('Census Data'!G:G,'Census Data'!$A:$A,$A2904)/SUMIFS('Census Data'!$F:$F,'Census Data'!$A:$A,$A2904)</f>
        <v>0.47106824925816021</v>
      </c>
      <c r="E2904" s="16">
        <f>SUMIFS('Census Data'!H:H,'Census Data'!$A:$A,$A2904)/SUMIFS('Census Data'!$F:$F,'Census Data'!$A:$A,$A2904)</f>
        <v>0.52893175074183973</v>
      </c>
      <c r="F2904" s="14">
        <f>SUM(SUMIFS('Census Data'!I:I,'Census Data'!$A:$A,$A2904),SUMIFS('Census Data'!J:J,'Census Data'!$A:$A,$A2904))/SUMIFS('Census Data'!$F:$F,'Census Data'!$A:$A,$A2904)</f>
        <v>0.49399109792284868</v>
      </c>
      <c r="G2904" s="14">
        <f>SUM(SUMIFS('Census Data'!K:K,'Census Data'!$A:$A,$A2904),SUMIFS('Census Data'!L:L,'Census Data'!$A:$A,$A2904))/SUMIFS('Census Data'!$F:$F,'Census Data'!$A:$A,$A2904)</f>
        <v>0.46557863501483682</v>
      </c>
      <c r="H2904" s="14">
        <f>SUM(SUMIFS('Census Data'!O:O,'Census Data'!$A:$A,$A2904),SUMIFS('Census Data'!P:P,'Census Data'!$A:$A,$A2904))/SUMIFS('Census Data'!$F:$F,'Census Data'!$A:$A,$A2904)</f>
        <v>1.0830860534124629E-2</v>
      </c>
      <c r="I2904" s="16">
        <f t="shared" si="90"/>
        <v>2.959940652818982E-2</v>
      </c>
      <c r="J2904" s="14">
        <f>SUM(SUMIFS('Census Data'!W:W,'Census Data'!$A:$A,$A2904),SUMIFS('Census Data'!X:X,'Census Data'!$A:$A,$A2904))/SUMIFS('Census Data'!$F:$F,'Census Data'!$A:$A,$A2904)</f>
        <v>7.4999999999999997E-2</v>
      </c>
      <c r="K2904" s="16">
        <f t="shared" si="91"/>
        <v>0.92500000000000004</v>
      </c>
      <c r="L2904" s="19">
        <f>'EPA Data'!D2905/SUM('EPA Data'!D:D)</f>
        <v>9.0019993050822678E-5</v>
      </c>
      <c r="M2904" s="19">
        <f>'EPA Data'!E2905/SUM('EPA Data'!E:E)</f>
        <v>1.356907309339181E-4</v>
      </c>
      <c r="N2904" s="19">
        <f>'EPA Data'!F2905/SUM('EPA Data'!F:F)</f>
        <v>1.0445897334340882E-4</v>
      </c>
      <c r="O2904" s="19">
        <f>'EPA Data'!G2905/SUM('EPA Data'!G:G)</f>
        <v>3.7878026024888955E-5</v>
      </c>
      <c r="P2904" s="19">
        <f>'EPA Data'!H2905/SUM('EPA Data'!H:H)</f>
        <v>9.3388689675879714E-5</v>
      </c>
      <c r="Q2904" s="19">
        <f>'EPA Data'!I2905/SUM('EPA Data'!I:I)</f>
        <v>7.5718740939076677E-5</v>
      </c>
      <c r="R2904" s="19">
        <f>'EPA Data'!J2905/SUM('EPA Data'!J:J)</f>
        <v>6.9237318103485855E-5</v>
      </c>
      <c r="S2904" s="19">
        <f>'EPA Data'!K2905/SUM('EPA Data'!K:K)</f>
        <v>1.0449835442397613E-4</v>
      </c>
      <c r="T2904" s="19">
        <f>'EPA Data'!L2905/SUM('EPA Data'!L:L)</f>
        <v>9.79236292082236E-5</v>
      </c>
      <c r="U2904" s="19">
        <f>'EPA Data'!M2905/SUM('EPA Data'!M:M)</f>
        <v>5.0754192031004232E-5</v>
      </c>
      <c r="V2904" s="19">
        <f>'EPA Data'!N2905/SUM('EPA Data'!N:N)</f>
        <v>7.4677253026827968E-5</v>
      </c>
      <c r="W2904" s="19">
        <f>'EPA Data'!O2905/SUM('EPA Data'!O:O)</f>
        <v>1.0793867872461446E-4</v>
      </c>
      <c r="X2904" s="19">
        <f>'EPA Data'!P2905/SUM('EPA Data'!P:P)</f>
        <v>8.5226387024115081E-5</v>
      </c>
    </row>
    <row r="2905" spans="1:24" x14ac:dyDescent="0.35">
      <c r="A2905" s="13" t="s">
        <v>4669</v>
      </c>
      <c r="B2905" s="13" t="s">
        <v>4485</v>
      </c>
      <c r="C2905" s="18" t="s">
        <v>4670</v>
      </c>
      <c r="D2905" s="14">
        <f>SUMIFS('Census Data'!G:G,'Census Data'!$A:$A,$A2905)/SUMIFS('Census Data'!$F:$F,'Census Data'!$A:$A,$A2905)</f>
        <v>0.48702515503771915</v>
      </c>
      <c r="E2905" s="16">
        <f>SUMIFS('Census Data'!H:H,'Census Data'!$A:$A,$A2905)/SUMIFS('Census Data'!$F:$F,'Census Data'!$A:$A,$A2905)</f>
        <v>0.51297484496228085</v>
      </c>
      <c r="F2905" s="14">
        <f>SUM(SUMIFS('Census Data'!I:I,'Census Data'!$A:$A,$A2905),SUMIFS('Census Data'!J:J,'Census Data'!$A:$A,$A2905))/SUMIFS('Census Data'!$F:$F,'Census Data'!$A:$A,$A2905)</f>
        <v>0.48292840076243659</v>
      </c>
      <c r="G2905" s="14">
        <f>SUM(SUMIFS('Census Data'!K:K,'Census Data'!$A:$A,$A2905),SUMIFS('Census Data'!L:L,'Census Data'!$A:$A,$A2905))/SUMIFS('Census Data'!$F:$F,'Census Data'!$A:$A,$A2905)</f>
        <v>0.42961690246718032</v>
      </c>
      <c r="H2905" s="14">
        <f>SUM(SUMIFS('Census Data'!O:O,'Census Data'!$A:$A,$A2905),SUMIFS('Census Data'!P:P,'Census Data'!$A:$A,$A2905))/SUMIFS('Census Data'!$F:$F,'Census Data'!$A:$A,$A2905)</f>
        <v>3.3810303632312279E-2</v>
      </c>
      <c r="I2905" s="16">
        <f t="shared" si="90"/>
        <v>5.3644393138070789E-2</v>
      </c>
      <c r="J2905" s="14">
        <f>SUM(SUMIFS('Census Data'!W:W,'Census Data'!$A:$A,$A2905),SUMIFS('Census Data'!X:X,'Census Data'!$A:$A,$A2905))/SUMIFS('Census Data'!$F:$F,'Census Data'!$A:$A,$A2905)</f>
        <v>0.10353566538699026</v>
      </c>
      <c r="K2905" s="16">
        <f t="shared" si="91"/>
        <v>0.89646433461300978</v>
      </c>
      <c r="L2905" s="19">
        <f>'EPA Data'!D2906/SUM('EPA Data'!D:D)</f>
        <v>2.9933224140787722E-4</v>
      </c>
      <c r="M2905" s="19">
        <f>'EPA Data'!E2906/SUM('EPA Data'!E:E)</f>
        <v>3.5552223863350964E-4</v>
      </c>
      <c r="N2905" s="19">
        <f>'EPA Data'!F2906/SUM('EPA Data'!F:F)</f>
        <v>2.5839724413241735E-4</v>
      </c>
      <c r="O2905" s="19">
        <f>'EPA Data'!G2906/SUM('EPA Data'!G:G)</f>
        <v>2.3618118222075457E-4</v>
      </c>
      <c r="P2905" s="19">
        <f>'EPA Data'!H2906/SUM('EPA Data'!H:H)</f>
        <v>3.9257979819875091E-4</v>
      </c>
      <c r="Q2905" s="19">
        <f>'EPA Data'!I2906/SUM('EPA Data'!I:I)</f>
        <v>3.84950778235396E-4</v>
      </c>
      <c r="R2905" s="19">
        <f>'EPA Data'!J2906/SUM('EPA Data'!J:J)</f>
        <v>3.4159015711007659E-4</v>
      </c>
      <c r="S2905" s="19">
        <f>'EPA Data'!K2906/SUM('EPA Data'!K:K)</f>
        <v>3.2388046723795527E-4</v>
      </c>
      <c r="T2905" s="19">
        <f>'EPA Data'!L2906/SUM('EPA Data'!L:L)</f>
        <v>2.8474500082143009E-4</v>
      </c>
      <c r="U2905" s="19">
        <f>'EPA Data'!M2906/SUM('EPA Data'!M:M)</f>
        <v>1.8003235228270165E-4</v>
      </c>
      <c r="V2905" s="19">
        <f>'EPA Data'!N2906/SUM('EPA Data'!N:N)</f>
        <v>3.4156157509953949E-4</v>
      </c>
      <c r="W2905" s="19">
        <f>'EPA Data'!O2906/SUM('EPA Data'!O:O)</f>
        <v>4.7078812662895963E-4</v>
      </c>
      <c r="X2905" s="19">
        <f>'EPA Data'!P2906/SUM('EPA Data'!P:P)</f>
        <v>2.5971419540618762E-4</v>
      </c>
    </row>
    <row r="2906" spans="1:24" x14ac:dyDescent="0.35">
      <c r="A2906" s="13" t="s">
        <v>4671</v>
      </c>
      <c r="B2906" s="13" t="s">
        <v>4485</v>
      </c>
      <c r="C2906" s="18" t="s">
        <v>4672</v>
      </c>
      <c r="D2906" s="14">
        <f>SUMIFS('Census Data'!G:G,'Census Data'!$A:$A,$A2906)/SUMIFS('Census Data'!$F:$F,'Census Data'!$A:$A,$A2906)</f>
        <v>0.50801460485792194</v>
      </c>
      <c r="E2906" s="16">
        <f>SUMIFS('Census Data'!H:H,'Census Data'!$A:$A,$A2906)/SUMIFS('Census Data'!$F:$F,'Census Data'!$A:$A,$A2906)</f>
        <v>0.49198539514207806</v>
      </c>
      <c r="F2906" s="14">
        <f>SUM(SUMIFS('Census Data'!I:I,'Census Data'!$A:$A,$A2906),SUMIFS('Census Data'!J:J,'Census Data'!$A:$A,$A2906))/SUMIFS('Census Data'!$F:$F,'Census Data'!$A:$A,$A2906)</f>
        <v>0.48890560203022648</v>
      </c>
      <c r="G2906" s="14">
        <f>SUM(SUMIFS('Census Data'!K:K,'Census Data'!$A:$A,$A2906),SUMIFS('Census Data'!L:L,'Census Data'!$A:$A,$A2906))/SUMIFS('Census Data'!$F:$F,'Census Data'!$A:$A,$A2906)</f>
        <v>0.42306609580551507</v>
      </c>
      <c r="H2906" s="14">
        <f>SUM(SUMIFS('Census Data'!O:O,'Census Data'!$A:$A,$A2906),SUMIFS('Census Data'!P:P,'Census Data'!$A:$A,$A2906))/SUMIFS('Census Data'!$F:$F,'Census Data'!$A:$A,$A2906)</f>
        <v>3.9491098851695147E-2</v>
      </c>
      <c r="I2906" s="16">
        <f t="shared" si="90"/>
        <v>4.8537203312563393E-2</v>
      </c>
      <c r="J2906" s="14">
        <f>SUM(SUMIFS('Census Data'!W:W,'Census Data'!$A:$A,$A2906),SUMIFS('Census Data'!X:X,'Census Data'!$A:$A,$A2906))/SUMIFS('Census Data'!$F:$F,'Census Data'!$A:$A,$A2906)</f>
        <v>9.7326504287761073E-2</v>
      </c>
      <c r="K2906" s="16">
        <f t="shared" si="91"/>
        <v>0.90267349571223887</v>
      </c>
      <c r="L2906" s="19">
        <f>'EPA Data'!D2907/SUM('EPA Data'!D:D)</f>
        <v>6.0268222990063271E-4</v>
      </c>
      <c r="M2906" s="19">
        <f>'EPA Data'!E2907/SUM('EPA Data'!E:E)</f>
        <v>5.8239673112251615E-4</v>
      </c>
      <c r="N2906" s="19">
        <f>'EPA Data'!F2907/SUM('EPA Data'!F:F)</f>
        <v>5.5214843880842354E-4</v>
      </c>
      <c r="O2906" s="19">
        <f>'EPA Data'!G2907/SUM('EPA Data'!G:G)</f>
        <v>7.4475385916395083E-4</v>
      </c>
      <c r="P2906" s="19">
        <f>'EPA Data'!H2907/SUM('EPA Data'!H:H)</f>
        <v>7.1831309318907087E-4</v>
      </c>
      <c r="Q2906" s="19">
        <f>'EPA Data'!I2907/SUM('EPA Data'!I:I)</f>
        <v>9.1566040591771188E-4</v>
      </c>
      <c r="R2906" s="19">
        <f>'EPA Data'!J2907/SUM('EPA Data'!J:J)</f>
        <v>7.7089074933182444E-4</v>
      </c>
      <c r="S2906" s="19">
        <f>'EPA Data'!K2907/SUM('EPA Data'!K:K)</f>
        <v>5.0978425380366276E-4</v>
      </c>
      <c r="T2906" s="19">
        <f>'EPA Data'!L2907/SUM('EPA Data'!L:L)</f>
        <v>6.2634368803694059E-4</v>
      </c>
      <c r="U2906" s="19">
        <f>'EPA Data'!M2907/SUM('EPA Data'!M:M)</f>
        <v>4.6629965564867038E-4</v>
      </c>
      <c r="V2906" s="19">
        <f>'EPA Data'!N2907/SUM('EPA Data'!N:N)</f>
        <v>6.1373087991301121E-4</v>
      </c>
      <c r="W2906" s="19">
        <f>'EPA Data'!O2907/SUM('EPA Data'!O:O)</f>
        <v>1.0763933759052728E-3</v>
      </c>
      <c r="X2906" s="19">
        <f>'EPA Data'!P2907/SUM('EPA Data'!P:P)</f>
        <v>4.3666200170392009E-4</v>
      </c>
    </row>
    <row r="2907" spans="1:24" x14ac:dyDescent="0.35">
      <c r="A2907" s="13" t="s">
        <v>4673</v>
      </c>
      <c r="B2907" s="13" t="s">
        <v>4485</v>
      </c>
      <c r="C2907" s="18" t="s">
        <v>4674</v>
      </c>
      <c r="D2907" s="14">
        <f>SUMIFS('Census Data'!G:G,'Census Data'!$A:$A,$A2907)/SUMIFS('Census Data'!$F:$F,'Census Data'!$A:$A,$A2907)</f>
        <v>0.47389775493643493</v>
      </c>
      <c r="E2907" s="16">
        <f>SUMIFS('Census Data'!H:H,'Census Data'!$A:$A,$A2907)/SUMIFS('Census Data'!$F:$F,'Census Data'!$A:$A,$A2907)</f>
        <v>0.52610224506356507</v>
      </c>
      <c r="F2907" s="14">
        <f>SUM(SUMIFS('Census Data'!I:I,'Census Data'!$A:$A,$A2907),SUMIFS('Census Data'!J:J,'Census Data'!$A:$A,$A2907))/SUMIFS('Census Data'!$F:$F,'Census Data'!$A:$A,$A2907)</f>
        <v>0.8850419258858534</v>
      </c>
      <c r="G2907" s="14">
        <f>SUM(SUMIFS('Census Data'!K:K,'Census Data'!$A:$A,$A2907),SUMIFS('Census Data'!L:L,'Census Data'!$A:$A,$A2907))/SUMIFS('Census Data'!$F:$F,'Census Data'!$A:$A,$A2907)</f>
        <v>6.5999459020827697E-2</v>
      </c>
      <c r="H2907" s="14">
        <f>SUM(SUMIFS('Census Data'!O:O,'Census Data'!$A:$A,$A2907),SUMIFS('Census Data'!P:P,'Census Data'!$A:$A,$A2907))/SUMIFS('Census Data'!$F:$F,'Census Data'!$A:$A,$A2907)</f>
        <v>2.0016229375169056E-2</v>
      </c>
      <c r="I2907" s="16">
        <f t="shared" si="90"/>
        <v>2.8942385718149888E-2</v>
      </c>
      <c r="J2907" s="14">
        <f>SUM(SUMIFS('Census Data'!W:W,'Census Data'!$A:$A,$A2907),SUMIFS('Census Data'!X:X,'Census Data'!$A:$A,$A2907))/SUMIFS('Census Data'!$F:$F,'Census Data'!$A:$A,$A2907)</f>
        <v>1.7852312685961592E-2</v>
      </c>
      <c r="K2907" s="16">
        <f t="shared" si="91"/>
        <v>0.98214768731403845</v>
      </c>
      <c r="L2907" s="19">
        <f>'EPA Data'!D2908/SUM('EPA Data'!D:D)</f>
        <v>1.6043771139452473E-5</v>
      </c>
      <c r="M2907" s="19">
        <f>'EPA Data'!E2908/SUM('EPA Data'!E:E)</f>
        <v>1.8422678648029799E-5</v>
      </c>
      <c r="N2907" s="19">
        <f>'EPA Data'!F2908/SUM('EPA Data'!F:F)</f>
        <v>2.5054952272459588E-5</v>
      </c>
      <c r="O2907" s="19">
        <f>'EPA Data'!G2908/SUM('EPA Data'!G:G)</f>
        <v>6.3207473687084467E-6</v>
      </c>
      <c r="P2907" s="19">
        <f>'EPA Data'!H2908/SUM('EPA Data'!H:H)</f>
        <v>1.4036990523957014E-5</v>
      </c>
      <c r="Q2907" s="19">
        <f>'EPA Data'!I2908/SUM('EPA Data'!I:I)</f>
        <v>1.34760095116946E-5</v>
      </c>
      <c r="R2907" s="19">
        <f>'EPA Data'!J2908/SUM('EPA Data'!J:J)</f>
        <v>1.1988547702934421E-5</v>
      </c>
      <c r="S2907" s="19">
        <f>'EPA Data'!K2908/SUM('EPA Data'!K:K)</f>
        <v>2.1334944071420309E-5</v>
      </c>
      <c r="T2907" s="19">
        <f>'EPA Data'!L2908/SUM('EPA Data'!L:L)</f>
        <v>2.3530631322369684E-5</v>
      </c>
      <c r="U2907" s="19">
        <f>'EPA Data'!M2908/SUM('EPA Data'!M:M)</f>
        <v>9.9962384015093819E-6</v>
      </c>
      <c r="V2907" s="19">
        <f>'EPA Data'!N2908/SUM('EPA Data'!N:N)</f>
        <v>1.05490773675448E-5</v>
      </c>
      <c r="W2907" s="19">
        <f>'EPA Data'!O2908/SUM('EPA Data'!O:O)</f>
        <v>1.7616565128772302E-5</v>
      </c>
      <c r="X2907" s="19">
        <f>'EPA Data'!P2908/SUM('EPA Data'!P:P)</f>
        <v>1.5700743067211656E-5</v>
      </c>
    </row>
    <row r="2908" spans="1:24" x14ac:dyDescent="0.35">
      <c r="A2908" s="13" t="s">
        <v>4675</v>
      </c>
      <c r="B2908" s="13" t="s">
        <v>4485</v>
      </c>
      <c r="C2908" s="18" t="s">
        <v>4676</v>
      </c>
      <c r="D2908" s="14">
        <f>SUMIFS('Census Data'!G:G,'Census Data'!$A:$A,$A2908)/SUMIFS('Census Data'!$F:$F,'Census Data'!$A:$A,$A2908)</f>
        <v>0.45808803753399274</v>
      </c>
      <c r="E2908" s="16">
        <f>SUMIFS('Census Data'!H:H,'Census Data'!$A:$A,$A2908)/SUMIFS('Census Data'!$F:$F,'Census Data'!$A:$A,$A2908)</f>
        <v>0.54191196246600726</v>
      </c>
      <c r="F2908" s="14">
        <f>SUM(SUMIFS('Census Data'!I:I,'Census Data'!$A:$A,$A2908),SUMIFS('Census Data'!J:J,'Census Data'!$A:$A,$A2908))/SUMIFS('Census Data'!$F:$F,'Census Data'!$A:$A,$A2908)</f>
        <v>0.18064728207273706</v>
      </c>
      <c r="G2908" s="14">
        <f>SUM(SUMIFS('Census Data'!K:K,'Census Data'!$A:$A,$A2908),SUMIFS('Census Data'!L:L,'Census Data'!$A:$A,$A2908))/SUMIFS('Census Data'!$F:$F,'Census Data'!$A:$A,$A2908)</f>
        <v>0.77575232346173384</v>
      </c>
      <c r="H2908" s="14">
        <f>SUM(SUMIFS('Census Data'!O:O,'Census Data'!$A:$A,$A2908),SUMIFS('Census Data'!P:P,'Census Data'!$A:$A,$A2908))/SUMIFS('Census Data'!$F:$F,'Census Data'!$A:$A,$A2908)</f>
        <v>1.1266174580880375E-2</v>
      </c>
      <c r="I2908" s="16">
        <f t="shared" si="90"/>
        <v>3.2334219884648685E-2</v>
      </c>
      <c r="J2908" s="14">
        <f>SUM(SUMIFS('Census Data'!W:W,'Census Data'!$A:$A,$A2908),SUMIFS('Census Data'!X:X,'Census Data'!$A:$A,$A2908))/SUMIFS('Census Data'!$F:$F,'Census Data'!$A:$A,$A2908)</f>
        <v>5.9080178107163137E-2</v>
      </c>
      <c r="K2908" s="16">
        <f t="shared" si="91"/>
        <v>0.94091982189283685</v>
      </c>
      <c r="L2908" s="19">
        <f>'EPA Data'!D2909/SUM('EPA Data'!D:D)</f>
        <v>2.4197694330482347E-4</v>
      </c>
      <c r="M2908" s="19">
        <f>'EPA Data'!E2909/SUM('EPA Data'!E:E)</f>
        <v>1.8539301650530546E-4</v>
      </c>
      <c r="N2908" s="19">
        <f>'EPA Data'!F2909/SUM('EPA Data'!F:F)</f>
        <v>1.5154856245217445E-4</v>
      </c>
      <c r="O2908" s="19">
        <f>'EPA Data'!G2909/SUM('EPA Data'!G:G)</f>
        <v>9.2281291541441033E-5</v>
      </c>
      <c r="P2908" s="19">
        <f>'EPA Data'!H2909/SUM('EPA Data'!H:H)</f>
        <v>1.547632814572347E-4</v>
      </c>
      <c r="Q2908" s="19">
        <f>'EPA Data'!I2909/SUM('EPA Data'!I:I)</f>
        <v>1.58635818441715E-4</v>
      </c>
      <c r="R2908" s="19">
        <f>'EPA Data'!J2909/SUM('EPA Data'!J:J)</f>
        <v>1.2656846571756057E-4</v>
      </c>
      <c r="S2908" s="19">
        <f>'EPA Data'!K2909/SUM('EPA Data'!K:K)</f>
        <v>1.4576078601836123E-4</v>
      </c>
      <c r="T2908" s="19">
        <f>'EPA Data'!L2909/SUM('EPA Data'!L:L)</f>
        <v>1.4942592541220592E-4</v>
      </c>
      <c r="U2908" s="19">
        <f>'EPA Data'!M2909/SUM('EPA Data'!M:M)</f>
        <v>9.4722313273477599E-5</v>
      </c>
      <c r="V2908" s="19">
        <f>'EPA Data'!N2909/SUM('EPA Data'!N:N)</f>
        <v>1.4249905195780189E-4</v>
      </c>
      <c r="W2908" s="19">
        <f>'EPA Data'!O2909/SUM('EPA Data'!O:O)</f>
        <v>2.2884507002732352E-4</v>
      </c>
      <c r="X2908" s="19">
        <f>'EPA Data'!P2909/SUM('EPA Data'!P:P)</f>
        <v>1.1882122323424759E-4</v>
      </c>
    </row>
    <row r="2909" spans="1:24" x14ac:dyDescent="0.35">
      <c r="A2909" s="13" t="s">
        <v>4677</v>
      </c>
      <c r="B2909" s="13" t="s">
        <v>4485</v>
      </c>
      <c r="C2909" s="18" t="s">
        <v>4678</v>
      </c>
      <c r="D2909" s="14">
        <f>SUMIFS('Census Data'!G:G,'Census Data'!$A:$A,$A2909)/SUMIFS('Census Data'!$F:$F,'Census Data'!$A:$A,$A2909)</f>
        <v>0.50393384714193967</v>
      </c>
      <c r="E2909" s="16">
        <f>SUMIFS('Census Data'!H:H,'Census Data'!$A:$A,$A2909)/SUMIFS('Census Data'!$F:$F,'Census Data'!$A:$A,$A2909)</f>
        <v>0.49606615285806038</v>
      </c>
      <c r="F2909" s="14">
        <f>SUM(SUMIFS('Census Data'!I:I,'Census Data'!$A:$A,$A2909),SUMIFS('Census Data'!J:J,'Census Data'!$A:$A,$A2909))/SUMIFS('Census Data'!$F:$F,'Census Data'!$A:$A,$A2909)</f>
        <v>0.93256262042389215</v>
      </c>
      <c r="G2909" s="14">
        <f>SUM(SUMIFS('Census Data'!K:K,'Census Data'!$A:$A,$A2909),SUMIFS('Census Data'!L:L,'Census Data'!$A:$A,$A2909))/SUMIFS('Census Data'!$F:$F,'Census Data'!$A:$A,$A2909)</f>
        <v>1.3648041104688504E-2</v>
      </c>
      <c r="H2909" s="14">
        <f>SUM(SUMIFS('Census Data'!O:O,'Census Data'!$A:$A,$A2909),SUMIFS('Census Data'!P:P,'Census Data'!$A:$A,$A2909))/SUMIFS('Census Data'!$F:$F,'Census Data'!$A:$A,$A2909)</f>
        <v>2.3201669877970454E-2</v>
      </c>
      <c r="I2909" s="16">
        <f t="shared" si="90"/>
        <v>3.0587668593448858E-2</v>
      </c>
      <c r="J2909" s="14">
        <f>SUM(SUMIFS('Census Data'!W:W,'Census Data'!$A:$A,$A2909),SUMIFS('Census Data'!X:X,'Census Data'!$A:$A,$A2909))/SUMIFS('Census Data'!$F:$F,'Census Data'!$A:$A,$A2909)</f>
        <v>3.6608863198458574E-2</v>
      </c>
      <c r="K2909" s="16">
        <f t="shared" si="91"/>
        <v>0.96339113680154143</v>
      </c>
      <c r="L2909" s="19">
        <f>'EPA Data'!D2910/SUM('EPA Data'!D:D)</f>
        <v>5.0027348670244404E-5</v>
      </c>
      <c r="M2909" s="19">
        <f>'EPA Data'!E2910/SUM('EPA Data'!E:E)</f>
        <v>5.1513969066002823E-5</v>
      </c>
      <c r="N2909" s="19">
        <f>'EPA Data'!F2910/SUM('EPA Data'!F:F)</f>
        <v>4.477255109672866E-5</v>
      </c>
      <c r="O2909" s="19">
        <f>'EPA Data'!G2910/SUM('EPA Data'!G:G)</f>
        <v>6.4284624557447084E-5</v>
      </c>
      <c r="P2909" s="19">
        <f>'EPA Data'!H2910/SUM('EPA Data'!H:H)</f>
        <v>6.4057042669308354E-5</v>
      </c>
      <c r="Q2909" s="19">
        <f>'EPA Data'!I2910/SUM('EPA Data'!I:I)</f>
        <v>7.5792119201188764E-5</v>
      </c>
      <c r="R2909" s="19">
        <f>'EPA Data'!J2910/SUM('EPA Data'!J:J)</f>
        <v>1.0279121331914638E-4</v>
      </c>
      <c r="S2909" s="19">
        <f>'EPA Data'!K2910/SUM('EPA Data'!K:K)</f>
        <v>4.9052019499761483E-5</v>
      </c>
      <c r="T2909" s="19">
        <f>'EPA Data'!L2910/SUM('EPA Data'!L:L)</f>
        <v>4.9879155945808331E-5</v>
      </c>
      <c r="U2909" s="19">
        <f>'EPA Data'!M2910/SUM('EPA Data'!M:M)</f>
        <v>3.5954413018514437E-5</v>
      </c>
      <c r="V2909" s="19">
        <f>'EPA Data'!N2910/SUM('EPA Data'!N:N)</f>
        <v>5.415305033766048E-5</v>
      </c>
      <c r="W2909" s="19">
        <f>'EPA Data'!O2910/SUM('EPA Data'!O:O)</f>
        <v>8.6181784319193407E-5</v>
      </c>
      <c r="X2909" s="19">
        <f>'EPA Data'!P2910/SUM('EPA Data'!P:P)</f>
        <v>3.8017671498038149E-5</v>
      </c>
    </row>
    <row r="2910" spans="1:24" x14ac:dyDescent="0.35">
      <c r="A2910" s="13" t="s">
        <v>4679</v>
      </c>
      <c r="B2910" s="13" t="s">
        <v>4485</v>
      </c>
      <c r="C2910" s="18" t="s">
        <v>4680</v>
      </c>
      <c r="D2910" s="14">
        <f>SUMIFS('Census Data'!G:G,'Census Data'!$A:$A,$A2910)/SUMIFS('Census Data'!$F:$F,'Census Data'!$A:$A,$A2910)</f>
        <v>0.48156507884631095</v>
      </c>
      <c r="E2910" s="16">
        <f>SUMIFS('Census Data'!H:H,'Census Data'!$A:$A,$A2910)/SUMIFS('Census Data'!$F:$F,'Census Data'!$A:$A,$A2910)</f>
        <v>0.51843492115368905</v>
      </c>
      <c r="F2910" s="14">
        <f>SUM(SUMIFS('Census Data'!I:I,'Census Data'!$A:$A,$A2910),SUMIFS('Census Data'!J:J,'Census Data'!$A:$A,$A2910))/SUMIFS('Census Data'!$F:$F,'Census Data'!$A:$A,$A2910)</f>
        <v>0.39728531742789441</v>
      </c>
      <c r="G2910" s="14">
        <f>SUM(SUMIFS('Census Data'!K:K,'Census Data'!$A:$A,$A2910),SUMIFS('Census Data'!L:L,'Census Data'!$A:$A,$A2910))/SUMIFS('Census Data'!$F:$F,'Census Data'!$A:$A,$A2910)</f>
        <v>0.54886020099681343</v>
      </c>
      <c r="H2910" s="14">
        <f>SUM(SUMIFS('Census Data'!O:O,'Census Data'!$A:$A,$A2910),SUMIFS('Census Data'!P:P,'Census Data'!$A:$A,$A2910))/SUMIFS('Census Data'!$F:$F,'Census Data'!$A:$A,$A2910)</f>
        <v>1.4543671868616718E-2</v>
      </c>
      <c r="I2910" s="16">
        <f t="shared" si="90"/>
        <v>3.9310809706675442E-2</v>
      </c>
      <c r="J2910" s="14">
        <f>SUM(SUMIFS('Census Data'!W:W,'Census Data'!$A:$A,$A2910),SUMIFS('Census Data'!X:X,'Census Data'!$A:$A,$A2910))/SUMIFS('Census Data'!$F:$F,'Census Data'!$A:$A,$A2910)</f>
        <v>4.5643026391045019E-2</v>
      </c>
      <c r="K2910" s="16">
        <f t="shared" si="91"/>
        <v>0.95435697360895499</v>
      </c>
      <c r="L2910" s="19">
        <f>'EPA Data'!D2911/SUM('EPA Data'!D:D)</f>
        <v>3.6230002665622581E-4</v>
      </c>
      <c r="M2910" s="19">
        <f>'EPA Data'!E2911/SUM('EPA Data'!E:E)</f>
        <v>3.4755090397502994E-4</v>
      </c>
      <c r="N2910" s="19">
        <f>'EPA Data'!F2911/SUM('EPA Data'!F:F)</f>
        <v>3.2797846269746127E-4</v>
      </c>
      <c r="O2910" s="19">
        <f>'EPA Data'!G2911/SUM('EPA Data'!G:G)</f>
        <v>3.3959376407235819E-4</v>
      </c>
      <c r="P2910" s="19">
        <f>'EPA Data'!H2911/SUM('EPA Data'!H:H)</f>
        <v>4.078470764280705E-4</v>
      </c>
      <c r="Q2910" s="19">
        <f>'EPA Data'!I2911/SUM('EPA Data'!I:I)</f>
        <v>4.9746187595525336E-4</v>
      </c>
      <c r="R2910" s="19">
        <f>'EPA Data'!J2911/SUM('EPA Data'!J:J)</f>
        <v>3.8747375235951258E-4</v>
      </c>
      <c r="S2910" s="19">
        <f>'EPA Data'!K2911/SUM('EPA Data'!K:K)</f>
        <v>3.0886942006719481E-4</v>
      </c>
      <c r="T2910" s="19">
        <f>'EPA Data'!L2911/SUM('EPA Data'!L:L)</f>
        <v>3.7292907036087878E-4</v>
      </c>
      <c r="U2910" s="19">
        <f>'EPA Data'!M2911/SUM('EPA Data'!M:M)</f>
        <v>2.4359701524494787E-4</v>
      </c>
      <c r="V2910" s="19">
        <f>'EPA Data'!N2911/SUM('EPA Data'!N:N)</f>
        <v>3.5217224585994394E-4</v>
      </c>
      <c r="W2910" s="19">
        <f>'EPA Data'!O2911/SUM('EPA Data'!O:O)</f>
        <v>6.1282612448225384E-4</v>
      </c>
      <c r="X2910" s="19">
        <f>'EPA Data'!P2911/SUM('EPA Data'!P:P)</f>
        <v>2.692585836221727E-4</v>
      </c>
    </row>
    <row r="2911" spans="1:24" x14ac:dyDescent="0.35">
      <c r="A2911" s="13" t="s">
        <v>4681</v>
      </c>
      <c r="B2911" s="13" t="s">
        <v>4485</v>
      </c>
      <c r="C2911" s="18" t="s">
        <v>4682</v>
      </c>
      <c r="D2911" s="14">
        <f>SUMIFS('Census Data'!G:G,'Census Data'!$A:$A,$A2911)/SUMIFS('Census Data'!$F:$F,'Census Data'!$A:$A,$A2911)</f>
        <v>0.46866637625241148</v>
      </c>
      <c r="E2911" s="16">
        <f>SUMIFS('Census Data'!H:H,'Census Data'!$A:$A,$A2911)/SUMIFS('Census Data'!$F:$F,'Census Data'!$A:$A,$A2911)</f>
        <v>0.53133362374758852</v>
      </c>
      <c r="F2911" s="14">
        <f>SUM(SUMIFS('Census Data'!I:I,'Census Data'!$A:$A,$A2911),SUMIFS('Census Data'!J:J,'Census Data'!$A:$A,$A2911))/SUMIFS('Census Data'!$F:$F,'Census Data'!$A:$A,$A2911)</f>
        <v>0.85574709067147925</v>
      </c>
      <c r="G2911" s="14">
        <f>SUM(SUMIFS('Census Data'!K:K,'Census Data'!$A:$A,$A2911),SUMIFS('Census Data'!L:L,'Census Data'!$A:$A,$A2911))/SUMIFS('Census Data'!$F:$F,'Census Data'!$A:$A,$A2911)</f>
        <v>9.2725122907461571E-2</v>
      </c>
      <c r="H2911" s="14">
        <f>SUM(SUMIFS('Census Data'!O:O,'Census Data'!$A:$A,$A2911),SUMIFS('Census Data'!P:P,'Census Data'!$A:$A,$A2911))/SUMIFS('Census Data'!$F:$F,'Census Data'!$A:$A,$A2911)</f>
        <v>2.1967764017673783E-2</v>
      </c>
      <c r="I2911" s="16">
        <f t="shared" si="90"/>
        <v>2.95600224033854E-2</v>
      </c>
      <c r="J2911" s="14">
        <f>SUM(SUMIFS('Census Data'!W:W,'Census Data'!$A:$A,$A2911),SUMIFS('Census Data'!X:X,'Census Data'!$A:$A,$A2911))/SUMIFS('Census Data'!$F:$F,'Census Data'!$A:$A,$A2911)</f>
        <v>4.5366855435932538E-2</v>
      </c>
      <c r="K2911" s="16">
        <f t="shared" si="91"/>
        <v>0.95463314456406745</v>
      </c>
      <c r="L2911" s="19">
        <f>'EPA Data'!D2912/SUM('EPA Data'!D:D)</f>
        <v>3.2065489188396766E-5</v>
      </c>
      <c r="M2911" s="19">
        <f>'EPA Data'!E2912/SUM('EPA Data'!E:E)</f>
        <v>4.2387934859278707E-5</v>
      </c>
      <c r="N2911" s="19">
        <f>'EPA Data'!F2912/SUM('EPA Data'!F:F)</f>
        <v>5.2219267037616794E-5</v>
      </c>
      <c r="O2911" s="19">
        <f>'EPA Data'!G2912/SUM('EPA Data'!G:G)</f>
        <v>1.6314694646084296E-5</v>
      </c>
      <c r="P2911" s="19">
        <f>'EPA Data'!H2912/SUM('EPA Data'!H:H)</f>
        <v>3.2913588423254466E-5</v>
      </c>
      <c r="Q2911" s="19">
        <f>'EPA Data'!I2912/SUM('EPA Data'!I:I)</f>
        <v>3.3417206581085214E-5</v>
      </c>
      <c r="R2911" s="19">
        <f>'EPA Data'!J2912/SUM('EPA Data'!J:J)</f>
        <v>3.0479455336538857E-5</v>
      </c>
      <c r="S2911" s="19">
        <f>'EPA Data'!K2912/SUM('EPA Data'!K:K)</f>
        <v>4.3206282631494678E-5</v>
      </c>
      <c r="T2911" s="19">
        <f>'EPA Data'!L2912/SUM('EPA Data'!L:L)</f>
        <v>4.9506118668068092E-5</v>
      </c>
      <c r="U2911" s="19">
        <f>'EPA Data'!M2912/SUM('EPA Data'!M:M)</f>
        <v>2.3010969090635428E-5</v>
      </c>
      <c r="V2911" s="19">
        <f>'EPA Data'!N2912/SUM('EPA Data'!N:N)</f>
        <v>2.6280643182425521E-5</v>
      </c>
      <c r="W2911" s="19">
        <f>'EPA Data'!O2912/SUM('EPA Data'!O:O)</f>
        <v>5.0670515966060643E-5</v>
      </c>
      <c r="X2911" s="19">
        <f>'EPA Data'!P2912/SUM('EPA Data'!P:P)</f>
        <v>3.2261374433753481E-5</v>
      </c>
    </row>
    <row r="2912" spans="1:24" x14ac:dyDescent="0.35">
      <c r="A2912" s="13" t="s">
        <v>4683</v>
      </c>
      <c r="B2912" s="13" t="s">
        <v>4485</v>
      </c>
      <c r="C2912" s="18" t="s">
        <v>4684</v>
      </c>
      <c r="D2912" s="14">
        <f>SUMIFS('Census Data'!G:G,'Census Data'!$A:$A,$A2912)/SUMIFS('Census Data'!$F:$F,'Census Data'!$A:$A,$A2912)</f>
        <v>0.47737786252802938</v>
      </c>
      <c r="E2912" s="16">
        <f>SUMIFS('Census Data'!H:H,'Census Data'!$A:$A,$A2912)/SUMIFS('Census Data'!$F:$F,'Census Data'!$A:$A,$A2912)</f>
        <v>0.52262213747197062</v>
      </c>
      <c r="F2912" s="14">
        <f>SUM(SUMIFS('Census Data'!I:I,'Census Data'!$A:$A,$A2912),SUMIFS('Census Data'!J:J,'Census Data'!$A:$A,$A2912))/SUMIFS('Census Data'!$F:$F,'Census Data'!$A:$A,$A2912)</f>
        <v>0.49043911224111447</v>
      </c>
      <c r="G2912" s="14">
        <f>SUM(SUMIFS('Census Data'!K:K,'Census Data'!$A:$A,$A2912),SUMIFS('Census Data'!L:L,'Census Data'!$A:$A,$A2912))/SUMIFS('Census Data'!$F:$F,'Census Data'!$A:$A,$A2912)</f>
        <v>0.45320197044334976</v>
      </c>
      <c r="H2912" s="14">
        <f>SUM(SUMIFS('Census Data'!O:O,'Census Data'!$A:$A,$A2912),SUMIFS('Census Data'!P:P,'Census Data'!$A:$A,$A2912))/SUMIFS('Census Data'!$F:$F,'Census Data'!$A:$A,$A2912)</f>
        <v>2.3142998393276479E-2</v>
      </c>
      <c r="I2912" s="16">
        <f t="shared" si="90"/>
        <v>3.321591892225928E-2</v>
      </c>
      <c r="J2912" s="14">
        <f>SUM(SUMIFS('Census Data'!W:W,'Census Data'!$A:$A,$A2912),SUMIFS('Census Data'!X:X,'Census Data'!$A:$A,$A2912))/SUMIFS('Census Data'!$F:$F,'Census Data'!$A:$A,$A2912)</f>
        <v>0.10402210569062627</v>
      </c>
      <c r="K2912" s="16">
        <f t="shared" si="91"/>
        <v>0.89597789430937369</v>
      </c>
      <c r="L2912" s="19">
        <f>'EPA Data'!D2913/SUM('EPA Data'!D:D)</f>
        <v>1.1215424836850168E-3</v>
      </c>
      <c r="M2912" s="19">
        <f>'EPA Data'!E2913/SUM('EPA Data'!E:E)</f>
        <v>8.3249005168409783E-4</v>
      </c>
      <c r="N2912" s="19">
        <f>'EPA Data'!F2913/SUM('EPA Data'!F:F)</f>
        <v>7.4869705754635125E-4</v>
      </c>
      <c r="O2912" s="19">
        <f>'EPA Data'!G2913/SUM('EPA Data'!G:G)</f>
        <v>5.9986558309499405E-4</v>
      </c>
      <c r="P2912" s="19">
        <f>'EPA Data'!H2913/SUM('EPA Data'!H:H)</f>
        <v>6.7833118804859656E-4</v>
      </c>
      <c r="Q2912" s="19">
        <f>'EPA Data'!I2913/SUM('EPA Data'!I:I)</f>
        <v>7.6926494893382548E-4</v>
      </c>
      <c r="R2912" s="19">
        <f>'EPA Data'!J2913/SUM('EPA Data'!J:J)</f>
        <v>8.2928139702149388E-4</v>
      </c>
      <c r="S2912" s="19">
        <f>'EPA Data'!K2913/SUM('EPA Data'!K:K)</f>
        <v>6.2311233272630126E-4</v>
      </c>
      <c r="T2912" s="19">
        <f>'EPA Data'!L2913/SUM('EPA Data'!L:L)</f>
        <v>7.0989319126953023E-4</v>
      </c>
      <c r="U2912" s="19">
        <f>'EPA Data'!M2913/SUM('EPA Data'!M:M)</f>
        <v>5.9232173771151106E-4</v>
      </c>
      <c r="V2912" s="19">
        <f>'EPA Data'!N2913/SUM('EPA Data'!N:N)</f>
        <v>6.6779396101892814E-4</v>
      </c>
      <c r="W2912" s="19">
        <f>'EPA Data'!O2913/SUM('EPA Data'!O:O)</f>
        <v>1.1993781535269983E-3</v>
      </c>
      <c r="X2912" s="19">
        <f>'EPA Data'!P2913/SUM('EPA Data'!P:P)</f>
        <v>4.9130542420475047E-4</v>
      </c>
    </row>
    <row r="2913" spans="1:24" x14ac:dyDescent="0.35">
      <c r="A2913" s="13" t="s">
        <v>4685</v>
      </c>
      <c r="B2913" s="13" t="s">
        <v>4485</v>
      </c>
      <c r="C2913" s="18" t="s">
        <v>4686</v>
      </c>
      <c r="D2913" s="14">
        <f>SUMIFS('Census Data'!G:G,'Census Data'!$A:$A,$A2913)/SUMIFS('Census Data'!$F:$F,'Census Data'!$A:$A,$A2913)</f>
        <v>0.47593336932829405</v>
      </c>
      <c r="E2913" s="16">
        <f>SUMIFS('Census Data'!H:H,'Census Data'!$A:$A,$A2913)/SUMIFS('Census Data'!$F:$F,'Census Data'!$A:$A,$A2913)</f>
        <v>0.524066630671706</v>
      </c>
      <c r="F2913" s="14">
        <f>SUM(SUMIFS('Census Data'!I:I,'Census Data'!$A:$A,$A2913),SUMIFS('Census Data'!J:J,'Census Data'!$A:$A,$A2913))/SUMIFS('Census Data'!$F:$F,'Census Data'!$A:$A,$A2913)</f>
        <v>0.63056172135900979</v>
      </c>
      <c r="G2913" s="14">
        <f>SUM(SUMIFS('Census Data'!K:K,'Census Data'!$A:$A,$A2913),SUMIFS('Census Data'!L:L,'Census Data'!$A:$A,$A2913))/SUMIFS('Census Data'!$F:$F,'Census Data'!$A:$A,$A2913)</f>
        <v>0.29713840062391267</v>
      </c>
      <c r="H2913" s="14">
        <f>SUM(SUMIFS('Census Data'!O:O,'Census Data'!$A:$A,$A2913),SUMIFS('Census Data'!P:P,'Census Data'!$A:$A,$A2913))/SUMIFS('Census Data'!$F:$F,'Census Data'!$A:$A,$A2913)</f>
        <v>3.3825264462975187E-2</v>
      </c>
      <c r="I2913" s="16">
        <f t="shared" si="90"/>
        <v>3.8474613554102421E-2</v>
      </c>
      <c r="J2913" s="14">
        <f>SUM(SUMIFS('Census Data'!W:W,'Census Data'!$A:$A,$A2913),SUMIFS('Census Data'!X:X,'Census Data'!$A:$A,$A2913))/SUMIFS('Census Data'!$F:$F,'Census Data'!$A:$A,$A2913)</f>
        <v>8.4398184254204409E-2</v>
      </c>
      <c r="K2913" s="16">
        <f t="shared" si="91"/>
        <v>0.91560181574579558</v>
      </c>
      <c r="L2913" s="19">
        <f>'EPA Data'!D2914/SUM('EPA Data'!D:D)</f>
        <v>4.1273350117989872E-4</v>
      </c>
      <c r="M2913" s="19">
        <f>'EPA Data'!E2914/SUM('EPA Data'!E:E)</f>
        <v>4.5077880103705969E-4</v>
      </c>
      <c r="N2913" s="19">
        <f>'EPA Data'!F2914/SUM('EPA Data'!F:F)</f>
        <v>6.3574561423750836E-4</v>
      </c>
      <c r="O2913" s="19">
        <f>'EPA Data'!G2914/SUM('EPA Data'!G:G)</f>
        <v>2.3319230094562859E-4</v>
      </c>
      <c r="P2913" s="19">
        <f>'EPA Data'!H2914/SUM('EPA Data'!H:H)</f>
        <v>3.5995984447815562E-4</v>
      </c>
      <c r="Q2913" s="19">
        <f>'EPA Data'!I2914/SUM('EPA Data'!I:I)</f>
        <v>4.2793401773040323E-4</v>
      </c>
      <c r="R2913" s="19">
        <f>'EPA Data'!J2914/SUM('EPA Data'!J:J)</f>
        <v>3.9933114341514641E-4</v>
      </c>
      <c r="S2913" s="19">
        <f>'EPA Data'!K2914/SUM('EPA Data'!K:K)</f>
        <v>4.3922495269200536E-4</v>
      </c>
      <c r="T2913" s="19">
        <f>'EPA Data'!L2914/SUM('EPA Data'!L:L)</f>
        <v>6.0323898862402647E-4</v>
      </c>
      <c r="U2913" s="19">
        <f>'EPA Data'!M2914/SUM('EPA Data'!M:M)</f>
        <v>3.109260819249802E-4</v>
      </c>
      <c r="V2913" s="19">
        <f>'EPA Data'!N2914/SUM('EPA Data'!N:N)</f>
        <v>3.0364324607409706E-4</v>
      </c>
      <c r="W2913" s="19">
        <f>'EPA Data'!O2914/SUM('EPA Data'!O:O)</f>
        <v>6.6354835623359668E-4</v>
      </c>
      <c r="X2913" s="19">
        <f>'EPA Data'!P2914/SUM('EPA Data'!P:P)</f>
        <v>3.284651067234131E-4</v>
      </c>
    </row>
    <row r="2914" spans="1:24" x14ac:dyDescent="0.35">
      <c r="A2914" s="13" t="s">
        <v>4687</v>
      </c>
      <c r="B2914" s="13" t="s">
        <v>4485</v>
      </c>
      <c r="C2914" s="18" t="s">
        <v>4688</v>
      </c>
      <c r="D2914" s="14">
        <f>SUMIFS('Census Data'!G:G,'Census Data'!$A:$A,$A2914)/SUMIFS('Census Data'!$F:$F,'Census Data'!$A:$A,$A2914)</f>
        <v>0.47934666824476269</v>
      </c>
      <c r="E2914" s="16">
        <f>SUMIFS('Census Data'!H:H,'Census Data'!$A:$A,$A2914)/SUMIFS('Census Data'!$F:$F,'Census Data'!$A:$A,$A2914)</f>
        <v>0.52065333175523731</v>
      </c>
      <c r="F2914" s="14">
        <f>SUM(SUMIFS('Census Data'!I:I,'Census Data'!$A:$A,$A2914),SUMIFS('Census Data'!J:J,'Census Data'!$A:$A,$A2914))/SUMIFS('Census Data'!$F:$F,'Census Data'!$A:$A,$A2914)</f>
        <v>0.87323943661971826</v>
      </c>
      <c r="G2914" s="14">
        <f>SUM(SUMIFS('Census Data'!K:K,'Census Data'!$A:$A,$A2914),SUMIFS('Census Data'!L:L,'Census Data'!$A:$A,$A2914))/SUMIFS('Census Data'!$F:$F,'Census Data'!$A:$A,$A2914)</f>
        <v>8.1074683394484551E-2</v>
      </c>
      <c r="H2914" s="14">
        <f>SUM(SUMIFS('Census Data'!O:O,'Census Data'!$A:$A,$A2914),SUMIFS('Census Data'!P:P,'Census Data'!$A:$A,$A2914))/SUMIFS('Census Data'!$F:$F,'Census Data'!$A:$A,$A2914)</f>
        <v>1.8858247524361858E-2</v>
      </c>
      <c r="I2914" s="16">
        <f t="shared" si="90"/>
        <v>2.682763246143538E-2</v>
      </c>
      <c r="J2914" s="14">
        <f>SUM(SUMIFS('Census Data'!W:W,'Census Data'!$A:$A,$A2914),SUMIFS('Census Data'!X:X,'Census Data'!$A:$A,$A2914))/SUMIFS('Census Data'!$F:$F,'Census Data'!$A:$A,$A2914)</f>
        <v>4.2174616325403404E-2</v>
      </c>
      <c r="K2914" s="16">
        <f t="shared" si="91"/>
        <v>0.95782538367459658</v>
      </c>
      <c r="L2914" s="19">
        <f>'EPA Data'!D2915/SUM('EPA Data'!D:D)</f>
        <v>1.1567760150674384E-4</v>
      </c>
      <c r="M2914" s="19">
        <f>'EPA Data'!E2915/SUM('EPA Data'!E:E)</f>
        <v>1.4520860054942204E-4</v>
      </c>
      <c r="N2914" s="19">
        <f>'EPA Data'!F2915/SUM('EPA Data'!F:F)</f>
        <v>1.8254750314031373E-4</v>
      </c>
      <c r="O2914" s="19">
        <f>'EPA Data'!G2915/SUM('EPA Data'!G:G)</f>
        <v>6.3878238241277713E-5</v>
      </c>
      <c r="P2914" s="19">
        <f>'EPA Data'!H2915/SUM('EPA Data'!H:H)</f>
        <v>1.1553473990682402E-4</v>
      </c>
      <c r="Q2914" s="19">
        <f>'EPA Data'!I2915/SUM('EPA Data'!I:I)</f>
        <v>1.2125868324082035E-4</v>
      </c>
      <c r="R2914" s="19">
        <f>'EPA Data'!J2915/SUM('EPA Data'!J:J)</f>
        <v>1.0638359748891811E-4</v>
      </c>
      <c r="S2914" s="19">
        <f>'EPA Data'!K2915/SUM('EPA Data'!K:K)</f>
        <v>1.4389879136000506E-4</v>
      </c>
      <c r="T2914" s="19">
        <f>'EPA Data'!L2915/SUM('EPA Data'!L:L)</f>
        <v>1.7330998872214888E-4</v>
      </c>
      <c r="U2914" s="19">
        <f>'EPA Data'!M2915/SUM('EPA Data'!M:M)</f>
        <v>8.5088312549755563E-5</v>
      </c>
      <c r="V2914" s="19">
        <f>'EPA Data'!N2915/SUM('EPA Data'!N:N)</f>
        <v>9.6926521463557868E-5</v>
      </c>
      <c r="W2914" s="19">
        <f>'EPA Data'!O2915/SUM('EPA Data'!O:O)</f>
        <v>1.9042150102044586E-4</v>
      </c>
      <c r="X2914" s="19">
        <f>'EPA Data'!P2915/SUM('EPA Data'!P:P)</f>
        <v>1.0725296369541944E-4</v>
      </c>
    </row>
    <row r="2915" spans="1:24" x14ac:dyDescent="0.35">
      <c r="A2915" s="13" t="s">
        <v>4689</v>
      </c>
      <c r="B2915" s="13" t="s">
        <v>4485</v>
      </c>
      <c r="C2915" s="18" t="s">
        <v>4690</v>
      </c>
      <c r="D2915" s="14">
        <f>SUMIFS('Census Data'!G:G,'Census Data'!$A:$A,$A2915)/SUMIFS('Census Data'!$F:$F,'Census Data'!$A:$A,$A2915)</f>
        <v>0.46076185298800137</v>
      </c>
      <c r="E2915" s="16">
        <f>SUMIFS('Census Data'!H:H,'Census Data'!$A:$A,$A2915)/SUMIFS('Census Data'!$F:$F,'Census Data'!$A:$A,$A2915)</f>
        <v>0.53923814701199857</v>
      </c>
      <c r="F2915" s="14">
        <f>SUM(SUMIFS('Census Data'!I:I,'Census Data'!$A:$A,$A2915),SUMIFS('Census Data'!J:J,'Census Data'!$A:$A,$A2915))/SUMIFS('Census Data'!$F:$F,'Census Data'!$A:$A,$A2915)</f>
        <v>0.82638915854463557</v>
      </c>
      <c r="G2915" s="14">
        <f>SUM(SUMIFS('Census Data'!K:K,'Census Data'!$A:$A,$A2915),SUMIFS('Census Data'!L:L,'Census Data'!$A:$A,$A2915))/SUMIFS('Census Data'!$F:$F,'Census Data'!$A:$A,$A2915)</f>
        <v>0.12033549489379879</v>
      </c>
      <c r="H2915" s="14">
        <f>SUM(SUMIFS('Census Data'!O:O,'Census Data'!$A:$A,$A2915),SUMIFS('Census Data'!P:P,'Census Data'!$A:$A,$A2915))/SUMIFS('Census Data'!$F:$F,'Census Data'!$A:$A,$A2915)</f>
        <v>1.4910884168834699E-2</v>
      </c>
      <c r="I2915" s="16">
        <f t="shared" si="90"/>
        <v>3.8364462392730947E-2</v>
      </c>
      <c r="J2915" s="14">
        <f>SUM(SUMIFS('Census Data'!W:W,'Census Data'!$A:$A,$A2915),SUMIFS('Census Data'!X:X,'Census Data'!$A:$A,$A2915))/SUMIFS('Census Data'!$F:$F,'Census Data'!$A:$A,$A2915)</f>
        <v>4.158738787714053E-2</v>
      </c>
      <c r="K2915" s="16">
        <f t="shared" si="91"/>
        <v>0.95841261212285944</v>
      </c>
      <c r="L2915" s="19">
        <f>'EPA Data'!D2916/SUM('EPA Data'!D:D)</f>
        <v>1.6289035588477649E-4</v>
      </c>
      <c r="M2915" s="19">
        <f>'EPA Data'!E2916/SUM('EPA Data'!E:E)</f>
        <v>2.0393472232748587E-4</v>
      </c>
      <c r="N2915" s="19">
        <f>'EPA Data'!F2916/SUM('EPA Data'!F:F)</f>
        <v>2.286484492924625E-4</v>
      </c>
      <c r="O2915" s="19">
        <f>'EPA Data'!G2916/SUM('EPA Data'!G:G)</f>
        <v>7.4305261246899941E-5</v>
      </c>
      <c r="P2915" s="19">
        <f>'EPA Data'!H2916/SUM('EPA Data'!H:H)</f>
        <v>1.5246339011158307E-4</v>
      </c>
      <c r="Q2915" s="19">
        <f>'EPA Data'!I2916/SUM('EPA Data'!I:I)</f>
        <v>1.5403421376015045E-4</v>
      </c>
      <c r="R2915" s="19">
        <f>'EPA Data'!J2916/SUM('EPA Data'!J:J)</f>
        <v>1.0649774249602618E-4</v>
      </c>
      <c r="S2915" s="19">
        <f>'EPA Data'!K2916/SUM('EPA Data'!K:K)</f>
        <v>1.8946281378718087E-4</v>
      </c>
      <c r="T2915" s="19">
        <f>'EPA Data'!L2916/SUM('EPA Data'!L:L)</f>
        <v>2.0393568564807692E-4</v>
      </c>
      <c r="U2915" s="19">
        <f>'EPA Data'!M2916/SUM('EPA Data'!M:M)</f>
        <v>1.1218226299419773E-4</v>
      </c>
      <c r="V2915" s="19">
        <f>'EPA Data'!N2916/SUM('EPA Data'!N:N)</f>
        <v>1.4503307453917391E-4</v>
      </c>
      <c r="W2915" s="19">
        <f>'EPA Data'!O2916/SUM('EPA Data'!O:O)</f>
        <v>2.5358269441441863E-4</v>
      </c>
      <c r="X2915" s="19">
        <f>'EPA Data'!P2916/SUM('EPA Data'!P:P)</f>
        <v>1.4124303104195247E-4</v>
      </c>
    </row>
    <row r="2916" spans="1:24" x14ac:dyDescent="0.35">
      <c r="A2916" s="13" t="s">
        <v>4691</v>
      </c>
      <c r="B2916" s="13" t="s">
        <v>4485</v>
      </c>
      <c r="C2916" s="18" t="s">
        <v>4692</v>
      </c>
      <c r="D2916" s="14">
        <f>SUMIFS('Census Data'!G:G,'Census Data'!$A:$A,$A2916)/SUMIFS('Census Data'!$F:$F,'Census Data'!$A:$A,$A2916)</f>
        <v>0.48908551446434251</v>
      </c>
      <c r="E2916" s="16">
        <f>SUMIFS('Census Data'!H:H,'Census Data'!$A:$A,$A2916)/SUMIFS('Census Data'!$F:$F,'Census Data'!$A:$A,$A2916)</f>
        <v>0.51091448553565755</v>
      </c>
      <c r="F2916" s="14">
        <f>SUM(SUMIFS('Census Data'!I:I,'Census Data'!$A:$A,$A2916),SUMIFS('Census Data'!J:J,'Census Data'!$A:$A,$A2916))/SUMIFS('Census Data'!$F:$F,'Census Data'!$A:$A,$A2916)</f>
        <v>0.51448553565751831</v>
      </c>
      <c r="G2916" s="14">
        <f>SUM(SUMIFS('Census Data'!K:K,'Census Data'!$A:$A,$A2916),SUMIFS('Census Data'!L:L,'Census Data'!$A:$A,$A2916))/SUMIFS('Census Data'!$F:$F,'Census Data'!$A:$A,$A2916)</f>
        <v>0.43087845713680195</v>
      </c>
      <c r="H2916" s="14">
        <f>SUM(SUMIFS('Census Data'!O:O,'Census Data'!$A:$A,$A2916),SUMIFS('Census Data'!P:P,'Census Data'!$A:$A,$A2916))/SUMIFS('Census Data'!$F:$F,'Census Data'!$A:$A,$A2916)</f>
        <v>2.0737522517749286E-2</v>
      </c>
      <c r="I2916" s="16">
        <f t="shared" si="90"/>
        <v>3.3898484687930441E-2</v>
      </c>
      <c r="J2916" s="14">
        <f>SUM(SUMIFS('Census Data'!W:W,'Census Data'!$A:$A,$A2916),SUMIFS('Census Data'!X:X,'Census Data'!$A:$A,$A2916))/SUMIFS('Census Data'!$F:$F,'Census Data'!$A:$A,$A2916)</f>
        <v>4.5311009854826743E-2</v>
      </c>
      <c r="K2916" s="16">
        <f t="shared" si="91"/>
        <v>0.95468899014517328</v>
      </c>
      <c r="L2916" s="19">
        <f>'EPA Data'!D2917/SUM('EPA Data'!D:D)</f>
        <v>3.4489534354119561E-4</v>
      </c>
      <c r="M2916" s="19">
        <f>'EPA Data'!E2917/SUM('EPA Data'!E:E)</f>
        <v>3.902238587130915E-4</v>
      </c>
      <c r="N2916" s="19">
        <f>'EPA Data'!F2917/SUM('EPA Data'!F:F)</f>
        <v>2.877442007755772E-4</v>
      </c>
      <c r="O2916" s="19">
        <f>'EPA Data'!G2917/SUM('EPA Data'!G:G)</f>
        <v>1.9701921428954202E-4</v>
      </c>
      <c r="P2916" s="19">
        <f>'EPA Data'!H2917/SUM('EPA Data'!H:H)</f>
        <v>4.009163516514931E-4</v>
      </c>
      <c r="Q2916" s="19">
        <f>'EPA Data'!I2917/SUM('EPA Data'!I:I)</f>
        <v>3.7229569326716159E-4</v>
      </c>
      <c r="R2916" s="19">
        <f>'EPA Data'!J2917/SUM('EPA Data'!J:J)</f>
        <v>2.6297085694456263E-4</v>
      </c>
      <c r="S2916" s="19">
        <f>'EPA Data'!K2917/SUM('EPA Data'!K:K)</f>
        <v>3.4367367641951238E-4</v>
      </c>
      <c r="T2916" s="19">
        <f>'EPA Data'!L2917/SUM('EPA Data'!L:L)</f>
        <v>3.2588126674087443E-4</v>
      </c>
      <c r="U2916" s="19">
        <f>'EPA Data'!M2917/SUM('EPA Data'!M:M)</f>
        <v>1.7668675539988436E-4</v>
      </c>
      <c r="V2916" s="19">
        <f>'EPA Data'!N2917/SUM('EPA Data'!N:N)</f>
        <v>3.4891663996209797E-4</v>
      </c>
      <c r="W2916" s="19">
        <f>'EPA Data'!O2917/SUM('EPA Data'!O:O)</f>
        <v>4.9151977598947921E-4</v>
      </c>
      <c r="X2916" s="19">
        <f>'EPA Data'!P2917/SUM('EPA Data'!P:P)</f>
        <v>3.1029081545182272E-4</v>
      </c>
    </row>
    <row r="2917" spans="1:24" x14ac:dyDescent="0.35">
      <c r="A2917" s="13" t="s">
        <v>4693</v>
      </c>
      <c r="B2917" s="13" t="s">
        <v>4485</v>
      </c>
      <c r="C2917" s="18" t="s">
        <v>4694</v>
      </c>
      <c r="D2917" s="14">
        <f>SUMIFS('Census Data'!G:G,'Census Data'!$A:$A,$A2917)/SUMIFS('Census Data'!$F:$F,'Census Data'!$A:$A,$A2917)</f>
        <v>0.49175147341754522</v>
      </c>
      <c r="E2917" s="16">
        <f>SUMIFS('Census Data'!H:H,'Census Data'!$A:$A,$A2917)/SUMIFS('Census Data'!$F:$F,'Census Data'!$A:$A,$A2917)</f>
        <v>0.50824852658245478</v>
      </c>
      <c r="F2917" s="14">
        <f>SUM(SUMIFS('Census Data'!I:I,'Census Data'!$A:$A,$A2917),SUMIFS('Census Data'!J:J,'Census Data'!$A:$A,$A2917))/SUMIFS('Census Data'!$F:$F,'Census Data'!$A:$A,$A2917)</f>
        <v>0.66891415438455981</v>
      </c>
      <c r="G2917" s="14">
        <f>SUM(SUMIFS('Census Data'!K:K,'Census Data'!$A:$A,$A2917),SUMIFS('Census Data'!L:L,'Census Data'!$A:$A,$A2917))/SUMIFS('Census Data'!$F:$F,'Census Data'!$A:$A,$A2917)</f>
        <v>0.20370596070306174</v>
      </c>
      <c r="H2917" s="14">
        <f>SUM(SUMIFS('Census Data'!O:O,'Census Data'!$A:$A,$A2917),SUMIFS('Census Data'!P:P,'Census Data'!$A:$A,$A2917))/SUMIFS('Census Data'!$F:$F,'Census Data'!$A:$A,$A2917)</f>
        <v>7.5936501580060767E-2</v>
      </c>
      <c r="I2917" s="16">
        <f t="shared" si="90"/>
        <v>5.1443383332317572E-2</v>
      </c>
      <c r="J2917" s="14">
        <f>SUM(SUMIFS('Census Data'!W:W,'Census Data'!$A:$A,$A2917),SUMIFS('Census Data'!X:X,'Census Data'!$A:$A,$A2917))/SUMIFS('Census Data'!$F:$F,'Census Data'!$A:$A,$A2917)</f>
        <v>8.7837014338072061E-2</v>
      </c>
      <c r="K2917" s="16">
        <f t="shared" si="91"/>
        <v>0.91216298566192799</v>
      </c>
      <c r="L2917" s="19">
        <f>'EPA Data'!D2918/SUM('EPA Data'!D:D)</f>
        <v>1.3552198579016234E-3</v>
      </c>
      <c r="M2917" s="19">
        <f>'EPA Data'!E2918/SUM('EPA Data'!E:E)</f>
        <v>1.6120039614066989E-3</v>
      </c>
      <c r="N2917" s="19">
        <f>'EPA Data'!F2918/SUM('EPA Data'!F:F)</f>
        <v>1.3060664755558486E-3</v>
      </c>
      <c r="O2917" s="19">
        <f>'EPA Data'!G2918/SUM('EPA Data'!G:G)</f>
        <v>1.8793013624820798E-3</v>
      </c>
      <c r="P2917" s="19">
        <f>'EPA Data'!H2918/SUM('EPA Data'!H:H)</f>
        <v>2.0790940505217891E-3</v>
      </c>
      <c r="Q2917" s="19">
        <f>'EPA Data'!I2918/SUM('EPA Data'!I:I)</f>
        <v>2.088096236964414E-3</v>
      </c>
      <c r="R2917" s="19">
        <f>'EPA Data'!J2918/SUM('EPA Data'!J:J)</f>
        <v>1.7696923775225885E-3</v>
      </c>
      <c r="S2917" s="19">
        <f>'EPA Data'!K2918/SUM('EPA Data'!K:K)</f>
        <v>1.4198436809366262E-3</v>
      </c>
      <c r="T2917" s="19">
        <f>'EPA Data'!L2918/SUM('EPA Data'!L:L)</f>
        <v>1.5012295493427778E-3</v>
      </c>
      <c r="U2917" s="19">
        <f>'EPA Data'!M2918/SUM('EPA Data'!M:M)</f>
        <v>1.1316305566807909E-3</v>
      </c>
      <c r="V2917" s="19">
        <f>'EPA Data'!N2918/SUM('EPA Data'!N:N)</f>
        <v>1.7818399314367226E-3</v>
      </c>
      <c r="W2917" s="19">
        <f>'EPA Data'!O2918/SUM('EPA Data'!O:O)</f>
        <v>2.532602374894118E-3</v>
      </c>
      <c r="X2917" s="19">
        <f>'EPA Data'!P2918/SUM('EPA Data'!P:P)</f>
        <v>1.2680541551412703E-3</v>
      </c>
    </row>
    <row r="2918" spans="1:24" x14ac:dyDescent="0.35">
      <c r="A2918" s="13" t="s">
        <v>4695</v>
      </c>
      <c r="B2918" s="13" t="s">
        <v>4485</v>
      </c>
      <c r="C2918" s="18" t="s">
        <v>4696</v>
      </c>
      <c r="D2918" s="14">
        <f>SUMIFS('Census Data'!G:G,'Census Data'!$A:$A,$A2918)/SUMIFS('Census Data'!$F:$F,'Census Data'!$A:$A,$A2918)</f>
        <v>0.47968102360785725</v>
      </c>
      <c r="E2918" s="16">
        <f>SUMIFS('Census Data'!H:H,'Census Data'!$A:$A,$A2918)/SUMIFS('Census Data'!$F:$F,'Census Data'!$A:$A,$A2918)</f>
        <v>0.52031897639214275</v>
      </c>
      <c r="F2918" s="14">
        <f>SUM(SUMIFS('Census Data'!I:I,'Census Data'!$A:$A,$A2918),SUMIFS('Census Data'!J:J,'Census Data'!$A:$A,$A2918))/SUMIFS('Census Data'!$F:$F,'Census Data'!$A:$A,$A2918)</f>
        <v>0.80541539016038921</v>
      </c>
      <c r="G2918" s="14">
        <f>SUM(SUMIFS('Census Data'!K:K,'Census Data'!$A:$A,$A2918),SUMIFS('Census Data'!L:L,'Census Data'!$A:$A,$A2918))/SUMIFS('Census Data'!$F:$F,'Census Data'!$A:$A,$A2918)</f>
        <v>0.13551991349792755</v>
      </c>
      <c r="H2918" s="14">
        <f>SUM(SUMIFS('Census Data'!O:O,'Census Data'!$A:$A,$A2918),SUMIFS('Census Data'!P:P,'Census Data'!$A:$A,$A2918))/SUMIFS('Census Data'!$F:$F,'Census Data'!$A:$A,$A2918)</f>
        <v>1.7615786628221303E-2</v>
      </c>
      <c r="I2918" s="16">
        <f t="shared" si="90"/>
        <v>4.1448909713461934E-2</v>
      </c>
      <c r="J2918" s="14">
        <f>SUM(SUMIFS('Census Data'!W:W,'Census Data'!$A:$A,$A2918),SUMIFS('Census Data'!X:X,'Census Data'!$A:$A,$A2918))/SUMIFS('Census Data'!$F:$F,'Census Data'!$A:$A,$A2918)</f>
        <v>8.7943773652910437E-2</v>
      </c>
      <c r="K2918" s="16">
        <f t="shared" si="91"/>
        <v>0.9120562263470896</v>
      </c>
      <c r="L2918" s="19">
        <f>'EPA Data'!D2919/SUM('EPA Data'!D:D)</f>
        <v>1.1303938744207729E-4</v>
      </c>
      <c r="M2918" s="19">
        <f>'EPA Data'!E2919/SUM('EPA Data'!E:E)</f>
        <v>1.435264840799496E-4</v>
      </c>
      <c r="N2918" s="19">
        <f>'EPA Data'!F2919/SUM('EPA Data'!F:F)</f>
        <v>1.5531927778599905E-4</v>
      </c>
      <c r="O2918" s="19">
        <f>'EPA Data'!G2919/SUM('EPA Data'!G:G)</f>
        <v>5.3822191864231175E-5</v>
      </c>
      <c r="P2918" s="19">
        <f>'EPA Data'!H2919/SUM('EPA Data'!H:H)</f>
        <v>1.1056477964709079E-4</v>
      </c>
      <c r="Q2918" s="19">
        <f>'EPA Data'!I2919/SUM('EPA Data'!I:I)</f>
        <v>1.0928548570637834E-4</v>
      </c>
      <c r="R2918" s="19">
        <f>'EPA Data'!J2919/SUM('EPA Data'!J:J)</f>
        <v>7.7172432304532449E-5</v>
      </c>
      <c r="S2918" s="19">
        <f>'EPA Data'!K2919/SUM('EPA Data'!K:K)</f>
        <v>1.3299271016413067E-4</v>
      </c>
      <c r="T2918" s="19">
        <f>'EPA Data'!L2919/SUM('EPA Data'!L:L)</f>
        <v>1.3852297106067179E-4</v>
      </c>
      <c r="U2918" s="19">
        <f>'EPA Data'!M2919/SUM('EPA Data'!M:M)</f>
        <v>7.9510097723330624E-5</v>
      </c>
      <c r="V2918" s="19">
        <f>'EPA Data'!N2919/SUM('EPA Data'!N:N)</f>
        <v>1.0526058325142706E-4</v>
      </c>
      <c r="W2918" s="19">
        <f>'EPA Data'!O2919/SUM('EPA Data'!O:O)</f>
        <v>1.7928451041246044E-4</v>
      </c>
      <c r="X2918" s="19">
        <f>'EPA Data'!P2919/SUM('EPA Data'!P:P)</f>
        <v>1.0105777732039088E-4</v>
      </c>
    </row>
    <row r="2919" spans="1:24" x14ac:dyDescent="0.35">
      <c r="A2919" s="13" t="s">
        <v>4697</v>
      </c>
      <c r="B2919" s="13" t="s">
        <v>4485</v>
      </c>
      <c r="C2919" s="18" t="s">
        <v>4698</v>
      </c>
      <c r="D2919" s="14">
        <f>SUMIFS('Census Data'!G:G,'Census Data'!$A:$A,$A2919)/SUMIFS('Census Data'!$F:$F,'Census Data'!$A:$A,$A2919)</f>
        <v>0.46168818529812494</v>
      </c>
      <c r="E2919" s="16">
        <f>SUMIFS('Census Data'!H:H,'Census Data'!$A:$A,$A2919)/SUMIFS('Census Data'!$F:$F,'Census Data'!$A:$A,$A2919)</f>
        <v>0.53831181470187506</v>
      </c>
      <c r="F2919" s="14">
        <f>SUM(SUMIFS('Census Data'!I:I,'Census Data'!$A:$A,$A2919),SUMIFS('Census Data'!J:J,'Census Data'!$A:$A,$A2919))/SUMIFS('Census Data'!$F:$F,'Census Data'!$A:$A,$A2919)</f>
        <v>0.73944073184973724</v>
      </c>
      <c r="G2919" s="14">
        <f>SUM(SUMIFS('Census Data'!K:K,'Census Data'!$A:$A,$A2919),SUMIFS('Census Data'!L:L,'Census Data'!$A:$A,$A2919))/SUMIFS('Census Data'!$F:$F,'Census Data'!$A:$A,$A2919)</f>
        <v>0.15473950561214558</v>
      </c>
      <c r="H2919" s="14">
        <f>SUM(SUMIFS('Census Data'!O:O,'Census Data'!$A:$A,$A2919),SUMIFS('Census Data'!P:P,'Census Data'!$A:$A,$A2919))/SUMIFS('Census Data'!$F:$F,'Census Data'!$A:$A,$A2919)</f>
        <v>6.1441640173879195E-2</v>
      </c>
      <c r="I2919" s="16">
        <f t="shared" si="90"/>
        <v>4.4378122364237993E-2</v>
      </c>
      <c r="J2919" s="14">
        <f>SUM(SUMIFS('Census Data'!W:W,'Census Data'!$A:$A,$A2919),SUMIFS('Census Data'!X:X,'Census Data'!$A:$A,$A2919))/SUMIFS('Census Data'!$F:$F,'Census Data'!$A:$A,$A2919)</f>
        <v>7.6169467332771038E-2</v>
      </c>
      <c r="K2919" s="16">
        <f t="shared" si="91"/>
        <v>0.92383053266722892</v>
      </c>
      <c r="L2919" s="19">
        <f>'EPA Data'!D2920/SUM('EPA Data'!D:D)</f>
        <v>6.0256728894391012E-5</v>
      </c>
      <c r="M2919" s="19">
        <f>'EPA Data'!E2920/SUM('EPA Data'!E:E)</f>
        <v>6.2561688073923982E-5</v>
      </c>
      <c r="N2919" s="19">
        <f>'EPA Data'!F2920/SUM('EPA Data'!F:F)</f>
        <v>4.7856975786589711E-5</v>
      </c>
      <c r="O2919" s="19">
        <f>'EPA Data'!G2920/SUM('EPA Data'!G:G)</f>
        <v>3.486662189173404E-5</v>
      </c>
      <c r="P2919" s="19">
        <f>'EPA Data'!H2920/SUM('EPA Data'!H:H)</f>
        <v>6.1226337255255948E-5</v>
      </c>
      <c r="Q2919" s="19">
        <f>'EPA Data'!I2920/SUM('EPA Data'!I:I)</f>
        <v>6.2720043599621955E-5</v>
      </c>
      <c r="R2919" s="19">
        <f>'EPA Data'!J2920/SUM('EPA Data'!J:J)</f>
        <v>4.9225422812054449E-5</v>
      </c>
      <c r="S2919" s="19">
        <f>'EPA Data'!K2920/SUM('EPA Data'!K:K)</f>
        <v>5.5034696318991882E-5</v>
      </c>
      <c r="T2919" s="19">
        <f>'EPA Data'!L2920/SUM('EPA Data'!L:L)</f>
        <v>5.0745458916102388E-5</v>
      </c>
      <c r="U2919" s="19">
        <f>'EPA Data'!M2920/SUM('EPA Data'!M:M)</f>
        <v>3.1666020500517636E-5</v>
      </c>
      <c r="V2919" s="19">
        <f>'EPA Data'!N2920/SUM('EPA Data'!N:N)</f>
        <v>5.5929587720383258E-5</v>
      </c>
      <c r="W2919" s="19">
        <f>'EPA Data'!O2920/SUM('EPA Data'!O:O)</f>
        <v>8.3209994934953878E-5</v>
      </c>
      <c r="X2919" s="19">
        <f>'EPA Data'!P2920/SUM('EPA Data'!P:P)</f>
        <v>4.21337078822017E-5</v>
      </c>
    </row>
    <row r="2920" spans="1:24" x14ac:dyDescent="0.35">
      <c r="A2920" s="13" t="s">
        <v>4699</v>
      </c>
      <c r="B2920" s="13" t="s">
        <v>4485</v>
      </c>
      <c r="C2920" s="18" t="s">
        <v>4700</v>
      </c>
      <c r="D2920" s="14">
        <f>SUMIFS('Census Data'!G:G,'Census Data'!$A:$A,$A2920)/SUMIFS('Census Data'!$F:$F,'Census Data'!$A:$A,$A2920)</f>
        <v>0.49519982932726497</v>
      </c>
      <c r="E2920" s="16">
        <f>SUMIFS('Census Data'!H:H,'Census Data'!$A:$A,$A2920)/SUMIFS('Census Data'!$F:$F,'Census Data'!$A:$A,$A2920)</f>
        <v>0.50480017067273508</v>
      </c>
      <c r="F2920" s="14">
        <f>SUM(SUMIFS('Census Data'!I:I,'Census Data'!$A:$A,$A2920),SUMIFS('Census Data'!J:J,'Census Data'!$A:$A,$A2920))/SUMIFS('Census Data'!$F:$F,'Census Data'!$A:$A,$A2920)</f>
        <v>0.81485563931161997</v>
      </c>
      <c r="G2920" s="14">
        <f>SUM(SUMIFS('Census Data'!K:K,'Census Data'!$A:$A,$A2920),SUMIFS('Census Data'!L:L,'Census Data'!$A:$A,$A2920))/SUMIFS('Census Data'!$F:$F,'Census Data'!$A:$A,$A2920)</f>
        <v>0.11299957331816242</v>
      </c>
      <c r="H2920" s="14">
        <f>SUM(SUMIFS('Census Data'!O:O,'Census Data'!$A:$A,$A2920),SUMIFS('Census Data'!P:P,'Census Data'!$A:$A,$A2920))/SUMIFS('Census Data'!$F:$F,'Census Data'!$A:$A,$A2920)</f>
        <v>2.6169819371355426E-2</v>
      </c>
      <c r="I2920" s="16">
        <f t="shared" si="90"/>
        <v>4.5974967998862137E-2</v>
      </c>
      <c r="J2920" s="14">
        <f>SUM(SUMIFS('Census Data'!W:W,'Census Data'!$A:$A,$A2920),SUMIFS('Census Data'!X:X,'Census Data'!$A:$A,$A2920))/SUMIFS('Census Data'!$F:$F,'Census Data'!$A:$A,$A2920)</f>
        <v>0.19406912245768737</v>
      </c>
      <c r="K2920" s="16">
        <f t="shared" si="91"/>
        <v>0.80593087754231263</v>
      </c>
      <c r="L2920" s="19">
        <f>'EPA Data'!D2921/SUM('EPA Data'!D:D)</f>
        <v>1.8464706784611297E-4</v>
      </c>
      <c r="M2920" s="19">
        <f>'EPA Data'!E2921/SUM('EPA Data'!E:E)</f>
        <v>2.2314823201668936E-4</v>
      </c>
      <c r="N2920" s="19">
        <f>'EPA Data'!F2921/SUM('EPA Data'!F:F)</f>
        <v>1.7944554059230053E-4</v>
      </c>
      <c r="O2920" s="19">
        <f>'EPA Data'!G2921/SUM('EPA Data'!G:G)</f>
        <v>1.0094702993820195E-4</v>
      </c>
      <c r="P2920" s="19">
        <f>'EPA Data'!H2921/SUM('EPA Data'!H:H)</f>
        <v>1.6423211637741039E-4</v>
      </c>
      <c r="Q2920" s="19">
        <f>'EPA Data'!I2921/SUM('EPA Data'!I:I)</f>
        <v>1.5559435012575237E-4</v>
      </c>
      <c r="R2920" s="19">
        <f>'EPA Data'!J2921/SUM('EPA Data'!J:J)</f>
        <v>1.0788112074040881E-4</v>
      </c>
      <c r="S2920" s="19">
        <f>'EPA Data'!K2921/SUM('EPA Data'!K:K)</f>
        <v>1.9499895941939462E-4</v>
      </c>
      <c r="T2920" s="19">
        <f>'EPA Data'!L2921/SUM('EPA Data'!L:L)</f>
        <v>1.6673938741169024E-4</v>
      </c>
      <c r="U2920" s="19">
        <f>'EPA Data'!M2921/SUM('EPA Data'!M:M)</f>
        <v>1.2818881228295387E-4</v>
      </c>
      <c r="V2920" s="19">
        <f>'EPA Data'!N2921/SUM('EPA Data'!N:N)</f>
        <v>1.7909205759971021E-4</v>
      </c>
      <c r="W2920" s="19">
        <f>'EPA Data'!O2921/SUM('EPA Data'!O:O)</f>
        <v>2.7360917113207099E-4</v>
      </c>
      <c r="X2920" s="19">
        <f>'EPA Data'!P2921/SUM('EPA Data'!P:P)</f>
        <v>1.370818494505855E-4</v>
      </c>
    </row>
    <row r="2921" spans="1:24" x14ac:dyDescent="0.35">
      <c r="A2921" s="13" t="s">
        <v>4701</v>
      </c>
      <c r="B2921" s="13" t="s">
        <v>150</v>
      </c>
      <c r="C2921" s="18" t="s">
        <v>435</v>
      </c>
      <c r="D2921" s="14">
        <f>SUMIFS('Census Data'!G:G,'Census Data'!$A:$A,$A2921)/SUMIFS('Census Data'!$F:$F,'Census Data'!$A:$A,$A2921)</f>
        <v>0.51419282837595226</v>
      </c>
      <c r="E2921" s="16">
        <f>SUMIFS('Census Data'!H:H,'Census Data'!$A:$A,$A2921)/SUMIFS('Census Data'!$F:$F,'Census Data'!$A:$A,$A2921)</f>
        <v>0.48580717162404774</v>
      </c>
      <c r="F2921" s="14">
        <f>SUM(SUMIFS('Census Data'!I:I,'Census Data'!$A:$A,$A2921),SUMIFS('Census Data'!J:J,'Census Data'!$A:$A,$A2921))/SUMIFS('Census Data'!$F:$F,'Census Data'!$A:$A,$A2921)</f>
        <v>0.88262409626862048</v>
      </c>
      <c r="G2921" s="14">
        <f>SUM(SUMIFS('Census Data'!K:K,'Census Data'!$A:$A,$A2921),SUMIFS('Census Data'!L:L,'Census Data'!$A:$A,$A2921))/SUMIFS('Census Data'!$F:$F,'Census Data'!$A:$A,$A2921)</f>
        <v>2.333931777378815E-2</v>
      </c>
      <c r="H2921" s="14">
        <f>SUM(SUMIFS('Census Data'!O:O,'Census Data'!$A:$A,$A2921),SUMIFS('Census Data'!P:P,'Census Data'!$A:$A,$A2921))/SUMIFS('Census Data'!$F:$F,'Census Data'!$A:$A,$A2921)</f>
        <v>1.3149594837207046E-2</v>
      </c>
      <c r="I2921" s="16">
        <f t="shared" si="90"/>
        <v>8.0886991120384333E-2</v>
      </c>
      <c r="J2921" s="14">
        <f>SUM(SUMIFS('Census Data'!W:W,'Census Data'!$A:$A,$A2921),SUMIFS('Census Data'!X:X,'Census Data'!$A:$A,$A2921))/SUMIFS('Census Data'!$F:$F,'Census Data'!$A:$A,$A2921)</f>
        <v>0.63651802610509967</v>
      </c>
      <c r="K2921" s="16">
        <f t="shared" si="91"/>
        <v>0.36348197389490033</v>
      </c>
      <c r="L2921" s="19">
        <f>'EPA Data'!D2922/SUM('EPA Data'!D:D)</f>
        <v>3.3297915538233025E-6</v>
      </c>
      <c r="M2921" s="19">
        <f>'EPA Data'!E2922/SUM('EPA Data'!E:E)</f>
        <v>2.2157510746392551E-6</v>
      </c>
      <c r="N2921" s="19">
        <f>'EPA Data'!F2922/SUM('EPA Data'!F:F)</f>
        <v>3.9496189897176796E-7</v>
      </c>
      <c r="O2921" s="19">
        <f>'EPA Data'!G2922/SUM('EPA Data'!G:G)</f>
        <v>1.090837487039026E-5</v>
      </c>
      <c r="P2921" s="19">
        <f>'EPA Data'!H2922/SUM('EPA Data'!H:H)</f>
        <v>2.2042395116695188E-5</v>
      </c>
      <c r="Q2921" s="19">
        <f>'EPA Data'!I2922/SUM('EPA Data'!I:I)</f>
        <v>1.7562724725762725E-5</v>
      </c>
      <c r="R2921" s="19">
        <f>'EPA Data'!J2922/SUM('EPA Data'!J:J)</f>
        <v>4.6383434312522259E-6</v>
      </c>
      <c r="S2921" s="19">
        <f>'EPA Data'!K2922/SUM('EPA Data'!K:K)</f>
        <v>6.2539711459582268E-6</v>
      </c>
      <c r="T2921" s="19">
        <f>'EPA Data'!L2922/SUM('EPA Data'!L:L)</f>
        <v>6.7113310668787631E-6</v>
      </c>
      <c r="U2921" s="19">
        <f>'EPA Data'!M2922/SUM('EPA Data'!M:M)</f>
        <v>1.2256023282900387E-5</v>
      </c>
      <c r="V2921" s="19">
        <f>'EPA Data'!N2922/SUM('EPA Data'!N:N)</f>
        <v>9.4450806915460541E-6</v>
      </c>
      <c r="W2921" s="19">
        <f>'EPA Data'!O2922/SUM('EPA Data'!O:O)</f>
        <v>1.046941054769666E-5</v>
      </c>
      <c r="X2921" s="19">
        <f>'EPA Data'!P2922/SUM('EPA Data'!P:P)</f>
        <v>2.4943670983536495E-5</v>
      </c>
    </row>
    <row r="2922" spans="1:24" x14ac:dyDescent="0.35">
      <c r="A2922" s="13" t="s">
        <v>4702</v>
      </c>
      <c r="B2922" s="13" t="s">
        <v>150</v>
      </c>
      <c r="C2922" s="18" t="s">
        <v>4703</v>
      </c>
      <c r="D2922" s="14">
        <f>SUMIFS('Census Data'!G:G,'Census Data'!$A:$A,$A2922)/SUMIFS('Census Data'!$F:$F,'Census Data'!$A:$A,$A2922)</f>
        <v>0.49160908193484698</v>
      </c>
      <c r="E2922" s="16">
        <f>SUMIFS('Census Data'!H:H,'Census Data'!$A:$A,$A2922)/SUMIFS('Census Data'!$F:$F,'Census Data'!$A:$A,$A2922)</f>
        <v>0.50839091806515302</v>
      </c>
      <c r="F2922" s="14">
        <f>SUM(SUMIFS('Census Data'!I:I,'Census Data'!$A:$A,$A2922),SUMIFS('Census Data'!J:J,'Census Data'!$A:$A,$A2922))/SUMIFS('Census Data'!$F:$F,'Census Data'!$A:$A,$A2922)</f>
        <v>0.92784707888360407</v>
      </c>
      <c r="G2922" s="14">
        <f>SUM(SUMIFS('Census Data'!K:K,'Census Data'!$A:$A,$A2922),SUMIFS('Census Data'!L:L,'Census Data'!$A:$A,$A2922))/SUMIFS('Census Data'!$F:$F,'Census Data'!$A:$A,$A2922)</f>
        <v>8.4806605043525086E-3</v>
      </c>
      <c r="H2922" s="14">
        <f>SUM(SUMIFS('Census Data'!O:O,'Census Data'!$A:$A,$A2922),SUMIFS('Census Data'!P:P,'Census Data'!$A:$A,$A2922))/SUMIFS('Census Data'!$F:$F,'Census Data'!$A:$A,$A2922)</f>
        <v>1.0634479045140447E-2</v>
      </c>
      <c r="I2922" s="16">
        <f t="shared" si="90"/>
        <v>5.3037781566902975E-2</v>
      </c>
      <c r="J2922" s="14">
        <f>SUM(SUMIFS('Census Data'!W:W,'Census Data'!$A:$A,$A2922),SUMIFS('Census Data'!X:X,'Census Data'!$A:$A,$A2922))/SUMIFS('Census Data'!$F:$F,'Census Data'!$A:$A,$A2922)</f>
        <v>4.1461006910167818E-2</v>
      </c>
      <c r="K2922" s="16">
        <f t="shared" si="91"/>
        <v>0.95853899308983215</v>
      </c>
      <c r="L2922" s="19">
        <f>'EPA Data'!D2923/SUM('EPA Data'!D:D)</f>
        <v>9.4276216778251701E-6</v>
      </c>
      <c r="M2922" s="19">
        <f>'EPA Data'!E2923/SUM('EPA Data'!E:E)</f>
        <v>9.2139415372856231E-6</v>
      </c>
      <c r="N2922" s="19">
        <f>'EPA Data'!F2923/SUM('EPA Data'!F:F)</f>
        <v>1.5593037682429112E-6</v>
      </c>
      <c r="O2922" s="19">
        <f>'EPA Data'!G2923/SUM('EPA Data'!G:G)</f>
        <v>1.3939912699373002E-5</v>
      </c>
      <c r="P2922" s="19">
        <f>'EPA Data'!H2923/SUM('EPA Data'!H:H)</f>
        <v>5.4863807831398495E-5</v>
      </c>
      <c r="Q2922" s="19">
        <f>'EPA Data'!I2923/SUM('EPA Data'!I:I)</f>
        <v>3.0818763881365696E-5</v>
      </c>
      <c r="R2922" s="19">
        <f>'EPA Data'!J2923/SUM('EPA Data'!J:J)</f>
        <v>8.7216417878418802E-6</v>
      </c>
      <c r="S2922" s="19">
        <f>'EPA Data'!K2923/SUM('EPA Data'!K:K)</f>
        <v>2.2488846125560125E-5</v>
      </c>
      <c r="T2922" s="19">
        <f>'EPA Data'!L2923/SUM('EPA Data'!L:L)</f>
        <v>1.341822396184667E-5</v>
      </c>
      <c r="U2922" s="19">
        <f>'EPA Data'!M2923/SUM('EPA Data'!M:M)</f>
        <v>1.8044764002877041E-5</v>
      </c>
      <c r="V2922" s="19">
        <f>'EPA Data'!N2923/SUM('EPA Data'!N:N)</f>
        <v>2.5327969221358505E-5</v>
      </c>
      <c r="W2922" s="19">
        <f>'EPA Data'!O2923/SUM('EPA Data'!O:O)</f>
        <v>1.9797117892297396E-5</v>
      </c>
      <c r="X2922" s="19">
        <f>'EPA Data'!P2923/SUM('EPA Data'!P:P)</f>
        <v>8.8128753307393725E-5</v>
      </c>
    </row>
    <row r="2923" spans="1:24" x14ac:dyDescent="0.35">
      <c r="A2923" s="13" t="s">
        <v>4704</v>
      </c>
      <c r="B2923" s="13" t="s">
        <v>150</v>
      </c>
      <c r="C2923" s="18" t="s">
        <v>193</v>
      </c>
      <c r="D2923" s="14">
        <f>SUMIFS('Census Data'!G:G,'Census Data'!$A:$A,$A2923)/SUMIFS('Census Data'!$F:$F,'Census Data'!$A:$A,$A2923)</f>
        <v>0.5033354602935205</v>
      </c>
      <c r="E2923" s="16">
        <f>SUMIFS('Census Data'!H:H,'Census Data'!$A:$A,$A2923)/SUMIFS('Census Data'!$F:$F,'Census Data'!$A:$A,$A2923)</f>
        <v>0.4966645397064795</v>
      </c>
      <c r="F2923" s="14">
        <f>SUM(SUMIFS('Census Data'!I:I,'Census Data'!$A:$A,$A2923),SUMIFS('Census Data'!J:J,'Census Data'!$A:$A,$A2923))/SUMIFS('Census Data'!$F:$F,'Census Data'!$A:$A,$A2923)</f>
        <v>0.8985875050757004</v>
      </c>
      <c r="G2923" s="14">
        <f>SUM(SUMIFS('Census Data'!K:K,'Census Data'!$A:$A,$A2923),SUMIFS('Census Data'!L:L,'Census Data'!$A:$A,$A2923))/SUMIFS('Census Data'!$F:$F,'Census Data'!$A:$A,$A2923)</f>
        <v>1.7513583541195352E-2</v>
      </c>
      <c r="H2923" s="14">
        <f>SUM(SUMIFS('Census Data'!O:O,'Census Data'!$A:$A,$A2923),SUMIFS('Census Data'!P:P,'Census Data'!$A:$A,$A2923))/SUMIFS('Census Data'!$F:$F,'Census Data'!$A:$A,$A2923)</f>
        <v>3.3741322969236424E-2</v>
      </c>
      <c r="I2923" s="16">
        <f t="shared" si="90"/>
        <v>5.015758841386786E-2</v>
      </c>
      <c r="J2923" s="14">
        <f>SUM(SUMIFS('Census Data'!W:W,'Census Data'!$A:$A,$A2923),SUMIFS('Census Data'!X:X,'Census Data'!$A:$A,$A2923))/SUMIFS('Census Data'!$F:$F,'Census Data'!$A:$A,$A2923)</f>
        <v>0.23822920896417038</v>
      </c>
      <c r="K2923" s="16">
        <f t="shared" si="91"/>
        <v>0.76177079103582956</v>
      </c>
      <c r="L2923" s="19">
        <f>'EPA Data'!D2924/SUM('EPA Data'!D:D)</f>
        <v>1.0264244445974461E-4</v>
      </c>
      <c r="M2923" s="19">
        <f>'EPA Data'!E2924/SUM('EPA Data'!E:E)</f>
        <v>5.261136024558632E-5</v>
      </c>
      <c r="N2923" s="19">
        <f>'EPA Data'!F2924/SUM('EPA Data'!F:F)</f>
        <v>6.1425214560558101E-6</v>
      </c>
      <c r="O2923" s="19">
        <f>'EPA Data'!G2924/SUM('EPA Data'!G:G)</f>
        <v>1.7010650280265644E-4</v>
      </c>
      <c r="P2923" s="19">
        <f>'EPA Data'!H2924/SUM('EPA Data'!H:H)</f>
        <v>3.2897905953188368E-4</v>
      </c>
      <c r="Q2923" s="19">
        <f>'EPA Data'!I2924/SUM('EPA Data'!I:I)</f>
        <v>2.349082964251074E-4</v>
      </c>
      <c r="R2923" s="19">
        <f>'EPA Data'!J2924/SUM('EPA Data'!J:J)</f>
        <v>7.2120015078771138E-5</v>
      </c>
      <c r="S2923" s="19">
        <f>'EPA Data'!K2924/SUM('EPA Data'!K:K)</f>
        <v>9.6817846934814549E-5</v>
      </c>
      <c r="T2923" s="19">
        <f>'EPA Data'!L2924/SUM('EPA Data'!L:L)</f>
        <v>8.3118223871423975E-5</v>
      </c>
      <c r="U2923" s="19">
        <f>'EPA Data'!M2924/SUM('EPA Data'!M:M)</f>
        <v>2.2040320813678592E-4</v>
      </c>
      <c r="V2923" s="19">
        <f>'EPA Data'!N2924/SUM('EPA Data'!N:N)</f>
        <v>1.4822618621046878E-4</v>
      </c>
      <c r="W2923" s="19">
        <f>'EPA Data'!O2924/SUM('EPA Data'!O:O)</f>
        <v>1.4385616734335436E-4</v>
      </c>
      <c r="X2923" s="19">
        <f>'EPA Data'!P2924/SUM('EPA Data'!P:P)</f>
        <v>3.1722341548579361E-4</v>
      </c>
    </row>
    <row r="2924" spans="1:24" x14ac:dyDescent="0.35">
      <c r="A2924" s="13" t="s">
        <v>4705</v>
      </c>
      <c r="B2924" s="13" t="s">
        <v>150</v>
      </c>
      <c r="C2924" s="18" t="s">
        <v>4706</v>
      </c>
      <c r="D2924" s="14">
        <f>SUMIFS('Census Data'!G:G,'Census Data'!$A:$A,$A2924)/SUMIFS('Census Data'!$F:$F,'Census Data'!$A:$A,$A2924)</f>
        <v>0.50395164451638197</v>
      </c>
      <c r="E2924" s="16">
        <f>SUMIFS('Census Data'!H:H,'Census Data'!$A:$A,$A2924)/SUMIFS('Census Data'!$F:$F,'Census Data'!$A:$A,$A2924)</f>
        <v>0.49604835548361809</v>
      </c>
      <c r="F2924" s="14">
        <f>SUM(SUMIFS('Census Data'!I:I,'Census Data'!$A:$A,$A2924),SUMIFS('Census Data'!J:J,'Census Data'!$A:$A,$A2924))/SUMIFS('Census Data'!$F:$F,'Census Data'!$A:$A,$A2924)</f>
        <v>0.9319937785308734</v>
      </c>
      <c r="G2924" s="14">
        <f>SUM(SUMIFS('Census Data'!K:K,'Census Data'!$A:$A,$A2924),SUMIFS('Census Data'!L:L,'Census Data'!$A:$A,$A2924))/SUMIFS('Census Data'!$F:$F,'Census Data'!$A:$A,$A2924)</f>
        <v>9.0160721285770292E-3</v>
      </c>
      <c r="H2924" s="14">
        <f>SUM(SUMIFS('Census Data'!O:O,'Census Data'!$A:$A,$A2924),SUMIFS('Census Data'!P:P,'Census Data'!$A:$A,$A2924))/SUMIFS('Census Data'!$F:$F,'Census Data'!$A:$A,$A2924)</f>
        <v>1.2278549841301957E-2</v>
      </c>
      <c r="I2924" s="16">
        <f t="shared" si="90"/>
        <v>4.6711599499247636E-2</v>
      </c>
      <c r="J2924" s="14">
        <f>SUM(SUMIFS('Census Data'!W:W,'Census Data'!$A:$A,$A2924),SUMIFS('Census Data'!X:X,'Census Data'!$A:$A,$A2924))/SUMIFS('Census Data'!$F:$F,'Census Data'!$A:$A,$A2924)</f>
        <v>0.2799534654341751</v>
      </c>
      <c r="K2924" s="16">
        <f t="shared" si="91"/>
        <v>0.7200465345658249</v>
      </c>
      <c r="L2924" s="19">
        <f>'EPA Data'!D2925/SUM('EPA Data'!D:D)</f>
        <v>1.394341947613664E-5</v>
      </c>
      <c r="M2924" s="19">
        <f>'EPA Data'!E2925/SUM('EPA Data'!E:E)</f>
        <v>9.2094486140468772E-6</v>
      </c>
      <c r="N2924" s="19">
        <f>'EPA Data'!F2925/SUM('EPA Data'!F:F)</f>
        <v>1.5013267194721306E-6</v>
      </c>
      <c r="O2924" s="19">
        <f>'EPA Data'!G2925/SUM('EPA Data'!G:G)</f>
        <v>1.0161561082770371E-4</v>
      </c>
      <c r="P2924" s="19">
        <f>'EPA Data'!H2925/SUM('EPA Data'!H:H)</f>
        <v>1.9789212354125808E-4</v>
      </c>
      <c r="Q2924" s="19">
        <f>'EPA Data'!I2925/SUM('EPA Data'!I:I)</f>
        <v>2.1562532172286644E-4</v>
      </c>
      <c r="R2924" s="19">
        <f>'EPA Data'!J2925/SUM('EPA Data'!J:J)</f>
        <v>6.8377671783616812E-5</v>
      </c>
      <c r="S2924" s="19">
        <f>'EPA Data'!K2925/SUM('EPA Data'!K:K)</f>
        <v>6.3222200536002286E-5</v>
      </c>
      <c r="T2924" s="19">
        <f>'EPA Data'!L2925/SUM('EPA Data'!L:L)</f>
        <v>5.9485109443944667E-5</v>
      </c>
      <c r="U2924" s="19">
        <f>'EPA Data'!M2925/SUM('EPA Data'!M:M)</f>
        <v>2.3327769943835117E-4</v>
      </c>
      <c r="V2924" s="19">
        <f>'EPA Data'!N2925/SUM('EPA Data'!N:N)</f>
        <v>1.2365094313001619E-4</v>
      </c>
      <c r="W2924" s="19">
        <f>'EPA Data'!O2925/SUM('EPA Data'!O:O)</f>
        <v>1.1485420454729296E-4</v>
      </c>
      <c r="X2924" s="19">
        <f>'EPA Data'!P2925/SUM('EPA Data'!P:P)</f>
        <v>8.1668129923593183E-5</v>
      </c>
    </row>
    <row r="2925" spans="1:24" x14ac:dyDescent="0.35">
      <c r="A2925" s="13" t="s">
        <v>4707</v>
      </c>
      <c r="B2925" s="13" t="s">
        <v>150</v>
      </c>
      <c r="C2925" s="18" t="s">
        <v>4708</v>
      </c>
      <c r="D2925" s="14">
        <f>SUMIFS('Census Data'!G:G,'Census Data'!$A:$A,$A2925)/SUMIFS('Census Data'!$F:$F,'Census Data'!$A:$A,$A2925)</f>
        <v>0.49444055672187232</v>
      </c>
      <c r="E2925" s="16">
        <f>SUMIFS('Census Data'!H:H,'Census Data'!$A:$A,$A2925)/SUMIFS('Census Data'!$F:$F,'Census Data'!$A:$A,$A2925)</f>
        <v>0.50555944327812763</v>
      </c>
      <c r="F2925" s="14">
        <f>SUM(SUMIFS('Census Data'!I:I,'Census Data'!$A:$A,$A2925),SUMIFS('Census Data'!J:J,'Census Data'!$A:$A,$A2925))/SUMIFS('Census Data'!$F:$F,'Census Data'!$A:$A,$A2925)</f>
        <v>0.86837467278335023</v>
      </c>
      <c r="G2925" s="14">
        <f>SUM(SUMIFS('Census Data'!K:K,'Census Data'!$A:$A,$A2925),SUMIFS('Census Data'!L:L,'Census Data'!$A:$A,$A2925))/SUMIFS('Census Data'!$F:$F,'Census Data'!$A:$A,$A2925)</f>
        <v>1.1365108985822771E-2</v>
      </c>
      <c r="H2925" s="14">
        <f>SUM(SUMIFS('Census Data'!O:O,'Census Data'!$A:$A,$A2925),SUMIFS('Census Data'!P:P,'Census Data'!$A:$A,$A2925))/SUMIFS('Census Data'!$F:$F,'Census Data'!$A:$A,$A2925)</f>
        <v>1.9762589741596039E-2</v>
      </c>
      <c r="I2925" s="16">
        <f t="shared" si="90"/>
        <v>0.10049762848923094</v>
      </c>
      <c r="J2925" s="14">
        <f>SUM(SUMIFS('Census Data'!W:W,'Census Data'!$A:$A,$A2925),SUMIFS('Census Data'!X:X,'Census Data'!$A:$A,$A2925))/SUMIFS('Census Data'!$F:$F,'Census Data'!$A:$A,$A2925)</f>
        <v>6.1698157219500817E-2</v>
      </c>
      <c r="K2925" s="16">
        <f t="shared" si="91"/>
        <v>0.93830184278049922</v>
      </c>
      <c r="L2925" s="19">
        <f>'EPA Data'!D2926/SUM('EPA Data'!D:D)</f>
        <v>1.0681717908254813E-5</v>
      </c>
      <c r="M2925" s="19">
        <f>'EPA Data'!E2926/SUM('EPA Data'!E:E)</f>
        <v>4.0547021579584055E-6</v>
      </c>
      <c r="N2925" s="19">
        <f>'EPA Data'!F2926/SUM('EPA Data'!F:F)</f>
        <v>6.8414998602598909E-7</v>
      </c>
      <c r="O2925" s="19">
        <f>'EPA Data'!G2926/SUM('EPA Data'!G:G)</f>
        <v>6.0835213833780018E-5</v>
      </c>
      <c r="P2925" s="19">
        <f>'EPA Data'!H2926/SUM('EPA Data'!H:H)</f>
        <v>8.4326909369827275E-5</v>
      </c>
      <c r="Q2925" s="19">
        <f>'EPA Data'!I2926/SUM('EPA Data'!I:I)</f>
        <v>8.0097880921888958E-5</v>
      </c>
      <c r="R2925" s="19">
        <f>'EPA Data'!J2926/SUM('EPA Data'!J:J)</f>
        <v>4.3923583329739045E-5</v>
      </c>
      <c r="S2925" s="19">
        <f>'EPA Data'!K2926/SUM('EPA Data'!K:K)</f>
        <v>2.8463925033473047E-5</v>
      </c>
      <c r="T2925" s="19">
        <f>'EPA Data'!L2926/SUM('EPA Data'!L:L)</f>
        <v>3.0142111091272954E-5</v>
      </c>
      <c r="U2925" s="19">
        <f>'EPA Data'!M2926/SUM('EPA Data'!M:M)</f>
        <v>1.3333690432457579E-4</v>
      </c>
      <c r="V2925" s="19">
        <f>'EPA Data'!N2926/SUM('EPA Data'!N:N)</f>
        <v>3.6289325246320474E-5</v>
      </c>
      <c r="W2925" s="19">
        <f>'EPA Data'!O2926/SUM('EPA Data'!O:O)</f>
        <v>3.7604058765368359E-5</v>
      </c>
      <c r="X2925" s="19">
        <f>'EPA Data'!P2926/SUM('EPA Data'!P:P)</f>
        <v>3.0289710063313436E-5</v>
      </c>
    </row>
    <row r="2926" spans="1:24" x14ac:dyDescent="0.35">
      <c r="A2926" s="13" t="s">
        <v>4709</v>
      </c>
      <c r="B2926" s="13" t="s">
        <v>150</v>
      </c>
      <c r="C2926" s="18" t="s">
        <v>204</v>
      </c>
      <c r="D2926" s="14">
        <f>SUMIFS('Census Data'!G:G,'Census Data'!$A:$A,$A2926)/SUMIFS('Census Data'!$F:$F,'Census Data'!$A:$A,$A2926)</f>
        <v>0.49707931159175534</v>
      </c>
      <c r="E2926" s="16">
        <f>SUMIFS('Census Data'!H:H,'Census Data'!$A:$A,$A2926)/SUMIFS('Census Data'!$F:$F,'Census Data'!$A:$A,$A2926)</f>
        <v>0.50292068840824466</v>
      </c>
      <c r="F2926" s="14">
        <f>SUM(SUMIFS('Census Data'!I:I,'Census Data'!$A:$A,$A2926),SUMIFS('Census Data'!J:J,'Census Data'!$A:$A,$A2926))/SUMIFS('Census Data'!$F:$F,'Census Data'!$A:$A,$A2926)</f>
        <v>0.85685845191593191</v>
      </c>
      <c r="G2926" s="14">
        <f>SUM(SUMIFS('Census Data'!K:K,'Census Data'!$A:$A,$A2926),SUMIFS('Census Data'!L:L,'Census Data'!$A:$A,$A2926))/SUMIFS('Census Data'!$F:$F,'Census Data'!$A:$A,$A2926)</f>
        <v>2.468875793254998E-2</v>
      </c>
      <c r="H2926" s="14">
        <f>SUM(SUMIFS('Census Data'!O:O,'Census Data'!$A:$A,$A2926),SUMIFS('Census Data'!P:P,'Census Data'!$A:$A,$A2926))/SUMIFS('Census Data'!$F:$F,'Census Data'!$A:$A,$A2926)</f>
        <v>5.1008730275418933E-2</v>
      </c>
      <c r="I2926" s="16">
        <f t="shared" si="90"/>
        <v>6.7444059876099138E-2</v>
      </c>
      <c r="J2926" s="14">
        <f>SUM(SUMIFS('Census Data'!W:W,'Census Data'!$A:$A,$A2926),SUMIFS('Census Data'!X:X,'Census Data'!$A:$A,$A2926))/SUMIFS('Census Data'!$F:$F,'Census Data'!$A:$A,$A2926)</f>
        <v>0.11665467926072806</v>
      </c>
      <c r="K2926" s="16">
        <f t="shared" si="91"/>
        <v>0.88334532073927197</v>
      </c>
      <c r="L2926" s="19">
        <f>'EPA Data'!D2927/SUM('EPA Data'!D:D)</f>
        <v>1.9666783399933314E-4</v>
      </c>
      <c r="M2926" s="19">
        <f>'EPA Data'!E2927/SUM('EPA Data'!E:E)</f>
        <v>5.927338963424828E-5</v>
      </c>
      <c r="N2926" s="19">
        <f>'EPA Data'!F2927/SUM('EPA Data'!F:F)</f>
        <v>5.8137070005566098E-6</v>
      </c>
      <c r="O2926" s="19">
        <f>'EPA Data'!G2927/SUM('EPA Data'!G:G)</f>
        <v>1.2855403698632673E-3</v>
      </c>
      <c r="P2926" s="19">
        <f>'EPA Data'!H2927/SUM('EPA Data'!H:H)</f>
        <v>1.0760804402549023E-3</v>
      </c>
      <c r="Q2926" s="19">
        <f>'EPA Data'!I2927/SUM('EPA Data'!I:I)</f>
        <v>6.9476021034248518E-4</v>
      </c>
      <c r="R2926" s="19">
        <f>'EPA Data'!J2927/SUM('EPA Data'!J:J)</f>
        <v>5.4777832977417136E-4</v>
      </c>
      <c r="S2926" s="19">
        <f>'EPA Data'!K2927/SUM('EPA Data'!K:K)</f>
        <v>4.6450799357634903E-4</v>
      </c>
      <c r="T2926" s="19">
        <f>'EPA Data'!L2927/SUM('EPA Data'!L:L)</f>
        <v>2.1236812311379246E-4</v>
      </c>
      <c r="U2926" s="19">
        <f>'EPA Data'!M2927/SUM('EPA Data'!M:M)</f>
        <v>2.4847498365706752E-3</v>
      </c>
      <c r="V2926" s="19">
        <f>'EPA Data'!N2927/SUM('EPA Data'!N:N)</f>
        <v>6.9529845140180982E-4</v>
      </c>
      <c r="W2926" s="19">
        <f>'EPA Data'!O2927/SUM('EPA Data'!O:O)</f>
        <v>4.1147701011686491E-4</v>
      </c>
      <c r="X2926" s="19">
        <f>'EPA Data'!P2927/SUM('EPA Data'!P:P)</f>
        <v>3.6427919074905892E-4</v>
      </c>
    </row>
    <row r="2927" spans="1:24" x14ac:dyDescent="0.35">
      <c r="A2927" s="13" t="s">
        <v>4710</v>
      </c>
      <c r="B2927" s="13" t="s">
        <v>150</v>
      </c>
      <c r="C2927" s="18" t="s">
        <v>210</v>
      </c>
      <c r="D2927" s="14">
        <f>SUMIFS('Census Data'!G:G,'Census Data'!$A:$A,$A2927)/SUMIFS('Census Data'!$F:$F,'Census Data'!$A:$A,$A2927)</f>
        <v>0.49139676113360325</v>
      </c>
      <c r="E2927" s="16">
        <f>SUMIFS('Census Data'!H:H,'Census Data'!$A:$A,$A2927)/SUMIFS('Census Data'!$F:$F,'Census Data'!$A:$A,$A2927)</f>
        <v>0.5086032388663968</v>
      </c>
      <c r="F2927" s="14">
        <f>SUM(SUMIFS('Census Data'!I:I,'Census Data'!$A:$A,$A2927),SUMIFS('Census Data'!J:J,'Census Data'!$A:$A,$A2927))/SUMIFS('Census Data'!$F:$F,'Census Data'!$A:$A,$A2927)</f>
        <v>0.90713562753036436</v>
      </c>
      <c r="G2927" s="14">
        <f>SUM(SUMIFS('Census Data'!K:K,'Census Data'!$A:$A,$A2927),SUMIFS('Census Data'!L:L,'Census Data'!$A:$A,$A2927))/SUMIFS('Census Data'!$F:$F,'Census Data'!$A:$A,$A2927)</f>
        <v>8.856275303643725E-3</v>
      </c>
      <c r="H2927" s="14">
        <f>SUM(SUMIFS('Census Data'!O:O,'Census Data'!$A:$A,$A2927),SUMIFS('Census Data'!P:P,'Census Data'!$A:$A,$A2927))/SUMIFS('Census Data'!$F:$F,'Census Data'!$A:$A,$A2927)</f>
        <v>1.4423076923076924E-2</v>
      </c>
      <c r="I2927" s="16">
        <f t="shared" si="90"/>
        <v>6.9585020242915019E-2</v>
      </c>
      <c r="J2927" s="14">
        <f>SUM(SUMIFS('Census Data'!W:W,'Census Data'!$A:$A,$A2927),SUMIFS('Census Data'!X:X,'Census Data'!$A:$A,$A2927))/SUMIFS('Census Data'!$F:$F,'Census Data'!$A:$A,$A2927)</f>
        <v>8.1983805668016191E-2</v>
      </c>
      <c r="K2927" s="16">
        <f t="shared" si="91"/>
        <v>0.91801619433198378</v>
      </c>
      <c r="L2927" s="19">
        <f>'EPA Data'!D2928/SUM('EPA Data'!D:D)</f>
        <v>2.2847001178022048E-6</v>
      </c>
      <c r="M2927" s="19">
        <f>'EPA Data'!E2928/SUM('EPA Data'!E:E)</f>
        <v>1.1807836938960201E-6</v>
      </c>
      <c r="N2927" s="19">
        <f>'EPA Data'!F2928/SUM('EPA Data'!F:F)</f>
        <v>2.055844266622573E-7</v>
      </c>
      <c r="O2927" s="19">
        <f>'EPA Data'!G2928/SUM('EPA Data'!G:G)</f>
        <v>3.1164508602703621E-6</v>
      </c>
      <c r="P2927" s="19">
        <f>'EPA Data'!H2928/SUM('EPA Data'!H:H)</f>
        <v>7.5448799537508066E-6</v>
      </c>
      <c r="Q2927" s="19">
        <f>'EPA Data'!I2928/SUM('EPA Data'!I:I)</f>
        <v>5.3633077648541876E-6</v>
      </c>
      <c r="R2927" s="19">
        <f>'EPA Data'!J2928/SUM('EPA Data'!J:J)</f>
        <v>1.7088239613061671E-6</v>
      </c>
      <c r="S2927" s="19">
        <f>'EPA Data'!K2928/SUM('EPA Data'!K:K)</f>
        <v>2.9590569146991558E-6</v>
      </c>
      <c r="T2927" s="19">
        <f>'EPA Data'!L2928/SUM('EPA Data'!L:L)</f>
        <v>2.4551177489140532E-6</v>
      </c>
      <c r="U2927" s="19">
        <f>'EPA Data'!M2928/SUM('EPA Data'!M:M)</f>
        <v>3.9762241140856835E-6</v>
      </c>
      <c r="V2927" s="19">
        <f>'EPA Data'!N2928/SUM('EPA Data'!N:N)</f>
        <v>3.3399834201232427E-6</v>
      </c>
      <c r="W2927" s="19">
        <f>'EPA Data'!O2928/SUM('EPA Data'!O:O)</f>
        <v>3.3942510761018941E-6</v>
      </c>
      <c r="X2927" s="19">
        <f>'EPA Data'!P2928/SUM('EPA Data'!P:P)</f>
        <v>1.0735227912388436E-5</v>
      </c>
    </row>
    <row r="2928" spans="1:24" x14ac:dyDescent="0.35">
      <c r="A2928" s="13" t="s">
        <v>4711</v>
      </c>
      <c r="B2928" s="13" t="s">
        <v>150</v>
      </c>
      <c r="C2928" s="18" t="s">
        <v>4712</v>
      </c>
      <c r="D2928" s="14">
        <f>SUMIFS('Census Data'!G:G,'Census Data'!$A:$A,$A2928)/SUMIFS('Census Data'!$F:$F,'Census Data'!$A:$A,$A2928)</f>
        <v>0.49925041543241094</v>
      </c>
      <c r="E2928" s="16">
        <f>SUMIFS('Census Data'!H:H,'Census Data'!$A:$A,$A2928)/SUMIFS('Census Data'!$F:$F,'Census Data'!$A:$A,$A2928)</f>
        <v>0.500749584567589</v>
      </c>
      <c r="F2928" s="14">
        <f>SUM(SUMIFS('Census Data'!I:I,'Census Data'!$A:$A,$A2928),SUMIFS('Census Data'!J:J,'Census Data'!$A:$A,$A2928))/SUMIFS('Census Data'!$F:$F,'Census Data'!$A:$A,$A2928)</f>
        <v>0.90777400476844161</v>
      </c>
      <c r="G2928" s="14">
        <f>SUM(SUMIFS('Census Data'!K:K,'Census Data'!$A:$A,$A2928),SUMIFS('Census Data'!L:L,'Census Data'!$A:$A,$A2928))/SUMIFS('Census Data'!$F:$F,'Census Data'!$A:$A,$A2928)</f>
        <v>1.1731450039737013E-2</v>
      </c>
      <c r="H2928" s="14">
        <f>SUM(SUMIFS('Census Data'!O:O,'Census Data'!$A:$A,$A2928),SUMIFS('Census Data'!P:P,'Census Data'!$A:$A,$A2928))/SUMIFS('Census Data'!$F:$F,'Census Data'!$A:$A,$A2928)</f>
        <v>1.6292175420851096E-2</v>
      </c>
      <c r="I2928" s="16">
        <f t="shared" si="90"/>
        <v>6.420236977097038E-2</v>
      </c>
      <c r="J2928" s="14">
        <f>SUM(SUMIFS('Census Data'!W:W,'Census Data'!$A:$A,$A2928),SUMIFS('Census Data'!X:X,'Census Data'!$A:$A,$A2928))/SUMIFS('Census Data'!$F:$F,'Census Data'!$A:$A,$A2928)</f>
        <v>9.7409869229101942E-2</v>
      </c>
      <c r="K2928" s="16">
        <f t="shared" si="91"/>
        <v>0.90259013077089811</v>
      </c>
      <c r="L2928" s="19">
        <f>'EPA Data'!D2929/SUM('EPA Data'!D:D)</f>
        <v>8.1414896925698186E-5</v>
      </c>
      <c r="M2928" s="19">
        <f>'EPA Data'!E2929/SUM('EPA Data'!E:E)</f>
        <v>1.4482386063724439E-5</v>
      </c>
      <c r="N2928" s="19">
        <f>'EPA Data'!F2929/SUM('EPA Data'!F:F)</f>
        <v>1.2797089117803264E-6</v>
      </c>
      <c r="O2928" s="19">
        <f>'EPA Data'!G2929/SUM('EPA Data'!G:G)</f>
        <v>1.6034399817143331E-4</v>
      </c>
      <c r="P2928" s="19">
        <f>'EPA Data'!H2929/SUM('EPA Data'!H:H)</f>
        <v>2.1109212222318304E-4</v>
      </c>
      <c r="Q2928" s="19">
        <f>'EPA Data'!I2929/SUM('EPA Data'!I:I)</f>
        <v>1.4540088650678051E-4</v>
      </c>
      <c r="R2928" s="19">
        <f>'EPA Data'!J2929/SUM('EPA Data'!J:J)</f>
        <v>1.0743964200106555E-4</v>
      </c>
      <c r="S2928" s="19">
        <f>'EPA Data'!K2929/SUM('EPA Data'!K:K)</f>
        <v>1.0862519361936461E-4</v>
      </c>
      <c r="T2928" s="19">
        <f>'EPA Data'!L2929/SUM('EPA Data'!L:L)</f>
        <v>5.5966945519592647E-5</v>
      </c>
      <c r="U2928" s="19">
        <f>'EPA Data'!M2929/SUM('EPA Data'!M:M)</f>
        <v>3.3532245509287678E-4</v>
      </c>
      <c r="V2928" s="19">
        <f>'EPA Data'!N2929/SUM('EPA Data'!N:N)</f>
        <v>1.1533879052915235E-4</v>
      </c>
      <c r="W2928" s="19">
        <f>'EPA Data'!O2929/SUM('EPA Data'!O:O)</f>
        <v>8.2269751506878924E-5</v>
      </c>
      <c r="X2928" s="19">
        <f>'EPA Data'!P2929/SUM('EPA Data'!P:P)</f>
        <v>7.6507399147224663E-5</v>
      </c>
    </row>
    <row r="2929" spans="1:24" x14ac:dyDescent="0.35">
      <c r="A2929" s="13" t="s">
        <v>4713</v>
      </c>
      <c r="B2929" s="13" t="s">
        <v>150</v>
      </c>
      <c r="C2929" s="18" t="s">
        <v>471</v>
      </c>
      <c r="D2929" s="14">
        <f>SUMIFS('Census Data'!G:G,'Census Data'!$A:$A,$A2929)/SUMIFS('Census Data'!$F:$F,'Census Data'!$A:$A,$A2929)</f>
        <v>0.51470896513171682</v>
      </c>
      <c r="E2929" s="16">
        <f>SUMIFS('Census Data'!H:H,'Census Data'!$A:$A,$A2929)/SUMIFS('Census Data'!$F:$F,'Census Data'!$A:$A,$A2929)</f>
        <v>0.48529103486828312</v>
      </c>
      <c r="F2929" s="14">
        <f>SUM(SUMIFS('Census Data'!I:I,'Census Data'!$A:$A,$A2929),SUMIFS('Census Data'!J:J,'Census Data'!$A:$A,$A2929))/SUMIFS('Census Data'!$F:$F,'Census Data'!$A:$A,$A2929)</f>
        <v>0.92176181492092335</v>
      </c>
      <c r="G2929" s="14">
        <f>SUM(SUMIFS('Census Data'!K:K,'Census Data'!$A:$A,$A2929),SUMIFS('Census Data'!L:L,'Census Data'!$A:$A,$A2929))/SUMIFS('Census Data'!$F:$F,'Census Data'!$A:$A,$A2929)</f>
        <v>8.8044161833554617E-3</v>
      </c>
      <c r="H2929" s="14">
        <f>SUM(SUMIFS('Census Data'!O:O,'Census Data'!$A:$A,$A2929),SUMIFS('Census Data'!P:P,'Census Data'!$A:$A,$A2929))/SUMIFS('Census Data'!$F:$F,'Census Data'!$A:$A,$A2929)</f>
        <v>1.2880534786760767E-2</v>
      </c>
      <c r="I2929" s="16">
        <f t="shared" si="90"/>
        <v>5.6553234108960404E-2</v>
      </c>
      <c r="J2929" s="14">
        <f>SUM(SUMIFS('Census Data'!W:W,'Census Data'!$A:$A,$A2929),SUMIFS('Census Data'!X:X,'Census Data'!$A:$A,$A2929))/SUMIFS('Census Data'!$F:$F,'Census Data'!$A:$A,$A2929)</f>
        <v>0.34011133626813872</v>
      </c>
      <c r="K2929" s="16">
        <f t="shared" si="91"/>
        <v>0.65988866373186128</v>
      </c>
      <c r="L2929" s="19">
        <f>'EPA Data'!D2930/SUM('EPA Data'!D:D)</f>
        <v>5.4974597340579448E-6</v>
      </c>
      <c r="M2929" s="19">
        <f>'EPA Data'!E2930/SUM('EPA Data'!E:E)</f>
        <v>4.1657746621028821E-6</v>
      </c>
      <c r="N2929" s="19">
        <f>'EPA Data'!F2930/SUM('EPA Data'!F:F)</f>
        <v>7.7251888647320429E-7</v>
      </c>
      <c r="O2929" s="19">
        <f>'EPA Data'!G2930/SUM('EPA Data'!G:G)</f>
        <v>2.610796935848785E-5</v>
      </c>
      <c r="P2929" s="19">
        <f>'EPA Data'!H2930/SUM('EPA Data'!H:H)</f>
        <v>6.6326922377941782E-5</v>
      </c>
      <c r="Q2929" s="19">
        <f>'EPA Data'!I2930/SUM('EPA Data'!I:I)</f>
        <v>6.6975105801662138E-5</v>
      </c>
      <c r="R2929" s="19">
        <f>'EPA Data'!J2930/SUM('EPA Data'!J:J)</f>
        <v>1.4149358307684493E-5</v>
      </c>
      <c r="S2929" s="19">
        <f>'EPA Data'!K2930/SUM('EPA Data'!K:K)</f>
        <v>1.9467436633327152E-5</v>
      </c>
      <c r="T2929" s="19">
        <f>'EPA Data'!L2930/SUM('EPA Data'!L:L)</f>
        <v>2.1283677836837609E-5</v>
      </c>
      <c r="U2929" s="19">
        <f>'EPA Data'!M2930/SUM('EPA Data'!M:M)</f>
        <v>4.4983080107940869E-5</v>
      </c>
      <c r="V2929" s="19">
        <f>'EPA Data'!N2930/SUM('EPA Data'!N:N)</f>
        <v>3.4683221227201685E-5</v>
      </c>
      <c r="W2929" s="19">
        <f>'EPA Data'!O2930/SUM('EPA Data'!O:O)</f>
        <v>3.6654959578118637E-5</v>
      </c>
      <c r="X2929" s="19">
        <f>'EPA Data'!P2930/SUM('EPA Data'!P:P)</f>
        <v>4.8725810408598131E-5</v>
      </c>
    </row>
    <row r="2930" spans="1:24" x14ac:dyDescent="0.35">
      <c r="A2930" s="13" t="s">
        <v>4714</v>
      </c>
      <c r="B2930" s="13" t="s">
        <v>150</v>
      </c>
      <c r="C2930" s="18" t="s">
        <v>4715</v>
      </c>
      <c r="D2930" s="14">
        <f>SUMIFS('Census Data'!G:G,'Census Data'!$A:$A,$A2930)/SUMIFS('Census Data'!$F:$F,'Census Data'!$A:$A,$A2930)</f>
        <v>0.51016713091922006</v>
      </c>
      <c r="E2930" s="16">
        <f>SUMIFS('Census Data'!H:H,'Census Data'!$A:$A,$A2930)/SUMIFS('Census Data'!$F:$F,'Census Data'!$A:$A,$A2930)</f>
        <v>0.48983286908077994</v>
      </c>
      <c r="F2930" s="14">
        <f>SUM(SUMIFS('Census Data'!I:I,'Census Data'!$A:$A,$A2930),SUMIFS('Census Data'!J:J,'Census Data'!$A:$A,$A2930))/SUMIFS('Census Data'!$F:$F,'Census Data'!$A:$A,$A2930)</f>
        <v>0.76239554317548741</v>
      </c>
      <c r="G2930" s="14">
        <f>SUM(SUMIFS('Census Data'!K:K,'Census Data'!$A:$A,$A2930),SUMIFS('Census Data'!L:L,'Census Data'!$A:$A,$A2930))/SUMIFS('Census Data'!$F:$F,'Census Data'!$A:$A,$A2930)</f>
        <v>5.9888579387186629E-3</v>
      </c>
      <c r="H2930" s="14">
        <f>SUM(SUMIFS('Census Data'!O:O,'Census Data'!$A:$A,$A2930),SUMIFS('Census Data'!P:P,'Census Data'!$A:$A,$A2930))/SUMIFS('Census Data'!$F:$F,'Census Data'!$A:$A,$A2930)</f>
        <v>1.2256267409470752E-2</v>
      </c>
      <c r="I2930" s="16">
        <f t="shared" si="90"/>
        <v>0.21935933147632325</v>
      </c>
      <c r="J2930" s="14">
        <f>SUM(SUMIFS('Census Data'!W:W,'Census Data'!$A:$A,$A2930),SUMIFS('Census Data'!X:X,'Census Data'!$A:$A,$A2930))/SUMIFS('Census Data'!$F:$F,'Census Data'!$A:$A,$A2930)</f>
        <v>2.5487465181058495E-2</v>
      </c>
      <c r="K2930" s="16">
        <f t="shared" si="91"/>
        <v>0.97451253481894151</v>
      </c>
      <c r="L2930" s="19">
        <f>'EPA Data'!D2931/SUM('EPA Data'!D:D)</f>
        <v>1.0607651767235444E-6</v>
      </c>
      <c r="M2930" s="19">
        <f>'EPA Data'!E2931/SUM('EPA Data'!E:E)</f>
        <v>1.0969077246623564E-6</v>
      </c>
      <c r="N2930" s="19">
        <f>'EPA Data'!F2931/SUM('EPA Data'!F:F)</f>
        <v>2.2068105004214917E-7</v>
      </c>
      <c r="O2930" s="19">
        <f>'EPA Data'!G2931/SUM('EPA Data'!G:G)</f>
        <v>4.7101197710141614E-6</v>
      </c>
      <c r="P2930" s="19">
        <f>'EPA Data'!H2931/SUM('EPA Data'!H:H)</f>
        <v>1.6518753272673939E-5</v>
      </c>
      <c r="Q2930" s="19">
        <f>'EPA Data'!I2931/SUM('EPA Data'!I:I)</f>
        <v>1.3881699584840397E-5</v>
      </c>
      <c r="R2930" s="19">
        <f>'EPA Data'!J2931/SUM('EPA Data'!J:J)</f>
        <v>3.2608403195962718E-6</v>
      </c>
      <c r="S2930" s="19">
        <f>'EPA Data'!K2931/SUM('EPA Data'!K:K)</f>
        <v>5.1264504902200851E-6</v>
      </c>
      <c r="T2930" s="19">
        <f>'EPA Data'!L2931/SUM('EPA Data'!L:L)</f>
        <v>6.1658142178085918E-6</v>
      </c>
      <c r="U2930" s="19">
        <f>'EPA Data'!M2931/SUM('EPA Data'!M:M)</f>
        <v>7.6271832404831618E-6</v>
      </c>
      <c r="V2930" s="19">
        <f>'EPA Data'!N2931/SUM('EPA Data'!N:N)</f>
        <v>8.1188976223445912E-6</v>
      </c>
      <c r="W2930" s="19">
        <f>'EPA Data'!O2931/SUM('EPA Data'!O:O)</f>
        <v>8.0478564693024221E-6</v>
      </c>
      <c r="X2930" s="19">
        <f>'EPA Data'!P2931/SUM('EPA Data'!P:P)</f>
        <v>1.5384947528835979E-5</v>
      </c>
    </row>
    <row r="2931" spans="1:24" x14ac:dyDescent="0.35">
      <c r="A2931" s="13" t="s">
        <v>4716</v>
      </c>
      <c r="B2931" s="13" t="s">
        <v>150</v>
      </c>
      <c r="C2931" s="18" t="s">
        <v>80</v>
      </c>
      <c r="D2931" s="14">
        <f>SUMIFS('Census Data'!G:G,'Census Data'!$A:$A,$A2931)/SUMIFS('Census Data'!$F:$F,'Census Data'!$A:$A,$A2931)</f>
        <v>0.5166411708769173</v>
      </c>
      <c r="E2931" s="16">
        <f>SUMIFS('Census Data'!H:H,'Census Data'!$A:$A,$A2931)/SUMIFS('Census Data'!$F:$F,'Census Data'!$A:$A,$A2931)</f>
        <v>0.48335882912308265</v>
      </c>
      <c r="F2931" s="14">
        <f>SUM(SUMIFS('Census Data'!I:I,'Census Data'!$A:$A,$A2931),SUMIFS('Census Data'!J:J,'Census Data'!$A:$A,$A2931))/SUMIFS('Census Data'!$F:$F,'Census Data'!$A:$A,$A2931)</f>
        <v>0.89649398437176997</v>
      </c>
      <c r="G2931" s="14">
        <f>SUM(SUMIFS('Census Data'!K:K,'Census Data'!$A:$A,$A2931),SUMIFS('Census Data'!L:L,'Census Data'!$A:$A,$A2931))/SUMIFS('Census Data'!$F:$F,'Census Data'!$A:$A,$A2931)</f>
        <v>2.8744780253855375E-2</v>
      </c>
      <c r="H2931" s="14">
        <f>SUM(SUMIFS('Census Data'!O:O,'Census Data'!$A:$A,$A2931),SUMIFS('Census Data'!P:P,'Census Data'!$A:$A,$A2931))/SUMIFS('Census Data'!$F:$F,'Census Data'!$A:$A,$A2931)</f>
        <v>2.4393269111506181E-2</v>
      </c>
      <c r="I2931" s="16">
        <f t="shared" si="90"/>
        <v>5.0367966262868435E-2</v>
      </c>
      <c r="J2931" s="14">
        <f>SUM(SUMIFS('Census Data'!W:W,'Census Data'!$A:$A,$A2931),SUMIFS('Census Data'!X:X,'Census Data'!$A:$A,$A2931))/SUMIFS('Census Data'!$F:$F,'Census Data'!$A:$A,$A2931)</f>
        <v>0.54179931368090295</v>
      </c>
      <c r="K2931" s="16">
        <f t="shared" si="91"/>
        <v>0.45820068631909705</v>
      </c>
      <c r="L2931" s="19">
        <f>'EPA Data'!D2932/SUM('EPA Data'!D:D)</f>
        <v>1.7208276776130483E-5</v>
      </c>
      <c r="M2931" s="19">
        <f>'EPA Data'!E2932/SUM('EPA Data'!E:E)</f>
        <v>1.1758700016004487E-5</v>
      </c>
      <c r="N2931" s="19">
        <f>'EPA Data'!F2932/SUM('EPA Data'!F:F)</f>
        <v>1.4162734516203691E-6</v>
      </c>
      <c r="O2931" s="19">
        <f>'EPA Data'!G2932/SUM('EPA Data'!G:G)</f>
        <v>4.2106759959796928E-5</v>
      </c>
      <c r="P2931" s="19">
        <f>'EPA Data'!H2932/SUM('EPA Data'!H:H)</f>
        <v>9.560674296631757E-5</v>
      </c>
      <c r="Q2931" s="19">
        <f>'EPA Data'!I2932/SUM('EPA Data'!I:I)</f>
        <v>5.6417135296999223E-5</v>
      </c>
      <c r="R2931" s="19">
        <f>'EPA Data'!J2932/SUM('EPA Data'!J:J)</f>
        <v>1.7828664569223517E-5</v>
      </c>
      <c r="S2931" s="19">
        <f>'EPA Data'!K2932/SUM('EPA Data'!K:K)</f>
        <v>2.8161334340248124E-5</v>
      </c>
      <c r="T2931" s="19">
        <f>'EPA Data'!L2932/SUM('EPA Data'!L:L)</f>
        <v>2.1260768354869787E-5</v>
      </c>
      <c r="U2931" s="19">
        <f>'EPA Data'!M2932/SUM('EPA Data'!M:M)</f>
        <v>4.9059840862236901E-5</v>
      </c>
      <c r="V2931" s="19">
        <f>'EPA Data'!N2932/SUM('EPA Data'!N:N)</f>
        <v>4.150214693608397E-5</v>
      </c>
      <c r="W2931" s="19">
        <f>'EPA Data'!O2932/SUM('EPA Data'!O:O)</f>
        <v>3.4117190789764906E-5</v>
      </c>
      <c r="X2931" s="19">
        <f>'EPA Data'!P2932/SUM('EPA Data'!P:P)</f>
        <v>1.016974960572997E-4</v>
      </c>
    </row>
    <row r="2932" spans="1:24" x14ac:dyDescent="0.35">
      <c r="A2932" s="13" t="s">
        <v>4717</v>
      </c>
      <c r="B2932" s="13" t="s">
        <v>150</v>
      </c>
      <c r="C2932" s="18" t="s">
        <v>481</v>
      </c>
      <c r="D2932" s="14">
        <f>SUMIFS('Census Data'!G:G,'Census Data'!$A:$A,$A2932)/SUMIFS('Census Data'!$F:$F,'Census Data'!$A:$A,$A2932)</f>
        <v>0.49211908931698772</v>
      </c>
      <c r="E2932" s="16">
        <f>SUMIFS('Census Data'!H:H,'Census Data'!$A:$A,$A2932)/SUMIFS('Census Data'!$F:$F,'Census Data'!$A:$A,$A2932)</f>
        <v>0.50788091068301222</v>
      </c>
      <c r="F2932" s="14">
        <f>SUM(SUMIFS('Census Data'!I:I,'Census Data'!$A:$A,$A2932),SUMIFS('Census Data'!J:J,'Census Data'!$A:$A,$A2932))/SUMIFS('Census Data'!$F:$F,'Census Data'!$A:$A,$A2932)</f>
        <v>0.9181260945709282</v>
      </c>
      <c r="G2932" s="14">
        <f>SUM(SUMIFS('Census Data'!K:K,'Census Data'!$A:$A,$A2932),SUMIFS('Census Data'!L:L,'Census Data'!$A:$A,$A2932))/SUMIFS('Census Data'!$F:$F,'Census Data'!$A:$A,$A2932)</f>
        <v>2.1891418563922942E-3</v>
      </c>
      <c r="H2932" s="14">
        <f>SUM(SUMIFS('Census Data'!O:O,'Census Data'!$A:$A,$A2932),SUMIFS('Census Data'!P:P,'Census Data'!$A:$A,$A2932))/SUMIFS('Census Data'!$F:$F,'Census Data'!$A:$A,$A2932)</f>
        <v>3.9404553415061293E-2</v>
      </c>
      <c r="I2932" s="16">
        <f t="shared" si="90"/>
        <v>4.0280210157618179E-2</v>
      </c>
      <c r="J2932" s="14">
        <f>SUM(SUMIFS('Census Data'!W:W,'Census Data'!$A:$A,$A2932),SUMIFS('Census Data'!X:X,'Census Data'!$A:$A,$A2932))/SUMIFS('Census Data'!$F:$F,'Census Data'!$A:$A,$A2932)</f>
        <v>5.5604203152364272E-2</v>
      </c>
      <c r="K2932" s="16">
        <f t="shared" si="91"/>
        <v>0.94439579684763575</v>
      </c>
      <c r="L2932" s="19">
        <f>'EPA Data'!D2933/SUM('EPA Data'!D:D)</f>
        <v>1.0629002416523072E-6</v>
      </c>
      <c r="M2932" s="19">
        <f>'EPA Data'!E2933/SUM('EPA Data'!E:E)</f>
        <v>6.8072255220344817E-7</v>
      </c>
      <c r="N2932" s="19">
        <f>'EPA Data'!F2933/SUM('EPA Data'!F:F)</f>
        <v>1.3122367292222773E-7</v>
      </c>
      <c r="O2932" s="19">
        <f>'EPA Data'!G2933/SUM('EPA Data'!G:G)</f>
        <v>1.6515313841231812E-6</v>
      </c>
      <c r="P2932" s="19">
        <f>'EPA Data'!H2933/SUM('EPA Data'!H:H)</f>
        <v>4.449416459364584E-6</v>
      </c>
      <c r="Q2932" s="19">
        <f>'EPA Data'!I2933/SUM('EPA Data'!I:I)</f>
        <v>3.2167287006403781E-6</v>
      </c>
      <c r="R2932" s="19">
        <f>'EPA Data'!J2933/SUM('EPA Data'!J:J)</f>
        <v>9.0507685996641741E-7</v>
      </c>
      <c r="S2932" s="19">
        <f>'EPA Data'!K2933/SUM('EPA Data'!K:K)</f>
        <v>1.7243200657948553E-6</v>
      </c>
      <c r="T2932" s="19">
        <f>'EPA Data'!L2933/SUM('EPA Data'!L:L)</f>
        <v>1.464759228510716E-6</v>
      </c>
      <c r="U2932" s="19">
        <f>'EPA Data'!M2933/SUM('EPA Data'!M:M)</f>
        <v>1.9647881448305158E-6</v>
      </c>
      <c r="V2932" s="19">
        <f>'EPA Data'!N2933/SUM('EPA Data'!N:N)</f>
        <v>1.9871287974275235E-6</v>
      </c>
      <c r="W2932" s="19">
        <f>'EPA Data'!O2933/SUM('EPA Data'!O:O)</f>
        <v>2.054767115431424E-6</v>
      </c>
      <c r="X2932" s="19">
        <f>'EPA Data'!P2933/SUM('EPA Data'!P:P)</f>
        <v>6.8298332996146427E-6</v>
      </c>
    </row>
    <row r="2933" spans="1:24" x14ac:dyDescent="0.35">
      <c r="A2933" s="13" t="s">
        <v>4718</v>
      </c>
      <c r="B2933" s="13" t="s">
        <v>150</v>
      </c>
      <c r="C2933" s="18" t="s">
        <v>234</v>
      </c>
      <c r="D2933" s="14">
        <f>SUMIFS('Census Data'!G:G,'Census Data'!$A:$A,$A2933)/SUMIFS('Census Data'!$F:$F,'Census Data'!$A:$A,$A2933)</f>
        <v>0.51183858764186629</v>
      </c>
      <c r="E2933" s="16">
        <f>SUMIFS('Census Data'!H:H,'Census Data'!$A:$A,$A2933)/SUMIFS('Census Data'!$F:$F,'Census Data'!$A:$A,$A2933)</f>
        <v>0.48816141235813365</v>
      </c>
      <c r="F2933" s="14">
        <f>SUM(SUMIFS('Census Data'!I:I,'Census Data'!$A:$A,$A2933),SUMIFS('Census Data'!J:J,'Census Data'!$A:$A,$A2933))/SUMIFS('Census Data'!$F:$F,'Census Data'!$A:$A,$A2933)</f>
        <v>0.91500630517023962</v>
      </c>
      <c r="G2933" s="14">
        <f>SUM(SUMIFS('Census Data'!K:K,'Census Data'!$A:$A,$A2933),SUMIFS('Census Data'!L:L,'Census Data'!$A:$A,$A2933))/SUMIFS('Census Data'!$F:$F,'Census Data'!$A:$A,$A2933)</f>
        <v>1.9692307692307693E-2</v>
      </c>
      <c r="H2933" s="14">
        <f>SUM(SUMIFS('Census Data'!O:O,'Census Data'!$A:$A,$A2933),SUMIFS('Census Data'!P:P,'Census Data'!$A:$A,$A2933))/SUMIFS('Census Data'!$F:$F,'Census Data'!$A:$A,$A2933)</f>
        <v>1.1692307692307693E-2</v>
      </c>
      <c r="I2933" s="16">
        <f t="shared" si="90"/>
        <v>5.3609079445145036E-2</v>
      </c>
      <c r="J2933" s="14">
        <f>SUM(SUMIFS('Census Data'!W:W,'Census Data'!$A:$A,$A2933),SUMIFS('Census Data'!X:X,'Census Data'!$A:$A,$A2933))/SUMIFS('Census Data'!$F:$F,'Census Data'!$A:$A,$A2933)</f>
        <v>0.42772257250945778</v>
      </c>
      <c r="K2933" s="16">
        <f t="shared" si="91"/>
        <v>0.57227742749054222</v>
      </c>
      <c r="L2933" s="19">
        <f>'EPA Data'!D2934/SUM('EPA Data'!D:D)</f>
        <v>1.4018857066224029E-5</v>
      </c>
      <c r="M2933" s="19">
        <f>'EPA Data'!E2934/SUM('EPA Data'!E:E)</f>
        <v>1.1193735620859507E-5</v>
      </c>
      <c r="N2933" s="19">
        <f>'EPA Data'!F2934/SUM('EPA Data'!F:F)</f>
        <v>1.7149680203189483E-6</v>
      </c>
      <c r="O2933" s="19">
        <f>'EPA Data'!G2934/SUM('EPA Data'!G:G)</f>
        <v>5.8558574714843943E-5</v>
      </c>
      <c r="P2933" s="19">
        <f>'EPA Data'!H2934/SUM('EPA Data'!H:H)</f>
        <v>1.3780339982981393E-4</v>
      </c>
      <c r="Q2933" s="19">
        <f>'EPA Data'!I2934/SUM('EPA Data'!I:I)</f>
        <v>1.0849652732412042E-4</v>
      </c>
      <c r="R2933" s="19">
        <f>'EPA Data'!J2934/SUM('EPA Data'!J:J)</f>
        <v>2.6422404160991657E-5</v>
      </c>
      <c r="S2933" s="19">
        <f>'EPA Data'!K2934/SUM('EPA Data'!K:K)</f>
        <v>3.9138119900909456E-5</v>
      </c>
      <c r="T2933" s="19">
        <f>'EPA Data'!L2934/SUM('EPA Data'!L:L)</f>
        <v>3.5246350191499558E-5</v>
      </c>
      <c r="U2933" s="19">
        <f>'EPA Data'!M2934/SUM('EPA Data'!M:M)</f>
        <v>7.6950250094707232E-5</v>
      </c>
      <c r="V2933" s="19">
        <f>'EPA Data'!N2934/SUM('EPA Data'!N:N)</f>
        <v>6.4669386218572125E-5</v>
      </c>
      <c r="W2933" s="19">
        <f>'EPA Data'!O2934/SUM('EPA Data'!O:O)</f>
        <v>6.2045500042457439E-5</v>
      </c>
      <c r="X2933" s="19">
        <f>'EPA Data'!P2934/SUM('EPA Data'!P:P)</f>
        <v>1.1844977252776024E-4</v>
      </c>
    </row>
    <row r="2934" spans="1:24" x14ac:dyDescent="0.35">
      <c r="A2934" s="13" t="s">
        <v>4719</v>
      </c>
      <c r="B2934" s="13" t="s">
        <v>150</v>
      </c>
      <c r="C2934" s="18" t="s">
        <v>4720</v>
      </c>
      <c r="D2934" s="14">
        <f>SUMIFS('Census Data'!G:G,'Census Data'!$A:$A,$A2934)/SUMIFS('Census Data'!$F:$F,'Census Data'!$A:$A,$A2934)</f>
        <v>0.51429251394875319</v>
      </c>
      <c r="E2934" s="16">
        <f>SUMIFS('Census Data'!H:H,'Census Data'!$A:$A,$A2934)/SUMIFS('Census Data'!$F:$F,'Census Data'!$A:$A,$A2934)</f>
        <v>0.48570748605124681</v>
      </c>
      <c r="F2934" s="14">
        <f>SUM(SUMIFS('Census Data'!I:I,'Census Data'!$A:$A,$A2934),SUMIFS('Census Data'!J:J,'Census Data'!$A:$A,$A2934))/SUMIFS('Census Data'!$F:$F,'Census Data'!$A:$A,$A2934)</f>
        <v>0.86870983949017633</v>
      </c>
      <c r="G2934" s="14">
        <f>SUM(SUMIFS('Census Data'!K:K,'Census Data'!$A:$A,$A2934),SUMIFS('Census Data'!L:L,'Census Data'!$A:$A,$A2934))/SUMIFS('Census Data'!$F:$F,'Census Data'!$A:$A,$A2934)</f>
        <v>1.4385064917894069E-2</v>
      </c>
      <c r="H2934" s="14">
        <f>SUM(SUMIFS('Census Data'!O:O,'Census Data'!$A:$A,$A2934),SUMIFS('Census Data'!P:P,'Census Data'!$A:$A,$A2934))/SUMIFS('Census Data'!$F:$F,'Census Data'!$A:$A,$A2934)</f>
        <v>1.541634714546368E-2</v>
      </c>
      <c r="I2934" s="16">
        <f t="shared" si="90"/>
        <v>0.10148874844646594</v>
      </c>
      <c r="J2934" s="14">
        <f>SUM(SUMIFS('Census Data'!W:W,'Census Data'!$A:$A,$A2934),SUMIFS('Census Data'!X:X,'Census Data'!$A:$A,$A2934))/SUMIFS('Census Data'!$F:$F,'Census Data'!$A:$A,$A2934)</f>
        <v>0.10392151677816855</v>
      </c>
      <c r="K2934" s="16">
        <f t="shared" si="91"/>
        <v>0.89607848322183148</v>
      </c>
      <c r="L2934" s="19">
        <f>'EPA Data'!D2935/SUM('EPA Data'!D:D)</f>
        <v>1.208298431563747E-5</v>
      </c>
      <c r="M2934" s="19">
        <f>'EPA Data'!E2935/SUM('EPA Data'!E:E)</f>
        <v>3.3889175717126361E-6</v>
      </c>
      <c r="N2934" s="19">
        <f>'EPA Data'!F2935/SUM('EPA Data'!F:F)</f>
        <v>3.7129418821803786E-7</v>
      </c>
      <c r="O2934" s="19">
        <f>'EPA Data'!G2935/SUM('EPA Data'!G:G)</f>
        <v>2.6145502864585822E-5</v>
      </c>
      <c r="P2934" s="19">
        <f>'EPA Data'!H2935/SUM('EPA Data'!H:H)</f>
        <v>4.8455968788895923E-5</v>
      </c>
      <c r="Q2934" s="19">
        <f>'EPA Data'!I2935/SUM('EPA Data'!I:I)</f>
        <v>3.7376819617736286E-5</v>
      </c>
      <c r="R2934" s="19">
        <f>'EPA Data'!J2935/SUM('EPA Data'!J:J)</f>
        <v>2.7626679057719556E-5</v>
      </c>
      <c r="S2934" s="19">
        <f>'EPA Data'!K2935/SUM('EPA Data'!K:K)</f>
        <v>2.0726197580549006E-5</v>
      </c>
      <c r="T2934" s="19">
        <f>'EPA Data'!L2935/SUM('EPA Data'!L:L)</f>
        <v>1.5464827620678803E-5</v>
      </c>
      <c r="U2934" s="19">
        <f>'EPA Data'!M2935/SUM('EPA Data'!M:M)</f>
        <v>5.89777756544187E-5</v>
      </c>
      <c r="V2934" s="19">
        <f>'EPA Data'!N2935/SUM('EPA Data'!N:N)</f>
        <v>2.3522821886804328E-5</v>
      </c>
      <c r="W2934" s="19">
        <f>'EPA Data'!O2935/SUM('EPA Data'!O:O)</f>
        <v>1.9411694489115631E-5</v>
      </c>
      <c r="X2934" s="19">
        <f>'EPA Data'!P2935/SUM('EPA Data'!P:P)</f>
        <v>1.9228266135192588E-5</v>
      </c>
    </row>
    <row r="2935" spans="1:24" x14ac:dyDescent="0.35">
      <c r="A2935" s="13" t="s">
        <v>4721</v>
      </c>
      <c r="B2935" s="13" t="s">
        <v>150</v>
      </c>
      <c r="C2935" s="18" t="s">
        <v>4722</v>
      </c>
      <c r="D2935" s="14">
        <f>SUMIFS('Census Data'!G:G,'Census Data'!$A:$A,$A2935)/SUMIFS('Census Data'!$F:$F,'Census Data'!$A:$A,$A2935)</f>
        <v>0.50205524403864088</v>
      </c>
      <c r="E2935" s="16">
        <f>SUMIFS('Census Data'!H:H,'Census Data'!$A:$A,$A2935)/SUMIFS('Census Data'!$F:$F,'Census Data'!$A:$A,$A2935)</f>
        <v>0.49794475596135912</v>
      </c>
      <c r="F2935" s="14">
        <f>SUM(SUMIFS('Census Data'!I:I,'Census Data'!$A:$A,$A2935),SUMIFS('Census Data'!J:J,'Census Data'!$A:$A,$A2935))/SUMIFS('Census Data'!$F:$F,'Census Data'!$A:$A,$A2935)</f>
        <v>0.8507789202196866</v>
      </c>
      <c r="G2935" s="14">
        <f>SUM(SUMIFS('Census Data'!K:K,'Census Data'!$A:$A,$A2935),SUMIFS('Census Data'!L:L,'Census Data'!$A:$A,$A2935))/SUMIFS('Census Data'!$F:$F,'Census Data'!$A:$A,$A2935)</f>
        <v>3.3724424589239042E-2</v>
      </c>
      <c r="H2935" s="14">
        <f>SUM(SUMIFS('Census Data'!O:O,'Census Data'!$A:$A,$A2935),SUMIFS('Census Data'!P:P,'Census Data'!$A:$A,$A2935))/SUMIFS('Census Data'!$F:$F,'Census Data'!$A:$A,$A2935)</f>
        <v>5.0753589480834992E-2</v>
      </c>
      <c r="I2935" s="16">
        <f t="shared" si="90"/>
        <v>6.4743065710239356E-2</v>
      </c>
      <c r="J2935" s="14">
        <f>SUM(SUMIFS('Census Data'!W:W,'Census Data'!$A:$A,$A2935),SUMIFS('Census Data'!X:X,'Census Data'!$A:$A,$A2935))/SUMIFS('Census Data'!$F:$F,'Census Data'!$A:$A,$A2935)</f>
        <v>8.24976108507674E-2</v>
      </c>
      <c r="K2935" s="16">
        <f t="shared" si="91"/>
        <v>0.91750238914923266</v>
      </c>
      <c r="L2935" s="19">
        <f>'EPA Data'!D2936/SUM('EPA Data'!D:D)</f>
        <v>1.3519246036949314E-5</v>
      </c>
      <c r="M2935" s="19">
        <f>'EPA Data'!E2936/SUM('EPA Data'!E:E)</f>
        <v>5.9121406240058298E-6</v>
      </c>
      <c r="N2935" s="19">
        <f>'EPA Data'!F2936/SUM('EPA Data'!F:F)</f>
        <v>9.545586566169736E-7</v>
      </c>
      <c r="O2935" s="19">
        <f>'EPA Data'!G2936/SUM('EPA Data'!G:G)</f>
        <v>1.562029789281864E-4</v>
      </c>
      <c r="P2935" s="19">
        <f>'EPA Data'!H2936/SUM('EPA Data'!H:H)</f>
        <v>1.6915809424455447E-4</v>
      </c>
      <c r="Q2935" s="19">
        <f>'EPA Data'!I2936/SUM('EPA Data'!I:I)</f>
        <v>1.8106604661043059E-4</v>
      </c>
      <c r="R2935" s="19">
        <f>'EPA Data'!J2936/SUM('EPA Data'!J:J)</f>
        <v>9.6717004888249869E-5</v>
      </c>
      <c r="S2935" s="19">
        <f>'EPA Data'!K2936/SUM('EPA Data'!K:K)</f>
        <v>4.9564618984486309E-5</v>
      </c>
      <c r="T2935" s="19">
        <f>'EPA Data'!L2936/SUM('EPA Data'!L:L)</f>
        <v>4.7474459632379595E-5</v>
      </c>
      <c r="U2935" s="19">
        <f>'EPA Data'!M2936/SUM('EPA Data'!M:M)</f>
        <v>4.3240201025991306E-4</v>
      </c>
      <c r="V2935" s="19">
        <f>'EPA Data'!N2936/SUM('EPA Data'!N:N)</f>
        <v>9.2896490543425758E-5</v>
      </c>
      <c r="W2935" s="19">
        <f>'EPA Data'!O2936/SUM('EPA Data'!O:O)</f>
        <v>9.3732946858961913E-5</v>
      </c>
      <c r="X2935" s="19">
        <f>'EPA Data'!P2936/SUM('EPA Data'!P:P)</f>
        <v>4.4624535782268363E-5</v>
      </c>
    </row>
    <row r="2936" spans="1:24" x14ac:dyDescent="0.35">
      <c r="A2936" s="13" t="s">
        <v>4723</v>
      </c>
      <c r="B2936" s="13" t="s">
        <v>150</v>
      </c>
      <c r="C2936" s="18" t="s">
        <v>94</v>
      </c>
      <c r="D2936" s="14">
        <f>SUMIFS('Census Data'!G:G,'Census Data'!$A:$A,$A2936)/SUMIFS('Census Data'!$F:$F,'Census Data'!$A:$A,$A2936)</f>
        <v>0.49370659064025962</v>
      </c>
      <c r="E2936" s="16">
        <f>SUMIFS('Census Data'!H:H,'Census Data'!$A:$A,$A2936)/SUMIFS('Census Data'!$F:$F,'Census Data'!$A:$A,$A2936)</f>
        <v>0.50629340935974043</v>
      </c>
      <c r="F2936" s="14">
        <f>SUM(SUMIFS('Census Data'!I:I,'Census Data'!$A:$A,$A2936),SUMIFS('Census Data'!J:J,'Census Data'!$A:$A,$A2936))/SUMIFS('Census Data'!$F:$F,'Census Data'!$A:$A,$A2936)</f>
        <v>0.90940523490339997</v>
      </c>
      <c r="G2936" s="14">
        <f>SUM(SUMIFS('Census Data'!K:K,'Census Data'!$A:$A,$A2936),SUMIFS('Census Data'!L:L,'Census Data'!$A:$A,$A2936))/SUMIFS('Census Data'!$F:$F,'Census Data'!$A:$A,$A2936)</f>
        <v>1.1130993903733583E-2</v>
      </c>
      <c r="H2936" s="14">
        <f>SUM(SUMIFS('Census Data'!O:O,'Census Data'!$A:$A,$A2936),SUMIFS('Census Data'!P:P,'Census Data'!$A:$A,$A2936))/SUMIFS('Census Data'!$F:$F,'Census Data'!$A:$A,$A2936)</f>
        <v>2.104880046101119E-2</v>
      </c>
      <c r="I2936" s="16">
        <f t="shared" si="90"/>
        <v>5.8414970731855198E-2</v>
      </c>
      <c r="J2936" s="14">
        <f>SUM(SUMIFS('Census Data'!W:W,'Census Data'!$A:$A,$A2936),SUMIFS('Census Data'!X:X,'Census Data'!$A:$A,$A2936))/SUMIFS('Census Data'!$F:$F,'Census Data'!$A:$A,$A2936)</f>
        <v>3.9610566861787634E-2</v>
      </c>
      <c r="K2936" s="16">
        <f t="shared" si="91"/>
        <v>0.96038943313821235</v>
      </c>
      <c r="L2936" s="19">
        <f>'EPA Data'!D2937/SUM('EPA Data'!D:D)</f>
        <v>1.0126242988549753E-5</v>
      </c>
      <c r="M2936" s="19">
        <f>'EPA Data'!E2937/SUM('EPA Data'!E:E)</f>
        <v>3.5199996638071152E-6</v>
      </c>
      <c r="N2936" s="19">
        <f>'EPA Data'!F2937/SUM('EPA Data'!F:F)</f>
        <v>4.5947410562292469E-7</v>
      </c>
      <c r="O2936" s="19">
        <f>'EPA Data'!G2937/SUM('EPA Data'!G:G)</f>
        <v>4.5039133129460886E-5</v>
      </c>
      <c r="P2936" s="19">
        <f>'EPA Data'!H2937/SUM('EPA Data'!H:H)</f>
        <v>6.6505372728388207E-5</v>
      </c>
      <c r="Q2936" s="19">
        <f>'EPA Data'!I2937/SUM('EPA Data'!I:I)</f>
        <v>5.5209780924012338E-5</v>
      </c>
      <c r="R2936" s="19">
        <f>'EPA Data'!J2937/SUM('EPA Data'!J:J)</f>
        <v>3.6813214431777708E-5</v>
      </c>
      <c r="S2936" s="19">
        <f>'EPA Data'!K2937/SUM('EPA Data'!K:K)</f>
        <v>2.367307330317161E-5</v>
      </c>
      <c r="T2936" s="19">
        <f>'EPA Data'!L2937/SUM('EPA Data'!L:L)</f>
        <v>2.0445935997251468E-5</v>
      </c>
      <c r="U2936" s="19">
        <f>'EPA Data'!M2937/SUM('EPA Data'!M:M)</f>
        <v>1.1080687197909567E-4</v>
      </c>
      <c r="V2936" s="19">
        <f>'EPA Data'!N2937/SUM('EPA Data'!N:N)</f>
        <v>3.2031311527497963E-5</v>
      </c>
      <c r="W2936" s="19">
        <f>'EPA Data'!O2937/SUM('EPA Data'!O:O)</f>
        <v>2.8738611419924627E-5</v>
      </c>
      <c r="X2936" s="19">
        <f>'EPA Data'!P2937/SUM('EPA Data'!P:P)</f>
        <v>2.325251671266014E-5</v>
      </c>
    </row>
    <row r="2937" spans="1:24" x14ac:dyDescent="0.35">
      <c r="A2937" s="13" t="s">
        <v>4724</v>
      </c>
      <c r="B2937" s="13" t="s">
        <v>150</v>
      </c>
      <c r="C2937" s="18" t="s">
        <v>4221</v>
      </c>
      <c r="D2937" s="14">
        <f>SUMIFS('Census Data'!G:G,'Census Data'!$A:$A,$A2937)/SUMIFS('Census Data'!$F:$F,'Census Data'!$A:$A,$A2937)</f>
        <v>0.50634556066294312</v>
      </c>
      <c r="E2937" s="16">
        <f>SUMIFS('Census Data'!H:H,'Census Data'!$A:$A,$A2937)/SUMIFS('Census Data'!$F:$F,'Census Data'!$A:$A,$A2937)</f>
        <v>0.49365443933705688</v>
      </c>
      <c r="F2937" s="14">
        <f>SUM(SUMIFS('Census Data'!I:I,'Census Data'!$A:$A,$A2937),SUMIFS('Census Data'!J:J,'Census Data'!$A:$A,$A2937))/SUMIFS('Census Data'!$F:$F,'Census Data'!$A:$A,$A2937)</f>
        <v>0.65467372957711978</v>
      </c>
      <c r="G2937" s="14">
        <f>SUM(SUMIFS('Census Data'!K:K,'Census Data'!$A:$A,$A2937),SUMIFS('Census Data'!L:L,'Census Data'!$A:$A,$A2937))/SUMIFS('Census Data'!$F:$F,'Census Data'!$A:$A,$A2937)</f>
        <v>7.0835005729839709E-2</v>
      </c>
      <c r="H2937" s="14">
        <f>SUM(SUMIFS('Census Data'!O:O,'Census Data'!$A:$A,$A2937),SUMIFS('Census Data'!P:P,'Census Data'!$A:$A,$A2937))/SUMIFS('Census Data'!$F:$F,'Census Data'!$A:$A,$A2937)</f>
        <v>0.20146213349182732</v>
      </c>
      <c r="I2937" s="16">
        <f t="shared" si="90"/>
        <v>7.3029131201213238E-2</v>
      </c>
      <c r="J2937" s="14">
        <f>SUM(SUMIFS('Census Data'!W:W,'Census Data'!$A:$A,$A2937),SUMIFS('Census Data'!X:X,'Census Data'!$A:$A,$A2937))/SUMIFS('Census Data'!$F:$F,'Census Data'!$A:$A,$A2937)</f>
        <v>0.10698608668910432</v>
      </c>
      <c r="K2937" s="16">
        <f t="shared" si="91"/>
        <v>0.89301391331089564</v>
      </c>
      <c r="L2937" s="19">
        <f>'EPA Data'!D2938/SUM('EPA Data'!D:D)</f>
        <v>4.8042934914273517E-4</v>
      </c>
      <c r="M2937" s="19">
        <f>'EPA Data'!E2938/SUM('EPA Data'!E:E)</f>
        <v>1.0510231260192568E-4</v>
      </c>
      <c r="N2937" s="19">
        <f>'EPA Data'!F2938/SUM('EPA Data'!F:F)</f>
        <v>1.9379965909931244E-5</v>
      </c>
      <c r="O2937" s="19">
        <f>'EPA Data'!G2938/SUM('EPA Data'!G:G)</f>
        <v>4.3730977771421877E-3</v>
      </c>
      <c r="P2937" s="19">
        <f>'EPA Data'!H2938/SUM('EPA Data'!H:H)</f>
        <v>2.8340535770022589E-3</v>
      </c>
      <c r="Q2937" s="19">
        <f>'EPA Data'!I2938/SUM('EPA Data'!I:I)</f>
        <v>3.5202457163323706E-3</v>
      </c>
      <c r="R2937" s="19">
        <f>'EPA Data'!J2938/SUM('EPA Data'!J:J)</f>
        <v>3.0180536647659785E-3</v>
      </c>
      <c r="S2937" s="19">
        <f>'EPA Data'!K2938/SUM('EPA Data'!K:K)</f>
        <v>8.3952432277626483E-4</v>
      </c>
      <c r="T2937" s="19">
        <f>'EPA Data'!L2938/SUM('EPA Data'!L:L)</f>
        <v>8.0476795098654316E-4</v>
      </c>
      <c r="U2937" s="19">
        <f>'EPA Data'!M2938/SUM('EPA Data'!M:M)</f>
        <v>9.9522015089963736E-3</v>
      </c>
      <c r="V2937" s="19">
        <f>'EPA Data'!N2938/SUM('EPA Data'!N:N)</f>
        <v>1.8932611287513922E-3</v>
      </c>
      <c r="W2937" s="19">
        <f>'EPA Data'!O2938/SUM('EPA Data'!O:O)</f>
        <v>1.9231676391950742E-3</v>
      </c>
      <c r="X2937" s="19">
        <f>'EPA Data'!P2938/SUM('EPA Data'!P:P)</f>
        <v>6.9490828083556362E-4</v>
      </c>
    </row>
    <row r="2938" spans="1:24" x14ac:dyDescent="0.35">
      <c r="A2938" s="13" t="s">
        <v>4725</v>
      </c>
      <c r="B2938" s="13" t="s">
        <v>150</v>
      </c>
      <c r="C2938" s="18" t="s">
        <v>4726</v>
      </c>
      <c r="D2938" s="14">
        <f>SUMIFS('Census Data'!G:G,'Census Data'!$A:$A,$A2938)/SUMIFS('Census Data'!$F:$F,'Census Data'!$A:$A,$A2938)</f>
        <v>0.51274980770068068</v>
      </c>
      <c r="E2938" s="16">
        <f>SUMIFS('Census Data'!H:H,'Census Data'!$A:$A,$A2938)/SUMIFS('Census Data'!$F:$F,'Census Data'!$A:$A,$A2938)</f>
        <v>0.48725019229931932</v>
      </c>
      <c r="F2938" s="14">
        <f>SUM(SUMIFS('Census Data'!I:I,'Census Data'!$A:$A,$A2938),SUMIFS('Census Data'!J:J,'Census Data'!$A:$A,$A2938))/SUMIFS('Census Data'!$F:$F,'Census Data'!$A:$A,$A2938)</f>
        <v>0.82225737631162654</v>
      </c>
      <c r="G2938" s="14">
        <f>SUM(SUMIFS('Census Data'!K:K,'Census Data'!$A:$A,$A2938),SUMIFS('Census Data'!L:L,'Census Data'!$A:$A,$A2938))/SUMIFS('Census Data'!$F:$F,'Census Data'!$A:$A,$A2938)</f>
        <v>3.1733015978984952E-2</v>
      </c>
      <c r="H2938" s="14">
        <f>SUM(SUMIFS('Census Data'!O:O,'Census Data'!$A:$A,$A2938),SUMIFS('Census Data'!P:P,'Census Data'!$A:$A,$A2938))/SUMIFS('Census Data'!$F:$F,'Census Data'!$A:$A,$A2938)</f>
        <v>5.4337256723219596E-2</v>
      </c>
      <c r="I2938" s="16">
        <f t="shared" si="90"/>
        <v>9.1672350986168993E-2</v>
      </c>
      <c r="J2938" s="14">
        <f>SUM(SUMIFS('Census Data'!W:W,'Census Data'!$A:$A,$A2938),SUMIFS('Census Data'!X:X,'Census Data'!$A:$A,$A2938))/SUMIFS('Census Data'!$F:$F,'Census Data'!$A:$A,$A2938)</f>
        <v>8.744902253893154E-2</v>
      </c>
      <c r="K2938" s="16">
        <f t="shared" si="91"/>
        <v>0.9125509774610685</v>
      </c>
      <c r="L2938" s="19">
        <f>'EPA Data'!D2939/SUM('EPA Data'!D:D)</f>
        <v>5.3870034204400052E-5</v>
      </c>
      <c r="M2938" s="19">
        <f>'EPA Data'!E2939/SUM('EPA Data'!E:E)</f>
        <v>1.4816314919269752E-5</v>
      </c>
      <c r="N2938" s="19">
        <f>'EPA Data'!F2939/SUM('EPA Data'!F:F)</f>
        <v>2.1086675455804036E-6</v>
      </c>
      <c r="O2938" s="19">
        <f>'EPA Data'!G2939/SUM('EPA Data'!G:G)</f>
        <v>3.8020416006448872E-4</v>
      </c>
      <c r="P2938" s="19">
        <f>'EPA Data'!H2939/SUM('EPA Data'!H:H)</f>
        <v>3.5895431505974585E-4</v>
      </c>
      <c r="Q2938" s="19">
        <f>'EPA Data'!I2939/SUM('EPA Data'!I:I)</f>
        <v>3.2236539166347495E-4</v>
      </c>
      <c r="R2938" s="19">
        <f>'EPA Data'!J2939/SUM('EPA Data'!J:J)</f>
        <v>2.3977595177973409E-4</v>
      </c>
      <c r="S2938" s="19">
        <f>'EPA Data'!K2939/SUM('EPA Data'!K:K)</f>
        <v>1.0616974091445091E-4</v>
      </c>
      <c r="T2938" s="19">
        <f>'EPA Data'!L2939/SUM('EPA Data'!L:L)</f>
        <v>9.8392759505935306E-5</v>
      </c>
      <c r="U2938" s="19">
        <f>'EPA Data'!M2939/SUM('EPA Data'!M:M)</f>
        <v>1.1005639338033302E-3</v>
      </c>
      <c r="V2938" s="19">
        <f>'EPA Data'!N2939/SUM('EPA Data'!N:N)</f>
        <v>2.0243015250738839E-4</v>
      </c>
      <c r="W2938" s="19">
        <f>'EPA Data'!O2939/SUM('EPA Data'!O:O)</f>
        <v>1.8353578609431583E-4</v>
      </c>
      <c r="X2938" s="19">
        <f>'EPA Data'!P2939/SUM('EPA Data'!P:P)</f>
        <v>9.9345883746062785E-5</v>
      </c>
    </row>
    <row r="2939" spans="1:24" x14ac:dyDescent="0.35">
      <c r="A2939" s="13" t="s">
        <v>4727</v>
      </c>
      <c r="B2939" s="13" t="s">
        <v>150</v>
      </c>
      <c r="C2939" s="18" t="s">
        <v>4728</v>
      </c>
      <c r="D2939" s="14">
        <f>SUMIFS('Census Data'!G:G,'Census Data'!$A:$A,$A2939)/SUMIFS('Census Data'!$F:$F,'Census Data'!$A:$A,$A2939)</f>
        <v>0.5086210787632589</v>
      </c>
      <c r="E2939" s="16">
        <f>SUMIFS('Census Data'!H:H,'Census Data'!$A:$A,$A2939)/SUMIFS('Census Data'!$F:$F,'Census Data'!$A:$A,$A2939)</f>
        <v>0.49137892123674115</v>
      </c>
      <c r="F2939" s="14">
        <f>SUM(SUMIFS('Census Data'!I:I,'Census Data'!$A:$A,$A2939),SUMIFS('Census Data'!J:J,'Census Data'!$A:$A,$A2939))/SUMIFS('Census Data'!$F:$F,'Census Data'!$A:$A,$A2939)</f>
        <v>0.91674565560821486</v>
      </c>
      <c r="G2939" s="14">
        <f>SUM(SUMIFS('Census Data'!K:K,'Census Data'!$A:$A,$A2939),SUMIFS('Census Data'!L:L,'Census Data'!$A:$A,$A2939))/SUMIFS('Census Data'!$F:$F,'Census Data'!$A:$A,$A2939)</f>
        <v>1.1351839313924621E-2</v>
      </c>
      <c r="H2939" s="14">
        <f>SUM(SUMIFS('Census Data'!O:O,'Census Data'!$A:$A,$A2939),SUMIFS('Census Data'!P:P,'Census Data'!$A:$A,$A2939))/SUMIFS('Census Data'!$F:$F,'Census Data'!$A:$A,$A2939)</f>
        <v>2.0514556533513879E-2</v>
      </c>
      <c r="I2939" s="16">
        <f t="shared" si="90"/>
        <v>5.1387948544346695E-2</v>
      </c>
      <c r="J2939" s="14">
        <f>SUM(SUMIFS('Census Data'!W:W,'Census Data'!$A:$A,$A2939),SUMIFS('Census Data'!X:X,'Census Data'!$A:$A,$A2939))/SUMIFS('Census Data'!$F:$F,'Census Data'!$A:$A,$A2939)</f>
        <v>0.10293387497178966</v>
      </c>
      <c r="K2939" s="16">
        <f t="shared" si="91"/>
        <v>0.89706612502821037</v>
      </c>
      <c r="L2939" s="19">
        <f>'EPA Data'!D2940/SUM('EPA Data'!D:D)</f>
        <v>7.6811490180989349E-6</v>
      </c>
      <c r="M2939" s="19">
        <f>'EPA Data'!E2940/SUM('EPA Data'!E:E)</f>
        <v>3.8085377419847622E-6</v>
      </c>
      <c r="N2939" s="19">
        <f>'EPA Data'!F2940/SUM('EPA Data'!F:F)</f>
        <v>5.9131618667531408E-7</v>
      </c>
      <c r="O2939" s="19">
        <f>'EPA Data'!G2940/SUM('EPA Data'!G:G)</f>
        <v>3.6157198755262343E-5</v>
      </c>
      <c r="P2939" s="19">
        <f>'EPA Data'!H2940/SUM('EPA Data'!H:H)</f>
        <v>6.2730399983731741E-5</v>
      </c>
      <c r="Q2939" s="19">
        <f>'EPA Data'!I2940/SUM('EPA Data'!I:I)</f>
        <v>5.8456414595938531E-5</v>
      </c>
      <c r="R2939" s="19">
        <f>'EPA Data'!J2940/SUM('EPA Data'!J:J)</f>
        <v>2.2356955652680543E-5</v>
      </c>
      <c r="S2939" s="19">
        <f>'EPA Data'!K2940/SUM('EPA Data'!K:K)</f>
        <v>1.9575793678127887E-5</v>
      </c>
      <c r="T2939" s="19">
        <f>'EPA Data'!L2940/SUM('EPA Data'!L:L)</f>
        <v>1.5521409980822633E-5</v>
      </c>
      <c r="U2939" s="19">
        <f>'EPA Data'!M2940/SUM('EPA Data'!M:M)</f>
        <v>7.2205179903617059E-5</v>
      </c>
      <c r="V2939" s="19">
        <f>'EPA Data'!N2940/SUM('EPA Data'!N:N)</f>
        <v>3.5923230996268427E-5</v>
      </c>
      <c r="W2939" s="19">
        <f>'EPA Data'!O2940/SUM('EPA Data'!O:O)</f>
        <v>3.2571474917844387E-5</v>
      </c>
      <c r="X2939" s="19">
        <f>'EPA Data'!P2940/SUM('EPA Data'!P:P)</f>
        <v>3.0306893139159843E-5</v>
      </c>
    </row>
    <row r="2940" spans="1:24" x14ac:dyDescent="0.35">
      <c r="A2940" s="13" t="s">
        <v>4729</v>
      </c>
      <c r="B2940" s="13" t="s">
        <v>150</v>
      </c>
      <c r="C2940" s="18" t="s">
        <v>4730</v>
      </c>
      <c r="D2940" s="14">
        <f>SUMIFS('Census Data'!G:G,'Census Data'!$A:$A,$A2940)/SUMIFS('Census Data'!$F:$F,'Census Data'!$A:$A,$A2940)</f>
        <v>0.50976682798064232</v>
      </c>
      <c r="E2940" s="16">
        <f>SUMIFS('Census Data'!H:H,'Census Data'!$A:$A,$A2940)/SUMIFS('Census Data'!$F:$F,'Census Data'!$A:$A,$A2940)</f>
        <v>0.49023317201935768</v>
      </c>
      <c r="F2940" s="14">
        <f>SUM(SUMIFS('Census Data'!I:I,'Census Data'!$A:$A,$A2940),SUMIFS('Census Data'!J:J,'Census Data'!$A:$A,$A2940))/SUMIFS('Census Data'!$F:$F,'Census Data'!$A:$A,$A2940)</f>
        <v>0.9277606687197536</v>
      </c>
      <c r="G2940" s="14">
        <f>SUM(SUMIFS('Census Data'!K:K,'Census Data'!$A:$A,$A2940),SUMIFS('Census Data'!L:L,'Census Data'!$A:$A,$A2940))/SUMIFS('Census Data'!$F:$F,'Census Data'!$A:$A,$A2940)</f>
        <v>6.7311922569291685E-3</v>
      </c>
      <c r="H2940" s="14">
        <f>SUM(SUMIFS('Census Data'!O:O,'Census Data'!$A:$A,$A2940),SUMIFS('Census Data'!P:P,'Census Data'!$A:$A,$A2940))/SUMIFS('Census Data'!$F:$F,'Census Data'!$A:$A,$A2940)</f>
        <v>8.6229652441706991E-3</v>
      </c>
      <c r="I2940" s="16">
        <f t="shared" si="90"/>
        <v>5.6885173779146481E-2</v>
      </c>
      <c r="J2940" s="14">
        <f>SUM(SUMIFS('Census Data'!W:W,'Census Data'!$A:$A,$A2940),SUMIFS('Census Data'!X:X,'Census Data'!$A:$A,$A2940))/SUMIFS('Census Data'!$F:$F,'Census Data'!$A:$A,$A2940)</f>
        <v>0.12798064232292125</v>
      </c>
      <c r="K2940" s="16">
        <f t="shared" si="91"/>
        <v>0.87201935767707872</v>
      </c>
      <c r="L2940" s="19">
        <f>'EPA Data'!D2941/SUM('EPA Data'!D:D)</f>
        <v>1.0537684163934806E-5</v>
      </c>
      <c r="M2940" s="19">
        <f>'EPA Data'!E2941/SUM('EPA Data'!E:E)</f>
        <v>6.9554275744856902E-6</v>
      </c>
      <c r="N2940" s="19">
        <f>'EPA Data'!F2941/SUM('EPA Data'!F:F)</f>
        <v>6.1224963860951485E-7</v>
      </c>
      <c r="O2940" s="19">
        <f>'EPA Data'!G2941/SUM('EPA Data'!G:G)</f>
        <v>1.9062486791029373E-5</v>
      </c>
      <c r="P2940" s="19">
        <f>'EPA Data'!H2941/SUM('EPA Data'!H:H)</f>
        <v>4.9733289396664828E-5</v>
      </c>
      <c r="Q2940" s="19">
        <f>'EPA Data'!I2941/SUM('EPA Data'!I:I)</f>
        <v>3.245345500430824E-5</v>
      </c>
      <c r="R2940" s="19">
        <f>'EPA Data'!J2941/SUM('EPA Data'!J:J)</f>
        <v>8.9620328348545082E-6</v>
      </c>
      <c r="S2940" s="19">
        <f>'EPA Data'!K2941/SUM('EPA Data'!K:K)</f>
        <v>1.7828996214404158E-5</v>
      </c>
      <c r="T2940" s="19">
        <f>'EPA Data'!L2941/SUM('EPA Data'!L:L)</f>
        <v>1.0442768006892709E-5</v>
      </c>
      <c r="U2940" s="19">
        <f>'EPA Data'!M2941/SUM('EPA Data'!M:M)</f>
        <v>2.8532860826179043E-5</v>
      </c>
      <c r="V2940" s="19">
        <f>'EPA Data'!N2941/SUM('EPA Data'!N:N)</f>
        <v>2.664226192000071E-5</v>
      </c>
      <c r="W2940" s="19">
        <f>'EPA Data'!O2941/SUM('EPA Data'!O:O)</f>
        <v>1.9261428185046421E-5</v>
      </c>
      <c r="X2940" s="19">
        <f>'EPA Data'!P2941/SUM('EPA Data'!P:P)</f>
        <v>3.2112434390838079E-5</v>
      </c>
    </row>
    <row r="2941" spans="1:24" x14ac:dyDescent="0.35">
      <c r="A2941" s="13" t="s">
        <v>4731</v>
      </c>
      <c r="B2941" s="13" t="s">
        <v>150</v>
      </c>
      <c r="C2941" s="18" t="s">
        <v>1017</v>
      </c>
      <c r="D2941" s="14">
        <f>SUMIFS('Census Data'!G:G,'Census Data'!$A:$A,$A2941)/SUMIFS('Census Data'!$F:$F,'Census Data'!$A:$A,$A2941)</f>
        <v>0.50391390623668486</v>
      </c>
      <c r="E2941" s="16">
        <f>SUMIFS('Census Data'!H:H,'Census Data'!$A:$A,$A2941)/SUMIFS('Census Data'!$F:$F,'Census Data'!$A:$A,$A2941)</f>
        <v>0.49608609376331519</v>
      </c>
      <c r="F2941" s="14">
        <f>SUM(SUMIFS('Census Data'!I:I,'Census Data'!$A:$A,$A2941),SUMIFS('Census Data'!J:J,'Census Data'!$A:$A,$A2941))/SUMIFS('Census Data'!$F:$F,'Census Data'!$A:$A,$A2941)</f>
        <v>0.91970100921563613</v>
      </c>
      <c r="G2941" s="14">
        <f>SUM(SUMIFS('Census Data'!K:K,'Census Data'!$A:$A,$A2941),SUMIFS('Census Data'!L:L,'Census Data'!$A:$A,$A2941))/SUMIFS('Census Data'!$F:$F,'Census Data'!$A:$A,$A2941)</f>
        <v>9.3617228491776529E-3</v>
      </c>
      <c r="H2941" s="14">
        <f>SUM(SUMIFS('Census Data'!O:O,'Census Data'!$A:$A,$A2941),SUMIFS('Census Data'!P:P,'Census Data'!$A:$A,$A2941))/SUMIFS('Census Data'!$F:$F,'Census Data'!$A:$A,$A2941)</f>
        <v>1.1455632251074346E-2</v>
      </c>
      <c r="I2941" s="16">
        <f t="shared" si="90"/>
        <v>5.94816356841118E-2</v>
      </c>
      <c r="J2941" s="14">
        <f>SUM(SUMIFS('Census Data'!W:W,'Census Data'!$A:$A,$A2941),SUMIFS('Census Data'!X:X,'Census Data'!$A:$A,$A2941))/SUMIFS('Census Data'!$F:$F,'Census Data'!$A:$A,$A2941)</f>
        <v>0.10784850808955115</v>
      </c>
      <c r="K2941" s="16">
        <f t="shared" si="91"/>
        <v>0.89215149191044885</v>
      </c>
      <c r="L2941" s="19">
        <f>'EPA Data'!D2942/SUM('EPA Data'!D:D)</f>
        <v>4.1303789492014835E-5</v>
      </c>
      <c r="M2941" s="19">
        <f>'EPA Data'!E2942/SUM('EPA Data'!E:E)</f>
        <v>9.6112149528822725E-6</v>
      </c>
      <c r="N2941" s="19">
        <f>'EPA Data'!F2942/SUM('EPA Data'!F:F)</f>
        <v>9.187443341537318E-7</v>
      </c>
      <c r="O2941" s="19">
        <f>'EPA Data'!G2942/SUM('EPA Data'!G:G)</f>
        <v>7.3849054799053252E-5</v>
      </c>
      <c r="P2941" s="19">
        <f>'EPA Data'!H2942/SUM('EPA Data'!H:H)</f>
        <v>1.408858107044054E-4</v>
      </c>
      <c r="Q2941" s="19">
        <f>'EPA Data'!I2942/SUM('EPA Data'!I:I)</f>
        <v>9.8945284268825109E-5</v>
      </c>
      <c r="R2941" s="19">
        <f>'EPA Data'!J2942/SUM('EPA Data'!J:J)</f>
        <v>5.4256488259829571E-5</v>
      </c>
      <c r="S2941" s="19">
        <f>'EPA Data'!K2942/SUM('EPA Data'!K:K)</f>
        <v>6.7067936251626994E-5</v>
      </c>
      <c r="T2941" s="19">
        <f>'EPA Data'!L2942/SUM('EPA Data'!L:L)</f>
        <v>3.8039116721130597E-5</v>
      </c>
      <c r="U2941" s="19">
        <f>'EPA Data'!M2942/SUM('EPA Data'!M:M)</f>
        <v>1.5077781769978513E-4</v>
      </c>
      <c r="V2941" s="19">
        <f>'EPA Data'!N2942/SUM('EPA Data'!N:N)</f>
        <v>7.4263771427156248E-5</v>
      </c>
      <c r="W2941" s="19">
        <f>'EPA Data'!O2942/SUM('EPA Data'!O:O)</f>
        <v>5.4415618969334107E-5</v>
      </c>
      <c r="X2941" s="19">
        <f>'EPA Data'!P2942/SUM('EPA Data'!P:P)</f>
        <v>5.3160974373537901E-5</v>
      </c>
    </row>
    <row r="2942" spans="1:24" x14ac:dyDescent="0.35">
      <c r="A2942" s="13" t="s">
        <v>4732</v>
      </c>
      <c r="B2942" s="13" t="s">
        <v>150</v>
      </c>
      <c r="C2942" s="18" t="s">
        <v>255</v>
      </c>
      <c r="D2942" s="14">
        <f>SUMIFS('Census Data'!G:G,'Census Data'!$A:$A,$A2942)/SUMIFS('Census Data'!$F:$F,'Census Data'!$A:$A,$A2942)</f>
        <v>0.5101121529692958</v>
      </c>
      <c r="E2942" s="16">
        <f>SUMIFS('Census Data'!H:H,'Census Data'!$A:$A,$A2942)/SUMIFS('Census Data'!$F:$F,'Census Data'!$A:$A,$A2942)</f>
        <v>0.48988784703070415</v>
      </c>
      <c r="F2942" s="14">
        <f>SUM(SUMIFS('Census Data'!I:I,'Census Data'!$A:$A,$A2942),SUMIFS('Census Data'!J:J,'Census Data'!$A:$A,$A2942))/SUMIFS('Census Data'!$F:$F,'Census Data'!$A:$A,$A2942)</f>
        <v>0.93574186431329287</v>
      </c>
      <c r="G2942" s="14">
        <f>SUM(SUMIFS('Census Data'!K:K,'Census Data'!$A:$A,$A2942),SUMIFS('Census Data'!L:L,'Census Data'!$A:$A,$A2942))/SUMIFS('Census Data'!$F:$F,'Census Data'!$A:$A,$A2942)</f>
        <v>6.5269350983636698E-3</v>
      </c>
      <c r="H2942" s="14">
        <f>SUM(SUMIFS('Census Data'!O:O,'Census Data'!$A:$A,$A2942),SUMIFS('Census Data'!P:P,'Census Data'!$A:$A,$A2942))/SUMIFS('Census Data'!$F:$F,'Census Data'!$A:$A,$A2942)</f>
        <v>6.3430777716492002E-3</v>
      </c>
      <c r="I2942" s="16">
        <f t="shared" si="90"/>
        <v>5.1388122816694248E-2</v>
      </c>
      <c r="J2942" s="14">
        <f>SUM(SUMIFS('Census Data'!W:W,'Census Data'!$A:$A,$A2942),SUMIFS('Census Data'!X:X,'Census Data'!$A:$A,$A2942))/SUMIFS('Census Data'!$F:$F,'Census Data'!$A:$A,$A2942)</f>
        <v>3.6587608016179447E-2</v>
      </c>
      <c r="K2942" s="16">
        <f t="shared" si="91"/>
        <v>0.96341239198382056</v>
      </c>
      <c r="L2942" s="19">
        <f>'EPA Data'!D2943/SUM('EPA Data'!D:D)</f>
        <v>2.0764002332095352E-6</v>
      </c>
      <c r="M2942" s="19">
        <f>'EPA Data'!E2943/SUM('EPA Data'!E:E)</f>
        <v>1.7102450488029577E-6</v>
      </c>
      <c r="N2942" s="19">
        <f>'EPA Data'!F2943/SUM('EPA Data'!F:F)</f>
        <v>3.156342700727334E-7</v>
      </c>
      <c r="O2942" s="19">
        <f>'EPA Data'!G2943/SUM('EPA Data'!G:G)</f>
        <v>8.6187441134948421E-6</v>
      </c>
      <c r="P2942" s="19">
        <f>'EPA Data'!H2943/SUM('EPA Data'!H:H)</f>
        <v>2.1938672344779283E-5</v>
      </c>
      <c r="Q2942" s="19">
        <f>'EPA Data'!I2943/SUM('EPA Data'!I:I)</f>
        <v>1.6459725212861896E-5</v>
      </c>
      <c r="R2942" s="19">
        <f>'EPA Data'!J2943/SUM('EPA Data'!J:J)</f>
        <v>4.039845301964772E-6</v>
      </c>
      <c r="S2942" s="19">
        <f>'EPA Data'!K2943/SUM('EPA Data'!K:K)</f>
        <v>6.0701964096578176E-6</v>
      </c>
      <c r="T2942" s="19">
        <f>'EPA Data'!L2943/SUM('EPA Data'!L:L)</f>
        <v>6.3505988800603206E-6</v>
      </c>
      <c r="U2942" s="19">
        <f>'EPA Data'!M2943/SUM('EPA Data'!M:M)</f>
        <v>1.1694982839563484E-5</v>
      </c>
      <c r="V2942" s="19">
        <f>'EPA Data'!N2943/SUM('EPA Data'!N:N)</f>
        <v>9.957106772750951E-6</v>
      </c>
      <c r="W2942" s="19">
        <f>'EPA Data'!O2943/SUM('EPA Data'!O:O)</f>
        <v>9.9259835476503291E-6</v>
      </c>
      <c r="X2942" s="19">
        <f>'EPA Data'!P2943/SUM('EPA Data'!P:P)</f>
        <v>2.3066250644806145E-5</v>
      </c>
    </row>
    <row r="2943" spans="1:24" x14ac:dyDescent="0.35">
      <c r="A2943" s="13" t="s">
        <v>4733</v>
      </c>
      <c r="B2943" s="13" t="s">
        <v>150</v>
      </c>
      <c r="C2943" s="18" t="s">
        <v>1137</v>
      </c>
      <c r="D2943" s="14">
        <f>SUMIFS('Census Data'!G:G,'Census Data'!$A:$A,$A2943)/SUMIFS('Census Data'!$F:$F,'Census Data'!$A:$A,$A2943)</f>
        <v>0.52121783850402448</v>
      </c>
      <c r="E2943" s="16">
        <f>SUMIFS('Census Data'!H:H,'Census Data'!$A:$A,$A2943)/SUMIFS('Census Data'!$F:$F,'Census Data'!$A:$A,$A2943)</f>
        <v>0.47878216149597552</v>
      </c>
      <c r="F2943" s="14">
        <f>SUM(SUMIFS('Census Data'!I:I,'Census Data'!$A:$A,$A2943),SUMIFS('Census Data'!J:J,'Census Data'!$A:$A,$A2943))/SUMIFS('Census Data'!$F:$F,'Census Data'!$A:$A,$A2943)</f>
        <v>0.87178004655904329</v>
      </c>
      <c r="G2943" s="14">
        <f>SUM(SUMIFS('Census Data'!K:K,'Census Data'!$A:$A,$A2943),SUMIFS('Census Data'!L:L,'Census Data'!$A:$A,$A2943))/SUMIFS('Census Data'!$F:$F,'Census Data'!$A:$A,$A2943)</f>
        <v>1.5306665855180073E-2</v>
      </c>
      <c r="H2943" s="14">
        <f>SUM(SUMIFS('Census Data'!O:O,'Census Data'!$A:$A,$A2943),SUMIFS('Census Data'!P:P,'Census Data'!$A:$A,$A2943))/SUMIFS('Census Data'!$F:$F,'Census Data'!$A:$A,$A2943)</f>
        <v>1.4119866713327146E-2</v>
      </c>
      <c r="I2943" s="16">
        <f t="shared" si="90"/>
        <v>9.8793420872449578E-2</v>
      </c>
      <c r="J2943" s="14">
        <f>SUM(SUMIFS('Census Data'!W:W,'Census Data'!$A:$A,$A2943),SUMIFS('Census Data'!X:X,'Census Data'!$A:$A,$A2943))/SUMIFS('Census Data'!$F:$F,'Census Data'!$A:$A,$A2943)</f>
        <v>0.11476956316662355</v>
      </c>
      <c r="K2943" s="16">
        <f t="shared" si="91"/>
        <v>0.88523043683337643</v>
      </c>
      <c r="L2943" s="19">
        <f>'EPA Data'!D2944/SUM('EPA Data'!D:D)</f>
        <v>2.195854308271538E-5</v>
      </c>
      <c r="M2943" s="19">
        <f>'EPA Data'!E2944/SUM('EPA Data'!E:E)</f>
        <v>6.2036862953676948E-6</v>
      </c>
      <c r="N2943" s="19">
        <f>'EPA Data'!F2944/SUM('EPA Data'!F:F)</f>
        <v>6.958369747671112E-7</v>
      </c>
      <c r="O2943" s="19">
        <f>'EPA Data'!G2944/SUM('EPA Data'!G:G)</f>
        <v>7.3772223637381059E-5</v>
      </c>
      <c r="P2943" s="19">
        <f>'EPA Data'!H2944/SUM('EPA Data'!H:H)</f>
        <v>1.0642478061796957E-4</v>
      </c>
      <c r="Q2943" s="19">
        <f>'EPA Data'!I2944/SUM('EPA Data'!I:I)</f>
        <v>8.4956935359527995E-5</v>
      </c>
      <c r="R2943" s="19">
        <f>'EPA Data'!J2944/SUM('EPA Data'!J:J)</f>
        <v>6.2614288279135908E-5</v>
      </c>
      <c r="S2943" s="19">
        <f>'EPA Data'!K2944/SUM('EPA Data'!K:K)</f>
        <v>3.97170535004347E-5</v>
      </c>
      <c r="T2943" s="19">
        <f>'EPA Data'!L2944/SUM('EPA Data'!L:L)</f>
        <v>3.2804431625374276E-5</v>
      </c>
      <c r="U2943" s="19">
        <f>'EPA Data'!M2944/SUM('EPA Data'!M:M)</f>
        <v>1.8496249702240836E-4</v>
      </c>
      <c r="V2943" s="19">
        <f>'EPA Data'!N2944/SUM('EPA Data'!N:N)</f>
        <v>5.4849436943625205E-5</v>
      </c>
      <c r="W2943" s="19">
        <f>'EPA Data'!O2944/SUM('EPA Data'!O:O)</f>
        <v>4.5132703861372596E-5</v>
      </c>
      <c r="X2943" s="19">
        <f>'EPA Data'!P2944/SUM('EPA Data'!P:P)</f>
        <v>3.7470420785612245E-5</v>
      </c>
    </row>
    <row r="2944" spans="1:24" x14ac:dyDescent="0.35">
      <c r="A2944" s="13" t="s">
        <v>4734</v>
      </c>
      <c r="B2944" s="13" t="s">
        <v>150</v>
      </c>
      <c r="C2944" s="18" t="s">
        <v>4735</v>
      </c>
      <c r="D2944" s="14">
        <f>SUMIFS('Census Data'!G:G,'Census Data'!$A:$A,$A2944)/SUMIFS('Census Data'!$F:$F,'Census Data'!$A:$A,$A2944)</f>
        <v>0.50912330719885956</v>
      </c>
      <c r="E2944" s="16">
        <f>SUMIFS('Census Data'!H:H,'Census Data'!$A:$A,$A2944)/SUMIFS('Census Data'!$F:$F,'Census Data'!$A:$A,$A2944)</f>
        <v>0.49087669280114044</v>
      </c>
      <c r="F2944" s="14">
        <f>SUM(SUMIFS('Census Data'!I:I,'Census Data'!$A:$A,$A2944),SUMIFS('Census Data'!J:J,'Census Data'!$A:$A,$A2944))/SUMIFS('Census Data'!$F:$F,'Census Data'!$A:$A,$A2944)</f>
        <v>0.81767640769779049</v>
      </c>
      <c r="G2944" s="14">
        <f>SUM(SUMIFS('Census Data'!K:K,'Census Data'!$A:$A,$A2944),SUMIFS('Census Data'!L:L,'Census Data'!$A:$A,$A2944))/SUMIFS('Census Data'!$F:$F,'Census Data'!$A:$A,$A2944)</f>
        <v>9.3608933238298886E-3</v>
      </c>
      <c r="H2944" s="14">
        <f>SUM(SUMIFS('Census Data'!O:O,'Census Data'!$A:$A,$A2944),SUMIFS('Census Data'!P:P,'Census Data'!$A:$A,$A2944))/SUMIFS('Census Data'!$F:$F,'Census Data'!$A:$A,$A2944)</f>
        <v>1.0952720361130911E-2</v>
      </c>
      <c r="I2944" s="16">
        <f t="shared" si="90"/>
        <v>0.16200997861724875</v>
      </c>
      <c r="J2944" s="14">
        <f>SUM(SUMIFS('Census Data'!W:W,'Census Data'!$A:$A,$A2944),SUMIFS('Census Data'!X:X,'Census Data'!$A:$A,$A2944))/SUMIFS('Census Data'!$F:$F,'Census Data'!$A:$A,$A2944)</f>
        <v>0.19577096697552862</v>
      </c>
      <c r="K2944" s="16">
        <f t="shared" si="91"/>
        <v>0.80422903302447135</v>
      </c>
      <c r="L2944" s="19">
        <f>'EPA Data'!D2945/SUM('EPA Data'!D:D)</f>
        <v>4.1517617245064447E-6</v>
      </c>
      <c r="M2944" s="19">
        <f>'EPA Data'!E2945/SUM('EPA Data'!E:E)</f>
        <v>3.1510674815310569E-6</v>
      </c>
      <c r="N2944" s="19">
        <f>'EPA Data'!F2945/SUM('EPA Data'!F:F)</f>
        <v>6.6430521677839893E-7</v>
      </c>
      <c r="O2944" s="19">
        <f>'EPA Data'!G2945/SUM('EPA Data'!G:G)</f>
        <v>2.1835163805112388E-5</v>
      </c>
      <c r="P2944" s="19">
        <f>'EPA Data'!H2945/SUM('EPA Data'!H:H)</f>
        <v>5.6747746104041732E-5</v>
      </c>
      <c r="Q2944" s="19">
        <f>'EPA Data'!I2945/SUM('EPA Data'!I:I)</f>
        <v>6.9339271626171162E-5</v>
      </c>
      <c r="R2944" s="19">
        <f>'EPA Data'!J2945/SUM('EPA Data'!J:J)</f>
        <v>1.5324938638460103E-5</v>
      </c>
      <c r="S2944" s="19">
        <f>'EPA Data'!K2945/SUM('EPA Data'!K:K)</f>
        <v>2.0464649263330127E-5</v>
      </c>
      <c r="T2944" s="19">
        <f>'EPA Data'!L2945/SUM('EPA Data'!L:L)</f>
        <v>3.3159294456114763E-5</v>
      </c>
      <c r="U2944" s="19">
        <f>'EPA Data'!M2945/SUM('EPA Data'!M:M)</f>
        <v>4.5394232324535694E-5</v>
      </c>
      <c r="V2944" s="19">
        <f>'EPA Data'!N2945/SUM('EPA Data'!N:N)</f>
        <v>3.1719816424112986E-5</v>
      </c>
      <c r="W2944" s="19">
        <f>'EPA Data'!O2945/SUM('EPA Data'!O:O)</f>
        <v>3.7646590186693121E-5</v>
      </c>
      <c r="X2944" s="19">
        <f>'EPA Data'!P2945/SUM('EPA Data'!P:P)</f>
        <v>3.7529838321783878E-5</v>
      </c>
    </row>
    <row r="2945" spans="1:24" x14ac:dyDescent="0.35">
      <c r="A2945" s="13" t="s">
        <v>4736</v>
      </c>
      <c r="B2945" s="13" t="s">
        <v>150</v>
      </c>
      <c r="C2945" s="18" t="s">
        <v>4737</v>
      </c>
      <c r="D2945" s="14">
        <f>SUMIFS('Census Data'!G:G,'Census Data'!$A:$A,$A2945)/SUMIFS('Census Data'!$F:$F,'Census Data'!$A:$A,$A2945)</f>
        <v>0.4981598767545361</v>
      </c>
      <c r="E2945" s="16">
        <f>SUMIFS('Census Data'!H:H,'Census Data'!$A:$A,$A2945)/SUMIFS('Census Data'!$F:$F,'Census Data'!$A:$A,$A2945)</f>
        <v>0.5018401232454639</v>
      </c>
      <c r="F2945" s="14">
        <f>SUM(SUMIFS('Census Data'!I:I,'Census Data'!$A:$A,$A2945),SUMIFS('Census Data'!J:J,'Census Data'!$A:$A,$A2945))/SUMIFS('Census Data'!$F:$F,'Census Data'!$A:$A,$A2945)</f>
        <v>0.89986306059568644</v>
      </c>
      <c r="G2945" s="14">
        <f>SUM(SUMIFS('Census Data'!K:K,'Census Data'!$A:$A,$A2945),SUMIFS('Census Data'!L:L,'Census Data'!$A:$A,$A2945))/SUMIFS('Census Data'!$F:$F,'Census Data'!$A:$A,$A2945)</f>
        <v>1.1768230058199247E-2</v>
      </c>
      <c r="H2945" s="14">
        <f>SUM(SUMIFS('Census Data'!O:O,'Census Data'!$A:$A,$A2945),SUMIFS('Census Data'!P:P,'Census Data'!$A:$A,$A2945))/SUMIFS('Census Data'!$F:$F,'Census Data'!$A:$A,$A2945)</f>
        <v>2.0455323519342691E-2</v>
      </c>
      <c r="I2945" s="16">
        <f t="shared" si="90"/>
        <v>6.7913385826771644E-2</v>
      </c>
      <c r="J2945" s="14">
        <f>SUM(SUMIFS('Census Data'!W:W,'Census Data'!$A:$A,$A2945),SUMIFS('Census Data'!X:X,'Census Data'!$A:$A,$A2945))/SUMIFS('Census Data'!$F:$F,'Census Data'!$A:$A,$A2945)</f>
        <v>9.5729202327969873E-2</v>
      </c>
      <c r="K2945" s="16">
        <f t="shared" si="91"/>
        <v>0.90427079767203011</v>
      </c>
      <c r="L2945" s="19">
        <f>'EPA Data'!D2946/SUM('EPA Data'!D:D)</f>
        <v>7.93914124058472E-6</v>
      </c>
      <c r="M2945" s="19">
        <f>'EPA Data'!E2946/SUM('EPA Data'!E:E)</f>
        <v>2.0249029284806195E-6</v>
      </c>
      <c r="N2945" s="19">
        <f>'EPA Data'!F2946/SUM('EPA Data'!F:F)</f>
        <v>2.5096311413615635E-7</v>
      </c>
      <c r="O2945" s="19">
        <f>'EPA Data'!G2946/SUM('EPA Data'!G:G)</f>
        <v>1.6836932803586675E-5</v>
      </c>
      <c r="P2945" s="19">
        <f>'EPA Data'!H2946/SUM('EPA Data'!H:H)</f>
        <v>3.0842124029608389E-5</v>
      </c>
      <c r="Q2945" s="19">
        <f>'EPA Data'!I2946/SUM('EPA Data'!I:I)</f>
        <v>2.3686244300113037E-5</v>
      </c>
      <c r="R2945" s="19">
        <f>'EPA Data'!J2946/SUM('EPA Data'!J:J)</f>
        <v>1.771044071392165E-5</v>
      </c>
      <c r="S2945" s="19">
        <f>'EPA Data'!K2946/SUM('EPA Data'!K:K)</f>
        <v>1.4475299438956176E-5</v>
      </c>
      <c r="T2945" s="19">
        <f>'EPA Data'!L2946/SUM('EPA Data'!L:L)</f>
        <v>1.0156761152474488E-5</v>
      </c>
      <c r="U2945" s="19">
        <f>'EPA Data'!M2946/SUM('EPA Data'!M:M)</f>
        <v>3.2025167073755268E-5</v>
      </c>
      <c r="V2945" s="19">
        <f>'EPA Data'!N2946/SUM('EPA Data'!N:N)</f>
        <v>1.4937052466205389E-5</v>
      </c>
      <c r="W2945" s="19">
        <f>'EPA Data'!O2946/SUM('EPA Data'!O:O)</f>
        <v>1.2364350460214801E-5</v>
      </c>
      <c r="X2945" s="19">
        <f>'EPA Data'!P2946/SUM('EPA Data'!P:P)</f>
        <v>1.2687524341187391E-5</v>
      </c>
    </row>
    <row r="2946" spans="1:24" x14ac:dyDescent="0.35">
      <c r="A2946" s="13" t="s">
        <v>4738</v>
      </c>
      <c r="B2946" s="13" t="s">
        <v>150</v>
      </c>
      <c r="C2946" s="18" t="s">
        <v>4739</v>
      </c>
      <c r="D2946" s="14">
        <f>SUMIFS('Census Data'!G:G,'Census Data'!$A:$A,$A2946)/SUMIFS('Census Data'!$F:$F,'Census Data'!$A:$A,$A2946)</f>
        <v>0.51529850746268657</v>
      </c>
      <c r="E2946" s="16">
        <f>SUMIFS('Census Data'!H:H,'Census Data'!$A:$A,$A2946)/SUMIFS('Census Data'!$F:$F,'Census Data'!$A:$A,$A2946)</f>
        <v>0.48470149253731343</v>
      </c>
      <c r="F2946" s="14">
        <f>SUM(SUMIFS('Census Data'!I:I,'Census Data'!$A:$A,$A2946),SUMIFS('Census Data'!J:J,'Census Data'!$A:$A,$A2946))/SUMIFS('Census Data'!$F:$F,'Census Data'!$A:$A,$A2946)</f>
        <v>0.91067164179104476</v>
      </c>
      <c r="G2946" s="14">
        <f>SUM(SUMIFS('Census Data'!K:K,'Census Data'!$A:$A,$A2946),SUMIFS('Census Data'!L:L,'Census Data'!$A:$A,$A2946))/SUMIFS('Census Data'!$F:$F,'Census Data'!$A:$A,$A2946)</f>
        <v>7.3880597014925374E-3</v>
      </c>
      <c r="H2946" s="14">
        <f>SUM(SUMIFS('Census Data'!O:O,'Census Data'!$A:$A,$A2946),SUMIFS('Census Data'!P:P,'Census Data'!$A:$A,$A2946))/SUMIFS('Census Data'!$F:$F,'Census Data'!$A:$A,$A2946)</f>
        <v>1.1194029850746268E-2</v>
      </c>
      <c r="I2946" s="16">
        <f t="shared" si="90"/>
        <v>7.0746268656716405E-2</v>
      </c>
      <c r="J2946" s="14">
        <f>SUM(SUMIFS('Census Data'!W:W,'Census Data'!$A:$A,$A2946),SUMIFS('Census Data'!X:X,'Census Data'!$A:$A,$A2946))/SUMIFS('Census Data'!$F:$F,'Census Data'!$A:$A,$A2946)</f>
        <v>3.2686567164179108E-2</v>
      </c>
      <c r="K2946" s="16">
        <f t="shared" si="91"/>
        <v>0.96731343283582094</v>
      </c>
      <c r="L2946" s="19">
        <f>'EPA Data'!D2947/SUM('EPA Data'!D:D)</f>
        <v>2.1859442953307117E-6</v>
      </c>
      <c r="M2946" s="19">
        <f>'EPA Data'!E2947/SUM('EPA Data'!E:E)</f>
        <v>1.7767606023864233E-6</v>
      </c>
      <c r="N2946" s="19">
        <f>'EPA Data'!F2947/SUM('EPA Data'!F:F)</f>
        <v>4.9983670303208594E-7</v>
      </c>
      <c r="O2946" s="19">
        <f>'EPA Data'!G2947/SUM('EPA Data'!G:G)</f>
        <v>1.0792828185707187E-5</v>
      </c>
      <c r="P2946" s="19">
        <f>'EPA Data'!H2947/SUM('EPA Data'!H:H)</f>
        <v>2.546140251539827E-5</v>
      </c>
      <c r="Q2946" s="19">
        <f>'EPA Data'!I2947/SUM('EPA Data'!I:I)</f>
        <v>2.2224902947426491E-5</v>
      </c>
      <c r="R2946" s="19">
        <f>'EPA Data'!J2947/SUM('EPA Data'!J:J)</f>
        <v>7.0882533619660886E-6</v>
      </c>
      <c r="S2946" s="19">
        <f>'EPA Data'!K2947/SUM('EPA Data'!K:K)</f>
        <v>7.3727628835383361E-6</v>
      </c>
      <c r="T2946" s="19">
        <f>'EPA Data'!L2947/SUM('EPA Data'!L:L)</f>
        <v>8.813903355658447E-6</v>
      </c>
      <c r="U2946" s="19">
        <f>'EPA Data'!M2947/SUM('EPA Data'!M:M)</f>
        <v>2.0148977349749804E-5</v>
      </c>
      <c r="V2946" s="19">
        <f>'EPA Data'!N2947/SUM('EPA Data'!N:N)</f>
        <v>1.2383338208276995E-5</v>
      </c>
      <c r="W2946" s="19">
        <f>'EPA Data'!O2947/SUM('EPA Data'!O:O)</f>
        <v>1.4635850684758333E-5</v>
      </c>
      <c r="X2946" s="19">
        <f>'EPA Data'!P2947/SUM('EPA Data'!P:P)</f>
        <v>2.4482486555918545E-5</v>
      </c>
    </row>
    <row r="2947" spans="1:24" x14ac:dyDescent="0.35">
      <c r="A2947" s="13" t="s">
        <v>4740</v>
      </c>
      <c r="B2947" s="13" t="s">
        <v>150</v>
      </c>
      <c r="C2947" s="18" t="s">
        <v>885</v>
      </c>
      <c r="D2947" s="14">
        <f>SUMIFS('Census Data'!G:G,'Census Data'!$A:$A,$A2947)/SUMIFS('Census Data'!$F:$F,'Census Data'!$A:$A,$A2947)</f>
        <v>0.50238344151367809</v>
      </c>
      <c r="E2947" s="16">
        <f>SUMIFS('Census Data'!H:H,'Census Data'!$A:$A,$A2947)/SUMIFS('Census Data'!$F:$F,'Census Data'!$A:$A,$A2947)</f>
        <v>0.49761655848632197</v>
      </c>
      <c r="F2947" s="14">
        <f>SUM(SUMIFS('Census Data'!I:I,'Census Data'!$A:$A,$A2947),SUMIFS('Census Data'!J:J,'Census Data'!$A:$A,$A2947))/SUMIFS('Census Data'!$F:$F,'Census Data'!$A:$A,$A2947)</f>
        <v>0.73697791991940487</v>
      </c>
      <c r="G2947" s="14">
        <f>SUM(SUMIFS('Census Data'!K:K,'Census Data'!$A:$A,$A2947),SUMIFS('Census Data'!L:L,'Census Data'!$A:$A,$A2947))/SUMIFS('Census Data'!$F:$F,'Census Data'!$A:$A,$A2947)</f>
        <v>7.8331688644700581E-2</v>
      </c>
      <c r="H2947" s="14">
        <f>SUM(SUMIFS('Census Data'!O:O,'Census Data'!$A:$A,$A2947),SUMIFS('Census Data'!P:P,'Census Data'!$A:$A,$A2947))/SUMIFS('Census Data'!$F:$F,'Census Data'!$A:$A,$A2947)</f>
        <v>7.1582494433570315E-2</v>
      </c>
      <c r="I2947" s="16">
        <f t="shared" ref="I2947:I3010" si="92">100%-SUM(F2947:H2947)</f>
        <v>0.11310789700232426</v>
      </c>
      <c r="J2947" s="14">
        <f>SUM(SUMIFS('Census Data'!W:W,'Census Data'!$A:$A,$A2947),SUMIFS('Census Data'!X:X,'Census Data'!$A:$A,$A2947))/SUMIFS('Census Data'!$F:$F,'Census Data'!$A:$A,$A2947)</f>
        <v>0.12130528569272873</v>
      </c>
      <c r="K2947" s="16">
        <f t="shared" ref="K2947:K3010" si="93">100%-J2947</f>
        <v>0.87869471430727131</v>
      </c>
      <c r="L2947" s="19">
        <f>'EPA Data'!D2948/SUM('EPA Data'!D:D)</f>
        <v>3.9799105417772333E-4</v>
      </c>
      <c r="M2947" s="19">
        <f>'EPA Data'!E2948/SUM('EPA Data'!E:E)</f>
        <v>7.8881859506951444E-5</v>
      </c>
      <c r="N2947" s="19">
        <f>'EPA Data'!F2948/SUM('EPA Data'!F:F)</f>
        <v>9.8057637279317621E-6</v>
      </c>
      <c r="O2947" s="19">
        <f>'EPA Data'!G2948/SUM('EPA Data'!G:G)</f>
        <v>1.2918686163079993E-3</v>
      </c>
      <c r="P2947" s="19">
        <f>'EPA Data'!H2948/SUM('EPA Data'!H:H)</f>
        <v>1.4548674406979841E-3</v>
      </c>
      <c r="Q2947" s="19">
        <f>'EPA Data'!I2948/SUM('EPA Data'!I:I)</f>
        <v>1.1744836844031746E-3</v>
      </c>
      <c r="R2947" s="19">
        <f>'EPA Data'!J2948/SUM('EPA Data'!J:J)</f>
        <v>8.809803739197507E-4</v>
      </c>
      <c r="S2947" s="19">
        <f>'EPA Data'!K2948/SUM('EPA Data'!K:K)</f>
        <v>5.26174505064796E-4</v>
      </c>
      <c r="T2947" s="19">
        <f>'EPA Data'!L2948/SUM('EPA Data'!L:L)</f>
        <v>3.9174757869036729E-4</v>
      </c>
      <c r="U2947" s="19">
        <f>'EPA Data'!M2948/SUM('EPA Data'!M:M)</f>
        <v>3.1444395148496982E-3</v>
      </c>
      <c r="V2947" s="19">
        <f>'EPA Data'!N2948/SUM('EPA Data'!N:N)</f>
        <v>8.5014913110717906E-4</v>
      </c>
      <c r="W2947" s="19">
        <f>'EPA Data'!O2948/SUM('EPA Data'!O:O)</f>
        <v>6.832128208182635E-4</v>
      </c>
      <c r="X2947" s="19">
        <f>'EPA Data'!P2948/SUM('EPA Data'!P:P)</f>
        <v>4.5807456764212411E-4</v>
      </c>
    </row>
    <row r="2948" spans="1:24" x14ac:dyDescent="0.35">
      <c r="A2948" s="13" t="s">
        <v>4741</v>
      </c>
      <c r="B2948" s="13" t="s">
        <v>150</v>
      </c>
      <c r="C2948" s="18" t="s">
        <v>540</v>
      </c>
      <c r="D2948" s="14">
        <f>SUMIFS('Census Data'!G:G,'Census Data'!$A:$A,$A2948)/SUMIFS('Census Data'!$F:$F,'Census Data'!$A:$A,$A2948)</f>
        <v>0.49016080062970874</v>
      </c>
      <c r="E2948" s="16">
        <f>SUMIFS('Census Data'!H:H,'Census Data'!$A:$A,$A2948)/SUMIFS('Census Data'!$F:$F,'Census Data'!$A:$A,$A2948)</f>
        <v>0.50983919937029121</v>
      </c>
      <c r="F2948" s="14">
        <f>SUM(SUMIFS('Census Data'!I:I,'Census Data'!$A:$A,$A2948),SUMIFS('Census Data'!J:J,'Census Data'!$A:$A,$A2948))/SUMIFS('Census Data'!$F:$F,'Census Data'!$A:$A,$A2948)</f>
        <v>0.94000899583942432</v>
      </c>
      <c r="G2948" s="14">
        <f>SUM(SUMIFS('Census Data'!K:K,'Census Data'!$A:$A,$A2948),SUMIFS('Census Data'!L:L,'Census Data'!$A:$A,$A2948))/SUMIFS('Census Data'!$F:$F,'Census Data'!$A:$A,$A2948)</f>
        <v>7.9275834926346572E-3</v>
      </c>
      <c r="H2948" s="14">
        <f>SUM(SUMIFS('Census Data'!O:O,'Census Data'!$A:$A,$A2948),SUMIFS('Census Data'!P:P,'Census Data'!$A:$A,$A2948))/SUMIFS('Census Data'!$F:$F,'Census Data'!$A:$A,$A2948)</f>
        <v>1.5574047003260991E-2</v>
      </c>
      <c r="I2948" s="16">
        <f t="shared" si="92"/>
        <v>3.6489373664679969E-2</v>
      </c>
      <c r="J2948" s="14">
        <f>SUM(SUMIFS('Census Data'!W:W,'Census Data'!$A:$A,$A2948),SUMIFS('Census Data'!X:X,'Census Data'!$A:$A,$A2948))/SUMIFS('Census Data'!$F:$F,'Census Data'!$A:$A,$A2948)</f>
        <v>7.3428539300573484E-2</v>
      </c>
      <c r="K2948" s="16">
        <f t="shared" si="93"/>
        <v>0.92657146069942653</v>
      </c>
      <c r="L2948" s="19">
        <f>'EPA Data'!D2949/SUM('EPA Data'!D:D)</f>
        <v>2.1571915949229848E-6</v>
      </c>
      <c r="M2948" s="19">
        <f>'EPA Data'!E2949/SUM('EPA Data'!E:E)</f>
        <v>9.3631315417209973E-7</v>
      </c>
      <c r="N2948" s="19">
        <f>'EPA Data'!F2949/SUM('EPA Data'!F:F)</f>
        <v>1.7494169423428969E-7</v>
      </c>
      <c r="O2948" s="19">
        <f>'EPA Data'!G2949/SUM('EPA Data'!G:G)</f>
        <v>2.0021037934291196E-5</v>
      </c>
      <c r="P2948" s="19">
        <f>'EPA Data'!H2949/SUM('EPA Data'!H:H)</f>
        <v>2.5133069620770223E-5</v>
      </c>
      <c r="Q2948" s="19">
        <f>'EPA Data'!I2949/SUM('EPA Data'!I:I)</f>
        <v>2.9764394465280391E-5</v>
      </c>
      <c r="R2948" s="19">
        <f>'EPA Data'!J2949/SUM('EPA Data'!J:J)</f>
        <v>1.1550066755571053E-5</v>
      </c>
      <c r="S2948" s="19">
        <f>'EPA Data'!K2949/SUM('EPA Data'!K:K)</f>
        <v>8.1906221904924237E-6</v>
      </c>
      <c r="T2948" s="19">
        <f>'EPA Data'!L2949/SUM('EPA Data'!L:L)</f>
        <v>1.0428718770663533E-5</v>
      </c>
      <c r="U2948" s="19">
        <f>'EPA Data'!M2949/SUM('EPA Data'!M:M)</f>
        <v>4.0977619738807572E-5</v>
      </c>
      <c r="V2948" s="19">
        <f>'EPA Data'!N2949/SUM('EPA Data'!N:N)</f>
        <v>1.1239476854822678E-5</v>
      </c>
      <c r="W2948" s="19">
        <f>'EPA Data'!O2949/SUM('EPA Data'!O:O)</f>
        <v>1.2857605356399694E-5</v>
      </c>
      <c r="X2948" s="19">
        <f>'EPA Data'!P2949/SUM('EPA Data'!P:P)</f>
        <v>7.5790749256137884E-6</v>
      </c>
    </row>
    <row r="2949" spans="1:24" x14ac:dyDescent="0.35">
      <c r="A2949" s="13" t="s">
        <v>4742</v>
      </c>
      <c r="B2949" s="13" t="s">
        <v>150</v>
      </c>
      <c r="C2949" s="18" t="s">
        <v>4743</v>
      </c>
      <c r="D2949" s="14">
        <f>SUMIFS('Census Data'!G:G,'Census Data'!$A:$A,$A2949)/SUMIFS('Census Data'!$F:$F,'Census Data'!$A:$A,$A2949)</f>
        <v>0.49777647385812668</v>
      </c>
      <c r="E2949" s="16">
        <f>SUMIFS('Census Data'!H:H,'Census Data'!$A:$A,$A2949)/SUMIFS('Census Data'!$F:$F,'Census Data'!$A:$A,$A2949)</f>
        <v>0.50222352614187327</v>
      </c>
      <c r="F2949" s="14">
        <f>SUM(SUMIFS('Census Data'!I:I,'Census Data'!$A:$A,$A2949),SUMIFS('Census Data'!J:J,'Census Data'!$A:$A,$A2949))/SUMIFS('Census Data'!$F:$F,'Census Data'!$A:$A,$A2949)</f>
        <v>0.90274389302368674</v>
      </c>
      <c r="G2949" s="14">
        <f>SUM(SUMIFS('Census Data'!K:K,'Census Data'!$A:$A,$A2949),SUMIFS('Census Data'!L:L,'Census Data'!$A:$A,$A2949))/SUMIFS('Census Data'!$F:$F,'Census Data'!$A:$A,$A2949)</f>
        <v>1.0731601865291375E-2</v>
      </c>
      <c r="H2949" s="14">
        <f>SUM(SUMIFS('Census Data'!O:O,'Census Data'!$A:$A,$A2949),SUMIFS('Census Data'!P:P,'Census Data'!$A:$A,$A2949))/SUMIFS('Census Data'!$F:$F,'Census Data'!$A:$A,$A2949)</f>
        <v>2.4010994101479263E-2</v>
      </c>
      <c r="I2949" s="16">
        <f t="shared" si="92"/>
        <v>6.2513511009542611E-2</v>
      </c>
      <c r="J2949" s="14">
        <f>SUM(SUMIFS('Census Data'!W:W,'Census Data'!$A:$A,$A2949),SUMIFS('Census Data'!X:X,'Census Data'!$A:$A,$A2949))/SUMIFS('Census Data'!$F:$F,'Census Data'!$A:$A,$A2949)</f>
        <v>0.18412031747012136</v>
      </c>
      <c r="K2949" s="16">
        <f t="shared" si="93"/>
        <v>0.81587968252987864</v>
      </c>
      <c r="L2949" s="19">
        <f>'EPA Data'!D2950/SUM('EPA Data'!D:D)</f>
        <v>1.8645264470167414E-5</v>
      </c>
      <c r="M2949" s="19">
        <f>'EPA Data'!E2950/SUM('EPA Data'!E:E)</f>
        <v>9.8813508686970836E-6</v>
      </c>
      <c r="N2949" s="19">
        <f>'EPA Data'!F2950/SUM('EPA Data'!F:F)</f>
        <v>1.6038832543729345E-6</v>
      </c>
      <c r="O2949" s="19">
        <f>'EPA Data'!G2950/SUM('EPA Data'!G:G)</f>
        <v>2.1878522025685617E-4</v>
      </c>
      <c r="P2949" s="19">
        <f>'EPA Data'!H2950/SUM('EPA Data'!H:H)</f>
        <v>2.5836144557422051E-4</v>
      </c>
      <c r="Q2949" s="19">
        <f>'EPA Data'!I2950/SUM('EPA Data'!I:I)</f>
        <v>3.293888817294192E-4</v>
      </c>
      <c r="R2949" s="19">
        <f>'EPA Data'!J2950/SUM('EPA Data'!J:J)</f>
        <v>1.598041307502394E-4</v>
      </c>
      <c r="S2949" s="19">
        <f>'EPA Data'!K2950/SUM('EPA Data'!K:K)</f>
        <v>9.9408363082992038E-5</v>
      </c>
      <c r="T2949" s="19">
        <f>'EPA Data'!L2950/SUM('EPA Data'!L:L)</f>
        <v>1.1041875534589785E-4</v>
      </c>
      <c r="U2949" s="19">
        <f>'EPA Data'!M2950/SUM('EPA Data'!M:M)</f>
        <v>6.2184008790045159E-4</v>
      </c>
      <c r="V2949" s="19">
        <f>'EPA Data'!N2950/SUM('EPA Data'!N:N)</f>
        <v>1.5921530525177648E-4</v>
      </c>
      <c r="W2949" s="19">
        <f>'EPA Data'!O2950/SUM('EPA Data'!O:O)</f>
        <v>1.6775963278449978E-4</v>
      </c>
      <c r="X2949" s="19">
        <f>'EPA Data'!P2950/SUM('EPA Data'!P:P)</f>
        <v>7.7799923912792279E-5</v>
      </c>
    </row>
    <row r="2950" spans="1:24" x14ac:dyDescent="0.35">
      <c r="A2950" s="13" t="s">
        <v>4744</v>
      </c>
      <c r="B2950" s="13" t="s">
        <v>150</v>
      </c>
      <c r="C2950" s="18" t="s">
        <v>4745</v>
      </c>
      <c r="D2950" s="14">
        <f>SUMIFS('Census Data'!G:G,'Census Data'!$A:$A,$A2950)/SUMIFS('Census Data'!$F:$F,'Census Data'!$A:$A,$A2950)</f>
        <v>0.5124241668744286</v>
      </c>
      <c r="E2950" s="16">
        <f>SUMIFS('Census Data'!H:H,'Census Data'!$A:$A,$A2950)/SUMIFS('Census Data'!$F:$F,'Census Data'!$A:$A,$A2950)</f>
        <v>0.48757583312557135</v>
      </c>
      <c r="F2950" s="14">
        <f>SUM(SUMIFS('Census Data'!I:I,'Census Data'!$A:$A,$A2950),SUMIFS('Census Data'!J:J,'Census Data'!$A:$A,$A2950))/SUMIFS('Census Data'!$F:$F,'Census Data'!$A:$A,$A2950)</f>
        <v>0.91997008227374721</v>
      </c>
      <c r="G2950" s="14">
        <f>SUM(SUMIFS('Census Data'!K:K,'Census Data'!$A:$A,$A2950),SUMIFS('Census Data'!L:L,'Census Data'!$A:$A,$A2950))/SUMIFS('Census Data'!$F:$F,'Census Data'!$A:$A,$A2950)</f>
        <v>1.0969832959361756E-2</v>
      </c>
      <c r="H2950" s="14">
        <f>SUM(SUMIFS('Census Data'!O:O,'Census Data'!$A:$A,$A2950),SUMIFS('Census Data'!P:P,'Census Data'!$A:$A,$A2950))/SUMIFS('Census Data'!$F:$F,'Census Data'!$A:$A,$A2950)</f>
        <v>1.2299509681708634E-2</v>
      </c>
      <c r="I2950" s="16">
        <f t="shared" si="92"/>
        <v>5.6760575085182396E-2</v>
      </c>
      <c r="J2950" s="14">
        <f>SUM(SUMIFS('Census Data'!W:W,'Census Data'!$A:$A,$A2950),SUMIFS('Census Data'!X:X,'Census Data'!$A:$A,$A2950))/SUMIFS('Census Data'!$F:$F,'Census Data'!$A:$A,$A2950)</f>
        <v>6.3159644311476776E-2</v>
      </c>
      <c r="K2950" s="16">
        <f t="shared" si="93"/>
        <v>0.9368403556885232</v>
      </c>
      <c r="L2950" s="19">
        <f>'EPA Data'!D2951/SUM('EPA Data'!D:D)</f>
        <v>3.0938380816903288E-6</v>
      </c>
      <c r="M2950" s="19">
        <f>'EPA Data'!E2951/SUM('EPA Data'!E:E)</f>
        <v>1.4861006524073713E-6</v>
      </c>
      <c r="N2950" s="19">
        <f>'EPA Data'!F2951/SUM('EPA Data'!F:F)</f>
        <v>1.2230210949349135E-7</v>
      </c>
      <c r="O2950" s="19">
        <f>'EPA Data'!G2951/SUM('EPA Data'!G:G)</f>
        <v>1.2480460110422394E-5</v>
      </c>
      <c r="P2950" s="19">
        <f>'EPA Data'!H2951/SUM('EPA Data'!H:H)</f>
        <v>2.2883846943687743E-5</v>
      </c>
      <c r="Q2950" s="19">
        <f>'EPA Data'!I2951/SUM('EPA Data'!I:I)</f>
        <v>1.3021442707417904E-5</v>
      </c>
      <c r="R2950" s="19">
        <f>'EPA Data'!J2951/SUM('EPA Data'!J:J)</f>
        <v>6.3121882855630991E-6</v>
      </c>
      <c r="S2950" s="19">
        <f>'EPA Data'!K2951/SUM('EPA Data'!K:K)</f>
        <v>9.9279001202576639E-6</v>
      </c>
      <c r="T2950" s="19">
        <f>'EPA Data'!L2951/SUM('EPA Data'!L:L)</f>
        <v>4.0021896097089635E-6</v>
      </c>
      <c r="U2950" s="19">
        <f>'EPA Data'!M2951/SUM('EPA Data'!M:M)</f>
        <v>2.3788786862202118E-5</v>
      </c>
      <c r="V2950" s="19">
        <f>'EPA Data'!N2951/SUM('EPA Data'!N:N)</f>
        <v>1.3667212473847732E-5</v>
      </c>
      <c r="W2950" s="19">
        <f>'EPA Data'!O2951/SUM('EPA Data'!O:O)</f>
        <v>7.4401218699170247E-6</v>
      </c>
      <c r="X2950" s="19">
        <f>'EPA Data'!P2951/SUM('EPA Data'!P:P)</f>
        <v>8.2975904840957153E-6</v>
      </c>
    </row>
    <row r="2951" spans="1:24" x14ac:dyDescent="0.35">
      <c r="A2951" s="13" t="s">
        <v>4746</v>
      </c>
      <c r="B2951" s="13" t="s">
        <v>150</v>
      </c>
      <c r="C2951" s="18" t="s">
        <v>4747</v>
      </c>
      <c r="D2951" s="14">
        <f>SUMIFS('Census Data'!G:G,'Census Data'!$A:$A,$A2951)/SUMIFS('Census Data'!$F:$F,'Census Data'!$A:$A,$A2951)</f>
        <v>0.504551586865438</v>
      </c>
      <c r="E2951" s="16">
        <f>SUMIFS('Census Data'!H:H,'Census Data'!$A:$A,$A2951)/SUMIFS('Census Data'!$F:$F,'Census Data'!$A:$A,$A2951)</f>
        <v>0.495448413134562</v>
      </c>
      <c r="F2951" s="14">
        <f>SUM(SUMIFS('Census Data'!I:I,'Census Data'!$A:$A,$A2951),SUMIFS('Census Data'!J:J,'Census Data'!$A:$A,$A2951))/SUMIFS('Census Data'!$F:$F,'Census Data'!$A:$A,$A2951)</f>
        <v>0.76127751212931172</v>
      </c>
      <c r="G2951" s="14">
        <f>SUM(SUMIFS('Census Data'!K:K,'Census Data'!$A:$A,$A2951),SUMIFS('Census Data'!L:L,'Census Data'!$A:$A,$A2951))/SUMIFS('Census Data'!$F:$F,'Census Data'!$A:$A,$A2951)</f>
        <v>3.9561424380369414E-2</v>
      </c>
      <c r="H2951" s="14">
        <f>SUM(SUMIFS('Census Data'!O:O,'Census Data'!$A:$A,$A2951),SUMIFS('Census Data'!P:P,'Census Data'!$A:$A,$A2951))/SUMIFS('Census Data'!$F:$F,'Census Data'!$A:$A,$A2951)</f>
        <v>0.12450585963212887</v>
      </c>
      <c r="I2951" s="16">
        <f t="shared" si="92"/>
        <v>7.4655203858190022E-2</v>
      </c>
      <c r="J2951" s="14">
        <f>SUM(SUMIFS('Census Data'!W:W,'Census Data'!$A:$A,$A2951),SUMIFS('Census Data'!X:X,'Census Data'!$A:$A,$A2951))/SUMIFS('Census Data'!$F:$F,'Census Data'!$A:$A,$A2951)</f>
        <v>0.11536162076832863</v>
      </c>
      <c r="K2951" s="16">
        <f t="shared" si="93"/>
        <v>0.88463837923167132</v>
      </c>
      <c r="L2951" s="19">
        <f>'EPA Data'!D2952/SUM('EPA Data'!D:D)</f>
        <v>1.0310004574512181E-4</v>
      </c>
      <c r="M2951" s="19">
        <f>'EPA Data'!E2952/SUM('EPA Data'!E:E)</f>
        <v>4.8966004306265832E-5</v>
      </c>
      <c r="N2951" s="19">
        <f>'EPA Data'!F2952/SUM('EPA Data'!F:F)</f>
        <v>7.6129279069221883E-6</v>
      </c>
      <c r="O2951" s="19">
        <f>'EPA Data'!G2952/SUM('EPA Data'!G:G)</f>
        <v>1.515017318652752E-3</v>
      </c>
      <c r="P2951" s="19">
        <f>'EPA Data'!H2952/SUM('EPA Data'!H:H)</f>
        <v>1.3938623287244765E-3</v>
      </c>
      <c r="Q2951" s="19">
        <f>'EPA Data'!I2952/SUM('EPA Data'!I:I)</f>
        <v>1.6308330419843137E-3</v>
      </c>
      <c r="R2951" s="19">
        <f>'EPA Data'!J2952/SUM('EPA Data'!J:J)</f>
        <v>1.0565379139526457E-3</v>
      </c>
      <c r="S2951" s="19">
        <f>'EPA Data'!K2952/SUM('EPA Data'!K:K)</f>
        <v>4.2461146026063237E-4</v>
      </c>
      <c r="T2951" s="19">
        <f>'EPA Data'!L2952/SUM('EPA Data'!L:L)</f>
        <v>3.8550783451632426E-4</v>
      </c>
      <c r="U2951" s="19">
        <f>'EPA Data'!M2952/SUM('EPA Data'!M:M)</f>
        <v>4.0786220751638886E-3</v>
      </c>
      <c r="V2951" s="19">
        <f>'EPA Data'!N2952/SUM('EPA Data'!N:N)</f>
        <v>9.2262795398363219E-4</v>
      </c>
      <c r="W2951" s="19">
        <f>'EPA Data'!O2952/SUM('EPA Data'!O:O)</f>
        <v>8.6690953021209224E-4</v>
      </c>
      <c r="X2951" s="19">
        <f>'EPA Data'!P2952/SUM('EPA Data'!P:P)</f>
        <v>3.4992941575571302E-4</v>
      </c>
    </row>
    <row r="2952" spans="1:24" x14ac:dyDescent="0.35">
      <c r="A2952" s="13" t="s">
        <v>4748</v>
      </c>
      <c r="B2952" s="13" t="s">
        <v>150</v>
      </c>
      <c r="C2952" s="18" t="s">
        <v>4749</v>
      </c>
      <c r="D2952" s="14">
        <f>SUMIFS('Census Data'!G:G,'Census Data'!$A:$A,$A2952)/SUMIFS('Census Data'!$F:$F,'Census Data'!$A:$A,$A2952)</f>
        <v>0.49955501168094335</v>
      </c>
      <c r="E2952" s="16">
        <f>SUMIFS('Census Data'!H:H,'Census Data'!$A:$A,$A2952)/SUMIFS('Census Data'!$F:$F,'Census Data'!$A:$A,$A2952)</f>
        <v>0.50044498831905659</v>
      </c>
      <c r="F2952" s="14">
        <f>SUM(SUMIFS('Census Data'!I:I,'Census Data'!$A:$A,$A2952),SUMIFS('Census Data'!J:J,'Census Data'!$A:$A,$A2952))/SUMIFS('Census Data'!$F:$F,'Census Data'!$A:$A,$A2952)</f>
        <v>0.88716950346720069</v>
      </c>
      <c r="G2952" s="14">
        <f>SUM(SUMIFS('Census Data'!K:K,'Census Data'!$A:$A,$A2952),SUMIFS('Census Data'!L:L,'Census Data'!$A:$A,$A2952))/SUMIFS('Census Data'!$F:$F,'Census Data'!$A:$A,$A2952)</f>
        <v>2.0347090888864168E-2</v>
      </c>
      <c r="H2952" s="14">
        <f>SUM(SUMIFS('Census Data'!O:O,'Census Data'!$A:$A,$A2952),SUMIFS('Census Data'!P:P,'Census Data'!$A:$A,$A2952))/SUMIFS('Census Data'!$F:$F,'Census Data'!$A:$A,$A2952)</f>
        <v>2.4161011606778655E-2</v>
      </c>
      <c r="I2952" s="16">
        <f t="shared" si="92"/>
        <v>6.8322394037156453E-2</v>
      </c>
      <c r="J2952" s="14">
        <f>SUM(SUMIFS('Census Data'!W:W,'Census Data'!$A:$A,$A2952),SUMIFS('Census Data'!X:X,'Census Data'!$A:$A,$A2952))/SUMIFS('Census Data'!$F:$F,'Census Data'!$A:$A,$A2952)</f>
        <v>6.5415137019319905E-2</v>
      </c>
      <c r="K2952" s="16">
        <f t="shared" si="93"/>
        <v>0.93458486298068011</v>
      </c>
      <c r="L2952" s="19">
        <f>'EPA Data'!D2953/SUM('EPA Data'!D:D)</f>
        <v>8.4855318795265468E-5</v>
      </c>
      <c r="M2952" s="19">
        <f>'EPA Data'!E2953/SUM('EPA Data'!E:E)</f>
        <v>6.0135378848244523E-5</v>
      </c>
      <c r="N2952" s="19">
        <f>'EPA Data'!F2953/SUM('EPA Data'!F:F)</f>
        <v>1.2904821318768279E-5</v>
      </c>
      <c r="O2952" s="19">
        <f>'EPA Data'!G2953/SUM('EPA Data'!G:G)</f>
        <v>4.1729516087435158E-4</v>
      </c>
      <c r="P2952" s="19">
        <f>'EPA Data'!H2953/SUM('EPA Data'!H:H)</f>
        <v>7.2790870686607976E-4</v>
      </c>
      <c r="Q2952" s="19">
        <f>'EPA Data'!I2953/SUM('EPA Data'!I:I)</f>
        <v>5.2801830788272767E-4</v>
      </c>
      <c r="R2952" s="19">
        <f>'EPA Data'!J2953/SUM('EPA Data'!J:J)</f>
        <v>2.3280032978895233E-4</v>
      </c>
      <c r="S2952" s="19">
        <f>'EPA Data'!K2953/SUM('EPA Data'!K:K)</f>
        <v>2.0473875611306145E-4</v>
      </c>
      <c r="T2952" s="19">
        <f>'EPA Data'!L2953/SUM('EPA Data'!L:L)</f>
        <v>2.022835183137872E-4</v>
      </c>
      <c r="U2952" s="19">
        <f>'EPA Data'!M2953/SUM('EPA Data'!M:M)</f>
        <v>8.6275971444378511E-4</v>
      </c>
      <c r="V2952" s="19">
        <f>'EPA Data'!N2953/SUM('EPA Data'!N:N)</f>
        <v>3.5490070316522771E-4</v>
      </c>
      <c r="W2952" s="19">
        <f>'EPA Data'!O2953/SUM('EPA Data'!O:O)</f>
        <v>3.5605324105008782E-4</v>
      </c>
      <c r="X2952" s="19">
        <f>'EPA Data'!P2953/SUM('EPA Data'!P:P)</f>
        <v>7.8958033774469063E-4</v>
      </c>
    </row>
    <row r="2953" spans="1:24" x14ac:dyDescent="0.35">
      <c r="A2953" s="13" t="s">
        <v>4750</v>
      </c>
      <c r="B2953" s="13" t="s">
        <v>150</v>
      </c>
      <c r="C2953" s="18" t="s">
        <v>1629</v>
      </c>
      <c r="D2953" s="14">
        <f>SUMIFS('Census Data'!G:G,'Census Data'!$A:$A,$A2953)/SUMIFS('Census Data'!$F:$F,'Census Data'!$A:$A,$A2953)</f>
        <v>0.5028202368137783</v>
      </c>
      <c r="E2953" s="16">
        <f>SUMIFS('Census Data'!H:H,'Census Data'!$A:$A,$A2953)/SUMIFS('Census Data'!$F:$F,'Census Data'!$A:$A,$A2953)</f>
        <v>0.49717976318622176</v>
      </c>
      <c r="F2953" s="14">
        <f>SUM(SUMIFS('Census Data'!I:I,'Census Data'!$A:$A,$A2953),SUMIFS('Census Data'!J:J,'Census Data'!$A:$A,$A2953))/SUMIFS('Census Data'!$F:$F,'Census Data'!$A:$A,$A2953)</f>
        <v>0.89360602798708288</v>
      </c>
      <c r="G2953" s="14">
        <f>SUM(SUMIFS('Census Data'!K:K,'Census Data'!$A:$A,$A2953),SUMIFS('Census Data'!L:L,'Census Data'!$A:$A,$A2953))/SUMIFS('Census Data'!$F:$F,'Census Data'!$A:$A,$A2953)</f>
        <v>5.8127018299246498E-3</v>
      </c>
      <c r="H2953" s="14">
        <f>SUM(SUMIFS('Census Data'!O:O,'Census Data'!$A:$A,$A2953),SUMIFS('Census Data'!P:P,'Census Data'!$A:$A,$A2953))/SUMIFS('Census Data'!$F:$F,'Census Data'!$A:$A,$A2953)</f>
        <v>7.7933261571582349E-3</v>
      </c>
      <c r="I2953" s="16">
        <f t="shared" si="92"/>
        <v>9.2787944025834235E-2</v>
      </c>
      <c r="J2953" s="14">
        <f>SUM(SUMIFS('Census Data'!W:W,'Census Data'!$A:$A,$A2953),SUMIFS('Census Data'!X:X,'Census Data'!$A:$A,$A2953))/SUMIFS('Census Data'!$F:$F,'Census Data'!$A:$A,$A2953)</f>
        <v>3.6878363832077501E-2</v>
      </c>
      <c r="K2953" s="16">
        <f t="shared" si="93"/>
        <v>0.96312163616792246</v>
      </c>
      <c r="L2953" s="19">
        <f>'EPA Data'!D2954/SUM('EPA Data'!D:D)</f>
        <v>6.0070282087828627E-6</v>
      </c>
      <c r="M2953" s="19">
        <f>'EPA Data'!E2954/SUM('EPA Data'!E:E)</f>
        <v>5.557581678912433E-6</v>
      </c>
      <c r="N2953" s="19">
        <f>'EPA Data'!F2954/SUM('EPA Data'!F:F)</f>
        <v>1.2984565292737832E-6</v>
      </c>
      <c r="O2953" s="19">
        <f>'EPA Data'!G2954/SUM('EPA Data'!G:G)</f>
        <v>2.8420357699774964E-5</v>
      </c>
      <c r="P2953" s="19">
        <f>'EPA Data'!H2954/SUM('EPA Data'!H:H)</f>
        <v>7.9900655453295498E-5</v>
      </c>
      <c r="Q2953" s="19">
        <f>'EPA Data'!I2954/SUM('EPA Data'!I:I)</f>
        <v>6.6594981973316537E-5</v>
      </c>
      <c r="R2953" s="19">
        <f>'EPA Data'!J2954/SUM('EPA Data'!J:J)</f>
        <v>1.8588414985438952E-5</v>
      </c>
      <c r="S2953" s="19">
        <f>'EPA Data'!K2954/SUM('EPA Data'!K:K)</f>
        <v>2.3430833449302067E-5</v>
      </c>
      <c r="T2953" s="19">
        <f>'EPA Data'!L2954/SUM('EPA Data'!L:L)</f>
        <v>2.7555838094263531E-5</v>
      </c>
      <c r="U2953" s="19">
        <f>'EPA Data'!M2954/SUM('EPA Data'!M:M)</f>
        <v>5.0686719524529485E-5</v>
      </c>
      <c r="V2953" s="19">
        <f>'EPA Data'!N2954/SUM('EPA Data'!N:N)</f>
        <v>3.8604885454098496E-5</v>
      </c>
      <c r="W2953" s="19">
        <f>'EPA Data'!O2954/SUM('EPA Data'!O:O)</f>
        <v>4.1914780003059645E-5</v>
      </c>
      <c r="X2953" s="19">
        <f>'EPA Data'!P2954/SUM('EPA Data'!P:P)</f>
        <v>7.9145634753146816E-5</v>
      </c>
    </row>
    <row r="2954" spans="1:24" x14ac:dyDescent="0.35">
      <c r="A2954" s="13" t="s">
        <v>4751</v>
      </c>
      <c r="B2954" s="13" t="s">
        <v>150</v>
      </c>
      <c r="C2954" s="18" t="s">
        <v>2817</v>
      </c>
      <c r="D2954" s="14">
        <f>SUMIFS('Census Data'!G:G,'Census Data'!$A:$A,$A2954)/SUMIFS('Census Data'!$F:$F,'Census Data'!$A:$A,$A2954)</f>
        <v>0.49188580422806588</v>
      </c>
      <c r="E2954" s="16">
        <f>SUMIFS('Census Data'!H:H,'Census Data'!$A:$A,$A2954)/SUMIFS('Census Data'!$F:$F,'Census Data'!$A:$A,$A2954)</f>
        <v>0.50811419577193406</v>
      </c>
      <c r="F2954" s="14">
        <f>SUM(SUMIFS('Census Data'!I:I,'Census Data'!$A:$A,$A2954),SUMIFS('Census Data'!J:J,'Census Data'!$A:$A,$A2954))/SUMIFS('Census Data'!$F:$F,'Census Data'!$A:$A,$A2954)</f>
        <v>0.81234904610708569</v>
      </c>
      <c r="G2954" s="14">
        <f>SUM(SUMIFS('Census Data'!K:K,'Census Data'!$A:$A,$A2954),SUMIFS('Census Data'!L:L,'Census Data'!$A:$A,$A2954))/SUMIFS('Census Data'!$F:$F,'Census Data'!$A:$A,$A2954)</f>
        <v>3.6368015414258187E-2</v>
      </c>
      <c r="H2954" s="14">
        <f>SUM(SUMIFS('Census Data'!O:O,'Census Data'!$A:$A,$A2954),SUMIFS('Census Data'!P:P,'Census Data'!$A:$A,$A2954))/SUMIFS('Census Data'!$F:$F,'Census Data'!$A:$A,$A2954)</f>
        <v>6.2240494993079869E-2</v>
      </c>
      <c r="I2954" s="16">
        <f t="shared" si="92"/>
        <v>8.9042443485576328E-2</v>
      </c>
      <c r="J2954" s="14">
        <f>SUM(SUMIFS('Census Data'!W:W,'Census Data'!$A:$A,$A2954),SUMIFS('Census Data'!X:X,'Census Data'!$A:$A,$A2954))/SUMIFS('Census Data'!$F:$F,'Census Data'!$A:$A,$A2954)</f>
        <v>9.8316779288447453E-2</v>
      </c>
      <c r="K2954" s="16">
        <f t="shared" si="93"/>
        <v>0.9016832207115526</v>
      </c>
      <c r="L2954" s="19">
        <f>'EPA Data'!D2955/SUM('EPA Data'!D:D)</f>
        <v>1.4034589851506235E-4</v>
      </c>
      <c r="M2954" s="19">
        <f>'EPA Data'!E2955/SUM('EPA Data'!E:E)</f>
        <v>3.0879820278337503E-5</v>
      </c>
      <c r="N2954" s="19">
        <f>'EPA Data'!F2955/SUM('EPA Data'!F:F)</f>
        <v>2.9248328956328788E-6</v>
      </c>
      <c r="O2954" s="19">
        <f>'EPA Data'!G2955/SUM('EPA Data'!G:G)</f>
        <v>3.312326358809463E-4</v>
      </c>
      <c r="P2954" s="19">
        <f>'EPA Data'!H2955/SUM('EPA Data'!H:H)</f>
        <v>5.0820601871117235E-4</v>
      </c>
      <c r="Q2954" s="19">
        <f>'EPA Data'!I2955/SUM('EPA Data'!I:I)</f>
        <v>3.3657069389699391E-4</v>
      </c>
      <c r="R2954" s="19">
        <f>'EPA Data'!J2955/SUM('EPA Data'!J:J)</f>
        <v>2.5555738249259511E-4</v>
      </c>
      <c r="S2954" s="19">
        <f>'EPA Data'!K2955/SUM('EPA Data'!K:K)</f>
        <v>2.0669046967559696E-4</v>
      </c>
      <c r="T2954" s="19">
        <f>'EPA Data'!L2955/SUM('EPA Data'!L:L)</f>
        <v>1.3596161065001147E-4</v>
      </c>
      <c r="U2954" s="19">
        <f>'EPA Data'!M2955/SUM('EPA Data'!M:M)</f>
        <v>8.4663103093432306E-4</v>
      </c>
      <c r="V2954" s="19">
        <f>'EPA Data'!N2955/SUM('EPA Data'!N:N)</f>
        <v>2.6783922138447089E-4</v>
      </c>
      <c r="W2954" s="19">
        <f>'EPA Data'!O2955/SUM('EPA Data'!O:O)</f>
        <v>1.8646177560246527E-4</v>
      </c>
      <c r="X2954" s="19">
        <f>'EPA Data'!P2955/SUM('EPA Data'!P:P)</f>
        <v>1.7980118803015275E-4</v>
      </c>
    </row>
    <row r="2955" spans="1:24" x14ac:dyDescent="0.35">
      <c r="A2955" s="13" t="s">
        <v>4752</v>
      </c>
      <c r="B2955" s="13" t="s">
        <v>150</v>
      </c>
      <c r="C2955" s="18" t="s">
        <v>4753</v>
      </c>
      <c r="D2955" s="14">
        <f>SUMIFS('Census Data'!G:G,'Census Data'!$A:$A,$A2955)/SUMIFS('Census Data'!$F:$F,'Census Data'!$A:$A,$A2955)</f>
        <v>0.50768535262206149</v>
      </c>
      <c r="E2955" s="16">
        <f>SUMIFS('Census Data'!H:H,'Census Data'!$A:$A,$A2955)/SUMIFS('Census Data'!$F:$F,'Census Data'!$A:$A,$A2955)</f>
        <v>0.49231464737793851</v>
      </c>
      <c r="F2955" s="14">
        <f>SUM(SUMIFS('Census Data'!I:I,'Census Data'!$A:$A,$A2955),SUMIFS('Census Data'!J:J,'Census Data'!$A:$A,$A2955))/SUMIFS('Census Data'!$F:$F,'Census Data'!$A:$A,$A2955)</f>
        <v>0.91591320072332727</v>
      </c>
      <c r="G2955" s="14">
        <f>SUM(SUMIFS('Census Data'!K:K,'Census Data'!$A:$A,$A2955),SUMIFS('Census Data'!L:L,'Census Data'!$A:$A,$A2955))/SUMIFS('Census Data'!$F:$F,'Census Data'!$A:$A,$A2955)</f>
        <v>5.1989150090415914E-3</v>
      </c>
      <c r="H2955" s="14">
        <f>SUM(SUMIFS('Census Data'!O:O,'Census Data'!$A:$A,$A2955),SUMIFS('Census Data'!P:P,'Census Data'!$A:$A,$A2955))/SUMIFS('Census Data'!$F:$F,'Census Data'!$A:$A,$A2955)</f>
        <v>1.5822784810126583E-2</v>
      </c>
      <c r="I2955" s="16">
        <f t="shared" si="92"/>
        <v>6.3065099457504603E-2</v>
      </c>
      <c r="J2955" s="14">
        <f>SUM(SUMIFS('Census Data'!W:W,'Census Data'!$A:$A,$A2955),SUMIFS('Census Data'!X:X,'Census Data'!$A:$A,$A2955))/SUMIFS('Census Data'!$F:$F,'Census Data'!$A:$A,$A2955)</f>
        <v>4.6564195298372517E-2</v>
      </c>
      <c r="K2955" s="16">
        <f t="shared" si="93"/>
        <v>0.95343580470162748</v>
      </c>
      <c r="L2955" s="19">
        <f>'EPA Data'!D2956/SUM('EPA Data'!D:D)</f>
        <v>2.5296098523884163E-6</v>
      </c>
      <c r="M2955" s="19">
        <f>'EPA Data'!E2956/SUM('EPA Data'!E:E)</f>
        <v>5.8350683905094028E-7</v>
      </c>
      <c r="N2955" s="19">
        <f>'EPA Data'!F2956/SUM('EPA Data'!F:F)</f>
        <v>5.6311442253513648E-8</v>
      </c>
      <c r="O2955" s="19">
        <f>'EPA Data'!G2956/SUM('EPA Data'!G:G)</f>
        <v>5.2187432552908665E-6</v>
      </c>
      <c r="P2955" s="19">
        <f>'EPA Data'!H2956/SUM('EPA Data'!H:H)</f>
        <v>8.9500763943943411E-6</v>
      </c>
      <c r="Q2955" s="19">
        <f>'EPA Data'!I2956/SUM('EPA Data'!I:I)</f>
        <v>5.6863376391028069E-6</v>
      </c>
      <c r="R2955" s="19">
        <f>'EPA Data'!J2956/SUM('EPA Data'!J:J)</f>
        <v>6.0430201151799943E-6</v>
      </c>
      <c r="S2955" s="19">
        <f>'EPA Data'!K2956/SUM('EPA Data'!K:K)</f>
        <v>4.7054098115652573E-6</v>
      </c>
      <c r="T2955" s="19">
        <f>'EPA Data'!L2956/SUM('EPA Data'!L:L)</f>
        <v>2.530945846338409E-6</v>
      </c>
      <c r="U2955" s="19">
        <f>'EPA Data'!M2956/SUM('EPA Data'!M:M)</f>
        <v>9.0933741242981723E-6</v>
      </c>
      <c r="V2955" s="19">
        <f>'EPA Data'!N2956/SUM('EPA Data'!N:N)</f>
        <v>4.3697213684235642E-6</v>
      </c>
      <c r="W2955" s="19">
        <f>'EPA Data'!O2956/SUM('EPA Data'!O:O)</f>
        <v>2.99236658827015E-6</v>
      </c>
      <c r="X2955" s="19">
        <f>'EPA Data'!P2956/SUM('EPA Data'!P:P)</f>
        <v>3.5390337963134849E-6</v>
      </c>
    </row>
    <row r="2956" spans="1:24" x14ac:dyDescent="0.35">
      <c r="A2956" s="13" t="s">
        <v>4754</v>
      </c>
      <c r="B2956" s="13" t="s">
        <v>150</v>
      </c>
      <c r="C2956" s="18" t="s">
        <v>4755</v>
      </c>
      <c r="D2956" s="14">
        <f>SUMIFS('Census Data'!G:G,'Census Data'!$A:$A,$A2956)/SUMIFS('Census Data'!$F:$F,'Census Data'!$A:$A,$A2956)</f>
        <v>0.51017016857074382</v>
      </c>
      <c r="E2956" s="16">
        <f>SUMIFS('Census Data'!H:H,'Census Data'!$A:$A,$A2956)/SUMIFS('Census Data'!$F:$F,'Census Data'!$A:$A,$A2956)</f>
        <v>0.48982983142925623</v>
      </c>
      <c r="F2956" s="14">
        <f>SUM(SUMIFS('Census Data'!I:I,'Census Data'!$A:$A,$A2956),SUMIFS('Census Data'!J:J,'Census Data'!$A:$A,$A2956))/SUMIFS('Census Data'!$F:$F,'Census Data'!$A:$A,$A2956)</f>
        <v>0.91165614763921066</v>
      </c>
      <c r="G2956" s="14">
        <f>SUM(SUMIFS('Census Data'!K:K,'Census Data'!$A:$A,$A2956),SUMIFS('Census Data'!L:L,'Census Data'!$A:$A,$A2956))/SUMIFS('Census Data'!$F:$F,'Census Data'!$A:$A,$A2956)</f>
        <v>2.1794359670847648E-2</v>
      </c>
      <c r="H2956" s="14">
        <f>SUM(SUMIFS('Census Data'!O:O,'Census Data'!$A:$A,$A2956),SUMIFS('Census Data'!P:P,'Census Data'!$A:$A,$A2956))/SUMIFS('Census Data'!$F:$F,'Census Data'!$A:$A,$A2956)</f>
        <v>1.9014140768554764E-2</v>
      </c>
      <c r="I2956" s="16">
        <f t="shared" si="92"/>
        <v>4.7535351921386915E-2</v>
      </c>
      <c r="J2956" s="14">
        <f>SUM(SUMIFS('Census Data'!W:W,'Census Data'!$A:$A,$A2956),SUMIFS('Census Data'!X:X,'Census Data'!$A:$A,$A2956))/SUMIFS('Census Data'!$F:$F,'Census Data'!$A:$A,$A2956)</f>
        <v>0.2266677318846369</v>
      </c>
      <c r="K2956" s="16">
        <f t="shared" si="93"/>
        <v>0.77333226811536315</v>
      </c>
      <c r="L2956" s="19">
        <f>'EPA Data'!D2957/SUM('EPA Data'!D:D)</f>
        <v>3.7579375433954528E-5</v>
      </c>
      <c r="M2956" s="19">
        <f>'EPA Data'!E2957/SUM('EPA Data'!E:E)</f>
        <v>1.8527459423073407E-5</v>
      </c>
      <c r="N2956" s="19">
        <f>'EPA Data'!F2957/SUM('EPA Data'!F:F)</f>
        <v>2.2513290471249102E-6</v>
      </c>
      <c r="O2956" s="19">
        <f>'EPA Data'!G2957/SUM('EPA Data'!G:G)</f>
        <v>4.3921642330993165E-5</v>
      </c>
      <c r="P2956" s="19">
        <f>'EPA Data'!H2957/SUM('EPA Data'!H:H)</f>
        <v>1.1532786515985426E-4</v>
      </c>
      <c r="Q2956" s="19">
        <f>'EPA Data'!I2957/SUM('EPA Data'!I:I)</f>
        <v>6.7317965196474834E-5</v>
      </c>
      <c r="R2956" s="19">
        <f>'EPA Data'!J2957/SUM('EPA Data'!J:J)</f>
        <v>2.2591371939189867E-5</v>
      </c>
      <c r="S2956" s="19">
        <f>'EPA Data'!K2957/SUM('EPA Data'!K:K)</f>
        <v>4.1102047417126094E-5</v>
      </c>
      <c r="T2956" s="19">
        <f>'EPA Data'!L2957/SUM('EPA Data'!L:L)</f>
        <v>2.9015349657807498E-5</v>
      </c>
      <c r="U2956" s="19">
        <f>'EPA Data'!M2957/SUM('EPA Data'!M:M)</f>
        <v>5.890469672860358E-5</v>
      </c>
      <c r="V2956" s="19">
        <f>'EPA Data'!N2957/SUM('EPA Data'!N:N)</f>
        <v>5.0690091406269968E-5</v>
      </c>
      <c r="W2956" s="19">
        <f>'EPA Data'!O2957/SUM('EPA Data'!O:O)</f>
        <v>4.2238659889698207E-5</v>
      </c>
      <c r="X2956" s="19">
        <f>'EPA Data'!P2957/SUM('EPA Data'!P:P)</f>
        <v>1.4271364065535162E-4</v>
      </c>
    </row>
    <row r="2957" spans="1:24" x14ac:dyDescent="0.35">
      <c r="A2957" s="13" t="s">
        <v>4756</v>
      </c>
      <c r="B2957" s="13" t="s">
        <v>150</v>
      </c>
      <c r="C2957" s="18" t="s">
        <v>4757</v>
      </c>
      <c r="D2957" s="14">
        <f>SUMIFS('Census Data'!G:G,'Census Data'!$A:$A,$A2957)/SUMIFS('Census Data'!$F:$F,'Census Data'!$A:$A,$A2957)</f>
        <v>0.49672032867243843</v>
      </c>
      <c r="E2957" s="16">
        <f>SUMIFS('Census Data'!H:H,'Census Data'!$A:$A,$A2957)/SUMIFS('Census Data'!$F:$F,'Census Data'!$A:$A,$A2957)</f>
        <v>0.50327967132756157</v>
      </c>
      <c r="F2957" s="14">
        <f>SUM(SUMIFS('Census Data'!I:I,'Census Data'!$A:$A,$A2957),SUMIFS('Census Data'!J:J,'Census Data'!$A:$A,$A2957))/SUMIFS('Census Data'!$F:$F,'Census Data'!$A:$A,$A2957)</f>
        <v>0.86059192777670024</v>
      </c>
      <c r="G2957" s="14">
        <f>SUM(SUMIFS('Census Data'!K:K,'Census Data'!$A:$A,$A2957),SUMIFS('Census Data'!L:L,'Census Data'!$A:$A,$A2957))/SUMIFS('Census Data'!$F:$F,'Census Data'!$A:$A,$A2957)</f>
        <v>1.2832154885123341E-2</v>
      </c>
      <c r="H2957" s="14">
        <f>SUM(SUMIFS('Census Data'!O:O,'Census Data'!$A:$A,$A2957),SUMIFS('Census Data'!P:P,'Census Data'!$A:$A,$A2957))/SUMIFS('Census Data'!$F:$F,'Census Data'!$A:$A,$A2957)</f>
        <v>4.7762417787808792E-2</v>
      </c>
      <c r="I2957" s="16">
        <f t="shared" si="92"/>
        <v>7.8813499550367649E-2</v>
      </c>
      <c r="J2957" s="14">
        <f>SUM(SUMIFS('Census Data'!W:W,'Census Data'!$A:$A,$A2957),SUMIFS('Census Data'!X:X,'Census Data'!$A:$A,$A2957))/SUMIFS('Census Data'!$F:$F,'Census Data'!$A:$A,$A2957)</f>
        <v>0.10067356690705835</v>
      </c>
      <c r="K2957" s="16">
        <f t="shared" si="93"/>
        <v>0.89932643309294169</v>
      </c>
      <c r="L2957" s="19">
        <f>'EPA Data'!D2958/SUM('EPA Data'!D:D)</f>
        <v>2.7630326416339014E-5</v>
      </c>
      <c r="M2957" s="19">
        <f>'EPA Data'!E2958/SUM('EPA Data'!E:E)</f>
        <v>9.7655214558188618E-6</v>
      </c>
      <c r="N2957" s="19">
        <f>'EPA Data'!F2958/SUM('EPA Data'!F:F)</f>
        <v>1.6392876625294486E-6</v>
      </c>
      <c r="O2957" s="19">
        <f>'EPA Data'!G2958/SUM('EPA Data'!G:G)</f>
        <v>1.6906783927540719E-4</v>
      </c>
      <c r="P2957" s="19">
        <f>'EPA Data'!H2958/SUM('EPA Data'!H:H)</f>
        <v>2.2097696998093171E-4</v>
      </c>
      <c r="Q2957" s="19">
        <f>'EPA Data'!I2958/SUM('EPA Data'!I:I)</f>
        <v>2.9926389482961505E-4</v>
      </c>
      <c r="R2957" s="19">
        <f>'EPA Data'!J2958/SUM('EPA Data'!J:J)</f>
        <v>1.5457065213970777E-4</v>
      </c>
      <c r="S2957" s="19">
        <f>'EPA Data'!K2958/SUM('EPA Data'!K:K)</f>
        <v>1.039114529519615E-4</v>
      </c>
      <c r="T2957" s="19">
        <f>'EPA Data'!L2958/SUM('EPA Data'!L:L)</f>
        <v>1.6951170026554188E-4</v>
      </c>
      <c r="U2957" s="19">
        <f>'EPA Data'!M2958/SUM('EPA Data'!M:M)</f>
        <v>4.2118900045628549E-4</v>
      </c>
      <c r="V2957" s="19">
        <f>'EPA Data'!N2958/SUM('EPA Data'!N:N)</f>
        <v>1.2790655527195722E-4</v>
      </c>
      <c r="W2957" s="19">
        <f>'EPA Data'!O2958/SUM('EPA Data'!O:O)</f>
        <v>1.4500752387018107E-4</v>
      </c>
      <c r="X2957" s="19">
        <f>'EPA Data'!P2958/SUM('EPA Data'!P:P)</f>
        <v>7.8086311184198971E-5</v>
      </c>
    </row>
    <row r="2958" spans="1:24" x14ac:dyDescent="0.35">
      <c r="A2958" s="13" t="s">
        <v>4758</v>
      </c>
      <c r="B2958" s="13" t="s">
        <v>150</v>
      </c>
      <c r="C2958" s="18" t="s">
        <v>4759</v>
      </c>
      <c r="D2958" s="14">
        <f>SUMIFS('Census Data'!G:G,'Census Data'!$A:$A,$A2958)/SUMIFS('Census Data'!$F:$F,'Census Data'!$A:$A,$A2958)</f>
        <v>0.50965186574942678</v>
      </c>
      <c r="E2958" s="16">
        <f>SUMIFS('Census Data'!H:H,'Census Data'!$A:$A,$A2958)/SUMIFS('Census Data'!$F:$F,'Census Data'!$A:$A,$A2958)</f>
        <v>0.49034813425057328</v>
      </c>
      <c r="F2958" s="14">
        <f>SUM(SUMIFS('Census Data'!I:I,'Census Data'!$A:$A,$A2958),SUMIFS('Census Data'!J:J,'Census Data'!$A:$A,$A2958))/SUMIFS('Census Data'!$F:$F,'Census Data'!$A:$A,$A2958)</f>
        <v>0.84042109651865748</v>
      </c>
      <c r="G2958" s="14">
        <f>SUM(SUMIFS('Census Data'!K:K,'Census Data'!$A:$A,$A2958),SUMIFS('Census Data'!L:L,'Census Data'!$A:$A,$A2958))/SUMIFS('Census Data'!$F:$F,'Census Data'!$A:$A,$A2958)</f>
        <v>2.3264540337711071E-2</v>
      </c>
      <c r="H2958" s="14">
        <f>SUM(SUMIFS('Census Data'!O:O,'Census Data'!$A:$A,$A2958),SUMIFS('Census Data'!P:P,'Census Data'!$A:$A,$A2958))/SUMIFS('Census Data'!$F:$F,'Census Data'!$A:$A,$A2958)</f>
        <v>8.1509276631227853E-2</v>
      </c>
      <c r="I2958" s="16">
        <f t="shared" si="92"/>
        <v>5.4805086512403567E-2</v>
      </c>
      <c r="J2958" s="14">
        <f>SUM(SUMIFS('Census Data'!W:W,'Census Data'!$A:$A,$A2958),SUMIFS('Census Data'!X:X,'Census Data'!$A:$A,$A2958))/SUMIFS('Census Data'!$F:$F,'Census Data'!$A:$A,$A2958)</f>
        <v>8.250990202209714E-2</v>
      </c>
      <c r="K2958" s="16">
        <f t="shared" si="93"/>
        <v>0.91749009797790282</v>
      </c>
      <c r="L2958" s="19">
        <f>'EPA Data'!D2959/SUM('EPA Data'!D:D)</f>
        <v>7.0845321213130122E-6</v>
      </c>
      <c r="M2958" s="19">
        <f>'EPA Data'!E2959/SUM('EPA Data'!E:E)</f>
        <v>5.4065665543742535E-6</v>
      </c>
      <c r="N2958" s="19">
        <f>'EPA Data'!F2959/SUM('EPA Data'!F:F)</f>
        <v>1.0128542904579607E-6</v>
      </c>
      <c r="O2958" s="19">
        <f>'EPA Data'!G2959/SUM('EPA Data'!G:G)</f>
        <v>1.6363822657805676E-5</v>
      </c>
      <c r="P2958" s="19">
        <f>'EPA Data'!H2959/SUM('EPA Data'!H:H)</f>
        <v>4.4303843760270649E-5</v>
      </c>
      <c r="Q2958" s="19">
        <f>'EPA Data'!I2959/SUM('EPA Data'!I:I)</f>
        <v>3.0195765234325974E-5</v>
      </c>
      <c r="R2958" s="19">
        <f>'EPA Data'!J2959/SUM('EPA Data'!J:J)</f>
        <v>8.8797760834794747E-6</v>
      </c>
      <c r="S2958" s="19">
        <f>'EPA Data'!K2959/SUM('EPA Data'!K:K)</f>
        <v>1.4852733020169562E-5</v>
      </c>
      <c r="T2958" s="19">
        <f>'EPA Data'!L2959/SUM('EPA Data'!L:L)</f>
        <v>1.3301718810616955E-5</v>
      </c>
      <c r="U2958" s="19">
        <f>'EPA Data'!M2959/SUM('EPA Data'!M:M)</f>
        <v>2.1052205612299259E-5</v>
      </c>
      <c r="V2958" s="19">
        <f>'EPA Data'!N2959/SUM('EPA Data'!N:N)</f>
        <v>1.9691979871543038E-5</v>
      </c>
      <c r="W2958" s="19">
        <f>'EPA Data'!O2959/SUM('EPA Data'!O:O)</f>
        <v>1.9240472821573146E-5</v>
      </c>
      <c r="X2958" s="19">
        <f>'EPA Data'!P2959/SUM('EPA Data'!P:P)</f>
        <v>6.2290227443950882E-5</v>
      </c>
    </row>
    <row r="2959" spans="1:24" x14ac:dyDescent="0.35">
      <c r="A2959" s="13" t="s">
        <v>4760</v>
      </c>
      <c r="B2959" s="13" t="s">
        <v>150</v>
      </c>
      <c r="C2959" s="18" t="s">
        <v>4761</v>
      </c>
      <c r="D2959" s="14">
        <f>SUMIFS('Census Data'!G:G,'Census Data'!$A:$A,$A2959)/SUMIFS('Census Data'!$F:$F,'Census Data'!$A:$A,$A2959)</f>
        <v>0.50120356160755319</v>
      </c>
      <c r="E2959" s="16">
        <f>SUMIFS('Census Data'!H:H,'Census Data'!$A:$A,$A2959)/SUMIFS('Census Data'!$F:$F,'Census Data'!$A:$A,$A2959)</f>
        <v>0.49879643839244675</v>
      </c>
      <c r="F2959" s="14">
        <f>SUM(SUMIFS('Census Data'!I:I,'Census Data'!$A:$A,$A2959),SUMIFS('Census Data'!J:J,'Census Data'!$A:$A,$A2959))/SUMIFS('Census Data'!$F:$F,'Census Data'!$A:$A,$A2959)</f>
        <v>0.86767443853266757</v>
      </c>
      <c r="G2959" s="14">
        <f>SUM(SUMIFS('Census Data'!K:K,'Census Data'!$A:$A,$A2959),SUMIFS('Census Data'!L:L,'Census Data'!$A:$A,$A2959))/SUMIFS('Census Data'!$F:$F,'Census Data'!$A:$A,$A2959)</f>
        <v>1.5778731625236624E-2</v>
      </c>
      <c r="H2959" s="14">
        <f>SUM(SUMIFS('Census Data'!O:O,'Census Data'!$A:$A,$A2959),SUMIFS('Census Data'!P:P,'Census Data'!$A:$A,$A2959))/SUMIFS('Census Data'!$F:$F,'Census Data'!$A:$A,$A2959)</f>
        <v>1.58410519673753E-2</v>
      </c>
      <c r="I2959" s="16">
        <f t="shared" si="92"/>
        <v>0.10070577787472057</v>
      </c>
      <c r="J2959" s="14">
        <f>SUM(SUMIFS('Census Data'!W:W,'Census Data'!$A:$A,$A2959),SUMIFS('Census Data'!X:X,'Census Data'!$A:$A,$A2959))/SUMIFS('Census Data'!$F:$F,'Census Data'!$A:$A,$A2959)</f>
        <v>0.5065903761811652</v>
      </c>
      <c r="K2959" s="16">
        <f t="shared" si="93"/>
        <v>0.4934096238188348</v>
      </c>
      <c r="L2959" s="19">
        <f>'EPA Data'!D2960/SUM('EPA Data'!D:D)</f>
        <v>5.9269349027609973E-5</v>
      </c>
      <c r="M2959" s="19">
        <f>'EPA Data'!E2960/SUM('EPA Data'!E:E)</f>
        <v>3.4275312123335729E-5</v>
      </c>
      <c r="N2959" s="19">
        <f>'EPA Data'!F2960/SUM('EPA Data'!F:F)</f>
        <v>3.7997342747611191E-6</v>
      </c>
      <c r="O2959" s="19">
        <f>'EPA Data'!G2960/SUM('EPA Data'!G:G)</f>
        <v>1.4945720862791139E-4</v>
      </c>
      <c r="P2959" s="19">
        <f>'EPA Data'!H2960/SUM('EPA Data'!H:H)</f>
        <v>3.3127449339360652E-4</v>
      </c>
      <c r="Q2959" s="19">
        <f>'EPA Data'!I2960/SUM('EPA Data'!I:I)</f>
        <v>2.5286733401527398E-4</v>
      </c>
      <c r="R2959" s="19">
        <f>'EPA Data'!J2960/SUM('EPA Data'!J:J)</f>
        <v>8.1144733466661031E-5</v>
      </c>
      <c r="S2959" s="19">
        <f>'EPA Data'!K2960/SUM('EPA Data'!K:K)</f>
        <v>1.1644658171302747E-4</v>
      </c>
      <c r="T2959" s="19">
        <f>'EPA Data'!L2960/SUM('EPA Data'!L:L)</f>
        <v>7.9699910297428877E-5</v>
      </c>
      <c r="U2959" s="19">
        <f>'EPA Data'!M2960/SUM('EPA Data'!M:M)</f>
        <v>2.7013097544667302E-4</v>
      </c>
      <c r="V2959" s="19">
        <f>'EPA Data'!N2960/SUM('EPA Data'!N:N)</f>
        <v>1.7303400274951573E-4</v>
      </c>
      <c r="W2959" s="19">
        <f>'EPA Data'!O2960/SUM('EPA Data'!O:O)</f>
        <v>1.4680066684063928E-4</v>
      </c>
      <c r="X2959" s="19">
        <f>'EPA Data'!P2960/SUM('EPA Data'!P:P)</f>
        <v>1.967894590455365E-4</v>
      </c>
    </row>
    <row r="2960" spans="1:24" x14ac:dyDescent="0.35">
      <c r="A2960" s="13" t="s">
        <v>4762</v>
      </c>
      <c r="B2960" s="13" t="s">
        <v>4763</v>
      </c>
      <c r="C2960" s="18" t="s">
        <v>26</v>
      </c>
      <c r="D2960" s="14">
        <f>SUMIFS('Census Data'!G:G,'Census Data'!$A:$A,$A2960)/SUMIFS('Census Data'!$F:$F,'Census Data'!$A:$A,$A2960)</f>
        <v>0.49550598124797929</v>
      </c>
      <c r="E2960" s="16">
        <f>SUMIFS('Census Data'!H:H,'Census Data'!$A:$A,$A2960)/SUMIFS('Census Data'!$F:$F,'Census Data'!$A:$A,$A2960)</f>
        <v>0.50449401875202071</v>
      </c>
      <c r="F2960" s="14">
        <f>SUM(SUMIFS('Census Data'!I:I,'Census Data'!$A:$A,$A2960),SUMIFS('Census Data'!J:J,'Census Data'!$A:$A,$A2960))/SUMIFS('Census Data'!$F:$F,'Census Data'!$A:$A,$A2960)</f>
        <v>0.96172001293242804</v>
      </c>
      <c r="G2960" s="14">
        <f>SUM(SUMIFS('Census Data'!K:K,'Census Data'!$A:$A,$A2960),SUMIFS('Census Data'!L:L,'Census Data'!$A:$A,$A2960))/SUMIFS('Census Data'!$F:$F,'Census Data'!$A:$A,$A2960)</f>
        <v>1.1186550274814097E-2</v>
      </c>
      <c r="H2960" s="14">
        <f>SUM(SUMIFS('Census Data'!O:O,'Census Data'!$A:$A,$A2960),SUMIFS('Census Data'!P:P,'Census Data'!$A:$A,$A2960))/SUMIFS('Census Data'!$F:$F,'Census Data'!$A:$A,$A2960)</f>
        <v>3.2977691561590691E-3</v>
      </c>
      <c r="I2960" s="16">
        <f t="shared" si="92"/>
        <v>2.3795667636598794E-2</v>
      </c>
      <c r="J2960" s="14">
        <f>SUM(SUMIFS('Census Data'!W:W,'Census Data'!$A:$A,$A2960),SUMIFS('Census Data'!X:X,'Census Data'!$A:$A,$A2960))/SUMIFS('Census Data'!$F:$F,'Census Data'!$A:$A,$A2960)</f>
        <v>1.1768509537665697E-2</v>
      </c>
      <c r="K2960" s="16">
        <f t="shared" si="93"/>
        <v>0.98823149046233427</v>
      </c>
      <c r="L2960" s="19">
        <f>'EPA Data'!D2961/SUM('EPA Data'!D:D)</f>
        <v>1.0927751195631618E-4</v>
      </c>
      <c r="M2960" s="19">
        <f>'EPA Data'!E2961/SUM('EPA Data'!E:E)</f>
        <v>1.3333995606946861E-4</v>
      </c>
      <c r="N2960" s="19">
        <f>'EPA Data'!F2961/SUM('EPA Data'!F:F)</f>
        <v>1.1298898747284885E-4</v>
      </c>
      <c r="O2960" s="19">
        <f>'EPA Data'!G2961/SUM('EPA Data'!G:G)</f>
        <v>2.3441713823963417E-5</v>
      </c>
      <c r="P2960" s="19">
        <f>'EPA Data'!H2961/SUM('EPA Data'!H:H)</f>
        <v>5.2861382564234869E-5</v>
      </c>
      <c r="Q2960" s="19">
        <f>'EPA Data'!I2961/SUM('EPA Data'!I:I)</f>
        <v>4.9280400225848193E-5</v>
      </c>
      <c r="R2960" s="19">
        <f>'EPA Data'!J2961/SUM('EPA Data'!J:J)</f>
        <v>4.0065483756128631E-5</v>
      </c>
      <c r="S2960" s="19">
        <f>'EPA Data'!K2961/SUM('EPA Data'!K:K)</f>
        <v>1.1179608855808773E-4</v>
      </c>
      <c r="T2960" s="19">
        <f>'EPA Data'!L2961/SUM('EPA Data'!L:L)</f>
        <v>8.4506046896045146E-5</v>
      </c>
      <c r="U2960" s="19">
        <f>'EPA Data'!M2961/SUM('EPA Data'!M:M)</f>
        <v>4.6607384458403335E-5</v>
      </c>
      <c r="V2960" s="19">
        <f>'EPA Data'!N2961/SUM('EPA Data'!N:N)</f>
        <v>6.6301457134269689E-5</v>
      </c>
      <c r="W2960" s="19">
        <f>'EPA Data'!O2961/SUM('EPA Data'!O:O)</f>
        <v>8.2890213342879862E-5</v>
      </c>
      <c r="X2960" s="19">
        <f>'EPA Data'!P2961/SUM('EPA Data'!P:P)</f>
        <v>5.6117423631129591E-5</v>
      </c>
    </row>
    <row r="2961" spans="1:24" x14ac:dyDescent="0.35">
      <c r="A2961" s="13" t="s">
        <v>4764</v>
      </c>
      <c r="B2961" s="13" t="s">
        <v>4763</v>
      </c>
      <c r="C2961" s="18" t="s">
        <v>3717</v>
      </c>
      <c r="D2961" s="14">
        <f>SUMIFS('Census Data'!G:G,'Census Data'!$A:$A,$A2961)/SUMIFS('Census Data'!$F:$F,'Census Data'!$A:$A,$A2961)</f>
        <v>0.50064304730698339</v>
      </c>
      <c r="E2961" s="16">
        <f>SUMIFS('Census Data'!H:H,'Census Data'!$A:$A,$A2961)/SUMIFS('Census Data'!$F:$F,'Census Data'!$A:$A,$A2961)</f>
        <v>0.49935695269301661</v>
      </c>
      <c r="F2961" s="14">
        <f>SUM(SUMIFS('Census Data'!I:I,'Census Data'!$A:$A,$A2961),SUMIFS('Census Data'!J:J,'Census Data'!$A:$A,$A2961))/SUMIFS('Census Data'!$F:$F,'Census Data'!$A:$A,$A2961)</f>
        <v>0.87204587343845996</v>
      </c>
      <c r="G2961" s="14">
        <f>SUM(SUMIFS('Census Data'!K:K,'Census Data'!$A:$A,$A2961),SUMIFS('Census Data'!L:L,'Census Data'!$A:$A,$A2961))/SUMIFS('Census Data'!$F:$F,'Census Data'!$A:$A,$A2961)</f>
        <v>8.0090108539832075E-2</v>
      </c>
      <c r="H2961" s="14">
        <f>SUM(SUMIFS('Census Data'!O:O,'Census Data'!$A:$A,$A2961),SUMIFS('Census Data'!P:P,'Census Data'!$A:$A,$A2961))/SUMIFS('Census Data'!$F:$F,'Census Data'!$A:$A,$A2961)</f>
        <v>1.1542084783944296E-2</v>
      </c>
      <c r="I2961" s="16">
        <f t="shared" si="92"/>
        <v>3.6321933237763671E-2</v>
      </c>
      <c r="J2961" s="14">
        <f>SUM(SUMIFS('Census Data'!W:W,'Census Data'!$A:$A,$A2961),SUMIFS('Census Data'!X:X,'Census Data'!$A:$A,$A2961))/SUMIFS('Census Data'!$F:$F,'Census Data'!$A:$A,$A2961)</f>
        <v>5.62523039115298E-2</v>
      </c>
      <c r="K2961" s="16">
        <f t="shared" si="93"/>
        <v>0.9437476960884702</v>
      </c>
      <c r="L2961" s="19">
        <f>'EPA Data'!D2962/SUM('EPA Data'!D:D)</f>
        <v>4.7804238815789371E-4</v>
      </c>
      <c r="M2961" s="19">
        <f>'EPA Data'!E2962/SUM('EPA Data'!E:E)</f>
        <v>4.9016351026413601E-4</v>
      </c>
      <c r="N2961" s="19">
        <f>'EPA Data'!F2962/SUM('EPA Data'!F:F)</f>
        <v>4.6924748801116219E-4</v>
      </c>
      <c r="O2961" s="19">
        <f>'EPA Data'!G2962/SUM('EPA Data'!G:G)</f>
        <v>2.9026655999321046E-4</v>
      </c>
      <c r="P2961" s="19">
        <f>'EPA Data'!H2962/SUM('EPA Data'!H:H)</f>
        <v>3.8241582720994349E-4</v>
      </c>
      <c r="Q2961" s="19">
        <f>'EPA Data'!I2962/SUM('EPA Data'!I:I)</f>
        <v>4.257130812719013E-4</v>
      </c>
      <c r="R2961" s="19">
        <f>'EPA Data'!J2962/SUM('EPA Data'!J:J)</f>
        <v>2.9570919925408953E-4</v>
      </c>
      <c r="S2961" s="19">
        <f>'EPA Data'!K2962/SUM('EPA Data'!K:K)</f>
        <v>4.5220534130235336E-4</v>
      </c>
      <c r="T2961" s="19">
        <f>'EPA Data'!L2962/SUM('EPA Data'!L:L)</f>
        <v>4.6149870582462489E-4</v>
      </c>
      <c r="U2961" s="19">
        <f>'EPA Data'!M2962/SUM('EPA Data'!M:M)</f>
        <v>3.9674134852141641E-4</v>
      </c>
      <c r="V2961" s="19">
        <f>'EPA Data'!N2962/SUM('EPA Data'!N:N)</f>
        <v>4.3090376380156177E-4</v>
      </c>
      <c r="W2961" s="19">
        <f>'EPA Data'!O2962/SUM('EPA Data'!O:O)</f>
        <v>7.8276816477879823E-4</v>
      </c>
      <c r="X2961" s="19">
        <f>'EPA Data'!P2962/SUM('EPA Data'!P:P)</f>
        <v>3.0250580146220385E-4</v>
      </c>
    </row>
    <row r="2962" spans="1:24" x14ac:dyDescent="0.35">
      <c r="A2962" s="13" t="s">
        <v>4765</v>
      </c>
      <c r="B2962" s="13" t="s">
        <v>4763</v>
      </c>
      <c r="C2962" s="18" t="s">
        <v>195</v>
      </c>
      <c r="D2962" s="14">
        <f>SUMIFS('Census Data'!G:G,'Census Data'!$A:$A,$A2962)/SUMIFS('Census Data'!$F:$F,'Census Data'!$A:$A,$A2962)</f>
        <v>0.5009858315374387</v>
      </c>
      <c r="E2962" s="16">
        <f>SUMIFS('Census Data'!H:H,'Census Data'!$A:$A,$A2962)/SUMIFS('Census Data'!$F:$F,'Census Data'!$A:$A,$A2962)</f>
        <v>0.4990141684625613</v>
      </c>
      <c r="F2962" s="14">
        <f>SUM(SUMIFS('Census Data'!I:I,'Census Data'!$A:$A,$A2962),SUMIFS('Census Data'!J:J,'Census Data'!$A:$A,$A2962))/SUMIFS('Census Data'!$F:$F,'Census Data'!$A:$A,$A2962)</f>
        <v>0.98087945343665461</v>
      </c>
      <c r="G2962" s="14">
        <f>SUM(SUMIFS('Census Data'!K:K,'Census Data'!$A:$A,$A2962),SUMIFS('Census Data'!L:L,'Census Data'!$A:$A,$A2962))/SUMIFS('Census Data'!$F:$F,'Census Data'!$A:$A,$A2962)</f>
        <v>7.8866522995093766E-3</v>
      </c>
      <c r="H2962" s="14">
        <f>SUM(SUMIFS('Census Data'!O:O,'Census Data'!$A:$A,$A2962),SUMIFS('Census Data'!P:P,'Census Data'!$A:$A,$A2962))/SUMIFS('Census Data'!$F:$F,'Census Data'!$A:$A,$A2962)</f>
        <v>1.3755788894493099E-3</v>
      </c>
      <c r="I2962" s="16">
        <f t="shared" si="92"/>
        <v>9.8583153743867502E-3</v>
      </c>
      <c r="J2962" s="14">
        <f>SUM(SUMIFS('Census Data'!W:W,'Census Data'!$A:$A,$A2962),SUMIFS('Census Data'!X:X,'Census Data'!$A:$A,$A2962))/SUMIFS('Census Data'!$F:$F,'Census Data'!$A:$A,$A2962)</f>
        <v>6.7403365583016189E-3</v>
      </c>
      <c r="K2962" s="16">
        <f t="shared" si="93"/>
        <v>0.99325966344169836</v>
      </c>
      <c r="L2962" s="19">
        <f>'EPA Data'!D2963/SUM('EPA Data'!D:D)</f>
        <v>1.2376083055344123E-4</v>
      </c>
      <c r="M2962" s="19">
        <f>'EPA Data'!E2963/SUM('EPA Data'!E:E)</f>
        <v>1.9036011316464179E-4</v>
      </c>
      <c r="N2962" s="19">
        <f>'EPA Data'!F2963/SUM('EPA Data'!F:F)</f>
        <v>1.8429970651454014E-4</v>
      </c>
      <c r="O2962" s="19">
        <f>'EPA Data'!G2963/SUM('EPA Data'!G:G)</f>
        <v>4.1564792319463833E-5</v>
      </c>
      <c r="P2962" s="19">
        <f>'EPA Data'!H2963/SUM('EPA Data'!H:H)</f>
        <v>1.072295495005408E-4</v>
      </c>
      <c r="Q2962" s="19">
        <f>'EPA Data'!I2963/SUM('EPA Data'!I:I)</f>
        <v>8.4006714396236065E-5</v>
      </c>
      <c r="R2962" s="19">
        <f>'EPA Data'!J2963/SUM('EPA Data'!J:J)</f>
        <v>9.925130737845788E-5</v>
      </c>
      <c r="S2962" s="19">
        <f>'EPA Data'!K2963/SUM('EPA Data'!K:K)</f>
        <v>2.0110266701448557E-4</v>
      </c>
      <c r="T2962" s="19">
        <f>'EPA Data'!L2963/SUM('EPA Data'!L:L)</f>
        <v>1.5673429519024232E-4</v>
      </c>
      <c r="U2962" s="19">
        <f>'EPA Data'!M2963/SUM('EPA Data'!M:M)</f>
        <v>7.5566367590736497E-5</v>
      </c>
      <c r="V2962" s="19">
        <f>'EPA Data'!N2963/SUM('EPA Data'!N:N)</f>
        <v>9.6055431633964113E-5</v>
      </c>
      <c r="W2962" s="19">
        <f>'EPA Data'!O2963/SUM('EPA Data'!O:O)</f>
        <v>1.2471794626995572E-4</v>
      </c>
      <c r="X2962" s="19">
        <f>'EPA Data'!P2963/SUM('EPA Data'!P:P)</f>
        <v>1.2019139583379235E-4</v>
      </c>
    </row>
    <row r="2963" spans="1:24" x14ac:dyDescent="0.35">
      <c r="A2963" s="13" t="s">
        <v>4766</v>
      </c>
      <c r="B2963" s="13" t="s">
        <v>4763</v>
      </c>
      <c r="C2963" s="18" t="s">
        <v>4767</v>
      </c>
      <c r="D2963" s="14">
        <f>SUMIFS('Census Data'!G:G,'Census Data'!$A:$A,$A2963)/SUMIFS('Census Data'!$F:$F,'Census Data'!$A:$A,$A2963)</f>
        <v>0.50951883685436583</v>
      </c>
      <c r="E2963" s="16">
        <f>SUMIFS('Census Data'!H:H,'Census Data'!$A:$A,$A2963)/SUMIFS('Census Data'!$F:$F,'Census Data'!$A:$A,$A2963)</f>
        <v>0.49048116314563417</v>
      </c>
      <c r="F2963" s="14">
        <f>SUM(SUMIFS('Census Data'!I:I,'Census Data'!$A:$A,$A2963),SUMIFS('Census Data'!J:J,'Census Data'!$A:$A,$A2963))/SUMIFS('Census Data'!$F:$F,'Census Data'!$A:$A,$A2963)</f>
        <v>0.97100168688248056</v>
      </c>
      <c r="G2963" s="14">
        <f>SUM(SUMIFS('Census Data'!K:K,'Census Data'!$A:$A,$A2963),SUMIFS('Census Data'!L:L,'Census Data'!$A:$A,$A2963))/SUMIFS('Census Data'!$F:$F,'Census Data'!$A:$A,$A2963)</f>
        <v>7.3901518194232465E-3</v>
      </c>
      <c r="H2963" s="14">
        <f>SUM(SUMIFS('Census Data'!O:O,'Census Data'!$A:$A,$A2963),SUMIFS('Census Data'!P:P,'Census Data'!$A:$A,$A2963))/SUMIFS('Census Data'!$F:$F,'Census Data'!$A:$A,$A2963)</f>
        <v>2.8917985380351834E-3</v>
      </c>
      <c r="I2963" s="16">
        <f t="shared" si="92"/>
        <v>1.8716362760060945E-2</v>
      </c>
      <c r="J2963" s="14">
        <f>SUM(SUMIFS('Census Data'!W:W,'Census Data'!$A:$A,$A2963),SUMIFS('Census Data'!X:X,'Census Data'!$A:$A,$A2963))/SUMIFS('Census Data'!$F:$F,'Census Data'!$A:$A,$A2963)</f>
        <v>5.9442525504056548E-3</v>
      </c>
      <c r="K2963" s="16">
        <f t="shared" si="93"/>
        <v>0.99405574744959435</v>
      </c>
      <c r="L2963" s="19">
        <f>'EPA Data'!D2964/SUM('EPA Data'!D:D)</f>
        <v>1.0235066251673662E-4</v>
      </c>
      <c r="M2963" s="19">
        <f>'EPA Data'!E2964/SUM('EPA Data'!E:E)</f>
        <v>1.4579962297603486E-4</v>
      </c>
      <c r="N2963" s="19">
        <f>'EPA Data'!F2964/SUM('EPA Data'!F:F)</f>
        <v>1.3485656339820356E-4</v>
      </c>
      <c r="O2963" s="19">
        <f>'EPA Data'!G2964/SUM('EPA Data'!G:G)</f>
        <v>2.6815930902518505E-5</v>
      </c>
      <c r="P2963" s="19">
        <f>'EPA Data'!H2964/SUM('EPA Data'!H:H)</f>
        <v>6.7222408838343322E-5</v>
      </c>
      <c r="Q2963" s="19">
        <f>'EPA Data'!I2964/SUM('EPA Data'!I:I)</f>
        <v>5.782777642225063E-5</v>
      </c>
      <c r="R2963" s="19">
        <f>'EPA Data'!J2964/SUM('EPA Data'!J:J)</f>
        <v>4.7233607825174321E-5</v>
      </c>
      <c r="S2963" s="19">
        <f>'EPA Data'!K2964/SUM('EPA Data'!K:K)</f>
        <v>1.3316906344386855E-4</v>
      </c>
      <c r="T2963" s="19">
        <f>'EPA Data'!L2964/SUM('EPA Data'!L:L)</f>
        <v>1.0412553527462678E-4</v>
      </c>
      <c r="U2963" s="19">
        <f>'EPA Data'!M2964/SUM('EPA Data'!M:M)</f>
        <v>4.9733573096968285E-5</v>
      </c>
      <c r="V2963" s="19">
        <f>'EPA Data'!N2964/SUM('EPA Data'!N:N)</f>
        <v>7.1441597433511214E-5</v>
      </c>
      <c r="W2963" s="19">
        <f>'EPA Data'!O2964/SUM('EPA Data'!O:O)</f>
        <v>9.251988570579492E-5</v>
      </c>
      <c r="X2963" s="19">
        <f>'EPA Data'!P2964/SUM('EPA Data'!P:P)</f>
        <v>7.3023471260190399E-5</v>
      </c>
    </row>
    <row r="2964" spans="1:24" x14ac:dyDescent="0.35">
      <c r="A2964" s="13" t="s">
        <v>4768</v>
      </c>
      <c r="B2964" s="13" t="s">
        <v>4763</v>
      </c>
      <c r="C2964" s="18" t="s">
        <v>4769</v>
      </c>
      <c r="D2964" s="14">
        <f>SUMIFS('Census Data'!G:G,'Census Data'!$A:$A,$A2964)/SUMIFS('Census Data'!$F:$F,'Census Data'!$A:$A,$A2964)</f>
        <v>0.49820407077291473</v>
      </c>
      <c r="E2964" s="16">
        <f>SUMIFS('Census Data'!H:H,'Census Data'!$A:$A,$A2964)/SUMIFS('Census Data'!$F:$F,'Census Data'!$A:$A,$A2964)</f>
        <v>0.50179592922708527</v>
      </c>
      <c r="F2964" s="14">
        <f>SUM(SUMIFS('Census Data'!I:I,'Census Data'!$A:$A,$A2964),SUMIFS('Census Data'!J:J,'Census Data'!$A:$A,$A2964))/SUMIFS('Census Data'!$F:$F,'Census Data'!$A:$A,$A2964)</f>
        <v>0.96248503392310758</v>
      </c>
      <c r="G2964" s="14">
        <f>SUM(SUMIFS('Census Data'!K:K,'Census Data'!$A:$A,$A2964),SUMIFS('Census Data'!L:L,'Census Data'!$A:$A,$A2964))/SUMIFS('Census Data'!$F:$F,'Census Data'!$A:$A,$A2964)</f>
        <v>1.4855217063544854E-2</v>
      </c>
      <c r="H2964" s="14">
        <f>SUM(SUMIFS('Census Data'!O:O,'Census Data'!$A:$A,$A2964),SUMIFS('Census Data'!P:P,'Census Data'!$A:$A,$A2964))/SUMIFS('Census Data'!$F:$F,'Census Data'!$A:$A,$A2964)</f>
        <v>4.3013613586980618E-3</v>
      </c>
      <c r="I2964" s="16">
        <f t="shared" si="92"/>
        <v>1.8358387654649477E-2</v>
      </c>
      <c r="J2964" s="14">
        <f>SUM(SUMIFS('Census Data'!W:W,'Census Data'!$A:$A,$A2964),SUMIFS('Census Data'!X:X,'Census Data'!$A:$A,$A2964))/SUMIFS('Census Data'!$F:$F,'Census Data'!$A:$A,$A2964)</f>
        <v>1.2593676555363399E-2</v>
      </c>
      <c r="K2964" s="16">
        <f t="shared" si="93"/>
        <v>0.98740632344463664</v>
      </c>
      <c r="L2964" s="19">
        <f>'EPA Data'!D2965/SUM('EPA Data'!D:D)</f>
        <v>2.5393650071451544E-4</v>
      </c>
      <c r="M2964" s="19">
        <f>'EPA Data'!E2965/SUM('EPA Data'!E:E)</f>
        <v>3.4637797233471972E-4</v>
      </c>
      <c r="N2964" s="19">
        <f>'EPA Data'!F2965/SUM('EPA Data'!F:F)</f>
        <v>3.1107876510596112E-4</v>
      </c>
      <c r="O2964" s="19">
        <f>'EPA Data'!G2965/SUM('EPA Data'!G:G)</f>
        <v>9.7730561155913635E-5</v>
      </c>
      <c r="P2964" s="19">
        <f>'EPA Data'!H2965/SUM('EPA Data'!H:H)</f>
        <v>1.7064529753548071E-4</v>
      </c>
      <c r="Q2964" s="19">
        <f>'EPA Data'!I2965/SUM('EPA Data'!I:I)</f>
        <v>1.2422774258325143E-4</v>
      </c>
      <c r="R2964" s="19">
        <f>'EPA Data'!J2965/SUM('EPA Data'!J:J)</f>
        <v>1.4317390762523096E-4</v>
      </c>
      <c r="S2964" s="19">
        <f>'EPA Data'!K2965/SUM('EPA Data'!K:K)</f>
        <v>2.8772677467842083E-4</v>
      </c>
      <c r="T2964" s="19">
        <f>'EPA Data'!L2965/SUM('EPA Data'!L:L)</f>
        <v>2.2949988975706472E-4</v>
      </c>
      <c r="U2964" s="19">
        <f>'EPA Data'!M2965/SUM('EPA Data'!M:M)</f>
        <v>2.2311383862526796E-4</v>
      </c>
      <c r="V2964" s="19">
        <f>'EPA Data'!N2965/SUM('EPA Data'!N:N)</f>
        <v>2.1259626426172631E-4</v>
      </c>
      <c r="W2964" s="19">
        <f>'EPA Data'!O2965/SUM('EPA Data'!O:O)</f>
        <v>2.2381800471049055E-4</v>
      </c>
      <c r="X2964" s="19">
        <f>'EPA Data'!P2965/SUM('EPA Data'!P:P)</f>
        <v>1.8005562412431916E-4</v>
      </c>
    </row>
    <row r="2965" spans="1:24" x14ac:dyDescent="0.35">
      <c r="A2965" s="13" t="s">
        <v>4770</v>
      </c>
      <c r="B2965" s="13" t="s">
        <v>4763</v>
      </c>
      <c r="C2965" s="18" t="s">
        <v>4771</v>
      </c>
      <c r="D2965" s="14">
        <f>SUMIFS('Census Data'!G:G,'Census Data'!$A:$A,$A2965)/SUMIFS('Census Data'!$F:$F,'Census Data'!$A:$A,$A2965)</f>
        <v>0.48855819474917062</v>
      </c>
      <c r="E2965" s="16">
        <f>SUMIFS('Census Data'!H:H,'Census Data'!$A:$A,$A2965)/SUMIFS('Census Data'!$F:$F,'Census Data'!$A:$A,$A2965)</f>
        <v>0.51144180525082938</v>
      </c>
      <c r="F2965" s="14">
        <f>SUM(SUMIFS('Census Data'!I:I,'Census Data'!$A:$A,$A2965),SUMIFS('Census Data'!J:J,'Census Data'!$A:$A,$A2965))/SUMIFS('Census Data'!$F:$F,'Census Data'!$A:$A,$A2965)</f>
        <v>0.91047940051088005</v>
      </c>
      <c r="G2965" s="14">
        <f>SUM(SUMIFS('Census Data'!K:K,'Census Data'!$A:$A,$A2965),SUMIFS('Census Data'!L:L,'Census Data'!$A:$A,$A2965))/SUMIFS('Census Data'!$F:$F,'Census Data'!$A:$A,$A2965)</f>
        <v>4.8681993068142068E-2</v>
      </c>
      <c r="H2965" s="14">
        <f>SUM(SUMIFS('Census Data'!O:O,'Census Data'!$A:$A,$A2965),SUMIFS('Census Data'!P:P,'Census Data'!$A:$A,$A2965))/SUMIFS('Census Data'!$F:$F,'Census Data'!$A:$A,$A2965)</f>
        <v>1.2920389625531284E-2</v>
      </c>
      <c r="I2965" s="16">
        <f t="shared" si="92"/>
        <v>2.7918216795446593E-2</v>
      </c>
      <c r="J2965" s="14">
        <f>SUM(SUMIFS('Census Data'!W:W,'Census Data'!$A:$A,$A2965),SUMIFS('Census Data'!X:X,'Census Data'!$A:$A,$A2965))/SUMIFS('Census Data'!$F:$F,'Census Data'!$A:$A,$A2965)</f>
        <v>1.6375719418741455E-2</v>
      </c>
      <c r="K2965" s="16">
        <f t="shared" si="93"/>
        <v>0.9836242805812585</v>
      </c>
      <c r="L2965" s="19">
        <f>'EPA Data'!D2966/SUM('EPA Data'!D:D)</f>
        <v>8.4498377490469249E-4</v>
      </c>
      <c r="M2965" s="19">
        <f>'EPA Data'!E2966/SUM('EPA Data'!E:E)</f>
        <v>8.1086728868692327E-4</v>
      </c>
      <c r="N2965" s="19">
        <f>'EPA Data'!F2966/SUM('EPA Data'!F:F)</f>
        <v>8.106447580707492E-4</v>
      </c>
      <c r="O2965" s="19">
        <f>'EPA Data'!G2966/SUM('EPA Data'!G:G)</f>
        <v>1.8719124049875258E-4</v>
      </c>
      <c r="P2965" s="19">
        <f>'EPA Data'!H2966/SUM('EPA Data'!H:H)</f>
        <v>3.7049143375242084E-4</v>
      </c>
      <c r="Q2965" s="19">
        <f>'EPA Data'!I2966/SUM('EPA Data'!I:I)</f>
        <v>3.083068117711046E-4</v>
      </c>
      <c r="R2965" s="19">
        <f>'EPA Data'!J2966/SUM('EPA Data'!J:J)</f>
        <v>3.2929566634406349E-4</v>
      </c>
      <c r="S2965" s="19">
        <f>'EPA Data'!K2966/SUM('EPA Data'!K:K)</f>
        <v>6.5466137437729225E-4</v>
      </c>
      <c r="T2965" s="19">
        <f>'EPA Data'!L2966/SUM('EPA Data'!L:L)</f>
        <v>5.7916233234078058E-4</v>
      </c>
      <c r="U2965" s="19">
        <f>'EPA Data'!M2966/SUM('EPA Data'!M:M)</f>
        <v>3.4484976698113587E-4</v>
      </c>
      <c r="V2965" s="19">
        <f>'EPA Data'!N2966/SUM('EPA Data'!N:N)</f>
        <v>3.4000878665815543E-4</v>
      </c>
      <c r="W2965" s="19">
        <f>'EPA Data'!O2966/SUM('EPA Data'!O:O)</f>
        <v>4.5776671335753956E-4</v>
      </c>
      <c r="X2965" s="19">
        <f>'EPA Data'!P2966/SUM('EPA Data'!P:P)</f>
        <v>4.2376969822546318E-4</v>
      </c>
    </row>
    <row r="2966" spans="1:24" x14ac:dyDescent="0.35">
      <c r="A2966" s="13" t="s">
        <v>4772</v>
      </c>
      <c r="B2966" s="13" t="s">
        <v>4763</v>
      </c>
      <c r="C2966" s="18" t="s">
        <v>36</v>
      </c>
      <c r="D2966" s="14">
        <f>SUMIFS('Census Data'!G:G,'Census Data'!$A:$A,$A2966)/SUMIFS('Census Data'!$F:$F,'Census Data'!$A:$A,$A2966)</f>
        <v>0.50120443231090417</v>
      </c>
      <c r="E2966" s="16">
        <f>SUMIFS('Census Data'!H:H,'Census Data'!$A:$A,$A2966)/SUMIFS('Census Data'!$F:$F,'Census Data'!$A:$A,$A2966)</f>
        <v>0.49879556768909589</v>
      </c>
      <c r="F2966" s="14">
        <f>SUM(SUMIFS('Census Data'!I:I,'Census Data'!$A:$A,$A2966),SUMIFS('Census Data'!J:J,'Census Data'!$A:$A,$A2966))/SUMIFS('Census Data'!$F:$F,'Census Data'!$A:$A,$A2966)</f>
        <v>0.97815962742893847</v>
      </c>
      <c r="G2966" s="14">
        <f>SUM(SUMIFS('Census Data'!K:K,'Census Data'!$A:$A,$A2966),SUMIFS('Census Data'!L:L,'Census Data'!$A:$A,$A2966))/SUMIFS('Census Data'!$F:$F,'Census Data'!$A:$A,$A2966)</f>
        <v>4.335956319254858E-3</v>
      </c>
      <c r="H2966" s="14">
        <f>SUM(SUMIFS('Census Data'!O:O,'Census Data'!$A:$A,$A2966),SUMIFS('Census Data'!P:P,'Census Data'!$A:$A,$A2966))/SUMIFS('Census Data'!$F:$F,'Census Data'!$A:$A,$A2966)</f>
        <v>1.9270916974466034E-3</v>
      </c>
      <c r="I2966" s="16">
        <f t="shared" si="92"/>
        <v>1.5577324554360006E-2</v>
      </c>
      <c r="J2966" s="14">
        <f>SUM(SUMIFS('Census Data'!W:W,'Census Data'!$A:$A,$A2966),SUMIFS('Census Data'!X:X,'Census Data'!$A:$A,$A2966))/SUMIFS('Census Data'!$F:$F,'Census Data'!$A:$A,$A2966)</f>
        <v>7.0660028906375464E-3</v>
      </c>
      <c r="K2966" s="16">
        <f t="shared" si="93"/>
        <v>0.99293399710936248</v>
      </c>
      <c r="L2966" s="19">
        <f>'EPA Data'!D2967/SUM('EPA Data'!D:D)</f>
        <v>6.5579127813771438E-5</v>
      </c>
      <c r="M2966" s="19">
        <f>'EPA Data'!E2967/SUM('EPA Data'!E:E)</f>
        <v>1.0218903828914745E-4</v>
      </c>
      <c r="N2966" s="19">
        <f>'EPA Data'!F2967/SUM('EPA Data'!F:F)</f>
        <v>7.6347381008671085E-5</v>
      </c>
      <c r="O2966" s="19">
        <f>'EPA Data'!G2967/SUM('EPA Data'!G:G)</f>
        <v>1.5271537369402885E-5</v>
      </c>
      <c r="P2966" s="19">
        <f>'EPA Data'!H2967/SUM('EPA Data'!H:H)</f>
        <v>4.0858562429048661E-5</v>
      </c>
      <c r="Q2966" s="19">
        <f>'EPA Data'!I2967/SUM('EPA Data'!I:I)</f>
        <v>2.9805596277130919E-5</v>
      </c>
      <c r="R2966" s="19">
        <f>'EPA Data'!J2967/SUM('EPA Data'!J:J)</f>
        <v>2.6548295791634584E-5</v>
      </c>
      <c r="S2966" s="19">
        <f>'EPA Data'!K2967/SUM('EPA Data'!K:K)</f>
        <v>8.1723652018795431E-5</v>
      </c>
      <c r="T2966" s="19">
        <f>'EPA Data'!L2967/SUM('EPA Data'!L:L)</f>
        <v>5.5956567782610923E-5</v>
      </c>
      <c r="U2966" s="19">
        <f>'EPA Data'!M2967/SUM('EPA Data'!M:M)</f>
        <v>2.8693587452026136E-5</v>
      </c>
      <c r="V2966" s="19">
        <f>'EPA Data'!N2967/SUM('EPA Data'!N:N)</f>
        <v>4.3516540593157595E-5</v>
      </c>
      <c r="W2966" s="19">
        <f>'EPA Data'!O2967/SUM('EPA Data'!O:O)</f>
        <v>4.7186210353359065E-5</v>
      </c>
      <c r="X2966" s="19">
        <f>'EPA Data'!P2967/SUM('EPA Data'!P:P)</f>
        <v>4.5356885164293328E-5</v>
      </c>
    </row>
    <row r="2967" spans="1:24" x14ac:dyDescent="0.35">
      <c r="A2967" s="13" t="s">
        <v>4773</v>
      </c>
      <c r="B2967" s="13" t="s">
        <v>4763</v>
      </c>
      <c r="C2967" s="18" t="s">
        <v>48</v>
      </c>
      <c r="D2967" s="14">
        <f>SUMIFS('Census Data'!G:G,'Census Data'!$A:$A,$A2967)/SUMIFS('Census Data'!$F:$F,'Census Data'!$A:$A,$A2967)</f>
        <v>0.50938237852615886</v>
      </c>
      <c r="E2967" s="16">
        <f>SUMIFS('Census Data'!H:H,'Census Data'!$A:$A,$A2967)/SUMIFS('Census Data'!$F:$F,'Census Data'!$A:$A,$A2967)</f>
        <v>0.49061762147384119</v>
      </c>
      <c r="F2967" s="14">
        <f>SUM(SUMIFS('Census Data'!I:I,'Census Data'!$A:$A,$A2967),SUMIFS('Census Data'!J:J,'Census Data'!$A:$A,$A2967))/SUMIFS('Census Data'!$F:$F,'Census Data'!$A:$A,$A2967)</f>
        <v>0.97862557474835343</v>
      </c>
      <c r="G2967" s="14">
        <f>SUM(SUMIFS('Census Data'!K:K,'Census Data'!$A:$A,$A2967),SUMIFS('Census Data'!L:L,'Census Data'!$A:$A,$A2967))/SUMIFS('Census Data'!$F:$F,'Census Data'!$A:$A,$A2967)</f>
        <v>3.9766372561202933E-3</v>
      </c>
      <c r="H2967" s="14">
        <f>SUM(SUMIFS('Census Data'!O:O,'Census Data'!$A:$A,$A2967),SUMIFS('Census Data'!P:P,'Census Data'!$A:$A,$A2967))/SUMIFS('Census Data'!$F:$F,'Census Data'!$A:$A,$A2967)</f>
        <v>1.2426991425375916E-3</v>
      </c>
      <c r="I2967" s="16">
        <f t="shared" si="92"/>
        <v>1.6155088852988664E-2</v>
      </c>
      <c r="J2967" s="14">
        <f>SUM(SUMIFS('Census Data'!W:W,'Census Data'!$A:$A,$A2967),SUMIFS('Census Data'!X:X,'Census Data'!$A:$A,$A2967))/SUMIFS('Census Data'!$F:$F,'Census Data'!$A:$A,$A2967)</f>
        <v>7.4561948552255503E-3</v>
      </c>
      <c r="K2967" s="16">
        <f t="shared" si="93"/>
        <v>0.99254380514477447</v>
      </c>
      <c r="L2967" s="19">
        <f>'EPA Data'!D2968/SUM('EPA Data'!D:D)</f>
        <v>6.349930947531416E-5</v>
      </c>
      <c r="M2967" s="19">
        <f>'EPA Data'!E2968/SUM('EPA Data'!E:E)</f>
        <v>8.9346728105400768E-5</v>
      </c>
      <c r="N2967" s="19">
        <f>'EPA Data'!F2968/SUM('EPA Data'!F:F)</f>
        <v>8.4686971973107599E-5</v>
      </c>
      <c r="O2967" s="19">
        <f>'EPA Data'!G2968/SUM('EPA Data'!G:G)</f>
        <v>2.1709657914876484E-5</v>
      </c>
      <c r="P2967" s="19">
        <f>'EPA Data'!H2968/SUM('EPA Data'!H:H)</f>
        <v>4.3198276599888341E-5</v>
      </c>
      <c r="Q2967" s="19">
        <f>'EPA Data'!I2968/SUM('EPA Data'!I:I)</f>
        <v>3.7121307007867946E-5</v>
      </c>
      <c r="R2967" s="19">
        <f>'EPA Data'!J2968/SUM('EPA Data'!J:J)</f>
        <v>3.5288117603026647E-5</v>
      </c>
      <c r="S2967" s="19">
        <f>'EPA Data'!K2968/SUM('EPA Data'!K:K)</f>
        <v>8.2750492978893566E-5</v>
      </c>
      <c r="T2967" s="19">
        <f>'EPA Data'!L2968/SUM('EPA Data'!L:L)</f>
        <v>6.8284966023141389E-5</v>
      </c>
      <c r="U2967" s="19">
        <f>'EPA Data'!M2968/SUM('EPA Data'!M:M)</f>
        <v>3.5783510027051909E-5</v>
      </c>
      <c r="V2967" s="19">
        <f>'EPA Data'!N2968/SUM('EPA Data'!N:N)</f>
        <v>4.3300937840187422E-5</v>
      </c>
      <c r="W2967" s="19">
        <f>'EPA Data'!O2968/SUM('EPA Data'!O:O)</f>
        <v>5.7729700896459194E-5</v>
      </c>
      <c r="X2967" s="19">
        <f>'EPA Data'!P2968/SUM('EPA Data'!P:P)</f>
        <v>4.6050177300188875E-5</v>
      </c>
    </row>
    <row r="2968" spans="1:24" x14ac:dyDescent="0.35">
      <c r="A2968" s="13" t="s">
        <v>4774</v>
      </c>
      <c r="B2968" s="13" t="s">
        <v>4763</v>
      </c>
      <c r="C2968" s="18" t="s">
        <v>4775</v>
      </c>
      <c r="D2968" s="14">
        <f>SUMIFS('Census Data'!G:G,'Census Data'!$A:$A,$A2968)/SUMIFS('Census Data'!$F:$F,'Census Data'!$A:$A,$A2968)</f>
        <v>0.56282823107467661</v>
      </c>
      <c r="E2968" s="16">
        <f>SUMIFS('Census Data'!H:H,'Census Data'!$A:$A,$A2968)/SUMIFS('Census Data'!$F:$F,'Census Data'!$A:$A,$A2968)</f>
        <v>0.43717176892532345</v>
      </c>
      <c r="F2968" s="14">
        <f>SUM(SUMIFS('Census Data'!I:I,'Census Data'!$A:$A,$A2968),SUMIFS('Census Data'!J:J,'Census Data'!$A:$A,$A2968))/SUMIFS('Census Data'!$F:$F,'Census Data'!$A:$A,$A2968)</f>
        <v>0.95119764314077115</v>
      </c>
      <c r="G2968" s="14">
        <f>SUM(SUMIFS('Census Data'!K:K,'Census Data'!$A:$A,$A2968),SUMIFS('Census Data'!L:L,'Census Data'!$A:$A,$A2968))/SUMIFS('Census Data'!$F:$F,'Census Data'!$A:$A,$A2968)</f>
        <v>2.5746125272191622E-2</v>
      </c>
      <c r="H2968" s="14">
        <f>SUM(SUMIFS('Census Data'!O:O,'Census Data'!$A:$A,$A2968),SUMIFS('Census Data'!P:P,'Census Data'!$A:$A,$A2968))/SUMIFS('Census Data'!$F:$F,'Census Data'!$A:$A,$A2968)</f>
        <v>5.1236070193416165E-3</v>
      </c>
      <c r="I2968" s="16">
        <f t="shared" si="92"/>
        <v>1.793262456769551E-2</v>
      </c>
      <c r="J2968" s="14">
        <f>SUM(SUMIFS('Census Data'!W:W,'Census Data'!$A:$A,$A2968),SUMIFS('Census Data'!X:X,'Census Data'!$A:$A,$A2968))/SUMIFS('Census Data'!$F:$F,'Census Data'!$A:$A,$A2968)</f>
        <v>7.8135007044959643E-3</v>
      </c>
      <c r="K2968" s="16">
        <f t="shared" si="93"/>
        <v>0.99218649929550407</v>
      </c>
      <c r="L2968" s="19">
        <f>'EPA Data'!D2969/SUM('EPA Data'!D:D)</f>
        <v>5.8848516380608801E-5</v>
      </c>
      <c r="M2968" s="19">
        <f>'EPA Data'!E2969/SUM('EPA Data'!E:E)</f>
        <v>7.1984428502864235E-5</v>
      </c>
      <c r="N2968" s="19">
        <f>'EPA Data'!F2969/SUM('EPA Data'!F:F)</f>
        <v>7.1120722000095449E-5</v>
      </c>
      <c r="O2968" s="19">
        <f>'EPA Data'!G2969/SUM('EPA Data'!G:G)</f>
        <v>1.363646405632616E-5</v>
      </c>
      <c r="P2968" s="19">
        <f>'EPA Data'!H2969/SUM('EPA Data'!H:H)</f>
        <v>3.0754740774832829E-5</v>
      </c>
      <c r="Q2968" s="19">
        <f>'EPA Data'!I2969/SUM('EPA Data'!I:I)</f>
        <v>2.7735964341817264E-5</v>
      </c>
      <c r="R2968" s="19">
        <f>'EPA Data'!J2969/SUM('EPA Data'!J:J)</f>
        <v>2.8243319642352897E-5</v>
      </c>
      <c r="S2968" s="19">
        <f>'EPA Data'!K2969/SUM('EPA Data'!K:K)</f>
        <v>7.0452281153528595E-5</v>
      </c>
      <c r="T2968" s="19">
        <f>'EPA Data'!L2969/SUM('EPA Data'!L:L)</f>
        <v>5.15007141969287E-5</v>
      </c>
      <c r="U2968" s="19">
        <f>'EPA Data'!M2969/SUM('EPA Data'!M:M)</f>
        <v>2.794466695351989E-5</v>
      </c>
      <c r="V2968" s="19">
        <f>'EPA Data'!N2969/SUM('EPA Data'!N:N)</f>
        <v>3.7108304908453979E-5</v>
      </c>
      <c r="W2968" s="19">
        <f>'EPA Data'!O2969/SUM('EPA Data'!O:O)</f>
        <v>4.5599646201158841E-5</v>
      </c>
      <c r="X2968" s="19">
        <f>'EPA Data'!P2969/SUM('EPA Data'!P:P)</f>
        <v>3.4138341463852525E-5</v>
      </c>
    </row>
    <row r="2969" spans="1:24" x14ac:dyDescent="0.35">
      <c r="A2969" s="13" t="s">
        <v>4776</v>
      </c>
      <c r="B2969" s="13" t="s">
        <v>4763</v>
      </c>
      <c r="C2969" s="18" t="s">
        <v>78</v>
      </c>
      <c r="D2969" s="14">
        <f>SUMIFS('Census Data'!G:G,'Census Data'!$A:$A,$A2969)/SUMIFS('Census Data'!$F:$F,'Census Data'!$A:$A,$A2969)</f>
        <v>0.50606427389274511</v>
      </c>
      <c r="E2969" s="16">
        <f>SUMIFS('Census Data'!H:H,'Census Data'!$A:$A,$A2969)/SUMIFS('Census Data'!$F:$F,'Census Data'!$A:$A,$A2969)</f>
        <v>0.49393572610725489</v>
      </c>
      <c r="F2969" s="14">
        <f>SUM(SUMIFS('Census Data'!I:I,'Census Data'!$A:$A,$A2969),SUMIFS('Census Data'!J:J,'Census Data'!$A:$A,$A2969))/SUMIFS('Census Data'!$F:$F,'Census Data'!$A:$A,$A2969)</f>
        <v>0.93424400365585558</v>
      </c>
      <c r="G2969" s="14">
        <f>SUM(SUMIFS('Census Data'!K:K,'Census Data'!$A:$A,$A2969),SUMIFS('Census Data'!L:L,'Census Data'!$A:$A,$A2969))/SUMIFS('Census Data'!$F:$F,'Census Data'!$A:$A,$A2969)</f>
        <v>4.1350690413259887E-2</v>
      </c>
      <c r="H2969" s="14">
        <f>SUM(SUMIFS('Census Data'!O:O,'Census Data'!$A:$A,$A2969),SUMIFS('Census Data'!P:P,'Census Data'!$A:$A,$A2969))/SUMIFS('Census Data'!$F:$F,'Census Data'!$A:$A,$A2969)</f>
        <v>3.1618210112886892E-3</v>
      </c>
      <c r="I2969" s="16">
        <f t="shared" si="92"/>
        <v>2.1243484919595823E-2</v>
      </c>
      <c r="J2969" s="14">
        <f>SUM(SUMIFS('Census Data'!W:W,'Census Data'!$A:$A,$A2969),SUMIFS('Census Data'!X:X,'Census Data'!$A:$A,$A2969))/SUMIFS('Census Data'!$F:$F,'Census Data'!$A:$A,$A2969)</f>
        <v>1.301780994491515E-2</v>
      </c>
      <c r="K2969" s="16">
        <f t="shared" si="93"/>
        <v>0.98698219005508481</v>
      </c>
      <c r="L2969" s="19">
        <f>'EPA Data'!D2970/SUM('EPA Data'!D:D)</f>
        <v>2.2762675545001256E-4</v>
      </c>
      <c r="M2969" s="19">
        <f>'EPA Data'!E2970/SUM('EPA Data'!E:E)</f>
        <v>3.9030256022394176E-4</v>
      </c>
      <c r="N2969" s="19">
        <f>'EPA Data'!F2970/SUM('EPA Data'!F:F)</f>
        <v>3.5593929469074327E-4</v>
      </c>
      <c r="O2969" s="19">
        <f>'EPA Data'!G2970/SUM('EPA Data'!G:G)</f>
        <v>9.8217644129381111E-5</v>
      </c>
      <c r="P2969" s="19">
        <f>'EPA Data'!H2970/SUM('EPA Data'!H:H)</f>
        <v>2.4419705122536751E-4</v>
      </c>
      <c r="Q2969" s="19">
        <f>'EPA Data'!I2970/SUM('EPA Data'!I:I)</f>
        <v>1.7617936246913901E-4</v>
      </c>
      <c r="R2969" s="19">
        <f>'EPA Data'!J2970/SUM('EPA Data'!J:J)</f>
        <v>1.7466530851776983E-4</v>
      </c>
      <c r="S2969" s="19">
        <f>'EPA Data'!K2970/SUM('EPA Data'!K:K)</f>
        <v>4.2521558360983922E-4</v>
      </c>
      <c r="T2969" s="19">
        <f>'EPA Data'!L2970/SUM('EPA Data'!L:L)</f>
        <v>3.1211595626655494E-4</v>
      </c>
      <c r="U2969" s="19">
        <f>'EPA Data'!M2970/SUM('EPA Data'!M:M)</f>
        <v>1.5838716286598249E-4</v>
      </c>
      <c r="V2969" s="19">
        <f>'EPA Data'!N2970/SUM('EPA Data'!N:N)</f>
        <v>2.2519191809250143E-4</v>
      </c>
      <c r="W2969" s="19">
        <f>'EPA Data'!O2970/SUM('EPA Data'!O:O)</f>
        <v>2.6991991173772105E-4</v>
      </c>
      <c r="X2969" s="19">
        <f>'EPA Data'!P2970/SUM('EPA Data'!P:P)</f>
        <v>2.5627409933228336E-4</v>
      </c>
    </row>
    <row r="2970" spans="1:24" x14ac:dyDescent="0.35">
      <c r="A2970" s="13" t="s">
        <v>4777</v>
      </c>
      <c r="B2970" s="13" t="s">
        <v>4763</v>
      </c>
      <c r="C2970" s="18" t="s">
        <v>801</v>
      </c>
      <c r="D2970" s="14">
        <f>SUMIFS('Census Data'!G:G,'Census Data'!$A:$A,$A2970)/SUMIFS('Census Data'!$F:$F,'Census Data'!$A:$A,$A2970)</f>
        <v>0.60930546190155088</v>
      </c>
      <c r="E2970" s="16">
        <f>SUMIFS('Census Data'!H:H,'Census Data'!$A:$A,$A2970)/SUMIFS('Census Data'!$F:$F,'Census Data'!$A:$A,$A2970)</f>
        <v>0.39069453809844906</v>
      </c>
      <c r="F2970" s="14">
        <f>SUM(SUMIFS('Census Data'!I:I,'Census Data'!$A:$A,$A2970),SUMIFS('Census Data'!J:J,'Census Data'!$A:$A,$A2970))/SUMIFS('Census Data'!$F:$F,'Census Data'!$A:$A,$A2970)</f>
        <v>0.83223196223870533</v>
      </c>
      <c r="G2970" s="14">
        <f>SUM(SUMIFS('Census Data'!K:K,'Census Data'!$A:$A,$A2970),SUMIFS('Census Data'!L:L,'Census Data'!$A:$A,$A2970))/SUMIFS('Census Data'!$F:$F,'Census Data'!$A:$A,$A2970)</f>
        <v>0.13175994605529331</v>
      </c>
      <c r="H2970" s="14">
        <f>SUM(SUMIFS('Census Data'!O:O,'Census Data'!$A:$A,$A2970),SUMIFS('Census Data'!P:P,'Census Data'!$A:$A,$A2970))/SUMIFS('Census Data'!$F:$F,'Census Data'!$A:$A,$A2970)</f>
        <v>8.3614295347269052E-3</v>
      </c>
      <c r="I2970" s="16">
        <f t="shared" si="92"/>
        <v>2.7646662171274539E-2</v>
      </c>
      <c r="J2970" s="14">
        <f>SUM(SUMIFS('Census Data'!W:W,'Census Data'!$A:$A,$A2970),SUMIFS('Census Data'!X:X,'Census Data'!$A:$A,$A2970))/SUMIFS('Census Data'!$F:$F,'Census Data'!$A:$A,$A2970)</f>
        <v>3.4254888739042484E-2</v>
      </c>
      <c r="K2970" s="16">
        <f t="shared" si="93"/>
        <v>0.96574511126095752</v>
      </c>
      <c r="L2970" s="19">
        <f>'EPA Data'!D2971/SUM('EPA Data'!D:D)</f>
        <v>5.1049534053396509E-5</v>
      </c>
      <c r="M2970" s="19">
        <f>'EPA Data'!E2971/SUM('EPA Data'!E:E)</f>
        <v>6.4782750121832993E-5</v>
      </c>
      <c r="N2970" s="19">
        <f>'EPA Data'!F2971/SUM('EPA Data'!F:F)</f>
        <v>6.3860534317948747E-5</v>
      </c>
      <c r="O2970" s="19">
        <f>'EPA Data'!G2971/SUM('EPA Data'!G:G)</f>
        <v>1.2031886050524883E-5</v>
      </c>
      <c r="P2970" s="19">
        <f>'EPA Data'!H2971/SUM('EPA Data'!H:H)</f>
        <v>2.7952281250304085E-5</v>
      </c>
      <c r="Q2970" s="19">
        <f>'EPA Data'!I2971/SUM('EPA Data'!I:I)</f>
        <v>2.5633655010485867E-5</v>
      </c>
      <c r="R2970" s="19">
        <f>'EPA Data'!J2971/SUM('EPA Data'!J:J)</f>
        <v>2.3296274409989742E-5</v>
      </c>
      <c r="S2970" s="19">
        <f>'EPA Data'!K2971/SUM('EPA Data'!K:K)</f>
        <v>5.9995315550021263E-5</v>
      </c>
      <c r="T2970" s="19">
        <f>'EPA Data'!L2971/SUM('EPA Data'!L:L)</f>
        <v>4.7254754800855667E-5</v>
      </c>
      <c r="U2970" s="19">
        <f>'EPA Data'!M2971/SUM('EPA Data'!M:M)</f>
        <v>2.3402059212111574E-5</v>
      </c>
      <c r="V2970" s="19">
        <f>'EPA Data'!N2971/SUM('EPA Data'!N:N)</f>
        <v>3.1687449418188391E-5</v>
      </c>
      <c r="W2970" s="19">
        <f>'EPA Data'!O2971/SUM('EPA Data'!O:O)</f>
        <v>4.118518402788138E-5</v>
      </c>
      <c r="X2970" s="19">
        <f>'EPA Data'!P2971/SUM('EPA Data'!P:P)</f>
        <v>3.0995421963861602E-5</v>
      </c>
    </row>
    <row r="2971" spans="1:24" x14ac:dyDescent="0.35">
      <c r="A2971" s="13" t="s">
        <v>4778</v>
      </c>
      <c r="B2971" s="13" t="s">
        <v>4763</v>
      </c>
      <c r="C2971" s="18" t="s">
        <v>234</v>
      </c>
      <c r="D2971" s="14">
        <f>SUMIFS('Census Data'!G:G,'Census Data'!$A:$A,$A2971)/SUMIFS('Census Data'!$F:$F,'Census Data'!$A:$A,$A2971)</f>
        <v>0.50510204081632648</v>
      </c>
      <c r="E2971" s="16">
        <f>SUMIFS('Census Data'!H:H,'Census Data'!$A:$A,$A2971)/SUMIFS('Census Data'!$F:$F,'Census Data'!$A:$A,$A2971)</f>
        <v>0.49489795918367346</v>
      </c>
      <c r="F2971" s="14">
        <f>SUM(SUMIFS('Census Data'!I:I,'Census Data'!$A:$A,$A2971),SUMIFS('Census Data'!J:J,'Census Data'!$A:$A,$A2971))/SUMIFS('Census Data'!$F:$F,'Census Data'!$A:$A,$A2971)</f>
        <v>0.97485422740524785</v>
      </c>
      <c r="G2971" s="14">
        <f>SUM(SUMIFS('Census Data'!K:K,'Census Data'!$A:$A,$A2971),SUMIFS('Census Data'!L:L,'Census Data'!$A:$A,$A2971))/SUMIFS('Census Data'!$F:$F,'Census Data'!$A:$A,$A2971)</f>
        <v>1.1115160349854228E-2</v>
      </c>
      <c r="H2971" s="14">
        <f>SUM(SUMIFS('Census Data'!O:O,'Census Data'!$A:$A,$A2971),SUMIFS('Census Data'!P:P,'Census Data'!$A:$A,$A2971))/SUMIFS('Census Data'!$F:$F,'Census Data'!$A:$A,$A2971)</f>
        <v>2.3688046647230322E-3</v>
      </c>
      <c r="I2971" s="16">
        <f t="shared" si="92"/>
        <v>1.1661807580174877E-2</v>
      </c>
      <c r="J2971" s="14">
        <f>SUM(SUMIFS('Census Data'!W:W,'Census Data'!$A:$A,$A2971),SUMIFS('Census Data'!X:X,'Census Data'!$A:$A,$A2971))/SUMIFS('Census Data'!$F:$F,'Census Data'!$A:$A,$A2971)</f>
        <v>7.5619533527696795E-3</v>
      </c>
      <c r="K2971" s="16">
        <f t="shared" si="93"/>
        <v>0.99243804664723034</v>
      </c>
      <c r="L2971" s="19">
        <f>'EPA Data'!D2972/SUM('EPA Data'!D:D)</f>
        <v>1.3254570569790308E-4</v>
      </c>
      <c r="M2971" s="19">
        <f>'EPA Data'!E2972/SUM('EPA Data'!E:E)</f>
        <v>1.4921833816347439E-4</v>
      </c>
      <c r="N2971" s="19">
        <f>'EPA Data'!F2972/SUM('EPA Data'!F:F)</f>
        <v>1.2216442906127381E-4</v>
      </c>
      <c r="O2971" s="19">
        <f>'EPA Data'!G2972/SUM('EPA Data'!G:G)</f>
        <v>2.7305874668296023E-5</v>
      </c>
      <c r="P2971" s="19">
        <f>'EPA Data'!H2972/SUM('EPA Data'!H:H)</f>
        <v>7.1533497097411419E-5</v>
      </c>
      <c r="Q2971" s="19">
        <f>'EPA Data'!I2972/SUM('EPA Data'!I:I)</f>
        <v>6.5314583550379519E-5</v>
      </c>
      <c r="R2971" s="19">
        <f>'EPA Data'!J2972/SUM('EPA Data'!J:J)</f>
        <v>4.1206375663432712E-5</v>
      </c>
      <c r="S2971" s="19">
        <f>'EPA Data'!K2972/SUM('EPA Data'!K:K)</f>
        <v>1.1688178172157181E-4</v>
      </c>
      <c r="T2971" s="19">
        <f>'EPA Data'!L2972/SUM('EPA Data'!L:L)</f>
        <v>9.9742146152125702E-5</v>
      </c>
      <c r="U2971" s="19">
        <f>'EPA Data'!M2972/SUM('EPA Data'!M:M)</f>
        <v>5.0016885441034393E-5</v>
      </c>
      <c r="V2971" s="19">
        <f>'EPA Data'!N2972/SUM('EPA Data'!N:N)</f>
        <v>8.0810756013845772E-5</v>
      </c>
      <c r="W2971" s="19">
        <f>'EPA Data'!O2972/SUM('EPA Data'!O:O)</f>
        <v>1.1473413107394894E-4</v>
      </c>
      <c r="X2971" s="19">
        <f>'EPA Data'!P2972/SUM('EPA Data'!P:P)</f>
        <v>7.1782513407522386E-5</v>
      </c>
    </row>
    <row r="2972" spans="1:24" x14ac:dyDescent="0.35">
      <c r="A2972" s="13" t="s">
        <v>4779</v>
      </c>
      <c r="B2972" s="13" t="s">
        <v>4763</v>
      </c>
      <c r="C2972" s="18" t="s">
        <v>4780</v>
      </c>
      <c r="D2972" s="14">
        <f>SUMIFS('Census Data'!G:G,'Census Data'!$A:$A,$A2972)/SUMIFS('Census Data'!$F:$F,'Census Data'!$A:$A,$A2972)</f>
        <v>0.4913414005398356</v>
      </c>
      <c r="E2972" s="16">
        <f>SUMIFS('Census Data'!H:H,'Census Data'!$A:$A,$A2972)/SUMIFS('Census Data'!$F:$F,'Census Data'!$A:$A,$A2972)</f>
        <v>0.50865859946016434</v>
      </c>
      <c r="F2972" s="14">
        <f>SUM(SUMIFS('Census Data'!I:I,'Census Data'!$A:$A,$A2972),SUMIFS('Census Data'!J:J,'Census Data'!$A:$A,$A2972))/SUMIFS('Census Data'!$F:$F,'Census Data'!$A:$A,$A2972)</f>
        <v>0.94292299760410037</v>
      </c>
      <c r="G2972" s="14">
        <f>SUM(SUMIFS('Census Data'!K:K,'Census Data'!$A:$A,$A2972),SUMIFS('Census Data'!L:L,'Census Data'!$A:$A,$A2972))/SUMIFS('Census Data'!$F:$F,'Census Data'!$A:$A,$A2972)</f>
        <v>2.6385224274406333E-2</v>
      </c>
      <c r="H2972" s="14">
        <f>SUM(SUMIFS('Census Data'!O:O,'Census Data'!$A:$A,$A2972),SUMIFS('Census Data'!P:P,'Census Data'!$A:$A,$A2972))/SUMIFS('Census Data'!$F:$F,'Census Data'!$A:$A,$A2972)</f>
        <v>7.5213053104054833E-3</v>
      </c>
      <c r="I2972" s="16">
        <f t="shared" si="92"/>
        <v>2.317047281108775E-2</v>
      </c>
      <c r="J2972" s="14">
        <f>SUM(SUMIFS('Census Data'!W:W,'Census Data'!$A:$A,$A2972),SUMIFS('Census Data'!X:X,'Census Data'!$A:$A,$A2972))/SUMIFS('Census Data'!$F:$F,'Census Data'!$A:$A,$A2972)</f>
        <v>1.7074576168380189E-2</v>
      </c>
      <c r="K2972" s="16">
        <f t="shared" si="93"/>
        <v>0.98292542383161985</v>
      </c>
      <c r="L2972" s="19">
        <f>'EPA Data'!D2973/SUM('EPA Data'!D:D)</f>
        <v>1.5961439930296936E-4</v>
      </c>
      <c r="M2972" s="19">
        <f>'EPA Data'!E2973/SUM('EPA Data'!E:E)</f>
        <v>2.129737121277708E-4</v>
      </c>
      <c r="N2972" s="19">
        <f>'EPA Data'!F2973/SUM('EPA Data'!F:F)</f>
        <v>2.5756104302828765E-4</v>
      </c>
      <c r="O2972" s="19">
        <f>'EPA Data'!G2973/SUM('EPA Data'!G:G)</f>
        <v>6.2792599995952002E-5</v>
      </c>
      <c r="P2972" s="19">
        <f>'EPA Data'!H2973/SUM('EPA Data'!H:H)</f>
        <v>1.4178544376336537E-4</v>
      </c>
      <c r="Q2972" s="19">
        <f>'EPA Data'!I2973/SUM('EPA Data'!I:I)</f>
        <v>1.4041782694876765E-4</v>
      </c>
      <c r="R2972" s="19">
        <f>'EPA Data'!J2973/SUM('EPA Data'!J:J)</f>
        <v>1.0584678265124144E-4</v>
      </c>
      <c r="S2972" s="19">
        <f>'EPA Data'!K2973/SUM('EPA Data'!K:K)</f>
        <v>2.1662717748471678E-4</v>
      </c>
      <c r="T2972" s="19">
        <f>'EPA Data'!L2973/SUM('EPA Data'!L:L)</f>
        <v>2.3260377655846693E-4</v>
      </c>
      <c r="U2972" s="19">
        <f>'EPA Data'!M2973/SUM('EPA Data'!M:M)</f>
        <v>1.0294662353998223E-4</v>
      </c>
      <c r="V2972" s="19">
        <f>'EPA Data'!N2973/SUM('EPA Data'!N:N)</f>
        <v>1.2858830705861783E-4</v>
      </c>
      <c r="W2972" s="19">
        <f>'EPA Data'!O2973/SUM('EPA Data'!O:O)</f>
        <v>2.2322334690715363E-4</v>
      </c>
      <c r="X2972" s="19">
        <f>'EPA Data'!P2973/SUM('EPA Data'!P:P)</f>
        <v>1.4434215456024388E-4</v>
      </c>
    </row>
    <row r="2973" spans="1:24" x14ac:dyDescent="0.35">
      <c r="A2973" s="13" t="s">
        <v>4781</v>
      </c>
      <c r="B2973" s="13" t="s">
        <v>4763</v>
      </c>
      <c r="C2973" s="18" t="s">
        <v>2020</v>
      </c>
      <c r="D2973" s="14">
        <f>SUMIFS('Census Data'!G:G,'Census Data'!$A:$A,$A2973)/SUMIFS('Census Data'!$F:$F,'Census Data'!$A:$A,$A2973)</f>
        <v>0.51351000259807744</v>
      </c>
      <c r="E2973" s="16">
        <f>SUMIFS('Census Data'!H:H,'Census Data'!$A:$A,$A2973)/SUMIFS('Census Data'!$F:$F,'Census Data'!$A:$A,$A2973)</f>
        <v>0.48648999740192256</v>
      </c>
      <c r="F2973" s="14">
        <f>SUM(SUMIFS('Census Data'!I:I,'Census Data'!$A:$A,$A2973),SUMIFS('Census Data'!J:J,'Census Data'!$A:$A,$A2973))/SUMIFS('Census Data'!$F:$F,'Census Data'!$A:$A,$A2973)</f>
        <v>0.9678271412488092</v>
      </c>
      <c r="G2973" s="14">
        <f>SUM(SUMIFS('Census Data'!K:K,'Census Data'!$A:$A,$A2973),SUMIFS('Census Data'!L:L,'Census Data'!$A:$A,$A2973))/SUMIFS('Census Data'!$F:$F,'Census Data'!$A:$A,$A2973)</f>
        <v>1.2903784532779078E-2</v>
      </c>
      <c r="H2973" s="14">
        <f>SUM(SUMIFS('Census Data'!O:O,'Census Data'!$A:$A,$A2973),SUMIFS('Census Data'!P:P,'Census Data'!$A:$A,$A2973))/SUMIFS('Census Data'!$F:$F,'Census Data'!$A:$A,$A2973)</f>
        <v>3.3341993591409023E-3</v>
      </c>
      <c r="I2973" s="16">
        <f t="shared" si="92"/>
        <v>1.5934874859270809E-2</v>
      </c>
      <c r="J2973" s="14">
        <f>SUM(SUMIFS('Census Data'!W:W,'Census Data'!$A:$A,$A2973),SUMIFS('Census Data'!X:X,'Census Data'!$A:$A,$A2973))/SUMIFS('Census Data'!$F:$F,'Census Data'!$A:$A,$A2973)</f>
        <v>1.5285355503594007E-2</v>
      </c>
      <c r="K2973" s="16">
        <f t="shared" si="93"/>
        <v>0.984714644496406</v>
      </c>
      <c r="L2973" s="19">
        <f>'EPA Data'!D2974/SUM('EPA Data'!D:D)</f>
        <v>1.7732103888168851E-4</v>
      </c>
      <c r="M2973" s="19">
        <f>'EPA Data'!E2974/SUM('EPA Data'!E:E)</f>
        <v>2.096668775569047E-4</v>
      </c>
      <c r="N2973" s="19">
        <f>'EPA Data'!F2974/SUM('EPA Data'!F:F)</f>
        <v>1.6268433615429726E-4</v>
      </c>
      <c r="O2973" s="19">
        <f>'EPA Data'!G2974/SUM('EPA Data'!G:G)</f>
        <v>5.1263731665968887E-5</v>
      </c>
      <c r="P2973" s="19">
        <f>'EPA Data'!H2974/SUM('EPA Data'!H:H)</f>
        <v>1.1900293807787908E-4</v>
      </c>
      <c r="Q2973" s="19">
        <f>'EPA Data'!I2974/SUM('EPA Data'!I:I)</f>
        <v>1.0798343228498365E-4</v>
      </c>
      <c r="R2973" s="19">
        <f>'EPA Data'!J2974/SUM('EPA Data'!J:J)</f>
        <v>6.7062304245760708E-5</v>
      </c>
      <c r="S2973" s="19">
        <f>'EPA Data'!K2974/SUM('EPA Data'!K:K)</f>
        <v>1.6705917799410998E-4</v>
      </c>
      <c r="T2973" s="19">
        <f>'EPA Data'!L2974/SUM('EPA Data'!L:L)</f>
        <v>1.4777858340684635E-4</v>
      </c>
      <c r="U2973" s="19">
        <f>'EPA Data'!M2974/SUM('EPA Data'!M:M)</f>
        <v>8.8452500362265279E-5</v>
      </c>
      <c r="V2973" s="19">
        <f>'EPA Data'!N2974/SUM('EPA Data'!N:N)</f>
        <v>1.3305946257383851E-4</v>
      </c>
      <c r="W2973" s="19">
        <f>'EPA Data'!O2974/SUM('EPA Data'!O:O)</f>
        <v>1.9585584044020835E-4</v>
      </c>
      <c r="X2973" s="19">
        <f>'EPA Data'!P2974/SUM('EPA Data'!P:P)</f>
        <v>1.1007602028800461E-4</v>
      </c>
    </row>
    <row r="2974" spans="1:24" x14ac:dyDescent="0.35">
      <c r="A2974" s="13" t="s">
        <v>4782</v>
      </c>
      <c r="B2974" s="13" t="s">
        <v>4763</v>
      </c>
      <c r="C2974" s="18" t="s">
        <v>818</v>
      </c>
      <c r="D2974" s="14">
        <f>SUMIFS('Census Data'!G:G,'Census Data'!$A:$A,$A2974)/SUMIFS('Census Data'!$F:$F,'Census Data'!$A:$A,$A2974)</f>
        <v>0.49056474065926514</v>
      </c>
      <c r="E2974" s="16">
        <f>SUMIFS('Census Data'!H:H,'Census Data'!$A:$A,$A2974)/SUMIFS('Census Data'!$F:$F,'Census Data'!$A:$A,$A2974)</f>
        <v>0.50943525934073486</v>
      </c>
      <c r="F2974" s="14">
        <f>SUM(SUMIFS('Census Data'!I:I,'Census Data'!$A:$A,$A2974),SUMIFS('Census Data'!J:J,'Census Data'!$A:$A,$A2974))/SUMIFS('Census Data'!$F:$F,'Census Data'!$A:$A,$A2974)</f>
        <v>0.94840683325885955</v>
      </c>
      <c r="G2974" s="14">
        <f>SUM(SUMIFS('Census Data'!K:K,'Census Data'!$A:$A,$A2974),SUMIFS('Census Data'!L:L,'Census Data'!$A:$A,$A2974))/SUMIFS('Census Data'!$F:$F,'Census Data'!$A:$A,$A2974)</f>
        <v>2.6982435637438559E-2</v>
      </c>
      <c r="H2974" s="14">
        <f>SUM(SUMIFS('Census Data'!O:O,'Census Data'!$A:$A,$A2974),SUMIFS('Census Data'!P:P,'Census Data'!$A:$A,$A2974))/SUMIFS('Census Data'!$F:$F,'Census Data'!$A:$A,$A2974)</f>
        <v>4.9152717148454959E-3</v>
      </c>
      <c r="I2974" s="16">
        <f t="shared" si="92"/>
        <v>1.9695459388856418E-2</v>
      </c>
      <c r="J2974" s="14">
        <f>SUM(SUMIFS('Census Data'!W:W,'Census Data'!$A:$A,$A2974),SUMIFS('Census Data'!X:X,'Census Data'!$A:$A,$A2974))/SUMIFS('Census Data'!$F:$F,'Census Data'!$A:$A,$A2974)</f>
        <v>1.5570755851923144E-2</v>
      </c>
      <c r="K2974" s="16">
        <f t="shared" si="93"/>
        <v>0.98442924414807687</v>
      </c>
      <c r="L2974" s="19">
        <f>'EPA Data'!D2975/SUM('EPA Data'!D:D)</f>
        <v>2.5098156661527933E-4</v>
      </c>
      <c r="M2974" s="19">
        <f>'EPA Data'!E2975/SUM('EPA Data'!E:E)</f>
        <v>3.4162024495516661E-4</v>
      </c>
      <c r="N2974" s="19">
        <f>'EPA Data'!F2975/SUM('EPA Data'!F:F)</f>
        <v>2.9081614407976277E-4</v>
      </c>
      <c r="O2974" s="19">
        <f>'EPA Data'!G2975/SUM('EPA Data'!G:G)</f>
        <v>9.6992508548395366E-5</v>
      </c>
      <c r="P2974" s="19">
        <f>'EPA Data'!H2975/SUM('EPA Data'!H:H)</f>
        <v>1.7753296695406735E-4</v>
      </c>
      <c r="Q2974" s="19">
        <f>'EPA Data'!I2975/SUM('EPA Data'!I:I)</f>
        <v>1.1937900838346281E-4</v>
      </c>
      <c r="R2974" s="19">
        <f>'EPA Data'!J2975/SUM('EPA Data'!J:J)</f>
        <v>1.4488752951412551E-4</v>
      </c>
      <c r="S2974" s="19">
        <f>'EPA Data'!K2975/SUM('EPA Data'!K:K)</f>
        <v>2.8226550244462011E-4</v>
      </c>
      <c r="T2974" s="19">
        <f>'EPA Data'!L2975/SUM('EPA Data'!L:L)</f>
        <v>2.1959613673762181E-4</v>
      </c>
      <c r="U2974" s="19">
        <f>'EPA Data'!M2975/SUM('EPA Data'!M:M)</f>
        <v>2.2058882447269516E-4</v>
      </c>
      <c r="V2974" s="19">
        <f>'EPA Data'!N2975/SUM('EPA Data'!N:N)</f>
        <v>2.2724470721679647E-4</v>
      </c>
      <c r="W2974" s="19">
        <f>'EPA Data'!O2975/SUM('EPA Data'!O:O)</f>
        <v>2.2029610078512179E-4</v>
      </c>
      <c r="X2974" s="19">
        <f>'EPA Data'!P2975/SUM('EPA Data'!P:P)</f>
        <v>1.8474948596822609E-4</v>
      </c>
    </row>
    <row r="2975" spans="1:24" x14ac:dyDescent="0.35">
      <c r="A2975" s="13" t="s">
        <v>4783</v>
      </c>
      <c r="B2975" s="13" t="s">
        <v>4763</v>
      </c>
      <c r="C2975" s="18" t="s">
        <v>4784</v>
      </c>
      <c r="D2975" s="14">
        <f>SUMIFS('Census Data'!G:G,'Census Data'!$A:$A,$A2975)/SUMIFS('Census Data'!$F:$F,'Census Data'!$A:$A,$A2975)</f>
        <v>0.51066806575725776</v>
      </c>
      <c r="E2975" s="16">
        <f>SUMIFS('Census Data'!H:H,'Census Data'!$A:$A,$A2975)/SUMIFS('Census Data'!$F:$F,'Census Data'!$A:$A,$A2975)</f>
        <v>0.48933193424274224</v>
      </c>
      <c r="F2975" s="14">
        <f>SUM(SUMIFS('Census Data'!I:I,'Census Data'!$A:$A,$A2975),SUMIFS('Census Data'!J:J,'Census Data'!$A:$A,$A2975))/SUMIFS('Census Data'!$F:$F,'Census Data'!$A:$A,$A2975)</f>
        <v>0.93662119622245543</v>
      </c>
      <c r="G2975" s="14">
        <f>SUM(SUMIFS('Census Data'!K:K,'Census Data'!$A:$A,$A2975),SUMIFS('Census Data'!L:L,'Census Data'!$A:$A,$A2975))/SUMIFS('Census Data'!$F:$F,'Census Data'!$A:$A,$A2975)</f>
        <v>3.5117173837005945E-2</v>
      </c>
      <c r="H2975" s="14">
        <f>SUM(SUMIFS('Census Data'!O:O,'Census Data'!$A:$A,$A2975),SUMIFS('Census Data'!P:P,'Census Data'!$A:$A,$A2975))/SUMIFS('Census Data'!$F:$F,'Census Data'!$A:$A,$A2975)</f>
        <v>8.6044071353620147E-3</v>
      </c>
      <c r="I2975" s="16">
        <f t="shared" si="92"/>
        <v>1.9657222805176566E-2</v>
      </c>
      <c r="J2975" s="14">
        <f>SUM(SUMIFS('Census Data'!W:W,'Census Data'!$A:$A,$A2975),SUMIFS('Census Data'!X:X,'Census Data'!$A:$A,$A2975))/SUMIFS('Census Data'!$F:$F,'Census Data'!$A:$A,$A2975)</f>
        <v>4.6100034977264781E-2</v>
      </c>
      <c r="K2975" s="16">
        <f t="shared" si="93"/>
        <v>0.95389996502273522</v>
      </c>
      <c r="L2975" s="19">
        <f>'EPA Data'!D2976/SUM('EPA Data'!D:D)</f>
        <v>1.1091624692160279E-4</v>
      </c>
      <c r="M2975" s="19">
        <f>'EPA Data'!E2976/SUM('EPA Data'!E:E)</f>
        <v>1.2570698936870462E-4</v>
      </c>
      <c r="N2975" s="19">
        <f>'EPA Data'!F2976/SUM('EPA Data'!F:F)</f>
        <v>1.0081098074062943E-4</v>
      </c>
      <c r="O2975" s="19">
        <f>'EPA Data'!G2976/SUM('EPA Data'!G:G)</f>
        <v>2.7249534773671505E-5</v>
      </c>
      <c r="P2975" s="19">
        <f>'EPA Data'!H2976/SUM('EPA Data'!H:H)</f>
        <v>6.9606848740339075E-5</v>
      </c>
      <c r="Q2975" s="19">
        <f>'EPA Data'!I2976/SUM('EPA Data'!I:I)</f>
        <v>6.2700456620823678E-5</v>
      </c>
      <c r="R2975" s="19">
        <f>'EPA Data'!J2976/SUM('EPA Data'!J:J)</f>
        <v>3.8878336581171574E-5</v>
      </c>
      <c r="S2975" s="19">
        <f>'EPA Data'!K2976/SUM('EPA Data'!K:K)</f>
        <v>1.0023788785318721E-4</v>
      </c>
      <c r="T2975" s="19">
        <f>'EPA Data'!L2976/SUM('EPA Data'!L:L)</f>
        <v>8.6707002368047011E-5</v>
      </c>
      <c r="U2975" s="19">
        <f>'EPA Data'!M2976/SUM('EPA Data'!M:M)</f>
        <v>4.6116459593189783E-5</v>
      </c>
      <c r="V2975" s="19">
        <f>'EPA Data'!N2976/SUM('EPA Data'!N:N)</f>
        <v>7.5911539963901579E-5</v>
      </c>
      <c r="W2975" s="19">
        <f>'EPA Data'!O2976/SUM('EPA Data'!O:O)</f>
        <v>1.1030485365838062E-4</v>
      </c>
      <c r="X2975" s="19">
        <f>'EPA Data'!P2976/SUM('EPA Data'!P:P)</f>
        <v>6.6907106615892426E-5</v>
      </c>
    </row>
    <row r="2976" spans="1:24" x14ac:dyDescent="0.35">
      <c r="A2976" s="13" t="s">
        <v>4785</v>
      </c>
      <c r="B2976" s="13" t="s">
        <v>4763</v>
      </c>
      <c r="C2976" s="18" t="s">
        <v>1239</v>
      </c>
      <c r="D2976" s="14">
        <f>SUMIFS('Census Data'!G:G,'Census Data'!$A:$A,$A2976)/SUMIFS('Census Data'!$F:$F,'Census Data'!$A:$A,$A2976)</f>
        <v>0.49588858209181663</v>
      </c>
      <c r="E2976" s="16">
        <f>SUMIFS('Census Data'!H:H,'Census Data'!$A:$A,$A2976)/SUMIFS('Census Data'!$F:$F,'Census Data'!$A:$A,$A2976)</f>
        <v>0.50411141790818337</v>
      </c>
      <c r="F2976" s="14">
        <f>SUM(SUMIFS('Census Data'!I:I,'Census Data'!$A:$A,$A2976),SUMIFS('Census Data'!J:J,'Census Data'!$A:$A,$A2976))/SUMIFS('Census Data'!$F:$F,'Census Data'!$A:$A,$A2976)</f>
        <v>0.95447097733410202</v>
      </c>
      <c r="G2976" s="14">
        <f>SUM(SUMIFS('Census Data'!K:K,'Census Data'!$A:$A,$A2976),SUMIFS('Census Data'!L:L,'Census Data'!$A:$A,$A2976))/SUMIFS('Census Data'!$F:$F,'Census Data'!$A:$A,$A2976)</f>
        <v>1.9161331431865766E-2</v>
      </c>
      <c r="H2976" s="14">
        <f>SUM(SUMIFS('Census Data'!O:O,'Census Data'!$A:$A,$A2976),SUMIFS('Census Data'!P:P,'Census Data'!$A:$A,$A2976))/SUMIFS('Census Data'!$F:$F,'Census Data'!$A:$A,$A2976)</f>
        <v>6.5995084504050731E-3</v>
      </c>
      <c r="I2976" s="16">
        <f t="shared" si="92"/>
        <v>1.9768182783627242E-2</v>
      </c>
      <c r="J2976" s="14">
        <f>SUM(SUMIFS('Census Data'!W:W,'Census Data'!$A:$A,$A2976),SUMIFS('Census Data'!X:X,'Census Data'!$A:$A,$A2976))/SUMIFS('Census Data'!$F:$F,'Census Data'!$A:$A,$A2976)</f>
        <v>2.0890857784385715E-2</v>
      </c>
      <c r="K2976" s="16">
        <f t="shared" si="93"/>
        <v>0.97910914221561429</v>
      </c>
      <c r="L2976" s="19">
        <f>'EPA Data'!D2977/SUM('EPA Data'!D:D)</f>
        <v>6.3363887504842332E-4</v>
      </c>
      <c r="M2976" s="19">
        <f>'EPA Data'!E2977/SUM('EPA Data'!E:E)</f>
        <v>8.8969641196552749E-4</v>
      </c>
      <c r="N2976" s="19">
        <f>'EPA Data'!F2977/SUM('EPA Data'!F:F)</f>
        <v>6.3445739339993345E-4</v>
      </c>
      <c r="O2976" s="19">
        <f>'EPA Data'!G2977/SUM('EPA Data'!G:G)</f>
        <v>1.3158624623283241E-4</v>
      </c>
      <c r="P2976" s="19">
        <f>'EPA Data'!H2977/SUM('EPA Data'!H:H)</f>
        <v>3.2429591449916893E-4</v>
      </c>
      <c r="Q2976" s="19">
        <f>'EPA Data'!I2977/SUM('EPA Data'!I:I)</f>
        <v>2.50866004943297E-4</v>
      </c>
      <c r="R2976" s="19">
        <f>'EPA Data'!J2977/SUM('EPA Data'!J:J)</f>
        <v>2.429594022486352E-4</v>
      </c>
      <c r="S2976" s="19">
        <f>'EPA Data'!K2977/SUM('EPA Data'!K:K)</f>
        <v>7.5925860567031085E-4</v>
      </c>
      <c r="T2976" s="19">
        <f>'EPA Data'!L2977/SUM('EPA Data'!L:L)</f>
        <v>4.50878126712671E-4</v>
      </c>
      <c r="U2976" s="19">
        <f>'EPA Data'!M2977/SUM('EPA Data'!M:M)</f>
        <v>2.6568964227492871E-4</v>
      </c>
      <c r="V2976" s="19">
        <f>'EPA Data'!N2977/SUM('EPA Data'!N:N)</f>
        <v>4.2376592204983052E-4</v>
      </c>
      <c r="W2976" s="19">
        <f>'EPA Data'!O2977/SUM('EPA Data'!O:O)</f>
        <v>4.1703037499648204E-4</v>
      </c>
      <c r="X2976" s="19">
        <f>'EPA Data'!P2977/SUM('EPA Data'!P:P)</f>
        <v>3.5273690820520286E-4</v>
      </c>
    </row>
    <row r="2977" spans="1:24" x14ac:dyDescent="0.35">
      <c r="A2977" s="13" t="s">
        <v>4786</v>
      </c>
      <c r="B2977" s="13" t="s">
        <v>4763</v>
      </c>
      <c r="C2977" s="18" t="s">
        <v>92</v>
      </c>
      <c r="D2977" s="14">
        <f>SUMIFS('Census Data'!G:G,'Census Data'!$A:$A,$A2977)/SUMIFS('Census Data'!$F:$F,'Census Data'!$A:$A,$A2977)</f>
        <v>0.50165515256188831</v>
      </c>
      <c r="E2977" s="16">
        <f>SUMIFS('Census Data'!H:H,'Census Data'!$A:$A,$A2977)/SUMIFS('Census Data'!$F:$F,'Census Data'!$A:$A,$A2977)</f>
        <v>0.49834484743811169</v>
      </c>
      <c r="F2977" s="14">
        <f>SUM(SUMIFS('Census Data'!I:I,'Census Data'!$A:$A,$A2977),SUMIFS('Census Data'!J:J,'Census Data'!$A:$A,$A2977))/SUMIFS('Census Data'!$F:$F,'Census Data'!$A:$A,$A2977)</f>
        <v>0.97628814047207835</v>
      </c>
      <c r="G2977" s="14">
        <f>SUM(SUMIFS('Census Data'!K:K,'Census Data'!$A:$A,$A2977),SUMIFS('Census Data'!L:L,'Census Data'!$A:$A,$A2977))/SUMIFS('Census Data'!$F:$F,'Census Data'!$A:$A,$A2977)</f>
        <v>6.6206102475532529E-3</v>
      </c>
      <c r="H2977" s="14">
        <f>SUM(SUMIFS('Census Data'!O:O,'Census Data'!$A:$A,$A2977),SUMIFS('Census Data'!P:P,'Census Data'!$A:$A,$A2977))/SUMIFS('Census Data'!$F:$F,'Census Data'!$A:$A,$A2977)</f>
        <v>3.634139320667818E-3</v>
      </c>
      <c r="I2977" s="16">
        <f t="shared" si="92"/>
        <v>1.3457109959700619E-2</v>
      </c>
      <c r="J2977" s="14">
        <f>SUM(SUMIFS('Census Data'!W:W,'Census Data'!$A:$A,$A2977),SUMIFS('Census Data'!X:X,'Census Data'!$A:$A,$A2977))/SUMIFS('Census Data'!$F:$F,'Census Data'!$A:$A,$A2977)</f>
        <v>8.2757628094415666E-3</v>
      </c>
      <c r="K2977" s="16">
        <f t="shared" si="93"/>
        <v>0.99172423719055847</v>
      </c>
      <c r="L2977" s="19">
        <f>'EPA Data'!D2978/SUM('EPA Data'!D:D)</f>
        <v>3.2840203281021049E-4</v>
      </c>
      <c r="M2977" s="19">
        <f>'EPA Data'!E2978/SUM('EPA Data'!E:E)</f>
        <v>4.1680441507058961E-4</v>
      </c>
      <c r="N2977" s="19">
        <f>'EPA Data'!F2978/SUM('EPA Data'!F:F)</f>
        <v>2.676134438134776E-4</v>
      </c>
      <c r="O2977" s="19">
        <f>'EPA Data'!G2978/SUM('EPA Data'!G:G)</f>
        <v>5.4542676759517872E-5</v>
      </c>
      <c r="P2977" s="19">
        <f>'EPA Data'!H2978/SUM('EPA Data'!H:H)</f>
        <v>1.2423706279019611E-4</v>
      </c>
      <c r="Q2977" s="19">
        <f>'EPA Data'!I2978/SUM('EPA Data'!I:I)</f>
        <v>9.0008705037399782E-5</v>
      </c>
      <c r="R2977" s="19">
        <f>'EPA Data'!J2978/SUM('EPA Data'!J:J)</f>
        <v>8.2059485651812827E-5</v>
      </c>
      <c r="S2977" s="19">
        <f>'EPA Data'!K2978/SUM('EPA Data'!K:K)</f>
        <v>2.1174848334921844E-4</v>
      </c>
      <c r="T2977" s="19">
        <f>'EPA Data'!L2978/SUM('EPA Data'!L:L)</f>
        <v>1.7247108006677536E-4</v>
      </c>
      <c r="U2977" s="19">
        <f>'EPA Data'!M2978/SUM('EPA Data'!M:M)</f>
        <v>1.0490890397025661E-4</v>
      </c>
      <c r="V2977" s="19">
        <f>'EPA Data'!N2978/SUM('EPA Data'!N:N)</f>
        <v>1.2384629492962951E-4</v>
      </c>
      <c r="W2977" s="19">
        <f>'EPA Data'!O2978/SUM('EPA Data'!O:O)</f>
        <v>1.4016350210726167E-4</v>
      </c>
      <c r="X2977" s="19">
        <f>'EPA Data'!P2978/SUM('EPA Data'!P:P)</f>
        <v>1.4084198376273902E-4</v>
      </c>
    </row>
    <row r="2978" spans="1:24" x14ac:dyDescent="0.35">
      <c r="A2978" s="13" t="s">
        <v>4787</v>
      </c>
      <c r="B2978" s="13" t="s">
        <v>4763</v>
      </c>
      <c r="C2978" s="18" t="s">
        <v>94</v>
      </c>
      <c r="D2978" s="14">
        <f>SUMIFS('Census Data'!G:G,'Census Data'!$A:$A,$A2978)/SUMIFS('Census Data'!$F:$F,'Census Data'!$A:$A,$A2978)</f>
        <v>0.49950610865609568</v>
      </c>
      <c r="E2978" s="16">
        <f>SUMIFS('Census Data'!H:H,'Census Data'!$A:$A,$A2978)/SUMIFS('Census Data'!$F:$F,'Census Data'!$A:$A,$A2978)</f>
        <v>0.50049389134390432</v>
      </c>
      <c r="F2978" s="14">
        <f>SUM(SUMIFS('Census Data'!I:I,'Census Data'!$A:$A,$A2978),SUMIFS('Census Data'!J:J,'Census Data'!$A:$A,$A2978))/SUMIFS('Census Data'!$F:$F,'Census Data'!$A:$A,$A2978)</f>
        <v>0.88441209600554549</v>
      </c>
      <c r="G2978" s="14">
        <f>SUM(SUMIFS('Census Data'!K:K,'Census Data'!$A:$A,$A2978),SUMIFS('Census Data'!L:L,'Census Data'!$A:$A,$A2978))/SUMIFS('Census Data'!$F:$F,'Census Data'!$A:$A,$A2978)</f>
        <v>6.5072350749501781E-2</v>
      </c>
      <c r="H2978" s="14">
        <f>SUM(SUMIFS('Census Data'!O:O,'Census Data'!$A:$A,$A2978),SUMIFS('Census Data'!P:P,'Census Data'!$A:$A,$A2978))/SUMIFS('Census Data'!$F:$F,'Census Data'!$A:$A,$A2978)</f>
        <v>1.6480374317650117E-2</v>
      </c>
      <c r="I2978" s="16">
        <f t="shared" si="92"/>
        <v>3.4035178927302567E-2</v>
      </c>
      <c r="J2978" s="14">
        <f>SUM(SUMIFS('Census Data'!W:W,'Census Data'!$A:$A,$A2978),SUMIFS('Census Data'!X:X,'Census Data'!$A:$A,$A2978))/SUMIFS('Census Data'!$F:$F,'Census Data'!$A:$A,$A2978)</f>
        <v>7.0999046876353875E-2</v>
      </c>
      <c r="K2978" s="16">
        <f t="shared" si="93"/>
        <v>0.92900095312364617</v>
      </c>
      <c r="L2978" s="19">
        <f>'EPA Data'!D2979/SUM('EPA Data'!D:D)</f>
        <v>3.4214825171250296E-4</v>
      </c>
      <c r="M2978" s="19">
        <f>'EPA Data'!E2979/SUM('EPA Data'!E:E)</f>
        <v>3.7845582926289325E-4</v>
      </c>
      <c r="N2978" s="19">
        <f>'EPA Data'!F2979/SUM('EPA Data'!F:F)</f>
        <v>3.1325028114298541E-4</v>
      </c>
      <c r="O2978" s="19">
        <f>'EPA Data'!G2979/SUM('EPA Data'!G:G)</f>
        <v>2.1722119936773377E-4</v>
      </c>
      <c r="P2978" s="19">
        <f>'EPA Data'!H2979/SUM('EPA Data'!H:H)</f>
        <v>3.152964955102928E-4</v>
      </c>
      <c r="Q2978" s="19">
        <f>'EPA Data'!I2979/SUM('EPA Data'!I:I)</f>
        <v>3.2826041855039083E-4</v>
      </c>
      <c r="R2978" s="19">
        <f>'EPA Data'!J2979/SUM('EPA Data'!J:J)</f>
        <v>2.2070797523832746E-4</v>
      </c>
      <c r="S2978" s="19">
        <f>'EPA Data'!K2979/SUM('EPA Data'!K:K)</f>
        <v>3.5008287288454729E-4</v>
      </c>
      <c r="T2978" s="19">
        <f>'EPA Data'!L2979/SUM('EPA Data'!L:L)</f>
        <v>3.0410713672656455E-4</v>
      </c>
      <c r="U2978" s="19">
        <f>'EPA Data'!M2979/SUM('EPA Data'!M:M)</f>
        <v>2.7807039369965881E-4</v>
      </c>
      <c r="V2978" s="19">
        <f>'EPA Data'!N2979/SUM('EPA Data'!N:N)</f>
        <v>3.557567597549246E-4</v>
      </c>
      <c r="W2978" s="19">
        <f>'EPA Data'!O2979/SUM('EPA Data'!O:O)</f>
        <v>5.7380334339176837E-4</v>
      </c>
      <c r="X2978" s="19">
        <f>'EPA Data'!P2979/SUM('EPA Data'!P:P)</f>
        <v>2.4425654868680464E-4</v>
      </c>
    </row>
    <row r="2979" spans="1:24" x14ac:dyDescent="0.35">
      <c r="A2979" s="13" t="s">
        <v>4788</v>
      </c>
      <c r="B2979" s="13" t="s">
        <v>4763</v>
      </c>
      <c r="C2979" s="18" t="s">
        <v>4789</v>
      </c>
      <c r="D2979" s="14">
        <f>SUMIFS('Census Data'!G:G,'Census Data'!$A:$A,$A2979)/SUMIFS('Census Data'!$F:$F,'Census Data'!$A:$A,$A2979)</f>
        <v>0.48467764690261078</v>
      </c>
      <c r="E2979" s="16">
        <f>SUMIFS('Census Data'!H:H,'Census Data'!$A:$A,$A2979)/SUMIFS('Census Data'!$F:$F,'Census Data'!$A:$A,$A2979)</f>
        <v>0.51532235309738916</v>
      </c>
      <c r="F2979" s="14">
        <f>SUM(SUMIFS('Census Data'!I:I,'Census Data'!$A:$A,$A2979),SUMIFS('Census Data'!J:J,'Census Data'!$A:$A,$A2979))/SUMIFS('Census Data'!$F:$F,'Census Data'!$A:$A,$A2979)</f>
        <v>0.88552633762842392</v>
      </c>
      <c r="G2979" s="14">
        <f>SUM(SUMIFS('Census Data'!K:K,'Census Data'!$A:$A,$A2979),SUMIFS('Census Data'!L:L,'Census Data'!$A:$A,$A2979))/SUMIFS('Census Data'!$F:$F,'Census Data'!$A:$A,$A2979)</f>
        <v>7.5662935894527772E-2</v>
      </c>
      <c r="H2979" s="14">
        <f>SUM(SUMIFS('Census Data'!O:O,'Census Data'!$A:$A,$A2979),SUMIFS('Census Data'!P:P,'Census Data'!$A:$A,$A2979))/SUMIFS('Census Data'!$F:$F,'Census Data'!$A:$A,$A2979)</f>
        <v>1.0959949985892038E-2</v>
      </c>
      <c r="I2979" s="16">
        <f t="shared" si="92"/>
        <v>2.7850776491156304E-2</v>
      </c>
      <c r="J2979" s="14">
        <f>SUM(SUMIFS('Census Data'!W:W,'Census Data'!$A:$A,$A2979),SUMIFS('Census Data'!X:X,'Census Data'!$A:$A,$A2979))/SUMIFS('Census Data'!$F:$F,'Census Data'!$A:$A,$A2979)</f>
        <v>1.5037427592960404E-2</v>
      </c>
      <c r="K2979" s="16">
        <f t="shared" si="93"/>
        <v>0.98496257240703955</v>
      </c>
      <c r="L2979" s="19">
        <f>'EPA Data'!D2980/SUM('EPA Data'!D:D)</f>
        <v>1.2457418478575501E-3</v>
      </c>
      <c r="M2979" s="19">
        <f>'EPA Data'!E2980/SUM('EPA Data'!E:E)</f>
        <v>1.8275962851935894E-3</v>
      </c>
      <c r="N2979" s="19">
        <f>'EPA Data'!F2980/SUM('EPA Data'!F:F)</f>
        <v>1.5731111624860735E-3</v>
      </c>
      <c r="O2979" s="19">
        <f>'EPA Data'!G2980/SUM('EPA Data'!G:G)</f>
        <v>4.1145539028274966E-4</v>
      </c>
      <c r="P2979" s="19">
        <f>'EPA Data'!H2980/SUM('EPA Data'!H:H)</f>
        <v>8.2303794547192502E-4</v>
      </c>
      <c r="Q2979" s="19">
        <f>'EPA Data'!I2980/SUM('EPA Data'!I:I)</f>
        <v>6.6387401024303012E-4</v>
      </c>
      <c r="R2979" s="19">
        <f>'EPA Data'!J2980/SUM('EPA Data'!J:J)</f>
        <v>7.2368635973810819E-4</v>
      </c>
      <c r="S2979" s="19">
        <f>'EPA Data'!K2980/SUM('EPA Data'!K:K)</f>
        <v>1.5497799312018E-3</v>
      </c>
      <c r="T2979" s="19">
        <f>'EPA Data'!L2980/SUM('EPA Data'!L:L)</f>
        <v>1.2462725092338058E-3</v>
      </c>
      <c r="U2979" s="19">
        <f>'EPA Data'!M2980/SUM('EPA Data'!M:M)</f>
        <v>6.7975348588662646E-4</v>
      </c>
      <c r="V2979" s="19">
        <f>'EPA Data'!N2980/SUM('EPA Data'!N:N)</f>
        <v>7.8515170632129821E-4</v>
      </c>
      <c r="W2979" s="19">
        <f>'EPA Data'!O2980/SUM('EPA Data'!O:O)</f>
        <v>1.0063159492482284E-3</v>
      </c>
      <c r="X2979" s="19">
        <f>'EPA Data'!P2980/SUM('EPA Data'!P:P)</f>
        <v>9.0011466534273765E-4</v>
      </c>
    </row>
    <row r="2980" spans="1:24" x14ac:dyDescent="0.35">
      <c r="A2980" s="13" t="s">
        <v>4790</v>
      </c>
      <c r="B2980" s="13" t="s">
        <v>4763</v>
      </c>
      <c r="C2980" s="18" t="s">
        <v>1017</v>
      </c>
      <c r="D2980" s="14">
        <f>SUMIFS('Census Data'!G:G,'Census Data'!$A:$A,$A2980)/SUMIFS('Census Data'!$F:$F,'Census Data'!$A:$A,$A2980)</f>
        <v>0.50173213551758555</v>
      </c>
      <c r="E2980" s="16">
        <f>SUMIFS('Census Data'!H:H,'Census Data'!$A:$A,$A2980)/SUMIFS('Census Data'!$F:$F,'Census Data'!$A:$A,$A2980)</f>
        <v>0.49826786448241445</v>
      </c>
      <c r="F2980" s="14">
        <f>SUM(SUMIFS('Census Data'!I:I,'Census Data'!$A:$A,$A2980),SUMIFS('Census Data'!J:J,'Census Data'!$A:$A,$A2980))/SUMIFS('Census Data'!$F:$F,'Census Data'!$A:$A,$A2980)</f>
        <v>0.97486935588045331</v>
      </c>
      <c r="G2980" s="14">
        <f>SUM(SUMIFS('Census Data'!K:K,'Census Data'!$A:$A,$A2980),SUMIFS('Census Data'!L:L,'Census Data'!$A:$A,$A2980))/SUMIFS('Census Data'!$F:$F,'Census Data'!$A:$A,$A2980)</f>
        <v>6.9285420703423172E-3</v>
      </c>
      <c r="H2980" s="14">
        <f>SUM(SUMIFS('Census Data'!O:O,'Census Data'!$A:$A,$A2980),SUMIFS('Census Data'!P:P,'Census Data'!$A:$A,$A2980))/SUMIFS('Census Data'!$F:$F,'Census Data'!$A:$A,$A2980)</f>
        <v>4.7560331160824377E-3</v>
      </c>
      <c r="I2980" s="16">
        <f t="shared" si="92"/>
        <v>1.3446068933121946E-2</v>
      </c>
      <c r="J2980" s="14">
        <f>SUM(SUMIFS('Census Data'!W:W,'Census Data'!$A:$A,$A2980),SUMIFS('Census Data'!X:X,'Census Data'!$A:$A,$A2980))/SUMIFS('Census Data'!$F:$F,'Census Data'!$A:$A,$A2980)</f>
        <v>1.1743291644647994E-2</v>
      </c>
      <c r="K2980" s="16">
        <f t="shared" si="93"/>
        <v>0.98825670835535195</v>
      </c>
      <c r="L2980" s="19">
        <f>'EPA Data'!D2981/SUM('EPA Data'!D:D)</f>
        <v>1.0540953793794695E-4</v>
      </c>
      <c r="M2980" s="19">
        <f>'EPA Data'!E2981/SUM('EPA Data'!E:E)</f>
        <v>1.4605698049571485E-4</v>
      </c>
      <c r="N2980" s="19">
        <f>'EPA Data'!F2981/SUM('EPA Data'!F:F)</f>
        <v>1.3242479116670189E-4</v>
      </c>
      <c r="O2980" s="19">
        <f>'EPA Data'!G2981/SUM('EPA Data'!G:G)</f>
        <v>2.5598103701923677E-5</v>
      </c>
      <c r="P2980" s="19">
        <f>'EPA Data'!H2981/SUM('EPA Data'!H:H)</f>
        <v>6.4237959031156764E-5</v>
      </c>
      <c r="Q2980" s="19">
        <f>'EPA Data'!I2981/SUM('EPA Data'!I:I)</f>
        <v>5.5064244140723263E-5</v>
      </c>
      <c r="R2980" s="19">
        <f>'EPA Data'!J2981/SUM('EPA Data'!J:J)</f>
        <v>4.7639409432602198E-5</v>
      </c>
      <c r="S2980" s="19">
        <f>'EPA Data'!K2981/SUM('EPA Data'!K:K)</f>
        <v>1.406261135105271E-4</v>
      </c>
      <c r="T2980" s="19">
        <f>'EPA Data'!L2981/SUM('EPA Data'!L:L)</f>
        <v>9.8601476524347149E-5</v>
      </c>
      <c r="U2980" s="19">
        <f>'EPA Data'!M2981/SUM('EPA Data'!M:M)</f>
        <v>4.9285481789489041E-5</v>
      </c>
      <c r="V2980" s="19">
        <f>'EPA Data'!N2981/SUM('EPA Data'!N:N)</f>
        <v>7.6990858684539075E-5</v>
      </c>
      <c r="W2980" s="19">
        <f>'EPA Data'!O2981/SUM('EPA Data'!O:O)</f>
        <v>9.0038204647073736E-5</v>
      </c>
      <c r="X2980" s="19">
        <f>'EPA Data'!P2981/SUM('EPA Data'!P:P)</f>
        <v>7.0297387179627533E-5</v>
      </c>
    </row>
    <row r="2981" spans="1:24" x14ac:dyDescent="0.35">
      <c r="A2981" s="13" t="s">
        <v>4791</v>
      </c>
      <c r="B2981" s="13" t="s">
        <v>4763</v>
      </c>
      <c r="C2981" s="18" t="s">
        <v>255</v>
      </c>
      <c r="D2981" s="14">
        <f>SUMIFS('Census Data'!G:G,'Census Data'!$A:$A,$A2981)/SUMIFS('Census Data'!$F:$F,'Census Data'!$A:$A,$A2981)</f>
        <v>0.49838678138443487</v>
      </c>
      <c r="E2981" s="16">
        <f>SUMIFS('Census Data'!H:H,'Census Data'!$A:$A,$A2981)/SUMIFS('Census Data'!$F:$F,'Census Data'!$A:$A,$A2981)</f>
        <v>0.50161321861556507</v>
      </c>
      <c r="F2981" s="14">
        <f>SUM(SUMIFS('Census Data'!I:I,'Census Data'!$A:$A,$A2981),SUMIFS('Census Data'!J:J,'Census Data'!$A:$A,$A2981))/SUMIFS('Census Data'!$F:$F,'Census Data'!$A:$A,$A2981)</f>
        <v>0.98010363707469694</v>
      </c>
      <c r="G2981" s="14">
        <f>SUM(SUMIFS('Census Data'!K:K,'Census Data'!$A:$A,$A2981),SUMIFS('Census Data'!L:L,'Census Data'!$A:$A,$A2981))/SUMIFS('Census Data'!$F:$F,'Census Data'!$A:$A,$A2981)</f>
        <v>4.0086038326163469E-3</v>
      </c>
      <c r="H2981" s="14">
        <f>SUM(SUMIFS('Census Data'!O:O,'Census Data'!$A:$A,$A2981),SUMIFS('Census Data'!P:P,'Census Data'!$A:$A,$A2981))/SUMIFS('Census Data'!$F:$F,'Census Data'!$A:$A,$A2981)</f>
        <v>2.8842393429800548E-3</v>
      </c>
      <c r="I2981" s="16">
        <f t="shared" si="92"/>
        <v>1.3003519749706594E-2</v>
      </c>
      <c r="J2981" s="14">
        <f>SUM(SUMIFS('Census Data'!W:W,'Census Data'!$A:$A,$A2981),SUMIFS('Census Data'!X:X,'Census Data'!$A:$A,$A2981))/SUMIFS('Census Data'!$F:$F,'Census Data'!$A:$A,$A2981)</f>
        <v>7.8216660148611658E-3</v>
      </c>
      <c r="K2981" s="16">
        <f t="shared" si="93"/>
        <v>0.99217833398513888</v>
      </c>
      <c r="L2981" s="19">
        <f>'EPA Data'!D2982/SUM('EPA Data'!D:D)</f>
        <v>1.3915182324982756E-4</v>
      </c>
      <c r="M2981" s="19">
        <f>'EPA Data'!E2982/SUM('EPA Data'!E:E)</f>
        <v>1.8035616377974029E-4</v>
      </c>
      <c r="N2981" s="19">
        <f>'EPA Data'!F2982/SUM('EPA Data'!F:F)</f>
        <v>1.8113898362090268E-4</v>
      </c>
      <c r="O2981" s="19">
        <f>'EPA Data'!G2982/SUM('EPA Data'!G:G)</f>
        <v>3.9899332609592943E-5</v>
      </c>
      <c r="P2981" s="19">
        <f>'EPA Data'!H2982/SUM('EPA Data'!H:H)</f>
        <v>9.2202487486338523E-5</v>
      </c>
      <c r="Q2981" s="19">
        <f>'EPA Data'!I2982/SUM('EPA Data'!I:I)</f>
        <v>7.5768154846406568E-5</v>
      </c>
      <c r="R2981" s="19">
        <f>'EPA Data'!J2982/SUM('EPA Data'!J:J)</f>
        <v>7.3338313018565598E-5</v>
      </c>
      <c r="S2981" s="19">
        <f>'EPA Data'!K2982/SUM('EPA Data'!K:K)</f>
        <v>1.7138019106915402E-4</v>
      </c>
      <c r="T2981" s="19">
        <f>'EPA Data'!L2982/SUM('EPA Data'!L:L)</f>
        <v>1.4081212519661385E-4</v>
      </c>
      <c r="U2981" s="19">
        <f>'EPA Data'!M2982/SUM('EPA Data'!M:M)</f>
        <v>7.2332329045068737E-5</v>
      </c>
      <c r="V2981" s="19">
        <f>'EPA Data'!N2982/SUM('EPA Data'!N:N)</f>
        <v>8.1794273534679875E-5</v>
      </c>
      <c r="W2981" s="19">
        <f>'EPA Data'!O2982/SUM('EPA Data'!O:O)</f>
        <v>1.1153086718128801E-4</v>
      </c>
      <c r="X2981" s="19">
        <f>'EPA Data'!P2982/SUM('EPA Data'!P:P)</f>
        <v>1.0539615673311807E-4</v>
      </c>
    </row>
    <row r="2982" spans="1:24" x14ac:dyDescent="0.35">
      <c r="A2982" s="13" t="s">
        <v>4792</v>
      </c>
      <c r="B2982" s="13" t="s">
        <v>4763</v>
      </c>
      <c r="C2982" s="18" t="s">
        <v>259</v>
      </c>
      <c r="D2982" s="14">
        <f>SUMIFS('Census Data'!G:G,'Census Data'!$A:$A,$A2982)/SUMIFS('Census Data'!$F:$F,'Census Data'!$A:$A,$A2982)</f>
        <v>0.49570209369435747</v>
      </c>
      <c r="E2982" s="16">
        <f>SUMIFS('Census Data'!H:H,'Census Data'!$A:$A,$A2982)/SUMIFS('Census Data'!$F:$F,'Census Data'!$A:$A,$A2982)</f>
        <v>0.50429790630564253</v>
      </c>
      <c r="F2982" s="14">
        <f>SUM(SUMIFS('Census Data'!I:I,'Census Data'!$A:$A,$A2982),SUMIFS('Census Data'!J:J,'Census Data'!$A:$A,$A2982))/SUMIFS('Census Data'!$F:$F,'Census Data'!$A:$A,$A2982)</f>
        <v>0.96887087861484622</v>
      </c>
      <c r="G2982" s="14">
        <f>SUM(SUMIFS('Census Data'!K:K,'Census Data'!$A:$A,$A2982),SUMIFS('Census Data'!L:L,'Census Data'!$A:$A,$A2982))/SUMIFS('Census Data'!$F:$F,'Census Data'!$A:$A,$A2982)</f>
        <v>1.7590716522379812E-2</v>
      </c>
      <c r="H2982" s="14">
        <f>SUM(SUMIFS('Census Data'!O:O,'Census Data'!$A:$A,$A2982),SUMIFS('Census Data'!P:P,'Census Data'!$A:$A,$A2982))/SUMIFS('Census Data'!$F:$F,'Census Data'!$A:$A,$A2982)</f>
        <v>2.6094431141401118E-3</v>
      </c>
      <c r="I2982" s="16">
        <f t="shared" si="92"/>
        <v>1.0928961748633892E-2</v>
      </c>
      <c r="J2982" s="14">
        <f>SUM(SUMIFS('Census Data'!W:W,'Census Data'!$A:$A,$A2982),SUMIFS('Census Data'!X:X,'Census Data'!$A:$A,$A2982))/SUMIFS('Census Data'!$F:$F,'Census Data'!$A:$A,$A2982)</f>
        <v>7.3985387118560815E-3</v>
      </c>
      <c r="K2982" s="16">
        <f t="shared" si="93"/>
        <v>0.99260146128814397</v>
      </c>
      <c r="L2982" s="19">
        <f>'EPA Data'!D2983/SUM('EPA Data'!D:D)</f>
        <v>1.8066858646548966E-4</v>
      </c>
      <c r="M2982" s="19">
        <f>'EPA Data'!E2983/SUM('EPA Data'!E:E)</f>
        <v>2.4426957077519526E-4</v>
      </c>
      <c r="N2982" s="19">
        <f>'EPA Data'!F2983/SUM('EPA Data'!F:F)</f>
        <v>2.8419324904066273E-4</v>
      </c>
      <c r="O2982" s="19">
        <f>'EPA Data'!G2983/SUM('EPA Data'!G:G)</f>
        <v>6.6953742474965943E-5</v>
      </c>
      <c r="P2982" s="19">
        <f>'EPA Data'!H2983/SUM('EPA Data'!H:H)</f>
        <v>1.5086945083983482E-4</v>
      </c>
      <c r="Q2982" s="19">
        <f>'EPA Data'!I2983/SUM('EPA Data'!I:I)</f>
        <v>1.3272443050747139E-4</v>
      </c>
      <c r="R2982" s="19">
        <f>'EPA Data'!J2983/SUM('EPA Data'!J:J)</f>
        <v>1.4458109901392988E-4</v>
      </c>
      <c r="S2982" s="19">
        <f>'EPA Data'!K2983/SUM('EPA Data'!K:K)</f>
        <v>2.8221251917398879E-4</v>
      </c>
      <c r="T2982" s="19">
        <f>'EPA Data'!L2983/SUM('EPA Data'!L:L)</f>
        <v>2.4903830118575237E-4</v>
      </c>
      <c r="U2982" s="19">
        <f>'EPA Data'!M2983/SUM('EPA Data'!M:M)</f>
        <v>1.1650603461407486E-4</v>
      </c>
      <c r="V2982" s="19">
        <f>'EPA Data'!N2983/SUM('EPA Data'!N:N)</f>
        <v>1.292553369811628E-4</v>
      </c>
      <c r="W2982" s="19">
        <f>'EPA Data'!O2983/SUM('EPA Data'!O:O)</f>
        <v>1.9327827536583689E-4</v>
      </c>
      <c r="X2982" s="19">
        <f>'EPA Data'!P2983/SUM('EPA Data'!P:P)</f>
        <v>1.6999691781351302E-4</v>
      </c>
    </row>
    <row r="2983" spans="1:24" x14ac:dyDescent="0.35">
      <c r="A2983" s="13" t="s">
        <v>4793</v>
      </c>
      <c r="B2983" s="13" t="s">
        <v>4763</v>
      </c>
      <c r="C2983" s="18" t="s">
        <v>3147</v>
      </c>
      <c r="D2983" s="14">
        <f>SUMIFS('Census Data'!G:G,'Census Data'!$A:$A,$A2983)/SUMIFS('Census Data'!$F:$F,'Census Data'!$A:$A,$A2983)</f>
        <v>0.53052576510593774</v>
      </c>
      <c r="E2983" s="16">
        <f>SUMIFS('Census Data'!H:H,'Census Data'!$A:$A,$A2983)/SUMIFS('Census Data'!$F:$F,'Census Data'!$A:$A,$A2983)</f>
        <v>0.46947423489406226</v>
      </c>
      <c r="F2983" s="14">
        <f>SUM(SUMIFS('Census Data'!I:I,'Census Data'!$A:$A,$A2983),SUMIFS('Census Data'!J:J,'Census Data'!$A:$A,$A2983))/SUMIFS('Census Data'!$F:$F,'Census Data'!$A:$A,$A2983)</f>
        <v>0.88605806957886479</v>
      </c>
      <c r="G2983" s="14">
        <f>SUM(SUMIFS('Census Data'!K:K,'Census Data'!$A:$A,$A2983),SUMIFS('Census Data'!L:L,'Census Data'!$A:$A,$A2983))/SUMIFS('Census Data'!$F:$F,'Census Data'!$A:$A,$A2983)</f>
        <v>9.7358095736332723E-2</v>
      </c>
      <c r="H2983" s="14">
        <f>SUM(SUMIFS('Census Data'!O:O,'Census Data'!$A:$A,$A2983),SUMIFS('Census Data'!P:P,'Census Data'!$A:$A,$A2983))/SUMIFS('Census Data'!$F:$F,'Census Data'!$A:$A,$A2983)</f>
        <v>1.6740779492545122E-3</v>
      </c>
      <c r="I2983" s="16">
        <f t="shared" si="92"/>
        <v>1.4909756735547952E-2</v>
      </c>
      <c r="J2983" s="14">
        <f>SUM(SUMIFS('Census Data'!W:W,'Census Data'!$A:$A,$A2983),SUMIFS('Census Data'!X:X,'Census Data'!$A:$A,$A2983))/SUMIFS('Census Data'!$F:$F,'Census Data'!$A:$A,$A2983)</f>
        <v>2.0978289301595607E-2</v>
      </c>
      <c r="K2983" s="16">
        <f t="shared" si="93"/>
        <v>0.97902171069840438</v>
      </c>
      <c r="L2983" s="19">
        <f>'EPA Data'!D2984/SUM('EPA Data'!D:D)</f>
        <v>1.0348555146562379E-4</v>
      </c>
      <c r="M2983" s="19">
        <f>'EPA Data'!E2984/SUM('EPA Data'!E:E)</f>
        <v>1.5050552740544101E-4</v>
      </c>
      <c r="N2983" s="19">
        <f>'EPA Data'!F2984/SUM('EPA Data'!F:F)</f>
        <v>1.7618815593561173E-4</v>
      </c>
      <c r="O2983" s="19">
        <f>'EPA Data'!G2984/SUM('EPA Data'!G:G)</f>
        <v>4.286699178082729E-5</v>
      </c>
      <c r="P2983" s="19">
        <f>'EPA Data'!H2984/SUM('EPA Data'!H:H)</f>
        <v>1.0798441032458993E-4</v>
      </c>
      <c r="Q2983" s="19">
        <f>'EPA Data'!I2984/SUM('EPA Data'!I:I)</f>
        <v>9.3773961808496167E-5</v>
      </c>
      <c r="R2983" s="19">
        <f>'EPA Data'!J2984/SUM('EPA Data'!J:J)</f>
        <v>9.8069754964561108E-5</v>
      </c>
      <c r="S2983" s="19">
        <f>'EPA Data'!K2984/SUM('EPA Data'!K:K)</f>
        <v>2.1258058921127317E-4</v>
      </c>
      <c r="T2983" s="19">
        <f>'EPA Data'!L2984/SUM('EPA Data'!L:L)</f>
        <v>1.730562834512154E-4</v>
      </c>
      <c r="U2983" s="19">
        <f>'EPA Data'!M2984/SUM('EPA Data'!M:M)</f>
        <v>7.159466671508244E-5</v>
      </c>
      <c r="V2983" s="19">
        <f>'EPA Data'!N2984/SUM('EPA Data'!N:N)</f>
        <v>8.915172892005237E-5</v>
      </c>
      <c r="W2983" s="19">
        <f>'EPA Data'!O2984/SUM('EPA Data'!O:O)</f>
        <v>1.3578580440798806E-4</v>
      </c>
      <c r="X2983" s="19">
        <f>'EPA Data'!P2984/SUM('EPA Data'!P:P)</f>
        <v>1.1755611258676788E-4</v>
      </c>
    </row>
    <row r="2984" spans="1:24" x14ac:dyDescent="0.35">
      <c r="A2984" s="13" t="s">
        <v>4794</v>
      </c>
      <c r="B2984" s="13" t="s">
        <v>4763</v>
      </c>
      <c r="C2984" s="18" t="s">
        <v>114</v>
      </c>
      <c r="D2984" s="14">
        <f>SUMIFS('Census Data'!G:G,'Census Data'!$A:$A,$A2984)/SUMIFS('Census Data'!$F:$F,'Census Data'!$A:$A,$A2984)</f>
        <v>0.49800768464494094</v>
      </c>
      <c r="E2984" s="16">
        <f>SUMIFS('Census Data'!H:H,'Census Data'!$A:$A,$A2984)/SUMIFS('Census Data'!$F:$F,'Census Data'!$A:$A,$A2984)</f>
        <v>0.50199231535505906</v>
      </c>
      <c r="F2984" s="14">
        <f>SUM(SUMIFS('Census Data'!I:I,'Census Data'!$A:$A,$A2984),SUMIFS('Census Data'!J:J,'Census Data'!$A:$A,$A2984))/SUMIFS('Census Data'!$F:$F,'Census Data'!$A:$A,$A2984)</f>
        <v>0.93781129927422802</v>
      </c>
      <c r="G2984" s="14">
        <f>SUM(SUMIFS('Census Data'!K:K,'Census Data'!$A:$A,$A2984),SUMIFS('Census Data'!L:L,'Census Data'!$A:$A,$A2984))/SUMIFS('Census Data'!$F:$F,'Census Data'!$A:$A,$A2984)</f>
        <v>3.3478013376974529E-2</v>
      </c>
      <c r="H2984" s="14">
        <f>SUM(SUMIFS('Census Data'!O:O,'Census Data'!$A:$A,$A2984),SUMIFS('Census Data'!P:P,'Census Data'!$A:$A,$A2984))/SUMIFS('Census Data'!$F:$F,'Census Data'!$A:$A,$A2984)</f>
        <v>6.6884872634125512E-3</v>
      </c>
      <c r="I2984" s="16">
        <f t="shared" si="92"/>
        <v>2.2022200085384913E-2</v>
      </c>
      <c r="J2984" s="14">
        <f>SUM(SUMIFS('Census Data'!W:W,'Census Data'!$A:$A,$A2984),SUMIFS('Census Data'!X:X,'Census Data'!$A:$A,$A2984))/SUMIFS('Census Data'!$F:$F,'Census Data'!$A:$A,$A2984)</f>
        <v>1.5333712821972392E-2</v>
      </c>
      <c r="K2984" s="16">
        <f t="shared" si="93"/>
        <v>0.98466628717802762</v>
      </c>
      <c r="L2984" s="19">
        <f>'EPA Data'!D2985/SUM('EPA Data'!D:D)</f>
        <v>7.7524370705629969E-4</v>
      </c>
      <c r="M2984" s="19">
        <f>'EPA Data'!E2985/SUM('EPA Data'!E:E)</f>
        <v>1.1595985162645604E-3</v>
      </c>
      <c r="N2984" s="19">
        <f>'EPA Data'!F2985/SUM('EPA Data'!F:F)</f>
        <v>6.9627769211398822E-4</v>
      </c>
      <c r="O2984" s="19">
        <f>'EPA Data'!G2985/SUM('EPA Data'!G:G)</f>
        <v>1.5626668929316759E-4</v>
      </c>
      <c r="P2984" s="19">
        <f>'EPA Data'!H2985/SUM('EPA Data'!H:H)</f>
        <v>3.7115369904792668E-4</v>
      </c>
      <c r="Q2984" s="19">
        <f>'EPA Data'!I2985/SUM('EPA Data'!I:I)</f>
        <v>2.6788195325321717E-4</v>
      </c>
      <c r="R2984" s="19">
        <f>'EPA Data'!J2985/SUM('EPA Data'!J:J)</f>
        <v>2.6567066858212046E-4</v>
      </c>
      <c r="S2984" s="19">
        <f>'EPA Data'!K2985/SUM('EPA Data'!K:K)</f>
        <v>8.2497749128802888E-4</v>
      </c>
      <c r="T2984" s="19">
        <f>'EPA Data'!L2985/SUM('EPA Data'!L:L)</f>
        <v>4.7864517945358045E-4</v>
      </c>
      <c r="U2984" s="19">
        <f>'EPA Data'!M2985/SUM('EPA Data'!M:M)</f>
        <v>3.2910526062552182E-4</v>
      </c>
      <c r="V2984" s="19">
        <f>'EPA Data'!N2985/SUM('EPA Data'!N:N)</f>
        <v>4.8628855130538733E-4</v>
      </c>
      <c r="W2984" s="19">
        <f>'EPA Data'!O2985/SUM('EPA Data'!O:O)</f>
        <v>4.5287725862602139E-4</v>
      </c>
      <c r="X2984" s="19">
        <f>'EPA Data'!P2985/SUM('EPA Data'!P:P)</f>
        <v>3.9682970490703131E-4</v>
      </c>
    </row>
    <row r="2985" spans="1:24" x14ac:dyDescent="0.35">
      <c r="A2985" s="13" t="s">
        <v>4795</v>
      </c>
      <c r="B2985" s="13" t="s">
        <v>4763</v>
      </c>
      <c r="C2985" s="18" t="s">
        <v>116</v>
      </c>
      <c r="D2985" s="14">
        <f>SUMIFS('Census Data'!G:G,'Census Data'!$A:$A,$A2985)/SUMIFS('Census Data'!$F:$F,'Census Data'!$A:$A,$A2985)</f>
        <v>0.50449596180884804</v>
      </c>
      <c r="E2985" s="16">
        <f>SUMIFS('Census Data'!H:H,'Census Data'!$A:$A,$A2985)/SUMIFS('Census Data'!$F:$F,'Census Data'!$A:$A,$A2985)</f>
        <v>0.49550403819115196</v>
      </c>
      <c r="F2985" s="14">
        <f>SUM(SUMIFS('Census Data'!I:I,'Census Data'!$A:$A,$A2985),SUMIFS('Census Data'!J:J,'Census Data'!$A:$A,$A2985))/SUMIFS('Census Data'!$F:$F,'Census Data'!$A:$A,$A2985)</f>
        <v>0.97184710460059509</v>
      </c>
      <c r="G2985" s="14">
        <f>SUM(SUMIFS('Census Data'!K:K,'Census Data'!$A:$A,$A2985),SUMIFS('Census Data'!L:L,'Census Data'!$A:$A,$A2985))/SUMIFS('Census Data'!$F:$F,'Census Data'!$A:$A,$A2985)</f>
        <v>8.9592257136317556E-3</v>
      </c>
      <c r="H2985" s="14">
        <f>SUM(SUMIFS('Census Data'!O:O,'Census Data'!$A:$A,$A2985),SUMIFS('Census Data'!P:P,'Census Data'!$A:$A,$A2985))/SUMIFS('Census Data'!$F:$F,'Census Data'!$A:$A,$A2985)</f>
        <v>4.6104044730732761E-3</v>
      </c>
      <c r="I2985" s="16">
        <f t="shared" si="92"/>
        <v>1.4583265212699925E-2</v>
      </c>
      <c r="J2985" s="14">
        <f>SUM(SUMIFS('Census Data'!W:W,'Census Data'!$A:$A,$A2985),SUMIFS('Census Data'!X:X,'Census Data'!$A:$A,$A2985))/SUMIFS('Census Data'!$F:$F,'Census Data'!$A:$A,$A2985)</f>
        <v>1.1084589477814473E-2</v>
      </c>
      <c r="K2985" s="16">
        <f t="shared" si="93"/>
        <v>0.98891541052218557</v>
      </c>
      <c r="L2985" s="19">
        <f>'EPA Data'!D2986/SUM('EPA Data'!D:D)</f>
        <v>3.7420644119826822E-4</v>
      </c>
      <c r="M2985" s="19">
        <f>'EPA Data'!E2986/SUM('EPA Data'!E:E)</f>
        <v>6.1096162490076582E-4</v>
      </c>
      <c r="N2985" s="19">
        <f>'EPA Data'!F2986/SUM('EPA Data'!F:F)</f>
        <v>4.6496060722499993E-4</v>
      </c>
      <c r="O2985" s="19">
        <f>'EPA Data'!G2986/SUM('EPA Data'!G:G)</f>
        <v>1.0953943947113294E-4</v>
      </c>
      <c r="P2985" s="19">
        <f>'EPA Data'!H2986/SUM('EPA Data'!H:H)</f>
        <v>2.5910519528059744E-4</v>
      </c>
      <c r="Q2985" s="19">
        <f>'EPA Data'!I2986/SUM('EPA Data'!I:I)</f>
        <v>1.7661510481266709E-4</v>
      </c>
      <c r="R2985" s="19">
        <f>'EPA Data'!J2986/SUM('EPA Data'!J:J)</f>
        <v>1.7790750172583158E-4</v>
      </c>
      <c r="S2985" s="19">
        <f>'EPA Data'!K2986/SUM('EPA Data'!K:K)</f>
        <v>4.8307651256427659E-4</v>
      </c>
      <c r="T2985" s="19">
        <f>'EPA Data'!L2986/SUM('EPA Data'!L:L)</f>
        <v>3.3011738944867133E-4</v>
      </c>
      <c r="U2985" s="19">
        <f>'EPA Data'!M2986/SUM('EPA Data'!M:M)</f>
        <v>2.7490269361088172E-4</v>
      </c>
      <c r="V2985" s="19">
        <f>'EPA Data'!N2986/SUM('EPA Data'!N:N)</f>
        <v>3.1267307387930477E-4</v>
      </c>
      <c r="W2985" s="19">
        <f>'EPA Data'!O2986/SUM('EPA Data'!O:O)</f>
        <v>3.0451963849476162E-4</v>
      </c>
      <c r="X2985" s="19">
        <f>'EPA Data'!P2986/SUM('EPA Data'!P:P)</f>
        <v>2.8367504831281642E-4</v>
      </c>
    </row>
    <row r="2986" spans="1:24" x14ac:dyDescent="0.35">
      <c r="A2986" s="13" t="s">
        <v>4796</v>
      </c>
      <c r="B2986" s="13" t="s">
        <v>4763</v>
      </c>
      <c r="C2986" s="18" t="s">
        <v>1137</v>
      </c>
      <c r="D2986" s="14">
        <f>SUMIFS('Census Data'!G:G,'Census Data'!$A:$A,$A2986)/SUMIFS('Census Data'!$F:$F,'Census Data'!$A:$A,$A2986)</f>
        <v>0.48504970335153824</v>
      </c>
      <c r="E2986" s="16">
        <f>SUMIFS('Census Data'!H:H,'Census Data'!$A:$A,$A2986)/SUMIFS('Census Data'!$F:$F,'Census Data'!$A:$A,$A2986)</f>
        <v>0.5149502966484617</v>
      </c>
      <c r="F2986" s="14">
        <f>SUM(SUMIFS('Census Data'!I:I,'Census Data'!$A:$A,$A2986),SUMIFS('Census Data'!J:J,'Census Data'!$A:$A,$A2986))/SUMIFS('Census Data'!$F:$F,'Census Data'!$A:$A,$A2986)</f>
        <v>0.9710816863777455</v>
      </c>
      <c r="G2986" s="14">
        <f>SUM(SUMIFS('Census Data'!K:K,'Census Data'!$A:$A,$A2986),SUMIFS('Census Data'!L:L,'Census Data'!$A:$A,$A2986))/SUMIFS('Census Data'!$F:$F,'Census Data'!$A:$A,$A2986)</f>
        <v>1.0019252681623512E-2</v>
      </c>
      <c r="H2986" s="14">
        <f>SUM(SUMIFS('Census Data'!O:O,'Census Data'!$A:$A,$A2986),SUMIFS('Census Data'!P:P,'Census Data'!$A:$A,$A2986))/SUMIFS('Census Data'!$F:$F,'Census Data'!$A:$A,$A2986)</f>
        <v>3.1432949589407094E-3</v>
      </c>
      <c r="I2986" s="16">
        <f t="shared" si="92"/>
        <v>1.5755765981690262E-2</v>
      </c>
      <c r="J2986" s="14">
        <f>SUM(SUMIFS('Census Data'!W:W,'Census Data'!$A:$A,$A2986),SUMIFS('Census Data'!X:X,'Census Data'!$A:$A,$A2986))/SUMIFS('Census Data'!$F:$F,'Census Data'!$A:$A,$A2986)</f>
        <v>7.0724136576165962E-3</v>
      </c>
      <c r="K2986" s="16">
        <f t="shared" si="93"/>
        <v>0.99292758634238343</v>
      </c>
      <c r="L2986" s="19">
        <f>'EPA Data'!D2987/SUM('EPA Data'!D:D)</f>
        <v>5.4652212313471545E-4</v>
      </c>
      <c r="M2986" s="19">
        <f>'EPA Data'!E2987/SUM('EPA Data'!E:E)</f>
        <v>4.4527427441456351E-4</v>
      </c>
      <c r="N2986" s="19">
        <f>'EPA Data'!F2987/SUM('EPA Data'!F:F)</f>
        <v>2.9472738708745811E-4</v>
      </c>
      <c r="O2986" s="19">
        <f>'EPA Data'!G2987/SUM('EPA Data'!G:G)</f>
        <v>5.6817245530887094E-5</v>
      </c>
      <c r="P2986" s="19">
        <f>'EPA Data'!H2987/SUM('EPA Data'!H:H)</f>
        <v>1.3181822615322483E-4</v>
      </c>
      <c r="Q2986" s="19">
        <f>'EPA Data'!I2987/SUM('EPA Data'!I:I)</f>
        <v>9.3719006598058595E-5</v>
      </c>
      <c r="R2986" s="19">
        <f>'EPA Data'!J2987/SUM('EPA Data'!J:J)</f>
        <v>8.6518168036376074E-5</v>
      </c>
      <c r="S2986" s="19">
        <f>'EPA Data'!K2987/SUM('EPA Data'!K:K)</f>
        <v>2.1228897309365073E-4</v>
      </c>
      <c r="T2986" s="19">
        <f>'EPA Data'!L2987/SUM('EPA Data'!L:L)</f>
        <v>1.7817504070667811E-4</v>
      </c>
      <c r="U2986" s="19">
        <f>'EPA Data'!M2987/SUM('EPA Data'!M:M)</f>
        <v>1.2215054930464597E-4</v>
      </c>
      <c r="V2986" s="19">
        <f>'EPA Data'!N2987/SUM('EPA Data'!N:N)</f>
        <v>1.2904172360822573E-4</v>
      </c>
      <c r="W2986" s="19">
        <f>'EPA Data'!O2987/SUM('EPA Data'!O:O)</f>
        <v>1.4408860042700852E-4</v>
      </c>
      <c r="X2986" s="19">
        <f>'EPA Data'!P2987/SUM('EPA Data'!P:P)</f>
        <v>1.521764410756529E-4</v>
      </c>
    </row>
    <row r="2987" spans="1:24" x14ac:dyDescent="0.35">
      <c r="A2987" s="13" t="s">
        <v>4797</v>
      </c>
      <c r="B2987" s="13" t="s">
        <v>4763</v>
      </c>
      <c r="C2987" s="18" t="s">
        <v>1143</v>
      </c>
      <c r="D2987" s="14">
        <f>SUMIFS('Census Data'!G:G,'Census Data'!$A:$A,$A2987)/SUMIFS('Census Data'!$F:$F,'Census Data'!$A:$A,$A2987)</f>
        <v>0.48489623495490664</v>
      </c>
      <c r="E2987" s="16">
        <f>SUMIFS('Census Data'!H:H,'Census Data'!$A:$A,$A2987)/SUMIFS('Census Data'!$F:$F,'Census Data'!$A:$A,$A2987)</f>
        <v>0.51510376504509336</v>
      </c>
      <c r="F2987" s="14">
        <f>SUM(SUMIFS('Census Data'!I:I,'Census Data'!$A:$A,$A2987),SUMIFS('Census Data'!J:J,'Census Data'!$A:$A,$A2987))/SUMIFS('Census Data'!$F:$F,'Census Data'!$A:$A,$A2987)</f>
        <v>0.91026586649679819</v>
      </c>
      <c r="G2987" s="14">
        <f>SUM(SUMIFS('Census Data'!K:K,'Census Data'!$A:$A,$A2987),SUMIFS('Census Data'!L:L,'Census Data'!$A:$A,$A2987))/SUMIFS('Census Data'!$F:$F,'Census Data'!$A:$A,$A2987)</f>
        <v>6.1839943675193618E-2</v>
      </c>
      <c r="H2987" s="14">
        <f>SUM(SUMIFS('Census Data'!O:O,'Census Data'!$A:$A,$A2987),SUMIFS('Census Data'!P:P,'Census Data'!$A:$A,$A2987))/SUMIFS('Census Data'!$F:$F,'Census Data'!$A:$A,$A2987)</f>
        <v>5.8671673316122979E-3</v>
      </c>
      <c r="I2987" s="16">
        <f t="shared" si="92"/>
        <v>2.2027022496395876E-2</v>
      </c>
      <c r="J2987" s="14">
        <f>SUM(SUMIFS('Census Data'!W:W,'Census Data'!$A:$A,$A2987),SUMIFS('Census Data'!X:X,'Census Data'!$A:$A,$A2987))/SUMIFS('Census Data'!$F:$F,'Census Data'!$A:$A,$A2987)</f>
        <v>1.2103128038354512E-2</v>
      </c>
      <c r="K2987" s="16">
        <f t="shared" si="93"/>
        <v>0.98789687196164544</v>
      </c>
      <c r="L2987" s="19">
        <f>'EPA Data'!D2988/SUM('EPA Data'!D:D)</f>
        <v>2.6931871631553271E-4</v>
      </c>
      <c r="M2987" s="19">
        <f>'EPA Data'!E2988/SUM('EPA Data'!E:E)</f>
        <v>4.3746427731894926E-4</v>
      </c>
      <c r="N2987" s="19">
        <f>'EPA Data'!F2988/SUM('EPA Data'!F:F)</f>
        <v>4.7237659047782353E-4</v>
      </c>
      <c r="O2987" s="19">
        <f>'EPA Data'!G2988/SUM('EPA Data'!G:G)</f>
        <v>1.2798970938772465E-4</v>
      </c>
      <c r="P2987" s="19">
        <f>'EPA Data'!H2988/SUM('EPA Data'!H:H)</f>
        <v>3.2863298138849909E-4</v>
      </c>
      <c r="Q2987" s="19">
        <f>'EPA Data'!I2988/SUM('EPA Data'!I:I)</f>
        <v>2.664631639334433E-4</v>
      </c>
      <c r="R2987" s="19">
        <f>'EPA Data'!J2988/SUM('EPA Data'!J:J)</f>
        <v>2.2298117428929529E-4</v>
      </c>
      <c r="S2987" s="19">
        <f>'EPA Data'!K2988/SUM('EPA Data'!K:K)</f>
        <v>5.3553764755686468E-4</v>
      </c>
      <c r="T2987" s="19">
        <f>'EPA Data'!L2988/SUM('EPA Data'!L:L)</f>
        <v>4.4626893385562157E-4</v>
      </c>
      <c r="U2987" s="19">
        <f>'EPA Data'!M2988/SUM('EPA Data'!M:M)</f>
        <v>2.0357352877030936E-4</v>
      </c>
      <c r="V2987" s="19">
        <f>'EPA Data'!N2988/SUM('EPA Data'!N:N)</f>
        <v>2.7520042969093401E-4</v>
      </c>
      <c r="W2987" s="19">
        <f>'EPA Data'!O2988/SUM('EPA Data'!O:O)</f>
        <v>4.006710323296309E-4</v>
      </c>
      <c r="X2987" s="19">
        <f>'EPA Data'!P2988/SUM('EPA Data'!P:P)</f>
        <v>3.4019077855057745E-4</v>
      </c>
    </row>
    <row r="2988" spans="1:24" x14ac:dyDescent="0.35">
      <c r="A2988" s="13" t="s">
        <v>4798</v>
      </c>
      <c r="B2988" s="13" t="s">
        <v>4763</v>
      </c>
      <c r="C2988" s="18" t="s">
        <v>510</v>
      </c>
      <c r="D2988" s="14">
        <f>SUMIFS('Census Data'!G:G,'Census Data'!$A:$A,$A2988)/SUMIFS('Census Data'!$F:$F,'Census Data'!$A:$A,$A2988)</f>
        <v>0.49910886677558297</v>
      </c>
      <c r="E2988" s="16">
        <f>SUMIFS('Census Data'!H:H,'Census Data'!$A:$A,$A2988)/SUMIFS('Census Data'!$F:$F,'Census Data'!$A:$A,$A2988)</f>
        <v>0.50089113322441703</v>
      </c>
      <c r="F2988" s="14">
        <f>SUM(SUMIFS('Census Data'!I:I,'Census Data'!$A:$A,$A2988),SUMIFS('Census Data'!J:J,'Census Data'!$A:$A,$A2988))/SUMIFS('Census Data'!$F:$F,'Census Data'!$A:$A,$A2988)</f>
        <v>0.94552948165750783</v>
      </c>
      <c r="G2988" s="14">
        <f>SUM(SUMIFS('Census Data'!K:K,'Census Data'!$A:$A,$A2988),SUMIFS('Census Data'!L:L,'Census Data'!$A:$A,$A2988))/SUMIFS('Census Data'!$F:$F,'Census Data'!$A:$A,$A2988)</f>
        <v>2.9036090895588892E-2</v>
      </c>
      <c r="H2988" s="14">
        <f>SUM(SUMIFS('Census Data'!O:O,'Census Data'!$A:$A,$A2988),SUMIFS('Census Data'!P:P,'Census Data'!$A:$A,$A2988))/SUMIFS('Census Data'!$F:$F,'Census Data'!$A:$A,$A2988)</f>
        <v>5.7552354076934502E-3</v>
      </c>
      <c r="I2988" s="16">
        <f t="shared" si="92"/>
        <v>1.967919203920987E-2</v>
      </c>
      <c r="J2988" s="14">
        <f>SUM(SUMIFS('Census Data'!W:W,'Census Data'!$A:$A,$A2988),SUMIFS('Census Data'!X:X,'Census Data'!$A:$A,$A2988))/SUMIFS('Census Data'!$F:$F,'Census Data'!$A:$A,$A2988)</f>
        <v>1.0879251448091491E-2</v>
      </c>
      <c r="K2988" s="16">
        <f t="shared" si="93"/>
        <v>0.98912074855190846</v>
      </c>
      <c r="L2988" s="19">
        <f>'EPA Data'!D2989/SUM('EPA Data'!D:D)</f>
        <v>2.7604387099645949E-4</v>
      </c>
      <c r="M2988" s="19">
        <f>'EPA Data'!E2989/SUM('EPA Data'!E:E)</f>
        <v>2.8317550950858353E-4</v>
      </c>
      <c r="N2988" s="19">
        <f>'EPA Data'!F2989/SUM('EPA Data'!F:F)</f>
        <v>2.3085069724938315E-4</v>
      </c>
      <c r="O2988" s="19">
        <f>'EPA Data'!G2989/SUM('EPA Data'!G:G)</f>
        <v>6.051764561117203E-5</v>
      </c>
      <c r="P2988" s="19">
        <f>'EPA Data'!H2989/SUM('EPA Data'!H:H)</f>
        <v>1.3420699554971628E-4</v>
      </c>
      <c r="Q2988" s="19">
        <f>'EPA Data'!I2989/SUM('EPA Data'!I:I)</f>
        <v>1.2801828638450347E-4</v>
      </c>
      <c r="R2988" s="19">
        <f>'EPA Data'!J2989/SUM('EPA Data'!J:J)</f>
        <v>8.7150438431302186E-5</v>
      </c>
      <c r="S2988" s="19">
        <f>'EPA Data'!K2989/SUM('EPA Data'!K:K)</f>
        <v>2.0978593556251679E-4</v>
      </c>
      <c r="T2988" s="19">
        <f>'EPA Data'!L2989/SUM('EPA Data'!L:L)</f>
        <v>1.9941207289403992E-4</v>
      </c>
      <c r="U2988" s="19">
        <f>'EPA Data'!M2989/SUM('EPA Data'!M:M)</f>
        <v>1.1531060507952329E-4</v>
      </c>
      <c r="V2988" s="19">
        <f>'EPA Data'!N2989/SUM('EPA Data'!N:N)</f>
        <v>1.5423482786770359E-4</v>
      </c>
      <c r="W2988" s="19">
        <f>'EPA Data'!O2989/SUM('EPA Data'!O:O)</f>
        <v>2.3474600892296583E-4</v>
      </c>
      <c r="X2988" s="19">
        <f>'EPA Data'!P2989/SUM('EPA Data'!P:P)</f>
        <v>1.2978956893391021E-4</v>
      </c>
    </row>
    <row r="2989" spans="1:24" x14ac:dyDescent="0.35">
      <c r="A2989" s="13" t="s">
        <v>4799</v>
      </c>
      <c r="B2989" s="13" t="s">
        <v>4763</v>
      </c>
      <c r="C2989" s="18" t="s">
        <v>4800</v>
      </c>
      <c r="D2989" s="14">
        <f>SUMIFS('Census Data'!G:G,'Census Data'!$A:$A,$A2989)/SUMIFS('Census Data'!$F:$F,'Census Data'!$A:$A,$A2989)</f>
        <v>0.49751834726169769</v>
      </c>
      <c r="E2989" s="16">
        <f>SUMIFS('Census Data'!H:H,'Census Data'!$A:$A,$A2989)/SUMIFS('Census Data'!$F:$F,'Census Data'!$A:$A,$A2989)</f>
        <v>0.50248165273830225</v>
      </c>
      <c r="F2989" s="14">
        <f>SUM(SUMIFS('Census Data'!I:I,'Census Data'!$A:$A,$A2989),SUMIFS('Census Data'!J:J,'Census Data'!$A:$A,$A2989))/SUMIFS('Census Data'!$F:$F,'Census Data'!$A:$A,$A2989)</f>
        <v>0.96580834005005722</v>
      </c>
      <c r="G2989" s="14">
        <f>SUM(SUMIFS('Census Data'!K:K,'Census Data'!$A:$A,$A2989),SUMIFS('Census Data'!L:L,'Census Data'!$A:$A,$A2989))/SUMIFS('Census Data'!$F:$F,'Census Data'!$A:$A,$A2989)</f>
        <v>1.8241208161880119E-2</v>
      </c>
      <c r="H2989" s="14">
        <f>SUM(SUMIFS('Census Data'!O:O,'Census Data'!$A:$A,$A2989),SUMIFS('Census Data'!P:P,'Census Data'!$A:$A,$A2989))/SUMIFS('Census Data'!$F:$F,'Census Data'!$A:$A,$A2989)</f>
        <v>2.9694990030967633E-3</v>
      </c>
      <c r="I2989" s="16">
        <f t="shared" si="92"/>
        <v>1.2980952784965916E-2</v>
      </c>
      <c r="J2989" s="14">
        <f>SUM(SUMIFS('Census Data'!W:W,'Census Data'!$A:$A,$A2989),SUMIFS('Census Data'!X:X,'Census Data'!$A:$A,$A2989))/SUMIFS('Census Data'!$F:$F,'Census Data'!$A:$A,$A2989)</f>
        <v>7.8479616510414452E-3</v>
      </c>
      <c r="K2989" s="16">
        <f t="shared" si="93"/>
        <v>0.9921520383489586</v>
      </c>
      <c r="L2989" s="19">
        <f>'EPA Data'!D2990/SUM('EPA Data'!D:D)</f>
        <v>1.2847836946337237E-4</v>
      </c>
      <c r="M2989" s="19">
        <f>'EPA Data'!E2990/SUM('EPA Data'!E:E)</f>
        <v>1.9266113416813361E-4</v>
      </c>
      <c r="N2989" s="19">
        <f>'EPA Data'!F2990/SUM('EPA Data'!F:F)</f>
        <v>2.0454780386248788E-4</v>
      </c>
      <c r="O2989" s="19">
        <f>'EPA Data'!G2990/SUM('EPA Data'!G:G)</f>
        <v>4.8233694580413541E-5</v>
      </c>
      <c r="P2989" s="19">
        <f>'EPA Data'!H2990/SUM('EPA Data'!H:H)</f>
        <v>1.2385867555407079E-4</v>
      </c>
      <c r="Q2989" s="19">
        <f>'EPA Data'!I2990/SUM('EPA Data'!I:I)</f>
        <v>9.6248530185644212E-5</v>
      </c>
      <c r="R2989" s="19">
        <f>'EPA Data'!J2990/SUM('EPA Data'!J:J)</f>
        <v>9.3425778876608413E-5</v>
      </c>
      <c r="S2989" s="19">
        <f>'EPA Data'!K2990/SUM('EPA Data'!K:K)</f>
        <v>2.3350252400999237E-4</v>
      </c>
      <c r="T2989" s="19">
        <f>'EPA Data'!L2990/SUM('EPA Data'!L:L)</f>
        <v>1.7998412111725097E-4</v>
      </c>
      <c r="U2989" s="19">
        <f>'EPA Data'!M2990/SUM('EPA Data'!M:M)</f>
        <v>8.2747984807748858E-5</v>
      </c>
      <c r="V2989" s="19">
        <f>'EPA Data'!N2990/SUM('EPA Data'!N:N)</f>
        <v>1.0355023240427151E-4</v>
      </c>
      <c r="W2989" s="19">
        <f>'EPA Data'!O2990/SUM('EPA Data'!O:O)</f>
        <v>1.3792619072679961E-4</v>
      </c>
      <c r="X2989" s="19">
        <f>'EPA Data'!P2990/SUM('EPA Data'!P:P)</f>
        <v>1.4147172535650585E-4</v>
      </c>
    </row>
    <row r="2990" spans="1:24" x14ac:dyDescent="0.35">
      <c r="A2990" s="13" t="s">
        <v>4801</v>
      </c>
      <c r="B2990" s="13" t="s">
        <v>4763</v>
      </c>
      <c r="C2990" s="18" t="s">
        <v>4802</v>
      </c>
      <c r="D2990" s="14">
        <f>SUMIFS('Census Data'!G:G,'Census Data'!$A:$A,$A2990)/SUMIFS('Census Data'!$F:$F,'Census Data'!$A:$A,$A2990)</f>
        <v>0.51608848905226756</v>
      </c>
      <c r="E2990" s="16">
        <f>SUMIFS('Census Data'!H:H,'Census Data'!$A:$A,$A2990)/SUMIFS('Census Data'!$F:$F,'Census Data'!$A:$A,$A2990)</f>
        <v>0.48391151094773249</v>
      </c>
      <c r="F2990" s="14">
        <f>SUM(SUMIFS('Census Data'!I:I,'Census Data'!$A:$A,$A2990),SUMIFS('Census Data'!J:J,'Census Data'!$A:$A,$A2990))/SUMIFS('Census Data'!$F:$F,'Census Data'!$A:$A,$A2990)</f>
        <v>0.89980249666890311</v>
      </c>
      <c r="G2990" s="14">
        <f>SUM(SUMIFS('Census Data'!K:K,'Census Data'!$A:$A,$A2990),SUMIFS('Census Data'!L:L,'Census Data'!$A:$A,$A2990))/SUMIFS('Census Data'!$F:$F,'Census Data'!$A:$A,$A2990)</f>
        <v>3.8215477079218678E-2</v>
      </c>
      <c r="H2990" s="14">
        <f>SUM(SUMIFS('Census Data'!O:O,'Census Data'!$A:$A,$A2990),SUMIFS('Census Data'!P:P,'Census Data'!$A:$A,$A2990))/SUMIFS('Census Data'!$F:$F,'Census Data'!$A:$A,$A2990)</f>
        <v>3.4766256225134899E-2</v>
      </c>
      <c r="I2990" s="16">
        <f t="shared" si="92"/>
        <v>2.7215770026743358E-2</v>
      </c>
      <c r="J2990" s="14">
        <f>SUM(SUMIFS('Census Data'!W:W,'Census Data'!$A:$A,$A2990),SUMIFS('Census Data'!X:X,'Census Data'!$A:$A,$A2990))/SUMIFS('Census Data'!$F:$F,'Census Data'!$A:$A,$A2990)</f>
        <v>3.0920138724827774E-2</v>
      </c>
      <c r="K2990" s="16">
        <f t="shared" si="93"/>
        <v>0.96907986127517221</v>
      </c>
      <c r="L2990" s="19">
        <f>'EPA Data'!D2991/SUM('EPA Data'!D:D)</f>
        <v>7.4438957015996116E-4</v>
      </c>
      <c r="M2990" s="19">
        <f>'EPA Data'!E2991/SUM('EPA Data'!E:E)</f>
        <v>9.5897086067247574E-4</v>
      </c>
      <c r="N2990" s="19">
        <f>'EPA Data'!F2991/SUM('EPA Data'!F:F)</f>
        <v>6.3567453168354617E-4</v>
      </c>
      <c r="O2990" s="19">
        <f>'EPA Data'!G2991/SUM('EPA Data'!G:G)</f>
        <v>1.5512201123719989E-4</v>
      </c>
      <c r="P2990" s="19">
        <f>'EPA Data'!H2991/SUM('EPA Data'!H:H)</f>
        <v>2.9305739106673585E-4</v>
      </c>
      <c r="Q2990" s="19">
        <f>'EPA Data'!I2991/SUM('EPA Data'!I:I)</f>
        <v>2.4662021391245054E-4</v>
      </c>
      <c r="R2990" s="19">
        <f>'EPA Data'!J2991/SUM('EPA Data'!J:J)</f>
        <v>2.4535415476626261E-4</v>
      </c>
      <c r="S2990" s="19">
        <f>'EPA Data'!K2991/SUM('EPA Data'!K:K)</f>
        <v>6.0507966128382404E-4</v>
      </c>
      <c r="T2990" s="19">
        <f>'EPA Data'!L2991/SUM('EPA Data'!L:L)</f>
        <v>4.3457568954414317E-4</v>
      </c>
      <c r="U2990" s="19">
        <f>'EPA Data'!M2991/SUM('EPA Data'!M:M)</f>
        <v>3.2633103544028267E-4</v>
      </c>
      <c r="V2990" s="19">
        <f>'EPA Data'!N2991/SUM('EPA Data'!N:N)</f>
        <v>3.7194695578237307E-4</v>
      </c>
      <c r="W2990" s="19">
        <f>'EPA Data'!O2991/SUM('EPA Data'!O:O)</f>
        <v>4.248191125184814E-4</v>
      </c>
      <c r="X2990" s="19">
        <f>'EPA Data'!P2991/SUM('EPA Data'!P:P)</f>
        <v>3.0480408894638595E-4</v>
      </c>
    </row>
    <row r="2991" spans="1:24" x14ac:dyDescent="0.35">
      <c r="A2991" s="13" t="s">
        <v>4803</v>
      </c>
      <c r="B2991" s="13" t="s">
        <v>4763</v>
      </c>
      <c r="C2991" s="18" t="s">
        <v>120</v>
      </c>
      <c r="D2991" s="14">
        <f>SUMIFS('Census Data'!G:G,'Census Data'!$A:$A,$A2991)/SUMIFS('Census Data'!$F:$F,'Census Data'!$A:$A,$A2991)</f>
        <v>0.50218128938439166</v>
      </c>
      <c r="E2991" s="16">
        <f>SUMIFS('Census Data'!H:H,'Census Data'!$A:$A,$A2991)/SUMIFS('Census Data'!$F:$F,'Census Data'!$A:$A,$A2991)</f>
        <v>0.49781871061560834</v>
      </c>
      <c r="F2991" s="14">
        <f>SUM(SUMIFS('Census Data'!I:I,'Census Data'!$A:$A,$A2991),SUMIFS('Census Data'!J:J,'Census Data'!$A:$A,$A2991))/SUMIFS('Census Data'!$F:$F,'Census Data'!$A:$A,$A2991)</f>
        <v>0.96509936984973343</v>
      </c>
      <c r="G2991" s="14">
        <f>SUM(SUMIFS('Census Data'!K:K,'Census Data'!$A:$A,$A2991),SUMIFS('Census Data'!L:L,'Census Data'!$A:$A,$A2991))/SUMIFS('Census Data'!$F:$F,'Census Data'!$A:$A,$A2991)</f>
        <v>1.1471966391985781E-2</v>
      </c>
      <c r="H2991" s="14">
        <f>SUM(SUMIFS('Census Data'!O:O,'Census Data'!$A:$A,$A2991),SUMIFS('Census Data'!P:P,'Census Data'!$A:$A,$A2991))/SUMIFS('Census Data'!$F:$F,'Census Data'!$A:$A,$A2991)</f>
        <v>2.0197123929552433E-3</v>
      </c>
      <c r="I2991" s="16">
        <f t="shared" si="92"/>
        <v>2.1408951365325501E-2</v>
      </c>
      <c r="J2991" s="14">
        <f>SUM(SUMIFS('Census Data'!W:W,'Census Data'!$A:$A,$A2991),SUMIFS('Census Data'!X:X,'Census Data'!$A:$A,$A2991))/SUMIFS('Census Data'!$F:$F,'Census Data'!$A:$A,$A2991)</f>
        <v>6.2207141703021487E-3</v>
      </c>
      <c r="K2991" s="16">
        <f t="shared" si="93"/>
        <v>0.99377928582969788</v>
      </c>
      <c r="L2991" s="19">
        <f>'EPA Data'!D2992/SUM('EPA Data'!D:D)</f>
        <v>9.3009118134632871E-5</v>
      </c>
      <c r="M2991" s="19">
        <f>'EPA Data'!E2992/SUM('EPA Data'!E:E)</f>
        <v>1.8523754197473599E-4</v>
      </c>
      <c r="N2991" s="19">
        <f>'EPA Data'!F2992/SUM('EPA Data'!F:F)</f>
        <v>1.5742990708576238E-4</v>
      </c>
      <c r="O2991" s="19">
        <f>'EPA Data'!G2992/SUM('EPA Data'!G:G)</f>
        <v>4.175118705633309E-5</v>
      </c>
      <c r="P2991" s="19">
        <f>'EPA Data'!H2992/SUM('EPA Data'!H:H)</f>
        <v>1.3772091795364666E-4</v>
      </c>
      <c r="Q2991" s="19">
        <f>'EPA Data'!I2992/SUM('EPA Data'!I:I)</f>
        <v>9.2450230417994713E-5</v>
      </c>
      <c r="R2991" s="19">
        <f>'EPA Data'!J2992/SUM('EPA Data'!J:J)</f>
        <v>6.8186247483850674E-5</v>
      </c>
      <c r="S2991" s="19">
        <f>'EPA Data'!K2992/SUM('EPA Data'!K:K)</f>
        <v>2.0324824113331213E-4</v>
      </c>
      <c r="T2991" s="19">
        <f>'EPA Data'!L2992/SUM('EPA Data'!L:L)</f>
        <v>1.491824384404442E-4</v>
      </c>
      <c r="U2991" s="19">
        <f>'EPA Data'!M2992/SUM('EPA Data'!M:M)</f>
        <v>6.5026882267546086E-5</v>
      </c>
      <c r="V2991" s="19">
        <f>'EPA Data'!N2992/SUM('EPA Data'!N:N)</f>
        <v>1.1756674608067774E-4</v>
      </c>
      <c r="W2991" s="19">
        <f>'EPA Data'!O2992/SUM('EPA Data'!O:O)</f>
        <v>1.4564979963076696E-4</v>
      </c>
      <c r="X2991" s="19">
        <f>'EPA Data'!P2992/SUM('EPA Data'!P:P)</f>
        <v>1.3906553048751043E-4</v>
      </c>
    </row>
    <row r="2992" spans="1:24" x14ac:dyDescent="0.35">
      <c r="A2992" s="13" t="s">
        <v>4804</v>
      </c>
      <c r="B2992" s="13" t="s">
        <v>4763</v>
      </c>
      <c r="C2992" s="18" t="s">
        <v>124</v>
      </c>
      <c r="D2992" s="14">
        <f>SUMIFS('Census Data'!G:G,'Census Data'!$A:$A,$A2992)/SUMIFS('Census Data'!$F:$F,'Census Data'!$A:$A,$A2992)</f>
        <v>0.50738310090237904</v>
      </c>
      <c r="E2992" s="16">
        <f>SUMIFS('Census Data'!H:H,'Census Data'!$A:$A,$A2992)/SUMIFS('Census Data'!$F:$F,'Census Data'!$A:$A,$A2992)</f>
        <v>0.49261689909762102</v>
      </c>
      <c r="F2992" s="14">
        <f>SUM(SUMIFS('Census Data'!I:I,'Census Data'!$A:$A,$A2992),SUMIFS('Census Data'!J:J,'Census Data'!$A:$A,$A2992))/SUMIFS('Census Data'!$F:$F,'Census Data'!$A:$A,$A2992)</f>
        <v>0.96290870737138168</v>
      </c>
      <c r="G2992" s="14">
        <f>SUM(SUMIFS('Census Data'!K:K,'Census Data'!$A:$A,$A2992),SUMIFS('Census Data'!L:L,'Census Data'!$A:$A,$A2992))/SUMIFS('Census Data'!$F:$F,'Census Data'!$A:$A,$A2992)</f>
        <v>9.8441345365053324E-3</v>
      </c>
      <c r="H2992" s="14">
        <f>SUM(SUMIFS('Census Data'!O:O,'Census Data'!$A:$A,$A2992),SUMIFS('Census Data'!P:P,'Census Data'!$A:$A,$A2992))/SUMIFS('Census Data'!$F:$F,'Census Data'!$A:$A,$A2992)</f>
        <v>4.5118949958982777E-3</v>
      </c>
      <c r="I2992" s="16">
        <f t="shared" si="92"/>
        <v>2.2735263096214653E-2</v>
      </c>
      <c r="J2992" s="14">
        <f>SUM(SUMIFS('Census Data'!W:W,'Census Data'!$A:$A,$A2992),SUMIFS('Census Data'!X:X,'Census Data'!$A:$A,$A2992))/SUMIFS('Census Data'!$F:$F,'Census Data'!$A:$A,$A2992)</f>
        <v>1.4180241415680301E-2</v>
      </c>
      <c r="K2992" s="16">
        <f t="shared" si="93"/>
        <v>0.98581975858431969</v>
      </c>
      <c r="L2992" s="19">
        <f>'EPA Data'!D2993/SUM('EPA Data'!D:D)</f>
        <v>1.0628250287833225E-4</v>
      </c>
      <c r="M2992" s="19">
        <f>'EPA Data'!E2993/SUM('EPA Data'!E:E)</f>
        <v>1.2549865150176531E-4</v>
      </c>
      <c r="N2992" s="19">
        <f>'EPA Data'!F2993/SUM('EPA Data'!F:F)</f>
        <v>1.080350614009373E-4</v>
      </c>
      <c r="O2992" s="19">
        <f>'EPA Data'!G2993/SUM('EPA Data'!G:G)</f>
        <v>4.6721831581237134E-5</v>
      </c>
      <c r="P2992" s="19">
        <f>'EPA Data'!H2993/SUM('EPA Data'!H:H)</f>
        <v>8.5056120191902119E-5</v>
      </c>
      <c r="Q2992" s="19">
        <f>'EPA Data'!I2993/SUM('EPA Data'!I:I)</f>
        <v>8.3930438242083306E-5</v>
      </c>
      <c r="R2992" s="19">
        <f>'EPA Data'!J2993/SUM('EPA Data'!J:J)</f>
        <v>5.4533359711237496E-5</v>
      </c>
      <c r="S2992" s="19">
        <f>'EPA Data'!K2993/SUM('EPA Data'!K:K)</f>
        <v>1.1130776745855307E-4</v>
      </c>
      <c r="T2992" s="19">
        <f>'EPA Data'!L2993/SUM('EPA Data'!L:L)</f>
        <v>1.0764564875003707E-4</v>
      </c>
      <c r="U2992" s="19">
        <f>'EPA Data'!M2993/SUM('EPA Data'!M:M)</f>
        <v>7.713783061854495E-5</v>
      </c>
      <c r="V2992" s="19">
        <f>'EPA Data'!N2993/SUM('EPA Data'!N:N)</f>
        <v>9.6272405556289414E-5</v>
      </c>
      <c r="W2992" s="19">
        <f>'EPA Data'!O2993/SUM('EPA Data'!O:O)</f>
        <v>1.572859735766745E-4</v>
      </c>
      <c r="X2992" s="19">
        <f>'EPA Data'!P2993/SUM('EPA Data'!P:P)</f>
        <v>7.226637567802542E-5</v>
      </c>
    </row>
    <row r="2993" spans="1:24" x14ac:dyDescent="0.35">
      <c r="A2993" s="13" t="s">
        <v>4805</v>
      </c>
      <c r="B2993" s="13" t="s">
        <v>4763</v>
      </c>
      <c r="C2993" s="18" t="s">
        <v>1782</v>
      </c>
      <c r="D2993" s="14">
        <f>SUMIFS('Census Data'!G:G,'Census Data'!$A:$A,$A2993)/SUMIFS('Census Data'!$F:$F,'Census Data'!$A:$A,$A2993)</f>
        <v>0.49721578669267974</v>
      </c>
      <c r="E2993" s="16">
        <f>SUMIFS('Census Data'!H:H,'Census Data'!$A:$A,$A2993)/SUMIFS('Census Data'!$F:$F,'Census Data'!$A:$A,$A2993)</f>
        <v>0.50278421330732026</v>
      </c>
      <c r="F2993" s="14">
        <f>SUM(SUMIFS('Census Data'!I:I,'Census Data'!$A:$A,$A2993),SUMIFS('Census Data'!J:J,'Census Data'!$A:$A,$A2993))/SUMIFS('Census Data'!$F:$F,'Census Data'!$A:$A,$A2993)</f>
        <v>0.97394626671544116</v>
      </c>
      <c r="G2993" s="14">
        <f>SUM(SUMIFS('Census Data'!K:K,'Census Data'!$A:$A,$A2993),SUMIFS('Census Data'!L:L,'Census Data'!$A:$A,$A2993))/SUMIFS('Census Data'!$F:$F,'Census Data'!$A:$A,$A2993)</f>
        <v>7.1129537048327442E-3</v>
      </c>
      <c r="H2993" s="14">
        <f>SUM(SUMIFS('Census Data'!O:O,'Census Data'!$A:$A,$A2993),SUMIFS('Census Data'!P:P,'Census Data'!$A:$A,$A2993))/SUMIFS('Census Data'!$F:$F,'Census Data'!$A:$A,$A2993)</f>
        <v>3.8613177254806326E-3</v>
      </c>
      <c r="I2993" s="16">
        <f t="shared" si="92"/>
        <v>1.5079461854245468E-2</v>
      </c>
      <c r="J2993" s="14">
        <f>SUM(SUMIFS('Census Data'!W:W,'Census Data'!$A:$A,$A2993),SUMIFS('Census Data'!X:X,'Census Data'!$A:$A,$A2993))/SUMIFS('Census Data'!$F:$F,'Census Data'!$A:$A,$A2993)</f>
        <v>7.7632809007031666E-3</v>
      </c>
      <c r="K2993" s="16">
        <f t="shared" si="93"/>
        <v>0.99223671909929678</v>
      </c>
      <c r="L2993" s="19">
        <f>'EPA Data'!D2994/SUM('EPA Data'!D:D)</f>
        <v>1.3605509562123041E-4</v>
      </c>
      <c r="M2993" s="19">
        <f>'EPA Data'!E2994/SUM('EPA Data'!E:E)</f>
        <v>2.126619504067723E-4</v>
      </c>
      <c r="N2993" s="19">
        <f>'EPA Data'!F2994/SUM('EPA Data'!F:F)</f>
        <v>2.0100633929532368E-4</v>
      </c>
      <c r="O2993" s="19">
        <f>'EPA Data'!G2994/SUM('EPA Data'!G:G)</f>
        <v>4.7154390090019649E-5</v>
      </c>
      <c r="P2993" s="19">
        <f>'EPA Data'!H2994/SUM('EPA Data'!H:H)</f>
        <v>1.1866967756081178E-4</v>
      </c>
      <c r="Q2993" s="19">
        <f>'EPA Data'!I2994/SUM('EPA Data'!I:I)</f>
        <v>9.5866023525856441E-5</v>
      </c>
      <c r="R2993" s="19">
        <f>'EPA Data'!J2994/SUM('EPA Data'!J:J)</f>
        <v>8.5747576671375776E-5</v>
      </c>
      <c r="S2993" s="19">
        <f>'EPA Data'!K2994/SUM('EPA Data'!K:K)</f>
        <v>2.1028948457313941E-4</v>
      </c>
      <c r="T2993" s="19">
        <f>'EPA Data'!L2994/SUM('EPA Data'!L:L)</f>
        <v>1.6995726449144772E-4</v>
      </c>
      <c r="U2993" s="19">
        <f>'EPA Data'!M2994/SUM('EPA Data'!M:M)</f>
        <v>8.2054764361959927E-5</v>
      </c>
      <c r="V2993" s="19">
        <f>'EPA Data'!N2994/SUM('EPA Data'!N:N)</f>
        <v>1.1444913507055041E-4</v>
      </c>
      <c r="W2993" s="19">
        <f>'EPA Data'!O2994/SUM('EPA Data'!O:O)</f>
        <v>1.5069531796222044E-4</v>
      </c>
      <c r="X2993" s="19">
        <f>'EPA Data'!P2994/SUM('EPA Data'!P:P)</f>
        <v>1.2496949418149065E-4</v>
      </c>
    </row>
    <row r="2994" spans="1:24" x14ac:dyDescent="0.35">
      <c r="A2994" s="13" t="s">
        <v>4806</v>
      </c>
      <c r="B2994" s="13" t="s">
        <v>4763</v>
      </c>
      <c r="C2994" s="18" t="s">
        <v>1276</v>
      </c>
      <c r="D2994" s="14">
        <f>SUMIFS('Census Data'!G:G,'Census Data'!$A:$A,$A2994)/SUMIFS('Census Data'!$F:$F,'Census Data'!$A:$A,$A2994)</f>
        <v>0.48694627709707822</v>
      </c>
      <c r="E2994" s="16">
        <f>SUMIFS('Census Data'!H:H,'Census Data'!$A:$A,$A2994)/SUMIFS('Census Data'!$F:$F,'Census Data'!$A:$A,$A2994)</f>
        <v>0.51305372290292173</v>
      </c>
      <c r="F2994" s="14">
        <f>SUM(SUMIFS('Census Data'!I:I,'Census Data'!$A:$A,$A2994),SUMIFS('Census Data'!J:J,'Census Data'!$A:$A,$A2994))/SUMIFS('Census Data'!$F:$F,'Census Data'!$A:$A,$A2994)</f>
        <v>0.93016022620169647</v>
      </c>
      <c r="G2994" s="14">
        <f>SUM(SUMIFS('Census Data'!K:K,'Census Data'!$A:$A,$A2994),SUMIFS('Census Data'!L:L,'Census Data'!$A:$A,$A2994))/SUMIFS('Census Data'!$F:$F,'Census Data'!$A:$A,$A2994)</f>
        <v>3.6592836946277095E-2</v>
      </c>
      <c r="H2994" s="14">
        <f>SUM(SUMIFS('Census Data'!O:O,'Census Data'!$A:$A,$A2994),SUMIFS('Census Data'!P:P,'Census Data'!$A:$A,$A2994))/SUMIFS('Census Data'!$F:$F,'Census Data'!$A:$A,$A2994)</f>
        <v>7.8699340245051846E-3</v>
      </c>
      <c r="I2994" s="16">
        <f t="shared" si="92"/>
        <v>2.53770028275212E-2</v>
      </c>
      <c r="J2994" s="14">
        <f>SUM(SUMIFS('Census Data'!W:W,'Census Data'!$A:$A,$A2994),SUMIFS('Census Data'!X:X,'Census Data'!$A:$A,$A2994))/SUMIFS('Census Data'!$F:$F,'Census Data'!$A:$A,$A2994)</f>
        <v>1.5339302544769087E-2</v>
      </c>
      <c r="K2994" s="16">
        <f t="shared" si="93"/>
        <v>0.98466069745523088</v>
      </c>
      <c r="L2994" s="19">
        <f>'EPA Data'!D2995/SUM('EPA Data'!D:D)</f>
        <v>3.5296119611595464E-4</v>
      </c>
      <c r="M2994" s="19">
        <f>'EPA Data'!E2995/SUM('EPA Data'!E:E)</f>
        <v>4.9036693933965651E-4</v>
      </c>
      <c r="N2994" s="19">
        <f>'EPA Data'!F2995/SUM('EPA Data'!F:F)</f>
        <v>4.4262126633957E-4</v>
      </c>
      <c r="O2994" s="19">
        <f>'EPA Data'!G2995/SUM('EPA Data'!G:G)</f>
        <v>1.2404466347928122E-4</v>
      </c>
      <c r="P2994" s="19">
        <f>'EPA Data'!H2995/SUM('EPA Data'!H:H)</f>
        <v>2.254474374356841E-4</v>
      </c>
      <c r="Q2994" s="19">
        <f>'EPA Data'!I2995/SUM('EPA Data'!I:I)</f>
        <v>1.7163232266469933E-4</v>
      </c>
      <c r="R2994" s="19">
        <f>'EPA Data'!J2995/SUM('EPA Data'!J:J)</f>
        <v>1.8302205368524573E-4</v>
      </c>
      <c r="S2994" s="19">
        <f>'EPA Data'!K2995/SUM('EPA Data'!K:K)</f>
        <v>3.9619752918234312E-4</v>
      </c>
      <c r="T2994" s="19">
        <f>'EPA Data'!L2995/SUM('EPA Data'!L:L)</f>
        <v>3.1875403873406438E-4</v>
      </c>
      <c r="U2994" s="19">
        <f>'EPA Data'!M2995/SUM('EPA Data'!M:M)</f>
        <v>2.8432000179302663E-4</v>
      </c>
      <c r="V2994" s="19">
        <f>'EPA Data'!N2995/SUM('EPA Data'!N:N)</f>
        <v>2.7477353244128851E-4</v>
      </c>
      <c r="W2994" s="19">
        <f>'EPA Data'!O2995/SUM('EPA Data'!O:O)</f>
        <v>3.0321787200470075E-4</v>
      </c>
      <c r="X2994" s="19">
        <f>'EPA Data'!P2995/SUM('EPA Data'!P:P)</f>
        <v>2.4141799532805157E-4</v>
      </c>
    </row>
    <row r="2995" spans="1:24" x14ac:dyDescent="0.35">
      <c r="A2995" s="13" t="s">
        <v>4807</v>
      </c>
      <c r="B2995" s="13" t="s">
        <v>4763</v>
      </c>
      <c r="C2995" s="18" t="s">
        <v>1790</v>
      </c>
      <c r="D2995" s="14">
        <f>SUMIFS('Census Data'!G:G,'Census Data'!$A:$A,$A2995)/SUMIFS('Census Data'!$F:$F,'Census Data'!$A:$A,$A2995)</f>
        <v>0.5087890625</v>
      </c>
      <c r="E2995" s="16">
        <f>SUMIFS('Census Data'!H:H,'Census Data'!$A:$A,$A2995)/SUMIFS('Census Data'!$F:$F,'Census Data'!$A:$A,$A2995)</f>
        <v>0.4912109375</v>
      </c>
      <c r="F2995" s="14">
        <f>SUM(SUMIFS('Census Data'!I:I,'Census Data'!$A:$A,$A2995),SUMIFS('Census Data'!J:J,'Census Data'!$A:$A,$A2995))/SUMIFS('Census Data'!$F:$F,'Census Data'!$A:$A,$A2995)</f>
        <v>0.95475260416666663</v>
      </c>
      <c r="G2995" s="14">
        <f>SUM(SUMIFS('Census Data'!K:K,'Census Data'!$A:$A,$A2995),SUMIFS('Census Data'!L:L,'Census Data'!$A:$A,$A2995))/SUMIFS('Census Data'!$F:$F,'Census Data'!$A:$A,$A2995)</f>
        <v>2.3274739583333332E-2</v>
      </c>
      <c r="H2995" s="14">
        <f>SUM(SUMIFS('Census Data'!O:O,'Census Data'!$A:$A,$A2995),SUMIFS('Census Data'!P:P,'Census Data'!$A:$A,$A2995))/SUMIFS('Census Data'!$F:$F,'Census Data'!$A:$A,$A2995)</f>
        <v>2.2786458333333335E-3</v>
      </c>
      <c r="I2995" s="16">
        <f t="shared" si="92"/>
        <v>1.969401041666663E-2</v>
      </c>
      <c r="J2995" s="14">
        <f>SUM(SUMIFS('Census Data'!W:W,'Census Data'!$A:$A,$A2995),SUMIFS('Census Data'!X:X,'Census Data'!$A:$A,$A2995))/SUMIFS('Census Data'!$F:$F,'Census Data'!$A:$A,$A2995)</f>
        <v>7.649739583333333E-3</v>
      </c>
      <c r="K2995" s="16">
        <f t="shared" si="93"/>
        <v>0.99235026041666663</v>
      </c>
      <c r="L2995" s="19">
        <f>'EPA Data'!D2996/SUM('EPA Data'!D:D)</f>
        <v>5.9124548489881984E-5</v>
      </c>
      <c r="M2995" s="19">
        <f>'EPA Data'!E2996/SUM('EPA Data'!E:E)</f>
        <v>8.7264465504609831E-5</v>
      </c>
      <c r="N2995" s="19">
        <f>'EPA Data'!F2996/SUM('EPA Data'!F:F)</f>
        <v>7.5779866718074732E-5</v>
      </c>
      <c r="O2995" s="19">
        <f>'EPA Data'!G2996/SUM('EPA Data'!G:G)</f>
        <v>1.6912479520825587E-5</v>
      </c>
      <c r="P2995" s="19">
        <f>'EPA Data'!H2996/SUM('EPA Data'!H:H)</f>
        <v>4.9803703553067643E-5</v>
      </c>
      <c r="Q2995" s="19">
        <f>'EPA Data'!I2996/SUM('EPA Data'!I:I)</f>
        <v>4.2885193038611727E-5</v>
      </c>
      <c r="R2995" s="19">
        <f>'EPA Data'!J2996/SUM('EPA Data'!J:J)</f>
        <v>2.6034517098097629E-5</v>
      </c>
      <c r="S2995" s="19">
        <f>'EPA Data'!K2996/SUM('EPA Data'!K:K)</f>
        <v>7.7126046258970348E-5</v>
      </c>
      <c r="T2995" s="19">
        <f>'EPA Data'!L2996/SUM('EPA Data'!L:L)</f>
        <v>6.4112743437883045E-5</v>
      </c>
      <c r="U2995" s="19">
        <f>'EPA Data'!M2996/SUM('EPA Data'!M:M)</f>
        <v>2.8757128154644302E-5</v>
      </c>
      <c r="V2995" s="19">
        <f>'EPA Data'!N2996/SUM('EPA Data'!N:N)</f>
        <v>5.2364963313958518E-5</v>
      </c>
      <c r="W2995" s="19">
        <f>'EPA Data'!O2996/SUM('EPA Data'!O:O)</f>
        <v>7.267425347712498E-5</v>
      </c>
      <c r="X2995" s="19">
        <f>'EPA Data'!P2996/SUM('EPA Data'!P:P)</f>
        <v>5.0150715716846953E-5</v>
      </c>
    </row>
    <row r="2996" spans="1:24" x14ac:dyDescent="0.35">
      <c r="A2996" s="13" t="s">
        <v>4808</v>
      </c>
      <c r="B2996" s="13" t="s">
        <v>4763</v>
      </c>
      <c r="C2996" s="18" t="s">
        <v>4809</v>
      </c>
      <c r="D2996" s="14">
        <f>SUMIFS('Census Data'!G:G,'Census Data'!$A:$A,$A2996)/SUMIFS('Census Data'!$F:$F,'Census Data'!$A:$A,$A2996)</f>
        <v>0.55045751633986928</v>
      </c>
      <c r="E2996" s="16">
        <f>SUMIFS('Census Data'!H:H,'Census Data'!$A:$A,$A2996)/SUMIFS('Census Data'!$F:$F,'Census Data'!$A:$A,$A2996)</f>
        <v>0.44954248366013072</v>
      </c>
      <c r="F2996" s="14">
        <f>SUM(SUMIFS('Census Data'!I:I,'Census Data'!$A:$A,$A2996),SUMIFS('Census Data'!J:J,'Census Data'!$A:$A,$A2996))/SUMIFS('Census Data'!$F:$F,'Census Data'!$A:$A,$A2996)</f>
        <v>0.96483660130718951</v>
      </c>
      <c r="G2996" s="14">
        <f>SUM(SUMIFS('Census Data'!K:K,'Census Data'!$A:$A,$A2996),SUMIFS('Census Data'!L:L,'Census Data'!$A:$A,$A2996))/SUMIFS('Census Data'!$F:$F,'Census Data'!$A:$A,$A2996)</f>
        <v>1.6862745098039214E-2</v>
      </c>
      <c r="H2996" s="14">
        <f>SUM(SUMIFS('Census Data'!O:O,'Census Data'!$A:$A,$A2996),SUMIFS('Census Data'!P:P,'Census Data'!$A:$A,$A2996))/SUMIFS('Census Data'!$F:$F,'Census Data'!$A:$A,$A2996)</f>
        <v>2.0915032679738564E-3</v>
      </c>
      <c r="I2996" s="16">
        <f t="shared" si="92"/>
        <v>1.6209150326797483E-2</v>
      </c>
      <c r="J2996" s="14">
        <f>SUM(SUMIFS('Census Data'!W:W,'Census Data'!$A:$A,$A2996),SUMIFS('Census Data'!X:X,'Census Data'!$A:$A,$A2996))/SUMIFS('Census Data'!$F:$F,'Census Data'!$A:$A,$A2996)</f>
        <v>9.9346405228758171E-3</v>
      </c>
      <c r="K2996" s="16">
        <f t="shared" si="93"/>
        <v>0.99006535947712415</v>
      </c>
      <c r="L2996" s="19">
        <f>'EPA Data'!D2997/SUM('EPA Data'!D:D)</f>
        <v>6.3999940810645137E-5</v>
      </c>
      <c r="M2996" s="19">
        <f>'EPA Data'!E2997/SUM('EPA Data'!E:E)</f>
        <v>9.2276863794942226E-5</v>
      </c>
      <c r="N2996" s="19">
        <f>'EPA Data'!F2997/SUM('EPA Data'!F:F)</f>
        <v>7.1143416916777868E-5</v>
      </c>
      <c r="O2996" s="19">
        <f>'EPA Data'!G2997/SUM('EPA Data'!G:G)</f>
        <v>1.663720599577417E-5</v>
      </c>
      <c r="P2996" s="19">
        <f>'EPA Data'!H2997/SUM('EPA Data'!H:H)</f>
        <v>4.0002823595123213E-5</v>
      </c>
      <c r="Q2996" s="19">
        <f>'EPA Data'!I2997/SUM('EPA Data'!I:I)</f>
        <v>2.6830426191623004E-5</v>
      </c>
      <c r="R2996" s="19">
        <f>'EPA Data'!J2997/SUM('EPA Data'!J:J)</f>
        <v>2.8339442386057011E-5</v>
      </c>
      <c r="S2996" s="19">
        <f>'EPA Data'!K2997/SUM('EPA Data'!K:K)</f>
        <v>7.5332492948292716E-5</v>
      </c>
      <c r="T2996" s="19">
        <f>'EPA Data'!L2997/SUM('EPA Data'!L:L)</f>
        <v>5.254251162203357E-5</v>
      </c>
      <c r="U2996" s="19">
        <f>'EPA Data'!M2997/SUM('EPA Data'!M:M)</f>
        <v>3.4134993300160143E-5</v>
      </c>
      <c r="V2996" s="19">
        <f>'EPA Data'!N2997/SUM('EPA Data'!N:N)</f>
        <v>4.4710796572649697E-5</v>
      </c>
      <c r="W2996" s="19">
        <f>'EPA Data'!O2997/SUM('EPA Data'!O:O)</f>
        <v>4.3751304385530732E-5</v>
      </c>
      <c r="X2996" s="19">
        <f>'EPA Data'!P2997/SUM('EPA Data'!P:P)</f>
        <v>4.4876409631054603E-5</v>
      </c>
    </row>
    <row r="2997" spans="1:24" x14ac:dyDescent="0.35">
      <c r="A2997" s="13" t="s">
        <v>4810</v>
      </c>
      <c r="B2997" s="13" t="s">
        <v>4763</v>
      </c>
      <c r="C2997" s="18" t="s">
        <v>1440</v>
      </c>
      <c r="D2997" s="14">
        <f>SUMIFS('Census Data'!G:G,'Census Data'!$A:$A,$A2997)/SUMIFS('Census Data'!$F:$F,'Census Data'!$A:$A,$A2997)</f>
        <v>0.51544033549370949</v>
      </c>
      <c r="E2997" s="16">
        <f>SUMIFS('Census Data'!H:H,'Census Data'!$A:$A,$A2997)/SUMIFS('Census Data'!$F:$F,'Census Data'!$A:$A,$A2997)</f>
        <v>0.48455966450629051</v>
      </c>
      <c r="F2997" s="14">
        <f>SUM(SUMIFS('Census Data'!I:I,'Census Data'!$A:$A,$A2997),SUMIFS('Census Data'!J:J,'Census Data'!$A:$A,$A2997))/SUMIFS('Census Data'!$F:$F,'Census Data'!$A:$A,$A2997)</f>
        <v>0.96327360528656758</v>
      </c>
      <c r="G2997" s="14">
        <f>SUM(SUMIFS('Census Data'!K:K,'Census Data'!$A:$A,$A2997),SUMIFS('Census Data'!L:L,'Census Data'!$A:$A,$A2997))/SUMIFS('Census Data'!$F:$F,'Census Data'!$A:$A,$A2997)</f>
        <v>1.6266361672385311E-2</v>
      </c>
      <c r="H2997" s="14">
        <f>SUM(SUMIFS('Census Data'!O:O,'Census Data'!$A:$A,$A2997),SUMIFS('Census Data'!P:P,'Census Data'!$A:$A,$A2997))/SUMIFS('Census Data'!$F:$F,'Census Data'!$A:$A,$A2997)</f>
        <v>2.1603761596136737E-3</v>
      </c>
      <c r="I2997" s="16">
        <f t="shared" si="92"/>
        <v>1.8299656881433535E-2</v>
      </c>
      <c r="J2997" s="14">
        <f>SUM(SUMIFS('Census Data'!W:W,'Census Data'!$A:$A,$A2997),SUMIFS('Census Data'!X:X,'Census Data'!$A:$A,$A2997))/SUMIFS('Census Data'!$F:$F,'Census Data'!$A:$A,$A2997)</f>
        <v>1.4487228364468167E-2</v>
      </c>
      <c r="K2997" s="16">
        <f t="shared" si="93"/>
        <v>0.98551277163553186</v>
      </c>
      <c r="L2997" s="19">
        <f>'EPA Data'!D2998/SUM('EPA Data'!D:D)</f>
        <v>4.0332209015486911E-5</v>
      </c>
      <c r="M2997" s="19">
        <f>'EPA Data'!E2998/SUM('EPA Data'!E:E)</f>
        <v>5.8423493720582233E-5</v>
      </c>
      <c r="N2997" s="19">
        <f>'EPA Data'!F2998/SUM('EPA Data'!F:F)</f>
        <v>6.0626272186246725E-5</v>
      </c>
      <c r="O2997" s="19">
        <f>'EPA Data'!G2998/SUM('EPA Data'!G:G)</f>
        <v>1.2982556951078131E-5</v>
      </c>
      <c r="P2997" s="19">
        <f>'EPA Data'!H2998/SUM('EPA Data'!H:H)</f>
        <v>3.4624375921066309E-5</v>
      </c>
      <c r="Q2997" s="19">
        <f>'EPA Data'!I2998/SUM('EPA Data'!I:I)</f>
        <v>3.219972485730691E-5</v>
      </c>
      <c r="R2997" s="19">
        <f>'EPA Data'!J2998/SUM('EPA Data'!J:J)</f>
        <v>2.0936789627556027E-5</v>
      </c>
      <c r="S2997" s="19">
        <f>'EPA Data'!K2998/SUM('EPA Data'!K:K)</f>
        <v>5.4424250540603671E-5</v>
      </c>
      <c r="T2997" s="19">
        <f>'EPA Data'!L2998/SUM('EPA Data'!L:L)</f>
        <v>5.2103532763841086E-5</v>
      </c>
      <c r="U2997" s="19">
        <f>'EPA Data'!M2998/SUM('EPA Data'!M:M)</f>
        <v>2.2005117281461446E-5</v>
      </c>
      <c r="V2997" s="19">
        <f>'EPA Data'!N2998/SUM('EPA Data'!N:N)</f>
        <v>3.4055256934270197E-5</v>
      </c>
      <c r="W2997" s="19">
        <f>'EPA Data'!O2998/SUM('EPA Data'!O:O)</f>
        <v>5.2646816035168641E-5</v>
      </c>
      <c r="X2997" s="19">
        <f>'EPA Data'!P2998/SUM('EPA Data'!P:P)</f>
        <v>3.5543050938126115E-5</v>
      </c>
    </row>
    <row r="2998" spans="1:24" x14ac:dyDescent="0.35">
      <c r="A2998" s="13" t="s">
        <v>4811</v>
      </c>
      <c r="B2998" s="13" t="s">
        <v>4763</v>
      </c>
      <c r="C2998" s="18" t="s">
        <v>4812</v>
      </c>
      <c r="D2998" s="14">
        <f>SUMIFS('Census Data'!G:G,'Census Data'!$A:$A,$A2998)/SUMIFS('Census Data'!$F:$F,'Census Data'!$A:$A,$A2998)</f>
        <v>0.53088007482535882</v>
      </c>
      <c r="E2998" s="16">
        <f>SUMIFS('Census Data'!H:H,'Census Data'!$A:$A,$A2998)/SUMIFS('Census Data'!$F:$F,'Census Data'!$A:$A,$A2998)</f>
        <v>0.46911992517464124</v>
      </c>
      <c r="F2998" s="14">
        <f>SUM(SUMIFS('Census Data'!I:I,'Census Data'!$A:$A,$A2998),SUMIFS('Census Data'!J:J,'Census Data'!$A:$A,$A2998))/SUMIFS('Census Data'!$F:$F,'Census Data'!$A:$A,$A2998)</f>
        <v>0.96743927746762926</v>
      </c>
      <c r="G2998" s="14">
        <f>SUM(SUMIFS('Census Data'!K:K,'Census Data'!$A:$A,$A2998),SUMIFS('Census Data'!L:L,'Census Data'!$A:$A,$A2998))/SUMIFS('Census Data'!$F:$F,'Census Data'!$A:$A,$A2998)</f>
        <v>1.6864934381667786E-2</v>
      </c>
      <c r="H2998" s="14">
        <f>SUM(SUMIFS('Census Data'!O:O,'Census Data'!$A:$A,$A2998),SUMIFS('Census Data'!P:P,'Census Data'!$A:$A,$A2998))/SUMIFS('Census Data'!$F:$F,'Census Data'!$A:$A,$A2998)</f>
        <v>3.0982375120568203E-3</v>
      </c>
      <c r="I2998" s="16">
        <f t="shared" si="92"/>
        <v>1.2597550638646093E-2</v>
      </c>
      <c r="J2998" s="14">
        <f>SUM(SUMIFS('Census Data'!W:W,'Census Data'!$A:$A,$A2998),SUMIFS('Census Data'!X:X,'Census Data'!$A:$A,$A2998))/SUMIFS('Census Data'!$F:$F,'Census Data'!$A:$A,$A2998)</f>
        <v>1.9787799959079883E-2</v>
      </c>
      <c r="K2998" s="16">
        <f t="shared" si="93"/>
        <v>0.98021220004092013</v>
      </c>
      <c r="L2998" s="19">
        <f>'EPA Data'!D2999/SUM('EPA Data'!D:D)</f>
        <v>3.376235070166884E-4</v>
      </c>
      <c r="M2998" s="19">
        <f>'EPA Data'!E2999/SUM('EPA Data'!E:E)</f>
        <v>3.8365889103583229E-4</v>
      </c>
      <c r="N2998" s="19">
        <f>'EPA Data'!F2999/SUM('EPA Data'!F:F)</f>
        <v>2.9253727740765533E-4</v>
      </c>
      <c r="O2998" s="19">
        <f>'EPA Data'!G2999/SUM('EPA Data'!G:G)</f>
        <v>6.6838535016628168E-5</v>
      </c>
      <c r="P2998" s="19">
        <f>'EPA Data'!H2999/SUM('EPA Data'!H:H)</f>
        <v>1.3210029646758704E-4</v>
      </c>
      <c r="Q2998" s="19">
        <f>'EPA Data'!I2999/SUM('EPA Data'!I:I)</f>
        <v>1.2767727717263695E-4</v>
      </c>
      <c r="R2998" s="19">
        <f>'EPA Data'!J2999/SUM('EPA Data'!J:J)</f>
        <v>1.0245117107552552E-4</v>
      </c>
      <c r="S2998" s="19">
        <f>'EPA Data'!K2999/SUM('EPA Data'!K:K)</f>
        <v>2.5467732529627887E-4</v>
      </c>
      <c r="T2998" s="19">
        <f>'EPA Data'!L2999/SUM('EPA Data'!L:L)</f>
        <v>2.1630655385917335E-4</v>
      </c>
      <c r="U2998" s="19">
        <f>'EPA Data'!M2999/SUM('EPA Data'!M:M)</f>
        <v>1.4063795100272407E-4</v>
      </c>
      <c r="V2998" s="19">
        <f>'EPA Data'!N2999/SUM('EPA Data'!N:N)</f>
        <v>1.6216226562307571E-4</v>
      </c>
      <c r="W2998" s="19">
        <f>'EPA Data'!O2999/SUM('EPA Data'!O:O)</f>
        <v>2.2524458674329868E-4</v>
      </c>
      <c r="X2998" s="19">
        <f>'EPA Data'!P2999/SUM('EPA Data'!P:P)</f>
        <v>1.3543507464636311E-4</v>
      </c>
    </row>
    <row r="2999" spans="1:24" x14ac:dyDescent="0.35">
      <c r="A2999" s="13" t="s">
        <v>4813</v>
      </c>
      <c r="B2999" s="13" t="s">
        <v>4763</v>
      </c>
      <c r="C2999" s="18" t="s">
        <v>672</v>
      </c>
      <c r="D2999" s="14">
        <f>SUMIFS('Census Data'!G:G,'Census Data'!$A:$A,$A2999)/SUMIFS('Census Data'!$F:$F,'Census Data'!$A:$A,$A2999)</f>
        <v>0.49737992026601208</v>
      </c>
      <c r="E2999" s="16">
        <f>SUMIFS('Census Data'!H:H,'Census Data'!$A:$A,$A2999)/SUMIFS('Census Data'!$F:$F,'Census Data'!$A:$A,$A2999)</f>
        <v>0.50262007973398792</v>
      </c>
      <c r="F2999" s="14">
        <f>SUM(SUMIFS('Census Data'!I:I,'Census Data'!$A:$A,$A2999),SUMIFS('Census Data'!J:J,'Census Data'!$A:$A,$A2999))/SUMIFS('Census Data'!$F:$F,'Census Data'!$A:$A,$A2999)</f>
        <v>0.96225692449643985</v>
      </c>
      <c r="G2999" s="14">
        <f>SUM(SUMIFS('Census Data'!K:K,'Census Data'!$A:$A,$A2999),SUMIFS('Census Data'!L:L,'Census Data'!$A:$A,$A2999))/SUMIFS('Census Data'!$F:$F,'Census Data'!$A:$A,$A2999)</f>
        <v>1.2273463205724134E-2</v>
      </c>
      <c r="H2999" s="14">
        <f>SUM(SUMIFS('Census Data'!O:O,'Census Data'!$A:$A,$A2999),SUMIFS('Census Data'!P:P,'Census Data'!$A:$A,$A2999))/SUMIFS('Census Data'!$F:$F,'Census Data'!$A:$A,$A2999)</f>
        <v>8.878675510523841E-3</v>
      </c>
      <c r="I2999" s="16">
        <f t="shared" si="92"/>
        <v>1.6590936787312272E-2</v>
      </c>
      <c r="J2999" s="14">
        <f>SUM(SUMIFS('Census Data'!W:W,'Census Data'!$A:$A,$A2999),SUMIFS('Census Data'!X:X,'Census Data'!$A:$A,$A2999))/SUMIFS('Census Data'!$F:$F,'Census Data'!$A:$A,$A2999)</f>
        <v>1.4188471649170453E-2</v>
      </c>
      <c r="K2999" s="16">
        <f t="shared" si="93"/>
        <v>0.98581152835082952</v>
      </c>
      <c r="L2999" s="19">
        <f>'EPA Data'!D3000/SUM('EPA Data'!D:D)</f>
        <v>5.5673467378283207E-4</v>
      </c>
      <c r="M2999" s="19">
        <f>'EPA Data'!E3000/SUM('EPA Data'!E:E)</f>
        <v>6.5051852832203889E-4</v>
      </c>
      <c r="N2999" s="19">
        <f>'EPA Data'!F3000/SUM('EPA Data'!F:F)</f>
        <v>5.3439925100332855E-4</v>
      </c>
      <c r="O2999" s="19">
        <f>'EPA Data'!G3000/SUM('EPA Data'!G:G)</f>
        <v>1.2177952408571001E-4</v>
      </c>
      <c r="P2999" s="19">
        <f>'EPA Data'!H3000/SUM('EPA Data'!H:H)</f>
        <v>2.353261199425203E-4</v>
      </c>
      <c r="Q2999" s="19">
        <f>'EPA Data'!I3000/SUM('EPA Data'!I:I)</f>
        <v>1.9553882629846385E-4</v>
      </c>
      <c r="R2999" s="19">
        <f>'EPA Data'!J3000/SUM('EPA Data'!J:J)</f>
        <v>1.9345676896494494E-4</v>
      </c>
      <c r="S2999" s="19">
        <f>'EPA Data'!K3000/SUM('EPA Data'!K:K)</f>
        <v>4.1748666414685162E-4</v>
      </c>
      <c r="T2999" s="19">
        <f>'EPA Data'!L3000/SUM('EPA Data'!L:L)</f>
        <v>3.7087953114030054E-4</v>
      </c>
      <c r="U2999" s="19">
        <f>'EPA Data'!M3000/SUM('EPA Data'!M:M)</f>
        <v>2.2537939632738321E-4</v>
      </c>
      <c r="V2999" s="19">
        <f>'EPA Data'!N3000/SUM('EPA Data'!N:N)</f>
        <v>2.2283932863782969E-4</v>
      </c>
      <c r="W2999" s="19">
        <f>'EPA Data'!O3000/SUM('EPA Data'!O:O)</f>
        <v>2.9571882270291132E-4</v>
      </c>
      <c r="X2999" s="19">
        <f>'EPA Data'!P3000/SUM('EPA Data'!P:P)</f>
        <v>2.6435954260102372E-4</v>
      </c>
    </row>
    <row r="3000" spans="1:24" x14ac:dyDescent="0.35">
      <c r="A3000" s="13" t="s">
        <v>4814</v>
      </c>
      <c r="B3000" s="13" t="s">
        <v>4763</v>
      </c>
      <c r="C3000" s="18" t="s">
        <v>4815</v>
      </c>
      <c r="D3000" s="14">
        <f>SUMIFS('Census Data'!G:G,'Census Data'!$A:$A,$A3000)/SUMIFS('Census Data'!$F:$F,'Census Data'!$A:$A,$A3000)</f>
        <v>0.50313074024911841</v>
      </c>
      <c r="E3000" s="16">
        <f>SUMIFS('Census Data'!H:H,'Census Data'!$A:$A,$A3000)/SUMIFS('Census Data'!$F:$F,'Census Data'!$A:$A,$A3000)</f>
        <v>0.49686925975088159</v>
      </c>
      <c r="F3000" s="14">
        <f>SUM(SUMIFS('Census Data'!I:I,'Census Data'!$A:$A,$A3000),SUMIFS('Census Data'!J:J,'Census Data'!$A:$A,$A3000))/SUMIFS('Census Data'!$F:$F,'Census Data'!$A:$A,$A3000)</f>
        <v>0.88933134896692279</v>
      </c>
      <c r="G3000" s="14">
        <f>SUM(SUMIFS('Census Data'!K:K,'Census Data'!$A:$A,$A3000),SUMIFS('Census Data'!L:L,'Census Data'!$A:$A,$A3000))/SUMIFS('Census Data'!$F:$F,'Census Data'!$A:$A,$A3000)</f>
        <v>7.8395881098909936E-2</v>
      </c>
      <c r="H3000" s="14">
        <f>SUM(SUMIFS('Census Data'!O:O,'Census Data'!$A:$A,$A3000),SUMIFS('Census Data'!P:P,'Census Data'!$A:$A,$A3000))/SUMIFS('Census Data'!$F:$F,'Census Data'!$A:$A,$A3000)</f>
        <v>8.996688253355322E-3</v>
      </c>
      <c r="I3000" s="16">
        <f t="shared" si="92"/>
        <v>2.3276081680811966E-2</v>
      </c>
      <c r="J3000" s="14">
        <f>SUM(SUMIFS('Census Data'!W:W,'Census Data'!$A:$A,$A3000),SUMIFS('Census Data'!X:X,'Census Data'!$A:$A,$A3000))/SUMIFS('Census Data'!$F:$F,'Census Data'!$A:$A,$A3000)</f>
        <v>1.6223536194575172E-2</v>
      </c>
      <c r="K3000" s="16">
        <f t="shared" si="93"/>
        <v>0.98377646380542483</v>
      </c>
      <c r="L3000" s="19">
        <f>'EPA Data'!D3001/SUM('EPA Data'!D:D)</f>
        <v>3.2793029245789827E-4</v>
      </c>
      <c r="M3000" s="19">
        <f>'EPA Data'!E3001/SUM('EPA Data'!E:E)</f>
        <v>4.5470761888366442E-4</v>
      </c>
      <c r="N3000" s="19">
        <f>'EPA Data'!F3001/SUM('EPA Data'!F:F)</f>
        <v>5.4220953665407013E-4</v>
      </c>
      <c r="O3000" s="19">
        <f>'EPA Data'!G3001/SUM('EPA Data'!G:G)</f>
        <v>1.4286846366525044E-4</v>
      </c>
      <c r="P3000" s="19">
        <f>'EPA Data'!H3001/SUM('EPA Data'!H:H)</f>
        <v>3.0721600145718357E-4</v>
      </c>
      <c r="Q3000" s="19">
        <f>'EPA Data'!I3001/SUM('EPA Data'!I:I)</f>
        <v>2.7904476006890131E-4</v>
      </c>
      <c r="R3000" s="19">
        <f>'EPA Data'!J3001/SUM('EPA Data'!J:J)</f>
        <v>2.573312905097473E-4</v>
      </c>
      <c r="S3000" s="19">
        <f>'EPA Data'!K3001/SUM('EPA Data'!K:K)</f>
        <v>5.3391640954261982E-4</v>
      </c>
      <c r="T3000" s="19">
        <f>'EPA Data'!L3001/SUM('EPA Data'!L:L)</f>
        <v>4.9044955943104143E-4</v>
      </c>
      <c r="U3000" s="19">
        <f>'EPA Data'!M3001/SUM('EPA Data'!M:M)</f>
        <v>2.3631120317850335E-4</v>
      </c>
      <c r="V3000" s="19">
        <f>'EPA Data'!N3001/SUM('EPA Data'!N:N)</f>
        <v>2.8041450181521605E-4</v>
      </c>
      <c r="W3000" s="19">
        <f>'EPA Data'!O3001/SUM('EPA Data'!O:O)</f>
        <v>4.2008490874184445E-4</v>
      </c>
      <c r="X3000" s="19">
        <f>'EPA Data'!P3001/SUM('EPA Data'!P:P)</f>
        <v>3.2548333343118506E-4</v>
      </c>
    </row>
    <row r="3001" spans="1:24" x14ac:dyDescent="0.35">
      <c r="A3001" s="13" t="s">
        <v>4816</v>
      </c>
      <c r="B3001" s="13" t="s">
        <v>4763</v>
      </c>
      <c r="C3001" s="18" t="s">
        <v>132</v>
      </c>
      <c r="D3001" s="14">
        <f>SUMIFS('Census Data'!G:G,'Census Data'!$A:$A,$A3001)/SUMIFS('Census Data'!$F:$F,'Census Data'!$A:$A,$A3001)</f>
        <v>0.52948125872623775</v>
      </c>
      <c r="E3001" s="16">
        <f>SUMIFS('Census Data'!H:H,'Census Data'!$A:$A,$A3001)/SUMIFS('Census Data'!$F:$F,'Census Data'!$A:$A,$A3001)</f>
        <v>0.4705187412737622</v>
      </c>
      <c r="F3001" s="14">
        <f>SUM(SUMIFS('Census Data'!I:I,'Census Data'!$A:$A,$A3001),SUMIFS('Census Data'!J:J,'Census Data'!$A:$A,$A3001))/SUMIFS('Census Data'!$F:$F,'Census Data'!$A:$A,$A3001)</f>
        <v>0.96219525292664587</v>
      </c>
      <c r="G3001" s="14">
        <f>SUM(SUMIFS('Census Data'!K:K,'Census Data'!$A:$A,$A3001),SUMIFS('Census Data'!L:L,'Census Data'!$A:$A,$A3001))/SUMIFS('Census Data'!$F:$F,'Census Data'!$A:$A,$A3001)</f>
        <v>1.8580173987756417E-2</v>
      </c>
      <c r="H3001" s="14">
        <f>SUM(SUMIFS('Census Data'!O:O,'Census Data'!$A:$A,$A3001),SUMIFS('Census Data'!P:P,'Census Data'!$A:$A,$A3001))/SUMIFS('Census Data'!$F:$F,'Census Data'!$A:$A,$A3001)</f>
        <v>4.6897934342891917E-3</v>
      </c>
      <c r="I3001" s="16">
        <f t="shared" si="92"/>
        <v>1.4534779651308449E-2</v>
      </c>
      <c r="J3001" s="14">
        <f>SUM(SUMIFS('Census Data'!W:W,'Census Data'!$A:$A,$A3001),SUMIFS('Census Data'!X:X,'Census Data'!$A:$A,$A3001))/SUMIFS('Census Data'!$F:$F,'Census Data'!$A:$A,$A3001)</f>
        <v>1.045358536498049E-2</v>
      </c>
      <c r="K3001" s="16">
        <f t="shared" si="93"/>
        <v>0.98954641463501947</v>
      </c>
      <c r="L3001" s="19">
        <f>'EPA Data'!D3002/SUM('EPA Data'!D:D)</f>
        <v>1.9221933922388472E-4</v>
      </c>
      <c r="M3001" s="19">
        <f>'EPA Data'!E3002/SUM('EPA Data'!E:E)</f>
        <v>2.8160691191669304E-4</v>
      </c>
      <c r="N3001" s="19">
        <f>'EPA Data'!F3002/SUM('EPA Data'!F:F)</f>
        <v>2.5494315199981929E-4</v>
      </c>
      <c r="O3001" s="19">
        <f>'EPA Data'!G3002/SUM('EPA Data'!G:G)</f>
        <v>5.1338477849654623E-5</v>
      </c>
      <c r="P3001" s="19">
        <f>'EPA Data'!H3002/SUM('EPA Data'!H:H)</f>
        <v>1.4202781164793379E-4</v>
      </c>
      <c r="Q3001" s="19">
        <f>'EPA Data'!I3002/SUM('EPA Data'!I:I)</f>
        <v>1.2491425982398086E-4</v>
      </c>
      <c r="R3001" s="19">
        <f>'EPA Data'!J3002/SUM('EPA Data'!J:J)</f>
        <v>8.3818017413830051E-5</v>
      </c>
      <c r="S3001" s="19">
        <f>'EPA Data'!K3002/SUM('EPA Data'!K:K)</f>
        <v>2.5653514221261485E-4</v>
      </c>
      <c r="T3001" s="19">
        <f>'EPA Data'!L3002/SUM('EPA Data'!L:L)</f>
        <v>2.0538522846641068E-4</v>
      </c>
      <c r="U3001" s="19">
        <f>'EPA Data'!M3002/SUM('EPA Data'!M:M)</f>
        <v>9.4153782063299921E-5</v>
      </c>
      <c r="V3001" s="19">
        <f>'EPA Data'!N3002/SUM('EPA Data'!N:N)</f>
        <v>1.5523013077398617E-4</v>
      </c>
      <c r="W3001" s="19">
        <f>'EPA Data'!O3002/SUM('EPA Data'!O:O)</f>
        <v>2.081107047992647E-4</v>
      </c>
      <c r="X3001" s="19">
        <f>'EPA Data'!P3002/SUM('EPA Data'!P:P)</f>
        <v>1.4881689525170013E-4</v>
      </c>
    </row>
    <row r="3002" spans="1:24" x14ac:dyDescent="0.35">
      <c r="A3002" s="13" t="s">
        <v>4817</v>
      </c>
      <c r="B3002" s="13" t="s">
        <v>4763</v>
      </c>
      <c r="C3002" s="18" t="s">
        <v>4818</v>
      </c>
      <c r="D3002" s="14">
        <f>SUMIFS('Census Data'!G:G,'Census Data'!$A:$A,$A3002)/SUMIFS('Census Data'!$F:$F,'Census Data'!$A:$A,$A3002)</f>
        <v>0.50497276817428371</v>
      </c>
      <c r="E3002" s="16">
        <f>SUMIFS('Census Data'!H:H,'Census Data'!$A:$A,$A3002)/SUMIFS('Census Data'!$F:$F,'Census Data'!$A:$A,$A3002)</f>
        <v>0.49502723182571634</v>
      </c>
      <c r="F3002" s="14">
        <f>SUM(SUMIFS('Census Data'!I:I,'Census Data'!$A:$A,$A3002),SUMIFS('Census Data'!J:J,'Census Data'!$A:$A,$A3002))/SUMIFS('Census Data'!$F:$F,'Census Data'!$A:$A,$A3002)</f>
        <v>0.97821453942694769</v>
      </c>
      <c r="G3002" s="14">
        <f>SUM(SUMIFS('Census Data'!K:K,'Census Data'!$A:$A,$A3002),SUMIFS('Census Data'!L:L,'Census Data'!$A:$A,$A3002))/SUMIFS('Census Data'!$F:$F,'Census Data'!$A:$A,$A3002)</f>
        <v>5.3279659010182336E-3</v>
      </c>
      <c r="H3002" s="14">
        <f>SUM(SUMIFS('Census Data'!O:O,'Census Data'!$A:$A,$A3002),SUMIFS('Census Data'!P:P,'Census Data'!$A:$A,$A3002))/SUMIFS('Census Data'!$F:$F,'Census Data'!$A:$A,$A3002)</f>
        <v>2.7231825716315414E-3</v>
      </c>
      <c r="I3002" s="16">
        <f t="shared" si="92"/>
        <v>1.3734312100402546E-2</v>
      </c>
      <c r="J3002" s="14">
        <f>SUM(SUMIFS('Census Data'!W:W,'Census Data'!$A:$A,$A3002),SUMIFS('Census Data'!X:X,'Census Data'!$A:$A,$A3002))/SUMIFS('Census Data'!$F:$F,'Census Data'!$A:$A,$A3002)</f>
        <v>1.0063935590812218E-2</v>
      </c>
      <c r="K3002" s="16">
        <f t="shared" si="93"/>
        <v>0.9899360644091878</v>
      </c>
      <c r="L3002" s="19">
        <f>'EPA Data'!D3003/SUM('EPA Data'!D:D)</f>
        <v>9.3199888813155792E-5</v>
      </c>
      <c r="M3002" s="19">
        <f>'EPA Data'!E3003/SUM('EPA Data'!E:E)</f>
        <v>1.29927731717805E-4</v>
      </c>
      <c r="N3002" s="19">
        <f>'EPA Data'!F3003/SUM('EPA Data'!F:F)</f>
        <v>1.0953792765027352E-4</v>
      </c>
      <c r="O3002" s="19">
        <f>'EPA Data'!G3003/SUM('EPA Data'!G:G)</f>
        <v>2.1895768645227528E-5</v>
      </c>
      <c r="P3002" s="19">
        <f>'EPA Data'!H3003/SUM('EPA Data'!H:H)</f>
        <v>5.4532008979427213E-5</v>
      </c>
      <c r="Q3002" s="19">
        <f>'EPA Data'!I3003/SUM('EPA Data'!I:I)</f>
        <v>4.1697361786001247E-5</v>
      </c>
      <c r="R3002" s="19">
        <f>'EPA Data'!J3003/SUM('EPA Data'!J:J)</f>
        <v>4.0867625721594805E-5</v>
      </c>
      <c r="S3002" s="19">
        <f>'EPA Data'!K3003/SUM('EPA Data'!K:K)</f>
        <v>1.1145540401773447E-4</v>
      </c>
      <c r="T3002" s="19">
        <f>'EPA Data'!L3003/SUM('EPA Data'!L:L)</f>
        <v>7.9566034397916227E-5</v>
      </c>
      <c r="U3002" s="19">
        <f>'EPA Data'!M3003/SUM('EPA Data'!M:M)</f>
        <v>4.4419346408376962E-5</v>
      </c>
      <c r="V3002" s="19">
        <f>'EPA Data'!N3003/SUM('EPA Data'!N:N)</f>
        <v>6.1459040180537211E-5</v>
      </c>
      <c r="W3002" s="19">
        <f>'EPA Data'!O3003/SUM('EPA Data'!O:O)</f>
        <v>6.7442474406216035E-5</v>
      </c>
      <c r="X3002" s="19">
        <f>'EPA Data'!P3003/SUM('EPA Data'!P:P)</f>
        <v>6.1271621171428588E-5</v>
      </c>
    </row>
    <row r="3003" spans="1:24" x14ac:dyDescent="0.35">
      <c r="A3003" s="13" t="s">
        <v>4819</v>
      </c>
      <c r="B3003" s="13" t="s">
        <v>4763</v>
      </c>
      <c r="C3003" s="18" t="s">
        <v>3977</v>
      </c>
      <c r="D3003" s="14">
        <f>SUMIFS('Census Data'!G:G,'Census Data'!$A:$A,$A3003)/SUMIFS('Census Data'!$F:$F,'Census Data'!$A:$A,$A3003)</f>
        <v>0.49821785001425722</v>
      </c>
      <c r="E3003" s="16">
        <f>SUMIFS('Census Data'!H:H,'Census Data'!$A:$A,$A3003)/SUMIFS('Census Data'!$F:$F,'Census Data'!$A:$A,$A3003)</f>
        <v>0.50178214998574278</v>
      </c>
      <c r="F3003" s="14">
        <f>SUM(SUMIFS('Census Data'!I:I,'Census Data'!$A:$A,$A3003),SUMIFS('Census Data'!J:J,'Census Data'!$A:$A,$A3003))/SUMIFS('Census Data'!$F:$F,'Census Data'!$A:$A,$A3003)</f>
        <v>0.97811519817507842</v>
      </c>
      <c r="G3003" s="14">
        <f>SUM(SUMIFS('Census Data'!K:K,'Census Data'!$A:$A,$A3003),SUMIFS('Census Data'!L:L,'Census Data'!$A:$A,$A3003))/SUMIFS('Census Data'!$F:$F,'Census Data'!$A:$A,$A3003)</f>
        <v>2.8514399771884802E-3</v>
      </c>
      <c r="H3003" s="14">
        <f>SUM(SUMIFS('Census Data'!O:O,'Census Data'!$A:$A,$A3003),SUMIFS('Census Data'!P:P,'Census Data'!$A:$A,$A3003))/SUMIFS('Census Data'!$F:$F,'Census Data'!$A:$A,$A3003)</f>
        <v>3.6355859709153123E-3</v>
      </c>
      <c r="I3003" s="16">
        <f t="shared" si="92"/>
        <v>1.5397775876817787E-2</v>
      </c>
      <c r="J3003" s="14">
        <f>SUM(SUMIFS('Census Data'!W:W,'Census Data'!$A:$A,$A3003),SUMIFS('Census Data'!X:X,'Census Data'!$A:$A,$A3003))/SUMIFS('Census Data'!$F:$F,'Census Data'!$A:$A,$A3003)</f>
        <v>1.1690903906472769E-2</v>
      </c>
      <c r="K3003" s="16">
        <f t="shared" si="93"/>
        <v>0.98830909609352724</v>
      </c>
      <c r="L3003" s="19">
        <f>'EPA Data'!D3004/SUM('EPA Data'!D:D)</f>
        <v>1.3506355052556547E-4</v>
      </c>
      <c r="M3003" s="19">
        <f>'EPA Data'!E3004/SUM('EPA Data'!E:E)</f>
        <v>2.0713215620360887E-4</v>
      </c>
      <c r="N3003" s="19">
        <f>'EPA Data'!F3004/SUM('EPA Data'!F:F)</f>
        <v>1.4438044896936781E-4</v>
      </c>
      <c r="O3003" s="19">
        <f>'EPA Data'!G3004/SUM('EPA Data'!G:G)</f>
        <v>3.3767696690532613E-5</v>
      </c>
      <c r="P3003" s="19">
        <f>'EPA Data'!H3004/SUM('EPA Data'!H:H)</f>
        <v>7.5822010881860863E-5</v>
      </c>
      <c r="Q3003" s="19">
        <f>'EPA Data'!I3004/SUM('EPA Data'!I:I)</f>
        <v>5.5233584253013582E-5</v>
      </c>
      <c r="R3003" s="19">
        <f>'EPA Data'!J3004/SUM('EPA Data'!J:J)</f>
        <v>5.2178594460381833E-5</v>
      </c>
      <c r="S3003" s="19">
        <f>'EPA Data'!K3004/SUM('EPA Data'!K:K)</f>
        <v>1.4267694037662344E-4</v>
      </c>
      <c r="T3003" s="19">
        <f>'EPA Data'!L3004/SUM('EPA Data'!L:L)</f>
        <v>1.0475153540651882E-4</v>
      </c>
      <c r="U3003" s="19">
        <f>'EPA Data'!M3004/SUM('EPA Data'!M:M)</f>
        <v>5.8082158447790171E-5</v>
      </c>
      <c r="V3003" s="19">
        <f>'EPA Data'!N3004/SUM('EPA Data'!N:N)</f>
        <v>7.6762689719424797E-5</v>
      </c>
      <c r="W3003" s="19">
        <f>'EPA Data'!O3004/SUM('EPA Data'!O:O)</f>
        <v>8.6016273671168434E-5</v>
      </c>
      <c r="X3003" s="19">
        <f>'EPA Data'!P3004/SUM('EPA Data'!P:P)</f>
        <v>8.3336413034952868E-5</v>
      </c>
    </row>
    <row r="3004" spans="1:24" x14ac:dyDescent="0.35">
      <c r="A3004" s="13" t="s">
        <v>4820</v>
      </c>
      <c r="B3004" s="13" t="s">
        <v>4763</v>
      </c>
      <c r="C3004" s="18" t="s">
        <v>4821</v>
      </c>
      <c r="D3004" s="14">
        <f>SUMIFS('Census Data'!G:G,'Census Data'!$A:$A,$A3004)/SUMIFS('Census Data'!$F:$F,'Census Data'!$A:$A,$A3004)</f>
        <v>0.45834377872482662</v>
      </c>
      <c r="E3004" s="16">
        <f>SUMIFS('Census Data'!H:H,'Census Data'!$A:$A,$A3004)/SUMIFS('Census Data'!$F:$F,'Census Data'!$A:$A,$A3004)</f>
        <v>0.54165622127517343</v>
      </c>
      <c r="F3004" s="14">
        <f>SUM(SUMIFS('Census Data'!I:I,'Census Data'!$A:$A,$A3004),SUMIFS('Census Data'!J:J,'Census Data'!$A:$A,$A3004))/SUMIFS('Census Data'!$F:$F,'Census Data'!$A:$A,$A3004)</f>
        <v>0.93181248433191277</v>
      </c>
      <c r="G3004" s="14">
        <f>SUM(SUMIFS('Census Data'!K:K,'Census Data'!$A:$A,$A3004),SUMIFS('Census Data'!L:L,'Census Data'!$A:$A,$A3004))/SUMIFS('Census Data'!$F:$F,'Census Data'!$A:$A,$A3004)</f>
        <v>4.3787081139801121E-2</v>
      </c>
      <c r="H3004" s="14">
        <f>SUM(SUMIFS('Census Data'!O:O,'Census Data'!$A:$A,$A3004),SUMIFS('Census Data'!P:P,'Census Data'!$A:$A,$A3004))/SUMIFS('Census Data'!$F:$F,'Census Data'!$A:$A,$A3004)</f>
        <v>2.924709618116487E-3</v>
      </c>
      <c r="I3004" s="16">
        <f t="shared" si="92"/>
        <v>2.147572491016958E-2</v>
      </c>
      <c r="J3004" s="14">
        <f>SUM(SUMIFS('Census Data'!W:W,'Census Data'!$A:$A,$A3004),SUMIFS('Census Data'!X:X,'Census Data'!$A:$A,$A3004))/SUMIFS('Census Data'!$F:$F,'Census Data'!$A:$A,$A3004)</f>
        <v>1.6294810729506143E-2</v>
      </c>
      <c r="K3004" s="16">
        <f t="shared" si="93"/>
        <v>0.98370518927049388</v>
      </c>
      <c r="L3004" s="19">
        <f>'EPA Data'!D3005/SUM('EPA Data'!D:D)</f>
        <v>6.1918258130977272E-5</v>
      </c>
      <c r="M3004" s="19">
        <f>'EPA Data'!E3005/SUM('EPA Data'!E:E)</f>
        <v>9.1931752038385827E-5</v>
      </c>
      <c r="N3004" s="19">
        <f>'EPA Data'!F3005/SUM('EPA Data'!F:F)</f>
        <v>1.0553598485358597E-4</v>
      </c>
      <c r="O3004" s="19">
        <f>'EPA Data'!G3005/SUM('EPA Data'!G:G)</f>
        <v>2.9528845971044823E-5</v>
      </c>
      <c r="P3004" s="19">
        <f>'EPA Data'!H3005/SUM('EPA Data'!H:H)</f>
        <v>6.6436255702948235E-5</v>
      </c>
      <c r="Q3004" s="19">
        <f>'EPA Data'!I3005/SUM('EPA Data'!I:I)</f>
        <v>5.822789208908336E-5</v>
      </c>
      <c r="R3004" s="19">
        <f>'EPA Data'!J3005/SUM('EPA Data'!J:J)</f>
        <v>4.5747544751812196E-5</v>
      </c>
      <c r="S3004" s="19">
        <f>'EPA Data'!K3005/SUM('EPA Data'!K:K)</f>
        <v>1.0295456018585407E-4</v>
      </c>
      <c r="T3004" s="19">
        <f>'EPA Data'!L3005/SUM('EPA Data'!L:L)</f>
        <v>9.7570150067726965E-5</v>
      </c>
      <c r="U3004" s="19">
        <f>'EPA Data'!M3005/SUM('EPA Data'!M:M)</f>
        <v>4.6749796216505023E-5</v>
      </c>
      <c r="V3004" s="19">
        <f>'EPA Data'!N3005/SUM('EPA Data'!N:N)</f>
        <v>5.780482676793759E-5</v>
      </c>
      <c r="W3004" s="19">
        <f>'EPA Data'!O3005/SUM('EPA Data'!O:O)</f>
        <v>8.979839587080285E-5</v>
      </c>
      <c r="X3004" s="19">
        <f>'EPA Data'!P3005/SUM('EPA Data'!P:P)</f>
        <v>6.7654388320865562E-5</v>
      </c>
    </row>
    <row r="3005" spans="1:24" x14ac:dyDescent="0.35">
      <c r="A3005" s="13" t="s">
        <v>4822</v>
      </c>
      <c r="B3005" s="13" t="s">
        <v>4763</v>
      </c>
      <c r="C3005" s="18" t="s">
        <v>687</v>
      </c>
      <c r="D3005" s="14">
        <f>SUMIFS('Census Data'!G:G,'Census Data'!$A:$A,$A3005)/SUMIFS('Census Data'!$F:$F,'Census Data'!$A:$A,$A3005)</f>
        <v>0.50963840996168586</v>
      </c>
      <c r="E3005" s="16">
        <f>SUMIFS('Census Data'!H:H,'Census Data'!$A:$A,$A3005)/SUMIFS('Census Data'!$F:$F,'Census Data'!$A:$A,$A3005)</f>
        <v>0.4903615900383142</v>
      </c>
      <c r="F3005" s="14">
        <f>SUM(SUMIFS('Census Data'!I:I,'Census Data'!$A:$A,$A3005),SUMIFS('Census Data'!J:J,'Census Data'!$A:$A,$A3005))/SUMIFS('Census Data'!$F:$F,'Census Data'!$A:$A,$A3005)</f>
        <v>0.96827107279693492</v>
      </c>
      <c r="G3005" s="14">
        <f>SUM(SUMIFS('Census Data'!K:K,'Census Data'!$A:$A,$A3005),SUMIFS('Census Data'!L:L,'Census Data'!$A:$A,$A3005))/SUMIFS('Census Data'!$F:$F,'Census Data'!$A:$A,$A3005)</f>
        <v>1.1733716475095786E-2</v>
      </c>
      <c r="H3005" s="14">
        <f>SUM(SUMIFS('Census Data'!O:O,'Census Data'!$A:$A,$A3005),SUMIFS('Census Data'!P:P,'Census Data'!$A:$A,$A3005))/SUMIFS('Census Data'!$F:$F,'Census Data'!$A:$A,$A3005)</f>
        <v>4.7294061302681992E-3</v>
      </c>
      <c r="I3005" s="16">
        <f t="shared" si="92"/>
        <v>1.5265804597701105E-2</v>
      </c>
      <c r="J3005" s="14">
        <f>SUM(SUMIFS('Census Data'!W:W,'Census Data'!$A:$A,$A3005),SUMIFS('Census Data'!X:X,'Census Data'!$A:$A,$A3005))/SUMIFS('Census Data'!$F:$F,'Census Data'!$A:$A,$A3005)</f>
        <v>9.8180076628352486E-3</v>
      </c>
      <c r="K3005" s="16">
        <f t="shared" si="93"/>
        <v>0.99018199233716475</v>
      </c>
      <c r="L3005" s="19">
        <f>'EPA Data'!D3006/SUM('EPA Data'!D:D)</f>
        <v>2.1845711155341535E-4</v>
      </c>
      <c r="M3005" s="19">
        <f>'EPA Data'!E3006/SUM('EPA Data'!E:E)</f>
        <v>3.0723562974194983E-4</v>
      </c>
      <c r="N3005" s="19">
        <f>'EPA Data'!F3006/SUM('EPA Data'!F:F)</f>
        <v>1.7539960207963416E-4</v>
      </c>
      <c r="O3005" s="19">
        <f>'EPA Data'!G3006/SUM('EPA Data'!G:G)</f>
        <v>3.8532970141933601E-5</v>
      </c>
      <c r="P3005" s="19">
        <f>'EPA Data'!H3006/SUM('EPA Data'!H:H)</f>
        <v>9.4140724526887084E-5</v>
      </c>
      <c r="Q3005" s="19">
        <f>'EPA Data'!I3006/SUM('EPA Data'!I:I)</f>
        <v>7.0935007395542957E-5</v>
      </c>
      <c r="R3005" s="19">
        <f>'EPA Data'!J3006/SUM('EPA Data'!J:J)</f>
        <v>6.3762015423744683E-5</v>
      </c>
      <c r="S3005" s="19">
        <f>'EPA Data'!K3006/SUM('EPA Data'!K:K)</f>
        <v>2.0698290475042514E-4</v>
      </c>
      <c r="T3005" s="19">
        <f>'EPA Data'!L3006/SUM('EPA Data'!L:L)</f>
        <v>1.2352105546354158E-4</v>
      </c>
      <c r="U3005" s="19">
        <f>'EPA Data'!M3006/SUM('EPA Data'!M:M)</f>
        <v>7.9399963646341546E-5</v>
      </c>
      <c r="V3005" s="19">
        <f>'EPA Data'!N3006/SUM('EPA Data'!N:N)</f>
        <v>1.2469070010267446E-4</v>
      </c>
      <c r="W3005" s="19">
        <f>'EPA Data'!O3006/SUM('EPA Data'!O:O)</f>
        <v>1.2024135856407115E-4</v>
      </c>
      <c r="X3005" s="19">
        <f>'EPA Data'!P3006/SUM('EPA Data'!P:P)</f>
        <v>9.9739723057278698E-5</v>
      </c>
    </row>
    <row r="3006" spans="1:24" x14ac:dyDescent="0.35">
      <c r="A3006" s="13" t="s">
        <v>4823</v>
      </c>
      <c r="B3006" s="13" t="s">
        <v>4763</v>
      </c>
      <c r="C3006" s="18" t="s">
        <v>4824</v>
      </c>
      <c r="D3006" s="14">
        <f>SUMIFS('Census Data'!G:G,'Census Data'!$A:$A,$A3006)/SUMIFS('Census Data'!$F:$F,'Census Data'!$A:$A,$A3006)</f>
        <v>0.5068797159343098</v>
      </c>
      <c r="E3006" s="16">
        <f>SUMIFS('Census Data'!H:H,'Census Data'!$A:$A,$A3006)/SUMIFS('Census Data'!$F:$F,'Census Data'!$A:$A,$A3006)</f>
        <v>0.4931202840656902</v>
      </c>
      <c r="F3006" s="14">
        <f>SUM(SUMIFS('Census Data'!I:I,'Census Data'!$A:$A,$A3006),SUMIFS('Census Data'!J:J,'Census Data'!$A:$A,$A3006))/SUMIFS('Census Data'!$F:$F,'Census Data'!$A:$A,$A3006)</f>
        <v>0.98091433644030179</v>
      </c>
      <c r="G3006" s="14">
        <f>SUM(SUMIFS('Census Data'!K:K,'Census Data'!$A:$A,$A3006),SUMIFS('Census Data'!L:L,'Census Data'!$A:$A,$A3006))/SUMIFS('Census Data'!$F:$F,'Census Data'!$A:$A,$A3006)</f>
        <v>4.7344281698476105E-3</v>
      </c>
      <c r="H3006" s="14">
        <f>SUM(SUMIFS('Census Data'!O:O,'Census Data'!$A:$A,$A3006),SUMIFS('Census Data'!P:P,'Census Data'!$A:$A,$A3006))/SUMIFS('Census Data'!$F:$F,'Census Data'!$A:$A,$A3006)</f>
        <v>3.2549193667702325E-3</v>
      </c>
      <c r="I3006" s="16">
        <f t="shared" si="92"/>
        <v>1.1096316023080366E-2</v>
      </c>
      <c r="J3006" s="14">
        <f>SUM(SUMIFS('Census Data'!W:W,'Census Data'!$A:$A,$A3006),SUMIFS('Census Data'!X:X,'Census Data'!$A:$A,$A3006))/SUMIFS('Census Data'!$F:$F,'Census Data'!$A:$A,$A3006)</f>
        <v>7.989347536617843E-3</v>
      </c>
      <c r="K3006" s="16">
        <f t="shared" si="93"/>
        <v>0.99201065246338216</v>
      </c>
      <c r="L3006" s="19">
        <f>'EPA Data'!D3007/SUM('EPA Data'!D:D)</f>
        <v>5.9518810196144171E-5</v>
      </c>
      <c r="M3006" s="19">
        <f>'EPA Data'!E3007/SUM('EPA Data'!E:E)</f>
        <v>7.4384775819666469E-5</v>
      </c>
      <c r="N3006" s="19">
        <f>'EPA Data'!F3007/SUM('EPA Data'!F:F)</f>
        <v>6.3991735407774991E-5</v>
      </c>
      <c r="O3006" s="19">
        <f>'EPA Data'!G3007/SUM('EPA Data'!G:G)</f>
        <v>1.3286081492918238E-5</v>
      </c>
      <c r="P3006" s="19">
        <f>'EPA Data'!H3007/SUM('EPA Data'!H:H)</f>
        <v>3.353121398841553E-5</v>
      </c>
      <c r="Q3006" s="19">
        <f>'EPA Data'!I3007/SUM('EPA Data'!I:I)</f>
        <v>3.1144389224700253E-5</v>
      </c>
      <c r="R3006" s="19">
        <f>'EPA Data'!J3007/SUM('EPA Data'!J:J)</f>
        <v>2.123228002375477E-5</v>
      </c>
      <c r="S3006" s="19">
        <f>'EPA Data'!K3007/SUM('EPA Data'!K:K)</f>
        <v>6.2293387463412234E-5</v>
      </c>
      <c r="T3006" s="19">
        <f>'EPA Data'!L3007/SUM('EPA Data'!L:L)</f>
        <v>5.0510724903433845E-5</v>
      </c>
      <c r="U3006" s="19">
        <f>'EPA Data'!M3007/SUM('EPA Data'!M:M)</f>
        <v>2.5596895758968638E-5</v>
      </c>
      <c r="V3006" s="19">
        <f>'EPA Data'!N3007/SUM('EPA Data'!N:N)</f>
        <v>3.9365652018189887E-5</v>
      </c>
      <c r="W3006" s="19">
        <f>'EPA Data'!O3007/SUM('EPA Data'!O:O)</f>
        <v>5.363691275574835E-5</v>
      </c>
      <c r="X3006" s="19">
        <f>'EPA Data'!P3007/SUM('EPA Data'!P:P)</f>
        <v>3.4666802388763759E-5</v>
      </c>
    </row>
    <row r="3007" spans="1:24" x14ac:dyDescent="0.35">
      <c r="A3007" s="13" t="s">
        <v>4825</v>
      </c>
      <c r="B3007" s="13" t="s">
        <v>4763</v>
      </c>
      <c r="C3007" s="18" t="s">
        <v>4373</v>
      </c>
      <c r="D3007" s="14">
        <f>SUMIFS('Census Data'!G:G,'Census Data'!$A:$A,$A3007)/SUMIFS('Census Data'!$F:$F,'Census Data'!$A:$A,$A3007)</f>
        <v>0.50313102119460495</v>
      </c>
      <c r="E3007" s="16">
        <f>SUMIFS('Census Data'!H:H,'Census Data'!$A:$A,$A3007)/SUMIFS('Census Data'!$F:$F,'Census Data'!$A:$A,$A3007)</f>
        <v>0.49686897880539499</v>
      </c>
      <c r="F3007" s="14">
        <f>SUM(SUMIFS('Census Data'!I:I,'Census Data'!$A:$A,$A3007),SUMIFS('Census Data'!J:J,'Census Data'!$A:$A,$A3007))/SUMIFS('Census Data'!$F:$F,'Census Data'!$A:$A,$A3007)</f>
        <v>0.97459055876685929</v>
      </c>
      <c r="G3007" s="14">
        <f>SUM(SUMIFS('Census Data'!K:K,'Census Data'!$A:$A,$A3007),SUMIFS('Census Data'!L:L,'Census Data'!$A:$A,$A3007))/SUMIFS('Census Data'!$F:$F,'Census Data'!$A:$A,$A3007)</f>
        <v>3.8535645472061657E-3</v>
      </c>
      <c r="H3007" s="14">
        <f>SUM(SUMIFS('Census Data'!O:O,'Census Data'!$A:$A,$A3007),SUMIFS('Census Data'!P:P,'Census Data'!$A:$A,$A3007))/SUMIFS('Census Data'!$F:$F,'Census Data'!$A:$A,$A3007)</f>
        <v>7.2254335260115606E-3</v>
      </c>
      <c r="I3007" s="16">
        <f t="shared" si="92"/>
        <v>1.4330443159922934E-2</v>
      </c>
      <c r="J3007" s="14">
        <f>SUM(SUMIFS('Census Data'!W:W,'Census Data'!$A:$A,$A3007),SUMIFS('Census Data'!X:X,'Census Data'!$A:$A,$A3007))/SUMIFS('Census Data'!$F:$F,'Census Data'!$A:$A,$A3007)</f>
        <v>7.5867052023121384E-3</v>
      </c>
      <c r="K3007" s="16">
        <f t="shared" si="93"/>
        <v>0.99241329479768781</v>
      </c>
      <c r="L3007" s="19">
        <f>'EPA Data'!D3008/SUM('EPA Data'!D:D)</f>
        <v>7.6870717053935205E-5</v>
      </c>
      <c r="M3007" s="19">
        <f>'EPA Data'!E3008/SUM('EPA Data'!E:E)</f>
        <v>1.0608686751420484E-4</v>
      </c>
      <c r="N3007" s="19">
        <f>'EPA Data'!F3008/SUM('EPA Data'!F:F)</f>
        <v>8.8585250787557448E-5</v>
      </c>
      <c r="O3007" s="19">
        <f>'EPA Data'!G3008/SUM('EPA Data'!G:G)</f>
        <v>1.8498684635066146E-5</v>
      </c>
      <c r="P3007" s="19">
        <f>'EPA Data'!H3008/SUM('EPA Data'!H:H)</f>
        <v>4.6100920509183142E-5</v>
      </c>
      <c r="Q3007" s="19">
        <f>'EPA Data'!I3008/SUM('EPA Data'!I:I)</f>
        <v>3.3946685916159615E-5</v>
      </c>
      <c r="R3007" s="19">
        <f>'EPA Data'!J3008/SUM('EPA Data'!J:J)</f>
        <v>3.6273399746735588E-5</v>
      </c>
      <c r="S3007" s="19">
        <f>'EPA Data'!K3008/SUM('EPA Data'!K:K)</f>
        <v>9.4802107823324872E-5</v>
      </c>
      <c r="T3007" s="19">
        <f>'EPA Data'!L3008/SUM('EPA Data'!L:L)</f>
        <v>6.4797296018713634E-5</v>
      </c>
      <c r="U3007" s="19">
        <f>'EPA Data'!M3008/SUM('EPA Data'!M:M)</f>
        <v>4.0485424840495875E-5</v>
      </c>
      <c r="V3007" s="19">
        <f>'EPA Data'!N3008/SUM('EPA Data'!N:N)</f>
        <v>5.4313439453119375E-5</v>
      </c>
      <c r="W3007" s="19">
        <f>'EPA Data'!O3008/SUM('EPA Data'!O:O)</f>
        <v>5.6248564869107233E-5</v>
      </c>
      <c r="X3007" s="19">
        <f>'EPA Data'!P3008/SUM('EPA Data'!P:P)</f>
        <v>5.1572811416122356E-5</v>
      </c>
    </row>
    <row r="3008" spans="1:24" x14ac:dyDescent="0.35">
      <c r="A3008" s="13" t="s">
        <v>4826</v>
      </c>
      <c r="B3008" s="13" t="s">
        <v>4763</v>
      </c>
      <c r="C3008" s="18" t="s">
        <v>4375</v>
      </c>
      <c r="D3008" s="14">
        <f>SUMIFS('Census Data'!G:G,'Census Data'!$A:$A,$A3008)/SUMIFS('Census Data'!$F:$F,'Census Data'!$A:$A,$A3008)</f>
        <v>0.49871929456225067</v>
      </c>
      <c r="E3008" s="16">
        <f>SUMIFS('Census Data'!H:H,'Census Data'!$A:$A,$A3008)/SUMIFS('Census Data'!$F:$F,'Census Data'!$A:$A,$A3008)</f>
        <v>0.50128070543774927</v>
      </c>
      <c r="F3008" s="14">
        <f>SUM(SUMIFS('Census Data'!I:I,'Census Data'!$A:$A,$A3008),SUMIFS('Census Data'!J:J,'Census Data'!$A:$A,$A3008))/SUMIFS('Census Data'!$F:$F,'Census Data'!$A:$A,$A3008)</f>
        <v>0.96913709846735252</v>
      </c>
      <c r="G3008" s="14">
        <f>SUM(SUMIFS('Census Data'!K:K,'Census Data'!$A:$A,$A3008),SUMIFS('Census Data'!L:L,'Census Data'!$A:$A,$A3008))/SUMIFS('Census Data'!$F:$F,'Census Data'!$A:$A,$A3008)</f>
        <v>1.0875498635313877E-2</v>
      </c>
      <c r="H3008" s="14">
        <f>SUM(SUMIFS('Census Data'!O:O,'Census Data'!$A:$A,$A3008),SUMIFS('Census Data'!P:P,'Census Data'!$A:$A,$A3008))/SUMIFS('Census Data'!$F:$F,'Census Data'!$A:$A,$A3008)</f>
        <v>5.0388410665546928E-3</v>
      </c>
      <c r="I3008" s="16">
        <f t="shared" si="92"/>
        <v>1.4948561830778861E-2</v>
      </c>
      <c r="J3008" s="14">
        <f>SUM(SUMIFS('Census Data'!W:W,'Census Data'!$A:$A,$A3008),SUMIFS('Census Data'!X:X,'Census Data'!$A:$A,$A3008))/SUMIFS('Census Data'!$F:$F,'Census Data'!$A:$A,$A3008)</f>
        <v>1.3772832248582827E-2</v>
      </c>
      <c r="K3008" s="16">
        <f t="shared" si="93"/>
        <v>0.98622716775141717</v>
      </c>
      <c r="L3008" s="19">
        <f>'EPA Data'!D3009/SUM('EPA Data'!D:D)</f>
        <v>1.4966964957395393E-4</v>
      </c>
      <c r="M3008" s="19">
        <f>'EPA Data'!E3009/SUM('EPA Data'!E:E)</f>
        <v>2.0276695149327366E-4</v>
      </c>
      <c r="N3008" s="19">
        <f>'EPA Data'!F3009/SUM('EPA Data'!F:F)</f>
        <v>1.9010121538285562E-4</v>
      </c>
      <c r="O3008" s="19">
        <f>'EPA Data'!G3009/SUM('EPA Data'!G:G)</f>
        <v>3.7794632022729255E-5</v>
      </c>
      <c r="P3008" s="19">
        <f>'EPA Data'!H3009/SUM('EPA Data'!H:H)</f>
        <v>9.2113587870986825E-5</v>
      </c>
      <c r="Q3008" s="19">
        <f>'EPA Data'!I3009/SUM('EPA Data'!I:I)</f>
        <v>8.399967533488035E-5</v>
      </c>
      <c r="R3008" s="19">
        <f>'EPA Data'!J3009/SUM('EPA Data'!J:J)</f>
        <v>6.6072279262256915E-5</v>
      </c>
      <c r="S3008" s="19">
        <f>'EPA Data'!K3009/SUM('EPA Data'!K:K)</f>
        <v>1.8717005748484052E-4</v>
      </c>
      <c r="T3008" s="19">
        <f>'EPA Data'!L3009/SUM('EPA Data'!L:L)</f>
        <v>1.4535180034961229E-4</v>
      </c>
      <c r="U3008" s="19">
        <f>'EPA Data'!M3009/SUM('EPA Data'!M:M)</f>
        <v>7.2017098364445114E-5</v>
      </c>
      <c r="V3008" s="19">
        <f>'EPA Data'!N3009/SUM('EPA Data'!N:N)</f>
        <v>1.0827131584105125E-4</v>
      </c>
      <c r="W3008" s="19">
        <f>'EPA Data'!O3009/SUM('EPA Data'!O:O)</f>
        <v>1.3832527399772009E-4</v>
      </c>
      <c r="X3008" s="19">
        <f>'EPA Data'!P3009/SUM('EPA Data'!P:P)</f>
        <v>9.8814006004547939E-5</v>
      </c>
    </row>
    <row r="3009" spans="1:24" x14ac:dyDescent="0.35">
      <c r="A3009" s="13" t="s">
        <v>4827</v>
      </c>
      <c r="B3009" s="13" t="s">
        <v>4763</v>
      </c>
      <c r="C3009" s="18" t="s">
        <v>949</v>
      </c>
      <c r="D3009" s="14">
        <f>SUMIFS('Census Data'!G:G,'Census Data'!$A:$A,$A3009)/SUMIFS('Census Data'!$F:$F,'Census Data'!$A:$A,$A3009)</f>
        <v>0.49184364419821486</v>
      </c>
      <c r="E3009" s="16">
        <f>SUMIFS('Census Data'!H:H,'Census Data'!$A:$A,$A3009)/SUMIFS('Census Data'!$F:$F,'Census Data'!$A:$A,$A3009)</f>
        <v>0.5081563558017852</v>
      </c>
      <c r="F3009" s="14">
        <f>SUM(SUMIFS('Census Data'!I:I,'Census Data'!$A:$A,$A3009),SUMIFS('Census Data'!J:J,'Census Data'!$A:$A,$A3009))/SUMIFS('Census Data'!$F:$F,'Census Data'!$A:$A,$A3009)</f>
        <v>0.97673643172258129</v>
      </c>
      <c r="G3009" s="14">
        <f>SUM(SUMIFS('Census Data'!K:K,'Census Data'!$A:$A,$A3009),SUMIFS('Census Data'!L:L,'Census Data'!$A:$A,$A3009))/SUMIFS('Census Data'!$F:$F,'Census Data'!$A:$A,$A3009)</f>
        <v>5.7966553811429154E-3</v>
      </c>
      <c r="H3009" s="14">
        <f>SUM(SUMIFS('Census Data'!O:O,'Census Data'!$A:$A,$A3009),SUMIFS('Census Data'!P:P,'Census Data'!$A:$A,$A3009))/SUMIFS('Census Data'!$F:$F,'Census Data'!$A:$A,$A3009)</f>
        <v>3.1291679491125476E-3</v>
      </c>
      <c r="I3009" s="16">
        <f t="shared" si="92"/>
        <v>1.4337744947163222E-2</v>
      </c>
      <c r="J3009" s="14">
        <f>SUM(SUMIFS('Census Data'!W:W,'Census Data'!$A:$A,$A3009),SUMIFS('Census Data'!X:X,'Census Data'!$A:$A,$A3009))/SUMIFS('Census Data'!$F:$F,'Census Data'!$A:$A,$A3009)</f>
        <v>7.8485687903970449E-3</v>
      </c>
      <c r="K3009" s="16">
        <f t="shared" si="93"/>
        <v>0.99215143120960292</v>
      </c>
      <c r="L3009" s="19">
        <f>'EPA Data'!D3010/SUM('EPA Data'!D:D)</f>
        <v>2.8510359875063673E-4</v>
      </c>
      <c r="M3009" s="19">
        <f>'EPA Data'!E3010/SUM('EPA Data'!E:E)</f>
        <v>3.2567730561227243E-4</v>
      </c>
      <c r="N3009" s="19">
        <f>'EPA Data'!F3010/SUM('EPA Data'!F:F)</f>
        <v>3.6391710709770029E-4</v>
      </c>
      <c r="O3009" s="19">
        <f>'EPA Data'!G3010/SUM('EPA Data'!G:G)</f>
        <v>8.0167082918816446E-5</v>
      </c>
      <c r="P3009" s="19">
        <f>'EPA Data'!H3010/SUM('EPA Data'!H:H)</f>
        <v>1.7830691768414919E-4</v>
      </c>
      <c r="Q3009" s="19">
        <f>'EPA Data'!I3010/SUM('EPA Data'!I:I)</f>
        <v>1.5226659418731279E-4</v>
      </c>
      <c r="R3009" s="19">
        <f>'EPA Data'!J3010/SUM('EPA Data'!J:J)</f>
        <v>1.3984878485338203E-4</v>
      </c>
      <c r="S3009" s="19">
        <f>'EPA Data'!K3010/SUM('EPA Data'!K:K)</f>
        <v>3.0838366520000496E-4</v>
      </c>
      <c r="T3009" s="19">
        <f>'EPA Data'!L3010/SUM('EPA Data'!L:L)</f>
        <v>2.8009501506431135E-4</v>
      </c>
      <c r="U3009" s="19">
        <f>'EPA Data'!M3010/SUM('EPA Data'!M:M)</f>
        <v>1.3837620380012034E-4</v>
      </c>
      <c r="V3009" s="19">
        <f>'EPA Data'!N3010/SUM('EPA Data'!N:N)</f>
        <v>1.5576282136765495E-4</v>
      </c>
      <c r="W3009" s="19">
        <f>'EPA Data'!O3010/SUM('EPA Data'!O:O)</f>
        <v>2.2063964838091771E-4</v>
      </c>
      <c r="X3009" s="19">
        <f>'EPA Data'!P3010/SUM('EPA Data'!P:P)</f>
        <v>2.0933624204173959E-4</v>
      </c>
    </row>
    <row r="3010" spans="1:24" x14ac:dyDescent="0.35">
      <c r="A3010" s="13" t="s">
        <v>4828</v>
      </c>
      <c r="B3010" s="13" t="s">
        <v>4763</v>
      </c>
      <c r="C3010" s="18" t="s">
        <v>951</v>
      </c>
      <c r="D3010" s="14">
        <f>SUMIFS('Census Data'!G:G,'Census Data'!$A:$A,$A3010)/SUMIFS('Census Data'!$F:$F,'Census Data'!$A:$A,$A3010)</f>
        <v>0.50053705692803441</v>
      </c>
      <c r="E3010" s="16">
        <f>SUMIFS('Census Data'!H:H,'Census Data'!$A:$A,$A3010)/SUMIFS('Census Data'!$F:$F,'Census Data'!$A:$A,$A3010)</f>
        <v>0.49946294307196565</v>
      </c>
      <c r="F3010" s="14">
        <f>SUM(SUMIFS('Census Data'!I:I,'Census Data'!$A:$A,$A3010),SUMIFS('Census Data'!J:J,'Census Data'!$A:$A,$A3010))/SUMIFS('Census Data'!$F:$F,'Census Data'!$A:$A,$A3010)</f>
        <v>0.98030791263873973</v>
      </c>
      <c r="G3010" s="14">
        <f>SUM(SUMIFS('Census Data'!K:K,'Census Data'!$A:$A,$A3010),SUMIFS('Census Data'!L:L,'Census Data'!$A:$A,$A3010))/SUMIFS('Census Data'!$F:$F,'Census Data'!$A:$A,$A3010)</f>
        <v>3.6997255042367826E-3</v>
      </c>
      <c r="H3010" s="14">
        <f>SUM(SUMIFS('Census Data'!O:O,'Census Data'!$A:$A,$A3010),SUMIFS('Census Data'!P:P,'Census Data'!$A:$A,$A3010))/SUMIFS('Census Data'!$F:$F,'Census Data'!$A:$A,$A3010)</f>
        <v>1.9095357441222102E-3</v>
      </c>
      <c r="I3010" s="16">
        <f t="shared" si="92"/>
        <v>1.4082826112901237E-2</v>
      </c>
      <c r="J3010" s="14">
        <f>SUM(SUMIFS('Census Data'!W:W,'Census Data'!$A:$A,$A3010),SUMIFS('Census Data'!X:X,'Census Data'!$A:$A,$A3010))/SUMIFS('Census Data'!$F:$F,'Census Data'!$A:$A,$A3010)</f>
        <v>7.1607590404582887E-3</v>
      </c>
      <c r="K3010" s="16">
        <f t="shared" si="93"/>
        <v>0.99283924095954168</v>
      </c>
      <c r="L3010" s="19">
        <f>'EPA Data'!D3011/SUM('EPA Data'!D:D)</f>
        <v>5.2701769977202781E-5</v>
      </c>
      <c r="M3010" s="19">
        <f>'EPA Data'!E3011/SUM('EPA Data'!E:E)</f>
        <v>8.7218259278614289E-5</v>
      </c>
      <c r="N3010" s="19">
        <f>'EPA Data'!F3011/SUM('EPA Data'!F:F)</f>
        <v>7.5707857597665976E-5</v>
      </c>
      <c r="O3010" s="19">
        <f>'EPA Data'!G3011/SUM('EPA Data'!G:G)</f>
        <v>1.5314136979880488E-5</v>
      </c>
      <c r="P3010" s="19">
        <f>'EPA Data'!H3011/SUM('EPA Data'!H:H)</f>
        <v>4.5425940966237064E-5</v>
      </c>
      <c r="Q3010" s="19">
        <f>'EPA Data'!I3011/SUM('EPA Data'!I:I)</f>
        <v>3.5823186409909548E-5</v>
      </c>
      <c r="R3010" s="19">
        <f>'EPA Data'!J3011/SUM('EPA Data'!J:J)</f>
        <v>2.6243716454467858E-5</v>
      </c>
      <c r="S3010" s="19">
        <f>'EPA Data'!K3011/SUM('EPA Data'!K:K)</f>
        <v>8.0068107966013632E-5</v>
      </c>
      <c r="T3010" s="19">
        <f>'EPA Data'!L3011/SUM('EPA Data'!L:L)</f>
        <v>6.1708555300973416E-5</v>
      </c>
      <c r="U3010" s="19">
        <f>'EPA Data'!M3011/SUM('EPA Data'!M:M)</f>
        <v>2.8034076886941654E-5</v>
      </c>
      <c r="V3010" s="19">
        <f>'EPA Data'!N3011/SUM('EPA Data'!N:N)</f>
        <v>4.615829861356185E-5</v>
      </c>
      <c r="W3010" s="19">
        <f>'EPA Data'!O3011/SUM('EPA Data'!O:O)</f>
        <v>5.7772914313894624E-5</v>
      </c>
      <c r="X3010" s="19">
        <f>'EPA Data'!P3011/SUM('EPA Data'!P:P)</f>
        <v>4.8257194014618609E-5</v>
      </c>
    </row>
    <row r="3011" spans="1:24" x14ac:dyDescent="0.35">
      <c r="A3011" s="13" t="s">
        <v>4829</v>
      </c>
      <c r="B3011" s="13" t="s">
        <v>4763</v>
      </c>
      <c r="C3011" s="18" t="s">
        <v>4830</v>
      </c>
      <c r="D3011" s="14">
        <f>SUMIFS('Census Data'!G:G,'Census Data'!$A:$A,$A3011)/SUMIFS('Census Data'!$F:$F,'Census Data'!$A:$A,$A3011)</f>
        <v>0.49726700339029961</v>
      </c>
      <c r="E3011" s="16">
        <f>SUMIFS('Census Data'!H:H,'Census Data'!$A:$A,$A3011)/SUMIFS('Census Data'!$F:$F,'Census Data'!$A:$A,$A3011)</f>
        <v>0.50273299660970039</v>
      </c>
      <c r="F3011" s="14">
        <f>SUM(SUMIFS('Census Data'!I:I,'Census Data'!$A:$A,$A3011),SUMIFS('Census Data'!J:J,'Census Data'!$A:$A,$A3011))/SUMIFS('Census Data'!$F:$F,'Census Data'!$A:$A,$A3011)</f>
        <v>0.97813602712239678</v>
      </c>
      <c r="G3011" s="14">
        <f>SUM(SUMIFS('Census Data'!K:K,'Census Data'!$A:$A,$A3011),SUMIFS('Census Data'!L:L,'Census Data'!$A:$A,$A3011))/SUMIFS('Census Data'!$F:$F,'Census Data'!$A:$A,$A3011)</f>
        <v>5.3276136442261118E-3</v>
      </c>
      <c r="H3011" s="14">
        <f>SUM(SUMIFS('Census Data'!O:O,'Census Data'!$A:$A,$A3011),SUMIFS('Census Data'!P:P,'Census Data'!$A:$A,$A3011))/SUMIFS('Census Data'!$F:$F,'Census Data'!$A:$A,$A3011)</f>
        <v>3.5978689545423095E-3</v>
      </c>
      <c r="I3011" s="16">
        <f t="shared" ref="I3011:I3074" si="94">100%-SUM(F3011:H3011)</f>
        <v>1.2938490278834869E-2</v>
      </c>
      <c r="J3011" s="14">
        <f>SUM(SUMIFS('Census Data'!W:W,'Census Data'!$A:$A,$A3011),SUMIFS('Census Data'!X:X,'Census Data'!$A:$A,$A3011))/SUMIFS('Census Data'!$F:$F,'Census Data'!$A:$A,$A3011)</f>
        <v>1.0931986438801633E-2</v>
      </c>
      <c r="K3011" s="16">
        <f t="shared" ref="K3011:K3074" si="95">100%-J3011</f>
        <v>0.98906801356119833</v>
      </c>
      <c r="L3011" s="19">
        <f>'EPA Data'!D3012/SUM('EPA Data'!D:D)</f>
        <v>1.4305168453875415E-4</v>
      </c>
      <c r="M3011" s="19">
        <f>'EPA Data'!E3012/SUM('EPA Data'!E:E)</f>
        <v>2.0071028356708246E-4</v>
      </c>
      <c r="N3011" s="19">
        <f>'EPA Data'!F3012/SUM('EPA Data'!F:F)</f>
        <v>1.6961526474953108E-4</v>
      </c>
      <c r="O3011" s="19">
        <f>'EPA Data'!G3012/SUM('EPA Data'!G:G)</f>
        <v>3.5498232227100964E-5</v>
      </c>
      <c r="P3011" s="19">
        <f>'EPA Data'!H3012/SUM('EPA Data'!H:H)</f>
        <v>8.4317282241161011E-5</v>
      </c>
      <c r="Q3011" s="19">
        <f>'EPA Data'!I3012/SUM('EPA Data'!I:I)</f>
        <v>6.5038686452115863E-5</v>
      </c>
      <c r="R3011" s="19">
        <f>'EPA Data'!J3012/SUM('EPA Data'!J:J)</f>
        <v>6.5847849487946845E-5</v>
      </c>
      <c r="S3011" s="19">
        <f>'EPA Data'!K3012/SUM('EPA Data'!K:K)</f>
        <v>1.7536499856737195E-4</v>
      </c>
      <c r="T3011" s="19">
        <f>'EPA Data'!L3012/SUM('EPA Data'!L:L)</f>
        <v>1.2130580548184243E-4</v>
      </c>
      <c r="U3011" s="19">
        <f>'EPA Data'!M3012/SUM('EPA Data'!M:M)</f>
        <v>8.113926817860699E-5</v>
      </c>
      <c r="V3011" s="19">
        <f>'EPA Data'!N3012/SUM('EPA Data'!N:N)</f>
        <v>1.0361225007453386E-4</v>
      </c>
      <c r="W3011" s="19">
        <f>'EPA Data'!O3012/SUM('EPA Data'!O:O)</f>
        <v>1.0943879539644117E-4</v>
      </c>
      <c r="X3011" s="19">
        <f>'EPA Data'!P3012/SUM('EPA Data'!P:P)</f>
        <v>9.3043461145669444E-5</v>
      </c>
    </row>
    <row r="3012" spans="1:24" x14ac:dyDescent="0.35">
      <c r="A3012" s="13" t="s">
        <v>4831</v>
      </c>
      <c r="B3012" s="13" t="s">
        <v>4763</v>
      </c>
      <c r="C3012" s="18" t="s">
        <v>4832</v>
      </c>
      <c r="D3012" s="14">
        <f>SUMIFS('Census Data'!G:G,'Census Data'!$A:$A,$A3012)/SUMIFS('Census Data'!$F:$F,'Census Data'!$A:$A,$A3012)</f>
        <v>0.51260342505291512</v>
      </c>
      <c r="E3012" s="16">
        <f>SUMIFS('Census Data'!H:H,'Census Data'!$A:$A,$A3012)/SUMIFS('Census Data'!$F:$F,'Census Data'!$A:$A,$A3012)</f>
        <v>0.48739657494708488</v>
      </c>
      <c r="F3012" s="14">
        <f>SUM(SUMIFS('Census Data'!I:I,'Census Data'!$A:$A,$A3012),SUMIFS('Census Data'!J:J,'Census Data'!$A:$A,$A3012))/SUMIFS('Census Data'!$F:$F,'Census Data'!$A:$A,$A3012)</f>
        <v>0.97460073119107182</v>
      </c>
      <c r="G3012" s="14">
        <f>SUM(SUMIFS('Census Data'!K:K,'Census Data'!$A:$A,$A3012),SUMIFS('Census Data'!L:L,'Census Data'!$A:$A,$A3012))/SUMIFS('Census Data'!$F:$F,'Census Data'!$A:$A,$A3012)</f>
        <v>5.387723686742351E-3</v>
      </c>
      <c r="H3012" s="14">
        <f>SUM(SUMIFS('Census Data'!O:O,'Census Data'!$A:$A,$A3012),SUMIFS('Census Data'!P:P,'Census Data'!$A:$A,$A3012))/SUMIFS('Census Data'!$F:$F,'Census Data'!$A:$A,$A3012)</f>
        <v>3.0786992495670578E-3</v>
      </c>
      <c r="I3012" s="16">
        <f t="shared" si="94"/>
        <v>1.6932845872618785E-2</v>
      </c>
      <c r="J3012" s="14">
        <f>SUM(SUMIFS('Census Data'!W:W,'Census Data'!$A:$A,$A3012),SUMIFS('Census Data'!X:X,'Census Data'!$A:$A,$A3012))/SUMIFS('Census Data'!$F:$F,'Census Data'!$A:$A,$A3012)</f>
        <v>1.5393496247835289E-3</v>
      </c>
      <c r="K3012" s="16">
        <f t="shared" si="95"/>
        <v>0.99846065037521647</v>
      </c>
      <c r="L3012" s="19">
        <f>'EPA Data'!D3013/SUM('EPA Data'!D:D)</f>
        <v>6.1095746137553242E-5</v>
      </c>
      <c r="M3012" s="19">
        <f>'EPA Data'!E3013/SUM('EPA Data'!E:E)</f>
        <v>6.9127754702068815E-5</v>
      </c>
      <c r="N3012" s="19">
        <f>'EPA Data'!F3013/SUM('EPA Data'!F:F)</f>
        <v>6.2147454587351133E-5</v>
      </c>
      <c r="O3012" s="19">
        <f>'EPA Data'!G3013/SUM('EPA Data'!G:G)</f>
        <v>1.253775166944749E-5</v>
      </c>
      <c r="P3012" s="19">
        <f>'EPA Data'!H3013/SUM('EPA Data'!H:H)</f>
        <v>2.5724511618694885E-5</v>
      </c>
      <c r="Q3012" s="19">
        <f>'EPA Data'!I3013/SUM('EPA Data'!I:I)</f>
        <v>2.2404987227111144E-5</v>
      </c>
      <c r="R3012" s="19">
        <f>'EPA Data'!J3013/SUM('EPA Data'!J:J)</f>
        <v>2.0308390342725854E-5</v>
      </c>
      <c r="S3012" s="19">
        <f>'EPA Data'!K3013/SUM('EPA Data'!K:K)</f>
        <v>4.6523683003603126E-5</v>
      </c>
      <c r="T3012" s="19">
        <f>'EPA Data'!L3013/SUM('EPA Data'!L:L)</f>
        <v>4.309696117144654E-5</v>
      </c>
      <c r="U3012" s="19">
        <f>'EPA Data'!M3013/SUM('EPA Data'!M:M)</f>
        <v>2.4742501262542495E-5</v>
      </c>
      <c r="V3012" s="19">
        <f>'EPA Data'!N3013/SUM('EPA Data'!N:N)</f>
        <v>2.6969504637443651E-5</v>
      </c>
      <c r="W3012" s="19">
        <f>'EPA Data'!O3013/SUM('EPA Data'!O:O)</f>
        <v>3.5547940424639539E-5</v>
      </c>
      <c r="X3012" s="19">
        <f>'EPA Data'!P3013/SUM('EPA Data'!P:P)</f>
        <v>2.9000388799983796E-5</v>
      </c>
    </row>
    <row r="3013" spans="1:24" x14ac:dyDescent="0.35">
      <c r="A3013" s="13" t="s">
        <v>4833</v>
      </c>
      <c r="B3013" s="13" t="s">
        <v>4763</v>
      </c>
      <c r="C3013" s="18" t="s">
        <v>3423</v>
      </c>
      <c r="D3013" s="14">
        <f>SUMIFS('Census Data'!G:G,'Census Data'!$A:$A,$A3013)/SUMIFS('Census Data'!$F:$F,'Census Data'!$A:$A,$A3013)</f>
        <v>0.49075831632895173</v>
      </c>
      <c r="E3013" s="16">
        <f>SUMIFS('Census Data'!H:H,'Census Data'!$A:$A,$A3013)/SUMIFS('Census Data'!$F:$F,'Census Data'!$A:$A,$A3013)</f>
        <v>0.50924168367104827</v>
      </c>
      <c r="F3013" s="14">
        <f>SUM(SUMIFS('Census Data'!I:I,'Census Data'!$A:$A,$A3013),SUMIFS('Census Data'!J:J,'Census Data'!$A:$A,$A3013))/SUMIFS('Census Data'!$F:$F,'Census Data'!$A:$A,$A3013)</f>
        <v>0.96134864518578278</v>
      </c>
      <c r="G3013" s="14">
        <f>SUM(SUMIFS('Census Data'!K:K,'Census Data'!$A:$A,$A3013),SUMIFS('Census Data'!L:L,'Census Data'!$A:$A,$A3013))/SUMIFS('Census Data'!$F:$F,'Census Data'!$A:$A,$A3013)</f>
        <v>1.3073601290751198E-2</v>
      </c>
      <c r="H3013" s="14">
        <f>SUM(SUMIFS('Census Data'!O:O,'Census Data'!$A:$A,$A3013),SUMIFS('Census Data'!P:P,'Census Data'!$A:$A,$A3013))/SUMIFS('Census Data'!$F:$F,'Census Data'!$A:$A,$A3013)</f>
        <v>5.5877188819816823E-3</v>
      </c>
      <c r="I3013" s="16">
        <f t="shared" si="94"/>
        <v>1.99900346414843E-2</v>
      </c>
      <c r="J3013" s="14">
        <f>SUM(SUMIFS('Census Data'!W:W,'Census Data'!$A:$A,$A3013),SUMIFS('Census Data'!X:X,'Census Data'!$A:$A,$A3013))/SUMIFS('Census Data'!$F:$F,'Census Data'!$A:$A,$A3013)</f>
        <v>1.3844730223508754E-2</v>
      </c>
      <c r="K3013" s="16">
        <f t="shared" si="95"/>
        <v>0.98615526977649126</v>
      </c>
      <c r="L3013" s="19">
        <f>'EPA Data'!D3014/SUM('EPA Data'!D:D)</f>
        <v>9.4600324283182263E-4</v>
      </c>
      <c r="M3013" s="19">
        <f>'EPA Data'!E3014/SUM('EPA Data'!E:E)</f>
        <v>1.1957264159261935E-3</v>
      </c>
      <c r="N3013" s="19">
        <f>'EPA Data'!F3014/SUM('EPA Data'!F:F)</f>
        <v>9.065327931568252E-4</v>
      </c>
      <c r="O3013" s="19">
        <f>'EPA Data'!G3014/SUM('EPA Data'!G:G)</f>
        <v>1.99093770436797E-4</v>
      </c>
      <c r="P3013" s="19">
        <f>'EPA Data'!H3014/SUM('EPA Data'!H:H)</f>
        <v>4.5384457262996164E-4</v>
      </c>
      <c r="Q3013" s="19">
        <f>'EPA Data'!I3014/SUM('EPA Data'!I:I)</f>
        <v>3.1951450819517368E-4</v>
      </c>
      <c r="R3013" s="19">
        <f>'EPA Data'!J3014/SUM('EPA Data'!J:J)</f>
        <v>3.0408652883924232E-4</v>
      </c>
      <c r="S3013" s="19">
        <f>'EPA Data'!K3014/SUM('EPA Data'!K:K)</f>
        <v>7.6802003917977152E-4</v>
      </c>
      <c r="T3013" s="19">
        <f>'EPA Data'!L3014/SUM('EPA Data'!L:L)</f>
        <v>6.2428106563633921E-4</v>
      </c>
      <c r="U3013" s="19">
        <f>'EPA Data'!M3014/SUM('EPA Data'!M:M)</f>
        <v>4.3409361822600878E-4</v>
      </c>
      <c r="V3013" s="19">
        <f>'EPA Data'!N3014/SUM('EPA Data'!N:N)</f>
        <v>4.8369904627650902E-4</v>
      </c>
      <c r="W3013" s="19">
        <f>'EPA Data'!O3014/SUM('EPA Data'!O:O)</f>
        <v>5.1141839472471637E-4</v>
      </c>
      <c r="X3013" s="19">
        <f>'EPA Data'!P3014/SUM('EPA Data'!P:P)</f>
        <v>5.1833748633133025E-4</v>
      </c>
    </row>
    <row r="3014" spans="1:24" x14ac:dyDescent="0.35">
      <c r="A3014" s="13" t="s">
        <v>4834</v>
      </c>
      <c r="B3014" s="13" t="s">
        <v>4763</v>
      </c>
      <c r="C3014" s="18" t="s">
        <v>3050</v>
      </c>
      <c r="D3014" s="14">
        <f>SUMIFS('Census Data'!G:G,'Census Data'!$A:$A,$A3014)/SUMIFS('Census Data'!$F:$F,'Census Data'!$A:$A,$A3014)</f>
        <v>0.49899481041656929</v>
      </c>
      <c r="E3014" s="16">
        <f>SUMIFS('Census Data'!H:H,'Census Data'!$A:$A,$A3014)/SUMIFS('Census Data'!$F:$F,'Census Data'!$A:$A,$A3014)</f>
        <v>0.50100518958343077</v>
      </c>
      <c r="F3014" s="14">
        <f>SUM(SUMIFS('Census Data'!I:I,'Census Data'!$A:$A,$A3014),SUMIFS('Census Data'!J:J,'Census Data'!$A:$A,$A3014))/SUMIFS('Census Data'!$F:$F,'Census Data'!$A:$A,$A3014)</f>
        <v>0.97825985319556785</v>
      </c>
      <c r="G3014" s="14">
        <f>SUM(SUMIFS('Census Data'!K:K,'Census Data'!$A:$A,$A3014),SUMIFS('Census Data'!L:L,'Census Data'!$A:$A,$A3014))/SUMIFS('Census Data'!$F:$F,'Census Data'!$A:$A,$A3014)</f>
        <v>7.3402216092383933E-3</v>
      </c>
      <c r="H3014" s="14">
        <f>SUM(SUMIFS('Census Data'!O:O,'Census Data'!$A:$A,$A3014),SUMIFS('Census Data'!P:P,'Census Data'!$A:$A,$A3014))/SUMIFS('Census Data'!$F:$F,'Census Data'!$A:$A,$A3014)</f>
        <v>1.8233671513394735E-3</v>
      </c>
      <c r="I3014" s="16">
        <f t="shared" si="94"/>
        <v>1.2576558043854269E-2</v>
      </c>
      <c r="J3014" s="14">
        <f>SUM(SUMIFS('Census Data'!W:W,'Census Data'!$A:$A,$A3014),SUMIFS('Census Data'!X:X,'Census Data'!$A:$A,$A3014))/SUMIFS('Census Data'!$F:$F,'Census Data'!$A:$A,$A3014)</f>
        <v>7.6207396325213891E-3</v>
      </c>
      <c r="K3014" s="16">
        <f t="shared" si="95"/>
        <v>0.99237926036747859</v>
      </c>
      <c r="L3014" s="19">
        <f>'EPA Data'!D3015/SUM('EPA Data'!D:D)</f>
        <v>9.4181288559011943E-5</v>
      </c>
      <c r="M3014" s="19">
        <f>'EPA Data'!E3015/SUM('EPA Data'!E:E)</f>
        <v>1.1272896001589457E-4</v>
      </c>
      <c r="N3014" s="19">
        <f>'EPA Data'!F3015/SUM('EPA Data'!F:F)</f>
        <v>1.5869268567392822E-4</v>
      </c>
      <c r="O3014" s="19">
        <f>'EPA Data'!G3015/SUM('EPA Data'!G:G)</f>
        <v>3.8438126569351991E-5</v>
      </c>
      <c r="P3014" s="19">
        <f>'EPA Data'!H3015/SUM('EPA Data'!H:H)</f>
        <v>7.7542313181660317E-5</v>
      </c>
      <c r="Q3014" s="19">
        <f>'EPA Data'!I3015/SUM('EPA Data'!I:I)</f>
        <v>8.1545988121157806E-5</v>
      </c>
      <c r="R3014" s="19">
        <f>'EPA Data'!J3015/SUM('EPA Data'!J:J)</f>
        <v>7.8671819869960015E-5</v>
      </c>
      <c r="S3014" s="19">
        <f>'EPA Data'!K3015/SUM('EPA Data'!K:K)</f>
        <v>1.4496491203290989E-4</v>
      </c>
      <c r="T3014" s="19">
        <f>'EPA Data'!L3015/SUM('EPA Data'!L:L)</f>
        <v>1.4892247185058484E-4</v>
      </c>
      <c r="U3014" s="19">
        <f>'EPA Data'!M3015/SUM('EPA Data'!M:M)</f>
        <v>6.4787503612377537E-5</v>
      </c>
      <c r="V3014" s="19">
        <f>'EPA Data'!N3015/SUM('EPA Data'!N:N)</f>
        <v>6.7848369986284345E-5</v>
      </c>
      <c r="W3014" s="19">
        <f>'EPA Data'!O3015/SUM('EPA Data'!O:O)</f>
        <v>1.2007341486977597E-4</v>
      </c>
      <c r="X3014" s="19">
        <f>'EPA Data'!P3015/SUM('EPA Data'!P:P)</f>
        <v>8.3974319338953439E-5</v>
      </c>
    </row>
    <row r="3015" spans="1:24" x14ac:dyDescent="0.35">
      <c r="A3015" s="13" t="s">
        <v>4835</v>
      </c>
      <c r="B3015" s="13" t="s">
        <v>4836</v>
      </c>
      <c r="C3015" s="18" t="s">
        <v>435</v>
      </c>
      <c r="D3015" s="14">
        <f>SUMIFS('Census Data'!G:G,'Census Data'!$A:$A,$A3015)/SUMIFS('Census Data'!$F:$F,'Census Data'!$A:$A,$A3015)</f>
        <v>0.53978786264348333</v>
      </c>
      <c r="E3015" s="16">
        <f>SUMIFS('Census Data'!H:H,'Census Data'!$A:$A,$A3015)/SUMIFS('Census Data'!$F:$F,'Census Data'!$A:$A,$A3015)</f>
        <v>0.46021213735651667</v>
      </c>
      <c r="F3015" s="14">
        <f>SUM(SUMIFS('Census Data'!I:I,'Census Data'!$A:$A,$A3015),SUMIFS('Census Data'!J:J,'Census Data'!$A:$A,$A3015))/SUMIFS('Census Data'!$F:$F,'Census Data'!$A:$A,$A3015)</f>
        <v>0.93267787087712506</v>
      </c>
      <c r="G3015" s="14">
        <f>SUM(SUMIFS('Census Data'!K:K,'Census Data'!$A:$A,$A3015),SUMIFS('Census Data'!L:L,'Census Data'!$A:$A,$A3015))/SUMIFS('Census Data'!$F:$F,'Census Data'!$A:$A,$A3015)</f>
        <v>3.2498668087373471E-2</v>
      </c>
      <c r="H3015" s="14">
        <f>SUM(SUMIFS('Census Data'!O:O,'Census Data'!$A:$A,$A3015),SUMIFS('Census Data'!P:P,'Census Data'!$A:$A,$A3015))/SUMIFS('Census Data'!$F:$F,'Census Data'!$A:$A,$A3015)</f>
        <v>7.1196784036421761E-3</v>
      </c>
      <c r="I3015" s="16">
        <f t="shared" si="94"/>
        <v>2.7703782631859353E-2</v>
      </c>
      <c r="J3015" s="14">
        <f>SUM(SUMIFS('Census Data'!W:W,'Census Data'!$A:$A,$A3015),SUMIFS('Census Data'!X:X,'Census Data'!$A:$A,$A3015))/SUMIFS('Census Data'!$F:$F,'Census Data'!$A:$A,$A3015)</f>
        <v>3.9715212863854314E-2</v>
      </c>
      <c r="K3015" s="16">
        <f t="shared" si="95"/>
        <v>0.96028478713614573</v>
      </c>
      <c r="L3015" s="19">
        <f>'EPA Data'!D3016/SUM('EPA Data'!D:D)</f>
        <v>5.2975126583679492E-5</v>
      </c>
      <c r="M3015" s="19">
        <f>'EPA Data'!E3016/SUM('EPA Data'!E:E)</f>
        <v>1.504222262189123E-4</v>
      </c>
      <c r="N3015" s="19">
        <f>'EPA Data'!F3016/SUM('EPA Data'!F:F)</f>
        <v>1.425827669249646E-4</v>
      </c>
      <c r="O3015" s="19">
        <f>'EPA Data'!G3016/SUM('EPA Data'!G:G)</f>
        <v>6.1254710524564186E-5</v>
      </c>
      <c r="P3015" s="19">
        <f>'EPA Data'!H3016/SUM('EPA Data'!H:H)</f>
        <v>1.367489551365059E-4</v>
      </c>
      <c r="Q3015" s="19">
        <f>'EPA Data'!I3016/SUM('EPA Data'!I:I)</f>
        <v>6.9233817178557236E-5</v>
      </c>
      <c r="R3015" s="19">
        <f>'EPA Data'!J3016/SUM('EPA Data'!J:J)</f>
        <v>6.4267959093172259E-5</v>
      </c>
      <c r="S3015" s="19">
        <f>'EPA Data'!K3016/SUM('EPA Data'!K:K)</f>
        <v>1.2881537415942109E-4</v>
      </c>
      <c r="T3015" s="19">
        <f>'EPA Data'!L3016/SUM('EPA Data'!L:L)</f>
        <v>1.1606457729388256E-4</v>
      </c>
      <c r="U3015" s="19">
        <f>'EPA Data'!M3016/SUM('EPA Data'!M:M)</f>
        <v>1.3775193174829116E-4</v>
      </c>
      <c r="V3015" s="19">
        <f>'EPA Data'!N3016/SUM('EPA Data'!N:N)</f>
        <v>1.5277081937151686E-4</v>
      </c>
      <c r="W3015" s="19">
        <f>'EPA Data'!O3016/SUM('EPA Data'!O:O)</f>
        <v>1.2963579006428029E-4</v>
      </c>
      <c r="X3015" s="19">
        <f>'EPA Data'!P3016/SUM('EPA Data'!P:P)</f>
        <v>2.4974766515472029E-4</v>
      </c>
    </row>
    <row r="3016" spans="1:24" x14ac:dyDescent="0.35">
      <c r="A3016" s="13" t="s">
        <v>4837</v>
      </c>
      <c r="B3016" s="13" t="s">
        <v>4836</v>
      </c>
      <c r="C3016" s="18" t="s">
        <v>3306</v>
      </c>
      <c r="D3016" s="14">
        <f>SUMIFS('Census Data'!G:G,'Census Data'!$A:$A,$A3016)/SUMIFS('Census Data'!$F:$F,'Census Data'!$A:$A,$A3016)</f>
        <v>0.50399102020453979</v>
      </c>
      <c r="E3016" s="16">
        <f>SUMIFS('Census Data'!H:H,'Census Data'!$A:$A,$A3016)/SUMIFS('Census Data'!$F:$F,'Census Data'!$A:$A,$A3016)</f>
        <v>0.49600897979546021</v>
      </c>
      <c r="F3016" s="14">
        <f>SUM(SUMIFS('Census Data'!I:I,'Census Data'!$A:$A,$A3016),SUMIFS('Census Data'!J:J,'Census Data'!$A:$A,$A3016))/SUMIFS('Census Data'!$F:$F,'Census Data'!$A:$A,$A3016)</f>
        <v>0.84272886006485404</v>
      </c>
      <c r="G3016" s="14">
        <f>SUM(SUMIFS('Census Data'!K:K,'Census Data'!$A:$A,$A3016),SUMIFS('Census Data'!L:L,'Census Data'!$A:$A,$A3016))/SUMIFS('Census Data'!$F:$F,'Census Data'!$A:$A,$A3016)</f>
        <v>5.4876527812422055E-3</v>
      </c>
      <c r="H3016" s="14">
        <f>SUM(SUMIFS('Census Data'!O:O,'Census Data'!$A:$A,$A3016),SUMIFS('Census Data'!P:P,'Census Data'!$A:$A,$A3016))/SUMIFS('Census Data'!$F:$F,'Census Data'!$A:$A,$A3016)</f>
        <v>5.9865303068096778E-3</v>
      </c>
      <c r="I3016" s="16">
        <f t="shared" si="94"/>
        <v>0.14579695684709415</v>
      </c>
      <c r="J3016" s="14">
        <f>SUM(SUMIFS('Census Data'!W:W,'Census Data'!$A:$A,$A3016),SUMIFS('Census Data'!X:X,'Census Data'!$A:$A,$A3016))/SUMIFS('Census Data'!$F:$F,'Census Data'!$A:$A,$A3016)</f>
        <v>2.6128710401596408E-2</v>
      </c>
      <c r="K3016" s="16">
        <f t="shared" si="95"/>
        <v>0.97387128959840363</v>
      </c>
      <c r="L3016" s="19">
        <f>'EPA Data'!D3017/SUM('EPA Data'!D:D)</f>
        <v>1.957303959658704E-5</v>
      </c>
      <c r="M3016" s="19">
        <f>'EPA Data'!E3017/SUM('EPA Data'!E:E)</f>
        <v>6.2088319973632652E-5</v>
      </c>
      <c r="N3016" s="19">
        <f>'EPA Data'!F3017/SUM('EPA Data'!F:F)</f>
        <v>5.8487263440267184E-5</v>
      </c>
      <c r="O3016" s="19">
        <f>'EPA Data'!G3017/SUM('EPA Data'!G:G)</f>
        <v>2.0857457680411372E-5</v>
      </c>
      <c r="P3016" s="19">
        <f>'EPA Data'!H3017/SUM('EPA Data'!H:H)</f>
        <v>5.7032629700987411E-5</v>
      </c>
      <c r="Q3016" s="19">
        <f>'EPA Data'!I3017/SUM('EPA Data'!I:I)</f>
        <v>2.9204129988372253E-5</v>
      </c>
      <c r="R3016" s="19">
        <f>'EPA Data'!J3017/SUM('EPA Data'!J:J)</f>
        <v>2.1819358712856625E-5</v>
      </c>
      <c r="S3016" s="19">
        <f>'EPA Data'!K3017/SUM('EPA Data'!K:K)</f>
        <v>5.8587364394244705E-5</v>
      </c>
      <c r="T3016" s="19">
        <f>'EPA Data'!L3017/SUM('EPA Data'!L:L)</f>
        <v>4.7809833507391636E-5</v>
      </c>
      <c r="U3016" s="19">
        <f>'EPA Data'!M3017/SUM('EPA Data'!M:M)</f>
        <v>7.4664929490152301E-5</v>
      </c>
      <c r="V3016" s="19">
        <f>'EPA Data'!N3017/SUM('EPA Data'!N:N)</f>
        <v>5.8002485308793787E-5</v>
      </c>
      <c r="W3016" s="19">
        <f>'EPA Data'!O3017/SUM('EPA Data'!O:O)</f>
        <v>5.7472428743558039E-5</v>
      </c>
      <c r="X3016" s="19">
        <f>'EPA Data'!P3017/SUM('EPA Data'!P:P)</f>
        <v>1.1188361787328543E-4</v>
      </c>
    </row>
    <row r="3017" spans="1:24" x14ac:dyDescent="0.35">
      <c r="A3017" s="13" t="s">
        <v>4838</v>
      </c>
      <c r="B3017" s="13" t="s">
        <v>4836</v>
      </c>
      <c r="C3017" s="18" t="s">
        <v>4839</v>
      </c>
      <c r="D3017" s="14">
        <f>SUMIFS('Census Data'!G:G,'Census Data'!$A:$A,$A3017)/SUMIFS('Census Data'!$F:$F,'Census Data'!$A:$A,$A3017)</f>
        <v>0.50515772803150283</v>
      </c>
      <c r="E3017" s="16">
        <f>SUMIFS('Census Data'!H:H,'Census Data'!$A:$A,$A3017)/SUMIFS('Census Data'!$F:$F,'Census Data'!$A:$A,$A3017)</f>
        <v>0.49484227196849717</v>
      </c>
      <c r="F3017" s="14">
        <f>SUM(SUMIFS('Census Data'!I:I,'Census Data'!$A:$A,$A3017),SUMIFS('Census Data'!J:J,'Census Data'!$A:$A,$A3017))/SUMIFS('Census Data'!$F:$F,'Census Data'!$A:$A,$A3017)</f>
        <v>0.94992081496383174</v>
      </c>
      <c r="G3017" s="14">
        <f>SUM(SUMIFS('Census Data'!K:K,'Census Data'!$A:$A,$A3017),SUMIFS('Census Data'!L:L,'Census Data'!$A:$A,$A3017))/SUMIFS('Census Data'!$F:$F,'Census Data'!$A:$A,$A3017)</f>
        <v>1.7570517484912042E-2</v>
      </c>
      <c r="H3017" s="14">
        <f>SUM(SUMIFS('Census Data'!O:O,'Census Data'!$A:$A,$A3017),SUMIFS('Census Data'!P:P,'Census Data'!$A:$A,$A3017))/SUMIFS('Census Data'!$F:$F,'Census Data'!$A:$A,$A3017)</f>
        <v>6.7414287548688097E-3</v>
      </c>
      <c r="I3017" s="16">
        <f t="shared" si="94"/>
        <v>2.5767238796387426E-2</v>
      </c>
      <c r="J3017" s="14">
        <f>SUM(SUMIFS('Census Data'!W:W,'Census Data'!$A:$A,$A3017),SUMIFS('Census Data'!X:X,'Census Data'!$A:$A,$A3017))/SUMIFS('Census Data'!$F:$F,'Census Data'!$A:$A,$A3017)</f>
        <v>2.7243932714120619E-2</v>
      </c>
      <c r="K3017" s="16">
        <f t="shared" si="95"/>
        <v>0.97275606728587938</v>
      </c>
      <c r="L3017" s="19">
        <f>'EPA Data'!D3018/SUM('EPA Data'!D:D)</f>
        <v>6.6815152019571684E-5</v>
      </c>
      <c r="M3017" s="19">
        <f>'EPA Data'!E3018/SUM('EPA Data'!E:E)</f>
        <v>1.8188598633318555E-4</v>
      </c>
      <c r="N3017" s="19">
        <f>'EPA Data'!F3018/SUM('EPA Data'!F:F)</f>
        <v>1.7398455944300328E-4</v>
      </c>
      <c r="O3017" s="19">
        <f>'EPA Data'!G3018/SUM('EPA Data'!G:G)</f>
        <v>8.8508162961666853E-5</v>
      </c>
      <c r="P3017" s="19">
        <f>'EPA Data'!H3018/SUM('EPA Data'!H:H)</f>
        <v>1.7224983554766895E-4</v>
      </c>
      <c r="Q3017" s="19">
        <f>'EPA Data'!I3018/SUM('EPA Data'!I:I)</f>
        <v>9.915368654396849E-5</v>
      </c>
      <c r="R3017" s="19">
        <f>'EPA Data'!J3018/SUM('EPA Data'!J:J)</f>
        <v>9.516384397782469E-5</v>
      </c>
      <c r="S3017" s="19">
        <f>'EPA Data'!K3018/SUM('EPA Data'!K:K)</f>
        <v>1.6209907400908271E-4</v>
      </c>
      <c r="T3017" s="19">
        <f>'EPA Data'!L3018/SUM('EPA Data'!L:L)</f>
        <v>1.334820668878136E-4</v>
      </c>
      <c r="U3017" s="19">
        <f>'EPA Data'!M3018/SUM('EPA Data'!M:M)</f>
        <v>2.8136707047582557E-4</v>
      </c>
      <c r="V3017" s="19">
        <f>'EPA Data'!N3018/SUM('EPA Data'!N:N)</f>
        <v>1.8399145454070848E-4</v>
      </c>
      <c r="W3017" s="19">
        <f>'EPA Data'!O3018/SUM('EPA Data'!O:O)</f>
        <v>1.7838322222753962E-4</v>
      </c>
      <c r="X3017" s="19">
        <f>'EPA Data'!P3018/SUM('EPA Data'!P:P)</f>
        <v>3.4929943373826277E-4</v>
      </c>
    </row>
    <row r="3018" spans="1:24" x14ac:dyDescent="0.35">
      <c r="A3018" s="13" t="s">
        <v>4840</v>
      </c>
      <c r="B3018" s="13" t="s">
        <v>4836</v>
      </c>
      <c r="C3018" s="18" t="s">
        <v>4841</v>
      </c>
      <c r="D3018" s="14">
        <f>SUMIFS('Census Data'!G:G,'Census Data'!$A:$A,$A3018)/SUMIFS('Census Data'!$F:$F,'Census Data'!$A:$A,$A3018)</f>
        <v>0.50832511100148003</v>
      </c>
      <c r="E3018" s="16">
        <f>SUMIFS('Census Data'!H:H,'Census Data'!$A:$A,$A3018)/SUMIFS('Census Data'!$F:$F,'Census Data'!$A:$A,$A3018)</f>
        <v>0.49167488899851997</v>
      </c>
      <c r="F3018" s="14">
        <f>SUM(SUMIFS('Census Data'!I:I,'Census Data'!$A:$A,$A3018),SUMIFS('Census Data'!J:J,'Census Data'!$A:$A,$A3018))/SUMIFS('Census Data'!$F:$F,'Census Data'!$A:$A,$A3018)</f>
        <v>0.85816477553034043</v>
      </c>
      <c r="G3018" s="14">
        <f>SUM(SUMIFS('Census Data'!K:K,'Census Data'!$A:$A,$A3018),SUMIFS('Census Data'!L:L,'Census Data'!$A:$A,$A3018))/SUMIFS('Census Data'!$F:$F,'Census Data'!$A:$A,$A3018)</f>
        <v>5.7967439565860882E-3</v>
      </c>
      <c r="H3018" s="14">
        <f>SUM(SUMIFS('Census Data'!O:O,'Census Data'!$A:$A,$A3018),SUMIFS('Census Data'!P:P,'Census Data'!$A:$A,$A3018))/SUMIFS('Census Data'!$F:$F,'Census Data'!$A:$A,$A3018)</f>
        <v>5.4267390231869756E-3</v>
      </c>
      <c r="I3018" s="16">
        <f t="shared" si="94"/>
        <v>0.13061174148988641</v>
      </c>
      <c r="J3018" s="14">
        <f>SUM(SUMIFS('Census Data'!W:W,'Census Data'!$A:$A,$A3018),SUMIFS('Census Data'!X:X,'Census Data'!$A:$A,$A3018))/SUMIFS('Census Data'!$F:$F,'Census Data'!$A:$A,$A3018)</f>
        <v>1.8931919092254564E-2</v>
      </c>
      <c r="K3018" s="16">
        <f t="shared" si="95"/>
        <v>0.98106808090774544</v>
      </c>
      <c r="L3018" s="19">
        <f>'EPA Data'!D3019/SUM('EPA Data'!D:D)</f>
        <v>1.8336304050125455E-5</v>
      </c>
      <c r="M3018" s="19">
        <f>'EPA Data'!E3019/SUM('EPA Data'!E:E)</f>
        <v>4.5768903880232393E-5</v>
      </c>
      <c r="N3018" s="19">
        <f>'EPA Data'!F3019/SUM('EPA Data'!F:F)</f>
        <v>5.0525994206773632E-5</v>
      </c>
      <c r="O3018" s="19">
        <f>'EPA Data'!G3019/SUM('EPA Data'!G:G)</f>
        <v>1.9476947794441137E-5</v>
      </c>
      <c r="P3018" s="19">
        <f>'EPA Data'!H3019/SUM('EPA Data'!H:H)</f>
        <v>4.1849373348889251E-5</v>
      </c>
      <c r="Q3018" s="19">
        <f>'EPA Data'!I3019/SUM('EPA Data'!I:I)</f>
        <v>2.5599044907870574E-5</v>
      </c>
      <c r="R3018" s="19">
        <f>'EPA Data'!J3019/SUM('EPA Data'!J:J)</f>
        <v>2.0688366882467771E-5</v>
      </c>
      <c r="S3018" s="19">
        <f>'EPA Data'!K3019/SUM('EPA Data'!K:K)</f>
        <v>4.2789419246807375E-5</v>
      </c>
      <c r="T3018" s="19">
        <f>'EPA Data'!L3019/SUM('EPA Data'!L:L)</f>
        <v>4.0871967242042654E-5</v>
      </c>
      <c r="U3018" s="19">
        <f>'EPA Data'!M3019/SUM('EPA Data'!M:M)</f>
        <v>6.7118265776532025E-5</v>
      </c>
      <c r="V3018" s="19">
        <f>'EPA Data'!N3019/SUM('EPA Data'!N:N)</f>
        <v>4.211991592259899E-5</v>
      </c>
      <c r="W3018" s="19">
        <f>'EPA Data'!O3019/SUM('EPA Data'!O:O)</f>
        <v>5.0870005752905306E-5</v>
      </c>
      <c r="X3018" s="19">
        <f>'EPA Data'!P3019/SUM('EPA Data'!P:P)</f>
        <v>8.2545473593129032E-5</v>
      </c>
    </row>
    <row r="3019" spans="1:24" x14ac:dyDescent="0.35">
      <c r="A3019" s="13" t="s">
        <v>4842</v>
      </c>
      <c r="B3019" s="13" t="s">
        <v>4836</v>
      </c>
      <c r="C3019" s="18" t="s">
        <v>1049</v>
      </c>
      <c r="D3019" s="14">
        <f>SUMIFS('Census Data'!G:G,'Census Data'!$A:$A,$A3019)/SUMIFS('Census Data'!$F:$F,'Census Data'!$A:$A,$A3019)</f>
        <v>0.49937486045992407</v>
      </c>
      <c r="E3019" s="16">
        <f>SUMIFS('Census Data'!H:H,'Census Data'!$A:$A,$A3019)/SUMIFS('Census Data'!$F:$F,'Census Data'!$A:$A,$A3019)</f>
        <v>0.50062513954007593</v>
      </c>
      <c r="F3019" s="14">
        <f>SUM(SUMIFS('Census Data'!I:I,'Census Data'!$A:$A,$A3019),SUMIFS('Census Data'!J:J,'Census Data'!$A:$A,$A3019))/SUMIFS('Census Data'!$F:$F,'Census Data'!$A:$A,$A3019)</f>
        <v>0.87297015702909875</v>
      </c>
      <c r="G3019" s="14">
        <f>SUM(SUMIFS('Census Data'!K:K,'Census Data'!$A:$A,$A3019),SUMIFS('Census Data'!L:L,'Census Data'!$A:$A,$A3019))/SUMIFS('Census Data'!$F:$F,'Census Data'!$A:$A,$A3019)</f>
        <v>3.0613232120264941E-2</v>
      </c>
      <c r="H3019" s="14">
        <f>SUM(SUMIFS('Census Data'!O:O,'Census Data'!$A:$A,$A3019),SUMIFS('Census Data'!P:P,'Census Data'!$A:$A,$A3019))/SUMIFS('Census Data'!$F:$F,'Census Data'!$A:$A,$A3019)</f>
        <v>3.5383642182034679E-2</v>
      </c>
      <c r="I3019" s="16">
        <f t="shared" si="94"/>
        <v>6.1032968668601639E-2</v>
      </c>
      <c r="J3019" s="14">
        <f>SUM(SUMIFS('Census Data'!W:W,'Census Data'!$A:$A,$A3019),SUMIFS('Census Data'!X:X,'Census Data'!$A:$A,$A3019))/SUMIFS('Census Data'!$F:$F,'Census Data'!$A:$A,$A3019)</f>
        <v>9.7339435885986453E-2</v>
      </c>
      <c r="K3019" s="16">
        <f t="shared" si="95"/>
        <v>0.90266056411401352</v>
      </c>
      <c r="L3019" s="19">
        <f>'EPA Data'!D3020/SUM('EPA Data'!D:D)</f>
        <v>4.0574472928599827E-4</v>
      </c>
      <c r="M3019" s="19">
        <f>'EPA Data'!E3020/SUM('EPA Data'!E:E)</f>
        <v>7.7269354516094815E-4</v>
      </c>
      <c r="N3019" s="19">
        <f>'EPA Data'!F3020/SUM('EPA Data'!F:F)</f>
        <v>7.7020277200693591E-4</v>
      </c>
      <c r="O3019" s="19">
        <f>'EPA Data'!G3020/SUM('EPA Data'!G:G)</f>
        <v>5.4967764445868958E-4</v>
      </c>
      <c r="P3019" s="19">
        <f>'EPA Data'!H3020/SUM('EPA Data'!H:H)</f>
        <v>7.6454053403780353E-4</v>
      </c>
      <c r="Q3019" s="19">
        <f>'EPA Data'!I3020/SUM('EPA Data'!I:I)</f>
        <v>4.4914452067225011E-4</v>
      </c>
      <c r="R3019" s="19">
        <f>'EPA Data'!J3020/SUM('EPA Data'!J:J)</f>
        <v>7.8138370566092842E-4</v>
      </c>
      <c r="S3019" s="19">
        <f>'EPA Data'!K3020/SUM('EPA Data'!K:K)</f>
        <v>8.2730729648833573E-4</v>
      </c>
      <c r="T3019" s="19">
        <f>'EPA Data'!L3020/SUM('EPA Data'!L:L)</f>
        <v>9.002953114539507E-4</v>
      </c>
      <c r="U3019" s="19">
        <f>'EPA Data'!M3020/SUM('EPA Data'!M:M)</f>
        <v>1.0338645973165983E-3</v>
      </c>
      <c r="V3019" s="19">
        <f>'EPA Data'!N3020/SUM('EPA Data'!N:N)</f>
        <v>1.0161145918593456E-3</v>
      </c>
      <c r="W3019" s="19">
        <f>'EPA Data'!O3020/SUM('EPA Data'!O:O)</f>
        <v>7.9144837702715964E-4</v>
      </c>
      <c r="X3019" s="19">
        <f>'EPA Data'!P3020/SUM('EPA Data'!P:P)</f>
        <v>1.1212597669132734E-3</v>
      </c>
    </row>
    <row r="3020" spans="1:24" x14ac:dyDescent="0.35">
      <c r="A3020" s="13" t="s">
        <v>4843</v>
      </c>
      <c r="B3020" s="13" t="s">
        <v>4836</v>
      </c>
      <c r="C3020" s="18" t="s">
        <v>2705</v>
      </c>
      <c r="D3020" s="14">
        <f>SUMIFS('Census Data'!G:G,'Census Data'!$A:$A,$A3020)/SUMIFS('Census Data'!$F:$F,'Census Data'!$A:$A,$A3020)</f>
        <v>0.51026238628674536</v>
      </c>
      <c r="E3020" s="16">
        <f>SUMIFS('Census Data'!H:H,'Census Data'!$A:$A,$A3020)/SUMIFS('Census Data'!$F:$F,'Census Data'!$A:$A,$A3020)</f>
        <v>0.48973761371325464</v>
      </c>
      <c r="F3020" s="14">
        <f>SUM(SUMIFS('Census Data'!I:I,'Census Data'!$A:$A,$A3020),SUMIFS('Census Data'!J:J,'Census Data'!$A:$A,$A3020))/SUMIFS('Census Data'!$F:$F,'Census Data'!$A:$A,$A3020)</f>
        <v>0.97346064205698823</v>
      </c>
      <c r="G3020" s="14">
        <f>SUM(SUMIFS('Census Data'!K:K,'Census Data'!$A:$A,$A3020),SUMIFS('Census Data'!L:L,'Census Data'!$A:$A,$A3020))/SUMIFS('Census Data'!$F:$F,'Census Data'!$A:$A,$A3020)</f>
        <v>6.0145853695210885E-3</v>
      </c>
      <c r="H3020" s="14">
        <f>SUM(SUMIFS('Census Data'!O:O,'Census Data'!$A:$A,$A3020),SUMIFS('Census Data'!P:P,'Census Data'!$A:$A,$A3020))/SUMIFS('Census Data'!$F:$F,'Census Data'!$A:$A,$A3020)</f>
        <v>4.2853920757837758E-3</v>
      </c>
      <c r="I3020" s="16">
        <f t="shared" si="94"/>
        <v>1.6239380497706901E-2</v>
      </c>
      <c r="J3020" s="14">
        <f>SUM(SUMIFS('Census Data'!W:W,'Census Data'!$A:$A,$A3020),SUMIFS('Census Data'!X:X,'Census Data'!$A:$A,$A3020))/SUMIFS('Census Data'!$F:$F,'Census Data'!$A:$A,$A3020)</f>
        <v>2.563717013758364E-2</v>
      </c>
      <c r="K3020" s="16">
        <f t="shared" si="95"/>
        <v>0.9743628298624164</v>
      </c>
      <c r="L3020" s="19">
        <f>'EPA Data'!D3021/SUM('EPA Data'!D:D)</f>
        <v>1.5526156881782491E-5</v>
      </c>
      <c r="M3020" s="19">
        <f>'EPA Data'!E3021/SUM('EPA Data'!E:E)</f>
        <v>4.5527744950935343E-5</v>
      </c>
      <c r="N3020" s="19">
        <f>'EPA Data'!F3021/SUM('EPA Data'!F:F)</f>
        <v>4.5178107515425958E-5</v>
      </c>
      <c r="O3020" s="19">
        <f>'EPA Data'!G3021/SUM('EPA Data'!G:G)</f>
        <v>2.2807302151539608E-5</v>
      </c>
      <c r="P3020" s="19">
        <f>'EPA Data'!H3021/SUM('EPA Data'!H:H)</f>
        <v>4.1846404408169928E-5</v>
      </c>
      <c r="Q3020" s="19">
        <f>'EPA Data'!I3021/SUM('EPA Data'!I:I)</f>
        <v>2.3005677250336555E-5</v>
      </c>
      <c r="R3020" s="19">
        <f>'EPA Data'!J3021/SUM('EPA Data'!J:J)</f>
        <v>2.1160225619605261E-5</v>
      </c>
      <c r="S3020" s="19">
        <f>'EPA Data'!K3021/SUM('EPA Data'!K:K)</f>
        <v>3.7285805788304733E-5</v>
      </c>
      <c r="T3020" s="19">
        <f>'EPA Data'!L3021/SUM('EPA Data'!L:L)</f>
        <v>3.2492727240606168E-5</v>
      </c>
      <c r="U3020" s="19">
        <f>'EPA Data'!M3021/SUM('EPA Data'!M:M)</f>
        <v>7.8023745118688059E-5</v>
      </c>
      <c r="V3020" s="19">
        <f>'EPA Data'!N3021/SUM('EPA Data'!N:N)</f>
        <v>4.3432908440582728E-5</v>
      </c>
      <c r="W3020" s="19">
        <f>'EPA Data'!O3021/SUM('EPA Data'!O:O)</f>
        <v>4.3046645482742988E-5</v>
      </c>
      <c r="X3020" s="19">
        <f>'EPA Data'!P3021/SUM('EPA Data'!P:P)</f>
        <v>8.9006499791933257E-5</v>
      </c>
    </row>
    <row r="3021" spans="1:24" x14ac:dyDescent="0.35">
      <c r="A3021" s="13" t="s">
        <v>4844</v>
      </c>
      <c r="B3021" s="13" t="s">
        <v>4836</v>
      </c>
      <c r="C3021" s="18" t="s">
        <v>4845</v>
      </c>
      <c r="D3021" s="14">
        <f>SUMIFS('Census Data'!G:G,'Census Data'!$A:$A,$A3021)/SUMIFS('Census Data'!$F:$F,'Census Data'!$A:$A,$A3021)</f>
        <v>0.51325344952795937</v>
      </c>
      <c r="E3021" s="16">
        <f>SUMIFS('Census Data'!H:H,'Census Data'!$A:$A,$A3021)/SUMIFS('Census Data'!$F:$F,'Census Data'!$A:$A,$A3021)</f>
        <v>0.48674655047204068</v>
      </c>
      <c r="F3021" s="14">
        <f>SUM(SUMIFS('Census Data'!I:I,'Census Data'!$A:$A,$A3021),SUMIFS('Census Data'!J:J,'Census Data'!$A:$A,$A3021))/SUMIFS('Census Data'!$F:$F,'Census Data'!$A:$A,$A3021)</f>
        <v>0.91951101428225612</v>
      </c>
      <c r="G3021" s="14">
        <f>SUM(SUMIFS('Census Data'!K:K,'Census Data'!$A:$A,$A3021),SUMIFS('Census Data'!L:L,'Census Data'!$A:$A,$A3021))/SUMIFS('Census Data'!$F:$F,'Census Data'!$A:$A,$A3021)</f>
        <v>7.988380537400145E-3</v>
      </c>
      <c r="H3021" s="14">
        <f>SUM(SUMIFS('Census Data'!O:O,'Census Data'!$A:$A,$A3021),SUMIFS('Census Data'!P:P,'Census Data'!$A:$A,$A3021))/SUMIFS('Census Data'!$F:$F,'Census Data'!$A:$A,$A3021)</f>
        <v>4.9019607843137254E-3</v>
      </c>
      <c r="I3021" s="16">
        <f t="shared" si="94"/>
        <v>6.7598644396030028E-2</v>
      </c>
      <c r="J3021" s="14">
        <f>SUM(SUMIFS('Census Data'!W:W,'Census Data'!$A:$A,$A3021),SUMIFS('Census Data'!X:X,'Census Data'!$A:$A,$A3021))/SUMIFS('Census Data'!$F:$F,'Census Data'!$A:$A,$A3021)</f>
        <v>1.8155410312273058E-2</v>
      </c>
      <c r="K3021" s="16">
        <f t="shared" si="95"/>
        <v>0.98184458968772692</v>
      </c>
      <c r="L3021" s="19">
        <f>'EPA Data'!D3022/SUM('EPA Data'!D:D)</f>
        <v>2.2870518477667757E-5</v>
      </c>
      <c r="M3021" s="19">
        <f>'EPA Data'!E3022/SUM('EPA Data'!E:E)</f>
        <v>5.343945851376406E-5</v>
      </c>
      <c r="N3021" s="19">
        <f>'EPA Data'!F3022/SUM('EPA Data'!F:F)</f>
        <v>5.2907203408309476E-5</v>
      </c>
      <c r="O3021" s="19">
        <f>'EPA Data'!G3022/SUM('EPA Data'!G:G)</f>
        <v>2.7710031226172016E-5</v>
      </c>
      <c r="P3021" s="19">
        <f>'EPA Data'!H3022/SUM('EPA Data'!H:H)</f>
        <v>5.0285409048507052E-5</v>
      </c>
      <c r="Q3021" s="19">
        <f>'EPA Data'!I3022/SUM('EPA Data'!I:I)</f>
        <v>3.2283780495001612E-5</v>
      </c>
      <c r="R3021" s="19">
        <f>'EPA Data'!J3022/SUM('EPA Data'!J:J)</f>
        <v>2.8853286235774201E-5</v>
      </c>
      <c r="S3021" s="19">
        <f>'EPA Data'!K3022/SUM('EPA Data'!K:K)</f>
        <v>4.6463433815249767E-5</v>
      </c>
      <c r="T3021" s="19">
        <f>'EPA Data'!L3022/SUM('EPA Data'!L:L)</f>
        <v>3.9980323538380745E-5</v>
      </c>
      <c r="U3021" s="19">
        <f>'EPA Data'!M3022/SUM('EPA Data'!M:M)</f>
        <v>1.1530985596818541E-4</v>
      </c>
      <c r="V3021" s="19">
        <f>'EPA Data'!N3022/SUM('EPA Data'!N:N)</f>
        <v>5.4622164247712517E-5</v>
      </c>
      <c r="W3021" s="19">
        <f>'EPA Data'!O3022/SUM('EPA Data'!O:O)</f>
        <v>5.586989929990576E-5</v>
      </c>
      <c r="X3021" s="19">
        <f>'EPA Data'!P3022/SUM('EPA Data'!P:P)</f>
        <v>1.0162599905136768E-4</v>
      </c>
    </row>
    <row r="3022" spans="1:24" x14ac:dyDescent="0.35">
      <c r="A3022" s="13" t="s">
        <v>4846</v>
      </c>
      <c r="B3022" s="13" t="s">
        <v>4836</v>
      </c>
      <c r="C3022" s="18" t="s">
        <v>4847</v>
      </c>
      <c r="D3022" s="14">
        <f>SUMIFS('Census Data'!G:G,'Census Data'!$A:$A,$A3022)/SUMIFS('Census Data'!$F:$F,'Census Data'!$A:$A,$A3022)</f>
        <v>0.50877025738798853</v>
      </c>
      <c r="E3022" s="16">
        <f>SUMIFS('Census Data'!H:H,'Census Data'!$A:$A,$A3022)/SUMIFS('Census Data'!$F:$F,'Census Data'!$A:$A,$A3022)</f>
        <v>0.49122974261201147</v>
      </c>
      <c r="F3022" s="14">
        <f>SUM(SUMIFS('Census Data'!I:I,'Census Data'!$A:$A,$A3022),SUMIFS('Census Data'!J:J,'Census Data'!$A:$A,$A3022))/SUMIFS('Census Data'!$F:$F,'Census Data'!$A:$A,$A3022)</f>
        <v>0.94333651096282178</v>
      </c>
      <c r="G3022" s="14">
        <f>SUM(SUMIFS('Census Data'!K:K,'Census Data'!$A:$A,$A3022),SUMIFS('Census Data'!L:L,'Census Data'!$A:$A,$A3022))/SUMIFS('Census Data'!$F:$F,'Census Data'!$A:$A,$A3022)</f>
        <v>9.0181124880838893E-3</v>
      </c>
      <c r="H3022" s="14">
        <f>SUM(SUMIFS('Census Data'!O:O,'Census Data'!$A:$A,$A3022),SUMIFS('Census Data'!P:P,'Census Data'!$A:$A,$A3022))/SUMIFS('Census Data'!$F:$F,'Census Data'!$A:$A,$A3022)</f>
        <v>2.4709246901811248E-2</v>
      </c>
      <c r="I3022" s="16">
        <f t="shared" si="94"/>
        <v>2.2936129647283088E-2</v>
      </c>
      <c r="J3022" s="14">
        <f>SUM(SUMIFS('Census Data'!W:W,'Census Data'!$A:$A,$A3022),SUMIFS('Census Data'!X:X,'Census Data'!$A:$A,$A3022))/SUMIFS('Census Data'!$F:$F,'Census Data'!$A:$A,$A3022)</f>
        <v>5.4547187797902762E-2</v>
      </c>
      <c r="K3022" s="16">
        <f t="shared" si="95"/>
        <v>0.9454528122020972</v>
      </c>
      <c r="L3022" s="19">
        <f>'EPA Data'!D3023/SUM('EPA Data'!D:D)</f>
        <v>9.5063233223790304E-5</v>
      </c>
      <c r="M3022" s="19">
        <f>'EPA Data'!E3023/SUM('EPA Data'!E:E)</f>
        <v>1.8101217452783959E-4</v>
      </c>
      <c r="N3022" s="19">
        <f>'EPA Data'!F3023/SUM('EPA Data'!F:F)</f>
        <v>1.838755117119383E-4</v>
      </c>
      <c r="O3022" s="19">
        <f>'EPA Data'!G3023/SUM('EPA Data'!G:G)</f>
        <v>1.1006388192280629E-4</v>
      </c>
      <c r="P3022" s="19">
        <f>'EPA Data'!H3023/SUM('EPA Data'!H:H)</f>
        <v>1.7608506505624206E-4</v>
      </c>
      <c r="Q3022" s="19">
        <f>'EPA Data'!I3023/SUM('EPA Data'!I:I)</f>
        <v>1.0500537397468512E-4</v>
      </c>
      <c r="R3022" s="19">
        <f>'EPA Data'!J3023/SUM('EPA Data'!J:J)</f>
        <v>1.6416915245500438E-4</v>
      </c>
      <c r="S3022" s="19">
        <f>'EPA Data'!K3023/SUM('EPA Data'!K:K)</f>
        <v>1.7465609407152255E-4</v>
      </c>
      <c r="T3022" s="19">
        <f>'EPA Data'!L3023/SUM('EPA Data'!L:L)</f>
        <v>1.8701452739478133E-4</v>
      </c>
      <c r="U3022" s="19">
        <f>'EPA Data'!M3023/SUM('EPA Data'!M:M)</f>
        <v>1.9697047242025792E-4</v>
      </c>
      <c r="V3022" s="19">
        <f>'EPA Data'!N3023/SUM('EPA Data'!N:N)</f>
        <v>2.333764428069519E-4</v>
      </c>
      <c r="W3022" s="19">
        <f>'EPA Data'!O3023/SUM('EPA Data'!O:O)</f>
        <v>1.8648234326927205E-4</v>
      </c>
      <c r="X3022" s="19">
        <f>'EPA Data'!P3023/SUM('EPA Data'!P:P)</f>
        <v>2.5912877495962264E-4</v>
      </c>
    </row>
    <row r="3023" spans="1:24" x14ac:dyDescent="0.35">
      <c r="A3023" s="13" t="s">
        <v>4848</v>
      </c>
      <c r="B3023" s="13" t="s">
        <v>4836</v>
      </c>
      <c r="C3023" s="18" t="s">
        <v>2060</v>
      </c>
      <c r="D3023" s="14">
        <f>SUMIFS('Census Data'!G:G,'Census Data'!$A:$A,$A3023)/SUMIFS('Census Data'!$F:$F,'Census Data'!$A:$A,$A3023)</f>
        <v>0.5206485671191553</v>
      </c>
      <c r="E3023" s="16">
        <f>SUMIFS('Census Data'!H:H,'Census Data'!$A:$A,$A3023)/SUMIFS('Census Data'!$F:$F,'Census Data'!$A:$A,$A3023)</f>
        <v>0.47935143288084464</v>
      </c>
      <c r="F3023" s="14">
        <f>SUM(SUMIFS('Census Data'!I:I,'Census Data'!$A:$A,$A3023),SUMIFS('Census Data'!J:J,'Census Data'!$A:$A,$A3023))/SUMIFS('Census Data'!$F:$F,'Census Data'!$A:$A,$A3023)</f>
        <v>0.9463197586726998</v>
      </c>
      <c r="G3023" s="14">
        <f>SUM(SUMIFS('Census Data'!K:K,'Census Data'!$A:$A,$A3023),SUMIFS('Census Data'!L:L,'Census Data'!$A:$A,$A3023))/SUMIFS('Census Data'!$F:$F,'Census Data'!$A:$A,$A3023)</f>
        <v>1.6847662141779789E-2</v>
      </c>
      <c r="H3023" s="14">
        <f>SUM(SUMIFS('Census Data'!O:O,'Census Data'!$A:$A,$A3023),SUMIFS('Census Data'!P:P,'Census Data'!$A:$A,$A3023))/SUMIFS('Census Data'!$F:$F,'Census Data'!$A:$A,$A3023)</f>
        <v>1.4992458521870287E-2</v>
      </c>
      <c r="I3023" s="16">
        <f t="shared" si="94"/>
        <v>2.1840120663650153E-2</v>
      </c>
      <c r="J3023" s="14">
        <f>SUM(SUMIFS('Census Data'!W:W,'Census Data'!$A:$A,$A3023),SUMIFS('Census Data'!X:X,'Census Data'!$A:$A,$A3023))/SUMIFS('Census Data'!$F:$F,'Census Data'!$A:$A,$A3023)</f>
        <v>1.8823529411764704E-2</v>
      </c>
      <c r="K3023" s="16">
        <f t="shared" si="95"/>
        <v>0.98117647058823532</v>
      </c>
      <c r="L3023" s="19">
        <f>'EPA Data'!D3024/SUM('EPA Data'!D:D)</f>
        <v>6.3336125609948175E-5</v>
      </c>
      <c r="M3023" s="19">
        <f>'EPA Data'!E3024/SUM('EPA Data'!E:E)</f>
        <v>1.8716069166890988E-4</v>
      </c>
      <c r="N3023" s="19">
        <f>'EPA Data'!F3024/SUM('EPA Data'!F:F)</f>
        <v>1.8373265021493255E-4</v>
      </c>
      <c r="O3023" s="19">
        <f>'EPA Data'!G3024/SUM('EPA Data'!G:G)</f>
        <v>8.8186480189496861E-5</v>
      </c>
      <c r="P3023" s="19">
        <f>'EPA Data'!H3024/SUM('EPA Data'!H:H)</f>
        <v>1.7729340010787446E-4</v>
      </c>
      <c r="Q3023" s="19">
        <f>'EPA Data'!I3024/SUM('EPA Data'!I:I)</f>
        <v>9.2649815427966998E-5</v>
      </c>
      <c r="R3023" s="19">
        <f>'EPA Data'!J3024/SUM('EPA Data'!J:J)</f>
        <v>9.9953838334022492E-5</v>
      </c>
      <c r="S3023" s="19">
        <f>'EPA Data'!K3024/SUM('EPA Data'!K:K)</f>
        <v>1.6623977071508866E-4</v>
      </c>
      <c r="T3023" s="19">
        <f>'EPA Data'!L3024/SUM('EPA Data'!L:L)</f>
        <v>1.4051779949814336E-4</v>
      </c>
      <c r="U3023" s="19">
        <f>'EPA Data'!M3024/SUM('EPA Data'!M:M)</f>
        <v>2.4303534766030569E-4</v>
      </c>
      <c r="V3023" s="19">
        <f>'EPA Data'!N3024/SUM('EPA Data'!N:N)</f>
        <v>1.8622030176651449E-4</v>
      </c>
      <c r="W3023" s="19">
        <f>'EPA Data'!O3024/SUM('EPA Data'!O:O)</f>
        <v>1.8382456398108909E-4</v>
      </c>
      <c r="X3023" s="19">
        <f>'EPA Data'!P3024/SUM('EPA Data'!P:P)</f>
        <v>3.5701534162338081E-4</v>
      </c>
    </row>
    <row r="3024" spans="1:24" x14ac:dyDescent="0.35">
      <c r="A3024" s="13" t="s">
        <v>4849</v>
      </c>
      <c r="B3024" s="13" t="s">
        <v>4836</v>
      </c>
      <c r="C3024" s="18" t="s">
        <v>204</v>
      </c>
      <c r="D3024" s="14">
        <f>SUMIFS('Census Data'!G:G,'Census Data'!$A:$A,$A3024)/SUMIFS('Census Data'!$F:$F,'Census Data'!$A:$A,$A3024)</f>
        <v>0.50832347595280003</v>
      </c>
      <c r="E3024" s="16">
        <f>SUMIFS('Census Data'!H:H,'Census Data'!$A:$A,$A3024)/SUMIFS('Census Data'!$F:$F,'Census Data'!$A:$A,$A3024)</f>
        <v>0.49167652404720003</v>
      </c>
      <c r="F3024" s="14">
        <f>SUM(SUMIFS('Census Data'!I:I,'Census Data'!$A:$A,$A3024),SUMIFS('Census Data'!J:J,'Census Data'!$A:$A,$A3024))/SUMIFS('Census Data'!$F:$F,'Census Data'!$A:$A,$A3024)</f>
        <v>0.9695911831741727</v>
      </c>
      <c r="G3024" s="14">
        <f>SUM(SUMIFS('Census Data'!K:K,'Census Data'!$A:$A,$A3024),SUMIFS('Census Data'!L:L,'Census Data'!$A:$A,$A3024))/SUMIFS('Census Data'!$F:$F,'Census Data'!$A:$A,$A3024)</f>
        <v>6.8088052854793574E-3</v>
      </c>
      <c r="H3024" s="14">
        <f>SUM(SUMIFS('Census Data'!O:O,'Census Data'!$A:$A,$A3024),SUMIFS('Census Data'!P:P,'Census Data'!$A:$A,$A3024))/SUMIFS('Census Data'!$F:$F,'Census Data'!$A:$A,$A3024)</f>
        <v>4.9912004846946138E-3</v>
      </c>
      <c r="I3024" s="16">
        <f t="shared" si="94"/>
        <v>1.8608811055653374E-2</v>
      </c>
      <c r="J3024" s="14">
        <f>SUM(SUMIFS('Census Data'!W:W,'Census Data'!$A:$A,$A3024),SUMIFS('Census Data'!X:X,'Census Data'!$A:$A,$A3024))/SUMIFS('Census Data'!$F:$F,'Census Data'!$A:$A,$A3024)</f>
        <v>6.0038660165603989E-2</v>
      </c>
      <c r="K3024" s="16">
        <f t="shared" si="95"/>
        <v>0.939961339834396</v>
      </c>
      <c r="L3024" s="19">
        <f>'EPA Data'!D3025/SUM('EPA Data'!D:D)</f>
        <v>4.3577073692554506E-5</v>
      </c>
      <c r="M3024" s="19">
        <f>'EPA Data'!E3025/SUM('EPA Data'!E:E)</f>
        <v>1.2829058860481385E-4</v>
      </c>
      <c r="N3024" s="19">
        <f>'EPA Data'!F3025/SUM('EPA Data'!F:F)</f>
        <v>1.3002135709198334E-4</v>
      </c>
      <c r="O3024" s="19">
        <f>'EPA Data'!G3025/SUM('EPA Data'!G:G)</f>
        <v>5.529938617875764E-5</v>
      </c>
      <c r="P3024" s="19">
        <f>'EPA Data'!H3025/SUM('EPA Data'!H:H)</f>
        <v>1.2035928741583823E-4</v>
      </c>
      <c r="Q3024" s="19">
        <f>'EPA Data'!I3025/SUM('EPA Data'!I:I)</f>
        <v>6.2529966289504368E-5</v>
      </c>
      <c r="R3024" s="19">
        <f>'EPA Data'!J3025/SUM('EPA Data'!J:J)</f>
        <v>6.103672377929571E-5</v>
      </c>
      <c r="S3024" s="19">
        <f>'EPA Data'!K3025/SUM('EPA Data'!K:K)</f>
        <v>1.1248308165478133E-4</v>
      </c>
      <c r="T3024" s="19">
        <f>'EPA Data'!L3025/SUM('EPA Data'!L:L)</f>
        <v>1.0416285277296621E-4</v>
      </c>
      <c r="U3024" s="19">
        <f>'EPA Data'!M3025/SUM('EPA Data'!M:M)</f>
        <v>1.4253470982690452E-4</v>
      </c>
      <c r="V3024" s="19">
        <f>'EPA Data'!N3025/SUM('EPA Data'!N:N)</f>
        <v>1.2659269450302185E-4</v>
      </c>
      <c r="W3024" s="19">
        <f>'EPA Data'!O3025/SUM('EPA Data'!O:O)</f>
        <v>1.2487328057115838E-4</v>
      </c>
      <c r="X3024" s="19">
        <f>'EPA Data'!P3025/SUM('EPA Data'!P:P)</f>
        <v>2.3587867843199474E-4</v>
      </c>
    </row>
    <row r="3025" spans="1:24" x14ac:dyDescent="0.35">
      <c r="A3025" s="13" t="s">
        <v>4850</v>
      </c>
      <c r="B3025" s="13" t="s">
        <v>4836</v>
      </c>
      <c r="C3025" s="18" t="s">
        <v>210</v>
      </c>
      <c r="D3025" s="14">
        <f>SUMIFS('Census Data'!G:G,'Census Data'!$A:$A,$A3025)/SUMIFS('Census Data'!$F:$F,'Census Data'!$A:$A,$A3025)</f>
        <v>0.51195035218491414</v>
      </c>
      <c r="E3025" s="16">
        <f>SUMIFS('Census Data'!H:H,'Census Data'!$A:$A,$A3025)/SUMIFS('Census Data'!$F:$F,'Census Data'!$A:$A,$A3025)</f>
        <v>0.48804964781508581</v>
      </c>
      <c r="F3025" s="14">
        <f>SUM(SUMIFS('Census Data'!I:I,'Census Data'!$A:$A,$A3025),SUMIFS('Census Data'!J:J,'Census Data'!$A:$A,$A3025))/SUMIFS('Census Data'!$F:$F,'Census Data'!$A:$A,$A3025)</f>
        <v>0.94944607809614989</v>
      </c>
      <c r="G3025" s="14">
        <f>SUM(SUMIFS('Census Data'!K:K,'Census Data'!$A:$A,$A3025),SUMIFS('Census Data'!L:L,'Census Data'!$A:$A,$A3025))/SUMIFS('Census Data'!$F:$F,'Census Data'!$A:$A,$A3025)</f>
        <v>1.7763112904328797E-2</v>
      </c>
      <c r="H3025" s="14">
        <f>SUM(SUMIFS('Census Data'!O:O,'Census Data'!$A:$A,$A3025),SUMIFS('Census Data'!P:P,'Census Data'!$A:$A,$A3025))/SUMIFS('Census Data'!$F:$F,'Census Data'!$A:$A,$A3025)</f>
        <v>8.3259249128085893E-3</v>
      </c>
      <c r="I3025" s="16">
        <f t="shared" si="94"/>
        <v>2.4464884086712768E-2</v>
      </c>
      <c r="J3025" s="14">
        <f>SUM(SUMIFS('Census Data'!W:W,'Census Data'!$A:$A,$A3025),SUMIFS('Census Data'!X:X,'Census Data'!$A:$A,$A3025))/SUMIFS('Census Data'!$F:$F,'Census Data'!$A:$A,$A3025)</f>
        <v>3.7013608698625453E-2</v>
      </c>
      <c r="K3025" s="16">
        <f t="shared" si="95"/>
        <v>0.96298639130137453</v>
      </c>
      <c r="L3025" s="19">
        <f>'EPA Data'!D3026/SUM('EPA Data'!D:D)</f>
        <v>1.0247162354550611E-4</v>
      </c>
      <c r="M3025" s="19">
        <f>'EPA Data'!E3026/SUM('EPA Data'!E:E)</f>
        <v>2.5339797368638243E-4</v>
      </c>
      <c r="N3025" s="19">
        <f>'EPA Data'!F3026/SUM('EPA Data'!F:F)</f>
        <v>2.2757971962284398E-4</v>
      </c>
      <c r="O3025" s="19">
        <f>'EPA Data'!G3026/SUM('EPA Data'!G:G)</f>
        <v>1.256901351823531E-4</v>
      </c>
      <c r="P3025" s="19">
        <f>'EPA Data'!H3026/SUM('EPA Data'!H:H)</f>
        <v>2.2323986527161404E-4</v>
      </c>
      <c r="Q3025" s="19">
        <f>'EPA Data'!I3026/SUM('EPA Data'!I:I)</f>
        <v>1.1701328940121238E-4</v>
      </c>
      <c r="R3025" s="19">
        <f>'EPA Data'!J3026/SUM('EPA Data'!J:J)</f>
        <v>1.4227513785755255E-4</v>
      </c>
      <c r="S3025" s="19">
        <f>'EPA Data'!K3026/SUM('EPA Data'!K:K)</f>
        <v>2.0691053741041395E-4</v>
      </c>
      <c r="T3025" s="19">
        <f>'EPA Data'!L3026/SUM('EPA Data'!L:L)</f>
        <v>1.7913148619903466E-4</v>
      </c>
      <c r="U3025" s="19">
        <f>'EPA Data'!M3026/SUM('EPA Data'!M:M)</f>
        <v>2.3039495441883707E-4</v>
      </c>
      <c r="V3025" s="19">
        <f>'EPA Data'!N3026/SUM('EPA Data'!N:N)</f>
        <v>2.7206127093150557E-4</v>
      </c>
      <c r="W3025" s="19">
        <f>'EPA Data'!O3026/SUM('EPA Data'!O:O)</f>
        <v>2.0589830214162805E-4</v>
      </c>
      <c r="X3025" s="19">
        <f>'EPA Data'!P3026/SUM('EPA Data'!P:P)</f>
        <v>3.761605405671878E-4</v>
      </c>
    </row>
    <row r="3026" spans="1:24" x14ac:dyDescent="0.35">
      <c r="A3026" s="13" t="s">
        <v>4851</v>
      </c>
      <c r="B3026" s="13" t="s">
        <v>4836</v>
      </c>
      <c r="C3026" s="18" t="s">
        <v>216</v>
      </c>
      <c r="D3026" s="14">
        <f>SUMIFS('Census Data'!G:G,'Census Data'!$A:$A,$A3026)/SUMIFS('Census Data'!$F:$F,'Census Data'!$A:$A,$A3026)</f>
        <v>0.52209259029415411</v>
      </c>
      <c r="E3026" s="16">
        <f>SUMIFS('Census Data'!H:H,'Census Data'!$A:$A,$A3026)/SUMIFS('Census Data'!$F:$F,'Census Data'!$A:$A,$A3026)</f>
        <v>0.47790740970584583</v>
      </c>
      <c r="F3026" s="14">
        <f>SUM(SUMIFS('Census Data'!I:I,'Census Data'!$A:$A,$A3026),SUMIFS('Census Data'!J:J,'Census Data'!$A:$A,$A3026))/SUMIFS('Census Data'!$F:$F,'Census Data'!$A:$A,$A3026)</f>
        <v>0.95755243887302965</v>
      </c>
      <c r="G3026" s="14">
        <f>SUM(SUMIFS('Census Data'!K:K,'Census Data'!$A:$A,$A3026),SUMIFS('Census Data'!L:L,'Census Data'!$A:$A,$A3026))/SUMIFS('Census Data'!$F:$F,'Census Data'!$A:$A,$A3026)</f>
        <v>2.0354970832816184E-2</v>
      </c>
      <c r="H3026" s="14">
        <f>SUM(SUMIFS('Census Data'!O:O,'Census Data'!$A:$A,$A3026),SUMIFS('Census Data'!P:P,'Census Data'!$A:$A,$A3026))/SUMIFS('Census Data'!$F:$F,'Census Data'!$A:$A,$A3026)</f>
        <v>6.6401886558272311E-3</v>
      </c>
      <c r="I3026" s="16">
        <f t="shared" si="94"/>
        <v>1.545240163832684E-2</v>
      </c>
      <c r="J3026" s="14">
        <f>SUM(SUMIFS('Census Data'!W:W,'Census Data'!$A:$A,$A3026),SUMIFS('Census Data'!X:X,'Census Data'!$A:$A,$A3026))/SUMIFS('Census Data'!$F:$F,'Census Data'!$A:$A,$A3026)</f>
        <v>1.7438252451284598E-2</v>
      </c>
      <c r="K3026" s="16">
        <f t="shared" si="95"/>
        <v>0.98256174754871539</v>
      </c>
      <c r="L3026" s="19">
        <f>'EPA Data'!D3027/SUM('EPA Data'!D:D)</f>
        <v>2.7657360979351885E-5</v>
      </c>
      <c r="M3026" s="19">
        <f>'EPA Data'!E3027/SUM('EPA Data'!E:E)</f>
        <v>8.2855203353697534E-5</v>
      </c>
      <c r="N3026" s="19">
        <f>'EPA Data'!F3027/SUM('EPA Data'!F:F)</f>
        <v>8.0688351917476304E-5</v>
      </c>
      <c r="O3026" s="19">
        <f>'EPA Data'!G3027/SUM('EPA Data'!G:G)</f>
        <v>3.1089734371121883E-5</v>
      </c>
      <c r="P3026" s="19">
        <f>'EPA Data'!H3027/SUM('EPA Data'!H:H)</f>
        <v>7.299334478636997E-5</v>
      </c>
      <c r="Q3026" s="19">
        <f>'EPA Data'!I3027/SUM('EPA Data'!I:I)</f>
        <v>3.5303260468483517E-5</v>
      </c>
      <c r="R3026" s="19">
        <f>'EPA Data'!J3027/SUM('EPA Data'!J:J)</f>
        <v>2.7182099126944644E-5</v>
      </c>
      <c r="S3026" s="19">
        <f>'EPA Data'!K3027/SUM('EPA Data'!K:K)</f>
        <v>6.5716432377375161E-5</v>
      </c>
      <c r="T3026" s="19">
        <f>'EPA Data'!L3027/SUM('EPA Data'!L:L)</f>
        <v>5.4895934205857138E-5</v>
      </c>
      <c r="U3026" s="19">
        <f>'EPA Data'!M3027/SUM('EPA Data'!M:M)</f>
        <v>6.5011352991871157E-5</v>
      </c>
      <c r="V3026" s="19">
        <f>'EPA Data'!N3027/SUM('EPA Data'!N:N)</f>
        <v>7.5039650899635634E-5</v>
      </c>
      <c r="W3026" s="19">
        <f>'EPA Data'!O3027/SUM('EPA Data'!O:O)</f>
        <v>6.9273491760487907E-5</v>
      </c>
      <c r="X3026" s="19">
        <f>'EPA Data'!P3027/SUM('EPA Data'!P:P)</f>
        <v>1.5454492946106167E-4</v>
      </c>
    </row>
    <row r="3027" spans="1:24" x14ac:dyDescent="0.35">
      <c r="A3027" s="13" t="s">
        <v>4852</v>
      </c>
      <c r="B3027" s="13" t="s">
        <v>4836</v>
      </c>
      <c r="C3027" s="18" t="s">
        <v>4853</v>
      </c>
      <c r="D3027" s="14">
        <f>SUMIFS('Census Data'!G:G,'Census Data'!$A:$A,$A3027)/SUMIFS('Census Data'!$F:$F,'Census Data'!$A:$A,$A3027)</f>
        <v>0.50072127200324834</v>
      </c>
      <c r="E3027" s="16">
        <f>SUMIFS('Census Data'!H:H,'Census Data'!$A:$A,$A3027)/SUMIFS('Census Data'!$F:$F,'Census Data'!$A:$A,$A3027)</f>
        <v>0.4992787279967516</v>
      </c>
      <c r="F3027" s="14">
        <f>SUM(SUMIFS('Census Data'!I:I,'Census Data'!$A:$A,$A3027),SUMIFS('Census Data'!J:J,'Census Data'!$A:$A,$A3027))/SUMIFS('Census Data'!$F:$F,'Census Data'!$A:$A,$A3027)</f>
        <v>0.84477692214536571</v>
      </c>
      <c r="G3027" s="14">
        <f>SUM(SUMIFS('Census Data'!K:K,'Census Data'!$A:$A,$A3027),SUMIFS('Census Data'!L:L,'Census Data'!$A:$A,$A3027))/SUMIFS('Census Data'!$F:$F,'Census Data'!$A:$A,$A3027)</f>
        <v>5.6586905262258062E-2</v>
      </c>
      <c r="H3027" s="14">
        <f>SUM(SUMIFS('Census Data'!O:O,'Census Data'!$A:$A,$A3027),SUMIFS('Census Data'!P:P,'Census Data'!$A:$A,$A3027))/SUMIFS('Census Data'!$F:$F,'Census Data'!$A:$A,$A3027)</f>
        <v>6.3861957443170886E-2</v>
      </c>
      <c r="I3027" s="16">
        <f t="shared" si="94"/>
        <v>3.4774215149205312E-2</v>
      </c>
      <c r="J3027" s="14">
        <f>SUM(SUMIFS('Census Data'!W:W,'Census Data'!$A:$A,$A3027),SUMIFS('Census Data'!X:X,'Census Data'!$A:$A,$A3027))/SUMIFS('Census Data'!$F:$F,'Census Data'!$A:$A,$A3027)</f>
        <v>7.4659666469578348E-2</v>
      </c>
      <c r="K3027" s="16">
        <f t="shared" si="95"/>
        <v>0.92534033353042167</v>
      </c>
      <c r="L3027" s="19">
        <f>'EPA Data'!D3028/SUM('EPA Data'!D:D)</f>
        <v>9.4943185557908299E-4</v>
      </c>
      <c r="M3027" s="19">
        <f>'EPA Data'!E3028/SUM('EPA Data'!E:E)</f>
        <v>2.0034435231897764E-3</v>
      </c>
      <c r="N3027" s="19">
        <f>'EPA Data'!F3028/SUM('EPA Data'!F:F)</f>
        <v>1.9774469512631007E-3</v>
      </c>
      <c r="O3027" s="19">
        <f>'EPA Data'!G3028/SUM('EPA Data'!G:G)</f>
        <v>1.1512907140215918E-3</v>
      </c>
      <c r="P3027" s="19">
        <f>'EPA Data'!H3028/SUM('EPA Data'!H:H)</f>
        <v>1.8339142903777952E-3</v>
      </c>
      <c r="Q3027" s="19">
        <f>'EPA Data'!I3028/SUM('EPA Data'!I:I)</f>
        <v>1.0037746596830398E-3</v>
      </c>
      <c r="R3027" s="19">
        <f>'EPA Data'!J3028/SUM('EPA Data'!J:J)</f>
        <v>1.2492763555165824E-3</v>
      </c>
      <c r="S3027" s="19">
        <f>'EPA Data'!K3028/SUM('EPA Data'!K:K)</f>
        <v>1.6529175160280194E-3</v>
      </c>
      <c r="T3027" s="19">
        <f>'EPA Data'!L3028/SUM('EPA Data'!L:L)</f>
        <v>1.4846132620109946E-3</v>
      </c>
      <c r="U3027" s="19">
        <f>'EPA Data'!M3028/SUM('EPA Data'!M:M)</f>
        <v>2.0268171483097926E-3</v>
      </c>
      <c r="V3027" s="19">
        <f>'EPA Data'!N3028/SUM('EPA Data'!N:N)</f>
        <v>2.2616038058614462E-3</v>
      </c>
      <c r="W3027" s="19">
        <f>'EPA Data'!O3028/SUM('EPA Data'!O:O)</f>
        <v>1.7661933103112861E-3</v>
      </c>
      <c r="X3027" s="19">
        <f>'EPA Data'!P3028/SUM('EPA Data'!P:P)</f>
        <v>3.1430261159657311E-3</v>
      </c>
    </row>
    <row r="3028" spans="1:24" x14ac:dyDescent="0.35">
      <c r="A3028" s="13" t="s">
        <v>4854</v>
      </c>
      <c r="B3028" s="13" t="s">
        <v>4836</v>
      </c>
      <c r="C3028" s="18" t="s">
        <v>774</v>
      </c>
      <c r="D3028" s="14">
        <f>SUMIFS('Census Data'!G:G,'Census Data'!$A:$A,$A3028)/SUMIFS('Census Data'!$F:$F,'Census Data'!$A:$A,$A3028)</f>
        <v>0.52873794661834128</v>
      </c>
      <c r="E3028" s="16">
        <f>SUMIFS('Census Data'!H:H,'Census Data'!$A:$A,$A3028)/SUMIFS('Census Data'!$F:$F,'Census Data'!$A:$A,$A3028)</f>
        <v>0.47126205338165872</v>
      </c>
      <c r="F3028" s="14">
        <f>SUM(SUMIFS('Census Data'!I:I,'Census Data'!$A:$A,$A3028),SUMIFS('Census Data'!J:J,'Census Data'!$A:$A,$A3028))/SUMIFS('Census Data'!$F:$F,'Census Data'!$A:$A,$A3028)</f>
        <v>0.94527596930442759</v>
      </c>
      <c r="G3028" s="14">
        <f>SUM(SUMIFS('Census Data'!K:K,'Census Data'!$A:$A,$A3028),SUMIFS('Census Data'!L:L,'Census Data'!$A:$A,$A3028))/SUMIFS('Census Data'!$F:$F,'Census Data'!$A:$A,$A3028)</f>
        <v>3.0785063874532965E-2</v>
      </c>
      <c r="H3028" s="14">
        <f>SUM(SUMIFS('Census Data'!O:O,'Census Data'!$A:$A,$A3028),SUMIFS('Census Data'!P:P,'Census Data'!$A:$A,$A3028))/SUMIFS('Census Data'!$F:$F,'Census Data'!$A:$A,$A3028)</f>
        <v>6.5664362261449311E-3</v>
      </c>
      <c r="I3028" s="16">
        <f t="shared" si="94"/>
        <v>1.737253059489452E-2</v>
      </c>
      <c r="J3028" s="14">
        <f>SUM(SUMIFS('Census Data'!W:W,'Census Data'!$A:$A,$A3028),SUMIFS('Census Data'!X:X,'Census Data'!$A:$A,$A3028))/SUMIFS('Census Data'!$F:$F,'Census Data'!$A:$A,$A3028)</f>
        <v>6.1391144819562836E-2</v>
      </c>
      <c r="K3028" s="16">
        <f t="shared" si="95"/>
        <v>0.93860885518043713</v>
      </c>
      <c r="L3028" s="19">
        <f>'EPA Data'!D3029/SUM('EPA Data'!D:D)</f>
        <v>2.1643289444721157E-4</v>
      </c>
      <c r="M3028" s="19">
        <f>'EPA Data'!E3029/SUM('EPA Data'!E:E)</f>
        <v>4.1566467823496417E-4</v>
      </c>
      <c r="N3028" s="19">
        <f>'EPA Data'!F3029/SUM('EPA Data'!F:F)</f>
        <v>3.8813112977406373E-4</v>
      </c>
      <c r="O3028" s="19">
        <f>'EPA Data'!G3029/SUM('EPA Data'!G:G)</f>
        <v>2.3416753809911008E-4</v>
      </c>
      <c r="P3028" s="19">
        <f>'EPA Data'!H3029/SUM('EPA Data'!H:H)</f>
        <v>3.8272007248960104E-4</v>
      </c>
      <c r="Q3028" s="19">
        <f>'EPA Data'!I3029/SUM('EPA Data'!I:I)</f>
        <v>2.1510328120556029E-4</v>
      </c>
      <c r="R3028" s="19">
        <f>'EPA Data'!J3029/SUM('EPA Data'!J:J)</f>
        <v>3.0050755600594776E-4</v>
      </c>
      <c r="S3028" s="19">
        <f>'EPA Data'!K3029/SUM('EPA Data'!K:K)</f>
        <v>3.5212402204240544E-4</v>
      </c>
      <c r="T3028" s="19">
        <f>'EPA Data'!L3029/SUM('EPA Data'!L:L)</f>
        <v>3.2696033235943858E-4</v>
      </c>
      <c r="U3028" s="19">
        <f>'EPA Data'!M3029/SUM('EPA Data'!M:M)</f>
        <v>3.9349761264224594E-4</v>
      </c>
      <c r="V3028" s="19">
        <f>'EPA Data'!N3029/SUM('EPA Data'!N:N)</f>
        <v>5.0225529591414731E-4</v>
      </c>
      <c r="W3028" s="19">
        <f>'EPA Data'!O3029/SUM('EPA Data'!O:O)</f>
        <v>3.6915461892190934E-4</v>
      </c>
      <c r="X3028" s="19">
        <f>'EPA Data'!P3029/SUM('EPA Data'!P:P)</f>
        <v>5.835458247158145E-4</v>
      </c>
    </row>
    <row r="3029" spans="1:24" x14ac:dyDescent="0.35">
      <c r="A3029" s="13" t="s">
        <v>4855</v>
      </c>
      <c r="B3029" s="13" t="s">
        <v>4836</v>
      </c>
      <c r="C3029" s="18" t="s">
        <v>4856</v>
      </c>
      <c r="D3029" s="14">
        <f>SUMIFS('Census Data'!G:G,'Census Data'!$A:$A,$A3029)/SUMIFS('Census Data'!$F:$F,'Census Data'!$A:$A,$A3029)</f>
        <v>0.49958423415932146</v>
      </c>
      <c r="E3029" s="16">
        <f>SUMIFS('Census Data'!H:H,'Census Data'!$A:$A,$A3029)/SUMIFS('Census Data'!$F:$F,'Census Data'!$A:$A,$A3029)</f>
        <v>0.50041576584067848</v>
      </c>
      <c r="F3029" s="14">
        <f>SUM(SUMIFS('Census Data'!I:I,'Census Data'!$A:$A,$A3029),SUMIFS('Census Data'!J:J,'Census Data'!$A:$A,$A3029))/SUMIFS('Census Data'!$F:$F,'Census Data'!$A:$A,$A3029)</f>
        <v>0.96580741726259767</v>
      </c>
      <c r="G3029" s="14">
        <f>SUM(SUMIFS('Census Data'!K:K,'Census Data'!$A:$A,$A3029),SUMIFS('Census Data'!L:L,'Census Data'!$A:$A,$A3029))/SUMIFS('Census Data'!$F:$F,'Census Data'!$A:$A,$A3029)</f>
        <v>7.6168302012306665E-3</v>
      </c>
      <c r="H3029" s="14">
        <f>SUM(SUMIFS('Census Data'!O:O,'Census Data'!$A:$A,$A3029),SUMIFS('Census Data'!P:P,'Census Data'!$A:$A,$A3029))/SUMIFS('Census Data'!$F:$F,'Census Data'!$A:$A,$A3029)</f>
        <v>5.4548478297023117E-3</v>
      </c>
      <c r="I3029" s="16">
        <f t="shared" si="94"/>
        <v>2.1120904706469323E-2</v>
      </c>
      <c r="J3029" s="14">
        <f>SUM(SUMIFS('Census Data'!W:W,'Census Data'!$A:$A,$A3029),SUMIFS('Census Data'!X:X,'Census Data'!$A:$A,$A3029))/SUMIFS('Census Data'!$F:$F,'Census Data'!$A:$A,$A3029)</f>
        <v>3.8450024945950442E-2</v>
      </c>
      <c r="K3029" s="16">
        <f t="shared" si="95"/>
        <v>0.9615499750540496</v>
      </c>
      <c r="L3029" s="19">
        <f>'EPA Data'!D3030/SUM('EPA Data'!D:D)</f>
        <v>5.3622201211338894E-5</v>
      </c>
      <c r="M3029" s="19">
        <f>'EPA Data'!E3030/SUM('EPA Data'!E:E)</f>
        <v>1.1384517345824407E-4</v>
      </c>
      <c r="N3029" s="19">
        <f>'EPA Data'!F3030/SUM('EPA Data'!F:F)</f>
        <v>1.1871781365042303E-4</v>
      </c>
      <c r="O3029" s="19">
        <f>'EPA Data'!G3030/SUM('EPA Data'!G:G)</f>
        <v>5.437354816947001E-5</v>
      </c>
      <c r="P3029" s="19">
        <f>'EPA Data'!H3030/SUM('EPA Data'!H:H)</f>
        <v>1.0699253969806579E-4</v>
      </c>
      <c r="Q3029" s="19">
        <f>'EPA Data'!I3030/SUM('EPA Data'!I:I)</f>
        <v>6.6718098545703262E-5</v>
      </c>
      <c r="R3029" s="19">
        <f>'EPA Data'!J3030/SUM('EPA Data'!J:J)</f>
        <v>7.3448549720269649E-5</v>
      </c>
      <c r="S3029" s="19">
        <f>'EPA Data'!K3030/SUM('EPA Data'!K:K)</f>
        <v>1.2415144351786655E-4</v>
      </c>
      <c r="T3029" s="19">
        <f>'EPA Data'!L3030/SUM('EPA Data'!L:L)</f>
        <v>1.2707870932068442E-4</v>
      </c>
      <c r="U3029" s="19">
        <f>'EPA Data'!M3030/SUM('EPA Data'!M:M)</f>
        <v>1.1452514643015106E-4</v>
      </c>
      <c r="V3029" s="19">
        <f>'EPA Data'!N3030/SUM('EPA Data'!N:N)</f>
        <v>1.3792869767042338E-4</v>
      </c>
      <c r="W3029" s="19">
        <f>'EPA Data'!O3030/SUM('EPA Data'!O:O)</f>
        <v>1.1616453325098012E-4</v>
      </c>
      <c r="X3029" s="19">
        <f>'EPA Data'!P3030/SUM('EPA Data'!P:P)</f>
        <v>1.5984140405750556E-4</v>
      </c>
    </row>
    <row r="3030" spans="1:24" x14ac:dyDescent="0.35">
      <c r="A3030" s="13" t="s">
        <v>4857</v>
      </c>
      <c r="B3030" s="13" t="s">
        <v>4836</v>
      </c>
      <c r="C3030" s="18" t="s">
        <v>471</v>
      </c>
      <c r="D3030" s="14">
        <f>SUMIFS('Census Data'!G:G,'Census Data'!$A:$A,$A3030)/SUMIFS('Census Data'!$F:$F,'Census Data'!$A:$A,$A3030)</f>
        <v>0.50533920307032398</v>
      </c>
      <c r="E3030" s="16">
        <f>SUMIFS('Census Data'!H:H,'Census Data'!$A:$A,$A3030)/SUMIFS('Census Data'!$F:$F,'Census Data'!$A:$A,$A3030)</f>
        <v>0.49466079692967602</v>
      </c>
      <c r="F3030" s="14">
        <f>SUM(SUMIFS('Census Data'!I:I,'Census Data'!$A:$A,$A3030),SUMIFS('Census Data'!J:J,'Census Data'!$A:$A,$A3030))/SUMIFS('Census Data'!$F:$F,'Census Data'!$A:$A,$A3030)</f>
        <v>0.92561237159950338</v>
      </c>
      <c r="G3030" s="14">
        <f>SUM(SUMIFS('Census Data'!K:K,'Census Data'!$A:$A,$A3030),SUMIFS('Census Data'!L:L,'Census Data'!$A:$A,$A3030))/SUMIFS('Census Data'!$F:$F,'Census Data'!$A:$A,$A3030)</f>
        <v>1.352297098995372E-2</v>
      </c>
      <c r="H3030" s="14">
        <f>SUM(SUMIFS('Census Data'!O:O,'Census Data'!$A:$A,$A3030),SUMIFS('Census Data'!P:P,'Census Data'!$A:$A,$A3030))/SUMIFS('Census Data'!$F:$F,'Census Data'!$A:$A,$A3030)</f>
        <v>1.0678406140647929E-2</v>
      </c>
      <c r="I3030" s="16">
        <f t="shared" si="94"/>
        <v>5.0186251269894955E-2</v>
      </c>
      <c r="J3030" s="14">
        <f>SUM(SUMIFS('Census Data'!W:W,'Census Data'!$A:$A,$A3030),SUMIFS('Census Data'!X:X,'Census Data'!$A:$A,$A3030))/SUMIFS('Census Data'!$F:$F,'Census Data'!$A:$A,$A3030)</f>
        <v>1.7857545998419686E-2</v>
      </c>
      <c r="K3030" s="16">
        <f t="shared" si="95"/>
        <v>0.98214245400158029</v>
      </c>
      <c r="L3030" s="19">
        <f>'EPA Data'!D3031/SUM('EPA Data'!D:D)</f>
        <v>3.4657622397226758E-5</v>
      </c>
      <c r="M3030" s="19">
        <f>'EPA Data'!E3031/SUM('EPA Data'!E:E)</f>
        <v>8.8079353445599944E-5</v>
      </c>
      <c r="N3030" s="19">
        <f>'EPA Data'!F3031/SUM('EPA Data'!F:F)</f>
        <v>8.6237677147804146E-5</v>
      </c>
      <c r="O3030" s="19">
        <f>'EPA Data'!G3031/SUM('EPA Data'!G:G)</f>
        <v>3.8724857468399043E-5</v>
      </c>
      <c r="P3030" s="19">
        <f>'EPA Data'!H3031/SUM('EPA Data'!H:H)</f>
        <v>8.2010299211933343E-5</v>
      </c>
      <c r="Q3030" s="19">
        <f>'EPA Data'!I3031/SUM('EPA Data'!I:I)</f>
        <v>4.6031835872794422E-5</v>
      </c>
      <c r="R3030" s="19">
        <f>'EPA Data'!J3031/SUM('EPA Data'!J:J)</f>
        <v>4.1355096850505527E-5</v>
      </c>
      <c r="S3030" s="19">
        <f>'EPA Data'!K3031/SUM('EPA Data'!K:K)</f>
        <v>8.3433214573157201E-5</v>
      </c>
      <c r="T3030" s="19">
        <f>'EPA Data'!L3031/SUM('EPA Data'!L:L)</f>
        <v>6.8792374336120289E-5</v>
      </c>
      <c r="U3030" s="19">
        <f>'EPA Data'!M3031/SUM('EPA Data'!M:M)</f>
        <v>1.2502037987129636E-4</v>
      </c>
      <c r="V3030" s="19">
        <f>'EPA Data'!N3031/SUM('EPA Data'!N:N)</f>
        <v>8.2995126274600965E-5</v>
      </c>
      <c r="W3030" s="19">
        <f>'EPA Data'!O3031/SUM('EPA Data'!O:O)</f>
        <v>8.9864593687854282E-5</v>
      </c>
      <c r="X3030" s="19">
        <f>'EPA Data'!P3031/SUM('EPA Data'!P:P)</f>
        <v>1.6424703680341959E-4</v>
      </c>
    </row>
    <row r="3031" spans="1:24" x14ac:dyDescent="0.35">
      <c r="A3031" s="13" t="s">
        <v>4858</v>
      </c>
      <c r="B3031" s="13" t="s">
        <v>4836</v>
      </c>
      <c r="C3031" s="18" t="s">
        <v>3241</v>
      </c>
      <c r="D3031" s="14">
        <f>SUMIFS('Census Data'!G:G,'Census Data'!$A:$A,$A3031)/SUMIFS('Census Data'!$F:$F,'Census Data'!$A:$A,$A3031)</f>
        <v>0.50533847000550358</v>
      </c>
      <c r="E3031" s="16">
        <f>SUMIFS('Census Data'!H:H,'Census Data'!$A:$A,$A3031)/SUMIFS('Census Data'!$F:$F,'Census Data'!$A:$A,$A3031)</f>
        <v>0.49466152999449642</v>
      </c>
      <c r="F3031" s="14">
        <f>SUM(SUMIFS('Census Data'!I:I,'Census Data'!$A:$A,$A3031),SUMIFS('Census Data'!J:J,'Census Data'!$A:$A,$A3031))/SUMIFS('Census Data'!$F:$F,'Census Data'!$A:$A,$A3031)</f>
        <v>0.9397248211337369</v>
      </c>
      <c r="G3031" s="14">
        <f>SUM(SUMIFS('Census Data'!K:K,'Census Data'!$A:$A,$A3031),SUMIFS('Census Data'!L:L,'Census Data'!$A:$A,$A3031))/SUMIFS('Census Data'!$F:$F,'Census Data'!$A:$A,$A3031)</f>
        <v>8.6956521739130436E-3</v>
      </c>
      <c r="H3031" s="14">
        <f>SUM(SUMIFS('Census Data'!O:O,'Census Data'!$A:$A,$A3031),SUMIFS('Census Data'!P:P,'Census Data'!$A:$A,$A3031))/SUMIFS('Census Data'!$F:$F,'Census Data'!$A:$A,$A3031)</f>
        <v>3.1436433681893229E-2</v>
      </c>
      <c r="I3031" s="16">
        <f t="shared" si="94"/>
        <v>2.0143093010456914E-2</v>
      </c>
      <c r="J3031" s="14">
        <f>SUM(SUMIFS('Census Data'!W:W,'Census Data'!$A:$A,$A3031),SUMIFS('Census Data'!X:X,'Census Data'!$A:$A,$A3031))/SUMIFS('Census Data'!$F:$F,'Census Data'!$A:$A,$A3031)</f>
        <v>2.2410566868464502E-2</v>
      </c>
      <c r="K3031" s="16">
        <f t="shared" si="95"/>
        <v>0.97758943313153546</v>
      </c>
      <c r="L3031" s="19">
        <f>'EPA Data'!D3032/SUM('EPA Data'!D:D)</f>
        <v>4.3930772408224784E-5</v>
      </c>
      <c r="M3031" s="19">
        <f>'EPA Data'!E3032/SUM('EPA Data'!E:E)</f>
        <v>1.1513482059899381E-4</v>
      </c>
      <c r="N3031" s="19">
        <f>'EPA Data'!F3032/SUM('EPA Data'!F:F)</f>
        <v>1.145380841868295E-4</v>
      </c>
      <c r="O3031" s="19">
        <f>'EPA Data'!G3032/SUM('EPA Data'!G:G)</f>
        <v>6.4304652879015769E-5</v>
      </c>
      <c r="P3031" s="19">
        <f>'EPA Data'!H3032/SUM('EPA Data'!H:H)</f>
        <v>1.0916888501153095E-4</v>
      </c>
      <c r="Q3031" s="19">
        <f>'EPA Data'!I3032/SUM('EPA Data'!I:I)</f>
        <v>6.2700444394831798E-5</v>
      </c>
      <c r="R3031" s="19">
        <f>'EPA Data'!J3032/SUM('EPA Data'!J:J)</f>
        <v>6.3313870898173681E-5</v>
      </c>
      <c r="S3031" s="19">
        <f>'EPA Data'!K3032/SUM('EPA Data'!K:K)</f>
        <v>9.9791995200331358E-5</v>
      </c>
      <c r="T3031" s="19">
        <f>'EPA Data'!L3032/SUM('EPA Data'!L:L)</f>
        <v>8.5456401659443935E-5</v>
      </c>
      <c r="U3031" s="19">
        <f>'EPA Data'!M3032/SUM('EPA Data'!M:M)</f>
        <v>1.8812310956574862E-4</v>
      </c>
      <c r="V3031" s="19">
        <f>'EPA Data'!N3032/SUM('EPA Data'!N:N)</f>
        <v>1.1668633124736362E-4</v>
      </c>
      <c r="W3031" s="19">
        <f>'EPA Data'!O3032/SUM('EPA Data'!O:O)</f>
        <v>1.1456402477066547E-4</v>
      </c>
      <c r="X3031" s="19">
        <f>'EPA Data'!P3032/SUM('EPA Data'!P:P)</f>
        <v>2.2324049520627696E-4</v>
      </c>
    </row>
    <row r="3032" spans="1:24" x14ac:dyDescent="0.35">
      <c r="A3032" s="13" t="s">
        <v>4859</v>
      </c>
      <c r="B3032" s="13" t="s">
        <v>4836</v>
      </c>
      <c r="C3032" s="18" t="s">
        <v>4860</v>
      </c>
      <c r="D3032" s="14">
        <f>SUMIFS('Census Data'!G:G,'Census Data'!$A:$A,$A3032)/SUMIFS('Census Data'!$F:$F,'Census Data'!$A:$A,$A3032)</f>
        <v>0.49635333402703546</v>
      </c>
      <c r="E3032" s="16">
        <f>SUMIFS('Census Data'!H:H,'Census Data'!$A:$A,$A3032)/SUMIFS('Census Data'!$F:$F,'Census Data'!$A:$A,$A3032)</f>
        <v>0.50364666597296459</v>
      </c>
      <c r="F3032" s="14">
        <f>SUM(SUMIFS('Census Data'!I:I,'Census Data'!$A:$A,$A3032),SUMIFS('Census Data'!J:J,'Census Data'!$A:$A,$A3032))/SUMIFS('Census Data'!$F:$F,'Census Data'!$A:$A,$A3032)</f>
        <v>0.91468409750929403</v>
      </c>
      <c r="G3032" s="14">
        <f>SUM(SUMIFS('Census Data'!K:K,'Census Data'!$A:$A,$A3032),SUMIFS('Census Data'!L:L,'Census Data'!$A:$A,$A3032))/SUMIFS('Census Data'!$F:$F,'Census Data'!$A:$A,$A3032)</f>
        <v>1.2581234096090358E-2</v>
      </c>
      <c r="H3032" s="14">
        <f>SUM(SUMIFS('Census Data'!O:O,'Census Data'!$A:$A,$A3032),SUMIFS('Census Data'!P:P,'Census Data'!$A:$A,$A3032))/SUMIFS('Census Data'!$F:$F,'Census Data'!$A:$A,$A3032)</f>
        <v>4.3845127846149481E-2</v>
      </c>
      <c r="I3032" s="16">
        <f t="shared" si="94"/>
        <v>2.8889540548466153E-2</v>
      </c>
      <c r="J3032" s="14">
        <f>SUM(SUMIFS('Census Data'!W:W,'Census Data'!$A:$A,$A3032),SUMIFS('Census Data'!X:X,'Census Data'!$A:$A,$A3032))/SUMIFS('Census Data'!$F:$F,'Census Data'!$A:$A,$A3032)</f>
        <v>2.9107110762157919E-2</v>
      </c>
      <c r="K3032" s="16">
        <f t="shared" si="95"/>
        <v>0.97089288923784212</v>
      </c>
      <c r="L3032" s="19">
        <f>'EPA Data'!D3033/SUM('EPA Data'!D:D)</f>
        <v>1.0906471496496685E-4</v>
      </c>
      <c r="M3032" s="19">
        <f>'EPA Data'!E3033/SUM('EPA Data'!E:E)</f>
        <v>3.1847289894940692E-4</v>
      </c>
      <c r="N3032" s="19">
        <f>'EPA Data'!F3033/SUM('EPA Data'!F:F)</f>
        <v>3.2206302172195468E-4</v>
      </c>
      <c r="O3032" s="19">
        <f>'EPA Data'!G3033/SUM('EPA Data'!G:G)</f>
        <v>1.5897903682771328E-4</v>
      </c>
      <c r="P3032" s="19">
        <f>'EPA Data'!H3033/SUM('EPA Data'!H:H)</f>
        <v>2.9740518812755302E-4</v>
      </c>
      <c r="Q3032" s="19">
        <f>'EPA Data'!I3033/SUM('EPA Data'!I:I)</f>
        <v>1.5928874006273331E-4</v>
      </c>
      <c r="R3032" s="19">
        <f>'EPA Data'!J3033/SUM('EPA Data'!J:J)</f>
        <v>1.6464363790476191E-4</v>
      </c>
      <c r="S3032" s="19">
        <f>'EPA Data'!K3033/SUM('EPA Data'!K:K)</f>
        <v>2.7022656992121741E-4</v>
      </c>
      <c r="T3032" s="19">
        <f>'EPA Data'!L3033/SUM('EPA Data'!L:L)</f>
        <v>2.3911378316999167E-4</v>
      </c>
      <c r="U3032" s="19">
        <f>'EPA Data'!M3033/SUM('EPA Data'!M:M)</f>
        <v>4.2710643421009725E-4</v>
      </c>
      <c r="V3032" s="19">
        <f>'EPA Data'!N3033/SUM('EPA Data'!N:N)</f>
        <v>3.1111006947392094E-4</v>
      </c>
      <c r="W3032" s="19">
        <f>'EPA Data'!O3033/SUM('EPA Data'!O:O)</f>
        <v>3.148281688829499E-4</v>
      </c>
      <c r="X3032" s="19">
        <f>'EPA Data'!P3033/SUM('EPA Data'!P:P)</f>
        <v>6.0216116309377821E-4</v>
      </c>
    </row>
    <row r="3033" spans="1:24" x14ac:dyDescent="0.35">
      <c r="A3033" s="13" t="s">
        <v>4861</v>
      </c>
      <c r="B3033" s="13" t="s">
        <v>4836</v>
      </c>
      <c r="C3033" s="18" t="s">
        <v>3738</v>
      </c>
      <c r="D3033" s="14">
        <f>SUMIFS('Census Data'!G:G,'Census Data'!$A:$A,$A3033)/SUMIFS('Census Data'!$F:$F,'Census Data'!$A:$A,$A3033)</f>
        <v>0.51403508771929829</v>
      </c>
      <c r="E3033" s="16">
        <f>SUMIFS('Census Data'!H:H,'Census Data'!$A:$A,$A3033)/SUMIFS('Census Data'!$F:$F,'Census Data'!$A:$A,$A3033)</f>
        <v>0.48596491228070177</v>
      </c>
      <c r="F3033" s="14">
        <f>SUM(SUMIFS('Census Data'!I:I,'Census Data'!$A:$A,$A3033),SUMIFS('Census Data'!J:J,'Census Data'!$A:$A,$A3033))/SUMIFS('Census Data'!$F:$F,'Census Data'!$A:$A,$A3033)</f>
        <v>0.96228070175438596</v>
      </c>
      <c r="G3033" s="14">
        <f>SUM(SUMIFS('Census Data'!K:K,'Census Data'!$A:$A,$A3033),SUMIFS('Census Data'!L:L,'Census Data'!$A:$A,$A3033))/SUMIFS('Census Data'!$F:$F,'Census Data'!$A:$A,$A3033)</f>
        <v>5.263157894736842E-3</v>
      </c>
      <c r="H3033" s="14">
        <f>SUM(SUMIFS('Census Data'!O:O,'Census Data'!$A:$A,$A3033),SUMIFS('Census Data'!P:P,'Census Data'!$A:$A,$A3033))/SUMIFS('Census Data'!$F:$F,'Census Data'!$A:$A,$A3033)</f>
        <v>4.8245614035087722E-3</v>
      </c>
      <c r="I3033" s="16">
        <f t="shared" si="94"/>
        <v>2.7631578947368451E-2</v>
      </c>
      <c r="J3033" s="14">
        <f>SUM(SUMIFS('Census Data'!W:W,'Census Data'!$A:$A,$A3033),SUMIFS('Census Data'!X:X,'Census Data'!$A:$A,$A3033))/SUMIFS('Census Data'!$F:$F,'Census Data'!$A:$A,$A3033)</f>
        <v>1.1842105263157895E-2</v>
      </c>
      <c r="K3033" s="16">
        <f t="shared" si="95"/>
        <v>0.98815789473684212</v>
      </c>
      <c r="L3033" s="19">
        <f>'EPA Data'!D3034/SUM('EPA Data'!D:D)</f>
        <v>4.6841775730193859E-6</v>
      </c>
      <c r="M3033" s="19">
        <f>'EPA Data'!E3034/SUM('EPA Data'!E:E)</f>
        <v>1.1901197528808936E-5</v>
      </c>
      <c r="N3033" s="19">
        <f>'EPA Data'!F3034/SUM('EPA Data'!F:F)</f>
        <v>1.3101345597712586E-5</v>
      </c>
      <c r="O3033" s="19">
        <f>'EPA Data'!G3034/SUM('EPA Data'!G:G)</f>
        <v>5.137172766714874E-6</v>
      </c>
      <c r="P3033" s="19">
        <f>'EPA Data'!H3034/SUM('EPA Data'!H:H)</f>
        <v>1.1034132727015093E-5</v>
      </c>
      <c r="Q3033" s="19">
        <f>'EPA Data'!I3034/SUM('EPA Data'!I:I)</f>
        <v>6.8635474852808259E-6</v>
      </c>
      <c r="R3033" s="19">
        <f>'EPA Data'!J3034/SUM('EPA Data'!J:J)</f>
        <v>5.3110310905901164E-6</v>
      </c>
      <c r="S3033" s="19">
        <f>'EPA Data'!K3034/SUM('EPA Data'!K:K)</f>
        <v>1.2960865779434952E-5</v>
      </c>
      <c r="T3033" s="19">
        <f>'EPA Data'!L3034/SUM('EPA Data'!L:L)</f>
        <v>1.2925719569741439E-5</v>
      </c>
      <c r="U3033" s="19">
        <f>'EPA Data'!M3034/SUM('EPA Data'!M:M)</f>
        <v>1.5549107491434539E-5</v>
      </c>
      <c r="V3033" s="19">
        <f>'EPA Data'!N3034/SUM('EPA Data'!N:N)</f>
        <v>1.2728573505851982E-5</v>
      </c>
      <c r="W3033" s="19">
        <f>'EPA Data'!O3034/SUM('EPA Data'!O:O)</f>
        <v>1.2867889012765228E-5</v>
      </c>
      <c r="X3033" s="19">
        <f>'EPA Data'!P3034/SUM('EPA Data'!P:P)</f>
        <v>1.9177320554106001E-5</v>
      </c>
    </row>
    <row r="3034" spans="1:24" x14ac:dyDescent="0.35">
      <c r="A3034" s="13" t="s">
        <v>4862</v>
      </c>
      <c r="B3034" s="13" t="s">
        <v>4836</v>
      </c>
      <c r="C3034" s="18" t="s">
        <v>4863</v>
      </c>
      <c r="D3034" s="14">
        <f>SUMIFS('Census Data'!G:G,'Census Data'!$A:$A,$A3034)/SUMIFS('Census Data'!$F:$F,'Census Data'!$A:$A,$A3034)</f>
        <v>0.49685099846390168</v>
      </c>
      <c r="E3034" s="16">
        <f>SUMIFS('Census Data'!H:H,'Census Data'!$A:$A,$A3034)/SUMIFS('Census Data'!$F:$F,'Census Data'!$A:$A,$A3034)</f>
        <v>0.50314900153609832</v>
      </c>
      <c r="F3034" s="14">
        <f>SUM(SUMIFS('Census Data'!I:I,'Census Data'!$A:$A,$A3034),SUMIFS('Census Data'!J:J,'Census Data'!$A:$A,$A3034))/SUMIFS('Census Data'!$F:$F,'Census Data'!$A:$A,$A3034)</f>
        <v>0.93480222734254992</v>
      </c>
      <c r="G3034" s="14">
        <f>SUM(SUMIFS('Census Data'!K:K,'Census Data'!$A:$A,$A3034),SUMIFS('Census Data'!L:L,'Census Data'!$A:$A,$A3034))/SUMIFS('Census Data'!$F:$F,'Census Data'!$A:$A,$A3034)</f>
        <v>2.3675115207373271E-2</v>
      </c>
      <c r="H3034" s="14">
        <f>SUM(SUMIFS('Census Data'!O:O,'Census Data'!$A:$A,$A3034),SUMIFS('Census Data'!P:P,'Census Data'!$A:$A,$A3034))/SUMIFS('Census Data'!$F:$F,'Census Data'!$A:$A,$A3034)</f>
        <v>1.8154761904761906E-2</v>
      </c>
      <c r="I3034" s="16">
        <f t="shared" si="94"/>
        <v>2.3367895545314821E-2</v>
      </c>
      <c r="J3034" s="14">
        <f>SUM(SUMIFS('Census Data'!W:W,'Census Data'!$A:$A,$A3034),SUMIFS('Census Data'!X:X,'Census Data'!$A:$A,$A3034))/SUMIFS('Census Data'!$F:$F,'Census Data'!$A:$A,$A3034)</f>
        <v>6.4103302611367124E-2</v>
      </c>
      <c r="K3034" s="16">
        <f t="shared" si="95"/>
        <v>0.9358966973886329</v>
      </c>
      <c r="L3034" s="19">
        <f>'EPA Data'!D3035/SUM('EPA Data'!D:D)</f>
        <v>2.1465461350409125E-4</v>
      </c>
      <c r="M3034" s="19">
        <f>'EPA Data'!E3035/SUM('EPA Data'!E:E)</f>
        <v>4.421790981740242E-4</v>
      </c>
      <c r="N3034" s="19">
        <f>'EPA Data'!F3035/SUM('EPA Data'!F:F)</f>
        <v>4.1022578422627161E-4</v>
      </c>
      <c r="O3034" s="19">
        <f>'EPA Data'!G3035/SUM('EPA Data'!G:G)</f>
        <v>2.3352692458083148E-4</v>
      </c>
      <c r="P3034" s="19">
        <f>'EPA Data'!H3035/SUM('EPA Data'!H:H)</f>
        <v>4.1327887488263687E-4</v>
      </c>
      <c r="Q3034" s="19">
        <f>'EPA Data'!I3035/SUM('EPA Data'!I:I)</f>
        <v>2.2813235697815564E-4</v>
      </c>
      <c r="R3034" s="19">
        <f>'EPA Data'!J3035/SUM('EPA Data'!J:J)</f>
        <v>3.2209090342602266E-4</v>
      </c>
      <c r="S3034" s="19">
        <f>'EPA Data'!K3035/SUM('EPA Data'!K:K)</f>
        <v>3.9418903216442475E-4</v>
      </c>
      <c r="T3034" s="19">
        <f>'EPA Data'!L3035/SUM('EPA Data'!L:L)</f>
        <v>3.7367417960910336E-4</v>
      </c>
      <c r="U3034" s="19">
        <f>'EPA Data'!M3035/SUM('EPA Data'!M:M)</f>
        <v>4.1666679064391188E-4</v>
      </c>
      <c r="V3034" s="19">
        <f>'EPA Data'!N3035/SUM('EPA Data'!N:N)</f>
        <v>5.3850681584892727E-4</v>
      </c>
      <c r="W3034" s="19">
        <f>'EPA Data'!O3035/SUM('EPA Data'!O:O)</f>
        <v>4.0216312772455373E-4</v>
      </c>
      <c r="X3034" s="19">
        <f>'EPA Data'!P3035/SUM('EPA Data'!P:P)</f>
        <v>6.272464582838728E-4</v>
      </c>
    </row>
    <row r="3035" spans="1:24" x14ac:dyDescent="0.35">
      <c r="A3035" s="13" t="s">
        <v>4864</v>
      </c>
      <c r="B3035" s="13" t="s">
        <v>4836</v>
      </c>
      <c r="C3035" s="18" t="s">
        <v>3636</v>
      </c>
      <c r="D3035" s="14">
        <f>SUMIFS('Census Data'!G:G,'Census Data'!$A:$A,$A3035)/SUMIFS('Census Data'!$F:$F,'Census Data'!$A:$A,$A3035)</f>
        <v>0.50648218760213526</v>
      </c>
      <c r="E3035" s="16">
        <f>SUMIFS('Census Data'!H:H,'Census Data'!$A:$A,$A3035)/SUMIFS('Census Data'!$F:$F,'Census Data'!$A:$A,$A3035)</f>
        <v>0.49351781239786469</v>
      </c>
      <c r="F3035" s="14">
        <f>SUM(SUMIFS('Census Data'!I:I,'Census Data'!$A:$A,$A3035),SUMIFS('Census Data'!J:J,'Census Data'!$A:$A,$A3035))/SUMIFS('Census Data'!$F:$F,'Census Data'!$A:$A,$A3035)</f>
        <v>0.81174419871445691</v>
      </c>
      <c r="G3035" s="14">
        <f>SUM(SUMIFS('Census Data'!K:K,'Census Data'!$A:$A,$A3035),SUMIFS('Census Data'!L:L,'Census Data'!$A:$A,$A3035))/SUMIFS('Census Data'!$F:$F,'Census Data'!$A:$A,$A3035)</f>
        <v>5.5561608018302646E-3</v>
      </c>
      <c r="H3035" s="14">
        <f>SUM(SUMIFS('Census Data'!O:O,'Census Data'!$A:$A,$A3035),SUMIFS('Census Data'!P:P,'Census Data'!$A:$A,$A3035))/SUMIFS('Census Data'!$F:$F,'Census Data'!$A:$A,$A3035)</f>
        <v>3.1593855539819153E-3</v>
      </c>
      <c r="I3035" s="16">
        <f t="shared" si="94"/>
        <v>0.17954025492973091</v>
      </c>
      <c r="J3035" s="14">
        <f>SUM(SUMIFS('Census Data'!W:W,'Census Data'!$A:$A,$A3035),SUMIFS('Census Data'!X:X,'Census Data'!$A:$A,$A3035))/SUMIFS('Census Data'!$F:$F,'Census Data'!$A:$A,$A3035)</f>
        <v>1.9718923630025056E-2</v>
      </c>
      <c r="K3035" s="16">
        <f t="shared" si="95"/>
        <v>0.98028107636997497</v>
      </c>
      <c r="L3035" s="19">
        <f>'EPA Data'!D3036/SUM('EPA Data'!D:D)</f>
        <v>9.7776207895556029E-6</v>
      </c>
      <c r="M3035" s="19">
        <f>'EPA Data'!E3036/SUM('EPA Data'!E:E)</f>
        <v>2.4958006057028469E-5</v>
      </c>
      <c r="N3035" s="19">
        <f>'EPA Data'!F3036/SUM('EPA Data'!F:F)</f>
        <v>2.7710747029854754E-5</v>
      </c>
      <c r="O3035" s="19">
        <f>'EPA Data'!G3036/SUM('EPA Data'!G:G)</f>
        <v>1.027896321061555E-5</v>
      </c>
      <c r="P3035" s="19">
        <f>'EPA Data'!H3036/SUM('EPA Data'!H:H)</f>
        <v>2.318809168951842E-5</v>
      </c>
      <c r="Q3035" s="19">
        <f>'EPA Data'!I3036/SUM('EPA Data'!I:I)</f>
        <v>1.4227721044485132E-5</v>
      </c>
      <c r="R3035" s="19">
        <f>'EPA Data'!J3036/SUM('EPA Data'!J:J)</f>
        <v>1.1386999416485086E-5</v>
      </c>
      <c r="S3035" s="19">
        <f>'EPA Data'!K3036/SUM('EPA Data'!K:K)</f>
        <v>2.5824858892943433E-5</v>
      </c>
      <c r="T3035" s="19">
        <f>'EPA Data'!L3036/SUM('EPA Data'!L:L)</f>
        <v>2.708774942584169E-5</v>
      </c>
      <c r="U3035" s="19">
        <f>'EPA Data'!M3036/SUM('EPA Data'!M:M)</f>
        <v>3.1378404840729161E-5</v>
      </c>
      <c r="V3035" s="19">
        <f>'EPA Data'!N3036/SUM('EPA Data'!N:N)</f>
        <v>2.6592663098077388E-5</v>
      </c>
      <c r="W3035" s="19">
        <f>'EPA Data'!O3036/SUM('EPA Data'!O:O)</f>
        <v>2.6984880663834098E-5</v>
      </c>
      <c r="X3035" s="19">
        <f>'EPA Data'!P3036/SUM('EPA Data'!P:P)</f>
        <v>4.098140366879533E-5</v>
      </c>
    </row>
    <row r="3036" spans="1:24" x14ac:dyDescent="0.35">
      <c r="A3036" s="13" t="s">
        <v>4865</v>
      </c>
      <c r="B3036" s="13" t="s">
        <v>4836</v>
      </c>
      <c r="C3036" s="18" t="s">
        <v>234</v>
      </c>
      <c r="D3036" s="14">
        <f>SUMIFS('Census Data'!G:G,'Census Data'!$A:$A,$A3036)/SUMIFS('Census Data'!$F:$F,'Census Data'!$A:$A,$A3036)</f>
        <v>0.52014708430394851</v>
      </c>
      <c r="E3036" s="16">
        <f>SUMIFS('Census Data'!H:H,'Census Data'!$A:$A,$A3036)/SUMIFS('Census Data'!$F:$F,'Census Data'!$A:$A,$A3036)</f>
        <v>0.47985291569605143</v>
      </c>
      <c r="F3036" s="14">
        <f>SUM(SUMIFS('Census Data'!I:I,'Census Data'!$A:$A,$A3036),SUMIFS('Census Data'!J:J,'Census Data'!$A:$A,$A3036))/SUMIFS('Census Data'!$F:$F,'Census Data'!$A:$A,$A3036)</f>
        <v>0.96247810099532183</v>
      </c>
      <c r="G3036" s="14">
        <f>SUM(SUMIFS('Census Data'!K:K,'Census Data'!$A:$A,$A3036),SUMIFS('Census Data'!L:L,'Census Data'!$A:$A,$A3036))/SUMIFS('Census Data'!$F:$F,'Census Data'!$A:$A,$A3036)</f>
        <v>1.5709527751573842E-2</v>
      </c>
      <c r="H3036" s="14">
        <f>SUM(SUMIFS('Census Data'!O:O,'Census Data'!$A:$A,$A3036),SUMIFS('Census Data'!P:P,'Census Data'!$A:$A,$A3036))/SUMIFS('Census Data'!$F:$F,'Census Data'!$A:$A,$A3036)</f>
        <v>9.2601505496409525E-3</v>
      </c>
      <c r="I3036" s="16">
        <f t="shared" si="94"/>
        <v>1.2552220703463401E-2</v>
      </c>
      <c r="J3036" s="14">
        <f>SUM(SUMIFS('Census Data'!W:W,'Census Data'!$A:$A,$A3036),SUMIFS('Census Data'!X:X,'Census Data'!$A:$A,$A3036))/SUMIFS('Census Data'!$F:$F,'Census Data'!$A:$A,$A3036)</f>
        <v>2.3660550988583641E-2</v>
      </c>
      <c r="K3036" s="16">
        <f t="shared" si="95"/>
        <v>0.97633944901141634</v>
      </c>
      <c r="L3036" s="19">
        <f>'EPA Data'!D3037/SUM('EPA Data'!D:D)</f>
        <v>7.8424337729604787E-5</v>
      </c>
      <c r="M3036" s="19">
        <f>'EPA Data'!E3037/SUM('EPA Data'!E:E)</f>
        <v>1.9619617420532805E-4</v>
      </c>
      <c r="N3036" s="19">
        <f>'EPA Data'!F3037/SUM('EPA Data'!F:F)</f>
        <v>2.1938654633814737E-4</v>
      </c>
      <c r="O3036" s="19">
        <f>'EPA Data'!G3037/SUM('EPA Data'!G:G)</f>
        <v>8.5476992564555279E-5</v>
      </c>
      <c r="P3036" s="19">
        <f>'EPA Data'!H3037/SUM('EPA Data'!H:H)</f>
        <v>1.699297578201535E-4</v>
      </c>
      <c r="Q3036" s="19">
        <f>'EPA Data'!I3037/SUM('EPA Data'!I:I)</f>
        <v>9.3280724180857169E-5</v>
      </c>
      <c r="R3036" s="19">
        <f>'EPA Data'!J3037/SUM('EPA Data'!J:J)</f>
        <v>7.3742816731242139E-5</v>
      </c>
      <c r="S3036" s="19">
        <f>'EPA Data'!K3037/SUM('EPA Data'!K:K)</f>
        <v>1.5292590875974147E-4</v>
      </c>
      <c r="T3036" s="19">
        <f>'EPA Data'!L3037/SUM('EPA Data'!L:L)</f>
        <v>1.4665832260549286E-4</v>
      </c>
      <c r="U3036" s="19">
        <f>'EPA Data'!M3037/SUM('EPA Data'!M:M)</f>
        <v>1.6260093746538635E-4</v>
      </c>
      <c r="V3036" s="19">
        <f>'EPA Data'!N3037/SUM('EPA Data'!N:N)</f>
        <v>1.8012916170437071E-4</v>
      </c>
      <c r="W3036" s="19">
        <f>'EPA Data'!O3037/SUM('EPA Data'!O:O)</f>
        <v>1.850777047593968E-4</v>
      </c>
      <c r="X3036" s="19">
        <f>'EPA Data'!P3037/SUM('EPA Data'!P:P)</f>
        <v>3.5303707191943579E-4</v>
      </c>
    </row>
    <row r="3037" spans="1:24" x14ac:dyDescent="0.35">
      <c r="A3037" s="13" t="s">
        <v>4866</v>
      </c>
      <c r="B3037" s="13" t="s">
        <v>4836</v>
      </c>
      <c r="C3037" s="18" t="s">
        <v>1716</v>
      </c>
      <c r="D3037" s="14">
        <f>SUMIFS('Census Data'!G:G,'Census Data'!$A:$A,$A3037)/SUMIFS('Census Data'!$F:$F,'Census Data'!$A:$A,$A3037)</f>
        <v>0.50323554788610869</v>
      </c>
      <c r="E3037" s="16">
        <f>SUMIFS('Census Data'!H:H,'Census Data'!$A:$A,$A3037)/SUMIFS('Census Data'!$F:$F,'Census Data'!$A:$A,$A3037)</f>
        <v>0.49676445211389131</v>
      </c>
      <c r="F3037" s="14">
        <f>SUM(SUMIFS('Census Data'!I:I,'Census Data'!$A:$A,$A3037),SUMIFS('Census Data'!J:J,'Census Data'!$A:$A,$A3037))/SUMIFS('Census Data'!$F:$F,'Census Data'!$A:$A,$A3037)</f>
        <v>0.96963977566867987</v>
      </c>
      <c r="G3037" s="14">
        <f>SUM(SUMIFS('Census Data'!K:K,'Census Data'!$A:$A,$A3037),SUMIFS('Census Data'!L:L,'Census Data'!$A:$A,$A3037))/SUMIFS('Census Data'!$F:$F,'Census Data'!$A:$A,$A3037)</f>
        <v>7.873166522864539E-3</v>
      </c>
      <c r="H3037" s="14">
        <f>SUM(SUMIFS('Census Data'!O:O,'Census Data'!$A:$A,$A3037),SUMIFS('Census Data'!P:P,'Census Data'!$A:$A,$A3037))/SUMIFS('Census Data'!$F:$F,'Census Data'!$A:$A,$A3037)</f>
        <v>6.4171699741156166E-3</v>
      </c>
      <c r="I3037" s="16">
        <f t="shared" si="94"/>
        <v>1.6069887834340046E-2</v>
      </c>
      <c r="J3037" s="14">
        <f>SUM(SUMIFS('Census Data'!W:W,'Census Data'!$A:$A,$A3037),SUMIFS('Census Data'!X:X,'Census Data'!$A:$A,$A3037))/SUMIFS('Census Data'!$F:$F,'Census Data'!$A:$A,$A3037)</f>
        <v>4.0201682484900775E-2</v>
      </c>
      <c r="K3037" s="16">
        <f t="shared" si="95"/>
        <v>0.95979831751509925</v>
      </c>
      <c r="L3037" s="19">
        <f>'EPA Data'!D3038/SUM('EPA Data'!D:D)</f>
        <v>9.4870106314871245E-5</v>
      </c>
      <c r="M3037" s="19">
        <f>'EPA Data'!E3038/SUM('EPA Data'!E:E)</f>
        <v>1.8552058881889219E-4</v>
      </c>
      <c r="N3037" s="19">
        <f>'EPA Data'!F3038/SUM('EPA Data'!F:F)</f>
        <v>2.1327177413016027E-4</v>
      </c>
      <c r="O3037" s="19">
        <f>'EPA Data'!G3038/SUM('EPA Data'!G:G)</f>
        <v>9.738495673476349E-5</v>
      </c>
      <c r="P3037" s="19">
        <f>'EPA Data'!H3038/SUM('EPA Data'!H:H)</f>
        <v>1.6525552671048171E-4</v>
      </c>
      <c r="Q3037" s="19">
        <f>'EPA Data'!I3038/SUM('EPA Data'!I:I)</f>
        <v>9.8859017463665656E-5</v>
      </c>
      <c r="R3037" s="19">
        <f>'EPA Data'!J3038/SUM('EPA Data'!J:J)</f>
        <v>9.4127056659972058E-5</v>
      </c>
      <c r="S3037" s="19">
        <f>'EPA Data'!K3038/SUM('EPA Data'!K:K)</f>
        <v>1.5021660976569968E-4</v>
      </c>
      <c r="T3037" s="19">
        <f>'EPA Data'!L3038/SUM('EPA Data'!L:L)</f>
        <v>1.5088833851275706E-4</v>
      </c>
      <c r="U3037" s="19">
        <f>'EPA Data'!M3038/SUM('EPA Data'!M:M)</f>
        <v>1.7680332634487889E-4</v>
      </c>
      <c r="V3037" s="19">
        <f>'EPA Data'!N3038/SUM('EPA Data'!N:N)</f>
        <v>1.9597801955793584E-4</v>
      </c>
      <c r="W3037" s="19">
        <f>'EPA Data'!O3038/SUM('EPA Data'!O:O)</f>
        <v>1.8154238837999172E-4</v>
      </c>
      <c r="X3037" s="19">
        <f>'EPA Data'!P3038/SUM('EPA Data'!P:P)</f>
        <v>3.0094206589951025E-4</v>
      </c>
    </row>
    <row r="3038" spans="1:24" x14ac:dyDescent="0.35">
      <c r="A3038" s="13" t="s">
        <v>4867</v>
      </c>
      <c r="B3038" s="13" t="s">
        <v>4836</v>
      </c>
      <c r="C3038" s="18" t="s">
        <v>4868</v>
      </c>
      <c r="D3038" s="14">
        <f>SUMIFS('Census Data'!G:G,'Census Data'!$A:$A,$A3038)/SUMIFS('Census Data'!$F:$F,'Census Data'!$A:$A,$A3038)</f>
        <v>0.50751998317206559</v>
      </c>
      <c r="E3038" s="16">
        <f>SUMIFS('Census Data'!H:H,'Census Data'!$A:$A,$A3038)/SUMIFS('Census Data'!$F:$F,'Census Data'!$A:$A,$A3038)</f>
        <v>0.49248001682793435</v>
      </c>
      <c r="F3038" s="14">
        <f>SUM(SUMIFS('Census Data'!I:I,'Census Data'!$A:$A,$A3038),SUMIFS('Census Data'!J:J,'Census Data'!$A:$A,$A3038))/SUMIFS('Census Data'!$F:$F,'Census Data'!$A:$A,$A3038)</f>
        <v>0.96381994110222968</v>
      </c>
      <c r="G3038" s="14">
        <f>SUM(SUMIFS('Census Data'!K:K,'Census Data'!$A:$A,$A3038),SUMIFS('Census Data'!L:L,'Census Data'!$A:$A,$A3038))/SUMIFS('Census Data'!$F:$F,'Census Data'!$A:$A,$A3038)</f>
        <v>9.9389987379049222E-3</v>
      </c>
      <c r="H3038" s="14">
        <f>SUM(SUMIFS('Census Data'!O:O,'Census Data'!$A:$A,$A3038),SUMIFS('Census Data'!P:P,'Census Data'!$A:$A,$A3038))/SUMIFS('Census Data'!$F:$F,'Census Data'!$A:$A,$A3038)</f>
        <v>7.2044594026083302E-3</v>
      </c>
      <c r="I3038" s="16">
        <f t="shared" si="94"/>
        <v>1.9036600757257105E-2</v>
      </c>
      <c r="J3038" s="14">
        <f>SUM(SUMIFS('Census Data'!W:W,'Census Data'!$A:$A,$A3038),SUMIFS('Census Data'!X:X,'Census Data'!$A:$A,$A3038))/SUMIFS('Census Data'!$F:$F,'Census Data'!$A:$A,$A3038)</f>
        <v>5.227177114009255E-2</v>
      </c>
      <c r="K3038" s="16">
        <f t="shared" si="95"/>
        <v>0.94772822885990748</v>
      </c>
      <c r="L3038" s="19">
        <f>'EPA Data'!D3039/SUM('EPA Data'!D:D)</f>
        <v>3.9984846566159962E-5</v>
      </c>
      <c r="M3038" s="19">
        <f>'EPA Data'!E3039/SUM('EPA Data'!E:E)</f>
        <v>9.6053131443583635E-5</v>
      </c>
      <c r="N3038" s="19">
        <f>'EPA Data'!F3039/SUM('EPA Data'!F:F)</f>
        <v>8.8948530685933609E-5</v>
      </c>
      <c r="O3038" s="19">
        <f>'EPA Data'!G3039/SUM('EPA Data'!G:G)</f>
        <v>4.3554681062882994E-5</v>
      </c>
      <c r="P3038" s="19">
        <f>'EPA Data'!H3039/SUM('EPA Data'!H:H)</f>
        <v>8.4225531075357669E-5</v>
      </c>
      <c r="Q3038" s="19">
        <f>'EPA Data'!I3039/SUM('EPA Data'!I:I)</f>
        <v>4.575320420865039E-5</v>
      </c>
      <c r="R3038" s="19">
        <f>'EPA Data'!J3039/SUM('EPA Data'!J:J)</f>
        <v>5.2245769796806884E-5</v>
      </c>
      <c r="S3038" s="19">
        <f>'EPA Data'!K3039/SUM('EPA Data'!K:K)</f>
        <v>8.0715953402627952E-5</v>
      </c>
      <c r="T3038" s="19">
        <f>'EPA Data'!L3039/SUM('EPA Data'!L:L)</f>
        <v>7.5542827884344537E-5</v>
      </c>
      <c r="U3038" s="19">
        <f>'EPA Data'!M3039/SUM('EPA Data'!M:M)</f>
        <v>8.9240890281373151E-5</v>
      </c>
      <c r="V3038" s="19">
        <f>'EPA Data'!N3039/SUM('EPA Data'!N:N)</f>
        <v>1.0260939816284748E-4</v>
      </c>
      <c r="W3038" s="19">
        <f>'EPA Data'!O3039/SUM('EPA Data'!O:O)</f>
        <v>8.2176183203775495E-5</v>
      </c>
      <c r="X3038" s="19">
        <f>'EPA Data'!P3039/SUM('EPA Data'!P:P)</f>
        <v>1.3971952984089697E-4</v>
      </c>
    </row>
    <row r="3039" spans="1:24" x14ac:dyDescent="0.35">
      <c r="A3039" s="13" t="s">
        <v>4869</v>
      </c>
      <c r="B3039" s="13" t="s">
        <v>4836</v>
      </c>
      <c r="C3039" s="18" t="s">
        <v>1332</v>
      </c>
      <c r="D3039" s="14">
        <f>SUMIFS('Census Data'!G:G,'Census Data'!$A:$A,$A3039)/SUMIFS('Census Data'!$F:$F,'Census Data'!$A:$A,$A3039)</f>
        <v>0.50841168781886414</v>
      </c>
      <c r="E3039" s="16">
        <f>SUMIFS('Census Data'!H:H,'Census Data'!$A:$A,$A3039)/SUMIFS('Census Data'!$F:$F,'Census Data'!$A:$A,$A3039)</f>
        <v>0.49158831218113591</v>
      </c>
      <c r="F3039" s="14">
        <f>SUM(SUMIFS('Census Data'!I:I,'Census Data'!$A:$A,$A3039),SUMIFS('Census Data'!J:J,'Census Data'!$A:$A,$A3039))/SUMIFS('Census Data'!$F:$F,'Census Data'!$A:$A,$A3039)</f>
        <v>0.96441371168360246</v>
      </c>
      <c r="G3039" s="14">
        <f>SUM(SUMIFS('Census Data'!K:K,'Census Data'!$A:$A,$A3039),SUMIFS('Census Data'!L:L,'Census Data'!$A:$A,$A3039))/SUMIFS('Census Data'!$F:$F,'Census Data'!$A:$A,$A3039)</f>
        <v>9.1073913226799343E-3</v>
      </c>
      <c r="H3039" s="14">
        <f>SUM(SUMIFS('Census Data'!O:O,'Census Data'!$A:$A,$A3039),SUMIFS('Census Data'!P:P,'Census Data'!$A:$A,$A3039))/SUMIFS('Census Data'!$F:$F,'Census Data'!$A:$A,$A3039)</f>
        <v>8.1376228022093863E-3</v>
      </c>
      <c r="I3039" s="16">
        <f t="shared" si="94"/>
        <v>1.8341274191508217E-2</v>
      </c>
      <c r="J3039" s="14">
        <f>SUM(SUMIFS('Census Data'!W:W,'Census Data'!$A:$A,$A3039),SUMIFS('Census Data'!X:X,'Census Data'!$A:$A,$A3039))/SUMIFS('Census Data'!$F:$F,'Census Data'!$A:$A,$A3039)</f>
        <v>1.9943500442720412E-2</v>
      </c>
      <c r="K3039" s="16">
        <f t="shared" si="95"/>
        <v>0.98005649955727958</v>
      </c>
      <c r="L3039" s="19">
        <f>'EPA Data'!D3040/SUM('EPA Data'!D:D)</f>
        <v>3.9410397834105737E-5</v>
      </c>
      <c r="M3039" s="19">
        <f>'EPA Data'!E3040/SUM('EPA Data'!E:E)</f>
        <v>9.3330078262428699E-5</v>
      </c>
      <c r="N3039" s="19">
        <f>'EPA Data'!F3040/SUM('EPA Data'!F:F)</f>
        <v>1.0266285664962415E-4</v>
      </c>
      <c r="O3039" s="19">
        <f>'EPA Data'!G3040/SUM('EPA Data'!G:G)</f>
        <v>3.9904030749534324E-5</v>
      </c>
      <c r="P3039" s="19">
        <f>'EPA Data'!H3040/SUM('EPA Data'!H:H)</f>
        <v>8.2347464493028299E-5</v>
      </c>
      <c r="Q3039" s="19">
        <f>'EPA Data'!I3040/SUM('EPA Data'!I:I)</f>
        <v>4.6008896062665383E-5</v>
      </c>
      <c r="R3039" s="19">
        <f>'EPA Data'!J3040/SUM('EPA Data'!J:J)</f>
        <v>3.8711864006044725E-5</v>
      </c>
      <c r="S3039" s="19">
        <f>'EPA Data'!K3040/SUM('EPA Data'!K:K)</f>
        <v>7.4932166076099494E-5</v>
      </c>
      <c r="T3039" s="19">
        <f>'EPA Data'!L3040/SUM('EPA Data'!L:L)</f>
        <v>7.1953520703079877E-5</v>
      </c>
      <c r="U3039" s="19">
        <f>'EPA Data'!M3040/SUM('EPA Data'!M:M)</f>
        <v>8.2737765393734955E-5</v>
      </c>
      <c r="V3039" s="19">
        <f>'EPA Data'!N3040/SUM('EPA Data'!N:N)</f>
        <v>9.2159834395932213E-5</v>
      </c>
      <c r="W3039" s="19">
        <f>'EPA Data'!O3040/SUM('EPA Data'!O:O)</f>
        <v>8.8556187061287979E-5</v>
      </c>
      <c r="X3039" s="19">
        <f>'EPA Data'!P3040/SUM('EPA Data'!P:P)</f>
        <v>1.6067830443915226E-4</v>
      </c>
    </row>
    <row r="3040" spans="1:24" x14ac:dyDescent="0.35">
      <c r="A3040" s="13" t="s">
        <v>4870</v>
      </c>
      <c r="B3040" s="13" t="s">
        <v>4836</v>
      </c>
      <c r="C3040" s="18" t="s">
        <v>2093</v>
      </c>
      <c r="D3040" s="14">
        <f>SUMIFS('Census Data'!G:G,'Census Data'!$A:$A,$A3040)/SUMIFS('Census Data'!$F:$F,'Census Data'!$A:$A,$A3040)</f>
        <v>0.50725819605284617</v>
      </c>
      <c r="E3040" s="16">
        <f>SUMIFS('Census Data'!H:H,'Census Data'!$A:$A,$A3040)/SUMIFS('Census Data'!$F:$F,'Census Data'!$A:$A,$A3040)</f>
        <v>0.49274180394715383</v>
      </c>
      <c r="F3040" s="14">
        <f>SUM(SUMIFS('Census Data'!I:I,'Census Data'!$A:$A,$A3040),SUMIFS('Census Data'!J:J,'Census Data'!$A:$A,$A3040))/SUMIFS('Census Data'!$F:$F,'Census Data'!$A:$A,$A3040)</f>
        <v>0.96297504485402052</v>
      </c>
      <c r="G3040" s="14">
        <f>SUM(SUMIFS('Census Data'!K:K,'Census Data'!$A:$A,$A3040),SUMIFS('Census Data'!L:L,'Census Data'!$A:$A,$A3040))/SUMIFS('Census Data'!$F:$F,'Census Data'!$A:$A,$A3040)</f>
        <v>3.7514271733811778E-3</v>
      </c>
      <c r="H3040" s="14">
        <f>SUM(SUMIFS('Census Data'!O:O,'Census Data'!$A:$A,$A3040),SUMIFS('Census Data'!P:P,'Census Data'!$A:$A,$A3040))/SUMIFS('Census Data'!$F:$F,'Census Data'!$A:$A,$A3040)</f>
        <v>2.7727939977165226E-3</v>
      </c>
      <c r="I3040" s="16">
        <f t="shared" si="94"/>
        <v>3.0500733974881733E-2</v>
      </c>
      <c r="J3040" s="14">
        <f>SUM(SUMIFS('Census Data'!W:W,'Census Data'!$A:$A,$A3040),SUMIFS('Census Data'!X:X,'Census Data'!$A:$A,$A3040))/SUMIFS('Census Data'!$F:$F,'Census Data'!$A:$A,$A3040)</f>
        <v>1.3537758930027727E-2</v>
      </c>
      <c r="K3040" s="16">
        <f t="shared" si="95"/>
        <v>0.98646224106997227</v>
      </c>
      <c r="L3040" s="19">
        <f>'EPA Data'!D3041/SUM('EPA Data'!D:D)</f>
        <v>8.0625070547488439E-6</v>
      </c>
      <c r="M3040" s="19">
        <f>'EPA Data'!E3041/SUM('EPA Data'!E:E)</f>
        <v>2.2166610676843973E-5</v>
      </c>
      <c r="N3040" s="19">
        <f>'EPA Data'!F3041/SUM('EPA Data'!F:F)</f>
        <v>2.4873511197079642E-5</v>
      </c>
      <c r="O3040" s="19">
        <f>'EPA Data'!G3041/SUM('EPA Data'!G:G)</f>
        <v>8.8548408724051887E-6</v>
      </c>
      <c r="P3040" s="19">
        <f>'EPA Data'!H3041/SUM('EPA Data'!H:H)</f>
        <v>2.0349498427263232E-5</v>
      </c>
      <c r="Q3040" s="19">
        <f>'EPA Data'!I3041/SUM('EPA Data'!I:I)</f>
        <v>1.2310208655972255E-5</v>
      </c>
      <c r="R3040" s="19">
        <f>'EPA Data'!J3041/SUM('EPA Data'!J:J)</f>
        <v>9.0519792596344702E-6</v>
      </c>
      <c r="S3040" s="19">
        <f>'EPA Data'!K3041/SUM('EPA Data'!K:K)</f>
        <v>2.105923524512367E-5</v>
      </c>
      <c r="T3040" s="19">
        <f>'EPA Data'!L3041/SUM('EPA Data'!L:L)</f>
        <v>2.099115613544403E-5</v>
      </c>
      <c r="U3040" s="19">
        <f>'EPA Data'!M3041/SUM('EPA Data'!M:M)</f>
        <v>3.1427943691809933E-5</v>
      </c>
      <c r="V3040" s="19">
        <f>'EPA Data'!N3041/SUM('EPA Data'!N:N)</f>
        <v>2.1139907349766558E-5</v>
      </c>
      <c r="W3040" s="19">
        <f>'EPA Data'!O3041/SUM('EPA Data'!O:O)</f>
        <v>2.4201137543490738E-5</v>
      </c>
      <c r="X3040" s="19">
        <f>'EPA Data'!P3041/SUM('EPA Data'!P:P)</f>
        <v>3.9448892700988745E-5</v>
      </c>
    </row>
    <row r="3041" spans="1:24" x14ac:dyDescent="0.35">
      <c r="A3041" s="13" t="s">
        <v>4871</v>
      </c>
      <c r="B3041" s="13" t="s">
        <v>4836</v>
      </c>
      <c r="C3041" s="18" t="s">
        <v>92</v>
      </c>
      <c r="D3041" s="14">
        <f>SUMIFS('Census Data'!G:G,'Census Data'!$A:$A,$A3041)/SUMIFS('Census Data'!$F:$F,'Census Data'!$A:$A,$A3041)</f>
        <v>0.5380285687257591</v>
      </c>
      <c r="E3041" s="16">
        <f>SUMIFS('Census Data'!H:H,'Census Data'!$A:$A,$A3041)/SUMIFS('Census Data'!$F:$F,'Census Data'!$A:$A,$A3041)</f>
        <v>0.46197143127424084</v>
      </c>
      <c r="F3041" s="14">
        <f>SUM(SUMIFS('Census Data'!I:I,'Census Data'!$A:$A,$A3041),SUMIFS('Census Data'!J:J,'Census Data'!$A:$A,$A3041))/SUMIFS('Census Data'!$F:$F,'Census Data'!$A:$A,$A3041)</f>
        <v>0.88832655377920722</v>
      </c>
      <c r="G3041" s="14">
        <f>SUM(SUMIFS('Census Data'!K:K,'Census Data'!$A:$A,$A3041),SUMIFS('Census Data'!L:L,'Census Data'!$A:$A,$A3041))/SUMIFS('Census Data'!$F:$F,'Census Data'!$A:$A,$A3041)</f>
        <v>2.1426544319364298E-2</v>
      </c>
      <c r="H3041" s="14">
        <f>SUM(SUMIFS('Census Data'!O:O,'Census Data'!$A:$A,$A3041),SUMIFS('Census Data'!P:P,'Census Data'!$A:$A,$A3041))/SUMIFS('Census Data'!$F:$F,'Census Data'!$A:$A,$A3041)</f>
        <v>4.5880238388042761E-3</v>
      </c>
      <c r="I3041" s="16">
        <f t="shared" si="94"/>
        <v>8.5658878062624177E-2</v>
      </c>
      <c r="J3041" s="14">
        <f>SUM(SUMIFS('Census Data'!W:W,'Census Data'!$A:$A,$A3041),SUMIFS('Census Data'!X:X,'Census Data'!$A:$A,$A3041))/SUMIFS('Census Data'!$F:$F,'Census Data'!$A:$A,$A3041)</f>
        <v>3.3724340175953077E-2</v>
      </c>
      <c r="K3041" s="16">
        <f t="shared" si="95"/>
        <v>0.96627565982404695</v>
      </c>
      <c r="L3041" s="19">
        <f>'EPA Data'!D3042/SUM('EPA Data'!D:D)</f>
        <v>2.1909058441518199E-5</v>
      </c>
      <c r="M3041" s="19">
        <f>'EPA Data'!E3042/SUM('EPA Data'!E:E)</f>
        <v>6.4108493299139279E-5</v>
      </c>
      <c r="N3041" s="19">
        <f>'EPA Data'!F3042/SUM('EPA Data'!F:F)</f>
        <v>6.5370189895618157E-5</v>
      </c>
      <c r="O3041" s="19">
        <f>'EPA Data'!G3042/SUM('EPA Data'!G:G)</f>
        <v>2.9667411141286461E-5</v>
      </c>
      <c r="P3041" s="19">
        <f>'EPA Data'!H3042/SUM('EPA Data'!H:H)</f>
        <v>5.9901056575236345E-5</v>
      </c>
      <c r="Q3041" s="19">
        <f>'EPA Data'!I3042/SUM('EPA Data'!I:I)</f>
        <v>3.1778507645780067E-5</v>
      </c>
      <c r="R3041" s="19">
        <f>'EPA Data'!J3042/SUM('EPA Data'!J:J)</f>
        <v>3.1252601313802311E-5</v>
      </c>
      <c r="S3041" s="19">
        <f>'EPA Data'!K3042/SUM('EPA Data'!K:K)</f>
        <v>5.3847613637745321E-5</v>
      </c>
      <c r="T3041" s="19">
        <f>'EPA Data'!L3042/SUM('EPA Data'!L:L)</f>
        <v>4.9415031928029414E-5</v>
      </c>
      <c r="U3041" s="19">
        <f>'EPA Data'!M3042/SUM('EPA Data'!M:M)</f>
        <v>7.1529043457496037E-5</v>
      </c>
      <c r="V3041" s="19">
        <f>'EPA Data'!N3042/SUM('EPA Data'!N:N)</f>
        <v>6.2442801795603662E-5</v>
      </c>
      <c r="W3041" s="19">
        <f>'EPA Data'!O3042/SUM('EPA Data'!O:O)</f>
        <v>6.1433907658740221E-5</v>
      </c>
      <c r="X3041" s="19">
        <f>'EPA Data'!P3042/SUM('EPA Data'!P:P)</f>
        <v>1.1854893546864441E-4</v>
      </c>
    </row>
    <row r="3042" spans="1:24" x14ac:dyDescent="0.35">
      <c r="A3042" s="13" t="s">
        <v>4872</v>
      </c>
      <c r="B3042" s="13" t="s">
        <v>4836</v>
      </c>
      <c r="C3042" s="18" t="s">
        <v>94</v>
      </c>
      <c r="D3042" s="14">
        <f>SUMIFS('Census Data'!G:G,'Census Data'!$A:$A,$A3042)/SUMIFS('Census Data'!$F:$F,'Census Data'!$A:$A,$A3042)</f>
        <v>0.50305822820069401</v>
      </c>
      <c r="E3042" s="16">
        <f>SUMIFS('Census Data'!H:H,'Census Data'!$A:$A,$A3042)/SUMIFS('Census Data'!$F:$F,'Census Data'!$A:$A,$A3042)</f>
        <v>0.49694177179930593</v>
      </c>
      <c r="F3042" s="14">
        <f>SUM(SUMIFS('Census Data'!I:I,'Census Data'!$A:$A,$A3042),SUMIFS('Census Data'!J:J,'Census Data'!$A:$A,$A3042))/SUMIFS('Census Data'!$F:$F,'Census Data'!$A:$A,$A3042)</f>
        <v>0.95819454277457317</v>
      </c>
      <c r="G3042" s="14">
        <f>SUM(SUMIFS('Census Data'!K:K,'Census Data'!$A:$A,$A3042),SUMIFS('Census Data'!L:L,'Census Data'!$A:$A,$A3042))/SUMIFS('Census Data'!$F:$F,'Census Data'!$A:$A,$A3042)</f>
        <v>1.2453430206241803E-2</v>
      </c>
      <c r="H3042" s="14">
        <f>SUM(SUMIFS('Census Data'!O:O,'Census Data'!$A:$A,$A3042),SUMIFS('Census Data'!P:P,'Census Data'!$A:$A,$A3042))/SUMIFS('Census Data'!$F:$F,'Census Data'!$A:$A,$A3042)</f>
        <v>9.7607966481354676E-3</v>
      </c>
      <c r="I3042" s="16">
        <f t="shared" si="94"/>
        <v>1.9591230371049595E-2</v>
      </c>
      <c r="J3042" s="14">
        <f>SUM(SUMIFS('Census Data'!W:W,'Census Data'!$A:$A,$A3042),SUMIFS('Census Data'!X:X,'Census Data'!$A:$A,$A3042))/SUMIFS('Census Data'!$F:$F,'Census Data'!$A:$A,$A3042)</f>
        <v>8.2810088090899597E-2</v>
      </c>
      <c r="K3042" s="16">
        <f t="shared" si="95"/>
        <v>0.91718991190910037</v>
      </c>
      <c r="L3042" s="19">
        <f>'EPA Data'!D3043/SUM('EPA Data'!D:D)</f>
        <v>2.4249650939920322E-4</v>
      </c>
      <c r="M3042" s="19">
        <f>'EPA Data'!E3043/SUM('EPA Data'!E:E)</f>
        <v>3.5025189303958016E-4</v>
      </c>
      <c r="N3042" s="19">
        <f>'EPA Data'!F3043/SUM('EPA Data'!F:F)</f>
        <v>3.7815983652005595E-4</v>
      </c>
      <c r="O3042" s="19">
        <f>'EPA Data'!G3043/SUM('EPA Data'!G:G)</f>
        <v>2.5260645676830471E-4</v>
      </c>
      <c r="P3042" s="19">
        <f>'EPA Data'!H3043/SUM('EPA Data'!H:H)</f>
        <v>3.337249160793552E-4</v>
      </c>
      <c r="Q3042" s="19">
        <f>'EPA Data'!I3043/SUM('EPA Data'!I:I)</f>
        <v>2.1221767877584456E-4</v>
      </c>
      <c r="R3042" s="19">
        <f>'EPA Data'!J3043/SUM('EPA Data'!J:J)</f>
        <v>2.9496235385299493E-4</v>
      </c>
      <c r="S3042" s="19">
        <f>'EPA Data'!K3043/SUM('EPA Data'!K:K)</f>
        <v>2.9484956661362421E-4</v>
      </c>
      <c r="T3042" s="19">
        <f>'EPA Data'!L3043/SUM('EPA Data'!L:L)</f>
        <v>3.0456187222302586E-4</v>
      </c>
      <c r="U3042" s="19">
        <f>'EPA Data'!M3043/SUM('EPA Data'!M:M)</f>
        <v>3.9581227020308853E-4</v>
      </c>
      <c r="V3042" s="19">
        <f>'EPA Data'!N3043/SUM('EPA Data'!N:N)</f>
        <v>4.4792822996232132E-4</v>
      </c>
      <c r="W3042" s="19">
        <f>'EPA Data'!O3043/SUM('EPA Data'!O:O)</f>
        <v>3.5621362596389603E-4</v>
      </c>
      <c r="X3042" s="19">
        <f>'EPA Data'!P3043/SUM('EPA Data'!P:P)</f>
        <v>5.040591456056642E-4</v>
      </c>
    </row>
    <row r="3043" spans="1:24" x14ac:dyDescent="0.35">
      <c r="A3043" s="13" t="s">
        <v>4873</v>
      </c>
      <c r="B3043" s="13" t="s">
        <v>4836</v>
      </c>
      <c r="C3043" s="18" t="s">
        <v>4874</v>
      </c>
      <c r="D3043" s="14">
        <f>SUMIFS('Census Data'!G:G,'Census Data'!$A:$A,$A3043)/SUMIFS('Census Data'!$F:$F,'Census Data'!$A:$A,$A3043)</f>
        <v>0.53559664620452163</v>
      </c>
      <c r="E3043" s="16">
        <f>SUMIFS('Census Data'!H:H,'Census Data'!$A:$A,$A3043)/SUMIFS('Census Data'!$F:$F,'Census Data'!$A:$A,$A3043)</f>
        <v>0.46440335379547837</v>
      </c>
      <c r="F3043" s="14">
        <f>SUM(SUMIFS('Census Data'!I:I,'Census Data'!$A:$A,$A3043),SUMIFS('Census Data'!J:J,'Census Data'!$A:$A,$A3043))/SUMIFS('Census Data'!$F:$F,'Census Data'!$A:$A,$A3043)</f>
        <v>0.93737835005240311</v>
      </c>
      <c r="G3043" s="14">
        <f>SUM(SUMIFS('Census Data'!K:K,'Census Data'!$A:$A,$A3043),SUMIFS('Census Data'!L:L,'Census Data'!$A:$A,$A3043))/SUMIFS('Census Data'!$F:$F,'Census Data'!$A:$A,$A3043)</f>
        <v>2.6762988471328044E-2</v>
      </c>
      <c r="H3043" s="14">
        <f>SUM(SUMIFS('Census Data'!O:O,'Census Data'!$A:$A,$A3043),SUMIFS('Census Data'!P:P,'Census Data'!$A:$A,$A3043))/SUMIFS('Census Data'!$F:$F,'Census Data'!$A:$A,$A3043)</f>
        <v>6.0637820032939061E-3</v>
      </c>
      <c r="I3043" s="16">
        <f t="shared" si="94"/>
        <v>2.9794879472974878E-2</v>
      </c>
      <c r="J3043" s="14">
        <f>SUM(SUMIFS('Census Data'!W:W,'Census Data'!$A:$A,$A3043),SUMIFS('Census Data'!X:X,'Census Data'!$A:$A,$A3043))/SUMIFS('Census Data'!$F:$F,'Census Data'!$A:$A,$A3043)</f>
        <v>2.7436742027249588E-2</v>
      </c>
      <c r="K3043" s="16">
        <f t="shared" si="95"/>
        <v>0.97256325797275045</v>
      </c>
      <c r="L3043" s="19">
        <f>'EPA Data'!D3044/SUM('EPA Data'!D:D)</f>
        <v>4.5249084289013438E-5</v>
      </c>
      <c r="M3043" s="19">
        <f>'EPA Data'!E3044/SUM('EPA Data'!E:E)</f>
        <v>1.2543967966509762E-4</v>
      </c>
      <c r="N3043" s="19">
        <f>'EPA Data'!F3044/SUM('EPA Data'!F:F)</f>
        <v>1.2679629378737581E-4</v>
      </c>
      <c r="O3043" s="19">
        <f>'EPA Data'!G3044/SUM('EPA Data'!G:G)</f>
        <v>5.4108506019720013E-5</v>
      </c>
      <c r="P3043" s="19">
        <f>'EPA Data'!H3044/SUM('EPA Data'!H:H)</f>
        <v>1.1397697657587214E-4</v>
      </c>
      <c r="Q3043" s="19">
        <f>'EPA Data'!I3044/SUM('EPA Data'!I:I)</f>
        <v>6.067713256243484E-5</v>
      </c>
      <c r="R3043" s="19">
        <f>'EPA Data'!J3044/SUM('EPA Data'!J:J)</f>
        <v>5.536081969082088E-5</v>
      </c>
      <c r="S3043" s="19">
        <f>'EPA Data'!K3044/SUM('EPA Data'!K:K)</f>
        <v>1.0464323310618664E-4</v>
      </c>
      <c r="T3043" s="19">
        <f>'EPA Data'!L3044/SUM('EPA Data'!L:L)</f>
        <v>9.8801315143071556E-5</v>
      </c>
      <c r="U3043" s="19">
        <f>'EPA Data'!M3044/SUM('EPA Data'!M:M)</f>
        <v>1.2031438791556049E-4</v>
      </c>
      <c r="V3043" s="19">
        <f>'EPA Data'!N3044/SUM('EPA Data'!N:N)</f>
        <v>1.2367625774436434E-4</v>
      </c>
      <c r="W3043" s="19">
        <f>'EPA Data'!O3044/SUM('EPA Data'!O:O)</f>
        <v>1.1495283163790662E-4</v>
      </c>
      <c r="X3043" s="19">
        <f>'EPA Data'!P3044/SUM('EPA Data'!P:P)</f>
        <v>2.1561997000444462E-4</v>
      </c>
    </row>
    <row r="3044" spans="1:24" x14ac:dyDescent="0.35">
      <c r="A3044" s="13" t="s">
        <v>4875</v>
      </c>
      <c r="B3044" s="13" t="s">
        <v>4836</v>
      </c>
      <c r="C3044" s="18" t="s">
        <v>4876</v>
      </c>
      <c r="D3044" s="14">
        <f>SUMIFS('Census Data'!G:G,'Census Data'!$A:$A,$A3044)/SUMIFS('Census Data'!$F:$F,'Census Data'!$A:$A,$A3044)</f>
        <v>0.49629914277268694</v>
      </c>
      <c r="E3044" s="16">
        <f>SUMIFS('Census Data'!H:H,'Census Data'!$A:$A,$A3044)/SUMIFS('Census Data'!$F:$F,'Census Data'!$A:$A,$A3044)</f>
        <v>0.50370085722731306</v>
      </c>
      <c r="F3044" s="14">
        <f>SUM(SUMIFS('Census Data'!I:I,'Census Data'!$A:$A,$A3044),SUMIFS('Census Data'!J:J,'Census Data'!$A:$A,$A3044))/SUMIFS('Census Data'!$F:$F,'Census Data'!$A:$A,$A3044)</f>
        <v>0.86941176470588233</v>
      </c>
      <c r="G3044" s="14">
        <f>SUM(SUMIFS('Census Data'!K:K,'Census Data'!$A:$A,$A3044),SUMIFS('Census Data'!L:L,'Census Data'!$A:$A,$A3044))/SUMIFS('Census Data'!$F:$F,'Census Data'!$A:$A,$A3044)</f>
        <v>7.4442802246526746E-2</v>
      </c>
      <c r="H3044" s="14">
        <f>SUM(SUMIFS('Census Data'!O:O,'Census Data'!$A:$A,$A3044),SUMIFS('Census Data'!P:P,'Census Data'!$A:$A,$A3044))/SUMIFS('Census Data'!$F:$F,'Census Data'!$A:$A,$A3044)</f>
        <v>1.8350576411469109E-2</v>
      </c>
      <c r="I3044" s="16">
        <f t="shared" si="94"/>
        <v>3.779485663612181E-2</v>
      </c>
      <c r="J3044" s="14">
        <f>SUM(SUMIFS('Census Data'!W:W,'Census Data'!$A:$A,$A3044),SUMIFS('Census Data'!X:X,'Census Data'!$A:$A,$A3044))/SUMIFS('Census Data'!$F:$F,'Census Data'!$A:$A,$A3044)</f>
        <v>0.14464676322790423</v>
      </c>
      <c r="K3044" s="16">
        <f t="shared" si="95"/>
        <v>0.85535323677209574</v>
      </c>
      <c r="L3044" s="19">
        <f>'EPA Data'!D3045/SUM('EPA Data'!D:D)</f>
        <v>4.4496618924254723E-4</v>
      </c>
      <c r="M3044" s="19">
        <f>'EPA Data'!E3045/SUM('EPA Data'!E:E)</f>
        <v>6.5497869377568508E-4</v>
      </c>
      <c r="N3044" s="19">
        <f>'EPA Data'!F3045/SUM('EPA Data'!F:F)</f>
        <v>6.7596823066972073E-4</v>
      </c>
      <c r="O3044" s="19">
        <f>'EPA Data'!G3045/SUM('EPA Data'!G:G)</f>
        <v>7.7047384434392858E-4</v>
      </c>
      <c r="P3044" s="19">
        <f>'EPA Data'!H3045/SUM('EPA Data'!H:H)</f>
        <v>7.41221424695094E-4</v>
      </c>
      <c r="Q3044" s="19">
        <f>'EPA Data'!I3045/SUM('EPA Data'!I:I)</f>
        <v>5.1508724131732366E-4</v>
      </c>
      <c r="R3044" s="19">
        <f>'EPA Data'!J3045/SUM('EPA Data'!J:J)</f>
        <v>6.5952887747451269E-4</v>
      </c>
      <c r="S3044" s="19">
        <f>'EPA Data'!K3045/SUM('EPA Data'!K:K)</f>
        <v>6.0436135524015683E-4</v>
      </c>
      <c r="T3044" s="19">
        <f>'EPA Data'!L3045/SUM('EPA Data'!L:L)</f>
        <v>5.887579268623812E-4</v>
      </c>
      <c r="U3044" s="19">
        <f>'EPA Data'!M3045/SUM('EPA Data'!M:M)</f>
        <v>7.8619789019135518E-4</v>
      </c>
      <c r="V3044" s="19">
        <f>'EPA Data'!N3045/SUM('EPA Data'!N:N)</f>
        <v>1.1598877701338172E-3</v>
      </c>
      <c r="W3044" s="19">
        <f>'EPA Data'!O3045/SUM('EPA Data'!O:O)</f>
        <v>7.5488101292609737E-4</v>
      </c>
      <c r="X3044" s="19">
        <f>'EPA Data'!P3045/SUM('EPA Data'!P:P)</f>
        <v>8.4739344994279472E-4</v>
      </c>
    </row>
    <row r="3045" spans="1:24" x14ac:dyDescent="0.35">
      <c r="A3045" s="13" t="s">
        <v>4877</v>
      </c>
      <c r="B3045" s="13" t="s">
        <v>4836</v>
      </c>
      <c r="C3045" s="18" t="s">
        <v>4878</v>
      </c>
      <c r="D3045" s="14">
        <f>SUMIFS('Census Data'!G:G,'Census Data'!$A:$A,$A3045)/SUMIFS('Census Data'!$F:$F,'Census Data'!$A:$A,$A3045)</f>
        <v>0.51161999222092569</v>
      </c>
      <c r="E3045" s="16">
        <f>SUMIFS('Census Data'!H:H,'Census Data'!$A:$A,$A3045)/SUMIFS('Census Data'!$F:$F,'Census Data'!$A:$A,$A3045)</f>
        <v>0.48838000777907431</v>
      </c>
      <c r="F3045" s="14">
        <f>SUM(SUMIFS('Census Data'!I:I,'Census Data'!$A:$A,$A3045),SUMIFS('Census Data'!J:J,'Census Data'!$A:$A,$A3045))/SUMIFS('Census Data'!$F:$F,'Census Data'!$A:$A,$A3045)</f>
        <v>0.97034227926876704</v>
      </c>
      <c r="G3045" s="14">
        <f>SUM(SUMIFS('Census Data'!K:K,'Census Data'!$A:$A,$A3045),SUMIFS('Census Data'!L:L,'Census Data'!$A:$A,$A3045))/SUMIFS('Census Data'!$F:$F,'Census Data'!$A:$A,$A3045)</f>
        <v>5.6884480746791132E-3</v>
      </c>
      <c r="H3045" s="14">
        <f>SUM(SUMIFS('Census Data'!O:O,'Census Data'!$A:$A,$A3045),SUMIFS('Census Data'!P:P,'Census Data'!$A:$A,$A3045))/SUMIFS('Census Data'!$F:$F,'Census Data'!$A:$A,$A3045)</f>
        <v>5.0077790742901595E-3</v>
      </c>
      <c r="I3045" s="16">
        <f t="shared" si="94"/>
        <v>1.8961493582263622E-2</v>
      </c>
      <c r="J3045" s="14">
        <f>SUM(SUMIFS('Census Data'!W:W,'Census Data'!$A:$A,$A3045),SUMIFS('Census Data'!X:X,'Census Data'!$A:$A,$A3045))/SUMIFS('Census Data'!$F:$F,'Census Data'!$A:$A,$A3045)</f>
        <v>4.0110851808634773E-2</v>
      </c>
      <c r="K3045" s="16">
        <f t="shared" si="95"/>
        <v>0.95988914819136517</v>
      </c>
      <c r="L3045" s="19">
        <f>'EPA Data'!D3046/SUM('EPA Data'!D:D)</f>
        <v>4.9656271771124343E-5</v>
      </c>
      <c r="M3045" s="19">
        <f>'EPA Data'!E3046/SUM('EPA Data'!E:E)</f>
        <v>9.6062326517910396E-5</v>
      </c>
      <c r="N3045" s="19">
        <f>'EPA Data'!F3046/SUM('EPA Data'!F:F)</f>
        <v>9.6555288573979897E-5</v>
      </c>
      <c r="O3045" s="19">
        <f>'EPA Data'!G3046/SUM('EPA Data'!G:G)</f>
        <v>6.0312560048775565E-5</v>
      </c>
      <c r="P3045" s="19">
        <f>'EPA Data'!H3046/SUM('EPA Data'!H:H)</f>
        <v>9.2612328784103377E-5</v>
      </c>
      <c r="Q3045" s="19">
        <f>'EPA Data'!I3046/SUM('EPA Data'!I:I)</f>
        <v>5.6419694391740935E-5</v>
      </c>
      <c r="R3045" s="19">
        <f>'EPA Data'!J3046/SUM('EPA Data'!J:J)</f>
        <v>9.6389659865482244E-5</v>
      </c>
      <c r="S3045" s="19">
        <f>'EPA Data'!K3046/SUM('EPA Data'!K:K)</f>
        <v>1.029125350814391E-4</v>
      </c>
      <c r="T3045" s="19">
        <f>'EPA Data'!L3046/SUM('EPA Data'!L:L)</f>
        <v>1.0741665067015764E-4</v>
      </c>
      <c r="U3045" s="19">
        <f>'EPA Data'!M3046/SUM('EPA Data'!M:M)</f>
        <v>1.2023776480634599E-4</v>
      </c>
      <c r="V3045" s="19">
        <f>'EPA Data'!N3046/SUM('EPA Data'!N:N)</f>
        <v>1.2490087542188732E-4</v>
      </c>
      <c r="W3045" s="19">
        <f>'EPA Data'!O3046/SUM('EPA Data'!O:O)</f>
        <v>9.7331925103548948E-5</v>
      </c>
      <c r="X3045" s="19">
        <f>'EPA Data'!P3046/SUM('EPA Data'!P:P)</f>
        <v>1.3377444224851217E-4</v>
      </c>
    </row>
    <row r="3046" spans="1:24" x14ac:dyDescent="0.35">
      <c r="A3046" s="13" t="s">
        <v>4879</v>
      </c>
      <c r="B3046" s="13" t="s">
        <v>4836</v>
      </c>
      <c r="C3046" s="18" t="s">
        <v>4880</v>
      </c>
      <c r="D3046" s="14">
        <f>SUMIFS('Census Data'!G:G,'Census Data'!$A:$A,$A3046)/SUMIFS('Census Data'!$F:$F,'Census Data'!$A:$A,$A3046)</f>
        <v>0.49085519833745933</v>
      </c>
      <c r="E3046" s="16">
        <f>SUMIFS('Census Data'!H:H,'Census Data'!$A:$A,$A3046)/SUMIFS('Census Data'!$F:$F,'Census Data'!$A:$A,$A3046)</f>
        <v>0.50914480166254072</v>
      </c>
      <c r="F3046" s="14">
        <f>SUM(SUMIFS('Census Data'!I:I,'Census Data'!$A:$A,$A3046),SUMIFS('Census Data'!J:J,'Census Data'!$A:$A,$A3046))/SUMIFS('Census Data'!$F:$F,'Census Data'!$A:$A,$A3046)</f>
        <v>0.90951241523774828</v>
      </c>
      <c r="G3046" s="14">
        <f>SUM(SUMIFS('Census Data'!K:K,'Census Data'!$A:$A,$A3046),SUMIFS('Census Data'!L:L,'Census Data'!$A:$A,$A3046))/SUMIFS('Census Data'!$F:$F,'Census Data'!$A:$A,$A3046)</f>
        <v>1.6434976278988898E-2</v>
      </c>
      <c r="H3046" s="14">
        <f>SUM(SUMIFS('Census Data'!O:O,'Census Data'!$A:$A,$A3046),SUMIFS('Census Data'!P:P,'Census Data'!$A:$A,$A3046))/SUMIFS('Census Data'!$F:$F,'Census Data'!$A:$A,$A3046)</f>
        <v>4.8145786933158907E-2</v>
      </c>
      <c r="I3046" s="16">
        <f t="shared" si="94"/>
        <v>2.5906821550103931E-2</v>
      </c>
      <c r="J3046" s="14">
        <f>SUM(SUMIFS('Census Data'!W:W,'Census Data'!$A:$A,$A3046),SUMIFS('Census Data'!X:X,'Census Data'!$A:$A,$A3046))/SUMIFS('Census Data'!$F:$F,'Census Data'!$A:$A,$A3046)</f>
        <v>2.5128540557547256E-2</v>
      </c>
      <c r="K3046" s="16">
        <f t="shared" si="95"/>
        <v>0.97487145944245279</v>
      </c>
      <c r="L3046" s="19">
        <f>'EPA Data'!D3047/SUM('EPA Data'!D:D)</f>
        <v>1.5135963182458709E-4</v>
      </c>
      <c r="M3046" s="19">
        <f>'EPA Data'!E3047/SUM('EPA Data'!E:E)</f>
        <v>4.5822344850010089E-4</v>
      </c>
      <c r="N3046" s="19">
        <f>'EPA Data'!F3047/SUM('EPA Data'!F:F)</f>
        <v>4.527902626664679E-4</v>
      </c>
      <c r="O3046" s="19">
        <f>'EPA Data'!G3047/SUM('EPA Data'!G:G)</f>
        <v>2.1272677619599371E-4</v>
      </c>
      <c r="P3046" s="19">
        <f>'EPA Data'!H3047/SUM('EPA Data'!H:H)</f>
        <v>4.20279137600333E-4</v>
      </c>
      <c r="Q3046" s="19">
        <f>'EPA Data'!I3047/SUM('EPA Data'!I:I)</f>
        <v>2.1618495369487257E-4</v>
      </c>
      <c r="R3046" s="19">
        <f>'EPA Data'!J3047/SUM('EPA Data'!J:J)</f>
        <v>2.0626177793273704E-4</v>
      </c>
      <c r="S3046" s="19">
        <f>'EPA Data'!K3047/SUM('EPA Data'!K:K)</f>
        <v>3.7314561967526132E-4</v>
      </c>
      <c r="T3046" s="19">
        <f>'EPA Data'!L3047/SUM('EPA Data'!L:L)</f>
        <v>3.2412034740229471E-4</v>
      </c>
      <c r="U3046" s="19">
        <f>'EPA Data'!M3047/SUM('EPA Data'!M:M)</f>
        <v>4.9293073075336368E-4</v>
      </c>
      <c r="V3046" s="19">
        <f>'EPA Data'!N3047/SUM('EPA Data'!N:N)</f>
        <v>4.3443136402994853E-4</v>
      </c>
      <c r="W3046" s="19">
        <f>'EPA Data'!O3047/SUM('EPA Data'!O:O)</f>
        <v>4.1548294106368683E-4</v>
      </c>
      <c r="X3046" s="19">
        <f>'EPA Data'!P3047/SUM('EPA Data'!P:P)</f>
        <v>8.7279773157878098E-4</v>
      </c>
    </row>
    <row r="3047" spans="1:24" x14ac:dyDescent="0.35">
      <c r="A3047" s="13" t="s">
        <v>4881</v>
      </c>
      <c r="B3047" s="13" t="s">
        <v>4836</v>
      </c>
      <c r="C3047" s="18" t="s">
        <v>251</v>
      </c>
      <c r="D3047" s="14">
        <f>SUMIFS('Census Data'!G:G,'Census Data'!$A:$A,$A3047)/SUMIFS('Census Data'!$F:$F,'Census Data'!$A:$A,$A3047)</f>
        <v>0.51110709770633922</v>
      </c>
      <c r="E3047" s="16">
        <f>SUMIFS('Census Data'!H:H,'Census Data'!$A:$A,$A3047)/SUMIFS('Census Data'!$F:$F,'Census Data'!$A:$A,$A3047)</f>
        <v>0.48889290229366084</v>
      </c>
      <c r="F3047" s="14">
        <f>SUM(SUMIFS('Census Data'!I:I,'Census Data'!$A:$A,$A3047),SUMIFS('Census Data'!J:J,'Census Data'!$A:$A,$A3047))/SUMIFS('Census Data'!$F:$F,'Census Data'!$A:$A,$A3047)</f>
        <v>0.97026067063993737</v>
      </c>
      <c r="G3047" s="14">
        <f>SUM(SUMIFS('Census Data'!K:K,'Census Data'!$A:$A,$A3047),SUMIFS('Census Data'!L:L,'Census Data'!$A:$A,$A3047))/SUMIFS('Census Data'!$F:$F,'Census Data'!$A:$A,$A3047)</f>
        <v>4.996688941063151E-3</v>
      </c>
      <c r="H3047" s="14">
        <f>SUM(SUMIFS('Census Data'!O:O,'Census Data'!$A:$A,$A3047),SUMIFS('Census Data'!P:P,'Census Data'!$A:$A,$A3047))/SUMIFS('Census Data'!$F:$F,'Census Data'!$A:$A,$A3047)</f>
        <v>4.996688941063151E-3</v>
      </c>
      <c r="I3047" s="16">
        <f t="shared" si="94"/>
        <v>1.974595147793623E-2</v>
      </c>
      <c r="J3047" s="14">
        <f>SUM(SUMIFS('Census Data'!W:W,'Census Data'!$A:$A,$A3047),SUMIFS('Census Data'!X:X,'Census Data'!$A:$A,$A3047))/SUMIFS('Census Data'!$F:$F,'Census Data'!$A:$A,$A3047)</f>
        <v>6.447534766118837E-2</v>
      </c>
      <c r="K3047" s="16">
        <f t="shared" si="95"/>
        <v>0.93552465233881166</v>
      </c>
      <c r="L3047" s="19">
        <f>'EPA Data'!D3048/SUM('EPA Data'!D:D)</f>
        <v>2.6412568334043199E-5</v>
      </c>
      <c r="M3047" s="19">
        <f>'EPA Data'!E3048/SUM('EPA Data'!E:E)</f>
        <v>6.5078692754666216E-5</v>
      </c>
      <c r="N3047" s="19">
        <f>'EPA Data'!F3048/SUM('EPA Data'!F:F)</f>
        <v>6.6834359465664473E-5</v>
      </c>
      <c r="O3047" s="19">
        <f>'EPA Data'!G3048/SUM('EPA Data'!G:G)</f>
        <v>2.7202473154341436E-5</v>
      </c>
      <c r="P3047" s="19">
        <f>'EPA Data'!H3048/SUM('EPA Data'!H:H)</f>
        <v>5.6348995323458164E-5</v>
      </c>
      <c r="Q3047" s="19">
        <f>'EPA Data'!I3048/SUM('EPA Data'!I:I)</f>
        <v>2.8838806362241167E-5</v>
      </c>
      <c r="R3047" s="19">
        <f>'EPA Data'!J3048/SUM('EPA Data'!J:J)</f>
        <v>2.3965120332309602E-5</v>
      </c>
      <c r="S3047" s="19">
        <f>'EPA Data'!K3048/SUM('EPA Data'!K:K)</f>
        <v>5.2269370341650281E-5</v>
      </c>
      <c r="T3047" s="19">
        <f>'EPA Data'!L3048/SUM('EPA Data'!L:L)</f>
        <v>4.5406605917437371E-5</v>
      </c>
      <c r="U3047" s="19">
        <f>'EPA Data'!M3048/SUM('EPA Data'!M:M)</f>
        <v>4.9676981703782593E-5</v>
      </c>
      <c r="V3047" s="19">
        <f>'EPA Data'!N3048/SUM('EPA Data'!N:N)</f>
        <v>6.2395227501174693E-5</v>
      </c>
      <c r="W3047" s="19">
        <f>'EPA Data'!O3048/SUM('EPA Data'!O:O)</f>
        <v>5.6210674503233247E-5</v>
      </c>
      <c r="X3047" s="19">
        <f>'EPA Data'!P3048/SUM('EPA Data'!P:P)</f>
        <v>1.104616091355116E-4</v>
      </c>
    </row>
    <row r="3048" spans="1:24" x14ac:dyDescent="0.35">
      <c r="A3048" s="13" t="s">
        <v>4882</v>
      </c>
      <c r="B3048" s="13" t="s">
        <v>4836</v>
      </c>
      <c r="C3048" s="18" t="s">
        <v>4883</v>
      </c>
      <c r="D3048" s="14">
        <f>SUMIFS('Census Data'!G:G,'Census Data'!$A:$A,$A3048)/SUMIFS('Census Data'!$F:$F,'Census Data'!$A:$A,$A3048)</f>
        <v>0.50715714945359391</v>
      </c>
      <c r="E3048" s="16">
        <f>SUMIFS('Census Data'!H:H,'Census Data'!$A:$A,$A3048)/SUMIFS('Census Data'!$F:$F,'Census Data'!$A:$A,$A3048)</f>
        <v>0.49284285054640603</v>
      </c>
      <c r="F3048" s="14">
        <f>SUM(SUMIFS('Census Data'!I:I,'Census Data'!$A:$A,$A3048),SUMIFS('Census Data'!J:J,'Census Data'!$A:$A,$A3048))/SUMIFS('Census Data'!$F:$F,'Census Data'!$A:$A,$A3048)</f>
        <v>0.94977168949771684</v>
      </c>
      <c r="G3048" s="14">
        <f>SUM(SUMIFS('Census Data'!K:K,'Census Data'!$A:$A,$A3048),SUMIFS('Census Data'!L:L,'Census Data'!$A:$A,$A3048))/SUMIFS('Census Data'!$F:$F,'Census Data'!$A:$A,$A3048)</f>
        <v>1.2159458211482222E-2</v>
      </c>
      <c r="H3048" s="14">
        <f>SUM(SUMIFS('Census Data'!O:O,'Census Data'!$A:$A,$A3048),SUMIFS('Census Data'!P:P,'Census Data'!$A:$A,$A3048))/SUMIFS('Census Data'!$F:$F,'Census Data'!$A:$A,$A3048)</f>
        <v>4.9766558924631884E-3</v>
      </c>
      <c r="I3048" s="16">
        <f t="shared" si="94"/>
        <v>3.3092196398337714E-2</v>
      </c>
      <c r="J3048" s="14">
        <f>SUM(SUMIFS('Census Data'!W:W,'Census Data'!$A:$A,$A3048),SUMIFS('Census Data'!X:X,'Census Data'!$A:$A,$A3048))/SUMIFS('Census Data'!$F:$F,'Census Data'!$A:$A,$A3048)</f>
        <v>2.3087578882561181E-2</v>
      </c>
      <c r="K3048" s="16">
        <f t="shared" si="95"/>
        <v>0.97691242111743881</v>
      </c>
      <c r="L3048" s="19">
        <f>'EPA Data'!D3049/SUM('EPA Data'!D:D)</f>
        <v>2.5917003019176888E-5</v>
      </c>
      <c r="M3048" s="19">
        <f>'EPA Data'!E3049/SUM('EPA Data'!E:E)</f>
        <v>6.6749128496219166E-5</v>
      </c>
      <c r="N3048" s="19">
        <f>'EPA Data'!F3049/SUM('EPA Data'!F:F)</f>
        <v>7.0058219596047197E-5</v>
      </c>
      <c r="O3048" s="19">
        <f>'EPA Data'!G3049/SUM('EPA Data'!G:G)</f>
        <v>2.8085897377541141E-5</v>
      </c>
      <c r="P3048" s="19">
        <f>'EPA Data'!H3049/SUM('EPA Data'!H:H)</f>
        <v>6.1755469931672535E-5</v>
      </c>
      <c r="Q3048" s="19">
        <f>'EPA Data'!I3049/SUM('EPA Data'!I:I)</f>
        <v>3.5215060336752251E-5</v>
      </c>
      <c r="R3048" s="19">
        <f>'EPA Data'!J3049/SUM('EPA Data'!J:J)</f>
        <v>3.3015921496521418E-5</v>
      </c>
      <c r="S3048" s="19">
        <f>'EPA Data'!K3049/SUM('EPA Data'!K:K)</f>
        <v>6.5509376794759265E-5</v>
      </c>
      <c r="T3048" s="19">
        <f>'EPA Data'!L3049/SUM('EPA Data'!L:L)</f>
        <v>6.7968629344054339E-5</v>
      </c>
      <c r="U3048" s="19">
        <f>'EPA Data'!M3049/SUM('EPA Data'!M:M)</f>
        <v>7.5675861368340529E-5</v>
      </c>
      <c r="V3048" s="19">
        <f>'EPA Data'!N3049/SUM('EPA Data'!N:N)</f>
        <v>7.1048678361263119E-5</v>
      </c>
      <c r="W3048" s="19">
        <f>'EPA Data'!O3049/SUM('EPA Data'!O:O)</f>
        <v>6.7758803993829125E-5</v>
      </c>
      <c r="X3048" s="19">
        <f>'EPA Data'!P3049/SUM('EPA Data'!P:P)</f>
        <v>1.1004205365879174E-4</v>
      </c>
    </row>
    <row r="3049" spans="1:24" x14ac:dyDescent="0.35">
      <c r="A3049" s="13" t="s">
        <v>4884</v>
      </c>
      <c r="B3049" s="13" t="s">
        <v>4836</v>
      </c>
      <c r="C3049" s="18" t="s">
        <v>255</v>
      </c>
      <c r="D3049" s="14">
        <f>SUMIFS('Census Data'!G:G,'Census Data'!$A:$A,$A3049)/SUMIFS('Census Data'!$F:$F,'Census Data'!$A:$A,$A3049)</f>
        <v>0.5071086711711712</v>
      </c>
      <c r="E3049" s="16">
        <f>SUMIFS('Census Data'!H:H,'Census Data'!$A:$A,$A3049)/SUMIFS('Census Data'!$F:$F,'Census Data'!$A:$A,$A3049)</f>
        <v>0.49289132882882886</v>
      </c>
      <c r="F3049" s="14">
        <f>SUM(SUMIFS('Census Data'!I:I,'Census Data'!$A:$A,$A3049),SUMIFS('Census Data'!J:J,'Census Data'!$A:$A,$A3049))/SUMIFS('Census Data'!$F:$F,'Census Data'!$A:$A,$A3049)</f>
        <v>0.96621621621621623</v>
      </c>
      <c r="G3049" s="14">
        <f>SUM(SUMIFS('Census Data'!K:K,'Census Data'!$A:$A,$A3049),SUMIFS('Census Data'!L:L,'Census Data'!$A:$A,$A3049))/SUMIFS('Census Data'!$F:$F,'Census Data'!$A:$A,$A3049)</f>
        <v>6.7215653153153152E-3</v>
      </c>
      <c r="H3049" s="14">
        <f>SUM(SUMIFS('Census Data'!O:O,'Census Data'!$A:$A,$A3049),SUMIFS('Census Data'!P:P,'Census Data'!$A:$A,$A3049))/SUMIFS('Census Data'!$F:$F,'Census Data'!$A:$A,$A3049)</f>
        <v>5.8065878378378375E-3</v>
      </c>
      <c r="I3049" s="16">
        <f t="shared" si="94"/>
        <v>2.1255630630630629E-2</v>
      </c>
      <c r="J3049" s="14">
        <f>SUM(SUMIFS('Census Data'!W:W,'Census Data'!$A:$A,$A3049),SUMIFS('Census Data'!X:X,'Census Data'!$A:$A,$A3049))/SUMIFS('Census Data'!$F:$F,'Census Data'!$A:$A,$A3049)</f>
        <v>1.9214527027027029E-2</v>
      </c>
      <c r="K3049" s="16">
        <f t="shared" si="95"/>
        <v>0.98078547297297303</v>
      </c>
      <c r="L3049" s="19">
        <f>'EPA Data'!D3050/SUM('EPA Data'!D:D)</f>
        <v>2.974012260884528E-5</v>
      </c>
      <c r="M3049" s="19">
        <f>'EPA Data'!E3050/SUM('EPA Data'!E:E)</f>
        <v>8.0540056875585836E-5</v>
      </c>
      <c r="N3049" s="19">
        <f>'EPA Data'!F3050/SUM('EPA Data'!F:F)</f>
        <v>8.4784159293670126E-5</v>
      </c>
      <c r="O3049" s="19">
        <f>'EPA Data'!G3050/SUM('EPA Data'!G:G)</f>
        <v>3.2360955995747892E-5</v>
      </c>
      <c r="P3049" s="19">
        <f>'EPA Data'!H3050/SUM('EPA Data'!H:H)</f>
        <v>7.3809085137325247E-5</v>
      </c>
      <c r="Q3049" s="19">
        <f>'EPA Data'!I3050/SUM('EPA Data'!I:I)</f>
        <v>4.1282188752645359E-5</v>
      </c>
      <c r="R3049" s="19">
        <f>'EPA Data'!J3050/SUM('EPA Data'!J:J)</f>
        <v>3.9028173857154672E-5</v>
      </c>
      <c r="S3049" s="19">
        <f>'EPA Data'!K3050/SUM('EPA Data'!K:K)</f>
        <v>7.6653708653420192E-5</v>
      </c>
      <c r="T3049" s="19">
        <f>'EPA Data'!L3050/SUM('EPA Data'!L:L)</f>
        <v>7.8322289304870668E-5</v>
      </c>
      <c r="U3049" s="19">
        <f>'EPA Data'!M3050/SUM('EPA Data'!M:M)</f>
        <v>9.2198453705814618E-5</v>
      </c>
      <c r="V3049" s="19">
        <f>'EPA Data'!N3050/SUM('EPA Data'!N:N)</f>
        <v>8.1591480426353809E-5</v>
      </c>
      <c r="W3049" s="19">
        <f>'EPA Data'!O3050/SUM('EPA Data'!O:O)</f>
        <v>8.1214772631742194E-5</v>
      </c>
      <c r="X3049" s="19">
        <f>'EPA Data'!P3050/SUM('EPA Data'!P:P)</f>
        <v>1.3816745599036981E-4</v>
      </c>
    </row>
    <row r="3050" spans="1:24" x14ac:dyDescent="0.35">
      <c r="A3050" s="13" t="s">
        <v>4885</v>
      </c>
      <c r="B3050" s="13" t="s">
        <v>4836</v>
      </c>
      <c r="C3050" s="18" t="s">
        <v>4886</v>
      </c>
      <c r="D3050" s="14">
        <f>SUMIFS('Census Data'!G:G,'Census Data'!$A:$A,$A3050)/SUMIFS('Census Data'!$F:$F,'Census Data'!$A:$A,$A3050)</f>
        <v>0.50464601769911499</v>
      </c>
      <c r="E3050" s="16">
        <f>SUMIFS('Census Data'!H:H,'Census Data'!$A:$A,$A3050)/SUMIFS('Census Data'!$F:$F,'Census Data'!$A:$A,$A3050)</f>
        <v>0.49535398230088495</v>
      </c>
      <c r="F3050" s="14">
        <f>SUM(SUMIFS('Census Data'!I:I,'Census Data'!$A:$A,$A3050),SUMIFS('Census Data'!J:J,'Census Data'!$A:$A,$A3050))/SUMIFS('Census Data'!$F:$F,'Census Data'!$A:$A,$A3050)</f>
        <v>0.9346607669616519</v>
      </c>
      <c r="G3050" s="14">
        <f>SUM(SUMIFS('Census Data'!K:K,'Census Data'!$A:$A,$A3050),SUMIFS('Census Data'!L:L,'Census Data'!$A:$A,$A3050))/SUMIFS('Census Data'!$F:$F,'Census Data'!$A:$A,$A3050)</f>
        <v>1.1848574237954769E-2</v>
      </c>
      <c r="H3050" s="14">
        <f>SUM(SUMIFS('Census Data'!O:O,'Census Data'!$A:$A,$A3050),SUMIFS('Census Data'!P:P,'Census Data'!$A:$A,$A3050))/SUMIFS('Census Data'!$F:$F,'Census Data'!$A:$A,$A3050)</f>
        <v>2.9732055063913472E-2</v>
      </c>
      <c r="I3050" s="16">
        <f t="shared" si="94"/>
        <v>2.3758603736479755E-2</v>
      </c>
      <c r="J3050" s="14">
        <f>SUM(SUMIFS('Census Data'!W:W,'Census Data'!$A:$A,$A3050),SUMIFS('Census Data'!X:X,'Census Data'!$A:$A,$A3050))/SUMIFS('Census Data'!$F:$F,'Census Data'!$A:$A,$A3050)</f>
        <v>4.9545231071779744E-2</v>
      </c>
      <c r="K3050" s="16">
        <f t="shared" si="95"/>
        <v>0.95045476892822023</v>
      </c>
      <c r="L3050" s="19">
        <f>'EPA Data'!D3051/SUM('EPA Data'!D:D)</f>
        <v>1.8484893801530564E-4</v>
      </c>
      <c r="M3050" s="19">
        <f>'EPA Data'!E3051/SUM('EPA Data'!E:E)</f>
        <v>3.339074505881101E-4</v>
      </c>
      <c r="N3050" s="19">
        <f>'EPA Data'!F3051/SUM('EPA Data'!F:F)</f>
        <v>3.3327182450173094E-4</v>
      </c>
      <c r="O3050" s="19">
        <f>'EPA Data'!G3051/SUM('EPA Data'!G:G)</f>
        <v>1.9539466875063285E-4</v>
      </c>
      <c r="P3050" s="19">
        <f>'EPA Data'!H3051/SUM('EPA Data'!H:H)</f>
        <v>3.1845052827175773E-4</v>
      </c>
      <c r="Q3050" s="19">
        <f>'EPA Data'!I3051/SUM('EPA Data'!I:I)</f>
        <v>1.960911701166442E-4</v>
      </c>
      <c r="R3050" s="19">
        <f>'EPA Data'!J3051/SUM('EPA Data'!J:J)</f>
        <v>3.1206757077677824E-4</v>
      </c>
      <c r="S3050" s="19">
        <f>'EPA Data'!K3051/SUM('EPA Data'!K:K)</f>
        <v>3.2474684494791377E-4</v>
      </c>
      <c r="T3050" s="19">
        <f>'EPA Data'!L3051/SUM('EPA Data'!L:L)</f>
        <v>3.4241443330116018E-4</v>
      </c>
      <c r="U3050" s="19">
        <f>'EPA Data'!M3051/SUM('EPA Data'!M:M)</f>
        <v>3.6730125763471906E-4</v>
      </c>
      <c r="V3050" s="19">
        <f>'EPA Data'!N3051/SUM('EPA Data'!N:N)</f>
        <v>4.3650716918188068E-4</v>
      </c>
      <c r="W3050" s="19">
        <f>'EPA Data'!O3051/SUM('EPA Data'!O:O)</f>
        <v>3.3812469977667224E-4</v>
      </c>
      <c r="X3050" s="19">
        <f>'EPA Data'!P3051/SUM('EPA Data'!P:P)</f>
        <v>4.5378290153535165E-4</v>
      </c>
    </row>
    <row r="3051" spans="1:24" x14ac:dyDescent="0.35">
      <c r="A3051" s="13" t="s">
        <v>4887</v>
      </c>
      <c r="B3051" s="13" t="s">
        <v>4836</v>
      </c>
      <c r="C3051" s="18" t="s">
        <v>4888</v>
      </c>
      <c r="D3051" s="14">
        <f>SUMIFS('Census Data'!G:G,'Census Data'!$A:$A,$A3051)/SUMIFS('Census Data'!$F:$F,'Census Data'!$A:$A,$A3051)</f>
        <v>0.5052019184791271</v>
      </c>
      <c r="E3051" s="16">
        <f>SUMIFS('Census Data'!H:H,'Census Data'!$A:$A,$A3051)/SUMIFS('Census Data'!$F:$F,'Census Data'!$A:$A,$A3051)</f>
        <v>0.4947980815208729</v>
      </c>
      <c r="F3051" s="14">
        <f>SUM(SUMIFS('Census Data'!I:I,'Census Data'!$A:$A,$A3051),SUMIFS('Census Data'!J:J,'Census Data'!$A:$A,$A3051))/SUMIFS('Census Data'!$F:$F,'Census Data'!$A:$A,$A3051)</f>
        <v>0.90377175314795766</v>
      </c>
      <c r="G3051" s="14">
        <f>SUM(SUMIFS('Census Data'!K:K,'Census Data'!$A:$A,$A3051),SUMIFS('Census Data'!L:L,'Census Data'!$A:$A,$A3051))/SUMIFS('Census Data'!$F:$F,'Census Data'!$A:$A,$A3051)</f>
        <v>9.6576007418892086E-3</v>
      </c>
      <c r="H3051" s="14">
        <f>SUM(SUMIFS('Census Data'!O:O,'Census Data'!$A:$A,$A3051),SUMIFS('Census Data'!P:P,'Census Data'!$A:$A,$A3051))/SUMIFS('Census Data'!$F:$F,'Census Data'!$A:$A,$A3051)</f>
        <v>6.2944662599800041E-2</v>
      </c>
      <c r="I3051" s="16">
        <f t="shared" si="94"/>
        <v>2.3625983510353055E-2</v>
      </c>
      <c r="J3051" s="14">
        <f>SUM(SUMIFS('Census Data'!W:W,'Census Data'!$A:$A,$A3051),SUMIFS('Census Data'!X:X,'Census Data'!$A:$A,$A3051))/SUMIFS('Census Data'!$F:$F,'Census Data'!$A:$A,$A3051)</f>
        <v>3.2044687232840187E-2</v>
      </c>
      <c r="K3051" s="16">
        <f t="shared" si="95"/>
        <v>0.96795531276715985</v>
      </c>
      <c r="L3051" s="19">
        <f>'EPA Data'!D3052/SUM('EPA Data'!D:D)</f>
        <v>1.7481270204926003E-4</v>
      </c>
      <c r="M3051" s="19">
        <f>'EPA Data'!E3052/SUM('EPA Data'!E:E)</f>
        <v>4.5540768342241378E-4</v>
      </c>
      <c r="N3051" s="19">
        <f>'EPA Data'!F3052/SUM('EPA Data'!F:F)</f>
        <v>4.8089145220045037E-4</v>
      </c>
      <c r="O3051" s="19">
        <f>'EPA Data'!G3052/SUM('EPA Data'!G:G)</f>
        <v>2.0132644185197454E-4</v>
      </c>
      <c r="P3051" s="19">
        <f>'EPA Data'!H3052/SUM('EPA Data'!H:H)</f>
        <v>4.1505721793413312E-4</v>
      </c>
      <c r="Q3051" s="19">
        <f>'EPA Data'!I3052/SUM('EPA Data'!I:I)</f>
        <v>2.306709694170978E-4</v>
      </c>
      <c r="R3051" s="19">
        <f>'EPA Data'!J3052/SUM('EPA Data'!J:J)</f>
        <v>2.575395715123163E-4</v>
      </c>
      <c r="S3051" s="19">
        <f>'EPA Data'!K3052/SUM('EPA Data'!K:K)</f>
        <v>4.2360692407697795E-4</v>
      </c>
      <c r="T3051" s="19">
        <f>'EPA Data'!L3052/SUM('EPA Data'!L:L)</f>
        <v>4.4854772651177976E-4</v>
      </c>
      <c r="U3051" s="19">
        <f>'EPA Data'!M3052/SUM('EPA Data'!M:M)</f>
        <v>5.0605001332728228E-4</v>
      </c>
      <c r="V3051" s="19">
        <f>'EPA Data'!N3052/SUM('EPA Data'!N:N)</f>
        <v>4.639496304476276E-4</v>
      </c>
      <c r="W3051" s="19">
        <f>'EPA Data'!O3052/SUM('EPA Data'!O:O)</f>
        <v>4.5670809028945636E-4</v>
      </c>
      <c r="X3051" s="19">
        <f>'EPA Data'!P3052/SUM('EPA Data'!P:P)</f>
        <v>7.6920232532877008E-4</v>
      </c>
    </row>
    <row r="3052" spans="1:24" x14ac:dyDescent="0.35">
      <c r="A3052" s="13" t="s">
        <v>4889</v>
      </c>
      <c r="B3052" s="13" t="s">
        <v>4836</v>
      </c>
      <c r="C3052" s="18" t="s">
        <v>4890</v>
      </c>
      <c r="D3052" s="14">
        <f>SUMIFS('Census Data'!G:G,'Census Data'!$A:$A,$A3052)/SUMIFS('Census Data'!$F:$F,'Census Data'!$A:$A,$A3052)</f>
        <v>0.50740316186655199</v>
      </c>
      <c r="E3052" s="16">
        <f>SUMIFS('Census Data'!H:H,'Census Data'!$A:$A,$A3052)/SUMIFS('Census Data'!$F:$F,'Census Data'!$A:$A,$A3052)</f>
        <v>0.49259683813344796</v>
      </c>
      <c r="F3052" s="14">
        <f>SUM(SUMIFS('Census Data'!I:I,'Census Data'!$A:$A,$A3052),SUMIFS('Census Data'!J:J,'Census Data'!$A:$A,$A3052))/SUMIFS('Census Data'!$F:$F,'Census Data'!$A:$A,$A3052)</f>
        <v>0.96644695992740126</v>
      </c>
      <c r="G3052" s="14">
        <f>SUM(SUMIFS('Census Data'!K:K,'Census Data'!$A:$A,$A3052),SUMIFS('Census Data'!L:L,'Census Data'!$A:$A,$A3052))/SUMIFS('Census Data'!$F:$F,'Census Data'!$A:$A,$A3052)</f>
        <v>7.0688255241916223E-3</v>
      </c>
      <c r="H3052" s="14">
        <f>SUM(SUMIFS('Census Data'!O:O,'Census Data'!$A:$A,$A3052),SUMIFS('Census Data'!P:P,'Census Data'!$A:$A,$A3052))/SUMIFS('Census Data'!$F:$F,'Census Data'!$A:$A,$A3052)</f>
        <v>5.7553613220614223E-3</v>
      </c>
      <c r="I3052" s="16">
        <f t="shared" si="94"/>
        <v>2.0728853226345656E-2</v>
      </c>
      <c r="J3052" s="14">
        <f>SUM(SUMIFS('Census Data'!W:W,'Census Data'!$A:$A,$A3052),SUMIFS('Census Data'!X:X,'Census Data'!$A:$A,$A3052))/SUMIFS('Census Data'!$F:$F,'Census Data'!$A:$A,$A3052)</f>
        <v>2.5791660696374837E-2</v>
      </c>
      <c r="K3052" s="16">
        <f t="shared" si="95"/>
        <v>0.97420833930362516</v>
      </c>
      <c r="L3052" s="19">
        <f>'EPA Data'!D3053/SUM('EPA Data'!D:D)</f>
        <v>5.4764616157740003E-5</v>
      </c>
      <c r="M3052" s="19">
        <f>'EPA Data'!E3053/SUM('EPA Data'!E:E)</f>
        <v>1.3476811809585849E-4</v>
      </c>
      <c r="N3052" s="19">
        <f>'EPA Data'!F3053/SUM('EPA Data'!F:F)</f>
        <v>1.3934898061069103E-4</v>
      </c>
      <c r="O3052" s="19">
        <f>'EPA Data'!G3053/SUM('EPA Data'!G:G)</f>
        <v>5.726007617442187E-5</v>
      </c>
      <c r="P3052" s="19">
        <f>'EPA Data'!H3053/SUM('EPA Data'!H:H)</f>
        <v>1.2783443284093842E-4</v>
      </c>
      <c r="Q3052" s="19">
        <f>'EPA Data'!I3053/SUM('EPA Data'!I:I)</f>
        <v>7.5029144489754677E-5</v>
      </c>
      <c r="R3052" s="19">
        <f>'EPA Data'!J3053/SUM('EPA Data'!J:J)</f>
        <v>6.9932716618093676E-5</v>
      </c>
      <c r="S3052" s="19">
        <f>'EPA Data'!K3053/SUM('EPA Data'!K:K)</f>
        <v>1.4947977156859173E-4</v>
      </c>
      <c r="T3052" s="19">
        <f>'EPA Data'!L3053/SUM('EPA Data'!L:L)</f>
        <v>1.4496362975659316E-4</v>
      </c>
      <c r="U3052" s="19">
        <f>'EPA Data'!M3053/SUM('EPA Data'!M:M)</f>
        <v>1.4840089461560089E-4</v>
      </c>
      <c r="V3052" s="19">
        <f>'EPA Data'!N3053/SUM('EPA Data'!N:N)</f>
        <v>1.5451304905259386E-4</v>
      </c>
      <c r="W3052" s="19">
        <f>'EPA Data'!O3053/SUM('EPA Data'!O:O)</f>
        <v>1.3714272592586774E-4</v>
      </c>
      <c r="X3052" s="19">
        <f>'EPA Data'!P3053/SUM('EPA Data'!P:P)</f>
        <v>2.094021784723885E-4</v>
      </c>
    </row>
    <row r="3053" spans="1:24" x14ac:dyDescent="0.35">
      <c r="A3053" s="13" t="s">
        <v>4891</v>
      </c>
      <c r="B3053" s="13" t="s">
        <v>4836</v>
      </c>
      <c r="C3053" s="18" t="s">
        <v>2121</v>
      </c>
      <c r="D3053" s="14">
        <f>SUMIFS('Census Data'!G:G,'Census Data'!$A:$A,$A3053)/SUMIFS('Census Data'!$F:$F,'Census Data'!$A:$A,$A3053)</f>
        <v>0.51305240202681035</v>
      </c>
      <c r="E3053" s="16">
        <f>SUMIFS('Census Data'!H:H,'Census Data'!$A:$A,$A3053)/SUMIFS('Census Data'!$F:$F,'Census Data'!$A:$A,$A3053)</f>
        <v>0.48694759797318965</v>
      </c>
      <c r="F3053" s="14">
        <f>SUM(SUMIFS('Census Data'!I:I,'Census Data'!$A:$A,$A3053),SUMIFS('Census Data'!J:J,'Census Data'!$A:$A,$A3053))/SUMIFS('Census Data'!$F:$F,'Census Data'!$A:$A,$A3053)</f>
        <v>0.96485151690077608</v>
      </c>
      <c r="G3053" s="14">
        <f>SUM(SUMIFS('Census Data'!K:K,'Census Data'!$A:$A,$A3053),SUMIFS('Census Data'!L:L,'Census Data'!$A:$A,$A3053))/SUMIFS('Census Data'!$F:$F,'Census Data'!$A:$A,$A3053)</f>
        <v>6.2215380668334298E-3</v>
      </c>
      <c r="H3053" s="14">
        <f>SUM(SUMIFS('Census Data'!O:O,'Census Data'!$A:$A,$A3053),SUMIFS('Census Data'!P:P,'Census Data'!$A:$A,$A3053))/SUMIFS('Census Data'!$F:$F,'Census Data'!$A:$A,$A3053)</f>
        <v>7.1836315823231352E-3</v>
      </c>
      <c r="I3053" s="16">
        <f t="shared" si="94"/>
        <v>2.1743313450067303E-2</v>
      </c>
      <c r="J3053" s="14">
        <f>SUM(SUMIFS('Census Data'!W:W,'Census Data'!$A:$A,$A3053),SUMIFS('Census Data'!X:X,'Census Data'!$A:$A,$A3053))/SUMIFS('Census Data'!$F:$F,'Census Data'!$A:$A,$A3053)</f>
        <v>3.2582900391251363E-2</v>
      </c>
      <c r="K3053" s="16">
        <f t="shared" si="95"/>
        <v>0.96741709960874867</v>
      </c>
      <c r="L3053" s="19">
        <f>'EPA Data'!D3054/SUM('EPA Data'!D:D)</f>
        <v>2.9787973265526265E-5</v>
      </c>
      <c r="M3053" s="19">
        <f>'EPA Data'!E3054/SUM('EPA Data'!E:E)</f>
        <v>7.5393772756412531E-5</v>
      </c>
      <c r="N3053" s="19">
        <f>'EPA Data'!F3054/SUM('EPA Data'!F:F)</f>
        <v>7.3239491951770724E-5</v>
      </c>
      <c r="O3053" s="19">
        <f>'EPA Data'!G3054/SUM('EPA Data'!G:G)</f>
        <v>3.3351386273874621E-5</v>
      </c>
      <c r="P3053" s="19">
        <f>'EPA Data'!H3054/SUM('EPA Data'!H:H)</f>
        <v>6.6913222040219247E-5</v>
      </c>
      <c r="Q3053" s="19">
        <f>'EPA Data'!I3054/SUM('EPA Data'!I:I)</f>
        <v>3.6548711062676292E-5</v>
      </c>
      <c r="R3053" s="19">
        <f>'EPA Data'!J3054/SUM('EPA Data'!J:J)</f>
        <v>3.7136055006226047E-5</v>
      </c>
      <c r="S3053" s="19">
        <f>'EPA Data'!K3054/SUM('EPA Data'!K:K)</f>
        <v>6.3112349633477364E-5</v>
      </c>
      <c r="T3053" s="19">
        <f>'EPA Data'!L3054/SUM('EPA Data'!L:L)</f>
        <v>5.9862209069419665E-5</v>
      </c>
      <c r="U3053" s="19">
        <f>'EPA Data'!M3054/SUM('EPA Data'!M:M)</f>
        <v>7.3103836595621183E-5</v>
      </c>
      <c r="V3053" s="19">
        <f>'EPA Data'!N3054/SUM('EPA Data'!N:N)</f>
        <v>7.8555496981293259E-5</v>
      </c>
      <c r="W3053" s="19">
        <f>'EPA Data'!O3054/SUM('EPA Data'!O:O)</f>
        <v>6.6621170272092729E-5</v>
      </c>
      <c r="X3053" s="19">
        <f>'EPA Data'!P3054/SUM('EPA Data'!P:P)</f>
        <v>1.1667130671083393E-4</v>
      </c>
    </row>
    <row r="3054" spans="1:24" x14ac:dyDescent="0.35">
      <c r="A3054" s="13" t="s">
        <v>4892</v>
      </c>
      <c r="B3054" s="13" t="s">
        <v>4836</v>
      </c>
      <c r="C3054" s="18" t="s">
        <v>2126</v>
      </c>
      <c r="D3054" s="14">
        <f>SUMIFS('Census Data'!G:G,'Census Data'!$A:$A,$A3054)/SUMIFS('Census Data'!$F:$F,'Census Data'!$A:$A,$A3054)</f>
        <v>0.49023759115502236</v>
      </c>
      <c r="E3054" s="16">
        <f>SUMIFS('Census Data'!H:H,'Census Data'!$A:$A,$A3054)/SUMIFS('Census Data'!$F:$F,'Census Data'!$A:$A,$A3054)</f>
        <v>0.5097624088449777</v>
      </c>
      <c r="F3054" s="14">
        <f>SUM(SUMIFS('Census Data'!I:I,'Census Data'!$A:$A,$A3054),SUMIFS('Census Data'!J:J,'Census Data'!$A:$A,$A3054))/SUMIFS('Census Data'!$F:$F,'Census Data'!$A:$A,$A3054)</f>
        <v>0.1230298753234533</v>
      </c>
      <c r="G3054" s="14">
        <f>SUM(SUMIFS('Census Data'!K:K,'Census Data'!$A:$A,$A3054),SUMIFS('Census Data'!L:L,'Census Data'!$A:$A,$A3054))/SUMIFS('Census Data'!$F:$F,'Census Data'!$A:$A,$A3054)</f>
        <v>7.7628793225123505E-3</v>
      </c>
      <c r="H3054" s="14">
        <f>SUM(SUMIFS('Census Data'!O:O,'Census Data'!$A:$A,$A3054),SUMIFS('Census Data'!P:P,'Census Data'!$A:$A,$A3054))/SUMIFS('Census Data'!$F:$F,'Census Data'!$A:$A,$A3054)</f>
        <v>1.834862385321101E-2</v>
      </c>
      <c r="I3054" s="16">
        <f t="shared" si="94"/>
        <v>0.85085862150082336</v>
      </c>
      <c r="J3054" s="14">
        <f>SUM(SUMIFS('Census Data'!W:W,'Census Data'!$A:$A,$A3054),SUMIFS('Census Data'!X:X,'Census Data'!$A:$A,$A3054))/SUMIFS('Census Data'!$F:$F,'Census Data'!$A:$A,$A3054)</f>
        <v>2.6817219477769938E-2</v>
      </c>
      <c r="K3054" s="16">
        <f t="shared" si="95"/>
        <v>0.97318278052223006</v>
      </c>
      <c r="L3054" s="19">
        <f>'EPA Data'!D3055/SUM('EPA Data'!D:D)</f>
        <v>3.8327334508620311E-6</v>
      </c>
      <c r="M3054" s="19">
        <f>'EPA Data'!E3055/SUM('EPA Data'!E:E)</f>
        <v>9.1892727292607768E-6</v>
      </c>
      <c r="N3054" s="19">
        <f>'EPA Data'!F3055/SUM('EPA Data'!F:F)</f>
        <v>9.6809159373700158E-6</v>
      </c>
      <c r="O3054" s="19">
        <f>'EPA Data'!G3055/SUM('EPA Data'!G:G)</f>
        <v>4.3888340292887509E-6</v>
      </c>
      <c r="P3054" s="19">
        <f>'EPA Data'!H3055/SUM('EPA Data'!H:H)</f>
        <v>8.6947029686551695E-6</v>
      </c>
      <c r="Q3054" s="19">
        <f>'EPA Data'!I3055/SUM('EPA Data'!I:I)</f>
        <v>4.9926250746937687E-6</v>
      </c>
      <c r="R3054" s="19">
        <f>'EPA Data'!J3055/SUM('EPA Data'!J:J)</f>
        <v>4.9042841677917721E-6</v>
      </c>
      <c r="S3054" s="19">
        <f>'EPA Data'!K3055/SUM('EPA Data'!K:K)</f>
        <v>9.1718698820015755E-6</v>
      </c>
      <c r="T3054" s="19">
        <f>'EPA Data'!L3055/SUM('EPA Data'!L:L)</f>
        <v>9.7426238318717742E-6</v>
      </c>
      <c r="U3054" s="19">
        <f>'EPA Data'!M3055/SUM('EPA Data'!M:M)</f>
        <v>1.0545095032522965E-5</v>
      </c>
      <c r="V3054" s="19">
        <f>'EPA Data'!N3055/SUM('EPA Data'!N:N)</f>
        <v>1.0335579533401057E-5</v>
      </c>
      <c r="W3054" s="19">
        <f>'EPA Data'!O3055/SUM('EPA Data'!O:O)</f>
        <v>9.4819771829497726E-6</v>
      </c>
      <c r="X3054" s="19">
        <f>'EPA Data'!P3055/SUM('EPA Data'!P:P)</f>
        <v>1.4816210221503296E-5</v>
      </c>
    </row>
    <row r="3055" spans="1:24" x14ac:dyDescent="0.35">
      <c r="A3055" s="13" t="s">
        <v>4893</v>
      </c>
      <c r="B3055" s="13" t="s">
        <v>4836</v>
      </c>
      <c r="C3055" s="18" t="s">
        <v>4894</v>
      </c>
      <c r="D3055" s="14">
        <f>SUMIFS('Census Data'!G:G,'Census Data'!$A:$A,$A3055)/SUMIFS('Census Data'!$F:$F,'Census Data'!$A:$A,$A3055)</f>
        <v>0.48654082989256719</v>
      </c>
      <c r="E3055" s="16">
        <f>SUMIFS('Census Data'!H:H,'Census Data'!$A:$A,$A3055)/SUMIFS('Census Data'!$F:$F,'Census Data'!$A:$A,$A3055)</f>
        <v>0.51345917010743281</v>
      </c>
      <c r="F3055" s="14">
        <f>SUM(SUMIFS('Census Data'!I:I,'Census Data'!$A:$A,$A3055),SUMIFS('Census Data'!J:J,'Census Data'!$A:$A,$A3055))/SUMIFS('Census Data'!$F:$F,'Census Data'!$A:$A,$A3055)</f>
        <v>0.63719689059055573</v>
      </c>
      <c r="G3055" s="14">
        <f>SUM(SUMIFS('Census Data'!K:K,'Census Data'!$A:$A,$A3055),SUMIFS('Census Data'!L:L,'Census Data'!$A:$A,$A3055))/SUMIFS('Census Data'!$F:$F,'Census Data'!$A:$A,$A3055)</f>
        <v>0.27221595983271435</v>
      </c>
      <c r="H3055" s="14">
        <f>SUM(SUMIFS('Census Data'!O:O,'Census Data'!$A:$A,$A3055),SUMIFS('Census Data'!P:P,'Census Data'!$A:$A,$A3055))/SUMIFS('Census Data'!$F:$F,'Census Data'!$A:$A,$A3055)</f>
        <v>4.941610757543341E-2</v>
      </c>
      <c r="I3055" s="16">
        <f t="shared" si="94"/>
        <v>4.1171042001296509E-2</v>
      </c>
      <c r="J3055" s="14">
        <f>SUM(SUMIFS('Census Data'!W:W,'Census Data'!$A:$A,$A3055),SUMIFS('Census Data'!X:X,'Census Data'!$A:$A,$A3055))/SUMIFS('Census Data'!$F:$F,'Census Data'!$A:$A,$A3055)</f>
        <v>0.16277458271729517</v>
      </c>
      <c r="K3055" s="16">
        <f t="shared" si="95"/>
        <v>0.83722541728270483</v>
      </c>
      <c r="L3055" s="19">
        <f>'EPA Data'!D3056/SUM('EPA Data'!D:D)</f>
        <v>2.6026617667533054E-3</v>
      </c>
      <c r="M3055" s="19">
        <f>'EPA Data'!E3056/SUM('EPA Data'!E:E)</f>
        <v>3.1265135811713762E-3</v>
      </c>
      <c r="N3055" s="19">
        <f>'EPA Data'!F3056/SUM('EPA Data'!F:F)</f>
        <v>3.0022808475359082E-3</v>
      </c>
      <c r="O3055" s="19">
        <f>'EPA Data'!G3056/SUM('EPA Data'!G:G)</f>
        <v>3.4004594091332223E-3</v>
      </c>
      <c r="P3055" s="19">
        <f>'EPA Data'!H3056/SUM('EPA Data'!H:H)</f>
        <v>3.0785073180486788E-3</v>
      </c>
      <c r="Q3055" s="19">
        <f>'EPA Data'!I3056/SUM('EPA Data'!I:I)</f>
        <v>2.136639883202104E-3</v>
      </c>
      <c r="R3055" s="19">
        <f>'EPA Data'!J3056/SUM('EPA Data'!J:J)</f>
        <v>5.0601319121554751E-3</v>
      </c>
      <c r="S3055" s="19">
        <f>'EPA Data'!K3056/SUM('EPA Data'!K:K)</f>
        <v>2.6106159791376578E-3</v>
      </c>
      <c r="T3055" s="19">
        <f>'EPA Data'!L3056/SUM('EPA Data'!L:L)</f>
        <v>2.640707908995712E-3</v>
      </c>
      <c r="U3055" s="19">
        <f>'EPA Data'!M3056/SUM('EPA Data'!M:M)</f>
        <v>4.078923188322741E-3</v>
      </c>
      <c r="V3055" s="19">
        <f>'EPA Data'!N3056/SUM('EPA Data'!N:N)</f>
        <v>4.8461086709161065E-3</v>
      </c>
      <c r="W3055" s="19">
        <f>'EPA Data'!O3056/SUM('EPA Data'!O:O)</f>
        <v>3.27846130175336E-3</v>
      </c>
      <c r="X3055" s="19">
        <f>'EPA Data'!P3056/SUM('EPA Data'!P:P)</f>
        <v>3.6461101024340141E-3</v>
      </c>
    </row>
    <row r="3056" spans="1:24" x14ac:dyDescent="0.35">
      <c r="A3056" s="13" t="s">
        <v>4895</v>
      </c>
      <c r="B3056" s="13" t="s">
        <v>4836</v>
      </c>
      <c r="C3056" s="18" t="s">
        <v>120</v>
      </c>
      <c r="D3056" s="14">
        <f>SUMIFS('Census Data'!G:G,'Census Data'!$A:$A,$A3056)/SUMIFS('Census Data'!$F:$F,'Census Data'!$A:$A,$A3056)</f>
        <v>0.51130322022909014</v>
      </c>
      <c r="E3056" s="16">
        <f>SUMIFS('Census Data'!H:H,'Census Data'!$A:$A,$A3056)/SUMIFS('Census Data'!$F:$F,'Census Data'!$A:$A,$A3056)</f>
        <v>0.48869677977090986</v>
      </c>
      <c r="F3056" s="14">
        <f>SUM(SUMIFS('Census Data'!I:I,'Census Data'!$A:$A,$A3056),SUMIFS('Census Data'!J:J,'Census Data'!$A:$A,$A3056))/SUMIFS('Census Data'!$F:$F,'Census Data'!$A:$A,$A3056)</f>
        <v>0.93725956343202943</v>
      </c>
      <c r="G3056" s="14">
        <f>SUM(SUMIFS('Census Data'!K:K,'Census Data'!$A:$A,$A3056),SUMIFS('Census Data'!L:L,'Census Data'!$A:$A,$A3056))/SUMIFS('Census Data'!$F:$F,'Census Data'!$A:$A,$A3056)</f>
        <v>1.8889129025286364E-2</v>
      </c>
      <c r="H3056" s="14">
        <f>SUM(SUMIFS('Census Data'!O:O,'Census Data'!$A:$A,$A3056),SUMIFS('Census Data'!P:P,'Census Data'!$A:$A,$A3056))/SUMIFS('Census Data'!$F:$F,'Census Data'!$A:$A,$A3056)</f>
        <v>9.7039118219148478E-3</v>
      </c>
      <c r="I3056" s="16">
        <f t="shared" si="94"/>
        <v>3.4147395720769302E-2</v>
      </c>
      <c r="J3056" s="14">
        <f>SUM(SUMIFS('Census Data'!W:W,'Census Data'!$A:$A,$A3056),SUMIFS('Census Data'!X:X,'Census Data'!$A:$A,$A3056))/SUMIFS('Census Data'!$F:$F,'Census Data'!$A:$A,$A3056)</f>
        <v>5.4765506807866869E-2</v>
      </c>
      <c r="K3056" s="16">
        <f t="shared" si="95"/>
        <v>0.94523449319213315</v>
      </c>
      <c r="L3056" s="19">
        <f>'EPA Data'!D3057/SUM('EPA Data'!D:D)</f>
        <v>5.8913955414139015E-5</v>
      </c>
      <c r="M3056" s="19">
        <f>'EPA Data'!E3057/SUM('EPA Data'!E:E)</f>
        <v>1.5694369015852562E-4</v>
      </c>
      <c r="N3056" s="19">
        <f>'EPA Data'!F3057/SUM('EPA Data'!F:F)</f>
        <v>1.7175209845846488E-4</v>
      </c>
      <c r="O3056" s="19">
        <f>'EPA Data'!G3057/SUM('EPA Data'!G:G)</f>
        <v>7.7849147818359434E-5</v>
      </c>
      <c r="P3056" s="19">
        <f>'EPA Data'!H3057/SUM('EPA Data'!H:H)</f>
        <v>1.4377198667966864E-4</v>
      </c>
      <c r="Q3056" s="19">
        <f>'EPA Data'!I3057/SUM('EPA Data'!I:I)</f>
        <v>8.228149718349867E-5</v>
      </c>
      <c r="R3056" s="19">
        <f>'EPA Data'!J3057/SUM('EPA Data'!J:J)</f>
        <v>7.9189676988519636E-5</v>
      </c>
      <c r="S3056" s="19">
        <f>'EPA Data'!K3057/SUM('EPA Data'!K:K)</f>
        <v>1.2741457565928875E-4</v>
      </c>
      <c r="T3056" s="19">
        <f>'EPA Data'!L3057/SUM('EPA Data'!L:L)</f>
        <v>1.2753332484671771E-4</v>
      </c>
      <c r="U3056" s="19">
        <f>'EPA Data'!M3057/SUM('EPA Data'!M:M)</f>
        <v>1.7204905880860544E-4</v>
      </c>
      <c r="V3056" s="19">
        <f>'EPA Data'!N3057/SUM('EPA Data'!N:N)</f>
        <v>1.5201838470843909E-4</v>
      </c>
      <c r="W3056" s="19">
        <f>'EPA Data'!O3057/SUM('EPA Data'!O:O)</f>
        <v>1.5729401937047535E-4</v>
      </c>
      <c r="X3056" s="19">
        <f>'EPA Data'!P3057/SUM('EPA Data'!P:P)</f>
        <v>2.8314963482433504E-4</v>
      </c>
    </row>
    <row r="3057" spans="1:24" x14ac:dyDescent="0.35">
      <c r="A3057" s="13" t="s">
        <v>4896</v>
      </c>
      <c r="B3057" s="13" t="s">
        <v>4836</v>
      </c>
      <c r="C3057" s="18" t="s">
        <v>4897</v>
      </c>
      <c r="D3057" s="14">
        <f>SUMIFS('Census Data'!G:G,'Census Data'!$A:$A,$A3057)/SUMIFS('Census Data'!$F:$F,'Census Data'!$A:$A,$A3057)</f>
        <v>0.5170537662004363</v>
      </c>
      <c r="E3057" s="16">
        <f>SUMIFS('Census Data'!H:H,'Census Data'!$A:$A,$A3057)/SUMIFS('Census Data'!$F:$F,'Census Data'!$A:$A,$A3057)</f>
        <v>0.4829462337995637</v>
      </c>
      <c r="F3057" s="14">
        <f>SUM(SUMIFS('Census Data'!I:I,'Census Data'!$A:$A,$A3057),SUMIFS('Census Data'!J:J,'Census Data'!$A:$A,$A3057))/SUMIFS('Census Data'!$F:$F,'Census Data'!$A:$A,$A3057)</f>
        <v>0.96091364044655458</v>
      </c>
      <c r="G3057" s="14">
        <f>SUM(SUMIFS('Census Data'!K:K,'Census Data'!$A:$A,$A3057),SUMIFS('Census Data'!L:L,'Census Data'!$A:$A,$A3057))/SUMIFS('Census Data'!$F:$F,'Census Data'!$A:$A,$A3057)</f>
        <v>4.4142178878480692E-3</v>
      </c>
      <c r="H3057" s="14">
        <f>SUM(SUMIFS('Census Data'!O:O,'Census Data'!$A:$A,$A3057),SUMIFS('Census Data'!P:P,'Census Data'!$A:$A,$A3057))/SUMIFS('Census Data'!$F:$F,'Census Data'!$A:$A,$A3057)</f>
        <v>4.8505068651353775E-3</v>
      </c>
      <c r="I3057" s="16">
        <f t="shared" si="94"/>
        <v>2.9821634800462071E-2</v>
      </c>
      <c r="J3057" s="14">
        <f>SUM(SUMIFS('Census Data'!W:W,'Census Data'!$A:$A,$A3057),SUMIFS('Census Data'!X:X,'Census Data'!$A:$A,$A3057))/SUMIFS('Census Data'!$F:$F,'Census Data'!$A:$A,$A3057)</f>
        <v>2.1480816117028102E-2</v>
      </c>
      <c r="K3057" s="16">
        <f t="shared" si="95"/>
        <v>0.97851918388297188</v>
      </c>
      <c r="L3057" s="19">
        <f>'EPA Data'!D3058/SUM('EPA Data'!D:D)</f>
        <v>5.7856278746611035E-5</v>
      </c>
      <c r="M3057" s="19">
        <f>'EPA Data'!E3058/SUM('EPA Data'!E:E)</f>
        <v>1.2558078553827936E-4</v>
      </c>
      <c r="N3057" s="19">
        <f>'EPA Data'!F3058/SUM('EPA Data'!F:F)</f>
        <v>1.3686462417498348E-4</v>
      </c>
      <c r="O3057" s="19">
        <f>'EPA Data'!G3058/SUM('EPA Data'!G:G)</f>
        <v>6.6369233277628877E-5</v>
      </c>
      <c r="P3057" s="19">
        <f>'EPA Data'!H3058/SUM('EPA Data'!H:H)</f>
        <v>1.2119037422865225E-4</v>
      </c>
      <c r="Q3057" s="19">
        <f>'EPA Data'!I3058/SUM('EPA Data'!I:I)</f>
        <v>7.3773050908088468E-5</v>
      </c>
      <c r="R3057" s="19">
        <f>'EPA Data'!J3058/SUM('EPA Data'!J:J)</f>
        <v>7.8125210527150321E-5</v>
      </c>
      <c r="S3057" s="19">
        <f>'EPA Data'!K3058/SUM('EPA Data'!K:K)</f>
        <v>1.3217569762004165E-4</v>
      </c>
      <c r="T3057" s="19">
        <f>'EPA Data'!L3058/SUM('EPA Data'!L:L)</f>
        <v>1.4657260144753075E-4</v>
      </c>
      <c r="U3057" s="19">
        <f>'EPA Data'!M3058/SUM('EPA Data'!M:M)</f>
        <v>1.5277436445897458E-4</v>
      </c>
      <c r="V3057" s="19">
        <f>'EPA Data'!N3058/SUM('EPA Data'!N:N)</f>
        <v>1.4945153959809696E-4</v>
      </c>
      <c r="W3057" s="19">
        <f>'EPA Data'!O3058/SUM('EPA Data'!O:O)</f>
        <v>1.3580601282732807E-4</v>
      </c>
      <c r="X3057" s="19">
        <f>'EPA Data'!P3058/SUM('EPA Data'!P:P)</f>
        <v>1.9559626504667241E-4</v>
      </c>
    </row>
    <row r="3058" spans="1:24" x14ac:dyDescent="0.35">
      <c r="A3058" s="13" t="s">
        <v>4898</v>
      </c>
      <c r="B3058" s="13" t="s">
        <v>4836</v>
      </c>
      <c r="C3058" s="18" t="s">
        <v>1025</v>
      </c>
      <c r="D3058" s="14">
        <f>SUMIFS('Census Data'!G:G,'Census Data'!$A:$A,$A3058)/SUMIFS('Census Data'!$F:$F,'Census Data'!$A:$A,$A3058)</f>
        <v>0.50761059140637388</v>
      </c>
      <c r="E3058" s="16">
        <f>SUMIFS('Census Data'!H:H,'Census Data'!$A:$A,$A3058)/SUMIFS('Census Data'!$F:$F,'Census Data'!$A:$A,$A3058)</f>
        <v>0.49238940859362612</v>
      </c>
      <c r="F3058" s="14">
        <f>SUM(SUMIFS('Census Data'!I:I,'Census Data'!$A:$A,$A3058),SUMIFS('Census Data'!J:J,'Census Data'!$A:$A,$A3058))/SUMIFS('Census Data'!$F:$F,'Census Data'!$A:$A,$A3058)</f>
        <v>0.96118069869457212</v>
      </c>
      <c r="G3058" s="14">
        <f>SUM(SUMIFS('Census Data'!K:K,'Census Data'!$A:$A,$A3058),SUMIFS('Census Data'!L:L,'Census Data'!$A:$A,$A3058))/SUMIFS('Census Data'!$F:$F,'Census Data'!$A:$A,$A3058)</f>
        <v>5.8400718778077272E-3</v>
      </c>
      <c r="H3058" s="14">
        <f>SUM(SUMIFS('Census Data'!O:O,'Census Data'!$A:$A,$A3058),SUMIFS('Census Data'!P:P,'Census Data'!$A:$A,$A3058))/SUMIFS('Census Data'!$F:$F,'Census Data'!$A:$A,$A3058)</f>
        <v>5.258707256487501E-3</v>
      </c>
      <c r="I3058" s="16">
        <f t="shared" si="94"/>
        <v>2.7720522171132633E-2</v>
      </c>
      <c r="J3058" s="14">
        <f>SUM(SUMIFS('Census Data'!W:W,'Census Data'!$A:$A,$A3058),SUMIFS('Census Data'!X:X,'Census Data'!$A:$A,$A3058))/SUMIFS('Census Data'!$F:$F,'Census Data'!$A:$A,$A3058)</f>
        <v>1.5961101421700756E-2</v>
      </c>
      <c r="K3058" s="16">
        <f t="shared" si="95"/>
        <v>0.98403889857829929</v>
      </c>
      <c r="L3058" s="19">
        <f>'EPA Data'!D3059/SUM('EPA Data'!D:D)</f>
        <v>4.6740542589098688E-5</v>
      </c>
      <c r="M3058" s="19">
        <f>'EPA Data'!E3059/SUM('EPA Data'!E:E)</f>
        <v>1.3378913083348455E-4</v>
      </c>
      <c r="N3058" s="19">
        <f>'EPA Data'!F3059/SUM('EPA Data'!F:F)</f>
        <v>1.3869912906232235E-4</v>
      </c>
      <c r="O3058" s="19">
        <f>'EPA Data'!G3059/SUM('EPA Data'!G:G)</f>
        <v>5.010258075885377E-5</v>
      </c>
      <c r="P3058" s="19">
        <f>'EPA Data'!H3059/SUM('EPA Data'!H:H)</f>
        <v>1.2344807020479414E-4</v>
      </c>
      <c r="Q3058" s="19">
        <f>'EPA Data'!I3059/SUM('EPA Data'!I:I)</f>
        <v>6.9054111630778521E-5</v>
      </c>
      <c r="R3058" s="19">
        <f>'EPA Data'!J3059/SUM('EPA Data'!J:J)</f>
        <v>5.6893189332273945E-5</v>
      </c>
      <c r="S3058" s="19">
        <f>'EPA Data'!K3059/SUM('EPA Data'!K:K)</f>
        <v>1.3346898485544267E-4</v>
      </c>
      <c r="T3058" s="19">
        <f>'EPA Data'!L3059/SUM('EPA Data'!L:L)</f>
        <v>1.3032664190618779E-4</v>
      </c>
      <c r="U3058" s="19">
        <f>'EPA Data'!M3059/SUM('EPA Data'!M:M)</f>
        <v>1.5639045537499722E-4</v>
      </c>
      <c r="V3058" s="19">
        <f>'EPA Data'!N3059/SUM('EPA Data'!N:N)</f>
        <v>1.3584039638498088E-4</v>
      </c>
      <c r="W3058" s="19">
        <f>'EPA Data'!O3059/SUM('EPA Data'!O:O)</f>
        <v>1.3372799512137798E-4</v>
      </c>
      <c r="X3058" s="19">
        <f>'EPA Data'!P3059/SUM('EPA Data'!P:P)</f>
        <v>2.2939876713227165E-4</v>
      </c>
    </row>
    <row r="3059" spans="1:24" x14ac:dyDescent="0.35">
      <c r="A3059" s="13" t="s">
        <v>4899</v>
      </c>
      <c r="B3059" s="13" t="s">
        <v>4836</v>
      </c>
      <c r="C3059" s="18" t="s">
        <v>4900</v>
      </c>
      <c r="D3059" s="14">
        <f>SUMIFS('Census Data'!G:G,'Census Data'!$A:$A,$A3059)/SUMIFS('Census Data'!$F:$F,'Census Data'!$A:$A,$A3059)</f>
        <v>0.50218402437297782</v>
      </c>
      <c r="E3059" s="16">
        <f>SUMIFS('Census Data'!H:H,'Census Data'!$A:$A,$A3059)/SUMIFS('Census Data'!$F:$F,'Census Data'!$A:$A,$A3059)</f>
        <v>0.49781597562702212</v>
      </c>
      <c r="F3059" s="14">
        <f>SUM(SUMIFS('Census Data'!I:I,'Census Data'!$A:$A,$A3059),SUMIFS('Census Data'!J:J,'Census Data'!$A:$A,$A3059))/SUMIFS('Census Data'!$F:$F,'Census Data'!$A:$A,$A3059)</f>
        <v>0.90730612523138077</v>
      </c>
      <c r="G3059" s="14">
        <f>SUM(SUMIFS('Census Data'!K:K,'Census Data'!$A:$A,$A3059),SUMIFS('Census Data'!L:L,'Census Data'!$A:$A,$A3059))/SUMIFS('Census Data'!$F:$F,'Census Data'!$A:$A,$A3059)</f>
        <v>1.5836143112588685E-2</v>
      </c>
      <c r="H3059" s="14">
        <f>SUM(SUMIFS('Census Data'!O:O,'Census Data'!$A:$A,$A3059),SUMIFS('Census Data'!P:P,'Census Data'!$A:$A,$A3059))/SUMIFS('Census Data'!$F:$F,'Census Data'!$A:$A,$A3059)</f>
        <v>3.834758761005333E-2</v>
      </c>
      <c r="I3059" s="16">
        <f t="shared" si="94"/>
        <v>3.8510144045977301E-2</v>
      </c>
      <c r="J3059" s="14">
        <f>SUM(SUMIFS('Census Data'!W:W,'Census Data'!$A:$A,$A3059),SUMIFS('Census Data'!X:X,'Census Data'!$A:$A,$A3059))/SUMIFS('Census Data'!$F:$F,'Census Data'!$A:$A,$A3059)</f>
        <v>4.909728740502247E-2</v>
      </c>
      <c r="K3059" s="16">
        <f t="shared" si="95"/>
        <v>0.9509027125949775</v>
      </c>
      <c r="L3059" s="19">
        <f>'EPA Data'!D3060/SUM('EPA Data'!D:D)</f>
        <v>2.7895687301499598E-4</v>
      </c>
      <c r="M3059" s="19">
        <f>'EPA Data'!E3060/SUM('EPA Data'!E:E)</f>
        <v>5.6012995730549673E-4</v>
      </c>
      <c r="N3059" s="19">
        <f>'EPA Data'!F3060/SUM('EPA Data'!F:F)</f>
        <v>5.5411081821375989E-4</v>
      </c>
      <c r="O3059" s="19">
        <f>'EPA Data'!G3060/SUM('EPA Data'!G:G)</f>
        <v>3.747280671907991E-4</v>
      </c>
      <c r="P3059" s="19">
        <f>'EPA Data'!H3060/SUM('EPA Data'!H:H)</f>
        <v>5.4913894499550114E-4</v>
      </c>
      <c r="Q3059" s="19">
        <f>'EPA Data'!I3060/SUM('EPA Data'!I:I)</f>
        <v>3.0757468871573138E-4</v>
      </c>
      <c r="R3059" s="19">
        <f>'EPA Data'!J3060/SUM('EPA Data'!J:J)</f>
        <v>4.703097347068022E-4</v>
      </c>
      <c r="S3059" s="19">
        <f>'EPA Data'!K3060/SUM('EPA Data'!K:K)</f>
        <v>5.6833159785385143E-4</v>
      </c>
      <c r="T3059" s="19">
        <f>'EPA Data'!L3060/SUM('EPA Data'!L:L)</f>
        <v>6.386826175400613E-4</v>
      </c>
      <c r="U3059" s="19">
        <f>'EPA Data'!M3060/SUM('EPA Data'!M:M)</f>
        <v>6.9326491611584472E-4</v>
      </c>
      <c r="V3059" s="19">
        <f>'EPA Data'!N3060/SUM('EPA Data'!N:N)</f>
        <v>6.97241863271804E-4</v>
      </c>
      <c r="W3059" s="19">
        <f>'EPA Data'!O3060/SUM('EPA Data'!O:O)</f>
        <v>5.628940650504019E-4</v>
      </c>
      <c r="X3059" s="19">
        <f>'EPA Data'!P3060/SUM('EPA Data'!P:P)</f>
        <v>8.4771325900122644E-4</v>
      </c>
    </row>
    <row r="3060" spans="1:24" x14ac:dyDescent="0.35">
      <c r="A3060" s="13" t="s">
        <v>4901</v>
      </c>
      <c r="B3060" s="13" t="s">
        <v>4836</v>
      </c>
      <c r="C3060" s="18" t="s">
        <v>4902</v>
      </c>
      <c r="D3060" s="14">
        <f>SUMIFS('Census Data'!G:G,'Census Data'!$A:$A,$A3060)/SUMIFS('Census Data'!$F:$F,'Census Data'!$A:$A,$A3060)</f>
        <v>0.49642111704859632</v>
      </c>
      <c r="E3060" s="16">
        <f>SUMIFS('Census Data'!H:H,'Census Data'!$A:$A,$A3060)/SUMIFS('Census Data'!$F:$F,'Census Data'!$A:$A,$A3060)</f>
        <v>0.50357888295140374</v>
      </c>
      <c r="F3060" s="14">
        <f>SUM(SUMIFS('Census Data'!I:I,'Census Data'!$A:$A,$A3060),SUMIFS('Census Data'!J:J,'Census Data'!$A:$A,$A3060))/SUMIFS('Census Data'!$F:$F,'Census Data'!$A:$A,$A3060)</f>
        <v>0.93609371755783588</v>
      </c>
      <c r="G3060" s="14">
        <f>SUM(SUMIFS('Census Data'!K:K,'Census Data'!$A:$A,$A3060),SUMIFS('Census Data'!L:L,'Census Data'!$A:$A,$A3060))/SUMIFS('Census Data'!$F:$F,'Census Data'!$A:$A,$A3060)</f>
        <v>1.8697614442295292E-2</v>
      </c>
      <c r="H3060" s="14">
        <f>SUM(SUMIFS('Census Data'!O:O,'Census Data'!$A:$A,$A3060),SUMIFS('Census Data'!P:P,'Census Data'!$A:$A,$A3060))/SUMIFS('Census Data'!$F:$F,'Census Data'!$A:$A,$A3060)</f>
        <v>2.616136117758909E-2</v>
      </c>
      <c r="I3060" s="16">
        <f t="shared" si="94"/>
        <v>1.904730682227973E-2</v>
      </c>
      <c r="J3060" s="14">
        <f>SUM(SUMIFS('Census Data'!W:W,'Census Data'!$A:$A,$A3060),SUMIFS('Census Data'!X:X,'Census Data'!$A:$A,$A3060))/SUMIFS('Census Data'!$F:$F,'Census Data'!$A:$A,$A3060)</f>
        <v>3.3832737763498676E-2</v>
      </c>
      <c r="K3060" s="16">
        <f t="shared" si="95"/>
        <v>0.96616726223650129</v>
      </c>
      <c r="L3060" s="19">
        <f>'EPA Data'!D3061/SUM('EPA Data'!D:D)</f>
        <v>3.9555483137197663E-4</v>
      </c>
      <c r="M3060" s="19">
        <f>'EPA Data'!E3061/SUM('EPA Data'!E:E)</f>
        <v>5.5302440230882313E-4</v>
      </c>
      <c r="N3060" s="19">
        <f>'EPA Data'!F3061/SUM('EPA Data'!F:F)</f>
        <v>4.9081489411711412E-4</v>
      </c>
      <c r="O3060" s="19">
        <f>'EPA Data'!G3061/SUM('EPA Data'!G:G)</f>
        <v>4.3963746176002848E-4</v>
      </c>
      <c r="P3060" s="19">
        <f>'EPA Data'!H3061/SUM('EPA Data'!H:H)</f>
        <v>5.1697181204371457E-4</v>
      </c>
      <c r="Q3060" s="19">
        <f>'EPA Data'!I3061/SUM('EPA Data'!I:I)</f>
        <v>3.2198907515417624E-4</v>
      </c>
      <c r="R3060" s="19">
        <f>'EPA Data'!J3061/SUM('EPA Data'!J:J)</f>
        <v>6.74327688893618E-4</v>
      </c>
      <c r="S3060" s="19">
        <f>'EPA Data'!K3061/SUM('EPA Data'!K:K)</f>
        <v>4.6314451449997677E-4</v>
      </c>
      <c r="T3060" s="19">
        <f>'EPA Data'!L3061/SUM('EPA Data'!L:L)</f>
        <v>4.4138081667266141E-4</v>
      </c>
      <c r="U3060" s="19">
        <f>'EPA Data'!M3061/SUM('EPA Data'!M:M)</f>
        <v>5.7974466118859334E-4</v>
      </c>
      <c r="V3060" s="19">
        <f>'EPA Data'!N3061/SUM('EPA Data'!N:N)</f>
        <v>7.7818599021545524E-4</v>
      </c>
      <c r="W3060" s="19">
        <f>'EPA Data'!O3061/SUM('EPA Data'!O:O)</f>
        <v>5.1817180267245324E-4</v>
      </c>
      <c r="X3060" s="19">
        <f>'EPA Data'!P3061/SUM('EPA Data'!P:P)</f>
        <v>6.5526803536633852E-4</v>
      </c>
    </row>
    <row r="3061" spans="1:24" x14ac:dyDescent="0.35">
      <c r="A3061" s="13" t="s">
        <v>4903</v>
      </c>
      <c r="B3061" s="13" t="s">
        <v>4836</v>
      </c>
      <c r="C3061" s="18" t="s">
        <v>4904</v>
      </c>
      <c r="D3061" s="14">
        <f>SUMIFS('Census Data'!G:G,'Census Data'!$A:$A,$A3061)/SUMIFS('Census Data'!$F:$F,'Census Data'!$A:$A,$A3061)</f>
        <v>0.51434426229508201</v>
      </c>
      <c r="E3061" s="16">
        <f>SUMIFS('Census Data'!H:H,'Census Data'!$A:$A,$A3061)/SUMIFS('Census Data'!$F:$F,'Census Data'!$A:$A,$A3061)</f>
        <v>0.48565573770491804</v>
      </c>
      <c r="F3061" s="14">
        <f>SUM(SUMIFS('Census Data'!I:I,'Census Data'!$A:$A,$A3061),SUMIFS('Census Data'!J:J,'Census Data'!$A:$A,$A3061))/SUMIFS('Census Data'!$F:$F,'Census Data'!$A:$A,$A3061)</f>
        <v>0.9771857923497268</v>
      </c>
      <c r="G3061" s="14">
        <f>SUM(SUMIFS('Census Data'!K:K,'Census Data'!$A:$A,$A3061),SUMIFS('Census Data'!L:L,'Census Data'!$A:$A,$A3061))/SUMIFS('Census Data'!$F:$F,'Census Data'!$A:$A,$A3061)</f>
        <v>5.7377049180327867E-3</v>
      </c>
      <c r="H3061" s="14">
        <f>SUM(SUMIFS('Census Data'!O:O,'Census Data'!$A:$A,$A3061),SUMIFS('Census Data'!P:P,'Census Data'!$A:$A,$A3061))/SUMIFS('Census Data'!$F:$F,'Census Data'!$A:$A,$A3061)</f>
        <v>4.6448087431693987E-3</v>
      </c>
      <c r="I3061" s="16">
        <f t="shared" si="94"/>
        <v>1.2431693989070958E-2</v>
      </c>
      <c r="J3061" s="14">
        <f>SUM(SUMIFS('Census Data'!W:W,'Census Data'!$A:$A,$A3061),SUMIFS('Census Data'!X:X,'Census Data'!$A:$A,$A3061))/SUMIFS('Census Data'!$F:$F,'Census Data'!$A:$A,$A3061)</f>
        <v>2.2814207650273224E-2</v>
      </c>
      <c r="K3061" s="16">
        <f t="shared" si="95"/>
        <v>0.9771857923497268</v>
      </c>
      <c r="L3061" s="19">
        <f>'EPA Data'!D3062/SUM('EPA Data'!D:D)</f>
        <v>9.4099525337163478E-6</v>
      </c>
      <c r="M3061" s="19">
        <f>'EPA Data'!E3062/SUM('EPA Data'!E:E)</f>
        <v>2.7086800717263857E-5</v>
      </c>
      <c r="N3061" s="19">
        <f>'EPA Data'!F3062/SUM('EPA Data'!F:F)</f>
        <v>2.5552590763450768E-5</v>
      </c>
      <c r="O3061" s="19">
        <f>'EPA Data'!G3062/SUM('EPA Data'!G:G)</f>
        <v>1.4292427470146936E-5</v>
      </c>
      <c r="P3061" s="19">
        <f>'EPA Data'!H3062/SUM('EPA Data'!H:H)</f>
        <v>2.5152877834180657E-5</v>
      </c>
      <c r="Q3061" s="19">
        <f>'EPA Data'!I3062/SUM('EPA Data'!I:I)</f>
        <v>1.373630261212018E-5</v>
      </c>
      <c r="R3061" s="19">
        <f>'EPA Data'!J3062/SUM('EPA Data'!J:J)</f>
        <v>1.3109190985233363E-5</v>
      </c>
      <c r="S3061" s="19">
        <f>'EPA Data'!K3062/SUM('EPA Data'!K:K)</f>
        <v>2.2522110009599485E-5</v>
      </c>
      <c r="T3061" s="19">
        <f>'EPA Data'!L3062/SUM('EPA Data'!L:L)</f>
        <v>1.8728128679888669E-5</v>
      </c>
      <c r="U3061" s="19">
        <f>'EPA Data'!M3062/SUM('EPA Data'!M:M)</f>
        <v>4.9268373208283522E-5</v>
      </c>
      <c r="V3061" s="19">
        <f>'EPA Data'!N3062/SUM('EPA Data'!N:N)</f>
        <v>2.6484166703502997E-5</v>
      </c>
      <c r="W3061" s="19">
        <f>'EPA Data'!O3062/SUM('EPA Data'!O:O)</f>
        <v>2.4999538810801419E-5</v>
      </c>
      <c r="X3061" s="19">
        <f>'EPA Data'!P3062/SUM('EPA Data'!P:P)</f>
        <v>5.3239116772570857E-5</v>
      </c>
    </row>
    <row r="3062" spans="1:24" x14ac:dyDescent="0.35">
      <c r="A3062" s="13" t="s">
        <v>4905</v>
      </c>
      <c r="B3062" s="13" t="s">
        <v>4836</v>
      </c>
      <c r="C3062" s="18" t="s">
        <v>885</v>
      </c>
      <c r="D3062" s="14">
        <f>SUMIFS('Census Data'!G:G,'Census Data'!$A:$A,$A3062)/SUMIFS('Census Data'!$F:$F,'Census Data'!$A:$A,$A3062)</f>
        <v>0.50130313225607737</v>
      </c>
      <c r="E3062" s="16">
        <f>SUMIFS('Census Data'!H:H,'Census Data'!$A:$A,$A3062)/SUMIFS('Census Data'!$F:$F,'Census Data'!$A:$A,$A3062)</f>
        <v>0.49869686774392269</v>
      </c>
      <c r="F3062" s="14">
        <f>SUM(SUMIFS('Census Data'!I:I,'Census Data'!$A:$A,$A3062),SUMIFS('Census Data'!J:J,'Census Data'!$A:$A,$A3062))/SUMIFS('Census Data'!$F:$F,'Census Data'!$A:$A,$A3062)</f>
        <v>0.95564611666587684</v>
      </c>
      <c r="G3062" s="14">
        <f>SUM(SUMIFS('Census Data'!K:K,'Census Data'!$A:$A,$A3062),SUMIFS('Census Data'!L:L,'Census Data'!$A:$A,$A3062))/SUMIFS('Census Data'!$F:$F,'Census Data'!$A:$A,$A3062)</f>
        <v>8.9560725963133206E-3</v>
      </c>
      <c r="H3062" s="14">
        <f>SUM(SUMIFS('Census Data'!O:O,'Census Data'!$A:$A,$A3062),SUMIFS('Census Data'!P:P,'Census Data'!$A:$A,$A3062))/SUMIFS('Census Data'!$F:$F,'Census Data'!$A:$A,$A3062)</f>
        <v>1.267592285457044E-2</v>
      </c>
      <c r="I3062" s="16">
        <f t="shared" si="94"/>
        <v>2.2721887883239367E-2</v>
      </c>
      <c r="J3062" s="14">
        <f>SUM(SUMIFS('Census Data'!W:W,'Census Data'!$A:$A,$A3062),SUMIFS('Census Data'!X:X,'Census Data'!$A:$A,$A3062))/SUMIFS('Census Data'!$F:$F,'Census Data'!$A:$A,$A3062)</f>
        <v>2.8195043358764157E-2</v>
      </c>
      <c r="K3062" s="16">
        <f t="shared" si="95"/>
        <v>0.9718049566412359</v>
      </c>
      <c r="L3062" s="19">
        <f>'EPA Data'!D3063/SUM('EPA Data'!D:D)</f>
        <v>4.2133972787808468E-5</v>
      </c>
      <c r="M3062" s="19">
        <f>'EPA Data'!E3063/SUM('EPA Data'!E:E)</f>
        <v>9.2435487175371461E-5</v>
      </c>
      <c r="N3062" s="19">
        <f>'EPA Data'!F3063/SUM('EPA Data'!F:F)</f>
        <v>9.2087430003886923E-5</v>
      </c>
      <c r="O3062" s="19">
        <f>'EPA Data'!G3063/SUM('EPA Data'!G:G)</f>
        <v>6.6414778425888193E-5</v>
      </c>
      <c r="P3062" s="19">
        <f>'EPA Data'!H3063/SUM('EPA Data'!H:H)</f>
        <v>8.7323489537248131E-5</v>
      </c>
      <c r="Q3062" s="19">
        <f>'EPA Data'!I3063/SUM('EPA Data'!I:I)</f>
        <v>5.5297140118832643E-5</v>
      </c>
      <c r="R3062" s="19">
        <f>'EPA Data'!J3063/SUM('EPA Data'!J:J)</f>
        <v>6.8471907971400759E-5</v>
      </c>
      <c r="S3062" s="19">
        <f>'EPA Data'!K3063/SUM('EPA Data'!K:K)</f>
        <v>7.7067877363561657E-5</v>
      </c>
      <c r="T3062" s="19">
        <f>'EPA Data'!L3063/SUM('EPA Data'!L:L)</f>
        <v>7.0663578586624532E-5</v>
      </c>
      <c r="U3062" s="19">
        <f>'EPA Data'!M3063/SUM('EPA Data'!M:M)</f>
        <v>2.0278713011435121E-4</v>
      </c>
      <c r="V3062" s="19">
        <f>'EPA Data'!N3063/SUM('EPA Data'!N:N)</f>
        <v>9.6075833074701865E-5</v>
      </c>
      <c r="W3062" s="19">
        <f>'EPA Data'!O3063/SUM('EPA Data'!O:O)</f>
        <v>9.321767045193171E-5</v>
      </c>
      <c r="X3062" s="19">
        <f>'EPA Data'!P3063/SUM('EPA Data'!P:P)</f>
        <v>1.8200685018905549E-4</v>
      </c>
    </row>
    <row r="3063" spans="1:24" x14ac:dyDescent="0.35">
      <c r="A3063" s="13" t="s">
        <v>4906</v>
      </c>
      <c r="B3063" s="13" t="s">
        <v>4836</v>
      </c>
      <c r="C3063" s="18" t="s">
        <v>283</v>
      </c>
      <c r="D3063" s="14">
        <f>SUMIFS('Census Data'!G:G,'Census Data'!$A:$A,$A3063)/SUMIFS('Census Data'!$F:$F,'Census Data'!$A:$A,$A3063)</f>
        <v>0.50749188564314618</v>
      </c>
      <c r="E3063" s="16">
        <f>SUMIFS('Census Data'!H:H,'Census Data'!$A:$A,$A3063)/SUMIFS('Census Data'!$F:$F,'Census Data'!$A:$A,$A3063)</f>
        <v>0.49250811435685388</v>
      </c>
      <c r="F3063" s="14">
        <f>SUM(SUMIFS('Census Data'!I:I,'Census Data'!$A:$A,$A3063),SUMIFS('Census Data'!J:J,'Census Data'!$A:$A,$A3063))/SUMIFS('Census Data'!$F:$F,'Census Data'!$A:$A,$A3063)</f>
        <v>0.96538615446178466</v>
      </c>
      <c r="G3063" s="14">
        <f>SUM(SUMIFS('Census Data'!K:K,'Census Data'!$A:$A,$A3063),SUMIFS('Census Data'!L:L,'Census Data'!$A:$A,$A3063))/SUMIFS('Census Data'!$F:$F,'Census Data'!$A:$A,$A3063)</f>
        <v>4.2683740162731756E-3</v>
      </c>
      <c r="H3063" s="14">
        <f>SUM(SUMIFS('Census Data'!O:O,'Census Data'!$A:$A,$A3063),SUMIFS('Census Data'!P:P,'Census Data'!$A:$A,$A3063))/SUMIFS('Census Data'!$F:$F,'Census Data'!$A:$A,$A3063)</f>
        <v>6.113556533724601E-3</v>
      </c>
      <c r="I3063" s="16">
        <f t="shared" si="94"/>
        <v>2.4231914988217529E-2</v>
      </c>
      <c r="J3063" s="14">
        <f>SUM(SUMIFS('Census Data'!W:W,'Census Data'!$A:$A,$A3063),SUMIFS('Census Data'!X:X,'Census Data'!$A:$A,$A3063))/SUMIFS('Census Data'!$F:$F,'Census Data'!$A:$A,$A3063)</f>
        <v>2.0986172246676447E-2</v>
      </c>
      <c r="K3063" s="16">
        <f t="shared" si="95"/>
        <v>0.97901382775332357</v>
      </c>
      <c r="L3063" s="19">
        <f>'EPA Data'!D3064/SUM('EPA Data'!D:D)</f>
        <v>7.1758191025408314E-5</v>
      </c>
      <c r="M3063" s="19">
        <f>'EPA Data'!E3064/SUM('EPA Data'!E:E)</f>
        <v>1.4550020045838417E-4</v>
      </c>
      <c r="N3063" s="19">
        <f>'EPA Data'!F3064/SUM('EPA Data'!F:F)</f>
        <v>1.4066508669708928E-4</v>
      </c>
      <c r="O3063" s="19">
        <f>'EPA Data'!G3064/SUM('EPA Data'!G:G)</f>
        <v>9.5019608540265196E-5</v>
      </c>
      <c r="P3063" s="19">
        <f>'EPA Data'!H3064/SUM('EPA Data'!H:H)</f>
        <v>1.3628588752947015E-4</v>
      </c>
      <c r="Q3063" s="19">
        <f>'EPA Data'!I3064/SUM('EPA Data'!I:I)</f>
        <v>9.2796265876212184E-5</v>
      </c>
      <c r="R3063" s="19">
        <f>'EPA Data'!J3064/SUM('EPA Data'!J:J)</f>
        <v>1.0029753505320788E-4</v>
      </c>
      <c r="S3063" s="19">
        <f>'EPA Data'!K3064/SUM('EPA Data'!K:K)</f>
        <v>1.2195359824174636E-4</v>
      </c>
      <c r="T3063" s="19">
        <f>'EPA Data'!L3064/SUM('EPA Data'!L:L)</f>
        <v>1.058355129536753E-4</v>
      </c>
      <c r="U3063" s="19">
        <f>'EPA Data'!M3064/SUM('EPA Data'!M:M)</f>
        <v>3.890252780256975E-4</v>
      </c>
      <c r="V3063" s="19">
        <f>'EPA Data'!N3064/SUM('EPA Data'!N:N)</f>
        <v>1.5339368611792399E-4</v>
      </c>
      <c r="W3063" s="19">
        <f>'EPA Data'!O3064/SUM('EPA Data'!O:O)</f>
        <v>1.4972708955424507E-4</v>
      </c>
      <c r="X3063" s="19">
        <f>'EPA Data'!P3064/SUM('EPA Data'!P:P)</f>
        <v>2.6995250552587811E-4</v>
      </c>
    </row>
    <row r="3064" spans="1:24" x14ac:dyDescent="0.35">
      <c r="A3064" s="13" t="s">
        <v>4907</v>
      </c>
      <c r="B3064" s="13" t="s">
        <v>4836</v>
      </c>
      <c r="C3064" s="18" t="s">
        <v>3394</v>
      </c>
      <c r="D3064" s="14">
        <f>SUMIFS('Census Data'!G:G,'Census Data'!$A:$A,$A3064)/SUMIFS('Census Data'!$F:$F,'Census Data'!$A:$A,$A3064)</f>
        <v>0.50955649344190079</v>
      </c>
      <c r="E3064" s="16">
        <f>SUMIFS('Census Data'!H:H,'Census Data'!$A:$A,$A3064)/SUMIFS('Census Data'!$F:$F,'Census Data'!$A:$A,$A3064)</f>
        <v>0.49044350655809921</v>
      </c>
      <c r="F3064" s="14">
        <f>SUM(SUMIFS('Census Data'!I:I,'Census Data'!$A:$A,$A3064),SUMIFS('Census Data'!J:J,'Census Data'!$A:$A,$A3064))/SUMIFS('Census Data'!$F:$F,'Census Data'!$A:$A,$A3064)</f>
        <v>0.93603899333532281</v>
      </c>
      <c r="G3064" s="14">
        <f>SUM(SUMIFS('Census Data'!K:K,'Census Data'!$A:$A,$A3064),SUMIFS('Census Data'!L:L,'Census Data'!$A:$A,$A3064))/SUMIFS('Census Data'!$F:$F,'Census Data'!$A:$A,$A3064)</f>
        <v>9.7341234315271915E-3</v>
      </c>
      <c r="H3064" s="14">
        <f>SUM(SUMIFS('Census Data'!O:O,'Census Data'!$A:$A,$A3064),SUMIFS('Census Data'!P:P,'Census Data'!$A:$A,$A3064))/SUMIFS('Census Data'!$F:$F,'Census Data'!$A:$A,$A3064)</f>
        <v>3.3820750024868201E-2</v>
      </c>
      <c r="I3064" s="16">
        <f t="shared" si="94"/>
        <v>2.0406133208281774E-2</v>
      </c>
      <c r="J3064" s="14">
        <f>SUM(SUMIFS('Census Data'!W:W,'Census Data'!$A:$A,$A3064),SUMIFS('Census Data'!X:X,'Census Data'!$A:$A,$A3064))/SUMIFS('Census Data'!$F:$F,'Census Data'!$A:$A,$A3064)</f>
        <v>3.6890196245612537E-2</v>
      </c>
      <c r="K3064" s="16">
        <f t="shared" si="95"/>
        <v>0.96310980375438748</v>
      </c>
      <c r="L3064" s="19">
        <f>'EPA Data'!D3065/SUM('EPA Data'!D:D)</f>
        <v>7.6362247267524651E-5</v>
      </c>
      <c r="M3064" s="19">
        <f>'EPA Data'!E3065/SUM('EPA Data'!E:E)</f>
        <v>2.0739938696313627E-4</v>
      </c>
      <c r="N3064" s="19">
        <f>'EPA Data'!F3065/SUM('EPA Data'!F:F)</f>
        <v>2.0755187184454092E-4</v>
      </c>
      <c r="O3064" s="19">
        <f>'EPA Data'!G3065/SUM('EPA Data'!G:G)</f>
        <v>9.1237207284479126E-5</v>
      </c>
      <c r="P3064" s="19">
        <f>'EPA Data'!H3065/SUM('EPA Data'!H:H)</f>
        <v>1.8880692534550687E-4</v>
      </c>
      <c r="Q3064" s="19">
        <f>'EPA Data'!I3065/SUM('EPA Data'!I:I)</f>
        <v>1.0076112551418069E-4</v>
      </c>
      <c r="R3064" s="19">
        <f>'EPA Data'!J3065/SUM('EPA Data'!J:J)</f>
        <v>1.1230016607622713E-4</v>
      </c>
      <c r="S3064" s="19">
        <f>'EPA Data'!K3065/SUM('EPA Data'!K:K)</f>
        <v>1.9173829417100326E-4</v>
      </c>
      <c r="T3064" s="19">
        <f>'EPA Data'!L3065/SUM('EPA Data'!L:L)</f>
        <v>1.9432162421360887E-4</v>
      </c>
      <c r="U3064" s="19">
        <f>'EPA Data'!M3065/SUM('EPA Data'!M:M)</f>
        <v>2.1380617125993823E-4</v>
      </c>
      <c r="V3064" s="19">
        <f>'EPA Data'!N3065/SUM('EPA Data'!N:N)</f>
        <v>2.1552528922701513E-4</v>
      </c>
      <c r="W3064" s="19">
        <f>'EPA Data'!O3065/SUM('EPA Data'!O:O)</f>
        <v>1.9433556764934549E-4</v>
      </c>
      <c r="X3064" s="19">
        <f>'EPA Data'!P3065/SUM('EPA Data'!P:P)</f>
        <v>3.3927983934271366E-4</v>
      </c>
    </row>
    <row r="3065" spans="1:24" x14ac:dyDescent="0.35">
      <c r="A3065" s="13" t="s">
        <v>4908</v>
      </c>
      <c r="B3065" s="13" t="s">
        <v>4836</v>
      </c>
      <c r="C3065" s="18" t="s">
        <v>4909</v>
      </c>
      <c r="D3065" s="14">
        <f>SUMIFS('Census Data'!G:G,'Census Data'!$A:$A,$A3065)/SUMIFS('Census Data'!$F:$F,'Census Data'!$A:$A,$A3065)</f>
        <v>0.51555492275930803</v>
      </c>
      <c r="E3065" s="16">
        <f>SUMIFS('Census Data'!H:H,'Census Data'!$A:$A,$A3065)/SUMIFS('Census Data'!$F:$F,'Census Data'!$A:$A,$A3065)</f>
        <v>0.48444507724069197</v>
      </c>
      <c r="F3065" s="14">
        <f>SUM(SUMIFS('Census Data'!I:I,'Census Data'!$A:$A,$A3065),SUMIFS('Census Data'!J:J,'Census Data'!$A:$A,$A3065))/SUMIFS('Census Data'!$F:$F,'Census Data'!$A:$A,$A3065)</f>
        <v>0.95614722004698516</v>
      </c>
      <c r="G3065" s="14">
        <f>SUM(SUMIFS('Census Data'!K:K,'Census Data'!$A:$A,$A3065),SUMIFS('Census Data'!L:L,'Census Data'!$A:$A,$A3065))/SUMIFS('Census Data'!$F:$F,'Census Data'!$A:$A,$A3065)</f>
        <v>5.5527870719726631E-3</v>
      </c>
      <c r="H3065" s="14">
        <f>SUM(SUMIFS('Census Data'!O:O,'Census Data'!$A:$A,$A3065),SUMIFS('Census Data'!P:P,'Census Data'!$A:$A,$A3065))/SUMIFS('Census Data'!$F:$F,'Census Data'!$A:$A,$A3065)</f>
        <v>6.9053890510429273E-3</v>
      </c>
      <c r="I3065" s="16">
        <f t="shared" si="94"/>
        <v>3.1394603829999257E-2</v>
      </c>
      <c r="J3065" s="14">
        <f>SUM(SUMIFS('Census Data'!W:W,'Census Data'!$A:$A,$A3065),SUMIFS('Census Data'!X:X,'Census Data'!$A:$A,$A3065))/SUMIFS('Census Data'!$F:$F,'Census Data'!$A:$A,$A3065)</f>
        <v>1.4309105147006479E-2</v>
      </c>
      <c r="K3065" s="16">
        <f t="shared" si="95"/>
        <v>0.98569089485299355</v>
      </c>
      <c r="L3065" s="19">
        <f>'EPA Data'!D3066/SUM('EPA Data'!D:D)</f>
        <v>1.6836509570223758E-5</v>
      </c>
      <c r="M3065" s="19">
        <f>'EPA Data'!E3066/SUM('EPA Data'!E:E)</f>
        <v>5.0430065394742379E-5</v>
      </c>
      <c r="N3065" s="19">
        <f>'EPA Data'!F3066/SUM('EPA Data'!F:F)</f>
        <v>5.0699271634686814E-5</v>
      </c>
      <c r="O3065" s="19">
        <f>'EPA Data'!G3066/SUM('EPA Data'!G:G)</f>
        <v>1.8181880767557216E-5</v>
      </c>
      <c r="P3065" s="19">
        <f>'EPA Data'!H3066/SUM('EPA Data'!H:H)</f>
        <v>4.6855228157315277E-5</v>
      </c>
      <c r="Q3065" s="19">
        <f>'EPA Data'!I3066/SUM('EPA Data'!I:I)</f>
        <v>2.5001089499900194E-5</v>
      </c>
      <c r="R3065" s="19">
        <f>'EPA Data'!J3066/SUM('EPA Data'!J:J)</f>
        <v>2.0247692017284951E-5</v>
      </c>
      <c r="S3065" s="19">
        <f>'EPA Data'!K3066/SUM('EPA Data'!K:K)</f>
        <v>4.7282948899318826E-5</v>
      </c>
      <c r="T3065" s="19">
        <f>'EPA Data'!L3066/SUM('EPA Data'!L:L)</f>
        <v>4.2846480688050537E-5</v>
      </c>
      <c r="U3065" s="19">
        <f>'EPA Data'!M3066/SUM('EPA Data'!M:M)</f>
        <v>6.2184319500680117E-5</v>
      </c>
      <c r="V3065" s="19">
        <f>'EPA Data'!N3066/SUM('EPA Data'!N:N)</f>
        <v>4.9266761642500756E-5</v>
      </c>
      <c r="W3065" s="19">
        <f>'EPA Data'!O3066/SUM('EPA Data'!O:O)</f>
        <v>4.9322937881986049E-5</v>
      </c>
      <c r="X3065" s="19">
        <f>'EPA Data'!P3066/SUM('EPA Data'!P:P)</f>
        <v>9.1734396960037594E-5</v>
      </c>
    </row>
    <row r="3066" spans="1:24" x14ac:dyDescent="0.35">
      <c r="A3066" s="13" t="s">
        <v>4910</v>
      </c>
      <c r="B3066" s="13" t="s">
        <v>4836</v>
      </c>
      <c r="C3066" s="18" t="s">
        <v>4911</v>
      </c>
      <c r="D3066" s="14">
        <f>SUMIFS('Census Data'!G:G,'Census Data'!$A:$A,$A3066)/SUMIFS('Census Data'!$F:$F,'Census Data'!$A:$A,$A3066)</f>
        <v>0.49765595367537363</v>
      </c>
      <c r="E3066" s="16">
        <f>SUMIFS('Census Data'!H:H,'Census Data'!$A:$A,$A3066)/SUMIFS('Census Data'!$F:$F,'Census Data'!$A:$A,$A3066)</f>
        <v>0.50234404632462637</v>
      </c>
      <c r="F3066" s="14">
        <f>SUM(SUMIFS('Census Data'!I:I,'Census Data'!$A:$A,$A3066),SUMIFS('Census Data'!J:J,'Census Data'!$A:$A,$A3066))/SUMIFS('Census Data'!$F:$F,'Census Data'!$A:$A,$A3066)</f>
        <v>0.83044984448883608</v>
      </c>
      <c r="G3066" s="14">
        <f>SUM(SUMIFS('Census Data'!K:K,'Census Data'!$A:$A,$A3066),SUMIFS('Census Data'!L:L,'Census Data'!$A:$A,$A3066))/SUMIFS('Census Data'!$F:$F,'Census Data'!$A:$A,$A3066)</f>
        <v>0.11892684653703188</v>
      </c>
      <c r="H3066" s="14">
        <f>SUM(SUMIFS('Census Data'!O:O,'Census Data'!$A:$A,$A3066),SUMIFS('Census Data'!P:P,'Census Data'!$A:$A,$A3066))/SUMIFS('Census Data'!$F:$F,'Census Data'!$A:$A,$A3066)</f>
        <v>1.3725440614964472E-2</v>
      </c>
      <c r="I3066" s="16">
        <f t="shared" si="94"/>
        <v>3.6897868359167529E-2</v>
      </c>
      <c r="J3066" s="14">
        <f>SUM(SUMIFS('Census Data'!W:W,'Census Data'!$A:$A,$A3066),SUMIFS('Census Data'!X:X,'Census Data'!$A:$A,$A3066))/SUMIFS('Census Data'!$F:$F,'Census Data'!$A:$A,$A3066)</f>
        <v>0.14115356411358637</v>
      </c>
      <c r="K3066" s="16">
        <f t="shared" si="95"/>
        <v>0.85884643588641363</v>
      </c>
      <c r="L3066" s="19">
        <f>'EPA Data'!D3067/SUM('EPA Data'!D:D)</f>
        <v>5.4043141265062793E-4</v>
      </c>
      <c r="M3066" s="19">
        <f>'EPA Data'!E3067/SUM('EPA Data'!E:E)</f>
        <v>7.5101993694820946E-4</v>
      </c>
      <c r="N3066" s="19">
        <f>'EPA Data'!F3067/SUM('EPA Data'!F:F)</f>
        <v>7.9373700665886788E-4</v>
      </c>
      <c r="O3066" s="19">
        <f>'EPA Data'!G3067/SUM('EPA Data'!G:G)</f>
        <v>7.398870059052039E-4</v>
      </c>
      <c r="P3066" s="19">
        <f>'EPA Data'!H3067/SUM('EPA Data'!H:H)</f>
        <v>7.9958076343488208E-4</v>
      </c>
      <c r="Q3066" s="19">
        <f>'EPA Data'!I3067/SUM('EPA Data'!I:I)</f>
        <v>5.6392257019440982E-4</v>
      </c>
      <c r="R3066" s="19">
        <f>'EPA Data'!J3067/SUM('EPA Data'!J:J)</f>
        <v>8.398414926380853E-4</v>
      </c>
      <c r="S3066" s="19">
        <f>'EPA Data'!K3067/SUM('EPA Data'!K:K)</f>
        <v>6.6859157879911417E-4</v>
      </c>
      <c r="T3066" s="19">
        <f>'EPA Data'!L3067/SUM('EPA Data'!L:L)</f>
        <v>6.9251137984779854E-4</v>
      </c>
      <c r="U3066" s="19">
        <f>'EPA Data'!M3067/SUM('EPA Data'!M:M)</f>
        <v>9.6645210101824598E-4</v>
      </c>
      <c r="V3066" s="19">
        <f>'EPA Data'!N3067/SUM('EPA Data'!N:N)</f>
        <v>1.2281075903888188E-3</v>
      </c>
      <c r="W3066" s="19">
        <f>'EPA Data'!O3067/SUM('EPA Data'!O:O)</f>
        <v>8.5488384842053637E-4</v>
      </c>
      <c r="X3066" s="19">
        <f>'EPA Data'!P3067/SUM('EPA Data'!P:P)</f>
        <v>9.6577589084811423E-4</v>
      </c>
    </row>
    <row r="3067" spans="1:24" x14ac:dyDescent="0.35">
      <c r="A3067" s="13" t="s">
        <v>4912</v>
      </c>
      <c r="B3067" s="13" t="s">
        <v>4836</v>
      </c>
      <c r="C3067" s="18" t="s">
        <v>1162</v>
      </c>
      <c r="D3067" s="14">
        <f>SUMIFS('Census Data'!G:G,'Census Data'!$A:$A,$A3067)/SUMIFS('Census Data'!$F:$F,'Census Data'!$A:$A,$A3067)</f>
        <v>0.50826112073945695</v>
      </c>
      <c r="E3067" s="16">
        <f>SUMIFS('Census Data'!H:H,'Census Data'!$A:$A,$A3067)/SUMIFS('Census Data'!$F:$F,'Census Data'!$A:$A,$A3067)</f>
        <v>0.49173887926054305</v>
      </c>
      <c r="F3067" s="14">
        <f>SUM(SUMIFS('Census Data'!I:I,'Census Data'!$A:$A,$A3067),SUMIFS('Census Data'!J:J,'Census Data'!$A:$A,$A3067))/SUMIFS('Census Data'!$F:$F,'Census Data'!$A:$A,$A3067)</f>
        <v>0.96533795493934138</v>
      </c>
      <c r="G3067" s="14">
        <f>SUM(SUMIFS('Census Data'!K:K,'Census Data'!$A:$A,$A3067),SUMIFS('Census Data'!L:L,'Census Data'!$A:$A,$A3067))/SUMIFS('Census Data'!$F:$F,'Census Data'!$A:$A,$A3067)</f>
        <v>9.2432120161756205E-3</v>
      </c>
      <c r="H3067" s="14">
        <f>SUM(SUMIFS('Census Data'!O:O,'Census Data'!$A:$A,$A3067),SUMIFS('Census Data'!P:P,'Census Data'!$A:$A,$A3067))/SUMIFS('Census Data'!$F:$F,'Census Data'!$A:$A,$A3067)</f>
        <v>8.2611207394569612E-3</v>
      </c>
      <c r="I3067" s="16">
        <f t="shared" si="94"/>
        <v>1.7157712305026052E-2</v>
      </c>
      <c r="J3067" s="14">
        <f>SUM(SUMIFS('Census Data'!W:W,'Census Data'!$A:$A,$A3067),SUMIFS('Census Data'!X:X,'Census Data'!$A:$A,$A3067))/SUMIFS('Census Data'!$F:$F,'Census Data'!$A:$A,$A3067)</f>
        <v>2.9693818601964184E-2</v>
      </c>
      <c r="K3067" s="16">
        <f t="shared" si="95"/>
        <v>0.97030618139803582</v>
      </c>
      <c r="L3067" s="19">
        <f>'EPA Data'!D3068/SUM('EPA Data'!D:D)</f>
        <v>3.2191526182799931E-5</v>
      </c>
      <c r="M3067" s="19">
        <f>'EPA Data'!E3068/SUM('EPA Data'!E:E)</f>
        <v>8.2800782136515256E-5</v>
      </c>
      <c r="N3067" s="19">
        <f>'EPA Data'!F3068/SUM('EPA Data'!F:F)</f>
        <v>9.0207569291089014E-5</v>
      </c>
      <c r="O3067" s="19">
        <f>'EPA Data'!G3068/SUM('EPA Data'!G:G)</f>
        <v>3.4999233410688064E-5</v>
      </c>
      <c r="P3067" s="19">
        <f>'EPA Data'!H3068/SUM('EPA Data'!H:H)</f>
        <v>7.3616426472791836E-5</v>
      </c>
      <c r="Q3067" s="19">
        <f>'EPA Data'!I3068/SUM('EPA Data'!I:I)</f>
        <v>4.0965914555928871E-5</v>
      </c>
      <c r="R3067" s="19">
        <f>'EPA Data'!J3068/SUM('EPA Data'!J:J)</f>
        <v>3.371314948887431E-5</v>
      </c>
      <c r="S3067" s="19">
        <f>'EPA Data'!K3068/SUM('EPA Data'!K:K)</f>
        <v>6.6218386246660546E-5</v>
      </c>
      <c r="T3067" s="19">
        <f>'EPA Data'!L3068/SUM('EPA Data'!L:L)</f>
        <v>6.4331677732494357E-5</v>
      </c>
      <c r="U3067" s="19">
        <f>'EPA Data'!M3068/SUM('EPA Data'!M:M)</f>
        <v>7.8683796693979646E-5</v>
      </c>
      <c r="V3067" s="19">
        <f>'EPA Data'!N3068/SUM('EPA Data'!N:N)</f>
        <v>7.9589071482296319E-5</v>
      </c>
      <c r="W3067" s="19">
        <f>'EPA Data'!O3068/SUM('EPA Data'!O:O)</f>
        <v>7.9161522687141083E-5</v>
      </c>
      <c r="X3067" s="19">
        <f>'EPA Data'!P3068/SUM('EPA Data'!P:P)</f>
        <v>1.4678149249877214E-4</v>
      </c>
    </row>
    <row r="3068" spans="1:24" x14ac:dyDescent="0.35">
      <c r="A3068" s="13" t="s">
        <v>4913</v>
      </c>
      <c r="B3068" s="13" t="s">
        <v>4836</v>
      </c>
      <c r="C3068" s="18" t="s">
        <v>2289</v>
      </c>
      <c r="D3068" s="14">
        <f>SUMIFS('Census Data'!G:G,'Census Data'!$A:$A,$A3068)/SUMIFS('Census Data'!$F:$F,'Census Data'!$A:$A,$A3068)</f>
        <v>0.4967071904209176</v>
      </c>
      <c r="E3068" s="16">
        <f>SUMIFS('Census Data'!H:H,'Census Data'!$A:$A,$A3068)/SUMIFS('Census Data'!$F:$F,'Census Data'!$A:$A,$A3068)</f>
        <v>0.5032928095790824</v>
      </c>
      <c r="F3068" s="14">
        <f>SUM(SUMIFS('Census Data'!I:I,'Census Data'!$A:$A,$A3068),SUMIFS('Census Data'!J:J,'Census Data'!$A:$A,$A3068))/SUMIFS('Census Data'!$F:$F,'Census Data'!$A:$A,$A3068)</f>
        <v>0.89969454456594777</v>
      </c>
      <c r="G3068" s="14">
        <f>SUM(SUMIFS('Census Data'!K:K,'Census Data'!$A:$A,$A3068),SUMIFS('Census Data'!L:L,'Census Data'!$A:$A,$A3068))/SUMIFS('Census Data'!$F:$F,'Census Data'!$A:$A,$A3068)</f>
        <v>5.3082045329586415E-2</v>
      </c>
      <c r="H3068" s="14">
        <f>SUM(SUMIFS('Census Data'!O:O,'Census Data'!$A:$A,$A3068),SUMIFS('Census Data'!P:P,'Census Data'!$A:$A,$A3068))/SUMIFS('Census Data'!$F:$F,'Census Data'!$A:$A,$A3068)</f>
        <v>1.3378948011485123E-2</v>
      </c>
      <c r="I3068" s="16">
        <f t="shared" si="94"/>
        <v>3.3844462092980754E-2</v>
      </c>
      <c r="J3068" s="14">
        <f>SUM(SUMIFS('Census Data'!W:W,'Census Data'!$A:$A,$A3068),SUMIFS('Census Data'!X:X,'Census Data'!$A:$A,$A3068))/SUMIFS('Census Data'!$F:$F,'Census Data'!$A:$A,$A3068)</f>
        <v>9.6285661921925586E-2</v>
      </c>
      <c r="K3068" s="16">
        <f t="shared" si="95"/>
        <v>0.90371433807807444</v>
      </c>
      <c r="L3068" s="19">
        <f>'EPA Data'!D3069/SUM('EPA Data'!D:D)</f>
        <v>4.3911484850572754E-4</v>
      </c>
      <c r="M3068" s="19">
        <f>'EPA Data'!E3069/SUM('EPA Data'!E:E)</f>
        <v>7.6714919600954763E-4</v>
      </c>
      <c r="N3068" s="19">
        <f>'EPA Data'!F3069/SUM('EPA Data'!F:F)</f>
        <v>7.4390381908743771E-4</v>
      </c>
      <c r="O3068" s="19">
        <f>'EPA Data'!G3069/SUM('EPA Data'!G:G)</f>
        <v>4.5585484118257038E-4</v>
      </c>
      <c r="P3068" s="19">
        <f>'EPA Data'!H3069/SUM('EPA Data'!H:H)</f>
        <v>7.1474449453172971E-4</v>
      </c>
      <c r="Q3068" s="19">
        <f>'EPA Data'!I3069/SUM('EPA Data'!I:I)</f>
        <v>3.9138546041437975E-4</v>
      </c>
      <c r="R3068" s="19">
        <f>'EPA Data'!J3069/SUM('EPA Data'!J:J)</f>
        <v>4.5337316194150011E-4</v>
      </c>
      <c r="S3068" s="19">
        <f>'EPA Data'!K3069/SUM('EPA Data'!K:K)</f>
        <v>6.4340743177571178E-4</v>
      </c>
      <c r="T3068" s="19">
        <f>'EPA Data'!L3069/SUM('EPA Data'!L:L)</f>
        <v>5.5753011348582088E-4</v>
      </c>
      <c r="U3068" s="19">
        <f>'EPA Data'!M3069/SUM('EPA Data'!M:M)</f>
        <v>7.1440607578619167E-4</v>
      </c>
      <c r="V3068" s="19">
        <f>'EPA Data'!N3069/SUM('EPA Data'!N:N)</f>
        <v>9.1689574240680751E-4</v>
      </c>
      <c r="W3068" s="19">
        <f>'EPA Data'!O3069/SUM('EPA Data'!O:O)</f>
        <v>6.675792523862862E-4</v>
      </c>
      <c r="X3068" s="19">
        <f>'EPA Data'!P3069/SUM('EPA Data'!P:P)</f>
        <v>1.159928951474695E-3</v>
      </c>
    </row>
    <row r="3069" spans="1:24" x14ac:dyDescent="0.35">
      <c r="A3069" s="13" t="s">
        <v>4914</v>
      </c>
      <c r="B3069" s="13" t="s">
        <v>4836</v>
      </c>
      <c r="C3069" s="18" t="s">
        <v>4325</v>
      </c>
      <c r="D3069" s="14">
        <f>SUMIFS('Census Data'!G:G,'Census Data'!$A:$A,$A3069)/SUMIFS('Census Data'!$F:$F,'Census Data'!$A:$A,$A3069)</f>
        <v>0.51134921753841811</v>
      </c>
      <c r="E3069" s="16">
        <f>SUMIFS('Census Data'!H:H,'Census Data'!$A:$A,$A3069)/SUMIFS('Census Data'!$F:$F,'Census Data'!$A:$A,$A3069)</f>
        <v>0.48865078246158183</v>
      </c>
      <c r="F3069" s="14">
        <f>SUM(SUMIFS('Census Data'!I:I,'Census Data'!$A:$A,$A3069),SUMIFS('Census Data'!J:J,'Census Data'!$A:$A,$A3069))/SUMIFS('Census Data'!$F:$F,'Census Data'!$A:$A,$A3069)</f>
        <v>0.96503595093754402</v>
      </c>
      <c r="G3069" s="14">
        <f>SUM(SUMIFS('Census Data'!K:K,'Census Data'!$A:$A,$A3069),SUMIFS('Census Data'!L:L,'Census Data'!$A:$A,$A3069))/SUMIFS('Census Data'!$F:$F,'Census Data'!$A:$A,$A3069)</f>
        <v>1.163118567601861E-2</v>
      </c>
      <c r="H3069" s="14">
        <f>SUM(SUMIFS('Census Data'!O:O,'Census Data'!$A:$A,$A3069),SUMIFS('Census Data'!P:P,'Census Data'!$A:$A,$A3069))/SUMIFS('Census Data'!$F:$F,'Census Data'!$A:$A,$A3069)</f>
        <v>3.3131256168053009E-3</v>
      </c>
      <c r="I3069" s="16">
        <f t="shared" si="94"/>
        <v>2.0019737769632062E-2</v>
      </c>
      <c r="J3069" s="14">
        <f>SUM(SUMIFS('Census Data'!W:W,'Census Data'!$A:$A,$A3069),SUMIFS('Census Data'!X:X,'Census Data'!$A:$A,$A3069))/SUMIFS('Census Data'!$F:$F,'Census Data'!$A:$A,$A3069)</f>
        <v>1.8609897081629776E-2</v>
      </c>
      <c r="K3069" s="16">
        <f t="shared" si="95"/>
        <v>0.98139010291837026</v>
      </c>
      <c r="L3069" s="19">
        <f>'EPA Data'!D3070/SUM('EPA Data'!D:D)</f>
        <v>1.6060135240864177E-5</v>
      </c>
      <c r="M3069" s="19">
        <f>'EPA Data'!E3070/SUM('EPA Data'!E:E)</f>
        <v>4.6821332165023471E-5</v>
      </c>
      <c r="N3069" s="19">
        <f>'EPA Data'!F3070/SUM('EPA Data'!F:F)</f>
        <v>4.6043805388011212E-5</v>
      </c>
      <c r="O3069" s="19">
        <f>'EPA Data'!G3070/SUM('EPA Data'!G:G)</f>
        <v>1.9533487720931794E-5</v>
      </c>
      <c r="P3069" s="19">
        <f>'EPA Data'!H3070/SUM('EPA Data'!H:H)</f>
        <v>4.4152862105410518E-5</v>
      </c>
      <c r="Q3069" s="19">
        <f>'EPA Data'!I3070/SUM('EPA Data'!I:I)</f>
        <v>2.3607187604418934E-5</v>
      </c>
      <c r="R3069" s="19">
        <f>'EPA Data'!J3070/SUM('EPA Data'!J:J)</f>
        <v>2.1962826645143776E-5</v>
      </c>
      <c r="S3069" s="19">
        <f>'EPA Data'!K3070/SUM('EPA Data'!K:K)</f>
        <v>4.2313393563915127E-5</v>
      </c>
      <c r="T3069" s="19">
        <f>'EPA Data'!L3070/SUM('EPA Data'!L:L)</f>
        <v>3.6291754281749014E-5</v>
      </c>
      <c r="U3069" s="19">
        <f>'EPA Data'!M3070/SUM('EPA Data'!M:M)</f>
        <v>6.0904146039528938E-5</v>
      </c>
      <c r="V3069" s="19">
        <f>'EPA Data'!N3070/SUM('EPA Data'!N:N)</f>
        <v>4.6077266072424733E-5</v>
      </c>
      <c r="W3069" s="19">
        <f>'EPA Data'!O3070/SUM('EPA Data'!O:O)</f>
        <v>4.6006963783730537E-5</v>
      </c>
      <c r="X3069" s="19">
        <f>'EPA Data'!P3070/SUM('EPA Data'!P:P)</f>
        <v>8.8673187395431891E-5</v>
      </c>
    </row>
    <row r="3070" spans="1:24" x14ac:dyDescent="0.35">
      <c r="A3070" s="13" t="s">
        <v>4915</v>
      </c>
      <c r="B3070" s="13" t="s">
        <v>4836</v>
      </c>
      <c r="C3070" s="18" t="s">
        <v>4916</v>
      </c>
      <c r="D3070" s="14">
        <f>SUMIFS('Census Data'!G:G,'Census Data'!$A:$A,$A3070)/SUMIFS('Census Data'!$F:$F,'Census Data'!$A:$A,$A3070)</f>
        <v>0.50427140245271518</v>
      </c>
      <c r="E3070" s="16">
        <f>SUMIFS('Census Data'!H:H,'Census Data'!$A:$A,$A3070)/SUMIFS('Census Data'!$F:$F,'Census Data'!$A:$A,$A3070)</f>
        <v>0.49572859754728482</v>
      </c>
      <c r="F3070" s="14">
        <f>SUM(SUMIFS('Census Data'!I:I,'Census Data'!$A:$A,$A3070),SUMIFS('Census Data'!J:J,'Census Data'!$A:$A,$A3070))/SUMIFS('Census Data'!$F:$F,'Census Data'!$A:$A,$A3070)</f>
        <v>0.95776710966652057</v>
      </c>
      <c r="G3070" s="14">
        <f>SUM(SUMIFS('Census Data'!K:K,'Census Data'!$A:$A,$A3070),SUMIFS('Census Data'!L:L,'Census Data'!$A:$A,$A3070))/SUMIFS('Census Data'!$F:$F,'Census Data'!$A:$A,$A3070)</f>
        <v>8.0723625827283513E-3</v>
      </c>
      <c r="H3070" s="14">
        <f>SUM(SUMIFS('Census Data'!O:O,'Census Data'!$A:$A,$A3070),SUMIFS('Census Data'!P:P,'Census Data'!$A:$A,$A3070))/SUMIFS('Census Data'!$F:$F,'Census Data'!$A:$A,$A3070)</f>
        <v>1.1333383228731196E-2</v>
      </c>
      <c r="I3070" s="16">
        <f t="shared" si="94"/>
        <v>2.2827144522019838E-2</v>
      </c>
      <c r="J3070" s="14">
        <f>SUM(SUMIFS('Census Data'!W:W,'Census Data'!$A:$A,$A3070),SUMIFS('Census Data'!X:X,'Census Data'!$A:$A,$A3070))/SUMIFS('Census Data'!$F:$F,'Census Data'!$A:$A,$A3070)</f>
        <v>2.8504528007356006E-2</v>
      </c>
      <c r="K3070" s="16">
        <f t="shared" si="95"/>
        <v>0.97149547199264397</v>
      </c>
      <c r="L3070" s="19">
        <f>'EPA Data'!D3071/SUM('EPA Data'!D:D)</f>
        <v>1.4276677244156544E-4</v>
      </c>
      <c r="M3070" s="19">
        <f>'EPA Data'!E3071/SUM('EPA Data'!E:E)</f>
        <v>2.9716489542533039E-4</v>
      </c>
      <c r="N3070" s="19">
        <f>'EPA Data'!F3071/SUM('EPA Data'!F:F)</f>
        <v>2.6273528542966856E-4</v>
      </c>
      <c r="O3070" s="19">
        <f>'EPA Data'!G3071/SUM('EPA Data'!G:G)</f>
        <v>2.2191926086886541E-4</v>
      </c>
      <c r="P3070" s="19">
        <f>'EPA Data'!H3071/SUM('EPA Data'!H:H)</f>
        <v>2.812665121797395E-4</v>
      </c>
      <c r="Q3070" s="19">
        <f>'EPA Data'!I3071/SUM('EPA Data'!I:I)</f>
        <v>1.729843367686697E-4</v>
      </c>
      <c r="R3070" s="19">
        <f>'EPA Data'!J3071/SUM('EPA Data'!J:J)</f>
        <v>2.3280232065874006E-4</v>
      </c>
      <c r="S3070" s="19">
        <f>'EPA Data'!K3071/SUM('EPA Data'!K:K)</f>
        <v>2.4922621077645571E-4</v>
      </c>
      <c r="T3070" s="19">
        <f>'EPA Data'!L3071/SUM('EPA Data'!L:L)</f>
        <v>2.0051155237645646E-4</v>
      </c>
      <c r="U3070" s="19">
        <f>'EPA Data'!M3071/SUM('EPA Data'!M:M)</f>
        <v>7.0118493022670229E-4</v>
      </c>
      <c r="V3070" s="19">
        <f>'EPA Data'!N3071/SUM('EPA Data'!N:N)</f>
        <v>3.198692569242865E-4</v>
      </c>
      <c r="W3070" s="19">
        <f>'EPA Data'!O3071/SUM('EPA Data'!O:O)</f>
        <v>2.7454599965579999E-4</v>
      </c>
      <c r="X3070" s="19">
        <f>'EPA Data'!P3071/SUM('EPA Data'!P:P)</f>
        <v>5.5709972417715675E-4</v>
      </c>
    </row>
    <row r="3071" spans="1:24" x14ac:dyDescent="0.35">
      <c r="A3071" s="13" t="s">
        <v>4917</v>
      </c>
      <c r="B3071" s="13" t="s">
        <v>4836</v>
      </c>
      <c r="C3071" s="18" t="s">
        <v>4918</v>
      </c>
      <c r="D3071" s="14">
        <f>SUMIFS('Census Data'!G:G,'Census Data'!$A:$A,$A3071)/SUMIFS('Census Data'!$F:$F,'Census Data'!$A:$A,$A3071)</f>
        <v>0.50124684487425109</v>
      </c>
      <c r="E3071" s="16">
        <f>SUMIFS('Census Data'!H:H,'Census Data'!$A:$A,$A3071)/SUMIFS('Census Data'!$F:$F,'Census Data'!$A:$A,$A3071)</f>
        <v>0.49875315512574886</v>
      </c>
      <c r="F3071" s="14">
        <f>SUM(SUMIFS('Census Data'!I:I,'Census Data'!$A:$A,$A3071),SUMIFS('Census Data'!J:J,'Census Data'!$A:$A,$A3071))/SUMIFS('Census Data'!$F:$F,'Census Data'!$A:$A,$A3071)</f>
        <v>0.95126661192713557</v>
      </c>
      <c r="G3071" s="14">
        <f>SUM(SUMIFS('Census Data'!K:K,'Census Data'!$A:$A,$A3071),SUMIFS('Census Data'!L:L,'Census Data'!$A:$A,$A3071))/SUMIFS('Census Data'!$F:$F,'Census Data'!$A:$A,$A3071)</f>
        <v>1.3319952559073077E-2</v>
      </c>
      <c r="H3071" s="14">
        <f>SUM(SUMIFS('Census Data'!O:O,'Census Data'!$A:$A,$A3071),SUMIFS('Census Data'!P:P,'Census Data'!$A:$A,$A3071))/SUMIFS('Census Data'!$F:$F,'Census Data'!$A:$A,$A3071)</f>
        <v>7.1617553142961409E-3</v>
      </c>
      <c r="I3071" s="16">
        <f t="shared" si="94"/>
        <v>2.8251680199495199E-2</v>
      </c>
      <c r="J3071" s="14">
        <f>SUM(SUMIFS('Census Data'!W:W,'Census Data'!$A:$A,$A3071),SUMIFS('Census Data'!X:X,'Census Data'!$A:$A,$A3071))/SUMIFS('Census Data'!$F:$F,'Census Data'!$A:$A,$A3071)</f>
        <v>6.1490739895994892E-2</v>
      </c>
      <c r="K3071" s="16">
        <f t="shared" si="95"/>
        <v>0.93850926010400515</v>
      </c>
      <c r="L3071" s="19">
        <f>'EPA Data'!D3072/SUM('EPA Data'!D:D)</f>
        <v>1.2945647008079971E-4</v>
      </c>
      <c r="M3071" s="19">
        <f>'EPA Data'!E3072/SUM('EPA Data'!E:E)</f>
        <v>2.9809131156116798E-4</v>
      </c>
      <c r="N3071" s="19">
        <f>'EPA Data'!F3072/SUM('EPA Data'!F:F)</f>
        <v>3.3822710595314212E-4</v>
      </c>
      <c r="O3071" s="19">
        <f>'EPA Data'!G3072/SUM('EPA Data'!G:G)</f>
        <v>1.4250184907312643E-4</v>
      </c>
      <c r="P3071" s="19">
        <f>'EPA Data'!H3072/SUM('EPA Data'!H:H)</f>
        <v>2.6736927570471437E-4</v>
      </c>
      <c r="Q3071" s="19">
        <f>'EPA Data'!I3072/SUM('EPA Data'!I:I)</f>
        <v>1.6039633402710143E-4</v>
      </c>
      <c r="R3071" s="19">
        <f>'EPA Data'!J3072/SUM('EPA Data'!J:J)</f>
        <v>1.4974549251051892E-4</v>
      </c>
      <c r="S3071" s="19">
        <f>'EPA Data'!K3072/SUM('EPA Data'!K:K)</f>
        <v>2.4199410369335006E-4</v>
      </c>
      <c r="T3071" s="19">
        <f>'EPA Data'!L3072/SUM('EPA Data'!L:L)</f>
        <v>2.5192092287962465E-4</v>
      </c>
      <c r="U3071" s="19">
        <f>'EPA Data'!M3072/SUM('EPA Data'!M:M)</f>
        <v>3.0348662960912016E-4</v>
      </c>
      <c r="V3071" s="19">
        <f>'EPA Data'!N3072/SUM('EPA Data'!N:N)</f>
        <v>3.053751608385754E-4</v>
      </c>
      <c r="W3071" s="19">
        <f>'EPA Data'!O3072/SUM('EPA Data'!O:O)</f>
        <v>2.9974942787529041E-4</v>
      </c>
      <c r="X3071" s="19">
        <f>'EPA Data'!P3072/SUM('EPA Data'!P:P)</f>
        <v>5.0184425075109967E-4</v>
      </c>
    </row>
    <row r="3072" spans="1:24" x14ac:dyDescent="0.35">
      <c r="A3072" s="13" t="s">
        <v>4919</v>
      </c>
      <c r="B3072" s="13" t="s">
        <v>4836</v>
      </c>
      <c r="C3072" s="18" t="s">
        <v>4920</v>
      </c>
      <c r="D3072" s="14">
        <f>SUMIFS('Census Data'!G:G,'Census Data'!$A:$A,$A3072)/SUMIFS('Census Data'!$F:$F,'Census Data'!$A:$A,$A3072)</f>
        <v>0.51446909754882975</v>
      </c>
      <c r="E3072" s="16">
        <f>SUMIFS('Census Data'!H:H,'Census Data'!$A:$A,$A3072)/SUMIFS('Census Data'!$F:$F,'Census Data'!$A:$A,$A3072)</f>
        <v>0.48553090245117025</v>
      </c>
      <c r="F3072" s="14">
        <f>SUM(SUMIFS('Census Data'!I:I,'Census Data'!$A:$A,$A3072),SUMIFS('Census Data'!J:J,'Census Data'!$A:$A,$A3072))/SUMIFS('Census Data'!$F:$F,'Census Data'!$A:$A,$A3072)</f>
        <v>0.79035024622364858</v>
      </c>
      <c r="G3072" s="14">
        <f>SUM(SUMIFS('Census Data'!K:K,'Census Data'!$A:$A,$A3072),SUMIFS('Census Data'!L:L,'Census Data'!$A:$A,$A3072))/SUMIFS('Census Data'!$F:$F,'Census Data'!$A:$A,$A3072)</f>
        <v>5.1457975986277877E-3</v>
      </c>
      <c r="H3072" s="14">
        <f>SUM(SUMIFS('Census Data'!O:O,'Census Data'!$A:$A,$A3072),SUMIFS('Census Data'!P:P,'Census Data'!$A:$A,$A3072))/SUMIFS('Census Data'!$F:$F,'Census Data'!$A:$A,$A3072)</f>
        <v>3.5965252033420018E-3</v>
      </c>
      <c r="I3072" s="16">
        <f t="shared" si="94"/>
        <v>0.20090743097438168</v>
      </c>
      <c r="J3072" s="14">
        <f>SUM(SUMIFS('Census Data'!W:W,'Census Data'!$A:$A,$A3072),SUMIFS('Census Data'!X:X,'Census Data'!$A:$A,$A3072))/SUMIFS('Census Data'!$F:$F,'Census Data'!$A:$A,$A3072)</f>
        <v>2.2077131632822444E-2</v>
      </c>
      <c r="K3072" s="16">
        <f t="shared" si="95"/>
        <v>0.97792286836717757</v>
      </c>
      <c r="L3072" s="19">
        <f>'EPA Data'!D3073/SUM('EPA Data'!D:D)</f>
        <v>1.7863741071723675E-5</v>
      </c>
      <c r="M3072" s="19">
        <f>'EPA Data'!E3073/SUM('EPA Data'!E:E)</f>
        <v>5.1568044851952723E-5</v>
      </c>
      <c r="N3072" s="19">
        <f>'EPA Data'!F3073/SUM('EPA Data'!F:F)</f>
        <v>5.1558675767263751E-5</v>
      </c>
      <c r="O3072" s="19">
        <f>'EPA Data'!G3073/SUM('EPA Data'!G:G)</f>
        <v>2.0648056012725595E-5</v>
      </c>
      <c r="P3072" s="19">
        <f>'EPA Data'!H3073/SUM('EPA Data'!H:H)</f>
        <v>4.8430439927749756E-5</v>
      </c>
      <c r="Q3072" s="19">
        <f>'EPA Data'!I3073/SUM('EPA Data'!I:I)</f>
        <v>2.6664129553739133E-5</v>
      </c>
      <c r="R3072" s="19">
        <f>'EPA Data'!J3073/SUM('EPA Data'!J:J)</f>
        <v>2.1406485713566323E-5</v>
      </c>
      <c r="S3072" s="19">
        <f>'EPA Data'!K3073/SUM('EPA Data'!K:K)</f>
        <v>4.7305340561530875E-5</v>
      </c>
      <c r="T3072" s="19">
        <f>'EPA Data'!L3073/SUM('EPA Data'!L:L)</f>
        <v>4.0981712594215555E-5</v>
      </c>
      <c r="U3072" s="19">
        <f>'EPA Data'!M3073/SUM('EPA Data'!M:M)</f>
        <v>6.8930928810876632E-5</v>
      </c>
      <c r="V3072" s="19">
        <f>'EPA Data'!N3073/SUM('EPA Data'!N:N)</f>
        <v>4.9940419301815619E-5</v>
      </c>
      <c r="W3072" s="19">
        <f>'EPA Data'!O3073/SUM('EPA Data'!O:O)</f>
        <v>5.1393446269918373E-5</v>
      </c>
      <c r="X3072" s="19">
        <f>'EPA Data'!P3073/SUM('EPA Data'!P:P)</f>
        <v>9.653005992627042E-5</v>
      </c>
    </row>
    <row r="3073" spans="1:24" x14ac:dyDescent="0.35">
      <c r="A3073" s="13" t="s">
        <v>4921</v>
      </c>
      <c r="B3073" s="13" t="s">
        <v>4836</v>
      </c>
      <c r="C3073" s="18" t="s">
        <v>4922</v>
      </c>
      <c r="D3073" s="14">
        <f>SUMIFS('Census Data'!G:G,'Census Data'!$A:$A,$A3073)/SUMIFS('Census Data'!$F:$F,'Census Data'!$A:$A,$A3073)</f>
        <v>0.50502850710842484</v>
      </c>
      <c r="E3073" s="16">
        <f>SUMIFS('Census Data'!H:H,'Census Data'!$A:$A,$A3073)/SUMIFS('Census Data'!$F:$F,'Census Data'!$A:$A,$A3073)</f>
        <v>0.4949714928915751</v>
      </c>
      <c r="F3073" s="14">
        <f>SUM(SUMIFS('Census Data'!I:I,'Census Data'!$A:$A,$A3073),SUMIFS('Census Data'!J:J,'Census Data'!$A:$A,$A3073))/SUMIFS('Census Data'!$F:$F,'Census Data'!$A:$A,$A3073)</f>
        <v>0.88186066997822199</v>
      </c>
      <c r="G3073" s="14">
        <f>SUM(SUMIFS('Census Data'!K:K,'Census Data'!$A:$A,$A3073),SUMIFS('Census Data'!L:L,'Census Data'!$A:$A,$A3073))/SUMIFS('Census Data'!$F:$F,'Census Data'!$A:$A,$A3073)</f>
        <v>5.4567254753223873E-3</v>
      </c>
      <c r="H3073" s="14">
        <f>SUM(SUMIFS('Census Data'!O:O,'Census Data'!$A:$A,$A3073),SUMIFS('Census Data'!P:P,'Census Data'!$A:$A,$A3073))/SUMIFS('Census Data'!$F:$F,'Census Data'!$A:$A,$A3073)</f>
        <v>4.8205153302175348E-3</v>
      </c>
      <c r="I3073" s="16">
        <f t="shared" si="94"/>
        <v>0.10786208921623808</v>
      </c>
      <c r="J3073" s="14">
        <f>SUM(SUMIFS('Census Data'!W:W,'Census Data'!$A:$A,$A3073),SUMIFS('Census Data'!X:X,'Census Data'!$A:$A,$A3073))/SUMIFS('Census Data'!$F:$F,'Census Data'!$A:$A,$A3073)</f>
        <v>2.931460591675435E-2</v>
      </c>
      <c r="K3073" s="16">
        <f t="shared" si="95"/>
        <v>0.97068539408324561</v>
      </c>
      <c r="L3073" s="19">
        <f>'EPA Data'!D3074/SUM('EPA Data'!D:D)</f>
        <v>6.44973988132274E-5</v>
      </c>
      <c r="M3073" s="19">
        <f>'EPA Data'!E3074/SUM('EPA Data'!E:E)</f>
        <v>1.5249856702962347E-4</v>
      </c>
      <c r="N3073" s="19">
        <f>'EPA Data'!F3074/SUM('EPA Data'!F:F)</f>
        <v>1.5169753107111624E-4</v>
      </c>
      <c r="O3073" s="19">
        <f>'EPA Data'!G3074/SUM('EPA Data'!G:G)</f>
        <v>7.530295674687883E-5</v>
      </c>
      <c r="P3073" s="19">
        <f>'EPA Data'!H3074/SUM('EPA Data'!H:H)</f>
        <v>1.4516782377418849E-4</v>
      </c>
      <c r="Q3073" s="19">
        <f>'EPA Data'!I3074/SUM('EPA Data'!I:I)</f>
        <v>7.9253245073681396E-5</v>
      </c>
      <c r="R3073" s="19">
        <f>'EPA Data'!J3074/SUM('EPA Data'!J:J)</f>
        <v>8.9477783396148242E-5</v>
      </c>
      <c r="S3073" s="19">
        <f>'EPA Data'!K3074/SUM('EPA Data'!K:K)</f>
        <v>1.5232605665220405E-4</v>
      </c>
      <c r="T3073" s="19">
        <f>'EPA Data'!L3074/SUM('EPA Data'!L:L)</f>
        <v>1.593299705639612E-4</v>
      </c>
      <c r="U3073" s="19">
        <f>'EPA Data'!M3074/SUM('EPA Data'!M:M)</f>
        <v>1.6990658146135232E-4</v>
      </c>
      <c r="V3073" s="19">
        <f>'EPA Data'!N3074/SUM('EPA Data'!N:N)</f>
        <v>1.7483641786607143E-4</v>
      </c>
      <c r="W3073" s="19">
        <f>'EPA Data'!O3074/SUM('EPA Data'!O:O)</f>
        <v>1.4970902376916547E-4</v>
      </c>
      <c r="X3073" s="19">
        <f>'EPA Data'!P3074/SUM('EPA Data'!P:P)</f>
        <v>2.4324277532566539E-4</v>
      </c>
    </row>
    <row r="3074" spans="1:24" x14ac:dyDescent="0.35">
      <c r="A3074" s="13" t="s">
        <v>4923</v>
      </c>
      <c r="B3074" s="13" t="s">
        <v>4836</v>
      </c>
      <c r="C3074" s="18" t="s">
        <v>4924</v>
      </c>
      <c r="D3074" s="14">
        <f>SUMIFS('Census Data'!G:G,'Census Data'!$A:$A,$A3074)/SUMIFS('Census Data'!$F:$F,'Census Data'!$A:$A,$A3074)</f>
        <v>0.50793852514572324</v>
      </c>
      <c r="E3074" s="16">
        <f>SUMIFS('Census Data'!H:H,'Census Data'!$A:$A,$A3074)/SUMIFS('Census Data'!$F:$F,'Census Data'!$A:$A,$A3074)</f>
        <v>0.49206147485427681</v>
      </c>
      <c r="F3074" s="14">
        <f>SUM(SUMIFS('Census Data'!I:I,'Census Data'!$A:$A,$A3074),SUMIFS('Census Data'!J:J,'Census Data'!$A:$A,$A3074))/SUMIFS('Census Data'!$F:$F,'Census Data'!$A:$A,$A3074)</f>
        <v>0.89210553070353804</v>
      </c>
      <c r="G3074" s="14">
        <f>SUM(SUMIFS('Census Data'!K:K,'Census Data'!$A:$A,$A3074),SUMIFS('Census Data'!L:L,'Census Data'!$A:$A,$A3074))/SUMIFS('Census Data'!$F:$F,'Census Data'!$A:$A,$A3074)</f>
        <v>2.3230988206588043E-2</v>
      </c>
      <c r="H3074" s="14">
        <f>SUM(SUMIFS('Census Data'!O:O,'Census Data'!$A:$A,$A3074),SUMIFS('Census Data'!P:P,'Census Data'!$A:$A,$A3074))/SUMIFS('Census Data'!$F:$F,'Census Data'!$A:$A,$A3074)</f>
        <v>5.9704148027653517E-2</v>
      </c>
      <c r="I3074" s="16">
        <f t="shared" si="94"/>
        <v>2.4959333062220312E-2</v>
      </c>
      <c r="J3074" s="14">
        <f>SUM(SUMIFS('Census Data'!W:W,'Census Data'!$A:$A,$A3074),SUMIFS('Census Data'!X:X,'Census Data'!$A:$A,$A3074))/SUMIFS('Census Data'!$F:$F,'Census Data'!$A:$A,$A3074)</f>
        <v>7.3132709773620713E-2</v>
      </c>
      <c r="K3074" s="16">
        <f t="shared" si="95"/>
        <v>0.92686729022637926</v>
      </c>
      <c r="L3074" s="19">
        <f>'EPA Data'!D3075/SUM('EPA Data'!D:D)</f>
        <v>3.3852984564310178E-4</v>
      </c>
      <c r="M3074" s="19">
        <f>'EPA Data'!E3075/SUM('EPA Data'!E:E)</f>
        <v>4.997341799760621E-4</v>
      </c>
      <c r="N3074" s="19">
        <f>'EPA Data'!F3075/SUM('EPA Data'!F:F)</f>
        <v>5.2402928734855963E-4</v>
      </c>
      <c r="O3074" s="19">
        <f>'EPA Data'!G3075/SUM('EPA Data'!G:G)</f>
        <v>3.463329804942802E-4</v>
      </c>
      <c r="P3074" s="19">
        <f>'EPA Data'!H3075/SUM('EPA Data'!H:H)</f>
        <v>4.7365594176603345E-4</v>
      </c>
      <c r="Q3074" s="19">
        <f>'EPA Data'!I3075/SUM('EPA Data'!I:I)</f>
        <v>3.1902763329235415E-4</v>
      </c>
      <c r="R3074" s="19">
        <f>'EPA Data'!J3075/SUM('EPA Data'!J:J)</f>
        <v>5.3515798830006166E-4</v>
      </c>
      <c r="S3074" s="19">
        <f>'EPA Data'!K3075/SUM('EPA Data'!K:K)</f>
        <v>4.4652783371688037E-4</v>
      </c>
      <c r="T3074" s="19">
        <f>'EPA Data'!L3075/SUM('EPA Data'!L:L)</f>
        <v>4.9238242141120723E-4</v>
      </c>
      <c r="U3074" s="19">
        <f>'EPA Data'!M3075/SUM('EPA Data'!M:M)</f>
        <v>5.7023786751157703E-4</v>
      </c>
      <c r="V3074" s="19">
        <f>'EPA Data'!N3075/SUM('EPA Data'!N:N)</f>
        <v>6.7197194293906954E-4</v>
      </c>
      <c r="W3074" s="19">
        <f>'EPA Data'!O3075/SUM('EPA Data'!O:O)</f>
        <v>5.3683864710127598E-4</v>
      </c>
      <c r="X3074" s="19">
        <f>'EPA Data'!P3075/SUM('EPA Data'!P:P)</f>
        <v>6.4838805832108945E-4</v>
      </c>
    </row>
    <row r="3075" spans="1:24" x14ac:dyDescent="0.35">
      <c r="A3075" s="13" t="s">
        <v>4925</v>
      </c>
      <c r="B3075" s="13" t="s">
        <v>4836</v>
      </c>
      <c r="C3075" s="18" t="s">
        <v>687</v>
      </c>
      <c r="D3075" s="14">
        <f>SUMIFS('Census Data'!G:G,'Census Data'!$A:$A,$A3075)/SUMIFS('Census Data'!$F:$F,'Census Data'!$A:$A,$A3075)</f>
        <v>0.51235684147076554</v>
      </c>
      <c r="E3075" s="16">
        <f>SUMIFS('Census Data'!H:H,'Census Data'!$A:$A,$A3075)/SUMIFS('Census Data'!$F:$F,'Census Data'!$A:$A,$A3075)</f>
        <v>0.48764315852923446</v>
      </c>
      <c r="F3075" s="14">
        <f>SUM(SUMIFS('Census Data'!I:I,'Census Data'!$A:$A,$A3075),SUMIFS('Census Data'!J:J,'Census Data'!$A:$A,$A3075))/SUMIFS('Census Data'!$F:$F,'Census Data'!$A:$A,$A3075)</f>
        <v>0.9748844685553546</v>
      </c>
      <c r="G3075" s="14">
        <f>SUM(SUMIFS('Census Data'!K:K,'Census Data'!$A:$A,$A3075),SUMIFS('Census Data'!L:L,'Census Data'!$A:$A,$A3075))/SUMIFS('Census Data'!$F:$F,'Census Data'!$A:$A,$A3075)</f>
        <v>4.5710267229254571E-3</v>
      </c>
      <c r="H3075" s="14">
        <f>SUM(SUMIFS('Census Data'!O:O,'Census Data'!$A:$A,$A3075),SUMIFS('Census Data'!P:P,'Census Data'!$A:$A,$A3075))/SUMIFS('Census Data'!$F:$F,'Census Data'!$A:$A,$A3075)</f>
        <v>5.2240305404862367E-3</v>
      </c>
      <c r="I3075" s="16">
        <f t="shared" ref="I3075:I3109" si="96">100%-SUM(F3075:H3075)</f>
        <v>1.5320474181233723E-2</v>
      </c>
      <c r="J3075" s="14">
        <f>SUM(SUMIFS('Census Data'!W:W,'Census Data'!$A:$A,$A3075),SUMIFS('Census Data'!X:X,'Census Data'!$A:$A,$A3075))/SUMIFS('Census Data'!$F:$F,'Census Data'!$A:$A,$A3075)</f>
        <v>2.7426160337552744E-2</v>
      </c>
      <c r="K3075" s="16">
        <f t="shared" ref="K3075:K3109" si="97">100%-J3075</f>
        <v>0.97257383966244726</v>
      </c>
      <c r="L3075" s="19">
        <f>'EPA Data'!D3076/SUM('EPA Data'!D:D)</f>
        <v>2.3953322485863682E-5</v>
      </c>
      <c r="M3075" s="19">
        <f>'EPA Data'!E3076/SUM('EPA Data'!E:E)</f>
        <v>7.0661922278115783E-5</v>
      </c>
      <c r="N3075" s="19">
        <f>'EPA Data'!F3076/SUM('EPA Data'!F:F)</f>
        <v>7.1160243986238537E-5</v>
      </c>
      <c r="O3075" s="19">
        <f>'EPA Data'!G3076/SUM('EPA Data'!G:G)</f>
        <v>2.8170569668549332E-5</v>
      </c>
      <c r="P3075" s="19">
        <f>'EPA Data'!H3076/SUM('EPA Data'!H:H)</f>
        <v>6.6304605973101729E-5</v>
      </c>
      <c r="Q3075" s="19">
        <f>'EPA Data'!I3076/SUM('EPA Data'!I:I)</f>
        <v>3.4614131689479123E-5</v>
      </c>
      <c r="R3075" s="19">
        <f>'EPA Data'!J3076/SUM('EPA Data'!J:J)</f>
        <v>3.3333169688948332E-5</v>
      </c>
      <c r="S3075" s="19">
        <f>'EPA Data'!K3076/SUM('EPA Data'!K:K)</f>
        <v>6.4353968150697007E-5</v>
      </c>
      <c r="T3075" s="19">
        <f>'EPA Data'!L3076/SUM('EPA Data'!L:L)</f>
        <v>5.9120205371512009E-5</v>
      </c>
      <c r="U3075" s="19">
        <f>'EPA Data'!M3076/SUM('EPA Data'!M:M)</f>
        <v>8.1813292325280272E-5</v>
      </c>
      <c r="V3075" s="19">
        <f>'EPA Data'!N3076/SUM('EPA Data'!N:N)</f>
        <v>7.0167111354082091E-5</v>
      </c>
      <c r="W3075" s="19">
        <f>'EPA Data'!O3076/SUM('EPA Data'!O:O)</f>
        <v>6.9377330447918225E-5</v>
      </c>
      <c r="X3075" s="19">
        <f>'EPA Data'!P3076/SUM('EPA Data'!P:P)</f>
        <v>1.3031829506363548E-4</v>
      </c>
    </row>
    <row r="3076" spans="1:24" x14ac:dyDescent="0.35">
      <c r="A3076" s="13" t="s">
        <v>4926</v>
      </c>
      <c r="B3076" s="13" t="s">
        <v>4836</v>
      </c>
      <c r="C3076" s="18" t="s">
        <v>4927</v>
      </c>
      <c r="D3076" s="14">
        <f>SUMIFS('Census Data'!G:G,'Census Data'!$A:$A,$A3076)/SUMIFS('Census Data'!$F:$F,'Census Data'!$A:$A,$A3076)</f>
        <v>0.50902057666677503</v>
      </c>
      <c r="E3076" s="16">
        <f>SUMIFS('Census Data'!H:H,'Census Data'!$A:$A,$A3076)/SUMIFS('Census Data'!$F:$F,'Census Data'!$A:$A,$A3076)</f>
        <v>0.49097942333322497</v>
      </c>
      <c r="F3076" s="14">
        <f>SUM(SUMIFS('Census Data'!I:I,'Census Data'!$A:$A,$A3076),SUMIFS('Census Data'!J:J,'Census Data'!$A:$A,$A3076))/SUMIFS('Census Data'!$F:$F,'Census Data'!$A:$A,$A3076)</f>
        <v>0.95260540259402526</v>
      </c>
      <c r="G3076" s="14">
        <f>SUM(SUMIFS('Census Data'!K:K,'Census Data'!$A:$A,$A3076),SUMIFS('Census Data'!L:L,'Census Data'!$A:$A,$A3076))/SUMIFS('Census Data'!$F:$F,'Census Data'!$A:$A,$A3076)</f>
        <v>6.1437441081819066E-3</v>
      </c>
      <c r="H3076" s="14">
        <f>SUM(SUMIFS('Census Data'!O:O,'Census Data'!$A:$A,$A3076),SUMIFS('Census Data'!P:P,'Census Data'!$A:$A,$A3076))/SUMIFS('Census Data'!$F:$F,'Census Data'!$A:$A,$A3076)</f>
        <v>6.6963560120924491E-3</v>
      </c>
      <c r="I3076" s="16">
        <f t="shared" si="96"/>
        <v>3.4554497285700481E-2</v>
      </c>
      <c r="J3076" s="14">
        <f>SUM(SUMIFS('Census Data'!W:W,'Census Data'!$A:$A,$A3076),SUMIFS('Census Data'!X:X,'Census Data'!$A:$A,$A3076))/SUMIFS('Census Data'!$F:$F,'Census Data'!$A:$A,$A3076)</f>
        <v>0.12820596170724571</v>
      </c>
      <c r="K3076" s="16">
        <f t="shared" si="97"/>
        <v>0.87179403829275426</v>
      </c>
      <c r="L3076" s="19">
        <f>'EPA Data'!D3077/SUM('EPA Data'!D:D)</f>
        <v>3.5533654461117346E-5</v>
      </c>
      <c r="M3076" s="19">
        <f>'EPA Data'!E3077/SUM('EPA Data'!E:E)</f>
        <v>1.0592937535138393E-4</v>
      </c>
      <c r="N3076" s="19">
        <f>'EPA Data'!F3077/SUM('EPA Data'!F:F)</f>
        <v>1.0703437880482315E-4</v>
      </c>
      <c r="O3076" s="19">
        <f>'EPA Data'!G3077/SUM('EPA Data'!G:G)</f>
        <v>4.9620446532394844E-5</v>
      </c>
      <c r="P3076" s="19">
        <f>'EPA Data'!H3077/SUM('EPA Data'!H:H)</f>
        <v>9.7476612529149892E-5</v>
      </c>
      <c r="Q3076" s="19">
        <f>'EPA Data'!I3077/SUM('EPA Data'!I:I)</f>
        <v>5.2471512320624393E-5</v>
      </c>
      <c r="R3076" s="19">
        <f>'EPA Data'!J3077/SUM('EPA Data'!J:J)</f>
        <v>5.0385952667604044E-5</v>
      </c>
      <c r="S3076" s="19">
        <f>'EPA Data'!K3077/SUM('EPA Data'!K:K)</f>
        <v>8.699652117311861E-5</v>
      </c>
      <c r="T3076" s="19">
        <f>'EPA Data'!L3077/SUM('EPA Data'!L:L)</f>
        <v>7.7197692392451601E-5</v>
      </c>
      <c r="U3076" s="19">
        <f>'EPA Data'!M3077/SUM('EPA Data'!M:M)</f>
        <v>1.3764760175547395E-4</v>
      </c>
      <c r="V3076" s="19">
        <f>'EPA Data'!N3077/SUM('EPA Data'!N:N)</f>
        <v>1.0068796353786751E-4</v>
      </c>
      <c r="W3076" s="19">
        <f>'EPA Data'!O3077/SUM('EPA Data'!O:O)</f>
        <v>1.0068025715661614E-4</v>
      </c>
      <c r="X3076" s="19">
        <f>'EPA Data'!P3077/SUM('EPA Data'!P:P)</f>
        <v>2.0278082131653774E-4</v>
      </c>
    </row>
    <row r="3077" spans="1:24" x14ac:dyDescent="0.35">
      <c r="A3077" s="13" t="s">
        <v>4928</v>
      </c>
      <c r="B3077" s="13" t="s">
        <v>4836</v>
      </c>
      <c r="C3077" s="18" t="s">
        <v>1925</v>
      </c>
      <c r="D3077" s="14">
        <f>SUMIFS('Census Data'!G:G,'Census Data'!$A:$A,$A3077)/SUMIFS('Census Data'!$F:$F,'Census Data'!$A:$A,$A3077)</f>
        <v>0.50682165999153395</v>
      </c>
      <c r="E3077" s="16">
        <f>SUMIFS('Census Data'!H:H,'Census Data'!$A:$A,$A3077)/SUMIFS('Census Data'!$F:$F,'Census Data'!$A:$A,$A3077)</f>
        <v>0.493178340008466</v>
      </c>
      <c r="F3077" s="14">
        <f>SUM(SUMIFS('Census Data'!I:I,'Census Data'!$A:$A,$A3077),SUMIFS('Census Data'!J:J,'Census Data'!$A:$A,$A3077))/SUMIFS('Census Data'!$F:$F,'Census Data'!$A:$A,$A3077)</f>
        <v>0.97642538504119047</v>
      </c>
      <c r="G3077" s="14">
        <f>SUM(SUMIFS('Census Data'!K:K,'Census Data'!$A:$A,$A3077),SUMIFS('Census Data'!L:L,'Census Data'!$A:$A,$A3077))/SUMIFS('Census Data'!$F:$F,'Census Data'!$A:$A,$A3077)</f>
        <v>4.2981342190094758E-3</v>
      </c>
      <c r="H3077" s="14">
        <f>SUM(SUMIFS('Census Data'!O:O,'Census Data'!$A:$A,$A3077),SUMIFS('Census Data'!P:P,'Census Data'!$A:$A,$A3077))/SUMIFS('Census Data'!$F:$F,'Census Data'!$A:$A,$A3077)</f>
        <v>4.4609423333658946E-3</v>
      </c>
      <c r="I3077" s="16">
        <f t="shared" si="96"/>
        <v>1.4815538406434126E-2</v>
      </c>
      <c r="J3077" s="14">
        <f>SUM(SUMIFS('Census Data'!W:W,'Census Data'!$A:$A,$A3077),SUMIFS('Census Data'!X:X,'Census Data'!$A:$A,$A3077))/SUMIFS('Census Data'!$F:$F,'Census Data'!$A:$A,$A3077)</f>
        <v>1.5531894109602422E-2</v>
      </c>
      <c r="K3077" s="16">
        <f t="shared" si="97"/>
        <v>0.98446810589039757</v>
      </c>
      <c r="L3077" s="19">
        <f>'EPA Data'!D3078/SUM('EPA Data'!D:D)</f>
        <v>3.3812316428440065E-5</v>
      </c>
      <c r="M3077" s="19">
        <f>'EPA Data'!E3078/SUM('EPA Data'!E:E)</f>
        <v>1.0262950443132151E-4</v>
      </c>
      <c r="N3077" s="19">
        <f>'EPA Data'!F3078/SUM('EPA Data'!F:F)</f>
        <v>9.863997063997786E-5</v>
      </c>
      <c r="O3077" s="19">
        <f>'EPA Data'!G3078/SUM('EPA Data'!G:G)</f>
        <v>3.8928667015957655E-5</v>
      </c>
      <c r="P3077" s="19">
        <f>'EPA Data'!H3078/SUM('EPA Data'!H:H)</f>
        <v>9.0923709455062254E-5</v>
      </c>
      <c r="Q3077" s="19">
        <f>'EPA Data'!I3078/SUM('EPA Data'!I:I)</f>
        <v>4.5125757769874978E-5</v>
      </c>
      <c r="R3077" s="19">
        <f>'EPA Data'!J3078/SUM('EPA Data'!J:J)</f>
        <v>3.5944967244055141E-5</v>
      </c>
      <c r="S3077" s="19">
        <f>'EPA Data'!K3078/SUM('EPA Data'!K:K)</f>
        <v>8.1864370726770518E-5</v>
      </c>
      <c r="T3077" s="19">
        <f>'EPA Data'!L3078/SUM('EPA Data'!L:L)</f>
        <v>6.984082425632519E-5</v>
      </c>
      <c r="U3077" s="19">
        <f>'EPA Data'!M3078/SUM('EPA Data'!M:M)</f>
        <v>8.9589331836264724E-5</v>
      </c>
      <c r="V3077" s="19">
        <f>'EPA Data'!N3078/SUM('EPA Data'!N:N)</f>
        <v>9.4458404532497001E-5</v>
      </c>
      <c r="W3077" s="19">
        <f>'EPA Data'!O3078/SUM('EPA Data'!O:O)</f>
        <v>8.7273588182444986E-5</v>
      </c>
      <c r="X3077" s="19">
        <f>'EPA Data'!P3078/SUM('EPA Data'!P:P)</f>
        <v>1.8815981864424075E-4</v>
      </c>
    </row>
    <row r="3078" spans="1:24" x14ac:dyDescent="0.35">
      <c r="A3078" s="13" t="s">
        <v>4929</v>
      </c>
      <c r="B3078" s="13" t="s">
        <v>4836</v>
      </c>
      <c r="C3078" s="18" t="s">
        <v>4930</v>
      </c>
      <c r="D3078" s="14">
        <f>SUMIFS('Census Data'!G:G,'Census Data'!$A:$A,$A3078)/SUMIFS('Census Data'!$F:$F,'Census Data'!$A:$A,$A3078)</f>
        <v>0.51462292805692966</v>
      </c>
      <c r="E3078" s="16">
        <f>SUMIFS('Census Data'!H:H,'Census Data'!$A:$A,$A3078)/SUMIFS('Census Data'!$F:$F,'Census Data'!$A:$A,$A3078)</f>
        <v>0.48537707194307039</v>
      </c>
      <c r="F3078" s="14">
        <f>SUM(SUMIFS('Census Data'!I:I,'Census Data'!$A:$A,$A3078),SUMIFS('Census Data'!J:J,'Census Data'!$A:$A,$A3078))/SUMIFS('Census Data'!$F:$F,'Census Data'!$A:$A,$A3078)</f>
        <v>0.87251583788943854</v>
      </c>
      <c r="G3078" s="14">
        <f>SUM(SUMIFS('Census Data'!K:K,'Census Data'!$A:$A,$A3078),SUMIFS('Census Data'!L:L,'Census Data'!$A:$A,$A3078))/SUMIFS('Census Data'!$F:$F,'Census Data'!$A:$A,$A3078)</f>
        <v>3.7750585784951836E-3</v>
      </c>
      <c r="H3078" s="14">
        <f>SUM(SUMIFS('Census Data'!O:O,'Census Data'!$A:$A,$A3078),SUMIFS('Census Data'!P:P,'Census Data'!$A:$A,$A3078))/SUMIFS('Census Data'!$F:$F,'Census Data'!$A:$A,$A3078)</f>
        <v>5.337151783389742E-3</v>
      </c>
      <c r="I3078" s="16">
        <f t="shared" si="96"/>
        <v>0.11837195174867654</v>
      </c>
      <c r="J3078" s="14">
        <f>SUM(SUMIFS('Census Data'!W:W,'Census Data'!$A:$A,$A3078),SUMIFS('Census Data'!X:X,'Census Data'!$A:$A,$A3078))/SUMIFS('Census Data'!$F:$F,'Census Data'!$A:$A,$A3078)</f>
        <v>2.1435390089386445E-2</v>
      </c>
      <c r="K3078" s="16">
        <f t="shared" si="97"/>
        <v>0.97856460991061356</v>
      </c>
      <c r="L3078" s="19">
        <f>'EPA Data'!D3079/SUM('EPA Data'!D:D)</f>
        <v>2.5266295510846125E-5</v>
      </c>
      <c r="M3078" s="19">
        <f>'EPA Data'!E3079/SUM('EPA Data'!E:E)</f>
        <v>7.2209214795953863E-5</v>
      </c>
      <c r="N3078" s="19">
        <f>'EPA Data'!F3079/SUM('EPA Data'!F:F)</f>
        <v>7.724903015067672E-5</v>
      </c>
      <c r="O3078" s="19">
        <f>'EPA Data'!G3079/SUM('EPA Data'!G:G)</f>
        <v>2.8206765945798971E-5</v>
      </c>
      <c r="P3078" s="19">
        <f>'EPA Data'!H3079/SUM('EPA Data'!H:H)</f>
        <v>6.6596391156532522E-5</v>
      </c>
      <c r="Q3078" s="19">
        <f>'EPA Data'!I3079/SUM('EPA Data'!I:I)</f>
        <v>3.8556483553838059E-5</v>
      </c>
      <c r="R3078" s="19">
        <f>'EPA Data'!J3079/SUM('EPA Data'!J:J)</f>
        <v>2.9100667438744876E-5</v>
      </c>
      <c r="S3078" s="19">
        <f>'EPA Data'!K3079/SUM('EPA Data'!K:K)</f>
        <v>7.2449322767974712E-5</v>
      </c>
      <c r="T3078" s="19">
        <f>'EPA Data'!L3079/SUM('EPA Data'!L:L)</f>
        <v>7.1116890573427152E-5</v>
      </c>
      <c r="U3078" s="19">
        <f>'EPA Data'!M3079/SUM('EPA Data'!M:M)</f>
        <v>9.0865567959832788E-5</v>
      </c>
      <c r="V3078" s="19">
        <f>'EPA Data'!N3079/SUM('EPA Data'!N:N)</f>
        <v>7.2127177435157925E-5</v>
      </c>
      <c r="W3078" s="19">
        <f>'EPA Data'!O3079/SUM('EPA Data'!O:O)</f>
        <v>7.4593001813899232E-5</v>
      </c>
      <c r="X3078" s="19">
        <f>'EPA Data'!P3079/SUM('EPA Data'!P:P)</f>
        <v>1.2409070892830203E-4</v>
      </c>
    </row>
    <row r="3079" spans="1:24" x14ac:dyDescent="0.35">
      <c r="A3079" s="13" t="s">
        <v>4931</v>
      </c>
      <c r="B3079" s="13" t="s">
        <v>4836</v>
      </c>
      <c r="C3079" s="18" t="s">
        <v>3877</v>
      </c>
      <c r="D3079" s="14">
        <f>SUMIFS('Census Data'!G:G,'Census Data'!$A:$A,$A3079)/SUMIFS('Census Data'!$F:$F,'Census Data'!$A:$A,$A3079)</f>
        <v>0.50350181980595077</v>
      </c>
      <c r="E3079" s="16">
        <f>SUMIFS('Census Data'!H:H,'Census Data'!$A:$A,$A3079)/SUMIFS('Census Data'!$F:$F,'Census Data'!$A:$A,$A3079)</f>
        <v>0.49649818019404929</v>
      </c>
      <c r="F3079" s="14">
        <f>SUM(SUMIFS('Census Data'!I:I,'Census Data'!$A:$A,$A3079),SUMIFS('Census Data'!J:J,'Census Data'!$A:$A,$A3079))/SUMIFS('Census Data'!$F:$F,'Census Data'!$A:$A,$A3079)</f>
        <v>0.95791164200663304</v>
      </c>
      <c r="G3079" s="14">
        <f>SUM(SUMIFS('Census Data'!K:K,'Census Data'!$A:$A,$A3079),SUMIFS('Census Data'!L:L,'Census Data'!$A:$A,$A3079))/SUMIFS('Census Data'!$F:$F,'Census Data'!$A:$A,$A3079)</f>
        <v>1.2068686983873573E-2</v>
      </c>
      <c r="H3079" s="14">
        <f>SUM(SUMIFS('Census Data'!O:O,'Census Data'!$A:$A,$A3079),SUMIFS('Census Data'!P:P,'Census Data'!$A:$A,$A3079))/SUMIFS('Census Data'!$F:$F,'Census Data'!$A:$A,$A3079)</f>
        <v>1.0766789254117132E-2</v>
      </c>
      <c r="I3079" s="16">
        <f t="shared" si="96"/>
        <v>1.9252881755376317E-2</v>
      </c>
      <c r="J3079" s="14">
        <f>SUM(SUMIFS('Census Data'!W:W,'Census Data'!$A:$A,$A3079),SUMIFS('Census Data'!X:X,'Census Data'!$A:$A,$A3079))/SUMIFS('Census Data'!$F:$F,'Census Data'!$A:$A,$A3079)</f>
        <v>0.1176744495443358</v>
      </c>
      <c r="K3079" s="16">
        <f t="shared" si="97"/>
        <v>0.88232555045566419</v>
      </c>
      <c r="L3079" s="19">
        <f>'EPA Data'!D3080/SUM('EPA Data'!D:D)</f>
        <v>2.7383864448887762E-4</v>
      </c>
      <c r="M3079" s="19">
        <f>'EPA Data'!E3080/SUM('EPA Data'!E:E)</f>
        <v>4.012537441196548E-4</v>
      </c>
      <c r="N3079" s="19">
        <f>'EPA Data'!F3080/SUM('EPA Data'!F:F)</f>
        <v>4.3708395818507843E-4</v>
      </c>
      <c r="O3079" s="19">
        <f>'EPA Data'!G3080/SUM('EPA Data'!G:G)</f>
        <v>3.1535554153835335E-4</v>
      </c>
      <c r="P3079" s="19">
        <f>'EPA Data'!H3080/SUM('EPA Data'!H:H)</f>
        <v>4.0177769449244622E-4</v>
      </c>
      <c r="Q3079" s="19">
        <f>'EPA Data'!I3080/SUM('EPA Data'!I:I)</f>
        <v>2.5772734500307431E-4</v>
      </c>
      <c r="R3079" s="19">
        <f>'EPA Data'!J3080/SUM('EPA Data'!J:J)</f>
        <v>3.2274406381188706E-4</v>
      </c>
      <c r="S3079" s="19">
        <f>'EPA Data'!K3080/SUM('EPA Data'!K:K)</f>
        <v>3.5000108209624317E-4</v>
      </c>
      <c r="T3079" s="19">
        <f>'EPA Data'!L3080/SUM('EPA Data'!L:L)</f>
        <v>3.5172004063432482E-4</v>
      </c>
      <c r="U3079" s="19">
        <f>'EPA Data'!M3080/SUM('EPA Data'!M:M)</f>
        <v>4.2852175844531405E-4</v>
      </c>
      <c r="V3079" s="19">
        <f>'EPA Data'!N3080/SUM('EPA Data'!N:N)</f>
        <v>5.6002468844006223E-4</v>
      </c>
      <c r="W3079" s="19">
        <f>'EPA Data'!O3080/SUM('EPA Data'!O:O)</f>
        <v>4.2079862729320783E-4</v>
      </c>
      <c r="X3079" s="19">
        <f>'EPA Data'!P3080/SUM('EPA Data'!P:P)</f>
        <v>5.7320980748250879E-4</v>
      </c>
    </row>
    <row r="3080" spans="1:24" x14ac:dyDescent="0.35">
      <c r="A3080" s="13" t="s">
        <v>4932</v>
      </c>
      <c r="B3080" s="13" t="s">
        <v>4836</v>
      </c>
      <c r="C3080" s="18" t="s">
        <v>4933</v>
      </c>
      <c r="D3080" s="14">
        <f>SUMIFS('Census Data'!G:G,'Census Data'!$A:$A,$A3080)/SUMIFS('Census Data'!$F:$F,'Census Data'!$A:$A,$A3080)</f>
        <v>0.50141370390422912</v>
      </c>
      <c r="E3080" s="16">
        <f>SUMIFS('Census Data'!H:H,'Census Data'!$A:$A,$A3080)/SUMIFS('Census Data'!$F:$F,'Census Data'!$A:$A,$A3080)</f>
        <v>0.49858629609577093</v>
      </c>
      <c r="F3080" s="14">
        <f>SUM(SUMIFS('Census Data'!I:I,'Census Data'!$A:$A,$A3080),SUMIFS('Census Data'!J:J,'Census Data'!$A:$A,$A3080))/SUMIFS('Census Data'!$F:$F,'Census Data'!$A:$A,$A3080)</f>
        <v>0.95734825242134391</v>
      </c>
      <c r="G3080" s="14">
        <f>SUM(SUMIFS('Census Data'!K:K,'Census Data'!$A:$A,$A3080),SUMIFS('Census Data'!L:L,'Census Data'!$A:$A,$A3080))/SUMIFS('Census Data'!$F:$F,'Census Data'!$A:$A,$A3080)</f>
        <v>3.9102448414846903E-3</v>
      </c>
      <c r="H3080" s="14">
        <f>SUM(SUMIFS('Census Data'!O:O,'Census Data'!$A:$A,$A3080),SUMIFS('Census Data'!P:P,'Census Data'!$A:$A,$A3080))/SUMIFS('Census Data'!$F:$F,'Census Data'!$A:$A,$A3080)</f>
        <v>6.617337424051014E-3</v>
      </c>
      <c r="I3080" s="16">
        <f t="shared" si="96"/>
        <v>3.2124165313120345E-2</v>
      </c>
      <c r="J3080" s="14">
        <f>SUM(SUMIFS('Census Data'!W:W,'Census Data'!$A:$A,$A3080),SUMIFS('Census Data'!X:X,'Census Data'!$A:$A,$A3080))/SUMIFS('Census Data'!$F:$F,'Census Data'!$A:$A,$A3080)</f>
        <v>1.8227756722613248E-2</v>
      </c>
      <c r="K3080" s="16">
        <f t="shared" si="97"/>
        <v>0.98177224327738677</v>
      </c>
      <c r="L3080" s="19">
        <f>'EPA Data'!D3081/SUM('EPA Data'!D:D)</f>
        <v>1.8453942046664046E-5</v>
      </c>
      <c r="M3080" s="19">
        <f>'EPA Data'!E3081/SUM('EPA Data'!E:E)</f>
        <v>4.6377805111527353E-5</v>
      </c>
      <c r="N3080" s="19">
        <f>'EPA Data'!F3081/SUM('EPA Data'!F:F)</f>
        <v>4.9727147848015027E-5</v>
      </c>
      <c r="O3080" s="19">
        <f>'EPA Data'!G3081/SUM('EPA Data'!G:G)</f>
        <v>2.2518576530287097E-5</v>
      </c>
      <c r="P3080" s="19">
        <f>'EPA Data'!H3081/SUM('EPA Data'!H:H)</f>
        <v>4.4015799855374755E-5</v>
      </c>
      <c r="Q3080" s="19">
        <f>'EPA Data'!I3081/SUM('EPA Data'!I:I)</f>
        <v>2.770938214329664E-5</v>
      </c>
      <c r="R3080" s="19">
        <f>'EPA Data'!J3081/SUM('EPA Data'!J:J)</f>
        <v>2.3348099307317538E-5</v>
      </c>
      <c r="S3080" s="19">
        <f>'EPA Data'!K3081/SUM('EPA Data'!K:K)</f>
        <v>4.1945099896917492E-5</v>
      </c>
      <c r="T3080" s="19">
        <f>'EPA Data'!L3081/SUM('EPA Data'!L:L)</f>
        <v>3.8635560657081598E-5</v>
      </c>
      <c r="U3080" s="19">
        <f>'EPA Data'!M3081/SUM('EPA Data'!M:M)</f>
        <v>7.6405325740303896E-5</v>
      </c>
      <c r="V3080" s="19">
        <f>'EPA Data'!N3081/SUM('EPA Data'!N:N)</f>
        <v>4.6226544528225855E-5</v>
      </c>
      <c r="W3080" s="19">
        <f>'EPA Data'!O3081/SUM('EPA Data'!O:O)</f>
        <v>5.0997408253264284E-5</v>
      </c>
      <c r="X3080" s="19">
        <f>'EPA Data'!P3081/SUM('EPA Data'!P:P)</f>
        <v>8.8810107933552909E-5</v>
      </c>
    </row>
    <row r="3081" spans="1:24" x14ac:dyDescent="0.35">
      <c r="A3081" s="13" t="s">
        <v>4934</v>
      </c>
      <c r="B3081" s="13" t="s">
        <v>4836</v>
      </c>
      <c r="C3081" s="18" t="s">
        <v>150</v>
      </c>
      <c r="D3081" s="14">
        <f>SUMIFS('Census Data'!G:G,'Census Data'!$A:$A,$A3081)/SUMIFS('Census Data'!$F:$F,'Census Data'!$A:$A,$A3081)</f>
        <v>0.50013161935682005</v>
      </c>
      <c r="E3081" s="16">
        <f>SUMIFS('Census Data'!H:H,'Census Data'!$A:$A,$A3081)/SUMIFS('Census Data'!$F:$F,'Census Data'!$A:$A,$A3081)</f>
        <v>0.4998683806431799</v>
      </c>
      <c r="F3081" s="14">
        <f>SUM(SUMIFS('Census Data'!I:I,'Census Data'!$A:$A,$A3081),SUMIFS('Census Data'!J:J,'Census Data'!$A:$A,$A3081))/SUMIFS('Census Data'!$F:$F,'Census Data'!$A:$A,$A3081)</f>
        <v>0.95163719855511197</v>
      </c>
      <c r="G3081" s="14">
        <f>SUM(SUMIFS('Census Data'!K:K,'Census Data'!$A:$A,$A3081),SUMIFS('Census Data'!L:L,'Census Data'!$A:$A,$A3081))/SUMIFS('Census Data'!$F:$F,'Census Data'!$A:$A,$A3081)</f>
        <v>1.4565875488088449E-2</v>
      </c>
      <c r="H3081" s="14">
        <f>SUM(SUMIFS('Census Data'!O:O,'Census Data'!$A:$A,$A3081),SUMIFS('Census Data'!P:P,'Census Data'!$A:$A,$A3081))/SUMIFS('Census Data'!$F:$F,'Census Data'!$A:$A,$A3081)</f>
        <v>1.536290381549891E-2</v>
      </c>
      <c r="I3081" s="16">
        <f t="shared" si="96"/>
        <v>1.8434022141300743E-2</v>
      </c>
      <c r="J3081" s="14">
        <f>SUM(SUMIFS('Census Data'!W:W,'Census Data'!$A:$A,$A3081),SUMIFS('Census Data'!X:X,'Census Data'!$A:$A,$A3081))/SUMIFS('Census Data'!$F:$F,'Census Data'!$A:$A,$A3081)</f>
        <v>3.5127743897980374E-2</v>
      </c>
      <c r="K3081" s="16">
        <f t="shared" si="97"/>
        <v>0.96487225610201965</v>
      </c>
      <c r="L3081" s="19">
        <f>'EPA Data'!D3082/SUM('EPA Data'!D:D)</f>
        <v>4.4603378764072465E-4</v>
      </c>
      <c r="M3081" s="19">
        <f>'EPA Data'!E3082/SUM('EPA Data'!E:E)</f>
        <v>7.7469691927120274E-4</v>
      </c>
      <c r="N3081" s="19">
        <f>'EPA Data'!F3082/SUM('EPA Data'!F:F)</f>
        <v>6.9031130935402925E-4</v>
      </c>
      <c r="O3081" s="19">
        <f>'EPA Data'!G3082/SUM('EPA Data'!G:G)</f>
        <v>5.3354735035155147E-4</v>
      </c>
      <c r="P3081" s="19">
        <f>'EPA Data'!H3082/SUM('EPA Data'!H:H)</f>
        <v>7.4422576084401382E-4</v>
      </c>
      <c r="Q3081" s="19">
        <f>'EPA Data'!I3082/SUM('EPA Data'!I:I)</f>
        <v>4.2053795662040866E-4</v>
      </c>
      <c r="R3081" s="19">
        <f>'EPA Data'!J3082/SUM('EPA Data'!J:J)</f>
        <v>7.8460552800865651E-4</v>
      </c>
      <c r="S3081" s="19">
        <f>'EPA Data'!K3082/SUM('EPA Data'!K:K)</f>
        <v>6.7508912559879029E-4</v>
      </c>
      <c r="T3081" s="19">
        <f>'EPA Data'!L3082/SUM('EPA Data'!L:L)</f>
        <v>6.0593666501111763E-4</v>
      </c>
      <c r="U3081" s="19">
        <f>'EPA Data'!M3082/SUM('EPA Data'!M:M)</f>
        <v>7.5601714379654932E-4</v>
      </c>
      <c r="V3081" s="19">
        <f>'EPA Data'!N3082/SUM('EPA Data'!N:N)</f>
        <v>1.0558012584984491E-3</v>
      </c>
      <c r="W3081" s="19">
        <f>'EPA Data'!O3082/SUM('EPA Data'!O:O)</f>
        <v>7.0545621288416725E-4</v>
      </c>
      <c r="X3081" s="19">
        <f>'EPA Data'!P3082/SUM('EPA Data'!P:P)</f>
        <v>1.0199740339312364E-3</v>
      </c>
    </row>
    <row r="3082" spans="1:24" x14ac:dyDescent="0.35">
      <c r="A3082" s="13" t="s">
        <v>4935</v>
      </c>
      <c r="B3082" s="13" t="s">
        <v>4836</v>
      </c>
      <c r="C3082" s="18" t="s">
        <v>4936</v>
      </c>
      <c r="D3082" s="14">
        <f>SUMIFS('Census Data'!G:G,'Census Data'!$A:$A,$A3082)/SUMIFS('Census Data'!$F:$F,'Census Data'!$A:$A,$A3082)</f>
        <v>0.49545795196265124</v>
      </c>
      <c r="E3082" s="16">
        <f>SUMIFS('Census Data'!H:H,'Census Data'!$A:$A,$A3082)/SUMIFS('Census Data'!$F:$F,'Census Data'!$A:$A,$A3082)</f>
        <v>0.5045420480373487</v>
      </c>
      <c r="F3082" s="14">
        <f>SUM(SUMIFS('Census Data'!I:I,'Census Data'!$A:$A,$A3082),SUMIFS('Census Data'!J:J,'Census Data'!$A:$A,$A3082))/SUMIFS('Census Data'!$F:$F,'Census Data'!$A:$A,$A3082)</f>
        <v>0.92127280545488055</v>
      </c>
      <c r="G3082" s="14">
        <f>SUM(SUMIFS('Census Data'!K:K,'Census Data'!$A:$A,$A3082),SUMIFS('Census Data'!L:L,'Census Data'!$A:$A,$A3082))/SUMIFS('Census Data'!$F:$F,'Census Data'!$A:$A,$A3082)</f>
        <v>1.7787333374285889E-2</v>
      </c>
      <c r="H3082" s="14">
        <f>SUM(SUMIFS('Census Data'!O:O,'Census Data'!$A:$A,$A3082),SUMIFS('Census Data'!P:P,'Census Data'!$A:$A,$A3082))/SUMIFS('Census Data'!$F:$F,'Census Data'!$A:$A,$A3082)</f>
        <v>4.0425087536089442E-2</v>
      </c>
      <c r="I3082" s="16">
        <f t="shared" si="96"/>
        <v>2.0514773634744188E-2</v>
      </c>
      <c r="J3082" s="14">
        <f>SUM(SUMIFS('Census Data'!W:W,'Census Data'!$A:$A,$A3082),SUMIFS('Census Data'!X:X,'Census Data'!$A:$A,$A3082))/SUMIFS('Census Data'!$F:$F,'Census Data'!$A:$A,$A3082)</f>
        <v>5.3529086553228085E-2</v>
      </c>
      <c r="K3082" s="16">
        <f t="shared" si="97"/>
        <v>0.94647091344677192</v>
      </c>
      <c r="L3082" s="19">
        <f>'EPA Data'!D3083/SUM('EPA Data'!D:D)</f>
        <v>1.687928011737978E-3</v>
      </c>
      <c r="M3082" s="19">
        <f>'EPA Data'!E3083/SUM('EPA Data'!E:E)</f>
        <v>2.3380010538035945E-3</v>
      </c>
      <c r="N3082" s="19">
        <f>'EPA Data'!F3083/SUM('EPA Data'!F:F)</f>
        <v>2.5401351104077036E-3</v>
      </c>
      <c r="O3082" s="19">
        <f>'EPA Data'!G3083/SUM('EPA Data'!G:G)</f>
        <v>2.1629031525742136E-3</v>
      </c>
      <c r="P3082" s="19">
        <f>'EPA Data'!H3083/SUM('EPA Data'!H:H)</f>
        <v>2.3253578606428058E-3</v>
      </c>
      <c r="Q3082" s="19">
        <f>'EPA Data'!I3083/SUM('EPA Data'!I:I)</f>
        <v>1.5903203503142011E-3</v>
      </c>
      <c r="R3082" s="19">
        <f>'EPA Data'!J3083/SUM('EPA Data'!J:J)</f>
        <v>3.0304653543313056E-3</v>
      </c>
      <c r="S3082" s="19">
        <f>'EPA Data'!K3083/SUM('EPA Data'!K:K)</f>
        <v>2.0211493994351216E-3</v>
      </c>
      <c r="T3082" s="19">
        <f>'EPA Data'!L3083/SUM('EPA Data'!L:L)</f>
        <v>2.1643903805966852E-3</v>
      </c>
      <c r="U3082" s="19">
        <f>'EPA Data'!M3083/SUM('EPA Data'!M:M)</f>
        <v>2.8851341860180795E-3</v>
      </c>
      <c r="V3082" s="19">
        <f>'EPA Data'!N3083/SUM('EPA Data'!N:N)</f>
        <v>3.3878394656585982E-3</v>
      </c>
      <c r="W3082" s="19">
        <f>'EPA Data'!O3083/SUM('EPA Data'!O:O)</f>
        <v>2.5972833427089681E-3</v>
      </c>
      <c r="X3082" s="19">
        <f>'EPA Data'!P3083/SUM('EPA Data'!P:P)</f>
        <v>3.1084179977153938E-3</v>
      </c>
    </row>
    <row r="3083" spans="1:24" x14ac:dyDescent="0.35">
      <c r="A3083" s="13" t="s">
        <v>4937</v>
      </c>
      <c r="B3083" s="13" t="s">
        <v>4836</v>
      </c>
      <c r="C3083" s="18" t="s">
        <v>4938</v>
      </c>
      <c r="D3083" s="14">
        <f>SUMIFS('Census Data'!G:G,'Census Data'!$A:$A,$A3083)/SUMIFS('Census Data'!$F:$F,'Census Data'!$A:$A,$A3083)</f>
        <v>0.51043174492887888</v>
      </c>
      <c r="E3083" s="16">
        <f>SUMIFS('Census Data'!H:H,'Census Data'!$A:$A,$A3083)/SUMIFS('Census Data'!$F:$F,'Census Data'!$A:$A,$A3083)</f>
        <v>0.48956825507112117</v>
      </c>
      <c r="F3083" s="14">
        <f>SUM(SUMIFS('Census Data'!I:I,'Census Data'!$A:$A,$A3083),SUMIFS('Census Data'!J:J,'Census Data'!$A:$A,$A3083))/SUMIFS('Census Data'!$F:$F,'Census Data'!$A:$A,$A3083)</f>
        <v>0.96875301565244243</v>
      </c>
      <c r="G3083" s="14">
        <f>SUM(SUMIFS('Census Data'!K:K,'Census Data'!$A:$A,$A3083),SUMIFS('Census Data'!L:L,'Census Data'!$A:$A,$A3083))/SUMIFS('Census Data'!$F:$F,'Census Data'!$A:$A,$A3083)</f>
        <v>5.0373458398471427E-3</v>
      </c>
      <c r="H3083" s="14">
        <f>SUM(SUMIFS('Census Data'!O:O,'Census Data'!$A:$A,$A3083),SUMIFS('Census Data'!P:P,'Census Data'!$A:$A,$A3083))/SUMIFS('Census Data'!$F:$F,'Census Data'!$A:$A,$A3083)</f>
        <v>5.8672533920058672E-3</v>
      </c>
      <c r="I3083" s="16">
        <f t="shared" si="96"/>
        <v>2.034238511570452E-2</v>
      </c>
      <c r="J3083" s="14">
        <f>SUM(SUMIFS('Census Data'!W:W,'Census Data'!$A:$A,$A3083),SUMIFS('Census Data'!X:X,'Census Data'!$A:$A,$A3083))/SUMIFS('Census Data'!$F:$F,'Census Data'!$A:$A,$A3083)</f>
        <v>3.5956227201667537E-2</v>
      </c>
      <c r="K3083" s="16">
        <f t="shared" si="97"/>
        <v>0.96404377279833242</v>
      </c>
      <c r="L3083" s="19">
        <f>'EPA Data'!D3084/SUM('EPA Data'!D:D)</f>
        <v>8.3644275752906485E-5</v>
      </c>
      <c r="M3083" s="19">
        <f>'EPA Data'!E3084/SUM('EPA Data'!E:E)</f>
        <v>1.9599620343988905E-4</v>
      </c>
      <c r="N3083" s="19">
        <f>'EPA Data'!F3084/SUM('EPA Data'!F:F)</f>
        <v>2.0215389007656188E-4</v>
      </c>
      <c r="O3083" s="19">
        <f>'EPA Data'!G3084/SUM('EPA Data'!G:G)</f>
        <v>9.7650023987063287E-5</v>
      </c>
      <c r="P3083" s="19">
        <f>'EPA Data'!H3084/SUM('EPA Data'!H:H)</f>
        <v>1.8416093179079348E-4</v>
      </c>
      <c r="Q3083" s="19">
        <f>'EPA Data'!I3084/SUM('EPA Data'!I:I)</f>
        <v>1.0396313761136609E-4</v>
      </c>
      <c r="R3083" s="19">
        <f>'EPA Data'!J3084/SUM('EPA Data'!J:J)</f>
        <v>1.1976913508175833E-4</v>
      </c>
      <c r="S3083" s="19">
        <f>'EPA Data'!K3084/SUM('EPA Data'!K:K)</f>
        <v>1.8600566260305586E-4</v>
      </c>
      <c r="T3083" s="19">
        <f>'EPA Data'!L3084/SUM('EPA Data'!L:L)</f>
        <v>2.0405578645270707E-4</v>
      </c>
      <c r="U3083" s="19">
        <f>'EPA Data'!M3084/SUM('EPA Data'!M:M)</f>
        <v>2.1775561174504143E-4</v>
      </c>
      <c r="V3083" s="19">
        <f>'EPA Data'!N3084/SUM('EPA Data'!N:N)</f>
        <v>2.2068728200492859E-4</v>
      </c>
      <c r="W3083" s="19">
        <f>'EPA Data'!O3084/SUM('EPA Data'!O:O)</f>
        <v>1.9559015870312412E-4</v>
      </c>
      <c r="X3083" s="19">
        <f>'EPA Data'!P3084/SUM('EPA Data'!P:P)</f>
        <v>3.1168614496172761E-4</v>
      </c>
    </row>
    <row r="3084" spans="1:24" x14ac:dyDescent="0.35">
      <c r="A3084" s="13" t="s">
        <v>4939</v>
      </c>
      <c r="B3084" s="13" t="s">
        <v>4836</v>
      </c>
      <c r="C3084" s="18" t="s">
        <v>4940</v>
      </c>
      <c r="D3084" s="14">
        <f>SUMIFS('Census Data'!G:G,'Census Data'!$A:$A,$A3084)/SUMIFS('Census Data'!$F:$F,'Census Data'!$A:$A,$A3084)</f>
        <v>0.52785026912412336</v>
      </c>
      <c r="E3084" s="16">
        <f>SUMIFS('Census Data'!H:H,'Census Data'!$A:$A,$A3084)/SUMIFS('Census Data'!$F:$F,'Census Data'!$A:$A,$A3084)</f>
        <v>0.47214973087587669</v>
      </c>
      <c r="F3084" s="14">
        <f>SUM(SUMIFS('Census Data'!I:I,'Census Data'!$A:$A,$A3084),SUMIFS('Census Data'!J:J,'Census Data'!$A:$A,$A3084))/SUMIFS('Census Data'!$F:$F,'Census Data'!$A:$A,$A3084)</f>
        <v>0.95274017289186108</v>
      </c>
      <c r="G3084" s="14">
        <f>SUM(SUMIFS('Census Data'!K:K,'Census Data'!$A:$A,$A3084),SUMIFS('Census Data'!L:L,'Census Data'!$A:$A,$A3084))/SUMIFS('Census Data'!$F:$F,'Census Data'!$A:$A,$A3084)</f>
        <v>2.0388191159680314E-2</v>
      </c>
      <c r="H3084" s="14">
        <f>SUM(SUMIFS('Census Data'!O:O,'Census Data'!$A:$A,$A3084),SUMIFS('Census Data'!P:P,'Census Data'!$A:$A,$A3084))/SUMIFS('Census Data'!$F:$F,'Census Data'!$A:$A,$A3084)</f>
        <v>5.2193769368781605E-3</v>
      </c>
      <c r="I3084" s="16">
        <f t="shared" si="96"/>
        <v>2.1652259011580521E-2</v>
      </c>
      <c r="J3084" s="14">
        <f>SUM(SUMIFS('Census Data'!W:W,'Census Data'!$A:$A,$A3084),SUMIFS('Census Data'!X:X,'Census Data'!$A:$A,$A3084))/SUMIFS('Census Data'!$F:$F,'Census Data'!$A:$A,$A3084)</f>
        <v>6.8626651443483941E-2</v>
      </c>
      <c r="K3084" s="16">
        <f t="shared" si="97"/>
        <v>0.9313733485565161</v>
      </c>
      <c r="L3084" s="19">
        <f>'EPA Data'!D3085/SUM('EPA Data'!D:D)</f>
        <v>4.1380119571168864E-5</v>
      </c>
      <c r="M3084" s="19">
        <f>'EPA Data'!E3085/SUM('EPA Data'!E:E)</f>
        <v>1.0402618070713624E-4</v>
      </c>
      <c r="N3084" s="19">
        <f>'EPA Data'!F3085/SUM('EPA Data'!F:F)</f>
        <v>1.0272895877425984E-4</v>
      </c>
      <c r="O3084" s="19">
        <f>'EPA Data'!G3085/SUM('EPA Data'!G:G)</f>
        <v>4.5942249642975971E-5</v>
      </c>
      <c r="P3084" s="19">
        <f>'EPA Data'!H3085/SUM('EPA Data'!H:H)</f>
        <v>9.4906103556868879E-5</v>
      </c>
      <c r="Q3084" s="19">
        <f>'EPA Data'!I3085/SUM('EPA Data'!I:I)</f>
        <v>5.1544135125010011E-5</v>
      </c>
      <c r="R3084" s="19">
        <f>'EPA Data'!J3085/SUM('EPA Data'!J:J)</f>
        <v>5.3508482665788288E-5</v>
      </c>
      <c r="S3084" s="19">
        <f>'EPA Data'!K3085/SUM('EPA Data'!K:K)</f>
        <v>9.1813805279095234E-5</v>
      </c>
      <c r="T3084" s="19">
        <f>'EPA Data'!L3085/SUM('EPA Data'!L:L)</f>
        <v>9.1071869219168264E-5</v>
      </c>
      <c r="U3084" s="19">
        <f>'EPA Data'!M3085/SUM('EPA Data'!M:M)</f>
        <v>1.0740029000789516E-4</v>
      </c>
      <c r="V3084" s="19">
        <f>'EPA Data'!N3085/SUM('EPA Data'!N:N)</f>
        <v>1.1180376062478259E-4</v>
      </c>
      <c r="W3084" s="19">
        <f>'EPA Data'!O3085/SUM('EPA Data'!O:O)</f>
        <v>9.5735773323694283E-5</v>
      </c>
      <c r="X3084" s="19">
        <f>'EPA Data'!P3085/SUM('EPA Data'!P:P)</f>
        <v>1.6457070400281804E-4</v>
      </c>
    </row>
    <row r="3085" spans="1:24" x14ac:dyDescent="0.35">
      <c r="A3085" s="13" t="s">
        <v>4941</v>
      </c>
      <c r="B3085" s="13" t="s">
        <v>4836</v>
      </c>
      <c r="C3085" s="18" t="s">
        <v>1195</v>
      </c>
      <c r="D3085" s="14">
        <f>SUMIFS('Census Data'!G:G,'Census Data'!$A:$A,$A3085)/SUMIFS('Census Data'!$F:$F,'Census Data'!$A:$A,$A3085)</f>
        <v>0.50775322444463855</v>
      </c>
      <c r="E3085" s="16">
        <f>SUMIFS('Census Data'!H:H,'Census Data'!$A:$A,$A3085)/SUMIFS('Census Data'!$F:$F,'Census Data'!$A:$A,$A3085)</f>
        <v>0.49224677555536145</v>
      </c>
      <c r="F3085" s="14">
        <f>SUM(SUMIFS('Census Data'!I:I,'Census Data'!$A:$A,$A3085),SUMIFS('Census Data'!J:J,'Census Data'!$A:$A,$A3085))/SUMIFS('Census Data'!$F:$F,'Census Data'!$A:$A,$A3085)</f>
        <v>0.9135353888258072</v>
      </c>
      <c r="G3085" s="14">
        <f>SUM(SUMIFS('Census Data'!K:K,'Census Data'!$A:$A,$A3085),SUMIFS('Census Data'!L:L,'Census Data'!$A:$A,$A3085))/SUMIFS('Census Data'!$F:$F,'Census Data'!$A:$A,$A3085)</f>
        <v>2.6337089119864907E-2</v>
      </c>
      <c r="H3085" s="14">
        <f>SUM(SUMIFS('Census Data'!O:O,'Census Data'!$A:$A,$A3085),SUMIFS('Census Data'!P:P,'Census Data'!$A:$A,$A3085))/SUMIFS('Census Data'!$F:$F,'Census Data'!$A:$A,$A3085)</f>
        <v>3.2317232946108831E-2</v>
      </c>
      <c r="I3085" s="16">
        <f t="shared" si="96"/>
        <v>2.7810289108219033E-2</v>
      </c>
      <c r="J3085" s="14">
        <f>SUM(SUMIFS('Census Data'!W:W,'Census Data'!$A:$A,$A3085),SUMIFS('Census Data'!X:X,'Census Data'!$A:$A,$A3085))/SUMIFS('Census Data'!$F:$F,'Census Data'!$A:$A,$A3085)</f>
        <v>4.811482807814365E-2</v>
      </c>
      <c r="K3085" s="16">
        <f t="shared" si="97"/>
        <v>0.9518851719218564</v>
      </c>
      <c r="L3085" s="19">
        <f>'EPA Data'!D3086/SUM('EPA Data'!D:D)</f>
        <v>3.2232669187275066E-4</v>
      </c>
      <c r="M3085" s="19">
        <f>'EPA Data'!E3086/SUM('EPA Data'!E:E)</f>
        <v>6.9103773083826288E-4</v>
      </c>
      <c r="N3085" s="19">
        <f>'EPA Data'!F3086/SUM('EPA Data'!F:F)</f>
        <v>6.8103051702050194E-4</v>
      </c>
      <c r="O3085" s="19">
        <f>'EPA Data'!G3086/SUM('EPA Data'!G:G)</f>
        <v>4.0834182741989454E-4</v>
      </c>
      <c r="P3085" s="19">
        <f>'EPA Data'!H3086/SUM('EPA Data'!H:H)</f>
        <v>6.5575238626114786E-4</v>
      </c>
      <c r="Q3085" s="19">
        <f>'EPA Data'!I3086/SUM('EPA Data'!I:I)</f>
        <v>3.6550650919271754E-4</v>
      </c>
      <c r="R3085" s="19">
        <f>'EPA Data'!J3086/SUM('EPA Data'!J:J)</f>
        <v>5.8174782703696362E-4</v>
      </c>
      <c r="S3085" s="19">
        <f>'EPA Data'!K3086/SUM('EPA Data'!K:K)</f>
        <v>6.3873655270998302E-4</v>
      </c>
      <c r="T3085" s="19">
        <f>'EPA Data'!L3086/SUM('EPA Data'!L:L)</f>
        <v>6.5785261013156441E-4</v>
      </c>
      <c r="U3085" s="19">
        <f>'EPA Data'!M3086/SUM('EPA Data'!M:M)</f>
        <v>7.626770853658405E-4</v>
      </c>
      <c r="V3085" s="19">
        <f>'EPA Data'!N3086/SUM('EPA Data'!N:N)</f>
        <v>8.2281663511863128E-4</v>
      </c>
      <c r="W3085" s="19">
        <f>'EPA Data'!O3086/SUM('EPA Data'!O:O)</f>
        <v>6.6735690655365639E-4</v>
      </c>
      <c r="X3085" s="19">
        <f>'EPA Data'!P3086/SUM('EPA Data'!P:P)</f>
        <v>1.0358718733729949E-3</v>
      </c>
    </row>
    <row r="3086" spans="1:24" x14ac:dyDescent="0.35">
      <c r="A3086" s="13" t="s">
        <v>4942</v>
      </c>
      <c r="B3086" s="13" t="s">
        <v>4836</v>
      </c>
      <c r="C3086" s="18" t="s">
        <v>3423</v>
      </c>
      <c r="D3086" s="14">
        <f>SUMIFS('Census Data'!G:G,'Census Data'!$A:$A,$A3086)/SUMIFS('Census Data'!$F:$F,'Census Data'!$A:$A,$A3086)</f>
        <v>0.497001953782928</v>
      </c>
      <c r="E3086" s="16">
        <f>SUMIFS('Census Data'!H:H,'Census Data'!$A:$A,$A3086)/SUMIFS('Census Data'!$F:$F,'Census Data'!$A:$A,$A3086)</f>
        <v>0.502998046217072</v>
      </c>
      <c r="F3086" s="14">
        <f>SUM(SUMIFS('Census Data'!I:I,'Census Data'!$A:$A,$A3086),SUMIFS('Census Data'!J:J,'Census Data'!$A:$A,$A3086))/SUMIFS('Census Data'!$F:$F,'Census Data'!$A:$A,$A3086)</f>
        <v>0.94720743784949135</v>
      </c>
      <c r="G3086" s="14">
        <f>SUM(SUMIFS('Census Data'!K:K,'Census Data'!$A:$A,$A3086),SUMIFS('Census Data'!L:L,'Census Data'!$A:$A,$A3086))/SUMIFS('Census Data'!$F:$F,'Census Data'!$A:$A,$A3086)</f>
        <v>9.7689146398975951E-3</v>
      </c>
      <c r="H3086" s="14">
        <f>SUM(SUMIFS('Census Data'!O:O,'Census Data'!$A:$A,$A3086),SUMIFS('Census Data'!P:P,'Census Data'!$A:$A,$A3086))/SUMIFS('Census Data'!$F:$F,'Census Data'!$A:$A,$A3086)</f>
        <v>2.0413663006130837E-2</v>
      </c>
      <c r="I3086" s="16">
        <f t="shared" si="96"/>
        <v>2.2609984504480263E-2</v>
      </c>
      <c r="J3086" s="14">
        <f>SUM(SUMIFS('Census Data'!W:W,'Census Data'!$A:$A,$A3086),SUMIFS('Census Data'!X:X,'Census Data'!$A:$A,$A3086))/SUMIFS('Census Data'!$F:$F,'Census Data'!$A:$A,$A3086)</f>
        <v>3.229805295425453E-2</v>
      </c>
      <c r="K3086" s="16">
        <f t="shared" si="97"/>
        <v>0.96770194704574553</v>
      </c>
      <c r="L3086" s="19">
        <f>'EPA Data'!D3087/SUM('EPA Data'!D:D)</f>
        <v>9.9901593197878585E-5</v>
      </c>
      <c r="M3086" s="19">
        <f>'EPA Data'!E3087/SUM('EPA Data'!E:E)</f>
        <v>2.7276112620730909E-4</v>
      </c>
      <c r="N3086" s="19">
        <f>'EPA Data'!F3087/SUM('EPA Data'!F:F)</f>
        <v>2.921105620694615E-4</v>
      </c>
      <c r="O3086" s="19">
        <f>'EPA Data'!G3087/SUM('EPA Data'!G:G)</f>
        <v>1.2280978157260756E-4</v>
      </c>
      <c r="P3086" s="19">
        <f>'EPA Data'!H3087/SUM('EPA Data'!H:H)</f>
        <v>2.4797089249505076E-4</v>
      </c>
      <c r="Q3086" s="19">
        <f>'EPA Data'!I3087/SUM('EPA Data'!I:I)</f>
        <v>1.3754981090524662E-4</v>
      </c>
      <c r="R3086" s="19">
        <f>'EPA Data'!J3087/SUM('EPA Data'!J:J)</f>
        <v>1.4214691151141502E-4</v>
      </c>
      <c r="S3086" s="19">
        <f>'EPA Data'!K3087/SUM('EPA Data'!K:K)</f>
        <v>2.4396223716593353E-4</v>
      </c>
      <c r="T3086" s="19">
        <f>'EPA Data'!L3087/SUM('EPA Data'!L:L)</f>
        <v>2.5537058839831883E-4</v>
      </c>
      <c r="U3086" s="19">
        <f>'EPA Data'!M3087/SUM('EPA Data'!M:M)</f>
        <v>2.9490137162109292E-4</v>
      </c>
      <c r="V3086" s="19">
        <f>'EPA Data'!N3087/SUM('EPA Data'!N:N)</f>
        <v>2.7002551585767159E-4</v>
      </c>
      <c r="W3086" s="19">
        <f>'EPA Data'!O3087/SUM('EPA Data'!O:O)</f>
        <v>2.7002563959849354E-4</v>
      </c>
      <c r="X3086" s="19">
        <f>'EPA Data'!P3087/SUM('EPA Data'!P:P)</f>
        <v>4.6515415766971394E-4</v>
      </c>
    </row>
    <row r="3087" spans="1:24" x14ac:dyDescent="0.35">
      <c r="A3087" s="13" t="s">
        <v>4943</v>
      </c>
      <c r="B3087" s="13" t="s">
        <v>3050</v>
      </c>
      <c r="C3087" s="18" t="s">
        <v>2963</v>
      </c>
      <c r="D3087" s="14">
        <f>SUMIFS('Census Data'!G:G,'Census Data'!$A:$A,$A3087)/SUMIFS('Census Data'!$F:$F,'Census Data'!$A:$A,$A3087)</f>
        <v>0.52221532817178773</v>
      </c>
      <c r="E3087" s="16">
        <f>SUMIFS('Census Data'!H:H,'Census Data'!$A:$A,$A3087)/SUMIFS('Census Data'!$F:$F,'Census Data'!$A:$A,$A3087)</f>
        <v>0.47778467182821227</v>
      </c>
      <c r="F3087" s="14">
        <f>SUM(SUMIFS('Census Data'!I:I,'Census Data'!$A:$A,$A3087),SUMIFS('Census Data'!J:J,'Census Data'!$A:$A,$A3087))/SUMIFS('Census Data'!$F:$F,'Census Data'!$A:$A,$A3087)</f>
        <v>0.90660659850548975</v>
      </c>
      <c r="G3087" s="14">
        <f>SUM(SUMIFS('Census Data'!K:K,'Census Data'!$A:$A,$A3087),SUMIFS('Census Data'!L:L,'Census Data'!$A:$A,$A3087))/SUMIFS('Census Data'!$F:$F,'Census Data'!$A:$A,$A3087)</f>
        <v>1.5808357387574523E-2</v>
      </c>
      <c r="H3087" s="14">
        <f>SUM(SUMIFS('Census Data'!O:O,'Census Data'!$A:$A,$A3087),SUMIFS('Census Data'!P:P,'Census Data'!$A:$A,$A3087))/SUMIFS('Census Data'!$F:$F,'Census Data'!$A:$A,$A3087)</f>
        <v>3.6310663897056839E-2</v>
      </c>
      <c r="I3087" s="16">
        <f t="shared" si="96"/>
        <v>4.1274380209878836E-2</v>
      </c>
      <c r="J3087" s="14">
        <f>SUM(SUMIFS('Census Data'!W:W,'Census Data'!$A:$A,$A3087),SUMIFS('Census Data'!X:X,'Census Data'!$A:$A,$A3087))/SUMIFS('Census Data'!$F:$F,'Census Data'!$A:$A,$A3087)</f>
        <v>0.10483153038927405</v>
      </c>
      <c r="K3087" s="16">
        <f t="shared" si="97"/>
        <v>0.89516846961072594</v>
      </c>
      <c r="L3087" s="19">
        <f>'EPA Data'!D3088/SUM('EPA Data'!D:D)</f>
        <v>6.8089172608194786E-6</v>
      </c>
      <c r="M3087" s="19">
        <f>'EPA Data'!E3088/SUM('EPA Data'!E:E)</f>
        <v>2.8826625184484272E-5</v>
      </c>
      <c r="N3087" s="19">
        <f>'EPA Data'!F3088/SUM('EPA Data'!F:F)</f>
        <v>2.1935151475002757E-5</v>
      </c>
      <c r="O3087" s="19">
        <f>'EPA Data'!G3088/SUM('EPA Data'!G:G)</f>
        <v>8.8493069526017228E-6</v>
      </c>
      <c r="P3087" s="19">
        <f>'EPA Data'!H3088/SUM('EPA Data'!H:H)</f>
        <v>2.4763577511364556E-5</v>
      </c>
      <c r="Q3087" s="19">
        <f>'EPA Data'!I3088/SUM('EPA Data'!I:I)</f>
        <v>1.8213428931254959E-5</v>
      </c>
      <c r="R3087" s="19">
        <f>'EPA Data'!J3088/SUM('EPA Data'!J:J)</f>
        <v>9.5252937936979161E-6</v>
      </c>
      <c r="S3087" s="19">
        <f>'EPA Data'!K3088/SUM('EPA Data'!K:K)</f>
        <v>3.9508957579712561E-5</v>
      </c>
      <c r="T3087" s="19">
        <f>'EPA Data'!L3088/SUM('EPA Data'!L:L)</f>
        <v>2.181494621583588E-5</v>
      </c>
      <c r="U3087" s="19">
        <f>'EPA Data'!M3088/SUM('EPA Data'!M:M)</f>
        <v>4.627370522887862E-6</v>
      </c>
      <c r="V3087" s="19">
        <f>'EPA Data'!N3088/SUM('EPA Data'!N:N)</f>
        <v>1.2865806535628754E-5</v>
      </c>
      <c r="W3087" s="19">
        <f>'EPA Data'!O3088/SUM('EPA Data'!O:O)</f>
        <v>7.6753588399149155E-6</v>
      </c>
      <c r="X3087" s="19">
        <f>'EPA Data'!P3088/SUM('EPA Data'!P:P)</f>
        <v>5.0250883316723167E-5</v>
      </c>
    </row>
    <row r="3088" spans="1:24" x14ac:dyDescent="0.35">
      <c r="A3088" s="13" t="s">
        <v>4944</v>
      </c>
      <c r="B3088" s="13" t="s">
        <v>3050</v>
      </c>
      <c r="C3088" s="18" t="s">
        <v>2601</v>
      </c>
      <c r="D3088" s="14">
        <f>SUMIFS('Census Data'!G:G,'Census Data'!$A:$A,$A3088)/SUMIFS('Census Data'!$F:$F,'Census Data'!$A:$A,$A3088)</f>
        <v>0.50759350863490416</v>
      </c>
      <c r="E3088" s="16">
        <f>SUMIFS('Census Data'!H:H,'Census Data'!$A:$A,$A3088)/SUMIFS('Census Data'!$F:$F,'Census Data'!$A:$A,$A3088)</f>
        <v>0.4924064913650959</v>
      </c>
      <c r="F3088" s="14">
        <f>SUM(SUMIFS('Census Data'!I:I,'Census Data'!$A:$A,$A3088),SUMIFS('Census Data'!J:J,'Census Data'!$A:$A,$A3088))/SUMIFS('Census Data'!$F:$F,'Census Data'!$A:$A,$A3088)</f>
        <v>0.95105441291330384</v>
      </c>
      <c r="G3088" s="14">
        <f>SUM(SUMIFS('Census Data'!K:K,'Census Data'!$A:$A,$A3088),SUMIFS('Census Data'!L:L,'Census Data'!$A:$A,$A3088))/SUMIFS('Census Data'!$F:$F,'Census Data'!$A:$A,$A3088)</f>
        <v>7.9840319361277438E-3</v>
      </c>
      <c r="H3088" s="14">
        <f>SUM(SUMIFS('Census Data'!O:O,'Census Data'!$A:$A,$A3088),SUMIFS('Census Data'!P:P,'Census Data'!$A:$A,$A3088))/SUMIFS('Census Data'!$F:$F,'Census Data'!$A:$A,$A3088)</f>
        <v>5.2069773496485287E-3</v>
      </c>
      <c r="I3088" s="16">
        <f t="shared" si="96"/>
        <v>3.5754577800919951E-2</v>
      </c>
      <c r="J3088" s="14">
        <f>SUM(SUMIFS('Census Data'!W:W,'Census Data'!$A:$A,$A3088),SUMIFS('Census Data'!X:X,'Census Data'!$A:$A,$A3088))/SUMIFS('Census Data'!$F:$F,'Census Data'!$A:$A,$A3088)</f>
        <v>9.3812375249500993E-2</v>
      </c>
      <c r="K3088" s="16">
        <f t="shared" si="97"/>
        <v>0.90618762475049897</v>
      </c>
      <c r="L3088" s="19">
        <f>'EPA Data'!D3089/SUM('EPA Data'!D:D)</f>
        <v>2.5216623881425331E-6</v>
      </c>
      <c r="M3088" s="19">
        <f>'EPA Data'!E3089/SUM('EPA Data'!E:E)</f>
        <v>8.9007221978164721E-6</v>
      </c>
      <c r="N3088" s="19">
        <f>'EPA Data'!F3089/SUM('EPA Data'!F:F)</f>
        <v>5.6125002443778831E-6</v>
      </c>
      <c r="O3088" s="19">
        <f>'EPA Data'!G3089/SUM('EPA Data'!G:G)</f>
        <v>2.5674758302280524E-6</v>
      </c>
      <c r="P3088" s="19">
        <f>'EPA Data'!H3089/SUM('EPA Data'!H:H)</f>
        <v>1.1733690907505957E-5</v>
      </c>
      <c r="Q3088" s="19">
        <f>'EPA Data'!I3089/SUM('EPA Data'!I:I)</f>
        <v>6.9334464600333315E-6</v>
      </c>
      <c r="R3088" s="19">
        <f>'EPA Data'!J3089/SUM('EPA Data'!J:J)</f>
        <v>3.5933258498852189E-6</v>
      </c>
      <c r="S3088" s="19">
        <f>'EPA Data'!K3089/SUM('EPA Data'!K:K)</f>
        <v>1.5371924763589153E-5</v>
      </c>
      <c r="T3088" s="19">
        <f>'EPA Data'!L3089/SUM('EPA Data'!L:L)</f>
        <v>9.5724489614425985E-6</v>
      </c>
      <c r="U3088" s="19">
        <f>'EPA Data'!M3089/SUM('EPA Data'!M:M)</f>
        <v>2.1897805440743893E-6</v>
      </c>
      <c r="V3088" s="19">
        <f>'EPA Data'!N3089/SUM('EPA Data'!N:N)</f>
        <v>5.6633262257180207E-6</v>
      </c>
      <c r="W3088" s="19">
        <f>'EPA Data'!O3089/SUM('EPA Data'!O:O)</f>
        <v>3.481413686181623E-6</v>
      </c>
      <c r="X3088" s="19">
        <f>'EPA Data'!P3089/SUM('EPA Data'!P:P)</f>
        <v>3.3832546393045172E-5</v>
      </c>
    </row>
    <row r="3089" spans="1:24" x14ac:dyDescent="0.35">
      <c r="A3089" s="13" t="s">
        <v>4945</v>
      </c>
      <c r="B3089" s="13" t="s">
        <v>3050</v>
      </c>
      <c r="C3089" s="18" t="s">
        <v>1680</v>
      </c>
      <c r="D3089" s="14">
        <f>SUMIFS('Census Data'!G:G,'Census Data'!$A:$A,$A3089)/SUMIFS('Census Data'!$F:$F,'Census Data'!$A:$A,$A3089)</f>
        <v>0.51448011907293212</v>
      </c>
      <c r="E3089" s="16">
        <f>SUMIFS('Census Data'!H:H,'Census Data'!$A:$A,$A3089)/SUMIFS('Census Data'!$F:$F,'Census Data'!$A:$A,$A3089)</f>
        <v>0.48551988092706783</v>
      </c>
      <c r="F3089" s="14">
        <f>SUM(SUMIFS('Census Data'!I:I,'Census Data'!$A:$A,$A3089),SUMIFS('Census Data'!J:J,'Census Data'!$A:$A,$A3089))/SUMIFS('Census Data'!$F:$F,'Census Data'!$A:$A,$A3089)</f>
        <v>0.94705507123112909</v>
      </c>
      <c r="G3089" s="14">
        <f>SUM(SUMIFS('Census Data'!K:K,'Census Data'!$A:$A,$A3089),SUMIFS('Census Data'!L:L,'Census Data'!$A:$A,$A3089))/SUMIFS('Census Data'!$F:$F,'Census Data'!$A:$A,$A3089)</f>
        <v>6.3151180097809909E-3</v>
      </c>
      <c r="H3089" s="14">
        <f>SUM(SUMIFS('Census Data'!O:O,'Census Data'!$A:$A,$A3089),SUMIFS('Census Data'!P:P,'Census Data'!$A:$A,$A3089))/SUMIFS('Census Data'!$F:$F,'Census Data'!$A:$A,$A3089)</f>
        <v>7.6121624495003194E-3</v>
      </c>
      <c r="I3089" s="16">
        <f t="shared" si="96"/>
        <v>3.9017648309589537E-2</v>
      </c>
      <c r="J3089" s="14">
        <f>SUM(SUMIFS('Census Data'!W:W,'Census Data'!$A:$A,$A3089),SUMIFS('Census Data'!X:X,'Census Data'!$A:$A,$A3089))/SUMIFS('Census Data'!$F:$F,'Census Data'!$A:$A,$A3089)</f>
        <v>9.0920688921964699E-2</v>
      </c>
      <c r="K3089" s="16">
        <f t="shared" si="97"/>
        <v>0.9090793110780353</v>
      </c>
      <c r="L3089" s="19">
        <f>'EPA Data'!D3090/SUM('EPA Data'!D:D)</f>
        <v>2.4148991383206071E-5</v>
      </c>
      <c r="M3089" s="19">
        <f>'EPA Data'!E3090/SUM('EPA Data'!E:E)</f>
        <v>6.659209038101062E-5</v>
      </c>
      <c r="N3089" s="19">
        <f>'EPA Data'!F3090/SUM('EPA Data'!F:F)</f>
        <v>3.039527359840817E-5</v>
      </c>
      <c r="O3089" s="19">
        <f>'EPA Data'!G3090/SUM('EPA Data'!G:G)</f>
        <v>9.7306849304484006E-6</v>
      </c>
      <c r="P3089" s="19">
        <f>'EPA Data'!H3090/SUM('EPA Data'!H:H)</f>
        <v>3.7589007180718919E-5</v>
      </c>
      <c r="Q3089" s="19">
        <f>'EPA Data'!I3090/SUM('EPA Data'!I:I)</f>
        <v>1.6635113171576581E-5</v>
      </c>
      <c r="R3089" s="19">
        <f>'EPA Data'!J3090/SUM('EPA Data'!J:J)</f>
        <v>1.2249543237415278E-5</v>
      </c>
      <c r="S3089" s="19">
        <f>'EPA Data'!K3090/SUM('EPA Data'!K:K)</f>
        <v>6.3860776376290258E-5</v>
      </c>
      <c r="T3089" s="19">
        <f>'EPA Data'!L3090/SUM('EPA Data'!L:L)</f>
        <v>2.4045831559281246E-5</v>
      </c>
      <c r="U3089" s="19">
        <f>'EPA Data'!M3090/SUM('EPA Data'!M:M)</f>
        <v>5.55159987755864E-6</v>
      </c>
      <c r="V3089" s="19">
        <f>'EPA Data'!N3090/SUM('EPA Data'!N:N)</f>
        <v>1.649778195346932E-5</v>
      </c>
      <c r="W3089" s="19">
        <f>'EPA Data'!O3090/SUM('EPA Data'!O:O)</f>
        <v>9.0060339275738188E-6</v>
      </c>
      <c r="X3089" s="19">
        <f>'EPA Data'!P3090/SUM('EPA Data'!P:P)</f>
        <v>1.2007657625111405E-4</v>
      </c>
    </row>
    <row r="3090" spans="1:24" x14ac:dyDescent="0.35">
      <c r="A3090" s="13" t="s">
        <v>4946</v>
      </c>
      <c r="B3090" s="13" t="s">
        <v>3050</v>
      </c>
      <c r="C3090" s="18" t="s">
        <v>2606</v>
      </c>
      <c r="D3090" s="14">
        <f>SUMIFS('Census Data'!G:G,'Census Data'!$A:$A,$A3090)/SUMIFS('Census Data'!$F:$F,'Census Data'!$A:$A,$A3090)</f>
        <v>0.53780529755761952</v>
      </c>
      <c r="E3090" s="16">
        <f>SUMIFS('Census Data'!H:H,'Census Data'!$A:$A,$A3090)/SUMIFS('Census Data'!$F:$F,'Census Data'!$A:$A,$A3090)</f>
        <v>0.46219470244238048</v>
      </c>
      <c r="F3090" s="14">
        <f>SUM(SUMIFS('Census Data'!I:I,'Census Data'!$A:$A,$A3090),SUMIFS('Census Data'!J:J,'Census Data'!$A:$A,$A3090))/SUMIFS('Census Data'!$F:$F,'Census Data'!$A:$A,$A3090)</f>
        <v>0.93594771241830066</v>
      </c>
      <c r="G3090" s="14">
        <f>SUM(SUMIFS('Census Data'!K:K,'Census Data'!$A:$A,$A3090),SUMIFS('Census Data'!L:L,'Census Data'!$A:$A,$A3090))/SUMIFS('Census Data'!$F:$F,'Census Data'!$A:$A,$A3090)</f>
        <v>1.2177502579979359E-2</v>
      </c>
      <c r="H3090" s="14">
        <f>SUM(SUMIFS('Census Data'!O:O,'Census Data'!$A:$A,$A3090),SUMIFS('Census Data'!P:P,'Census Data'!$A:$A,$A3090))/SUMIFS('Census Data'!$F:$F,'Census Data'!$A:$A,$A3090)</f>
        <v>1.0319917440660475E-2</v>
      </c>
      <c r="I3090" s="16">
        <f t="shared" si="96"/>
        <v>4.1554867561059416E-2</v>
      </c>
      <c r="J3090" s="14">
        <f>SUM(SUMIFS('Census Data'!W:W,'Census Data'!$A:$A,$A3090),SUMIFS('Census Data'!X:X,'Census Data'!$A:$A,$A3090))/SUMIFS('Census Data'!$F:$F,'Census Data'!$A:$A,$A3090)</f>
        <v>0.17915376676986583</v>
      </c>
      <c r="K3090" s="16">
        <f t="shared" si="97"/>
        <v>0.82084623323013417</v>
      </c>
      <c r="L3090" s="19">
        <f>'EPA Data'!D3091/SUM('EPA Data'!D:D)</f>
        <v>4.4590950647063366E-6</v>
      </c>
      <c r="M3090" s="19">
        <f>'EPA Data'!E3091/SUM('EPA Data'!E:E)</f>
        <v>2.0752133007786074E-5</v>
      </c>
      <c r="N3090" s="19">
        <f>'EPA Data'!F3091/SUM('EPA Data'!F:F)</f>
        <v>1.1802551523009022E-5</v>
      </c>
      <c r="O3090" s="19">
        <f>'EPA Data'!G3091/SUM('EPA Data'!G:G)</f>
        <v>4.3991588322378993E-6</v>
      </c>
      <c r="P3090" s="19">
        <f>'EPA Data'!H3091/SUM('EPA Data'!H:H)</f>
        <v>1.7870107746974354E-5</v>
      </c>
      <c r="Q3090" s="19">
        <f>'EPA Data'!I3091/SUM('EPA Data'!I:I)</f>
        <v>1.1712948640306781E-5</v>
      </c>
      <c r="R3090" s="19">
        <f>'EPA Data'!J3091/SUM('EPA Data'!J:J)</f>
        <v>7.5287883455034224E-6</v>
      </c>
      <c r="S3090" s="19">
        <f>'EPA Data'!K3091/SUM('EPA Data'!K:K)</f>
        <v>2.9935519697246111E-5</v>
      </c>
      <c r="T3090" s="19">
        <f>'EPA Data'!L3091/SUM('EPA Data'!L:L)</f>
        <v>1.6318634053750264E-5</v>
      </c>
      <c r="U3090" s="19">
        <f>'EPA Data'!M3091/SUM('EPA Data'!M:M)</f>
        <v>2.2346057717612468E-6</v>
      </c>
      <c r="V3090" s="19">
        <f>'EPA Data'!N3091/SUM('EPA Data'!N:N)</f>
        <v>8.6858343303911951E-6</v>
      </c>
      <c r="W3090" s="19">
        <f>'EPA Data'!O3091/SUM('EPA Data'!O:O)</f>
        <v>4.5274028705394809E-6</v>
      </c>
      <c r="X3090" s="19">
        <f>'EPA Data'!P3091/SUM('EPA Data'!P:P)</f>
        <v>3.1512030343869601E-5</v>
      </c>
    </row>
    <row r="3091" spans="1:24" x14ac:dyDescent="0.35">
      <c r="A3091" s="13" t="s">
        <v>4947</v>
      </c>
      <c r="B3091" s="13" t="s">
        <v>3050</v>
      </c>
      <c r="C3091" s="18" t="s">
        <v>4948</v>
      </c>
      <c r="D3091" s="14">
        <f>SUMIFS('Census Data'!G:G,'Census Data'!$A:$A,$A3091)/SUMIFS('Census Data'!$F:$F,'Census Data'!$A:$A,$A3091)</f>
        <v>0.51334448403752453</v>
      </c>
      <c r="E3091" s="16">
        <f>SUMIFS('Census Data'!H:H,'Census Data'!$A:$A,$A3091)/SUMIFS('Census Data'!$F:$F,'Census Data'!$A:$A,$A3091)</f>
        <v>0.48665551596247547</v>
      </c>
      <c r="F3091" s="14">
        <f>SUM(SUMIFS('Census Data'!I:I,'Census Data'!$A:$A,$A3091),SUMIFS('Census Data'!J:J,'Census Data'!$A:$A,$A3091))/SUMIFS('Census Data'!$F:$F,'Census Data'!$A:$A,$A3091)</f>
        <v>0.9543305941386081</v>
      </c>
      <c r="G3091" s="14">
        <f>SUM(SUMIFS('Census Data'!K:K,'Census Data'!$A:$A,$A3091),SUMIFS('Census Data'!L:L,'Census Data'!$A:$A,$A3091))/SUMIFS('Census Data'!$F:$F,'Census Data'!$A:$A,$A3091)</f>
        <v>6.6177005308704819E-3</v>
      </c>
      <c r="H3091" s="14">
        <f>SUM(SUMIFS('Census Data'!O:O,'Census Data'!$A:$A,$A3091),SUMIFS('Census Data'!P:P,'Census Data'!$A:$A,$A3091))/SUMIFS('Census Data'!$F:$F,'Census Data'!$A:$A,$A3091)</f>
        <v>7.3449203694276781E-3</v>
      </c>
      <c r="I3091" s="16">
        <f t="shared" si="96"/>
        <v>3.1706784961093692E-2</v>
      </c>
      <c r="J3091" s="14">
        <f>SUM(SUMIFS('Census Data'!W:W,'Census Data'!$A:$A,$A3091),SUMIFS('Census Data'!X:X,'Census Data'!$A:$A,$A3091))/SUMIFS('Census Data'!$F:$F,'Census Data'!$A:$A,$A3091)</f>
        <v>7.810341066104283E-2</v>
      </c>
      <c r="K3091" s="16">
        <f t="shared" si="97"/>
        <v>0.92189658933895713</v>
      </c>
      <c r="L3091" s="19">
        <f>'EPA Data'!D3092/SUM('EPA Data'!D:D)</f>
        <v>6.2177431476344274E-6</v>
      </c>
      <c r="M3091" s="19">
        <f>'EPA Data'!E3092/SUM('EPA Data'!E:E)</f>
        <v>3.2855117640435956E-5</v>
      </c>
      <c r="N3091" s="19">
        <f>'EPA Data'!F3092/SUM('EPA Data'!F:F)</f>
        <v>1.7434688461554123E-5</v>
      </c>
      <c r="O3091" s="19">
        <f>'EPA Data'!G3092/SUM('EPA Data'!G:G)</f>
        <v>6.127652271697269E-6</v>
      </c>
      <c r="P3091" s="19">
        <f>'EPA Data'!H3092/SUM('EPA Data'!H:H)</f>
        <v>2.2597009981185299E-5</v>
      </c>
      <c r="Q3091" s="19">
        <f>'EPA Data'!I3092/SUM('EPA Data'!I:I)</f>
        <v>1.0609723396987153E-5</v>
      </c>
      <c r="R3091" s="19">
        <f>'EPA Data'!J3092/SUM('EPA Data'!J:J)</f>
        <v>6.1105807113073226E-6</v>
      </c>
      <c r="S3091" s="19">
        <f>'EPA Data'!K3092/SUM('EPA Data'!K:K)</f>
        <v>3.6303065491531612E-5</v>
      </c>
      <c r="T3091" s="19">
        <f>'EPA Data'!L3092/SUM('EPA Data'!L:L)</f>
        <v>1.4689739292565542E-5</v>
      </c>
      <c r="U3091" s="19">
        <f>'EPA Data'!M3092/SUM('EPA Data'!M:M)</f>
        <v>2.7880378491283761E-6</v>
      </c>
      <c r="V3091" s="19">
        <f>'EPA Data'!N3092/SUM('EPA Data'!N:N)</f>
        <v>9.9097072165788184E-6</v>
      </c>
      <c r="W3091" s="19">
        <f>'EPA Data'!O3092/SUM('EPA Data'!O:O)</f>
        <v>5.0388491329700245E-6</v>
      </c>
      <c r="X3091" s="19">
        <f>'EPA Data'!P3092/SUM('EPA Data'!P:P)</f>
        <v>5.6432585024597049E-5</v>
      </c>
    </row>
    <row r="3092" spans="1:24" x14ac:dyDescent="0.35">
      <c r="A3092" s="13" t="s">
        <v>4949</v>
      </c>
      <c r="B3092" s="13" t="s">
        <v>3050</v>
      </c>
      <c r="C3092" s="18" t="s">
        <v>3553</v>
      </c>
      <c r="D3092" s="14">
        <f>SUMIFS('Census Data'!G:G,'Census Data'!$A:$A,$A3092)/SUMIFS('Census Data'!$F:$F,'Census Data'!$A:$A,$A3092)</f>
        <v>0.50487736900780378</v>
      </c>
      <c r="E3092" s="16">
        <f>SUMIFS('Census Data'!H:H,'Census Data'!$A:$A,$A3092)/SUMIFS('Census Data'!$F:$F,'Census Data'!$A:$A,$A3092)</f>
        <v>0.49512263099219622</v>
      </c>
      <c r="F3092" s="14">
        <f>SUM(SUMIFS('Census Data'!I:I,'Census Data'!$A:$A,$A3092),SUMIFS('Census Data'!J:J,'Census Data'!$A:$A,$A3092))/SUMIFS('Census Data'!$F:$F,'Census Data'!$A:$A,$A3092)</f>
        <v>0.96418617614269786</v>
      </c>
      <c r="G3092" s="14">
        <f>SUM(SUMIFS('Census Data'!K:K,'Census Data'!$A:$A,$A3092),SUMIFS('Census Data'!L:L,'Census Data'!$A:$A,$A3092))/SUMIFS('Census Data'!$F:$F,'Census Data'!$A:$A,$A3092)</f>
        <v>8.7792642140468221E-3</v>
      </c>
      <c r="H3092" s="14">
        <f>SUM(SUMIFS('Census Data'!O:O,'Census Data'!$A:$A,$A3092),SUMIFS('Census Data'!P:P,'Census Data'!$A:$A,$A3092))/SUMIFS('Census Data'!$F:$F,'Census Data'!$A:$A,$A3092)</f>
        <v>2.6477146042363435E-3</v>
      </c>
      <c r="I3092" s="16">
        <f t="shared" si="96"/>
        <v>2.4386845039019001E-2</v>
      </c>
      <c r="J3092" s="14">
        <f>SUM(SUMIFS('Census Data'!W:W,'Census Data'!$A:$A,$A3092),SUMIFS('Census Data'!X:X,'Census Data'!$A:$A,$A3092))/SUMIFS('Census Data'!$F:$F,'Census Data'!$A:$A,$A3092)</f>
        <v>1.5746934225195096E-2</v>
      </c>
      <c r="K3092" s="16">
        <f t="shared" si="97"/>
        <v>0.98425306577480487</v>
      </c>
      <c r="L3092" s="19">
        <f>'EPA Data'!D3093/SUM('EPA Data'!D:D)</f>
        <v>6.14047729054557E-6</v>
      </c>
      <c r="M3092" s="19">
        <f>'EPA Data'!E3093/SUM('EPA Data'!E:E)</f>
        <v>1.7716807944463226E-5</v>
      </c>
      <c r="N3092" s="19">
        <f>'EPA Data'!F3093/SUM('EPA Data'!F:F)</f>
        <v>8.9518549849970899E-6</v>
      </c>
      <c r="O3092" s="19">
        <f>'EPA Data'!G3093/SUM('EPA Data'!G:G)</f>
        <v>2.6348208910474764E-6</v>
      </c>
      <c r="P3092" s="19">
        <f>'EPA Data'!H3093/SUM('EPA Data'!H:H)</f>
        <v>1.0926498267829532E-5</v>
      </c>
      <c r="Q3092" s="19">
        <f>'EPA Data'!I3093/SUM('EPA Data'!I:I)</f>
        <v>4.5802581815443913E-6</v>
      </c>
      <c r="R3092" s="19">
        <f>'EPA Data'!J3093/SUM('EPA Data'!J:J)</f>
        <v>3.0690061099897785E-6</v>
      </c>
      <c r="S3092" s="19">
        <f>'EPA Data'!K3093/SUM('EPA Data'!K:K)</f>
        <v>1.8004322600354866E-5</v>
      </c>
      <c r="T3092" s="19">
        <f>'EPA Data'!L3093/SUM('EPA Data'!L:L)</f>
        <v>6.674761657640108E-6</v>
      </c>
      <c r="U3092" s="19">
        <f>'EPA Data'!M3093/SUM('EPA Data'!M:M)</f>
        <v>1.7077910636897384E-6</v>
      </c>
      <c r="V3092" s="19">
        <f>'EPA Data'!N3093/SUM('EPA Data'!N:N)</f>
        <v>4.6793386581703253E-6</v>
      </c>
      <c r="W3092" s="19">
        <f>'EPA Data'!O3093/SUM('EPA Data'!O:O)</f>
        <v>2.7647248205062981E-6</v>
      </c>
      <c r="X3092" s="19">
        <f>'EPA Data'!P3093/SUM('EPA Data'!P:P)</f>
        <v>3.9963775494757437E-5</v>
      </c>
    </row>
    <row r="3093" spans="1:24" x14ac:dyDescent="0.35">
      <c r="A3093" s="13" t="s">
        <v>4950</v>
      </c>
      <c r="B3093" s="13" t="s">
        <v>3050</v>
      </c>
      <c r="C3093" s="18" t="s">
        <v>479</v>
      </c>
      <c r="D3093" s="14">
        <f>SUMIFS('Census Data'!G:G,'Census Data'!$A:$A,$A3093)/SUMIFS('Census Data'!$F:$F,'Census Data'!$A:$A,$A3093)</f>
        <v>0.5061042436599974</v>
      </c>
      <c r="E3093" s="16">
        <f>SUMIFS('Census Data'!H:H,'Census Data'!$A:$A,$A3093)/SUMIFS('Census Data'!$F:$F,'Census Data'!$A:$A,$A3093)</f>
        <v>0.49389575634000255</v>
      </c>
      <c r="F3093" s="14">
        <f>SUM(SUMIFS('Census Data'!I:I,'Census Data'!$A:$A,$A3093),SUMIFS('Census Data'!J:J,'Census Data'!$A:$A,$A3093))/SUMIFS('Census Data'!$F:$F,'Census Data'!$A:$A,$A3093)</f>
        <v>0.73923792532177901</v>
      </c>
      <c r="G3093" s="14">
        <f>SUM(SUMIFS('Census Data'!K:K,'Census Data'!$A:$A,$A3093),SUMIFS('Census Data'!L:L,'Census Data'!$A:$A,$A3093))/SUMIFS('Census Data'!$F:$F,'Census Data'!$A:$A,$A3093)</f>
        <v>6.2699120683063587E-3</v>
      </c>
      <c r="H3093" s="14">
        <f>SUM(SUMIFS('Census Data'!O:O,'Census Data'!$A:$A,$A3093),SUMIFS('Census Data'!P:P,'Census Data'!$A:$A,$A3093))/SUMIFS('Census Data'!$F:$F,'Census Data'!$A:$A,$A3093)</f>
        <v>5.2759016184529117E-3</v>
      </c>
      <c r="I3093" s="16">
        <f t="shared" si="96"/>
        <v>0.24921626099146166</v>
      </c>
      <c r="J3093" s="14">
        <f>SUM(SUMIFS('Census Data'!W:W,'Census Data'!$A:$A,$A3093),SUMIFS('Census Data'!X:X,'Census Data'!$A:$A,$A3093))/SUMIFS('Census Data'!$F:$F,'Census Data'!$A:$A,$A3093)</f>
        <v>6.2010959602395818E-2</v>
      </c>
      <c r="K3093" s="16">
        <f t="shared" si="97"/>
        <v>0.93798904039760422</v>
      </c>
      <c r="L3093" s="19">
        <f>'EPA Data'!D3094/SUM('EPA Data'!D:D)</f>
        <v>9.6968918012861943E-6</v>
      </c>
      <c r="M3093" s="19">
        <f>'EPA Data'!E3094/SUM('EPA Data'!E:E)</f>
        <v>4.1811686761113916E-5</v>
      </c>
      <c r="N3093" s="19">
        <f>'EPA Data'!F3094/SUM('EPA Data'!F:F)</f>
        <v>2.2561229049046219E-5</v>
      </c>
      <c r="O3093" s="19">
        <f>'EPA Data'!G3094/SUM('EPA Data'!G:G)</f>
        <v>1.1295179330119481E-5</v>
      </c>
      <c r="P3093" s="19">
        <f>'EPA Data'!H3094/SUM('EPA Data'!H:H)</f>
        <v>5.550117744566154E-5</v>
      </c>
      <c r="Q3093" s="19">
        <f>'EPA Data'!I3094/SUM('EPA Data'!I:I)</f>
        <v>3.3339779454213027E-5</v>
      </c>
      <c r="R3093" s="19">
        <f>'EPA Data'!J3094/SUM('EPA Data'!J:J)</f>
        <v>1.8713202933618764E-5</v>
      </c>
      <c r="S3093" s="19">
        <f>'EPA Data'!K3094/SUM('EPA Data'!K:K)</f>
        <v>8.464879126735461E-5</v>
      </c>
      <c r="T3093" s="19">
        <f>'EPA Data'!L3094/SUM('EPA Data'!L:L)</f>
        <v>5.0918572448599532E-5</v>
      </c>
      <c r="U3093" s="19">
        <f>'EPA Data'!M3094/SUM('EPA Data'!M:M)</f>
        <v>7.933919496289642E-6</v>
      </c>
      <c r="V3093" s="19">
        <f>'EPA Data'!N3094/SUM('EPA Data'!N:N)</f>
        <v>2.7054740669202191E-5</v>
      </c>
      <c r="W3093" s="19">
        <f>'EPA Data'!O3094/SUM('EPA Data'!O:O)</f>
        <v>1.4128235157937205E-5</v>
      </c>
      <c r="X3093" s="19">
        <f>'EPA Data'!P3094/SUM('EPA Data'!P:P)</f>
        <v>1.0541878075380765E-4</v>
      </c>
    </row>
    <row r="3094" spans="1:24" x14ac:dyDescent="0.35">
      <c r="A3094" s="13" t="s">
        <v>4951</v>
      </c>
      <c r="B3094" s="13" t="s">
        <v>3050</v>
      </c>
      <c r="C3094" s="18" t="s">
        <v>4952</v>
      </c>
      <c r="D3094" s="14">
        <f>SUMIFS('Census Data'!G:G,'Census Data'!$A:$A,$A3094)/SUMIFS('Census Data'!$F:$F,'Census Data'!$A:$A,$A3094)</f>
        <v>0.52607165706973769</v>
      </c>
      <c r="E3094" s="16">
        <f>SUMIFS('Census Data'!H:H,'Census Data'!$A:$A,$A3094)/SUMIFS('Census Data'!$F:$F,'Census Data'!$A:$A,$A3094)</f>
        <v>0.47392834293026231</v>
      </c>
      <c r="F3094" s="14">
        <f>SUM(SUMIFS('Census Data'!I:I,'Census Data'!$A:$A,$A3094),SUMIFS('Census Data'!J:J,'Census Data'!$A:$A,$A3094))/SUMIFS('Census Data'!$F:$F,'Census Data'!$A:$A,$A3094)</f>
        <v>0.946257197696737</v>
      </c>
      <c r="G3094" s="14">
        <f>SUM(SUMIFS('Census Data'!K:K,'Census Data'!$A:$A,$A3094),SUMIFS('Census Data'!L:L,'Census Data'!$A:$A,$A3094))/SUMIFS('Census Data'!$F:$F,'Census Data'!$A:$A,$A3094)</f>
        <v>1.1356365962891874E-2</v>
      </c>
      <c r="H3094" s="14">
        <f>SUM(SUMIFS('Census Data'!O:O,'Census Data'!$A:$A,$A3094),SUMIFS('Census Data'!P:P,'Census Data'!$A:$A,$A3094))/SUMIFS('Census Data'!$F:$F,'Census Data'!$A:$A,$A3094)</f>
        <v>9.5969289827255271E-3</v>
      </c>
      <c r="I3094" s="16">
        <f t="shared" si="96"/>
        <v>3.278950735764552E-2</v>
      </c>
      <c r="J3094" s="14">
        <f>SUM(SUMIFS('Census Data'!W:W,'Census Data'!$A:$A,$A3094),SUMIFS('Census Data'!X:X,'Census Data'!$A:$A,$A3094))/SUMIFS('Census Data'!$F:$F,'Census Data'!$A:$A,$A3094)</f>
        <v>9.7088931541906592E-2</v>
      </c>
      <c r="K3094" s="16">
        <f t="shared" si="97"/>
        <v>0.90291106845809344</v>
      </c>
      <c r="L3094" s="19">
        <f>'EPA Data'!D3095/SUM('EPA Data'!D:D)</f>
        <v>7.9193227132833065E-6</v>
      </c>
      <c r="M3094" s="19">
        <f>'EPA Data'!E3095/SUM('EPA Data'!E:E)</f>
        <v>4.6233333179454616E-5</v>
      </c>
      <c r="N3094" s="19">
        <f>'EPA Data'!F3095/SUM('EPA Data'!F:F)</f>
        <v>2.2200399194201245E-5</v>
      </c>
      <c r="O3094" s="19">
        <f>'EPA Data'!G3095/SUM('EPA Data'!G:G)</f>
        <v>8.8571711646547849E-6</v>
      </c>
      <c r="P3094" s="19">
        <f>'EPA Data'!H3095/SUM('EPA Data'!H:H)</f>
        <v>3.0206313856842281E-5</v>
      </c>
      <c r="Q3094" s="19">
        <f>'EPA Data'!I3095/SUM('EPA Data'!I:I)</f>
        <v>1.3132407480848509E-5</v>
      </c>
      <c r="R3094" s="19">
        <f>'EPA Data'!J3095/SUM('EPA Data'!J:J)</f>
        <v>7.8719998154247718E-6</v>
      </c>
      <c r="S3094" s="19">
        <f>'EPA Data'!K3095/SUM('EPA Data'!K:K)</f>
        <v>4.6089299005773014E-5</v>
      </c>
      <c r="T3094" s="19">
        <f>'EPA Data'!L3095/SUM('EPA Data'!L:L)</f>
        <v>1.6602654823766663E-5</v>
      </c>
      <c r="U3094" s="19">
        <f>'EPA Data'!M3095/SUM('EPA Data'!M:M)</f>
        <v>4.3011585685050773E-6</v>
      </c>
      <c r="V3094" s="19">
        <f>'EPA Data'!N3095/SUM('EPA Data'!N:N)</f>
        <v>1.4013261377894747E-5</v>
      </c>
      <c r="W3094" s="19">
        <f>'EPA Data'!O3095/SUM('EPA Data'!O:O)</f>
        <v>6.187888547716792E-6</v>
      </c>
      <c r="X3094" s="19">
        <f>'EPA Data'!P3095/SUM('EPA Data'!P:P)</f>
        <v>7.8690413530591843E-5</v>
      </c>
    </row>
    <row r="3095" spans="1:24" x14ac:dyDescent="0.35">
      <c r="A3095" s="13" t="s">
        <v>4953</v>
      </c>
      <c r="B3095" s="13" t="s">
        <v>3050</v>
      </c>
      <c r="C3095" s="18" t="s">
        <v>4954</v>
      </c>
      <c r="D3095" s="14">
        <f>SUMIFS('Census Data'!G:G,'Census Data'!$A:$A,$A3095)/SUMIFS('Census Data'!$F:$F,'Census Data'!$A:$A,$A3095)</f>
        <v>0.5020567222342498</v>
      </c>
      <c r="E3095" s="16">
        <f>SUMIFS('Census Data'!H:H,'Census Data'!$A:$A,$A3095)/SUMIFS('Census Data'!$F:$F,'Census Data'!$A:$A,$A3095)</f>
        <v>0.49794327776575015</v>
      </c>
      <c r="F3095" s="14">
        <f>SUM(SUMIFS('Census Data'!I:I,'Census Data'!$A:$A,$A3095),SUMIFS('Census Data'!J:J,'Census Data'!$A:$A,$A3095))/SUMIFS('Census Data'!$F:$F,'Census Data'!$A:$A,$A3095)</f>
        <v>0.94739121021866202</v>
      </c>
      <c r="G3095" s="14">
        <f>SUM(SUMIFS('Census Data'!K:K,'Census Data'!$A:$A,$A3095),SUMIFS('Census Data'!L:L,'Census Data'!$A:$A,$A3095))/SUMIFS('Census Data'!$F:$F,'Census Data'!$A:$A,$A3095)</f>
        <v>7.1444035505520672E-3</v>
      </c>
      <c r="H3095" s="14">
        <f>SUM(SUMIFS('Census Data'!O:O,'Census Data'!$A:$A,$A3095),SUMIFS('Census Data'!P:P,'Census Data'!$A:$A,$A3095))/SUMIFS('Census Data'!$F:$F,'Census Data'!$A:$A,$A3095)</f>
        <v>5.8454210868153283E-3</v>
      </c>
      <c r="I3095" s="16">
        <f t="shared" si="96"/>
        <v>3.9618965143970675E-2</v>
      </c>
      <c r="J3095" s="14">
        <f>SUM(SUMIFS('Census Data'!W:W,'Census Data'!$A:$A,$A3095),SUMIFS('Census Data'!X:X,'Census Data'!$A:$A,$A3095))/SUMIFS('Census Data'!$F:$F,'Census Data'!$A:$A,$A3095)</f>
        <v>4.1567438839575664E-2</v>
      </c>
      <c r="K3095" s="16">
        <f t="shared" si="97"/>
        <v>0.9584325611604243</v>
      </c>
      <c r="L3095" s="19">
        <f>'EPA Data'!D3096/SUM('EPA Data'!D:D)</f>
        <v>1.1963907192852494E-6</v>
      </c>
      <c r="M3095" s="19">
        <f>'EPA Data'!E3096/SUM('EPA Data'!E:E)</f>
        <v>5.80642603102086E-6</v>
      </c>
      <c r="N3095" s="19">
        <f>'EPA Data'!F3096/SUM('EPA Data'!F:F)</f>
        <v>3.0843252417676831E-6</v>
      </c>
      <c r="O3095" s="19">
        <f>'EPA Data'!G3096/SUM('EPA Data'!G:G)</f>
        <v>1.4853224664057099E-6</v>
      </c>
      <c r="P3095" s="19">
        <f>'EPA Data'!H3096/SUM('EPA Data'!H:H)</f>
        <v>8.1062247931049271E-6</v>
      </c>
      <c r="Q3095" s="19">
        <f>'EPA Data'!I3096/SUM('EPA Data'!I:I)</f>
        <v>4.429413796371329E-6</v>
      </c>
      <c r="R3095" s="19">
        <f>'EPA Data'!J3096/SUM('EPA Data'!J:J)</f>
        <v>1.9094353660269772E-6</v>
      </c>
      <c r="S3095" s="19">
        <f>'EPA Data'!K3096/SUM('EPA Data'!K:K)</f>
        <v>1.1252685443213407E-5</v>
      </c>
      <c r="T3095" s="19">
        <f>'EPA Data'!L3096/SUM('EPA Data'!L:L)</f>
        <v>6.3736996709155879E-6</v>
      </c>
      <c r="U3095" s="19">
        <f>'EPA Data'!M3096/SUM('EPA Data'!M:M)</f>
        <v>1.1105323288436109E-6</v>
      </c>
      <c r="V3095" s="19">
        <f>'EPA Data'!N3096/SUM('EPA Data'!N:N)</f>
        <v>3.9737961017565428E-6</v>
      </c>
      <c r="W3095" s="19">
        <f>'EPA Data'!O3096/SUM('EPA Data'!O:O)</f>
        <v>2.0361001159199891E-6</v>
      </c>
      <c r="X3095" s="19">
        <f>'EPA Data'!P3096/SUM('EPA Data'!P:P)</f>
        <v>1.8759472906140921E-5</v>
      </c>
    </row>
    <row r="3096" spans="1:24" x14ac:dyDescent="0.35">
      <c r="A3096" s="13" t="s">
        <v>4955</v>
      </c>
      <c r="B3096" s="13" t="s">
        <v>3050</v>
      </c>
      <c r="C3096" s="18" t="s">
        <v>249</v>
      </c>
      <c r="D3096" s="14">
        <f>SUMIFS('Census Data'!G:G,'Census Data'!$A:$A,$A3096)/SUMIFS('Census Data'!$F:$F,'Census Data'!$A:$A,$A3096)</f>
        <v>0.50840236686390528</v>
      </c>
      <c r="E3096" s="16">
        <f>SUMIFS('Census Data'!H:H,'Census Data'!$A:$A,$A3096)/SUMIFS('Census Data'!$F:$F,'Census Data'!$A:$A,$A3096)</f>
        <v>0.49159763313609467</v>
      </c>
      <c r="F3096" s="14">
        <f>SUM(SUMIFS('Census Data'!I:I,'Census Data'!$A:$A,$A3096),SUMIFS('Census Data'!J:J,'Census Data'!$A:$A,$A3096))/SUMIFS('Census Data'!$F:$F,'Census Data'!$A:$A,$A3096)</f>
        <v>0.94899408284023667</v>
      </c>
      <c r="G3096" s="14">
        <f>SUM(SUMIFS('Census Data'!K:K,'Census Data'!$A:$A,$A3096),SUMIFS('Census Data'!L:L,'Census Data'!$A:$A,$A3096))/SUMIFS('Census Data'!$F:$F,'Census Data'!$A:$A,$A3096)</f>
        <v>8.5207100591715972E-3</v>
      </c>
      <c r="H3096" s="14">
        <f>SUM(SUMIFS('Census Data'!O:O,'Census Data'!$A:$A,$A3096),SUMIFS('Census Data'!P:P,'Census Data'!$A:$A,$A3096))/SUMIFS('Census Data'!$F:$F,'Census Data'!$A:$A,$A3096)</f>
        <v>7.4556213017751482E-3</v>
      </c>
      <c r="I3096" s="16">
        <f t="shared" si="96"/>
        <v>3.5029585798816654E-2</v>
      </c>
      <c r="J3096" s="14">
        <f>SUM(SUMIFS('Census Data'!W:W,'Census Data'!$A:$A,$A3096),SUMIFS('Census Data'!X:X,'Census Data'!$A:$A,$A3096))/SUMIFS('Census Data'!$F:$F,'Census Data'!$A:$A,$A3096)</f>
        <v>4.1065088757396451E-2</v>
      </c>
      <c r="K3096" s="16">
        <f t="shared" si="97"/>
        <v>0.95893491124260355</v>
      </c>
      <c r="L3096" s="19">
        <f>'EPA Data'!D3097/SUM('EPA Data'!D:D)</f>
        <v>3.5062560235469296E-6</v>
      </c>
      <c r="M3096" s="19">
        <f>'EPA Data'!E3097/SUM('EPA Data'!E:E)</f>
        <v>1.4861485183929031E-5</v>
      </c>
      <c r="N3096" s="19">
        <f>'EPA Data'!F3097/SUM('EPA Data'!F:F)</f>
        <v>8.0862158950501422E-6</v>
      </c>
      <c r="O3096" s="19">
        <f>'EPA Data'!G3097/SUM('EPA Data'!G:G)</f>
        <v>2.636766750729855E-6</v>
      </c>
      <c r="P3096" s="19">
        <f>'EPA Data'!H3097/SUM('EPA Data'!H:H)</f>
        <v>1.3292648194155996E-5</v>
      </c>
      <c r="Q3096" s="19">
        <f>'EPA Data'!I3097/SUM('EPA Data'!I:I)</f>
        <v>6.3554065841415319E-6</v>
      </c>
      <c r="R3096" s="19">
        <f>'EPA Data'!J3097/SUM('EPA Data'!J:J)</f>
        <v>3.5473592035985775E-6</v>
      </c>
      <c r="S3096" s="19">
        <f>'EPA Data'!K3097/SUM('EPA Data'!K:K)</f>
        <v>2.0303720362918796E-5</v>
      </c>
      <c r="T3096" s="19">
        <f>'EPA Data'!L3097/SUM('EPA Data'!L:L)</f>
        <v>8.9513818266230566E-6</v>
      </c>
      <c r="U3096" s="19">
        <f>'EPA Data'!M3097/SUM('EPA Data'!M:M)</f>
        <v>1.8076775219972311E-6</v>
      </c>
      <c r="V3096" s="19">
        <f>'EPA Data'!N3097/SUM('EPA Data'!N:N)</f>
        <v>6.1636895347604445E-6</v>
      </c>
      <c r="W3096" s="19">
        <f>'EPA Data'!O3097/SUM('EPA Data'!O:O)</f>
        <v>3.1629605919144601E-6</v>
      </c>
      <c r="X3096" s="19">
        <f>'EPA Data'!P3097/SUM('EPA Data'!P:P)</f>
        <v>3.867243977686263E-5</v>
      </c>
    </row>
    <row r="3097" spans="1:24" x14ac:dyDescent="0.35">
      <c r="A3097" s="13" t="s">
        <v>4956</v>
      </c>
      <c r="B3097" s="13" t="s">
        <v>3050</v>
      </c>
      <c r="C3097" s="18" t="s">
        <v>4957</v>
      </c>
      <c r="D3097" s="14">
        <f>SUMIFS('Census Data'!G:G,'Census Data'!$A:$A,$A3097)/SUMIFS('Census Data'!$F:$F,'Census Data'!$A:$A,$A3097)</f>
        <v>0.51067534224769184</v>
      </c>
      <c r="E3097" s="16">
        <f>SUMIFS('Census Data'!H:H,'Census Data'!$A:$A,$A3097)/SUMIFS('Census Data'!$F:$F,'Census Data'!$A:$A,$A3097)</f>
        <v>0.48932465775230816</v>
      </c>
      <c r="F3097" s="14">
        <f>SUM(SUMIFS('Census Data'!I:I,'Census Data'!$A:$A,$A3097),SUMIFS('Census Data'!J:J,'Census Data'!$A:$A,$A3097))/SUMIFS('Census Data'!$F:$F,'Census Data'!$A:$A,$A3097)</f>
        <v>0.915781200254696</v>
      </c>
      <c r="G3097" s="14">
        <f>SUM(SUMIFS('Census Data'!K:K,'Census Data'!$A:$A,$A3097),SUMIFS('Census Data'!L:L,'Census Data'!$A:$A,$A3097))/SUMIFS('Census Data'!$F:$F,'Census Data'!$A:$A,$A3097)</f>
        <v>2.4922397325692455E-2</v>
      </c>
      <c r="H3097" s="14">
        <f>SUM(SUMIFS('Census Data'!O:O,'Census Data'!$A:$A,$A3097),SUMIFS('Census Data'!P:P,'Census Data'!$A:$A,$A3097))/SUMIFS('Census Data'!$F:$F,'Census Data'!$A:$A,$A3097)</f>
        <v>1.3480977395733843E-2</v>
      </c>
      <c r="I3097" s="16">
        <f t="shared" si="96"/>
        <v>4.5815425023877698E-2</v>
      </c>
      <c r="J3097" s="14">
        <f>SUM(SUMIFS('Census Data'!W:W,'Census Data'!$A:$A,$A3097),SUMIFS('Census Data'!X:X,'Census Data'!$A:$A,$A3097))/SUMIFS('Census Data'!$F:$F,'Census Data'!$A:$A,$A3097)</f>
        <v>0.15514565425023877</v>
      </c>
      <c r="K3097" s="16">
        <f t="shared" si="97"/>
        <v>0.84485434574976126</v>
      </c>
      <c r="L3097" s="19">
        <f>'EPA Data'!D3098/SUM('EPA Data'!D:D)</f>
        <v>4.9577001681759071E-5</v>
      </c>
      <c r="M3097" s="19">
        <f>'EPA Data'!E3098/SUM('EPA Data'!E:E)</f>
        <v>1.6536322160258163E-4</v>
      </c>
      <c r="N3097" s="19">
        <f>'EPA Data'!F3098/SUM('EPA Data'!F:F)</f>
        <v>1.3696796954535832E-4</v>
      </c>
      <c r="O3097" s="19">
        <f>'EPA Data'!G3098/SUM('EPA Data'!G:G)</f>
        <v>8.2174037800082376E-5</v>
      </c>
      <c r="P3097" s="19">
        <f>'EPA Data'!H3098/SUM('EPA Data'!H:H)</f>
        <v>1.4490266288169247E-4</v>
      </c>
      <c r="Q3097" s="19">
        <f>'EPA Data'!I3098/SUM('EPA Data'!I:I)</f>
        <v>1.0592416047640155E-4</v>
      </c>
      <c r="R3097" s="19">
        <f>'EPA Data'!J3098/SUM('EPA Data'!J:J)</f>
        <v>8.918251932443777E-5</v>
      </c>
      <c r="S3097" s="19">
        <f>'EPA Data'!K3098/SUM('EPA Data'!K:K)</f>
        <v>2.5537742402853786E-4</v>
      </c>
      <c r="T3097" s="19">
        <f>'EPA Data'!L3098/SUM('EPA Data'!L:L)</f>
        <v>1.1605210540134548E-4</v>
      </c>
      <c r="U3097" s="19">
        <f>'EPA Data'!M3098/SUM('EPA Data'!M:M)</f>
        <v>4.4242343945688554E-5</v>
      </c>
      <c r="V3097" s="19">
        <f>'EPA Data'!N3098/SUM('EPA Data'!N:N)</f>
        <v>8.1067832426823206E-5</v>
      </c>
      <c r="W3097" s="19">
        <f>'EPA Data'!O3098/SUM('EPA Data'!O:O)</f>
        <v>4.5057619585082519E-5</v>
      </c>
      <c r="X3097" s="19">
        <f>'EPA Data'!P3098/SUM('EPA Data'!P:P)</f>
        <v>3.3081536953751374E-4</v>
      </c>
    </row>
    <row r="3098" spans="1:24" x14ac:dyDescent="0.35">
      <c r="A3098" s="13" t="s">
        <v>4958</v>
      </c>
      <c r="B3098" s="13" t="s">
        <v>3050</v>
      </c>
      <c r="C3098" s="18" t="s">
        <v>255</v>
      </c>
      <c r="D3098" s="14">
        <f>SUMIFS('Census Data'!G:G,'Census Data'!$A:$A,$A3098)/SUMIFS('Census Data'!$F:$F,'Census Data'!$A:$A,$A3098)</f>
        <v>0.51297109590440204</v>
      </c>
      <c r="E3098" s="16">
        <f>SUMIFS('Census Data'!H:H,'Census Data'!$A:$A,$A3098)/SUMIFS('Census Data'!$F:$F,'Census Data'!$A:$A,$A3098)</f>
        <v>0.48702890409559801</v>
      </c>
      <c r="F3098" s="14">
        <f>SUM(SUMIFS('Census Data'!I:I,'Census Data'!$A:$A,$A3098),SUMIFS('Census Data'!J:J,'Census Data'!$A:$A,$A3098))/SUMIFS('Census Data'!$F:$F,'Census Data'!$A:$A,$A3098)</f>
        <v>0.95899295271167395</v>
      </c>
      <c r="G3098" s="14">
        <f>SUM(SUMIFS('Census Data'!K:K,'Census Data'!$A:$A,$A3098),SUMIFS('Census Data'!L:L,'Census Data'!$A:$A,$A3098))/SUMIFS('Census Data'!$F:$F,'Census Data'!$A:$A,$A3098)</f>
        <v>5.872740271678072E-3</v>
      </c>
      <c r="H3098" s="14">
        <f>SUM(SUMIFS('Census Data'!O:O,'Census Data'!$A:$A,$A3098),SUMIFS('Census Data'!P:P,'Census Data'!$A:$A,$A3098))/SUMIFS('Census Data'!$F:$F,'Census Data'!$A:$A,$A3098)</f>
        <v>5.7706056582575837E-3</v>
      </c>
      <c r="I3098" s="16">
        <f t="shared" si="96"/>
        <v>2.9363701358390393E-2</v>
      </c>
      <c r="J3098" s="14">
        <f>SUM(SUMIFS('Census Data'!W:W,'Census Data'!$A:$A,$A3098),SUMIFS('Census Data'!X:X,'Census Data'!$A:$A,$A3098))/SUMIFS('Census Data'!$F:$F,'Census Data'!$A:$A,$A3098)</f>
        <v>4.927995097538556E-2</v>
      </c>
      <c r="K3098" s="16">
        <f t="shared" si="97"/>
        <v>0.95072004902461449</v>
      </c>
      <c r="L3098" s="19">
        <f>'EPA Data'!D3099/SUM('EPA Data'!D:D)</f>
        <v>3.2577937016987559E-6</v>
      </c>
      <c r="M3098" s="19">
        <f>'EPA Data'!E3099/SUM('EPA Data'!E:E)</f>
        <v>1.2047588919363927E-5</v>
      </c>
      <c r="N3098" s="19">
        <f>'EPA Data'!F3099/SUM('EPA Data'!F:F)</f>
        <v>5.3255594820164135E-6</v>
      </c>
      <c r="O3098" s="19">
        <f>'EPA Data'!G3099/SUM('EPA Data'!G:G)</f>
        <v>6.2833496663207756E-6</v>
      </c>
      <c r="P3098" s="19">
        <f>'EPA Data'!H3099/SUM('EPA Data'!H:H)</f>
        <v>2.2856322094932515E-5</v>
      </c>
      <c r="Q3098" s="19">
        <f>'EPA Data'!I3099/SUM('EPA Data'!I:I)</f>
        <v>1.3996040065978507E-5</v>
      </c>
      <c r="R3098" s="19">
        <f>'EPA Data'!J3099/SUM('EPA Data'!J:J)</f>
        <v>7.2777342408878196E-6</v>
      </c>
      <c r="S3098" s="19">
        <f>'EPA Data'!K3099/SUM('EPA Data'!K:K)</f>
        <v>2.3580027064655907E-5</v>
      </c>
      <c r="T3098" s="19">
        <f>'EPA Data'!L3099/SUM('EPA Data'!L:L)</f>
        <v>1.3452994903336139E-5</v>
      </c>
      <c r="U3098" s="19">
        <f>'EPA Data'!M3099/SUM('EPA Data'!M:M)</f>
        <v>3.9083741032780872E-6</v>
      </c>
      <c r="V3098" s="19">
        <f>'EPA Data'!N3099/SUM('EPA Data'!N:N)</f>
        <v>1.2129528270837583E-5</v>
      </c>
      <c r="W3098" s="19">
        <f>'EPA Data'!O3099/SUM('EPA Data'!O:O)</f>
        <v>5.1988702001114947E-6</v>
      </c>
      <c r="X3098" s="19">
        <f>'EPA Data'!P3099/SUM('EPA Data'!P:P)</f>
        <v>2.8978533358468101E-5</v>
      </c>
    </row>
    <row r="3099" spans="1:24" x14ac:dyDescent="0.35">
      <c r="A3099" s="13" t="s">
        <v>4959</v>
      </c>
      <c r="B3099" s="13" t="s">
        <v>3050</v>
      </c>
      <c r="C3099" s="18" t="s">
        <v>4960</v>
      </c>
      <c r="D3099" s="14">
        <f>SUMIFS('Census Data'!G:G,'Census Data'!$A:$A,$A3099)/SUMIFS('Census Data'!$F:$F,'Census Data'!$A:$A,$A3099)</f>
        <v>0.50666533276642578</v>
      </c>
      <c r="E3099" s="16">
        <f>SUMIFS('Census Data'!H:H,'Census Data'!$A:$A,$A3099)/SUMIFS('Census Data'!$F:$F,'Census Data'!$A:$A,$A3099)</f>
        <v>0.49333466723357428</v>
      </c>
      <c r="F3099" s="14">
        <f>SUM(SUMIFS('Census Data'!I:I,'Census Data'!$A:$A,$A3099),SUMIFS('Census Data'!J:J,'Census Data'!$A:$A,$A3099))/SUMIFS('Census Data'!$F:$F,'Census Data'!$A:$A,$A3099)</f>
        <v>0.93832378760973412</v>
      </c>
      <c r="G3099" s="14">
        <f>SUM(SUMIFS('Census Data'!K:K,'Census Data'!$A:$A,$A3099),SUMIFS('Census Data'!L:L,'Census Data'!$A:$A,$A3099))/SUMIFS('Census Data'!$F:$F,'Census Data'!$A:$A,$A3099)</f>
        <v>1.286796888677688E-2</v>
      </c>
      <c r="H3099" s="14">
        <f>SUM(SUMIFS('Census Data'!O:O,'Census Data'!$A:$A,$A3099),SUMIFS('Census Data'!P:P,'Census Data'!$A:$A,$A3099))/SUMIFS('Census Data'!$F:$F,'Census Data'!$A:$A,$A3099)</f>
        <v>8.9413000525223225E-3</v>
      </c>
      <c r="I3099" s="16">
        <f t="shared" si="96"/>
        <v>3.9866943450966641E-2</v>
      </c>
      <c r="J3099" s="14">
        <f>SUM(SUMIFS('Census Data'!W:W,'Census Data'!$A:$A,$A3099),SUMIFS('Census Data'!X:X,'Census Data'!$A:$A,$A3099))/SUMIFS('Census Data'!$F:$F,'Census Data'!$A:$A,$A3099)</f>
        <v>8.9700622764674984E-2</v>
      </c>
      <c r="K3099" s="16">
        <f t="shared" si="97"/>
        <v>0.91029937723532506</v>
      </c>
      <c r="L3099" s="19">
        <f>'EPA Data'!D3100/SUM('EPA Data'!D:D)</f>
        <v>1.8849382786848383E-5</v>
      </c>
      <c r="M3099" s="19">
        <f>'EPA Data'!E3100/SUM('EPA Data'!E:E)</f>
        <v>1.0334200195091983E-4</v>
      </c>
      <c r="N3099" s="19">
        <f>'EPA Data'!F3100/SUM('EPA Data'!F:F)</f>
        <v>5.6220692485521115E-5</v>
      </c>
      <c r="O3099" s="19">
        <f>'EPA Data'!G3100/SUM('EPA Data'!G:G)</f>
        <v>2.1254544038628333E-5</v>
      </c>
      <c r="P3099" s="19">
        <f>'EPA Data'!H3100/SUM('EPA Data'!H:H)</f>
        <v>1.0341122562384486E-4</v>
      </c>
      <c r="Q3099" s="19">
        <f>'EPA Data'!I3100/SUM('EPA Data'!I:I)</f>
        <v>5.0943233368429246E-5</v>
      </c>
      <c r="R3099" s="19">
        <f>'EPA Data'!J3100/SUM('EPA Data'!J:J)</f>
        <v>2.7475510146862691E-5</v>
      </c>
      <c r="S3099" s="19">
        <f>'EPA Data'!K3100/SUM('EPA Data'!K:K)</f>
        <v>1.6754848645118896E-4</v>
      </c>
      <c r="T3099" s="19">
        <f>'EPA Data'!L3100/SUM('EPA Data'!L:L)</f>
        <v>7.5331030454961768E-5</v>
      </c>
      <c r="U3099" s="19">
        <f>'EPA Data'!M3100/SUM('EPA Data'!M:M)</f>
        <v>1.3207859072912365E-5</v>
      </c>
      <c r="V3099" s="19">
        <f>'EPA Data'!N3100/SUM('EPA Data'!N:N)</f>
        <v>4.9089766588593856E-5</v>
      </c>
      <c r="W3099" s="19">
        <f>'EPA Data'!O3100/SUM('EPA Data'!O:O)</f>
        <v>2.2329084286480931E-5</v>
      </c>
      <c r="X3099" s="19">
        <f>'EPA Data'!P3100/SUM('EPA Data'!P:P)</f>
        <v>2.2928698291460383E-4</v>
      </c>
    </row>
    <row r="3100" spans="1:24" x14ac:dyDescent="0.35">
      <c r="A3100" s="13" t="s">
        <v>4961</v>
      </c>
      <c r="B3100" s="13" t="s">
        <v>3050</v>
      </c>
      <c r="C3100" s="18" t="s">
        <v>4962</v>
      </c>
      <c r="D3100" s="14">
        <f>SUMIFS('Census Data'!G:G,'Census Data'!$A:$A,$A3100)/SUMIFS('Census Data'!$F:$F,'Census Data'!$A:$A,$A3100)</f>
        <v>0.4520437070012141</v>
      </c>
      <c r="E3100" s="16">
        <f>SUMIFS('Census Data'!H:H,'Census Data'!$A:$A,$A3100)/SUMIFS('Census Data'!$F:$F,'Census Data'!$A:$A,$A3100)</f>
        <v>0.5479562929987859</v>
      </c>
      <c r="F3100" s="14">
        <f>SUM(SUMIFS('Census Data'!I:I,'Census Data'!$A:$A,$A3100),SUMIFS('Census Data'!J:J,'Census Data'!$A:$A,$A3100))/SUMIFS('Census Data'!$F:$F,'Census Data'!$A:$A,$A3100)</f>
        <v>0.94779441521651153</v>
      </c>
      <c r="G3100" s="14">
        <f>SUM(SUMIFS('Census Data'!K:K,'Census Data'!$A:$A,$A3100),SUMIFS('Census Data'!L:L,'Census Data'!$A:$A,$A3100))/SUMIFS('Census Data'!$F:$F,'Census Data'!$A:$A,$A3100)</f>
        <v>8.4985835694051E-3</v>
      </c>
      <c r="H3100" s="14">
        <f>SUM(SUMIFS('Census Data'!O:O,'Census Data'!$A:$A,$A3100),SUMIFS('Census Data'!P:P,'Census Data'!$A:$A,$A3100))/SUMIFS('Census Data'!$F:$F,'Census Data'!$A:$A,$A3100)</f>
        <v>5.2610279239174423E-3</v>
      </c>
      <c r="I3100" s="16">
        <f t="shared" si="96"/>
        <v>3.8445973290165858E-2</v>
      </c>
      <c r="J3100" s="14">
        <f>SUM(SUMIFS('Census Data'!W:W,'Census Data'!$A:$A,$A3100),SUMIFS('Census Data'!X:X,'Census Data'!$A:$A,$A3100))/SUMIFS('Census Data'!$F:$F,'Census Data'!$A:$A,$A3100)</f>
        <v>3.39943342776204E-2</v>
      </c>
      <c r="K3100" s="16">
        <f t="shared" si="97"/>
        <v>0.96600566572237956</v>
      </c>
      <c r="L3100" s="19">
        <f>'EPA Data'!D3101/SUM('EPA Data'!D:D)</f>
        <v>1.0730755209123103E-6</v>
      </c>
      <c r="M3100" s="19">
        <f>'EPA Data'!E3101/SUM('EPA Data'!E:E)</f>
        <v>5.3437206221257935E-6</v>
      </c>
      <c r="N3100" s="19">
        <f>'EPA Data'!F3101/SUM('EPA Data'!F:F)</f>
        <v>2.9451038313491656E-6</v>
      </c>
      <c r="O3100" s="19">
        <f>'EPA Data'!G3101/SUM('EPA Data'!G:G)</f>
        <v>9.4032920533141549E-7</v>
      </c>
      <c r="P3100" s="19">
        <f>'EPA Data'!H3101/SUM('EPA Data'!H:H)</f>
        <v>3.4805202656554579E-6</v>
      </c>
      <c r="Q3100" s="19">
        <f>'EPA Data'!I3101/SUM('EPA Data'!I:I)</f>
        <v>1.5708841112184853E-6</v>
      </c>
      <c r="R3100" s="19">
        <f>'EPA Data'!J3101/SUM('EPA Data'!J:J)</f>
        <v>8.1273331258442838E-7</v>
      </c>
      <c r="S3100" s="19">
        <f>'EPA Data'!K3101/SUM('EPA Data'!K:K)</f>
        <v>5.2512864029664659E-6</v>
      </c>
      <c r="T3100" s="19">
        <f>'EPA Data'!L3101/SUM('EPA Data'!L:L)</f>
        <v>2.1515033189407504E-6</v>
      </c>
      <c r="U3100" s="19">
        <f>'EPA Data'!M3101/SUM('EPA Data'!M:M)</f>
        <v>4.4339956240879908E-7</v>
      </c>
      <c r="V3100" s="19">
        <f>'EPA Data'!N3101/SUM('EPA Data'!N:N)</f>
        <v>1.4727108463744879E-6</v>
      </c>
      <c r="W3100" s="19">
        <f>'EPA Data'!O3101/SUM('EPA Data'!O:O)</f>
        <v>8.082612279137402E-7</v>
      </c>
      <c r="X3100" s="19">
        <f>'EPA Data'!P3101/SUM('EPA Data'!P:P)</f>
        <v>1.0319275415633517E-5</v>
      </c>
    </row>
    <row r="3101" spans="1:24" x14ac:dyDescent="0.35">
      <c r="A3101" s="13" t="s">
        <v>4963</v>
      </c>
      <c r="B3101" s="13" t="s">
        <v>3050</v>
      </c>
      <c r="C3101" s="18" t="s">
        <v>523</v>
      </c>
      <c r="D3101" s="14">
        <f>SUMIFS('Census Data'!G:G,'Census Data'!$A:$A,$A3101)/SUMIFS('Census Data'!$F:$F,'Census Data'!$A:$A,$A3101)</f>
        <v>0.49924055759948693</v>
      </c>
      <c r="E3101" s="16">
        <f>SUMIFS('Census Data'!H:H,'Census Data'!$A:$A,$A3101)/SUMIFS('Census Data'!$F:$F,'Census Data'!$A:$A,$A3101)</f>
        <v>0.50075944240051307</v>
      </c>
      <c r="F3101" s="14">
        <f>SUM(SUMIFS('Census Data'!I:I,'Census Data'!$A:$A,$A3101),SUMIFS('Census Data'!J:J,'Census Data'!$A:$A,$A3101))/SUMIFS('Census Data'!$F:$F,'Census Data'!$A:$A,$A3101)</f>
        <v>0.95966517028386267</v>
      </c>
      <c r="G3101" s="14">
        <f>SUM(SUMIFS('Census Data'!K:K,'Census Data'!$A:$A,$A3101),SUMIFS('Census Data'!L:L,'Census Data'!$A:$A,$A3101))/SUMIFS('Census Data'!$F:$F,'Census Data'!$A:$A,$A3101)</f>
        <v>6.7505991156715161E-3</v>
      </c>
      <c r="H3101" s="14">
        <f>SUM(SUMIFS('Census Data'!O:O,'Census Data'!$A:$A,$A3101),SUMIFS('Census Data'!P:P,'Census Data'!$A:$A,$A3101))/SUMIFS('Census Data'!$F:$F,'Census Data'!$A:$A,$A3101)</f>
        <v>7.9994599520707456E-3</v>
      </c>
      <c r="I3101" s="16">
        <f t="shared" si="96"/>
        <v>2.5584770648395039E-2</v>
      </c>
      <c r="J3101" s="14">
        <f>SUM(SUMIFS('Census Data'!W:W,'Census Data'!$A:$A,$A3101),SUMIFS('Census Data'!X:X,'Census Data'!$A:$A,$A3101))/SUMIFS('Census Data'!$F:$F,'Census Data'!$A:$A,$A3101)</f>
        <v>5.7211327505316094E-2</v>
      </c>
      <c r="K3101" s="16">
        <f t="shared" si="97"/>
        <v>0.9427886724946839</v>
      </c>
      <c r="L3101" s="19">
        <f>'EPA Data'!D3102/SUM('EPA Data'!D:D)</f>
        <v>5.6508911503284606E-6</v>
      </c>
      <c r="M3101" s="19">
        <f>'EPA Data'!E3102/SUM('EPA Data'!E:E)</f>
        <v>2.8788177782362395E-5</v>
      </c>
      <c r="N3101" s="19">
        <f>'EPA Data'!F3102/SUM('EPA Data'!F:F)</f>
        <v>1.2452768405642328E-5</v>
      </c>
      <c r="O3101" s="19">
        <f>'EPA Data'!G3102/SUM('EPA Data'!G:G)</f>
        <v>9.5802053326334981E-6</v>
      </c>
      <c r="P3101" s="19">
        <f>'EPA Data'!H3102/SUM('EPA Data'!H:H)</f>
        <v>5.5244832824882911E-5</v>
      </c>
      <c r="Q3101" s="19">
        <f>'EPA Data'!I3102/SUM('EPA Data'!I:I)</f>
        <v>2.59118355899338E-5</v>
      </c>
      <c r="R3101" s="19">
        <f>'EPA Data'!J3102/SUM('EPA Data'!J:J)</f>
        <v>1.0409167781679678E-5</v>
      </c>
      <c r="S3101" s="19">
        <f>'EPA Data'!K3102/SUM('EPA Data'!K:K)</f>
        <v>5.9767805097102679E-5</v>
      </c>
      <c r="T3101" s="19">
        <f>'EPA Data'!L3102/SUM('EPA Data'!L:L)</f>
        <v>3.0717516063533653E-5</v>
      </c>
      <c r="U3101" s="19">
        <f>'EPA Data'!M3102/SUM('EPA Data'!M:M)</f>
        <v>7.7109739918439808E-6</v>
      </c>
      <c r="V3101" s="19">
        <f>'EPA Data'!N3102/SUM('EPA Data'!N:N)</f>
        <v>2.7644270535425118E-5</v>
      </c>
      <c r="W3101" s="19">
        <f>'EPA Data'!O3102/SUM('EPA Data'!O:O)</f>
        <v>1.2791535705980871E-5</v>
      </c>
      <c r="X3101" s="19">
        <f>'EPA Data'!P3102/SUM('EPA Data'!P:P)</f>
        <v>1.2471370256445243E-4</v>
      </c>
    </row>
    <row r="3102" spans="1:24" x14ac:dyDescent="0.35">
      <c r="A3102" s="13" t="s">
        <v>4964</v>
      </c>
      <c r="B3102" s="13" t="s">
        <v>3050</v>
      </c>
      <c r="C3102" s="18" t="s">
        <v>2553</v>
      </c>
      <c r="D3102" s="14">
        <f>SUMIFS('Census Data'!G:G,'Census Data'!$A:$A,$A3102)/SUMIFS('Census Data'!$F:$F,'Census Data'!$A:$A,$A3102)</f>
        <v>0.50470875479595401</v>
      </c>
      <c r="E3102" s="16">
        <f>SUMIFS('Census Data'!H:H,'Census Data'!$A:$A,$A3102)/SUMIFS('Census Data'!$F:$F,'Census Data'!$A:$A,$A3102)</f>
        <v>0.49529124520404605</v>
      </c>
      <c r="F3102" s="14">
        <f>SUM(SUMIFS('Census Data'!I:I,'Census Data'!$A:$A,$A3102),SUMIFS('Census Data'!J:J,'Census Data'!$A:$A,$A3102))/SUMIFS('Census Data'!$F:$F,'Census Data'!$A:$A,$A3102)</f>
        <v>0.95721427740960352</v>
      </c>
      <c r="G3102" s="14">
        <f>SUM(SUMIFS('Census Data'!K:K,'Census Data'!$A:$A,$A3102),SUMIFS('Census Data'!L:L,'Census Data'!$A:$A,$A3102))/SUMIFS('Census Data'!$F:$F,'Census Data'!$A:$A,$A3102)</f>
        <v>6.3946052784559938E-3</v>
      </c>
      <c r="H3102" s="14">
        <f>SUM(SUMIFS('Census Data'!O:O,'Census Data'!$A:$A,$A3102),SUMIFS('Census Data'!P:P,'Census Data'!$A:$A,$A3102))/SUMIFS('Census Data'!$F:$F,'Census Data'!$A:$A,$A3102)</f>
        <v>6.9759330310429019E-3</v>
      </c>
      <c r="I3102" s="16">
        <f t="shared" si="96"/>
        <v>2.9415184280897511E-2</v>
      </c>
      <c r="J3102" s="14">
        <f>SUM(SUMIFS('Census Data'!W:W,'Census Data'!$A:$A,$A3102),SUMIFS('Census Data'!X:X,'Census Data'!$A:$A,$A3102))/SUMIFS('Census Data'!$F:$F,'Census Data'!$A:$A,$A3102)</f>
        <v>8.2664806417858394E-2</v>
      </c>
      <c r="K3102" s="16">
        <f t="shared" si="97"/>
        <v>0.91733519358214166</v>
      </c>
      <c r="L3102" s="19">
        <f>'EPA Data'!D3103/SUM('EPA Data'!D:D)</f>
        <v>4.9004930988523219E-6</v>
      </c>
      <c r="M3102" s="19">
        <f>'EPA Data'!E3103/SUM('EPA Data'!E:E)</f>
        <v>2.5057352756857058E-5</v>
      </c>
      <c r="N3102" s="19">
        <f>'EPA Data'!F3103/SUM('EPA Data'!F:F)</f>
        <v>1.3563502022681955E-5</v>
      </c>
      <c r="O3102" s="19">
        <f>'EPA Data'!G3103/SUM('EPA Data'!G:G)</f>
        <v>5.0478271515987541E-6</v>
      </c>
      <c r="P3102" s="19">
        <f>'EPA Data'!H3103/SUM('EPA Data'!H:H)</f>
        <v>1.5136303999207537E-5</v>
      </c>
      <c r="Q3102" s="19">
        <f>'EPA Data'!I3103/SUM('EPA Data'!I:I)</f>
        <v>8.4218813259931043E-6</v>
      </c>
      <c r="R3102" s="19">
        <f>'EPA Data'!J3103/SUM('EPA Data'!J:J)</f>
        <v>4.7785055862055129E-6</v>
      </c>
      <c r="S3102" s="19">
        <f>'EPA Data'!K3103/SUM('EPA Data'!K:K)</f>
        <v>2.352932107559419E-5</v>
      </c>
      <c r="T3102" s="19">
        <f>'EPA Data'!L3103/SUM('EPA Data'!L:L)</f>
        <v>1.065301211260505E-5</v>
      </c>
      <c r="U3102" s="19">
        <f>'EPA Data'!M3103/SUM('EPA Data'!M:M)</f>
        <v>2.3755091124498748E-6</v>
      </c>
      <c r="V3102" s="19">
        <f>'EPA Data'!N3103/SUM('EPA Data'!N:N)</f>
        <v>7.1178395700553079E-6</v>
      </c>
      <c r="W3102" s="19">
        <f>'EPA Data'!O3103/SUM('EPA Data'!O:O)</f>
        <v>3.8240533011591789E-6</v>
      </c>
      <c r="X3102" s="19">
        <f>'EPA Data'!P3103/SUM('EPA Data'!P:P)</f>
        <v>3.5886099585784865E-5</v>
      </c>
    </row>
    <row r="3103" spans="1:24" x14ac:dyDescent="0.35">
      <c r="A3103" s="13" t="s">
        <v>4965</v>
      </c>
      <c r="B3103" s="13" t="s">
        <v>3050</v>
      </c>
      <c r="C3103" s="18" t="s">
        <v>1619</v>
      </c>
      <c r="D3103" s="14">
        <f>SUMIFS('Census Data'!G:G,'Census Data'!$A:$A,$A3103)/SUMIFS('Census Data'!$F:$F,'Census Data'!$A:$A,$A3103)</f>
        <v>0.50305657081864341</v>
      </c>
      <c r="E3103" s="16">
        <f>SUMIFS('Census Data'!H:H,'Census Data'!$A:$A,$A3103)/SUMIFS('Census Data'!$F:$F,'Census Data'!$A:$A,$A3103)</f>
        <v>0.49694342918135653</v>
      </c>
      <c r="F3103" s="14">
        <f>SUM(SUMIFS('Census Data'!I:I,'Census Data'!$A:$A,$A3103),SUMIFS('Census Data'!J:J,'Census Data'!$A:$A,$A3103))/SUMIFS('Census Data'!$F:$F,'Census Data'!$A:$A,$A3103)</f>
        <v>0.9529385127923149</v>
      </c>
      <c r="G3103" s="14">
        <f>SUM(SUMIFS('Census Data'!K:K,'Census Data'!$A:$A,$A3103),SUMIFS('Census Data'!L:L,'Census Data'!$A:$A,$A3103))/SUMIFS('Census Data'!$F:$F,'Census Data'!$A:$A,$A3103)</f>
        <v>7.6009962156742246E-3</v>
      </c>
      <c r="H3103" s="14">
        <f>SUM(SUMIFS('Census Data'!O:O,'Census Data'!$A:$A,$A3103),SUMIFS('Census Data'!P:P,'Census Data'!$A:$A,$A3103))/SUMIFS('Census Data'!$F:$F,'Census Data'!$A:$A,$A3103)</f>
        <v>8.4419574991105219E-3</v>
      </c>
      <c r="I3103" s="16">
        <f t="shared" si="96"/>
        <v>3.1018533492900402E-2</v>
      </c>
      <c r="J3103" s="14">
        <f>SUM(SUMIFS('Census Data'!W:W,'Census Data'!$A:$A,$A3103),SUMIFS('Census Data'!X:X,'Census Data'!$A:$A,$A3103))/SUMIFS('Census Data'!$F:$F,'Census Data'!$A:$A,$A3103)</f>
        <v>4.5735355953035545E-2</v>
      </c>
      <c r="K3103" s="16">
        <f t="shared" si="97"/>
        <v>0.95426464404696443</v>
      </c>
      <c r="L3103" s="19">
        <f>'EPA Data'!D3104/SUM('EPA Data'!D:D)</f>
        <v>1.2575718728059662E-5</v>
      </c>
      <c r="M3103" s="19">
        <f>'EPA Data'!E3104/SUM('EPA Data'!E:E)</f>
        <v>3.8936292000802648E-5</v>
      </c>
      <c r="N3103" s="19">
        <f>'EPA Data'!F3104/SUM('EPA Data'!F:F)</f>
        <v>2.0670995923852278E-5</v>
      </c>
      <c r="O3103" s="19">
        <f>'EPA Data'!G3104/SUM('EPA Data'!G:G)</f>
        <v>8.2381671064252479E-6</v>
      </c>
      <c r="P3103" s="19">
        <f>'EPA Data'!H3104/SUM('EPA Data'!H:H)</f>
        <v>3.4587074044866456E-5</v>
      </c>
      <c r="Q3103" s="19">
        <f>'EPA Data'!I3104/SUM('EPA Data'!I:I)</f>
        <v>1.6842212671886309E-5</v>
      </c>
      <c r="R3103" s="19">
        <f>'EPA Data'!J3104/SUM('EPA Data'!J:J)</f>
        <v>1.0702835925078334E-5</v>
      </c>
      <c r="S3103" s="19">
        <f>'EPA Data'!K3104/SUM('EPA Data'!K:K)</f>
        <v>4.5318232705808333E-5</v>
      </c>
      <c r="T3103" s="19">
        <f>'EPA Data'!L3104/SUM('EPA Data'!L:L)</f>
        <v>2.3366383823179341E-5</v>
      </c>
      <c r="U3103" s="19">
        <f>'EPA Data'!M3104/SUM('EPA Data'!M:M)</f>
        <v>6.212404572876957E-6</v>
      </c>
      <c r="V3103" s="19">
        <f>'EPA Data'!N3104/SUM('EPA Data'!N:N)</f>
        <v>1.5971845357264767E-5</v>
      </c>
      <c r="W3103" s="19">
        <f>'EPA Data'!O3104/SUM('EPA Data'!O:O)</f>
        <v>9.0301695412479281E-6</v>
      </c>
      <c r="X3103" s="19">
        <f>'EPA Data'!P3104/SUM('EPA Data'!P:P)</f>
        <v>1.1112436980581453E-4</v>
      </c>
    </row>
    <row r="3104" spans="1:24" x14ac:dyDescent="0.35">
      <c r="A3104" s="13" t="s">
        <v>4966</v>
      </c>
      <c r="B3104" s="13" t="s">
        <v>3050</v>
      </c>
      <c r="C3104" s="18" t="s">
        <v>4967</v>
      </c>
      <c r="D3104" s="14">
        <f>SUMIFS('Census Data'!G:G,'Census Data'!$A:$A,$A3104)/SUMIFS('Census Data'!$F:$F,'Census Data'!$A:$A,$A3104)</f>
        <v>0.5307128122851249</v>
      </c>
      <c r="E3104" s="16">
        <f>SUMIFS('Census Data'!H:H,'Census Data'!$A:$A,$A3104)/SUMIFS('Census Data'!$F:$F,'Census Data'!$A:$A,$A3104)</f>
        <v>0.4692871877148751</v>
      </c>
      <c r="F3104" s="14">
        <f>SUM(SUMIFS('Census Data'!I:I,'Census Data'!$A:$A,$A3104),SUMIFS('Census Data'!J:J,'Census Data'!$A:$A,$A3104))/SUMIFS('Census Data'!$F:$F,'Census Data'!$A:$A,$A3104)</f>
        <v>0.95095118038047211</v>
      </c>
      <c r="G3104" s="14">
        <f>SUM(SUMIFS('Census Data'!K:K,'Census Data'!$A:$A,$A3104),SUMIFS('Census Data'!L:L,'Census Data'!$A:$A,$A3104))/SUMIFS('Census Data'!$F:$F,'Census Data'!$A:$A,$A3104)</f>
        <v>8.8242035296814125E-3</v>
      </c>
      <c r="H3104" s="14">
        <f>SUM(SUMIFS('Census Data'!O:O,'Census Data'!$A:$A,$A3104),SUMIFS('Census Data'!P:P,'Census Data'!$A:$A,$A3104))/SUMIFS('Census Data'!$F:$F,'Census Data'!$A:$A,$A3104)</f>
        <v>7.9074031629612646E-3</v>
      </c>
      <c r="I3104" s="16">
        <f t="shared" si="96"/>
        <v>3.2317212926885275E-2</v>
      </c>
      <c r="J3104" s="14">
        <f>SUM(SUMIFS('Census Data'!W:W,'Census Data'!$A:$A,$A3104),SUMIFS('Census Data'!X:X,'Census Data'!$A:$A,$A3104))/SUMIFS('Census Data'!$F:$F,'Census Data'!$A:$A,$A3104)</f>
        <v>7.3458629383451754E-2</v>
      </c>
      <c r="K3104" s="16">
        <f t="shared" si="97"/>
        <v>0.92654137061654829</v>
      </c>
      <c r="L3104" s="19">
        <f>'EPA Data'!D3105/SUM('EPA Data'!D:D)</f>
        <v>1.6592976752509209E-6</v>
      </c>
      <c r="M3104" s="19">
        <f>'EPA Data'!E3105/SUM('EPA Data'!E:E)</f>
        <v>5.5272518093546963E-6</v>
      </c>
      <c r="N3104" s="19">
        <f>'EPA Data'!F3105/SUM('EPA Data'!F:F)</f>
        <v>3.1527930594864684E-6</v>
      </c>
      <c r="O3104" s="19">
        <f>'EPA Data'!G3105/SUM('EPA Data'!G:G)</f>
        <v>2.3796280363245044E-6</v>
      </c>
      <c r="P3104" s="19">
        <f>'EPA Data'!H3105/SUM('EPA Data'!H:H)</f>
        <v>9.3100195928026041E-6</v>
      </c>
      <c r="Q3104" s="19">
        <f>'EPA Data'!I3105/SUM('EPA Data'!I:I)</f>
        <v>6.731909366769417E-6</v>
      </c>
      <c r="R3104" s="19">
        <f>'EPA Data'!J3105/SUM('EPA Data'!J:J)</f>
        <v>4.1347204150753635E-6</v>
      </c>
      <c r="S3104" s="19">
        <f>'EPA Data'!K3105/SUM('EPA Data'!K:K)</f>
        <v>1.3132151320010445E-5</v>
      </c>
      <c r="T3104" s="19">
        <f>'EPA Data'!L3105/SUM('EPA Data'!L:L)</f>
        <v>8.6260721995413624E-6</v>
      </c>
      <c r="U3104" s="19">
        <f>'EPA Data'!M3105/SUM('EPA Data'!M:M)</f>
        <v>1.6352147567948703E-6</v>
      </c>
      <c r="V3104" s="19">
        <f>'EPA Data'!N3105/SUM('EPA Data'!N:N)</f>
        <v>4.6903074883215725E-6</v>
      </c>
      <c r="W3104" s="19">
        <f>'EPA Data'!O3105/SUM('EPA Data'!O:O)</f>
        <v>2.7367396155852843E-6</v>
      </c>
      <c r="X3104" s="19">
        <f>'EPA Data'!P3105/SUM('EPA Data'!P:P)</f>
        <v>1.4523814470852195E-5</v>
      </c>
    </row>
    <row r="3105" spans="1:24" x14ac:dyDescent="0.35">
      <c r="A3105" s="13" t="s">
        <v>4968</v>
      </c>
      <c r="B3105" s="13" t="s">
        <v>3050</v>
      </c>
      <c r="C3105" s="18" t="s">
        <v>4969</v>
      </c>
      <c r="D3105" s="14">
        <f>SUMIFS('Census Data'!G:G,'Census Data'!$A:$A,$A3105)/SUMIFS('Census Data'!$F:$F,'Census Data'!$A:$A,$A3105)</f>
        <v>0.519339499893544</v>
      </c>
      <c r="E3105" s="16">
        <f>SUMIFS('Census Data'!H:H,'Census Data'!$A:$A,$A3105)/SUMIFS('Census Data'!$F:$F,'Census Data'!$A:$A,$A3105)</f>
        <v>0.48066050010645595</v>
      </c>
      <c r="F3105" s="14">
        <f>SUM(SUMIFS('Census Data'!I:I,'Census Data'!$A:$A,$A3105),SUMIFS('Census Data'!J:J,'Census Data'!$A:$A,$A3105))/SUMIFS('Census Data'!$F:$F,'Census Data'!$A:$A,$A3105)</f>
        <v>0.93943838565446758</v>
      </c>
      <c r="G3105" s="14">
        <f>SUM(SUMIFS('Census Data'!K:K,'Census Data'!$A:$A,$A3105),SUMIFS('Census Data'!L:L,'Census Data'!$A:$A,$A3105))/SUMIFS('Census Data'!$F:$F,'Census Data'!$A:$A,$A3105)</f>
        <v>1.3153225615670318E-2</v>
      </c>
      <c r="H3105" s="14">
        <f>SUM(SUMIFS('Census Data'!O:O,'Census Data'!$A:$A,$A3105),SUMIFS('Census Data'!P:P,'Census Data'!$A:$A,$A3105))/SUMIFS('Census Data'!$F:$F,'Census Data'!$A:$A,$A3105)</f>
        <v>9.7466348087341202E-3</v>
      </c>
      <c r="I3105" s="16">
        <f t="shared" si="96"/>
        <v>3.7661753921127916E-2</v>
      </c>
      <c r="J3105" s="14">
        <f>SUM(SUMIFS('Census Data'!W:W,'Census Data'!$A:$A,$A3105),SUMIFS('Census Data'!X:X,'Census Data'!$A:$A,$A3105))/SUMIFS('Census Data'!$F:$F,'Census Data'!$A:$A,$A3105)</f>
        <v>0.16413143762863427</v>
      </c>
      <c r="K3105" s="16">
        <f t="shared" si="97"/>
        <v>0.83586856237136575</v>
      </c>
      <c r="L3105" s="19">
        <f>'EPA Data'!D3106/SUM('EPA Data'!D:D)</f>
        <v>1.0622226861404326E-5</v>
      </c>
      <c r="M3105" s="19">
        <f>'EPA Data'!E3106/SUM('EPA Data'!E:E)</f>
        <v>4.5964594011519249E-5</v>
      </c>
      <c r="N3105" s="19">
        <f>'EPA Data'!F3106/SUM('EPA Data'!F:F)</f>
        <v>1.8553507763978789E-5</v>
      </c>
      <c r="O3105" s="19">
        <f>'EPA Data'!G3106/SUM('EPA Data'!G:G)</f>
        <v>1.1389622003116462E-5</v>
      </c>
      <c r="P3105" s="19">
        <f>'EPA Data'!H3106/SUM('EPA Data'!H:H)</f>
        <v>5.0205434451563278E-5</v>
      </c>
      <c r="Q3105" s="19">
        <f>'EPA Data'!I3106/SUM('EPA Data'!I:I)</f>
        <v>2.7251723771698838E-5</v>
      </c>
      <c r="R3105" s="19">
        <f>'EPA Data'!J3106/SUM('EPA Data'!J:J)</f>
        <v>2.3328462858847005E-5</v>
      </c>
      <c r="S3105" s="19">
        <f>'EPA Data'!K3106/SUM('EPA Data'!K:K)</f>
        <v>7.8433417559462497E-5</v>
      </c>
      <c r="T3105" s="19">
        <f>'EPA Data'!L3106/SUM('EPA Data'!L:L)</f>
        <v>3.802133798150414E-5</v>
      </c>
      <c r="U3105" s="19">
        <f>'EPA Data'!M3106/SUM('EPA Data'!M:M)</f>
        <v>5.3298718323512085E-6</v>
      </c>
      <c r="V3105" s="19">
        <f>'EPA Data'!N3106/SUM('EPA Data'!N:N)</f>
        <v>2.48009538031251E-5</v>
      </c>
      <c r="W3105" s="19">
        <f>'EPA Data'!O3106/SUM('EPA Data'!O:O)</f>
        <v>9.6361778494905758E-6</v>
      </c>
      <c r="X3105" s="19">
        <f>'EPA Data'!P3106/SUM('EPA Data'!P:P)</f>
        <v>6.764333047395639E-5</v>
      </c>
    </row>
    <row r="3106" spans="1:24" x14ac:dyDescent="0.35">
      <c r="A3106" s="13" t="s">
        <v>4970</v>
      </c>
      <c r="B3106" s="13" t="s">
        <v>3050</v>
      </c>
      <c r="C3106" s="18" t="s">
        <v>1035</v>
      </c>
      <c r="D3106" s="14">
        <f>SUMIFS('Census Data'!G:G,'Census Data'!$A:$A,$A3106)/SUMIFS('Census Data'!$F:$F,'Census Data'!$A:$A,$A3106)</f>
        <v>0.52184538867212626</v>
      </c>
      <c r="E3106" s="16">
        <f>SUMIFS('Census Data'!H:H,'Census Data'!$A:$A,$A3106)/SUMIFS('Census Data'!$F:$F,'Census Data'!$A:$A,$A3106)</f>
        <v>0.47815461132787379</v>
      </c>
      <c r="F3106" s="14">
        <f>SUM(SUMIFS('Census Data'!I:I,'Census Data'!$A:$A,$A3106),SUMIFS('Census Data'!J:J,'Census Data'!$A:$A,$A3106))/SUMIFS('Census Data'!$F:$F,'Census Data'!$A:$A,$A3106)</f>
        <v>0.94902028040989583</v>
      </c>
      <c r="G3106" s="14">
        <f>SUM(SUMIFS('Census Data'!K:K,'Census Data'!$A:$A,$A3106),SUMIFS('Census Data'!L:L,'Census Data'!$A:$A,$A3106))/SUMIFS('Census Data'!$F:$F,'Census Data'!$A:$A,$A3106)</f>
        <v>7.8463319470051026E-3</v>
      </c>
      <c r="H3106" s="14">
        <f>SUM(SUMIFS('Census Data'!O:O,'Census Data'!$A:$A,$A3106),SUMIFS('Census Data'!P:P,'Census Data'!$A:$A,$A3106))/SUMIFS('Census Data'!$F:$F,'Census Data'!$A:$A,$A3106)</f>
        <v>1.5221026454572739E-2</v>
      </c>
      <c r="I3106" s="16">
        <f t="shared" si="96"/>
        <v>2.7912361188526358E-2</v>
      </c>
      <c r="J3106" s="14">
        <f>SUM(SUMIFS('Census Data'!W:W,'Census Data'!$A:$A,$A3106),SUMIFS('Census Data'!X:X,'Census Data'!$A:$A,$A3106))/SUMIFS('Census Data'!$F:$F,'Census Data'!$A:$A,$A3106)</f>
        <v>0.1416198602238134</v>
      </c>
      <c r="K3106" s="16">
        <f t="shared" si="97"/>
        <v>0.85838013977618655</v>
      </c>
      <c r="L3106" s="19">
        <f>'EPA Data'!D3107/SUM('EPA Data'!D:D)</f>
        <v>2.1729078825790868E-6</v>
      </c>
      <c r="M3106" s="19">
        <f>'EPA Data'!E3107/SUM('EPA Data'!E:E)</f>
        <v>9.6582473000433005E-6</v>
      </c>
      <c r="N3106" s="19">
        <f>'EPA Data'!F3107/SUM('EPA Data'!F:F)</f>
        <v>4.2167797964182166E-6</v>
      </c>
      <c r="O3106" s="19">
        <f>'EPA Data'!G3107/SUM('EPA Data'!G:G)</f>
        <v>5.1939712977860831E-6</v>
      </c>
      <c r="P3106" s="19">
        <f>'EPA Data'!H3107/SUM('EPA Data'!H:H)</f>
        <v>2.2192425569315831E-5</v>
      </c>
      <c r="Q3106" s="19">
        <f>'EPA Data'!I3107/SUM('EPA Data'!I:I)</f>
        <v>1.1820278637007756E-5</v>
      </c>
      <c r="R3106" s="19">
        <f>'EPA Data'!J3107/SUM('EPA Data'!J:J)</f>
        <v>5.454053467073159E-6</v>
      </c>
      <c r="S3106" s="19">
        <f>'EPA Data'!K3107/SUM('EPA Data'!K:K)</f>
        <v>2.0937026305741442E-5</v>
      </c>
      <c r="T3106" s="19">
        <f>'EPA Data'!L3107/SUM('EPA Data'!L:L)</f>
        <v>1.2284095732004881E-5</v>
      </c>
      <c r="U3106" s="19">
        <f>'EPA Data'!M3107/SUM('EPA Data'!M:M)</f>
        <v>3.9691351137041017E-6</v>
      </c>
      <c r="V3106" s="19">
        <f>'EPA Data'!N3107/SUM('EPA Data'!N:N)</f>
        <v>1.1384167867414689E-5</v>
      </c>
      <c r="W3106" s="19">
        <f>'EPA Data'!O3107/SUM('EPA Data'!O:O)</f>
        <v>5.573457590648478E-6</v>
      </c>
      <c r="X3106" s="19">
        <f>'EPA Data'!P3107/SUM('EPA Data'!P:P)</f>
        <v>4.0599954611101635E-5</v>
      </c>
    </row>
    <row r="3107" spans="1:24" x14ac:dyDescent="0.35">
      <c r="A3107" s="13" t="s">
        <v>4971</v>
      </c>
      <c r="B3107" s="13" t="s">
        <v>3050</v>
      </c>
      <c r="C3107" s="18" t="s">
        <v>4972</v>
      </c>
      <c r="D3107" s="14">
        <f>SUMIFS('Census Data'!G:G,'Census Data'!$A:$A,$A3107)/SUMIFS('Census Data'!$F:$F,'Census Data'!$A:$A,$A3107)</f>
        <v>0.50843727072633893</v>
      </c>
      <c r="E3107" s="16">
        <f>SUMIFS('Census Data'!H:H,'Census Data'!$A:$A,$A3107)/SUMIFS('Census Data'!$F:$F,'Census Data'!$A:$A,$A3107)</f>
        <v>0.49156272927366101</v>
      </c>
      <c r="F3107" s="14">
        <f>SUM(SUMIFS('Census Data'!I:I,'Census Data'!$A:$A,$A3107),SUMIFS('Census Data'!J:J,'Census Data'!$A:$A,$A3107))/SUMIFS('Census Data'!$F:$F,'Census Data'!$A:$A,$A3107)</f>
        <v>0.9549033993641477</v>
      </c>
      <c r="G3107" s="14">
        <f>SUM(SUMIFS('Census Data'!K:K,'Census Data'!$A:$A,$A3107),SUMIFS('Census Data'!L:L,'Census Data'!$A:$A,$A3107))/SUMIFS('Census Data'!$F:$F,'Census Data'!$A:$A,$A3107)</f>
        <v>6.4074345805820495E-3</v>
      </c>
      <c r="H3107" s="14">
        <f>SUM(SUMIFS('Census Data'!O:O,'Census Data'!$A:$A,$A3107),SUMIFS('Census Data'!P:P,'Census Data'!$A:$A,$A3107))/SUMIFS('Census Data'!$F:$F,'Census Data'!$A:$A,$A3107)</f>
        <v>4.7933480068476399E-3</v>
      </c>
      <c r="I3107" s="16">
        <f t="shared" si="96"/>
        <v>3.3895818048422677E-2</v>
      </c>
      <c r="J3107" s="14">
        <f>SUM(SUMIFS('Census Data'!W:W,'Census Data'!$A:$A,$A3107),SUMIFS('Census Data'!X:X,'Census Data'!$A:$A,$A3107))/SUMIFS('Census Data'!$F:$F,'Census Data'!$A:$A,$A3107)</f>
        <v>9.6943017852775745E-2</v>
      </c>
      <c r="K3107" s="16">
        <f t="shared" si="97"/>
        <v>0.9030569821472243</v>
      </c>
      <c r="L3107" s="19">
        <f>'EPA Data'!D3108/SUM('EPA Data'!D:D)</f>
        <v>5.2067115354650682E-6</v>
      </c>
      <c r="M3107" s="19">
        <f>'EPA Data'!E3108/SUM('EPA Data'!E:E)</f>
        <v>2.3424590801223673E-5</v>
      </c>
      <c r="N3107" s="19">
        <f>'EPA Data'!F3108/SUM('EPA Data'!F:F)</f>
        <v>7.6672645085994069E-6</v>
      </c>
      <c r="O3107" s="19">
        <f>'EPA Data'!G3108/SUM('EPA Data'!G:G)</f>
        <v>1.0951742626997684E-5</v>
      </c>
      <c r="P3107" s="19">
        <f>'EPA Data'!H3108/SUM('EPA Data'!H:H)</f>
        <v>3.9279402829202335E-5</v>
      </c>
      <c r="Q3107" s="19">
        <f>'EPA Data'!I3108/SUM('EPA Data'!I:I)</f>
        <v>1.9211027012230139E-5</v>
      </c>
      <c r="R3107" s="19">
        <f>'EPA Data'!J3108/SUM('EPA Data'!J:J)</f>
        <v>9.8094961125220155E-6</v>
      </c>
      <c r="S3107" s="19">
        <f>'EPA Data'!K3108/SUM('EPA Data'!K:K)</f>
        <v>3.8815854215952686E-5</v>
      </c>
      <c r="T3107" s="19">
        <f>'EPA Data'!L3108/SUM('EPA Data'!L:L)</f>
        <v>1.4541526859100208E-5</v>
      </c>
      <c r="U3107" s="19">
        <f>'EPA Data'!M3108/SUM('EPA Data'!M:M)</f>
        <v>5.6532302073998668E-6</v>
      </c>
      <c r="V3107" s="19">
        <f>'EPA Data'!N3108/SUM('EPA Data'!N:N)</f>
        <v>2.2028857052711298E-5</v>
      </c>
      <c r="W3107" s="19">
        <f>'EPA Data'!O3108/SUM('EPA Data'!O:O)</f>
        <v>5.9845908378860244E-6</v>
      </c>
      <c r="X3107" s="19">
        <f>'EPA Data'!P3108/SUM('EPA Data'!P:P)</f>
        <v>3.7354103982118714E-5</v>
      </c>
    </row>
    <row r="3108" spans="1:24" x14ac:dyDescent="0.35">
      <c r="A3108" s="13" t="s">
        <v>4973</v>
      </c>
      <c r="B3108" s="13" t="s">
        <v>3050</v>
      </c>
      <c r="C3108" s="18" t="s">
        <v>4974</v>
      </c>
      <c r="D3108" s="14">
        <f>SUMIFS('Census Data'!G:G,'Census Data'!$A:$A,$A3108)/SUMIFS('Census Data'!$F:$F,'Census Data'!$A:$A,$A3108)</f>
        <v>0.51386899335851022</v>
      </c>
      <c r="E3108" s="16">
        <f>SUMIFS('Census Data'!H:H,'Census Data'!$A:$A,$A3108)/SUMIFS('Census Data'!$F:$F,'Census Data'!$A:$A,$A3108)</f>
        <v>0.48613100664148978</v>
      </c>
      <c r="F3108" s="14">
        <f>SUM(SUMIFS('Census Data'!I:I,'Census Data'!$A:$A,$A3108),SUMIFS('Census Data'!J:J,'Census Data'!$A:$A,$A3108))/SUMIFS('Census Data'!$F:$F,'Census Data'!$A:$A,$A3108)</f>
        <v>0.94869123583799975</v>
      </c>
      <c r="G3108" s="14">
        <f>SUM(SUMIFS('Census Data'!K:K,'Census Data'!$A:$A,$A3108),SUMIFS('Census Data'!L:L,'Census Data'!$A:$A,$A3108))/SUMIFS('Census Data'!$F:$F,'Census Data'!$A:$A,$A3108)</f>
        <v>4.9485610105482487E-3</v>
      </c>
      <c r="H3108" s="14">
        <f>SUM(SUMIFS('Census Data'!O:O,'Census Data'!$A:$A,$A3108),SUMIFS('Census Data'!P:P,'Census Data'!$A:$A,$A3108))/SUMIFS('Census Data'!$F:$F,'Census Data'!$A:$A,$A3108)</f>
        <v>8.2041932543299913E-3</v>
      </c>
      <c r="I3108" s="16">
        <f t="shared" si="96"/>
        <v>3.8156009897121979E-2</v>
      </c>
      <c r="J3108" s="14">
        <f>SUM(SUMIFS('Census Data'!W:W,'Census Data'!$A:$A,$A3108),SUMIFS('Census Data'!X:X,'Census Data'!$A:$A,$A3108))/SUMIFS('Census Data'!$F:$F,'Census Data'!$A:$A,$A3108)</f>
        <v>0.1409037635108738</v>
      </c>
      <c r="K3108" s="16">
        <f t="shared" si="97"/>
        <v>0.85909623648912614</v>
      </c>
      <c r="L3108" s="19">
        <f>'EPA Data'!D3109/SUM('EPA Data'!D:D)</f>
        <v>1.3022260143719905E-6</v>
      </c>
      <c r="M3108" s="19">
        <f>'EPA Data'!E3109/SUM('EPA Data'!E:E)</f>
        <v>6.689168050802469E-6</v>
      </c>
      <c r="N3108" s="19">
        <f>'EPA Data'!F3109/SUM('EPA Data'!F:F)</f>
        <v>3.4293006714560475E-6</v>
      </c>
      <c r="O3108" s="19">
        <f>'EPA Data'!G3109/SUM('EPA Data'!G:G)</f>
        <v>1.4003262636252069E-6</v>
      </c>
      <c r="P3108" s="19">
        <f>'EPA Data'!H3109/SUM('EPA Data'!H:H)</f>
        <v>8.1622413081240436E-6</v>
      </c>
      <c r="Q3108" s="19">
        <f>'EPA Data'!I3109/SUM('EPA Data'!I:I)</f>
        <v>3.9039318120390624E-6</v>
      </c>
      <c r="R3108" s="19">
        <f>'EPA Data'!J3109/SUM('EPA Data'!J:J)</f>
        <v>2.0546670594834191E-6</v>
      </c>
      <c r="S3108" s="19">
        <f>'EPA Data'!K3109/SUM('EPA Data'!K:K)</f>
        <v>1.1716783486521321E-5</v>
      </c>
      <c r="T3108" s="19">
        <f>'EPA Data'!L3109/SUM('EPA Data'!L:L)</f>
        <v>5.5912926023378113E-6</v>
      </c>
      <c r="U3108" s="19">
        <f>'EPA Data'!M3109/SUM('EPA Data'!M:M)</f>
        <v>1.0196610813028277E-6</v>
      </c>
      <c r="V3108" s="19">
        <f>'EPA Data'!N3109/SUM('EPA Data'!N:N)</f>
        <v>3.9444915256365458E-6</v>
      </c>
      <c r="W3108" s="19">
        <f>'EPA Data'!O3109/SUM('EPA Data'!O:O)</f>
        <v>1.8450295332985241E-6</v>
      </c>
      <c r="X3108" s="19">
        <f>'EPA Data'!P3109/SUM('EPA Data'!P:P)</f>
        <v>2.1447271445725787E-5</v>
      </c>
    </row>
    <row r="3109" spans="1:24" x14ac:dyDescent="0.35">
      <c r="A3109" s="13" t="s">
        <v>4975</v>
      </c>
      <c r="B3109" s="13" t="s">
        <v>3050</v>
      </c>
      <c r="C3109" s="18" t="s">
        <v>4976</v>
      </c>
      <c r="D3109" s="14">
        <f>SUMIFS('Census Data'!G:G,'Census Data'!$A:$A,$A3109)/SUMIFS('Census Data'!$F:$F,'Census Data'!$A:$A,$A3109)</f>
        <v>0.54299502778590236</v>
      </c>
      <c r="E3109" s="16">
        <f>SUMIFS('Census Data'!H:H,'Census Data'!$A:$A,$A3109)/SUMIFS('Census Data'!$F:$F,'Census Data'!$A:$A,$A3109)</f>
        <v>0.45700497221409769</v>
      </c>
      <c r="F3109" s="14">
        <f>SUM(SUMIFS('Census Data'!I:I,'Census Data'!$A:$A,$A3109),SUMIFS('Census Data'!J:J,'Census Data'!$A:$A,$A3109))/SUMIFS('Census Data'!$F:$F,'Census Data'!$A:$A,$A3109)</f>
        <v>0.93170517695232524</v>
      </c>
      <c r="G3109" s="14">
        <f>SUM(SUMIFS('Census Data'!K:K,'Census Data'!$A:$A,$A3109),SUMIFS('Census Data'!L:L,'Census Data'!$A:$A,$A3109))/SUMIFS('Census Data'!$F:$F,'Census Data'!$A:$A,$A3109)</f>
        <v>7.8970459198596087E-3</v>
      </c>
      <c r="H3109" s="14">
        <f>SUM(SUMIFS('Census Data'!O:O,'Census Data'!$A:$A,$A3109),SUMIFS('Census Data'!P:P,'Census Data'!$A:$A,$A3109))/SUMIFS('Census Data'!$F:$F,'Census Data'!$A:$A,$A3109)</f>
        <v>1.389295115530857E-2</v>
      </c>
      <c r="I3109" s="16">
        <f t="shared" si="96"/>
        <v>4.6504825972506603E-2</v>
      </c>
      <c r="J3109" s="14">
        <f>SUM(SUMIFS('Census Data'!W:W,'Census Data'!$A:$A,$A3109),SUMIFS('Census Data'!X:X,'Census Data'!$A:$A,$A3109))/SUMIFS('Census Data'!$F:$F,'Census Data'!$A:$A,$A3109)</f>
        <v>4.5188651652529978E-2</v>
      </c>
      <c r="K3109" s="16">
        <f t="shared" si="97"/>
        <v>0.95481134834747006</v>
      </c>
      <c r="L3109" s="19">
        <f>'EPA Data'!D3110/SUM('EPA Data'!D:D)</f>
        <v>5.971743858981593E-6</v>
      </c>
      <c r="M3109" s="19">
        <f>'EPA Data'!E3110/SUM('EPA Data'!E:E)</f>
        <v>1.9842922051694458E-5</v>
      </c>
      <c r="N3109" s="19">
        <f>'EPA Data'!F3110/SUM('EPA Data'!F:F)</f>
        <v>1.0846793416714848E-5</v>
      </c>
      <c r="O3109" s="19">
        <f>'EPA Data'!G3110/SUM('EPA Data'!G:G)</f>
        <v>3.4711645813305492E-6</v>
      </c>
      <c r="P3109" s="19">
        <f>'EPA Data'!H3110/SUM('EPA Data'!H:H)</f>
        <v>1.297440154325833E-5</v>
      </c>
      <c r="Q3109" s="19">
        <f>'EPA Data'!I3110/SUM('EPA Data'!I:I)</f>
        <v>5.6893459686796099E-6</v>
      </c>
      <c r="R3109" s="19">
        <f>'EPA Data'!J3110/SUM('EPA Data'!J:J)</f>
        <v>3.396411922055709E-6</v>
      </c>
      <c r="S3109" s="19">
        <f>'EPA Data'!K3110/SUM('EPA Data'!K:K)</f>
        <v>2.11067365587508E-5</v>
      </c>
      <c r="T3109" s="19">
        <f>'EPA Data'!L3110/SUM('EPA Data'!L:L)</f>
        <v>8.0453152099550681E-6</v>
      </c>
      <c r="U3109" s="19">
        <f>'EPA Data'!M3110/SUM('EPA Data'!M:M)</f>
        <v>1.802579607679605E-6</v>
      </c>
      <c r="V3109" s="19">
        <f>'EPA Data'!N3110/SUM('EPA Data'!N:N)</f>
        <v>5.4566595078800532E-6</v>
      </c>
      <c r="W3109" s="19">
        <f>'EPA Data'!O3110/SUM('EPA Data'!O:O)</f>
        <v>3.1505306525020694E-6</v>
      </c>
      <c r="X3109" s="19">
        <f>'EPA Data'!P3110/SUM('EPA Data'!P:P)</f>
        <v>4.223690589427523E-5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C44"/>
  <sheetViews>
    <sheetView zoomScaleNormal="100" workbookViewId="0">
      <selection activeCell="H7" sqref="H7"/>
    </sheetView>
  </sheetViews>
  <sheetFormatPr defaultColWidth="9.1796875" defaultRowHeight="12.5" x14ac:dyDescent="0.25"/>
  <cols>
    <col min="1" max="1" width="40.26953125" style="20" customWidth="1"/>
    <col min="2" max="10" width="11.26953125" style="20" customWidth="1"/>
    <col min="11" max="16384" width="9.1796875" style="20"/>
  </cols>
  <sheetData>
    <row r="1" spans="1:29" ht="2.25" customHeight="1" x14ac:dyDescent="0.25">
      <c r="A1" s="63" t="s">
        <v>5213</v>
      </c>
      <c r="B1" s="63"/>
      <c r="C1" s="63"/>
      <c r="D1" s="63"/>
      <c r="E1" s="63"/>
      <c r="F1" s="63"/>
      <c r="G1" s="63"/>
      <c r="H1" s="63"/>
      <c r="I1" s="63"/>
      <c r="J1" s="63"/>
    </row>
    <row r="2" spans="1:29" ht="18" customHeight="1" x14ac:dyDescent="0.25">
      <c r="A2" s="64" t="s">
        <v>5300</v>
      </c>
      <c r="B2" s="65"/>
      <c r="C2" s="65"/>
      <c r="D2" s="65"/>
      <c r="E2" s="65"/>
      <c r="F2" s="65"/>
      <c r="G2" s="65"/>
      <c r="H2" s="65"/>
      <c r="I2" s="65"/>
      <c r="J2" s="65"/>
    </row>
    <row r="3" spans="1:29" ht="18" customHeight="1" x14ac:dyDescent="0.25">
      <c r="A3" s="21" t="s">
        <v>5301</v>
      </c>
      <c r="B3" s="22"/>
      <c r="C3" s="22"/>
      <c r="D3" s="22"/>
      <c r="E3" s="22"/>
      <c r="F3" s="22"/>
      <c r="G3" s="22"/>
      <c r="H3" s="22"/>
      <c r="I3" s="22"/>
      <c r="J3" s="22"/>
    </row>
    <row r="4" spans="1:29" ht="18" customHeight="1" x14ac:dyDescent="0.25">
      <c r="A4" s="21" t="s">
        <v>5214</v>
      </c>
      <c r="B4" s="22"/>
      <c r="C4" s="22"/>
      <c r="D4" s="22"/>
      <c r="E4" s="22"/>
      <c r="F4" s="22"/>
      <c r="G4" s="22"/>
      <c r="H4" s="22"/>
      <c r="I4" s="22"/>
      <c r="J4" s="22"/>
    </row>
    <row r="5" spans="1:29" s="24" customFormat="1" ht="18" customHeight="1" x14ac:dyDescent="0.25">
      <c r="A5" s="22" t="s">
        <v>5302</v>
      </c>
      <c r="B5" s="23"/>
      <c r="C5" s="23"/>
      <c r="D5" s="23"/>
      <c r="E5" s="23"/>
      <c r="F5" s="23"/>
      <c r="G5" s="23"/>
      <c r="H5" s="23"/>
      <c r="I5" s="23"/>
      <c r="J5" s="23"/>
      <c r="K5" s="20"/>
      <c r="L5" s="20"/>
      <c r="M5" s="20"/>
      <c r="N5" s="20"/>
      <c r="O5" s="20"/>
      <c r="P5" s="20"/>
      <c r="Q5" s="20"/>
      <c r="R5" s="20"/>
      <c r="S5" s="20"/>
      <c r="T5" s="20"/>
      <c r="U5" s="20"/>
      <c r="V5" s="20"/>
      <c r="W5" s="20"/>
      <c r="X5" s="20"/>
      <c r="Y5" s="20"/>
      <c r="Z5" s="20"/>
      <c r="AA5" s="20"/>
      <c r="AB5" s="20"/>
      <c r="AC5" s="20"/>
    </row>
    <row r="6" spans="1:29" s="28" customFormat="1" ht="18" customHeight="1" x14ac:dyDescent="0.35">
      <c r="A6" s="25" t="s">
        <v>5215</v>
      </c>
      <c r="B6" s="26">
        <v>2022</v>
      </c>
      <c r="C6" s="27">
        <v>2025</v>
      </c>
      <c r="D6" s="27">
        <v>2030</v>
      </c>
      <c r="E6" s="27">
        <v>2035</v>
      </c>
      <c r="F6" s="27">
        <v>2040</v>
      </c>
      <c r="G6" s="27">
        <v>2045</v>
      </c>
      <c r="H6" s="27">
        <v>2050</v>
      </c>
      <c r="I6" s="27">
        <v>2055</v>
      </c>
      <c r="J6" s="55">
        <v>2060</v>
      </c>
    </row>
    <row r="7" spans="1:29" s="32" customFormat="1" ht="18" customHeight="1" x14ac:dyDescent="0.3">
      <c r="A7" s="29" t="s">
        <v>5216</v>
      </c>
      <c r="B7" s="30">
        <v>333288</v>
      </c>
      <c r="C7" s="31">
        <v>338016</v>
      </c>
      <c r="D7" s="31">
        <v>345074</v>
      </c>
      <c r="E7" s="31">
        <v>350861</v>
      </c>
      <c r="F7" s="31">
        <v>355309</v>
      </c>
      <c r="G7" s="31">
        <v>358438</v>
      </c>
      <c r="H7" s="31">
        <v>360639</v>
      </c>
      <c r="I7" s="31">
        <v>362450</v>
      </c>
      <c r="J7" s="31">
        <v>364287</v>
      </c>
    </row>
    <row r="8" spans="1:29" ht="15" customHeight="1" x14ac:dyDescent="0.25">
      <c r="A8" s="33" t="s">
        <v>5217</v>
      </c>
      <c r="B8" s="34">
        <v>323217</v>
      </c>
      <c r="C8" s="35">
        <v>327158</v>
      </c>
      <c r="D8" s="35">
        <v>332809</v>
      </c>
      <c r="E8" s="35">
        <v>337083</v>
      </c>
      <c r="F8" s="35">
        <v>339936</v>
      </c>
      <c r="G8" s="35">
        <v>341424</v>
      </c>
      <c r="H8" s="36">
        <v>341955</v>
      </c>
      <c r="I8" s="36">
        <v>342058</v>
      </c>
      <c r="J8" s="36">
        <v>342122</v>
      </c>
    </row>
    <row r="9" spans="1:29" ht="15" customHeight="1" x14ac:dyDescent="0.25">
      <c r="A9" s="37" t="s">
        <v>5218</v>
      </c>
      <c r="B9" s="34">
        <v>251602</v>
      </c>
      <c r="C9" s="35">
        <v>253416</v>
      </c>
      <c r="D9" s="35">
        <v>255570</v>
      </c>
      <c r="E9" s="35">
        <v>256548</v>
      </c>
      <c r="F9" s="35">
        <v>256274</v>
      </c>
      <c r="G9" s="35">
        <v>254811</v>
      </c>
      <c r="H9" s="36">
        <v>252546</v>
      </c>
      <c r="I9" s="36">
        <v>249976</v>
      </c>
      <c r="J9" s="36">
        <v>247459</v>
      </c>
    </row>
    <row r="10" spans="1:29" ht="15" customHeight="1" x14ac:dyDescent="0.25">
      <c r="A10" s="33" t="s">
        <v>5219</v>
      </c>
      <c r="B10" s="34">
        <v>196226</v>
      </c>
      <c r="C10" s="35">
        <v>195478</v>
      </c>
      <c r="D10" s="35">
        <v>193347</v>
      </c>
      <c r="E10" s="35">
        <v>190048</v>
      </c>
      <c r="F10" s="35">
        <v>185644</v>
      </c>
      <c r="G10" s="35">
        <v>180364</v>
      </c>
      <c r="H10" s="36">
        <v>174664</v>
      </c>
      <c r="I10" s="36">
        <v>168993</v>
      </c>
      <c r="J10" s="36">
        <v>163630</v>
      </c>
    </row>
    <row r="11" spans="1:29" ht="15" customHeight="1" x14ac:dyDescent="0.25">
      <c r="A11" s="37" t="s">
        <v>5220</v>
      </c>
      <c r="B11" s="34">
        <v>45400</v>
      </c>
      <c r="C11" s="35">
        <v>46248</v>
      </c>
      <c r="D11" s="35">
        <v>47622</v>
      </c>
      <c r="E11" s="35">
        <v>48881</v>
      </c>
      <c r="F11" s="35">
        <v>50032</v>
      </c>
      <c r="G11" s="35">
        <v>51087</v>
      </c>
      <c r="H11" s="36">
        <v>52068</v>
      </c>
      <c r="I11" s="36">
        <v>53024</v>
      </c>
      <c r="J11" s="36">
        <v>53997</v>
      </c>
    </row>
    <row r="12" spans="1:29" ht="15" customHeight="1" x14ac:dyDescent="0.25">
      <c r="A12" s="37" t="s">
        <v>5221</v>
      </c>
      <c r="B12" s="34">
        <v>4382</v>
      </c>
      <c r="C12" s="35">
        <v>4464</v>
      </c>
      <c r="D12" s="35">
        <v>4593</v>
      </c>
      <c r="E12" s="35">
        <v>4713</v>
      </c>
      <c r="F12" s="35">
        <v>4820</v>
      </c>
      <c r="G12" s="35">
        <v>4911</v>
      </c>
      <c r="H12" s="36">
        <v>4979</v>
      </c>
      <c r="I12" s="36">
        <v>5023</v>
      </c>
      <c r="J12" s="36">
        <v>5046</v>
      </c>
    </row>
    <row r="13" spans="1:29" ht="15" customHeight="1" x14ac:dyDescent="0.25">
      <c r="A13" s="37" t="s">
        <v>5222</v>
      </c>
      <c r="B13" s="34">
        <v>20954</v>
      </c>
      <c r="C13" s="35">
        <v>22115</v>
      </c>
      <c r="D13" s="35">
        <v>24051</v>
      </c>
      <c r="E13" s="35">
        <v>25914</v>
      </c>
      <c r="F13" s="35">
        <v>27729</v>
      </c>
      <c r="G13" s="35">
        <v>29485</v>
      </c>
      <c r="H13" s="36">
        <v>31183</v>
      </c>
      <c r="I13" s="36">
        <v>32810</v>
      </c>
      <c r="J13" s="36">
        <v>34357</v>
      </c>
    </row>
    <row r="14" spans="1:29" ht="15" customHeight="1" x14ac:dyDescent="0.25">
      <c r="A14" s="37" t="s">
        <v>5223</v>
      </c>
      <c r="B14" s="34">
        <v>879</v>
      </c>
      <c r="C14" s="35">
        <v>915</v>
      </c>
      <c r="D14" s="35">
        <v>973</v>
      </c>
      <c r="E14" s="35">
        <v>1027</v>
      </c>
      <c r="F14" s="35">
        <v>1080</v>
      </c>
      <c r="G14" s="35">
        <v>1132</v>
      </c>
      <c r="H14" s="36">
        <v>1180</v>
      </c>
      <c r="I14" s="36">
        <v>1225</v>
      </c>
      <c r="J14" s="36">
        <v>1263</v>
      </c>
    </row>
    <row r="15" spans="1:29" ht="15" customHeight="1" x14ac:dyDescent="0.25">
      <c r="A15" s="33" t="s">
        <v>5224</v>
      </c>
      <c r="B15" s="34">
        <v>10071</v>
      </c>
      <c r="C15" s="35">
        <v>10858</v>
      </c>
      <c r="D15" s="35">
        <v>12264</v>
      </c>
      <c r="E15" s="35">
        <v>13778</v>
      </c>
      <c r="F15" s="35">
        <v>15374</v>
      </c>
      <c r="G15" s="35">
        <v>17014</v>
      </c>
      <c r="H15" s="36">
        <v>18683</v>
      </c>
      <c r="I15" s="36">
        <v>20392</v>
      </c>
      <c r="J15" s="36">
        <v>22165</v>
      </c>
    </row>
    <row r="16" spans="1:29" ht="15" customHeight="1" x14ac:dyDescent="0.25">
      <c r="A16" s="33" t="s">
        <v>5225</v>
      </c>
      <c r="B16" s="34">
        <v>63664</v>
      </c>
      <c r="C16" s="35">
        <v>66657</v>
      </c>
      <c r="D16" s="35">
        <v>71677</v>
      </c>
      <c r="E16" s="35">
        <v>76719</v>
      </c>
      <c r="F16" s="35">
        <v>81650</v>
      </c>
      <c r="G16" s="35">
        <v>86283</v>
      </c>
      <c r="H16" s="36">
        <v>90524</v>
      </c>
      <c r="I16" s="36">
        <v>94404</v>
      </c>
      <c r="J16" s="36">
        <v>97994</v>
      </c>
    </row>
    <row r="17" spans="1:10" s="41" customFormat="1" ht="15" customHeight="1" x14ac:dyDescent="0.35">
      <c r="A17" s="38" t="s">
        <v>5226</v>
      </c>
      <c r="B17" s="39">
        <v>165283</v>
      </c>
      <c r="C17" s="40">
        <v>167544</v>
      </c>
      <c r="D17" s="40">
        <v>170857</v>
      </c>
      <c r="E17" s="40">
        <v>173533</v>
      </c>
      <c r="F17" s="40">
        <v>175598</v>
      </c>
      <c r="G17" s="40">
        <v>177091</v>
      </c>
      <c r="H17" s="40">
        <v>178197</v>
      </c>
      <c r="I17" s="40">
        <v>179144</v>
      </c>
      <c r="J17" s="40">
        <v>180097</v>
      </c>
    </row>
    <row r="18" spans="1:10" ht="15" customHeight="1" x14ac:dyDescent="0.25">
      <c r="A18" s="33" t="s">
        <v>5217</v>
      </c>
      <c r="B18" s="34">
        <v>160271</v>
      </c>
      <c r="C18" s="35">
        <v>162131</v>
      </c>
      <c r="D18" s="35">
        <v>164731</v>
      </c>
      <c r="E18" s="35">
        <v>166638</v>
      </c>
      <c r="F18" s="35">
        <v>167892</v>
      </c>
      <c r="G18" s="35">
        <v>168550</v>
      </c>
      <c r="H18" s="36">
        <v>168804</v>
      </c>
      <c r="I18" s="36">
        <v>168879</v>
      </c>
      <c r="J18" s="36">
        <v>168928</v>
      </c>
    </row>
    <row r="19" spans="1:10" ht="15" customHeight="1" x14ac:dyDescent="0.25">
      <c r="A19" s="37" t="s">
        <v>5218</v>
      </c>
      <c r="B19" s="34">
        <v>125624</v>
      </c>
      <c r="C19" s="35">
        <v>126493</v>
      </c>
      <c r="D19" s="35">
        <v>127460</v>
      </c>
      <c r="E19" s="35">
        <v>127824</v>
      </c>
      <c r="F19" s="35">
        <v>127603</v>
      </c>
      <c r="G19" s="35">
        <v>126851</v>
      </c>
      <c r="H19" s="36">
        <v>125757</v>
      </c>
      <c r="I19" s="36">
        <v>124537</v>
      </c>
      <c r="J19" s="36">
        <v>123337</v>
      </c>
    </row>
    <row r="20" spans="1:10" ht="15" customHeight="1" x14ac:dyDescent="0.25">
      <c r="A20" s="33" t="s">
        <v>5219</v>
      </c>
      <c r="B20" s="34">
        <v>97521</v>
      </c>
      <c r="C20" s="35">
        <v>97134</v>
      </c>
      <c r="D20" s="35">
        <v>95997</v>
      </c>
      <c r="E20" s="35">
        <v>94261</v>
      </c>
      <c r="F20" s="35">
        <v>92012</v>
      </c>
      <c r="G20" s="35">
        <v>89388</v>
      </c>
      <c r="H20" s="36">
        <v>86609</v>
      </c>
      <c r="I20" s="36">
        <v>83866</v>
      </c>
      <c r="J20" s="36">
        <v>81263</v>
      </c>
    </row>
    <row r="21" spans="1:10" ht="15" customHeight="1" x14ac:dyDescent="0.25">
      <c r="A21" s="37" t="s">
        <v>5220</v>
      </c>
      <c r="B21" s="34">
        <v>21873</v>
      </c>
      <c r="C21" s="35">
        <v>22278</v>
      </c>
      <c r="D21" s="35">
        <v>22936</v>
      </c>
      <c r="E21" s="35">
        <v>23544</v>
      </c>
      <c r="F21" s="35">
        <v>24110</v>
      </c>
      <c r="G21" s="35">
        <v>24640</v>
      </c>
      <c r="H21" s="36">
        <v>25143</v>
      </c>
      <c r="I21" s="36">
        <v>25637</v>
      </c>
      <c r="J21" s="36">
        <v>26134</v>
      </c>
    </row>
    <row r="22" spans="1:10" ht="15" customHeight="1" x14ac:dyDescent="0.25">
      <c r="A22" s="37" t="s">
        <v>5221</v>
      </c>
      <c r="B22" s="34">
        <v>2217</v>
      </c>
      <c r="C22" s="35">
        <v>2253</v>
      </c>
      <c r="D22" s="35">
        <v>2310</v>
      </c>
      <c r="E22" s="35">
        <v>2364</v>
      </c>
      <c r="F22" s="35">
        <v>2413</v>
      </c>
      <c r="G22" s="35">
        <v>2455</v>
      </c>
      <c r="H22" s="36">
        <v>2487</v>
      </c>
      <c r="I22" s="36">
        <v>2509</v>
      </c>
      <c r="J22" s="36">
        <v>2519</v>
      </c>
    </row>
    <row r="23" spans="1:10" ht="15" customHeight="1" x14ac:dyDescent="0.25">
      <c r="A23" s="37" t="s">
        <v>5222</v>
      </c>
      <c r="B23" s="34">
        <v>10109</v>
      </c>
      <c r="C23" s="35">
        <v>10644</v>
      </c>
      <c r="D23" s="35">
        <v>11535</v>
      </c>
      <c r="E23" s="35">
        <v>12392</v>
      </c>
      <c r="F23" s="35">
        <v>13228</v>
      </c>
      <c r="G23" s="35">
        <v>14041</v>
      </c>
      <c r="H23" s="36">
        <v>14831</v>
      </c>
      <c r="I23" s="36">
        <v>15590</v>
      </c>
      <c r="J23" s="36">
        <v>16313</v>
      </c>
    </row>
    <row r="24" spans="1:10" ht="15" customHeight="1" x14ac:dyDescent="0.25">
      <c r="A24" s="37" t="s">
        <v>5223</v>
      </c>
      <c r="B24" s="34">
        <v>447</v>
      </c>
      <c r="C24" s="35">
        <v>464</v>
      </c>
      <c r="D24" s="35">
        <v>490</v>
      </c>
      <c r="E24" s="35">
        <v>515</v>
      </c>
      <c r="F24" s="35">
        <v>539</v>
      </c>
      <c r="G24" s="35">
        <v>563</v>
      </c>
      <c r="H24" s="36">
        <v>585</v>
      </c>
      <c r="I24" s="36">
        <v>606</v>
      </c>
      <c r="J24" s="36">
        <v>624</v>
      </c>
    </row>
    <row r="25" spans="1:10" ht="15" customHeight="1" x14ac:dyDescent="0.25">
      <c r="A25" s="33" t="s">
        <v>5224</v>
      </c>
      <c r="B25" s="34">
        <v>5013</v>
      </c>
      <c r="C25" s="35">
        <v>5412</v>
      </c>
      <c r="D25" s="35">
        <v>6126</v>
      </c>
      <c r="E25" s="35">
        <v>6895</v>
      </c>
      <c r="F25" s="35">
        <v>7706</v>
      </c>
      <c r="G25" s="35">
        <v>8541</v>
      </c>
      <c r="H25" s="36">
        <v>9393</v>
      </c>
      <c r="I25" s="36">
        <v>10265</v>
      </c>
      <c r="J25" s="36">
        <v>11170</v>
      </c>
    </row>
    <row r="26" spans="1:10" ht="15" customHeight="1" x14ac:dyDescent="0.25">
      <c r="A26" s="33" t="s">
        <v>5225</v>
      </c>
      <c r="B26" s="34">
        <v>32277</v>
      </c>
      <c r="C26" s="35">
        <v>33743</v>
      </c>
      <c r="D26" s="35">
        <v>36206</v>
      </c>
      <c r="E26" s="35">
        <v>38683</v>
      </c>
      <c r="F26" s="35">
        <v>41107</v>
      </c>
      <c r="G26" s="35">
        <v>43384</v>
      </c>
      <c r="H26" s="36">
        <v>45471</v>
      </c>
      <c r="I26" s="36">
        <v>47384</v>
      </c>
      <c r="J26" s="36">
        <v>49160</v>
      </c>
    </row>
    <row r="27" spans="1:10" s="41" customFormat="1" ht="15" customHeight="1" x14ac:dyDescent="0.35">
      <c r="A27" s="38" t="s">
        <v>5227</v>
      </c>
      <c r="B27" s="39">
        <v>168004</v>
      </c>
      <c r="C27" s="40">
        <v>170473</v>
      </c>
      <c r="D27" s="40">
        <v>174216</v>
      </c>
      <c r="E27" s="40">
        <v>177328</v>
      </c>
      <c r="F27" s="40">
        <v>179711</v>
      </c>
      <c r="G27" s="40">
        <v>181347</v>
      </c>
      <c r="H27" s="40">
        <v>182442</v>
      </c>
      <c r="I27" s="40">
        <v>183306</v>
      </c>
      <c r="J27" s="40">
        <v>184190</v>
      </c>
    </row>
    <row r="28" spans="1:10" ht="15" customHeight="1" x14ac:dyDescent="0.25">
      <c r="A28" s="33" t="s">
        <v>5217</v>
      </c>
      <c r="B28" s="34">
        <v>162946</v>
      </c>
      <c r="C28" s="35">
        <v>165027</v>
      </c>
      <c r="D28" s="35">
        <v>168078</v>
      </c>
      <c r="E28" s="35">
        <v>170445</v>
      </c>
      <c r="F28" s="35">
        <v>172044</v>
      </c>
      <c r="G28" s="35">
        <v>172874</v>
      </c>
      <c r="H28" s="36">
        <v>173151</v>
      </c>
      <c r="I28" s="36">
        <v>173179</v>
      </c>
      <c r="J28" s="36">
        <v>173195</v>
      </c>
    </row>
    <row r="29" spans="1:10" ht="15" customHeight="1" x14ac:dyDescent="0.25">
      <c r="A29" s="37" t="s">
        <v>5218</v>
      </c>
      <c r="B29" s="34">
        <v>125978</v>
      </c>
      <c r="C29" s="35">
        <v>126923</v>
      </c>
      <c r="D29" s="35">
        <v>128111</v>
      </c>
      <c r="E29" s="35">
        <v>128724</v>
      </c>
      <c r="F29" s="35">
        <v>128672</v>
      </c>
      <c r="G29" s="35">
        <v>127959</v>
      </c>
      <c r="H29" s="36">
        <v>126789</v>
      </c>
      <c r="I29" s="36">
        <v>125439</v>
      </c>
      <c r="J29" s="36">
        <v>124122</v>
      </c>
    </row>
    <row r="30" spans="1:10" ht="15" customHeight="1" x14ac:dyDescent="0.25">
      <c r="A30" s="33" t="s">
        <v>5219</v>
      </c>
      <c r="B30" s="34">
        <v>98705</v>
      </c>
      <c r="C30" s="35">
        <v>98344</v>
      </c>
      <c r="D30" s="35">
        <v>97350</v>
      </c>
      <c r="E30" s="35">
        <v>95787</v>
      </c>
      <c r="F30" s="35">
        <v>93632</v>
      </c>
      <c r="G30" s="35">
        <v>90976</v>
      </c>
      <c r="H30" s="36">
        <v>88055</v>
      </c>
      <c r="I30" s="36">
        <v>85127</v>
      </c>
      <c r="J30" s="36">
        <v>82366</v>
      </c>
    </row>
    <row r="31" spans="1:10" ht="15" customHeight="1" x14ac:dyDescent="0.25">
      <c r="A31" s="37" t="s">
        <v>5220</v>
      </c>
      <c r="B31" s="34">
        <v>23527</v>
      </c>
      <c r="C31" s="35">
        <v>23971</v>
      </c>
      <c r="D31" s="35">
        <v>24686</v>
      </c>
      <c r="E31" s="35">
        <v>25337</v>
      </c>
      <c r="F31" s="35">
        <v>25923</v>
      </c>
      <c r="G31" s="35">
        <v>26447</v>
      </c>
      <c r="H31" s="36">
        <v>26925</v>
      </c>
      <c r="I31" s="36">
        <v>27387</v>
      </c>
      <c r="J31" s="36">
        <v>27863</v>
      </c>
    </row>
    <row r="32" spans="1:10" ht="15" customHeight="1" x14ac:dyDescent="0.25">
      <c r="A32" s="37" t="s">
        <v>5221</v>
      </c>
      <c r="B32" s="34">
        <v>2165</v>
      </c>
      <c r="C32" s="35">
        <v>2211</v>
      </c>
      <c r="D32" s="35">
        <v>2283</v>
      </c>
      <c r="E32" s="35">
        <v>2349</v>
      </c>
      <c r="F32" s="35">
        <v>2407</v>
      </c>
      <c r="G32" s="35">
        <v>2456</v>
      </c>
      <c r="H32" s="36">
        <v>2491</v>
      </c>
      <c r="I32" s="36">
        <v>2515</v>
      </c>
      <c r="J32" s="36">
        <v>2527</v>
      </c>
    </row>
    <row r="33" spans="1:10" ht="15" customHeight="1" x14ac:dyDescent="0.25">
      <c r="A33" s="37" t="s">
        <v>5222</v>
      </c>
      <c r="B33" s="34">
        <v>10845</v>
      </c>
      <c r="C33" s="35">
        <v>11471</v>
      </c>
      <c r="D33" s="35">
        <v>12515</v>
      </c>
      <c r="E33" s="35">
        <v>13522</v>
      </c>
      <c r="F33" s="35">
        <v>14501</v>
      </c>
      <c r="G33" s="35">
        <v>15444</v>
      </c>
      <c r="H33" s="36">
        <v>16352</v>
      </c>
      <c r="I33" s="36">
        <v>17220</v>
      </c>
      <c r="J33" s="36">
        <v>18043</v>
      </c>
    </row>
    <row r="34" spans="1:10" ht="15" customHeight="1" x14ac:dyDescent="0.25">
      <c r="A34" s="37" t="s">
        <v>5223</v>
      </c>
      <c r="B34" s="34">
        <v>432</v>
      </c>
      <c r="C34" s="35">
        <v>451</v>
      </c>
      <c r="D34" s="35">
        <v>483</v>
      </c>
      <c r="E34" s="35">
        <v>513</v>
      </c>
      <c r="F34" s="35">
        <v>541</v>
      </c>
      <c r="G34" s="35">
        <v>569</v>
      </c>
      <c r="H34" s="36">
        <v>595</v>
      </c>
      <c r="I34" s="36">
        <v>618</v>
      </c>
      <c r="J34" s="36">
        <v>639</v>
      </c>
    </row>
    <row r="35" spans="1:10" ht="15" customHeight="1" x14ac:dyDescent="0.25">
      <c r="A35" s="33" t="s">
        <v>5224</v>
      </c>
      <c r="B35" s="34">
        <v>5058</v>
      </c>
      <c r="C35" s="35">
        <v>5446</v>
      </c>
      <c r="D35" s="35">
        <v>6138</v>
      </c>
      <c r="E35" s="35">
        <v>6883</v>
      </c>
      <c r="F35" s="35">
        <v>7667</v>
      </c>
      <c r="G35" s="35">
        <v>8472</v>
      </c>
      <c r="H35" s="36">
        <v>9291</v>
      </c>
      <c r="I35" s="36">
        <v>10127</v>
      </c>
      <c r="J35" s="36">
        <v>10995</v>
      </c>
    </row>
    <row r="36" spans="1:10" ht="15" customHeight="1" x14ac:dyDescent="0.25">
      <c r="A36" s="33" t="s">
        <v>5225</v>
      </c>
      <c r="B36" s="42">
        <v>31387</v>
      </c>
      <c r="C36" s="35">
        <v>32914</v>
      </c>
      <c r="D36" s="35">
        <v>35470</v>
      </c>
      <c r="E36" s="35">
        <v>38036</v>
      </c>
      <c r="F36" s="35">
        <v>40543</v>
      </c>
      <c r="G36" s="35">
        <v>42899</v>
      </c>
      <c r="H36" s="36">
        <v>45053</v>
      </c>
      <c r="I36" s="36">
        <v>47019</v>
      </c>
      <c r="J36" s="36">
        <v>48834</v>
      </c>
    </row>
    <row r="37" spans="1:10" ht="50" customHeight="1" x14ac:dyDescent="0.25">
      <c r="A37" s="72" t="s">
        <v>5303</v>
      </c>
      <c r="B37" s="73"/>
      <c r="C37" s="73"/>
      <c r="D37" s="73"/>
      <c r="E37" s="73"/>
      <c r="F37" s="73"/>
      <c r="G37" s="73"/>
      <c r="H37" s="73"/>
      <c r="I37" s="73"/>
      <c r="J37" s="74"/>
    </row>
    <row r="38" spans="1:10" ht="25.5" customHeight="1" x14ac:dyDescent="0.25">
      <c r="A38" s="72" t="s">
        <v>5304</v>
      </c>
      <c r="B38" s="75"/>
      <c r="C38" s="75"/>
      <c r="D38" s="75"/>
      <c r="E38" s="75"/>
      <c r="F38" s="75"/>
      <c r="G38" s="75"/>
      <c r="H38" s="75"/>
      <c r="I38" s="75"/>
      <c r="J38" s="76"/>
    </row>
    <row r="39" spans="1:10" ht="24" customHeight="1" x14ac:dyDescent="0.25">
      <c r="A39" s="72" t="s">
        <v>5305</v>
      </c>
      <c r="B39" s="75"/>
      <c r="C39" s="75"/>
      <c r="D39" s="75"/>
      <c r="E39" s="75"/>
      <c r="F39" s="75"/>
      <c r="G39" s="75"/>
      <c r="H39" s="75"/>
      <c r="I39" s="75"/>
      <c r="J39" s="76"/>
    </row>
    <row r="40" spans="1:10" ht="60" customHeight="1" x14ac:dyDescent="0.25">
      <c r="A40" s="77" t="s">
        <v>5306</v>
      </c>
      <c r="B40" s="78"/>
      <c r="C40" s="78"/>
      <c r="D40" s="78"/>
      <c r="E40" s="78"/>
      <c r="F40" s="78"/>
      <c r="G40" s="78"/>
      <c r="H40" s="78"/>
      <c r="I40" s="78"/>
      <c r="J40" s="79"/>
    </row>
    <row r="41" spans="1:10" ht="18" customHeight="1" x14ac:dyDescent="0.25">
      <c r="A41" s="80" t="s">
        <v>5228</v>
      </c>
      <c r="B41" s="81"/>
      <c r="C41" s="81"/>
      <c r="D41" s="81"/>
      <c r="E41" s="81"/>
      <c r="F41" s="81"/>
      <c r="G41" s="81"/>
      <c r="H41" s="81"/>
      <c r="I41" s="81"/>
      <c r="J41" s="82"/>
    </row>
    <row r="42" spans="1:10" ht="18" customHeight="1" x14ac:dyDescent="0.25">
      <c r="A42" s="66" t="s">
        <v>5307</v>
      </c>
      <c r="B42" s="67"/>
      <c r="C42" s="67"/>
      <c r="D42" s="67"/>
      <c r="E42" s="67"/>
      <c r="F42" s="67"/>
      <c r="G42" s="67"/>
      <c r="H42" s="67"/>
      <c r="I42" s="67"/>
      <c r="J42" s="68"/>
    </row>
    <row r="43" spans="1:10" ht="17" customHeight="1" x14ac:dyDescent="0.25">
      <c r="A43" s="66" t="s">
        <v>5229</v>
      </c>
      <c r="B43" s="67"/>
      <c r="C43" s="67"/>
      <c r="D43" s="67"/>
      <c r="E43" s="67"/>
      <c r="F43" s="67"/>
      <c r="G43" s="67"/>
      <c r="H43" s="67"/>
      <c r="I43" s="67"/>
      <c r="J43" s="68"/>
    </row>
    <row r="44" spans="1:10" ht="16.5" customHeight="1" x14ac:dyDescent="0.25">
      <c r="A44" s="69" t="s">
        <v>5308</v>
      </c>
      <c r="B44" s="70"/>
      <c r="C44" s="70"/>
      <c r="D44" s="70"/>
      <c r="E44" s="70"/>
      <c r="F44" s="70"/>
      <c r="G44" s="70"/>
      <c r="H44" s="70"/>
      <c r="I44" s="70"/>
      <c r="J44" s="71"/>
    </row>
  </sheetData>
  <mergeCells count="10">
    <mergeCell ref="A1:J1"/>
    <mergeCell ref="A2:J2"/>
    <mergeCell ref="A42:J42"/>
    <mergeCell ref="A43:J43"/>
    <mergeCell ref="A44:J44"/>
    <mergeCell ref="A37:J37"/>
    <mergeCell ref="A38:J38"/>
    <mergeCell ref="A39:J39"/>
    <mergeCell ref="A40:J40"/>
    <mergeCell ref="A41:J4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topLeftCell="A19" workbookViewId="0">
      <selection activeCell="E38" sqref="E38"/>
    </sheetView>
  </sheetViews>
  <sheetFormatPr defaultRowHeight="14.5" x14ac:dyDescent="0.35"/>
  <cols>
    <col min="1" max="1" width="15.453125" customWidth="1"/>
    <col min="2" max="2" width="14.90625" bestFit="1" customWidth="1"/>
    <col min="4" max="4" width="9.08984375" customWidth="1"/>
    <col min="10" max="10" width="12.36328125" bestFit="1" customWidth="1"/>
  </cols>
  <sheetData>
    <row r="1" spans="1:32" x14ac:dyDescent="0.35">
      <c r="A1" s="1" t="s">
        <v>5232</v>
      </c>
    </row>
    <row r="2" spans="1:32" x14ac:dyDescent="0.35">
      <c r="B2">
        <v>2020</v>
      </c>
      <c r="C2">
        <v>2025</v>
      </c>
      <c r="D2" s="61">
        <v>2030</v>
      </c>
      <c r="E2">
        <v>2035</v>
      </c>
      <c r="F2">
        <v>2040</v>
      </c>
      <c r="G2">
        <v>2045</v>
      </c>
      <c r="H2">
        <v>2050</v>
      </c>
    </row>
    <row r="3" spans="1:32" x14ac:dyDescent="0.35">
      <c r="A3" s="43" t="s">
        <v>5149</v>
      </c>
      <c r="B3" s="56">
        <f>SUMIFS('Census Data'!G:G,'Census Data'!D:D,"&lt;&gt;Alaska",'Census Data'!D:D,"&lt;&gt;Hawaii")/SUMIFS('Census Data'!F:F,'Census Data'!D:D,"&lt;&gt;Alaska",'Census Data'!D:D,"&lt;&gt;Hawaii")</f>
        <v>0.49525857463777379</v>
      </c>
      <c r="C3" s="56">
        <f>'Census Projection'!C17/'Census Projection'!C7</f>
        <v>0.49566884407838679</v>
      </c>
      <c r="D3" s="56">
        <f>'Census Projection'!D17/'Census Projection'!D7</f>
        <v>0.49513147904507437</v>
      </c>
      <c r="E3" s="56">
        <f>'Census Projection'!E17/'Census Projection'!E7</f>
        <v>0.4945918754150504</v>
      </c>
      <c r="F3" s="56">
        <f>'Census Projection'!F17/'Census Projection'!F7</f>
        <v>0.49421208018935631</v>
      </c>
      <c r="G3" s="56">
        <f>'Census Projection'!G17/'Census Projection'!G7</f>
        <v>0.4940631294672998</v>
      </c>
      <c r="H3" s="56">
        <f>'Census Projection'!H17/'Census Projection'!H7</f>
        <v>0.49411461322818662</v>
      </c>
      <c r="J3" s="62"/>
    </row>
    <row r="4" spans="1:32" x14ac:dyDescent="0.35">
      <c r="A4" s="43" t="s">
        <v>5150</v>
      </c>
      <c r="B4" s="56">
        <f>1-B3</f>
        <v>0.50474142536222621</v>
      </c>
      <c r="C4" s="56">
        <f t="shared" ref="C4" si="0">1-C3</f>
        <v>0.50433115592161326</v>
      </c>
      <c r="D4" s="56">
        <f>1-D3</f>
        <v>0.50486852095492563</v>
      </c>
      <c r="E4" s="56">
        <f>1-E3</f>
        <v>0.50540812458494955</v>
      </c>
      <c r="F4" s="56">
        <f>1-F3</f>
        <v>0.50578791981064364</v>
      </c>
      <c r="G4" s="56">
        <f>1-G3</f>
        <v>0.5059368705327002</v>
      </c>
      <c r="H4" s="56">
        <f>1-H3</f>
        <v>0.50588538677181338</v>
      </c>
    </row>
    <row r="5" spans="1:32" x14ac:dyDescent="0.35">
      <c r="A5" s="43" t="s">
        <v>5151</v>
      </c>
      <c r="B5" s="56">
        <f>SUM(SUMIFS('Census Data'!I:I,'Census Data'!D:D,"&lt;&gt;Alaska",'Census Data'!D:D,"&lt;&gt;Hawaii"),SUMIFS('Census Data'!J:J,'Census Data'!D:D,"&lt;&gt;Alaska",'Census Data'!D:D,"&lt;&gt;Hawaii"))/SUMIFS('Census Data'!F:F,'Census Data'!D:D,"&lt;&gt;Alaska",'Census Data'!D:D,"&lt;&gt;Hawaii")</f>
        <v>0.76193273248029092</v>
      </c>
      <c r="C5" s="56">
        <f>'Census Projection'!C9/'Census Projection'!C7</f>
        <v>0.74971598977563192</v>
      </c>
      <c r="D5" s="56">
        <f>'Census Projection'!D9/'Census Projection'!D7</f>
        <v>0.74062375026805849</v>
      </c>
      <c r="E5" s="56">
        <f>'Census Projection'!E9/'Census Projection'!E7</f>
        <v>0.73119554467438674</v>
      </c>
      <c r="F5" s="56">
        <f>'Census Projection'!F9/'Census Projection'!F7</f>
        <v>0.72127078120734345</v>
      </c>
      <c r="G5" s="56">
        <f>'Census Projection'!G9/'Census Projection'!G7</f>
        <v>0.71089281828377571</v>
      </c>
      <c r="H5" s="56">
        <f>'Census Projection'!H9/'Census Projection'!H7</f>
        <v>0.70027368088309916</v>
      </c>
    </row>
    <row r="6" spans="1:32" x14ac:dyDescent="0.35">
      <c r="A6" s="43" t="s">
        <v>5152</v>
      </c>
      <c r="B6" s="56">
        <f>SUM(SUMIFS('Census Data'!K:K,'Census Data'!D:D,"&lt;&gt;Alaska",'Census Data'!D:D,"&lt;&gt;Hawaii"),SUMIFS('Census Data'!L:L,'Census Data'!D:D,"&lt;&gt;Alaska",'Census Data'!D:D,"&lt;&gt;Hawaii"))/SUMIFS('Census Data'!F:F,'Census Data'!D:D,"&lt;&gt;Alaska",'Census Data'!D:D,"&lt;&gt;Hawaii")</f>
        <v>0.13614366718770832</v>
      </c>
      <c r="C6" s="56">
        <f>'Census Projection'!C11/'Census Projection'!C7</f>
        <v>0.13682192558932121</v>
      </c>
      <c r="D6" s="56">
        <f>'Census Projection'!D11/'Census Projection'!D7</f>
        <v>0.13800518149730204</v>
      </c>
      <c r="E6" s="56">
        <f>'Census Projection'!E11/'Census Projection'!E7</f>
        <v>0.13931727949244857</v>
      </c>
      <c r="F6" s="56">
        <f>'Census Projection'!F11/'Census Projection'!F7</f>
        <v>0.14081264476835656</v>
      </c>
      <c r="G6" s="56">
        <f>'Census Projection'!G11/'Census Projection'!G7</f>
        <v>0.14252674102634208</v>
      </c>
      <c r="H6" s="56">
        <f>'Census Projection'!H11/'Census Projection'!H7</f>
        <v>0.14437706404465409</v>
      </c>
    </row>
    <row r="7" spans="1:32" x14ac:dyDescent="0.35">
      <c r="A7" s="43" t="s">
        <v>5153</v>
      </c>
      <c r="B7" s="56">
        <f>SUM(SUMIFS('Census Data'!O:O,'Census Data'!D:D,"&lt;&gt;Alaska",'Census Data'!D:D,"&lt;&gt;Hawaii"),SUMIFS('Census Data'!P:P,'Census Data'!D:D,"&lt;&gt;Alaska",'Census Data'!D:D,"&lt;&gt;Hawaii"))/SUMIFS('Census Data'!F:F,'Census Data'!D:D,"&lt;&gt;Alaska",'Census Data'!D:D,"&lt;&gt;Hawaii")</f>
        <v>5.9487630904501779E-2</v>
      </c>
      <c r="C7" s="56">
        <f>'Census Projection'!C13/'Census Projection'!C7</f>
        <v>6.5425896998958635E-2</v>
      </c>
      <c r="D7" s="56">
        <f>'Census Projection'!D13/'Census Projection'!D7</f>
        <v>6.9698093742211809E-2</v>
      </c>
      <c r="E7" s="56">
        <f>'Census Projection'!E13/'Census Projection'!E7</f>
        <v>7.3858308560940084E-2</v>
      </c>
      <c r="F7" s="56">
        <f>'Census Projection'!F13/'Census Projection'!F7</f>
        <v>7.8041929700626775E-2</v>
      </c>
      <c r="G7" s="56">
        <f>'Census Projection'!G13/'Census Projection'!G7</f>
        <v>8.2259693447681331E-2</v>
      </c>
      <c r="H7" s="56">
        <f>'Census Projection'!H13/'Census Projection'!H7</f>
        <v>8.6465967352393952E-2</v>
      </c>
    </row>
    <row r="8" spans="1:32" x14ac:dyDescent="0.35">
      <c r="A8" s="43" t="s">
        <v>5154</v>
      </c>
      <c r="B8" s="56">
        <f t="shared" ref="B8:H8" si="1">1-SUM(B5:B7)</f>
        <v>4.2435969427498943E-2</v>
      </c>
      <c r="C8" s="56">
        <f t="shared" si="1"/>
        <v>4.8036187636088301E-2</v>
      </c>
      <c r="D8" s="56">
        <f t="shared" si="1"/>
        <v>5.1672974492427692E-2</v>
      </c>
      <c r="E8" s="56">
        <f t="shared" si="1"/>
        <v>5.5628867272224602E-2</v>
      </c>
      <c r="F8" s="56">
        <f t="shared" si="1"/>
        <v>5.9874644323673287E-2</v>
      </c>
      <c r="G8" s="56">
        <f t="shared" si="1"/>
        <v>6.4320747242200826E-2</v>
      </c>
      <c r="H8" s="56">
        <f t="shared" si="1"/>
        <v>6.8883287719852748E-2</v>
      </c>
    </row>
    <row r="9" spans="1:32" x14ac:dyDescent="0.35">
      <c r="A9" s="43" t="s">
        <v>5155</v>
      </c>
      <c r="B9" s="56">
        <f>SUM(SUMIFS('Census Data'!W:W,'Census Data'!D:D,"&lt;&gt;Alaska",'Census Data'!D:D,"&lt;&gt;Hawaii"),SUMIFS('Census Data'!X:X,'Census Data'!D:D,"&lt;&gt;Alaska",'Census Data'!D:D,"&lt;&gt;Hawaii"))/SUMIFS('Census Data'!F:F,'Census Data'!D:D,"&lt;&gt;Alaska",'Census Data'!D:D,"&lt;&gt;Hawaii")</f>
        <v>0.18790835842118003</v>
      </c>
      <c r="C9" s="56">
        <f>'Census Projection'!C16/'Census Projection'!C7</f>
        <v>0.19720072422607213</v>
      </c>
      <c r="D9" s="56">
        <f>'Census Projection'!D16/'Census Projection'!D7</f>
        <v>0.20771486695607319</v>
      </c>
      <c r="E9" s="56">
        <f>'Census Projection'!E16/'Census Projection'!E7</f>
        <v>0.21865924112397786</v>
      </c>
      <c r="F9" s="56">
        <f>'Census Projection'!F16/'Census Projection'!F7</f>
        <v>0.22979997692149651</v>
      </c>
      <c r="G9" s="56">
        <f>'Census Projection'!G16/'Census Projection'!G7</f>
        <v>0.24071945496850222</v>
      </c>
      <c r="H9" s="56">
        <f>'Census Projection'!H16/'Census Projection'!H7</f>
        <v>0.25101001278286594</v>
      </c>
    </row>
    <row r="10" spans="1:32" x14ac:dyDescent="0.35">
      <c r="A10" s="43" t="s">
        <v>5156</v>
      </c>
      <c r="B10" s="56">
        <f>1-B9</f>
        <v>0.81209164157881997</v>
      </c>
      <c r="C10" s="56">
        <f t="shared" ref="C10" si="2">1-C9</f>
        <v>0.80279927577392785</v>
      </c>
      <c r="D10" s="56">
        <f>1-D9</f>
        <v>0.79228513304392678</v>
      </c>
      <c r="E10" s="56">
        <f>1-E9</f>
        <v>0.78134075887602217</v>
      </c>
      <c r="F10" s="56">
        <f>1-F9</f>
        <v>0.77020002307850355</v>
      </c>
      <c r="G10" s="56">
        <f>1-G9</f>
        <v>0.75928054503149778</v>
      </c>
      <c r="H10" s="56">
        <f>1-H9</f>
        <v>0.74898998721713406</v>
      </c>
    </row>
    <row r="12" spans="1:32" x14ac:dyDescent="0.35">
      <c r="A12" s="44" t="s">
        <v>5233</v>
      </c>
    </row>
    <row r="13" spans="1:32" x14ac:dyDescent="0.3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35">
      <c r="A14" t="s">
        <v>5149</v>
      </c>
      <c r="B14" s="59" cm="1">
        <f t="array" ref="B14">TREND($B3:$C3,$B$2:$C$2,B$13)</f>
        <v>0.49525857463777379</v>
      </c>
      <c r="C14" s="60" cm="1">
        <f t="array" ref="C14">TREND($B3:$C3,$B$2:$C$2,C$13)</f>
        <v>0.49534062852589633</v>
      </c>
      <c r="D14" s="60" cm="1">
        <f t="array" ref="D14">TREND($B3:$C3,$B$2:$C$2,D$13)</f>
        <v>0.49542268241401899</v>
      </c>
      <c r="E14" s="60" cm="1">
        <f t="array" ref="E14">TREND($B3:$C3,$B$2:$C$2,E$13)</f>
        <v>0.49550473630214154</v>
      </c>
      <c r="F14" s="60" cm="1">
        <f t="array" ref="F14">TREND($B3:$C3,$B$2:$C$2,F$13)</f>
        <v>0.49558679019026419</v>
      </c>
      <c r="G14" s="60" cm="1">
        <f t="array" ref="G14">TREND($B3:$C3,$B$2:$C$2,G$13)</f>
        <v>0.49566884407838674</v>
      </c>
      <c r="H14" s="60" cm="1">
        <f t="array" ref="H14">TREND($C3:$D3,$C$2:$D$2,H$13)</f>
        <v>0.49556137107172438</v>
      </c>
      <c r="I14" s="60" cm="1">
        <f t="array" ref="I14">TREND($C3:$D3,$C$2:$D$2,I$13)</f>
        <v>0.49545389806506185</v>
      </c>
      <c r="J14" s="60" cm="1">
        <f t="array" ref="J14">TREND($C3:$D3,$C$2:$D$2,J$13)</f>
        <v>0.49534642505839938</v>
      </c>
      <c r="K14" s="60" cm="1">
        <f t="array" ref="K14">TREND($C3:$D3,$C$2:$D$2,K$13)</f>
        <v>0.4952389520517369</v>
      </c>
      <c r="L14" s="60" cm="1">
        <f t="array" ref="L14">TREND($C3:$D3,$C$2:$D$2,L$13)</f>
        <v>0.49513147904507437</v>
      </c>
      <c r="M14" s="60" cm="1">
        <f t="array" ref="M14">TREND($D3:$E3,$D$2:$E$2,M$13)</f>
        <v>0.49502355831906963</v>
      </c>
      <c r="N14" s="60" cm="1">
        <f t="array" ref="N14">TREND($D3:$E3,$D$2:$E$2,N$13)</f>
        <v>0.49491563759306478</v>
      </c>
      <c r="O14" s="60" cm="1">
        <f t="array" ref="O14">TREND($D3:$E3,$D$2:$E$2,O$13)</f>
        <v>0.49480771686706004</v>
      </c>
      <c r="P14" s="60" cm="1">
        <f t="array" ref="P14">TREND($D3:$E3,$D$2:$E$2,P$13)</f>
        <v>0.49469979614105519</v>
      </c>
      <c r="Q14" s="60" cm="1">
        <f t="array" ref="Q14">TREND($D3:$E3,$D$2:$E$2,Q$13)</f>
        <v>0.49459187541505045</v>
      </c>
      <c r="R14" s="60" cm="1">
        <f t="array" ref="R14">TREND($E3:$F3,$E$2:$F$2,R$13)</f>
        <v>0.49451591636991166</v>
      </c>
      <c r="S14" s="60" cm="1">
        <f t="array" ref="S14">TREND($E3:$F3,$E$2:$F$2,S$13)</f>
        <v>0.49443995732477281</v>
      </c>
      <c r="T14" s="60" cm="1">
        <f t="array" ref="T14">TREND($E3:$F3,$E$2:$F$2,T$13)</f>
        <v>0.49436399827963395</v>
      </c>
      <c r="U14" s="60" cm="1">
        <f t="array" ref="U14">TREND($E3:$F3,$E$2:$F$2,U$13)</f>
        <v>0.49428803923449516</v>
      </c>
      <c r="V14" s="60" cm="1">
        <f t="array" ref="V14">TREND($E3:$F3,$E$2:$F$2,V$13)</f>
        <v>0.49421208018935636</v>
      </c>
      <c r="W14" s="60" cm="1">
        <f t="array" ref="W14">TREND($F3:$G3,$F$2:$G$2,W$13)</f>
        <v>0.49418229004494496</v>
      </c>
      <c r="X14" s="60" cm="1">
        <f t="array" ref="X14">TREND($F3:$G3,$F$2:$G$2,X$13)</f>
        <v>0.49415249990053367</v>
      </c>
      <c r="Y14" s="60" cm="1">
        <f t="array" ref="Y14">TREND($F3:$G3,$F$2:$G$2,Y$13)</f>
        <v>0.49412270975612238</v>
      </c>
      <c r="Z14" s="60" cm="1">
        <f t="array" ref="Z14">TREND($F3:$G3,$F$2:$G$2,Z$13)</f>
        <v>0.49409291961171103</v>
      </c>
      <c r="AA14" s="60" cm="1">
        <f t="array" ref="AA14">TREND($F3:$G3,$F$2:$G$2,AA$13)</f>
        <v>0.49406312946729974</v>
      </c>
      <c r="AB14" s="60" cm="1">
        <f t="array" ref="AB14">TREND($G3:$H3,$G$2:$H$2,AB$13)</f>
        <v>0.49407342621947714</v>
      </c>
      <c r="AC14" s="60" cm="1">
        <f t="array" ref="AC14">TREND($G3:$H3,$G$2:$H$2,AC$13)</f>
        <v>0.49408372297165454</v>
      </c>
      <c r="AD14" s="60" cm="1">
        <f t="array" ref="AD14">TREND($G3:$H3,$G$2:$H$2,AD$13)</f>
        <v>0.49409401972383188</v>
      </c>
      <c r="AE14" s="60" cm="1">
        <f t="array" ref="AE14">TREND($G3:$H3,$G$2:$H$2,AE$13)</f>
        <v>0.49410431647600928</v>
      </c>
      <c r="AF14" s="60" cm="1">
        <f t="array" ref="AF14">TREND($G3:$H3,$G$2:$H$2,AF$13)</f>
        <v>0.49411461322818662</v>
      </c>
    </row>
    <row r="15" spans="1:32" x14ac:dyDescent="0.35">
      <c r="A15" t="s">
        <v>5150</v>
      </c>
      <c r="B15" s="59" cm="1">
        <f t="array" ref="B15">TREND($B4:$C4,$B$2:$C$2,B$13)</f>
        <v>0.50474142536222621</v>
      </c>
      <c r="C15" s="60" cm="1">
        <f t="array" ref="C15">TREND($B4:$C4,$B$2:$C$2,C$13)</f>
        <v>0.50465937147410367</v>
      </c>
      <c r="D15" s="60" cm="1">
        <f t="array" ref="D15">TREND($B4:$C4,$B$2:$C$2,D$13)</f>
        <v>0.50457731758598112</v>
      </c>
      <c r="E15" s="60" cm="1">
        <f t="array" ref="E15">TREND($B4:$C4,$B$2:$C$2,E$13)</f>
        <v>0.50449526369785846</v>
      </c>
      <c r="F15" s="60" cm="1">
        <f t="array" ref="F15">TREND($B4:$C4,$B$2:$C$2,F$13)</f>
        <v>0.50441320980973581</v>
      </c>
      <c r="G15" s="60" cm="1">
        <f t="array" ref="G15">TREND($B4:$C4,$B$2:$C$2,G$13)</f>
        <v>0.50433115592161326</v>
      </c>
      <c r="H15" s="60" cm="1">
        <f t="array" ref="H15">TREND($C4:$D4,$C$2:$D$2,H$13)</f>
        <v>0.50443862892827585</v>
      </c>
      <c r="I15" s="60" cm="1">
        <f t="array" ref="I15">TREND($C4:$D4,$C$2:$D$2,I$13)</f>
        <v>0.50454610193493821</v>
      </c>
      <c r="J15" s="60" cm="1">
        <f t="array" ref="J15">TREND($C4:$D4,$C$2:$D$2,J$13)</f>
        <v>0.50465357494160079</v>
      </c>
      <c r="K15" s="60" cm="1">
        <f t="array" ref="K15">TREND($C4:$D4,$C$2:$D$2,K$13)</f>
        <v>0.50476104794826315</v>
      </c>
      <c r="L15" s="60" cm="1">
        <f t="array" ref="L15">TREND($C4:$D4,$C$2:$D$2,L$13)</f>
        <v>0.50486852095492574</v>
      </c>
      <c r="M15" s="60" cm="1">
        <f t="array" ref="M15">TREND($D4:$E4,$D$2:$E$2,M$13)</f>
        <v>0.50497644168093037</v>
      </c>
      <c r="N15" s="60" cm="1">
        <f t="array" ref="N15">TREND($D4:$E4,$D$2:$E$2,N$13)</f>
        <v>0.50508436240693522</v>
      </c>
      <c r="O15" s="60" cm="1">
        <f t="array" ref="O15">TREND($D4:$E4,$D$2:$E$2,O$13)</f>
        <v>0.50519228313293996</v>
      </c>
      <c r="P15" s="60" cm="1">
        <f t="array" ref="P15">TREND($D4:$E4,$D$2:$E$2,P$13)</f>
        <v>0.5053002038589447</v>
      </c>
      <c r="Q15" s="60" cm="1">
        <f t="array" ref="Q15">TREND($D4:$E4,$D$2:$E$2,Q$13)</f>
        <v>0.50540812458494955</v>
      </c>
      <c r="R15" s="60" cm="1">
        <f t="array" ref="R15">TREND($E4:$F4,$E$2:$F$2,R$13)</f>
        <v>0.50548408363008834</v>
      </c>
      <c r="S15" s="60" cm="1">
        <f t="array" ref="S15">TREND($E4:$F4,$E$2:$F$2,S$13)</f>
        <v>0.50556004267522714</v>
      </c>
      <c r="T15" s="60" cm="1">
        <f t="array" ref="T15">TREND($E4:$F4,$E$2:$F$2,T$13)</f>
        <v>0.50563600172036605</v>
      </c>
      <c r="U15" s="60" cm="1">
        <f t="array" ref="U15">TREND($E4:$F4,$E$2:$F$2,U$13)</f>
        <v>0.50571196076550484</v>
      </c>
      <c r="V15" s="60" cm="1">
        <f t="array" ref="V15">TREND($E4:$F4,$E$2:$F$2,V$13)</f>
        <v>0.50578791981064364</v>
      </c>
      <c r="W15" s="60" cm="1">
        <f t="array" ref="W15">TREND($F4:$G4,$F$2:$G$2,W$13)</f>
        <v>0.50581770995505493</v>
      </c>
      <c r="X15" s="60" cm="1">
        <f t="array" ref="X15">TREND($F4:$G4,$F$2:$G$2,X$13)</f>
        <v>0.50584750009946622</v>
      </c>
      <c r="Y15" s="60" cm="1">
        <f t="array" ref="Y15">TREND($F4:$G4,$F$2:$G$2,Y$13)</f>
        <v>0.50587729024387751</v>
      </c>
      <c r="Z15" s="60" cm="1">
        <f t="array" ref="Z15">TREND($F4:$G4,$F$2:$G$2,Z$13)</f>
        <v>0.5059070803882888</v>
      </c>
      <c r="AA15" s="60" cm="1">
        <f t="array" ref="AA15">TREND($F4:$G4,$F$2:$G$2,AA$13)</f>
        <v>0.50593687053270009</v>
      </c>
      <c r="AB15" s="60" cm="1">
        <f t="array" ref="AB15">TREND($G4:$H4,$G$2:$H$2,AB$13)</f>
        <v>0.50592657378052286</v>
      </c>
      <c r="AC15" s="60" cm="1">
        <f t="array" ref="AC15">TREND($G4:$H4,$G$2:$H$2,AC$13)</f>
        <v>0.50591627702834552</v>
      </c>
      <c r="AD15" s="60" cm="1">
        <f t="array" ref="AD15">TREND($G4:$H4,$G$2:$H$2,AD$13)</f>
        <v>0.50590598027616807</v>
      </c>
      <c r="AE15" s="60" cm="1">
        <f t="array" ref="AE15">TREND($G4:$H4,$G$2:$H$2,AE$13)</f>
        <v>0.50589568352399072</v>
      </c>
      <c r="AF15" s="60" cm="1">
        <f t="array" ref="AF15">TREND($G4:$H4,$G$2:$H$2,AF$13)</f>
        <v>0.50588538677181338</v>
      </c>
    </row>
    <row r="16" spans="1:32" x14ac:dyDescent="0.35">
      <c r="A16" t="s">
        <v>5151</v>
      </c>
      <c r="B16" s="59" cm="1">
        <f t="array" ref="B16">TREND($B5:$C5,$B$2:$C$2,B$13)</f>
        <v>0.76193273248029048</v>
      </c>
      <c r="C16" s="60" cm="1">
        <f t="array" ref="C16">TREND($B5:$C5,$B$2:$C$2,C$13)</f>
        <v>0.75948938393935883</v>
      </c>
      <c r="D16" s="60" cm="1">
        <f t="array" ref="D16">TREND($B5:$C5,$B$2:$C$2,D$13)</f>
        <v>0.75704603539842719</v>
      </c>
      <c r="E16" s="60" cm="1">
        <f t="array" ref="E16">TREND($B5:$C5,$B$2:$C$2,E$13)</f>
        <v>0.75460268685749465</v>
      </c>
      <c r="F16" s="60" cm="1">
        <f t="array" ref="F16">TREND($B5:$C5,$B$2:$C$2,F$13)</f>
        <v>0.75215933831656301</v>
      </c>
      <c r="G16" s="60" cm="1">
        <f t="array" ref="G16">TREND($B5:$C5,$B$2:$C$2,G$13)</f>
        <v>0.74971598977563136</v>
      </c>
      <c r="H16" s="60" cm="1">
        <f t="array" ref="H16">TREND($C5:$D5,$C$2:$D$2,H$13)</f>
        <v>0.74789754187411717</v>
      </c>
      <c r="I16" s="60" cm="1">
        <f t="array" ref="I16">TREND($C5:$D5,$C$2:$D$2,I$13)</f>
        <v>0.74607909397260253</v>
      </c>
      <c r="J16" s="60" cm="1">
        <f t="array" ref="J16">TREND($C5:$D5,$C$2:$D$2,J$13)</f>
        <v>0.74426064607108788</v>
      </c>
      <c r="K16" s="60" cm="1">
        <f t="array" ref="K16">TREND($C5:$D5,$C$2:$D$2,K$13)</f>
        <v>0.74244219816957324</v>
      </c>
      <c r="L16" s="60" cm="1">
        <f t="array" ref="L16">TREND($C5:$D5,$C$2:$D$2,L$13)</f>
        <v>0.7406237502680586</v>
      </c>
      <c r="M16" s="60" cm="1">
        <f t="array" ref="M16">TREND($D5:$E5,$D$2:$E$2,M$13)</f>
        <v>0.73873810914932392</v>
      </c>
      <c r="N16" s="60" cm="1">
        <f t="array" ref="N16">TREND($D5:$E5,$D$2:$E$2,N$13)</f>
        <v>0.73685246803058968</v>
      </c>
      <c r="O16" s="60" cm="1">
        <f t="array" ref="O16">TREND($D5:$E5,$D$2:$E$2,O$13)</f>
        <v>0.73496682691185544</v>
      </c>
      <c r="P16" s="60" cm="1">
        <f t="array" ref="P16">TREND($D5:$E5,$D$2:$E$2,P$13)</f>
        <v>0.73308118579312076</v>
      </c>
      <c r="Q16" s="60" cm="1">
        <f t="array" ref="Q16">TREND($D5:$E5,$D$2:$E$2,Q$13)</f>
        <v>0.73119554467438652</v>
      </c>
      <c r="R16" s="60" cm="1">
        <f t="array" ref="R16">TREND($E5:$F5,$E$2:$F$2,R$13)</f>
        <v>0.72921059198097815</v>
      </c>
      <c r="S16" s="60" cm="1">
        <f t="array" ref="S16">TREND($E5:$F5,$E$2:$F$2,S$13)</f>
        <v>0.72722563928756934</v>
      </c>
      <c r="T16" s="60" cm="1">
        <f t="array" ref="T16">TREND($E5:$F5,$E$2:$F$2,T$13)</f>
        <v>0.72524068659416052</v>
      </c>
      <c r="U16" s="60" cm="1">
        <f t="array" ref="U16">TREND($E5:$F5,$E$2:$F$2,U$13)</f>
        <v>0.72325573390075171</v>
      </c>
      <c r="V16" s="60" cm="1">
        <f t="array" ref="V16">TREND($E5:$F5,$E$2:$F$2,V$13)</f>
        <v>0.72127078120734378</v>
      </c>
      <c r="W16" s="60" cm="1">
        <f t="array" ref="W16">TREND($F5:$G5,$F$2:$G$2,W$13)</f>
        <v>0.71919518862263043</v>
      </c>
      <c r="X16" s="60" cm="1">
        <f t="array" ref="X16">TREND($F5:$G5,$F$2:$G$2,X$13)</f>
        <v>0.7171195960379162</v>
      </c>
      <c r="Y16" s="60" cm="1">
        <f t="array" ref="Y16">TREND($F5:$G5,$F$2:$G$2,Y$13)</f>
        <v>0.71504400345320285</v>
      </c>
      <c r="Z16" s="60" cm="1">
        <f t="array" ref="Z16">TREND($F5:$G5,$F$2:$G$2,Z$13)</f>
        <v>0.7129684108684895</v>
      </c>
      <c r="AA16" s="60" cm="1">
        <f t="array" ref="AA16">TREND($F5:$G5,$F$2:$G$2,AA$13)</f>
        <v>0.71089281828377615</v>
      </c>
      <c r="AB16" s="60" cm="1">
        <f t="array" ref="AB16">TREND($G5:$H5,$G$2:$H$2,AB$13)</f>
        <v>0.70876899080364009</v>
      </c>
      <c r="AC16" s="60" cm="1">
        <f t="array" ref="AC16">TREND($G5:$H5,$G$2:$H$2,AC$13)</f>
        <v>0.70664516332350491</v>
      </c>
      <c r="AD16" s="60" cm="1">
        <f t="array" ref="AD16">TREND($G5:$H5,$G$2:$H$2,AD$13)</f>
        <v>0.70452133584336973</v>
      </c>
      <c r="AE16" s="60" cm="1">
        <f t="array" ref="AE16">TREND($G5:$H5,$G$2:$H$2,AE$13)</f>
        <v>0.70239750836323456</v>
      </c>
      <c r="AF16" s="60" cm="1">
        <f t="array" ref="AF16">TREND($G5:$H5,$G$2:$H$2,AF$13)</f>
        <v>0.70027368088309938</v>
      </c>
    </row>
    <row r="17" spans="1:32" x14ac:dyDescent="0.35">
      <c r="A17" t="s">
        <v>5152</v>
      </c>
      <c r="B17" s="59" cm="1">
        <f t="array" ref="B17">TREND($B6:$C6,$B$2:$C$2,B$13)</f>
        <v>0.13614366718770834</v>
      </c>
      <c r="C17" s="60" cm="1">
        <f t="array" ref="C17">TREND($B6:$C6,$B$2:$C$2,C$13)</f>
        <v>0.13627931886803088</v>
      </c>
      <c r="D17" s="60" cm="1">
        <f t="array" ref="D17">TREND($B6:$C6,$B$2:$C$2,D$13)</f>
        <v>0.13641497054835347</v>
      </c>
      <c r="E17" s="60" cm="1">
        <f t="array" ref="E17">TREND($B6:$C6,$B$2:$C$2,E$13)</f>
        <v>0.13655062222867606</v>
      </c>
      <c r="F17" s="60" cm="1">
        <f t="array" ref="F17">TREND($B6:$C6,$B$2:$C$2,F$13)</f>
        <v>0.13668627390899865</v>
      </c>
      <c r="G17" s="60" cm="1">
        <f t="array" ref="G17">TREND($B6:$C6,$B$2:$C$2,G$13)</f>
        <v>0.13682192558932124</v>
      </c>
      <c r="H17" s="60" cm="1">
        <f t="array" ref="H17">TREND($C6:$D6,$C$2:$D$2,H$13)</f>
        <v>0.13705857677091743</v>
      </c>
      <c r="I17" s="60" cm="1">
        <f t="array" ref="I17">TREND($C6:$D6,$C$2:$D$2,I$13)</f>
        <v>0.13729522795251359</v>
      </c>
      <c r="J17" s="60" cm="1">
        <f t="array" ref="J17">TREND($C6:$D6,$C$2:$D$2,J$13)</f>
        <v>0.13753187913410975</v>
      </c>
      <c r="K17" s="60" cm="1">
        <f t="array" ref="K17">TREND($C6:$D6,$C$2:$D$2,K$13)</f>
        <v>0.13776853031570591</v>
      </c>
      <c r="L17" s="60" cm="1">
        <f t="array" ref="L17">TREND($C6:$D6,$C$2:$D$2,L$13)</f>
        <v>0.13800518149730207</v>
      </c>
      <c r="M17" s="60" cm="1">
        <f t="array" ref="M17">TREND($D6:$E6,$D$2:$E$2,M$13)</f>
        <v>0.13826760109633141</v>
      </c>
      <c r="N17" s="60" cm="1">
        <f t="array" ref="N17">TREND($D6:$E6,$D$2:$E$2,N$13)</f>
        <v>0.13853002069536069</v>
      </c>
      <c r="O17" s="60" cm="1">
        <f t="array" ref="O17">TREND($D6:$E6,$D$2:$E$2,O$13)</f>
        <v>0.13879244029438997</v>
      </c>
      <c r="P17" s="60" cm="1">
        <f t="array" ref="P17">TREND($D6:$E6,$D$2:$E$2,P$13)</f>
        <v>0.13905485989341926</v>
      </c>
      <c r="Q17" s="60" cm="1">
        <f t="array" ref="Q17">TREND($D6:$E6,$D$2:$E$2,Q$13)</f>
        <v>0.13931727949244854</v>
      </c>
      <c r="R17" s="60" cm="1">
        <f t="array" ref="R17">TREND($E6:$F6,$E$2:$F$2,R$13)</f>
        <v>0.13961635254763005</v>
      </c>
      <c r="S17" s="60" cm="1">
        <f t="array" ref="S17">TREND($E6:$F6,$E$2:$F$2,S$13)</f>
        <v>0.13991542560281167</v>
      </c>
      <c r="T17" s="60" cm="1">
        <f t="array" ref="T17">TREND($E6:$F6,$E$2:$F$2,T$13)</f>
        <v>0.14021449865799329</v>
      </c>
      <c r="U17" s="60" cm="1">
        <f t="array" ref="U17">TREND($E6:$F6,$E$2:$F$2,U$13)</f>
        <v>0.14051357171317491</v>
      </c>
      <c r="V17" s="60" cm="1">
        <f t="array" ref="V17">TREND($E6:$F6,$E$2:$F$2,V$13)</f>
        <v>0.14081264476835653</v>
      </c>
      <c r="W17" s="60" cm="1">
        <f t="array" ref="W17">TREND($F6:$G6,$F$2:$G$2,W$13)</f>
        <v>0.14115546401995371</v>
      </c>
      <c r="X17" s="60" cm="1">
        <f t="array" ref="X17">TREND($F6:$G6,$F$2:$G$2,X$13)</f>
        <v>0.14149828327155078</v>
      </c>
      <c r="Y17" s="60" cm="1">
        <f t="array" ref="Y17">TREND($F6:$G6,$F$2:$G$2,Y$13)</f>
        <v>0.14184110252314786</v>
      </c>
      <c r="Z17" s="60" cm="1">
        <f t="array" ref="Z17">TREND($F6:$G6,$F$2:$G$2,Z$13)</f>
        <v>0.14218392177474504</v>
      </c>
      <c r="AA17" s="60" cm="1">
        <f t="array" ref="AA17">TREND($F6:$G6,$F$2:$G$2,AA$13)</f>
        <v>0.14252674102634211</v>
      </c>
      <c r="AB17" s="60" cm="1">
        <f t="array" ref="AB17">TREND($G6:$H6,$G$2:$H$2,AB$13)</f>
        <v>0.14289680563000451</v>
      </c>
      <c r="AC17" s="60" cm="1">
        <f t="array" ref="AC17">TREND($G6:$H6,$G$2:$H$2,AC$13)</f>
        <v>0.14326687023366691</v>
      </c>
      <c r="AD17" s="60" cm="1">
        <f t="array" ref="AD17">TREND($G6:$H6,$G$2:$H$2,AD$13)</f>
        <v>0.14363693483732931</v>
      </c>
      <c r="AE17" s="60" cm="1">
        <f t="array" ref="AE17">TREND($G6:$H6,$G$2:$H$2,AE$13)</f>
        <v>0.14400699944099171</v>
      </c>
      <c r="AF17" s="60" cm="1">
        <f t="array" ref="AF17">TREND($G6:$H6,$G$2:$H$2,AF$13)</f>
        <v>0.14437706404465411</v>
      </c>
    </row>
    <row r="18" spans="1:32" x14ac:dyDescent="0.35">
      <c r="A18" t="s">
        <v>5153</v>
      </c>
      <c r="B18" s="59" cm="1">
        <f t="array" ref="B18">TREND($B7:$C7,$B$2:$C$2,B$13)</f>
        <v>5.948763090450182E-2</v>
      </c>
      <c r="C18" s="60" cm="1">
        <f t="array" ref="C18">TREND($B7:$C7,$B$2:$C$2,C$13)</f>
        <v>6.0675284123393514E-2</v>
      </c>
      <c r="D18" s="60" cm="1">
        <f t="array" ref="D18">TREND($B7:$C7,$B$2:$C$2,D$13)</f>
        <v>6.1862937342284763E-2</v>
      </c>
      <c r="E18" s="60" cm="1">
        <f t="array" ref="E18">TREND($B7:$C7,$B$2:$C$2,E$13)</f>
        <v>6.3050590561176012E-2</v>
      </c>
      <c r="F18" s="60" cm="1">
        <f t="array" ref="F18">TREND($B7:$C7,$B$2:$C$2,F$13)</f>
        <v>6.4238243780067261E-2</v>
      </c>
      <c r="G18" s="60" cm="1">
        <f t="array" ref="G18">TREND($B7:$C7,$B$2:$C$2,G$13)</f>
        <v>6.5425896998958954E-2</v>
      </c>
      <c r="H18" s="60" cm="1">
        <f t="array" ref="H18">TREND($C7:$D7,$C$2:$D$2,H$13)</f>
        <v>6.6280336347609436E-2</v>
      </c>
      <c r="I18" s="60" cm="1">
        <f t="array" ref="I18">TREND($C7:$D7,$C$2:$D$2,I$13)</f>
        <v>6.7134775696260141E-2</v>
      </c>
      <c r="J18" s="60" cm="1">
        <f t="array" ref="J18">TREND($C7:$D7,$C$2:$D$2,J$13)</f>
        <v>6.7989215044910623E-2</v>
      </c>
      <c r="K18" s="60" cm="1">
        <f t="array" ref="K18">TREND($C7:$D7,$C$2:$D$2,K$13)</f>
        <v>6.8843654393561327E-2</v>
      </c>
      <c r="L18" s="60" cm="1">
        <f t="array" ref="L18">TREND($C7:$D7,$C$2:$D$2,L$13)</f>
        <v>6.9698093742212031E-2</v>
      </c>
      <c r="M18" s="60" cm="1">
        <f t="array" ref="M18">TREND($D7:$E7,$D$2:$E$2,M$13)</f>
        <v>7.0530136705957425E-2</v>
      </c>
      <c r="N18" s="60" cm="1">
        <f t="array" ref="N18">TREND($D7:$E7,$D$2:$E$2,N$13)</f>
        <v>7.1362179669703041E-2</v>
      </c>
      <c r="O18" s="60" cm="1">
        <f t="array" ref="O18">TREND($D7:$E7,$D$2:$E$2,O$13)</f>
        <v>7.2194222633448657E-2</v>
      </c>
      <c r="P18" s="60" cm="1">
        <f t="array" ref="P18">TREND($D7:$E7,$D$2:$E$2,P$13)</f>
        <v>7.3026265597194495E-2</v>
      </c>
      <c r="Q18" s="60" cm="1">
        <f t="array" ref="Q18">TREND($D7:$E7,$D$2:$E$2,Q$13)</f>
        <v>7.3858308560940111E-2</v>
      </c>
      <c r="R18" s="60" cm="1">
        <f t="array" ref="R18">TREND($E7:$F7,$E$2:$F$2,R$13)</f>
        <v>7.4695032788877347E-2</v>
      </c>
      <c r="S18" s="60" cm="1">
        <f t="array" ref="S18">TREND($E7:$F7,$E$2:$F$2,S$13)</f>
        <v>7.5531757016814804E-2</v>
      </c>
      <c r="T18" s="60" cm="1">
        <f t="array" ref="T18">TREND($E7:$F7,$E$2:$F$2,T$13)</f>
        <v>7.636848124475204E-2</v>
      </c>
      <c r="U18" s="60" cm="1">
        <f t="array" ref="U18">TREND($E7:$F7,$E$2:$F$2,U$13)</f>
        <v>7.7205205472689498E-2</v>
      </c>
      <c r="V18" s="60" cm="1">
        <f t="array" ref="V18">TREND($E7:$F7,$E$2:$F$2,V$13)</f>
        <v>7.8041929700626733E-2</v>
      </c>
      <c r="W18" s="60" cm="1">
        <f t="array" ref="W18">TREND($F7:$G7,$F$2:$G$2,W$13)</f>
        <v>7.8885482450037792E-2</v>
      </c>
      <c r="X18" s="60" cm="1">
        <f t="array" ref="X18">TREND($F7:$G7,$F$2:$G$2,X$13)</f>
        <v>7.9729035199448628E-2</v>
      </c>
      <c r="Y18" s="60" cm="1">
        <f t="array" ref="Y18">TREND($F7:$G7,$F$2:$G$2,Y$13)</f>
        <v>8.0572587948859464E-2</v>
      </c>
      <c r="Z18" s="60" cm="1">
        <f t="array" ref="Z18">TREND($F7:$G7,$F$2:$G$2,Z$13)</f>
        <v>8.1416140698270523E-2</v>
      </c>
      <c r="AA18" s="60" cm="1">
        <f t="array" ref="AA18">TREND($F7:$G7,$F$2:$G$2,AA$13)</f>
        <v>8.2259693447681359E-2</v>
      </c>
      <c r="AB18" s="60" cm="1">
        <f t="array" ref="AB18">TREND($G7:$H7,$G$2:$H$2,AB$13)</f>
        <v>8.3100948228623794E-2</v>
      </c>
      <c r="AC18" s="60" cm="1">
        <f t="array" ref="AC18">TREND($G7:$H7,$G$2:$H$2,AC$13)</f>
        <v>8.3942203009566452E-2</v>
      </c>
      <c r="AD18" s="60" cm="1">
        <f t="array" ref="AD18">TREND($G7:$H7,$G$2:$H$2,AD$13)</f>
        <v>8.4783457790508887E-2</v>
      </c>
      <c r="AE18" s="60" cm="1">
        <f t="array" ref="AE18">TREND($G7:$H7,$G$2:$H$2,AE$13)</f>
        <v>8.5624712571451322E-2</v>
      </c>
      <c r="AF18" s="60" cm="1">
        <f t="array" ref="AF18">TREND($G7:$H7,$G$2:$H$2,AF$13)</f>
        <v>8.646596735239398E-2</v>
      </c>
    </row>
    <row r="19" spans="1:32" x14ac:dyDescent="0.35">
      <c r="A19" t="s">
        <v>5154</v>
      </c>
      <c r="B19" s="59" cm="1">
        <f t="array" ref="B19">TREND($B8:$C8,$B$2:$C$2,B$13)</f>
        <v>4.2435969427498943E-2</v>
      </c>
      <c r="C19" s="60" cm="1">
        <f t="array" ref="C19">TREND($B8:$C8,$B$2:$C$2,C$13)</f>
        <v>4.3556013069216526E-2</v>
      </c>
      <c r="D19" s="60" cm="1">
        <f t="array" ref="D19">TREND($B8:$C8,$B$2:$C$2,D$13)</f>
        <v>4.4676056710934553E-2</v>
      </c>
      <c r="E19" s="60" cm="1">
        <f t="array" ref="E19">TREND($B8:$C8,$B$2:$C$2,E$13)</f>
        <v>4.579610035265258E-2</v>
      </c>
      <c r="F19" s="60" cm="1">
        <f t="array" ref="F19">TREND($B8:$C8,$B$2:$C$2,F$13)</f>
        <v>4.6916143994370163E-2</v>
      </c>
      <c r="G19" s="60" cm="1">
        <f t="array" ref="G19">TREND($B8:$C8,$B$2:$C$2,G$13)</f>
        <v>4.803618763608819E-2</v>
      </c>
      <c r="H19" s="60" cm="1">
        <f t="array" ref="H19">TREND($C8:$D8,$C$2:$D$2,H$13)</f>
        <v>4.8763545007356468E-2</v>
      </c>
      <c r="I19" s="60" cm="1">
        <f t="array" ref="I19">TREND($C8:$D8,$C$2:$D$2,I$13)</f>
        <v>4.9490902378624302E-2</v>
      </c>
      <c r="J19" s="60" cm="1">
        <f t="array" ref="J19">TREND($C8:$D8,$C$2:$D$2,J$13)</f>
        <v>5.0218259749892136E-2</v>
      </c>
      <c r="K19" s="60" cm="1">
        <f t="array" ref="K19">TREND($C8:$D8,$C$2:$D$2,K$13)</f>
        <v>5.094561712115997E-2</v>
      </c>
      <c r="L19" s="60" cm="1">
        <f t="array" ref="L19">TREND($C8:$D8,$C$2:$D$2,L$13)</f>
        <v>5.1672974492427803E-2</v>
      </c>
      <c r="M19" s="60" cm="1">
        <f t="array" ref="M19">TREND($D8:$E8,$D$2:$E$2,M$13)</f>
        <v>5.2464153048387141E-2</v>
      </c>
      <c r="N19" s="60" cm="1">
        <f t="array" ref="N19">TREND($D8:$E8,$D$2:$E$2,N$13)</f>
        <v>5.3255331604346479E-2</v>
      </c>
      <c r="O19" s="60" cm="1">
        <f t="array" ref="O19">TREND($D8:$E8,$D$2:$E$2,O$13)</f>
        <v>5.4046510160305816E-2</v>
      </c>
      <c r="P19" s="60" cm="1">
        <f t="array" ref="P19">TREND($D8:$E8,$D$2:$E$2,P$13)</f>
        <v>5.4837688716265154E-2</v>
      </c>
      <c r="Q19" s="60" cm="1">
        <f t="array" ref="Q19">TREND($D8:$E8,$D$2:$E$2,Q$13)</f>
        <v>5.5628867272224491E-2</v>
      </c>
      <c r="R19" s="60" cm="1">
        <f t="array" ref="R19">TREND($E8:$F8,$E$2:$F$2,R$13)</f>
        <v>5.6478022682514339E-2</v>
      </c>
      <c r="S19" s="60" cm="1">
        <f t="array" ref="S19">TREND($E8:$F8,$E$2:$F$2,S$13)</f>
        <v>5.7327178092804187E-2</v>
      </c>
      <c r="T19" s="60" cm="1">
        <f t="array" ref="T19">TREND($E8:$F8,$E$2:$F$2,T$13)</f>
        <v>5.8176333503093813E-2</v>
      </c>
      <c r="U19" s="60" cm="1">
        <f t="array" ref="U19">TREND($E8:$F8,$E$2:$F$2,U$13)</f>
        <v>5.9025488913383661E-2</v>
      </c>
      <c r="V19" s="60" cm="1">
        <f t="array" ref="V19">TREND($E8:$F8,$E$2:$F$2,V$13)</f>
        <v>5.9874644323673287E-2</v>
      </c>
      <c r="W19" s="60" cm="1">
        <f t="array" ref="W19">TREND($F8:$G8,$F$2:$G$2,W$13)</f>
        <v>6.0763864907378951E-2</v>
      </c>
      <c r="X19" s="60" cm="1">
        <f t="array" ref="X19">TREND($F8:$G8,$F$2:$G$2,X$13)</f>
        <v>6.1653085491084392E-2</v>
      </c>
      <c r="Y19" s="60" cm="1">
        <f t="array" ref="Y19">TREND($F8:$G8,$F$2:$G$2,Y$13)</f>
        <v>6.2542306074790055E-2</v>
      </c>
      <c r="Z19" s="60" cm="1">
        <f t="array" ref="Z19">TREND($F8:$G8,$F$2:$G$2,Z$13)</f>
        <v>6.3431526658495496E-2</v>
      </c>
      <c r="AA19" s="60" cm="1">
        <f t="array" ref="AA19">TREND($F8:$G8,$F$2:$G$2,AA$13)</f>
        <v>6.4320747242200937E-2</v>
      </c>
      <c r="AB19" s="60" cm="1">
        <f t="array" ref="AB19">TREND($G8:$H8,$G$2:$H$2,AB$13)</f>
        <v>6.5233255337731499E-2</v>
      </c>
      <c r="AC19" s="60" cm="1">
        <f t="array" ref="AC19">TREND($G8:$H8,$G$2:$H$2,AC$13)</f>
        <v>6.6145763433261839E-2</v>
      </c>
      <c r="AD19" s="60" cm="1">
        <f t="array" ref="AD19">TREND($G8:$H8,$G$2:$H$2,AD$13)</f>
        <v>6.7058271528792179E-2</v>
      </c>
      <c r="AE19" s="60" cm="1">
        <f t="array" ref="AE19">TREND($G8:$H8,$G$2:$H$2,AE$13)</f>
        <v>6.7970779624322519E-2</v>
      </c>
      <c r="AF19" s="60" cm="1">
        <f t="array" ref="AF19">TREND($G8:$H8,$G$2:$H$2,AF$13)</f>
        <v>6.8883287719852859E-2</v>
      </c>
    </row>
    <row r="20" spans="1:32" x14ac:dyDescent="0.35">
      <c r="A20" t="s">
        <v>5155</v>
      </c>
      <c r="B20" s="59" cm="1">
        <f t="array" ref="B20">TREND($B9:$C9,$B$2:$C$2,B$13)</f>
        <v>0.18790835842118003</v>
      </c>
      <c r="C20" s="60" cm="1">
        <f t="array" ref="C20">TREND($B9:$C9,$B$2:$C$2,C$13)</f>
        <v>0.18976683158215879</v>
      </c>
      <c r="D20" s="60" cm="1">
        <f t="array" ref="D20">TREND($B9:$C9,$B$2:$C$2,D$13)</f>
        <v>0.1916253047431371</v>
      </c>
      <c r="E20" s="60" cm="1">
        <f t="array" ref="E20">TREND($B9:$C9,$B$2:$C$2,E$13)</f>
        <v>0.19348377790411542</v>
      </c>
      <c r="F20" s="60" cm="1">
        <f t="array" ref="F20">TREND($B9:$C9,$B$2:$C$2,F$13)</f>
        <v>0.19534225106509373</v>
      </c>
      <c r="G20" s="60" cm="1">
        <f t="array" ref="G20">TREND($B9:$C9,$B$2:$C$2,G$13)</f>
        <v>0.19720072422607249</v>
      </c>
      <c r="H20" s="60" cm="1">
        <f t="array" ref="H20">TREND($C9:$D9,$C$2:$D$2,H$13)</f>
        <v>0.19930355277207301</v>
      </c>
      <c r="I20" s="60" cm="1">
        <f t="array" ref="I20">TREND($C9:$D9,$C$2:$D$2,I$13)</f>
        <v>0.20140638131807265</v>
      </c>
      <c r="J20" s="60" cm="1">
        <f t="array" ref="J20">TREND($C9:$D9,$C$2:$D$2,J$13)</f>
        <v>0.20350920986407317</v>
      </c>
      <c r="K20" s="60" cm="1">
        <f t="array" ref="K20">TREND($C9:$D9,$C$2:$D$2,K$13)</f>
        <v>0.20561203841007369</v>
      </c>
      <c r="L20" s="60" cm="1">
        <f t="array" ref="L20">TREND($C9:$D9,$C$2:$D$2,L$13)</f>
        <v>0.20771486695607333</v>
      </c>
      <c r="M20" s="60" cm="1">
        <f t="array" ref="M20">TREND($D9:$E9,$D$2:$E$2,M$13)</f>
        <v>0.20990374178965432</v>
      </c>
      <c r="N20" s="60" cm="1">
        <f t="array" ref="N20">TREND($D9:$E9,$D$2:$E$2,N$13)</f>
        <v>0.21209261662323531</v>
      </c>
      <c r="O20" s="60" cm="1">
        <f t="array" ref="O20">TREND($D9:$E9,$D$2:$E$2,O$13)</f>
        <v>0.2142814914568163</v>
      </c>
      <c r="P20" s="60" cm="1">
        <f t="array" ref="P20">TREND($D9:$E9,$D$2:$E$2,P$13)</f>
        <v>0.21647036629039729</v>
      </c>
      <c r="Q20" s="60" cm="1">
        <f t="array" ref="Q20">TREND($D9:$E9,$D$2:$E$2,Q$13)</f>
        <v>0.21865924112397828</v>
      </c>
      <c r="R20" s="60" cm="1">
        <f t="array" ref="R20">TREND($E9:$F9,$E$2:$F$2,R$13)</f>
        <v>0.22088738828348209</v>
      </c>
      <c r="S20" s="60" cm="1">
        <f t="array" ref="S20">TREND($E9:$F9,$E$2:$F$2,S$13)</f>
        <v>0.2231155354429859</v>
      </c>
      <c r="T20" s="60" cm="1">
        <f t="array" ref="T20">TREND($E9:$F9,$E$2:$F$2,T$13)</f>
        <v>0.22534368260248971</v>
      </c>
      <c r="U20" s="60" cm="1">
        <f t="array" ref="U20">TREND($E9:$F9,$E$2:$F$2,U$13)</f>
        <v>0.22757182976199353</v>
      </c>
      <c r="V20" s="60" cm="1">
        <f t="array" ref="V20">TREND($E9:$F9,$E$2:$F$2,V$13)</f>
        <v>0.22979997692149734</v>
      </c>
      <c r="W20" s="60" cm="1">
        <f t="array" ref="W20">TREND($F9:$G9,$F$2:$G$2,W$13)</f>
        <v>0.23198387253089781</v>
      </c>
      <c r="X20" s="60" cm="1">
        <f t="array" ref="X20">TREND($F9:$G9,$F$2:$G$2,X$13)</f>
        <v>0.23416776814029827</v>
      </c>
      <c r="Y20" s="60" cm="1">
        <f t="array" ref="Y20">TREND($F9:$G9,$F$2:$G$2,Y$13)</f>
        <v>0.23635166374969963</v>
      </c>
      <c r="Z20" s="60" cm="1">
        <f t="array" ref="Z20">TREND($F9:$G9,$F$2:$G$2,Z$13)</f>
        <v>0.23853555935910098</v>
      </c>
      <c r="AA20" s="60" cm="1">
        <f t="array" ref="AA20">TREND($F9:$G9,$F$2:$G$2,AA$13)</f>
        <v>0.24071945496850233</v>
      </c>
      <c r="AB20" s="60" cm="1">
        <f t="array" ref="AB20">TREND($G9:$H9,$G$2:$H$2,AB$13)</f>
        <v>0.24277756653137494</v>
      </c>
      <c r="AC20" s="60" cm="1">
        <f t="array" ref="AC20">TREND($G9:$H9,$G$2:$H$2,AC$13)</f>
        <v>0.24483567809424756</v>
      </c>
      <c r="AD20" s="60" cm="1">
        <f t="array" ref="AD20">TREND($G9:$H9,$G$2:$H$2,AD$13)</f>
        <v>0.24689378965712017</v>
      </c>
      <c r="AE20" s="60" cm="1">
        <f t="array" ref="AE20">TREND($G9:$H9,$G$2:$H$2,AE$13)</f>
        <v>0.24895190121999278</v>
      </c>
      <c r="AF20" s="60" cm="1">
        <f t="array" ref="AF20">TREND($G9:$H9,$G$2:$H$2,AF$13)</f>
        <v>0.25101001278286539</v>
      </c>
    </row>
    <row r="21" spans="1:32" x14ac:dyDescent="0.35">
      <c r="A21" t="s">
        <v>5156</v>
      </c>
      <c r="B21" s="59" cm="1">
        <f t="array" ref="B21">TREND($B10:$C10,$B$2:$C$2,B$13)</f>
        <v>0.81209164157882041</v>
      </c>
      <c r="C21" s="60" cm="1">
        <f t="array" ref="C21">TREND($B10:$C10,$B$2:$C$2,C$13)</f>
        <v>0.8102331684178421</v>
      </c>
      <c r="D21" s="60" cm="1">
        <f t="array" ref="D21">TREND($B10:$C10,$B$2:$C$2,D$13)</f>
        <v>0.80837469525686334</v>
      </c>
      <c r="E21" s="60" cm="1">
        <f t="array" ref="E21">TREND($B10:$C10,$B$2:$C$2,E$13)</f>
        <v>0.80651622209588503</v>
      </c>
      <c r="F21" s="60" cm="1">
        <f t="array" ref="F21">TREND($B10:$C10,$B$2:$C$2,F$13)</f>
        <v>0.80465774893490671</v>
      </c>
      <c r="G21" s="60" cm="1">
        <f t="array" ref="G21">TREND($B10:$C10,$B$2:$C$2,G$13)</f>
        <v>0.8027992757739284</v>
      </c>
      <c r="H21" s="60" cm="1">
        <f t="array" ref="H21">TREND($C10:$D10,$C$2:$D$2,H$13)</f>
        <v>0.80069644722792699</v>
      </c>
      <c r="I21" s="60" cm="1">
        <f t="array" ref="I21">TREND($C10:$D10,$C$2:$D$2,I$13)</f>
        <v>0.79859361868192735</v>
      </c>
      <c r="J21" s="60" cm="1">
        <f t="array" ref="J21">TREND($C10:$D10,$C$2:$D$2,J$13)</f>
        <v>0.79649079013592683</v>
      </c>
      <c r="K21" s="60" cm="1">
        <f t="array" ref="K21">TREND($C10:$D10,$C$2:$D$2,K$13)</f>
        <v>0.79438796158992631</v>
      </c>
      <c r="L21" s="60" cm="1">
        <f t="array" ref="L21">TREND($C10:$D10,$C$2:$D$2,L$13)</f>
        <v>0.79228513304392667</v>
      </c>
      <c r="M21" s="60" cm="1">
        <f t="array" ref="M21">TREND($D10:$E10,$D$2:$E$2,M$13)</f>
        <v>0.79009625821034657</v>
      </c>
      <c r="N21" s="60" cm="1">
        <f t="array" ref="N21">TREND($D10:$E10,$D$2:$E$2,N$13)</f>
        <v>0.78790738337676558</v>
      </c>
      <c r="O21" s="60" cm="1">
        <f t="array" ref="O21">TREND($D10:$E10,$D$2:$E$2,O$13)</f>
        <v>0.78571850854318459</v>
      </c>
      <c r="P21" s="60" cm="1">
        <f t="array" ref="P21">TREND($D10:$E10,$D$2:$E$2,P$13)</f>
        <v>0.7835296337096036</v>
      </c>
      <c r="Q21" s="60" cm="1">
        <f t="array" ref="Q21">TREND($D10:$E10,$D$2:$E$2,Q$13)</f>
        <v>0.78134075887602261</v>
      </c>
      <c r="R21" s="60" cm="1">
        <f t="array" ref="R21">TREND($E10:$F10,$E$2:$F$2,R$13)</f>
        <v>0.7791126117165188</v>
      </c>
      <c r="S21" s="60" cm="1">
        <f t="array" ref="S21">TREND($E10:$F10,$E$2:$F$2,S$13)</f>
        <v>0.77688446455701499</v>
      </c>
      <c r="T21" s="60" cm="1">
        <f t="array" ref="T21">TREND($E10:$F10,$E$2:$F$2,T$13)</f>
        <v>0.77465631739751117</v>
      </c>
      <c r="U21" s="60" cm="1">
        <f t="array" ref="U21">TREND($E10:$F10,$E$2:$F$2,U$13)</f>
        <v>0.77242817023800736</v>
      </c>
      <c r="V21" s="60" cm="1">
        <f t="array" ref="V21">TREND($E10:$F10,$E$2:$F$2,V$13)</f>
        <v>0.77020002307850355</v>
      </c>
      <c r="W21" s="60" cm="1">
        <f t="array" ref="W21">TREND($F10:$G10,$F$2:$G$2,W$13)</f>
        <v>0.76801612746910219</v>
      </c>
      <c r="X21" s="60" cm="1">
        <f t="array" ref="X21">TREND($F10:$G10,$F$2:$G$2,X$13)</f>
        <v>0.76583223185970173</v>
      </c>
      <c r="Y21" s="60" cm="1">
        <f t="array" ref="Y21">TREND($F10:$G10,$F$2:$G$2,Y$13)</f>
        <v>0.76364833625030037</v>
      </c>
      <c r="Z21" s="60" cm="1">
        <f t="array" ref="Z21">TREND($F10:$G10,$F$2:$G$2,Z$13)</f>
        <v>0.76146444064089902</v>
      </c>
      <c r="AA21" s="60" cm="1">
        <f t="array" ref="AA21">TREND($F10:$G10,$F$2:$G$2,AA$13)</f>
        <v>0.75928054503149767</v>
      </c>
      <c r="AB21" s="60" cm="1">
        <f t="array" ref="AB21">TREND($G10:$H10,$G$2:$H$2,AB$13)</f>
        <v>0.75722243346862506</v>
      </c>
      <c r="AC21" s="60" cm="1">
        <f t="array" ref="AC21">TREND($G10:$H10,$G$2:$H$2,AC$13)</f>
        <v>0.75516432190575244</v>
      </c>
      <c r="AD21" s="60" cm="1">
        <f t="array" ref="AD21">TREND($G10:$H10,$G$2:$H$2,AD$13)</f>
        <v>0.75310621034287983</v>
      </c>
      <c r="AE21" s="60" cm="1">
        <f t="array" ref="AE21">TREND($G10:$H10,$G$2:$H$2,AE$13)</f>
        <v>0.75104809878000722</v>
      </c>
      <c r="AF21" s="60" cm="1">
        <f t="array" ref="AF21">TREND($G10:$H10,$G$2:$H$2,AF$13)</f>
        <v>0.74898998721713461</v>
      </c>
    </row>
    <row r="22" spans="1:32" x14ac:dyDescent="0.35">
      <c r="M22" s="57"/>
    </row>
    <row r="23" spans="1:32" x14ac:dyDescent="0.35">
      <c r="A23" s="1" t="s">
        <v>5234</v>
      </c>
    </row>
    <row r="24" spans="1:32" x14ac:dyDescent="0.35">
      <c r="A24" s="1" t="s">
        <v>5235</v>
      </c>
    </row>
    <row r="25" spans="1:32" x14ac:dyDescent="0.3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35">
      <c r="A26" t="s">
        <v>5149</v>
      </c>
      <c r="B26" s="58">
        <f>IF(B14&gt;=$B14,(B14-$B14)/(1-$B14),(B14-$B14)/$B14)</f>
        <v>0</v>
      </c>
      <c r="C26" s="58">
        <f>IF(C14&gt;=$B14,(C14-$B14)/(1-$B14),(C14-$B14)/$B14)</f>
        <v>1.6256618537632529E-4</v>
      </c>
      <c r="D26" s="58">
        <f t="shared" ref="D26:AF33" si="3">IF(D14&gt;=$B14,(D14-$B14)/(1-$B14),(D14-$B14)/$B14)</f>
        <v>3.2513237075287057E-4</v>
      </c>
      <c r="E26" s="58">
        <f t="shared" si="3"/>
        <v>4.8769855612919587E-4</v>
      </c>
      <c r="F26" s="58">
        <f t="shared" si="3"/>
        <v>6.5026474150574115E-4</v>
      </c>
      <c r="G26" s="58">
        <f t="shared" si="3"/>
        <v>8.1283092688206639E-4</v>
      </c>
      <c r="H26" s="58">
        <f t="shared" si="3"/>
        <v>5.9990406718309433E-4</v>
      </c>
      <c r="I26" s="58">
        <f t="shared" si="3"/>
        <v>3.8697720748379235E-4</v>
      </c>
      <c r="J26" s="58">
        <f t="shared" si="3"/>
        <v>1.740503477846003E-4</v>
      </c>
      <c r="K26" s="58">
        <f t="shared" si="3"/>
        <v>-3.9620891069345606E-5</v>
      </c>
      <c r="L26" s="58">
        <f t="shared" si="3"/>
        <v>-2.5662471930418826E-4</v>
      </c>
      <c r="M26" s="58">
        <f t="shared" si="3"/>
        <v>-4.7453255882755606E-4</v>
      </c>
      <c r="N26" s="58">
        <f t="shared" si="3"/>
        <v>-6.9244039835114808E-4</v>
      </c>
      <c r="O26" s="58">
        <f t="shared" si="3"/>
        <v>-9.1034823787451593E-4</v>
      </c>
      <c r="P26" s="58">
        <f t="shared" si="3"/>
        <v>-1.1282560773981079E-3</v>
      </c>
      <c r="Q26" s="58">
        <f t="shared" si="3"/>
        <v>-1.3461639169214756E-3</v>
      </c>
      <c r="R26" s="58">
        <f t="shared" si="3"/>
        <v>-1.4995364157103185E-3</v>
      </c>
      <c r="S26" s="58">
        <f t="shared" si="3"/>
        <v>-1.6529089144992732E-3</v>
      </c>
      <c r="T26" s="58">
        <f t="shared" si="3"/>
        <v>-1.8062814132882279E-3</v>
      </c>
      <c r="U26" s="58">
        <f t="shared" si="3"/>
        <v>-1.9596539120770706E-3</v>
      </c>
      <c r="V26" s="58">
        <f t="shared" si="3"/>
        <v>-2.1130264108659134E-3</v>
      </c>
      <c r="W26" s="58">
        <f t="shared" si="3"/>
        <v>-2.1731770996918252E-3</v>
      </c>
      <c r="X26" s="58">
        <f t="shared" si="3"/>
        <v>-2.2333277885175124E-3</v>
      </c>
      <c r="Y26" s="58">
        <f t="shared" si="3"/>
        <v>-2.2934784773432E-3</v>
      </c>
      <c r="Z26" s="58">
        <f t="shared" si="3"/>
        <v>-2.3536291661689994E-3</v>
      </c>
      <c r="AA26" s="58">
        <f t="shared" si="3"/>
        <v>-2.413779854994687E-3</v>
      </c>
      <c r="AB26" s="58">
        <f t="shared" si="3"/>
        <v>-2.3929891959234583E-3</v>
      </c>
      <c r="AC26" s="58">
        <f t="shared" si="3"/>
        <v>-2.3721985368522296E-3</v>
      </c>
      <c r="AD26" s="58">
        <f t="shared" si="3"/>
        <v>-2.3514078777811128E-3</v>
      </c>
      <c r="AE26" s="58">
        <f t="shared" si="3"/>
        <v>-2.3306172187098841E-3</v>
      </c>
      <c r="AF26" s="58">
        <f t="shared" si="3"/>
        <v>-2.3098265596387673E-3</v>
      </c>
    </row>
    <row r="27" spans="1:32" x14ac:dyDescent="0.35">
      <c r="A27" t="s">
        <v>5150</v>
      </c>
      <c r="B27" s="58">
        <f t="shared" ref="B27" si="4">IF(B15&gt;=$B15,(B15-$B15)/(1-$B15),(B15-$B15)/$B15)</f>
        <v>0</v>
      </c>
      <c r="C27" s="58">
        <f t="shared" ref="C27:R33" si="5">IF(C15&gt;=$B15,(C15-$B15)/(1-$B15),(C15-$B15)/$B15)</f>
        <v>-1.6256618537632529E-4</v>
      </c>
      <c r="D27" s="58">
        <f t="shared" si="5"/>
        <v>-3.2513237075265059E-4</v>
      </c>
      <c r="E27" s="58">
        <f t="shared" si="5"/>
        <v>-4.8769855612919587E-4</v>
      </c>
      <c r="F27" s="58">
        <f t="shared" si="5"/>
        <v>-6.5026474150574115E-4</v>
      </c>
      <c r="G27" s="58">
        <f t="shared" si="5"/>
        <v>-8.1283092688206639E-4</v>
      </c>
      <c r="H27" s="58">
        <f t="shared" si="5"/>
        <v>-5.9990406718265447E-4</v>
      </c>
      <c r="I27" s="58">
        <f t="shared" si="5"/>
        <v>-3.8697720748368235E-4</v>
      </c>
      <c r="J27" s="58">
        <f t="shared" si="5"/>
        <v>-1.7405034778427035E-4</v>
      </c>
      <c r="K27" s="58">
        <f t="shared" si="5"/>
        <v>3.9620891069457692E-5</v>
      </c>
      <c r="L27" s="58">
        <f t="shared" si="5"/>
        <v>2.5662471930441242E-4</v>
      </c>
      <c r="M27" s="58">
        <f t="shared" si="5"/>
        <v>4.7453255882755606E-4</v>
      </c>
      <c r="N27" s="58">
        <f t="shared" si="5"/>
        <v>6.9244039835114808E-4</v>
      </c>
      <c r="O27" s="58">
        <f t="shared" si="5"/>
        <v>9.1034823787451593E-4</v>
      </c>
      <c r="P27" s="58">
        <f t="shared" si="5"/>
        <v>1.1282560773978837E-3</v>
      </c>
      <c r="Q27" s="58">
        <f t="shared" si="5"/>
        <v>1.3461639169214756E-3</v>
      </c>
      <c r="R27" s="58">
        <f t="shared" si="5"/>
        <v>1.4995364157103185E-3</v>
      </c>
      <c r="S27" s="58">
        <f t="shared" si="3"/>
        <v>1.6529089144991611E-3</v>
      </c>
      <c r="T27" s="58">
        <f t="shared" si="3"/>
        <v>1.8062814132882279E-3</v>
      </c>
      <c r="U27" s="58">
        <f t="shared" si="3"/>
        <v>1.9596539120770706E-3</v>
      </c>
      <c r="V27" s="58">
        <f t="shared" si="3"/>
        <v>2.1130264108659134E-3</v>
      </c>
      <c r="W27" s="58">
        <f t="shared" si="3"/>
        <v>2.173177099691601E-3</v>
      </c>
      <c r="X27" s="58">
        <f t="shared" si="3"/>
        <v>2.2333277885172882E-3</v>
      </c>
      <c r="Y27" s="58">
        <f t="shared" si="3"/>
        <v>2.2934784773429757E-3</v>
      </c>
      <c r="Z27" s="58">
        <f t="shared" si="3"/>
        <v>2.3536291661686633E-3</v>
      </c>
      <c r="AA27" s="58">
        <f t="shared" si="3"/>
        <v>2.4137798549943509E-3</v>
      </c>
      <c r="AB27" s="58">
        <f t="shared" si="3"/>
        <v>2.3929891959234583E-3</v>
      </c>
      <c r="AC27" s="58">
        <f t="shared" si="3"/>
        <v>2.3721985368523415E-3</v>
      </c>
      <c r="AD27" s="58">
        <f t="shared" si="3"/>
        <v>2.3514078777810005E-3</v>
      </c>
      <c r="AE27" s="58">
        <f t="shared" si="3"/>
        <v>2.3306172187098841E-3</v>
      </c>
      <c r="AF27" s="58">
        <f t="shared" si="3"/>
        <v>2.3098265596387673E-3</v>
      </c>
    </row>
    <row r="28" spans="1:32" x14ac:dyDescent="0.35">
      <c r="A28" t="s">
        <v>5151</v>
      </c>
      <c r="B28" s="58">
        <f t="shared" ref="B28" si="6">IF(B16&gt;=$B16,(B16-$B16)/(1-$B16),(B16-$B16)/$B16)</f>
        <v>0</v>
      </c>
      <c r="C28" s="58">
        <f t="shared" si="5"/>
        <v>-3.2067772347539208E-3</v>
      </c>
      <c r="D28" s="58">
        <f t="shared" si="3"/>
        <v>-6.4135544695078416E-3</v>
      </c>
      <c r="E28" s="58">
        <f t="shared" si="3"/>
        <v>-9.6203317042629268E-3</v>
      </c>
      <c r="F28" s="58">
        <f t="shared" si="3"/>
        <v>-1.2827108939016849E-2</v>
      </c>
      <c r="G28" s="58">
        <f t="shared" si="3"/>
        <v>-1.6033886173770769E-2</v>
      </c>
      <c r="H28" s="58">
        <f t="shared" si="3"/>
        <v>-1.8420511428200611E-2</v>
      </c>
      <c r="I28" s="58">
        <f t="shared" si="3"/>
        <v>-2.0807136682631035E-2</v>
      </c>
      <c r="J28" s="58">
        <f t="shared" si="3"/>
        <v>-2.319376193706146E-2</v>
      </c>
      <c r="K28" s="58">
        <f t="shared" si="3"/>
        <v>-2.5580387191491881E-2</v>
      </c>
      <c r="L28" s="58">
        <f t="shared" si="3"/>
        <v>-2.7967012445922305E-2</v>
      </c>
      <c r="M28" s="58">
        <f t="shared" si="3"/>
        <v>-3.0441825560455958E-2</v>
      </c>
      <c r="N28" s="58">
        <f t="shared" si="3"/>
        <v>-3.2916638674989021E-2</v>
      </c>
      <c r="O28" s="58">
        <f t="shared" si="3"/>
        <v>-3.5391451789522091E-2</v>
      </c>
      <c r="P28" s="58">
        <f t="shared" si="3"/>
        <v>-3.7866264904055744E-2</v>
      </c>
      <c r="Q28" s="58">
        <f t="shared" si="3"/>
        <v>-4.0341078018588807E-2</v>
      </c>
      <c r="R28" s="58">
        <f t="shared" si="3"/>
        <v>-4.2946232789859533E-2</v>
      </c>
      <c r="S28" s="58">
        <f t="shared" si="3"/>
        <v>-4.5551387561130842E-2</v>
      </c>
      <c r="T28" s="58">
        <f t="shared" si="3"/>
        <v>-4.8156542332402151E-2</v>
      </c>
      <c r="U28" s="58">
        <f t="shared" si="3"/>
        <v>-5.076169710367346E-2</v>
      </c>
      <c r="V28" s="58">
        <f t="shared" si="3"/>
        <v>-5.3366851874943604E-2</v>
      </c>
      <c r="W28" s="58">
        <f t="shared" si="3"/>
        <v>-5.6090967136348313E-2</v>
      </c>
      <c r="X28" s="58">
        <f t="shared" si="3"/>
        <v>-5.8815082397754181E-2</v>
      </c>
      <c r="Y28" s="58">
        <f t="shared" si="3"/>
        <v>-6.1539197659158891E-2</v>
      </c>
      <c r="Z28" s="58">
        <f t="shared" si="3"/>
        <v>-6.4263312920563601E-2</v>
      </c>
      <c r="AA28" s="58">
        <f t="shared" si="3"/>
        <v>-6.6987428181968303E-2</v>
      </c>
      <c r="AB28" s="58">
        <f t="shared" si="3"/>
        <v>-6.9774849419565549E-2</v>
      </c>
      <c r="AC28" s="58">
        <f t="shared" si="3"/>
        <v>-7.2562270657161629E-2</v>
      </c>
      <c r="AD28" s="58">
        <f t="shared" si="3"/>
        <v>-7.5349691894757709E-2</v>
      </c>
      <c r="AE28" s="58">
        <f t="shared" si="3"/>
        <v>-7.8137113132353803E-2</v>
      </c>
      <c r="AF28" s="58">
        <f t="shared" si="3"/>
        <v>-8.0924534369949883E-2</v>
      </c>
    </row>
    <row r="29" spans="1:32" x14ac:dyDescent="0.35">
      <c r="A29" t="s">
        <v>5152</v>
      </c>
      <c r="B29" s="58">
        <f t="shared" ref="B29" si="7">IF(B17&gt;=$B17,(B17-$B17)/(1-$B17),(B17-$B17)/$B17)</f>
        <v>0</v>
      </c>
      <c r="C29" s="58">
        <f t="shared" si="5"/>
        <v>1.5703037087303596E-4</v>
      </c>
      <c r="D29" s="58">
        <f t="shared" si="3"/>
        <v>3.1406074174613615E-4</v>
      </c>
      <c r="E29" s="58">
        <f t="shared" si="3"/>
        <v>4.710911126192364E-4</v>
      </c>
      <c r="F29" s="58">
        <f t="shared" si="3"/>
        <v>6.2812148349233659E-4</v>
      </c>
      <c r="G29" s="58">
        <f t="shared" si="3"/>
        <v>7.8515185436543679E-4</v>
      </c>
      <c r="H29" s="58">
        <f t="shared" si="3"/>
        <v>1.0590992372893624E-3</v>
      </c>
      <c r="I29" s="58">
        <f t="shared" si="3"/>
        <v>1.3330466202132558E-3</v>
      </c>
      <c r="J29" s="58">
        <f t="shared" si="3"/>
        <v>1.6069940031371492E-3</v>
      </c>
      <c r="K29" s="58">
        <f t="shared" si="3"/>
        <v>1.8809413860610424E-3</v>
      </c>
      <c r="L29" s="58">
        <f t="shared" si="3"/>
        <v>2.1548887689849358E-3</v>
      </c>
      <c r="M29" s="58">
        <f t="shared" si="3"/>
        <v>2.4586656692190648E-3</v>
      </c>
      <c r="N29" s="58">
        <f t="shared" si="3"/>
        <v>2.7624425694531291E-3</v>
      </c>
      <c r="O29" s="58">
        <f t="shared" si="3"/>
        <v>3.0662194696871939E-3</v>
      </c>
      <c r="P29" s="58">
        <f t="shared" si="3"/>
        <v>3.3699963699212582E-3</v>
      </c>
      <c r="Q29" s="58">
        <f t="shared" si="3"/>
        <v>3.6737732701553226E-3</v>
      </c>
      <c r="R29" s="58">
        <f t="shared" si="3"/>
        <v>4.0199802073758607E-3</v>
      </c>
      <c r="S29" s="58">
        <f t="shared" si="3"/>
        <v>4.3661871445965271E-3</v>
      </c>
      <c r="T29" s="58">
        <f t="shared" si="3"/>
        <v>4.7123940818171927E-3</v>
      </c>
      <c r="U29" s="58">
        <f t="shared" si="3"/>
        <v>5.0586010190378592E-3</v>
      </c>
      <c r="V29" s="58">
        <f t="shared" si="3"/>
        <v>5.4048079562585257E-3</v>
      </c>
      <c r="W29" s="58">
        <f t="shared" si="3"/>
        <v>5.8016554858484641E-3</v>
      </c>
      <c r="X29" s="58">
        <f t="shared" si="3"/>
        <v>6.1985030154382741E-3</v>
      </c>
      <c r="Y29" s="58">
        <f t="shared" si="3"/>
        <v>6.5953505450280841E-3</v>
      </c>
      <c r="Z29" s="58">
        <f t="shared" si="3"/>
        <v>6.9921980746180225E-3</v>
      </c>
      <c r="AA29" s="58">
        <f t="shared" si="3"/>
        <v>7.3890456042078334E-3</v>
      </c>
      <c r="AB29" s="58">
        <f t="shared" si="3"/>
        <v>7.8174323504827063E-3</v>
      </c>
      <c r="AC29" s="58">
        <f t="shared" si="3"/>
        <v>8.2458190967575791E-3</v>
      </c>
      <c r="AD29" s="58">
        <f t="shared" si="3"/>
        <v>8.6742058430324502E-3</v>
      </c>
      <c r="AE29" s="58">
        <f t="shared" si="3"/>
        <v>9.1025925893073231E-3</v>
      </c>
      <c r="AF29" s="58">
        <f t="shared" si="3"/>
        <v>9.5309793355821959E-3</v>
      </c>
    </row>
    <row r="30" spans="1:32" x14ac:dyDescent="0.35">
      <c r="A30" t="s">
        <v>5153</v>
      </c>
      <c r="B30" s="58">
        <f t="shared" ref="B30" si="8">IF(B18&gt;=$B18,(B18-$B18)/(1-$B18),(B18-$B18)/$B18)</f>
        <v>0</v>
      </c>
      <c r="C30" s="58">
        <f t="shared" si="5"/>
        <v>1.2627725672910324E-3</v>
      </c>
      <c r="D30" s="58">
        <f t="shared" si="3"/>
        <v>2.5255451345815925E-3</v>
      </c>
      <c r="E30" s="58">
        <f t="shared" si="3"/>
        <v>3.7883177018721527E-3</v>
      </c>
      <c r="F30" s="58">
        <f t="shared" si="3"/>
        <v>5.0510902691627132E-3</v>
      </c>
      <c r="G30" s="58">
        <f t="shared" si="3"/>
        <v>6.3138628364537456E-3</v>
      </c>
      <c r="H30" s="58">
        <f t="shared" si="3"/>
        <v>7.2223456770060777E-3</v>
      </c>
      <c r="I30" s="58">
        <f t="shared" si="3"/>
        <v>8.1308285175586466E-3</v>
      </c>
      <c r="J30" s="58">
        <f t="shared" si="3"/>
        <v>9.0393113581109796E-3</v>
      </c>
      <c r="K30" s="58">
        <f t="shared" si="3"/>
        <v>9.9477941986635485E-3</v>
      </c>
      <c r="L30" s="58">
        <f t="shared" si="3"/>
        <v>1.0856277039216116E-2</v>
      </c>
      <c r="M30" s="58">
        <f t="shared" si="3"/>
        <v>1.1740946918194507E-2</v>
      </c>
      <c r="N30" s="58">
        <f t="shared" si="3"/>
        <v>1.2625616797173134E-2</v>
      </c>
      <c r="O30" s="58">
        <f t="shared" si="3"/>
        <v>1.3510286676151761E-2</v>
      </c>
      <c r="P30" s="58">
        <f t="shared" si="3"/>
        <v>1.4394956555130624E-2</v>
      </c>
      <c r="Q30" s="58">
        <f t="shared" si="3"/>
        <v>1.5279626434109251E-2</v>
      </c>
      <c r="R30" s="58">
        <f t="shared" si="3"/>
        <v>1.6169273668352351E-2</v>
      </c>
      <c r="S30" s="58">
        <f t="shared" si="3"/>
        <v>1.7058920902595687E-2</v>
      </c>
      <c r="T30" s="58">
        <f t="shared" si="3"/>
        <v>1.7948568136838788E-2</v>
      </c>
      <c r="U30" s="58">
        <f t="shared" si="3"/>
        <v>1.8838215371082122E-2</v>
      </c>
      <c r="V30" s="58">
        <f t="shared" si="3"/>
        <v>1.9727862605325223E-2</v>
      </c>
      <c r="W30" s="58">
        <f t="shared" si="3"/>
        <v>2.0624770266648502E-2</v>
      </c>
      <c r="X30" s="58">
        <f t="shared" si="3"/>
        <v>2.1521677927971543E-2</v>
      </c>
      <c r="Y30" s="58">
        <f t="shared" si="3"/>
        <v>2.2418585589294583E-2</v>
      </c>
      <c r="Z30" s="58">
        <f t="shared" si="3"/>
        <v>2.3315493250617859E-2</v>
      </c>
      <c r="AA30" s="58">
        <f t="shared" si="3"/>
        <v>2.4212400911940903E-2</v>
      </c>
      <c r="AB30" s="58">
        <f t="shared" si="3"/>
        <v>2.510686525774369E-2</v>
      </c>
      <c r="AC30" s="58">
        <f t="shared" si="3"/>
        <v>2.6001329603546716E-2</v>
      </c>
      <c r="AD30" s="58">
        <f t="shared" si="3"/>
        <v>2.6895793949349503E-2</v>
      </c>
      <c r="AE30" s="58">
        <f t="shared" si="3"/>
        <v>2.7790258295152293E-2</v>
      </c>
      <c r="AF30" s="58">
        <f t="shared" si="3"/>
        <v>2.8684722640955316E-2</v>
      </c>
    </row>
    <row r="31" spans="1:32" x14ac:dyDescent="0.35">
      <c r="A31" t="s">
        <v>5154</v>
      </c>
      <c r="B31" s="58">
        <f t="shared" ref="B31" si="9">IF(B19&gt;=$B19,(B19-$B19)/(1-$B19),(B19-$B19)/$B19)</f>
        <v>0</v>
      </c>
      <c r="C31" s="58">
        <f t="shared" si="5"/>
        <v>1.1696801529271518E-3</v>
      </c>
      <c r="D31" s="58">
        <f t="shared" si="3"/>
        <v>2.3393603058547677E-3</v>
      </c>
      <c r="E31" s="58">
        <f t="shared" si="3"/>
        <v>3.5090404587823833E-3</v>
      </c>
      <c r="F31" s="58">
        <f t="shared" si="3"/>
        <v>4.6787206117095354E-3</v>
      </c>
      <c r="G31" s="58">
        <f t="shared" si="3"/>
        <v>5.8484007646371506E-3</v>
      </c>
      <c r="H31" s="58">
        <f t="shared" si="3"/>
        <v>6.607992131945936E-3</v>
      </c>
      <c r="I31" s="58">
        <f t="shared" si="3"/>
        <v>7.3675834992542582E-3</v>
      </c>
      <c r="J31" s="58">
        <f t="shared" si="3"/>
        <v>8.1271748665625795E-3</v>
      </c>
      <c r="K31" s="58">
        <f t="shared" si="3"/>
        <v>8.8867662338709026E-3</v>
      </c>
      <c r="L31" s="58">
        <f t="shared" si="3"/>
        <v>9.646357601179224E-3</v>
      </c>
      <c r="M31" s="58">
        <f t="shared" si="3"/>
        <v>1.0472598490246782E-2</v>
      </c>
      <c r="N31" s="58">
        <f t="shared" si="3"/>
        <v>1.129883937931434E-2</v>
      </c>
      <c r="O31" s="58">
        <f t="shared" si="3"/>
        <v>1.2125080268381898E-2</v>
      </c>
      <c r="P31" s="58">
        <f t="shared" si="3"/>
        <v>1.2951321157449456E-2</v>
      </c>
      <c r="Q31" s="58">
        <f t="shared" si="3"/>
        <v>1.3777562046517014E-2</v>
      </c>
      <c r="R31" s="58">
        <f t="shared" si="3"/>
        <v>1.4664349126209389E-2</v>
      </c>
      <c r="S31" s="58">
        <f t="shared" si="3"/>
        <v>1.5551136205901763E-2</v>
      </c>
      <c r="T31" s="58">
        <f t="shared" si="3"/>
        <v>1.6437923285593906E-2</v>
      </c>
      <c r="U31" s="58">
        <f t="shared" si="3"/>
        <v>1.7324710365286281E-2</v>
      </c>
      <c r="V31" s="58">
        <f t="shared" si="3"/>
        <v>1.8211497444978422E-2</v>
      </c>
      <c r="W31" s="58">
        <f t="shared" si="3"/>
        <v>1.9140125249819864E-2</v>
      </c>
      <c r="X31" s="58">
        <f t="shared" si="3"/>
        <v>2.0068753054661072E-2</v>
      </c>
      <c r="Y31" s="58">
        <f t="shared" si="3"/>
        <v>2.0997380859502514E-2</v>
      </c>
      <c r="Z31" s="58">
        <f t="shared" si="3"/>
        <v>2.1926008664343719E-2</v>
      </c>
      <c r="AA31" s="58">
        <f t="shared" si="3"/>
        <v>2.2854636469184928E-2</v>
      </c>
      <c r="AB31" s="58">
        <f t="shared" si="3"/>
        <v>2.3807583808889199E-2</v>
      </c>
      <c r="AC31" s="58">
        <f t="shared" si="3"/>
        <v>2.4760531148593234E-2</v>
      </c>
      <c r="AD31" s="58">
        <f t="shared" si="3"/>
        <v>2.5713478488297272E-2</v>
      </c>
      <c r="AE31" s="58">
        <f t="shared" si="3"/>
        <v>2.6666425828001307E-2</v>
      </c>
      <c r="AF31" s="58">
        <f t="shared" si="3"/>
        <v>2.7619373167705345E-2</v>
      </c>
    </row>
    <row r="32" spans="1:32" x14ac:dyDescent="0.35">
      <c r="A32" t="s">
        <v>5155</v>
      </c>
      <c r="B32" s="58">
        <f t="shared" ref="B32" si="10">IF(B20&gt;=$B20,(B20-$B20)/(1-$B20),(B20-$B20)/$B20)</f>
        <v>0</v>
      </c>
      <c r="C32" s="58">
        <f t="shared" si="5"/>
        <v>2.2885017722453407E-3</v>
      </c>
      <c r="D32" s="58">
        <f t="shared" si="3"/>
        <v>4.5770035444901349E-3</v>
      </c>
      <c r="E32" s="58">
        <f t="shared" si="3"/>
        <v>6.8655053167349283E-3</v>
      </c>
      <c r="F32" s="58">
        <f t="shared" si="3"/>
        <v>9.1540070889797216E-3</v>
      </c>
      <c r="G32" s="58">
        <f t="shared" si="3"/>
        <v>1.1442508861225062E-2</v>
      </c>
      <c r="H32" s="58">
        <f t="shared" si="3"/>
        <v>1.4031906951706983E-2</v>
      </c>
      <c r="I32" s="58">
        <f t="shared" si="3"/>
        <v>1.6621305042187808E-2</v>
      </c>
      <c r="J32" s="58">
        <f t="shared" si="3"/>
        <v>1.9210703132669728E-2</v>
      </c>
      <c r="K32" s="58">
        <f t="shared" si="3"/>
        <v>2.1800101223151645E-2</v>
      </c>
      <c r="L32" s="58">
        <f t="shared" si="3"/>
        <v>2.4389499313632473E-2</v>
      </c>
      <c r="M32" s="58">
        <f t="shared" si="3"/>
        <v>2.7084853780433175E-2</v>
      </c>
      <c r="N32" s="58">
        <f t="shared" si="3"/>
        <v>2.9780208247233882E-2</v>
      </c>
      <c r="O32" s="58">
        <f t="shared" si="3"/>
        <v>3.2475562714034588E-2</v>
      </c>
      <c r="P32" s="58">
        <f t="shared" si="3"/>
        <v>3.5170917180835294E-2</v>
      </c>
      <c r="Q32" s="58">
        <f t="shared" si="3"/>
        <v>3.7866271647635993E-2</v>
      </c>
      <c r="R32" s="58">
        <f t="shared" si="3"/>
        <v>4.060998559003292E-2</v>
      </c>
      <c r="S32" s="58">
        <f t="shared" si="3"/>
        <v>4.3353699532429839E-2</v>
      </c>
      <c r="T32" s="58">
        <f t="shared" si="3"/>
        <v>4.6097413474826765E-2</v>
      </c>
      <c r="U32" s="58">
        <f t="shared" si="3"/>
        <v>4.8841127417223684E-2</v>
      </c>
      <c r="V32" s="58">
        <f t="shared" si="3"/>
        <v>5.158484135962061E-2</v>
      </c>
      <c r="W32" s="58">
        <f t="shared" si="3"/>
        <v>5.4274064468917319E-2</v>
      </c>
      <c r="X32" s="58">
        <f t="shared" si="3"/>
        <v>5.6963287578214034E-2</v>
      </c>
      <c r="Y32" s="58">
        <f t="shared" si="3"/>
        <v>5.9652510687511838E-2</v>
      </c>
      <c r="Z32" s="58">
        <f t="shared" si="3"/>
        <v>6.2341733796809649E-2</v>
      </c>
      <c r="AA32" s="58">
        <f t="shared" si="3"/>
        <v>6.5030956906107454E-2</v>
      </c>
      <c r="AB32" s="58">
        <f t="shared" si="3"/>
        <v>6.7565291034791933E-2</v>
      </c>
      <c r="AC32" s="58">
        <f t="shared" si="3"/>
        <v>7.0099625163476426E-2</v>
      </c>
      <c r="AD32" s="58">
        <f t="shared" si="3"/>
        <v>7.2633959292160905E-2</v>
      </c>
      <c r="AE32" s="58">
        <f t="shared" si="3"/>
        <v>7.5168293420845383E-2</v>
      </c>
      <c r="AF32" s="58">
        <f t="shared" si="3"/>
        <v>7.7702627549529876E-2</v>
      </c>
    </row>
    <row r="33" spans="1:32" x14ac:dyDescent="0.35">
      <c r="A33" t="s">
        <v>5156</v>
      </c>
      <c r="B33" s="58">
        <f t="shared" ref="B33" si="11">IF(B21&gt;=$B21,(B21-$B21)/(1-$B21),(B21-$B21)/$B21)</f>
        <v>0</v>
      </c>
      <c r="C33" s="58">
        <f t="shared" si="5"/>
        <v>-2.2885017722447925E-3</v>
      </c>
      <c r="D33" s="58">
        <f t="shared" si="3"/>
        <v>-4.5770035444901323E-3</v>
      </c>
      <c r="E33" s="58">
        <f t="shared" si="3"/>
        <v>-6.8655053167349248E-3</v>
      </c>
      <c r="F33" s="58">
        <f t="shared" si="3"/>
        <v>-9.1540070889797164E-3</v>
      </c>
      <c r="G33" s="58">
        <f t="shared" si="3"/>
        <v>-1.1442508861224509E-2</v>
      </c>
      <c r="H33" s="58">
        <f t="shared" si="3"/>
        <v>-1.4031906951707522E-2</v>
      </c>
      <c r="I33" s="58">
        <f t="shared" si="3"/>
        <v>-1.6621305042188346E-2</v>
      </c>
      <c r="J33" s="58">
        <f t="shared" si="3"/>
        <v>-1.9210703132670263E-2</v>
      </c>
      <c r="K33" s="58">
        <f t="shared" si="3"/>
        <v>-2.180010122315218E-2</v>
      </c>
      <c r="L33" s="58">
        <f t="shared" si="3"/>
        <v>-2.4389499313633003E-2</v>
      </c>
      <c r="M33" s="58">
        <f t="shared" si="3"/>
        <v>-2.7084853780432613E-2</v>
      </c>
      <c r="N33" s="58">
        <f t="shared" si="3"/>
        <v>-2.978020824723332E-2</v>
      </c>
      <c r="O33" s="58">
        <f t="shared" si="3"/>
        <v>-3.2475562714034019E-2</v>
      </c>
      <c r="P33" s="58">
        <f t="shared" si="3"/>
        <v>-3.5170917180834725E-2</v>
      </c>
      <c r="Q33" s="58">
        <f t="shared" si="3"/>
        <v>-3.7866271647635431E-2</v>
      </c>
      <c r="R33" s="58">
        <f t="shared" si="3"/>
        <v>-4.0609985590032351E-2</v>
      </c>
      <c r="S33" s="58">
        <f t="shared" si="3"/>
        <v>-4.335369953242927E-2</v>
      </c>
      <c r="T33" s="58">
        <f t="shared" si="3"/>
        <v>-4.6097413474826189E-2</v>
      </c>
      <c r="U33" s="58">
        <f t="shared" si="3"/>
        <v>-4.8841127417223115E-2</v>
      </c>
      <c r="V33" s="58">
        <f t="shared" si="3"/>
        <v>-5.1584841359620034E-2</v>
      </c>
      <c r="W33" s="58">
        <f t="shared" si="3"/>
        <v>-5.4274064468917839E-2</v>
      </c>
      <c r="X33" s="58">
        <f t="shared" si="3"/>
        <v>-5.6963287578214547E-2</v>
      </c>
      <c r="Y33" s="58">
        <f t="shared" si="3"/>
        <v>-5.9652510687512351E-2</v>
      </c>
      <c r="Z33" s="58">
        <f t="shared" si="3"/>
        <v>-6.2341733796810156E-2</v>
      </c>
      <c r="AA33" s="58">
        <f t="shared" si="3"/>
        <v>-6.5030956906107967E-2</v>
      </c>
      <c r="AB33" s="58">
        <f t="shared" si="3"/>
        <v>-6.7565291034792446E-2</v>
      </c>
      <c r="AC33" s="58">
        <f t="shared" si="3"/>
        <v>-7.0099625163476925E-2</v>
      </c>
      <c r="AD33" s="58">
        <f t="shared" si="3"/>
        <v>-7.2633959292161418E-2</v>
      </c>
      <c r="AE33" s="58">
        <f t="shared" si="3"/>
        <v>-7.5168293420845897E-2</v>
      </c>
      <c r="AF33" s="58">
        <f t="shared" si="3"/>
        <v>-7.7702627549530376E-2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F9"/>
  <sheetViews>
    <sheetView workbookViewId="0">
      <selection activeCell="C3" sqref="C3"/>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Calculations'!D:D,'First Year Calculations'!$O:$O)</f>
        <v>0.49216607750959701</v>
      </c>
      <c r="C2">
        <f>IF(Projections!C$26&gt;=0,$B2+(1-$B2)*Projections!C$26,$B2+$B2*Projections!C$26)</f>
        <v>0.49224863413318098</v>
      </c>
      <c r="D2">
        <f>IF(Projections!D$26&gt;=0,$B2+(1-$B2)*Projections!D$26,$B2+$B2*Projections!D$26)</f>
        <v>0.49233119075676507</v>
      </c>
      <c r="E2">
        <f>IF(Projections!E$26&gt;=0,$B2+(1-$B2)*Projections!E$26,$B2+$B2*Projections!E$26)</f>
        <v>0.49241374738034899</v>
      </c>
      <c r="F2">
        <f>IF(Projections!F$26&gt;=0,$B2+(1-$B2)*Projections!F$26,$B2+$B2*Projections!F$26)</f>
        <v>0.49249630400393307</v>
      </c>
      <c r="G2">
        <f>IF(Projections!G$26&gt;=0,$B2+(1-$B2)*Projections!G$26,$B2+$B2*Projections!G$26)</f>
        <v>0.49257886062751705</v>
      </c>
      <c r="H2">
        <f>IF(Projections!H$26&gt;=0,$B2+(1-$B2)*Projections!H$26,$B2+$B2*Projections!H$26)</f>
        <v>0.49247072914515255</v>
      </c>
      <c r="I2">
        <f>IF(Projections!I$26&gt;=0,$B2+(1-$B2)*Projections!I$26,$B2+$B2*Projections!I$26)</f>
        <v>0.49236259766278789</v>
      </c>
      <c r="J2">
        <f>IF(Projections!J$26&gt;=0,$B2+(1-$B2)*Projections!J$26,$B2+$B2*Projections!J$26)</f>
        <v>0.49225446618042329</v>
      </c>
      <c r="K2">
        <f>IF(Projections!K$26&gt;=0,$B2+(1-$B2)*Projections!K$26,$B2+$B2*Projections!K$26)</f>
        <v>0.492146577451052</v>
      </c>
      <c r="L2">
        <f>IF(Projections!L$26&gt;=0,$B2+(1-$B2)*Projections!L$26,$B2+$B2*Projections!L$26)</f>
        <v>0.49203977552810507</v>
      </c>
      <c r="M2">
        <f>IF(Projections!M$26&gt;=0,$B2+(1-$B2)*Projections!M$26,$B2+$B2*Projections!M$26)</f>
        <v>0.49193252868146825</v>
      </c>
      <c r="N2">
        <f>IF(Projections!N$26&gt;=0,$B2+(1-$B2)*Projections!N$26,$B2+$B2*Projections!N$26)</f>
        <v>0.49182528183483132</v>
      </c>
      <c r="O2">
        <f>IF(Projections!O$26&gt;=0,$B2+(1-$B2)*Projections!O$26,$B2+$B2*Projections!O$26)</f>
        <v>0.49171803498819455</v>
      </c>
      <c r="P2">
        <f>IF(Projections!P$26&gt;=0,$B2+(1-$B2)*Projections!P$26,$B2+$B2*Projections!P$26)</f>
        <v>0.49161078814155762</v>
      </c>
      <c r="Q2">
        <f>IF(Projections!Q$26&gt;=0,$B2+(1-$B2)*Projections!Q$26,$B2+$B2*Projections!Q$26)</f>
        <v>0.4915035412949208</v>
      </c>
      <c r="R2">
        <f>IF(Projections!R$26&gt;=0,$B2+(1-$B2)*Projections!R$26,$B2+$B2*Projections!R$26)</f>
        <v>0.49142805655379407</v>
      </c>
      <c r="S2">
        <f>IF(Projections!S$26&gt;=0,$B2+(1-$B2)*Projections!S$26,$B2+$B2*Projections!S$26)</f>
        <v>0.49135257181266728</v>
      </c>
      <c r="T2">
        <f>IF(Projections!T$26&gt;=0,$B2+(1-$B2)*Projections!T$26,$B2+$B2*Projections!T$26)</f>
        <v>0.49127708707154044</v>
      </c>
      <c r="U2">
        <f>IF(Projections!U$26&gt;=0,$B2+(1-$B2)*Projections!U$26,$B2+$B2*Projections!U$26)</f>
        <v>0.49120160233041371</v>
      </c>
      <c r="V2">
        <f>IF(Projections!V$26&gt;=0,$B2+(1-$B2)*Projections!V$26,$B2+$B2*Projections!V$26)</f>
        <v>0.49112611758928693</v>
      </c>
      <c r="W2">
        <f>IF(Projections!W$26&gt;=0,$B2+(1-$B2)*Projections!W$26,$B2+$B2*Projections!W$26)</f>
        <v>0.49109651346070798</v>
      </c>
      <c r="X2">
        <f>IF(Projections!X$26&gt;=0,$B2+(1-$B2)*Projections!X$26,$B2+$B2*Projections!X$26)</f>
        <v>0.49106690933212915</v>
      </c>
      <c r="Y2">
        <f>IF(Projections!Y$26&gt;=0,$B2+(1-$B2)*Projections!Y$26,$B2+$B2*Projections!Y$26)</f>
        <v>0.49103730520355032</v>
      </c>
      <c r="Z2">
        <f>IF(Projections!Z$26&gt;=0,$B2+(1-$B2)*Projections!Z$26,$B2+$B2*Projections!Z$26)</f>
        <v>0.49100770107497144</v>
      </c>
      <c r="AA2">
        <f>IF(Projections!AA$26&gt;=0,$B2+(1-$B2)*Projections!AA$26,$B2+$B2*Projections!AA$26)</f>
        <v>0.49097809694639261</v>
      </c>
      <c r="AB2">
        <f>IF(Projections!AB$26&gt;=0,$B2+(1-$B2)*Projections!AB$26,$B2+$B2*Projections!AB$26)</f>
        <v>0.4909883294035165</v>
      </c>
      <c r="AC2">
        <f>IF(Projections!AC$26&gt;=0,$B2+(1-$B2)*Projections!AC$26,$B2+$B2*Projections!AC$26)</f>
        <v>0.49099856186064045</v>
      </c>
      <c r="AD2">
        <f>IF(Projections!AD$26&gt;=0,$B2+(1-$B2)*Projections!AD$26,$B2+$B2*Projections!AD$26)</f>
        <v>0.49100879431776434</v>
      </c>
      <c r="AE2">
        <f>IF(Projections!AE$26&gt;=0,$B2+(1-$B2)*Projections!AE$26,$B2+$B2*Projections!AE$26)</f>
        <v>0.49101902677488823</v>
      </c>
      <c r="AF2">
        <f>IF(Projections!AF$26&gt;=0,$B2+(1-$B2)*Projections!AF$26,$B2+$B2*Projections!AF$26)</f>
        <v>0.49102925923201213</v>
      </c>
    </row>
    <row r="3" spans="1:32" x14ac:dyDescent="0.35">
      <c r="A3" s="1" t="s">
        <v>5158</v>
      </c>
      <c r="B3" s="45">
        <f>SUMPRODUCT('First Year Calculations'!D:D,'First Year Calculations'!$L:$L)</f>
        <v>0.4927575193570109</v>
      </c>
      <c r="C3">
        <f>IF(Projections!C$26&gt;=0,$B3+(1-$B3)*Projections!C$26,$B3+$B3*Projections!C$26)</f>
        <v>0.49283997983214983</v>
      </c>
      <c r="D3">
        <f>IF(Projections!D$26&gt;=0,$B3+(1-$B3)*Projections!D$26,$B3+$B3*Projections!D$26)</f>
        <v>0.49292244030728893</v>
      </c>
      <c r="E3">
        <f>IF(Projections!E$26&gt;=0,$B3+(1-$B3)*Projections!E$26,$B3+$B3*Projections!E$26)</f>
        <v>0.49300490078242787</v>
      </c>
      <c r="F3">
        <f>IF(Projections!F$26&gt;=0,$B3+(1-$B3)*Projections!F$26,$B3+$B3*Projections!F$26)</f>
        <v>0.49308736125756697</v>
      </c>
      <c r="G3">
        <f>IF(Projections!G$26&gt;=0,$B3+(1-$B3)*Projections!G$26,$B3+$B3*Projections!G$26)</f>
        <v>0.4931698217327059</v>
      </c>
      <c r="H3">
        <f>IF(Projections!H$26&gt;=0,$B3+(1-$B3)*Projections!H$26,$B3+$B3*Projections!H$26)</f>
        <v>0.49306181618419664</v>
      </c>
      <c r="I3">
        <f>IF(Projections!I$26&gt;=0,$B3+(1-$B3)*Projections!I$26,$B3+$B3*Projections!I$26)</f>
        <v>0.49295381063568727</v>
      </c>
      <c r="J3">
        <f>IF(Projections!J$26&gt;=0,$B3+(1-$B3)*Projections!J$26,$B3+$B3*Projections!J$26)</f>
        <v>0.49284580508717796</v>
      </c>
      <c r="K3">
        <f>IF(Projections!K$26&gt;=0,$B3+(1-$B3)*Projections!K$26,$B3+$B3*Projections!K$26)</f>
        <v>0.49273799586501288</v>
      </c>
      <c r="L3">
        <f>IF(Projections!L$26&gt;=0,$B3+(1-$B3)*Projections!L$26,$B3+$B3*Projections!L$26)</f>
        <v>0.49263106559692088</v>
      </c>
      <c r="M3">
        <f>IF(Projections!M$26&gt;=0,$B3+(1-$B3)*Projections!M$26,$B3+$B3*Projections!M$26)</f>
        <v>0.49252368987046891</v>
      </c>
      <c r="N3">
        <f>IF(Projections!N$26&gt;=0,$B3+(1-$B3)*Projections!N$26,$B3+$B3*Projections!N$26)</f>
        <v>0.49241631414401682</v>
      </c>
      <c r="O3">
        <f>IF(Projections!O$26&gt;=0,$B3+(1-$B3)*Projections!O$26,$B3+$B3*Projections!O$26)</f>
        <v>0.49230893841756485</v>
      </c>
      <c r="P3">
        <f>IF(Projections!P$26&gt;=0,$B3+(1-$B3)*Projections!P$26,$B3+$B3*Projections!P$26)</f>
        <v>0.49220156269111276</v>
      </c>
      <c r="Q3">
        <f>IF(Projections!Q$26&gt;=0,$B3+(1-$B3)*Projections!Q$26,$B3+$B3*Projections!Q$26)</f>
        <v>0.49209418696466073</v>
      </c>
      <c r="R3">
        <f>IF(Projections!R$26&gt;=0,$B3+(1-$B3)*Projections!R$26,$B3+$B3*Projections!R$26)</f>
        <v>0.49201861151262</v>
      </c>
      <c r="S3">
        <f>IF(Projections!S$26&gt;=0,$B3+(1-$B3)*Projections!S$26,$B3+$B3*Projections!S$26)</f>
        <v>0.49194303606057915</v>
      </c>
      <c r="T3">
        <f>IF(Projections!T$26&gt;=0,$B3+(1-$B3)*Projections!T$26,$B3+$B3*Projections!T$26)</f>
        <v>0.49186746060853831</v>
      </c>
      <c r="U3">
        <f>IF(Projections!U$26&gt;=0,$B3+(1-$B3)*Projections!U$26,$B3+$B3*Projections!U$26)</f>
        <v>0.49179188515649752</v>
      </c>
      <c r="V3">
        <f>IF(Projections!V$26&gt;=0,$B3+(1-$B3)*Projections!V$26,$B3+$B3*Projections!V$26)</f>
        <v>0.49171630970445679</v>
      </c>
      <c r="W3">
        <f>IF(Projections!W$26&gt;=0,$B3+(1-$B3)*Projections!W$26,$B3+$B3*Projections!W$26)</f>
        <v>0.4916866700002433</v>
      </c>
      <c r="X3">
        <f>IF(Projections!X$26&gt;=0,$B3+(1-$B3)*Projections!X$26,$B3+$B3*Projections!X$26)</f>
        <v>0.49165703029602992</v>
      </c>
      <c r="Y3">
        <f>IF(Projections!Y$26&gt;=0,$B3+(1-$B3)*Projections!Y$26,$B3+$B3*Projections!Y$26)</f>
        <v>0.49162739059181659</v>
      </c>
      <c r="Z3">
        <f>IF(Projections!Z$26&gt;=0,$B3+(1-$B3)*Projections!Z$26,$B3+$B3*Projections!Z$26)</f>
        <v>0.49159775088760316</v>
      </c>
      <c r="AA3">
        <f>IF(Projections!AA$26&gt;=0,$B3+(1-$B3)*Projections!AA$26,$B3+$B3*Projections!AA$26)</f>
        <v>0.49156811118338978</v>
      </c>
      <c r="AB3">
        <f>IF(Projections!AB$26&gt;=0,$B3+(1-$B3)*Projections!AB$26,$B3+$B3*Projections!AB$26)</f>
        <v>0.49157835593697952</v>
      </c>
      <c r="AC3">
        <f>IF(Projections!AC$26&gt;=0,$B3+(1-$B3)*Projections!AC$26,$B3+$B3*Projections!AC$26)</f>
        <v>0.49158860069056926</v>
      </c>
      <c r="AD3">
        <f>IF(Projections!AD$26&gt;=0,$B3+(1-$B3)*Projections!AD$26,$B3+$B3*Projections!AD$26)</f>
        <v>0.49159884544415894</v>
      </c>
      <c r="AE3">
        <f>IF(Projections!AE$26&gt;=0,$B3+(1-$B3)*Projections!AE$26,$B3+$B3*Projections!AE$26)</f>
        <v>0.49160909019774868</v>
      </c>
      <c r="AF3">
        <f>IF(Projections!AF$26&gt;=0,$B3+(1-$B3)*Projections!AF$26,$B3+$B3*Projections!AF$26)</f>
        <v>0.49161933495133836</v>
      </c>
    </row>
    <row r="4" spans="1:32" x14ac:dyDescent="0.35">
      <c r="A4" s="1" t="s">
        <v>5159</v>
      </c>
      <c r="B4" s="45">
        <f>SUMPRODUCT('First Year Calculations'!D:D,'First Year Calculations'!$U:$U)</f>
        <v>0.49311684770485342</v>
      </c>
      <c r="C4">
        <f>IF(Projections!C$26&gt;=0,$B4+(1-$B4)*Projections!C$26,$B4+$B4*Projections!C$26)</f>
        <v>0.49319924976535356</v>
      </c>
      <c r="D4">
        <f>IF(Projections!D$26&gt;=0,$B4+(1-$B4)*Projections!D$26,$B4+$B4*Projections!D$26)</f>
        <v>0.49328165182585382</v>
      </c>
      <c r="E4">
        <f>IF(Projections!E$26&gt;=0,$B4+(1-$B4)*Projections!E$26,$B4+$B4*Projections!E$26)</f>
        <v>0.49336405388635396</v>
      </c>
      <c r="F4">
        <f>IF(Projections!F$26&gt;=0,$B4+(1-$B4)*Projections!F$26,$B4+$B4*Projections!F$26)</f>
        <v>0.49344645594685427</v>
      </c>
      <c r="G4">
        <f>IF(Projections!G$26&gt;=0,$B4+(1-$B4)*Projections!G$26,$B4+$B4*Projections!G$26)</f>
        <v>0.49352885800735441</v>
      </c>
      <c r="H4">
        <f>IF(Projections!H$26&gt;=0,$B4+(1-$B4)*Projections!H$26,$B4+$B4*Projections!H$26)</f>
        <v>0.49342092896950185</v>
      </c>
      <c r="I4">
        <f>IF(Projections!I$26&gt;=0,$B4+(1-$B4)*Projections!I$26,$B4+$B4*Projections!I$26)</f>
        <v>0.49331299993164918</v>
      </c>
      <c r="J4">
        <f>IF(Projections!J$26&gt;=0,$B4+(1-$B4)*Projections!J$26,$B4+$B4*Projections!J$26)</f>
        <v>0.49320507089379656</v>
      </c>
      <c r="K4">
        <f>IF(Projections!K$26&gt;=0,$B4+(1-$B4)*Projections!K$26,$B4+$B4*Projections!K$26)</f>
        <v>0.49309730997594603</v>
      </c>
      <c r="L4">
        <f>IF(Projections!L$26&gt;=0,$B4+(1-$B4)*Projections!L$26,$B4+$B4*Projections!L$26)</f>
        <v>0.49299030173222702</v>
      </c>
      <c r="M4">
        <f>IF(Projections!M$26&gt;=0,$B4+(1-$B4)*Projections!M$26,$B4+$B4*Projections!M$26)</f>
        <v>0.49288284770531104</v>
      </c>
      <c r="N4">
        <f>IF(Projections!N$26&gt;=0,$B4+(1-$B4)*Projections!N$26,$B4+$B4*Projections!N$26)</f>
        <v>0.49277539367839501</v>
      </c>
      <c r="O4">
        <f>IF(Projections!O$26&gt;=0,$B4+(1-$B4)*Projections!O$26,$B4+$B4*Projections!O$26)</f>
        <v>0.49266793965147909</v>
      </c>
      <c r="P4">
        <f>IF(Projections!P$26&gt;=0,$B4+(1-$B4)*Projections!P$26,$B4+$B4*Projections!P$26)</f>
        <v>0.492560485624563</v>
      </c>
      <c r="Q4">
        <f>IF(Projections!Q$26&gt;=0,$B4+(1-$B4)*Projections!Q$26,$B4+$B4*Projections!Q$26)</f>
        <v>0.49245303159764708</v>
      </c>
      <c r="R4">
        <f>IF(Projections!R$26&gt;=0,$B4+(1-$B4)*Projections!R$26,$B4+$B4*Projections!R$26)</f>
        <v>0.49237740103451971</v>
      </c>
      <c r="S4">
        <f>IF(Projections!S$26&gt;=0,$B4+(1-$B4)*Projections!S$26,$B4+$B4*Projections!S$26)</f>
        <v>0.49230177047139229</v>
      </c>
      <c r="T4">
        <f>IF(Projections!T$26&gt;=0,$B4+(1-$B4)*Projections!T$26,$B4+$B4*Projections!T$26)</f>
        <v>0.49222613990826486</v>
      </c>
      <c r="U4">
        <f>IF(Projections!U$26&gt;=0,$B4+(1-$B4)*Projections!U$26,$B4+$B4*Projections!U$26)</f>
        <v>0.49215050934513749</v>
      </c>
      <c r="V4">
        <f>IF(Projections!V$26&gt;=0,$B4+(1-$B4)*Projections!V$26,$B4+$B4*Projections!V$26)</f>
        <v>0.49207487878201012</v>
      </c>
      <c r="W4">
        <f>IF(Projections!W$26&gt;=0,$B4+(1-$B4)*Projections!W$26,$B4+$B4*Projections!W$26)</f>
        <v>0.49204521746394903</v>
      </c>
      <c r="X4">
        <f>IF(Projections!X$26&gt;=0,$B4+(1-$B4)*Projections!X$26,$B4+$B4*Projections!X$26)</f>
        <v>0.49201555614588799</v>
      </c>
      <c r="Y4">
        <f>IF(Projections!Y$26&gt;=0,$B4+(1-$B4)*Projections!Y$26,$B4+$B4*Projections!Y$26)</f>
        <v>0.49198589482782701</v>
      </c>
      <c r="Z4">
        <f>IF(Projections!Z$26&gt;=0,$B4+(1-$B4)*Projections!Z$26,$B4+$B4*Projections!Z$26)</f>
        <v>0.49195623350976597</v>
      </c>
      <c r="AA4">
        <f>IF(Projections!AA$26&gt;=0,$B4+(1-$B4)*Projections!AA$26,$B4+$B4*Projections!AA$26)</f>
        <v>0.49192657219170499</v>
      </c>
      <c r="AB4">
        <f>IF(Projections!AB$26&gt;=0,$B4+(1-$B4)*Projections!AB$26,$B4+$B4*Projections!AB$26)</f>
        <v>0.49193682441596787</v>
      </c>
      <c r="AC4">
        <f>IF(Projections!AC$26&gt;=0,$B4+(1-$B4)*Projections!AC$26,$B4+$B4*Projections!AC$26)</f>
        <v>0.4919470766402308</v>
      </c>
      <c r="AD4">
        <f>IF(Projections!AD$26&gt;=0,$B4+(1-$B4)*Projections!AD$26,$B4+$B4*Projections!AD$26)</f>
        <v>0.49195732886449361</v>
      </c>
      <c r="AE4">
        <f>IF(Projections!AE$26&gt;=0,$B4+(1-$B4)*Projections!AE$26,$B4+$B4*Projections!AE$26)</f>
        <v>0.49196758108875654</v>
      </c>
      <c r="AF4">
        <f>IF(Projections!AF$26&gt;=0,$B4+(1-$B4)*Projections!AF$26,$B4+$B4*Projections!AF$26)</f>
        <v>0.49197783331301942</v>
      </c>
    </row>
    <row r="5" spans="1:32" x14ac:dyDescent="0.35">
      <c r="A5" s="1" t="s">
        <v>5160</v>
      </c>
      <c r="B5" s="45">
        <f>B4</f>
        <v>0.49311684770485342</v>
      </c>
      <c r="C5">
        <f>IF(Projections!C$26&gt;=0,$B5+(1-$B5)*Projections!C$26,$B5+$B5*Projections!C$26)</f>
        <v>0.49319924976535356</v>
      </c>
      <c r="D5">
        <f>IF(Projections!D$26&gt;=0,$B5+(1-$B5)*Projections!D$26,$B5+$B5*Projections!D$26)</f>
        <v>0.49328165182585382</v>
      </c>
      <c r="E5">
        <f>IF(Projections!E$26&gt;=0,$B5+(1-$B5)*Projections!E$26,$B5+$B5*Projections!E$26)</f>
        <v>0.49336405388635396</v>
      </c>
      <c r="F5">
        <f>IF(Projections!F$26&gt;=0,$B5+(1-$B5)*Projections!F$26,$B5+$B5*Projections!F$26)</f>
        <v>0.49344645594685427</v>
      </c>
      <c r="G5">
        <f>IF(Projections!G$26&gt;=0,$B5+(1-$B5)*Projections!G$26,$B5+$B5*Projections!G$26)</f>
        <v>0.49352885800735441</v>
      </c>
      <c r="H5">
        <f>IF(Projections!H$26&gt;=0,$B5+(1-$B5)*Projections!H$26,$B5+$B5*Projections!H$26)</f>
        <v>0.49342092896950185</v>
      </c>
      <c r="I5">
        <f>IF(Projections!I$26&gt;=0,$B5+(1-$B5)*Projections!I$26,$B5+$B5*Projections!I$26)</f>
        <v>0.49331299993164918</v>
      </c>
      <c r="J5">
        <f>IF(Projections!J$26&gt;=0,$B5+(1-$B5)*Projections!J$26,$B5+$B5*Projections!J$26)</f>
        <v>0.49320507089379656</v>
      </c>
      <c r="K5">
        <f>IF(Projections!K$26&gt;=0,$B5+(1-$B5)*Projections!K$26,$B5+$B5*Projections!K$26)</f>
        <v>0.49309730997594603</v>
      </c>
      <c r="L5">
        <f>IF(Projections!L$26&gt;=0,$B5+(1-$B5)*Projections!L$26,$B5+$B5*Projections!L$26)</f>
        <v>0.49299030173222702</v>
      </c>
      <c r="M5">
        <f>IF(Projections!M$26&gt;=0,$B5+(1-$B5)*Projections!M$26,$B5+$B5*Projections!M$26)</f>
        <v>0.49288284770531104</v>
      </c>
      <c r="N5">
        <f>IF(Projections!N$26&gt;=0,$B5+(1-$B5)*Projections!N$26,$B5+$B5*Projections!N$26)</f>
        <v>0.49277539367839501</v>
      </c>
      <c r="O5">
        <f>IF(Projections!O$26&gt;=0,$B5+(1-$B5)*Projections!O$26,$B5+$B5*Projections!O$26)</f>
        <v>0.49266793965147909</v>
      </c>
      <c r="P5">
        <f>IF(Projections!P$26&gt;=0,$B5+(1-$B5)*Projections!P$26,$B5+$B5*Projections!P$26)</f>
        <v>0.492560485624563</v>
      </c>
      <c r="Q5">
        <f>IF(Projections!Q$26&gt;=0,$B5+(1-$B5)*Projections!Q$26,$B5+$B5*Projections!Q$26)</f>
        <v>0.49245303159764708</v>
      </c>
      <c r="R5">
        <f>IF(Projections!R$26&gt;=0,$B5+(1-$B5)*Projections!R$26,$B5+$B5*Projections!R$26)</f>
        <v>0.49237740103451971</v>
      </c>
      <c r="S5">
        <f>IF(Projections!S$26&gt;=0,$B5+(1-$B5)*Projections!S$26,$B5+$B5*Projections!S$26)</f>
        <v>0.49230177047139229</v>
      </c>
      <c r="T5">
        <f>IF(Projections!T$26&gt;=0,$B5+(1-$B5)*Projections!T$26,$B5+$B5*Projections!T$26)</f>
        <v>0.49222613990826486</v>
      </c>
      <c r="U5">
        <f>IF(Projections!U$26&gt;=0,$B5+(1-$B5)*Projections!U$26,$B5+$B5*Projections!U$26)</f>
        <v>0.49215050934513749</v>
      </c>
      <c r="V5">
        <f>IF(Projections!V$26&gt;=0,$B5+(1-$B5)*Projections!V$26,$B5+$B5*Projections!V$26)</f>
        <v>0.49207487878201012</v>
      </c>
      <c r="W5">
        <f>IF(Projections!W$26&gt;=0,$B5+(1-$B5)*Projections!W$26,$B5+$B5*Projections!W$26)</f>
        <v>0.49204521746394903</v>
      </c>
      <c r="X5">
        <f>IF(Projections!X$26&gt;=0,$B5+(1-$B5)*Projections!X$26,$B5+$B5*Projections!X$26)</f>
        <v>0.49201555614588799</v>
      </c>
      <c r="Y5">
        <f>IF(Projections!Y$26&gt;=0,$B5+(1-$B5)*Projections!Y$26,$B5+$B5*Projections!Y$26)</f>
        <v>0.49198589482782701</v>
      </c>
      <c r="Z5">
        <f>IF(Projections!Z$26&gt;=0,$B5+(1-$B5)*Projections!Z$26,$B5+$B5*Projections!Z$26)</f>
        <v>0.49195623350976597</v>
      </c>
      <c r="AA5">
        <f>IF(Projections!AA$26&gt;=0,$B5+(1-$B5)*Projections!AA$26,$B5+$B5*Projections!AA$26)</f>
        <v>0.49192657219170499</v>
      </c>
      <c r="AB5">
        <f>IF(Projections!AB$26&gt;=0,$B5+(1-$B5)*Projections!AB$26,$B5+$B5*Projections!AB$26)</f>
        <v>0.49193682441596787</v>
      </c>
      <c r="AC5">
        <f>IF(Projections!AC$26&gt;=0,$B5+(1-$B5)*Projections!AC$26,$B5+$B5*Projections!AC$26)</f>
        <v>0.4919470766402308</v>
      </c>
      <c r="AD5">
        <f>IF(Projections!AD$26&gt;=0,$B5+(1-$B5)*Projections!AD$26,$B5+$B5*Projections!AD$26)</f>
        <v>0.49195732886449361</v>
      </c>
      <c r="AE5">
        <f>IF(Projections!AE$26&gt;=0,$B5+(1-$B5)*Projections!AE$26,$B5+$B5*Projections!AE$26)</f>
        <v>0.49196758108875654</v>
      </c>
      <c r="AF5">
        <f>IF(Projections!AF$26&gt;=0,$B5+(1-$B5)*Projections!AF$26,$B5+$B5*Projections!AF$26)</f>
        <v>0.49197783331301942</v>
      </c>
    </row>
    <row r="6" spans="1:32" x14ac:dyDescent="0.35">
      <c r="A6" s="1" t="s">
        <v>5161</v>
      </c>
      <c r="B6" s="45">
        <f>SUMPRODUCT('First Year Calculations'!D:D,'First Year Calculations'!$R:$R)</f>
        <v>0.49213839749386445</v>
      </c>
      <c r="C6">
        <f>IF(Projections!C$26&gt;=0,$B6+(1-$B6)*Projections!C$26,$B6+$B6*Projections!C$26)</f>
        <v>0.49222095861728299</v>
      </c>
      <c r="D6">
        <f>IF(Projections!D$26&gt;=0,$B6+(1-$B6)*Projections!D$26,$B6+$B6*Projections!D$26)</f>
        <v>0.49230351974070163</v>
      </c>
      <c r="E6">
        <f>IF(Projections!E$26&gt;=0,$B6+(1-$B6)*Projections!E$26,$B6+$B6*Projections!E$26)</f>
        <v>0.49238608086412017</v>
      </c>
      <c r="F6">
        <f>IF(Projections!F$26&gt;=0,$B6+(1-$B6)*Projections!F$26,$B6+$B6*Projections!F$26)</f>
        <v>0.49246864198753881</v>
      </c>
      <c r="G6">
        <f>IF(Projections!G$26&gt;=0,$B6+(1-$B6)*Projections!G$26,$B6+$B6*Projections!G$26)</f>
        <v>0.49255120311095735</v>
      </c>
      <c r="H6">
        <f>IF(Projections!H$26&gt;=0,$B6+(1-$B6)*Projections!H$26,$B6+$B6*Projections!H$26)</f>
        <v>0.49244306573477403</v>
      </c>
      <c r="I6">
        <f>IF(Projections!I$26&gt;=0,$B6+(1-$B6)*Projections!I$26,$B6+$B6*Projections!I$26)</f>
        <v>0.4923349283585905</v>
      </c>
      <c r="J6">
        <f>IF(Projections!J$26&gt;=0,$B6+(1-$B6)*Projections!J$26,$B6+$B6*Projections!J$26)</f>
        <v>0.49222679098240707</v>
      </c>
      <c r="K6">
        <f>IF(Projections!K$26&gt;=0,$B6+(1-$B6)*Projections!K$26,$B6+$B6*Projections!K$26)</f>
        <v>0.49211889853202628</v>
      </c>
      <c r="L6">
        <f>IF(Projections!L$26&gt;=0,$B6+(1-$B6)*Projections!L$26,$B6+$B6*Projections!L$26)</f>
        <v>0.49201210261574879</v>
      </c>
      <c r="M6">
        <f>IF(Projections!M$26&gt;=0,$B6+(1-$B6)*Projections!M$26,$B6+$B6*Projections!M$26)</f>
        <v>0.49190486180080439</v>
      </c>
      <c r="N6">
        <f>IF(Projections!N$26&gt;=0,$B6+(1-$B6)*Projections!N$26,$B6+$B6*Projections!N$26)</f>
        <v>0.49179762098585988</v>
      </c>
      <c r="O6">
        <f>IF(Projections!O$26&gt;=0,$B6+(1-$B6)*Projections!O$26,$B6+$B6*Projections!O$26)</f>
        <v>0.49169038017091554</v>
      </c>
      <c r="P6">
        <f>IF(Projections!P$26&gt;=0,$B6+(1-$B6)*Projections!P$26,$B6+$B6*Projections!P$26)</f>
        <v>0.49158313935597103</v>
      </c>
      <c r="Q6">
        <f>IF(Projections!Q$26&gt;=0,$B6+(1-$B6)*Projections!Q$26,$B6+$B6*Projections!Q$26)</f>
        <v>0.49147589854102663</v>
      </c>
      <c r="R6">
        <f>IF(Projections!R$26&gt;=0,$B6+(1-$B6)*Projections!R$26,$B6+$B6*Projections!R$26)</f>
        <v>0.49140041804525308</v>
      </c>
      <c r="S6">
        <f>IF(Projections!S$26&gt;=0,$B6+(1-$B6)*Projections!S$26,$B6+$B6*Projections!S$26)</f>
        <v>0.49132493754947948</v>
      </c>
      <c r="T6">
        <f>IF(Projections!T$26&gt;=0,$B6+(1-$B6)*Projections!T$26,$B6+$B6*Projections!T$26)</f>
        <v>0.49124945705370582</v>
      </c>
      <c r="U6">
        <f>IF(Projections!U$26&gt;=0,$B6+(1-$B6)*Projections!U$26,$B6+$B6*Projections!U$26)</f>
        <v>0.49117397655793227</v>
      </c>
      <c r="V6">
        <f>IF(Projections!V$26&gt;=0,$B6+(1-$B6)*Projections!V$26,$B6+$B6*Projections!V$26)</f>
        <v>0.49109849606215872</v>
      </c>
      <c r="W6">
        <f>IF(Projections!W$26&gt;=0,$B6+(1-$B6)*Projections!W$26,$B6+$B6*Projections!W$26)</f>
        <v>0.49106889359855177</v>
      </c>
      <c r="X6">
        <f>IF(Projections!X$26&gt;=0,$B6+(1-$B6)*Projections!X$26,$B6+$B6*Projections!X$26)</f>
        <v>0.49103929113494493</v>
      </c>
      <c r="Y6">
        <f>IF(Projections!Y$26&gt;=0,$B6+(1-$B6)*Projections!Y$26,$B6+$B6*Projections!Y$26)</f>
        <v>0.4910096886713381</v>
      </c>
      <c r="Z6">
        <f>IF(Projections!Z$26&gt;=0,$B6+(1-$B6)*Projections!Z$26,$B6+$B6*Projections!Z$26)</f>
        <v>0.4909800862077312</v>
      </c>
      <c r="AA6">
        <f>IF(Projections!AA$26&gt;=0,$B6+(1-$B6)*Projections!AA$26,$B6+$B6*Projections!AA$26)</f>
        <v>0.49095048374412442</v>
      </c>
      <c r="AB6">
        <f>IF(Projections!AB$26&gt;=0,$B6+(1-$B6)*Projections!AB$26,$B6+$B6*Projections!AB$26)</f>
        <v>0.49096071562576254</v>
      </c>
      <c r="AC6">
        <f>IF(Projections!AC$26&gt;=0,$B6+(1-$B6)*Projections!AC$26,$B6+$B6*Projections!AC$26)</f>
        <v>0.49097094750740072</v>
      </c>
      <c r="AD6">
        <f>IF(Projections!AD$26&gt;=0,$B6+(1-$B6)*Projections!AD$26,$B6+$B6*Projections!AD$26)</f>
        <v>0.49098117938903879</v>
      </c>
      <c r="AE6">
        <f>IF(Projections!AE$26&gt;=0,$B6+(1-$B6)*Projections!AE$26,$B6+$B6*Projections!AE$26)</f>
        <v>0.49099141127067697</v>
      </c>
      <c r="AF6">
        <f>IF(Projections!AF$26&gt;=0,$B6+(1-$B6)*Projections!AF$26,$B6+$B6*Projections!AF$26)</f>
        <v>0.49100164315231509</v>
      </c>
    </row>
    <row r="7" spans="1:32" x14ac:dyDescent="0.35">
      <c r="A7" s="1" t="s">
        <v>5162</v>
      </c>
      <c r="B7" s="6">
        <f>B3</f>
        <v>0.4927575193570109</v>
      </c>
      <c r="C7">
        <f>IF(Projections!C$26&gt;=0,$B7+(1-$B7)*Projections!C$26,$B7+$B7*Projections!C$26)</f>
        <v>0.49283997983214983</v>
      </c>
      <c r="D7">
        <f>IF(Projections!D$26&gt;=0,$B7+(1-$B7)*Projections!D$26,$B7+$B7*Projections!D$26)</f>
        <v>0.49292244030728893</v>
      </c>
      <c r="E7">
        <f>IF(Projections!E$26&gt;=0,$B7+(1-$B7)*Projections!E$26,$B7+$B7*Projections!E$26)</f>
        <v>0.49300490078242787</v>
      </c>
      <c r="F7">
        <f>IF(Projections!F$26&gt;=0,$B7+(1-$B7)*Projections!F$26,$B7+$B7*Projections!F$26)</f>
        <v>0.49308736125756697</v>
      </c>
      <c r="G7">
        <f>IF(Projections!G$26&gt;=0,$B7+(1-$B7)*Projections!G$26,$B7+$B7*Projections!G$26)</f>
        <v>0.4931698217327059</v>
      </c>
      <c r="H7">
        <f>IF(Projections!H$26&gt;=0,$B7+(1-$B7)*Projections!H$26,$B7+$B7*Projections!H$26)</f>
        <v>0.49306181618419664</v>
      </c>
      <c r="I7">
        <f>IF(Projections!I$26&gt;=0,$B7+(1-$B7)*Projections!I$26,$B7+$B7*Projections!I$26)</f>
        <v>0.49295381063568727</v>
      </c>
      <c r="J7">
        <f>IF(Projections!J$26&gt;=0,$B7+(1-$B7)*Projections!J$26,$B7+$B7*Projections!J$26)</f>
        <v>0.49284580508717796</v>
      </c>
      <c r="K7">
        <f>IF(Projections!K$26&gt;=0,$B7+(1-$B7)*Projections!K$26,$B7+$B7*Projections!K$26)</f>
        <v>0.49273799586501288</v>
      </c>
      <c r="L7">
        <f>IF(Projections!L$26&gt;=0,$B7+(1-$B7)*Projections!L$26,$B7+$B7*Projections!L$26)</f>
        <v>0.49263106559692088</v>
      </c>
      <c r="M7">
        <f>IF(Projections!M$26&gt;=0,$B7+(1-$B7)*Projections!M$26,$B7+$B7*Projections!M$26)</f>
        <v>0.49252368987046891</v>
      </c>
      <c r="N7">
        <f>IF(Projections!N$26&gt;=0,$B7+(1-$B7)*Projections!N$26,$B7+$B7*Projections!N$26)</f>
        <v>0.49241631414401682</v>
      </c>
      <c r="O7">
        <f>IF(Projections!O$26&gt;=0,$B7+(1-$B7)*Projections!O$26,$B7+$B7*Projections!O$26)</f>
        <v>0.49230893841756485</v>
      </c>
      <c r="P7">
        <f>IF(Projections!P$26&gt;=0,$B7+(1-$B7)*Projections!P$26,$B7+$B7*Projections!P$26)</f>
        <v>0.49220156269111276</v>
      </c>
      <c r="Q7">
        <f>IF(Projections!Q$26&gt;=0,$B7+(1-$B7)*Projections!Q$26,$B7+$B7*Projections!Q$26)</f>
        <v>0.49209418696466073</v>
      </c>
      <c r="R7">
        <f>IF(Projections!R$26&gt;=0,$B7+(1-$B7)*Projections!R$26,$B7+$B7*Projections!R$26)</f>
        <v>0.49201861151262</v>
      </c>
      <c r="S7">
        <f>IF(Projections!S$26&gt;=0,$B7+(1-$B7)*Projections!S$26,$B7+$B7*Projections!S$26)</f>
        <v>0.49194303606057915</v>
      </c>
      <c r="T7">
        <f>IF(Projections!T$26&gt;=0,$B7+(1-$B7)*Projections!T$26,$B7+$B7*Projections!T$26)</f>
        <v>0.49186746060853831</v>
      </c>
      <c r="U7">
        <f>IF(Projections!U$26&gt;=0,$B7+(1-$B7)*Projections!U$26,$B7+$B7*Projections!U$26)</f>
        <v>0.49179188515649752</v>
      </c>
      <c r="V7">
        <f>IF(Projections!V$26&gt;=0,$B7+(1-$B7)*Projections!V$26,$B7+$B7*Projections!V$26)</f>
        <v>0.49171630970445679</v>
      </c>
      <c r="W7">
        <f>IF(Projections!W$26&gt;=0,$B7+(1-$B7)*Projections!W$26,$B7+$B7*Projections!W$26)</f>
        <v>0.4916866700002433</v>
      </c>
      <c r="X7">
        <f>IF(Projections!X$26&gt;=0,$B7+(1-$B7)*Projections!X$26,$B7+$B7*Projections!X$26)</f>
        <v>0.49165703029602992</v>
      </c>
      <c r="Y7">
        <f>IF(Projections!Y$26&gt;=0,$B7+(1-$B7)*Projections!Y$26,$B7+$B7*Projections!Y$26)</f>
        <v>0.49162739059181659</v>
      </c>
      <c r="Z7">
        <f>IF(Projections!Z$26&gt;=0,$B7+(1-$B7)*Projections!Z$26,$B7+$B7*Projections!Z$26)</f>
        <v>0.49159775088760316</v>
      </c>
      <c r="AA7">
        <f>IF(Projections!AA$26&gt;=0,$B7+(1-$B7)*Projections!AA$26,$B7+$B7*Projections!AA$26)</f>
        <v>0.49156811118338978</v>
      </c>
      <c r="AB7">
        <f>IF(Projections!AB$26&gt;=0,$B7+(1-$B7)*Projections!AB$26,$B7+$B7*Projections!AB$26)</f>
        <v>0.49157835593697952</v>
      </c>
      <c r="AC7">
        <f>IF(Projections!AC$26&gt;=0,$B7+(1-$B7)*Projections!AC$26,$B7+$B7*Projections!AC$26)</f>
        <v>0.49158860069056926</v>
      </c>
      <c r="AD7">
        <f>IF(Projections!AD$26&gt;=0,$B7+(1-$B7)*Projections!AD$26,$B7+$B7*Projections!AD$26)</f>
        <v>0.49159884544415894</v>
      </c>
      <c r="AE7">
        <f>IF(Projections!AE$26&gt;=0,$B7+(1-$B7)*Projections!AE$26,$B7+$B7*Projections!AE$26)</f>
        <v>0.49160909019774868</v>
      </c>
      <c r="AF7">
        <f>IF(Projections!AF$26&gt;=0,$B7+(1-$B7)*Projections!AF$26,$B7+$B7*Projections!AF$26)</f>
        <v>0.49161933495133836</v>
      </c>
    </row>
    <row r="8" spans="1:32" x14ac:dyDescent="0.35">
      <c r="A8" s="1" t="s">
        <v>5163</v>
      </c>
      <c r="B8" s="45">
        <f>SUMPRODUCT('First Year Calculations'!D:D,'First Year Calculations'!$X:$X)</f>
        <v>0.49579006130580239</v>
      </c>
      <c r="C8">
        <f>IF(Projections!C$26&gt;=0,$B8+(1-$B8)*Projections!C$26,$B8+$B8*Projections!C$26)</f>
        <v>0.49587202879216474</v>
      </c>
      <c r="D8">
        <f>IF(Projections!D$26&gt;=0,$B8+(1-$B8)*Projections!D$26,$B8+$B8*Projections!D$26)</f>
        <v>0.49595399627852721</v>
      </c>
      <c r="E8">
        <f>IF(Projections!E$26&gt;=0,$B8+(1-$B8)*Projections!E$26,$B8+$B8*Projections!E$26)</f>
        <v>0.49603596376488956</v>
      </c>
      <c r="F8">
        <f>IF(Projections!F$26&gt;=0,$B8+(1-$B8)*Projections!F$26,$B8+$B8*Projections!F$26)</f>
        <v>0.49611793125125198</v>
      </c>
      <c r="G8">
        <f>IF(Projections!G$26&gt;=0,$B8+(1-$B8)*Projections!G$26,$B8+$B8*Projections!G$26)</f>
        <v>0.49619989873761433</v>
      </c>
      <c r="H8">
        <f>IF(Projections!H$26&gt;=0,$B8+(1-$B8)*Projections!H$26,$B8+$B8*Projections!H$26)</f>
        <v>0.49609253889873917</v>
      </c>
      <c r="I8">
        <f>IF(Projections!I$26&gt;=0,$B8+(1-$B8)*Projections!I$26,$B8+$B8*Projections!I$26)</f>
        <v>0.49598517905986383</v>
      </c>
      <c r="J8">
        <f>IF(Projections!J$26&gt;=0,$B8+(1-$B8)*Projections!J$26,$B8+$B8*Projections!J$26)</f>
        <v>0.49587781922098856</v>
      </c>
      <c r="K8">
        <f>IF(Projections!K$26&gt;=0,$B8+(1-$B8)*Projections!K$26,$B8+$B8*Projections!K$26)</f>
        <v>0.49577041766179014</v>
      </c>
      <c r="L8">
        <f>IF(Projections!L$26&gt;=0,$B8+(1-$B8)*Projections!L$26,$B8+$B8*Projections!L$26)</f>
        <v>0.495662829320486</v>
      </c>
      <c r="M8">
        <f>IF(Projections!M$26&gt;=0,$B8+(1-$B8)*Projections!M$26,$B8+$B8*Projections!M$26)</f>
        <v>0.4955547927793697</v>
      </c>
      <c r="N8">
        <f>IF(Projections!N$26&gt;=0,$B8+(1-$B8)*Projections!N$26,$B8+$B8*Projections!N$26)</f>
        <v>0.49544675623825324</v>
      </c>
      <c r="O8">
        <f>IF(Projections!O$26&gt;=0,$B8+(1-$B8)*Projections!O$26,$B8+$B8*Projections!O$26)</f>
        <v>0.49533871969713694</v>
      </c>
      <c r="P8">
        <f>IF(Projections!P$26&gt;=0,$B8+(1-$B8)*Projections!P$26,$B8+$B8*Projections!P$26)</f>
        <v>0.49523068315602053</v>
      </c>
      <c r="Q8">
        <f>IF(Projections!Q$26&gt;=0,$B8+(1-$B8)*Projections!Q$26,$B8+$B8*Projections!Q$26)</f>
        <v>0.49512264661490424</v>
      </c>
      <c r="R8">
        <f>IF(Projections!R$26&gt;=0,$B8+(1-$B8)*Projections!R$26,$B8+$B8*Projections!R$26)</f>
        <v>0.4950466060543271</v>
      </c>
      <c r="S8">
        <f>IF(Projections!S$26&gt;=0,$B8+(1-$B8)*Projections!S$26,$B8+$B8*Projections!S$26)</f>
        <v>0.4949705654937499</v>
      </c>
      <c r="T8">
        <f>IF(Projections!T$26&gt;=0,$B8+(1-$B8)*Projections!T$26,$B8+$B8*Projections!T$26)</f>
        <v>0.49489452493317271</v>
      </c>
      <c r="U8">
        <f>IF(Projections!U$26&gt;=0,$B8+(1-$B8)*Projections!U$26,$B8+$B8*Projections!U$26)</f>
        <v>0.49481848437259557</v>
      </c>
      <c r="V8">
        <f>IF(Projections!V$26&gt;=0,$B8+(1-$B8)*Projections!V$26,$B8+$B8*Projections!V$26)</f>
        <v>0.49474244381201837</v>
      </c>
      <c r="W8">
        <f>IF(Projections!W$26&gt;=0,$B8+(1-$B8)*Projections!W$26,$B8+$B8*Projections!W$26)</f>
        <v>0.49471262169831781</v>
      </c>
      <c r="X8">
        <f>IF(Projections!X$26&gt;=0,$B8+(1-$B8)*Projections!X$26,$B8+$B8*Projections!X$26)</f>
        <v>0.49468279958461736</v>
      </c>
      <c r="Y8">
        <f>IF(Projections!Y$26&gt;=0,$B8+(1-$B8)*Projections!Y$26,$B8+$B8*Projections!Y$26)</f>
        <v>0.49465297747091685</v>
      </c>
      <c r="Z8">
        <f>IF(Projections!Z$26&gt;=0,$B8+(1-$B8)*Projections!Z$26,$B8+$B8*Projections!Z$26)</f>
        <v>0.49462315535721635</v>
      </c>
      <c r="AA8">
        <f>IF(Projections!AA$26&gt;=0,$B8+(1-$B8)*Projections!AA$26,$B8+$B8*Projections!AA$26)</f>
        <v>0.49459333324351584</v>
      </c>
      <c r="AB8">
        <f>IF(Projections!AB$26&gt;=0,$B8+(1-$B8)*Projections!AB$26,$B8+$B8*Projections!AB$26)</f>
        <v>0.49460364104565135</v>
      </c>
      <c r="AC8">
        <f>IF(Projections!AC$26&gt;=0,$B8+(1-$B8)*Projections!AC$26,$B8+$B8*Projections!AC$26)</f>
        <v>0.49461394884778687</v>
      </c>
      <c r="AD8">
        <f>IF(Projections!AD$26&gt;=0,$B8+(1-$B8)*Projections!AD$26,$B8+$B8*Projections!AD$26)</f>
        <v>0.49462425664992232</v>
      </c>
      <c r="AE8">
        <f>IF(Projections!AE$26&gt;=0,$B8+(1-$B8)*Projections!AE$26,$B8+$B8*Projections!AE$26)</f>
        <v>0.49463456445205783</v>
      </c>
      <c r="AF8">
        <f>IF(Projections!AF$26&gt;=0,$B8+(1-$B8)*Projections!AF$26,$B8+$B8*Projections!AF$26)</f>
        <v>0.49464487225419329</v>
      </c>
    </row>
    <row r="9" spans="1:32" x14ac:dyDescent="0.35">
      <c r="A9" s="1" t="s">
        <v>5148</v>
      </c>
      <c r="B9" s="6">
        <f>B6</f>
        <v>0.49213839749386445</v>
      </c>
      <c r="C9">
        <f>IF(Projections!C$26&gt;=0,$B9+(1-$B9)*Projections!C$26,$B9+$B9*Projections!C$26)</f>
        <v>0.49222095861728299</v>
      </c>
      <c r="D9">
        <f>IF(Projections!D$26&gt;=0,$B9+(1-$B9)*Projections!D$26,$B9+$B9*Projections!D$26)</f>
        <v>0.49230351974070163</v>
      </c>
      <c r="E9">
        <f>IF(Projections!E$26&gt;=0,$B9+(1-$B9)*Projections!E$26,$B9+$B9*Projections!E$26)</f>
        <v>0.49238608086412017</v>
      </c>
      <c r="F9">
        <f>IF(Projections!F$26&gt;=0,$B9+(1-$B9)*Projections!F$26,$B9+$B9*Projections!F$26)</f>
        <v>0.49246864198753881</v>
      </c>
      <c r="G9">
        <f>IF(Projections!G$26&gt;=0,$B9+(1-$B9)*Projections!G$26,$B9+$B9*Projections!G$26)</f>
        <v>0.49255120311095735</v>
      </c>
      <c r="H9">
        <f>IF(Projections!H$26&gt;=0,$B9+(1-$B9)*Projections!H$26,$B9+$B9*Projections!H$26)</f>
        <v>0.49244306573477403</v>
      </c>
      <c r="I9">
        <f>IF(Projections!I$26&gt;=0,$B9+(1-$B9)*Projections!I$26,$B9+$B9*Projections!I$26)</f>
        <v>0.4923349283585905</v>
      </c>
      <c r="J9">
        <f>IF(Projections!J$26&gt;=0,$B9+(1-$B9)*Projections!J$26,$B9+$B9*Projections!J$26)</f>
        <v>0.49222679098240707</v>
      </c>
      <c r="K9">
        <f>IF(Projections!K$26&gt;=0,$B9+(1-$B9)*Projections!K$26,$B9+$B9*Projections!K$26)</f>
        <v>0.49211889853202628</v>
      </c>
      <c r="L9">
        <f>IF(Projections!L$26&gt;=0,$B9+(1-$B9)*Projections!L$26,$B9+$B9*Projections!L$26)</f>
        <v>0.49201210261574879</v>
      </c>
      <c r="M9">
        <f>IF(Projections!M$26&gt;=0,$B9+(1-$B9)*Projections!M$26,$B9+$B9*Projections!M$26)</f>
        <v>0.49190486180080439</v>
      </c>
      <c r="N9">
        <f>IF(Projections!N$26&gt;=0,$B9+(1-$B9)*Projections!N$26,$B9+$B9*Projections!N$26)</f>
        <v>0.49179762098585988</v>
      </c>
      <c r="O9">
        <f>IF(Projections!O$26&gt;=0,$B9+(1-$B9)*Projections!O$26,$B9+$B9*Projections!O$26)</f>
        <v>0.49169038017091554</v>
      </c>
      <c r="P9">
        <f>IF(Projections!P$26&gt;=0,$B9+(1-$B9)*Projections!P$26,$B9+$B9*Projections!P$26)</f>
        <v>0.49158313935597103</v>
      </c>
      <c r="Q9">
        <f>IF(Projections!Q$26&gt;=0,$B9+(1-$B9)*Projections!Q$26,$B9+$B9*Projections!Q$26)</f>
        <v>0.49147589854102663</v>
      </c>
      <c r="R9">
        <f>IF(Projections!R$26&gt;=0,$B9+(1-$B9)*Projections!R$26,$B9+$B9*Projections!R$26)</f>
        <v>0.49140041804525308</v>
      </c>
      <c r="S9">
        <f>IF(Projections!S$26&gt;=0,$B9+(1-$B9)*Projections!S$26,$B9+$B9*Projections!S$26)</f>
        <v>0.49132493754947948</v>
      </c>
      <c r="T9">
        <f>IF(Projections!T$26&gt;=0,$B9+(1-$B9)*Projections!T$26,$B9+$B9*Projections!T$26)</f>
        <v>0.49124945705370582</v>
      </c>
      <c r="U9">
        <f>IF(Projections!U$26&gt;=0,$B9+(1-$B9)*Projections!U$26,$B9+$B9*Projections!U$26)</f>
        <v>0.49117397655793227</v>
      </c>
      <c r="V9">
        <f>IF(Projections!V$26&gt;=0,$B9+(1-$B9)*Projections!V$26,$B9+$B9*Projections!V$26)</f>
        <v>0.49109849606215872</v>
      </c>
      <c r="W9">
        <f>IF(Projections!W$26&gt;=0,$B9+(1-$B9)*Projections!W$26,$B9+$B9*Projections!W$26)</f>
        <v>0.49106889359855177</v>
      </c>
      <c r="X9">
        <f>IF(Projections!X$26&gt;=0,$B9+(1-$B9)*Projections!X$26,$B9+$B9*Projections!X$26)</f>
        <v>0.49103929113494493</v>
      </c>
      <c r="Y9">
        <f>IF(Projections!Y$26&gt;=0,$B9+(1-$B9)*Projections!Y$26,$B9+$B9*Projections!Y$26)</f>
        <v>0.4910096886713381</v>
      </c>
      <c r="Z9">
        <f>IF(Projections!Z$26&gt;=0,$B9+(1-$B9)*Projections!Z$26,$B9+$B9*Projections!Z$26)</f>
        <v>0.4909800862077312</v>
      </c>
      <c r="AA9">
        <f>IF(Projections!AA$26&gt;=0,$B9+(1-$B9)*Projections!AA$26,$B9+$B9*Projections!AA$26)</f>
        <v>0.49095048374412442</v>
      </c>
      <c r="AB9">
        <f>IF(Projections!AB$26&gt;=0,$B9+(1-$B9)*Projections!AB$26,$B9+$B9*Projections!AB$26)</f>
        <v>0.49096071562576254</v>
      </c>
      <c r="AC9">
        <f>IF(Projections!AC$26&gt;=0,$B9+(1-$B9)*Projections!AC$26,$B9+$B9*Projections!AC$26)</f>
        <v>0.49097094750740072</v>
      </c>
      <c r="AD9">
        <f>IF(Projections!AD$26&gt;=0,$B9+(1-$B9)*Projections!AD$26,$B9+$B9*Projections!AD$26)</f>
        <v>0.49098117938903879</v>
      </c>
      <c r="AE9">
        <f>IF(Projections!AE$26&gt;=0,$B9+(1-$B9)*Projections!AE$26,$B9+$B9*Projections!AE$26)</f>
        <v>0.49099141127067697</v>
      </c>
      <c r="AF9">
        <f>IF(Projections!AF$26&gt;=0,$B9+(1-$B9)*Projections!AF$26,$B9+$B9*Projections!AF$26)</f>
        <v>0.49100164315231509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F9"/>
  <sheetViews>
    <sheetView workbookViewId="0">
      <selection activeCell="D30" sqref="D30"/>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Calculations'!E:E,'First Year Calculations'!$O:$O)</f>
        <v>0.50783392249040338</v>
      </c>
      <c r="C2">
        <f>IF(Projections!C$27&gt;=0,$B2+(1-$B2)*Projections!C$27,$B2+$B2*Projections!C$27)</f>
        <v>0.50775136586681946</v>
      </c>
      <c r="D2">
        <f>IF(Projections!D$27&gt;=0,$B2+(1-$B2)*Projections!D$27,$B2+$B2*Projections!D$27)</f>
        <v>0.50766880924323543</v>
      </c>
      <c r="E2">
        <f>IF(Projections!E$27&gt;=0,$B2+(1-$B2)*Projections!E$27,$B2+$B2*Projections!E$27)</f>
        <v>0.5075862526196514</v>
      </c>
      <c r="F2">
        <f>IF(Projections!F$27&gt;=0,$B2+(1-$B2)*Projections!F$27,$B2+$B2*Projections!F$27)</f>
        <v>0.50750369599606726</v>
      </c>
      <c r="G2">
        <f>IF(Projections!G$27&gt;=0,$B2+(1-$B2)*Projections!G$27,$B2+$B2*Projections!G$27)</f>
        <v>0.50742113937248334</v>
      </c>
      <c r="H2">
        <f>IF(Projections!H$27&gt;=0,$B2+(1-$B2)*Projections!H$27,$B2+$B2*Projections!H$27)</f>
        <v>0.50752927085484811</v>
      </c>
      <c r="I2">
        <f>IF(Projections!I$27&gt;=0,$B2+(1-$B2)*Projections!I$27,$B2+$B2*Projections!I$27)</f>
        <v>0.50763740233721255</v>
      </c>
      <c r="J2">
        <f>IF(Projections!J$27&gt;=0,$B2+(1-$B2)*Projections!J$27,$B2+$B2*Projections!J$27)</f>
        <v>0.50774553381957732</v>
      </c>
      <c r="K2">
        <f>IF(Projections!K$27&gt;=0,$B2+(1-$B2)*Projections!K$27,$B2+$B2*Projections!K$27)</f>
        <v>0.5078534225489485</v>
      </c>
      <c r="L2">
        <f>IF(Projections!L$27&gt;=0,$B2+(1-$B2)*Projections!L$27,$B2+$B2*Projections!L$27)</f>
        <v>0.50796022447189548</v>
      </c>
      <c r="M2">
        <f>IF(Projections!M$27&gt;=0,$B2+(1-$B2)*Projections!M$27,$B2+$B2*Projections!M$27)</f>
        <v>0.50806747131853214</v>
      </c>
      <c r="N2">
        <f>IF(Projections!N$27&gt;=0,$B2+(1-$B2)*Projections!N$27,$B2+$B2*Projections!N$27)</f>
        <v>0.50817471816516901</v>
      </c>
      <c r="O2">
        <f>IF(Projections!O$27&gt;=0,$B2+(1-$B2)*Projections!O$27,$B2+$B2*Projections!O$27)</f>
        <v>0.50828196501180589</v>
      </c>
      <c r="P2">
        <f>IF(Projections!P$27&gt;=0,$B2+(1-$B2)*Projections!P$27,$B2+$B2*Projections!P$27)</f>
        <v>0.50838921185844266</v>
      </c>
      <c r="Q2">
        <f>IF(Projections!Q$27&gt;=0,$B2+(1-$B2)*Projections!Q$27,$B2+$B2*Projections!Q$27)</f>
        <v>0.50849645870507953</v>
      </c>
      <c r="R2">
        <f>IF(Projections!R$27&gt;=0,$B2+(1-$B2)*Projections!R$27,$B2+$B2*Projections!R$27)</f>
        <v>0.50857194344620638</v>
      </c>
      <c r="S2">
        <f>IF(Projections!S$27&gt;=0,$B2+(1-$B2)*Projections!S$27,$B2+$B2*Projections!S$27)</f>
        <v>0.50864742818733311</v>
      </c>
      <c r="T2">
        <f>IF(Projections!T$27&gt;=0,$B2+(1-$B2)*Projections!T$27,$B2+$B2*Projections!T$27)</f>
        <v>0.50872291292845995</v>
      </c>
      <c r="U2">
        <f>IF(Projections!U$27&gt;=0,$B2+(1-$B2)*Projections!U$27,$B2+$B2*Projections!U$27)</f>
        <v>0.50879839766958668</v>
      </c>
      <c r="V2">
        <f>IF(Projections!V$27&gt;=0,$B2+(1-$B2)*Projections!V$27,$B2+$B2*Projections!V$27)</f>
        <v>0.50887388241071341</v>
      </c>
      <c r="W2">
        <f>IF(Projections!W$27&gt;=0,$B2+(1-$B2)*Projections!W$27,$B2+$B2*Projections!W$27)</f>
        <v>0.50890348653929229</v>
      </c>
      <c r="X2">
        <f>IF(Projections!X$27&gt;=0,$B2+(1-$B2)*Projections!X$27,$B2+$B2*Projections!X$27)</f>
        <v>0.50893309066787107</v>
      </c>
      <c r="Y2">
        <f>IF(Projections!Y$27&gt;=0,$B2+(1-$B2)*Projections!Y$27,$B2+$B2*Projections!Y$27)</f>
        <v>0.50896269479644995</v>
      </c>
      <c r="Z2">
        <f>IF(Projections!Z$27&gt;=0,$B2+(1-$B2)*Projections!Z$27,$B2+$B2*Projections!Z$27)</f>
        <v>0.50899229892502884</v>
      </c>
      <c r="AA2">
        <f>IF(Projections!AA$27&gt;=0,$B2+(1-$B2)*Projections!AA$27,$B2+$B2*Projections!AA$27)</f>
        <v>0.50902190305360762</v>
      </c>
      <c r="AB2">
        <f>IF(Projections!AB$27&gt;=0,$B2+(1-$B2)*Projections!AB$27,$B2+$B2*Projections!AB$27)</f>
        <v>0.50901167059648389</v>
      </c>
      <c r="AC2">
        <f>IF(Projections!AC$27&gt;=0,$B2+(1-$B2)*Projections!AC$27,$B2+$B2*Projections!AC$27)</f>
        <v>0.50900143813936005</v>
      </c>
      <c r="AD2">
        <f>IF(Projections!AD$27&gt;=0,$B2+(1-$B2)*Projections!AD$27,$B2+$B2*Projections!AD$27)</f>
        <v>0.50899120568223599</v>
      </c>
      <c r="AE2">
        <f>IF(Projections!AE$27&gt;=0,$B2+(1-$B2)*Projections!AE$27,$B2+$B2*Projections!AE$27)</f>
        <v>0.50898097322511215</v>
      </c>
      <c r="AF2">
        <f>IF(Projections!AF$27&gt;=0,$B2+(1-$B2)*Projections!AF$27,$B2+$B2*Projections!AF$27)</f>
        <v>0.50897074076798832</v>
      </c>
    </row>
    <row r="3" spans="1:32" x14ac:dyDescent="0.35">
      <c r="A3" s="1" t="s">
        <v>5158</v>
      </c>
      <c r="B3" s="45">
        <f>SUMPRODUCT('First Year Calculations'!E:E,'First Year Calculations'!$L:$L)</f>
        <v>0.50724248064298949</v>
      </c>
      <c r="C3">
        <f>IF(Projections!C$27&gt;=0,$B3+(1-$B3)*Projections!C$27,$B3+$B3*Projections!C$27)</f>
        <v>0.50716002016785056</v>
      </c>
      <c r="D3">
        <f>IF(Projections!D$27&gt;=0,$B3+(1-$B3)*Projections!D$27,$B3+$B3*Projections!D$27)</f>
        <v>0.50707755969271162</v>
      </c>
      <c r="E3">
        <f>IF(Projections!E$27&gt;=0,$B3+(1-$B3)*Projections!E$27,$B3+$B3*Projections!E$27)</f>
        <v>0.50699509921757246</v>
      </c>
      <c r="F3">
        <f>IF(Projections!F$27&gt;=0,$B3+(1-$B3)*Projections!F$27,$B3+$B3*Projections!F$27)</f>
        <v>0.50691263874243342</v>
      </c>
      <c r="G3">
        <f>IF(Projections!G$27&gt;=0,$B3+(1-$B3)*Projections!G$27,$B3+$B3*Projections!G$27)</f>
        <v>0.50683017826729448</v>
      </c>
      <c r="H3">
        <f>IF(Projections!H$27&gt;=0,$B3+(1-$B3)*Projections!H$27,$B3+$B3*Projections!H$27)</f>
        <v>0.50693818381580391</v>
      </c>
      <c r="I3">
        <f>IF(Projections!I$27&gt;=0,$B3+(1-$B3)*Projections!I$27,$B3+$B3*Projections!I$27)</f>
        <v>0.50704618936431312</v>
      </c>
      <c r="J3">
        <f>IF(Projections!J$27&gt;=0,$B3+(1-$B3)*Projections!J$27,$B3+$B3*Projections!J$27)</f>
        <v>0.50715419491282265</v>
      </c>
      <c r="K3">
        <f>IF(Projections!K$27&gt;=0,$B3+(1-$B3)*Projections!K$27,$B3+$B3*Projections!K$27)</f>
        <v>0.50726200413498757</v>
      </c>
      <c r="L3">
        <f>IF(Projections!L$27&gt;=0,$B3+(1-$B3)*Projections!L$27,$B3+$B3*Projections!L$27)</f>
        <v>0.50736893440307962</v>
      </c>
      <c r="M3">
        <f>IF(Projections!M$27&gt;=0,$B3+(1-$B3)*Projections!M$27,$B3+$B3*Projections!M$27)</f>
        <v>0.50747631012953154</v>
      </c>
      <c r="N3">
        <f>IF(Projections!N$27&gt;=0,$B3+(1-$B3)*Projections!N$27,$B3+$B3*Projections!N$27)</f>
        <v>0.50758368585598357</v>
      </c>
      <c r="O3">
        <f>IF(Projections!O$27&gt;=0,$B3+(1-$B3)*Projections!O$27,$B3+$B3*Projections!O$27)</f>
        <v>0.5076910615824356</v>
      </c>
      <c r="P3">
        <f>IF(Projections!P$27&gt;=0,$B3+(1-$B3)*Projections!P$27,$B3+$B3*Projections!P$27)</f>
        <v>0.50779843730888752</v>
      </c>
      <c r="Q3">
        <f>IF(Projections!Q$27&gt;=0,$B3+(1-$B3)*Projections!Q$27,$B3+$B3*Projections!Q$27)</f>
        <v>0.50790581303533966</v>
      </c>
      <c r="R3">
        <f>IF(Projections!R$27&gt;=0,$B3+(1-$B3)*Projections!R$27,$B3+$B3*Projections!R$27)</f>
        <v>0.50798138848738039</v>
      </c>
      <c r="S3">
        <f>IF(Projections!S$27&gt;=0,$B3+(1-$B3)*Projections!S$27,$B3+$B3*Projections!S$27)</f>
        <v>0.50805696393942124</v>
      </c>
      <c r="T3">
        <f>IF(Projections!T$27&gt;=0,$B3+(1-$B3)*Projections!T$27,$B3+$B3*Projections!T$27)</f>
        <v>0.50813253939146208</v>
      </c>
      <c r="U3">
        <f>IF(Projections!U$27&gt;=0,$B3+(1-$B3)*Projections!U$27,$B3+$B3*Projections!U$27)</f>
        <v>0.50820811484350281</v>
      </c>
      <c r="V3">
        <f>IF(Projections!V$27&gt;=0,$B3+(1-$B3)*Projections!V$27,$B3+$B3*Projections!V$27)</f>
        <v>0.50828369029554366</v>
      </c>
      <c r="W3">
        <f>IF(Projections!W$27&gt;=0,$B3+(1-$B3)*Projections!W$27,$B3+$B3*Projections!W$27)</f>
        <v>0.50831332999975698</v>
      </c>
      <c r="X3">
        <f>IF(Projections!X$27&gt;=0,$B3+(1-$B3)*Projections!X$27,$B3+$B3*Projections!X$27)</f>
        <v>0.5083429697039703</v>
      </c>
      <c r="Y3">
        <f>IF(Projections!Y$27&gt;=0,$B3+(1-$B3)*Projections!Y$27,$B3+$B3*Projections!Y$27)</f>
        <v>0.50837260940818374</v>
      </c>
      <c r="Z3">
        <f>IF(Projections!Z$27&gt;=0,$B3+(1-$B3)*Projections!Z$27,$B3+$B3*Projections!Z$27)</f>
        <v>0.50840224911239706</v>
      </c>
      <c r="AA3">
        <f>IF(Projections!AA$27&gt;=0,$B3+(1-$B3)*Projections!AA$27,$B3+$B3*Projections!AA$27)</f>
        <v>0.50843188881661039</v>
      </c>
      <c r="AB3">
        <f>IF(Projections!AB$27&gt;=0,$B3+(1-$B3)*Projections!AB$27,$B3+$B3*Projections!AB$27)</f>
        <v>0.50842164406302082</v>
      </c>
      <c r="AC3">
        <f>IF(Projections!AC$27&gt;=0,$B3+(1-$B3)*Projections!AC$27,$B3+$B3*Projections!AC$27)</f>
        <v>0.50841139930943113</v>
      </c>
      <c r="AD3">
        <f>IF(Projections!AD$27&gt;=0,$B3+(1-$B3)*Projections!AD$27,$B3+$B3*Projections!AD$27)</f>
        <v>0.50840115455584134</v>
      </c>
      <c r="AE3">
        <f>IF(Projections!AE$27&gt;=0,$B3+(1-$B3)*Projections!AE$27,$B3+$B3*Projections!AE$27)</f>
        <v>0.50839090980225166</v>
      </c>
      <c r="AF3">
        <f>IF(Projections!AF$27&gt;=0,$B3+(1-$B3)*Projections!AF$27,$B3+$B3*Projections!AF$27)</f>
        <v>0.50838066504866197</v>
      </c>
    </row>
    <row r="4" spans="1:32" x14ac:dyDescent="0.35">
      <c r="A4" s="1" t="s">
        <v>5159</v>
      </c>
      <c r="B4" s="45">
        <f>SUMPRODUCT('First Year Calculations'!E:E,'First Year Calculations'!$U:$U)</f>
        <v>0.5068831522951488</v>
      </c>
      <c r="C4">
        <f>IF(Projections!C$27&gt;=0,$B4+(1-$B4)*Projections!C$27,$B4+$B4*Projections!C$27)</f>
        <v>0.50680075023464866</v>
      </c>
      <c r="D4">
        <f>IF(Projections!D$27&gt;=0,$B4+(1-$B4)*Projections!D$27,$B4+$B4*Projections!D$27)</f>
        <v>0.50671834817414851</v>
      </c>
      <c r="E4">
        <f>IF(Projections!E$27&gt;=0,$B4+(1-$B4)*Projections!E$27,$B4+$B4*Projections!E$27)</f>
        <v>0.50663594611364826</v>
      </c>
      <c r="F4">
        <f>IF(Projections!F$27&gt;=0,$B4+(1-$B4)*Projections!F$27,$B4+$B4*Projections!F$27)</f>
        <v>0.50655354405314801</v>
      </c>
      <c r="G4">
        <f>IF(Projections!G$27&gt;=0,$B4+(1-$B4)*Projections!G$27,$B4+$B4*Projections!G$27)</f>
        <v>0.50647114199264787</v>
      </c>
      <c r="H4">
        <f>IF(Projections!H$27&gt;=0,$B4+(1-$B4)*Projections!H$27,$B4+$B4*Projections!H$27)</f>
        <v>0.50657907103050059</v>
      </c>
      <c r="I4">
        <f>IF(Projections!I$27&gt;=0,$B4+(1-$B4)*Projections!I$27,$B4+$B4*Projections!I$27)</f>
        <v>0.5066870000683531</v>
      </c>
      <c r="J4">
        <f>IF(Projections!J$27&gt;=0,$B4+(1-$B4)*Projections!J$27,$B4+$B4*Projections!J$27)</f>
        <v>0.50679492910620583</v>
      </c>
      <c r="K4">
        <f>IF(Projections!K$27&gt;=0,$B4+(1-$B4)*Projections!K$27,$B4+$B4*Projections!K$27)</f>
        <v>0.50690269002405619</v>
      </c>
      <c r="L4">
        <f>IF(Projections!L$27&gt;=0,$B4+(1-$B4)*Projections!L$27,$B4+$B4*Projections!L$27)</f>
        <v>0.50700969826777531</v>
      </c>
      <c r="M4">
        <f>IF(Projections!M$27&gt;=0,$B4+(1-$B4)*Projections!M$27,$B4+$B4*Projections!M$27)</f>
        <v>0.50711715229469112</v>
      </c>
      <c r="N4">
        <f>IF(Projections!N$27&gt;=0,$B4+(1-$B4)*Projections!N$27,$B4+$B4*Projections!N$27)</f>
        <v>0.50722460632160715</v>
      </c>
      <c r="O4">
        <f>IF(Projections!O$27&gt;=0,$B4+(1-$B4)*Projections!O$27,$B4+$B4*Projections!O$27)</f>
        <v>0.50733206034852318</v>
      </c>
      <c r="P4">
        <f>IF(Projections!P$27&gt;=0,$B4+(1-$B4)*Projections!P$27,$B4+$B4*Projections!P$27)</f>
        <v>0.5074395143754391</v>
      </c>
      <c r="Q4">
        <f>IF(Projections!Q$27&gt;=0,$B4+(1-$B4)*Projections!Q$27,$B4+$B4*Projections!Q$27)</f>
        <v>0.50754696840235514</v>
      </c>
      <c r="R4">
        <f>IF(Projections!R$27&gt;=0,$B4+(1-$B4)*Projections!R$27,$B4+$B4*Projections!R$27)</f>
        <v>0.50762259896548245</v>
      </c>
      <c r="S4">
        <f>IF(Projections!S$27&gt;=0,$B4+(1-$B4)*Projections!S$27,$B4+$B4*Projections!S$27)</f>
        <v>0.50769822952860988</v>
      </c>
      <c r="T4">
        <f>IF(Projections!T$27&gt;=0,$B4+(1-$B4)*Projections!T$27,$B4+$B4*Projections!T$27)</f>
        <v>0.50777386009173731</v>
      </c>
      <c r="U4">
        <f>IF(Projections!U$27&gt;=0,$B4+(1-$B4)*Projections!U$27,$B4+$B4*Projections!U$27)</f>
        <v>0.50784949065486473</v>
      </c>
      <c r="V4">
        <f>IF(Projections!V$27&gt;=0,$B4+(1-$B4)*Projections!V$27,$B4+$B4*Projections!V$27)</f>
        <v>0.50792512121799205</v>
      </c>
      <c r="W4">
        <f>IF(Projections!W$27&gt;=0,$B4+(1-$B4)*Projections!W$27,$B4+$B4*Projections!W$27)</f>
        <v>0.50795478253605308</v>
      </c>
      <c r="X4">
        <f>IF(Projections!X$27&gt;=0,$B4+(1-$B4)*Projections!X$27,$B4+$B4*Projections!X$27)</f>
        <v>0.50798444385411412</v>
      </c>
      <c r="Y4">
        <f>IF(Projections!Y$27&gt;=0,$B4+(1-$B4)*Projections!Y$27,$B4+$B4*Projections!Y$27)</f>
        <v>0.50801410517217505</v>
      </c>
      <c r="Z4">
        <f>IF(Projections!Z$27&gt;=0,$B4+(1-$B4)*Projections!Z$27,$B4+$B4*Projections!Z$27)</f>
        <v>0.50804376649023608</v>
      </c>
      <c r="AA4">
        <f>IF(Projections!AA$27&gt;=0,$B4+(1-$B4)*Projections!AA$27,$B4+$B4*Projections!AA$27)</f>
        <v>0.50807342780829712</v>
      </c>
      <c r="AB4">
        <f>IF(Projections!AB$27&gt;=0,$B4+(1-$B4)*Projections!AB$27,$B4+$B4*Projections!AB$27)</f>
        <v>0.50806317558403435</v>
      </c>
      <c r="AC4">
        <f>IF(Projections!AC$27&gt;=0,$B4+(1-$B4)*Projections!AC$27,$B4+$B4*Projections!AC$27)</f>
        <v>0.50805292335977148</v>
      </c>
      <c r="AD4">
        <f>IF(Projections!AD$27&gt;=0,$B4+(1-$B4)*Projections!AD$27,$B4+$B4*Projections!AD$27)</f>
        <v>0.50804267113550849</v>
      </c>
      <c r="AE4">
        <f>IF(Projections!AE$27&gt;=0,$B4+(1-$B4)*Projections!AE$27,$B4+$B4*Projections!AE$27)</f>
        <v>0.50803241891124562</v>
      </c>
      <c r="AF4">
        <f>IF(Projections!AF$27&gt;=0,$B4+(1-$B4)*Projections!AF$27,$B4+$B4*Projections!AF$27)</f>
        <v>0.50802216668698286</v>
      </c>
    </row>
    <row r="5" spans="1:32" x14ac:dyDescent="0.35">
      <c r="A5" s="1" t="s">
        <v>5160</v>
      </c>
      <c r="B5" s="45">
        <f t="shared" ref="B5" si="0">B4</f>
        <v>0.5068831522951488</v>
      </c>
      <c r="C5">
        <f>IF(Projections!C$27&gt;=0,$B5+(1-$B5)*Projections!C$27,$B5+$B5*Projections!C$27)</f>
        <v>0.50680075023464866</v>
      </c>
      <c r="D5">
        <f>IF(Projections!D$27&gt;=0,$B5+(1-$B5)*Projections!D$27,$B5+$B5*Projections!D$27)</f>
        <v>0.50671834817414851</v>
      </c>
      <c r="E5">
        <f>IF(Projections!E$27&gt;=0,$B5+(1-$B5)*Projections!E$27,$B5+$B5*Projections!E$27)</f>
        <v>0.50663594611364826</v>
      </c>
      <c r="F5">
        <f>IF(Projections!F$27&gt;=0,$B5+(1-$B5)*Projections!F$27,$B5+$B5*Projections!F$27)</f>
        <v>0.50655354405314801</v>
      </c>
      <c r="G5">
        <f>IF(Projections!G$27&gt;=0,$B5+(1-$B5)*Projections!G$27,$B5+$B5*Projections!G$27)</f>
        <v>0.50647114199264787</v>
      </c>
      <c r="H5">
        <f>IF(Projections!H$27&gt;=0,$B5+(1-$B5)*Projections!H$27,$B5+$B5*Projections!H$27)</f>
        <v>0.50657907103050059</v>
      </c>
      <c r="I5">
        <f>IF(Projections!I$27&gt;=0,$B5+(1-$B5)*Projections!I$27,$B5+$B5*Projections!I$27)</f>
        <v>0.5066870000683531</v>
      </c>
      <c r="J5">
        <f>IF(Projections!J$27&gt;=0,$B5+(1-$B5)*Projections!J$27,$B5+$B5*Projections!J$27)</f>
        <v>0.50679492910620583</v>
      </c>
      <c r="K5">
        <f>IF(Projections!K$27&gt;=0,$B5+(1-$B5)*Projections!K$27,$B5+$B5*Projections!K$27)</f>
        <v>0.50690269002405619</v>
      </c>
      <c r="L5">
        <f>IF(Projections!L$27&gt;=0,$B5+(1-$B5)*Projections!L$27,$B5+$B5*Projections!L$27)</f>
        <v>0.50700969826777531</v>
      </c>
      <c r="M5">
        <f>IF(Projections!M$27&gt;=0,$B5+(1-$B5)*Projections!M$27,$B5+$B5*Projections!M$27)</f>
        <v>0.50711715229469112</v>
      </c>
      <c r="N5">
        <f>IF(Projections!N$27&gt;=0,$B5+(1-$B5)*Projections!N$27,$B5+$B5*Projections!N$27)</f>
        <v>0.50722460632160715</v>
      </c>
      <c r="O5">
        <f>IF(Projections!O$27&gt;=0,$B5+(1-$B5)*Projections!O$27,$B5+$B5*Projections!O$27)</f>
        <v>0.50733206034852318</v>
      </c>
      <c r="P5">
        <f>IF(Projections!P$27&gt;=0,$B5+(1-$B5)*Projections!P$27,$B5+$B5*Projections!P$27)</f>
        <v>0.5074395143754391</v>
      </c>
      <c r="Q5">
        <f>IF(Projections!Q$27&gt;=0,$B5+(1-$B5)*Projections!Q$27,$B5+$B5*Projections!Q$27)</f>
        <v>0.50754696840235514</v>
      </c>
      <c r="R5">
        <f>IF(Projections!R$27&gt;=0,$B5+(1-$B5)*Projections!R$27,$B5+$B5*Projections!R$27)</f>
        <v>0.50762259896548245</v>
      </c>
      <c r="S5">
        <f>IF(Projections!S$27&gt;=0,$B5+(1-$B5)*Projections!S$27,$B5+$B5*Projections!S$27)</f>
        <v>0.50769822952860988</v>
      </c>
      <c r="T5">
        <f>IF(Projections!T$27&gt;=0,$B5+(1-$B5)*Projections!T$27,$B5+$B5*Projections!T$27)</f>
        <v>0.50777386009173731</v>
      </c>
      <c r="U5">
        <f>IF(Projections!U$27&gt;=0,$B5+(1-$B5)*Projections!U$27,$B5+$B5*Projections!U$27)</f>
        <v>0.50784949065486473</v>
      </c>
      <c r="V5">
        <f>IF(Projections!V$27&gt;=0,$B5+(1-$B5)*Projections!V$27,$B5+$B5*Projections!V$27)</f>
        <v>0.50792512121799205</v>
      </c>
      <c r="W5">
        <f>IF(Projections!W$27&gt;=0,$B5+(1-$B5)*Projections!W$27,$B5+$B5*Projections!W$27)</f>
        <v>0.50795478253605308</v>
      </c>
      <c r="X5">
        <f>IF(Projections!X$27&gt;=0,$B5+(1-$B5)*Projections!X$27,$B5+$B5*Projections!X$27)</f>
        <v>0.50798444385411412</v>
      </c>
      <c r="Y5">
        <f>IF(Projections!Y$27&gt;=0,$B5+(1-$B5)*Projections!Y$27,$B5+$B5*Projections!Y$27)</f>
        <v>0.50801410517217505</v>
      </c>
      <c r="Z5">
        <f>IF(Projections!Z$27&gt;=0,$B5+(1-$B5)*Projections!Z$27,$B5+$B5*Projections!Z$27)</f>
        <v>0.50804376649023608</v>
      </c>
      <c r="AA5">
        <f>IF(Projections!AA$27&gt;=0,$B5+(1-$B5)*Projections!AA$27,$B5+$B5*Projections!AA$27)</f>
        <v>0.50807342780829712</v>
      </c>
      <c r="AB5">
        <f>IF(Projections!AB$27&gt;=0,$B5+(1-$B5)*Projections!AB$27,$B5+$B5*Projections!AB$27)</f>
        <v>0.50806317558403435</v>
      </c>
      <c r="AC5">
        <f>IF(Projections!AC$27&gt;=0,$B5+(1-$B5)*Projections!AC$27,$B5+$B5*Projections!AC$27)</f>
        <v>0.50805292335977148</v>
      </c>
      <c r="AD5">
        <f>IF(Projections!AD$27&gt;=0,$B5+(1-$B5)*Projections!AD$27,$B5+$B5*Projections!AD$27)</f>
        <v>0.50804267113550849</v>
      </c>
      <c r="AE5">
        <f>IF(Projections!AE$27&gt;=0,$B5+(1-$B5)*Projections!AE$27,$B5+$B5*Projections!AE$27)</f>
        <v>0.50803241891124562</v>
      </c>
      <c r="AF5">
        <f>IF(Projections!AF$27&gt;=0,$B5+(1-$B5)*Projections!AF$27,$B5+$B5*Projections!AF$27)</f>
        <v>0.50802216668698286</v>
      </c>
    </row>
    <row r="6" spans="1:32" x14ac:dyDescent="0.35">
      <c r="A6" s="1" t="s">
        <v>5161</v>
      </c>
      <c r="B6" s="45">
        <f>SUMPRODUCT('First Year Calculations'!E:E,'First Year Calculations'!$R:$R)</f>
        <v>0.50786160250613777</v>
      </c>
      <c r="C6">
        <f>IF(Projections!C$27&gt;=0,$B6+(1-$B6)*Projections!C$27,$B6+$B6*Projections!C$27)</f>
        <v>0.50777904138271923</v>
      </c>
      <c r="D6">
        <f>IF(Projections!D$27&gt;=0,$B6+(1-$B6)*Projections!D$27,$B6+$B6*Projections!D$27)</f>
        <v>0.5076964802593007</v>
      </c>
      <c r="E6">
        <f>IF(Projections!E$27&gt;=0,$B6+(1-$B6)*Projections!E$27,$B6+$B6*Projections!E$27)</f>
        <v>0.50761391913588205</v>
      </c>
      <c r="F6">
        <f>IF(Projections!F$27&gt;=0,$B6+(1-$B6)*Projections!F$27,$B6+$B6*Projections!F$27)</f>
        <v>0.50753135801246341</v>
      </c>
      <c r="G6">
        <f>IF(Projections!G$27&gt;=0,$B6+(1-$B6)*Projections!G$27,$B6+$B6*Projections!G$27)</f>
        <v>0.50744879688904487</v>
      </c>
      <c r="H6">
        <f>IF(Projections!H$27&gt;=0,$B6+(1-$B6)*Projections!H$27,$B6+$B6*Projections!H$27)</f>
        <v>0.50755693426522841</v>
      </c>
      <c r="I6">
        <f>IF(Projections!I$27&gt;=0,$B6+(1-$B6)*Projections!I$27,$B6+$B6*Projections!I$27)</f>
        <v>0.50766507164141172</v>
      </c>
      <c r="J6">
        <f>IF(Projections!J$27&gt;=0,$B6+(1-$B6)*Projections!J$27,$B6+$B6*Projections!J$27)</f>
        <v>0.50777320901759526</v>
      </c>
      <c r="K6">
        <f>IF(Projections!K$27&gt;=0,$B6+(1-$B6)*Projections!K$27,$B6+$B6*Projections!K$27)</f>
        <v>0.50788110146797594</v>
      </c>
      <c r="L6">
        <f>IF(Projections!L$27&gt;=0,$B6+(1-$B6)*Projections!L$27,$B6+$B6*Projections!L$27)</f>
        <v>0.50798789738425354</v>
      </c>
      <c r="M6">
        <f>IF(Projections!M$27&gt;=0,$B6+(1-$B6)*Projections!M$27,$B6+$B6*Projections!M$27)</f>
        <v>0.50809513819919783</v>
      </c>
      <c r="N6">
        <f>IF(Projections!N$27&gt;=0,$B6+(1-$B6)*Projections!N$27,$B6+$B6*Projections!N$27)</f>
        <v>0.50820237901414234</v>
      </c>
      <c r="O6">
        <f>IF(Projections!O$27&gt;=0,$B6+(1-$B6)*Projections!O$27,$B6+$B6*Projections!O$27)</f>
        <v>0.50830961982908673</v>
      </c>
      <c r="P6">
        <f>IF(Projections!P$27&gt;=0,$B6+(1-$B6)*Projections!P$27,$B6+$B6*Projections!P$27)</f>
        <v>0.50841686064403102</v>
      </c>
      <c r="Q6">
        <f>IF(Projections!Q$27&gt;=0,$B6+(1-$B6)*Projections!Q$27,$B6+$B6*Projections!Q$27)</f>
        <v>0.50852410145897553</v>
      </c>
      <c r="R6">
        <f>IF(Projections!R$27&gt;=0,$B6+(1-$B6)*Projections!R$27,$B6+$B6*Projections!R$27)</f>
        <v>0.50859958195474908</v>
      </c>
      <c r="S6">
        <f>IF(Projections!S$27&gt;=0,$B6+(1-$B6)*Projections!S$27,$B6+$B6*Projections!S$27)</f>
        <v>0.50867506245052274</v>
      </c>
      <c r="T6">
        <f>IF(Projections!T$27&gt;=0,$B6+(1-$B6)*Projections!T$27,$B6+$B6*Projections!T$27)</f>
        <v>0.5087505429462964</v>
      </c>
      <c r="U6">
        <f>IF(Projections!U$27&gt;=0,$B6+(1-$B6)*Projections!U$27,$B6+$B6*Projections!U$27)</f>
        <v>0.50882602344206995</v>
      </c>
      <c r="V6">
        <f>IF(Projections!V$27&gt;=0,$B6+(1-$B6)*Projections!V$27,$B6+$B6*Projections!V$27)</f>
        <v>0.5089015039378435</v>
      </c>
      <c r="W6">
        <f>IF(Projections!W$27&gt;=0,$B6+(1-$B6)*Projections!W$27,$B6+$B6*Projections!W$27)</f>
        <v>0.50893110640145034</v>
      </c>
      <c r="X6">
        <f>IF(Projections!X$27&gt;=0,$B6+(1-$B6)*Projections!X$27,$B6+$B6*Projections!X$27)</f>
        <v>0.50896070886505718</v>
      </c>
      <c r="Y6">
        <f>IF(Projections!Y$27&gt;=0,$B6+(1-$B6)*Projections!Y$27,$B6+$B6*Projections!Y$27)</f>
        <v>0.50899031132866401</v>
      </c>
      <c r="Z6">
        <f>IF(Projections!Z$27&gt;=0,$B6+(1-$B6)*Projections!Z$27,$B6+$B6*Projections!Z$27)</f>
        <v>0.50901991379227085</v>
      </c>
      <c r="AA6">
        <f>IF(Projections!AA$27&gt;=0,$B6+(1-$B6)*Projections!AA$27,$B6+$B6*Projections!AA$27)</f>
        <v>0.50904951625587769</v>
      </c>
      <c r="AB6">
        <f>IF(Projections!AB$27&gt;=0,$B6+(1-$B6)*Projections!AB$27,$B6+$B6*Projections!AB$27)</f>
        <v>0.50903928437423962</v>
      </c>
      <c r="AC6">
        <f>IF(Projections!AC$27&gt;=0,$B6+(1-$B6)*Projections!AC$27,$B6+$B6*Projections!AC$27)</f>
        <v>0.50902905249260155</v>
      </c>
      <c r="AD6">
        <f>IF(Projections!AD$27&gt;=0,$B6+(1-$B6)*Projections!AD$27,$B6+$B6*Projections!AD$27)</f>
        <v>0.50901882061096337</v>
      </c>
      <c r="AE6">
        <f>IF(Projections!AE$27&gt;=0,$B6+(1-$B6)*Projections!AE$27,$B6+$B6*Projections!AE$27)</f>
        <v>0.5090085887293252</v>
      </c>
      <c r="AF6">
        <f>IF(Projections!AF$27&gt;=0,$B6+(1-$B6)*Projections!AF$27,$B6+$B6*Projections!AF$27)</f>
        <v>0.50899835684768713</v>
      </c>
    </row>
    <row r="7" spans="1:32" x14ac:dyDescent="0.35">
      <c r="A7" s="1" t="s">
        <v>5162</v>
      </c>
      <c r="B7" s="6">
        <f t="shared" ref="B7" si="1">B3</f>
        <v>0.50724248064298949</v>
      </c>
      <c r="C7">
        <f>IF(Projections!C$27&gt;=0,$B7+(1-$B7)*Projections!C$27,$B7+$B7*Projections!C$27)</f>
        <v>0.50716002016785056</v>
      </c>
      <c r="D7">
        <f>IF(Projections!D$27&gt;=0,$B7+(1-$B7)*Projections!D$27,$B7+$B7*Projections!D$27)</f>
        <v>0.50707755969271162</v>
      </c>
      <c r="E7">
        <f>IF(Projections!E$27&gt;=0,$B7+(1-$B7)*Projections!E$27,$B7+$B7*Projections!E$27)</f>
        <v>0.50699509921757246</v>
      </c>
      <c r="F7">
        <f>IF(Projections!F$27&gt;=0,$B7+(1-$B7)*Projections!F$27,$B7+$B7*Projections!F$27)</f>
        <v>0.50691263874243342</v>
      </c>
      <c r="G7">
        <f>IF(Projections!G$27&gt;=0,$B7+(1-$B7)*Projections!G$27,$B7+$B7*Projections!G$27)</f>
        <v>0.50683017826729448</v>
      </c>
      <c r="H7">
        <f>IF(Projections!H$27&gt;=0,$B7+(1-$B7)*Projections!H$27,$B7+$B7*Projections!H$27)</f>
        <v>0.50693818381580391</v>
      </c>
      <c r="I7">
        <f>IF(Projections!I$27&gt;=0,$B7+(1-$B7)*Projections!I$27,$B7+$B7*Projections!I$27)</f>
        <v>0.50704618936431312</v>
      </c>
      <c r="J7">
        <f>IF(Projections!J$27&gt;=0,$B7+(1-$B7)*Projections!J$27,$B7+$B7*Projections!J$27)</f>
        <v>0.50715419491282265</v>
      </c>
      <c r="K7">
        <f>IF(Projections!K$27&gt;=0,$B7+(1-$B7)*Projections!K$27,$B7+$B7*Projections!K$27)</f>
        <v>0.50726200413498757</v>
      </c>
      <c r="L7">
        <f>IF(Projections!L$27&gt;=0,$B7+(1-$B7)*Projections!L$27,$B7+$B7*Projections!L$27)</f>
        <v>0.50736893440307962</v>
      </c>
      <c r="M7">
        <f>IF(Projections!M$27&gt;=0,$B7+(1-$B7)*Projections!M$27,$B7+$B7*Projections!M$27)</f>
        <v>0.50747631012953154</v>
      </c>
      <c r="N7">
        <f>IF(Projections!N$27&gt;=0,$B7+(1-$B7)*Projections!N$27,$B7+$B7*Projections!N$27)</f>
        <v>0.50758368585598357</v>
      </c>
      <c r="O7">
        <f>IF(Projections!O$27&gt;=0,$B7+(1-$B7)*Projections!O$27,$B7+$B7*Projections!O$27)</f>
        <v>0.5076910615824356</v>
      </c>
      <c r="P7">
        <f>IF(Projections!P$27&gt;=0,$B7+(1-$B7)*Projections!P$27,$B7+$B7*Projections!P$27)</f>
        <v>0.50779843730888752</v>
      </c>
      <c r="Q7">
        <f>IF(Projections!Q$27&gt;=0,$B7+(1-$B7)*Projections!Q$27,$B7+$B7*Projections!Q$27)</f>
        <v>0.50790581303533966</v>
      </c>
      <c r="R7">
        <f>IF(Projections!R$27&gt;=0,$B7+(1-$B7)*Projections!R$27,$B7+$B7*Projections!R$27)</f>
        <v>0.50798138848738039</v>
      </c>
      <c r="S7">
        <f>IF(Projections!S$27&gt;=0,$B7+(1-$B7)*Projections!S$27,$B7+$B7*Projections!S$27)</f>
        <v>0.50805696393942124</v>
      </c>
      <c r="T7">
        <f>IF(Projections!T$27&gt;=0,$B7+(1-$B7)*Projections!T$27,$B7+$B7*Projections!T$27)</f>
        <v>0.50813253939146208</v>
      </c>
      <c r="U7">
        <f>IF(Projections!U$27&gt;=0,$B7+(1-$B7)*Projections!U$27,$B7+$B7*Projections!U$27)</f>
        <v>0.50820811484350281</v>
      </c>
      <c r="V7">
        <f>IF(Projections!V$27&gt;=0,$B7+(1-$B7)*Projections!V$27,$B7+$B7*Projections!V$27)</f>
        <v>0.50828369029554366</v>
      </c>
      <c r="W7">
        <f>IF(Projections!W$27&gt;=0,$B7+(1-$B7)*Projections!W$27,$B7+$B7*Projections!W$27)</f>
        <v>0.50831332999975698</v>
      </c>
      <c r="X7">
        <f>IF(Projections!X$27&gt;=0,$B7+(1-$B7)*Projections!X$27,$B7+$B7*Projections!X$27)</f>
        <v>0.5083429697039703</v>
      </c>
      <c r="Y7">
        <f>IF(Projections!Y$27&gt;=0,$B7+(1-$B7)*Projections!Y$27,$B7+$B7*Projections!Y$27)</f>
        <v>0.50837260940818374</v>
      </c>
      <c r="Z7">
        <f>IF(Projections!Z$27&gt;=0,$B7+(1-$B7)*Projections!Z$27,$B7+$B7*Projections!Z$27)</f>
        <v>0.50840224911239706</v>
      </c>
      <c r="AA7">
        <f>IF(Projections!AA$27&gt;=0,$B7+(1-$B7)*Projections!AA$27,$B7+$B7*Projections!AA$27)</f>
        <v>0.50843188881661039</v>
      </c>
      <c r="AB7">
        <f>IF(Projections!AB$27&gt;=0,$B7+(1-$B7)*Projections!AB$27,$B7+$B7*Projections!AB$27)</f>
        <v>0.50842164406302082</v>
      </c>
      <c r="AC7">
        <f>IF(Projections!AC$27&gt;=0,$B7+(1-$B7)*Projections!AC$27,$B7+$B7*Projections!AC$27)</f>
        <v>0.50841139930943113</v>
      </c>
      <c r="AD7">
        <f>IF(Projections!AD$27&gt;=0,$B7+(1-$B7)*Projections!AD$27,$B7+$B7*Projections!AD$27)</f>
        <v>0.50840115455584134</v>
      </c>
      <c r="AE7">
        <f>IF(Projections!AE$27&gt;=0,$B7+(1-$B7)*Projections!AE$27,$B7+$B7*Projections!AE$27)</f>
        <v>0.50839090980225166</v>
      </c>
      <c r="AF7">
        <f>IF(Projections!AF$27&gt;=0,$B7+(1-$B7)*Projections!AF$27,$B7+$B7*Projections!AF$27)</f>
        <v>0.50838066504866197</v>
      </c>
    </row>
    <row r="8" spans="1:32" x14ac:dyDescent="0.35">
      <c r="A8" s="1" t="s">
        <v>5163</v>
      </c>
      <c r="B8" s="45">
        <f>SUMPRODUCT('First Year Calculations'!E:E,'First Year Calculations'!$X:$X)</f>
        <v>0.50420993869419828</v>
      </c>
      <c r="C8">
        <f>IF(Projections!C$27&gt;=0,$B8+(1-$B8)*Projections!C$27,$B8+$B8*Projections!C$27)</f>
        <v>0.50412797120783592</v>
      </c>
      <c r="D8">
        <f>IF(Projections!D$27&gt;=0,$B8+(1-$B8)*Projections!D$27,$B8+$B8*Projections!D$27)</f>
        <v>0.50404600372147357</v>
      </c>
      <c r="E8">
        <f>IF(Projections!E$27&gt;=0,$B8+(1-$B8)*Projections!E$27,$B8+$B8*Projections!E$27)</f>
        <v>0.5039640362351111</v>
      </c>
      <c r="F8">
        <f>IF(Projections!F$27&gt;=0,$B8+(1-$B8)*Projections!F$27,$B8+$B8*Projections!F$27)</f>
        <v>0.50388206874874863</v>
      </c>
      <c r="G8">
        <f>IF(Projections!G$27&gt;=0,$B8+(1-$B8)*Projections!G$27,$B8+$B8*Projections!G$27)</f>
        <v>0.50380010126238628</v>
      </c>
      <c r="H8">
        <f>IF(Projections!H$27&gt;=0,$B8+(1-$B8)*Projections!H$27,$B8+$B8*Projections!H$27)</f>
        <v>0.50390746110126172</v>
      </c>
      <c r="I8">
        <f>IF(Projections!I$27&gt;=0,$B8+(1-$B8)*Projections!I$27,$B8+$B8*Projections!I$27)</f>
        <v>0.50401482094013683</v>
      </c>
      <c r="J8">
        <f>IF(Projections!J$27&gt;=0,$B8+(1-$B8)*Projections!J$27,$B8+$B8*Projections!J$27)</f>
        <v>0.50412218077901227</v>
      </c>
      <c r="K8">
        <f>IF(Projections!K$27&gt;=0,$B8+(1-$B8)*Projections!K$27,$B8+$B8*Projections!K$27)</f>
        <v>0.50422958233821058</v>
      </c>
      <c r="L8">
        <f>IF(Projections!L$27&gt;=0,$B8+(1-$B8)*Projections!L$27,$B8+$B8*Projections!L$27)</f>
        <v>0.50433717067951478</v>
      </c>
      <c r="M8">
        <f>IF(Projections!M$27&gt;=0,$B8+(1-$B8)*Projections!M$27,$B8+$B8*Projections!M$27)</f>
        <v>0.50444520722063102</v>
      </c>
      <c r="N8">
        <f>IF(Projections!N$27&gt;=0,$B8+(1-$B8)*Projections!N$27,$B8+$B8*Projections!N$27)</f>
        <v>0.50455324376174737</v>
      </c>
      <c r="O8">
        <f>IF(Projections!O$27&gt;=0,$B8+(1-$B8)*Projections!O$27,$B8+$B8*Projections!O$27)</f>
        <v>0.50466128030286372</v>
      </c>
      <c r="P8">
        <f>IF(Projections!P$27&gt;=0,$B8+(1-$B8)*Projections!P$27,$B8+$B8*Projections!P$27)</f>
        <v>0.50476931684397996</v>
      </c>
      <c r="Q8">
        <f>IF(Projections!Q$27&gt;=0,$B8+(1-$B8)*Projections!Q$27,$B8+$B8*Projections!Q$27)</f>
        <v>0.50487735338509643</v>
      </c>
      <c r="R8">
        <f>IF(Projections!R$27&gt;=0,$B8+(1-$B8)*Projections!R$27,$B8+$B8*Projections!R$27)</f>
        <v>0.50495339394567362</v>
      </c>
      <c r="S8">
        <f>IF(Projections!S$27&gt;=0,$B8+(1-$B8)*Projections!S$27,$B8+$B8*Projections!S$27)</f>
        <v>0.50502943450625071</v>
      </c>
      <c r="T8">
        <f>IF(Projections!T$27&gt;=0,$B8+(1-$B8)*Projections!T$27,$B8+$B8*Projections!T$27)</f>
        <v>0.50510547506682801</v>
      </c>
      <c r="U8">
        <f>IF(Projections!U$27&gt;=0,$B8+(1-$B8)*Projections!U$27,$B8+$B8*Projections!U$27)</f>
        <v>0.5051815156274051</v>
      </c>
      <c r="V8">
        <f>IF(Projections!V$27&gt;=0,$B8+(1-$B8)*Projections!V$27,$B8+$B8*Projections!V$27)</f>
        <v>0.50525755618798229</v>
      </c>
      <c r="W8">
        <f>IF(Projections!W$27&gt;=0,$B8+(1-$B8)*Projections!W$27,$B8+$B8*Projections!W$27)</f>
        <v>0.50528737830168269</v>
      </c>
      <c r="X8">
        <f>IF(Projections!X$27&gt;=0,$B8+(1-$B8)*Projections!X$27,$B8+$B8*Projections!X$27)</f>
        <v>0.50531720041538319</v>
      </c>
      <c r="Y8">
        <f>IF(Projections!Y$27&gt;=0,$B8+(1-$B8)*Projections!Y$27,$B8+$B8*Projections!Y$27)</f>
        <v>0.5053470225290837</v>
      </c>
      <c r="Z8">
        <f>IF(Projections!Z$27&gt;=0,$B8+(1-$B8)*Projections!Z$27,$B8+$B8*Projections!Z$27)</f>
        <v>0.50537684464278421</v>
      </c>
      <c r="AA8">
        <f>IF(Projections!AA$27&gt;=0,$B8+(1-$B8)*Projections!AA$27,$B8+$B8*Projections!AA$27)</f>
        <v>0.5054066667564846</v>
      </c>
      <c r="AB8">
        <f>IF(Projections!AB$27&gt;=0,$B8+(1-$B8)*Projections!AB$27,$B8+$B8*Projections!AB$27)</f>
        <v>0.50539635895434931</v>
      </c>
      <c r="AC8">
        <f>IF(Projections!AC$27&gt;=0,$B8+(1-$B8)*Projections!AC$27,$B8+$B8*Projections!AC$27)</f>
        <v>0.5053860511522138</v>
      </c>
      <c r="AD8">
        <f>IF(Projections!AD$27&gt;=0,$B8+(1-$B8)*Projections!AD$27,$B8+$B8*Projections!AD$27)</f>
        <v>0.50537574335007829</v>
      </c>
      <c r="AE8">
        <f>IF(Projections!AE$27&gt;=0,$B8+(1-$B8)*Projections!AE$27,$B8+$B8*Projections!AE$27)</f>
        <v>0.50536543554794278</v>
      </c>
      <c r="AF8">
        <f>IF(Projections!AF$27&gt;=0,$B8+(1-$B8)*Projections!AF$27,$B8+$B8*Projections!AF$27)</f>
        <v>0.50535512774580738</v>
      </c>
    </row>
    <row r="9" spans="1:32" x14ac:dyDescent="0.35">
      <c r="A9" s="1" t="s">
        <v>5148</v>
      </c>
      <c r="B9" s="6">
        <f t="shared" ref="B9" si="2">B6</f>
        <v>0.50786160250613777</v>
      </c>
      <c r="C9">
        <f>IF(Projections!C$27&gt;=0,$B9+(1-$B9)*Projections!C$27,$B9+$B9*Projections!C$27)</f>
        <v>0.50777904138271923</v>
      </c>
      <c r="D9">
        <f>IF(Projections!D$27&gt;=0,$B9+(1-$B9)*Projections!D$27,$B9+$B9*Projections!D$27)</f>
        <v>0.5076964802593007</v>
      </c>
      <c r="E9">
        <f>IF(Projections!E$27&gt;=0,$B9+(1-$B9)*Projections!E$27,$B9+$B9*Projections!E$27)</f>
        <v>0.50761391913588205</v>
      </c>
      <c r="F9">
        <f>IF(Projections!F$27&gt;=0,$B9+(1-$B9)*Projections!F$27,$B9+$B9*Projections!F$27)</f>
        <v>0.50753135801246341</v>
      </c>
      <c r="G9">
        <f>IF(Projections!G$27&gt;=0,$B9+(1-$B9)*Projections!G$27,$B9+$B9*Projections!G$27)</f>
        <v>0.50744879688904487</v>
      </c>
      <c r="H9">
        <f>IF(Projections!H$27&gt;=0,$B9+(1-$B9)*Projections!H$27,$B9+$B9*Projections!H$27)</f>
        <v>0.50755693426522841</v>
      </c>
      <c r="I9">
        <f>IF(Projections!I$27&gt;=0,$B9+(1-$B9)*Projections!I$27,$B9+$B9*Projections!I$27)</f>
        <v>0.50766507164141172</v>
      </c>
      <c r="J9">
        <f>IF(Projections!J$27&gt;=0,$B9+(1-$B9)*Projections!J$27,$B9+$B9*Projections!J$27)</f>
        <v>0.50777320901759526</v>
      </c>
      <c r="K9">
        <f>IF(Projections!K$27&gt;=0,$B9+(1-$B9)*Projections!K$27,$B9+$B9*Projections!K$27)</f>
        <v>0.50788110146797594</v>
      </c>
      <c r="L9">
        <f>IF(Projections!L$27&gt;=0,$B9+(1-$B9)*Projections!L$27,$B9+$B9*Projections!L$27)</f>
        <v>0.50798789738425354</v>
      </c>
      <c r="M9">
        <f>IF(Projections!M$27&gt;=0,$B9+(1-$B9)*Projections!M$27,$B9+$B9*Projections!M$27)</f>
        <v>0.50809513819919783</v>
      </c>
      <c r="N9">
        <f>IF(Projections!N$27&gt;=0,$B9+(1-$B9)*Projections!N$27,$B9+$B9*Projections!N$27)</f>
        <v>0.50820237901414234</v>
      </c>
      <c r="O9">
        <f>IF(Projections!O$27&gt;=0,$B9+(1-$B9)*Projections!O$27,$B9+$B9*Projections!O$27)</f>
        <v>0.50830961982908673</v>
      </c>
      <c r="P9">
        <f>IF(Projections!P$27&gt;=0,$B9+(1-$B9)*Projections!P$27,$B9+$B9*Projections!P$27)</f>
        <v>0.50841686064403102</v>
      </c>
      <c r="Q9">
        <f>IF(Projections!Q$27&gt;=0,$B9+(1-$B9)*Projections!Q$27,$B9+$B9*Projections!Q$27)</f>
        <v>0.50852410145897553</v>
      </c>
      <c r="R9">
        <f>IF(Projections!R$27&gt;=0,$B9+(1-$B9)*Projections!R$27,$B9+$B9*Projections!R$27)</f>
        <v>0.50859958195474908</v>
      </c>
      <c r="S9">
        <f>IF(Projections!S$27&gt;=0,$B9+(1-$B9)*Projections!S$27,$B9+$B9*Projections!S$27)</f>
        <v>0.50867506245052274</v>
      </c>
      <c r="T9">
        <f>IF(Projections!T$27&gt;=0,$B9+(1-$B9)*Projections!T$27,$B9+$B9*Projections!T$27)</f>
        <v>0.5087505429462964</v>
      </c>
      <c r="U9">
        <f>IF(Projections!U$27&gt;=0,$B9+(1-$B9)*Projections!U$27,$B9+$B9*Projections!U$27)</f>
        <v>0.50882602344206995</v>
      </c>
      <c r="V9">
        <f>IF(Projections!V$27&gt;=0,$B9+(1-$B9)*Projections!V$27,$B9+$B9*Projections!V$27)</f>
        <v>0.5089015039378435</v>
      </c>
      <c r="W9">
        <f>IF(Projections!W$27&gt;=0,$B9+(1-$B9)*Projections!W$27,$B9+$B9*Projections!W$27)</f>
        <v>0.50893110640145034</v>
      </c>
      <c r="X9">
        <f>IF(Projections!X$27&gt;=0,$B9+(1-$B9)*Projections!X$27,$B9+$B9*Projections!X$27)</f>
        <v>0.50896070886505718</v>
      </c>
      <c r="Y9">
        <f>IF(Projections!Y$27&gt;=0,$B9+(1-$B9)*Projections!Y$27,$B9+$B9*Projections!Y$27)</f>
        <v>0.50899031132866401</v>
      </c>
      <c r="Z9">
        <f>IF(Projections!Z$27&gt;=0,$B9+(1-$B9)*Projections!Z$27,$B9+$B9*Projections!Z$27)</f>
        <v>0.50901991379227085</v>
      </c>
      <c r="AA9">
        <f>IF(Projections!AA$27&gt;=0,$B9+(1-$B9)*Projections!AA$27,$B9+$B9*Projections!AA$27)</f>
        <v>0.50904951625587769</v>
      </c>
      <c r="AB9">
        <f>IF(Projections!AB$27&gt;=0,$B9+(1-$B9)*Projections!AB$27,$B9+$B9*Projections!AB$27)</f>
        <v>0.50903928437423962</v>
      </c>
      <c r="AC9">
        <f>IF(Projections!AC$27&gt;=0,$B9+(1-$B9)*Projections!AC$27,$B9+$B9*Projections!AC$27)</f>
        <v>0.50902905249260155</v>
      </c>
      <c r="AD9">
        <f>IF(Projections!AD$27&gt;=0,$B9+(1-$B9)*Projections!AD$27,$B9+$B9*Projections!AD$27)</f>
        <v>0.50901882061096337</v>
      </c>
      <c r="AE9">
        <f>IF(Projections!AE$27&gt;=0,$B9+(1-$B9)*Projections!AE$27,$B9+$B9*Projections!AE$27)</f>
        <v>0.5090085887293252</v>
      </c>
      <c r="AF9">
        <f>IF(Projections!AF$27&gt;=0,$B9+(1-$B9)*Projections!AF$27,$B9+$B9*Projections!AF$27)</f>
        <v>0.50899835684768713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Calculations'!F:F,'First Year Calculations'!$O:$O)</f>
        <v>0.72732192847178379</v>
      </c>
      <c r="C2">
        <f>IF(Projections!C$28&gt;=0,$B2+(1-$B2)*Projections!C$28,$B2+$B2*Projections!C$28)</f>
        <v>0.72498956906922318</v>
      </c>
      <c r="D2">
        <f>IF(Projections!D$28&gt;=0,$B2+(1-$B2)*Projections!D$28,$B2+$B2*Projections!D$28)</f>
        <v>0.72265720966666247</v>
      </c>
      <c r="E2">
        <f>IF(Projections!E$28&gt;=0,$B2+(1-$B2)*Projections!E$28,$B2+$B2*Projections!E$28)</f>
        <v>0.72032485026410098</v>
      </c>
      <c r="F2">
        <f>IF(Projections!F$28&gt;=0,$B2+(1-$B2)*Projections!F$28,$B2+$B2*Projections!F$28)</f>
        <v>0.71799249086154038</v>
      </c>
      <c r="G2">
        <f>IF(Projections!G$28&gt;=0,$B2+(1-$B2)*Projections!G$28,$B2+$B2*Projections!G$28)</f>
        <v>0.71566013145897978</v>
      </c>
      <c r="H2">
        <f>IF(Projections!H$28&gt;=0,$B2+(1-$B2)*Projections!H$28,$B2+$B2*Projections!H$28)</f>
        <v>0.7139242865763884</v>
      </c>
      <c r="I2">
        <f>IF(Projections!I$28&gt;=0,$B2+(1-$B2)*Projections!I$28,$B2+$B2*Projections!I$28)</f>
        <v>0.71218844169379658</v>
      </c>
      <c r="J2">
        <f>IF(Projections!J$28&gt;=0,$B2+(1-$B2)*Projections!J$28,$B2+$B2*Projections!J$28)</f>
        <v>0.71045259681120476</v>
      </c>
      <c r="K2">
        <f>IF(Projections!K$28&gt;=0,$B2+(1-$B2)*Projections!K$28,$B2+$B2*Projections!K$28)</f>
        <v>0.70871675192861294</v>
      </c>
      <c r="L2">
        <f>IF(Projections!L$28&gt;=0,$B2+(1-$B2)*Projections!L$28,$B2+$B2*Projections!L$28)</f>
        <v>0.70698090704602123</v>
      </c>
      <c r="M2">
        <f>IF(Projections!M$28&gt;=0,$B2+(1-$B2)*Projections!M$28,$B2+$B2*Projections!M$28)</f>
        <v>0.70518092119895126</v>
      </c>
      <c r="N2">
        <f>IF(Projections!N$28&gt;=0,$B2+(1-$B2)*Projections!N$28,$B2+$B2*Projections!N$28)</f>
        <v>0.70338093535188184</v>
      </c>
      <c r="O2">
        <f>IF(Projections!O$28&gt;=0,$B2+(1-$B2)*Projections!O$28,$B2+$B2*Projections!O$28)</f>
        <v>0.70158094950481242</v>
      </c>
      <c r="P2">
        <f>IF(Projections!P$28&gt;=0,$B2+(1-$B2)*Projections!P$28,$B2+$B2*Projections!P$28)</f>
        <v>0.69978096365774256</v>
      </c>
      <c r="Q2">
        <f>IF(Projections!Q$28&gt;=0,$B2+(1-$B2)*Projections!Q$28,$B2+$B2*Projections!Q$28)</f>
        <v>0.69798097781067314</v>
      </c>
      <c r="R2">
        <f>IF(Projections!R$28&gt;=0,$B2+(1-$B2)*Projections!R$28,$B2+$B2*Projections!R$28)</f>
        <v>0.69608619161846497</v>
      </c>
      <c r="S2">
        <f>IF(Projections!S$28&gt;=0,$B2+(1-$B2)*Projections!S$28,$B2+$B2*Projections!S$28)</f>
        <v>0.69419140542625646</v>
      </c>
      <c r="T2">
        <f>IF(Projections!T$28&gt;=0,$B2+(1-$B2)*Projections!T$28,$B2+$B2*Projections!T$28)</f>
        <v>0.69229661923404795</v>
      </c>
      <c r="U2">
        <f>IF(Projections!U$28&gt;=0,$B2+(1-$B2)*Projections!U$28,$B2+$B2*Projections!U$28)</f>
        <v>0.69040183304183944</v>
      </c>
      <c r="V2">
        <f>IF(Projections!V$28&gt;=0,$B2+(1-$B2)*Projections!V$28,$B2+$B2*Projections!V$28)</f>
        <v>0.68850704684963182</v>
      </c>
      <c r="W2">
        <f>IF(Projections!W$28&gt;=0,$B2+(1-$B2)*Projections!W$28,$B2+$B2*Projections!W$28)</f>
        <v>0.68652573808432749</v>
      </c>
      <c r="X2">
        <f>IF(Projections!X$28&gt;=0,$B2+(1-$B2)*Projections!X$28,$B2+$B2*Projections!X$28)</f>
        <v>0.68454442931902237</v>
      </c>
      <c r="Y2">
        <f>IF(Projections!Y$28&gt;=0,$B2+(1-$B2)*Projections!Y$28,$B2+$B2*Projections!Y$28)</f>
        <v>0.68256312055371804</v>
      </c>
      <c r="Z2">
        <f>IF(Projections!Z$28&gt;=0,$B2+(1-$B2)*Projections!Z$28,$B2+$B2*Projections!Z$28)</f>
        <v>0.68058181178841382</v>
      </c>
      <c r="AA2">
        <f>IF(Projections!AA$28&gt;=0,$B2+(1-$B2)*Projections!AA$28,$B2+$B2*Projections!AA$28)</f>
        <v>0.67860050302310948</v>
      </c>
      <c r="AB2">
        <f>IF(Projections!AB$28&gt;=0,$B2+(1-$B2)*Projections!AB$28,$B2+$B2*Projections!AB$28)</f>
        <v>0.67657315043311705</v>
      </c>
      <c r="AC2">
        <f>IF(Projections!AC$28&gt;=0,$B2+(1-$B2)*Projections!AC$28,$B2+$B2*Projections!AC$28)</f>
        <v>0.67454579784312552</v>
      </c>
      <c r="AD2">
        <f>IF(Projections!AD$28&gt;=0,$B2+(1-$B2)*Projections!AD$28,$B2+$B2*Projections!AD$28)</f>
        <v>0.67251844525313387</v>
      </c>
      <c r="AE2">
        <f>IF(Projections!AE$28&gt;=0,$B2+(1-$B2)*Projections!AE$28,$B2+$B2*Projections!AE$28)</f>
        <v>0.67049109266314222</v>
      </c>
      <c r="AF2">
        <f>IF(Projections!AF$28&gt;=0,$B2+(1-$B2)*Projections!AF$28,$B2+$B2*Projections!AF$28)</f>
        <v>0.66846374007315068</v>
      </c>
    </row>
    <row r="3" spans="1:32" x14ac:dyDescent="0.35">
      <c r="A3" s="1" t="s">
        <v>5158</v>
      </c>
      <c r="B3" s="46">
        <f>SUMPRODUCT('First Year Calculations'!F:F,'First Year Calculations'!$L:$L)</f>
        <v>0.75632588538076084</v>
      </c>
      <c r="C3">
        <f>IF(Projections!C$28&gt;=0,$B3+(1-$B3)*Projections!C$28,$B3+$B3*Projections!C$28)</f>
        <v>0.75390051674946668</v>
      </c>
      <c r="D3">
        <f>IF(Projections!D$28&gt;=0,$B3+(1-$B3)*Projections!D$28,$B3+$B3*Projections!D$28)</f>
        <v>0.75147514811817262</v>
      </c>
      <c r="E3">
        <f>IF(Projections!E$28&gt;=0,$B3+(1-$B3)*Projections!E$28,$B3+$B3*Projections!E$28)</f>
        <v>0.74904977948687756</v>
      </c>
      <c r="F3">
        <f>IF(Projections!F$28&gt;=0,$B3+(1-$B3)*Projections!F$28,$B3+$B3*Projections!F$28)</f>
        <v>0.74662441085558351</v>
      </c>
      <c r="G3">
        <f>IF(Projections!G$28&gt;=0,$B3+(1-$B3)*Projections!G$28,$B3+$B3*Projections!G$28)</f>
        <v>0.74419904222428934</v>
      </c>
      <c r="H3">
        <f>IF(Projections!H$28&gt;=0,$B3+(1-$B3)*Projections!H$28,$B3+$B3*Projections!H$28)</f>
        <v>0.74239397576566057</v>
      </c>
      <c r="I3">
        <f>IF(Projections!I$28&gt;=0,$B3+(1-$B3)*Projections!I$28,$B3+$B3*Projections!I$28)</f>
        <v>0.74058890930703147</v>
      </c>
      <c r="J3">
        <f>IF(Projections!J$28&gt;=0,$B3+(1-$B3)*Projections!J$28,$B3+$B3*Projections!J$28)</f>
        <v>0.73878384284840226</v>
      </c>
      <c r="K3">
        <f>IF(Projections!K$28&gt;=0,$B3+(1-$B3)*Projections!K$28,$B3+$B3*Projections!K$28)</f>
        <v>0.73697877638977305</v>
      </c>
      <c r="L3">
        <f>IF(Projections!L$28&gt;=0,$B3+(1-$B3)*Projections!L$28,$B3+$B3*Projections!L$28)</f>
        <v>0.73517370993114395</v>
      </c>
      <c r="M3">
        <f>IF(Projections!M$28&gt;=0,$B3+(1-$B3)*Projections!M$28,$B3+$B3*Projections!M$28)</f>
        <v>0.7333019447111423</v>
      </c>
      <c r="N3">
        <f>IF(Projections!N$28&gt;=0,$B3+(1-$B3)*Projections!N$28,$B3+$B3*Projections!N$28)</f>
        <v>0.7314301794911412</v>
      </c>
      <c r="O3">
        <f>IF(Projections!O$28&gt;=0,$B3+(1-$B3)*Projections!O$28,$B3+$B3*Projections!O$28)</f>
        <v>0.72955841427113999</v>
      </c>
      <c r="P3">
        <f>IF(Projections!P$28&gt;=0,$B3+(1-$B3)*Projections!P$28,$B3+$B3*Projections!P$28)</f>
        <v>0.72768664905113845</v>
      </c>
      <c r="Q3">
        <f>IF(Projections!Q$28&gt;=0,$B3+(1-$B3)*Projections!Q$28,$B3+$B3*Projections!Q$28)</f>
        <v>0.72581488383113735</v>
      </c>
      <c r="R3">
        <f>IF(Projections!R$28&gt;=0,$B3+(1-$B3)*Projections!R$28,$B3+$B3*Projections!R$28)</f>
        <v>0.72384453784220204</v>
      </c>
      <c r="S3">
        <f>IF(Projections!S$28&gt;=0,$B3+(1-$B3)*Projections!S$28,$B3+$B3*Projections!S$28)</f>
        <v>0.7218741918532664</v>
      </c>
      <c r="T3">
        <f>IF(Projections!T$28&gt;=0,$B3+(1-$B3)*Projections!T$28,$B3+$B3*Projections!T$28)</f>
        <v>0.71990384586433065</v>
      </c>
      <c r="U3">
        <f>IF(Projections!U$28&gt;=0,$B3+(1-$B3)*Projections!U$28,$B3+$B3*Projections!U$28)</f>
        <v>0.71793349987539501</v>
      </c>
      <c r="V3">
        <f>IF(Projections!V$28&gt;=0,$B3+(1-$B3)*Projections!V$28,$B3+$B3*Projections!V$28)</f>
        <v>0.71596315388646015</v>
      </c>
      <c r="W3">
        <f>IF(Projections!W$28&gt;=0,$B3+(1-$B3)*Projections!W$28,$B3+$B3*Projections!W$28)</f>
        <v>0.71390283499949903</v>
      </c>
      <c r="X3">
        <f>IF(Projections!X$28&gt;=0,$B3+(1-$B3)*Projections!X$28,$B3+$B3*Projections!X$28)</f>
        <v>0.71184251611253702</v>
      </c>
      <c r="Y3">
        <f>IF(Projections!Y$28&gt;=0,$B3+(1-$B3)*Projections!Y$28,$B3+$B3*Projections!Y$28)</f>
        <v>0.70978219722557589</v>
      </c>
      <c r="Z3">
        <f>IF(Projections!Z$28&gt;=0,$B3+(1-$B3)*Projections!Z$28,$B3+$B3*Projections!Z$28)</f>
        <v>0.70772187833861466</v>
      </c>
      <c r="AA3">
        <f>IF(Projections!AA$28&gt;=0,$B3+(1-$B3)*Projections!AA$28,$B3+$B3*Projections!AA$28)</f>
        <v>0.70566155945165354</v>
      </c>
      <c r="AB3">
        <f>IF(Projections!AB$28&gt;=0,$B3+(1-$B3)*Projections!AB$28,$B3+$B3*Projections!AB$28)</f>
        <v>0.70355336061619866</v>
      </c>
      <c r="AC3">
        <f>IF(Projections!AC$28&gt;=0,$B3+(1-$B3)*Projections!AC$28,$B3+$B3*Projections!AC$28)</f>
        <v>0.70144516178074467</v>
      </c>
      <c r="AD3">
        <f>IF(Projections!AD$28&gt;=0,$B3+(1-$B3)*Projections!AD$28,$B3+$B3*Projections!AD$28)</f>
        <v>0.69933696294529069</v>
      </c>
      <c r="AE3">
        <f>IF(Projections!AE$28&gt;=0,$B3+(1-$B3)*Projections!AE$28,$B3+$B3*Projections!AE$28)</f>
        <v>0.6972287641098367</v>
      </c>
      <c r="AF3">
        <f>IF(Projections!AF$28&gt;=0,$B3+(1-$B3)*Projections!AF$28,$B3+$B3*Projections!AF$28)</f>
        <v>0.69512056527438271</v>
      </c>
    </row>
    <row r="4" spans="1:32" x14ac:dyDescent="0.35">
      <c r="A4" s="1" t="s">
        <v>5159</v>
      </c>
      <c r="B4" s="46">
        <f>SUMPRODUCT('First Year Calculations'!F:F,'First Year Calculations'!$U:$U)</f>
        <v>0.76558637736656754</v>
      </c>
      <c r="C4">
        <f>IF(Projections!C$28&gt;=0,$B4+(1-$B4)*Projections!C$28,$B4+$B4*Projections!C$28)</f>
        <v>0.76313131240039067</v>
      </c>
      <c r="D4">
        <f>IF(Projections!D$28&gt;=0,$B4+(1-$B4)*Projections!D$28,$B4+$B4*Projections!D$28)</f>
        <v>0.76067624743421391</v>
      </c>
      <c r="E4">
        <f>IF(Projections!E$28&gt;=0,$B4+(1-$B4)*Projections!E$28,$B4+$B4*Projections!E$28)</f>
        <v>0.75822118246803616</v>
      </c>
      <c r="F4">
        <f>IF(Projections!F$28&gt;=0,$B4+(1-$B4)*Projections!F$28,$B4+$B4*Projections!F$28)</f>
        <v>0.75576611750185929</v>
      </c>
      <c r="G4">
        <f>IF(Projections!G$28&gt;=0,$B4+(1-$B4)*Projections!G$28,$B4+$B4*Projections!G$28)</f>
        <v>0.75331105253568253</v>
      </c>
      <c r="H4">
        <f>IF(Projections!H$28&gt;=0,$B4+(1-$B4)*Projections!H$28,$B4+$B4*Projections!H$28)</f>
        <v>0.75148388475301198</v>
      </c>
      <c r="I4">
        <f>IF(Projections!I$28&gt;=0,$B4+(1-$B4)*Projections!I$28,$B4+$B4*Projections!I$28)</f>
        <v>0.74965671697034097</v>
      </c>
      <c r="J4">
        <f>IF(Projections!J$28&gt;=0,$B4+(1-$B4)*Projections!J$28,$B4+$B4*Projections!J$28)</f>
        <v>0.74782954918767008</v>
      </c>
      <c r="K4">
        <f>IF(Projections!K$28&gt;=0,$B4+(1-$B4)*Projections!K$28,$B4+$B4*Projections!K$28)</f>
        <v>0.74600238140499908</v>
      </c>
      <c r="L4">
        <f>IF(Projections!L$28&gt;=0,$B4+(1-$B4)*Projections!L$28,$B4+$B4*Projections!L$28)</f>
        <v>0.74417521362232819</v>
      </c>
      <c r="M4">
        <f>IF(Projections!M$28&gt;=0,$B4+(1-$B4)*Projections!M$28,$B4+$B4*Projections!M$28)</f>
        <v>0.74228053041531306</v>
      </c>
      <c r="N4">
        <f>IF(Projections!N$28&gt;=0,$B4+(1-$B4)*Projections!N$28,$B4+$B4*Projections!N$28)</f>
        <v>0.74038584720829848</v>
      </c>
      <c r="O4">
        <f>IF(Projections!O$28&gt;=0,$B4+(1-$B4)*Projections!O$28,$B4+$B4*Projections!O$28)</f>
        <v>0.73849116400128378</v>
      </c>
      <c r="P4">
        <f>IF(Projections!P$28&gt;=0,$B4+(1-$B4)*Projections!P$28,$B4+$B4*Projections!P$28)</f>
        <v>0.73659648079426865</v>
      </c>
      <c r="Q4">
        <f>IF(Projections!Q$28&gt;=0,$B4+(1-$B4)*Projections!Q$28,$B4+$B4*Projections!Q$28)</f>
        <v>0.73470179758725407</v>
      </c>
      <c r="R4">
        <f>IF(Projections!R$28&gt;=0,$B4+(1-$B4)*Projections!R$28,$B4+$B4*Projections!R$28)</f>
        <v>0.73270732658343762</v>
      </c>
      <c r="S4">
        <f>IF(Projections!S$28&gt;=0,$B4+(1-$B4)*Projections!S$28,$B4+$B4*Projections!S$28)</f>
        <v>0.73071285557962085</v>
      </c>
      <c r="T4">
        <f>IF(Projections!T$28&gt;=0,$B4+(1-$B4)*Projections!T$28,$B4+$B4*Projections!T$28)</f>
        <v>0.72871838457580407</v>
      </c>
      <c r="U4">
        <f>IF(Projections!U$28&gt;=0,$B4+(1-$B4)*Projections!U$28,$B4+$B4*Projections!U$28)</f>
        <v>0.72672391357198718</v>
      </c>
      <c r="V4">
        <f>IF(Projections!V$28&gt;=0,$B4+(1-$B4)*Projections!V$28,$B4+$B4*Projections!V$28)</f>
        <v>0.72472944256817129</v>
      </c>
      <c r="W4">
        <f>IF(Projections!W$28&gt;=0,$B4+(1-$B4)*Projections!W$28,$B4+$B4*Projections!W$28)</f>
        <v>0.7226438970336635</v>
      </c>
      <c r="X4">
        <f>IF(Projections!X$28&gt;=0,$B4+(1-$B4)*Projections!X$28,$B4+$B4*Projections!X$28)</f>
        <v>0.7205583514991547</v>
      </c>
      <c r="Y4">
        <f>IF(Projections!Y$28&gt;=0,$B4+(1-$B4)*Projections!Y$28,$B4+$B4*Projections!Y$28)</f>
        <v>0.71847280596464691</v>
      </c>
      <c r="Z4">
        <f>IF(Projections!Z$28&gt;=0,$B4+(1-$B4)*Projections!Z$28,$B4+$B4*Projections!Z$28)</f>
        <v>0.71638726043013912</v>
      </c>
      <c r="AA4">
        <f>IF(Projections!AA$28&gt;=0,$B4+(1-$B4)*Projections!AA$28,$B4+$B4*Projections!AA$28)</f>
        <v>0.71430171489563132</v>
      </c>
      <c r="AB4">
        <f>IF(Projections!AB$28&gt;=0,$B4+(1-$B4)*Projections!AB$28,$B4+$B4*Projections!AB$28)</f>
        <v>0.71216770316814459</v>
      </c>
      <c r="AC4">
        <f>IF(Projections!AC$28&gt;=0,$B4+(1-$B4)*Projections!AC$28,$B4+$B4*Projections!AC$28)</f>
        <v>0.71003369144065875</v>
      </c>
      <c r="AD4">
        <f>IF(Projections!AD$28&gt;=0,$B4+(1-$B4)*Projections!AD$28,$B4+$B4*Projections!AD$28)</f>
        <v>0.70789967971317291</v>
      </c>
      <c r="AE4">
        <f>IF(Projections!AE$28&gt;=0,$B4+(1-$B4)*Projections!AE$28,$B4+$B4*Projections!AE$28)</f>
        <v>0.70576566798568718</v>
      </c>
      <c r="AF4">
        <f>IF(Projections!AF$28&gt;=0,$B4+(1-$B4)*Projections!AF$28,$B4+$B4*Projections!AF$28)</f>
        <v>0.70363165625820134</v>
      </c>
    </row>
    <row r="5" spans="1:32" x14ac:dyDescent="0.35">
      <c r="A5" s="1" t="s">
        <v>5160</v>
      </c>
      <c r="B5" s="46">
        <f t="shared" ref="B5" si="0">B4</f>
        <v>0.76558637736656754</v>
      </c>
      <c r="C5">
        <f>IF(Projections!C$28&gt;=0,$B5+(1-$B5)*Projections!C$28,$B5+$B5*Projections!C$28)</f>
        <v>0.76313131240039067</v>
      </c>
      <c r="D5">
        <f>IF(Projections!D$28&gt;=0,$B5+(1-$B5)*Projections!D$28,$B5+$B5*Projections!D$28)</f>
        <v>0.76067624743421391</v>
      </c>
      <c r="E5">
        <f>IF(Projections!E$28&gt;=0,$B5+(1-$B5)*Projections!E$28,$B5+$B5*Projections!E$28)</f>
        <v>0.75822118246803616</v>
      </c>
      <c r="F5">
        <f>IF(Projections!F$28&gt;=0,$B5+(1-$B5)*Projections!F$28,$B5+$B5*Projections!F$28)</f>
        <v>0.75576611750185929</v>
      </c>
      <c r="G5">
        <f>IF(Projections!G$28&gt;=0,$B5+(1-$B5)*Projections!G$28,$B5+$B5*Projections!G$28)</f>
        <v>0.75331105253568253</v>
      </c>
      <c r="H5">
        <f>IF(Projections!H$28&gt;=0,$B5+(1-$B5)*Projections!H$28,$B5+$B5*Projections!H$28)</f>
        <v>0.75148388475301198</v>
      </c>
      <c r="I5">
        <f>IF(Projections!I$28&gt;=0,$B5+(1-$B5)*Projections!I$28,$B5+$B5*Projections!I$28)</f>
        <v>0.74965671697034097</v>
      </c>
      <c r="J5">
        <f>IF(Projections!J$28&gt;=0,$B5+(1-$B5)*Projections!J$28,$B5+$B5*Projections!J$28)</f>
        <v>0.74782954918767008</v>
      </c>
      <c r="K5">
        <f>IF(Projections!K$28&gt;=0,$B5+(1-$B5)*Projections!K$28,$B5+$B5*Projections!K$28)</f>
        <v>0.74600238140499908</v>
      </c>
      <c r="L5">
        <f>IF(Projections!L$28&gt;=0,$B5+(1-$B5)*Projections!L$28,$B5+$B5*Projections!L$28)</f>
        <v>0.74417521362232819</v>
      </c>
      <c r="M5">
        <f>IF(Projections!M$28&gt;=0,$B5+(1-$B5)*Projections!M$28,$B5+$B5*Projections!M$28)</f>
        <v>0.74228053041531306</v>
      </c>
      <c r="N5">
        <f>IF(Projections!N$28&gt;=0,$B5+(1-$B5)*Projections!N$28,$B5+$B5*Projections!N$28)</f>
        <v>0.74038584720829848</v>
      </c>
      <c r="O5">
        <f>IF(Projections!O$28&gt;=0,$B5+(1-$B5)*Projections!O$28,$B5+$B5*Projections!O$28)</f>
        <v>0.73849116400128378</v>
      </c>
      <c r="P5">
        <f>IF(Projections!P$28&gt;=0,$B5+(1-$B5)*Projections!P$28,$B5+$B5*Projections!P$28)</f>
        <v>0.73659648079426865</v>
      </c>
      <c r="Q5">
        <f>IF(Projections!Q$28&gt;=0,$B5+(1-$B5)*Projections!Q$28,$B5+$B5*Projections!Q$28)</f>
        <v>0.73470179758725407</v>
      </c>
      <c r="R5">
        <f>IF(Projections!R$28&gt;=0,$B5+(1-$B5)*Projections!R$28,$B5+$B5*Projections!R$28)</f>
        <v>0.73270732658343762</v>
      </c>
      <c r="S5">
        <f>IF(Projections!S$28&gt;=0,$B5+(1-$B5)*Projections!S$28,$B5+$B5*Projections!S$28)</f>
        <v>0.73071285557962085</v>
      </c>
      <c r="T5">
        <f>IF(Projections!T$28&gt;=0,$B5+(1-$B5)*Projections!T$28,$B5+$B5*Projections!T$28)</f>
        <v>0.72871838457580407</v>
      </c>
      <c r="U5">
        <f>IF(Projections!U$28&gt;=0,$B5+(1-$B5)*Projections!U$28,$B5+$B5*Projections!U$28)</f>
        <v>0.72672391357198718</v>
      </c>
      <c r="V5">
        <f>IF(Projections!V$28&gt;=0,$B5+(1-$B5)*Projections!V$28,$B5+$B5*Projections!V$28)</f>
        <v>0.72472944256817129</v>
      </c>
      <c r="W5">
        <f>IF(Projections!W$28&gt;=0,$B5+(1-$B5)*Projections!W$28,$B5+$B5*Projections!W$28)</f>
        <v>0.7226438970336635</v>
      </c>
      <c r="X5">
        <f>IF(Projections!X$28&gt;=0,$B5+(1-$B5)*Projections!X$28,$B5+$B5*Projections!X$28)</f>
        <v>0.7205583514991547</v>
      </c>
      <c r="Y5">
        <f>IF(Projections!Y$28&gt;=0,$B5+(1-$B5)*Projections!Y$28,$B5+$B5*Projections!Y$28)</f>
        <v>0.71847280596464691</v>
      </c>
      <c r="Z5">
        <f>IF(Projections!Z$28&gt;=0,$B5+(1-$B5)*Projections!Z$28,$B5+$B5*Projections!Z$28)</f>
        <v>0.71638726043013912</v>
      </c>
      <c r="AA5">
        <f>IF(Projections!AA$28&gt;=0,$B5+(1-$B5)*Projections!AA$28,$B5+$B5*Projections!AA$28)</f>
        <v>0.71430171489563132</v>
      </c>
      <c r="AB5">
        <f>IF(Projections!AB$28&gt;=0,$B5+(1-$B5)*Projections!AB$28,$B5+$B5*Projections!AB$28)</f>
        <v>0.71216770316814459</v>
      </c>
      <c r="AC5">
        <f>IF(Projections!AC$28&gt;=0,$B5+(1-$B5)*Projections!AC$28,$B5+$B5*Projections!AC$28)</f>
        <v>0.71003369144065875</v>
      </c>
      <c r="AD5">
        <f>IF(Projections!AD$28&gt;=0,$B5+(1-$B5)*Projections!AD$28,$B5+$B5*Projections!AD$28)</f>
        <v>0.70789967971317291</v>
      </c>
      <c r="AE5">
        <f>IF(Projections!AE$28&gt;=0,$B5+(1-$B5)*Projections!AE$28,$B5+$B5*Projections!AE$28)</f>
        <v>0.70576566798568718</v>
      </c>
      <c r="AF5">
        <f>IF(Projections!AF$28&gt;=0,$B5+(1-$B5)*Projections!AF$28,$B5+$B5*Projections!AF$28)</f>
        <v>0.70363165625820134</v>
      </c>
    </row>
    <row r="6" spans="1:32" x14ac:dyDescent="0.35">
      <c r="A6" s="1" t="s">
        <v>5161</v>
      </c>
      <c r="B6" s="46">
        <f>SUMPRODUCT('First Year Calculations'!F:F,'First Year Calculations'!$R:$R)</f>
        <v>0.73886397628900791</v>
      </c>
      <c r="C6">
        <f>IF(Projections!C$28&gt;=0,$B6+(1-$B6)*Projections!C$28,$B6+$B6*Projections!C$28)</f>
        <v>0.73649460411026457</v>
      </c>
      <c r="D6">
        <f>IF(Projections!D$28&gt;=0,$B6+(1-$B6)*Projections!D$28,$B6+$B6*Projections!D$28)</f>
        <v>0.73412523193152124</v>
      </c>
      <c r="E6">
        <f>IF(Projections!E$28&gt;=0,$B6+(1-$B6)*Projections!E$28,$B6+$B6*Projections!E$28)</f>
        <v>0.73175585975277702</v>
      </c>
      <c r="F6">
        <f>IF(Projections!F$28&gt;=0,$B6+(1-$B6)*Projections!F$28,$B6+$B6*Projections!F$28)</f>
        <v>0.72938648757403368</v>
      </c>
      <c r="G6">
        <f>IF(Projections!G$28&gt;=0,$B6+(1-$B6)*Projections!G$28,$B6+$B6*Projections!G$28)</f>
        <v>0.72701711539529024</v>
      </c>
      <c r="H6">
        <f>IF(Projections!H$28&gt;=0,$B6+(1-$B6)*Projections!H$28,$B6+$B6*Projections!H$28)</f>
        <v>0.72525372396989052</v>
      </c>
      <c r="I6">
        <f>IF(Projections!I$28&gt;=0,$B6+(1-$B6)*Projections!I$28,$B6+$B6*Projections!I$28)</f>
        <v>0.72349033254449024</v>
      </c>
      <c r="J6">
        <f>IF(Projections!J$28&gt;=0,$B6+(1-$B6)*Projections!J$28,$B6+$B6*Projections!J$28)</f>
        <v>0.72172694111909008</v>
      </c>
      <c r="K6">
        <f>IF(Projections!K$28&gt;=0,$B6+(1-$B6)*Projections!K$28,$B6+$B6*Projections!K$28)</f>
        <v>0.71996354969368981</v>
      </c>
      <c r="L6">
        <f>IF(Projections!L$28&gt;=0,$B6+(1-$B6)*Projections!L$28,$B6+$B6*Projections!L$28)</f>
        <v>0.71820015826828953</v>
      </c>
      <c r="M6">
        <f>IF(Projections!M$28&gt;=0,$B6+(1-$B6)*Projections!M$28,$B6+$B6*Projections!M$28)</f>
        <v>0.71637160800991306</v>
      </c>
      <c r="N6">
        <f>IF(Projections!N$28&gt;=0,$B6+(1-$B6)*Projections!N$28,$B6+$B6*Projections!N$28)</f>
        <v>0.71454305775153693</v>
      </c>
      <c r="O6">
        <f>IF(Projections!O$28&gt;=0,$B6+(1-$B6)*Projections!O$28,$B6+$B6*Projections!O$28)</f>
        <v>0.7127145074931609</v>
      </c>
      <c r="P6">
        <f>IF(Projections!P$28&gt;=0,$B6+(1-$B6)*Projections!P$28,$B6+$B6*Projections!P$28)</f>
        <v>0.71088595723478432</v>
      </c>
      <c r="Q6">
        <f>IF(Projections!Q$28&gt;=0,$B6+(1-$B6)*Projections!Q$28,$B6+$B6*Projections!Q$28)</f>
        <v>0.70905740697640829</v>
      </c>
      <c r="R6">
        <f>IF(Projections!R$28&gt;=0,$B6+(1-$B6)*Projections!R$28,$B6+$B6*Projections!R$28)</f>
        <v>0.70713255196325897</v>
      </c>
      <c r="S6">
        <f>IF(Projections!S$28&gt;=0,$B6+(1-$B6)*Projections!S$28,$B6+$B6*Projections!S$28)</f>
        <v>0.7052076969501091</v>
      </c>
      <c r="T6">
        <f>IF(Projections!T$28&gt;=0,$B6+(1-$B6)*Projections!T$28,$B6+$B6*Projections!T$28)</f>
        <v>0.70328284193695934</v>
      </c>
      <c r="U6">
        <f>IF(Projections!U$28&gt;=0,$B6+(1-$B6)*Projections!U$28,$B6+$B6*Projections!U$28)</f>
        <v>0.70135798692380957</v>
      </c>
      <c r="V6">
        <f>IF(Projections!V$28&gt;=0,$B6+(1-$B6)*Projections!V$28,$B6+$B6*Projections!V$28)</f>
        <v>0.69943313191066059</v>
      </c>
      <c r="W6">
        <f>IF(Projections!W$28&gt;=0,$B6+(1-$B6)*Projections!W$28,$B6+$B6*Projections!W$28)</f>
        <v>0.69742038127674955</v>
      </c>
      <c r="X6">
        <f>IF(Projections!X$28&gt;=0,$B6+(1-$B6)*Projections!X$28,$B6+$B6*Projections!X$28)</f>
        <v>0.69540763064283762</v>
      </c>
      <c r="Y6">
        <f>IF(Projections!Y$28&gt;=0,$B6+(1-$B6)*Projections!Y$28,$B6+$B6*Projections!Y$28)</f>
        <v>0.69339488000892657</v>
      </c>
      <c r="Z6">
        <f>IF(Projections!Z$28&gt;=0,$B6+(1-$B6)*Projections!Z$28,$B6+$B6*Projections!Z$28)</f>
        <v>0.69138212937501553</v>
      </c>
      <c r="AA6">
        <f>IF(Projections!AA$28&gt;=0,$B6+(1-$B6)*Projections!AA$28,$B6+$B6*Projections!AA$28)</f>
        <v>0.68936937874110449</v>
      </c>
      <c r="AB6">
        <f>IF(Projections!AB$28&gt;=0,$B6+(1-$B6)*Projections!AB$28,$B6+$B6*Projections!AB$28)</f>
        <v>0.68730985360190089</v>
      </c>
      <c r="AC6">
        <f>IF(Projections!AC$28&gt;=0,$B6+(1-$B6)*Projections!AC$28,$B6+$B6*Projections!AC$28)</f>
        <v>0.68525032846269829</v>
      </c>
      <c r="AD6">
        <f>IF(Projections!AD$28&gt;=0,$B6+(1-$B6)*Projections!AD$28,$B6+$B6*Projections!AD$28)</f>
        <v>0.68319080332349558</v>
      </c>
      <c r="AE6">
        <f>IF(Projections!AE$28&gt;=0,$B6+(1-$B6)*Projections!AE$28,$B6+$B6*Projections!AE$28)</f>
        <v>0.68113127818429287</v>
      </c>
      <c r="AF6">
        <f>IF(Projections!AF$28&gt;=0,$B6+(1-$B6)*Projections!AF$28,$B6+$B6*Projections!AF$28)</f>
        <v>0.67907175304509027</v>
      </c>
    </row>
    <row r="7" spans="1:32" x14ac:dyDescent="0.35">
      <c r="A7" s="1" t="s">
        <v>5162</v>
      </c>
      <c r="B7" s="6">
        <f t="shared" ref="B7" si="1">B3</f>
        <v>0.75632588538076084</v>
      </c>
      <c r="C7">
        <f>IF(Projections!C$28&gt;=0,$B7+(1-$B7)*Projections!C$28,$B7+$B7*Projections!C$28)</f>
        <v>0.75390051674946668</v>
      </c>
      <c r="D7">
        <f>IF(Projections!D$28&gt;=0,$B7+(1-$B7)*Projections!D$28,$B7+$B7*Projections!D$28)</f>
        <v>0.75147514811817262</v>
      </c>
      <c r="E7">
        <f>IF(Projections!E$28&gt;=0,$B7+(1-$B7)*Projections!E$28,$B7+$B7*Projections!E$28)</f>
        <v>0.74904977948687756</v>
      </c>
      <c r="F7">
        <f>IF(Projections!F$28&gt;=0,$B7+(1-$B7)*Projections!F$28,$B7+$B7*Projections!F$28)</f>
        <v>0.74662441085558351</v>
      </c>
      <c r="G7">
        <f>IF(Projections!G$28&gt;=0,$B7+(1-$B7)*Projections!G$28,$B7+$B7*Projections!G$28)</f>
        <v>0.74419904222428934</v>
      </c>
      <c r="H7">
        <f>IF(Projections!H$28&gt;=0,$B7+(1-$B7)*Projections!H$28,$B7+$B7*Projections!H$28)</f>
        <v>0.74239397576566057</v>
      </c>
      <c r="I7">
        <f>IF(Projections!I$28&gt;=0,$B7+(1-$B7)*Projections!I$28,$B7+$B7*Projections!I$28)</f>
        <v>0.74058890930703147</v>
      </c>
      <c r="J7">
        <f>IF(Projections!J$28&gt;=0,$B7+(1-$B7)*Projections!J$28,$B7+$B7*Projections!J$28)</f>
        <v>0.73878384284840226</v>
      </c>
      <c r="K7">
        <f>IF(Projections!K$28&gt;=0,$B7+(1-$B7)*Projections!K$28,$B7+$B7*Projections!K$28)</f>
        <v>0.73697877638977305</v>
      </c>
      <c r="L7">
        <f>IF(Projections!L$28&gt;=0,$B7+(1-$B7)*Projections!L$28,$B7+$B7*Projections!L$28)</f>
        <v>0.73517370993114395</v>
      </c>
      <c r="M7">
        <f>IF(Projections!M$28&gt;=0,$B7+(1-$B7)*Projections!M$28,$B7+$B7*Projections!M$28)</f>
        <v>0.7333019447111423</v>
      </c>
      <c r="N7">
        <f>IF(Projections!N$28&gt;=0,$B7+(1-$B7)*Projections!N$28,$B7+$B7*Projections!N$28)</f>
        <v>0.7314301794911412</v>
      </c>
      <c r="O7">
        <f>IF(Projections!O$28&gt;=0,$B7+(1-$B7)*Projections!O$28,$B7+$B7*Projections!O$28)</f>
        <v>0.72955841427113999</v>
      </c>
      <c r="P7">
        <f>IF(Projections!P$28&gt;=0,$B7+(1-$B7)*Projections!P$28,$B7+$B7*Projections!P$28)</f>
        <v>0.72768664905113845</v>
      </c>
      <c r="Q7">
        <f>IF(Projections!Q$28&gt;=0,$B7+(1-$B7)*Projections!Q$28,$B7+$B7*Projections!Q$28)</f>
        <v>0.72581488383113735</v>
      </c>
      <c r="R7">
        <f>IF(Projections!R$28&gt;=0,$B7+(1-$B7)*Projections!R$28,$B7+$B7*Projections!R$28)</f>
        <v>0.72384453784220204</v>
      </c>
      <c r="S7">
        <f>IF(Projections!S$28&gt;=0,$B7+(1-$B7)*Projections!S$28,$B7+$B7*Projections!S$28)</f>
        <v>0.7218741918532664</v>
      </c>
      <c r="T7">
        <f>IF(Projections!T$28&gt;=0,$B7+(1-$B7)*Projections!T$28,$B7+$B7*Projections!T$28)</f>
        <v>0.71990384586433065</v>
      </c>
      <c r="U7">
        <f>IF(Projections!U$28&gt;=0,$B7+(1-$B7)*Projections!U$28,$B7+$B7*Projections!U$28)</f>
        <v>0.71793349987539501</v>
      </c>
      <c r="V7">
        <f>IF(Projections!V$28&gt;=0,$B7+(1-$B7)*Projections!V$28,$B7+$B7*Projections!V$28)</f>
        <v>0.71596315388646015</v>
      </c>
      <c r="W7">
        <f>IF(Projections!W$28&gt;=0,$B7+(1-$B7)*Projections!W$28,$B7+$B7*Projections!W$28)</f>
        <v>0.71390283499949903</v>
      </c>
      <c r="X7">
        <f>IF(Projections!X$28&gt;=0,$B7+(1-$B7)*Projections!X$28,$B7+$B7*Projections!X$28)</f>
        <v>0.71184251611253702</v>
      </c>
      <c r="Y7">
        <f>IF(Projections!Y$28&gt;=0,$B7+(1-$B7)*Projections!Y$28,$B7+$B7*Projections!Y$28)</f>
        <v>0.70978219722557589</v>
      </c>
      <c r="Z7">
        <f>IF(Projections!Z$28&gt;=0,$B7+(1-$B7)*Projections!Z$28,$B7+$B7*Projections!Z$28)</f>
        <v>0.70772187833861466</v>
      </c>
      <c r="AA7">
        <f>IF(Projections!AA$28&gt;=0,$B7+(1-$B7)*Projections!AA$28,$B7+$B7*Projections!AA$28)</f>
        <v>0.70566155945165354</v>
      </c>
      <c r="AB7">
        <f>IF(Projections!AB$28&gt;=0,$B7+(1-$B7)*Projections!AB$28,$B7+$B7*Projections!AB$28)</f>
        <v>0.70355336061619866</v>
      </c>
      <c r="AC7">
        <f>IF(Projections!AC$28&gt;=0,$B7+(1-$B7)*Projections!AC$28,$B7+$B7*Projections!AC$28)</f>
        <v>0.70144516178074467</v>
      </c>
      <c r="AD7">
        <f>IF(Projections!AD$28&gt;=0,$B7+(1-$B7)*Projections!AD$28,$B7+$B7*Projections!AD$28)</f>
        <v>0.69933696294529069</v>
      </c>
      <c r="AE7">
        <f>IF(Projections!AE$28&gt;=0,$B7+(1-$B7)*Projections!AE$28,$B7+$B7*Projections!AE$28)</f>
        <v>0.6972287641098367</v>
      </c>
      <c r="AF7">
        <f>IF(Projections!AF$28&gt;=0,$B7+(1-$B7)*Projections!AF$28,$B7+$B7*Projections!AF$28)</f>
        <v>0.69512056527438271</v>
      </c>
    </row>
    <row r="8" spans="1:32" x14ac:dyDescent="0.35">
      <c r="A8" s="1" t="s">
        <v>5163</v>
      </c>
      <c r="B8" s="46">
        <f>SUMPRODUCT('First Year Calculations'!F:F,'First Year Calculations'!$X:$X)</f>
        <v>0.79899932502924953</v>
      </c>
      <c r="C8">
        <f>IF(Projections!C$28&gt;=0,$B8+(1-$B8)*Projections!C$28,$B8+$B8*Projections!C$28)</f>
        <v>0.79643711218316193</v>
      </c>
      <c r="D8">
        <f>IF(Projections!D$28&gt;=0,$B8+(1-$B8)*Projections!D$28,$B8+$B8*Projections!D$28)</f>
        <v>0.79387489933707445</v>
      </c>
      <c r="E8">
        <f>IF(Projections!E$28&gt;=0,$B8+(1-$B8)*Projections!E$28,$B8+$B8*Projections!E$28)</f>
        <v>0.79131268649098596</v>
      </c>
      <c r="F8">
        <f>IF(Projections!F$28&gt;=0,$B8+(1-$B8)*Projections!F$28,$B8+$B8*Projections!F$28)</f>
        <v>0.78875047364489836</v>
      </c>
      <c r="G8">
        <f>IF(Projections!G$28&gt;=0,$B8+(1-$B8)*Projections!G$28,$B8+$B8*Projections!G$28)</f>
        <v>0.78618826079881088</v>
      </c>
      <c r="H8">
        <f>IF(Projections!H$28&gt;=0,$B8+(1-$B8)*Projections!H$28,$B8+$B8*Projections!H$28)</f>
        <v>0.78428134883142364</v>
      </c>
      <c r="I8">
        <f>IF(Projections!I$28&gt;=0,$B8+(1-$B8)*Projections!I$28,$B8+$B8*Projections!I$28)</f>
        <v>0.78237443686403596</v>
      </c>
      <c r="J8">
        <f>IF(Projections!J$28&gt;=0,$B8+(1-$B8)*Projections!J$28,$B8+$B8*Projections!J$28)</f>
        <v>0.78046752489664828</v>
      </c>
      <c r="K8">
        <f>IF(Projections!K$28&gt;=0,$B8+(1-$B8)*Projections!K$28,$B8+$B8*Projections!K$28)</f>
        <v>0.77856061292926071</v>
      </c>
      <c r="L8">
        <f>IF(Projections!L$28&gt;=0,$B8+(1-$B8)*Projections!L$28,$B8+$B8*Projections!L$28)</f>
        <v>0.77665370096187303</v>
      </c>
      <c r="M8">
        <f>IF(Projections!M$28&gt;=0,$B8+(1-$B8)*Projections!M$28,$B8+$B8*Projections!M$28)</f>
        <v>0.77467632695378708</v>
      </c>
      <c r="N8">
        <f>IF(Projections!N$28&gt;=0,$B8+(1-$B8)*Projections!N$28,$B8+$B8*Projections!N$28)</f>
        <v>0.77269895294570157</v>
      </c>
      <c r="O8">
        <f>IF(Projections!O$28&gt;=0,$B8+(1-$B8)*Projections!O$28,$B8+$B8*Projections!O$28)</f>
        <v>0.77072157893761617</v>
      </c>
      <c r="P8">
        <f>IF(Projections!P$28&gt;=0,$B8+(1-$B8)*Projections!P$28,$B8+$B8*Projections!P$28)</f>
        <v>0.76874420492953022</v>
      </c>
      <c r="Q8">
        <f>IF(Projections!Q$28&gt;=0,$B8+(1-$B8)*Projections!Q$28,$B8+$B8*Projections!Q$28)</f>
        <v>0.76676683092144482</v>
      </c>
      <c r="R8">
        <f>IF(Projections!R$28&gt;=0,$B8+(1-$B8)*Projections!R$28,$B8+$B8*Projections!R$28)</f>
        <v>0.76468531401760276</v>
      </c>
      <c r="S8">
        <f>IF(Projections!S$28&gt;=0,$B8+(1-$B8)*Projections!S$28,$B8+$B8*Projections!S$28)</f>
        <v>0.76260379711376025</v>
      </c>
      <c r="T8">
        <f>IF(Projections!T$28&gt;=0,$B8+(1-$B8)*Projections!T$28,$B8+$B8*Projections!T$28)</f>
        <v>0.76052228020991774</v>
      </c>
      <c r="U8">
        <f>IF(Projections!U$28&gt;=0,$B8+(1-$B8)*Projections!U$28,$B8+$B8*Projections!U$28)</f>
        <v>0.75844076330607524</v>
      </c>
      <c r="V8">
        <f>IF(Projections!V$28&gt;=0,$B8+(1-$B8)*Projections!V$28,$B8+$B8*Projections!V$28)</f>
        <v>0.75635924640223362</v>
      </c>
      <c r="W8">
        <f>IF(Projections!W$28&gt;=0,$B8+(1-$B8)*Projections!W$28,$B8+$B8*Projections!W$28)</f>
        <v>0.75418268014706946</v>
      </c>
      <c r="X8">
        <f>IF(Projections!X$28&gt;=0,$B8+(1-$B8)*Projections!X$28,$B8+$B8*Projections!X$28)</f>
        <v>0.75200611389190419</v>
      </c>
      <c r="Y8">
        <f>IF(Projections!Y$28&gt;=0,$B8+(1-$B8)*Projections!Y$28,$B8+$B8*Projections!Y$28)</f>
        <v>0.74982954763674003</v>
      </c>
      <c r="Z8">
        <f>IF(Projections!Z$28&gt;=0,$B8+(1-$B8)*Projections!Z$28,$B8+$B8*Projections!Z$28)</f>
        <v>0.74765298138157577</v>
      </c>
      <c r="AA8">
        <f>IF(Projections!AA$28&gt;=0,$B8+(1-$B8)*Projections!AA$28,$B8+$B8*Projections!AA$28)</f>
        <v>0.7454764151264115</v>
      </c>
      <c r="AB8">
        <f>IF(Projections!AB$28&gt;=0,$B8+(1-$B8)*Projections!AB$28,$B8+$B8*Projections!AB$28)</f>
        <v>0.74324926743899911</v>
      </c>
      <c r="AC8">
        <f>IF(Projections!AC$28&gt;=0,$B8+(1-$B8)*Projections!AC$28,$B8+$B8*Projections!AC$28)</f>
        <v>0.74102211975158772</v>
      </c>
      <c r="AD8">
        <f>IF(Projections!AD$28&gt;=0,$B8+(1-$B8)*Projections!AD$28,$B8+$B8*Projections!AD$28)</f>
        <v>0.73879497206417621</v>
      </c>
      <c r="AE8">
        <f>IF(Projections!AE$28&gt;=0,$B8+(1-$B8)*Projections!AE$28,$B8+$B8*Projections!AE$28)</f>
        <v>0.73656782437676471</v>
      </c>
      <c r="AF8">
        <f>IF(Projections!AF$28&gt;=0,$B8+(1-$B8)*Projections!AF$28,$B8+$B8*Projections!AF$28)</f>
        <v>0.73434067668935321</v>
      </c>
    </row>
    <row r="9" spans="1:32" x14ac:dyDescent="0.35">
      <c r="A9" s="1" t="s">
        <v>5148</v>
      </c>
      <c r="B9" s="6">
        <f t="shared" ref="B9" si="2">B6</f>
        <v>0.73886397628900791</v>
      </c>
      <c r="C9">
        <f>IF(Projections!C$28&gt;=0,$B9+(1-$B9)*Projections!C$28,$B9+$B9*Projections!C$28)</f>
        <v>0.73649460411026457</v>
      </c>
      <c r="D9">
        <f>IF(Projections!D$28&gt;=0,$B9+(1-$B9)*Projections!D$28,$B9+$B9*Projections!D$28)</f>
        <v>0.73412523193152124</v>
      </c>
      <c r="E9">
        <f>IF(Projections!E$28&gt;=0,$B9+(1-$B9)*Projections!E$28,$B9+$B9*Projections!E$28)</f>
        <v>0.73175585975277702</v>
      </c>
      <c r="F9">
        <f>IF(Projections!F$28&gt;=0,$B9+(1-$B9)*Projections!F$28,$B9+$B9*Projections!F$28)</f>
        <v>0.72938648757403368</v>
      </c>
      <c r="G9">
        <f>IF(Projections!G$28&gt;=0,$B9+(1-$B9)*Projections!G$28,$B9+$B9*Projections!G$28)</f>
        <v>0.72701711539529024</v>
      </c>
      <c r="H9">
        <f>IF(Projections!H$28&gt;=0,$B9+(1-$B9)*Projections!H$28,$B9+$B9*Projections!H$28)</f>
        <v>0.72525372396989052</v>
      </c>
      <c r="I9">
        <f>IF(Projections!I$28&gt;=0,$B9+(1-$B9)*Projections!I$28,$B9+$B9*Projections!I$28)</f>
        <v>0.72349033254449024</v>
      </c>
      <c r="J9">
        <f>IF(Projections!J$28&gt;=0,$B9+(1-$B9)*Projections!J$28,$B9+$B9*Projections!J$28)</f>
        <v>0.72172694111909008</v>
      </c>
      <c r="K9">
        <f>IF(Projections!K$28&gt;=0,$B9+(1-$B9)*Projections!K$28,$B9+$B9*Projections!K$28)</f>
        <v>0.71996354969368981</v>
      </c>
      <c r="L9">
        <f>IF(Projections!L$28&gt;=0,$B9+(1-$B9)*Projections!L$28,$B9+$B9*Projections!L$28)</f>
        <v>0.71820015826828953</v>
      </c>
      <c r="M9">
        <f>IF(Projections!M$28&gt;=0,$B9+(1-$B9)*Projections!M$28,$B9+$B9*Projections!M$28)</f>
        <v>0.71637160800991306</v>
      </c>
      <c r="N9">
        <f>IF(Projections!N$28&gt;=0,$B9+(1-$B9)*Projections!N$28,$B9+$B9*Projections!N$28)</f>
        <v>0.71454305775153693</v>
      </c>
      <c r="O9">
        <f>IF(Projections!O$28&gt;=0,$B9+(1-$B9)*Projections!O$28,$B9+$B9*Projections!O$28)</f>
        <v>0.7127145074931609</v>
      </c>
      <c r="P9">
        <f>IF(Projections!P$28&gt;=0,$B9+(1-$B9)*Projections!P$28,$B9+$B9*Projections!P$28)</f>
        <v>0.71088595723478432</v>
      </c>
      <c r="Q9">
        <f>IF(Projections!Q$28&gt;=0,$B9+(1-$B9)*Projections!Q$28,$B9+$B9*Projections!Q$28)</f>
        <v>0.70905740697640829</v>
      </c>
      <c r="R9">
        <f>IF(Projections!R$28&gt;=0,$B9+(1-$B9)*Projections!R$28,$B9+$B9*Projections!R$28)</f>
        <v>0.70713255196325897</v>
      </c>
      <c r="S9">
        <f>IF(Projections!S$28&gt;=0,$B9+(1-$B9)*Projections!S$28,$B9+$B9*Projections!S$28)</f>
        <v>0.7052076969501091</v>
      </c>
      <c r="T9">
        <f>IF(Projections!T$28&gt;=0,$B9+(1-$B9)*Projections!T$28,$B9+$B9*Projections!T$28)</f>
        <v>0.70328284193695934</v>
      </c>
      <c r="U9">
        <f>IF(Projections!U$28&gt;=0,$B9+(1-$B9)*Projections!U$28,$B9+$B9*Projections!U$28)</f>
        <v>0.70135798692380957</v>
      </c>
      <c r="V9">
        <f>IF(Projections!V$28&gt;=0,$B9+(1-$B9)*Projections!V$28,$B9+$B9*Projections!V$28)</f>
        <v>0.69943313191066059</v>
      </c>
      <c r="W9">
        <f>IF(Projections!W$28&gt;=0,$B9+(1-$B9)*Projections!W$28,$B9+$B9*Projections!W$28)</f>
        <v>0.69742038127674955</v>
      </c>
      <c r="X9">
        <f>IF(Projections!X$28&gt;=0,$B9+(1-$B9)*Projections!X$28,$B9+$B9*Projections!X$28)</f>
        <v>0.69540763064283762</v>
      </c>
      <c r="Y9">
        <f>IF(Projections!Y$28&gt;=0,$B9+(1-$B9)*Projections!Y$28,$B9+$B9*Projections!Y$28)</f>
        <v>0.69339488000892657</v>
      </c>
      <c r="Z9">
        <f>IF(Projections!Z$28&gt;=0,$B9+(1-$B9)*Projections!Z$28,$B9+$B9*Projections!Z$28)</f>
        <v>0.69138212937501553</v>
      </c>
      <c r="AA9">
        <f>IF(Projections!AA$28&gt;=0,$B9+(1-$B9)*Projections!AA$28,$B9+$B9*Projections!AA$28)</f>
        <v>0.68936937874110449</v>
      </c>
      <c r="AB9">
        <f>IF(Projections!AB$28&gt;=0,$B9+(1-$B9)*Projections!AB$28,$B9+$B9*Projections!AB$28)</f>
        <v>0.68730985360190089</v>
      </c>
      <c r="AC9">
        <f>IF(Projections!AC$28&gt;=0,$B9+(1-$B9)*Projections!AC$28,$B9+$B9*Projections!AC$28)</f>
        <v>0.68525032846269829</v>
      </c>
      <c r="AD9">
        <f>IF(Projections!AD$28&gt;=0,$B9+(1-$B9)*Projections!AD$28,$B9+$B9*Projections!AD$28)</f>
        <v>0.68319080332349558</v>
      </c>
      <c r="AE9">
        <f>IF(Projections!AE$28&gt;=0,$B9+(1-$B9)*Projections!AE$28,$B9+$B9*Projections!AE$28)</f>
        <v>0.68113127818429287</v>
      </c>
      <c r="AF9">
        <f>IF(Projections!AF$28&gt;=0,$B9+(1-$B9)*Projections!AF$28,$B9+$B9*Projections!AF$28)</f>
        <v>0.67907175304509027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Calculations'!G:G,'First Year Calculations'!$O:$O)</f>
        <v>0.16496375616587941</v>
      </c>
      <c r="C2">
        <f>IF(Projections!C$29&gt;=0,$B2+(1-$B2)*Projections!C$29,$B2+$B2*Projections!C$29)</f>
        <v>0.1650948822169411</v>
      </c>
      <c r="D2">
        <f>IF(Projections!D$29&gt;=0,$B2+(1-$B2)*Projections!D$29,$B2+$B2*Projections!D$29)</f>
        <v>0.16522600826800285</v>
      </c>
      <c r="E2">
        <f>IF(Projections!E$29&gt;=0,$B2+(1-$B2)*Projections!E$29,$B2+$B2*Projections!E$29)</f>
        <v>0.16535713431906462</v>
      </c>
      <c r="F2">
        <f>IF(Projections!F$29&gt;=0,$B2+(1-$B2)*Projections!F$29,$B2+$B2*Projections!F$29)</f>
        <v>0.16548826037012637</v>
      </c>
      <c r="G2">
        <f>IF(Projections!G$29&gt;=0,$B2+(1-$B2)*Projections!G$29,$B2+$B2*Projections!G$29)</f>
        <v>0.16561938642118812</v>
      </c>
      <c r="H2">
        <f>IF(Projections!H$29&gt;=0,$B2+(1-$B2)*Projections!H$29,$B2+$B2*Projections!H$29)</f>
        <v>0.16584814241483309</v>
      </c>
      <c r="I2">
        <f>IF(Projections!I$29&gt;=0,$B2+(1-$B2)*Projections!I$29,$B2+$B2*Projections!I$29)</f>
        <v>0.16607689840847806</v>
      </c>
      <c r="J2">
        <f>IF(Projections!J$29&gt;=0,$B2+(1-$B2)*Projections!J$29,$B2+$B2*Projections!J$29)</f>
        <v>0.166305654402123</v>
      </c>
      <c r="K2">
        <f>IF(Projections!K$29&gt;=0,$B2+(1-$B2)*Projections!K$29,$B2+$B2*Projections!K$29)</f>
        <v>0.16653441039576797</v>
      </c>
      <c r="L2">
        <f>IF(Projections!L$29&gt;=0,$B2+(1-$B2)*Projections!L$29,$B2+$B2*Projections!L$29)</f>
        <v>0.16676316638941294</v>
      </c>
      <c r="M2">
        <f>IF(Projections!M$29&gt;=0,$B2+(1-$B2)*Projections!M$29,$B2+$B2*Projections!M$29)</f>
        <v>0.16701683111114801</v>
      </c>
      <c r="N2">
        <f>IF(Projections!N$29&gt;=0,$B2+(1-$B2)*Projections!N$29,$B2+$B2*Projections!N$29)</f>
        <v>0.16727049583288303</v>
      </c>
      <c r="O2">
        <f>IF(Projections!O$29&gt;=0,$B2+(1-$B2)*Projections!O$29,$B2+$B2*Projections!O$29)</f>
        <v>0.16752416055461805</v>
      </c>
      <c r="P2">
        <f>IF(Projections!P$29&gt;=0,$B2+(1-$B2)*Projections!P$29,$B2+$B2*Projections!P$29)</f>
        <v>0.16777782527635307</v>
      </c>
      <c r="Q2">
        <f>IF(Projections!Q$29&gt;=0,$B2+(1-$B2)*Projections!Q$29,$B2+$B2*Projections!Q$29)</f>
        <v>0.16803148999808812</v>
      </c>
      <c r="R2">
        <f>IF(Projections!R$29&gt;=0,$B2+(1-$B2)*Projections!R$29,$B2+$B2*Projections!R$29)</f>
        <v>0.16832058533853406</v>
      </c>
      <c r="S2">
        <f>IF(Projections!S$29&gt;=0,$B2+(1-$B2)*Projections!S$29,$B2+$B2*Projections!S$29)</f>
        <v>0.16860968067898011</v>
      </c>
      <c r="T2">
        <f>IF(Projections!T$29&gt;=0,$B2+(1-$B2)*Projections!T$29,$B2+$B2*Projections!T$29)</f>
        <v>0.16889877601942618</v>
      </c>
      <c r="U2">
        <f>IF(Projections!U$29&gt;=0,$B2+(1-$B2)*Projections!U$29,$B2+$B2*Projections!U$29)</f>
        <v>0.16918787135987223</v>
      </c>
      <c r="V2">
        <f>IF(Projections!V$29&gt;=0,$B2+(1-$B2)*Projections!V$29,$B2+$B2*Projections!V$29)</f>
        <v>0.16947696670031831</v>
      </c>
      <c r="W2">
        <f>IF(Projections!W$29&gt;=0,$B2+(1-$B2)*Projections!W$29,$B2+$B2*Projections!W$29)</f>
        <v>0.16980834877080192</v>
      </c>
      <c r="X2">
        <f>IF(Projections!X$29&gt;=0,$B2+(1-$B2)*Projections!X$29,$B2+$B2*Projections!X$29)</f>
        <v>0.17013973084128545</v>
      </c>
      <c r="Y2">
        <f>IF(Projections!Y$29&gt;=0,$B2+(1-$B2)*Projections!Y$29,$B2+$B2*Projections!Y$29)</f>
        <v>0.17047111291176897</v>
      </c>
      <c r="Z2">
        <f>IF(Projections!Z$29&gt;=0,$B2+(1-$B2)*Projections!Z$29,$B2+$B2*Projections!Z$29)</f>
        <v>0.17080249498225261</v>
      </c>
      <c r="AA2">
        <f>IF(Projections!AA$29&gt;=0,$B2+(1-$B2)*Projections!AA$29,$B2+$B2*Projections!AA$29)</f>
        <v>0.17113387705273614</v>
      </c>
      <c r="AB2">
        <f>IF(Projections!AB$29&gt;=0,$B2+(1-$B2)*Projections!AB$29,$B2+$B2*Projections!AB$29)</f>
        <v>0.17149159551225382</v>
      </c>
      <c r="AC2">
        <f>IF(Projections!AC$29&gt;=0,$B2+(1-$B2)*Projections!AC$29,$B2+$B2*Projections!AC$29)</f>
        <v>0.17184931397177153</v>
      </c>
      <c r="AD2">
        <f>IF(Projections!AD$29&gt;=0,$B2+(1-$B2)*Projections!AD$29,$B2+$B2*Projections!AD$29)</f>
        <v>0.17220703243128921</v>
      </c>
      <c r="AE2">
        <f>IF(Projections!AE$29&gt;=0,$B2+(1-$B2)*Projections!AE$29,$B2+$B2*Projections!AE$29)</f>
        <v>0.17256475089080689</v>
      </c>
      <c r="AF2">
        <f>IF(Projections!AF$29&gt;=0,$B2+(1-$B2)*Projections!AF$29,$B2+$B2*Projections!AF$29)</f>
        <v>0.1729224693503246</v>
      </c>
    </row>
    <row r="3" spans="1:32" x14ac:dyDescent="0.35">
      <c r="A3" s="1" t="s">
        <v>5158</v>
      </c>
      <c r="B3" s="46">
        <f>SUMPRODUCT('First Year Calculations'!G:G,'First Year Calculations'!$L:$L)</f>
        <v>0.15809862290283569</v>
      </c>
      <c r="C3">
        <f>IF(Projections!C$29&gt;=0,$B3+(1-$B3)*Projections!C$29,$B3+$B3*Projections!C$29)</f>
        <v>0.15823082698831978</v>
      </c>
      <c r="D3">
        <f>IF(Projections!D$29&gt;=0,$B3+(1-$B3)*Projections!D$29,$B3+$B3*Projections!D$29)</f>
        <v>0.15836303107380392</v>
      </c>
      <c r="E3">
        <f>IF(Projections!E$29&gt;=0,$B3+(1-$B3)*Projections!E$29,$B3+$B3*Projections!E$29)</f>
        <v>0.15849523515928807</v>
      </c>
      <c r="F3">
        <f>IF(Projections!F$29&gt;=0,$B3+(1-$B3)*Projections!F$29,$B3+$B3*Projections!F$29)</f>
        <v>0.15862743924477221</v>
      </c>
      <c r="G3">
        <f>IF(Projections!G$29&gt;=0,$B3+(1-$B3)*Projections!G$29,$B3+$B3*Projections!G$29)</f>
        <v>0.15875964333025636</v>
      </c>
      <c r="H3">
        <f>IF(Projections!H$29&gt;=0,$B3+(1-$B3)*Projections!H$29,$B3+$B3*Projections!H$29)</f>
        <v>0.15899028000919216</v>
      </c>
      <c r="I3">
        <f>IF(Projections!I$29&gt;=0,$B3+(1-$B3)*Projections!I$29,$B3+$B3*Projections!I$29)</f>
        <v>0.15922091668812796</v>
      </c>
      <c r="J3">
        <f>IF(Projections!J$29&gt;=0,$B3+(1-$B3)*Projections!J$29,$B3+$B3*Projections!J$29)</f>
        <v>0.15945155336706374</v>
      </c>
      <c r="K3">
        <f>IF(Projections!K$29&gt;=0,$B3+(1-$B3)*Projections!K$29,$B3+$B3*Projections!K$29)</f>
        <v>0.15968219004599954</v>
      </c>
      <c r="L3">
        <f>IF(Projections!L$29&gt;=0,$B3+(1-$B3)*Projections!L$29,$B3+$B3*Projections!L$29)</f>
        <v>0.15991282672493531</v>
      </c>
      <c r="M3">
        <f>IF(Projections!M$29&gt;=0,$B3+(1-$B3)*Projections!M$29,$B3+$B3*Projections!M$29)</f>
        <v>0.16016857691557274</v>
      </c>
      <c r="N3">
        <f>IF(Projections!N$29&gt;=0,$B3+(1-$B3)*Projections!N$29,$B3+$B3*Projections!N$29)</f>
        <v>0.1604243271062101</v>
      </c>
      <c r="O3">
        <f>IF(Projections!O$29&gt;=0,$B3+(1-$B3)*Projections!O$29,$B3+$B3*Projections!O$29)</f>
        <v>0.16068007729684747</v>
      </c>
      <c r="P3">
        <f>IF(Projections!P$29&gt;=0,$B3+(1-$B3)*Projections!P$29,$B3+$B3*Projections!P$29)</f>
        <v>0.16093582748748483</v>
      </c>
      <c r="Q3">
        <f>IF(Projections!Q$29&gt;=0,$B3+(1-$B3)*Projections!Q$29,$B3+$B3*Projections!Q$29)</f>
        <v>0.1611915776781222</v>
      </c>
      <c r="R3">
        <f>IF(Projections!R$29&gt;=0,$B3+(1-$B3)*Projections!R$29,$B3+$B3*Projections!R$29)</f>
        <v>0.16148304977532876</v>
      </c>
      <c r="S3">
        <f>IF(Projections!S$29&gt;=0,$B3+(1-$B3)*Projections!S$29,$B3+$B3*Projections!S$29)</f>
        <v>0.16177452187253544</v>
      </c>
      <c r="T3">
        <f>IF(Projections!T$29&gt;=0,$B3+(1-$B3)*Projections!T$29,$B3+$B3*Projections!T$29)</f>
        <v>0.16206599396974211</v>
      </c>
      <c r="U3">
        <f>IF(Projections!U$29&gt;=0,$B3+(1-$B3)*Projections!U$29,$B3+$B3*Projections!U$29)</f>
        <v>0.16235746606694879</v>
      </c>
      <c r="V3">
        <f>IF(Projections!V$29&gt;=0,$B3+(1-$B3)*Projections!V$29,$B3+$B3*Projections!V$29)</f>
        <v>0.16264893816415546</v>
      </c>
      <c r="W3">
        <f>IF(Projections!W$29&gt;=0,$B3+(1-$B3)*Projections!W$29,$B3+$B3*Projections!W$29)</f>
        <v>0.16298304464581484</v>
      </c>
      <c r="X3">
        <f>IF(Projections!X$29&gt;=0,$B3+(1-$B3)*Projections!X$29,$B3+$B3*Projections!X$29)</f>
        <v>0.16331715112747411</v>
      </c>
      <c r="Y3">
        <f>IF(Projections!Y$29&gt;=0,$B3+(1-$B3)*Projections!Y$29,$B3+$B3*Projections!Y$29)</f>
        <v>0.16365125760913338</v>
      </c>
      <c r="Z3">
        <f>IF(Projections!Z$29&gt;=0,$B3+(1-$B3)*Projections!Z$29,$B3+$B3*Projections!Z$29)</f>
        <v>0.16398536409079273</v>
      </c>
      <c r="AA3">
        <f>IF(Projections!AA$29&gt;=0,$B3+(1-$B3)*Projections!AA$29,$B3+$B3*Projections!AA$29)</f>
        <v>0.16431947057245203</v>
      </c>
      <c r="AB3">
        <f>IF(Projections!AB$29&gt;=0,$B3+(1-$B3)*Projections!AB$29,$B3+$B3*Projections!AB$29)</f>
        <v>0.164680129964071</v>
      </c>
      <c r="AC3">
        <f>IF(Projections!AC$29&gt;=0,$B3+(1-$B3)*Projections!AC$29,$B3+$B3*Projections!AC$29)</f>
        <v>0.16504078935569</v>
      </c>
      <c r="AD3">
        <f>IF(Projections!AD$29&gt;=0,$B3+(1-$B3)*Projections!AD$29,$B3+$B3*Projections!AD$29)</f>
        <v>0.16540144874730897</v>
      </c>
      <c r="AE3">
        <f>IF(Projections!AE$29&gt;=0,$B3+(1-$B3)*Projections!AE$29,$B3+$B3*Projections!AE$29)</f>
        <v>0.16576210813892797</v>
      </c>
      <c r="AF3">
        <f>IF(Projections!AF$29&gt;=0,$B3+(1-$B3)*Projections!AF$29,$B3+$B3*Projections!AF$29)</f>
        <v>0.16612276753054694</v>
      </c>
    </row>
    <row r="4" spans="1:32" x14ac:dyDescent="0.35">
      <c r="A4" s="1" t="s">
        <v>5159</v>
      </c>
      <c r="B4" s="46">
        <f>SUMPRODUCT('First Year Calculations'!G:G,'First Year Calculations'!$U:$U)</f>
        <v>0.13871077811689947</v>
      </c>
      <c r="C4">
        <f>IF(Projections!C$29&gt;=0,$B4+(1-$B4)*Projections!C$29,$B4+$B4*Projections!C$29)</f>
        <v>0.13884602668284071</v>
      </c>
      <c r="D4">
        <f>IF(Projections!D$29&gt;=0,$B4+(1-$B4)*Projections!D$29,$B4+$B4*Projections!D$29)</f>
        <v>0.13898127524878204</v>
      </c>
      <c r="E4">
        <f>IF(Projections!E$29&gt;=0,$B4+(1-$B4)*Projections!E$29,$B4+$B4*Projections!E$29)</f>
        <v>0.13911652381472334</v>
      </c>
      <c r="F4">
        <f>IF(Projections!F$29&gt;=0,$B4+(1-$B4)*Projections!F$29,$B4+$B4*Projections!F$29)</f>
        <v>0.13925177238066463</v>
      </c>
      <c r="G4">
        <f>IF(Projections!G$29&gt;=0,$B4+(1-$B4)*Projections!G$29,$B4+$B4*Projections!G$29)</f>
        <v>0.13938702094660596</v>
      </c>
      <c r="H4">
        <f>IF(Projections!H$29&gt;=0,$B4+(1-$B4)*Projections!H$29,$B4+$B4*Projections!H$29)</f>
        <v>0.1396229688748814</v>
      </c>
      <c r="I4">
        <f>IF(Projections!I$29&gt;=0,$B4+(1-$B4)*Projections!I$29,$B4+$B4*Projections!I$29)</f>
        <v>0.13985891680315685</v>
      </c>
      <c r="J4">
        <f>IF(Projections!J$29&gt;=0,$B4+(1-$B4)*Projections!J$29,$B4+$B4*Projections!J$29)</f>
        <v>0.14009486473143226</v>
      </c>
      <c r="K4">
        <f>IF(Projections!K$29&gt;=0,$B4+(1-$B4)*Projections!K$29,$B4+$B4*Projections!K$29)</f>
        <v>0.1403308126597077</v>
      </c>
      <c r="L4">
        <f>IF(Projections!L$29&gt;=0,$B4+(1-$B4)*Projections!L$29,$B4+$B4*Projections!L$29)</f>
        <v>0.14056676058798315</v>
      </c>
      <c r="M4">
        <f>IF(Projections!M$29&gt;=0,$B4+(1-$B4)*Projections!M$29,$B4+$B4*Projections!M$29)</f>
        <v>0.14082840035801186</v>
      </c>
      <c r="N4">
        <f>IF(Projections!N$29&gt;=0,$B4+(1-$B4)*Projections!N$29,$B4+$B4*Projections!N$29)</f>
        <v>0.14109004012804049</v>
      </c>
      <c r="O4">
        <f>IF(Projections!O$29&gt;=0,$B4+(1-$B4)*Projections!O$29,$B4+$B4*Projections!O$29)</f>
        <v>0.14135167989806915</v>
      </c>
      <c r="P4">
        <f>IF(Projections!P$29&gt;=0,$B4+(1-$B4)*Projections!P$29,$B4+$B4*Projections!P$29)</f>
        <v>0.14161331966809781</v>
      </c>
      <c r="Q4">
        <f>IF(Projections!Q$29&gt;=0,$B4+(1-$B4)*Projections!Q$29,$B4+$B4*Projections!Q$29)</f>
        <v>0.14187495943812647</v>
      </c>
      <c r="R4">
        <f>IF(Projections!R$29&gt;=0,$B4+(1-$B4)*Projections!R$29,$B4+$B4*Projections!R$29)</f>
        <v>0.14217314374169568</v>
      </c>
      <c r="S4">
        <f>IF(Projections!S$29&gt;=0,$B4+(1-$B4)*Projections!S$29,$B4+$B4*Projections!S$29)</f>
        <v>0.14247132804526502</v>
      </c>
      <c r="T4">
        <f>IF(Projections!T$29&gt;=0,$B4+(1-$B4)*Projections!T$29,$B4+$B4*Projections!T$29)</f>
        <v>0.14276951234883434</v>
      </c>
      <c r="U4">
        <f>IF(Projections!U$29&gt;=0,$B4+(1-$B4)*Projections!U$29,$B4+$B4*Projections!U$29)</f>
        <v>0.14306769665240365</v>
      </c>
      <c r="V4">
        <f>IF(Projections!V$29&gt;=0,$B4+(1-$B4)*Projections!V$29,$B4+$B4*Projections!V$29)</f>
        <v>0.14336588095597297</v>
      </c>
      <c r="W4">
        <f>IF(Projections!W$29&gt;=0,$B4+(1-$B4)*Projections!W$29,$B4+$B4*Projections!W$29)</f>
        <v>0.14370768145593971</v>
      </c>
      <c r="X4">
        <f>IF(Projections!X$29&gt;=0,$B4+(1-$B4)*Projections!X$29,$B4+$B4*Projections!X$29)</f>
        <v>0.14404948195590636</v>
      </c>
      <c r="Y4">
        <f>IF(Projections!Y$29&gt;=0,$B4+(1-$B4)*Projections!Y$29,$B4+$B4*Projections!Y$29)</f>
        <v>0.14439128245587299</v>
      </c>
      <c r="Z4">
        <f>IF(Projections!Z$29&gt;=0,$B4+(1-$B4)*Projections!Z$29,$B4+$B4*Projections!Z$29)</f>
        <v>0.14473308295583975</v>
      </c>
      <c r="AA4">
        <f>IF(Projections!AA$29&gt;=0,$B4+(1-$B4)*Projections!AA$29,$B4+$B4*Projections!AA$29)</f>
        <v>0.14507488345580638</v>
      </c>
      <c r="AB4">
        <f>IF(Projections!AB$29&gt;=0,$B4+(1-$B4)*Projections!AB$29,$B4+$B4*Projections!AB$29)</f>
        <v>0.14544384834317051</v>
      </c>
      <c r="AC4">
        <f>IF(Projections!AC$29&gt;=0,$B4+(1-$B4)*Projections!AC$29,$B4+$B4*Projections!AC$29)</f>
        <v>0.1458128132305346</v>
      </c>
      <c r="AD4">
        <f>IF(Projections!AD$29&gt;=0,$B4+(1-$B4)*Projections!AD$29,$B4+$B4*Projections!AD$29)</f>
        <v>0.14618177811789873</v>
      </c>
      <c r="AE4">
        <f>IF(Projections!AE$29&gt;=0,$B4+(1-$B4)*Projections!AE$29,$B4+$B4*Projections!AE$29)</f>
        <v>0.14655074300526286</v>
      </c>
      <c r="AF4">
        <f>IF(Projections!AF$29&gt;=0,$B4+(1-$B4)*Projections!AF$29,$B4+$B4*Projections!AF$29)</f>
        <v>0.14691970789262698</v>
      </c>
    </row>
    <row r="5" spans="1:32" x14ac:dyDescent="0.35">
      <c r="A5" s="1" t="s">
        <v>5160</v>
      </c>
      <c r="B5" s="46">
        <f t="shared" ref="B5" si="0">B4</f>
        <v>0.13871077811689947</v>
      </c>
      <c r="C5">
        <f>IF(Projections!C$29&gt;=0,$B5+(1-$B5)*Projections!C$29,$B5+$B5*Projections!C$29)</f>
        <v>0.13884602668284071</v>
      </c>
      <c r="D5">
        <f>IF(Projections!D$29&gt;=0,$B5+(1-$B5)*Projections!D$29,$B5+$B5*Projections!D$29)</f>
        <v>0.13898127524878204</v>
      </c>
      <c r="E5">
        <f>IF(Projections!E$29&gt;=0,$B5+(1-$B5)*Projections!E$29,$B5+$B5*Projections!E$29)</f>
        <v>0.13911652381472334</v>
      </c>
      <c r="F5">
        <f>IF(Projections!F$29&gt;=0,$B5+(1-$B5)*Projections!F$29,$B5+$B5*Projections!F$29)</f>
        <v>0.13925177238066463</v>
      </c>
      <c r="G5">
        <f>IF(Projections!G$29&gt;=0,$B5+(1-$B5)*Projections!G$29,$B5+$B5*Projections!G$29)</f>
        <v>0.13938702094660596</v>
      </c>
      <c r="H5">
        <f>IF(Projections!H$29&gt;=0,$B5+(1-$B5)*Projections!H$29,$B5+$B5*Projections!H$29)</f>
        <v>0.1396229688748814</v>
      </c>
      <c r="I5">
        <f>IF(Projections!I$29&gt;=0,$B5+(1-$B5)*Projections!I$29,$B5+$B5*Projections!I$29)</f>
        <v>0.13985891680315685</v>
      </c>
      <c r="J5">
        <f>IF(Projections!J$29&gt;=0,$B5+(1-$B5)*Projections!J$29,$B5+$B5*Projections!J$29)</f>
        <v>0.14009486473143226</v>
      </c>
      <c r="K5">
        <f>IF(Projections!K$29&gt;=0,$B5+(1-$B5)*Projections!K$29,$B5+$B5*Projections!K$29)</f>
        <v>0.1403308126597077</v>
      </c>
      <c r="L5">
        <f>IF(Projections!L$29&gt;=0,$B5+(1-$B5)*Projections!L$29,$B5+$B5*Projections!L$29)</f>
        <v>0.14056676058798315</v>
      </c>
      <c r="M5">
        <f>IF(Projections!M$29&gt;=0,$B5+(1-$B5)*Projections!M$29,$B5+$B5*Projections!M$29)</f>
        <v>0.14082840035801186</v>
      </c>
      <c r="N5">
        <f>IF(Projections!N$29&gt;=0,$B5+(1-$B5)*Projections!N$29,$B5+$B5*Projections!N$29)</f>
        <v>0.14109004012804049</v>
      </c>
      <c r="O5">
        <f>IF(Projections!O$29&gt;=0,$B5+(1-$B5)*Projections!O$29,$B5+$B5*Projections!O$29)</f>
        <v>0.14135167989806915</v>
      </c>
      <c r="P5">
        <f>IF(Projections!P$29&gt;=0,$B5+(1-$B5)*Projections!P$29,$B5+$B5*Projections!P$29)</f>
        <v>0.14161331966809781</v>
      </c>
      <c r="Q5">
        <f>IF(Projections!Q$29&gt;=0,$B5+(1-$B5)*Projections!Q$29,$B5+$B5*Projections!Q$29)</f>
        <v>0.14187495943812647</v>
      </c>
      <c r="R5">
        <f>IF(Projections!R$29&gt;=0,$B5+(1-$B5)*Projections!R$29,$B5+$B5*Projections!R$29)</f>
        <v>0.14217314374169568</v>
      </c>
      <c r="S5">
        <f>IF(Projections!S$29&gt;=0,$B5+(1-$B5)*Projections!S$29,$B5+$B5*Projections!S$29)</f>
        <v>0.14247132804526502</v>
      </c>
      <c r="T5">
        <f>IF(Projections!T$29&gt;=0,$B5+(1-$B5)*Projections!T$29,$B5+$B5*Projections!T$29)</f>
        <v>0.14276951234883434</v>
      </c>
      <c r="U5">
        <f>IF(Projections!U$29&gt;=0,$B5+(1-$B5)*Projections!U$29,$B5+$B5*Projections!U$29)</f>
        <v>0.14306769665240365</v>
      </c>
      <c r="V5">
        <f>IF(Projections!V$29&gt;=0,$B5+(1-$B5)*Projections!V$29,$B5+$B5*Projections!V$29)</f>
        <v>0.14336588095597297</v>
      </c>
      <c r="W5">
        <f>IF(Projections!W$29&gt;=0,$B5+(1-$B5)*Projections!W$29,$B5+$B5*Projections!W$29)</f>
        <v>0.14370768145593971</v>
      </c>
      <c r="X5">
        <f>IF(Projections!X$29&gt;=0,$B5+(1-$B5)*Projections!X$29,$B5+$B5*Projections!X$29)</f>
        <v>0.14404948195590636</v>
      </c>
      <c r="Y5">
        <f>IF(Projections!Y$29&gt;=0,$B5+(1-$B5)*Projections!Y$29,$B5+$B5*Projections!Y$29)</f>
        <v>0.14439128245587299</v>
      </c>
      <c r="Z5">
        <f>IF(Projections!Z$29&gt;=0,$B5+(1-$B5)*Projections!Z$29,$B5+$B5*Projections!Z$29)</f>
        <v>0.14473308295583975</v>
      </c>
      <c r="AA5">
        <f>IF(Projections!AA$29&gt;=0,$B5+(1-$B5)*Projections!AA$29,$B5+$B5*Projections!AA$29)</f>
        <v>0.14507488345580638</v>
      </c>
      <c r="AB5">
        <f>IF(Projections!AB$29&gt;=0,$B5+(1-$B5)*Projections!AB$29,$B5+$B5*Projections!AB$29)</f>
        <v>0.14544384834317051</v>
      </c>
      <c r="AC5">
        <f>IF(Projections!AC$29&gt;=0,$B5+(1-$B5)*Projections!AC$29,$B5+$B5*Projections!AC$29)</f>
        <v>0.1458128132305346</v>
      </c>
      <c r="AD5">
        <f>IF(Projections!AD$29&gt;=0,$B5+(1-$B5)*Projections!AD$29,$B5+$B5*Projections!AD$29)</f>
        <v>0.14618177811789873</v>
      </c>
      <c r="AE5">
        <f>IF(Projections!AE$29&gt;=0,$B5+(1-$B5)*Projections!AE$29,$B5+$B5*Projections!AE$29)</f>
        <v>0.14655074300526286</v>
      </c>
      <c r="AF5">
        <f>IF(Projections!AF$29&gt;=0,$B5+(1-$B5)*Projections!AF$29,$B5+$B5*Projections!AF$29)</f>
        <v>0.14691970789262698</v>
      </c>
    </row>
    <row r="6" spans="1:32" x14ac:dyDescent="0.35">
      <c r="A6" s="1" t="s">
        <v>5161</v>
      </c>
      <c r="B6" s="46">
        <f>SUMPRODUCT('First Year Calculations'!G:G,'First Year Calculations'!$R:$R)</f>
        <v>0.16577002420566625</v>
      </c>
      <c r="C6">
        <f>IF(Projections!C$29&gt;=0,$B6+(1-$B6)*Projections!C$29,$B6+$B6*Projections!C$29)</f>
        <v>0.16590102364815865</v>
      </c>
      <c r="D6">
        <f>IF(Projections!D$29&gt;=0,$B6+(1-$B6)*Projections!D$29,$B6+$B6*Projections!D$29)</f>
        <v>0.16603202309065107</v>
      </c>
      <c r="E6">
        <f>IF(Projections!E$29&gt;=0,$B6+(1-$B6)*Projections!E$29,$B6+$B6*Projections!E$29)</f>
        <v>0.16616302253314352</v>
      </c>
      <c r="F6">
        <f>IF(Projections!F$29&gt;=0,$B6+(1-$B6)*Projections!F$29,$B6+$B6*Projections!F$29)</f>
        <v>0.16629402197563597</v>
      </c>
      <c r="G6">
        <f>IF(Projections!G$29&gt;=0,$B6+(1-$B6)*Projections!G$29,$B6+$B6*Projections!G$29)</f>
        <v>0.1664250214181284</v>
      </c>
      <c r="H6">
        <f>IF(Projections!H$29&gt;=0,$B6+(1-$B6)*Projections!H$29,$B6+$B6*Projections!H$29)</f>
        <v>0.16665355653675396</v>
      </c>
      <c r="I6">
        <f>IF(Projections!I$29&gt;=0,$B6+(1-$B6)*Projections!I$29,$B6+$B6*Projections!I$29)</f>
        <v>0.16688209165537948</v>
      </c>
      <c r="J6">
        <f>IF(Projections!J$29&gt;=0,$B6+(1-$B6)*Projections!J$29,$B6+$B6*Projections!J$29)</f>
        <v>0.16711062677400498</v>
      </c>
      <c r="K6">
        <f>IF(Projections!K$29&gt;=0,$B6+(1-$B6)*Projections!K$29,$B6+$B6*Projections!K$29)</f>
        <v>0.16733916189263051</v>
      </c>
      <c r="L6">
        <f>IF(Projections!L$29&gt;=0,$B6+(1-$B6)*Projections!L$29,$B6+$B6*Projections!L$29)</f>
        <v>0.16756769701125604</v>
      </c>
      <c r="M6">
        <f>IF(Projections!M$29&gt;=0,$B6+(1-$B6)*Projections!M$29,$B6+$B6*Projections!M$29)</f>
        <v>0.16782111680738523</v>
      </c>
      <c r="N6">
        <f>IF(Projections!N$29&gt;=0,$B6+(1-$B6)*Projections!N$29,$B6+$B6*Projections!N$29)</f>
        <v>0.16807453660351437</v>
      </c>
      <c r="O6">
        <f>IF(Projections!O$29&gt;=0,$B6+(1-$B6)*Projections!O$29,$B6+$B6*Projections!O$29)</f>
        <v>0.16832795639964351</v>
      </c>
      <c r="P6">
        <f>IF(Projections!P$29&gt;=0,$B6+(1-$B6)*Projections!P$29,$B6+$B6*Projections!P$29)</f>
        <v>0.16858137619577265</v>
      </c>
      <c r="Q6">
        <f>IF(Projections!Q$29&gt;=0,$B6+(1-$B6)*Projections!Q$29,$B6+$B6*Projections!Q$29)</f>
        <v>0.16883479599190179</v>
      </c>
      <c r="R6">
        <f>IF(Projections!R$29&gt;=0,$B6+(1-$B6)*Projections!R$29,$B6+$B6*Projections!R$29)</f>
        <v>0.16912361219675912</v>
      </c>
      <c r="S6">
        <f>IF(Projections!S$29&gt;=0,$B6+(1-$B6)*Projections!S$29,$B6+$B6*Projections!S$29)</f>
        <v>0.16941242840161655</v>
      </c>
      <c r="T6">
        <f>IF(Projections!T$29&gt;=0,$B6+(1-$B6)*Projections!T$29,$B6+$B6*Projections!T$29)</f>
        <v>0.16970124460647396</v>
      </c>
      <c r="U6">
        <f>IF(Projections!U$29&gt;=0,$B6+(1-$B6)*Projections!U$29,$B6+$B6*Projections!U$29)</f>
        <v>0.16999006081133139</v>
      </c>
      <c r="V6">
        <f>IF(Projections!V$29&gt;=0,$B6+(1-$B6)*Projections!V$29,$B6+$B6*Projections!V$29)</f>
        <v>0.17027887701618882</v>
      </c>
      <c r="W6">
        <f>IF(Projections!W$29&gt;=0,$B6+(1-$B6)*Projections!W$29,$B6+$B6*Projections!W$29)</f>
        <v>0.17060993912119268</v>
      </c>
      <c r="X6">
        <f>IF(Projections!X$29&gt;=0,$B6+(1-$B6)*Projections!X$29,$B6+$B6*Projections!X$29)</f>
        <v>0.17094100122619643</v>
      </c>
      <c r="Y6">
        <f>IF(Projections!Y$29&gt;=0,$B6+(1-$B6)*Projections!Y$29,$B6+$B6*Projections!Y$29)</f>
        <v>0.17127206333120018</v>
      </c>
      <c r="Z6">
        <f>IF(Projections!Z$29&gt;=0,$B6+(1-$B6)*Projections!Z$29,$B6+$B6*Projections!Z$29)</f>
        <v>0.17160312543620404</v>
      </c>
      <c r="AA6">
        <f>IF(Projections!AA$29&gt;=0,$B6+(1-$B6)*Projections!AA$29,$B6+$B6*Projections!AA$29)</f>
        <v>0.17193418754120779</v>
      </c>
      <c r="AB6">
        <f>IF(Projections!AB$29&gt;=0,$B6+(1-$B6)*Projections!AB$29,$B6+$B6*Projections!AB$29)</f>
        <v>0.17229156060618328</v>
      </c>
      <c r="AC6">
        <f>IF(Projections!AC$29&gt;=0,$B6+(1-$B6)*Projections!AC$29,$B6+$B6*Projections!AC$29)</f>
        <v>0.17264893367115877</v>
      </c>
      <c r="AD6">
        <f>IF(Projections!AD$29&gt;=0,$B6+(1-$B6)*Projections!AD$29,$B6+$B6*Projections!AD$29)</f>
        <v>0.17300630673613429</v>
      </c>
      <c r="AE6">
        <f>IF(Projections!AE$29&gt;=0,$B6+(1-$B6)*Projections!AE$29,$B6+$B6*Projections!AE$29)</f>
        <v>0.17336367980110978</v>
      </c>
      <c r="AF6">
        <f>IF(Projections!AF$29&gt;=0,$B6+(1-$B6)*Projections!AF$29,$B6+$B6*Projections!AF$29)</f>
        <v>0.17372105286608527</v>
      </c>
    </row>
    <row r="7" spans="1:32" x14ac:dyDescent="0.35">
      <c r="A7" s="1" t="s">
        <v>5162</v>
      </c>
      <c r="B7" s="6">
        <f t="shared" ref="B7" si="1">B3</f>
        <v>0.15809862290283569</v>
      </c>
      <c r="C7">
        <f>IF(Projections!C$29&gt;=0,$B7+(1-$B7)*Projections!C$29,$B7+$B7*Projections!C$29)</f>
        <v>0.15823082698831978</v>
      </c>
      <c r="D7">
        <f>IF(Projections!D$29&gt;=0,$B7+(1-$B7)*Projections!D$29,$B7+$B7*Projections!D$29)</f>
        <v>0.15836303107380392</v>
      </c>
      <c r="E7">
        <f>IF(Projections!E$29&gt;=0,$B7+(1-$B7)*Projections!E$29,$B7+$B7*Projections!E$29)</f>
        <v>0.15849523515928807</v>
      </c>
      <c r="F7">
        <f>IF(Projections!F$29&gt;=0,$B7+(1-$B7)*Projections!F$29,$B7+$B7*Projections!F$29)</f>
        <v>0.15862743924477221</v>
      </c>
      <c r="G7">
        <f>IF(Projections!G$29&gt;=0,$B7+(1-$B7)*Projections!G$29,$B7+$B7*Projections!G$29)</f>
        <v>0.15875964333025636</v>
      </c>
      <c r="H7">
        <f>IF(Projections!H$29&gt;=0,$B7+(1-$B7)*Projections!H$29,$B7+$B7*Projections!H$29)</f>
        <v>0.15899028000919216</v>
      </c>
      <c r="I7">
        <f>IF(Projections!I$29&gt;=0,$B7+(1-$B7)*Projections!I$29,$B7+$B7*Projections!I$29)</f>
        <v>0.15922091668812796</v>
      </c>
      <c r="J7">
        <f>IF(Projections!J$29&gt;=0,$B7+(1-$B7)*Projections!J$29,$B7+$B7*Projections!J$29)</f>
        <v>0.15945155336706374</v>
      </c>
      <c r="K7">
        <f>IF(Projections!K$29&gt;=0,$B7+(1-$B7)*Projections!K$29,$B7+$B7*Projections!K$29)</f>
        <v>0.15968219004599954</v>
      </c>
      <c r="L7">
        <f>IF(Projections!L$29&gt;=0,$B7+(1-$B7)*Projections!L$29,$B7+$B7*Projections!L$29)</f>
        <v>0.15991282672493531</v>
      </c>
      <c r="M7">
        <f>IF(Projections!M$29&gt;=0,$B7+(1-$B7)*Projections!M$29,$B7+$B7*Projections!M$29)</f>
        <v>0.16016857691557274</v>
      </c>
      <c r="N7">
        <f>IF(Projections!N$29&gt;=0,$B7+(1-$B7)*Projections!N$29,$B7+$B7*Projections!N$29)</f>
        <v>0.1604243271062101</v>
      </c>
      <c r="O7">
        <f>IF(Projections!O$29&gt;=0,$B7+(1-$B7)*Projections!O$29,$B7+$B7*Projections!O$29)</f>
        <v>0.16068007729684747</v>
      </c>
      <c r="P7">
        <f>IF(Projections!P$29&gt;=0,$B7+(1-$B7)*Projections!P$29,$B7+$B7*Projections!P$29)</f>
        <v>0.16093582748748483</v>
      </c>
      <c r="Q7">
        <f>IF(Projections!Q$29&gt;=0,$B7+(1-$B7)*Projections!Q$29,$B7+$B7*Projections!Q$29)</f>
        <v>0.1611915776781222</v>
      </c>
      <c r="R7">
        <f>IF(Projections!R$29&gt;=0,$B7+(1-$B7)*Projections!R$29,$B7+$B7*Projections!R$29)</f>
        <v>0.16148304977532876</v>
      </c>
      <c r="S7">
        <f>IF(Projections!S$29&gt;=0,$B7+(1-$B7)*Projections!S$29,$B7+$B7*Projections!S$29)</f>
        <v>0.16177452187253544</v>
      </c>
      <c r="T7">
        <f>IF(Projections!T$29&gt;=0,$B7+(1-$B7)*Projections!T$29,$B7+$B7*Projections!T$29)</f>
        <v>0.16206599396974211</v>
      </c>
      <c r="U7">
        <f>IF(Projections!U$29&gt;=0,$B7+(1-$B7)*Projections!U$29,$B7+$B7*Projections!U$29)</f>
        <v>0.16235746606694879</v>
      </c>
      <c r="V7">
        <f>IF(Projections!V$29&gt;=0,$B7+(1-$B7)*Projections!V$29,$B7+$B7*Projections!V$29)</f>
        <v>0.16264893816415546</v>
      </c>
      <c r="W7">
        <f>IF(Projections!W$29&gt;=0,$B7+(1-$B7)*Projections!W$29,$B7+$B7*Projections!W$29)</f>
        <v>0.16298304464581484</v>
      </c>
      <c r="X7">
        <f>IF(Projections!X$29&gt;=0,$B7+(1-$B7)*Projections!X$29,$B7+$B7*Projections!X$29)</f>
        <v>0.16331715112747411</v>
      </c>
      <c r="Y7">
        <f>IF(Projections!Y$29&gt;=0,$B7+(1-$B7)*Projections!Y$29,$B7+$B7*Projections!Y$29)</f>
        <v>0.16365125760913338</v>
      </c>
      <c r="Z7">
        <f>IF(Projections!Z$29&gt;=0,$B7+(1-$B7)*Projections!Z$29,$B7+$B7*Projections!Z$29)</f>
        <v>0.16398536409079273</v>
      </c>
      <c r="AA7">
        <f>IF(Projections!AA$29&gt;=0,$B7+(1-$B7)*Projections!AA$29,$B7+$B7*Projections!AA$29)</f>
        <v>0.16431947057245203</v>
      </c>
      <c r="AB7">
        <f>IF(Projections!AB$29&gt;=0,$B7+(1-$B7)*Projections!AB$29,$B7+$B7*Projections!AB$29)</f>
        <v>0.164680129964071</v>
      </c>
      <c r="AC7">
        <f>IF(Projections!AC$29&gt;=0,$B7+(1-$B7)*Projections!AC$29,$B7+$B7*Projections!AC$29)</f>
        <v>0.16504078935569</v>
      </c>
      <c r="AD7">
        <f>IF(Projections!AD$29&gt;=0,$B7+(1-$B7)*Projections!AD$29,$B7+$B7*Projections!AD$29)</f>
        <v>0.16540144874730897</v>
      </c>
      <c r="AE7">
        <f>IF(Projections!AE$29&gt;=0,$B7+(1-$B7)*Projections!AE$29,$B7+$B7*Projections!AE$29)</f>
        <v>0.16576210813892797</v>
      </c>
      <c r="AF7">
        <f>IF(Projections!AF$29&gt;=0,$B7+(1-$B7)*Projections!AF$29,$B7+$B7*Projections!AF$29)</f>
        <v>0.16612276753054694</v>
      </c>
    </row>
    <row r="8" spans="1:32" x14ac:dyDescent="0.35">
      <c r="A8" s="1" t="s">
        <v>5163</v>
      </c>
      <c r="B8" s="46">
        <f>SUMPRODUCT('First Year Calculations'!G:G,'First Year Calculations'!$X:$X)</f>
        <v>0.12583317351435261</v>
      </c>
      <c r="C8">
        <f>IF(Projections!C$29&gt;=0,$B8+(1-$B8)*Projections!C$29,$B8+$B8*Projections!C$29)</f>
        <v>0.12597044425532056</v>
      </c>
      <c r="D8">
        <f>IF(Projections!D$29&gt;=0,$B8+(1-$B8)*Projections!D$29,$B8+$B8*Projections!D$29)</f>
        <v>0.12610771499628856</v>
      </c>
      <c r="E8">
        <f>IF(Projections!E$29&gt;=0,$B8+(1-$B8)*Projections!E$29,$B8+$B8*Projections!E$29)</f>
        <v>0.12624498573725657</v>
      </c>
      <c r="F8">
        <f>IF(Projections!F$29&gt;=0,$B8+(1-$B8)*Projections!F$29,$B8+$B8*Projections!F$29)</f>
        <v>0.12638225647822457</v>
      </c>
      <c r="G8">
        <f>IF(Projections!G$29&gt;=0,$B8+(1-$B8)*Projections!G$29,$B8+$B8*Projections!G$29)</f>
        <v>0.12651952721919257</v>
      </c>
      <c r="H8">
        <f>IF(Projections!H$29&gt;=0,$B8+(1-$B8)*Projections!H$29,$B8+$B8*Projections!H$29)</f>
        <v>0.12675900293354722</v>
      </c>
      <c r="I8">
        <f>IF(Projections!I$29&gt;=0,$B8+(1-$B8)*Projections!I$29,$B8+$B8*Projections!I$29)</f>
        <v>0.12699847864790184</v>
      </c>
      <c r="J8">
        <f>IF(Projections!J$29&gt;=0,$B8+(1-$B8)*Projections!J$29,$B8+$B8*Projections!J$29)</f>
        <v>0.12723795436225649</v>
      </c>
      <c r="K8">
        <f>IF(Projections!K$29&gt;=0,$B8+(1-$B8)*Projections!K$29,$B8+$B8*Projections!K$29)</f>
        <v>0.12747743007661111</v>
      </c>
      <c r="L8">
        <f>IF(Projections!L$29&gt;=0,$B8+(1-$B8)*Projections!L$29,$B8+$B8*Projections!L$29)</f>
        <v>0.12771690579096573</v>
      </c>
      <c r="M8">
        <f>IF(Projections!M$29&gt;=0,$B8+(1-$B8)*Projections!M$29,$B8+$B8*Projections!M$29)</f>
        <v>0.12798245747980305</v>
      </c>
      <c r="N8">
        <f>IF(Projections!N$29&gt;=0,$B8+(1-$B8)*Projections!N$29,$B8+$B8*Projections!N$29)</f>
        <v>0.12824800916864032</v>
      </c>
      <c r="O8">
        <f>IF(Projections!O$29&gt;=0,$B8+(1-$B8)*Projections!O$29,$B8+$B8*Projections!O$29)</f>
        <v>0.12851356085747756</v>
      </c>
      <c r="P8">
        <f>IF(Projections!P$29&gt;=0,$B8+(1-$B8)*Projections!P$29,$B8+$B8*Projections!P$29)</f>
        <v>0.12877911254631483</v>
      </c>
      <c r="Q8">
        <f>IF(Projections!Q$29&gt;=0,$B8+(1-$B8)*Projections!Q$29,$B8+$B8*Projections!Q$29)</f>
        <v>0.1290446642351521</v>
      </c>
      <c r="R8">
        <f>IF(Projections!R$29&gt;=0,$B8+(1-$B8)*Projections!R$29,$B8+$B8*Projections!R$29)</f>
        <v>0.12934730685476947</v>
      </c>
      <c r="S8">
        <f>IF(Projections!S$29&gt;=0,$B8+(1-$B8)*Projections!S$29,$B8+$B8*Projections!S$29)</f>
        <v>0.12964994947438699</v>
      </c>
      <c r="T8">
        <f>IF(Projections!T$29&gt;=0,$B8+(1-$B8)*Projections!T$29,$B8+$B8*Projections!T$29)</f>
        <v>0.1299525920940045</v>
      </c>
      <c r="U8">
        <f>IF(Projections!U$29&gt;=0,$B8+(1-$B8)*Projections!U$29,$B8+$B8*Projections!U$29)</f>
        <v>0.13025523471362199</v>
      </c>
      <c r="V8">
        <f>IF(Projections!V$29&gt;=0,$B8+(1-$B8)*Projections!V$29,$B8+$B8*Projections!V$29)</f>
        <v>0.13055787733323951</v>
      </c>
      <c r="W8">
        <f>IF(Projections!W$29&gt;=0,$B8+(1-$B8)*Projections!W$29,$B8+$B8*Projections!W$29)</f>
        <v>0.1309047882787798</v>
      </c>
      <c r="X8">
        <f>IF(Projections!X$29&gt;=0,$B8+(1-$B8)*Projections!X$29,$B8+$B8*Projections!X$29)</f>
        <v>0.13125169922432001</v>
      </c>
      <c r="Y8">
        <f>IF(Projections!Y$29&gt;=0,$B8+(1-$B8)*Projections!Y$29,$B8+$B8*Projections!Y$29)</f>
        <v>0.13159861016986019</v>
      </c>
      <c r="Z8">
        <f>IF(Projections!Z$29&gt;=0,$B8+(1-$B8)*Projections!Z$29,$B8+$B8*Projections!Z$29)</f>
        <v>0.1319455211154005</v>
      </c>
      <c r="AA8">
        <f>IF(Projections!AA$29&gt;=0,$B8+(1-$B8)*Projections!AA$29,$B8+$B8*Projections!AA$29)</f>
        <v>0.13229243206094068</v>
      </c>
      <c r="AB8">
        <f>IF(Projections!AB$29&gt;=0,$B8+(1-$B8)*Projections!AB$29,$B8+$B8*Projections!AB$29)</f>
        <v>0.13266691354344032</v>
      </c>
      <c r="AC8">
        <f>IF(Projections!AC$29&gt;=0,$B8+(1-$B8)*Projections!AC$29,$B8+$B8*Projections!AC$29)</f>
        <v>0.13304139502593992</v>
      </c>
      <c r="AD8">
        <f>IF(Projections!AD$29&gt;=0,$B8+(1-$B8)*Projections!AD$29,$B8+$B8*Projections!AD$29)</f>
        <v>0.13341587650843956</v>
      </c>
      <c r="AE8">
        <f>IF(Projections!AE$29&gt;=0,$B8+(1-$B8)*Projections!AE$29,$B8+$B8*Projections!AE$29)</f>
        <v>0.13379035799093916</v>
      </c>
      <c r="AF8">
        <f>IF(Projections!AF$29&gt;=0,$B8+(1-$B8)*Projections!AF$29,$B8+$B8*Projections!AF$29)</f>
        <v>0.13416483947343877</v>
      </c>
    </row>
    <row r="9" spans="1:32" x14ac:dyDescent="0.35">
      <c r="A9" s="1" t="s">
        <v>5148</v>
      </c>
      <c r="B9" s="6">
        <f t="shared" ref="B9" si="2">B6</f>
        <v>0.16577002420566625</v>
      </c>
      <c r="C9">
        <f>IF(Projections!C$29&gt;=0,$B9+(1-$B9)*Projections!C$29,$B9+$B9*Projections!C$29)</f>
        <v>0.16590102364815865</v>
      </c>
      <c r="D9">
        <f>IF(Projections!D$29&gt;=0,$B9+(1-$B9)*Projections!D$29,$B9+$B9*Projections!D$29)</f>
        <v>0.16603202309065107</v>
      </c>
      <c r="E9">
        <f>IF(Projections!E$29&gt;=0,$B9+(1-$B9)*Projections!E$29,$B9+$B9*Projections!E$29)</f>
        <v>0.16616302253314352</v>
      </c>
      <c r="F9">
        <f>IF(Projections!F$29&gt;=0,$B9+(1-$B9)*Projections!F$29,$B9+$B9*Projections!F$29)</f>
        <v>0.16629402197563597</v>
      </c>
      <c r="G9">
        <f>IF(Projections!G$29&gt;=0,$B9+(1-$B9)*Projections!G$29,$B9+$B9*Projections!G$29)</f>
        <v>0.1664250214181284</v>
      </c>
      <c r="H9">
        <f>IF(Projections!H$29&gt;=0,$B9+(1-$B9)*Projections!H$29,$B9+$B9*Projections!H$29)</f>
        <v>0.16665355653675396</v>
      </c>
      <c r="I9">
        <f>IF(Projections!I$29&gt;=0,$B9+(1-$B9)*Projections!I$29,$B9+$B9*Projections!I$29)</f>
        <v>0.16688209165537948</v>
      </c>
      <c r="J9">
        <f>IF(Projections!J$29&gt;=0,$B9+(1-$B9)*Projections!J$29,$B9+$B9*Projections!J$29)</f>
        <v>0.16711062677400498</v>
      </c>
      <c r="K9">
        <f>IF(Projections!K$29&gt;=0,$B9+(1-$B9)*Projections!K$29,$B9+$B9*Projections!K$29)</f>
        <v>0.16733916189263051</v>
      </c>
      <c r="L9">
        <f>IF(Projections!L$29&gt;=0,$B9+(1-$B9)*Projections!L$29,$B9+$B9*Projections!L$29)</f>
        <v>0.16756769701125604</v>
      </c>
      <c r="M9">
        <f>IF(Projections!M$29&gt;=0,$B9+(1-$B9)*Projections!M$29,$B9+$B9*Projections!M$29)</f>
        <v>0.16782111680738523</v>
      </c>
      <c r="N9">
        <f>IF(Projections!N$29&gt;=0,$B9+(1-$B9)*Projections!N$29,$B9+$B9*Projections!N$29)</f>
        <v>0.16807453660351437</v>
      </c>
      <c r="O9">
        <f>IF(Projections!O$29&gt;=0,$B9+(1-$B9)*Projections!O$29,$B9+$B9*Projections!O$29)</f>
        <v>0.16832795639964351</v>
      </c>
      <c r="P9">
        <f>IF(Projections!P$29&gt;=0,$B9+(1-$B9)*Projections!P$29,$B9+$B9*Projections!P$29)</f>
        <v>0.16858137619577265</v>
      </c>
      <c r="Q9">
        <f>IF(Projections!Q$29&gt;=0,$B9+(1-$B9)*Projections!Q$29,$B9+$B9*Projections!Q$29)</f>
        <v>0.16883479599190179</v>
      </c>
      <c r="R9">
        <f>IF(Projections!R$29&gt;=0,$B9+(1-$B9)*Projections!R$29,$B9+$B9*Projections!R$29)</f>
        <v>0.16912361219675912</v>
      </c>
      <c r="S9">
        <f>IF(Projections!S$29&gt;=0,$B9+(1-$B9)*Projections!S$29,$B9+$B9*Projections!S$29)</f>
        <v>0.16941242840161655</v>
      </c>
      <c r="T9">
        <f>IF(Projections!T$29&gt;=0,$B9+(1-$B9)*Projections!T$29,$B9+$B9*Projections!T$29)</f>
        <v>0.16970124460647396</v>
      </c>
      <c r="U9">
        <f>IF(Projections!U$29&gt;=0,$B9+(1-$B9)*Projections!U$29,$B9+$B9*Projections!U$29)</f>
        <v>0.16999006081133139</v>
      </c>
      <c r="V9">
        <f>IF(Projections!V$29&gt;=0,$B9+(1-$B9)*Projections!V$29,$B9+$B9*Projections!V$29)</f>
        <v>0.17027887701618882</v>
      </c>
      <c r="W9">
        <f>IF(Projections!W$29&gt;=0,$B9+(1-$B9)*Projections!W$29,$B9+$B9*Projections!W$29)</f>
        <v>0.17060993912119268</v>
      </c>
      <c r="X9">
        <f>IF(Projections!X$29&gt;=0,$B9+(1-$B9)*Projections!X$29,$B9+$B9*Projections!X$29)</f>
        <v>0.17094100122619643</v>
      </c>
      <c r="Y9">
        <f>IF(Projections!Y$29&gt;=0,$B9+(1-$B9)*Projections!Y$29,$B9+$B9*Projections!Y$29)</f>
        <v>0.17127206333120018</v>
      </c>
      <c r="Z9">
        <f>IF(Projections!Z$29&gt;=0,$B9+(1-$B9)*Projections!Z$29,$B9+$B9*Projections!Z$29)</f>
        <v>0.17160312543620404</v>
      </c>
      <c r="AA9">
        <f>IF(Projections!AA$29&gt;=0,$B9+(1-$B9)*Projections!AA$29,$B9+$B9*Projections!AA$29)</f>
        <v>0.17193418754120779</v>
      </c>
      <c r="AB9">
        <f>IF(Projections!AB$29&gt;=0,$B9+(1-$B9)*Projections!AB$29,$B9+$B9*Projections!AB$29)</f>
        <v>0.17229156060618328</v>
      </c>
      <c r="AC9">
        <f>IF(Projections!AC$29&gt;=0,$B9+(1-$B9)*Projections!AC$29,$B9+$B9*Projections!AC$29)</f>
        <v>0.17264893367115877</v>
      </c>
      <c r="AD9">
        <f>IF(Projections!AD$29&gt;=0,$B9+(1-$B9)*Projections!AD$29,$B9+$B9*Projections!AD$29)</f>
        <v>0.17300630673613429</v>
      </c>
      <c r="AE9">
        <f>IF(Projections!AE$29&gt;=0,$B9+(1-$B9)*Projections!AE$29,$B9+$B9*Projections!AE$29)</f>
        <v>0.17336367980110978</v>
      </c>
      <c r="AF9">
        <f>IF(Projections!AF$29&gt;=0,$B9+(1-$B9)*Projections!AF$29,$B9+$B9*Projections!AF$29)</f>
        <v>0.17372105286608527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F9"/>
  <sheetViews>
    <sheetView workbookViewId="0">
      <selection activeCell="J30" sqref="J30"/>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Calculations'!H:H,'First Year Calculations'!$O:$O)</f>
        <v>6.9722033654397456E-2</v>
      </c>
      <c r="C2">
        <f>IF(Projections!C$30&gt;=0,$B2+(1-$B2)*Projections!C$30,$B2+$B2*Projections!C$30)</f>
        <v>7.0896763150253977E-2</v>
      </c>
      <c r="D2">
        <f>IF(Projections!D$30&gt;=0,$B2+(1-$B2)*Projections!D$30,$B2+$B2*Projections!D$30)</f>
        <v>7.2071492646110055E-2</v>
      </c>
      <c r="E2">
        <f>IF(Projections!E$30&gt;=0,$B2+(1-$B2)*Projections!E$30,$B2+$B2*Projections!E$30)</f>
        <v>7.3246222141966133E-2</v>
      </c>
      <c r="F2">
        <f>IF(Projections!F$30&gt;=0,$B2+(1-$B2)*Projections!F$30,$B2+$B2*Projections!F$30)</f>
        <v>7.4420951637822211E-2</v>
      </c>
      <c r="G2">
        <f>IF(Projections!G$30&gt;=0,$B2+(1-$B2)*Projections!G$30,$B2+$B2*Projections!G$30)</f>
        <v>7.5595681133678719E-2</v>
      </c>
      <c r="H2">
        <f>IF(Projections!H$30&gt;=0,$B2+(1-$B2)*Projections!H$30,$B2+$B2*Projections!H$30)</f>
        <v>7.6440822703047626E-2</v>
      </c>
      <c r="I2">
        <f>IF(Projections!I$30&gt;=0,$B2+(1-$B2)*Projections!I$30,$B2+$B2*Projections!I$30)</f>
        <v>7.7285964272416741E-2</v>
      </c>
      <c r="J2">
        <f>IF(Projections!J$30&gt;=0,$B2+(1-$B2)*Projections!J$30,$B2+$B2*Projections!J$30)</f>
        <v>7.8131105841785647E-2</v>
      </c>
      <c r="K2">
        <f>IF(Projections!K$30&gt;=0,$B2+(1-$B2)*Projections!K$30,$B2+$B2*Projections!K$30)</f>
        <v>7.8976247411154762E-2</v>
      </c>
      <c r="L2">
        <f>IF(Projections!L$30&gt;=0,$B2+(1-$B2)*Projections!L$30,$B2+$B2*Projections!L$30)</f>
        <v>7.9821388980523877E-2</v>
      </c>
      <c r="M2">
        <f>IF(Projections!M$30&gt;=0,$B2+(1-$B2)*Projections!M$30,$B2+$B2*Projections!M$30)</f>
        <v>8.0644377876427115E-2</v>
      </c>
      <c r="N2">
        <f>IF(Projections!N$30&gt;=0,$B2+(1-$B2)*Projections!N$30,$B2+$B2*Projections!N$30)</f>
        <v>8.146736677233056E-2</v>
      </c>
      <c r="O2">
        <f>IF(Projections!O$30&gt;=0,$B2+(1-$B2)*Projections!O$30,$B2+$B2*Projections!O$30)</f>
        <v>8.2290355668234005E-2</v>
      </c>
      <c r="P2">
        <f>IF(Projections!P$30&gt;=0,$B2+(1-$B2)*Projections!P$30,$B2+$B2*Projections!P$30)</f>
        <v>8.3113344564137673E-2</v>
      </c>
      <c r="Q2">
        <f>IF(Projections!Q$30&gt;=0,$B2+(1-$B2)*Projections!Q$30,$B2+$B2*Projections!Q$30)</f>
        <v>8.3936333460041118E-2</v>
      </c>
      <c r="R2">
        <f>IF(Projections!R$30&gt;=0,$B2+(1-$B2)*Projections!R$30,$B2+$B2*Projections!R$30)</f>
        <v>8.4763952679877783E-2</v>
      </c>
      <c r="S2">
        <f>IF(Projections!S$30&gt;=0,$B2+(1-$B2)*Projections!S$30,$B2+$B2*Projections!S$30)</f>
        <v>8.5591571899714669E-2</v>
      </c>
      <c r="T2">
        <f>IF(Projections!T$30&gt;=0,$B2+(1-$B2)*Projections!T$30,$B2+$B2*Projections!T$30)</f>
        <v>8.641919111955132E-2</v>
      </c>
      <c r="U2">
        <f>IF(Projections!U$30&gt;=0,$B2+(1-$B2)*Projections!U$30,$B2+$B2*Projections!U$30)</f>
        <v>8.7246810339388206E-2</v>
      </c>
      <c r="V2">
        <f>IF(Projections!V$30&gt;=0,$B2+(1-$B2)*Projections!V$30,$B2+$B2*Projections!V$30)</f>
        <v>8.807442955922487E-2</v>
      </c>
      <c r="W2">
        <f>IF(Projections!W$30&gt;=0,$B2+(1-$B2)*Projections!W$30,$B2+$B2*Projections!W$30)</f>
        <v>8.8908802994400474E-2</v>
      </c>
      <c r="X2">
        <f>IF(Projections!X$30&gt;=0,$B2+(1-$B2)*Projections!X$30,$B2+$B2*Projections!X$30)</f>
        <v>8.9743176429575869E-2</v>
      </c>
      <c r="Y2">
        <f>IF(Projections!Y$30&gt;=0,$B2+(1-$B2)*Projections!Y$30,$B2+$B2*Projections!Y$30)</f>
        <v>9.057754986475125E-2</v>
      </c>
      <c r="Z2">
        <f>IF(Projections!Z$30&gt;=0,$B2+(1-$B2)*Projections!Z$30,$B2+$B2*Projections!Z$30)</f>
        <v>9.1411923299926867E-2</v>
      </c>
      <c r="AA2">
        <f>IF(Projections!AA$30&gt;=0,$B2+(1-$B2)*Projections!AA$30,$B2+$B2*Projections!AA$30)</f>
        <v>9.2246296735102248E-2</v>
      </c>
      <c r="AB2">
        <f>IF(Projections!AB$30&gt;=0,$B2+(1-$B2)*Projections!AB$30,$B2+$B2*Projections!AB$30)</f>
        <v>9.3078397207684321E-2</v>
      </c>
      <c r="AC2">
        <f>IF(Projections!AC$30&gt;=0,$B2+(1-$B2)*Projections!AC$30,$B2+$B2*Projections!AC$30)</f>
        <v>9.3910497680266602E-2</v>
      </c>
      <c r="AD2">
        <f>IF(Projections!AD$30&gt;=0,$B2+(1-$B2)*Projections!AD$30,$B2+$B2*Projections!AD$30)</f>
        <v>9.4742598152848675E-2</v>
      </c>
      <c r="AE2">
        <f>IF(Projections!AE$30&gt;=0,$B2+(1-$B2)*Projections!AE$30,$B2+$B2*Projections!AE$30)</f>
        <v>9.5574698625430748E-2</v>
      </c>
      <c r="AF2">
        <f>IF(Projections!AF$30&gt;=0,$B2+(1-$B2)*Projections!AF$30,$B2+$B2*Projections!AF$30)</f>
        <v>9.640679909801303E-2</v>
      </c>
    </row>
    <row r="3" spans="1:32" x14ac:dyDescent="0.35">
      <c r="A3" s="1" t="s">
        <v>5158</v>
      </c>
      <c r="B3" s="46">
        <f>SUMPRODUCT('First Year Calculations'!H:H,'First Year Calculations'!$L:$L)</f>
        <v>5.1003668107372009E-2</v>
      </c>
      <c r="C3">
        <f>IF(Projections!C$30&gt;=0,$B3+(1-$B3)*Projections!C$30,$B3+$B3*Projections!C$30)</f>
        <v>5.2202034641745838E-2</v>
      </c>
      <c r="D3">
        <f>IF(Projections!D$30&gt;=0,$B3+(1-$B3)*Projections!D$30,$B3+$B3*Projections!D$30)</f>
        <v>5.3400401176119217E-2</v>
      </c>
      <c r="E3">
        <f>IF(Projections!E$30&gt;=0,$B3+(1-$B3)*Projections!E$30,$B3+$B3*Projections!E$30)</f>
        <v>5.4598767710492595E-2</v>
      </c>
      <c r="F3">
        <f>IF(Projections!F$30&gt;=0,$B3+(1-$B3)*Projections!F$30,$B3+$B3*Projections!F$30)</f>
        <v>5.5797134244865973E-2</v>
      </c>
      <c r="G3">
        <f>IF(Projections!G$30&gt;=0,$B3+(1-$B3)*Projections!G$30,$B3+$B3*Projections!G$30)</f>
        <v>5.6995500779239795E-2</v>
      </c>
      <c r="H3">
        <f>IF(Projections!H$30&gt;=0,$B3+(1-$B3)*Projections!H$30,$B3+$B3*Projections!H$30)</f>
        <v>5.7857647662511356E-2</v>
      </c>
      <c r="I3">
        <f>IF(Projections!I$30&gt;=0,$B3+(1-$B3)*Projections!I$30,$B3+$B3*Projections!I$30)</f>
        <v>5.871979454578314E-2</v>
      </c>
      <c r="J3">
        <f>IF(Projections!J$30&gt;=0,$B3+(1-$B3)*Projections!J$30,$B3+$B3*Projections!J$30)</f>
        <v>5.9581941429054701E-2</v>
      </c>
      <c r="K3">
        <f>IF(Projections!K$30&gt;=0,$B3+(1-$B3)*Projections!K$30,$B3+$B3*Projections!K$30)</f>
        <v>6.0444088312326477E-2</v>
      </c>
      <c r="L3">
        <f>IF(Projections!L$30&gt;=0,$B3+(1-$B3)*Projections!L$30,$B3+$B3*Projections!L$30)</f>
        <v>6.130623519559826E-2</v>
      </c>
      <c r="M3">
        <f>IF(Projections!M$30&gt;=0,$B3+(1-$B3)*Projections!M$30,$B3+$B3*Projections!M$30)</f>
        <v>6.2145783665684649E-2</v>
      </c>
      <c r="N3">
        <f>IF(Projections!N$30&gt;=0,$B3+(1-$B3)*Projections!N$30,$B3+$B3*Projections!N$30)</f>
        <v>6.298533213577126E-2</v>
      </c>
      <c r="O3">
        <f>IF(Projections!O$30&gt;=0,$B3+(1-$B3)*Projections!O$30,$B3+$B3*Projections!O$30)</f>
        <v>6.3824880605857878E-2</v>
      </c>
      <c r="P3">
        <f>IF(Projections!P$30&gt;=0,$B3+(1-$B3)*Projections!P$30,$B3+$B3*Projections!P$30)</f>
        <v>6.4664429075944718E-2</v>
      </c>
      <c r="Q3">
        <f>IF(Projections!Q$30&gt;=0,$B3+(1-$B3)*Projections!Q$30,$B3+$B3*Projections!Q$30)</f>
        <v>6.5503977546031322E-2</v>
      </c>
      <c r="R3">
        <f>IF(Projections!R$30&gt;=0,$B3+(1-$B3)*Projections!R$30,$B3+$B3*Projections!R$30)</f>
        <v>6.6348249508006441E-2</v>
      </c>
      <c r="S3">
        <f>IF(Projections!S$30&gt;=0,$B3+(1-$B3)*Projections!S$30,$B3+$B3*Projections!S$30)</f>
        <v>6.7192521469981795E-2</v>
      </c>
      <c r="T3">
        <f>IF(Projections!T$30&gt;=0,$B3+(1-$B3)*Projections!T$30,$B3+$B3*Projections!T$30)</f>
        <v>6.8036793431956927E-2</v>
      </c>
      <c r="U3">
        <f>IF(Projections!U$30&gt;=0,$B3+(1-$B3)*Projections!U$30,$B3+$B3*Projections!U$30)</f>
        <v>6.8881065393932267E-2</v>
      </c>
      <c r="V3">
        <f>IF(Projections!V$30&gt;=0,$B3+(1-$B3)*Projections!V$30,$B3+$B3*Projections!V$30)</f>
        <v>6.9725337355907385E-2</v>
      </c>
      <c r="W3">
        <f>IF(Projections!W$30&gt;=0,$B3+(1-$B3)*Projections!W$30,$B3+$B3*Projections!W$30)</f>
        <v>7.0576499436549575E-2</v>
      </c>
      <c r="X3">
        <f>IF(Projections!X$30&gt;=0,$B3+(1-$B3)*Projections!X$30,$B3+$B3*Projections!X$30)</f>
        <v>7.1427661517191543E-2</v>
      </c>
      <c r="Y3">
        <f>IF(Projections!Y$30&gt;=0,$B3+(1-$B3)*Projections!Y$30,$B3+$B3*Projections!Y$30)</f>
        <v>7.2278823597833497E-2</v>
      </c>
      <c r="Z3">
        <f>IF(Projections!Z$30&gt;=0,$B3+(1-$B3)*Projections!Z$30,$B3+$B3*Projections!Z$30)</f>
        <v>7.3129985678475687E-2</v>
      </c>
      <c r="AA3">
        <f>IF(Projections!AA$30&gt;=0,$B3+(1-$B3)*Projections!AA$30,$B3+$B3*Projections!AA$30)</f>
        <v>7.3981147759117655E-2</v>
      </c>
      <c r="AB3">
        <f>IF(Projections!AB$30&gt;=0,$B3+(1-$B3)*Projections!AB$30,$B3+$B3*Projections!AB$30)</f>
        <v>7.4829991142293231E-2</v>
      </c>
      <c r="AC3">
        <f>IF(Projections!AC$30&gt;=0,$B3+(1-$B3)*Projections!AC$30,$B3+$B3*Projections!AC$30)</f>
        <v>7.5678834525469044E-2</v>
      </c>
      <c r="AD3">
        <f>IF(Projections!AD$30&gt;=0,$B3+(1-$B3)*Projections!AD$30,$B3+$B3*Projections!AD$30)</f>
        <v>7.652767790864462E-2</v>
      </c>
      <c r="AE3">
        <f>IF(Projections!AE$30&gt;=0,$B3+(1-$B3)*Projections!AE$30,$B3+$B3*Projections!AE$30)</f>
        <v>7.7376521291820211E-2</v>
      </c>
      <c r="AF3">
        <f>IF(Projections!AF$30&gt;=0,$B3+(1-$B3)*Projections!AF$30,$B3+$B3*Projections!AF$30)</f>
        <v>7.8225364674996023E-2</v>
      </c>
    </row>
    <row r="4" spans="1:32" x14ac:dyDescent="0.35">
      <c r="A4" s="1" t="s">
        <v>5159</v>
      </c>
      <c r="B4" s="46">
        <f>SUMPRODUCT('First Year Calculations'!H:H,'First Year Calculations'!$U:$U)</f>
        <v>5.9857543182650838E-2</v>
      </c>
      <c r="C4">
        <f>IF(Projections!C$30&gt;=0,$B4+(1-$B4)*Projections!C$30,$B4+$B4*Projections!C$30)</f>
        <v>6.1044729286465378E-2</v>
      </c>
      <c r="D4">
        <f>IF(Projections!D$30&gt;=0,$B4+(1-$B4)*Projections!D$30,$B4+$B4*Projections!D$30)</f>
        <v>6.2231915390279481E-2</v>
      </c>
      <c r="E4">
        <f>IF(Projections!E$30&gt;=0,$B4+(1-$B4)*Projections!E$30,$B4+$B4*Projections!E$30)</f>
        <v>6.3419101494093577E-2</v>
      </c>
      <c r="F4">
        <f>IF(Projections!F$30&gt;=0,$B4+(1-$B4)*Projections!F$30,$B4+$B4*Projections!F$30)</f>
        <v>6.460628759790768E-2</v>
      </c>
      <c r="G4">
        <f>IF(Projections!G$30&gt;=0,$B4+(1-$B4)*Projections!G$30,$B4+$B4*Projections!G$30)</f>
        <v>6.5793473701722213E-2</v>
      </c>
      <c r="H4">
        <f>IF(Projections!H$30&gt;=0,$B4+(1-$B4)*Projections!H$30,$B4+$B4*Projections!H$30)</f>
        <v>6.6647576991415491E-2</v>
      </c>
      <c r="I4">
        <f>IF(Projections!I$30&gt;=0,$B4+(1-$B4)*Projections!I$30,$B4+$B4*Projections!I$30)</f>
        <v>6.7501680281108992E-2</v>
      </c>
      <c r="J4">
        <f>IF(Projections!J$30&gt;=0,$B4+(1-$B4)*Projections!J$30,$B4+$B4*Projections!J$30)</f>
        <v>6.835578357080227E-2</v>
      </c>
      <c r="K4">
        <f>IF(Projections!K$30&gt;=0,$B4+(1-$B4)*Projections!K$30,$B4+$B4*Projections!K$30)</f>
        <v>6.9209886860495756E-2</v>
      </c>
      <c r="L4">
        <f>IF(Projections!L$30&gt;=0,$B4+(1-$B4)*Projections!L$30,$B4+$B4*Projections!L$30)</f>
        <v>7.0063990150189256E-2</v>
      </c>
      <c r="M4">
        <f>IF(Projections!M$30&gt;=0,$B4+(1-$B4)*Projections!M$30,$B4+$B4*Projections!M$30)</f>
        <v>7.0895705863684308E-2</v>
      </c>
      <c r="N4">
        <f>IF(Projections!N$30&gt;=0,$B4+(1-$B4)*Projections!N$30,$B4+$B4*Projections!N$30)</f>
        <v>7.1727421577179581E-2</v>
      </c>
      <c r="O4">
        <f>IF(Projections!O$30&gt;=0,$B4+(1-$B4)*Projections!O$30,$B4+$B4*Projections!O$30)</f>
        <v>7.2559137290674855E-2</v>
      </c>
      <c r="P4">
        <f>IF(Projections!P$30&gt;=0,$B4+(1-$B4)*Projections!P$30,$B4+$B4*Projections!P$30)</f>
        <v>7.3390853004170351E-2</v>
      </c>
      <c r="Q4">
        <f>IF(Projections!Q$30&gt;=0,$B4+(1-$B4)*Projections!Q$30,$B4+$B4*Projections!Q$30)</f>
        <v>7.4222568717665624E-2</v>
      </c>
      <c r="R4">
        <f>IF(Projections!R$30&gt;=0,$B4+(1-$B4)*Projections!R$30,$B4+$B4*Projections!R$30)</f>
        <v>7.5058963854167687E-2</v>
      </c>
      <c r="S4">
        <f>IF(Projections!S$30&gt;=0,$B4+(1-$B4)*Projections!S$30,$B4+$B4*Projections!S$30)</f>
        <v>7.5895358990669987E-2</v>
      </c>
      <c r="T4">
        <f>IF(Projections!T$30&gt;=0,$B4+(1-$B4)*Projections!T$30,$B4+$B4*Projections!T$30)</f>
        <v>7.673175412717205E-2</v>
      </c>
      <c r="U4">
        <f>IF(Projections!U$30&gt;=0,$B4+(1-$B4)*Projections!U$30,$B4+$B4*Projections!U$30)</f>
        <v>7.7568149263674335E-2</v>
      </c>
      <c r="V4">
        <f>IF(Projections!V$30&gt;=0,$B4+(1-$B4)*Projections!V$30,$B4+$B4*Projections!V$30)</f>
        <v>7.8404544400176412E-2</v>
      </c>
      <c r="W4">
        <f>IF(Projections!W$30&gt;=0,$B4+(1-$B4)*Projections!W$30,$B4+$B4*Projections!W$30)</f>
        <v>7.9247765372431167E-2</v>
      </c>
      <c r="X4">
        <f>IF(Projections!X$30&gt;=0,$B4+(1-$B4)*Projections!X$30,$B4+$B4*Projections!X$30)</f>
        <v>8.0090986344685727E-2</v>
      </c>
      <c r="Y4">
        <f>IF(Projections!Y$30&gt;=0,$B4+(1-$B4)*Projections!Y$30,$B4+$B4*Projections!Y$30)</f>
        <v>8.093420731694026E-2</v>
      </c>
      <c r="Z4">
        <f>IF(Projections!Z$30&gt;=0,$B4+(1-$B4)*Projections!Z$30,$B4+$B4*Projections!Z$30)</f>
        <v>8.1777428289195042E-2</v>
      </c>
      <c r="AA4">
        <f>IF(Projections!AA$30&gt;=0,$B4+(1-$B4)*Projections!AA$30,$B4+$B4*Projections!AA$30)</f>
        <v>8.2620649261449589E-2</v>
      </c>
      <c r="AB4">
        <f>IF(Projections!AB$30&gt;=0,$B4+(1-$B4)*Projections!AB$30,$B4+$B4*Projections!AB$30)</f>
        <v>8.3461573169048148E-2</v>
      </c>
      <c r="AC4">
        <f>IF(Projections!AC$30&gt;=0,$B4+(1-$B4)*Projections!AC$30,$B4+$B4*Projections!AC$30)</f>
        <v>8.4302497076646915E-2</v>
      </c>
      <c r="AD4">
        <f>IF(Projections!AD$30&gt;=0,$B4+(1-$B4)*Projections!AD$30,$B4+$B4*Projections!AD$30)</f>
        <v>8.5143420984245474E-2</v>
      </c>
      <c r="AE4">
        <f>IF(Projections!AE$30&gt;=0,$B4+(1-$B4)*Projections!AE$30,$B4+$B4*Projections!AE$30)</f>
        <v>8.5984344891844033E-2</v>
      </c>
      <c r="AF4">
        <f>IF(Projections!AF$30&gt;=0,$B4+(1-$B4)*Projections!AF$30,$B4+$B4*Projections!AF$30)</f>
        <v>8.6825268799442815E-2</v>
      </c>
    </row>
    <row r="5" spans="1:32" x14ac:dyDescent="0.35">
      <c r="A5" s="1" t="s">
        <v>5160</v>
      </c>
      <c r="B5" s="46">
        <f t="shared" ref="B5" si="0">B4</f>
        <v>5.9857543182650838E-2</v>
      </c>
      <c r="C5">
        <f>IF(Projections!C$30&gt;=0,$B5+(1-$B5)*Projections!C$30,$B5+$B5*Projections!C$30)</f>
        <v>6.1044729286465378E-2</v>
      </c>
      <c r="D5">
        <f>IF(Projections!D$30&gt;=0,$B5+(1-$B5)*Projections!D$30,$B5+$B5*Projections!D$30)</f>
        <v>6.2231915390279481E-2</v>
      </c>
      <c r="E5">
        <f>IF(Projections!E$30&gt;=0,$B5+(1-$B5)*Projections!E$30,$B5+$B5*Projections!E$30)</f>
        <v>6.3419101494093577E-2</v>
      </c>
      <c r="F5">
        <f>IF(Projections!F$30&gt;=0,$B5+(1-$B5)*Projections!F$30,$B5+$B5*Projections!F$30)</f>
        <v>6.460628759790768E-2</v>
      </c>
      <c r="G5">
        <f>IF(Projections!G$30&gt;=0,$B5+(1-$B5)*Projections!G$30,$B5+$B5*Projections!G$30)</f>
        <v>6.5793473701722213E-2</v>
      </c>
      <c r="H5">
        <f>IF(Projections!H$30&gt;=0,$B5+(1-$B5)*Projections!H$30,$B5+$B5*Projections!H$30)</f>
        <v>6.6647576991415491E-2</v>
      </c>
      <c r="I5">
        <f>IF(Projections!I$30&gt;=0,$B5+(1-$B5)*Projections!I$30,$B5+$B5*Projections!I$30)</f>
        <v>6.7501680281108992E-2</v>
      </c>
      <c r="J5">
        <f>IF(Projections!J$30&gt;=0,$B5+(1-$B5)*Projections!J$30,$B5+$B5*Projections!J$30)</f>
        <v>6.835578357080227E-2</v>
      </c>
      <c r="K5">
        <f>IF(Projections!K$30&gt;=0,$B5+(1-$B5)*Projections!K$30,$B5+$B5*Projections!K$30)</f>
        <v>6.9209886860495756E-2</v>
      </c>
      <c r="L5">
        <f>IF(Projections!L$30&gt;=0,$B5+(1-$B5)*Projections!L$30,$B5+$B5*Projections!L$30)</f>
        <v>7.0063990150189256E-2</v>
      </c>
      <c r="M5">
        <f>IF(Projections!M$30&gt;=0,$B5+(1-$B5)*Projections!M$30,$B5+$B5*Projections!M$30)</f>
        <v>7.0895705863684308E-2</v>
      </c>
      <c r="N5">
        <f>IF(Projections!N$30&gt;=0,$B5+(1-$B5)*Projections!N$30,$B5+$B5*Projections!N$30)</f>
        <v>7.1727421577179581E-2</v>
      </c>
      <c r="O5">
        <f>IF(Projections!O$30&gt;=0,$B5+(1-$B5)*Projections!O$30,$B5+$B5*Projections!O$30)</f>
        <v>7.2559137290674855E-2</v>
      </c>
      <c r="P5">
        <f>IF(Projections!P$30&gt;=0,$B5+(1-$B5)*Projections!P$30,$B5+$B5*Projections!P$30)</f>
        <v>7.3390853004170351E-2</v>
      </c>
      <c r="Q5">
        <f>IF(Projections!Q$30&gt;=0,$B5+(1-$B5)*Projections!Q$30,$B5+$B5*Projections!Q$30)</f>
        <v>7.4222568717665624E-2</v>
      </c>
      <c r="R5">
        <f>IF(Projections!R$30&gt;=0,$B5+(1-$B5)*Projections!R$30,$B5+$B5*Projections!R$30)</f>
        <v>7.5058963854167687E-2</v>
      </c>
      <c r="S5">
        <f>IF(Projections!S$30&gt;=0,$B5+(1-$B5)*Projections!S$30,$B5+$B5*Projections!S$30)</f>
        <v>7.5895358990669987E-2</v>
      </c>
      <c r="T5">
        <f>IF(Projections!T$30&gt;=0,$B5+(1-$B5)*Projections!T$30,$B5+$B5*Projections!T$30)</f>
        <v>7.673175412717205E-2</v>
      </c>
      <c r="U5">
        <f>IF(Projections!U$30&gt;=0,$B5+(1-$B5)*Projections!U$30,$B5+$B5*Projections!U$30)</f>
        <v>7.7568149263674335E-2</v>
      </c>
      <c r="V5">
        <f>IF(Projections!V$30&gt;=0,$B5+(1-$B5)*Projections!V$30,$B5+$B5*Projections!V$30)</f>
        <v>7.8404544400176412E-2</v>
      </c>
      <c r="W5">
        <f>IF(Projections!W$30&gt;=0,$B5+(1-$B5)*Projections!W$30,$B5+$B5*Projections!W$30)</f>
        <v>7.9247765372431167E-2</v>
      </c>
      <c r="X5">
        <f>IF(Projections!X$30&gt;=0,$B5+(1-$B5)*Projections!X$30,$B5+$B5*Projections!X$30)</f>
        <v>8.0090986344685727E-2</v>
      </c>
      <c r="Y5">
        <f>IF(Projections!Y$30&gt;=0,$B5+(1-$B5)*Projections!Y$30,$B5+$B5*Projections!Y$30)</f>
        <v>8.093420731694026E-2</v>
      </c>
      <c r="Z5">
        <f>IF(Projections!Z$30&gt;=0,$B5+(1-$B5)*Projections!Z$30,$B5+$B5*Projections!Z$30)</f>
        <v>8.1777428289195042E-2</v>
      </c>
      <c r="AA5">
        <f>IF(Projections!AA$30&gt;=0,$B5+(1-$B5)*Projections!AA$30,$B5+$B5*Projections!AA$30)</f>
        <v>8.2620649261449589E-2</v>
      </c>
      <c r="AB5">
        <f>IF(Projections!AB$30&gt;=0,$B5+(1-$B5)*Projections!AB$30,$B5+$B5*Projections!AB$30)</f>
        <v>8.3461573169048148E-2</v>
      </c>
      <c r="AC5">
        <f>IF(Projections!AC$30&gt;=0,$B5+(1-$B5)*Projections!AC$30,$B5+$B5*Projections!AC$30)</f>
        <v>8.4302497076646915E-2</v>
      </c>
      <c r="AD5">
        <f>IF(Projections!AD$30&gt;=0,$B5+(1-$B5)*Projections!AD$30,$B5+$B5*Projections!AD$30)</f>
        <v>8.5143420984245474E-2</v>
      </c>
      <c r="AE5">
        <f>IF(Projections!AE$30&gt;=0,$B5+(1-$B5)*Projections!AE$30,$B5+$B5*Projections!AE$30)</f>
        <v>8.5984344891844033E-2</v>
      </c>
      <c r="AF5">
        <f>IF(Projections!AF$30&gt;=0,$B5+(1-$B5)*Projections!AF$30,$B5+$B5*Projections!AF$30)</f>
        <v>8.6825268799442815E-2</v>
      </c>
    </row>
    <row r="6" spans="1:32" x14ac:dyDescent="0.35">
      <c r="A6" s="1" t="s">
        <v>5161</v>
      </c>
      <c r="B6" s="46">
        <f>SUMPRODUCT('First Year Calculations'!H:H,'First Year Calculations'!$R:$R)</f>
        <v>5.9109184783596017E-2</v>
      </c>
      <c r="C6">
        <f>IF(Projections!C$30&gt;=0,$B6+(1-$B6)*Projections!C$30,$B6+$B6*Projections!C$30)</f>
        <v>6.0297315893867387E-2</v>
      </c>
      <c r="D6">
        <f>IF(Projections!D$30&gt;=0,$B6+(1-$B6)*Projections!D$30,$B6+$B6*Projections!D$30)</f>
        <v>6.1485447004138313E-2</v>
      </c>
      <c r="E6">
        <f>IF(Projections!E$30&gt;=0,$B6+(1-$B6)*Projections!E$30,$B6+$B6*Projections!E$30)</f>
        <v>6.267357811440924E-2</v>
      </c>
      <c r="F6">
        <f>IF(Projections!F$30&gt;=0,$B6+(1-$B6)*Projections!F$30,$B6+$B6*Projections!F$30)</f>
        <v>6.3861709224680166E-2</v>
      </c>
      <c r="G6">
        <f>IF(Projections!G$30&gt;=0,$B6+(1-$B6)*Projections!G$30,$B6+$B6*Projections!G$30)</f>
        <v>6.5049840334951536E-2</v>
      </c>
      <c r="H6">
        <f>IF(Projections!H$30&gt;=0,$B6+(1-$B6)*Projections!H$30,$B6+$B6*Projections!H$30)</f>
        <v>6.5904623495408932E-2</v>
      </c>
      <c r="I6">
        <f>IF(Projections!I$30&gt;=0,$B6+(1-$B6)*Projections!I$30,$B6+$B6*Projections!I$30)</f>
        <v>6.6759406655866563E-2</v>
      </c>
      <c r="J6">
        <f>IF(Projections!J$30&gt;=0,$B6+(1-$B6)*Projections!J$30,$B6+$B6*Projections!J$30)</f>
        <v>6.7614189816323958E-2</v>
      </c>
      <c r="K6">
        <f>IF(Projections!K$30&gt;=0,$B6+(1-$B6)*Projections!K$30,$B6+$B6*Projections!K$30)</f>
        <v>6.8468972976781575E-2</v>
      </c>
      <c r="L6">
        <f>IF(Projections!L$30&gt;=0,$B6+(1-$B6)*Projections!L$30,$B6+$B6*Projections!L$30)</f>
        <v>6.9323756137239192E-2</v>
      </c>
      <c r="M6">
        <f>IF(Projections!M$30&gt;=0,$B6+(1-$B6)*Projections!M$30,$B6+$B6*Projections!M$30)</f>
        <v>7.015613390086857E-2</v>
      </c>
      <c r="N6">
        <f>IF(Projections!N$30&gt;=0,$B6+(1-$B6)*Projections!N$30,$B6+$B6*Projections!N$30)</f>
        <v>7.0988511664498169E-2</v>
      </c>
      <c r="O6">
        <f>IF(Projections!O$30&gt;=0,$B6+(1-$B6)*Projections!O$30,$B6+$B6*Projections!O$30)</f>
        <v>7.1820889428127768E-2</v>
      </c>
      <c r="P6">
        <f>IF(Projections!P$30&gt;=0,$B6+(1-$B6)*Projections!P$30,$B6+$B6*Projections!P$30)</f>
        <v>7.265326719175759E-2</v>
      </c>
      <c r="Q6">
        <f>IF(Projections!Q$30&gt;=0,$B6+(1-$B6)*Projections!Q$30,$B6+$B6*Projections!Q$30)</f>
        <v>7.3485644955387189E-2</v>
      </c>
      <c r="R6">
        <f>IF(Projections!R$30&gt;=0,$B6+(1-$B6)*Projections!R$30,$B6+$B6*Projections!R$30)</f>
        <v>7.432270586686919E-2</v>
      </c>
      <c r="S6">
        <f>IF(Projections!S$30&gt;=0,$B6+(1-$B6)*Projections!S$30,$B6+$B6*Projections!S$30)</f>
        <v>7.5159766778351428E-2</v>
      </c>
      <c r="T6">
        <f>IF(Projections!T$30&gt;=0,$B6+(1-$B6)*Projections!T$30,$B6+$B6*Projections!T$30)</f>
        <v>7.5996827689833429E-2</v>
      </c>
      <c r="U6">
        <f>IF(Projections!U$30&gt;=0,$B6+(1-$B6)*Projections!U$30,$B6+$B6*Projections!U$30)</f>
        <v>7.6833888601315667E-2</v>
      </c>
      <c r="V6">
        <f>IF(Projections!V$30&gt;=0,$B6+(1-$B6)*Projections!V$30,$B6+$B6*Projections!V$30)</f>
        <v>7.7670949512797682E-2</v>
      </c>
      <c r="W6">
        <f>IF(Projections!W$30&gt;=0,$B6+(1-$B6)*Projections!W$30,$B6+$B6*Projections!W$30)</f>
        <v>7.8514841693433979E-2</v>
      </c>
      <c r="X6">
        <f>IF(Projections!X$30&gt;=0,$B6+(1-$B6)*Projections!X$30,$B6+$B6*Projections!X$30)</f>
        <v>7.9358733874070053E-2</v>
      </c>
      <c r="Y6">
        <f>IF(Projections!Y$30&gt;=0,$B6+(1-$B6)*Projections!Y$30,$B6+$B6*Projections!Y$30)</f>
        <v>8.0202626054706128E-2</v>
      </c>
      <c r="Z6">
        <f>IF(Projections!Z$30&gt;=0,$B6+(1-$B6)*Projections!Z$30,$B6+$B6*Projections!Z$30)</f>
        <v>8.1046518235342424E-2</v>
      </c>
      <c r="AA6">
        <f>IF(Projections!AA$30&gt;=0,$B6+(1-$B6)*Projections!AA$30,$B6+$B6*Projections!AA$30)</f>
        <v>8.1890410415978498E-2</v>
      </c>
      <c r="AB6">
        <f>IF(Projections!AB$30&gt;=0,$B6+(1-$B6)*Projections!AB$30,$B6+$B6*Projections!AB$30)</f>
        <v>8.2732003703482881E-2</v>
      </c>
      <c r="AC6">
        <f>IF(Projections!AC$30&gt;=0,$B6+(1-$B6)*Projections!AC$30,$B6+$B6*Projections!AC$30)</f>
        <v>8.35735969909875E-2</v>
      </c>
      <c r="AD6">
        <f>IF(Projections!AD$30&gt;=0,$B6+(1-$B6)*Projections!AD$30,$B6+$B6*Projections!AD$30)</f>
        <v>8.4415190278491897E-2</v>
      </c>
      <c r="AE6">
        <f>IF(Projections!AE$30&gt;=0,$B6+(1-$B6)*Projections!AE$30,$B6+$B6*Projections!AE$30)</f>
        <v>8.5256783565996294E-2</v>
      </c>
      <c r="AF6">
        <f>IF(Projections!AF$30&gt;=0,$B6+(1-$B6)*Projections!AF$30,$B6+$B6*Projections!AF$30)</f>
        <v>8.6098376853500899E-2</v>
      </c>
    </row>
    <row r="7" spans="1:32" x14ac:dyDescent="0.35">
      <c r="A7" s="1" t="s">
        <v>5162</v>
      </c>
      <c r="B7" s="6">
        <f t="shared" ref="B7" si="1">B3</f>
        <v>5.1003668107372009E-2</v>
      </c>
      <c r="C7">
        <f>IF(Projections!C$30&gt;=0,$B7+(1-$B7)*Projections!C$30,$B7+$B7*Projections!C$30)</f>
        <v>5.2202034641745838E-2</v>
      </c>
      <c r="D7">
        <f>IF(Projections!D$30&gt;=0,$B7+(1-$B7)*Projections!D$30,$B7+$B7*Projections!D$30)</f>
        <v>5.3400401176119217E-2</v>
      </c>
      <c r="E7">
        <f>IF(Projections!E$30&gt;=0,$B7+(1-$B7)*Projections!E$30,$B7+$B7*Projections!E$30)</f>
        <v>5.4598767710492595E-2</v>
      </c>
      <c r="F7">
        <f>IF(Projections!F$30&gt;=0,$B7+(1-$B7)*Projections!F$30,$B7+$B7*Projections!F$30)</f>
        <v>5.5797134244865973E-2</v>
      </c>
      <c r="G7">
        <f>IF(Projections!G$30&gt;=0,$B7+(1-$B7)*Projections!G$30,$B7+$B7*Projections!G$30)</f>
        <v>5.6995500779239795E-2</v>
      </c>
      <c r="H7">
        <f>IF(Projections!H$30&gt;=0,$B7+(1-$B7)*Projections!H$30,$B7+$B7*Projections!H$30)</f>
        <v>5.7857647662511356E-2</v>
      </c>
      <c r="I7">
        <f>IF(Projections!I$30&gt;=0,$B7+(1-$B7)*Projections!I$30,$B7+$B7*Projections!I$30)</f>
        <v>5.871979454578314E-2</v>
      </c>
      <c r="J7">
        <f>IF(Projections!J$30&gt;=0,$B7+(1-$B7)*Projections!J$30,$B7+$B7*Projections!J$30)</f>
        <v>5.9581941429054701E-2</v>
      </c>
      <c r="K7">
        <f>IF(Projections!K$30&gt;=0,$B7+(1-$B7)*Projections!K$30,$B7+$B7*Projections!K$30)</f>
        <v>6.0444088312326477E-2</v>
      </c>
      <c r="L7">
        <f>IF(Projections!L$30&gt;=0,$B7+(1-$B7)*Projections!L$30,$B7+$B7*Projections!L$30)</f>
        <v>6.130623519559826E-2</v>
      </c>
      <c r="M7">
        <f>IF(Projections!M$30&gt;=0,$B7+(1-$B7)*Projections!M$30,$B7+$B7*Projections!M$30)</f>
        <v>6.2145783665684649E-2</v>
      </c>
      <c r="N7">
        <f>IF(Projections!N$30&gt;=0,$B7+(1-$B7)*Projections!N$30,$B7+$B7*Projections!N$30)</f>
        <v>6.298533213577126E-2</v>
      </c>
      <c r="O7">
        <f>IF(Projections!O$30&gt;=0,$B7+(1-$B7)*Projections!O$30,$B7+$B7*Projections!O$30)</f>
        <v>6.3824880605857878E-2</v>
      </c>
      <c r="P7">
        <f>IF(Projections!P$30&gt;=0,$B7+(1-$B7)*Projections!P$30,$B7+$B7*Projections!P$30)</f>
        <v>6.4664429075944718E-2</v>
      </c>
      <c r="Q7">
        <f>IF(Projections!Q$30&gt;=0,$B7+(1-$B7)*Projections!Q$30,$B7+$B7*Projections!Q$30)</f>
        <v>6.5503977546031322E-2</v>
      </c>
      <c r="R7">
        <f>IF(Projections!R$30&gt;=0,$B7+(1-$B7)*Projections!R$30,$B7+$B7*Projections!R$30)</f>
        <v>6.6348249508006441E-2</v>
      </c>
      <c r="S7">
        <f>IF(Projections!S$30&gt;=0,$B7+(1-$B7)*Projections!S$30,$B7+$B7*Projections!S$30)</f>
        <v>6.7192521469981795E-2</v>
      </c>
      <c r="T7">
        <f>IF(Projections!T$30&gt;=0,$B7+(1-$B7)*Projections!T$30,$B7+$B7*Projections!T$30)</f>
        <v>6.8036793431956927E-2</v>
      </c>
      <c r="U7">
        <f>IF(Projections!U$30&gt;=0,$B7+(1-$B7)*Projections!U$30,$B7+$B7*Projections!U$30)</f>
        <v>6.8881065393932267E-2</v>
      </c>
      <c r="V7">
        <f>IF(Projections!V$30&gt;=0,$B7+(1-$B7)*Projections!V$30,$B7+$B7*Projections!V$30)</f>
        <v>6.9725337355907385E-2</v>
      </c>
      <c r="W7">
        <f>IF(Projections!W$30&gt;=0,$B7+(1-$B7)*Projections!W$30,$B7+$B7*Projections!W$30)</f>
        <v>7.0576499436549575E-2</v>
      </c>
      <c r="X7">
        <f>IF(Projections!X$30&gt;=0,$B7+(1-$B7)*Projections!X$30,$B7+$B7*Projections!X$30)</f>
        <v>7.1427661517191543E-2</v>
      </c>
      <c r="Y7">
        <f>IF(Projections!Y$30&gt;=0,$B7+(1-$B7)*Projections!Y$30,$B7+$B7*Projections!Y$30)</f>
        <v>7.2278823597833497E-2</v>
      </c>
      <c r="Z7">
        <f>IF(Projections!Z$30&gt;=0,$B7+(1-$B7)*Projections!Z$30,$B7+$B7*Projections!Z$30)</f>
        <v>7.3129985678475687E-2</v>
      </c>
      <c r="AA7">
        <f>IF(Projections!AA$30&gt;=0,$B7+(1-$B7)*Projections!AA$30,$B7+$B7*Projections!AA$30)</f>
        <v>7.3981147759117655E-2</v>
      </c>
      <c r="AB7">
        <f>IF(Projections!AB$30&gt;=0,$B7+(1-$B7)*Projections!AB$30,$B7+$B7*Projections!AB$30)</f>
        <v>7.4829991142293231E-2</v>
      </c>
      <c r="AC7">
        <f>IF(Projections!AC$30&gt;=0,$B7+(1-$B7)*Projections!AC$30,$B7+$B7*Projections!AC$30)</f>
        <v>7.5678834525469044E-2</v>
      </c>
      <c r="AD7">
        <f>IF(Projections!AD$30&gt;=0,$B7+(1-$B7)*Projections!AD$30,$B7+$B7*Projections!AD$30)</f>
        <v>7.652767790864462E-2</v>
      </c>
      <c r="AE7">
        <f>IF(Projections!AE$30&gt;=0,$B7+(1-$B7)*Projections!AE$30,$B7+$B7*Projections!AE$30)</f>
        <v>7.7376521291820211E-2</v>
      </c>
      <c r="AF7">
        <f>IF(Projections!AF$30&gt;=0,$B7+(1-$B7)*Projections!AF$30,$B7+$B7*Projections!AF$30)</f>
        <v>7.8225364674996023E-2</v>
      </c>
    </row>
    <row r="8" spans="1:32" x14ac:dyDescent="0.35">
      <c r="A8" s="1" t="s">
        <v>5163</v>
      </c>
      <c r="B8" s="46">
        <f>SUMPRODUCT('First Year Calculations'!H:H,'First Year Calculations'!$X:$X)</f>
        <v>3.6681227687044515E-2</v>
      </c>
      <c r="C8">
        <f>IF(Projections!C$30&gt;=0,$B8+(1-$B8)*Projections!C$30,$B8+$B8*Projections!C$30)</f>
        <v>3.789768020627779E-2</v>
      </c>
      <c r="D8">
        <f>IF(Projections!D$30&gt;=0,$B8+(1-$B8)*Projections!D$30,$B8+$B8*Projections!D$30)</f>
        <v>3.9114132725510613E-2</v>
      </c>
      <c r="E8">
        <f>IF(Projections!E$30&gt;=0,$B8+(1-$B8)*Projections!E$30,$B8+$B8*Projections!E$30)</f>
        <v>4.0330585244743436E-2</v>
      </c>
      <c r="F8">
        <f>IF(Projections!F$30&gt;=0,$B8+(1-$B8)*Projections!F$30,$B8+$B8*Projections!F$30)</f>
        <v>4.1547037763976252E-2</v>
      </c>
      <c r="G8">
        <f>IF(Projections!G$30&gt;=0,$B8+(1-$B8)*Projections!G$30,$B8+$B8*Projections!G$30)</f>
        <v>4.2763490283209533E-2</v>
      </c>
      <c r="H8">
        <f>IF(Projections!H$30&gt;=0,$B8+(1-$B8)*Projections!H$30,$B8+$B8*Projections!H$30)</f>
        <v>4.3638648857837789E-2</v>
      </c>
      <c r="I8">
        <f>IF(Projections!I$30&gt;=0,$B8+(1-$B8)*Projections!I$30,$B8+$B8*Projections!I$30)</f>
        <v>4.4513807432466281E-2</v>
      </c>
      <c r="J8">
        <f>IF(Projections!J$30&gt;=0,$B8+(1-$B8)*Projections!J$30,$B8+$B8*Projections!J$30)</f>
        <v>4.5388966007094536E-2</v>
      </c>
      <c r="K8">
        <f>IF(Projections!K$30&gt;=0,$B8+(1-$B8)*Projections!K$30,$B8+$B8*Projections!K$30)</f>
        <v>4.6264124581723028E-2</v>
      </c>
      <c r="L8">
        <f>IF(Projections!L$30&gt;=0,$B8+(1-$B8)*Projections!L$30,$B8+$B8*Projections!L$30)</f>
        <v>4.7139283156351512E-2</v>
      </c>
      <c r="M8">
        <f>IF(Projections!M$30&gt;=0,$B8+(1-$B8)*Projections!M$30,$B8+$B8*Projections!M$30)</f>
        <v>4.7991502258071222E-2</v>
      </c>
      <c r="N8">
        <f>IF(Projections!N$30&gt;=0,$B8+(1-$B8)*Projections!N$30,$B8+$B8*Projections!N$30)</f>
        <v>4.8843721359791169E-2</v>
      </c>
      <c r="O8">
        <f>IF(Projections!O$30&gt;=0,$B8+(1-$B8)*Projections!O$30,$B8+$B8*Projections!O$30)</f>
        <v>4.9695940461511108E-2</v>
      </c>
      <c r="P8">
        <f>IF(Projections!P$30&gt;=0,$B8+(1-$B8)*Projections!P$30,$B8+$B8*Projections!P$30)</f>
        <v>5.0548159563231276E-2</v>
      </c>
      <c r="Q8">
        <f>IF(Projections!Q$30&gt;=0,$B8+(1-$B8)*Projections!Q$30,$B8+$B8*Projections!Q$30)</f>
        <v>5.1400378664951223E-2</v>
      </c>
      <c r="R8">
        <f>IF(Projections!R$30&gt;=0,$B8+(1-$B8)*Projections!R$30,$B8+$B8*Projections!R$30)</f>
        <v>5.2257392546433898E-2</v>
      </c>
      <c r="S8">
        <f>IF(Projections!S$30&gt;=0,$B8+(1-$B8)*Projections!S$30,$B8+$B8*Projections!S$30)</f>
        <v>5.3114406427916809E-2</v>
      </c>
      <c r="T8">
        <f>IF(Projections!T$30&gt;=0,$B8+(1-$B8)*Projections!T$30,$B8+$B8*Projections!T$30)</f>
        <v>5.3971420309399484E-2</v>
      </c>
      <c r="U8">
        <f>IF(Projections!U$30&gt;=0,$B8+(1-$B8)*Projections!U$30,$B8+$B8*Projections!U$30)</f>
        <v>5.4828434190882389E-2</v>
      </c>
      <c r="V8">
        <f>IF(Projections!V$30&gt;=0,$B8+(1-$B8)*Projections!V$30,$B8+$B8*Projections!V$30)</f>
        <v>5.5685448072365071E-2</v>
      </c>
      <c r="W8">
        <f>IF(Projections!W$30&gt;=0,$B8+(1-$B8)*Projections!W$30,$B8+$B8*Projections!W$30)</f>
        <v>5.65494560595491E-2</v>
      </c>
      <c r="X8">
        <f>IF(Projections!X$30&gt;=0,$B8+(1-$B8)*Projections!X$30,$B8+$B8*Projections!X$30)</f>
        <v>5.7413464046732893E-2</v>
      </c>
      <c r="Y8">
        <f>IF(Projections!Y$30&gt;=0,$B8+(1-$B8)*Projections!Y$30,$B8+$B8*Projections!Y$30)</f>
        <v>5.8277472033916686E-2</v>
      </c>
      <c r="Z8">
        <f>IF(Projections!Z$30&gt;=0,$B8+(1-$B8)*Projections!Z$30,$B8+$B8*Projections!Z$30)</f>
        <v>5.9141480021100715E-2</v>
      </c>
      <c r="AA8">
        <f>IF(Projections!AA$30&gt;=0,$B8+(1-$B8)*Projections!AA$30,$B8+$B8*Projections!AA$30)</f>
        <v>6.0005488008284508E-2</v>
      </c>
      <c r="AB8">
        <f>IF(Projections!AB$30&gt;=0,$B8+(1-$B8)*Projections!AB$30,$B8+$B8*Projections!AB$30)</f>
        <v>6.086714230376096E-2</v>
      </c>
      <c r="AC8">
        <f>IF(Projections!AC$30&gt;=0,$B8+(1-$B8)*Projections!AC$30,$B8+$B8*Projections!AC$30)</f>
        <v>6.1728796599237648E-2</v>
      </c>
      <c r="AD8">
        <f>IF(Projections!AD$30&gt;=0,$B8+(1-$B8)*Projections!AD$30,$B8+$B8*Projections!AD$30)</f>
        <v>6.25904508947141E-2</v>
      </c>
      <c r="AE8">
        <f>IF(Projections!AE$30&gt;=0,$B8+(1-$B8)*Projections!AE$30,$B8+$B8*Projections!AE$30)</f>
        <v>6.3452105190190553E-2</v>
      </c>
      <c r="AF8">
        <f>IF(Projections!AF$30&gt;=0,$B8+(1-$B8)*Projections!AF$30,$B8+$B8*Projections!AF$30)</f>
        <v>6.4313759485667227E-2</v>
      </c>
    </row>
    <row r="9" spans="1:32" x14ac:dyDescent="0.35">
      <c r="A9" s="1" t="s">
        <v>5148</v>
      </c>
      <c r="B9" s="6">
        <f t="shared" ref="B9" si="2">B6</f>
        <v>5.9109184783596017E-2</v>
      </c>
      <c r="C9">
        <f>IF(Projections!C$30&gt;=0,$B9+(1-$B9)*Projections!C$30,$B9+$B9*Projections!C$30)</f>
        <v>6.0297315893867387E-2</v>
      </c>
      <c r="D9">
        <f>IF(Projections!D$30&gt;=0,$B9+(1-$B9)*Projections!D$30,$B9+$B9*Projections!D$30)</f>
        <v>6.1485447004138313E-2</v>
      </c>
      <c r="E9">
        <f>IF(Projections!E$30&gt;=0,$B9+(1-$B9)*Projections!E$30,$B9+$B9*Projections!E$30)</f>
        <v>6.267357811440924E-2</v>
      </c>
      <c r="F9">
        <f>IF(Projections!F$30&gt;=0,$B9+(1-$B9)*Projections!F$30,$B9+$B9*Projections!F$30)</f>
        <v>6.3861709224680166E-2</v>
      </c>
      <c r="G9">
        <f>IF(Projections!G$30&gt;=0,$B9+(1-$B9)*Projections!G$30,$B9+$B9*Projections!G$30)</f>
        <v>6.5049840334951536E-2</v>
      </c>
      <c r="H9">
        <f>IF(Projections!H$30&gt;=0,$B9+(1-$B9)*Projections!H$30,$B9+$B9*Projections!H$30)</f>
        <v>6.5904623495408932E-2</v>
      </c>
      <c r="I9">
        <f>IF(Projections!I$30&gt;=0,$B9+(1-$B9)*Projections!I$30,$B9+$B9*Projections!I$30)</f>
        <v>6.6759406655866563E-2</v>
      </c>
      <c r="J9">
        <f>IF(Projections!J$30&gt;=0,$B9+(1-$B9)*Projections!J$30,$B9+$B9*Projections!J$30)</f>
        <v>6.7614189816323958E-2</v>
      </c>
      <c r="K9">
        <f>IF(Projections!K$30&gt;=0,$B9+(1-$B9)*Projections!K$30,$B9+$B9*Projections!K$30)</f>
        <v>6.8468972976781575E-2</v>
      </c>
      <c r="L9">
        <f>IF(Projections!L$30&gt;=0,$B9+(1-$B9)*Projections!L$30,$B9+$B9*Projections!L$30)</f>
        <v>6.9323756137239192E-2</v>
      </c>
      <c r="M9">
        <f>IF(Projections!M$30&gt;=0,$B9+(1-$B9)*Projections!M$30,$B9+$B9*Projections!M$30)</f>
        <v>7.015613390086857E-2</v>
      </c>
      <c r="N9">
        <f>IF(Projections!N$30&gt;=0,$B9+(1-$B9)*Projections!N$30,$B9+$B9*Projections!N$30)</f>
        <v>7.0988511664498169E-2</v>
      </c>
      <c r="O9">
        <f>IF(Projections!O$30&gt;=0,$B9+(1-$B9)*Projections!O$30,$B9+$B9*Projections!O$30)</f>
        <v>7.1820889428127768E-2</v>
      </c>
      <c r="P9">
        <f>IF(Projections!P$30&gt;=0,$B9+(1-$B9)*Projections!P$30,$B9+$B9*Projections!P$30)</f>
        <v>7.265326719175759E-2</v>
      </c>
      <c r="Q9">
        <f>IF(Projections!Q$30&gt;=0,$B9+(1-$B9)*Projections!Q$30,$B9+$B9*Projections!Q$30)</f>
        <v>7.3485644955387189E-2</v>
      </c>
      <c r="R9">
        <f>IF(Projections!R$30&gt;=0,$B9+(1-$B9)*Projections!R$30,$B9+$B9*Projections!R$30)</f>
        <v>7.432270586686919E-2</v>
      </c>
      <c r="S9">
        <f>IF(Projections!S$30&gt;=0,$B9+(1-$B9)*Projections!S$30,$B9+$B9*Projections!S$30)</f>
        <v>7.5159766778351428E-2</v>
      </c>
      <c r="T9">
        <f>IF(Projections!T$30&gt;=0,$B9+(1-$B9)*Projections!T$30,$B9+$B9*Projections!T$30)</f>
        <v>7.5996827689833429E-2</v>
      </c>
      <c r="U9">
        <f>IF(Projections!U$30&gt;=0,$B9+(1-$B9)*Projections!U$30,$B9+$B9*Projections!U$30)</f>
        <v>7.6833888601315667E-2</v>
      </c>
      <c r="V9">
        <f>IF(Projections!V$30&gt;=0,$B9+(1-$B9)*Projections!V$30,$B9+$B9*Projections!V$30)</f>
        <v>7.7670949512797682E-2</v>
      </c>
      <c r="W9">
        <f>IF(Projections!W$30&gt;=0,$B9+(1-$B9)*Projections!W$30,$B9+$B9*Projections!W$30)</f>
        <v>7.8514841693433979E-2</v>
      </c>
      <c r="X9">
        <f>IF(Projections!X$30&gt;=0,$B9+(1-$B9)*Projections!X$30,$B9+$B9*Projections!X$30)</f>
        <v>7.9358733874070053E-2</v>
      </c>
      <c r="Y9">
        <f>IF(Projections!Y$30&gt;=0,$B9+(1-$B9)*Projections!Y$30,$B9+$B9*Projections!Y$30)</f>
        <v>8.0202626054706128E-2</v>
      </c>
      <c r="Z9">
        <f>IF(Projections!Z$30&gt;=0,$B9+(1-$B9)*Projections!Z$30,$B9+$B9*Projections!Z$30)</f>
        <v>8.1046518235342424E-2</v>
      </c>
      <c r="AA9">
        <f>IF(Projections!AA$30&gt;=0,$B9+(1-$B9)*Projections!AA$30,$B9+$B9*Projections!AA$30)</f>
        <v>8.1890410415978498E-2</v>
      </c>
      <c r="AB9">
        <f>IF(Projections!AB$30&gt;=0,$B9+(1-$B9)*Projections!AB$30,$B9+$B9*Projections!AB$30)</f>
        <v>8.2732003703482881E-2</v>
      </c>
      <c r="AC9">
        <f>IF(Projections!AC$30&gt;=0,$B9+(1-$B9)*Projections!AC$30,$B9+$B9*Projections!AC$30)</f>
        <v>8.35735969909875E-2</v>
      </c>
      <c r="AD9">
        <f>IF(Projections!AD$30&gt;=0,$B9+(1-$B9)*Projections!AD$30,$B9+$B9*Projections!AD$30)</f>
        <v>8.4415190278491897E-2</v>
      </c>
      <c r="AE9">
        <f>IF(Projections!AE$30&gt;=0,$B9+(1-$B9)*Projections!AE$30,$B9+$B9*Projections!AE$30)</f>
        <v>8.5256783565996294E-2</v>
      </c>
      <c r="AF9">
        <f>IF(Projections!AF$30&gt;=0,$B9+(1-$B9)*Projections!AF$30,$B9+$B9*Projections!AF$30)</f>
        <v>8.6098376853500899E-2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7">
        <f>1-SUM('FoCaAPMbDT-PM25-white'!B2,'FoCaAPMbDT-PM25-black'!B2,'FoCaAPMbDT-PM25-asian'!B2)</f>
        <v>3.7992281707939335E-2</v>
      </c>
      <c r="C2" s="47">
        <f>1-SUM('FoCaAPMbDT-PM25-white'!C2,'FoCaAPMbDT-PM25-black'!C2,'FoCaAPMbDT-PM25-asian'!C2)</f>
        <v>3.9018785563581737E-2</v>
      </c>
      <c r="D2" s="47">
        <f>1-SUM('FoCaAPMbDT-PM25-white'!D2,'FoCaAPMbDT-PM25-black'!D2,'FoCaAPMbDT-PM25-asian'!D2)</f>
        <v>4.0045289419224694E-2</v>
      </c>
      <c r="E2" s="47">
        <f>1-SUM('FoCaAPMbDT-PM25-white'!E2,'FoCaAPMbDT-PM25-black'!E2,'FoCaAPMbDT-PM25-asian'!E2)</f>
        <v>4.1071793274868318E-2</v>
      </c>
      <c r="F2" s="47">
        <f>1-SUM('FoCaAPMbDT-PM25-white'!F2,'FoCaAPMbDT-PM25-black'!F2,'FoCaAPMbDT-PM25-asian'!F2)</f>
        <v>4.2098297130511053E-2</v>
      </c>
      <c r="G2" s="47">
        <f>1-SUM('FoCaAPMbDT-PM25-white'!G2,'FoCaAPMbDT-PM25-black'!G2,'FoCaAPMbDT-PM25-asian'!G2)</f>
        <v>4.3124800986153344E-2</v>
      </c>
      <c r="H2" s="47">
        <f>1-SUM('FoCaAPMbDT-PM25-white'!H2,'FoCaAPMbDT-PM25-black'!H2,'FoCaAPMbDT-PM25-asian'!H2)</f>
        <v>4.3786748305730927E-2</v>
      </c>
      <c r="I2" s="47">
        <f>1-SUM('FoCaAPMbDT-PM25-white'!I2,'FoCaAPMbDT-PM25-black'!I2,'FoCaAPMbDT-PM25-asian'!I2)</f>
        <v>4.4448695625308621E-2</v>
      </c>
      <c r="J2" s="47">
        <f>1-SUM('FoCaAPMbDT-PM25-white'!J2,'FoCaAPMbDT-PM25-black'!J2,'FoCaAPMbDT-PM25-asian'!J2)</f>
        <v>4.5110642944886647E-2</v>
      </c>
      <c r="K2" s="47">
        <f>1-SUM('FoCaAPMbDT-PM25-white'!K2,'FoCaAPMbDT-PM25-black'!K2,'FoCaAPMbDT-PM25-asian'!K2)</f>
        <v>4.5772590264464341E-2</v>
      </c>
      <c r="L2" s="47">
        <f>1-SUM('FoCaAPMbDT-PM25-white'!L2,'FoCaAPMbDT-PM25-black'!L2,'FoCaAPMbDT-PM25-asian'!L2)</f>
        <v>4.6434537584042035E-2</v>
      </c>
      <c r="M2" s="47">
        <f>1-SUM('FoCaAPMbDT-PM25-white'!M2,'FoCaAPMbDT-PM25-black'!M2,'FoCaAPMbDT-PM25-asian'!M2)</f>
        <v>4.7157869813473696E-2</v>
      </c>
      <c r="N2" s="47">
        <f>1-SUM('FoCaAPMbDT-PM25-white'!N2,'FoCaAPMbDT-PM25-black'!N2,'FoCaAPMbDT-PM25-asian'!N2)</f>
        <v>4.788120204290458E-2</v>
      </c>
      <c r="O2" s="47">
        <f>1-SUM('FoCaAPMbDT-PM25-white'!O2,'FoCaAPMbDT-PM25-black'!O2,'FoCaAPMbDT-PM25-asian'!O2)</f>
        <v>4.8604534272335576E-2</v>
      </c>
      <c r="P2" s="47">
        <f>1-SUM('FoCaAPMbDT-PM25-white'!P2,'FoCaAPMbDT-PM25-black'!P2,'FoCaAPMbDT-PM25-asian'!P2)</f>
        <v>4.9327866501766682E-2</v>
      </c>
      <c r="Q2" s="47">
        <f>1-SUM('FoCaAPMbDT-PM25-white'!Q2,'FoCaAPMbDT-PM25-black'!Q2,'FoCaAPMbDT-PM25-asian'!Q2)</f>
        <v>5.0051198731197566E-2</v>
      </c>
      <c r="R2" s="47">
        <f>1-SUM('FoCaAPMbDT-PM25-white'!R2,'FoCaAPMbDT-PM25-black'!R2,'FoCaAPMbDT-PM25-asian'!R2)</f>
        <v>5.0829270363123236E-2</v>
      </c>
      <c r="S2" s="47">
        <f>1-SUM('FoCaAPMbDT-PM25-white'!S2,'FoCaAPMbDT-PM25-black'!S2,'FoCaAPMbDT-PM25-asian'!S2)</f>
        <v>5.1607341995048794E-2</v>
      </c>
      <c r="T2" s="47">
        <f>1-SUM('FoCaAPMbDT-PM25-white'!T2,'FoCaAPMbDT-PM25-black'!T2,'FoCaAPMbDT-PM25-asian'!T2)</f>
        <v>5.2385413626974575E-2</v>
      </c>
      <c r="U2" s="47">
        <f>1-SUM('FoCaAPMbDT-PM25-white'!U2,'FoCaAPMbDT-PM25-black'!U2,'FoCaAPMbDT-PM25-asian'!U2)</f>
        <v>5.3163485258900134E-2</v>
      </c>
      <c r="V2" s="47">
        <f>1-SUM('FoCaAPMbDT-PM25-white'!V2,'FoCaAPMbDT-PM25-black'!V2,'FoCaAPMbDT-PM25-asian'!V2)</f>
        <v>5.3941556890825026E-2</v>
      </c>
      <c r="W2" s="47">
        <f>1-SUM('FoCaAPMbDT-PM25-white'!W2,'FoCaAPMbDT-PM25-black'!W2,'FoCaAPMbDT-PM25-asian'!W2)</f>
        <v>5.4757110150470023E-2</v>
      </c>
      <c r="X2" s="47">
        <f>1-SUM('FoCaAPMbDT-PM25-white'!X2,'FoCaAPMbDT-PM25-black'!X2,'FoCaAPMbDT-PM25-asian'!X2)</f>
        <v>5.5572663410116352E-2</v>
      </c>
      <c r="Y2" s="47">
        <f>1-SUM('FoCaAPMbDT-PM25-white'!Y2,'FoCaAPMbDT-PM25-black'!Y2,'FoCaAPMbDT-PM25-asian'!Y2)</f>
        <v>5.6388216669761793E-2</v>
      </c>
      <c r="Z2" s="47">
        <f>1-SUM('FoCaAPMbDT-PM25-white'!Z2,'FoCaAPMbDT-PM25-black'!Z2,'FoCaAPMbDT-PM25-asian'!Z2)</f>
        <v>5.7203769929406678E-2</v>
      </c>
      <c r="AA2" s="47">
        <f>1-SUM('FoCaAPMbDT-PM25-white'!AA2,'FoCaAPMbDT-PM25-black'!AA2,'FoCaAPMbDT-PM25-asian'!AA2)</f>
        <v>5.8019323189052119E-2</v>
      </c>
      <c r="AB2" s="47">
        <f>1-SUM('FoCaAPMbDT-PM25-white'!AB2,'FoCaAPMbDT-PM25-black'!AB2,'FoCaAPMbDT-PM25-asian'!AB2)</f>
        <v>5.8856856846944861E-2</v>
      </c>
      <c r="AC2" s="47">
        <f>1-SUM('FoCaAPMbDT-PM25-white'!AC2,'FoCaAPMbDT-PM25-black'!AC2,'FoCaAPMbDT-PM25-asian'!AC2)</f>
        <v>5.9694390504836381E-2</v>
      </c>
      <c r="AD2" s="47">
        <f>1-SUM('FoCaAPMbDT-PM25-white'!AD2,'FoCaAPMbDT-PM25-black'!AD2,'FoCaAPMbDT-PM25-asian'!AD2)</f>
        <v>6.0531924162728235E-2</v>
      </c>
      <c r="AE2" s="47">
        <f>1-SUM('FoCaAPMbDT-PM25-white'!AE2,'FoCaAPMbDT-PM25-black'!AE2,'FoCaAPMbDT-PM25-asian'!AE2)</f>
        <v>6.1369457820620088E-2</v>
      </c>
      <c r="AF2" s="47">
        <f>1-SUM('FoCaAPMbDT-PM25-white'!AF2,'FoCaAPMbDT-PM25-black'!AF2,'FoCaAPMbDT-PM25-asian'!AF2)</f>
        <v>6.220699147851172E-2</v>
      </c>
    </row>
    <row r="3" spans="1:32" x14ac:dyDescent="0.35">
      <c r="A3" s="1" t="s">
        <v>5158</v>
      </c>
      <c r="B3" s="47">
        <f>1-SUM('FoCaAPMbDT-PM25-white'!B3,'FoCaAPMbDT-PM25-black'!B3,'FoCaAPMbDT-PM25-asian'!B3)</f>
        <v>3.4571823609031438E-2</v>
      </c>
      <c r="C3" s="47">
        <f>1-SUM('FoCaAPMbDT-PM25-white'!C3,'FoCaAPMbDT-PM25-black'!C3,'FoCaAPMbDT-PM25-asian'!C3)</f>
        <v>3.5666621620467631E-2</v>
      </c>
      <c r="D3" s="47">
        <f>1-SUM('FoCaAPMbDT-PM25-white'!D3,'FoCaAPMbDT-PM25-black'!D3,'FoCaAPMbDT-PM25-asian'!D3)</f>
        <v>3.6761419631904269E-2</v>
      </c>
      <c r="E3" s="47">
        <f>1-SUM('FoCaAPMbDT-PM25-white'!E3,'FoCaAPMbDT-PM25-black'!E3,'FoCaAPMbDT-PM25-asian'!E3)</f>
        <v>3.7856217643341794E-2</v>
      </c>
      <c r="F3" s="47">
        <f>1-SUM('FoCaAPMbDT-PM25-white'!F3,'FoCaAPMbDT-PM25-black'!F3,'FoCaAPMbDT-PM25-asian'!F3)</f>
        <v>3.895101565477832E-2</v>
      </c>
      <c r="G3" s="47">
        <f>1-SUM('FoCaAPMbDT-PM25-white'!G3,'FoCaAPMbDT-PM25-black'!G3,'FoCaAPMbDT-PM25-asian'!G3)</f>
        <v>4.0045813666214514E-2</v>
      </c>
      <c r="H3" s="47">
        <f>1-SUM('FoCaAPMbDT-PM25-white'!H3,'FoCaAPMbDT-PM25-black'!H3,'FoCaAPMbDT-PM25-asian'!H3)</f>
        <v>4.0758096562635959E-2</v>
      </c>
      <c r="I3" s="47">
        <f>1-SUM('FoCaAPMbDT-PM25-white'!I3,'FoCaAPMbDT-PM25-black'!I3,'FoCaAPMbDT-PM25-asian'!I3)</f>
        <v>4.1470379459057405E-2</v>
      </c>
      <c r="J3" s="47">
        <f>1-SUM('FoCaAPMbDT-PM25-white'!J3,'FoCaAPMbDT-PM25-black'!J3,'FoCaAPMbDT-PM25-asian'!J3)</f>
        <v>4.2182662355479295E-2</v>
      </c>
      <c r="K3" s="47">
        <f>1-SUM('FoCaAPMbDT-PM25-white'!K3,'FoCaAPMbDT-PM25-black'!K3,'FoCaAPMbDT-PM25-asian'!K3)</f>
        <v>4.2894945251900962E-2</v>
      </c>
      <c r="L3" s="47">
        <f>1-SUM('FoCaAPMbDT-PM25-white'!L3,'FoCaAPMbDT-PM25-black'!L3,'FoCaAPMbDT-PM25-asian'!L3)</f>
        <v>4.3607228148322408E-2</v>
      </c>
      <c r="M3" s="47">
        <f>1-SUM('FoCaAPMbDT-PM25-white'!M3,'FoCaAPMbDT-PM25-black'!M3,'FoCaAPMbDT-PM25-asian'!M3)</f>
        <v>4.4383694707600285E-2</v>
      </c>
      <c r="N3" s="47">
        <f>1-SUM('FoCaAPMbDT-PM25-white'!N3,'FoCaAPMbDT-PM25-black'!N3,'FoCaAPMbDT-PM25-asian'!N3)</f>
        <v>4.5160161266877386E-2</v>
      </c>
      <c r="O3" s="47">
        <f>1-SUM('FoCaAPMbDT-PM25-white'!O3,'FoCaAPMbDT-PM25-black'!O3,'FoCaAPMbDT-PM25-asian'!O3)</f>
        <v>4.5936627826154597E-2</v>
      </c>
      <c r="P3" s="47">
        <f>1-SUM('FoCaAPMbDT-PM25-white'!P3,'FoCaAPMbDT-PM25-black'!P3,'FoCaAPMbDT-PM25-asian'!P3)</f>
        <v>4.671309438543203E-2</v>
      </c>
      <c r="Q3" s="47">
        <f>1-SUM('FoCaAPMbDT-PM25-white'!Q3,'FoCaAPMbDT-PM25-black'!Q3,'FoCaAPMbDT-PM25-asian'!Q3)</f>
        <v>4.748956094470913E-2</v>
      </c>
      <c r="R3" s="47">
        <f>1-SUM('FoCaAPMbDT-PM25-white'!R3,'FoCaAPMbDT-PM25-black'!R3,'FoCaAPMbDT-PM25-asian'!R3)</f>
        <v>4.8324162874462728E-2</v>
      </c>
      <c r="S3" s="47">
        <f>1-SUM('FoCaAPMbDT-PM25-white'!S3,'FoCaAPMbDT-PM25-black'!S3,'FoCaAPMbDT-PM25-asian'!S3)</f>
        <v>4.9158764804216437E-2</v>
      </c>
      <c r="T3" s="47">
        <f>1-SUM('FoCaAPMbDT-PM25-white'!T3,'FoCaAPMbDT-PM25-black'!T3,'FoCaAPMbDT-PM25-asian'!T3)</f>
        <v>4.9993366733970368E-2</v>
      </c>
      <c r="U3" s="47">
        <f>1-SUM('FoCaAPMbDT-PM25-white'!U3,'FoCaAPMbDT-PM25-black'!U3,'FoCaAPMbDT-PM25-asian'!U3)</f>
        <v>5.0827968663723966E-2</v>
      </c>
      <c r="V3" s="47">
        <f>1-SUM('FoCaAPMbDT-PM25-white'!V3,'FoCaAPMbDT-PM25-black'!V3,'FoCaAPMbDT-PM25-asian'!V3)</f>
        <v>5.1662570593477009E-2</v>
      </c>
      <c r="W3" s="47">
        <f>1-SUM('FoCaAPMbDT-PM25-white'!W3,'FoCaAPMbDT-PM25-black'!W3,'FoCaAPMbDT-PM25-asian'!W3)</f>
        <v>5.2537620918136629E-2</v>
      </c>
      <c r="X3" s="47">
        <f>1-SUM('FoCaAPMbDT-PM25-white'!X3,'FoCaAPMbDT-PM25-black'!X3,'FoCaAPMbDT-PM25-asian'!X3)</f>
        <v>5.341267124279736E-2</v>
      </c>
      <c r="Y3" s="47">
        <f>1-SUM('FoCaAPMbDT-PM25-white'!Y3,'FoCaAPMbDT-PM25-black'!Y3,'FoCaAPMbDT-PM25-asian'!Y3)</f>
        <v>5.4287721567457314E-2</v>
      </c>
      <c r="Z3" s="47">
        <f>1-SUM('FoCaAPMbDT-PM25-white'!Z3,'FoCaAPMbDT-PM25-black'!Z3,'FoCaAPMbDT-PM25-asian'!Z3)</f>
        <v>5.5162771892116824E-2</v>
      </c>
      <c r="AA3" s="47">
        <f>1-SUM('FoCaAPMbDT-PM25-white'!AA3,'FoCaAPMbDT-PM25-black'!AA3,'FoCaAPMbDT-PM25-asian'!AA3)</f>
        <v>5.6037822216776778E-2</v>
      </c>
      <c r="AB3" s="47">
        <f>1-SUM('FoCaAPMbDT-PM25-white'!AB3,'FoCaAPMbDT-PM25-black'!AB3,'FoCaAPMbDT-PM25-asian'!AB3)</f>
        <v>5.6936518277437065E-2</v>
      </c>
      <c r="AC3" s="47">
        <f>1-SUM('FoCaAPMbDT-PM25-white'!AC3,'FoCaAPMbDT-PM25-black'!AC3,'FoCaAPMbDT-PM25-asian'!AC3)</f>
        <v>5.7835214338096241E-2</v>
      </c>
      <c r="AD3" s="47">
        <f>1-SUM('FoCaAPMbDT-PM25-white'!AD3,'FoCaAPMbDT-PM25-black'!AD3,'FoCaAPMbDT-PM25-asian'!AD3)</f>
        <v>5.873391039875564E-2</v>
      </c>
      <c r="AE3" s="47">
        <f>1-SUM('FoCaAPMbDT-PM25-white'!AE3,'FoCaAPMbDT-PM25-black'!AE3,'FoCaAPMbDT-PM25-asian'!AE3)</f>
        <v>5.9632606459415038E-2</v>
      </c>
      <c r="AF3" s="47">
        <f>1-SUM('FoCaAPMbDT-PM25-white'!AF3,'FoCaAPMbDT-PM25-black'!AF3,'FoCaAPMbDT-PM25-asian'!AF3)</f>
        <v>6.0531302520074437E-2</v>
      </c>
    </row>
    <row r="4" spans="1:32" x14ac:dyDescent="0.35">
      <c r="A4" s="1" t="s">
        <v>5159</v>
      </c>
      <c r="B4" s="47">
        <f>1-SUM('FoCaAPMbDT-PM25-white'!B4,'FoCaAPMbDT-PM25-black'!B4,'FoCaAPMbDT-PM25-asian'!B4)</f>
        <v>3.5845301333882196E-2</v>
      </c>
      <c r="C4" s="47">
        <f>1-SUM('FoCaAPMbDT-PM25-white'!C4,'FoCaAPMbDT-PM25-black'!C4,'FoCaAPMbDT-PM25-asian'!C4)</f>
        <v>3.6977931630303162E-2</v>
      </c>
      <c r="D4" s="47">
        <f>1-SUM('FoCaAPMbDT-PM25-white'!D4,'FoCaAPMbDT-PM25-black'!D4,'FoCaAPMbDT-PM25-asian'!D4)</f>
        <v>3.8110561926724573E-2</v>
      </c>
      <c r="E4" s="47">
        <f>1-SUM('FoCaAPMbDT-PM25-white'!E4,'FoCaAPMbDT-PM25-black'!E4,'FoCaAPMbDT-PM25-asian'!E4)</f>
        <v>3.9243192223146983E-2</v>
      </c>
      <c r="F4" s="47">
        <f>1-SUM('FoCaAPMbDT-PM25-white'!F4,'FoCaAPMbDT-PM25-black'!F4,'FoCaAPMbDT-PM25-asian'!F4)</f>
        <v>4.0375822519568394E-2</v>
      </c>
      <c r="G4" s="47">
        <f>1-SUM('FoCaAPMbDT-PM25-white'!G4,'FoCaAPMbDT-PM25-black'!G4,'FoCaAPMbDT-PM25-asian'!G4)</f>
        <v>4.1508452815989361E-2</v>
      </c>
      <c r="H4" s="47">
        <f>1-SUM('FoCaAPMbDT-PM25-white'!H4,'FoCaAPMbDT-PM25-black'!H4,'FoCaAPMbDT-PM25-asian'!H4)</f>
        <v>4.2245569380691128E-2</v>
      </c>
      <c r="I4" s="47">
        <f>1-SUM('FoCaAPMbDT-PM25-white'!I4,'FoCaAPMbDT-PM25-black'!I4,'FoCaAPMbDT-PM25-asian'!I4)</f>
        <v>4.2982685945393118E-2</v>
      </c>
      <c r="J4" s="47">
        <f>1-SUM('FoCaAPMbDT-PM25-white'!J4,'FoCaAPMbDT-PM25-black'!J4,'FoCaAPMbDT-PM25-asian'!J4)</f>
        <v>4.3719802510095329E-2</v>
      </c>
      <c r="K4" s="47">
        <f>1-SUM('FoCaAPMbDT-PM25-white'!K4,'FoCaAPMbDT-PM25-black'!K4,'FoCaAPMbDT-PM25-asian'!K4)</f>
        <v>4.445691907479743E-2</v>
      </c>
      <c r="L4" s="47">
        <f>1-SUM('FoCaAPMbDT-PM25-white'!L4,'FoCaAPMbDT-PM25-black'!L4,'FoCaAPMbDT-PM25-asian'!L4)</f>
        <v>4.5194035639499419E-2</v>
      </c>
      <c r="M4" s="47">
        <f>1-SUM('FoCaAPMbDT-PM25-white'!M4,'FoCaAPMbDT-PM25-black'!M4,'FoCaAPMbDT-PM25-asian'!M4)</f>
        <v>4.5995363362990815E-2</v>
      </c>
      <c r="N4" s="47">
        <f>1-SUM('FoCaAPMbDT-PM25-white'!N4,'FoCaAPMbDT-PM25-black'!N4,'FoCaAPMbDT-PM25-asian'!N4)</f>
        <v>4.6796691086481434E-2</v>
      </c>
      <c r="O4" s="47">
        <f>1-SUM('FoCaAPMbDT-PM25-white'!O4,'FoCaAPMbDT-PM25-black'!O4,'FoCaAPMbDT-PM25-asian'!O4)</f>
        <v>4.7598018809972165E-2</v>
      </c>
      <c r="P4" s="47">
        <f>1-SUM('FoCaAPMbDT-PM25-white'!P4,'FoCaAPMbDT-PM25-black'!P4,'FoCaAPMbDT-PM25-asian'!P4)</f>
        <v>4.8399346533463228E-2</v>
      </c>
      <c r="Q4" s="47">
        <f>1-SUM('FoCaAPMbDT-PM25-white'!Q4,'FoCaAPMbDT-PM25-black'!Q4,'FoCaAPMbDT-PM25-asian'!Q4)</f>
        <v>4.9200674256953847E-2</v>
      </c>
      <c r="R4" s="47">
        <f>1-SUM('FoCaAPMbDT-PM25-white'!R4,'FoCaAPMbDT-PM25-black'!R4,'FoCaAPMbDT-PM25-asian'!R4)</f>
        <v>5.0060565820699066E-2</v>
      </c>
      <c r="S4" s="47">
        <f>1-SUM('FoCaAPMbDT-PM25-white'!S4,'FoCaAPMbDT-PM25-black'!S4,'FoCaAPMbDT-PM25-asian'!S4)</f>
        <v>5.0920457384444062E-2</v>
      </c>
      <c r="T4" s="47">
        <f>1-SUM('FoCaAPMbDT-PM25-white'!T4,'FoCaAPMbDT-PM25-black'!T4,'FoCaAPMbDT-PM25-asian'!T4)</f>
        <v>5.1780348948189503E-2</v>
      </c>
      <c r="U4" s="47">
        <f>1-SUM('FoCaAPMbDT-PM25-white'!U4,'FoCaAPMbDT-PM25-black'!U4,'FoCaAPMbDT-PM25-asian'!U4)</f>
        <v>5.2640240511934833E-2</v>
      </c>
      <c r="V4" s="47">
        <f>1-SUM('FoCaAPMbDT-PM25-white'!V4,'FoCaAPMbDT-PM25-black'!V4,'FoCaAPMbDT-PM25-asian'!V4)</f>
        <v>5.3500132075679385E-2</v>
      </c>
      <c r="W4" s="47">
        <f>1-SUM('FoCaAPMbDT-PM25-white'!W4,'FoCaAPMbDT-PM25-black'!W4,'FoCaAPMbDT-PM25-asian'!W4)</f>
        <v>5.4400656137965631E-2</v>
      </c>
      <c r="X4" s="47">
        <f>1-SUM('FoCaAPMbDT-PM25-white'!X4,'FoCaAPMbDT-PM25-black'!X4,'FoCaAPMbDT-PM25-asian'!X4)</f>
        <v>5.5301180200253208E-2</v>
      </c>
      <c r="Y4" s="47">
        <f>1-SUM('FoCaAPMbDT-PM25-white'!Y4,'FoCaAPMbDT-PM25-black'!Y4,'FoCaAPMbDT-PM25-asian'!Y4)</f>
        <v>5.6201704262539898E-2</v>
      </c>
      <c r="Z4" s="47">
        <f>1-SUM('FoCaAPMbDT-PM25-white'!Z4,'FoCaAPMbDT-PM25-black'!Z4,'FoCaAPMbDT-PM25-asian'!Z4)</f>
        <v>5.7102228324826143E-2</v>
      </c>
      <c r="AA4" s="47">
        <f>1-SUM('FoCaAPMbDT-PM25-white'!AA4,'FoCaAPMbDT-PM25-black'!AA4,'FoCaAPMbDT-PM25-asian'!AA4)</f>
        <v>5.8002752387112722E-2</v>
      </c>
      <c r="AB4" s="47">
        <f>1-SUM('FoCaAPMbDT-PM25-white'!AB4,'FoCaAPMbDT-PM25-black'!AB4,'FoCaAPMbDT-PM25-asian'!AB4)</f>
        <v>5.8926875319636807E-2</v>
      </c>
      <c r="AC4" s="47">
        <f>1-SUM('FoCaAPMbDT-PM25-white'!AC4,'FoCaAPMbDT-PM25-black'!AC4,'FoCaAPMbDT-PM25-asian'!AC4)</f>
        <v>5.9850998252159671E-2</v>
      </c>
      <c r="AD4" s="47">
        <f>1-SUM('FoCaAPMbDT-PM25-white'!AD4,'FoCaAPMbDT-PM25-black'!AD4,'FoCaAPMbDT-PM25-asian'!AD4)</f>
        <v>6.0775121184682979E-2</v>
      </c>
      <c r="AE4" s="47">
        <f>1-SUM('FoCaAPMbDT-PM25-white'!AE4,'FoCaAPMbDT-PM25-black'!AE4,'FoCaAPMbDT-PM25-asian'!AE4)</f>
        <v>6.1699244117205954E-2</v>
      </c>
      <c r="AF4" s="47">
        <f>1-SUM('FoCaAPMbDT-PM25-white'!AF4,'FoCaAPMbDT-PM25-black'!AF4,'FoCaAPMbDT-PM25-asian'!AF4)</f>
        <v>6.2623367049728818E-2</v>
      </c>
    </row>
    <row r="5" spans="1:32" x14ac:dyDescent="0.35">
      <c r="A5" s="1" t="s">
        <v>5160</v>
      </c>
      <c r="B5" s="47">
        <f>1-SUM('FoCaAPMbDT-PM25-white'!B5,'FoCaAPMbDT-PM25-black'!B5,'FoCaAPMbDT-PM25-asian'!B5)</f>
        <v>3.5845301333882196E-2</v>
      </c>
      <c r="C5" s="47">
        <f>1-SUM('FoCaAPMbDT-PM25-white'!C5,'FoCaAPMbDT-PM25-black'!C5,'FoCaAPMbDT-PM25-asian'!C5)</f>
        <v>3.6977931630303162E-2</v>
      </c>
      <c r="D5" s="47">
        <f>1-SUM('FoCaAPMbDT-PM25-white'!D5,'FoCaAPMbDT-PM25-black'!D5,'FoCaAPMbDT-PM25-asian'!D5)</f>
        <v>3.8110561926724573E-2</v>
      </c>
      <c r="E5" s="47">
        <f>1-SUM('FoCaAPMbDT-PM25-white'!E5,'FoCaAPMbDT-PM25-black'!E5,'FoCaAPMbDT-PM25-asian'!E5)</f>
        <v>3.9243192223146983E-2</v>
      </c>
      <c r="F5" s="47">
        <f>1-SUM('FoCaAPMbDT-PM25-white'!F5,'FoCaAPMbDT-PM25-black'!F5,'FoCaAPMbDT-PM25-asian'!F5)</f>
        <v>4.0375822519568394E-2</v>
      </c>
      <c r="G5" s="47">
        <f>1-SUM('FoCaAPMbDT-PM25-white'!G5,'FoCaAPMbDT-PM25-black'!G5,'FoCaAPMbDT-PM25-asian'!G5)</f>
        <v>4.1508452815989361E-2</v>
      </c>
      <c r="H5" s="47">
        <f>1-SUM('FoCaAPMbDT-PM25-white'!H5,'FoCaAPMbDT-PM25-black'!H5,'FoCaAPMbDT-PM25-asian'!H5)</f>
        <v>4.2245569380691128E-2</v>
      </c>
      <c r="I5" s="47">
        <f>1-SUM('FoCaAPMbDT-PM25-white'!I5,'FoCaAPMbDT-PM25-black'!I5,'FoCaAPMbDT-PM25-asian'!I5)</f>
        <v>4.2982685945393118E-2</v>
      </c>
      <c r="J5" s="47">
        <f>1-SUM('FoCaAPMbDT-PM25-white'!J5,'FoCaAPMbDT-PM25-black'!J5,'FoCaAPMbDT-PM25-asian'!J5)</f>
        <v>4.3719802510095329E-2</v>
      </c>
      <c r="K5" s="47">
        <f>1-SUM('FoCaAPMbDT-PM25-white'!K5,'FoCaAPMbDT-PM25-black'!K5,'FoCaAPMbDT-PM25-asian'!K5)</f>
        <v>4.445691907479743E-2</v>
      </c>
      <c r="L5" s="47">
        <f>1-SUM('FoCaAPMbDT-PM25-white'!L5,'FoCaAPMbDT-PM25-black'!L5,'FoCaAPMbDT-PM25-asian'!L5)</f>
        <v>4.5194035639499419E-2</v>
      </c>
      <c r="M5" s="47">
        <f>1-SUM('FoCaAPMbDT-PM25-white'!M5,'FoCaAPMbDT-PM25-black'!M5,'FoCaAPMbDT-PM25-asian'!M5)</f>
        <v>4.5995363362990815E-2</v>
      </c>
      <c r="N5" s="47">
        <f>1-SUM('FoCaAPMbDT-PM25-white'!N5,'FoCaAPMbDT-PM25-black'!N5,'FoCaAPMbDT-PM25-asian'!N5)</f>
        <v>4.6796691086481434E-2</v>
      </c>
      <c r="O5" s="47">
        <f>1-SUM('FoCaAPMbDT-PM25-white'!O5,'FoCaAPMbDT-PM25-black'!O5,'FoCaAPMbDT-PM25-asian'!O5)</f>
        <v>4.7598018809972165E-2</v>
      </c>
      <c r="P5" s="47">
        <f>1-SUM('FoCaAPMbDT-PM25-white'!P5,'FoCaAPMbDT-PM25-black'!P5,'FoCaAPMbDT-PM25-asian'!P5)</f>
        <v>4.8399346533463228E-2</v>
      </c>
      <c r="Q5" s="47">
        <f>1-SUM('FoCaAPMbDT-PM25-white'!Q5,'FoCaAPMbDT-PM25-black'!Q5,'FoCaAPMbDT-PM25-asian'!Q5)</f>
        <v>4.9200674256953847E-2</v>
      </c>
      <c r="R5" s="47">
        <f>1-SUM('FoCaAPMbDT-PM25-white'!R5,'FoCaAPMbDT-PM25-black'!R5,'FoCaAPMbDT-PM25-asian'!R5)</f>
        <v>5.0060565820699066E-2</v>
      </c>
      <c r="S5" s="47">
        <f>1-SUM('FoCaAPMbDT-PM25-white'!S5,'FoCaAPMbDT-PM25-black'!S5,'FoCaAPMbDT-PM25-asian'!S5)</f>
        <v>5.0920457384444062E-2</v>
      </c>
      <c r="T5" s="47">
        <f>1-SUM('FoCaAPMbDT-PM25-white'!T5,'FoCaAPMbDT-PM25-black'!T5,'FoCaAPMbDT-PM25-asian'!T5)</f>
        <v>5.1780348948189503E-2</v>
      </c>
      <c r="U5" s="47">
        <f>1-SUM('FoCaAPMbDT-PM25-white'!U5,'FoCaAPMbDT-PM25-black'!U5,'FoCaAPMbDT-PM25-asian'!U5)</f>
        <v>5.2640240511934833E-2</v>
      </c>
      <c r="V5" s="47">
        <f>1-SUM('FoCaAPMbDT-PM25-white'!V5,'FoCaAPMbDT-PM25-black'!V5,'FoCaAPMbDT-PM25-asian'!V5)</f>
        <v>5.3500132075679385E-2</v>
      </c>
      <c r="W5" s="47">
        <f>1-SUM('FoCaAPMbDT-PM25-white'!W5,'FoCaAPMbDT-PM25-black'!W5,'FoCaAPMbDT-PM25-asian'!W5)</f>
        <v>5.4400656137965631E-2</v>
      </c>
      <c r="X5" s="47">
        <f>1-SUM('FoCaAPMbDT-PM25-white'!X5,'FoCaAPMbDT-PM25-black'!X5,'FoCaAPMbDT-PM25-asian'!X5)</f>
        <v>5.5301180200253208E-2</v>
      </c>
      <c r="Y5" s="47">
        <f>1-SUM('FoCaAPMbDT-PM25-white'!Y5,'FoCaAPMbDT-PM25-black'!Y5,'FoCaAPMbDT-PM25-asian'!Y5)</f>
        <v>5.6201704262539898E-2</v>
      </c>
      <c r="Z5" s="47">
        <f>1-SUM('FoCaAPMbDT-PM25-white'!Z5,'FoCaAPMbDT-PM25-black'!Z5,'FoCaAPMbDT-PM25-asian'!Z5)</f>
        <v>5.7102228324826143E-2</v>
      </c>
      <c r="AA5" s="47">
        <f>1-SUM('FoCaAPMbDT-PM25-white'!AA5,'FoCaAPMbDT-PM25-black'!AA5,'FoCaAPMbDT-PM25-asian'!AA5)</f>
        <v>5.8002752387112722E-2</v>
      </c>
      <c r="AB5" s="47">
        <f>1-SUM('FoCaAPMbDT-PM25-white'!AB5,'FoCaAPMbDT-PM25-black'!AB5,'FoCaAPMbDT-PM25-asian'!AB5)</f>
        <v>5.8926875319636807E-2</v>
      </c>
      <c r="AC5" s="47">
        <f>1-SUM('FoCaAPMbDT-PM25-white'!AC5,'FoCaAPMbDT-PM25-black'!AC5,'FoCaAPMbDT-PM25-asian'!AC5)</f>
        <v>5.9850998252159671E-2</v>
      </c>
      <c r="AD5" s="47">
        <f>1-SUM('FoCaAPMbDT-PM25-white'!AD5,'FoCaAPMbDT-PM25-black'!AD5,'FoCaAPMbDT-PM25-asian'!AD5)</f>
        <v>6.0775121184682979E-2</v>
      </c>
      <c r="AE5" s="47">
        <f>1-SUM('FoCaAPMbDT-PM25-white'!AE5,'FoCaAPMbDT-PM25-black'!AE5,'FoCaAPMbDT-PM25-asian'!AE5)</f>
        <v>6.1699244117205954E-2</v>
      </c>
      <c r="AF5" s="47">
        <f>1-SUM('FoCaAPMbDT-PM25-white'!AF5,'FoCaAPMbDT-PM25-black'!AF5,'FoCaAPMbDT-PM25-asian'!AF5)</f>
        <v>6.2623367049728818E-2</v>
      </c>
    </row>
    <row r="6" spans="1:32" x14ac:dyDescent="0.35">
      <c r="A6" s="1" t="s">
        <v>5161</v>
      </c>
      <c r="B6" s="47">
        <f>1-SUM('FoCaAPMbDT-PM25-white'!B6,'FoCaAPMbDT-PM25-black'!B6,'FoCaAPMbDT-PM25-asian'!B6)</f>
        <v>3.6256814721729813E-2</v>
      </c>
      <c r="C6" s="47">
        <f>1-SUM('FoCaAPMbDT-PM25-white'!C6,'FoCaAPMbDT-PM25-black'!C6,'FoCaAPMbDT-PM25-asian'!C6)</f>
        <v>3.7307056347709366E-2</v>
      </c>
      <c r="D6" s="47">
        <f>1-SUM('FoCaAPMbDT-PM25-white'!D6,'FoCaAPMbDT-PM25-black'!D6,'FoCaAPMbDT-PM25-asian'!D6)</f>
        <v>3.8357297973689364E-2</v>
      </c>
      <c r="E6" s="47">
        <f>1-SUM('FoCaAPMbDT-PM25-white'!E6,'FoCaAPMbDT-PM25-black'!E6,'FoCaAPMbDT-PM25-asian'!E6)</f>
        <v>3.9407539599670249E-2</v>
      </c>
      <c r="F6" s="47">
        <f>1-SUM('FoCaAPMbDT-PM25-white'!F6,'FoCaAPMbDT-PM25-black'!F6,'FoCaAPMbDT-PM25-asian'!F6)</f>
        <v>4.0457781225650247E-2</v>
      </c>
      <c r="G6" s="47">
        <f>1-SUM('FoCaAPMbDT-PM25-white'!G6,'FoCaAPMbDT-PM25-black'!G6,'FoCaAPMbDT-PM25-asian'!G6)</f>
        <v>4.15080228516298E-2</v>
      </c>
      <c r="H6" s="47">
        <f>1-SUM('FoCaAPMbDT-PM25-white'!H6,'FoCaAPMbDT-PM25-black'!H6,'FoCaAPMbDT-PM25-asian'!H6)</f>
        <v>4.2188095997946595E-2</v>
      </c>
      <c r="I6" s="47">
        <f>1-SUM('FoCaAPMbDT-PM25-white'!I6,'FoCaAPMbDT-PM25-black'!I6,'FoCaAPMbDT-PM25-asian'!I6)</f>
        <v>4.2868169144263724E-2</v>
      </c>
      <c r="J6" s="47">
        <f>1-SUM('FoCaAPMbDT-PM25-white'!J6,'FoCaAPMbDT-PM25-black'!J6,'FoCaAPMbDT-PM25-asian'!J6)</f>
        <v>4.3548242290580963E-2</v>
      </c>
      <c r="K6" s="47">
        <f>1-SUM('FoCaAPMbDT-PM25-white'!K6,'FoCaAPMbDT-PM25-black'!K6,'FoCaAPMbDT-PM25-asian'!K6)</f>
        <v>4.4228315436898091E-2</v>
      </c>
      <c r="L6" s="47">
        <f>1-SUM('FoCaAPMbDT-PM25-white'!L6,'FoCaAPMbDT-PM25-black'!L6,'FoCaAPMbDT-PM25-asian'!L6)</f>
        <v>4.490838858321522E-2</v>
      </c>
      <c r="M6" s="47">
        <f>1-SUM('FoCaAPMbDT-PM25-white'!M6,'FoCaAPMbDT-PM25-black'!M6,'FoCaAPMbDT-PM25-asian'!M6)</f>
        <v>4.5651141281833119E-2</v>
      </c>
      <c r="N6" s="47">
        <f>1-SUM('FoCaAPMbDT-PM25-white'!N6,'FoCaAPMbDT-PM25-black'!N6,'FoCaAPMbDT-PM25-asian'!N6)</f>
        <v>4.6393893980450573E-2</v>
      </c>
      <c r="O6" s="47">
        <f>1-SUM('FoCaAPMbDT-PM25-white'!O6,'FoCaAPMbDT-PM25-black'!O6,'FoCaAPMbDT-PM25-asian'!O6)</f>
        <v>4.7136646679067806E-2</v>
      </c>
      <c r="P6" s="47">
        <f>1-SUM('FoCaAPMbDT-PM25-white'!P6,'FoCaAPMbDT-PM25-black'!P6,'FoCaAPMbDT-PM25-asian'!P6)</f>
        <v>4.7879399377685483E-2</v>
      </c>
      <c r="Q6" s="47">
        <f>1-SUM('FoCaAPMbDT-PM25-white'!Q6,'FoCaAPMbDT-PM25-black'!Q6,'FoCaAPMbDT-PM25-asian'!Q6)</f>
        <v>4.8622152076302716E-2</v>
      </c>
      <c r="R6" s="47">
        <f>1-SUM('FoCaAPMbDT-PM25-white'!R6,'FoCaAPMbDT-PM25-black'!R6,'FoCaAPMbDT-PM25-asian'!R6)</f>
        <v>4.9421129973112765E-2</v>
      </c>
      <c r="S6" s="47">
        <f>1-SUM('FoCaAPMbDT-PM25-white'!S6,'FoCaAPMbDT-PM25-black'!S6,'FoCaAPMbDT-PM25-asian'!S6)</f>
        <v>5.0220107869922925E-2</v>
      </c>
      <c r="T6" s="47">
        <f>1-SUM('FoCaAPMbDT-PM25-white'!T6,'FoCaAPMbDT-PM25-black'!T6,'FoCaAPMbDT-PM25-asian'!T6)</f>
        <v>5.1019085766733308E-2</v>
      </c>
      <c r="U6" s="47">
        <f>1-SUM('FoCaAPMbDT-PM25-white'!U6,'FoCaAPMbDT-PM25-black'!U6,'FoCaAPMbDT-PM25-asian'!U6)</f>
        <v>5.1818063663543357E-2</v>
      </c>
      <c r="V6" s="47">
        <f>1-SUM('FoCaAPMbDT-PM25-white'!V6,'FoCaAPMbDT-PM25-black'!V6,'FoCaAPMbDT-PM25-asian'!V6)</f>
        <v>5.2617041560352851E-2</v>
      </c>
      <c r="W6" s="47">
        <f>1-SUM('FoCaAPMbDT-PM25-white'!W6,'FoCaAPMbDT-PM25-black'!W6,'FoCaAPMbDT-PM25-asian'!W6)</f>
        <v>5.3454837908623709E-2</v>
      </c>
      <c r="X6" s="47">
        <f>1-SUM('FoCaAPMbDT-PM25-white'!X6,'FoCaAPMbDT-PM25-black'!X6,'FoCaAPMbDT-PM25-asian'!X6)</f>
        <v>5.42926342568959E-2</v>
      </c>
      <c r="Y6" s="47">
        <f>1-SUM('FoCaAPMbDT-PM25-white'!Y6,'FoCaAPMbDT-PM25-black'!Y6,'FoCaAPMbDT-PM25-asian'!Y6)</f>
        <v>5.5130430605167202E-2</v>
      </c>
      <c r="Z6" s="47">
        <f>1-SUM('FoCaAPMbDT-PM25-white'!Z6,'FoCaAPMbDT-PM25-black'!Z6,'FoCaAPMbDT-PM25-asian'!Z6)</f>
        <v>5.5968226953438061E-2</v>
      </c>
      <c r="AA6" s="47">
        <f>1-SUM('FoCaAPMbDT-PM25-white'!AA6,'FoCaAPMbDT-PM25-black'!AA6,'FoCaAPMbDT-PM25-asian'!AA6)</f>
        <v>5.6806023301709141E-2</v>
      </c>
      <c r="AB6" s="47">
        <f>1-SUM('FoCaAPMbDT-PM25-white'!AB6,'FoCaAPMbDT-PM25-black'!AB6,'FoCaAPMbDT-PM25-asian'!AB6)</f>
        <v>5.7666582088433005E-2</v>
      </c>
      <c r="AC6" s="47">
        <f>1-SUM('FoCaAPMbDT-PM25-white'!AC6,'FoCaAPMbDT-PM25-black'!AC6,'FoCaAPMbDT-PM25-asian'!AC6)</f>
        <v>5.8527140875155426E-2</v>
      </c>
      <c r="AD6" s="47">
        <f>1-SUM('FoCaAPMbDT-PM25-white'!AD6,'FoCaAPMbDT-PM25-black'!AD6,'FoCaAPMbDT-PM25-asian'!AD6)</f>
        <v>5.938769966187829E-2</v>
      </c>
      <c r="AE6" s="47">
        <f>1-SUM('FoCaAPMbDT-PM25-white'!AE6,'FoCaAPMbDT-PM25-black'!AE6,'FoCaAPMbDT-PM25-asian'!AE6)</f>
        <v>6.0248258448601044E-2</v>
      </c>
      <c r="AF6" s="47">
        <f>1-SUM('FoCaAPMbDT-PM25-white'!AF6,'FoCaAPMbDT-PM25-black'!AF6,'FoCaAPMbDT-PM25-asian'!AF6)</f>
        <v>6.1108817235323576E-2</v>
      </c>
    </row>
    <row r="7" spans="1:32" x14ac:dyDescent="0.35">
      <c r="A7" s="1" t="s">
        <v>5162</v>
      </c>
      <c r="B7" s="47">
        <f>1-SUM('FoCaAPMbDT-PM25-white'!B7,'FoCaAPMbDT-PM25-black'!B7,'FoCaAPMbDT-PM25-asian'!B7)</f>
        <v>3.4571823609031438E-2</v>
      </c>
      <c r="C7" s="47">
        <f>1-SUM('FoCaAPMbDT-PM25-white'!C7,'FoCaAPMbDT-PM25-black'!C7,'FoCaAPMbDT-PM25-asian'!C7)</f>
        <v>3.5666621620467631E-2</v>
      </c>
      <c r="D7" s="47">
        <f>1-SUM('FoCaAPMbDT-PM25-white'!D7,'FoCaAPMbDT-PM25-black'!D7,'FoCaAPMbDT-PM25-asian'!D7)</f>
        <v>3.6761419631904269E-2</v>
      </c>
      <c r="E7" s="47">
        <f>1-SUM('FoCaAPMbDT-PM25-white'!E7,'FoCaAPMbDT-PM25-black'!E7,'FoCaAPMbDT-PM25-asian'!E7)</f>
        <v>3.7856217643341794E-2</v>
      </c>
      <c r="F7" s="47">
        <f>1-SUM('FoCaAPMbDT-PM25-white'!F7,'FoCaAPMbDT-PM25-black'!F7,'FoCaAPMbDT-PM25-asian'!F7)</f>
        <v>3.895101565477832E-2</v>
      </c>
      <c r="G7" s="47">
        <f>1-SUM('FoCaAPMbDT-PM25-white'!G7,'FoCaAPMbDT-PM25-black'!G7,'FoCaAPMbDT-PM25-asian'!G7)</f>
        <v>4.0045813666214514E-2</v>
      </c>
      <c r="H7" s="47">
        <f>1-SUM('FoCaAPMbDT-PM25-white'!H7,'FoCaAPMbDT-PM25-black'!H7,'FoCaAPMbDT-PM25-asian'!H7)</f>
        <v>4.0758096562635959E-2</v>
      </c>
      <c r="I7" s="47">
        <f>1-SUM('FoCaAPMbDT-PM25-white'!I7,'FoCaAPMbDT-PM25-black'!I7,'FoCaAPMbDT-PM25-asian'!I7)</f>
        <v>4.1470379459057405E-2</v>
      </c>
      <c r="J7" s="47">
        <f>1-SUM('FoCaAPMbDT-PM25-white'!J7,'FoCaAPMbDT-PM25-black'!J7,'FoCaAPMbDT-PM25-asian'!J7)</f>
        <v>4.2182662355479295E-2</v>
      </c>
      <c r="K7" s="47">
        <f>1-SUM('FoCaAPMbDT-PM25-white'!K7,'FoCaAPMbDT-PM25-black'!K7,'FoCaAPMbDT-PM25-asian'!K7)</f>
        <v>4.2894945251900962E-2</v>
      </c>
      <c r="L7" s="47">
        <f>1-SUM('FoCaAPMbDT-PM25-white'!L7,'FoCaAPMbDT-PM25-black'!L7,'FoCaAPMbDT-PM25-asian'!L7)</f>
        <v>4.3607228148322408E-2</v>
      </c>
      <c r="M7" s="47">
        <f>1-SUM('FoCaAPMbDT-PM25-white'!M7,'FoCaAPMbDT-PM25-black'!M7,'FoCaAPMbDT-PM25-asian'!M7)</f>
        <v>4.4383694707600285E-2</v>
      </c>
      <c r="N7" s="47">
        <f>1-SUM('FoCaAPMbDT-PM25-white'!N7,'FoCaAPMbDT-PM25-black'!N7,'FoCaAPMbDT-PM25-asian'!N7)</f>
        <v>4.5160161266877386E-2</v>
      </c>
      <c r="O7" s="47">
        <f>1-SUM('FoCaAPMbDT-PM25-white'!O7,'FoCaAPMbDT-PM25-black'!O7,'FoCaAPMbDT-PM25-asian'!O7)</f>
        <v>4.5936627826154597E-2</v>
      </c>
      <c r="P7" s="47">
        <f>1-SUM('FoCaAPMbDT-PM25-white'!P7,'FoCaAPMbDT-PM25-black'!P7,'FoCaAPMbDT-PM25-asian'!P7)</f>
        <v>4.671309438543203E-2</v>
      </c>
      <c r="Q7" s="47">
        <f>1-SUM('FoCaAPMbDT-PM25-white'!Q7,'FoCaAPMbDT-PM25-black'!Q7,'FoCaAPMbDT-PM25-asian'!Q7)</f>
        <v>4.748956094470913E-2</v>
      </c>
      <c r="R7" s="47">
        <f>1-SUM('FoCaAPMbDT-PM25-white'!R7,'FoCaAPMbDT-PM25-black'!R7,'FoCaAPMbDT-PM25-asian'!R7)</f>
        <v>4.8324162874462728E-2</v>
      </c>
      <c r="S7" s="47">
        <f>1-SUM('FoCaAPMbDT-PM25-white'!S7,'FoCaAPMbDT-PM25-black'!S7,'FoCaAPMbDT-PM25-asian'!S7)</f>
        <v>4.9158764804216437E-2</v>
      </c>
      <c r="T7" s="47">
        <f>1-SUM('FoCaAPMbDT-PM25-white'!T7,'FoCaAPMbDT-PM25-black'!T7,'FoCaAPMbDT-PM25-asian'!T7)</f>
        <v>4.9993366733970368E-2</v>
      </c>
      <c r="U7" s="47">
        <f>1-SUM('FoCaAPMbDT-PM25-white'!U7,'FoCaAPMbDT-PM25-black'!U7,'FoCaAPMbDT-PM25-asian'!U7)</f>
        <v>5.0827968663723966E-2</v>
      </c>
      <c r="V7" s="47">
        <f>1-SUM('FoCaAPMbDT-PM25-white'!V7,'FoCaAPMbDT-PM25-black'!V7,'FoCaAPMbDT-PM25-asian'!V7)</f>
        <v>5.1662570593477009E-2</v>
      </c>
      <c r="W7" s="47">
        <f>1-SUM('FoCaAPMbDT-PM25-white'!W7,'FoCaAPMbDT-PM25-black'!W7,'FoCaAPMbDT-PM25-asian'!W7)</f>
        <v>5.2537620918136629E-2</v>
      </c>
      <c r="X7" s="47">
        <f>1-SUM('FoCaAPMbDT-PM25-white'!X7,'FoCaAPMbDT-PM25-black'!X7,'FoCaAPMbDT-PM25-asian'!X7)</f>
        <v>5.341267124279736E-2</v>
      </c>
      <c r="Y7" s="47">
        <f>1-SUM('FoCaAPMbDT-PM25-white'!Y7,'FoCaAPMbDT-PM25-black'!Y7,'FoCaAPMbDT-PM25-asian'!Y7)</f>
        <v>5.4287721567457314E-2</v>
      </c>
      <c r="Z7" s="47">
        <f>1-SUM('FoCaAPMbDT-PM25-white'!Z7,'FoCaAPMbDT-PM25-black'!Z7,'FoCaAPMbDT-PM25-asian'!Z7)</f>
        <v>5.5162771892116824E-2</v>
      </c>
      <c r="AA7" s="47">
        <f>1-SUM('FoCaAPMbDT-PM25-white'!AA7,'FoCaAPMbDT-PM25-black'!AA7,'FoCaAPMbDT-PM25-asian'!AA7)</f>
        <v>5.6037822216776778E-2</v>
      </c>
      <c r="AB7" s="47">
        <f>1-SUM('FoCaAPMbDT-PM25-white'!AB7,'FoCaAPMbDT-PM25-black'!AB7,'FoCaAPMbDT-PM25-asian'!AB7)</f>
        <v>5.6936518277437065E-2</v>
      </c>
      <c r="AC7" s="47">
        <f>1-SUM('FoCaAPMbDT-PM25-white'!AC7,'FoCaAPMbDT-PM25-black'!AC7,'FoCaAPMbDT-PM25-asian'!AC7)</f>
        <v>5.7835214338096241E-2</v>
      </c>
      <c r="AD7" s="47">
        <f>1-SUM('FoCaAPMbDT-PM25-white'!AD7,'FoCaAPMbDT-PM25-black'!AD7,'FoCaAPMbDT-PM25-asian'!AD7)</f>
        <v>5.873391039875564E-2</v>
      </c>
      <c r="AE7" s="47">
        <f>1-SUM('FoCaAPMbDT-PM25-white'!AE7,'FoCaAPMbDT-PM25-black'!AE7,'FoCaAPMbDT-PM25-asian'!AE7)</f>
        <v>5.9632606459415038E-2</v>
      </c>
      <c r="AF7" s="47">
        <f>1-SUM('FoCaAPMbDT-PM25-white'!AF7,'FoCaAPMbDT-PM25-black'!AF7,'FoCaAPMbDT-PM25-asian'!AF7)</f>
        <v>6.0531302520074437E-2</v>
      </c>
    </row>
    <row r="8" spans="1:32" x14ac:dyDescent="0.35">
      <c r="A8" s="1" t="s">
        <v>5163</v>
      </c>
      <c r="B8" s="47">
        <f>1-SUM('FoCaAPMbDT-PM25-white'!B8,'FoCaAPMbDT-PM25-black'!B8,'FoCaAPMbDT-PM25-asian'!B8)</f>
        <v>3.8486273769353319E-2</v>
      </c>
      <c r="C8" s="47">
        <f>1-SUM('FoCaAPMbDT-PM25-white'!C8,'FoCaAPMbDT-PM25-black'!C8,'FoCaAPMbDT-PM25-asian'!C8)</f>
        <v>3.9694763355239693E-2</v>
      </c>
      <c r="D8" s="47">
        <f>1-SUM('FoCaAPMbDT-PM25-white'!D8,'FoCaAPMbDT-PM25-black'!D8,'FoCaAPMbDT-PM25-asian'!D8)</f>
        <v>4.09032529411264E-2</v>
      </c>
      <c r="E8" s="47">
        <f>1-SUM('FoCaAPMbDT-PM25-white'!E8,'FoCaAPMbDT-PM25-black'!E8,'FoCaAPMbDT-PM25-asian'!E8)</f>
        <v>4.2111742527013996E-2</v>
      </c>
      <c r="F8" s="47">
        <f>1-SUM('FoCaAPMbDT-PM25-white'!F8,'FoCaAPMbDT-PM25-black'!F8,'FoCaAPMbDT-PM25-asian'!F8)</f>
        <v>4.3320232112900814E-2</v>
      </c>
      <c r="G8" s="47">
        <f>1-SUM('FoCaAPMbDT-PM25-white'!G8,'FoCaAPMbDT-PM25-black'!G8,'FoCaAPMbDT-PM25-asian'!G8)</f>
        <v>4.4528721698786966E-2</v>
      </c>
      <c r="H8" s="47">
        <f>1-SUM('FoCaAPMbDT-PM25-white'!H8,'FoCaAPMbDT-PM25-black'!H8,'FoCaAPMbDT-PM25-asian'!H8)</f>
        <v>4.5320999377191362E-2</v>
      </c>
      <c r="I8" s="47">
        <f>1-SUM('FoCaAPMbDT-PM25-white'!I8,'FoCaAPMbDT-PM25-black'!I8,'FoCaAPMbDT-PM25-asian'!I8)</f>
        <v>4.611327705559598E-2</v>
      </c>
      <c r="J8" s="47">
        <f>1-SUM('FoCaAPMbDT-PM25-white'!J8,'FoCaAPMbDT-PM25-black'!J8,'FoCaAPMbDT-PM25-asian'!J8)</f>
        <v>4.690555473400071E-2</v>
      </c>
      <c r="K8" s="47">
        <f>1-SUM('FoCaAPMbDT-PM25-white'!K8,'FoCaAPMbDT-PM25-black'!K8,'FoCaAPMbDT-PM25-asian'!K8)</f>
        <v>4.7697832412405106E-2</v>
      </c>
      <c r="L8" s="47">
        <f>1-SUM('FoCaAPMbDT-PM25-white'!L8,'FoCaAPMbDT-PM25-black'!L8,'FoCaAPMbDT-PM25-asian'!L8)</f>
        <v>4.8490110090809724E-2</v>
      </c>
      <c r="M8" s="47">
        <f>1-SUM('FoCaAPMbDT-PM25-white'!M8,'FoCaAPMbDT-PM25-black'!M8,'FoCaAPMbDT-PM25-asian'!M8)</f>
        <v>4.9349713308338594E-2</v>
      </c>
      <c r="N8" s="47">
        <f>1-SUM('FoCaAPMbDT-PM25-white'!N8,'FoCaAPMbDT-PM25-black'!N8,'FoCaAPMbDT-PM25-asian'!N8)</f>
        <v>5.0209316525866909E-2</v>
      </c>
      <c r="O8" s="47">
        <f>1-SUM('FoCaAPMbDT-PM25-white'!O8,'FoCaAPMbDT-PM25-black'!O8,'FoCaAPMbDT-PM25-asian'!O8)</f>
        <v>5.1068919743395114E-2</v>
      </c>
      <c r="P8" s="47">
        <f>1-SUM('FoCaAPMbDT-PM25-white'!P8,'FoCaAPMbDT-PM25-black'!P8,'FoCaAPMbDT-PM25-asian'!P8)</f>
        <v>5.1928522960923651E-2</v>
      </c>
      <c r="Q8" s="47">
        <f>1-SUM('FoCaAPMbDT-PM25-white'!Q8,'FoCaAPMbDT-PM25-black'!Q8,'FoCaAPMbDT-PM25-asian'!Q8)</f>
        <v>5.2788126178451855E-2</v>
      </c>
      <c r="R8" s="47">
        <f>1-SUM('FoCaAPMbDT-PM25-white'!R8,'FoCaAPMbDT-PM25-black'!R8,'FoCaAPMbDT-PM25-asian'!R8)</f>
        <v>5.3709986581193858E-2</v>
      </c>
      <c r="S8" s="47">
        <f>1-SUM('FoCaAPMbDT-PM25-white'!S8,'FoCaAPMbDT-PM25-black'!S8,'FoCaAPMbDT-PM25-asian'!S8)</f>
        <v>5.4631846983935972E-2</v>
      </c>
      <c r="T8" s="47">
        <f>1-SUM('FoCaAPMbDT-PM25-white'!T8,'FoCaAPMbDT-PM25-black'!T8,'FoCaAPMbDT-PM25-asian'!T8)</f>
        <v>5.5553707386678308E-2</v>
      </c>
      <c r="U8" s="47">
        <f>1-SUM('FoCaAPMbDT-PM25-white'!U8,'FoCaAPMbDT-PM25-black'!U8,'FoCaAPMbDT-PM25-asian'!U8)</f>
        <v>5.6475567789420422E-2</v>
      </c>
      <c r="V8" s="47">
        <f>1-SUM('FoCaAPMbDT-PM25-white'!V8,'FoCaAPMbDT-PM25-black'!V8,'FoCaAPMbDT-PM25-asian'!V8)</f>
        <v>5.7397428192161759E-2</v>
      </c>
      <c r="W8" s="47">
        <f>1-SUM('FoCaAPMbDT-PM25-white'!W8,'FoCaAPMbDT-PM25-black'!W8,'FoCaAPMbDT-PM25-asian'!W8)</f>
        <v>5.8363075514601626E-2</v>
      </c>
      <c r="X8" s="47">
        <f>1-SUM('FoCaAPMbDT-PM25-white'!X8,'FoCaAPMbDT-PM25-black'!X8,'FoCaAPMbDT-PM25-asian'!X8)</f>
        <v>5.9328722837042935E-2</v>
      </c>
      <c r="Y8" s="47">
        <f>1-SUM('FoCaAPMbDT-PM25-white'!Y8,'FoCaAPMbDT-PM25-black'!Y8,'FoCaAPMbDT-PM25-asian'!Y8)</f>
        <v>6.0294370159483135E-2</v>
      </c>
      <c r="Z8" s="47">
        <f>1-SUM('FoCaAPMbDT-PM25-white'!Z8,'FoCaAPMbDT-PM25-black'!Z8,'FoCaAPMbDT-PM25-asian'!Z8)</f>
        <v>6.1260017481923001E-2</v>
      </c>
      <c r="AA8" s="47">
        <f>1-SUM('FoCaAPMbDT-PM25-white'!AA8,'FoCaAPMbDT-PM25-black'!AA8,'FoCaAPMbDT-PM25-asian'!AA8)</f>
        <v>6.2225664804363312E-2</v>
      </c>
      <c r="AB8" s="47">
        <f>1-SUM('FoCaAPMbDT-PM25-white'!AB8,'FoCaAPMbDT-PM25-black'!AB8,'FoCaAPMbDT-PM25-asian'!AB8)</f>
        <v>6.3216676713799602E-2</v>
      </c>
      <c r="AC8" s="47">
        <f>1-SUM('FoCaAPMbDT-PM25-white'!AC8,'FoCaAPMbDT-PM25-black'!AC8,'FoCaAPMbDT-PM25-asian'!AC8)</f>
        <v>6.4207688623234671E-2</v>
      </c>
      <c r="AD8" s="47">
        <f>1-SUM('FoCaAPMbDT-PM25-white'!AD8,'FoCaAPMbDT-PM25-black'!AD8,'FoCaAPMbDT-PM25-asian'!AD8)</f>
        <v>6.5198700532670184E-2</v>
      </c>
      <c r="AE8" s="47">
        <f>1-SUM('FoCaAPMbDT-PM25-white'!AE8,'FoCaAPMbDT-PM25-black'!AE8,'FoCaAPMbDT-PM25-asian'!AE8)</f>
        <v>6.6189712442105586E-2</v>
      </c>
      <c r="AF8" s="47">
        <f>1-SUM('FoCaAPMbDT-PM25-white'!AF8,'FoCaAPMbDT-PM25-black'!AF8,'FoCaAPMbDT-PM25-asian'!AF8)</f>
        <v>6.7180724351540877E-2</v>
      </c>
    </row>
    <row r="9" spans="1:32" x14ac:dyDescent="0.35">
      <c r="A9" s="1" t="s">
        <v>5148</v>
      </c>
      <c r="B9" s="47">
        <f>1-SUM('FoCaAPMbDT-PM25-white'!B9,'FoCaAPMbDT-PM25-black'!B9,'FoCaAPMbDT-PM25-asian'!B9)</f>
        <v>3.6256814721729813E-2</v>
      </c>
      <c r="C9" s="47">
        <f>1-SUM('FoCaAPMbDT-PM25-white'!C9,'FoCaAPMbDT-PM25-black'!C9,'FoCaAPMbDT-PM25-asian'!C9)</f>
        <v>3.7307056347709366E-2</v>
      </c>
      <c r="D9" s="47">
        <f>1-SUM('FoCaAPMbDT-PM25-white'!D9,'FoCaAPMbDT-PM25-black'!D9,'FoCaAPMbDT-PM25-asian'!D9)</f>
        <v>3.8357297973689364E-2</v>
      </c>
      <c r="E9" s="47">
        <f>1-SUM('FoCaAPMbDT-PM25-white'!E9,'FoCaAPMbDT-PM25-black'!E9,'FoCaAPMbDT-PM25-asian'!E9)</f>
        <v>3.9407539599670249E-2</v>
      </c>
      <c r="F9" s="47">
        <f>1-SUM('FoCaAPMbDT-PM25-white'!F9,'FoCaAPMbDT-PM25-black'!F9,'FoCaAPMbDT-PM25-asian'!F9)</f>
        <v>4.0457781225650247E-2</v>
      </c>
      <c r="G9" s="47">
        <f>1-SUM('FoCaAPMbDT-PM25-white'!G9,'FoCaAPMbDT-PM25-black'!G9,'FoCaAPMbDT-PM25-asian'!G9)</f>
        <v>4.15080228516298E-2</v>
      </c>
      <c r="H9" s="47">
        <f>1-SUM('FoCaAPMbDT-PM25-white'!H9,'FoCaAPMbDT-PM25-black'!H9,'FoCaAPMbDT-PM25-asian'!H9)</f>
        <v>4.2188095997946595E-2</v>
      </c>
      <c r="I9" s="47">
        <f>1-SUM('FoCaAPMbDT-PM25-white'!I9,'FoCaAPMbDT-PM25-black'!I9,'FoCaAPMbDT-PM25-asian'!I9)</f>
        <v>4.2868169144263724E-2</v>
      </c>
      <c r="J9" s="47">
        <f>1-SUM('FoCaAPMbDT-PM25-white'!J9,'FoCaAPMbDT-PM25-black'!J9,'FoCaAPMbDT-PM25-asian'!J9)</f>
        <v>4.3548242290580963E-2</v>
      </c>
      <c r="K9" s="47">
        <f>1-SUM('FoCaAPMbDT-PM25-white'!K9,'FoCaAPMbDT-PM25-black'!K9,'FoCaAPMbDT-PM25-asian'!K9)</f>
        <v>4.4228315436898091E-2</v>
      </c>
      <c r="L9" s="47">
        <f>1-SUM('FoCaAPMbDT-PM25-white'!L9,'FoCaAPMbDT-PM25-black'!L9,'FoCaAPMbDT-PM25-asian'!L9)</f>
        <v>4.490838858321522E-2</v>
      </c>
      <c r="M9" s="47">
        <f>1-SUM('FoCaAPMbDT-PM25-white'!M9,'FoCaAPMbDT-PM25-black'!M9,'FoCaAPMbDT-PM25-asian'!M9)</f>
        <v>4.5651141281833119E-2</v>
      </c>
      <c r="N9" s="47">
        <f>1-SUM('FoCaAPMbDT-PM25-white'!N9,'FoCaAPMbDT-PM25-black'!N9,'FoCaAPMbDT-PM25-asian'!N9)</f>
        <v>4.6393893980450573E-2</v>
      </c>
      <c r="O9" s="47">
        <f>1-SUM('FoCaAPMbDT-PM25-white'!O9,'FoCaAPMbDT-PM25-black'!O9,'FoCaAPMbDT-PM25-asian'!O9)</f>
        <v>4.7136646679067806E-2</v>
      </c>
      <c r="P9" s="47">
        <f>1-SUM('FoCaAPMbDT-PM25-white'!P9,'FoCaAPMbDT-PM25-black'!P9,'FoCaAPMbDT-PM25-asian'!P9)</f>
        <v>4.7879399377685483E-2</v>
      </c>
      <c r="Q9" s="47">
        <f>1-SUM('FoCaAPMbDT-PM25-white'!Q9,'FoCaAPMbDT-PM25-black'!Q9,'FoCaAPMbDT-PM25-asian'!Q9)</f>
        <v>4.8622152076302716E-2</v>
      </c>
      <c r="R9" s="47">
        <f>1-SUM('FoCaAPMbDT-PM25-white'!R9,'FoCaAPMbDT-PM25-black'!R9,'FoCaAPMbDT-PM25-asian'!R9)</f>
        <v>4.9421129973112765E-2</v>
      </c>
      <c r="S9" s="47">
        <f>1-SUM('FoCaAPMbDT-PM25-white'!S9,'FoCaAPMbDT-PM25-black'!S9,'FoCaAPMbDT-PM25-asian'!S9)</f>
        <v>5.0220107869922925E-2</v>
      </c>
      <c r="T9" s="47">
        <f>1-SUM('FoCaAPMbDT-PM25-white'!T9,'FoCaAPMbDT-PM25-black'!T9,'FoCaAPMbDT-PM25-asian'!T9)</f>
        <v>5.1019085766733308E-2</v>
      </c>
      <c r="U9" s="47">
        <f>1-SUM('FoCaAPMbDT-PM25-white'!U9,'FoCaAPMbDT-PM25-black'!U9,'FoCaAPMbDT-PM25-asian'!U9)</f>
        <v>5.1818063663543357E-2</v>
      </c>
      <c r="V9" s="47">
        <f>1-SUM('FoCaAPMbDT-PM25-white'!V9,'FoCaAPMbDT-PM25-black'!V9,'FoCaAPMbDT-PM25-asian'!V9)</f>
        <v>5.2617041560352851E-2</v>
      </c>
      <c r="W9" s="47">
        <f>1-SUM('FoCaAPMbDT-PM25-white'!W9,'FoCaAPMbDT-PM25-black'!W9,'FoCaAPMbDT-PM25-asian'!W9)</f>
        <v>5.3454837908623709E-2</v>
      </c>
      <c r="X9" s="47">
        <f>1-SUM('FoCaAPMbDT-PM25-white'!X9,'FoCaAPMbDT-PM25-black'!X9,'FoCaAPMbDT-PM25-asian'!X9)</f>
        <v>5.42926342568959E-2</v>
      </c>
      <c r="Y9" s="47">
        <f>1-SUM('FoCaAPMbDT-PM25-white'!Y9,'FoCaAPMbDT-PM25-black'!Y9,'FoCaAPMbDT-PM25-asian'!Y9)</f>
        <v>5.5130430605167202E-2</v>
      </c>
      <c r="Z9" s="47">
        <f>1-SUM('FoCaAPMbDT-PM25-white'!Z9,'FoCaAPMbDT-PM25-black'!Z9,'FoCaAPMbDT-PM25-asian'!Z9)</f>
        <v>5.5968226953438061E-2</v>
      </c>
      <c r="AA9" s="47">
        <f>1-SUM('FoCaAPMbDT-PM25-white'!AA9,'FoCaAPMbDT-PM25-black'!AA9,'FoCaAPMbDT-PM25-asian'!AA9)</f>
        <v>5.6806023301709141E-2</v>
      </c>
      <c r="AB9" s="47">
        <f>1-SUM('FoCaAPMbDT-PM25-white'!AB9,'FoCaAPMbDT-PM25-black'!AB9,'FoCaAPMbDT-PM25-asian'!AB9)</f>
        <v>5.7666582088433005E-2</v>
      </c>
      <c r="AC9" s="47">
        <f>1-SUM('FoCaAPMbDT-PM25-white'!AC9,'FoCaAPMbDT-PM25-black'!AC9,'FoCaAPMbDT-PM25-asian'!AC9)</f>
        <v>5.8527140875155426E-2</v>
      </c>
      <c r="AD9" s="47">
        <f>1-SUM('FoCaAPMbDT-PM25-white'!AD9,'FoCaAPMbDT-PM25-black'!AD9,'FoCaAPMbDT-PM25-asian'!AD9)</f>
        <v>5.938769966187829E-2</v>
      </c>
      <c r="AE9" s="47">
        <f>1-SUM('FoCaAPMbDT-PM25-white'!AE9,'FoCaAPMbDT-PM25-black'!AE9,'FoCaAPMbDT-PM25-asian'!AE9)</f>
        <v>6.0248258448601044E-2</v>
      </c>
      <c r="AF9" s="47">
        <f>1-SUM('FoCaAPMbDT-PM25-white'!AF9,'FoCaAPMbDT-PM25-black'!AF9,'FoCaAPMbDT-PM25-asian'!AF9)</f>
        <v>6.1108817235323576E-2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Calculations'!J:J,'First Year Calculations'!$O:$O)</f>
        <v>0.18576574437036805</v>
      </c>
      <c r="C2">
        <f>IF(Projections!C$32&gt;=0,$B2+(1-$B2)*Projections!C$32,$B2+$B2*Projections!C$32)</f>
        <v>0.18762912090739933</v>
      </c>
      <c r="D2">
        <f>IF(Projections!D$32&gt;=0,$B2+(1-$B2)*Projections!D$32,$B2+$B2*Projections!D$32)</f>
        <v>0.18949249744443017</v>
      </c>
      <c r="E2">
        <f>IF(Projections!E$32&gt;=0,$B2+(1-$B2)*Projections!E$32,$B2+$B2*Projections!E$32)</f>
        <v>0.19135587398146101</v>
      </c>
      <c r="F2">
        <f>IF(Projections!F$32&gt;=0,$B2+(1-$B2)*Projections!F$32,$B2+$B2*Projections!F$32)</f>
        <v>0.19321925051849184</v>
      </c>
      <c r="G2">
        <f>IF(Projections!G$32&gt;=0,$B2+(1-$B2)*Projections!G$32,$B2+$B2*Projections!G$32)</f>
        <v>0.19508262705552309</v>
      </c>
      <c r="H2">
        <f>IF(Projections!H$32&gt;=0,$B2+(1-$B2)*Projections!H$32,$B2+$B2*Projections!H$32)</f>
        <v>0.19719100368225545</v>
      </c>
      <c r="I2">
        <f>IF(Projections!I$32&gt;=0,$B2+(1-$B2)*Projections!I$32,$B2+$B2*Projections!I$32)</f>
        <v>0.19929938030898689</v>
      </c>
      <c r="J2">
        <f>IF(Projections!J$32&gt;=0,$B2+(1-$B2)*Projections!J$32,$B2+$B2*Projections!J$32)</f>
        <v>0.20140775693571922</v>
      </c>
      <c r="K2">
        <f>IF(Projections!K$32&gt;=0,$B2+(1-$B2)*Projections!K$32,$B2+$B2*Projections!K$32)</f>
        <v>0.20351613356245157</v>
      </c>
      <c r="L2">
        <f>IF(Projections!L$32&gt;=0,$B2+(1-$B2)*Projections!L$32,$B2+$B2*Projections!L$32)</f>
        <v>0.20562451018918301</v>
      </c>
      <c r="M2">
        <f>IF(Projections!M$32&gt;=0,$B2+(1-$B2)*Projections!M$32,$B2+$B2*Projections!M$32)</f>
        <v>0.20781916012711649</v>
      </c>
      <c r="N2">
        <f>IF(Projections!N$32&gt;=0,$B2+(1-$B2)*Projections!N$32,$B2+$B2*Projections!N$32)</f>
        <v>0.21001381006504996</v>
      </c>
      <c r="O2">
        <f>IF(Projections!O$32&gt;=0,$B2+(1-$B2)*Projections!O$32,$B2+$B2*Projections!O$32)</f>
        <v>0.21220846000298343</v>
      </c>
      <c r="P2">
        <f>IF(Projections!P$32&gt;=0,$B2+(1-$B2)*Projections!P$32,$B2+$B2*Projections!P$32)</f>
        <v>0.21440310994091691</v>
      </c>
      <c r="Q2">
        <f>IF(Projections!Q$32&gt;=0,$B2+(1-$B2)*Projections!Q$32,$B2+$B2*Projections!Q$32)</f>
        <v>0.21659775987885038</v>
      </c>
      <c r="R2">
        <f>IF(Projections!R$32&gt;=0,$B2+(1-$B2)*Projections!R$32,$B2+$B2*Projections!R$32)</f>
        <v>0.21883178575839859</v>
      </c>
      <c r="S2">
        <f>IF(Projections!S$32&gt;=0,$B2+(1-$B2)*Projections!S$32,$B2+$B2*Projections!S$32)</f>
        <v>0.22106581163794678</v>
      </c>
      <c r="T2">
        <f>IF(Projections!T$32&gt;=0,$B2+(1-$B2)*Projections!T$32,$B2+$B2*Projections!T$32)</f>
        <v>0.22329983751749499</v>
      </c>
      <c r="U2">
        <f>IF(Projections!U$32&gt;=0,$B2+(1-$B2)*Projections!U$32,$B2+$B2*Projections!U$32)</f>
        <v>0.22553386339704318</v>
      </c>
      <c r="V2">
        <f>IF(Projections!V$32&gt;=0,$B2+(1-$B2)*Projections!V$32,$B2+$B2*Projections!V$32)</f>
        <v>0.22776788927659139</v>
      </c>
      <c r="W2">
        <f>IF(Projections!W$32&gt;=0,$B2+(1-$B2)*Projections!W$32,$B2+$B2*Projections!W$32)</f>
        <v>0.2299575468532116</v>
      </c>
      <c r="X2">
        <f>IF(Projections!X$32&gt;=0,$B2+(1-$B2)*Projections!X$32,$B2+$B2*Projections!X$32)</f>
        <v>0.2321472044298318</v>
      </c>
      <c r="Y2">
        <f>IF(Projections!Y$32&gt;=0,$B2+(1-$B2)*Projections!Y$32,$B2+$B2*Projections!Y$32)</f>
        <v>0.23433686200645293</v>
      </c>
      <c r="Z2">
        <f>IF(Projections!Z$32&gt;=0,$B2+(1-$B2)*Projections!Z$32,$B2+$B2*Projections!Z$32)</f>
        <v>0.23652651958307402</v>
      </c>
      <c r="AA2">
        <f>IF(Projections!AA$32&gt;=0,$B2+(1-$B2)*Projections!AA$32,$B2+$B2*Projections!AA$32)</f>
        <v>0.23871617715969512</v>
      </c>
      <c r="AB2">
        <f>IF(Projections!AB$32&gt;=0,$B2+(1-$B2)*Projections!AB$32,$B2+$B2*Projections!AB$32)</f>
        <v>0.24077971882248131</v>
      </c>
      <c r="AC2">
        <f>IF(Projections!AC$32&gt;=0,$B2+(1-$B2)*Projections!AC$32,$B2+$B2*Projections!AC$32)</f>
        <v>0.2428432604852675</v>
      </c>
      <c r="AD2">
        <f>IF(Projections!AD$32&gt;=0,$B2+(1-$B2)*Projections!AD$32,$B2+$B2*Projections!AD$32)</f>
        <v>0.24490680214805366</v>
      </c>
      <c r="AE2">
        <f>IF(Projections!AE$32&gt;=0,$B2+(1-$B2)*Projections!AE$32,$B2+$B2*Projections!AE$32)</f>
        <v>0.24697034381083985</v>
      </c>
      <c r="AF2">
        <f>IF(Projections!AF$32&gt;=0,$B2+(1-$B2)*Projections!AF$32,$B2+$B2*Projections!AF$32)</f>
        <v>0.24903388547362604</v>
      </c>
    </row>
    <row r="3" spans="1:32" x14ac:dyDescent="0.35">
      <c r="A3" s="1" t="s">
        <v>5158</v>
      </c>
      <c r="B3" s="46">
        <f>SUMPRODUCT('First Year Calculations'!J:J,'First Year Calculations'!$L:$L)</f>
        <v>0.14435418682437604</v>
      </c>
      <c r="C3">
        <f>IF(Projections!C$32&gt;=0,$B3+(1-$B3)*Projections!C$32,$B3+$B3*Projections!C$32)</f>
        <v>0.14631233378424274</v>
      </c>
      <c r="D3">
        <f>IF(Projections!D$32&gt;=0,$B3+(1-$B3)*Projections!D$32,$B3+$B3*Projections!D$32)</f>
        <v>0.14827048074410901</v>
      </c>
      <c r="E3">
        <f>IF(Projections!E$32&gt;=0,$B3+(1-$B3)*Projections!E$32,$B3+$B3*Projections!E$32)</f>
        <v>0.15022862770397527</v>
      </c>
      <c r="F3">
        <f>IF(Projections!F$32&gt;=0,$B3+(1-$B3)*Projections!F$32,$B3+$B3*Projections!F$32)</f>
        <v>0.15218677466384151</v>
      </c>
      <c r="G3">
        <f>IF(Projections!G$32&gt;=0,$B3+(1-$B3)*Projections!G$32,$B3+$B3*Projections!G$32)</f>
        <v>0.15414492162370824</v>
      </c>
      <c r="H3">
        <f>IF(Projections!H$32&gt;=0,$B3+(1-$B3)*Projections!H$32,$B3+$B3*Projections!H$32)</f>
        <v>0.15636052925847405</v>
      </c>
      <c r="I3">
        <f>IF(Projections!I$32&gt;=0,$B3+(1-$B3)*Projections!I$32,$B3+$B3*Projections!I$32)</f>
        <v>0.15857613689323891</v>
      </c>
      <c r="J3">
        <f>IF(Projections!J$32&gt;=0,$B3+(1-$B3)*Projections!J$32,$B3+$B3*Projections!J$32)</f>
        <v>0.16079174452800474</v>
      </c>
      <c r="K3">
        <f>IF(Projections!K$32&gt;=0,$B3+(1-$B3)*Projections!K$32,$B3+$B3*Projections!K$32)</f>
        <v>0.16300735216277054</v>
      </c>
      <c r="L3">
        <f>IF(Projections!L$32&gt;=0,$B3+(1-$B3)*Projections!L$32,$B3+$B3*Projections!L$32)</f>
        <v>0.16522295979753543</v>
      </c>
      <c r="M3">
        <f>IF(Projections!M$32&gt;=0,$B3+(1-$B3)*Projections!M$32,$B3+$B3*Projections!M$32)</f>
        <v>0.16752922856207764</v>
      </c>
      <c r="N3">
        <f>IF(Projections!N$32&gt;=0,$B3+(1-$B3)*Projections!N$32,$B3+$B3*Projections!N$32)</f>
        <v>0.1698354973266199</v>
      </c>
      <c r="O3">
        <f>IF(Projections!O$32&gt;=0,$B3+(1-$B3)*Projections!O$32,$B3+$B3*Projections!O$32)</f>
        <v>0.17214176609116214</v>
      </c>
      <c r="P3">
        <f>IF(Projections!P$32&gt;=0,$B3+(1-$B3)*Projections!P$32,$B3+$B3*Projections!P$32)</f>
        <v>0.17444803485570437</v>
      </c>
      <c r="Q3">
        <f>IF(Projections!Q$32&gt;=0,$B3+(1-$B3)*Projections!Q$32,$B3+$B3*Projections!Q$32)</f>
        <v>0.17675430362024661</v>
      </c>
      <c r="R3">
        <f>IF(Projections!R$32&gt;=0,$B3+(1-$B3)*Projections!R$32,$B3+$B3*Projections!R$32)</f>
        <v>0.17910195096761011</v>
      </c>
      <c r="S3">
        <f>IF(Projections!S$32&gt;=0,$B3+(1-$B3)*Projections!S$32,$B3+$B3*Projections!S$32)</f>
        <v>0.18144959831497365</v>
      </c>
      <c r="T3">
        <f>IF(Projections!T$32&gt;=0,$B3+(1-$B3)*Projections!T$32,$B3+$B3*Projections!T$32)</f>
        <v>0.18379724566233716</v>
      </c>
      <c r="U3">
        <f>IF(Projections!U$32&gt;=0,$B3+(1-$B3)*Projections!U$32,$B3+$B3*Projections!U$32)</f>
        <v>0.18614489300970066</v>
      </c>
      <c r="V3">
        <f>IF(Projections!V$32&gt;=0,$B3+(1-$B3)*Projections!V$32,$B3+$B3*Projections!V$32)</f>
        <v>0.18849254035706417</v>
      </c>
      <c r="W3">
        <f>IF(Projections!W$32&gt;=0,$B3+(1-$B3)*Projections!W$32,$B3+$B3*Projections!W$32)</f>
        <v>0.19079356285122903</v>
      </c>
      <c r="X3">
        <f>IF(Projections!X$32&gt;=0,$B3+(1-$B3)*Projections!X$32,$B3+$B3*Projections!X$32)</f>
        <v>0.19309458534539389</v>
      </c>
      <c r="Y3">
        <f>IF(Projections!Y$32&gt;=0,$B3+(1-$B3)*Projections!Y$32,$B3+$B3*Projections!Y$32)</f>
        <v>0.1953956078395597</v>
      </c>
      <c r="Z3">
        <f>IF(Projections!Z$32&gt;=0,$B3+(1-$B3)*Projections!Z$32,$B3+$B3*Projections!Z$32)</f>
        <v>0.1976966303337255</v>
      </c>
      <c r="AA3">
        <f>IF(Projections!AA$32&gt;=0,$B3+(1-$B3)*Projections!AA$32,$B3+$B3*Projections!AA$32)</f>
        <v>0.19999765282789131</v>
      </c>
      <c r="AB3">
        <f>IF(Projections!AB$32&gt;=0,$B3+(1-$B3)*Projections!AB$32,$B3+$B3*Projections!AB$32)</f>
        <v>0.20216614521428827</v>
      </c>
      <c r="AC3">
        <f>IF(Projections!AC$32&gt;=0,$B3+(1-$B3)*Projections!AC$32,$B3+$B3*Projections!AC$32)</f>
        <v>0.20433463760068526</v>
      </c>
      <c r="AD3">
        <f>IF(Projections!AD$32&gt;=0,$B3+(1-$B3)*Projections!AD$32,$B3+$B3*Projections!AD$32)</f>
        <v>0.20650312998708223</v>
      </c>
      <c r="AE3">
        <f>IF(Projections!AE$32&gt;=0,$B3+(1-$B3)*Projections!AE$32,$B3+$B3*Projections!AE$32)</f>
        <v>0.20867162237347919</v>
      </c>
      <c r="AF3">
        <f>IF(Projections!AF$32&gt;=0,$B3+(1-$B3)*Projections!AF$32,$B3+$B3*Projections!AF$32)</f>
        <v>0.21084011475987618</v>
      </c>
    </row>
    <row r="4" spans="1:32" x14ac:dyDescent="0.35">
      <c r="A4" s="1" t="s">
        <v>5159</v>
      </c>
      <c r="B4" s="46">
        <f>SUMPRODUCT('First Year Calculations'!J:J,'First Year Calculations'!$U:$U)</f>
        <v>0.13409344352413685</v>
      </c>
      <c r="C4">
        <f>IF(Projections!C$32&gt;=0,$B4+(1-$B4)*Projections!C$32,$B4+$B4*Projections!C$32)</f>
        <v>0.13607507221323073</v>
      </c>
      <c r="D4">
        <f>IF(Projections!D$32&gt;=0,$B4+(1-$B4)*Projections!D$32,$B4+$B4*Projections!D$32)</f>
        <v>0.13805670090232414</v>
      </c>
      <c r="E4">
        <f>IF(Projections!E$32&gt;=0,$B4+(1-$B4)*Projections!E$32,$B4+$B4*Projections!E$32)</f>
        <v>0.14003832959141752</v>
      </c>
      <c r="F4">
        <f>IF(Projections!F$32&gt;=0,$B4+(1-$B4)*Projections!F$32,$B4+$B4*Projections!F$32)</f>
        <v>0.14201995828051092</v>
      </c>
      <c r="G4">
        <f>IF(Projections!G$32&gt;=0,$B4+(1-$B4)*Projections!G$32,$B4+$B4*Projections!G$32)</f>
        <v>0.1440015869696048</v>
      </c>
      <c r="H4">
        <f>IF(Projections!H$32&gt;=0,$B4+(1-$B4)*Projections!H$32,$B4+$B4*Projections!H$32)</f>
        <v>0.14624376375347917</v>
      </c>
      <c r="I4">
        <f>IF(Projections!I$32&gt;=0,$B4+(1-$B4)*Projections!I$32,$B4+$B4*Projections!I$32)</f>
        <v>0.14848594053735259</v>
      </c>
      <c r="J4">
        <f>IF(Projections!J$32&gt;=0,$B4+(1-$B4)*Projections!J$32,$B4+$B4*Projections!J$32)</f>
        <v>0.15072811732122698</v>
      </c>
      <c r="K4">
        <f>IF(Projections!K$32&gt;=0,$B4+(1-$B4)*Projections!K$32,$B4+$B4*Projections!K$32)</f>
        <v>0.15297029410510135</v>
      </c>
      <c r="L4">
        <f>IF(Projections!L$32&gt;=0,$B4+(1-$B4)*Projections!L$32,$B4+$B4*Projections!L$32)</f>
        <v>0.15521247088897477</v>
      </c>
      <c r="M4">
        <f>IF(Projections!M$32&gt;=0,$B4+(1-$B4)*Projections!M$32,$B4+$B4*Projections!M$32)</f>
        <v>0.15754639599380402</v>
      </c>
      <c r="N4">
        <f>IF(Projections!N$32&gt;=0,$B4+(1-$B4)*Projections!N$32,$B4+$B4*Projections!N$32)</f>
        <v>0.15988032109863323</v>
      </c>
      <c r="O4">
        <f>IF(Projections!O$32&gt;=0,$B4+(1-$B4)*Projections!O$32,$B4+$B4*Projections!O$32)</f>
        <v>0.16221424620346248</v>
      </c>
      <c r="P4">
        <f>IF(Projections!P$32&gt;=0,$B4+(1-$B4)*Projections!P$32,$B4+$B4*Projections!P$32)</f>
        <v>0.16454817130829172</v>
      </c>
      <c r="Q4">
        <f>IF(Projections!Q$32&gt;=0,$B4+(1-$B4)*Projections!Q$32,$B4+$B4*Projections!Q$32)</f>
        <v>0.16688209641312093</v>
      </c>
      <c r="R4">
        <f>IF(Projections!R$32&gt;=0,$B4+(1-$B4)*Projections!R$32,$B4+$B4*Projections!R$32)</f>
        <v>0.16925789630493668</v>
      </c>
      <c r="S4">
        <f>IF(Projections!S$32&gt;=0,$B4+(1-$B4)*Projections!S$32,$B4+$B4*Projections!S$32)</f>
        <v>0.17163369619675239</v>
      </c>
      <c r="T4">
        <f>IF(Projections!T$32&gt;=0,$B4+(1-$B4)*Projections!T$32,$B4+$B4*Projections!T$32)</f>
        <v>0.17400949608856814</v>
      </c>
      <c r="U4">
        <f>IF(Projections!U$32&gt;=0,$B4+(1-$B4)*Projections!U$32,$B4+$B4*Projections!U$32)</f>
        <v>0.17638529598038388</v>
      </c>
      <c r="V4">
        <f>IF(Projections!V$32&gt;=0,$B4+(1-$B4)*Projections!V$32,$B4+$B4*Projections!V$32)</f>
        <v>0.17876109587219963</v>
      </c>
      <c r="W4">
        <f>IF(Projections!W$32&gt;=0,$B4+(1-$B4)*Projections!W$32,$B4+$B4*Projections!W$32)</f>
        <v>0.18108971179436603</v>
      </c>
      <c r="X4">
        <f>IF(Projections!X$32&gt;=0,$B4+(1-$B4)*Projections!X$32,$B4+$B4*Projections!X$32)</f>
        <v>0.18341832771653246</v>
      </c>
      <c r="Y4">
        <f>IF(Projections!Y$32&gt;=0,$B4+(1-$B4)*Projections!Y$32,$B4+$B4*Projections!Y$32)</f>
        <v>0.18574694363869984</v>
      </c>
      <c r="Z4">
        <f>IF(Projections!Z$32&gt;=0,$B4+(1-$B4)*Projections!Z$32,$B4+$B4*Projections!Z$32)</f>
        <v>0.18807555956086724</v>
      </c>
      <c r="AA4">
        <f>IF(Projections!AA$32&gt;=0,$B4+(1-$B4)*Projections!AA$32,$B4+$B4*Projections!AA$32)</f>
        <v>0.19040417548303462</v>
      </c>
      <c r="AB4">
        <f>IF(Projections!AB$32&gt;=0,$B4+(1-$B4)*Projections!AB$32,$B4+$B4*Projections!AB$32)</f>
        <v>0.19259867202136305</v>
      </c>
      <c r="AC4">
        <f>IF(Projections!AC$32&gt;=0,$B4+(1-$B4)*Projections!AC$32,$B4+$B4*Projections!AC$32)</f>
        <v>0.19479316855969148</v>
      </c>
      <c r="AD4">
        <f>IF(Projections!AD$32&gt;=0,$B4+(1-$B4)*Projections!AD$32,$B4+$B4*Projections!AD$32)</f>
        <v>0.1969876650980199</v>
      </c>
      <c r="AE4">
        <f>IF(Projections!AE$32&gt;=0,$B4+(1-$B4)*Projections!AE$32,$B4+$B4*Projections!AE$32)</f>
        <v>0.19918216163634836</v>
      </c>
      <c r="AF4">
        <f>IF(Projections!AF$32&gt;=0,$B4+(1-$B4)*Projections!AF$32,$B4+$B4*Projections!AF$32)</f>
        <v>0.20137665817467681</v>
      </c>
    </row>
    <row r="5" spans="1:32" x14ac:dyDescent="0.35">
      <c r="A5" s="1" t="s">
        <v>5160</v>
      </c>
      <c r="B5" s="46">
        <f t="shared" ref="B5" si="0">B4</f>
        <v>0.13409344352413685</v>
      </c>
      <c r="C5">
        <f>IF(Projections!C$32&gt;=0,$B5+(1-$B5)*Projections!C$32,$B5+$B5*Projections!C$32)</f>
        <v>0.13607507221323073</v>
      </c>
      <c r="D5">
        <f>IF(Projections!D$32&gt;=0,$B5+(1-$B5)*Projections!D$32,$B5+$B5*Projections!D$32)</f>
        <v>0.13805670090232414</v>
      </c>
      <c r="E5">
        <f>IF(Projections!E$32&gt;=0,$B5+(1-$B5)*Projections!E$32,$B5+$B5*Projections!E$32)</f>
        <v>0.14003832959141752</v>
      </c>
      <c r="F5">
        <f>IF(Projections!F$32&gt;=0,$B5+(1-$B5)*Projections!F$32,$B5+$B5*Projections!F$32)</f>
        <v>0.14201995828051092</v>
      </c>
      <c r="G5">
        <f>IF(Projections!G$32&gt;=0,$B5+(1-$B5)*Projections!G$32,$B5+$B5*Projections!G$32)</f>
        <v>0.1440015869696048</v>
      </c>
      <c r="H5">
        <f>IF(Projections!H$32&gt;=0,$B5+(1-$B5)*Projections!H$32,$B5+$B5*Projections!H$32)</f>
        <v>0.14624376375347917</v>
      </c>
      <c r="I5">
        <f>IF(Projections!I$32&gt;=0,$B5+(1-$B5)*Projections!I$32,$B5+$B5*Projections!I$32)</f>
        <v>0.14848594053735259</v>
      </c>
      <c r="J5">
        <f>IF(Projections!J$32&gt;=0,$B5+(1-$B5)*Projections!J$32,$B5+$B5*Projections!J$32)</f>
        <v>0.15072811732122698</v>
      </c>
      <c r="K5">
        <f>IF(Projections!K$32&gt;=0,$B5+(1-$B5)*Projections!K$32,$B5+$B5*Projections!K$32)</f>
        <v>0.15297029410510135</v>
      </c>
      <c r="L5">
        <f>IF(Projections!L$32&gt;=0,$B5+(1-$B5)*Projections!L$32,$B5+$B5*Projections!L$32)</f>
        <v>0.15521247088897477</v>
      </c>
      <c r="M5">
        <f>IF(Projections!M$32&gt;=0,$B5+(1-$B5)*Projections!M$32,$B5+$B5*Projections!M$32)</f>
        <v>0.15754639599380402</v>
      </c>
      <c r="N5">
        <f>IF(Projections!N$32&gt;=0,$B5+(1-$B5)*Projections!N$32,$B5+$B5*Projections!N$32)</f>
        <v>0.15988032109863323</v>
      </c>
      <c r="O5">
        <f>IF(Projections!O$32&gt;=0,$B5+(1-$B5)*Projections!O$32,$B5+$B5*Projections!O$32)</f>
        <v>0.16221424620346248</v>
      </c>
      <c r="P5">
        <f>IF(Projections!P$32&gt;=0,$B5+(1-$B5)*Projections!P$32,$B5+$B5*Projections!P$32)</f>
        <v>0.16454817130829172</v>
      </c>
      <c r="Q5">
        <f>IF(Projections!Q$32&gt;=0,$B5+(1-$B5)*Projections!Q$32,$B5+$B5*Projections!Q$32)</f>
        <v>0.16688209641312093</v>
      </c>
      <c r="R5">
        <f>IF(Projections!R$32&gt;=0,$B5+(1-$B5)*Projections!R$32,$B5+$B5*Projections!R$32)</f>
        <v>0.16925789630493668</v>
      </c>
      <c r="S5">
        <f>IF(Projections!S$32&gt;=0,$B5+(1-$B5)*Projections!S$32,$B5+$B5*Projections!S$32)</f>
        <v>0.17163369619675239</v>
      </c>
      <c r="T5">
        <f>IF(Projections!T$32&gt;=0,$B5+(1-$B5)*Projections!T$32,$B5+$B5*Projections!T$32)</f>
        <v>0.17400949608856814</v>
      </c>
      <c r="U5">
        <f>IF(Projections!U$32&gt;=0,$B5+(1-$B5)*Projections!U$32,$B5+$B5*Projections!U$32)</f>
        <v>0.17638529598038388</v>
      </c>
      <c r="V5">
        <f>IF(Projections!V$32&gt;=0,$B5+(1-$B5)*Projections!V$32,$B5+$B5*Projections!V$32)</f>
        <v>0.17876109587219963</v>
      </c>
      <c r="W5">
        <f>IF(Projections!W$32&gt;=0,$B5+(1-$B5)*Projections!W$32,$B5+$B5*Projections!W$32)</f>
        <v>0.18108971179436603</v>
      </c>
      <c r="X5">
        <f>IF(Projections!X$32&gt;=0,$B5+(1-$B5)*Projections!X$32,$B5+$B5*Projections!X$32)</f>
        <v>0.18341832771653246</v>
      </c>
      <c r="Y5">
        <f>IF(Projections!Y$32&gt;=0,$B5+(1-$B5)*Projections!Y$32,$B5+$B5*Projections!Y$32)</f>
        <v>0.18574694363869984</v>
      </c>
      <c r="Z5">
        <f>IF(Projections!Z$32&gt;=0,$B5+(1-$B5)*Projections!Z$32,$B5+$B5*Projections!Z$32)</f>
        <v>0.18807555956086724</v>
      </c>
      <c r="AA5">
        <f>IF(Projections!AA$32&gt;=0,$B5+(1-$B5)*Projections!AA$32,$B5+$B5*Projections!AA$32)</f>
        <v>0.19040417548303462</v>
      </c>
      <c r="AB5">
        <f>IF(Projections!AB$32&gt;=0,$B5+(1-$B5)*Projections!AB$32,$B5+$B5*Projections!AB$32)</f>
        <v>0.19259867202136305</v>
      </c>
      <c r="AC5">
        <f>IF(Projections!AC$32&gt;=0,$B5+(1-$B5)*Projections!AC$32,$B5+$B5*Projections!AC$32)</f>
        <v>0.19479316855969148</v>
      </c>
      <c r="AD5">
        <f>IF(Projections!AD$32&gt;=0,$B5+(1-$B5)*Projections!AD$32,$B5+$B5*Projections!AD$32)</f>
        <v>0.1969876650980199</v>
      </c>
      <c r="AE5">
        <f>IF(Projections!AE$32&gt;=0,$B5+(1-$B5)*Projections!AE$32,$B5+$B5*Projections!AE$32)</f>
        <v>0.19918216163634836</v>
      </c>
      <c r="AF5">
        <f>IF(Projections!AF$32&gt;=0,$B5+(1-$B5)*Projections!AF$32,$B5+$B5*Projections!AF$32)</f>
        <v>0.20137665817467681</v>
      </c>
    </row>
    <row r="6" spans="1:32" x14ac:dyDescent="0.35">
      <c r="A6" s="1" t="s">
        <v>5161</v>
      </c>
      <c r="B6" s="46">
        <f>SUMPRODUCT('First Year Calculations'!J:J,'First Year Calculations'!$R:$R)</f>
        <v>0.16916260776877273</v>
      </c>
      <c r="C6">
        <f>IF(Projections!C$32&gt;=0,$B6+(1-$B6)*Projections!C$32,$B6+$B6*Projections!C$32)</f>
        <v>0.1710639806133416</v>
      </c>
      <c r="D6">
        <f>IF(Projections!D$32&gt;=0,$B6+(1-$B6)*Projections!D$32,$B6+$B6*Projections!D$32)</f>
        <v>0.17296535345791</v>
      </c>
      <c r="E6">
        <f>IF(Projections!E$32&gt;=0,$B6+(1-$B6)*Projections!E$32,$B6+$B6*Projections!E$32)</f>
        <v>0.1748667263024784</v>
      </c>
      <c r="F6">
        <f>IF(Projections!F$32&gt;=0,$B6+(1-$B6)*Projections!F$32,$B6+$B6*Projections!F$32)</f>
        <v>0.1767680991470468</v>
      </c>
      <c r="G6">
        <f>IF(Projections!G$32&gt;=0,$B6+(1-$B6)*Projections!G$32,$B6+$B6*Projections!G$32)</f>
        <v>0.17866947199161567</v>
      </c>
      <c r="H6">
        <f>IF(Projections!H$32&gt;=0,$B6+(1-$B6)*Projections!H$32,$B6+$B6*Projections!H$32)</f>
        <v>0.1808208407485602</v>
      </c>
      <c r="I6">
        <f>IF(Projections!I$32&gt;=0,$B6+(1-$B6)*Projections!I$32,$B6+$B6*Projections!I$32)</f>
        <v>0.1829722095055038</v>
      </c>
      <c r="J6">
        <f>IF(Projections!J$32&gt;=0,$B6+(1-$B6)*Projections!J$32,$B6+$B6*Projections!J$32)</f>
        <v>0.18512357826244832</v>
      </c>
      <c r="K6">
        <f>IF(Projections!K$32&gt;=0,$B6+(1-$B6)*Projections!K$32,$B6+$B6*Projections!K$32)</f>
        <v>0.18727494701939285</v>
      </c>
      <c r="L6">
        <f>IF(Projections!L$32&gt;=0,$B6+(1-$B6)*Projections!L$32,$B6+$B6*Projections!L$32)</f>
        <v>0.18942631577633645</v>
      </c>
      <c r="M6">
        <f>IF(Projections!M$32&gt;=0,$B6+(1-$B6)*Projections!M$32,$B6+$B6*Projections!M$32)</f>
        <v>0.19166571705267194</v>
      </c>
      <c r="N6">
        <f>IF(Projections!N$32&gt;=0,$B6+(1-$B6)*Projections!N$32,$B6+$B6*Projections!N$32)</f>
        <v>0.19390511832900742</v>
      </c>
      <c r="O6">
        <f>IF(Projections!O$32&gt;=0,$B6+(1-$B6)*Projections!O$32,$B6+$B6*Projections!O$32)</f>
        <v>0.1961445196053429</v>
      </c>
      <c r="P6">
        <f>IF(Projections!P$32&gt;=0,$B6+(1-$B6)*Projections!P$32,$B6+$B6*Projections!P$32)</f>
        <v>0.19838392088167839</v>
      </c>
      <c r="Q6">
        <f>IF(Projections!Q$32&gt;=0,$B6+(1-$B6)*Projections!Q$32,$B6+$B6*Projections!Q$32)</f>
        <v>0.20062332215801387</v>
      </c>
      <c r="R6">
        <f>IF(Projections!R$32&gt;=0,$B6+(1-$B6)*Projections!R$32,$B6+$B6*Projections!R$32)</f>
        <v>0.2029029022949434</v>
      </c>
      <c r="S6">
        <f>IF(Projections!S$32&gt;=0,$B6+(1-$B6)*Projections!S$32,$B6+$B6*Projections!S$32)</f>
        <v>0.20518248243187293</v>
      </c>
      <c r="T6">
        <f>IF(Projections!T$32&gt;=0,$B6+(1-$B6)*Projections!T$32,$B6+$B6*Projections!T$32)</f>
        <v>0.20746206256880245</v>
      </c>
      <c r="U6">
        <f>IF(Projections!U$32&gt;=0,$B6+(1-$B6)*Projections!U$32,$B6+$B6*Projections!U$32)</f>
        <v>0.20974164270573195</v>
      </c>
      <c r="V6">
        <f>IF(Projections!V$32&gt;=0,$B6+(1-$B6)*Projections!V$32,$B6+$B6*Projections!V$32)</f>
        <v>0.21202122284266148</v>
      </c>
      <c r="W6">
        <f>IF(Projections!W$32&gt;=0,$B6+(1-$B6)*Projections!W$32,$B6+$B6*Projections!W$32)</f>
        <v>0.21425552995791752</v>
      </c>
      <c r="X6">
        <f>IF(Projections!X$32&gt;=0,$B6+(1-$B6)*Projections!X$32,$B6+$B6*Projections!X$32)</f>
        <v>0.21648983707317354</v>
      </c>
      <c r="Y6">
        <f>IF(Projections!Y$32&gt;=0,$B6+(1-$B6)*Projections!Y$32,$B6+$B6*Projections!Y$32)</f>
        <v>0.2187241441884305</v>
      </c>
      <c r="Z6">
        <f>IF(Projections!Z$32&gt;=0,$B6+(1-$B6)*Projections!Z$32,$B6+$B6*Projections!Z$32)</f>
        <v>0.22095845130368744</v>
      </c>
      <c r="AA6">
        <f>IF(Projections!AA$32&gt;=0,$B6+(1-$B6)*Projections!AA$32,$B6+$B6*Projections!AA$32)</f>
        <v>0.22319275841894437</v>
      </c>
      <c r="AB6">
        <f>IF(Projections!AB$32&gt;=0,$B6+(1-$B6)*Projections!AB$32,$B6+$B6*Projections!AB$32)</f>
        <v>0.22529837797746319</v>
      </c>
      <c r="AC6">
        <f>IF(Projections!AC$32&gt;=0,$B6+(1-$B6)*Projections!AC$32,$B6+$B6*Projections!AC$32)</f>
        <v>0.22740399753598201</v>
      </c>
      <c r="AD6">
        <f>IF(Projections!AD$32&gt;=0,$B6+(1-$B6)*Projections!AD$32,$B6+$B6*Projections!AD$32)</f>
        <v>0.22950961709450082</v>
      </c>
      <c r="AE6">
        <f>IF(Projections!AE$32&gt;=0,$B6+(1-$B6)*Projections!AE$32,$B6+$B6*Projections!AE$32)</f>
        <v>0.23161523665301964</v>
      </c>
      <c r="AF6">
        <f>IF(Projections!AF$32&gt;=0,$B6+(1-$B6)*Projections!AF$32,$B6+$B6*Projections!AF$32)</f>
        <v>0.23372085621153846</v>
      </c>
    </row>
    <row r="7" spans="1:32" x14ac:dyDescent="0.35">
      <c r="A7" s="1" t="s">
        <v>5162</v>
      </c>
      <c r="B7" s="6">
        <f t="shared" ref="B7" si="1">B3</f>
        <v>0.14435418682437604</v>
      </c>
      <c r="C7">
        <f>IF(Projections!C$32&gt;=0,$B7+(1-$B7)*Projections!C$32,$B7+$B7*Projections!C$32)</f>
        <v>0.14631233378424274</v>
      </c>
      <c r="D7">
        <f>IF(Projections!D$32&gt;=0,$B7+(1-$B7)*Projections!D$32,$B7+$B7*Projections!D$32)</f>
        <v>0.14827048074410901</v>
      </c>
      <c r="E7">
        <f>IF(Projections!E$32&gt;=0,$B7+(1-$B7)*Projections!E$32,$B7+$B7*Projections!E$32)</f>
        <v>0.15022862770397527</v>
      </c>
      <c r="F7">
        <f>IF(Projections!F$32&gt;=0,$B7+(1-$B7)*Projections!F$32,$B7+$B7*Projections!F$32)</f>
        <v>0.15218677466384151</v>
      </c>
      <c r="G7">
        <f>IF(Projections!G$32&gt;=0,$B7+(1-$B7)*Projections!G$32,$B7+$B7*Projections!G$32)</f>
        <v>0.15414492162370824</v>
      </c>
      <c r="H7">
        <f>IF(Projections!H$32&gt;=0,$B7+(1-$B7)*Projections!H$32,$B7+$B7*Projections!H$32)</f>
        <v>0.15636052925847405</v>
      </c>
      <c r="I7">
        <f>IF(Projections!I$32&gt;=0,$B7+(1-$B7)*Projections!I$32,$B7+$B7*Projections!I$32)</f>
        <v>0.15857613689323891</v>
      </c>
      <c r="J7">
        <f>IF(Projections!J$32&gt;=0,$B7+(1-$B7)*Projections!J$32,$B7+$B7*Projections!J$32)</f>
        <v>0.16079174452800474</v>
      </c>
      <c r="K7">
        <f>IF(Projections!K$32&gt;=0,$B7+(1-$B7)*Projections!K$32,$B7+$B7*Projections!K$32)</f>
        <v>0.16300735216277054</v>
      </c>
      <c r="L7">
        <f>IF(Projections!L$32&gt;=0,$B7+(1-$B7)*Projections!L$32,$B7+$B7*Projections!L$32)</f>
        <v>0.16522295979753543</v>
      </c>
      <c r="M7">
        <f>IF(Projections!M$32&gt;=0,$B7+(1-$B7)*Projections!M$32,$B7+$B7*Projections!M$32)</f>
        <v>0.16752922856207764</v>
      </c>
      <c r="N7">
        <f>IF(Projections!N$32&gt;=0,$B7+(1-$B7)*Projections!N$32,$B7+$B7*Projections!N$32)</f>
        <v>0.1698354973266199</v>
      </c>
      <c r="O7">
        <f>IF(Projections!O$32&gt;=0,$B7+(1-$B7)*Projections!O$32,$B7+$B7*Projections!O$32)</f>
        <v>0.17214176609116214</v>
      </c>
      <c r="P7">
        <f>IF(Projections!P$32&gt;=0,$B7+(1-$B7)*Projections!P$32,$B7+$B7*Projections!P$32)</f>
        <v>0.17444803485570437</v>
      </c>
      <c r="Q7">
        <f>IF(Projections!Q$32&gt;=0,$B7+(1-$B7)*Projections!Q$32,$B7+$B7*Projections!Q$32)</f>
        <v>0.17675430362024661</v>
      </c>
      <c r="R7">
        <f>IF(Projections!R$32&gt;=0,$B7+(1-$B7)*Projections!R$32,$B7+$B7*Projections!R$32)</f>
        <v>0.17910195096761011</v>
      </c>
      <c r="S7">
        <f>IF(Projections!S$32&gt;=0,$B7+(1-$B7)*Projections!S$32,$B7+$B7*Projections!S$32)</f>
        <v>0.18144959831497365</v>
      </c>
      <c r="T7">
        <f>IF(Projections!T$32&gt;=0,$B7+(1-$B7)*Projections!T$32,$B7+$B7*Projections!T$32)</f>
        <v>0.18379724566233716</v>
      </c>
      <c r="U7">
        <f>IF(Projections!U$32&gt;=0,$B7+(1-$B7)*Projections!U$32,$B7+$B7*Projections!U$32)</f>
        <v>0.18614489300970066</v>
      </c>
      <c r="V7">
        <f>IF(Projections!V$32&gt;=0,$B7+(1-$B7)*Projections!V$32,$B7+$B7*Projections!V$32)</f>
        <v>0.18849254035706417</v>
      </c>
      <c r="W7">
        <f>IF(Projections!W$32&gt;=0,$B7+(1-$B7)*Projections!W$32,$B7+$B7*Projections!W$32)</f>
        <v>0.19079356285122903</v>
      </c>
      <c r="X7">
        <f>IF(Projections!X$32&gt;=0,$B7+(1-$B7)*Projections!X$32,$B7+$B7*Projections!X$32)</f>
        <v>0.19309458534539389</v>
      </c>
      <c r="Y7">
        <f>IF(Projections!Y$32&gt;=0,$B7+(1-$B7)*Projections!Y$32,$B7+$B7*Projections!Y$32)</f>
        <v>0.1953956078395597</v>
      </c>
      <c r="Z7">
        <f>IF(Projections!Z$32&gt;=0,$B7+(1-$B7)*Projections!Z$32,$B7+$B7*Projections!Z$32)</f>
        <v>0.1976966303337255</v>
      </c>
      <c r="AA7">
        <f>IF(Projections!AA$32&gt;=0,$B7+(1-$B7)*Projections!AA$32,$B7+$B7*Projections!AA$32)</f>
        <v>0.19999765282789131</v>
      </c>
      <c r="AB7">
        <f>IF(Projections!AB$32&gt;=0,$B7+(1-$B7)*Projections!AB$32,$B7+$B7*Projections!AB$32)</f>
        <v>0.20216614521428827</v>
      </c>
      <c r="AC7">
        <f>IF(Projections!AC$32&gt;=0,$B7+(1-$B7)*Projections!AC$32,$B7+$B7*Projections!AC$32)</f>
        <v>0.20433463760068526</v>
      </c>
      <c r="AD7">
        <f>IF(Projections!AD$32&gt;=0,$B7+(1-$B7)*Projections!AD$32,$B7+$B7*Projections!AD$32)</f>
        <v>0.20650312998708223</v>
      </c>
      <c r="AE7">
        <f>IF(Projections!AE$32&gt;=0,$B7+(1-$B7)*Projections!AE$32,$B7+$B7*Projections!AE$32)</f>
        <v>0.20867162237347919</v>
      </c>
      <c r="AF7">
        <f>IF(Projections!AF$32&gt;=0,$B7+(1-$B7)*Projections!AF$32,$B7+$B7*Projections!AF$32)</f>
        <v>0.21084011475987618</v>
      </c>
    </row>
    <row r="8" spans="1:32" x14ac:dyDescent="0.35">
      <c r="A8" s="1" t="s">
        <v>5163</v>
      </c>
      <c r="B8" s="46">
        <f>SUMPRODUCT('First Year Calculations'!J:J,'First Year Calculations'!$X:$X)</f>
        <v>0.12081579987513114</v>
      </c>
      <c r="C8">
        <f>IF(Projections!C$32&gt;=0,$B8+(1-$B8)*Projections!C$32,$B8+$B8*Projections!C$32)</f>
        <v>0.122827814475247</v>
      </c>
      <c r="D8">
        <f>IF(Projections!D$32&gt;=0,$B8+(1-$B8)*Projections!D$32,$B8+$B8*Projections!D$32)</f>
        <v>0.12483982907536238</v>
      </c>
      <c r="E8">
        <f>IF(Projections!E$32&gt;=0,$B8+(1-$B8)*Projections!E$32,$B8+$B8*Projections!E$32)</f>
        <v>0.12685184367547778</v>
      </c>
      <c r="F8">
        <f>IF(Projections!F$32&gt;=0,$B8+(1-$B8)*Projections!F$32,$B8+$B8*Projections!F$32)</f>
        <v>0.12886385827559316</v>
      </c>
      <c r="G8">
        <f>IF(Projections!G$32&gt;=0,$B8+(1-$B8)*Projections!G$32,$B8+$B8*Projections!G$32)</f>
        <v>0.13087587287570901</v>
      </c>
      <c r="H8">
        <f>IF(Projections!H$32&gt;=0,$B8+(1-$B8)*Projections!H$32,$B8+$B8*Projections!H$32)</f>
        <v>0.13315243076469424</v>
      </c>
      <c r="I8">
        <f>IF(Projections!I$32&gt;=0,$B8+(1-$B8)*Projections!I$32,$B8+$B8*Projections!I$32)</f>
        <v>0.13542898865367847</v>
      </c>
      <c r="J8">
        <f>IF(Projections!J$32&gt;=0,$B8+(1-$B8)*Projections!J$32,$B8+$B8*Projections!J$32)</f>
        <v>0.13770554654266368</v>
      </c>
      <c r="K8">
        <f>IF(Projections!K$32&gt;=0,$B8+(1-$B8)*Projections!K$32,$B8+$B8*Projections!K$32)</f>
        <v>0.13998210443164888</v>
      </c>
      <c r="L8">
        <f>IF(Projections!L$32&gt;=0,$B8+(1-$B8)*Projections!L$32,$B8+$B8*Projections!L$32)</f>
        <v>0.14225866232063314</v>
      </c>
      <c r="M8">
        <f>IF(Projections!M$32&gt;=0,$B8+(1-$B8)*Projections!M$32,$B8+$B8*Projections!M$32)</f>
        <v>0.1446283753815803</v>
      </c>
      <c r="N8">
        <f>IF(Projections!N$32&gt;=0,$B8+(1-$B8)*Projections!N$32,$B8+$B8*Projections!N$32)</f>
        <v>0.14699808844252749</v>
      </c>
      <c r="O8">
        <f>IF(Projections!O$32&gt;=0,$B8+(1-$B8)*Projections!O$32,$B8+$B8*Projections!O$32)</f>
        <v>0.14936780150347465</v>
      </c>
      <c r="P8">
        <f>IF(Projections!P$32&gt;=0,$B8+(1-$B8)*Projections!P$32,$B8+$B8*Projections!P$32)</f>
        <v>0.15173751456442183</v>
      </c>
      <c r="Q8">
        <f>IF(Projections!Q$32&gt;=0,$B8+(1-$B8)*Projections!Q$32,$B8+$B8*Projections!Q$32)</f>
        <v>0.15410722762536899</v>
      </c>
      <c r="R8">
        <f>IF(Projections!R$32&gt;=0,$B8+(1-$B8)*Projections!R$32,$B8+$B8*Projections!R$32)</f>
        <v>0.15651945757318669</v>
      </c>
      <c r="S8">
        <f>IF(Projections!S$32&gt;=0,$B8+(1-$B8)*Projections!S$32,$B8+$B8*Projections!S$32)</f>
        <v>0.15893168752100437</v>
      </c>
      <c r="T8">
        <f>IF(Projections!T$32&gt;=0,$B8+(1-$B8)*Projections!T$32,$B8+$B8*Projections!T$32)</f>
        <v>0.16134391746882204</v>
      </c>
      <c r="U8">
        <f>IF(Projections!U$32&gt;=0,$B8+(1-$B8)*Projections!U$32,$B8+$B8*Projections!U$32)</f>
        <v>0.16375614741663974</v>
      </c>
      <c r="V8">
        <f>IF(Projections!V$32&gt;=0,$B8+(1-$B8)*Projections!V$32,$B8+$B8*Projections!V$32)</f>
        <v>0.16616837736445744</v>
      </c>
      <c r="W8">
        <f>IF(Projections!W$32&gt;=0,$B8+(1-$B8)*Projections!W$32,$B8+$B8*Projections!W$32)</f>
        <v>0.16853269983276178</v>
      </c>
      <c r="X8">
        <f>IF(Projections!X$32&gt;=0,$B8+(1-$B8)*Projections!X$32,$B8+$B8*Projections!X$32)</f>
        <v>0.17089702230106613</v>
      </c>
      <c r="Y8">
        <f>IF(Projections!Y$32&gt;=0,$B8+(1-$B8)*Projections!Y$32,$B8+$B8*Projections!Y$32)</f>
        <v>0.17326134476937144</v>
      </c>
      <c r="Z8">
        <f>IF(Projections!Z$32&gt;=0,$B8+(1-$B8)*Projections!Z$32,$B8+$B8*Projections!Z$32)</f>
        <v>0.17562566723767672</v>
      </c>
      <c r="AA8">
        <f>IF(Projections!AA$32&gt;=0,$B8+(1-$B8)*Projections!AA$32,$B8+$B8*Projections!AA$32)</f>
        <v>0.17798998970598204</v>
      </c>
      <c r="AB8">
        <f>IF(Projections!AB$32&gt;=0,$B8+(1-$B8)*Projections!AB$32,$B8+$B8*Projections!AB$32)</f>
        <v>0.18021813622975866</v>
      </c>
      <c r="AC8">
        <f>IF(Projections!AC$32&gt;=0,$B8+(1-$B8)*Projections!AC$32,$B8+$B8*Projections!AC$32)</f>
        <v>0.18244628275353528</v>
      </c>
      <c r="AD8">
        <f>IF(Projections!AD$32&gt;=0,$B8+(1-$B8)*Projections!AD$32,$B8+$B8*Projections!AD$32)</f>
        <v>0.18467442927731192</v>
      </c>
      <c r="AE8">
        <f>IF(Projections!AE$32&gt;=0,$B8+(1-$B8)*Projections!AE$32,$B8+$B8*Projections!AE$32)</f>
        <v>0.18690257580108854</v>
      </c>
      <c r="AF8">
        <f>IF(Projections!AF$32&gt;=0,$B8+(1-$B8)*Projections!AF$32,$B8+$B8*Projections!AF$32)</f>
        <v>0.18913072232486516</v>
      </c>
    </row>
    <row r="9" spans="1:32" x14ac:dyDescent="0.35">
      <c r="A9" s="1" t="s">
        <v>5148</v>
      </c>
      <c r="B9" s="6">
        <f t="shared" ref="B9" si="2">B6</f>
        <v>0.16916260776877273</v>
      </c>
      <c r="C9">
        <f>IF(Projections!C$32&gt;=0,$B9+(1-$B9)*Projections!C$32,$B9+$B9*Projections!C$32)</f>
        <v>0.1710639806133416</v>
      </c>
      <c r="D9">
        <f>IF(Projections!D$32&gt;=0,$B9+(1-$B9)*Projections!D$32,$B9+$B9*Projections!D$32)</f>
        <v>0.17296535345791</v>
      </c>
      <c r="E9">
        <f>IF(Projections!E$32&gt;=0,$B9+(1-$B9)*Projections!E$32,$B9+$B9*Projections!E$32)</f>
        <v>0.1748667263024784</v>
      </c>
      <c r="F9">
        <f>IF(Projections!F$32&gt;=0,$B9+(1-$B9)*Projections!F$32,$B9+$B9*Projections!F$32)</f>
        <v>0.1767680991470468</v>
      </c>
      <c r="G9">
        <f>IF(Projections!G$32&gt;=0,$B9+(1-$B9)*Projections!G$32,$B9+$B9*Projections!G$32)</f>
        <v>0.17866947199161567</v>
      </c>
      <c r="H9">
        <f>IF(Projections!H$32&gt;=0,$B9+(1-$B9)*Projections!H$32,$B9+$B9*Projections!H$32)</f>
        <v>0.1808208407485602</v>
      </c>
      <c r="I9">
        <f>IF(Projections!I$32&gt;=0,$B9+(1-$B9)*Projections!I$32,$B9+$B9*Projections!I$32)</f>
        <v>0.1829722095055038</v>
      </c>
      <c r="J9">
        <f>IF(Projections!J$32&gt;=0,$B9+(1-$B9)*Projections!J$32,$B9+$B9*Projections!J$32)</f>
        <v>0.18512357826244832</v>
      </c>
      <c r="K9">
        <f>IF(Projections!K$32&gt;=0,$B9+(1-$B9)*Projections!K$32,$B9+$B9*Projections!K$32)</f>
        <v>0.18727494701939285</v>
      </c>
      <c r="L9">
        <f>IF(Projections!L$32&gt;=0,$B9+(1-$B9)*Projections!L$32,$B9+$B9*Projections!L$32)</f>
        <v>0.18942631577633645</v>
      </c>
      <c r="M9">
        <f>IF(Projections!M$32&gt;=0,$B9+(1-$B9)*Projections!M$32,$B9+$B9*Projections!M$32)</f>
        <v>0.19166571705267194</v>
      </c>
      <c r="N9">
        <f>IF(Projections!N$32&gt;=0,$B9+(1-$B9)*Projections!N$32,$B9+$B9*Projections!N$32)</f>
        <v>0.19390511832900742</v>
      </c>
      <c r="O9">
        <f>IF(Projections!O$32&gt;=0,$B9+(1-$B9)*Projections!O$32,$B9+$B9*Projections!O$32)</f>
        <v>0.1961445196053429</v>
      </c>
      <c r="P9">
        <f>IF(Projections!P$32&gt;=0,$B9+(1-$B9)*Projections!P$32,$B9+$B9*Projections!P$32)</f>
        <v>0.19838392088167839</v>
      </c>
      <c r="Q9">
        <f>IF(Projections!Q$32&gt;=0,$B9+(1-$B9)*Projections!Q$32,$B9+$B9*Projections!Q$32)</f>
        <v>0.20062332215801387</v>
      </c>
      <c r="R9">
        <f>IF(Projections!R$32&gt;=0,$B9+(1-$B9)*Projections!R$32,$B9+$B9*Projections!R$32)</f>
        <v>0.2029029022949434</v>
      </c>
      <c r="S9">
        <f>IF(Projections!S$32&gt;=0,$B9+(1-$B9)*Projections!S$32,$B9+$B9*Projections!S$32)</f>
        <v>0.20518248243187293</v>
      </c>
      <c r="T9">
        <f>IF(Projections!T$32&gt;=0,$B9+(1-$B9)*Projections!T$32,$B9+$B9*Projections!T$32)</f>
        <v>0.20746206256880245</v>
      </c>
      <c r="U9">
        <f>IF(Projections!U$32&gt;=0,$B9+(1-$B9)*Projections!U$32,$B9+$B9*Projections!U$32)</f>
        <v>0.20974164270573195</v>
      </c>
      <c r="V9">
        <f>IF(Projections!V$32&gt;=0,$B9+(1-$B9)*Projections!V$32,$B9+$B9*Projections!V$32)</f>
        <v>0.21202122284266148</v>
      </c>
      <c r="W9">
        <f>IF(Projections!W$32&gt;=0,$B9+(1-$B9)*Projections!W$32,$B9+$B9*Projections!W$32)</f>
        <v>0.21425552995791752</v>
      </c>
      <c r="X9">
        <f>IF(Projections!X$32&gt;=0,$B9+(1-$B9)*Projections!X$32,$B9+$B9*Projections!X$32)</f>
        <v>0.21648983707317354</v>
      </c>
      <c r="Y9">
        <f>IF(Projections!Y$32&gt;=0,$B9+(1-$B9)*Projections!Y$32,$B9+$B9*Projections!Y$32)</f>
        <v>0.2187241441884305</v>
      </c>
      <c r="Z9">
        <f>IF(Projections!Z$32&gt;=0,$B9+(1-$B9)*Projections!Z$32,$B9+$B9*Projections!Z$32)</f>
        <v>0.22095845130368744</v>
      </c>
      <c r="AA9">
        <f>IF(Projections!AA$32&gt;=0,$B9+(1-$B9)*Projections!AA$32,$B9+$B9*Projections!AA$32)</f>
        <v>0.22319275841894437</v>
      </c>
      <c r="AB9">
        <f>IF(Projections!AB$32&gt;=0,$B9+(1-$B9)*Projections!AB$32,$B9+$B9*Projections!AB$32)</f>
        <v>0.22529837797746319</v>
      </c>
      <c r="AC9">
        <f>IF(Projections!AC$32&gt;=0,$B9+(1-$B9)*Projections!AC$32,$B9+$B9*Projections!AC$32)</f>
        <v>0.22740399753598201</v>
      </c>
      <c r="AD9">
        <f>IF(Projections!AD$32&gt;=0,$B9+(1-$B9)*Projections!AD$32,$B9+$B9*Projections!AD$32)</f>
        <v>0.22950961709450082</v>
      </c>
      <c r="AE9">
        <f>IF(Projections!AE$32&gt;=0,$B9+(1-$B9)*Projections!AE$32,$B9+$B9*Projections!AE$32)</f>
        <v>0.23161523665301964</v>
      </c>
      <c r="AF9">
        <f>IF(Projections!AF$32&gt;=0,$B9+(1-$B9)*Projections!AF$32,$B9+$B9*Projections!AF$32)</f>
        <v>0.23372085621153846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F9"/>
  <sheetViews>
    <sheetView workbookViewId="0">
      <selection activeCell="M24" sqref="M24"/>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Calculations'!K:K,'First Year Calculations'!$O:$O)</f>
        <v>0.81423425562963003</v>
      </c>
      <c r="C2">
        <f>IF(Projections!C$33&gt;=0,$B2+(1-$B2)*Projections!C$33,$B2+$B2*Projections!C$33)</f>
        <v>0.8123708790925992</v>
      </c>
      <c r="D2">
        <f>IF(Projections!D$33&gt;=0,$B2+(1-$B2)*Projections!D$33,$B2+$B2*Projections!D$33)</f>
        <v>0.81050750255556792</v>
      </c>
      <c r="E2">
        <f>IF(Projections!E$33&gt;=0,$B2+(1-$B2)*Projections!E$33,$B2+$B2*Projections!E$33)</f>
        <v>0.80864412601853708</v>
      </c>
      <c r="F2">
        <f>IF(Projections!F$33&gt;=0,$B2+(1-$B2)*Projections!F$33,$B2+$B2*Projections!F$33)</f>
        <v>0.80678074948150624</v>
      </c>
      <c r="G2">
        <f>IF(Projections!G$33&gt;=0,$B2+(1-$B2)*Projections!G$33,$B2+$B2*Projections!G$33)</f>
        <v>0.80491737294447541</v>
      </c>
      <c r="H2">
        <f>IF(Projections!H$33&gt;=0,$B2+(1-$B2)*Projections!H$33,$B2+$B2*Projections!H$33)</f>
        <v>0.80280899631774227</v>
      </c>
      <c r="I2">
        <f>IF(Projections!I$33&gt;=0,$B2+(1-$B2)*Projections!I$33,$B2+$B2*Projections!I$33)</f>
        <v>0.80070061969101081</v>
      </c>
      <c r="J2">
        <f>IF(Projections!J$33&gt;=0,$B2+(1-$B2)*Projections!J$33,$B2+$B2*Projections!J$33)</f>
        <v>0.79859224306427845</v>
      </c>
      <c r="K2">
        <f>IF(Projections!K$33&gt;=0,$B2+(1-$B2)*Projections!K$33,$B2+$B2*Projections!K$33)</f>
        <v>0.7964838664375461</v>
      </c>
      <c r="L2">
        <f>IF(Projections!L$33&gt;=0,$B2+(1-$B2)*Projections!L$33,$B2+$B2*Projections!L$33)</f>
        <v>0.79437548981081474</v>
      </c>
      <c r="M2">
        <f>IF(Projections!M$33&gt;=0,$B2+(1-$B2)*Projections!M$33,$B2+$B2*Projections!M$33)</f>
        <v>0.79218083987288213</v>
      </c>
      <c r="N2">
        <f>IF(Projections!N$33&gt;=0,$B2+(1-$B2)*Projections!N$33,$B2+$B2*Projections!N$33)</f>
        <v>0.78998618993494862</v>
      </c>
      <c r="O2">
        <f>IF(Projections!O$33&gt;=0,$B2+(1-$B2)*Projections!O$33,$B2+$B2*Projections!O$33)</f>
        <v>0.78779153999701512</v>
      </c>
      <c r="P2">
        <f>IF(Projections!P$33&gt;=0,$B2+(1-$B2)*Projections!P$33,$B2+$B2*Projections!P$33)</f>
        <v>0.78559689005908173</v>
      </c>
      <c r="Q2">
        <f>IF(Projections!Q$33&gt;=0,$B2+(1-$B2)*Projections!Q$33,$B2+$B2*Projections!Q$33)</f>
        <v>0.78340224012114823</v>
      </c>
      <c r="R2">
        <f>IF(Projections!R$33&gt;=0,$B2+(1-$B2)*Projections!R$33,$B2+$B2*Projections!R$33)</f>
        <v>0.78116821424159999</v>
      </c>
      <c r="S2">
        <f>IF(Projections!S$33&gt;=0,$B2+(1-$B2)*Projections!S$33,$B2+$B2*Projections!S$33)</f>
        <v>0.77893418836205186</v>
      </c>
      <c r="T2">
        <f>IF(Projections!T$33&gt;=0,$B2+(1-$B2)*Projections!T$33,$B2+$B2*Projections!T$33)</f>
        <v>0.77670016248250362</v>
      </c>
      <c r="U2">
        <f>IF(Projections!U$33&gt;=0,$B2+(1-$B2)*Projections!U$33,$B2+$B2*Projections!U$33)</f>
        <v>0.77446613660295549</v>
      </c>
      <c r="V2">
        <f>IF(Projections!V$33&gt;=0,$B2+(1-$B2)*Projections!V$33,$B2+$B2*Projections!V$33)</f>
        <v>0.77223211072340725</v>
      </c>
      <c r="W2">
        <f>IF(Projections!W$33&gt;=0,$B2+(1-$B2)*Projections!W$33,$B2+$B2*Projections!W$33)</f>
        <v>0.77004245314678621</v>
      </c>
      <c r="X2">
        <f>IF(Projections!X$33&gt;=0,$B2+(1-$B2)*Projections!X$33,$B2+$B2*Projections!X$33)</f>
        <v>0.76785279557016595</v>
      </c>
      <c r="Y2">
        <f>IF(Projections!Y$33&gt;=0,$B2+(1-$B2)*Projections!Y$33,$B2+$B2*Projections!Y$33)</f>
        <v>0.76566313799354491</v>
      </c>
      <c r="Z2">
        <f>IF(Projections!Z$33&gt;=0,$B2+(1-$B2)*Projections!Z$33,$B2+$B2*Projections!Z$33)</f>
        <v>0.76347348041692376</v>
      </c>
      <c r="AA2">
        <f>IF(Projections!AA$33&gt;=0,$B2+(1-$B2)*Projections!AA$33,$B2+$B2*Projections!AA$33)</f>
        <v>0.76128382284030272</v>
      </c>
      <c r="AB2">
        <f>IF(Projections!AB$33&gt;=0,$B2+(1-$B2)*Projections!AB$33,$B2+$B2*Projections!AB$33)</f>
        <v>0.7592202811775165</v>
      </c>
      <c r="AC2">
        <f>IF(Projections!AC$33&gt;=0,$B2+(1-$B2)*Projections!AC$33,$B2+$B2*Projections!AC$33)</f>
        <v>0.75715673951473028</v>
      </c>
      <c r="AD2">
        <f>IF(Projections!AD$33&gt;=0,$B2+(1-$B2)*Projections!AD$33,$B2+$B2*Projections!AD$33)</f>
        <v>0.75509319785194418</v>
      </c>
      <c r="AE2">
        <f>IF(Projections!AE$33&gt;=0,$B2+(1-$B2)*Projections!AE$33,$B2+$B2*Projections!AE$33)</f>
        <v>0.75302965618915796</v>
      </c>
      <c r="AF2">
        <f>IF(Projections!AF$33&gt;=0,$B2+(1-$B2)*Projections!AF$33,$B2+$B2*Projections!AF$33)</f>
        <v>0.75096611452637174</v>
      </c>
    </row>
    <row r="3" spans="1:32" x14ac:dyDescent="0.35">
      <c r="A3" s="1" t="s">
        <v>5158</v>
      </c>
      <c r="B3" s="45">
        <f>SUMPRODUCT('First Year Calculations'!K:K,'First Year Calculations'!$L:$L)</f>
        <v>0.85564581317562449</v>
      </c>
      <c r="C3">
        <f>IF(Projections!C$33&gt;=0,$B3+(1-$B3)*Projections!C$33,$B3+$B3*Projections!C$33)</f>
        <v>0.8536876662157582</v>
      </c>
      <c r="D3">
        <f>IF(Projections!D$33&gt;=0,$B3+(1-$B3)*Projections!D$33,$B3+$B3*Projections!D$33)</f>
        <v>0.85172951925589147</v>
      </c>
      <c r="E3">
        <f>IF(Projections!E$33&gt;=0,$B3+(1-$B3)*Projections!E$33,$B3+$B3*Projections!E$33)</f>
        <v>0.84977137229602528</v>
      </c>
      <c r="F3">
        <f>IF(Projections!F$33&gt;=0,$B3+(1-$B3)*Projections!F$33,$B3+$B3*Projections!F$33)</f>
        <v>0.84781322533615899</v>
      </c>
      <c r="G3">
        <f>IF(Projections!G$33&gt;=0,$B3+(1-$B3)*Projections!G$33,$B3+$B3*Projections!G$33)</f>
        <v>0.84585507837629281</v>
      </c>
      <c r="H3">
        <f>IF(Projections!H$33&gt;=0,$B3+(1-$B3)*Projections!H$33,$B3+$B3*Projections!H$33)</f>
        <v>0.84363947074152601</v>
      </c>
      <c r="I3">
        <f>IF(Projections!I$33&gt;=0,$B3+(1-$B3)*Projections!I$33,$B3+$B3*Projections!I$33)</f>
        <v>0.84142386310676109</v>
      </c>
      <c r="J3">
        <f>IF(Projections!J$33&gt;=0,$B3+(1-$B3)*Projections!J$33,$B3+$B3*Projections!J$33)</f>
        <v>0.83920825547199529</v>
      </c>
      <c r="K3">
        <f>IF(Projections!K$33&gt;=0,$B3+(1-$B3)*Projections!K$33,$B3+$B3*Projections!K$33)</f>
        <v>0.83699264783722949</v>
      </c>
      <c r="L3">
        <f>IF(Projections!L$33&gt;=0,$B3+(1-$B3)*Projections!L$33,$B3+$B3*Projections!L$33)</f>
        <v>0.83477704020246468</v>
      </c>
      <c r="M3">
        <f>IF(Projections!M$33&gt;=0,$B3+(1-$B3)*Projections!M$33,$B3+$B3*Projections!M$33)</f>
        <v>0.83247077143792336</v>
      </c>
      <c r="N3">
        <f>IF(Projections!N$33&gt;=0,$B3+(1-$B3)*Projections!N$33,$B3+$B3*Projections!N$33)</f>
        <v>0.83016450267338104</v>
      </c>
      <c r="O3">
        <f>IF(Projections!O$33&gt;=0,$B3+(1-$B3)*Projections!O$33,$B3+$B3*Projections!O$33)</f>
        <v>0.82785823390883884</v>
      </c>
      <c r="P3">
        <f>IF(Projections!P$33&gt;=0,$B3+(1-$B3)*Projections!P$33,$B3+$B3*Projections!P$33)</f>
        <v>0.82555196514429663</v>
      </c>
      <c r="Q3">
        <f>IF(Projections!Q$33&gt;=0,$B3+(1-$B3)*Projections!Q$33,$B3+$B3*Projections!Q$33)</f>
        <v>0.82324569637975442</v>
      </c>
      <c r="R3">
        <f>IF(Projections!R$33&gt;=0,$B3+(1-$B3)*Projections!R$33,$B3+$B3*Projections!R$33)</f>
        <v>0.82089804903239083</v>
      </c>
      <c r="S3">
        <f>IF(Projections!S$33&gt;=0,$B3+(1-$B3)*Projections!S$33,$B3+$B3*Projections!S$33)</f>
        <v>0.81855040168502735</v>
      </c>
      <c r="T3">
        <f>IF(Projections!T$33&gt;=0,$B3+(1-$B3)*Projections!T$33,$B3+$B3*Projections!T$33)</f>
        <v>0.81620275433766387</v>
      </c>
      <c r="U3">
        <f>IF(Projections!U$33&gt;=0,$B3+(1-$B3)*Projections!U$33,$B3+$B3*Projections!U$33)</f>
        <v>0.81385510699030028</v>
      </c>
      <c r="V3">
        <f>IF(Projections!V$33&gt;=0,$B3+(1-$B3)*Projections!V$33,$B3+$B3*Projections!V$33)</f>
        <v>0.8115074596429368</v>
      </c>
      <c r="W3">
        <f>IF(Projections!W$33&gt;=0,$B3+(1-$B3)*Projections!W$33,$B3+$B3*Projections!W$33)</f>
        <v>0.80920643714877105</v>
      </c>
      <c r="X3">
        <f>IF(Projections!X$33&gt;=0,$B3+(1-$B3)*Projections!X$33,$B3+$B3*Projections!X$33)</f>
        <v>0.80690541465460619</v>
      </c>
      <c r="Y3">
        <f>IF(Projections!Y$33&gt;=0,$B3+(1-$B3)*Projections!Y$33,$B3+$B3*Projections!Y$33)</f>
        <v>0.80460439216044033</v>
      </c>
      <c r="Z3">
        <f>IF(Projections!Z$33&gt;=0,$B3+(1-$B3)*Projections!Z$33,$B3+$B3*Projections!Z$33)</f>
        <v>0.80230336966627458</v>
      </c>
      <c r="AA3">
        <f>IF(Projections!AA$33&gt;=0,$B3+(1-$B3)*Projections!AA$33,$B3+$B3*Projections!AA$33)</f>
        <v>0.80000234717210872</v>
      </c>
      <c r="AB3">
        <f>IF(Projections!AB$33&gt;=0,$B3+(1-$B3)*Projections!AB$33,$B3+$B3*Projections!AB$33)</f>
        <v>0.79783385478571178</v>
      </c>
      <c r="AC3">
        <f>IF(Projections!AC$33&gt;=0,$B3+(1-$B3)*Projections!AC$33,$B3+$B3*Projections!AC$33)</f>
        <v>0.79566536239931485</v>
      </c>
      <c r="AD3">
        <f>IF(Projections!AD$33&gt;=0,$B3+(1-$B3)*Projections!AD$33,$B3+$B3*Projections!AD$33)</f>
        <v>0.7934968700129178</v>
      </c>
      <c r="AE3">
        <f>IF(Projections!AE$33&gt;=0,$B3+(1-$B3)*Projections!AE$33,$B3+$B3*Projections!AE$33)</f>
        <v>0.79132837762652086</v>
      </c>
      <c r="AF3">
        <f>IF(Projections!AF$33&gt;=0,$B3+(1-$B3)*Projections!AF$33,$B3+$B3*Projections!AF$33)</f>
        <v>0.78915988524012393</v>
      </c>
    </row>
    <row r="4" spans="1:32" x14ac:dyDescent="0.35">
      <c r="A4" s="1" t="s">
        <v>5159</v>
      </c>
      <c r="B4" s="45">
        <f>SUMPRODUCT('First Year Calculations'!K:K,'First Year Calculations'!$U:$U)</f>
        <v>0.86590655647586723</v>
      </c>
      <c r="C4">
        <f>IF(Projections!C$33&gt;=0,$B4+(1-$B4)*Projections!C$33,$B4+$B4*Projections!C$33)</f>
        <v>0.86392492778677377</v>
      </c>
      <c r="D4">
        <f>IF(Projections!D$33&gt;=0,$B4+(1-$B4)*Projections!D$33,$B4+$B4*Projections!D$33)</f>
        <v>0.86194329909767997</v>
      </c>
      <c r="E4">
        <f>IF(Projections!E$33&gt;=0,$B4+(1-$B4)*Projections!E$33,$B4+$B4*Projections!E$33)</f>
        <v>0.85996167040858651</v>
      </c>
      <c r="F4">
        <f>IF(Projections!F$33&gt;=0,$B4+(1-$B4)*Projections!F$33,$B4+$B4*Projections!F$33)</f>
        <v>0.85798004171949316</v>
      </c>
      <c r="G4">
        <f>IF(Projections!G$33&gt;=0,$B4+(1-$B4)*Projections!G$33,$B4+$B4*Projections!G$33)</f>
        <v>0.8559984130303997</v>
      </c>
      <c r="H4">
        <f>IF(Projections!H$33&gt;=0,$B4+(1-$B4)*Projections!H$33,$B4+$B4*Projections!H$33)</f>
        <v>0.85375623624652441</v>
      </c>
      <c r="I4">
        <f>IF(Projections!I$33&gt;=0,$B4+(1-$B4)*Projections!I$33,$B4+$B4*Projections!I$33)</f>
        <v>0.85151405946265091</v>
      </c>
      <c r="J4">
        <f>IF(Projections!J$33&gt;=0,$B4+(1-$B4)*Projections!J$33,$B4+$B4*Projections!J$33)</f>
        <v>0.84927188267877651</v>
      </c>
      <c r="K4">
        <f>IF(Projections!K$33&gt;=0,$B4+(1-$B4)*Projections!K$33,$B4+$B4*Projections!K$33)</f>
        <v>0.84702970589490223</v>
      </c>
      <c r="L4">
        <f>IF(Projections!L$33&gt;=0,$B4+(1-$B4)*Projections!L$33,$B4+$B4*Projections!L$33)</f>
        <v>0.84478752911102872</v>
      </c>
      <c r="M4">
        <f>IF(Projections!M$33&gt;=0,$B4+(1-$B4)*Projections!M$33,$B4+$B4*Projections!M$33)</f>
        <v>0.8424536040062004</v>
      </c>
      <c r="N4">
        <f>IF(Projections!N$33&gt;=0,$B4+(1-$B4)*Projections!N$33,$B4+$B4*Projections!N$33)</f>
        <v>0.84011967890137118</v>
      </c>
      <c r="O4">
        <f>IF(Projections!O$33&gt;=0,$B4+(1-$B4)*Projections!O$33,$B4+$B4*Projections!O$33)</f>
        <v>0.83778575379654197</v>
      </c>
      <c r="P4">
        <f>IF(Projections!P$33&gt;=0,$B4+(1-$B4)*Projections!P$33,$B4+$B4*Projections!P$33)</f>
        <v>0.83545182869171275</v>
      </c>
      <c r="Q4">
        <f>IF(Projections!Q$33&gt;=0,$B4+(1-$B4)*Projections!Q$33,$B4+$B4*Projections!Q$33)</f>
        <v>0.83311790358688342</v>
      </c>
      <c r="R4">
        <f>IF(Projections!R$33&gt;=0,$B4+(1-$B4)*Projections!R$33,$B4+$B4*Projections!R$33)</f>
        <v>0.83074210369506774</v>
      </c>
      <c r="S4">
        <f>IF(Projections!S$33&gt;=0,$B4+(1-$B4)*Projections!S$33,$B4+$B4*Projections!S$33)</f>
        <v>0.82836630380325194</v>
      </c>
      <c r="T4">
        <f>IF(Projections!T$33&gt;=0,$B4+(1-$B4)*Projections!T$33,$B4+$B4*Projections!T$33)</f>
        <v>0.82599050391143625</v>
      </c>
      <c r="U4">
        <f>IF(Projections!U$33&gt;=0,$B4+(1-$B4)*Projections!U$33,$B4+$B4*Projections!U$33)</f>
        <v>0.82361470401962045</v>
      </c>
      <c r="V4">
        <f>IF(Projections!V$33&gt;=0,$B4+(1-$B4)*Projections!V$33,$B4+$B4*Projections!V$33)</f>
        <v>0.82123890412780476</v>
      </c>
      <c r="W4">
        <f>IF(Projections!W$33&gt;=0,$B4+(1-$B4)*Projections!W$33,$B4+$B4*Projections!W$33)</f>
        <v>0.81891028820563738</v>
      </c>
      <c r="X4">
        <f>IF(Projections!X$33&gt;=0,$B4+(1-$B4)*Projections!X$33,$B4+$B4*Projections!X$33)</f>
        <v>0.81658167228347089</v>
      </c>
      <c r="Y4">
        <f>IF(Projections!Y$33&gt;=0,$B4+(1-$B4)*Projections!Y$33,$B4+$B4*Projections!Y$33)</f>
        <v>0.81425305636130352</v>
      </c>
      <c r="Z4">
        <f>IF(Projections!Z$33&gt;=0,$B4+(1-$B4)*Projections!Z$33,$B4+$B4*Projections!Z$33)</f>
        <v>0.81192444043913614</v>
      </c>
      <c r="AA4">
        <f>IF(Projections!AA$33&gt;=0,$B4+(1-$B4)*Projections!AA$33,$B4+$B4*Projections!AA$33)</f>
        <v>0.80959582451696877</v>
      </c>
      <c r="AB4">
        <f>IF(Projections!AB$33&gt;=0,$B4+(1-$B4)*Projections!AB$33,$B4+$B4*Projections!AB$33)</f>
        <v>0.80740132797864028</v>
      </c>
      <c r="AC4">
        <f>IF(Projections!AC$33&gt;=0,$B4+(1-$B4)*Projections!AC$33,$B4+$B4*Projections!AC$33)</f>
        <v>0.80520683144031191</v>
      </c>
      <c r="AD4">
        <f>IF(Projections!AD$33&gt;=0,$B4+(1-$B4)*Projections!AD$33,$B4+$B4*Projections!AD$33)</f>
        <v>0.80301233490198343</v>
      </c>
      <c r="AE4">
        <f>IF(Projections!AE$33&gt;=0,$B4+(1-$B4)*Projections!AE$33,$B4+$B4*Projections!AE$33)</f>
        <v>0.80081783836365494</v>
      </c>
      <c r="AF4">
        <f>IF(Projections!AF$33&gt;=0,$B4+(1-$B4)*Projections!AF$33,$B4+$B4*Projections!AF$33)</f>
        <v>0.79862334182532657</v>
      </c>
    </row>
    <row r="5" spans="1:32" x14ac:dyDescent="0.35">
      <c r="A5" s="1" t="s">
        <v>5160</v>
      </c>
      <c r="B5" s="45">
        <f t="shared" ref="B5" si="0">B4</f>
        <v>0.86590655647586723</v>
      </c>
      <c r="C5">
        <f>IF(Projections!C$33&gt;=0,$B5+(1-$B5)*Projections!C$33,$B5+$B5*Projections!C$33)</f>
        <v>0.86392492778677377</v>
      </c>
      <c r="D5">
        <f>IF(Projections!D$33&gt;=0,$B5+(1-$B5)*Projections!D$33,$B5+$B5*Projections!D$33)</f>
        <v>0.86194329909767997</v>
      </c>
      <c r="E5">
        <f>IF(Projections!E$33&gt;=0,$B5+(1-$B5)*Projections!E$33,$B5+$B5*Projections!E$33)</f>
        <v>0.85996167040858651</v>
      </c>
      <c r="F5">
        <f>IF(Projections!F$33&gt;=0,$B5+(1-$B5)*Projections!F$33,$B5+$B5*Projections!F$33)</f>
        <v>0.85798004171949316</v>
      </c>
      <c r="G5">
        <f>IF(Projections!G$33&gt;=0,$B5+(1-$B5)*Projections!G$33,$B5+$B5*Projections!G$33)</f>
        <v>0.8559984130303997</v>
      </c>
      <c r="H5">
        <f>IF(Projections!H$33&gt;=0,$B5+(1-$B5)*Projections!H$33,$B5+$B5*Projections!H$33)</f>
        <v>0.85375623624652441</v>
      </c>
      <c r="I5">
        <f>IF(Projections!I$33&gt;=0,$B5+(1-$B5)*Projections!I$33,$B5+$B5*Projections!I$33)</f>
        <v>0.85151405946265091</v>
      </c>
      <c r="J5">
        <f>IF(Projections!J$33&gt;=0,$B5+(1-$B5)*Projections!J$33,$B5+$B5*Projections!J$33)</f>
        <v>0.84927188267877651</v>
      </c>
      <c r="K5">
        <f>IF(Projections!K$33&gt;=0,$B5+(1-$B5)*Projections!K$33,$B5+$B5*Projections!K$33)</f>
        <v>0.84702970589490223</v>
      </c>
      <c r="L5">
        <f>IF(Projections!L$33&gt;=0,$B5+(1-$B5)*Projections!L$33,$B5+$B5*Projections!L$33)</f>
        <v>0.84478752911102872</v>
      </c>
      <c r="M5">
        <f>IF(Projections!M$33&gt;=0,$B5+(1-$B5)*Projections!M$33,$B5+$B5*Projections!M$33)</f>
        <v>0.8424536040062004</v>
      </c>
      <c r="N5">
        <f>IF(Projections!N$33&gt;=0,$B5+(1-$B5)*Projections!N$33,$B5+$B5*Projections!N$33)</f>
        <v>0.84011967890137118</v>
      </c>
      <c r="O5">
        <f>IF(Projections!O$33&gt;=0,$B5+(1-$B5)*Projections!O$33,$B5+$B5*Projections!O$33)</f>
        <v>0.83778575379654197</v>
      </c>
      <c r="P5">
        <f>IF(Projections!P$33&gt;=0,$B5+(1-$B5)*Projections!P$33,$B5+$B5*Projections!P$33)</f>
        <v>0.83545182869171275</v>
      </c>
      <c r="Q5">
        <f>IF(Projections!Q$33&gt;=0,$B5+(1-$B5)*Projections!Q$33,$B5+$B5*Projections!Q$33)</f>
        <v>0.83311790358688342</v>
      </c>
      <c r="R5">
        <f>IF(Projections!R$33&gt;=0,$B5+(1-$B5)*Projections!R$33,$B5+$B5*Projections!R$33)</f>
        <v>0.83074210369506774</v>
      </c>
      <c r="S5">
        <f>IF(Projections!S$33&gt;=0,$B5+(1-$B5)*Projections!S$33,$B5+$B5*Projections!S$33)</f>
        <v>0.82836630380325194</v>
      </c>
      <c r="T5">
        <f>IF(Projections!T$33&gt;=0,$B5+(1-$B5)*Projections!T$33,$B5+$B5*Projections!T$33)</f>
        <v>0.82599050391143625</v>
      </c>
      <c r="U5">
        <f>IF(Projections!U$33&gt;=0,$B5+(1-$B5)*Projections!U$33,$B5+$B5*Projections!U$33)</f>
        <v>0.82361470401962045</v>
      </c>
      <c r="V5">
        <f>IF(Projections!V$33&gt;=0,$B5+(1-$B5)*Projections!V$33,$B5+$B5*Projections!V$33)</f>
        <v>0.82123890412780476</v>
      </c>
      <c r="W5">
        <f>IF(Projections!W$33&gt;=0,$B5+(1-$B5)*Projections!W$33,$B5+$B5*Projections!W$33)</f>
        <v>0.81891028820563738</v>
      </c>
      <c r="X5">
        <f>IF(Projections!X$33&gt;=0,$B5+(1-$B5)*Projections!X$33,$B5+$B5*Projections!X$33)</f>
        <v>0.81658167228347089</v>
      </c>
      <c r="Y5">
        <f>IF(Projections!Y$33&gt;=0,$B5+(1-$B5)*Projections!Y$33,$B5+$B5*Projections!Y$33)</f>
        <v>0.81425305636130352</v>
      </c>
      <c r="Z5">
        <f>IF(Projections!Z$33&gt;=0,$B5+(1-$B5)*Projections!Z$33,$B5+$B5*Projections!Z$33)</f>
        <v>0.81192444043913614</v>
      </c>
      <c r="AA5">
        <f>IF(Projections!AA$33&gt;=0,$B5+(1-$B5)*Projections!AA$33,$B5+$B5*Projections!AA$33)</f>
        <v>0.80959582451696877</v>
      </c>
      <c r="AB5">
        <f>IF(Projections!AB$33&gt;=0,$B5+(1-$B5)*Projections!AB$33,$B5+$B5*Projections!AB$33)</f>
        <v>0.80740132797864028</v>
      </c>
      <c r="AC5">
        <f>IF(Projections!AC$33&gt;=0,$B5+(1-$B5)*Projections!AC$33,$B5+$B5*Projections!AC$33)</f>
        <v>0.80520683144031191</v>
      </c>
      <c r="AD5">
        <f>IF(Projections!AD$33&gt;=0,$B5+(1-$B5)*Projections!AD$33,$B5+$B5*Projections!AD$33)</f>
        <v>0.80301233490198343</v>
      </c>
      <c r="AE5">
        <f>IF(Projections!AE$33&gt;=0,$B5+(1-$B5)*Projections!AE$33,$B5+$B5*Projections!AE$33)</f>
        <v>0.80081783836365494</v>
      </c>
      <c r="AF5">
        <f>IF(Projections!AF$33&gt;=0,$B5+(1-$B5)*Projections!AF$33,$B5+$B5*Projections!AF$33)</f>
        <v>0.79862334182532657</v>
      </c>
    </row>
    <row r="6" spans="1:32" x14ac:dyDescent="0.35">
      <c r="A6" s="1" t="s">
        <v>5161</v>
      </c>
      <c r="B6" s="45">
        <f>SUMPRODUCT('First Year Calculations'!K:K,'First Year Calculations'!$R:$R)</f>
        <v>0.8308373922312301</v>
      </c>
      <c r="C6">
        <f>IF(Projections!C$33&gt;=0,$B6+(1-$B6)*Projections!C$33,$B6+$B6*Projections!C$33)</f>
        <v>0.82893601938666173</v>
      </c>
      <c r="D6">
        <f>IF(Projections!D$33&gt;=0,$B6+(1-$B6)*Projections!D$33,$B6+$B6*Projections!D$33)</f>
        <v>0.8270346465420928</v>
      </c>
      <c r="E6">
        <f>IF(Projections!E$33&gt;=0,$B6+(1-$B6)*Projections!E$33,$B6+$B6*Projections!E$33)</f>
        <v>0.82513327369752443</v>
      </c>
      <c r="F6">
        <f>IF(Projections!F$33&gt;=0,$B6+(1-$B6)*Projections!F$33,$B6+$B6*Projections!F$33)</f>
        <v>0.82323190085295594</v>
      </c>
      <c r="G6">
        <f>IF(Projections!G$33&gt;=0,$B6+(1-$B6)*Projections!G$33,$B6+$B6*Projections!G$33)</f>
        <v>0.82133052800838757</v>
      </c>
      <c r="H6">
        <f>IF(Projections!H$33&gt;=0,$B6+(1-$B6)*Projections!H$33,$B6+$B6*Projections!H$33)</f>
        <v>0.81917915925144213</v>
      </c>
      <c r="I6">
        <f>IF(Projections!I$33&gt;=0,$B6+(1-$B6)*Projections!I$33,$B6+$B6*Projections!I$33)</f>
        <v>0.81702779049449858</v>
      </c>
      <c r="J6">
        <f>IF(Projections!J$33&gt;=0,$B6+(1-$B6)*Projections!J$33,$B6+$B6*Projections!J$33)</f>
        <v>0.81487642173755404</v>
      </c>
      <c r="K6">
        <f>IF(Projections!K$33&gt;=0,$B6+(1-$B6)*Projections!K$33,$B6+$B6*Projections!K$33)</f>
        <v>0.81272505298060949</v>
      </c>
      <c r="L6">
        <f>IF(Projections!L$33&gt;=0,$B6+(1-$B6)*Projections!L$33,$B6+$B6*Projections!L$33)</f>
        <v>0.81057368422366582</v>
      </c>
      <c r="M6">
        <f>IF(Projections!M$33&gt;=0,$B6+(1-$B6)*Projections!M$33,$B6+$B6*Projections!M$33)</f>
        <v>0.80833428294733134</v>
      </c>
      <c r="N6">
        <f>IF(Projections!N$33&gt;=0,$B6+(1-$B6)*Projections!N$33,$B6+$B6*Projections!N$33)</f>
        <v>0.80609488167099574</v>
      </c>
      <c r="O6">
        <f>IF(Projections!O$33&gt;=0,$B6+(1-$B6)*Projections!O$33,$B6+$B6*Projections!O$33)</f>
        <v>0.80385548039466026</v>
      </c>
      <c r="P6">
        <f>IF(Projections!P$33&gt;=0,$B6+(1-$B6)*Projections!P$33,$B6+$B6*Projections!P$33)</f>
        <v>0.80161607911832478</v>
      </c>
      <c r="Q6">
        <f>IF(Projections!Q$33&gt;=0,$B6+(1-$B6)*Projections!Q$33,$B6+$B6*Projections!Q$33)</f>
        <v>0.79937667784198929</v>
      </c>
      <c r="R6">
        <f>IF(Projections!R$33&gt;=0,$B6+(1-$B6)*Projections!R$33,$B6+$B6*Projections!R$33)</f>
        <v>0.79709709770505977</v>
      </c>
      <c r="S6">
        <f>IF(Projections!S$33&gt;=0,$B6+(1-$B6)*Projections!S$33,$B6+$B6*Projections!S$33)</f>
        <v>0.79481751756813024</v>
      </c>
      <c r="T6">
        <f>IF(Projections!T$33&gt;=0,$B6+(1-$B6)*Projections!T$33,$B6+$B6*Projections!T$33)</f>
        <v>0.79253793743120071</v>
      </c>
      <c r="U6">
        <f>IF(Projections!U$33&gt;=0,$B6+(1-$B6)*Projections!U$33,$B6+$B6*Projections!U$33)</f>
        <v>0.79025835729427119</v>
      </c>
      <c r="V6">
        <f>IF(Projections!V$33&gt;=0,$B6+(1-$B6)*Projections!V$33,$B6+$B6*Projections!V$33)</f>
        <v>0.78797877715734166</v>
      </c>
      <c r="W6">
        <f>IF(Projections!W$33&gt;=0,$B6+(1-$B6)*Projections!W$33,$B6+$B6*Projections!W$33)</f>
        <v>0.7857444700420847</v>
      </c>
      <c r="X6">
        <f>IF(Projections!X$33&gt;=0,$B6+(1-$B6)*Projections!X$33,$B6+$B6*Projections!X$33)</f>
        <v>0.78351016292682873</v>
      </c>
      <c r="Y6">
        <f>IF(Projections!Y$33&gt;=0,$B6+(1-$B6)*Projections!Y$33,$B6+$B6*Projections!Y$33)</f>
        <v>0.78127585581157177</v>
      </c>
      <c r="Z6">
        <f>IF(Projections!Z$33&gt;=0,$B6+(1-$B6)*Projections!Z$33,$B6+$B6*Projections!Z$33)</f>
        <v>0.77904154869631481</v>
      </c>
      <c r="AA6">
        <f>IF(Projections!AA$33&gt;=0,$B6+(1-$B6)*Projections!AA$33,$B6+$B6*Projections!AA$33)</f>
        <v>0.77680724158105785</v>
      </c>
      <c r="AB6">
        <f>IF(Projections!AB$33&gt;=0,$B6+(1-$B6)*Projections!AB$33,$B6+$B6*Projections!AB$33)</f>
        <v>0.774701622022539</v>
      </c>
      <c r="AC6">
        <f>IF(Projections!AC$33&gt;=0,$B6+(1-$B6)*Projections!AC$33,$B6+$B6*Projections!AC$33)</f>
        <v>0.77259600246402016</v>
      </c>
      <c r="AD6">
        <f>IF(Projections!AD$33&gt;=0,$B6+(1-$B6)*Projections!AD$33,$B6+$B6*Projections!AD$33)</f>
        <v>0.77049038290550143</v>
      </c>
      <c r="AE6">
        <f>IF(Projections!AE$33&gt;=0,$B6+(1-$B6)*Projections!AE$33,$B6+$B6*Projections!AE$33)</f>
        <v>0.76838476334698258</v>
      </c>
      <c r="AF6">
        <f>IF(Projections!AF$33&gt;=0,$B6+(1-$B6)*Projections!AF$33,$B6+$B6*Projections!AF$33)</f>
        <v>0.76627914378846373</v>
      </c>
    </row>
    <row r="7" spans="1:32" x14ac:dyDescent="0.35">
      <c r="A7" s="1" t="s">
        <v>5162</v>
      </c>
      <c r="B7" s="6">
        <f t="shared" ref="B7" si="1">B3</f>
        <v>0.85564581317562449</v>
      </c>
      <c r="C7">
        <f>IF(Projections!C$33&gt;=0,$B7+(1-$B7)*Projections!C$33,$B7+$B7*Projections!C$33)</f>
        <v>0.8536876662157582</v>
      </c>
      <c r="D7">
        <f>IF(Projections!D$33&gt;=0,$B7+(1-$B7)*Projections!D$33,$B7+$B7*Projections!D$33)</f>
        <v>0.85172951925589147</v>
      </c>
      <c r="E7">
        <f>IF(Projections!E$33&gt;=0,$B7+(1-$B7)*Projections!E$33,$B7+$B7*Projections!E$33)</f>
        <v>0.84977137229602528</v>
      </c>
      <c r="F7">
        <f>IF(Projections!F$33&gt;=0,$B7+(1-$B7)*Projections!F$33,$B7+$B7*Projections!F$33)</f>
        <v>0.84781322533615899</v>
      </c>
      <c r="G7">
        <f>IF(Projections!G$33&gt;=0,$B7+(1-$B7)*Projections!G$33,$B7+$B7*Projections!G$33)</f>
        <v>0.84585507837629281</v>
      </c>
      <c r="H7">
        <f>IF(Projections!H$33&gt;=0,$B7+(1-$B7)*Projections!H$33,$B7+$B7*Projections!H$33)</f>
        <v>0.84363947074152601</v>
      </c>
      <c r="I7">
        <f>IF(Projections!I$33&gt;=0,$B7+(1-$B7)*Projections!I$33,$B7+$B7*Projections!I$33)</f>
        <v>0.84142386310676109</v>
      </c>
      <c r="J7">
        <f>IF(Projections!J$33&gt;=0,$B7+(1-$B7)*Projections!J$33,$B7+$B7*Projections!J$33)</f>
        <v>0.83920825547199529</v>
      </c>
      <c r="K7">
        <f>IF(Projections!K$33&gt;=0,$B7+(1-$B7)*Projections!K$33,$B7+$B7*Projections!K$33)</f>
        <v>0.83699264783722949</v>
      </c>
      <c r="L7">
        <f>IF(Projections!L$33&gt;=0,$B7+(1-$B7)*Projections!L$33,$B7+$B7*Projections!L$33)</f>
        <v>0.83477704020246468</v>
      </c>
      <c r="M7">
        <f>IF(Projections!M$33&gt;=0,$B7+(1-$B7)*Projections!M$33,$B7+$B7*Projections!M$33)</f>
        <v>0.83247077143792336</v>
      </c>
      <c r="N7">
        <f>IF(Projections!N$33&gt;=0,$B7+(1-$B7)*Projections!N$33,$B7+$B7*Projections!N$33)</f>
        <v>0.83016450267338104</v>
      </c>
      <c r="O7">
        <f>IF(Projections!O$33&gt;=0,$B7+(1-$B7)*Projections!O$33,$B7+$B7*Projections!O$33)</f>
        <v>0.82785823390883884</v>
      </c>
      <c r="P7">
        <f>IF(Projections!P$33&gt;=0,$B7+(1-$B7)*Projections!P$33,$B7+$B7*Projections!P$33)</f>
        <v>0.82555196514429663</v>
      </c>
      <c r="Q7">
        <f>IF(Projections!Q$33&gt;=0,$B7+(1-$B7)*Projections!Q$33,$B7+$B7*Projections!Q$33)</f>
        <v>0.82324569637975442</v>
      </c>
      <c r="R7">
        <f>IF(Projections!R$33&gt;=0,$B7+(1-$B7)*Projections!R$33,$B7+$B7*Projections!R$33)</f>
        <v>0.82089804903239083</v>
      </c>
      <c r="S7">
        <f>IF(Projections!S$33&gt;=0,$B7+(1-$B7)*Projections!S$33,$B7+$B7*Projections!S$33)</f>
        <v>0.81855040168502735</v>
      </c>
      <c r="T7">
        <f>IF(Projections!T$33&gt;=0,$B7+(1-$B7)*Projections!T$33,$B7+$B7*Projections!T$33)</f>
        <v>0.81620275433766387</v>
      </c>
      <c r="U7">
        <f>IF(Projections!U$33&gt;=0,$B7+(1-$B7)*Projections!U$33,$B7+$B7*Projections!U$33)</f>
        <v>0.81385510699030028</v>
      </c>
      <c r="V7">
        <f>IF(Projections!V$33&gt;=0,$B7+(1-$B7)*Projections!V$33,$B7+$B7*Projections!V$33)</f>
        <v>0.8115074596429368</v>
      </c>
      <c r="W7">
        <f>IF(Projections!W$33&gt;=0,$B7+(1-$B7)*Projections!W$33,$B7+$B7*Projections!W$33)</f>
        <v>0.80920643714877105</v>
      </c>
      <c r="X7">
        <f>IF(Projections!X$33&gt;=0,$B7+(1-$B7)*Projections!X$33,$B7+$B7*Projections!X$33)</f>
        <v>0.80690541465460619</v>
      </c>
      <c r="Y7">
        <f>IF(Projections!Y$33&gt;=0,$B7+(1-$B7)*Projections!Y$33,$B7+$B7*Projections!Y$33)</f>
        <v>0.80460439216044033</v>
      </c>
      <c r="Z7">
        <f>IF(Projections!Z$33&gt;=0,$B7+(1-$B7)*Projections!Z$33,$B7+$B7*Projections!Z$33)</f>
        <v>0.80230336966627458</v>
      </c>
      <c r="AA7">
        <f>IF(Projections!AA$33&gt;=0,$B7+(1-$B7)*Projections!AA$33,$B7+$B7*Projections!AA$33)</f>
        <v>0.80000234717210872</v>
      </c>
      <c r="AB7">
        <f>IF(Projections!AB$33&gt;=0,$B7+(1-$B7)*Projections!AB$33,$B7+$B7*Projections!AB$33)</f>
        <v>0.79783385478571178</v>
      </c>
      <c r="AC7">
        <f>IF(Projections!AC$33&gt;=0,$B7+(1-$B7)*Projections!AC$33,$B7+$B7*Projections!AC$33)</f>
        <v>0.79566536239931485</v>
      </c>
      <c r="AD7">
        <f>IF(Projections!AD$33&gt;=0,$B7+(1-$B7)*Projections!AD$33,$B7+$B7*Projections!AD$33)</f>
        <v>0.7934968700129178</v>
      </c>
      <c r="AE7">
        <f>IF(Projections!AE$33&gt;=0,$B7+(1-$B7)*Projections!AE$33,$B7+$B7*Projections!AE$33)</f>
        <v>0.79132837762652086</v>
      </c>
      <c r="AF7">
        <f>IF(Projections!AF$33&gt;=0,$B7+(1-$B7)*Projections!AF$33,$B7+$B7*Projections!AF$33)</f>
        <v>0.78915988524012393</v>
      </c>
    </row>
    <row r="8" spans="1:32" x14ac:dyDescent="0.35">
      <c r="A8" s="1" t="s">
        <v>5163</v>
      </c>
      <c r="B8" s="45">
        <f>SUMPRODUCT('First Year Calculations'!K:K,'First Year Calculations'!$X:$X)</f>
        <v>0.87918420012486942</v>
      </c>
      <c r="C8">
        <f>IF(Projections!C$33&gt;=0,$B8+(1-$B8)*Projections!C$33,$B8+$B8*Projections!C$33)</f>
        <v>0.87717218552475407</v>
      </c>
      <c r="D8">
        <f>IF(Projections!D$33&gt;=0,$B8+(1-$B8)*Projections!D$33,$B8+$B8*Projections!D$33)</f>
        <v>0.87516017092463816</v>
      </c>
      <c r="E8">
        <f>IF(Projections!E$33&gt;=0,$B8+(1-$B8)*Projections!E$33,$B8+$B8*Projections!E$33)</f>
        <v>0.87314815632452281</v>
      </c>
      <c r="F8">
        <f>IF(Projections!F$33&gt;=0,$B8+(1-$B8)*Projections!F$33,$B8+$B8*Projections!F$33)</f>
        <v>0.87113614172440745</v>
      </c>
      <c r="G8">
        <f>IF(Projections!G$33&gt;=0,$B8+(1-$B8)*Projections!G$33,$B8+$B8*Projections!G$33)</f>
        <v>0.86912412712429199</v>
      </c>
      <c r="H8">
        <f>IF(Projections!H$33&gt;=0,$B8+(1-$B8)*Projections!H$33,$B8+$B8*Projections!H$33)</f>
        <v>0.86684756923530581</v>
      </c>
      <c r="I8">
        <f>IF(Projections!I$33&gt;=0,$B8+(1-$B8)*Projections!I$33,$B8+$B8*Projections!I$33)</f>
        <v>0.86457101134632164</v>
      </c>
      <c r="J8">
        <f>IF(Projections!J$33&gt;=0,$B8+(1-$B8)*Projections!J$33,$B8+$B8*Projections!J$33)</f>
        <v>0.86229445345733635</v>
      </c>
      <c r="K8">
        <f>IF(Projections!K$33&gt;=0,$B8+(1-$B8)*Projections!K$33,$B8+$B8*Projections!K$33)</f>
        <v>0.86001789556835118</v>
      </c>
      <c r="L8">
        <f>IF(Projections!L$33&gt;=0,$B8+(1-$B8)*Projections!L$33,$B8+$B8*Projections!L$33)</f>
        <v>0.85774133767936689</v>
      </c>
      <c r="M8">
        <f>IF(Projections!M$33&gt;=0,$B8+(1-$B8)*Projections!M$33,$B8+$B8*Projections!M$33)</f>
        <v>0.85537162461842076</v>
      </c>
      <c r="N8">
        <f>IF(Projections!N$33&gt;=0,$B8+(1-$B8)*Projections!N$33,$B8+$B8*Projections!N$33)</f>
        <v>0.85300191155747351</v>
      </c>
      <c r="O8">
        <f>IF(Projections!O$33&gt;=0,$B8+(1-$B8)*Projections!O$33,$B8+$B8*Projections!O$33)</f>
        <v>0.85063219849652638</v>
      </c>
      <c r="P8">
        <f>IF(Projections!P$33&gt;=0,$B8+(1-$B8)*Projections!P$33,$B8+$B8*Projections!P$33)</f>
        <v>0.84826248543557925</v>
      </c>
      <c r="Q8">
        <f>IF(Projections!Q$33&gt;=0,$B8+(1-$B8)*Projections!Q$33,$B8+$B8*Projections!Q$33)</f>
        <v>0.84589277237463201</v>
      </c>
      <c r="R8">
        <f>IF(Projections!R$33&gt;=0,$B8+(1-$B8)*Projections!R$33,$B8+$B8*Projections!R$33)</f>
        <v>0.84348054242681436</v>
      </c>
      <c r="S8">
        <f>IF(Projections!S$33&gt;=0,$B8+(1-$B8)*Projections!S$33,$B8+$B8*Projections!S$33)</f>
        <v>0.84106831247899672</v>
      </c>
      <c r="T8">
        <f>IF(Projections!T$33&gt;=0,$B8+(1-$B8)*Projections!T$33,$B8+$B8*Projections!T$33)</f>
        <v>0.83865608253117896</v>
      </c>
      <c r="U8">
        <f>IF(Projections!U$33&gt;=0,$B8+(1-$B8)*Projections!U$33,$B8+$B8*Projections!U$33)</f>
        <v>0.83624385258336131</v>
      </c>
      <c r="V8">
        <f>IF(Projections!V$33&gt;=0,$B8+(1-$B8)*Projections!V$33,$B8+$B8*Projections!V$33)</f>
        <v>0.83383162263554356</v>
      </c>
      <c r="W8">
        <f>IF(Projections!W$33&gt;=0,$B8+(1-$B8)*Projections!W$33,$B8+$B8*Projections!W$33)</f>
        <v>0.83146730016723824</v>
      </c>
      <c r="X8">
        <f>IF(Projections!X$33&gt;=0,$B8+(1-$B8)*Projections!X$33,$B8+$B8*Projections!X$33)</f>
        <v>0.82910297769893393</v>
      </c>
      <c r="Y8">
        <f>IF(Projections!Y$33&gt;=0,$B8+(1-$B8)*Projections!Y$33,$B8+$B8*Projections!Y$33)</f>
        <v>0.82673865523062862</v>
      </c>
      <c r="Z8">
        <f>IF(Projections!Z$33&gt;=0,$B8+(1-$B8)*Projections!Z$33,$B8+$B8*Projections!Z$33)</f>
        <v>0.8243743327623233</v>
      </c>
      <c r="AA8">
        <f>IF(Projections!AA$33&gt;=0,$B8+(1-$B8)*Projections!AA$33,$B8+$B8*Projections!AA$33)</f>
        <v>0.82201001029401799</v>
      </c>
      <c r="AB8">
        <f>IF(Projections!AB$33&gt;=0,$B8+(1-$B8)*Projections!AB$33,$B8+$B8*Projections!AB$33)</f>
        <v>0.81978186377024143</v>
      </c>
      <c r="AC8">
        <f>IF(Projections!AC$33&gt;=0,$B8+(1-$B8)*Projections!AC$33,$B8+$B8*Projections!AC$33)</f>
        <v>0.81755371724646475</v>
      </c>
      <c r="AD8">
        <f>IF(Projections!AD$33&gt;=0,$B8+(1-$B8)*Projections!AD$33,$B8+$B8*Projections!AD$33)</f>
        <v>0.81532557072268819</v>
      </c>
      <c r="AE8">
        <f>IF(Projections!AE$33&gt;=0,$B8+(1-$B8)*Projections!AE$33,$B8+$B8*Projections!AE$33)</f>
        <v>0.81309742419891151</v>
      </c>
      <c r="AF8">
        <f>IF(Projections!AF$33&gt;=0,$B8+(1-$B8)*Projections!AF$33,$B8+$B8*Projections!AF$33)</f>
        <v>0.81086927767513495</v>
      </c>
    </row>
    <row r="9" spans="1:32" x14ac:dyDescent="0.35">
      <c r="A9" s="1" t="s">
        <v>5148</v>
      </c>
      <c r="B9" s="6">
        <f t="shared" ref="B9" si="2">B6</f>
        <v>0.8308373922312301</v>
      </c>
      <c r="C9">
        <f>IF(Projections!C$33&gt;=0,$B9+(1-$B9)*Projections!C$33,$B9+$B9*Projections!C$33)</f>
        <v>0.82893601938666173</v>
      </c>
      <c r="D9">
        <f>IF(Projections!D$33&gt;=0,$B9+(1-$B9)*Projections!D$33,$B9+$B9*Projections!D$33)</f>
        <v>0.8270346465420928</v>
      </c>
      <c r="E9">
        <f>IF(Projections!E$33&gt;=0,$B9+(1-$B9)*Projections!E$33,$B9+$B9*Projections!E$33)</f>
        <v>0.82513327369752443</v>
      </c>
      <c r="F9">
        <f>IF(Projections!F$33&gt;=0,$B9+(1-$B9)*Projections!F$33,$B9+$B9*Projections!F$33)</f>
        <v>0.82323190085295594</v>
      </c>
      <c r="G9">
        <f>IF(Projections!G$33&gt;=0,$B9+(1-$B9)*Projections!G$33,$B9+$B9*Projections!G$33)</f>
        <v>0.82133052800838757</v>
      </c>
      <c r="H9">
        <f>IF(Projections!H$33&gt;=0,$B9+(1-$B9)*Projections!H$33,$B9+$B9*Projections!H$33)</f>
        <v>0.81917915925144213</v>
      </c>
      <c r="I9">
        <f>IF(Projections!I$33&gt;=0,$B9+(1-$B9)*Projections!I$33,$B9+$B9*Projections!I$33)</f>
        <v>0.81702779049449858</v>
      </c>
      <c r="J9">
        <f>IF(Projections!J$33&gt;=0,$B9+(1-$B9)*Projections!J$33,$B9+$B9*Projections!J$33)</f>
        <v>0.81487642173755404</v>
      </c>
      <c r="K9">
        <f>IF(Projections!K$33&gt;=0,$B9+(1-$B9)*Projections!K$33,$B9+$B9*Projections!K$33)</f>
        <v>0.81272505298060949</v>
      </c>
      <c r="L9">
        <f>IF(Projections!L$33&gt;=0,$B9+(1-$B9)*Projections!L$33,$B9+$B9*Projections!L$33)</f>
        <v>0.81057368422366582</v>
      </c>
      <c r="M9">
        <f>IF(Projections!M$33&gt;=0,$B9+(1-$B9)*Projections!M$33,$B9+$B9*Projections!M$33)</f>
        <v>0.80833428294733134</v>
      </c>
      <c r="N9">
        <f>IF(Projections!N$33&gt;=0,$B9+(1-$B9)*Projections!N$33,$B9+$B9*Projections!N$33)</f>
        <v>0.80609488167099574</v>
      </c>
      <c r="O9">
        <f>IF(Projections!O$33&gt;=0,$B9+(1-$B9)*Projections!O$33,$B9+$B9*Projections!O$33)</f>
        <v>0.80385548039466026</v>
      </c>
      <c r="P9">
        <f>IF(Projections!P$33&gt;=0,$B9+(1-$B9)*Projections!P$33,$B9+$B9*Projections!P$33)</f>
        <v>0.80161607911832478</v>
      </c>
      <c r="Q9">
        <f>IF(Projections!Q$33&gt;=0,$B9+(1-$B9)*Projections!Q$33,$B9+$B9*Projections!Q$33)</f>
        <v>0.79937667784198929</v>
      </c>
      <c r="R9">
        <f>IF(Projections!R$33&gt;=0,$B9+(1-$B9)*Projections!R$33,$B9+$B9*Projections!R$33)</f>
        <v>0.79709709770505977</v>
      </c>
      <c r="S9">
        <f>IF(Projections!S$33&gt;=0,$B9+(1-$B9)*Projections!S$33,$B9+$B9*Projections!S$33)</f>
        <v>0.79481751756813024</v>
      </c>
      <c r="T9">
        <f>IF(Projections!T$33&gt;=0,$B9+(1-$B9)*Projections!T$33,$B9+$B9*Projections!T$33)</f>
        <v>0.79253793743120071</v>
      </c>
      <c r="U9">
        <f>IF(Projections!U$33&gt;=0,$B9+(1-$B9)*Projections!U$33,$B9+$B9*Projections!U$33)</f>
        <v>0.79025835729427119</v>
      </c>
      <c r="V9">
        <f>IF(Projections!V$33&gt;=0,$B9+(1-$B9)*Projections!V$33,$B9+$B9*Projections!V$33)</f>
        <v>0.78797877715734166</v>
      </c>
      <c r="W9">
        <f>IF(Projections!W$33&gt;=0,$B9+(1-$B9)*Projections!W$33,$B9+$B9*Projections!W$33)</f>
        <v>0.7857444700420847</v>
      </c>
      <c r="X9">
        <f>IF(Projections!X$33&gt;=0,$B9+(1-$B9)*Projections!X$33,$B9+$B9*Projections!X$33)</f>
        <v>0.78351016292682873</v>
      </c>
      <c r="Y9">
        <f>IF(Projections!Y$33&gt;=0,$B9+(1-$B9)*Projections!Y$33,$B9+$B9*Projections!Y$33)</f>
        <v>0.78127585581157177</v>
      </c>
      <c r="Z9">
        <f>IF(Projections!Z$33&gt;=0,$B9+(1-$B9)*Projections!Z$33,$B9+$B9*Projections!Z$33)</f>
        <v>0.77904154869631481</v>
      </c>
      <c r="AA9">
        <f>IF(Projections!AA$33&gt;=0,$B9+(1-$B9)*Projections!AA$33,$B9+$B9*Projections!AA$33)</f>
        <v>0.77680724158105785</v>
      </c>
      <c r="AB9">
        <f>IF(Projections!AB$33&gt;=0,$B9+(1-$B9)*Projections!AB$33,$B9+$B9*Projections!AB$33)</f>
        <v>0.774701622022539</v>
      </c>
      <c r="AC9">
        <f>IF(Projections!AC$33&gt;=0,$B9+(1-$B9)*Projections!AC$33,$B9+$B9*Projections!AC$33)</f>
        <v>0.77259600246402016</v>
      </c>
      <c r="AD9">
        <f>IF(Projections!AD$33&gt;=0,$B9+(1-$B9)*Projections!AD$33,$B9+$B9*Projections!AD$33)</f>
        <v>0.77049038290550143</v>
      </c>
      <c r="AE9">
        <f>IF(Projections!AE$33&gt;=0,$B9+(1-$B9)*Projections!AE$33,$B9+$B9*Projections!AE$33)</f>
        <v>0.76838476334698258</v>
      </c>
      <c r="AF9">
        <f>IF(Projections!AF$33&gt;=0,$B9+(1-$B9)*Projections!AF$33,$B9+$B9*Projections!AF$33)</f>
        <v>0.76627914378846373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heetViews>
  <sheetFormatPr defaultRowHeight="14.5" x14ac:dyDescent="0.3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F9"/>
  <sheetViews>
    <sheetView workbookViewId="0">
      <selection activeCell="B8" sqref="B8"/>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Calculations'!D:D,'First Year Calculations'!$P:$P)</f>
        <v>0.49402897655997258</v>
      </c>
      <c r="C2">
        <f>IF(Projections!C$26&gt;=0,$B2+(1-$B2)*Projections!C$26,$B2+$B2*Projections!C$26)</f>
        <v>0.49411123033916415</v>
      </c>
      <c r="D2">
        <f>IF(Projections!D$26&gt;=0,$B2+(1-$B2)*Projections!D$26,$B2+$B2*Projections!D$26)</f>
        <v>0.4941934841183559</v>
      </c>
      <c r="E2">
        <f>IF(Projections!E$26&gt;=0,$B2+(1-$B2)*Projections!E$26,$B2+$B2*Projections!E$26)</f>
        <v>0.49427573789754747</v>
      </c>
      <c r="F2">
        <f>IF(Projections!F$26&gt;=0,$B2+(1-$B2)*Projections!F$26,$B2+$B2*Projections!F$26)</f>
        <v>0.49435799167673922</v>
      </c>
      <c r="G2">
        <f>IF(Projections!G$26&gt;=0,$B2+(1-$B2)*Projections!G$26,$B2+$B2*Projections!G$26)</f>
        <v>0.49444024545593079</v>
      </c>
      <c r="H2">
        <f>IF(Projections!H$26&gt;=0,$B2+(1-$B2)*Projections!H$26,$B2+$B2*Projections!H$26)</f>
        <v>0.49433251063481104</v>
      </c>
      <c r="I2">
        <f>IF(Projections!I$26&gt;=0,$B2+(1-$B2)*Projections!I$26,$B2+$B2*Projections!I$26)</f>
        <v>0.49422477581369112</v>
      </c>
      <c r="J2">
        <f>IF(Projections!J$26&gt;=0,$B2+(1-$B2)*Projections!J$26,$B2+$B2*Projections!J$26)</f>
        <v>0.49411704099257125</v>
      </c>
      <c r="K2">
        <f>IF(Projections!K$26&gt;=0,$B2+(1-$B2)*Projections!K$26,$B2+$B2*Projections!K$26)</f>
        <v>0.49400940269170718</v>
      </c>
      <c r="L2">
        <f>IF(Projections!L$26&gt;=0,$B2+(1-$B2)*Projections!L$26,$B2+$B2*Projections!L$26)</f>
        <v>0.49390219651253475</v>
      </c>
      <c r="M2">
        <f>IF(Projections!M$26&gt;=0,$B2+(1-$B2)*Projections!M$26,$B2+$B2*Projections!M$26)</f>
        <v>0.49379454372559062</v>
      </c>
      <c r="N2">
        <f>IF(Projections!N$26&gt;=0,$B2+(1-$B2)*Projections!N$26,$B2+$B2*Projections!N$26)</f>
        <v>0.49368689093864637</v>
      </c>
      <c r="O2">
        <f>IF(Projections!O$26&gt;=0,$B2+(1-$B2)*Projections!O$26,$B2+$B2*Projections!O$26)</f>
        <v>0.49357923815170224</v>
      </c>
      <c r="P2">
        <f>IF(Projections!P$26&gt;=0,$B2+(1-$B2)*Projections!P$26,$B2+$B2*Projections!P$26)</f>
        <v>0.49347158536475805</v>
      </c>
      <c r="Q2">
        <f>IF(Projections!Q$26&gt;=0,$B2+(1-$B2)*Projections!Q$26,$B2+$B2*Projections!Q$26)</f>
        <v>0.49336393257781391</v>
      </c>
      <c r="R2">
        <f>IF(Projections!R$26&gt;=0,$B2+(1-$B2)*Projections!R$26,$B2+$B2*Projections!R$26)</f>
        <v>0.49328816211920479</v>
      </c>
      <c r="S2">
        <f>IF(Projections!S$26&gt;=0,$B2+(1-$B2)*Projections!S$26,$B2+$B2*Projections!S$26)</f>
        <v>0.49321239166059566</v>
      </c>
      <c r="T2">
        <f>IF(Projections!T$26&gt;=0,$B2+(1-$B2)*Projections!T$26,$B2+$B2*Projections!T$26)</f>
        <v>0.49313662120198648</v>
      </c>
      <c r="U2">
        <f>IF(Projections!U$26&gt;=0,$B2+(1-$B2)*Projections!U$26,$B2+$B2*Projections!U$26)</f>
        <v>0.49306085074337741</v>
      </c>
      <c r="V2">
        <f>IF(Projections!V$26&gt;=0,$B2+(1-$B2)*Projections!V$26,$B2+$B2*Projections!V$26)</f>
        <v>0.49298508028476828</v>
      </c>
      <c r="W2">
        <f>IF(Projections!W$26&gt;=0,$B2+(1-$B2)*Projections!W$26,$B2+$B2*Projections!W$26)</f>
        <v>0.49295536410152824</v>
      </c>
      <c r="X2">
        <f>IF(Projections!X$26&gt;=0,$B2+(1-$B2)*Projections!X$26,$B2+$B2*Projections!X$26)</f>
        <v>0.4929256479182883</v>
      </c>
      <c r="Y2">
        <f>IF(Projections!Y$26&gt;=0,$B2+(1-$B2)*Projections!Y$26,$B2+$B2*Projections!Y$26)</f>
        <v>0.49289593173504836</v>
      </c>
      <c r="Z2">
        <f>IF(Projections!Z$26&gt;=0,$B2+(1-$B2)*Projections!Z$26,$B2+$B2*Projections!Z$26)</f>
        <v>0.49286621555180843</v>
      </c>
      <c r="AA2">
        <f>IF(Projections!AA$26&gt;=0,$B2+(1-$B2)*Projections!AA$26,$B2+$B2*Projections!AA$26)</f>
        <v>0.49283649936856849</v>
      </c>
      <c r="AB2">
        <f>IF(Projections!AB$26&gt;=0,$B2+(1-$B2)*Projections!AB$26,$B2+$B2*Projections!AB$26)</f>
        <v>0.49284677055659143</v>
      </c>
      <c r="AC2">
        <f>IF(Projections!AC$26&gt;=0,$B2+(1-$B2)*Projections!AC$26,$B2+$B2*Projections!AC$26)</f>
        <v>0.49285704174461442</v>
      </c>
      <c r="AD2">
        <f>IF(Projections!AD$26&gt;=0,$B2+(1-$B2)*Projections!AD$26,$B2+$B2*Projections!AD$26)</f>
        <v>0.4928673129326373</v>
      </c>
      <c r="AE2">
        <f>IF(Projections!AE$26&gt;=0,$B2+(1-$B2)*Projections!AE$26,$B2+$B2*Projections!AE$26)</f>
        <v>0.49287758412066029</v>
      </c>
      <c r="AF2">
        <f>IF(Projections!AF$26&gt;=0,$B2+(1-$B2)*Projections!AF$26,$B2+$B2*Projections!AF$26)</f>
        <v>0.49288785530868318</v>
      </c>
    </row>
    <row r="3" spans="1:32" x14ac:dyDescent="0.35">
      <c r="A3" s="1" t="s">
        <v>5158</v>
      </c>
      <c r="B3" s="45">
        <f>SUMPRODUCT('First Year Calculations'!D:D,'First Year Calculations'!$M:$M)</f>
        <v>0.49422598928875838</v>
      </c>
      <c r="C3">
        <f>IF(Projections!C$26&gt;=0,$B3+(1-$B3)*Projections!C$26,$B3+$B3*Projections!C$26)</f>
        <v>0.49430821104034217</v>
      </c>
      <c r="D3">
        <f>IF(Projections!D$26&gt;=0,$B3+(1-$B3)*Projections!D$26,$B3+$B3*Projections!D$26)</f>
        <v>0.49439043279192613</v>
      </c>
      <c r="E3">
        <f>IF(Projections!E$26&gt;=0,$B3+(1-$B3)*Projections!E$26,$B3+$B3*Projections!E$26)</f>
        <v>0.49447265454350992</v>
      </c>
      <c r="F3">
        <f>IF(Projections!F$26&gt;=0,$B3+(1-$B3)*Projections!F$26,$B3+$B3*Projections!F$26)</f>
        <v>0.49455487629509387</v>
      </c>
      <c r="G3">
        <f>IF(Projections!G$26&gt;=0,$B3+(1-$B3)*Projections!G$26,$B3+$B3*Projections!G$26)</f>
        <v>0.49463709804667766</v>
      </c>
      <c r="H3">
        <f>IF(Projections!H$26&gt;=0,$B3+(1-$B3)*Projections!H$26,$B3+$B3*Projections!H$26)</f>
        <v>0.49452940517485955</v>
      </c>
      <c r="I3">
        <f>IF(Projections!I$26&gt;=0,$B3+(1-$B3)*Projections!I$26,$B3+$B3*Projections!I$26)</f>
        <v>0.49442171230304127</v>
      </c>
      <c r="J3">
        <f>IF(Projections!J$26&gt;=0,$B3+(1-$B3)*Projections!J$26,$B3+$B3*Projections!J$26)</f>
        <v>0.49431401943122311</v>
      </c>
      <c r="K3">
        <f>IF(Projections!K$26&gt;=0,$B3+(1-$B3)*Projections!K$26,$B3+$B3*Projections!K$26)</f>
        <v>0.49420640761467316</v>
      </c>
      <c r="L3">
        <f>IF(Projections!L$26&gt;=0,$B3+(1-$B3)*Projections!L$26,$B3+$B3*Projections!L$26)</f>
        <v>0.49409915868298432</v>
      </c>
      <c r="M3">
        <f>IF(Projections!M$26&gt;=0,$B3+(1-$B3)*Projections!M$26,$B3+$B3*Projections!M$26)</f>
        <v>0.49399146296542212</v>
      </c>
      <c r="N3">
        <f>IF(Projections!N$26&gt;=0,$B3+(1-$B3)*Projections!N$26,$B3+$B3*Projections!N$26)</f>
        <v>0.49388376724785976</v>
      </c>
      <c r="O3">
        <f>IF(Projections!O$26&gt;=0,$B3+(1-$B3)*Projections!O$26,$B3+$B3*Projections!O$26)</f>
        <v>0.49377607153029757</v>
      </c>
      <c r="P3">
        <f>IF(Projections!P$26&gt;=0,$B3+(1-$B3)*Projections!P$26,$B3+$B3*Projections!P$26)</f>
        <v>0.49366837581273526</v>
      </c>
      <c r="Q3">
        <f>IF(Projections!Q$26&gt;=0,$B3+(1-$B3)*Projections!Q$26,$B3+$B3*Projections!Q$26)</f>
        <v>0.49356068009517301</v>
      </c>
      <c r="R3">
        <f>IF(Projections!R$26&gt;=0,$B3+(1-$B3)*Projections!R$26,$B3+$B3*Projections!R$26)</f>
        <v>0.49348487942022945</v>
      </c>
      <c r="S3">
        <f>IF(Projections!S$26&gt;=0,$B3+(1-$B3)*Projections!S$26,$B3+$B3*Projections!S$26)</f>
        <v>0.49340907874528578</v>
      </c>
      <c r="T3">
        <f>IF(Projections!T$26&gt;=0,$B3+(1-$B3)*Projections!T$26,$B3+$B3*Projections!T$26)</f>
        <v>0.49333327807034211</v>
      </c>
      <c r="U3">
        <f>IF(Projections!U$26&gt;=0,$B3+(1-$B3)*Projections!U$26,$B3+$B3*Projections!U$26)</f>
        <v>0.49325747739539849</v>
      </c>
      <c r="V3">
        <f>IF(Projections!V$26&gt;=0,$B3+(1-$B3)*Projections!V$26,$B3+$B3*Projections!V$26)</f>
        <v>0.49318167672045488</v>
      </c>
      <c r="W3">
        <f>IF(Projections!W$26&gt;=0,$B3+(1-$B3)*Projections!W$26,$B3+$B3*Projections!W$26)</f>
        <v>0.49315194868676354</v>
      </c>
      <c r="X3">
        <f>IF(Projections!X$26&gt;=0,$B3+(1-$B3)*Projections!X$26,$B3+$B3*Projections!X$26)</f>
        <v>0.49312222065307226</v>
      </c>
      <c r="Y3">
        <f>IF(Projections!Y$26&gt;=0,$B3+(1-$B3)*Projections!Y$26,$B3+$B3*Projections!Y$26)</f>
        <v>0.49309249261938098</v>
      </c>
      <c r="Z3">
        <f>IF(Projections!Z$26&gt;=0,$B3+(1-$B3)*Projections!Z$26,$B3+$B3*Projections!Z$26)</f>
        <v>0.49306276458568965</v>
      </c>
      <c r="AA3">
        <f>IF(Projections!AA$26&gt;=0,$B3+(1-$B3)*Projections!AA$26,$B3+$B3*Projections!AA$26)</f>
        <v>0.49303303655199837</v>
      </c>
      <c r="AB3">
        <f>IF(Projections!AB$26&gt;=0,$B3+(1-$B3)*Projections!AB$26,$B3+$B3*Projections!AB$26)</f>
        <v>0.49304331183604583</v>
      </c>
      <c r="AC3">
        <f>IF(Projections!AC$26&gt;=0,$B3+(1-$B3)*Projections!AC$26,$B3+$B3*Projections!AC$26)</f>
        <v>0.49305358712009323</v>
      </c>
      <c r="AD3">
        <f>IF(Projections!AD$26&gt;=0,$B3+(1-$B3)*Projections!AD$26,$B3+$B3*Projections!AD$26)</f>
        <v>0.49306386240414063</v>
      </c>
      <c r="AE3">
        <f>IF(Projections!AE$26&gt;=0,$B3+(1-$B3)*Projections!AE$26,$B3+$B3*Projections!AE$26)</f>
        <v>0.49307413768818809</v>
      </c>
      <c r="AF3">
        <f>IF(Projections!AF$26&gt;=0,$B3+(1-$B3)*Projections!AF$26,$B3+$B3*Projections!AF$26)</f>
        <v>0.49308441297223549</v>
      </c>
    </row>
    <row r="4" spans="1:32" x14ac:dyDescent="0.35">
      <c r="A4" s="1" t="s">
        <v>5159</v>
      </c>
      <c r="B4" s="45">
        <f>SUMPRODUCT('First Year Calculations'!D:D,'First Year Calculations'!$V:$V)</f>
        <v>0.49330495276242509</v>
      </c>
      <c r="C4">
        <f>IF(Projections!C$26&gt;=0,$B4+(1-$B4)*Projections!C$26,$B4+$B4*Projections!C$26)</f>
        <v>0.49338732424340359</v>
      </c>
      <c r="D4">
        <f>IF(Projections!D$26&gt;=0,$B4+(1-$B4)*Projections!D$26,$B4+$B4*Projections!D$26)</f>
        <v>0.49346969572438215</v>
      </c>
      <c r="E4">
        <f>IF(Projections!E$26&gt;=0,$B4+(1-$B4)*Projections!E$26,$B4+$B4*Projections!E$26)</f>
        <v>0.49355206720536066</v>
      </c>
      <c r="F4">
        <f>IF(Projections!F$26&gt;=0,$B4+(1-$B4)*Projections!F$26,$B4+$B4*Projections!F$26)</f>
        <v>0.49363443868633927</v>
      </c>
      <c r="G4">
        <f>IF(Projections!G$26&gt;=0,$B4+(1-$B4)*Projections!G$26,$B4+$B4*Projections!G$26)</f>
        <v>0.49371681016731778</v>
      </c>
      <c r="H4">
        <f>IF(Projections!H$26&gt;=0,$B4+(1-$B4)*Projections!H$26,$B4+$B4*Projections!H$26)</f>
        <v>0.49360892118208444</v>
      </c>
      <c r="I4">
        <f>IF(Projections!I$26&gt;=0,$B4+(1-$B4)*Projections!I$26,$B4+$B4*Projections!I$26)</f>
        <v>0.49350103219685093</v>
      </c>
      <c r="J4">
        <f>IF(Projections!J$26&gt;=0,$B4+(1-$B4)*Projections!J$26,$B4+$B4*Projections!J$26)</f>
        <v>0.49339314321161754</v>
      </c>
      <c r="K4">
        <f>IF(Projections!K$26&gt;=0,$B4+(1-$B4)*Projections!K$26,$B4+$B4*Projections!K$26)</f>
        <v>0.49328540758062772</v>
      </c>
      <c r="L4">
        <f>IF(Projections!L$26&gt;=0,$B4+(1-$B4)*Projections!L$26,$B4+$B4*Projections!L$26)</f>
        <v>0.49317835851739106</v>
      </c>
      <c r="M4">
        <f>IF(Projections!M$26&gt;=0,$B4+(1-$B4)*Projections!M$26,$B4+$B4*Projections!M$26)</f>
        <v>0.49307086350090845</v>
      </c>
      <c r="N4">
        <f>IF(Projections!N$26&gt;=0,$B4+(1-$B4)*Projections!N$26,$B4+$B4*Projections!N$26)</f>
        <v>0.49296336848442568</v>
      </c>
      <c r="O4">
        <f>IF(Projections!O$26&gt;=0,$B4+(1-$B4)*Projections!O$26,$B4+$B4*Projections!O$26)</f>
        <v>0.49285587346794302</v>
      </c>
      <c r="P4">
        <f>IF(Projections!P$26&gt;=0,$B4+(1-$B4)*Projections!P$26,$B4+$B4*Projections!P$26)</f>
        <v>0.4927483784514603</v>
      </c>
      <c r="Q4">
        <f>IF(Projections!Q$26&gt;=0,$B4+(1-$B4)*Projections!Q$26,$B4+$B4*Projections!Q$26)</f>
        <v>0.49264088343497764</v>
      </c>
      <c r="R4">
        <f>IF(Projections!R$26&gt;=0,$B4+(1-$B4)*Projections!R$26,$B4+$B4*Projections!R$26)</f>
        <v>0.49256522402170755</v>
      </c>
      <c r="S4">
        <f>IF(Projections!S$26&gt;=0,$B4+(1-$B4)*Projections!S$26,$B4+$B4*Projections!S$26)</f>
        <v>0.49248956460843746</v>
      </c>
      <c r="T4">
        <f>IF(Projections!T$26&gt;=0,$B4+(1-$B4)*Projections!T$26,$B4+$B4*Projections!T$26)</f>
        <v>0.49241390519516731</v>
      </c>
      <c r="U4">
        <f>IF(Projections!U$26&gt;=0,$B4+(1-$B4)*Projections!U$26,$B4+$B4*Projections!U$26)</f>
        <v>0.49233824578189722</v>
      </c>
      <c r="V4">
        <f>IF(Projections!V$26&gt;=0,$B4+(1-$B4)*Projections!V$26,$B4+$B4*Projections!V$26)</f>
        <v>0.49226258636862713</v>
      </c>
      <c r="W4">
        <f>IF(Projections!W$26&gt;=0,$B4+(1-$B4)*Projections!W$26,$B4+$B4*Projections!W$26)</f>
        <v>0.49223291373591721</v>
      </c>
      <c r="X4">
        <f>IF(Projections!X$26&gt;=0,$B4+(1-$B4)*Projections!X$26,$B4+$B4*Projections!X$26)</f>
        <v>0.49220324110320746</v>
      </c>
      <c r="Y4">
        <f>IF(Projections!Y$26&gt;=0,$B4+(1-$B4)*Projections!Y$26,$B4+$B4*Projections!Y$26)</f>
        <v>0.49217356847049765</v>
      </c>
      <c r="Z4">
        <f>IF(Projections!Z$26&gt;=0,$B4+(1-$B4)*Projections!Z$26,$B4+$B4*Projections!Z$26)</f>
        <v>0.49214389583778784</v>
      </c>
      <c r="AA4">
        <f>IF(Projections!AA$26&gt;=0,$B4+(1-$B4)*Projections!AA$26,$B4+$B4*Projections!AA$26)</f>
        <v>0.49211422320507803</v>
      </c>
      <c r="AB4">
        <f>IF(Projections!AB$26&gt;=0,$B4+(1-$B4)*Projections!AB$26,$B4+$B4*Projections!AB$26)</f>
        <v>0.49212447934016906</v>
      </c>
      <c r="AC4">
        <f>IF(Projections!AC$26&gt;=0,$B4+(1-$B4)*Projections!AC$26,$B4+$B4*Projections!AC$26)</f>
        <v>0.4921347354752601</v>
      </c>
      <c r="AD4">
        <f>IF(Projections!AD$26&gt;=0,$B4+(1-$B4)*Projections!AD$26,$B4+$B4*Projections!AD$26)</f>
        <v>0.49214499161035108</v>
      </c>
      <c r="AE4">
        <f>IF(Projections!AE$26&gt;=0,$B4+(1-$B4)*Projections!AE$26,$B4+$B4*Projections!AE$26)</f>
        <v>0.49215524774544211</v>
      </c>
      <c r="AF4">
        <f>IF(Projections!AF$26&gt;=0,$B4+(1-$B4)*Projections!AF$26,$B4+$B4*Projections!AF$26)</f>
        <v>0.4921655038805331</v>
      </c>
    </row>
    <row r="5" spans="1:32" x14ac:dyDescent="0.35">
      <c r="A5" s="1" t="s">
        <v>5160</v>
      </c>
      <c r="B5" s="45">
        <f>B4</f>
        <v>0.49330495276242509</v>
      </c>
      <c r="C5">
        <f>IF(Projections!C$26&gt;=0,$B5+(1-$B5)*Projections!C$26,$B5+$B5*Projections!C$26)</f>
        <v>0.49338732424340359</v>
      </c>
      <c r="D5">
        <f>IF(Projections!D$26&gt;=0,$B5+(1-$B5)*Projections!D$26,$B5+$B5*Projections!D$26)</f>
        <v>0.49346969572438215</v>
      </c>
      <c r="E5">
        <f>IF(Projections!E$26&gt;=0,$B5+(1-$B5)*Projections!E$26,$B5+$B5*Projections!E$26)</f>
        <v>0.49355206720536066</v>
      </c>
      <c r="F5">
        <f>IF(Projections!F$26&gt;=0,$B5+(1-$B5)*Projections!F$26,$B5+$B5*Projections!F$26)</f>
        <v>0.49363443868633927</v>
      </c>
      <c r="G5">
        <f>IF(Projections!G$26&gt;=0,$B5+(1-$B5)*Projections!G$26,$B5+$B5*Projections!G$26)</f>
        <v>0.49371681016731778</v>
      </c>
      <c r="H5">
        <f>IF(Projections!H$26&gt;=0,$B5+(1-$B5)*Projections!H$26,$B5+$B5*Projections!H$26)</f>
        <v>0.49360892118208444</v>
      </c>
      <c r="I5">
        <f>IF(Projections!I$26&gt;=0,$B5+(1-$B5)*Projections!I$26,$B5+$B5*Projections!I$26)</f>
        <v>0.49350103219685093</v>
      </c>
      <c r="J5">
        <f>IF(Projections!J$26&gt;=0,$B5+(1-$B5)*Projections!J$26,$B5+$B5*Projections!J$26)</f>
        <v>0.49339314321161754</v>
      </c>
      <c r="K5">
        <f>IF(Projections!K$26&gt;=0,$B5+(1-$B5)*Projections!K$26,$B5+$B5*Projections!K$26)</f>
        <v>0.49328540758062772</v>
      </c>
      <c r="L5">
        <f>IF(Projections!L$26&gt;=0,$B5+(1-$B5)*Projections!L$26,$B5+$B5*Projections!L$26)</f>
        <v>0.49317835851739106</v>
      </c>
      <c r="M5">
        <f>IF(Projections!M$26&gt;=0,$B5+(1-$B5)*Projections!M$26,$B5+$B5*Projections!M$26)</f>
        <v>0.49307086350090845</v>
      </c>
      <c r="N5">
        <f>IF(Projections!N$26&gt;=0,$B5+(1-$B5)*Projections!N$26,$B5+$B5*Projections!N$26)</f>
        <v>0.49296336848442568</v>
      </c>
      <c r="O5">
        <f>IF(Projections!O$26&gt;=0,$B5+(1-$B5)*Projections!O$26,$B5+$B5*Projections!O$26)</f>
        <v>0.49285587346794302</v>
      </c>
      <c r="P5">
        <f>IF(Projections!P$26&gt;=0,$B5+(1-$B5)*Projections!P$26,$B5+$B5*Projections!P$26)</f>
        <v>0.4927483784514603</v>
      </c>
      <c r="Q5">
        <f>IF(Projections!Q$26&gt;=0,$B5+(1-$B5)*Projections!Q$26,$B5+$B5*Projections!Q$26)</f>
        <v>0.49264088343497764</v>
      </c>
      <c r="R5">
        <f>IF(Projections!R$26&gt;=0,$B5+(1-$B5)*Projections!R$26,$B5+$B5*Projections!R$26)</f>
        <v>0.49256522402170755</v>
      </c>
      <c r="S5">
        <f>IF(Projections!S$26&gt;=0,$B5+(1-$B5)*Projections!S$26,$B5+$B5*Projections!S$26)</f>
        <v>0.49248956460843746</v>
      </c>
      <c r="T5">
        <f>IF(Projections!T$26&gt;=0,$B5+(1-$B5)*Projections!T$26,$B5+$B5*Projections!T$26)</f>
        <v>0.49241390519516731</v>
      </c>
      <c r="U5">
        <f>IF(Projections!U$26&gt;=0,$B5+(1-$B5)*Projections!U$26,$B5+$B5*Projections!U$26)</f>
        <v>0.49233824578189722</v>
      </c>
      <c r="V5">
        <f>IF(Projections!V$26&gt;=0,$B5+(1-$B5)*Projections!V$26,$B5+$B5*Projections!V$26)</f>
        <v>0.49226258636862713</v>
      </c>
      <c r="W5">
        <f>IF(Projections!W$26&gt;=0,$B5+(1-$B5)*Projections!W$26,$B5+$B5*Projections!W$26)</f>
        <v>0.49223291373591721</v>
      </c>
      <c r="X5">
        <f>IF(Projections!X$26&gt;=0,$B5+(1-$B5)*Projections!X$26,$B5+$B5*Projections!X$26)</f>
        <v>0.49220324110320746</v>
      </c>
      <c r="Y5">
        <f>IF(Projections!Y$26&gt;=0,$B5+(1-$B5)*Projections!Y$26,$B5+$B5*Projections!Y$26)</f>
        <v>0.49217356847049765</v>
      </c>
      <c r="Z5">
        <f>IF(Projections!Z$26&gt;=0,$B5+(1-$B5)*Projections!Z$26,$B5+$B5*Projections!Z$26)</f>
        <v>0.49214389583778784</v>
      </c>
      <c r="AA5">
        <f>IF(Projections!AA$26&gt;=0,$B5+(1-$B5)*Projections!AA$26,$B5+$B5*Projections!AA$26)</f>
        <v>0.49211422320507803</v>
      </c>
      <c r="AB5">
        <f>IF(Projections!AB$26&gt;=0,$B5+(1-$B5)*Projections!AB$26,$B5+$B5*Projections!AB$26)</f>
        <v>0.49212447934016906</v>
      </c>
      <c r="AC5">
        <f>IF(Projections!AC$26&gt;=0,$B5+(1-$B5)*Projections!AC$26,$B5+$B5*Projections!AC$26)</f>
        <v>0.4921347354752601</v>
      </c>
      <c r="AD5">
        <f>IF(Projections!AD$26&gt;=0,$B5+(1-$B5)*Projections!AD$26,$B5+$B5*Projections!AD$26)</f>
        <v>0.49214499161035108</v>
      </c>
      <c r="AE5">
        <f>IF(Projections!AE$26&gt;=0,$B5+(1-$B5)*Projections!AE$26,$B5+$B5*Projections!AE$26)</f>
        <v>0.49215524774544211</v>
      </c>
      <c r="AF5">
        <f>IF(Projections!AF$26&gt;=0,$B5+(1-$B5)*Projections!AF$26,$B5+$B5*Projections!AF$26)</f>
        <v>0.4921655038805331</v>
      </c>
    </row>
    <row r="6" spans="1:32" x14ac:dyDescent="0.35">
      <c r="A6" s="1" t="s">
        <v>5161</v>
      </c>
      <c r="B6" s="45">
        <f>SUMPRODUCT('First Year Calculations'!D:D,'First Year Calculations'!$S:$S)</f>
        <v>0.49452179729748635</v>
      </c>
      <c r="C6">
        <f>IF(Projections!C$26&gt;=0,$B6+(1-$B6)*Projections!C$26,$B6+$B6*Projections!C$26)</f>
        <v>0.49460397096069059</v>
      </c>
      <c r="D6">
        <f>IF(Projections!D$26&gt;=0,$B6+(1-$B6)*Projections!D$26,$B6+$B6*Projections!D$26)</f>
        <v>0.49468614462389493</v>
      </c>
      <c r="E6">
        <f>IF(Projections!E$26&gt;=0,$B6+(1-$B6)*Projections!E$26,$B6+$B6*Projections!E$26)</f>
        <v>0.49476831828709916</v>
      </c>
      <c r="F6">
        <f>IF(Projections!F$26&gt;=0,$B6+(1-$B6)*Projections!F$26,$B6+$B6*Projections!F$26)</f>
        <v>0.49485049195030351</v>
      </c>
      <c r="G6">
        <f>IF(Projections!G$26&gt;=0,$B6+(1-$B6)*Projections!G$26,$B6+$B6*Projections!G$26)</f>
        <v>0.49493266561350774</v>
      </c>
      <c r="H6">
        <f>IF(Projections!H$26&gt;=0,$B6+(1-$B6)*Projections!H$26,$B6+$B6*Projections!H$26)</f>
        <v>0.49482503572715997</v>
      </c>
      <c r="I6">
        <f>IF(Projections!I$26&gt;=0,$B6+(1-$B6)*Projections!I$26,$B6+$B6*Projections!I$26)</f>
        <v>0.49471740584081209</v>
      </c>
      <c r="J6">
        <f>IF(Projections!J$26&gt;=0,$B6+(1-$B6)*Projections!J$26,$B6+$B6*Projections!J$26)</f>
        <v>0.49460977595446426</v>
      </c>
      <c r="K6">
        <f>IF(Projections!K$26&gt;=0,$B6+(1-$B6)*Projections!K$26,$B6+$B6*Projections!K$26)</f>
        <v>0.49450220390322419</v>
      </c>
      <c r="L6">
        <f>IF(Projections!L$26&gt;=0,$B6+(1-$B6)*Projections!L$26,$B6+$B6*Projections!L$26)</f>
        <v>0.4943948907800651</v>
      </c>
      <c r="M6">
        <f>IF(Projections!M$26&gt;=0,$B6+(1-$B6)*Projections!M$26,$B6+$B6*Projections!M$26)</f>
        <v>0.49428713060361879</v>
      </c>
      <c r="N6">
        <f>IF(Projections!N$26&gt;=0,$B6+(1-$B6)*Projections!N$26,$B6+$B6*Projections!N$26)</f>
        <v>0.49417937042717236</v>
      </c>
      <c r="O6">
        <f>IF(Projections!O$26&gt;=0,$B6+(1-$B6)*Projections!O$26,$B6+$B6*Projections!O$26)</f>
        <v>0.49407161025072605</v>
      </c>
      <c r="P6">
        <f>IF(Projections!P$26&gt;=0,$B6+(1-$B6)*Projections!P$26,$B6+$B6*Projections!P$26)</f>
        <v>0.49396385007427962</v>
      </c>
      <c r="Q6">
        <f>IF(Projections!Q$26&gt;=0,$B6+(1-$B6)*Projections!Q$26,$B6+$B6*Projections!Q$26)</f>
        <v>0.49385608989783331</v>
      </c>
      <c r="R6">
        <f>IF(Projections!R$26&gt;=0,$B6+(1-$B6)*Projections!R$26,$B6+$B6*Projections!R$26)</f>
        <v>0.49378024385407626</v>
      </c>
      <c r="S6">
        <f>IF(Projections!S$26&gt;=0,$B6+(1-$B6)*Projections!S$26,$B6+$B6*Projections!S$26)</f>
        <v>0.49370439781031916</v>
      </c>
      <c r="T6">
        <f>IF(Projections!T$26&gt;=0,$B6+(1-$B6)*Projections!T$26,$B6+$B6*Projections!T$26)</f>
        <v>0.49362855176656201</v>
      </c>
      <c r="U6">
        <f>IF(Projections!U$26&gt;=0,$B6+(1-$B6)*Projections!U$26,$B6+$B6*Projections!U$26)</f>
        <v>0.49355270572280496</v>
      </c>
      <c r="V6">
        <f>IF(Projections!V$26&gt;=0,$B6+(1-$B6)*Projections!V$26,$B6+$B6*Projections!V$26)</f>
        <v>0.49347685967904786</v>
      </c>
      <c r="W6">
        <f>IF(Projections!W$26&gt;=0,$B6+(1-$B6)*Projections!W$26,$B6+$B6*Projections!W$26)</f>
        <v>0.493447113852301</v>
      </c>
      <c r="X6">
        <f>IF(Projections!X$26&gt;=0,$B6+(1-$B6)*Projections!X$26,$B6+$B6*Projections!X$26)</f>
        <v>0.49341736802555425</v>
      </c>
      <c r="Y6">
        <f>IF(Projections!Y$26&gt;=0,$B6+(1-$B6)*Projections!Y$26,$B6+$B6*Projections!Y$26)</f>
        <v>0.4933876221988075</v>
      </c>
      <c r="Z6">
        <f>IF(Projections!Z$26&gt;=0,$B6+(1-$B6)*Projections!Z$26,$B6+$B6*Projections!Z$26)</f>
        <v>0.49335787637206069</v>
      </c>
      <c r="AA6">
        <f>IF(Projections!AA$26&gt;=0,$B6+(1-$B6)*Projections!AA$26,$B6+$B6*Projections!AA$26)</f>
        <v>0.49332813054531394</v>
      </c>
      <c r="AB6">
        <f>IF(Projections!AB$26&gt;=0,$B6+(1-$B6)*Projections!AB$26,$B6+$B6*Projections!AB$26)</f>
        <v>0.49333841197940481</v>
      </c>
      <c r="AC6">
        <f>IF(Projections!AC$26&gt;=0,$B6+(1-$B6)*Projections!AC$26,$B6+$B6*Projections!AC$26)</f>
        <v>0.49334869341349574</v>
      </c>
      <c r="AD6">
        <f>IF(Projections!AD$26&gt;=0,$B6+(1-$B6)*Projections!AD$26,$B6+$B6*Projections!AD$26)</f>
        <v>0.49335897484758656</v>
      </c>
      <c r="AE6">
        <f>IF(Projections!AE$26&gt;=0,$B6+(1-$B6)*Projections!AE$26,$B6+$B6*Projections!AE$26)</f>
        <v>0.49336925628167749</v>
      </c>
      <c r="AF6">
        <f>IF(Projections!AF$26&gt;=0,$B6+(1-$B6)*Projections!AF$26,$B6+$B6*Projections!AF$26)</f>
        <v>0.49337953771576831</v>
      </c>
    </row>
    <row r="7" spans="1:32" x14ac:dyDescent="0.35">
      <c r="A7" s="1" t="s">
        <v>5162</v>
      </c>
      <c r="B7" s="6">
        <f>B3</f>
        <v>0.49422598928875838</v>
      </c>
      <c r="C7">
        <f>IF(Projections!C$26&gt;=0,$B7+(1-$B7)*Projections!C$26,$B7+$B7*Projections!C$26)</f>
        <v>0.49430821104034217</v>
      </c>
      <c r="D7">
        <f>IF(Projections!D$26&gt;=0,$B7+(1-$B7)*Projections!D$26,$B7+$B7*Projections!D$26)</f>
        <v>0.49439043279192613</v>
      </c>
      <c r="E7">
        <f>IF(Projections!E$26&gt;=0,$B7+(1-$B7)*Projections!E$26,$B7+$B7*Projections!E$26)</f>
        <v>0.49447265454350992</v>
      </c>
      <c r="F7">
        <f>IF(Projections!F$26&gt;=0,$B7+(1-$B7)*Projections!F$26,$B7+$B7*Projections!F$26)</f>
        <v>0.49455487629509387</v>
      </c>
      <c r="G7">
        <f>IF(Projections!G$26&gt;=0,$B7+(1-$B7)*Projections!G$26,$B7+$B7*Projections!G$26)</f>
        <v>0.49463709804667766</v>
      </c>
      <c r="H7">
        <f>IF(Projections!H$26&gt;=0,$B7+(1-$B7)*Projections!H$26,$B7+$B7*Projections!H$26)</f>
        <v>0.49452940517485955</v>
      </c>
      <c r="I7">
        <f>IF(Projections!I$26&gt;=0,$B7+(1-$B7)*Projections!I$26,$B7+$B7*Projections!I$26)</f>
        <v>0.49442171230304127</v>
      </c>
      <c r="J7">
        <f>IF(Projections!J$26&gt;=0,$B7+(1-$B7)*Projections!J$26,$B7+$B7*Projections!J$26)</f>
        <v>0.49431401943122311</v>
      </c>
      <c r="K7">
        <f>IF(Projections!K$26&gt;=0,$B7+(1-$B7)*Projections!K$26,$B7+$B7*Projections!K$26)</f>
        <v>0.49420640761467316</v>
      </c>
      <c r="L7">
        <f>IF(Projections!L$26&gt;=0,$B7+(1-$B7)*Projections!L$26,$B7+$B7*Projections!L$26)</f>
        <v>0.49409915868298432</v>
      </c>
      <c r="M7">
        <f>IF(Projections!M$26&gt;=0,$B7+(1-$B7)*Projections!M$26,$B7+$B7*Projections!M$26)</f>
        <v>0.49399146296542212</v>
      </c>
      <c r="N7">
        <f>IF(Projections!N$26&gt;=0,$B7+(1-$B7)*Projections!N$26,$B7+$B7*Projections!N$26)</f>
        <v>0.49388376724785976</v>
      </c>
      <c r="O7">
        <f>IF(Projections!O$26&gt;=0,$B7+(1-$B7)*Projections!O$26,$B7+$B7*Projections!O$26)</f>
        <v>0.49377607153029757</v>
      </c>
      <c r="P7">
        <f>IF(Projections!P$26&gt;=0,$B7+(1-$B7)*Projections!P$26,$B7+$B7*Projections!P$26)</f>
        <v>0.49366837581273526</v>
      </c>
      <c r="Q7">
        <f>IF(Projections!Q$26&gt;=0,$B7+(1-$B7)*Projections!Q$26,$B7+$B7*Projections!Q$26)</f>
        <v>0.49356068009517301</v>
      </c>
      <c r="R7">
        <f>IF(Projections!R$26&gt;=0,$B7+(1-$B7)*Projections!R$26,$B7+$B7*Projections!R$26)</f>
        <v>0.49348487942022945</v>
      </c>
      <c r="S7">
        <f>IF(Projections!S$26&gt;=0,$B7+(1-$B7)*Projections!S$26,$B7+$B7*Projections!S$26)</f>
        <v>0.49340907874528578</v>
      </c>
      <c r="T7">
        <f>IF(Projections!T$26&gt;=0,$B7+(1-$B7)*Projections!T$26,$B7+$B7*Projections!T$26)</f>
        <v>0.49333327807034211</v>
      </c>
      <c r="U7">
        <f>IF(Projections!U$26&gt;=0,$B7+(1-$B7)*Projections!U$26,$B7+$B7*Projections!U$26)</f>
        <v>0.49325747739539849</v>
      </c>
      <c r="V7">
        <f>IF(Projections!V$26&gt;=0,$B7+(1-$B7)*Projections!V$26,$B7+$B7*Projections!V$26)</f>
        <v>0.49318167672045488</v>
      </c>
      <c r="W7">
        <f>IF(Projections!W$26&gt;=0,$B7+(1-$B7)*Projections!W$26,$B7+$B7*Projections!W$26)</f>
        <v>0.49315194868676354</v>
      </c>
      <c r="X7">
        <f>IF(Projections!X$26&gt;=0,$B7+(1-$B7)*Projections!X$26,$B7+$B7*Projections!X$26)</f>
        <v>0.49312222065307226</v>
      </c>
      <c r="Y7">
        <f>IF(Projections!Y$26&gt;=0,$B7+(1-$B7)*Projections!Y$26,$B7+$B7*Projections!Y$26)</f>
        <v>0.49309249261938098</v>
      </c>
      <c r="Z7">
        <f>IF(Projections!Z$26&gt;=0,$B7+(1-$B7)*Projections!Z$26,$B7+$B7*Projections!Z$26)</f>
        <v>0.49306276458568965</v>
      </c>
      <c r="AA7">
        <f>IF(Projections!AA$26&gt;=0,$B7+(1-$B7)*Projections!AA$26,$B7+$B7*Projections!AA$26)</f>
        <v>0.49303303655199837</v>
      </c>
      <c r="AB7">
        <f>IF(Projections!AB$26&gt;=0,$B7+(1-$B7)*Projections!AB$26,$B7+$B7*Projections!AB$26)</f>
        <v>0.49304331183604583</v>
      </c>
      <c r="AC7">
        <f>IF(Projections!AC$26&gt;=0,$B7+(1-$B7)*Projections!AC$26,$B7+$B7*Projections!AC$26)</f>
        <v>0.49305358712009323</v>
      </c>
      <c r="AD7">
        <f>IF(Projections!AD$26&gt;=0,$B7+(1-$B7)*Projections!AD$26,$B7+$B7*Projections!AD$26)</f>
        <v>0.49306386240414063</v>
      </c>
      <c r="AE7">
        <f>IF(Projections!AE$26&gt;=0,$B7+(1-$B7)*Projections!AE$26,$B7+$B7*Projections!AE$26)</f>
        <v>0.49307413768818809</v>
      </c>
      <c r="AF7">
        <f>IF(Projections!AF$26&gt;=0,$B7+(1-$B7)*Projections!AF$26,$B7+$B7*Projections!AF$26)</f>
        <v>0.49308441297223549</v>
      </c>
    </row>
    <row r="8" spans="1:32" x14ac:dyDescent="0.35">
      <c r="A8" s="1" t="s">
        <v>5163</v>
      </c>
      <c r="B8" s="45">
        <f>SUMPRODUCT('First Year Calculations'!D:D,'First Year Calculations'!$X:$X)</f>
        <v>0.49579006130580239</v>
      </c>
      <c r="C8">
        <f>IF(Projections!C$26&gt;=0,$B8+(1-$B8)*Projections!C$26,$B8+$B8*Projections!C$26)</f>
        <v>0.49587202879216474</v>
      </c>
      <c r="D8">
        <f>IF(Projections!D$26&gt;=0,$B8+(1-$B8)*Projections!D$26,$B8+$B8*Projections!D$26)</f>
        <v>0.49595399627852721</v>
      </c>
      <c r="E8">
        <f>IF(Projections!E$26&gt;=0,$B8+(1-$B8)*Projections!E$26,$B8+$B8*Projections!E$26)</f>
        <v>0.49603596376488956</v>
      </c>
      <c r="F8">
        <f>IF(Projections!F$26&gt;=0,$B8+(1-$B8)*Projections!F$26,$B8+$B8*Projections!F$26)</f>
        <v>0.49611793125125198</v>
      </c>
      <c r="G8">
        <f>IF(Projections!G$26&gt;=0,$B8+(1-$B8)*Projections!G$26,$B8+$B8*Projections!G$26)</f>
        <v>0.49619989873761433</v>
      </c>
      <c r="H8">
        <f>IF(Projections!H$26&gt;=0,$B8+(1-$B8)*Projections!H$26,$B8+$B8*Projections!H$26)</f>
        <v>0.49609253889873917</v>
      </c>
      <c r="I8">
        <f>IF(Projections!I$26&gt;=0,$B8+(1-$B8)*Projections!I$26,$B8+$B8*Projections!I$26)</f>
        <v>0.49598517905986383</v>
      </c>
      <c r="J8">
        <f>IF(Projections!J$26&gt;=0,$B8+(1-$B8)*Projections!J$26,$B8+$B8*Projections!J$26)</f>
        <v>0.49587781922098856</v>
      </c>
      <c r="K8">
        <f>IF(Projections!K$26&gt;=0,$B8+(1-$B8)*Projections!K$26,$B8+$B8*Projections!K$26)</f>
        <v>0.49577041766179014</v>
      </c>
      <c r="L8">
        <f>IF(Projections!L$26&gt;=0,$B8+(1-$B8)*Projections!L$26,$B8+$B8*Projections!L$26)</f>
        <v>0.495662829320486</v>
      </c>
      <c r="M8">
        <f>IF(Projections!M$26&gt;=0,$B8+(1-$B8)*Projections!M$26,$B8+$B8*Projections!M$26)</f>
        <v>0.4955547927793697</v>
      </c>
      <c r="N8">
        <f>IF(Projections!N$26&gt;=0,$B8+(1-$B8)*Projections!N$26,$B8+$B8*Projections!N$26)</f>
        <v>0.49544675623825324</v>
      </c>
      <c r="O8">
        <f>IF(Projections!O$26&gt;=0,$B8+(1-$B8)*Projections!O$26,$B8+$B8*Projections!O$26)</f>
        <v>0.49533871969713694</v>
      </c>
      <c r="P8">
        <f>IF(Projections!P$26&gt;=0,$B8+(1-$B8)*Projections!P$26,$B8+$B8*Projections!P$26)</f>
        <v>0.49523068315602053</v>
      </c>
      <c r="Q8">
        <f>IF(Projections!Q$26&gt;=0,$B8+(1-$B8)*Projections!Q$26,$B8+$B8*Projections!Q$26)</f>
        <v>0.49512264661490424</v>
      </c>
      <c r="R8">
        <f>IF(Projections!R$26&gt;=0,$B8+(1-$B8)*Projections!R$26,$B8+$B8*Projections!R$26)</f>
        <v>0.4950466060543271</v>
      </c>
      <c r="S8">
        <f>IF(Projections!S$26&gt;=0,$B8+(1-$B8)*Projections!S$26,$B8+$B8*Projections!S$26)</f>
        <v>0.4949705654937499</v>
      </c>
      <c r="T8">
        <f>IF(Projections!T$26&gt;=0,$B8+(1-$B8)*Projections!T$26,$B8+$B8*Projections!T$26)</f>
        <v>0.49489452493317271</v>
      </c>
      <c r="U8">
        <f>IF(Projections!U$26&gt;=0,$B8+(1-$B8)*Projections!U$26,$B8+$B8*Projections!U$26)</f>
        <v>0.49481848437259557</v>
      </c>
      <c r="V8">
        <f>IF(Projections!V$26&gt;=0,$B8+(1-$B8)*Projections!V$26,$B8+$B8*Projections!V$26)</f>
        <v>0.49474244381201837</v>
      </c>
      <c r="W8">
        <f>IF(Projections!W$26&gt;=0,$B8+(1-$B8)*Projections!W$26,$B8+$B8*Projections!W$26)</f>
        <v>0.49471262169831781</v>
      </c>
      <c r="X8">
        <f>IF(Projections!X$26&gt;=0,$B8+(1-$B8)*Projections!X$26,$B8+$B8*Projections!X$26)</f>
        <v>0.49468279958461736</v>
      </c>
      <c r="Y8">
        <f>IF(Projections!Y$26&gt;=0,$B8+(1-$B8)*Projections!Y$26,$B8+$B8*Projections!Y$26)</f>
        <v>0.49465297747091685</v>
      </c>
      <c r="Z8">
        <f>IF(Projections!Z$26&gt;=0,$B8+(1-$B8)*Projections!Z$26,$B8+$B8*Projections!Z$26)</f>
        <v>0.49462315535721635</v>
      </c>
      <c r="AA8">
        <f>IF(Projections!AA$26&gt;=0,$B8+(1-$B8)*Projections!AA$26,$B8+$B8*Projections!AA$26)</f>
        <v>0.49459333324351584</v>
      </c>
      <c r="AB8">
        <f>IF(Projections!AB$26&gt;=0,$B8+(1-$B8)*Projections!AB$26,$B8+$B8*Projections!AB$26)</f>
        <v>0.49460364104565135</v>
      </c>
      <c r="AC8">
        <f>IF(Projections!AC$26&gt;=0,$B8+(1-$B8)*Projections!AC$26,$B8+$B8*Projections!AC$26)</f>
        <v>0.49461394884778687</v>
      </c>
      <c r="AD8">
        <f>IF(Projections!AD$26&gt;=0,$B8+(1-$B8)*Projections!AD$26,$B8+$B8*Projections!AD$26)</f>
        <v>0.49462425664992232</v>
      </c>
      <c r="AE8">
        <f>IF(Projections!AE$26&gt;=0,$B8+(1-$B8)*Projections!AE$26,$B8+$B8*Projections!AE$26)</f>
        <v>0.49463456445205783</v>
      </c>
      <c r="AF8">
        <f>IF(Projections!AF$26&gt;=0,$B8+(1-$B8)*Projections!AF$26,$B8+$B8*Projections!AF$26)</f>
        <v>0.49464487225419329</v>
      </c>
    </row>
    <row r="9" spans="1:32" x14ac:dyDescent="0.35">
      <c r="A9" s="1" t="s">
        <v>5148</v>
      </c>
      <c r="B9" s="6">
        <f>B6</f>
        <v>0.49452179729748635</v>
      </c>
      <c r="C9">
        <f>IF(Projections!C$26&gt;=0,$B9+(1-$B9)*Projections!C$26,$B9+$B9*Projections!C$26)</f>
        <v>0.49460397096069059</v>
      </c>
      <c r="D9">
        <f>IF(Projections!D$26&gt;=0,$B9+(1-$B9)*Projections!D$26,$B9+$B9*Projections!D$26)</f>
        <v>0.49468614462389493</v>
      </c>
      <c r="E9">
        <f>IF(Projections!E$26&gt;=0,$B9+(1-$B9)*Projections!E$26,$B9+$B9*Projections!E$26)</f>
        <v>0.49476831828709916</v>
      </c>
      <c r="F9">
        <f>IF(Projections!F$26&gt;=0,$B9+(1-$B9)*Projections!F$26,$B9+$B9*Projections!F$26)</f>
        <v>0.49485049195030351</v>
      </c>
      <c r="G9">
        <f>IF(Projections!G$26&gt;=0,$B9+(1-$B9)*Projections!G$26,$B9+$B9*Projections!G$26)</f>
        <v>0.49493266561350774</v>
      </c>
      <c r="H9">
        <f>IF(Projections!H$26&gt;=0,$B9+(1-$B9)*Projections!H$26,$B9+$B9*Projections!H$26)</f>
        <v>0.49482503572715997</v>
      </c>
      <c r="I9">
        <f>IF(Projections!I$26&gt;=0,$B9+(1-$B9)*Projections!I$26,$B9+$B9*Projections!I$26)</f>
        <v>0.49471740584081209</v>
      </c>
      <c r="J9">
        <f>IF(Projections!J$26&gt;=0,$B9+(1-$B9)*Projections!J$26,$B9+$B9*Projections!J$26)</f>
        <v>0.49460977595446426</v>
      </c>
      <c r="K9">
        <f>IF(Projections!K$26&gt;=0,$B9+(1-$B9)*Projections!K$26,$B9+$B9*Projections!K$26)</f>
        <v>0.49450220390322419</v>
      </c>
      <c r="L9">
        <f>IF(Projections!L$26&gt;=0,$B9+(1-$B9)*Projections!L$26,$B9+$B9*Projections!L$26)</f>
        <v>0.4943948907800651</v>
      </c>
      <c r="M9">
        <f>IF(Projections!M$26&gt;=0,$B9+(1-$B9)*Projections!M$26,$B9+$B9*Projections!M$26)</f>
        <v>0.49428713060361879</v>
      </c>
      <c r="N9">
        <f>IF(Projections!N$26&gt;=0,$B9+(1-$B9)*Projections!N$26,$B9+$B9*Projections!N$26)</f>
        <v>0.49417937042717236</v>
      </c>
      <c r="O9">
        <f>IF(Projections!O$26&gt;=0,$B9+(1-$B9)*Projections!O$26,$B9+$B9*Projections!O$26)</f>
        <v>0.49407161025072605</v>
      </c>
      <c r="P9">
        <f>IF(Projections!P$26&gt;=0,$B9+(1-$B9)*Projections!P$26,$B9+$B9*Projections!P$26)</f>
        <v>0.49396385007427962</v>
      </c>
      <c r="Q9">
        <f>IF(Projections!Q$26&gt;=0,$B9+(1-$B9)*Projections!Q$26,$B9+$B9*Projections!Q$26)</f>
        <v>0.49385608989783331</v>
      </c>
      <c r="R9">
        <f>IF(Projections!R$26&gt;=0,$B9+(1-$B9)*Projections!R$26,$B9+$B9*Projections!R$26)</f>
        <v>0.49378024385407626</v>
      </c>
      <c r="S9">
        <f>IF(Projections!S$26&gt;=0,$B9+(1-$B9)*Projections!S$26,$B9+$B9*Projections!S$26)</f>
        <v>0.49370439781031916</v>
      </c>
      <c r="T9">
        <f>IF(Projections!T$26&gt;=0,$B9+(1-$B9)*Projections!T$26,$B9+$B9*Projections!T$26)</f>
        <v>0.49362855176656201</v>
      </c>
      <c r="U9">
        <f>IF(Projections!U$26&gt;=0,$B9+(1-$B9)*Projections!U$26,$B9+$B9*Projections!U$26)</f>
        <v>0.49355270572280496</v>
      </c>
      <c r="V9">
        <f>IF(Projections!V$26&gt;=0,$B9+(1-$B9)*Projections!V$26,$B9+$B9*Projections!V$26)</f>
        <v>0.49347685967904786</v>
      </c>
      <c r="W9">
        <f>IF(Projections!W$26&gt;=0,$B9+(1-$B9)*Projections!W$26,$B9+$B9*Projections!W$26)</f>
        <v>0.493447113852301</v>
      </c>
      <c r="X9">
        <f>IF(Projections!X$26&gt;=0,$B9+(1-$B9)*Projections!X$26,$B9+$B9*Projections!X$26)</f>
        <v>0.49341736802555425</v>
      </c>
      <c r="Y9">
        <f>IF(Projections!Y$26&gt;=0,$B9+(1-$B9)*Projections!Y$26,$B9+$B9*Projections!Y$26)</f>
        <v>0.4933876221988075</v>
      </c>
      <c r="Z9">
        <f>IF(Projections!Z$26&gt;=0,$B9+(1-$B9)*Projections!Z$26,$B9+$B9*Projections!Z$26)</f>
        <v>0.49335787637206069</v>
      </c>
      <c r="AA9">
        <f>IF(Projections!AA$26&gt;=0,$B9+(1-$B9)*Projections!AA$26,$B9+$B9*Projections!AA$26)</f>
        <v>0.49332813054531394</v>
      </c>
      <c r="AB9">
        <f>IF(Projections!AB$26&gt;=0,$B9+(1-$B9)*Projections!AB$26,$B9+$B9*Projections!AB$26)</f>
        <v>0.49333841197940481</v>
      </c>
      <c r="AC9">
        <f>IF(Projections!AC$26&gt;=0,$B9+(1-$B9)*Projections!AC$26,$B9+$B9*Projections!AC$26)</f>
        <v>0.49334869341349574</v>
      </c>
      <c r="AD9">
        <f>IF(Projections!AD$26&gt;=0,$B9+(1-$B9)*Projections!AD$26,$B9+$B9*Projections!AD$26)</f>
        <v>0.49335897484758656</v>
      </c>
      <c r="AE9">
        <f>IF(Projections!AE$26&gt;=0,$B9+(1-$B9)*Projections!AE$26,$B9+$B9*Projections!AE$26)</f>
        <v>0.49336925628167749</v>
      </c>
      <c r="AF9">
        <f>IF(Projections!AF$26&gt;=0,$B9+(1-$B9)*Projections!AF$26,$B9+$B9*Projections!AF$26)</f>
        <v>0.49337953771576831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Calculations'!E:E,'First Year Calculations'!$P:$P)</f>
        <v>0.50597102344002653</v>
      </c>
      <c r="C2">
        <f>IF(Projections!C$27&gt;=0,$B2+(1-$B2)*Projections!C$27,$B2+$B2*Projections!C$27)</f>
        <v>0.50588876966083496</v>
      </c>
      <c r="D2">
        <f>IF(Projections!D$27&gt;=0,$B2+(1-$B2)*Projections!D$27,$B2+$B2*Projections!D$27)</f>
        <v>0.50580651588164338</v>
      </c>
      <c r="E2">
        <f>IF(Projections!E$27&gt;=0,$B2+(1-$B2)*Projections!E$27,$B2+$B2*Projections!E$27)</f>
        <v>0.50572426210245158</v>
      </c>
      <c r="F2">
        <f>IF(Projections!F$27&gt;=0,$B2+(1-$B2)*Projections!F$27,$B2+$B2*Projections!F$27)</f>
        <v>0.50564200832325989</v>
      </c>
      <c r="G2">
        <f>IF(Projections!G$27&gt;=0,$B2+(1-$B2)*Projections!G$27,$B2+$B2*Projections!G$27)</f>
        <v>0.50555975454406832</v>
      </c>
      <c r="H2">
        <f>IF(Projections!H$27&gt;=0,$B2+(1-$B2)*Projections!H$27,$B2+$B2*Projections!H$27)</f>
        <v>0.50566748936518824</v>
      </c>
      <c r="I2">
        <f>IF(Projections!I$27&gt;=0,$B2+(1-$B2)*Projections!I$27,$B2+$B2*Projections!I$27)</f>
        <v>0.50577522418630805</v>
      </c>
      <c r="J2">
        <f>IF(Projections!J$27&gt;=0,$B2+(1-$B2)*Projections!J$27,$B2+$B2*Projections!J$27)</f>
        <v>0.50588295900742808</v>
      </c>
      <c r="K2">
        <f>IF(Projections!K$27&gt;=0,$B2+(1-$B2)*Projections!K$27,$B2+$B2*Projections!K$27)</f>
        <v>0.50599059730829199</v>
      </c>
      <c r="L2">
        <f>IF(Projections!L$27&gt;=0,$B2+(1-$B2)*Projections!L$27,$B2+$B2*Projections!L$27)</f>
        <v>0.50609780348746447</v>
      </c>
      <c r="M2">
        <f>IF(Projections!M$27&gt;=0,$B2+(1-$B2)*Projections!M$27,$B2+$B2*Projections!M$27)</f>
        <v>0.50620545627440849</v>
      </c>
      <c r="N2">
        <f>IF(Projections!N$27&gt;=0,$B2+(1-$B2)*Projections!N$27,$B2+$B2*Projections!N$27)</f>
        <v>0.50631310906135274</v>
      </c>
      <c r="O2">
        <f>IF(Projections!O$27&gt;=0,$B2+(1-$B2)*Projections!O$27,$B2+$B2*Projections!O$27)</f>
        <v>0.50642076184829687</v>
      </c>
      <c r="P2">
        <f>IF(Projections!P$27&gt;=0,$B2+(1-$B2)*Projections!P$27,$B2+$B2*Projections!P$27)</f>
        <v>0.50652841463524101</v>
      </c>
      <c r="Q2">
        <f>IF(Projections!Q$27&gt;=0,$B2+(1-$B2)*Projections!Q$27,$B2+$B2*Projections!Q$27)</f>
        <v>0.50663606742218525</v>
      </c>
      <c r="R2">
        <f>IF(Projections!R$27&gt;=0,$B2+(1-$B2)*Projections!R$27,$B2+$B2*Projections!R$27)</f>
        <v>0.50671183788079432</v>
      </c>
      <c r="S2">
        <f>IF(Projections!S$27&gt;=0,$B2+(1-$B2)*Projections!S$27,$B2+$B2*Projections!S$27)</f>
        <v>0.50678760833940339</v>
      </c>
      <c r="T2">
        <f>IF(Projections!T$27&gt;=0,$B2+(1-$B2)*Projections!T$27,$B2+$B2*Projections!T$27)</f>
        <v>0.50686337879801258</v>
      </c>
      <c r="U2">
        <f>IF(Projections!U$27&gt;=0,$B2+(1-$B2)*Projections!U$27,$B2+$B2*Projections!U$27)</f>
        <v>0.50693914925662176</v>
      </c>
      <c r="V2">
        <f>IF(Projections!V$27&gt;=0,$B2+(1-$B2)*Projections!V$27,$B2+$B2*Projections!V$27)</f>
        <v>0.50701491971523083</v>
      </c>
      <c r="W2">
        <f>IF(Projections!W$27&gt;=0,$B2+(1-$B2)*Projections!W$27,$B2+$B2*Projections!W$27)</f>
        <v>0.50704463589847071</v>
      </c>
      <c r="X2">
        <f>IF(Projections!X$27&gt;=0,$B2+(1-$B2)*Projections!X$27,$B2+$B2*Projections!X$27)</f>
        <v>0.5070743520817107</v>
      </c>
      <c r="Y2">
        <f>IF(Projections!Y$27&gt;=0,$B2+(1-$B2)*Projections!Y$27,$B2+$B2*Projections!Y$27)</f>
        <v>0.50710406826495058</v>
      </c>
      <c r="Z2">
        <f>IF(Projections!Z$27&gt;=0,$B2+(1-$B2)*Projections!Z$27,$B2+$B2*Projections!Z$27)</f>
        <v>0.50713378444819057</v>
      </c>
      <c r="AA2">
        <f>IF(Projections!AA$27&gt;=0,$B2+(1-$B2)*Projections!AA$27,$B2+$B2*Projections!AA$27)</f>
        <v>0.50716350063143045</v>
      </c>
      <c r="AB2">
        <f>IF(Projections!AB$27&gt;=0,$B2+(1-$B2)*Projections!AB$27,$B2+$B2*Projections!AB$27)</f>
        <v>0.50715322944340768</v>
      </c>
      <c r="AC2">
        <f>IF(Projections!AC$27&gt;=0,$B2+(1-$B2)*Projections!AC$27,$B2+$B2*Projections!AC$27)</f>
        <v>0.5071429582553848</v>
      </c>
      <c r="AD2">
        <f>IF(Projections!AD$27&gt;=0,$B2+(1-$B2)*Projections!AD$27,$B2+$B2*Projections!AD$27)</f>
        <v>0.5071326870673617</v>
      </c>
      <c r="AE2">
        <f>IF(Projections!AE$27&gt;=0,$B2+(1-$B2)*Projections!AE$27,$B2+$B2*Projections!AE$27)</f>
        <v>0.50712241587933882</v>
      </c>
      <c r="AF2">
        <f>IF(Projections!AF$27&gt;=0,$B2+(1-$B2)*Projections!AF$27,$B2+$B2*Projections!AF$27)</f>
        <v>0.50711214469131594</v>
      </c>
    </row>
    <row r="3" spans="1:32" x14ac:dyDescent="0.35">
      <c r="A3" s="1" t="s">
        <v>5158</v>
      </c>
      <c r="B3" s="45">
        <f>SUMPRODUCT('First Year Calculations'!E:E,'First Year Calculations'!$M:$M)</f>
        <v>0.50577401071124095</v>
      </c>
      <c r="C3">
        <f>IF(Projections!C$27&gt;=0,$B3+(1-$B3)*Projections!C$27,$B3+$B3*Projections!C$27)</f>
        <v>0.50569178895965716</v>
      </c>
      <c r="D3">
        <f>IF(Projections!D$27&gt;=0,$B3+(1-$B3)*Projections!D$27,$B3+$B3*Projections!D$27)</f>
        <v>0.50560956720807337</v>
      </c>
      <c r="E3">
        <f>IF(Projections!E$27&gt;=0,$B3+(1-$B3)*Projections!E$27,$B3+$B3*Projections!E$27)</f>
        <v>0.50552734545648936</v>
      </c>
      <c r="F3">
        <f>IF(Projections!F$27&gt;=0,$B3+(1-$B3)*Projections!F$27,$B3+$B3*Projections!F$27)</f>
        <v>0.50544512370490546</v>
      </c>
      <c r="G3">
        <f>IF(Projections!G$27&gt;=0,$B3+(1-$B3)*Projections!G$27,$B3+$B3*Projections!G$27)</f>
        <v>0.50536290195332167</v>
      </c>
      <c r="H3">
        <f>IF(Projections!H$27&gt;=0,$B3+(1-$B3)*Projections!H$27,$B3+$B3*Projections!H$27)</f>
        <v>0.50547059482514001</v>
      </c>
      <c r="I3">
        <f>IF(Projections!I$27&gt;=0,$B3+(1-$B3)*Projections!I$27,$B3+$B3*Projections!I$27)</f>
        <v>0.50557828769695812</v>
      </c>
      <c r="J3">
        <f>IF(Projections!J$27&gt;=0,$B3+(1-$B3)*Projections!J$27,$B3+$B3*Projections!J$27)</f>
        <v>0.50568598056877645</v>
      </c>
      <c r="K3">
        <f>IF(Projections!K$27&gt;=0,$B3+(1-$B3)*Projections!K$27,$B3+$B3*Projections!K$27)</f>
        <v>0.50579359238532628</v>
      </c>
      <c r="L3">
        <f>IF(Projections!L$27&gt;=0,$B3+(1-$B3)*Projections!L$27,$B3+$B3*Projections!L$27)</f>
        <v>0.50590084131701507</v>
      </c>
      <c r="M3">
        <f>IF(Projections!M$27&gt;=0,$B3+(1-$B3)*Projections!M$27,$B3+$B3*Projections!M$27)</f>
        <v>0.50600853703457727</v>
      </c>
      <c r="N3">
        <f>IF(Projections!N$27&gt;=0,$B3+(1-$B3)*Projections!N$27,$B3+$B3*Projections!N$27)</f>
        <v>0.50611623275213957</v>
      </c>
      <c r="O3">
        <f>IF(Projections!O$27&gt;=0,$B3+(1-$B3)*Projections!O$27,$B3+$B3*Projections!O$27)</f>
        <v>0.50622392846970177</v>
      </c>
      <c r="P3">
        <f>IF(Projections!P$27&gt;=0,$B3+(1-$B3)*Projections!P$27,$B3+$B3*Projections!P$27)</f>
        <v>0.50633162418726396</v>
      </c>
      <c r="Q3">
        <f>IF(Projections!Q$27&gt;=0,$B3+(1-$B3)*Projections!Q$27,$B3+$B3*Projections!Q$27)</f>
        <v>0.50643931990482627</v>
      </c>
      <c r="R3">
        <f>IF(Projections!R$27&gt;=0,$B3+(1-$B3)*Projections!R$27,$B3+$B3*Projections!R$27)</f>
        <v>0.50651512057976988</v>
      </c>
      <c r="S3">
        <f>IF(Projections!S$27&gt;=0,$B3+(1-$B3)*Projections!S$27,$B3+$B3*Projections!S$27)</f>
        <v>0.5065909212547135</v>
      </c>
      <c r="T3">
        <f>IF(Projections!T$27&gt;=0,$B3+(1-$B3)*Projections!T$27,$B3+$B3*Projections!T$27)</f>
        <v>0.50666672192965723</v>
      </c>
      <c r="U3">
        <f>IF(Projections!U$27&gt;=0,$B3+(1-$B3)*Projections!U$27,$B3+$B3*Projections!U$27)</f>
        <v>0.50674252260460084</v>
      </c>
      <c r="V3">
        <f>IF(Projections!V$27&gt;=0,$B3+(1-$B3)*Projections!V$27,$B3+$B3*Projections!V$27)</f>
        <v>0.50681832327954446</v>
      </c>
      <c r="W3">
        <f>IF(Projections!W$27&gt;=0,$B3+(1-$B3)*Projections!W$27,$B3+$B3*Projections!W$27)</f>
        <v>0.50684805131323574</v>
      </c>
      <c r="X3">
        <f>IF(Projections!X$27&gt;=0,$B3+(1-$B3)*Projections!X$27,$B3+$B3*Projections!X$27)</f>
        <v>0.50687777934692702</v>
      </c>
      <c r="Y3">
        <f>IF(Projections!Y$27&gt;=0,$B3+(1-$B3)*Projections!Y$27,$B3+$B3*Projections!Y$27)</f>
        <v>0.50690750738061829</v>
      </c>
      <c r="Z3">
        <f>IF(Projections!Z$27&gt;=0,$B3+(1-$B3)*Projections!Z$27,$B3+$B3*Projections!Z$27)</f>
        <v>0.50693723541430957</v>
      </c>
      <c r="AA3">
        <f>IF(Projections!AA$27&gt;=0,$B3+(1-$B3)*Projections!AA$27,$B3+$B3*Projections!AA$27)</f>
        <v>0.50696696344800085</v>
      </c>
      <c r="AB3">
        <f>IF(Projections!AB$27&gt;=0,$B3+(1-$B3)*Projections!AB$27,$B3+$B3*Projections!AB$27)</f>
        <v>0.50695668816395356</v>
      </c>
      <c r="AC3">
        <f>IF(Projections!AC$27&gt;=0,$B3+(1-$B3)*Projections!AC$27,$B3+$B3*Projections!AC$27)</f>
        <v>0.50694641287990616</v>
      </c>
      <c r="AD3">
        <f>IF(Projections!AD$27&gt;=0,$B3+(1-$B3)*Projections!AD$27,$B3+$B3*Projections!AD$27)</f>
        <v>0.50693613759585865</v>
      </c>
      <c r="AE3">
        <f>IF(Projections!AE$27&gt;=0,$B3+(1-$B3)*Projections!AE$27,$B3+$B3*Projections!AE$27)</f>
        <v>0.50692586231181125</v>
      </c>
      <c r="AF3">
        <f>IF(Projections!AF$27&gt;=0,$B3+(1-$B3)*Projections!AF$27,$B3+$B3*Projections!AF$27)</f>
        <v>0.50691558702776385</v>
      </c>
    </row>
    <row r="4" spans="1:32" x14ac:dyDescent="0.35">
      <c r="A4" s="1" t="s">
        <v>5159</v>
      </c>
      <c r="B4" s="45">
        <f>SUMPRODUCT('First Year Calculations'!E:E,'First Year Calculations'!$V:$V)</f>
        <v>0.50669504723757497</v>
      </c>
      <c r="C4">
        <f>IF(Projections!C$27&gt;=0,$B4+(1-$B4)*Projections!C$27,$B4+$B4*Projections!C$27)</f>
        <v>0.50661267575659652</v>
      </c>
      <c r="D4">
        <f>IF(Projections!D$27&gt;=0,$B4+(1-$B4)*Projections!D$27,$B4+$B4*Projections!D$27)</f>
        <v>0.50653030427561796</v>
      </c>
      <c r="E4">
        <f>IF(Projections!E$27&gt;=0,$B4+(1-$B4)*Projections!E$27,$B4+$B4*Projections!E$27)</f>
        <v>0.5064479327946394</v>
      </c>
      <c r="F4">
        <f>IF(Projections!F$27&gt;=0,$B4+(1-$B4)*Projections!F$27,$B4+$B4*Projections!F$27)</f>
        <v>0.50636556131366084</v>
      </c>
      <c r="G4">
        <f>IF(Projections!G$27&gt;=0,$B4+(1-$B4)*Projections!G$27,$B4+$B4*Projections!G$27)</f>
        <v>0.50628318983268228</v>
      </c>
      <c r="H4">
        <f>IF(Projections!H$27&gt;=0,$B4+(1-$B4)*Projections!H$27,$B4+$B4*Projections!H$27)</f>
        <v>0.5063910788179159</v>
      </c>
      <c r="I4">
        <f>IF(Projections!I$27&gt;=0,$B4+(1-$B4)*Projections!I$27,$B4+$B4*Projections!I$27)</f>
        <v>0.50649896780314918</v>
      </c>
      <c r="J4">
        <f>IF(Projections!J$27&gt;=0,$B4+(1-$B4)*Projections!J$27,$B4+$B4*Projections!J$27)</f>
        <v>0.50660685678838269</v>
      </c>
      <c r="K4">
        <f>IF(Projections!K$27&gt;=0,$B4+(1-$B4)*Projections!K$27,$B4+$B4*Projections!K$27)</f>
        <v>0.50671459241937244</v>
      </c>
      <c r="L4">
        <f>IF(Projections!L$27&gt;=0,$B4+(1-$B4)*Projections!L$27,$B4+$B4*Projections!L$27)</f>
        <v>0.50682164148260911</v>
      </c>
      <c r="M4">
        <f>IF(Projections!M$27&gt;=0,$B4+(1-$B4)*Projections!M$27,$B4+$B4*Projections!M$27)</f>
        <v>0.50692913649909166</v>
      </c>
      <c r="N4">
        <f>IF(Projections!N$27&gt;=0,$B4+(1-$B4)*Projections!N$27,$B4+$B4*Projections!N$27)</f>
        <v>0.50703663151557443</v>
      </c>
      <c r="O4">
        <f>IF(Projections!O$27&gt;=0,$B4+(1-$B4)*Projections!O$27,$B4+$B4*Projections!O$27)</f>
        <v>0.50714412653205698</v>
      </c>
      <c r="P4">
        <f>IF(Projections!P$27&gt;=0,$B4+(1-$B4)*Projections!P$27,$B4+$B4*Projections!P$27)</f>
        <v>0.50725162154853964</v>
      </c>
      <c r="Q4">
        <f>IF(Projections!Q$27&gt;=0,$B4+(1-$B4)*Projections!Q$27,$B4+$B4*Projections!Q$27)</f>
        <v>0.50735911656502242</v>
      </c>
      <c r="R4">
        <f>IF(Projections!R$27&gt;=0,$B4+(1-$B4)*Projections!R$27,$B4+$B4*Projections!R$27)</f>
        <v>0.50743477597829245</v>
      </c>
      <c r="S4">
        <f>IF(Projections!S$27&gt;=0,$B4+(1-$B4)*Projections!S$27,$B4+$B4*Projections!S$27)</f>
        <v>0.5075104353915626</v>
      </c>
      <c r="T4">
        <f>IF(Projections!T$27&gt;=0,$B4+(1-$B4)*Projections!T$27,$B4+$B4*Projections!T$27)</f>
        <v>0.50758609480483274</v>
      </c>
      <c r="U4">
        <f>IF(Projections!U$27&gt;=0,$B4+(1-$B4)*Projections!U$27,$B4+$B4*Projections!U$27)</f>
        <v>0.50766175421810289</v>
      </c>
      <c r="V4">
        <f>IF(Projections!V$27&gt;=0,$B4+(1-$B4)*Projections!V$27,$B4+$B4*Projections!V$27)</f>
        <v>0.50773741363137292</v>
      </c>
      <c r="W4">
        <f>IF(Projections!W$27&gt;=0,$B4+(1-$B4)*Projections!W$27,$B4+$B4*Projections!W$27)</f>
        <v>0.50776708626408273</v>
      </c>
      <c r="X4">
        <f>IF(Projections!X$27&gt;=0,$B4+(1-$B4)*Projections!X$27,$B4+$B4*Projections!X$27)</f>
        <v>0.50779675889679254</v>
      </c>
      <c r="Y4">
        <f>IF(Projections!Y$27&gt;=0,$B4+(1-$B4)*Projections!Y$27,$B4+$B4*Projections!Y$27)</f>
        <v>0.50782643152950224</v>
      </c>
      <c r="Z4">
        <f>IF(Projections!Z$27&gt;=0,$B4+(1-$B4)*Projections!Z$27,$B4+$B4*Projections!Z$27)</f>
        <v>0.50785610416221205</v>
      </c>
      <c r="AA4">
        <f>IF(Projections!AA$27&gt;=0,$B4+(1-$B4)*Projections!AA$27,$B4+$B4*Projections!AA$27)</f>
        <v>0.50788577679492186</v>
      </c>
      <c r="AB4">
        <f>IF(Projections!AB$27&gt;=0,$B4+(1-$B4)*Projections!AB$27,$B4+$B4*Projections!AB$27)</f>
        <v>0.50787552065983099</v>
      </c>
      <c r="AC4">
        <f>IF(Projections!AC$27&gt;=0,$B4+(1-$B4)*Projections!AC$27,$B4+$B4*Projections!AC$27)</f>
        <v>0.50786526452474001</v>
      </c>
      <c r="AD4">
        <f>IF(Projections!AD$27&gt;=0,$B4+(1-$B4)*Projections!AD$27,$B4+$B4*Projections!AD$27)</f>
        <v>0.50785500838964892</v>
      </c>
      <c r="AE4">
        <f>IF(Projections!AE$27&gt;=0,$B4+(1-$B4)*Projections!AE$27,$B4+$B4*Projections!AE$27)</f>
        <v>0.50784475225455794</v>
      </c>
      <c r="AF4">
        <f>IF(Projections!AF$27&gt;=0,$B4+(1-$B4)*Projections!AF$27,$B4+$B4*Projections!AF$27)</f>
        <v>0.50783449611946696</v>
      </c>
    </row>
    <row r="5" spans="1:32" x14ac:dyDescent="0.35">
      <c r="A5" s="1" t="s">
        <v>5160</v>
      </c>
      <c r="B5" s="45">
        <f t="shared" ref="B5" si="0">B4</f>
        <v>0.50669504723757497</v>
      </c>
      <c r="C5">
        <f>IF(Projections!C$27&gt;=0,$B5+(1-$B5)*Projections!C$27,$B5+$B5*Projections!C$27)</f>
        <v>0.50661267575659652</v>
      </c>
      <c r="D5">
        <f>IF(Projections!D$27&gt;=0,$B5+(1-$B5)*Projections!D$27,$B5+$B5*Projections!D$27)</f>
        <v>0.50653030427561796</v>
      </c>
      <c r="E5">
        <f>IF(Projections!E$27&gt;=0,$B5+(1-$B5)*Projections!E$27,$B5+$B5*Projections!E$27)</f>
        <v>0.5064479327946394</v>
      </c>
      <c r="F5">
        <f>IF(Projections!F$27&gt;=0,$B5+(1-$B5)*Projections!F$27,$B5+$B5*Projections!F$27)</f>
        <v>0.50636556131366084</v>
      </c>
      <c r="G5">
        <f>IF(Projections!G$27&gt;=0,$B5+(1-$B5)*Projections!G$27,$B5+$B5*Projections!G$27)</f>
        <v>0.50628318983268228</v>
      </c>
      <c r="H5">
        <f>IF(Projections!H$27&gt;=0,$B5+(1-$B5)*Projections!H$27,$B5+$B5*Projections!H$27)</f>
        <v>0.5063910788179159</v>
      </c>
      <c r="I5">
        <f>IF(Projections!I$27&gt;=0,$B5+(1-$B5)*Projections!I$27,$B5+$B5*Projections!I$27)</f>
        <v>0.50649896780314918</v>
      </c>
      <c r="J5">
        <f>IF(Projections!J$27&gt;=0,$B5+(1-$B5)*Projections!J$27,$B5+$B5*Projections!J$27)</f>
        <v>0.50660685678838269</v>
      </c>
      <c r="K5">
        <f>IF(Projections!K$27&gt;=0,$B5+(1-$B5)*Projections!K$27,$B5+$B5*Projections!K$27)</f>
        <v>0.50671459241937244</v>
      </c>
      <c r="L5">
        <f>IF(Projections!L$27&gt;=0,$B5+(1-$B5)*Projections!L$27,$B5+$B5*Projections!L$27)</f>
        <v>0.50682164148260911</v>
      </c>
      <c r="M5">
        <f>IF(Projections!M$27&gt;=0,$B5+(1-$B5)*Projections!M$27,$B5+$B5*Projections!M$27)</f>
        <v>0.50692913649909166</v>
      </c>
      <c r="N5">
        <f>IF(Projections!N$27&gt;=0,$B5+(1-$B5)*Projections!N$27,$B5+$B5*Projections!N$27)</f>
        <v>0.50703663151557443</v>
      </c>
      <c r="O5">
        <f>IF(Projections!O$27&gt;=0,$B5+(1-$B5)*Projections!O$27,$B5+$B5*Projections!O$27)</f>
        <v>0.50714412653205698</v>
      </c>
      <c r="P5">
        <f>IF(Projections!P$27&gt;=0,$B5+(1-$B5)*Projections!P$27,$B5+$B5*Projections!P$27)</f>
        <v>0.50725162154853964</v>
      </c>
      <c r="Q5">
        <f>IF(Projections!Q$27&gt;=0,$B5+(1-$B5)*Projections!Q$27,$B5+$B5*Projections!Q$27)</f>
        <v>0.50735911656502242</v>
      </c>
      <c r="R5">
        <f>IF(Projections!R$27&gt;=0,$B5+(1-$B5)*Projections!R$27,$B5+$B5*Projections!R$27)</f>
        <v>0.50743477597829245</v>
      </c>
      <c r="S5">
        <f>IF(Projections!S$27&gt;=0,$B5+(1-$B5)*Projections!S$27,$B5+$B5*Projections!S$27)</f>
        <v>0.5075104353915626</v>
      </c>
      <c r="T5">
        <f>IF(Projections!T$27&gt;=0,$B5+(1-$B5)*Projections!T$27,$B5+$B5*Projections!T$27)</f>
        <v>0.50758609480483274</v>
      </c>
      <c r="U5">
        <f>IF(Projections!U$27&gt;=0,$B5+(1-$B5)*Projections!U$27,$B5+$B5*Projections!U$27)</f>
        <v>0.50766175421810289</v>
      </c>
      <c r="V5">
        <f>IF(Projections!V$27&gt;=0,$B5+(1-$B5)*Projections!V$27,$B5+$B5*Projections!V$27)</f>
        <v>0.50773741363137292</v>
      </c>
      <c r="W5">
        <f>IF(Projections!W$27&gt;=0,$B5+(1-$B5)*Projections!W$27,$B5+$B5*Projections!W$27)</f>
        <v>0.50776708626408273</v>
      </c>
      <c r="X5">
        <f>IF(Projections!X$27&gt;=0,$B5+(1-$B5)*Projections!X$27,$B5+$B5*Projections!X$27)</f>
        <v>0.50779675889679254</v>
      </c>
      <c r="Y5">
        <f>IF(Projections!Y$27&gt;=0,$B5+(1-$B5)*Projections!Y$27,$B5+$B5*Projections!Y$27)</f>
        <v>0.50782643152950224</v>
      </c>
      <c r="Z5">
        <f>IF(Projections!Z$27&gt;=0,$B5+(1-$B5)*Projections!Z$27,$B5+$B5*Projections!Z$27)</f>
        <v>0.50785610416221205</v>
      </c>
      <c r="AA5">
        <f>IF(Projections!AA$27&gt;=0,$B5+(1-$B5)*Projections!AA$27,$B5+$B5*Projections!AA$27)</f>
        <v>0.50788577679492186</v>
      </c>
      <c r="AB5">
        <f>IF(Projections!AB$27&gt;=0,$B5+(1-$B5)*Projections!AB$27,$B5+$B5*Projections!AB$27)</f>
        <v>0.50787552065983099</v>
      </c>
      <c r="AC5">
        <f>IF(Projections!AC$27&gt;=0,$B5+(1-$B5)*Projections!AC$27,$B5+$B5*Projections!AC$27)</f>
        <v>0.50786526452474001</v>
      </c>
      <c r="AD5">
        <f>IF(Projections!AD$27&gt;=0,$B5+(1-$B5)*Projections!AD$27,$B5+$B5*Projections!AD$27)</f>
        <v>0.50785500838964892</v>
      </c>
      <c r="AE5">
        <f>IF(Projections!AE$27&gt;=0,$B5+(1-$B5)*Projections!AE$27,$B5+$B5*Projections!AE$27)</f>
        <v>0.50784475225455794</v>
      </c>
      <c r="AF5">
        <f>IF(Projections!AF$27&gt;=0,$B5+(1-$B5)*Projections!AF$27,$B5+$B5*Projections!AF$27)</f>
        <v>0.50783449611946696</v>
      </c>
    </row>
    <row r="6" spans="1:32" x14ac:dyDescent="0.35">
      <c r="A6" s="1" t="s">
        <v>5161</v>
      </c>
      <c r="B6" s="45">
        <f>SUMPRODUCT('First Year Calculations'!E:E,'First Year Calculations'!$S:$S)</f>
        <v>0.50547820270251598</v>
      </c>
      <c r="C6">
        <f>IF(Projections!C$27&gt;=0,$B6+(1-$B6)*Projections!C$27,$B6+$B6*Projections!C$27)</f>
        <v>0.5053960290393118</v>
      </c>
      <c r="D6">
        <f>IF(Projections!D$27&gt;=0,$B6+(1-$B6)*Projections!D$27,$B6+$B6*Projections!D$27)</f>
        <v>0.50531385537610751</v>
      </c>
      <c r="E6">
        <f>IF(Projections!E$27&gt;=0,$B6+(1-$B6)*Projections!E$27,$B6+$B6*Projections!E$27)</f>
        <v>0.50523168171290322</v>
      </c>
      <c r="F6">
        <f>IF(Projections!F$27&gt;=0,$B6+(1-$B6)*Projections!F$27,$B6+$B6*Projections!F$27)</f>
        <v>0.50514950804969883</v>
      </c>
      <c r="G6">
        <f>IF(Projections!G$27&gt;=0,$B6+(1-$B6)*Projections!G$27,$B6+$B6*Projections!G$27)</f>
        <v>0.50506733438649465</v>
      </c>
      <c r="H6">
        <f>IF(Projections!H$27&gt;=0,$B6+(1-$B6)*Projections!H$27,$B6+$B6*Projections!H$27)</f>
        <v>0.50517496427284259</v>
      </c>
      <c r="I6">
        <f>IF(Projections!I$27&gt;=0,$B6+(1-$B6)*Projections!I$27,$B6+$B6*Projections!I$27)</f>
        <v>0.5052825941591903</v>
      </c>
      <c r="J6">
        <f>IF(Projections!J$27&gt;=0,$B6+(1-$B6)*Projections!J$27,$B6+$B6*Projections!J$27)</f>
        <v>0.50539022404553824</v>
      </c>
      <c r="K6">
        <f>IF(Projections!K$27&gt;=0,$B6+(1-$B6)*Projections!K$27,$B6+$B6*Projections!K$27)</f>
        <v>0.50549779609677814</v>
      </c>
      <c r="L6">
        <f>IF(Projections!L$27&gt;=0,$B6+(1-$B6)*Projections!L$27,$B6+$B6*Projections!L$27)</f>
        <v>0.5056051092199374</v>
      </c>
      <c r="M6">
        <f>IF(Projections!M$27&gt;=0,$B6+(1-$B6)*Projections!M$27,$B6+$B6*Projections!M$27)</f>
        <v>0.5057128693963836</v>
      </c>
      <c r="N6">
        <f>IF(Projections!N$27&gt;=0,$B6+(1-$B6)*Projections!N$27,$B6+$B6*Projections!N$27)</f>
        <v>0.50582062957283003</v>
      </c>
      <c r="O6">
        <f>IF(Projections!O$27&gt;=0,$B6+(1-$B6)*Projections!O$27,$B6+$B6*Projections!O$27)</f>
        <v>0.50592838974927623</v>
      </c>
      <c r="P6">
        <f>IF(Projections!P$27&gt;=0,$B6+(1-$B6)*Projections!P$27,$B6+$B6*Projections!P$27)</f>
        <v>0.50603614992572254</v>
      </c>
      <c r="Q6">
        <f>IF(Projections!Q$27&gt;=0,$B6+(1-$B6)*Projections!Q$27,$B6+$B6*Projections!Q$27)</f>
        <v>0.50614391010216897</v>
      </c>
      <c r="R6">
        <f>IF(Projections!R$27&gt;=0,$B6+(1-$B6)*Projections!R$27,$B6+$B6*Projections!R$27)</f>
        <v>0.50621975614592607</v>
      </c>
      <c r="S6">
        <f>IF(Projections!S$27&gt;=0,$B6+(1-$B6)*Projections!S$27,$B6+$B6*Projections!S$27)</f>
        <v>0.50629560218968317</v>
      </c>
      <c r="T6">
        <f>IF(Projections!T$27&gt;=0,$B6+(1-$B6)*Projections!T$27,$B6+$B6*Projections!T$27)</f>
        <v>0.50637144823344027</v>
      </c>
      <c r="U6">
        <f>IF(Projections!U$27&gt;=0,$B6+(1-$B6)*Projections!U$27,$B6+$B6*Projections!U$27)</f>
        <v>0.50644729427719737</v>
      </c>
      <c r="V6">
        <f>IF(Projections!V$27&gt;=0,$B6+(1-$B6)*Projections!V$27,$B6+$B6*Projections!V$27)</f>
        <v>0.50652314032095447</v>
      </c>
      <c r="W6">
        <f>IF(Projections!W$27&gt;=0,$B6+(1-$B6)*Projections!W$27,$B6+$B6*Projections!W$27)</f>
        <v>0.50655288614770122</v>
      </c>
      <c r="X6">
        <f>IF(Projections!X$27&gt;=0,$B6+(1-$B6)*Projections!X$27,$B6+$B6*Projections!X$27)</f>
        <v>0.50658263197444797</v>
      </c>
      <c r="Y6">
        <f>IF(Projections!Y$27&gt;=0,$B6+(1-$B6)*Projections!Y$27,$B6+$B6*Projections!Y$27)</f>
        <v>0.50661237780119472</v>
      </c>
      <c r="Z6">
        <f>IF(Projections!Z$27&gt;=0,$B6+(1-$B6)*Projections!Z$27,$B6+$B6*Projections!Z$27)</f>
        <v>0.50664212362794148</v>
      </c>
      <c r="AA6">
        <f>IF(Projections!AA$27&gt;=0,$B6+(1-$B6)*Projections!AA$27,$B6+$B6*Projections!AA$27)</f>
        <v>0.50667186945468823</v>
      </c>
      <c r="AB6">
        <f>IF(Projections!AB$27&gt;=0,$B6+(1-$B6)*Projections!AB$27,$B6+$B6*Projections!AB$27)</f>
        <v>0.50666158802059746</v>
      </c>
      <c r="AC6">
        <f>IF(Projections!AC$27&gt;=0,$B6+(1-$B6)*Projections!AC$27,$B6+$B6*Projections!AC$27)</f>
        <v>0.5066513065865067</v>
      </c>
      <c r="AD6">
        <f>IF(Projections!AD$27&gt;=0,$B6+(1-$B6)*Projections!AD$27,$B6+$B6*Projections!AD$27)</f>
        <v>0.50664102515241571</v>
      </c>
      <c r="AE6">
        <f>IF(Projections!AE$27&gt;=0,$B6+(1-$B6)*Projections!AE$27,$B6+$B6*Projections!AE$27)</f>
        <v>0.50663074371832484</v>
      </c>
      <c r="AF6">
        <f>IF(Projections!AF$27&gt;=0,$B6+(1-$B6)*Projections!AF$27,$B6+$B6*Projections!AF$27)</f>
        <v>0.50662046228423396</v>
      </c>
    </row>
    <row r="7" spans="1:32" x14ac:dyDescent="0.35">
      <c r="A7" s="1" t="s">
        <v>5162</v>
      </c>
      <c r="B7" s="6">
        <f t="shared" ref="B7" si="1">B3</f>
        <v>0.50577401071124095</v>
      </c>
      <c r="C7">
        <f>IF(Projections!C$27&gt;=0,$B7+(1-$B7)*Projections!C$27,$B7+$B7*Projections!C$27)</f>
        <v>0.50569178895965716</v>
      </c>
      <c r="D7">
        <f>IF(Projections!D$27&gt;=0,$B7+(1-$B7)*Projections!D$27,$B7+$B7*Projections!D$27)</f>
        <v>0.50560956720807337</v>
      </c>
      <c r="E7">
        <f>IF(Projections!E$27&gt;=0,$B7+(1-$B7)*Projections!E$27,$B7+$B7*Projections!E$27)</f>
        <v>0.50552734545648936</v>
      </c>
      <c r="F7">
        <f>IF(Projections!F$27&gt;=0,$B7+(1-$B7)*Projections!F$27,$B7+$B7*Projections!F$27)</f>
        <v>0.50544512370490546</v>
      </c>
      <c r="G7">
        <f>IF(Projections!G$27&gt;=0,$B7+(1-$B7)*Projections!G$27,$B7+$B7*Projections!G$27)</f>
        <v>0.50536290195332167</v>
      </c>
      <c r="H7">
        <f>IF(Projections!H$27&gt;=0,$B7+(1-$B7)*Projections!H$27,$B7+$B7*Projections!H$27)</f>
        <v>0.50547059482514001</v>
      </c>
      <c r="I7">
        <f>IF(Projections!I$27&gt;=0,$B7+(1-$B7)*Projections!I$27,$B7+$B7*Projections!I$27)</f>
        <v>0.50557828769695812</v>
      </c>
      <c r="J7">
        <f>IF(Projections!J$27&gt;=0,$B7+(1-$B7)*Projections!J$27,$B7+$B7*Projections!J$27)</f>
        <v>0.50568598056877645</v>
      </c>
      <c r="K7">
        <f>IF(Projections!K$27&gt;=0,$B7+(1-$B7)*Projections!K$27,$B7+$B7*Projections!K$27)</f>
        <v>0.50579359238532628</v>
      </c>
      <c r="L7">
        <f>IF(Projections!L$27&gt;=0,$B7+(1-$B7)*Projections!L$27,$B7+$B7*Projections!L$27)</f>
        <v>0.50590084131701507</v>
      </c>
      <c r="M7">
        <f>IF(Projections!M$27&gt;=0,$B7+(1-$B7)*Projections!M$27,$B7+$B7*Projections!M$27)</f>
        <v>0.50600853703457727</v>
      </c>
      <c r="N7">
        <f>IF(Projections!N$27&gt;=0,$B7+(1-$B7)*Projections!N$27,$B7+$B7*Projections!N$27)</f>
        <v>0.50611623275213957</v>
      </c>
      <c r="O7">
        <f>IF(Projections!O$27&gt;=0,$B7+(1-$B7)*Projections!O$27,$B7+$B7*Projections!O$27)</f>
        <v>0.50622392846970177</v>
      </c>
      <c r="P7">
        <f>IF(Projections!P$27&gt;=0,$B7+(1-$B7)*Projections!P$27,$B7+$B7*Projections!P$27)</f>
        <v>0.50633162418726396</v>
      </c>
      <c r="Q7">
        <f>IF(Projections!Q$27&gt;=0,$B7+(1-$B7)*Projections!Q$27,$B7+$B7*Projections!Q$27)</f>
        <v>0.50643931990482627</v>
      </c>
      <c r="R7">
        <f>IF(Projections!R$27&gt;=0,$B7+(1-$B7)*Projections!R$27,$B7+$B7*Projections!R$27)</f>
        <v>0.50651512057976988</v>
      </c>
      <c r="S7">
        <f>IF(Projections!S$27&gt;=0,$B7+(1-$B7)*Projections!S$27,$B7+$B7*Projections!S$27)</f>
        <v>0.5065909212547135</v>
      </c>
      <c r="T7">
        <f>IF(Projections!T$27&gt;=0,$B7+(1-$B7)*Projections!T$27,$B7+$B7*Projections!T$27)</f>
        <v>0.50666672192965723</v>
      </c>
      <c r="U7">
        <f>IF(Projections!U$27&gt;=0,$B7+(1-$B7)*Projections!U$27,$B7+$B7*Projections!U$27)</f>
        <v>0.50674252260460084</v>
      </c>
      <c r="V7">
        <f>IF(Projections!V$27&gt;=0,$B7+(1-$B7)*Projections!V$27,$B7+$B7*Projections!V$27)</f>
        <v>0.50681832327954446</v>
      </c>
      <c r="W7">
        <f>IF(Projections!W$27&gt;=0,$B7+(1-$B7)*Projections!W$27,$B7+$B7*Projections!W$27)</f>
        <v>0.50684805131323574</v>
      </c>
      <c r="X7">
        <f>IF(Projections!X$27&gt;=0,$B7+(1-$B7)*Projections!X$27,$B7+$B7*Projections!X$27)</f>
        <v>0.50687777934692702</v>
      </c>
      <c r="Y7">
        <f>IF(Projections!Y$27&gt;=0,$B7+(1-$B7)*Projections!Y$27,$B7+$B7*Projections!Y$27)</f>
        <v>0.50690750738061829</v>
      </c>
      <c r="Z7">
        <f>IF(Projections!Z$27&gt;=0,$B7+(1-$B7)*Projections!Z$27,$B7+$B7*Projections!Z$27)</f>
        <v>0.50693723541430957</v>
      </c>
      <c r="AA7">
        <f>IF(Projections!AA$27&gt;=0,$B7+(1-$B7)*Projections!AA$27,$B7+$B7*Projections!AA$27)</f>
        <v>0.50696696344800085</v>
      </c>
      <c r="AB7">
        <f>IF(Projections!AB$27&gt;=0,$B7+(1-$B7)*Projections!AB$27,$B7+$B7*Projections!AB$27)</f>
        <v>0.50695668816395356</v>
      </c>
      <c r="AC7">
        <f>IF(Projections!AC$27&gt;=0,$B7+(1-$B7)*Projections!AC$27,$B7+$B7*Projections!AC$27)</f>
        <v>0.50694641287990616</v>
      </c>
      <c r="AD7">
        <f>IF(Projections!AD$27&gt;=0,$B7+(1-$B7)*Projections!AD$27,$B7+$B7*Projections!AD$27)</f>
        <v>0.50693613759585865</v>
      </c>
      <c r="AE7">
        <f>IF(Projections!AE$27&gt;=0,$B7+(1-$B7)*Projections!AE$27,$B7+$B7*Projections!AE$27)</f>
        <v>0.50692586231181125</v>
      </c>
      <c r="AF7">
        <f>IF(Projections!AF$27&gt;=0,$B7+(1-$B7)*Projections!AF$27,$B7+$B7*Projections!AF$27)</f>
        <v>0.50691558702776385</v>
      </c>
    </row>
    <row r="8" spans="1:32" x14ac:dyDescent="0.35">
      <c r="A8" s="1" t="s">
        <v>5163</v>
      </c>
      <c r="B8" s="45">
        <f>SUMPRODUCT('First Year Calculations'!E:E,'First Year Calculations'!$X:$X)</f>
        <v>0.50420993869419828</v>
      </c>
      <c r="C8">
        <f>IF(Projections!C$27&gt;=0,$B8+(1-$B8)*Projections!C$27,$B8+$B8*Projections!C$27)</f>
        <v>0.50412797120783592</v>
      </c>
      <c r="D8">
        <f>IF(Projections!D$27&gt;=0,$B8+(1-$B8)*Projections!D$27,$B8+$B8*Projections!D$27)</f>
        <v>0.50404600372147357</v>
      </c>
      <c r="E8">
        <f>IF(Projections!E$27&gt;=0,$B8+(1-$B8)*Projections!E$27,$B8+$B8*Projections!E$27)</f>
        <v>0.5039640362351111</v>
      </c>
      <c r="F8">
        <f>IF(Projections!F$27&gt;=0,$B8+(1-$B8)*Projections!F$27,$B8+$B8*Projections!F$27)</f>
        <v>0.50388206874874863</v>
      </c>
      <c r="G8">
        <f>IF(Projections!G$27&gt;=0,$B8+(1-$B8)*Projections!G$27,$B8+$B8*Projections!G$27)</f>
        <v>0.50380010126238628</v>
      </c>
      <c r="H8">
        <f>IF(Projections!H$27&gt;=0,$B8+(1-$B8)*Projections!H$27,$B8+$B8*Projections!H$27)</f>
        <v>0.50390746110126172</v>
      </c>
      <c r="I8">
        <f>IF(Projections!I$27&gt;=0,$B8+(1-$B8)*Projections!I$27,$B8+$B8*Projections!I$27)</f>
        <v>0.50401482094013683</v>
      </c>
      <c r="J8">
        <f>IF(Projections!J$27&gt;=0,$B8+(1-$B8)*Projections!J$27,$B8+$B8*Projections!J$27)</f>
        <v>0.50412218077901227</v>
      </c>
      <c r="K8">
        <f>IF(Projections!K$27&gt;=0,$B8+(1-$B8)*Projections!K$27,$B8+$B8*Projections!K$27)</f>
        <v>0.50422958233821058</v>
      </c>
      <c r="L8">
        <f>IF(Projections!L$27&gt;=0,$B8+(1-$B8)*Projections!L$27,$B8+$B8*Projections!L$27)</f>
        <v>0.50433717067951478</v>
      </c>
      <c r="M8">
        <f>IF(Projections!M$27&gt;=0,$B8+(1-$B8)*Projections!M$27,$B8+$B8*Projections!M$27)</f>
        <v>0.50444520722063102</v>
      </c>
      <c r="N8">
        <f>IF(Projections!N$27&gt;=0,$B8+(1-$B8)*Projections!N$27,$B8+$B8*Projections!N$27)</f>
        <v>0.50455324376174737</v>
      </c>
      <c r="O8">
        <f>IF(Projections!O$27&gt;=0,$B8+(1-$B8)*Projections!O$27,$B8+$B8*Projections!O$27)</f>
        <v>0.50466128030286372</v>
      </c>
      <c r="P8">
        <f>IF(Projections!P$27&gt;=0,$B8+(1-$B8)*Projections!P$27,$B8+$B8*Projections!P$27)</f>
        <v>0.50476931684397996</v>
      </c>
      <c r="Q8">
        <f>IF(Projections!Q$27&gt;=0,$B8+(1-$B8)*Projections!Q$27,$B8+$B8*Projections!Q$27)</f>
        <v>0.50487735338509643</v>
      </c>
      <c r="R8">
        <f>IF(Projections!R$27&gt;=0,$B8+(1-$B8)*Projections!R$27,$B8+$B8*Projections!R$27)</f>
        <v>0.50495339394567362</v>
      </c>
      <c r="S8">
        <f>IF(Projections!S$27&gt;=0,$B8+(1-$B8)*Projections!S$27,$B8+$B8*Projections!S$27)</f>
        <v>0.50502943450625071</v>
      </c>
      <c r="T8">
        <f>IF(Projections!T$27&gt;=0,$B8+(1-$B8)*Projections!T$27,$B8+$B8*Projections!T$27)</f>
        <v>0.50510547506682801</v>
      </c>
      <c r="U8">
        <f>IF(Projections!U$27&gt;=0,$B8+(1-$B8)*Projections!U$27,$B8+$B8*Projections!U$27)</f>
        <v>0.5051815156274051</v>
      </c>
      <c r="V8">
        <f>IF(Projections!V$27&gt;=0,$B8+(1-$B8)*Projections!V$27,$B8+$B8*Projections!V$27)</f>
        <v>0.50525755618798229</v>
      </c>
      <c r="W8">
        <f>IF(Projections!W$27&gt;=0,$B8+(1-$B8)*Projections!W$27,$B8+$B8*Projections!W$27)</f>
        <v>0.50528737830168269</v>
      </c>
      <c r="X8">
        <f>IF(Projections!X$27&gt;=0,$B8+(1-$B8)*Projections!X$27,$B8+$B8*Projections!X$27)</f>
        <v>0.50531720041538319</v>
      </c>
      <c r="Y8">
        <f>IF(Projections!Y$27&gt;=0,$B8+(1-$B8)*Projections!Y$27,$B8+$B8*Projections!Y$27)</f>
        <v>0.5053470225290837</v>
      </c>
      <c r="Z8">
        <f>IF(Projections!Z$27&gt;=0,$B8+(1-$B8)*Projections!Z$27,$B8+$B8*Projections!Z$27)</f>
        <v>0.50537684464278421</v>
      </c>
      <c r="AA8">
        <f>IF(Projections!AA$27&gt;=0,$B8+(1-$B8)*Projections!AA$27,$B8+$B8*Projections!AA$27)</f>
        <v>0.5054066667564846</v>
      </c>
      <c r="AB8">
        <f>IF(Projections!AB$27&gt;=0,$B8+(1-$B8)*Projections!AB$27,$B8+$B8*Projections!AB$27)</f>
        <v>0.50539635895434931</v>
      </c>
      <c r="AC8">
        <f>IF(Projections!AC$27&gt;=0,$B8+(1-$B8)*Projections!AC$27,$B8+$B8*Projections!AC$27)</f>
        <v>0.5053860511522138</v>
      </c>
      <c r="AD8">
        <f>IF(Projections!AD$27&gt;=0,$B8+(1-$B8)*Projections!AD$27,$B8+$B8*Projections!AD$27)</f>
        <v>0.50537574335007829</v>
      </c>
      <c r="AE8">
        <f>IF(Projections!AE$27&gt;=0,$B8+(1-$B8)*Projections!AE$27,$B8+$B8*Projections!AE$27)</f>
        <v>0.50536543554794278</v>
      </c>
      <c r="AF8">
        <f>IF(Projections!AF$27&gt;=0,$B8+(1-$B8)*Projections!AF$27,$B8+$B8*Projections!AF$27)</f>
        <v>0.50535512774580738</v>
      </c>
    </row>
    <row r="9" spans="1:32" x14ac:dyDescent="0.35">
      <c r="A9" s="1" t="s">
        <v>5148</v>
      </c>
      <c r="B9" s="6">
        <f t="shared" ref="B9" si="2">B6</f>
        <v>0.50547820270251598</v>
      </c>
      <c r="C9">
        <f>IF(Projections!C$27&gt;=0,$B9+(1-$B9)*Projections!C$27,$B9+$B9*Projections!C$27)</f>
        <v>0.5053960290393118</v>
      </c>
      <c r="D9">
        <f>IF(Projections!D$27&gt;=0,$B9+(1-$B9)*Projections!D$27,$B9+$B9*Projections!D$27)</f>
        <v>0.50531385537610751</v>
      </c>
      <c r="E9">
        <f>IF(Projections!E$27&gt;=0,$B9+(1-$B9)*Projections!E$27,$B9+$B9*Projections!E$27)</f>
        <v>0.50523168171290322</v>
      </c>
      <c r="F9">
        <f>IF(Projections!F$27&gt;=0,$B9+(1-$B9)*Projections!F$27,$B9+$B9*Projections!F$27)</f>
        <v>0.50514950804969883</v>
      </c>
      <c r="G9">
        <f>IF(Projections!G$27&gt;=0,$B9+(1-$B9)*Projections!G$27,$B9+$B9*Projections!G$27)</f>
        <v>0.50506733438649465</v>
      </c>
      <c r="H9">
        <f>IF(Projections!H$27&gt;=0,$B9+(1-$B9)*Projections!H$27,$B9+$B9*Projections!H$27)</f>
        <v>0.50517496427284259</v>
      </c>
      <c r="I9">
        <f>IF(Projections!I$27&gt;=0,$B9+(1-$B9)*Projections!I$27,$B9+$B9*Projections!I$27)</f>
        <v>0.5052825941591903</v>
      </c>
      <c r="J9">
        <f>IF(Projections!J$27&gt;=0,$B9+(1-$B9)*Projections!J$27,$B9+$B9*Projections!J$27)</f>
        <v>0.50539022404553824</v>
      </c>
      <c r="K9">
        <f>IF(Projections!K$27&gt;=0,$B9+(1-$B9)*Projections!K$27,$B9+$B9*Projections!K$27)</f>
        <v>0.50549779609677814</v>
      </c>
      <c r="L9">
        <f>IF(Projections!L$27&gt;=0,$B9+(1-$B9)*Projections!L$27,$B9+$B9*Projections!L$27)</f>
        <v>0.5056051092199374</v>
      </c>
      <c r="M9">
        <f>IF(Projections!M$27&gt;=0,$B9+(1-$B9)*Projections!M$27,$B9+$B9*Projections!M$27)</f>
        <v>0.5057128693963836</v>
      </c>
      <c r="N9">
        <f>IF(Projections!N$27&gt;=0,$B9+(1-$B9)*Projections!N$27,$B9+$B9*Projections!N$27)</f>
        <v>0.50582062957283003</v>
      </c>
      <c r="O9">
        <f>IF(Projections!O$27&gt;=0,$B9+(1-$B9)*Projections!O$27,$B9+$B9*Projections!O$27)</f>
        <v>0.50592838974927623</v>
      </c>
      <c r="P9">
        <f>IF(Projections!P$27&gt;=0,$B9+(1-$B9)*Projections!P$27,$B9+$B9*Projections!P$27)</f>
        <v>0.50603614992572254</v>
      </c>
      <c r="Q9">
        <f>IF(Projections!Q$27&gt;=0,$B9+(1-$B9)*Projections!Q$27,$B9+$B9*Projections!Q$27)</f>
        <v>0.50614391010216897</v>
      </c>
      <c r="R9">
        <f>IF(Projections!R$27&gt;=0,$B9+(1-$B9)*Projections!R$27,$B9+$B9*Projections!R$27)</f>
        <v>0.50621975614592607</v>
      </c>
      <c r="S9">
        <f>IF(Projections!S$27&gt;=0,$B9+(1-$B9)*Projections!S$27,$B9+$B9*Projections!S$27)</f>
        <v>0.50629560218968317</v>
      </c>
      <c r="T9">
        <f>IF(Projections!T$27&gt;=0,$B9+(1-$B9)*Projections!T$27,$B9+$B9*Projections!T$27)</f>
        <v>0.50637144823344027</v>
      </c>
      <c r="U9">
        <f>IF(Projections!U$27&gt;=0,$B9+(1-$B9)*Projections!U$27,$B9+$B9*Projections!U$27)</f>
        <v>0.50644729427719737</v>
      </c>
      <c r="V9">
        <f>IF(Projections!V$27&gt;=0,$B9+(1-$B9)*Projections!V$27,$B9+$B9*Projections!V$27)</f>
        <v>0.50652314032095447</v>
      </c>
      <c r="W9">
        <f>IF(Projections!W$27&gt;=0,$B9+(1-$B9)*Projections!W$27,$B9+$B9*Projections!W$27)</f>
        <v>0.50655288614770122</v>
      </c>
      <c r="X9">
        <f>IF(Projections!X$27&gt;=0,$B9+(1-$B9)*Projections!X$27,$B9+$B9*Projections!X$27)</f>
        <v>0.50658263197444797</v>
      </c>
      <c r="Y9">
        <f>IF(Projections!Y$27&gt;=0,$B9+(1-$B9)*Projections!Y$27,$B9+$B9*Projections!Y$27)</f>
        <v>0.50661237780119472</v>
      </c>
      <c r="Z9">
        <f>IF(Projections!Z$27&gt;=0,$B9+(1-$B9)*Projections!Z$27,$B9+$B9*Projections!Z$27)</f>
        <v>0.50664212362794148</v>
      </c>
      <c r="AA9">
        <f>IF(Projections!AA$27&gt;=0,$B9+(1-$B9)*Projections!AA$27,$B9+$B9*Projections!AA$27)</f>
        <v>0.50667186945468823</v>
      </c>
      <c r="AB9">
        <f>IF(Projections!AB$27&gt;=0,$B9+(1-$B9)*Projections!AB$27,$B9+$B9*Projections!AB$27)</f>
        <v>0.50666158802059746</v>
      </c>
      <c r="AC9">
        <f>IF(Projections!AC$27&gt;=0,$B9+(1-$B9)*Projections!AC$27,$B9+$B9*Projections!AC$27)</f>
        <v>0.5066513065865067</v>
      </c>
      <c r="AD9">
        <f>IF(Projections!AD$27&gt;=0,$B9+(1-$B9)*Projections!AD$27,$B9+$B9*Projections!AD$27)</f>
        <v>0.50664102515241571</v>
      </c>
      <c r="AE9">
        <f>IF(Projections!AE$27&gt;=0,$B9+(1-$B9)*Projections!AE$27,$B9+$B9*Projections!AE$27)</f>
        <v>0.50663074371832484</v>
      </c>
      <c r="AF9">
        <f>IF(Projections!AF$27&gt;=0,$B9+(1-$B9)*Projections!AF$27,$B9+$B9*Projections!AF$27)</f>
        <v>0.50662046228423396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Calculations'!F:F,'First Year Calculations'!$P:$P)</f>
        <v>0.7719702915921991</v>
      </c>
      <c r="C2">
        <f>IF(Projections!C$28&gt;=0,$B2+(1-$B2)*Projections!C$28,$B2+$B2*Projections!C$28)</f>
        <v>0.7694947548352149</v>
      </c>
      <c r="D2">
        <f>IF(Projections!D$28&gt;=0,$B2+(1-$B2)*Projections!D$28,$B2+$B2*Projections!D$28)</f>
        <v>0.7670192180782307</v>
      </c>
      <c r="E2">
        <f>IF(Projections!E$28&gt;=0,$B2+(1-$B2)*Projections!E$28,$B2+$B2*Projections!E$28)</f>
        <v>0.76454368132124562</v>
      </c>
      <c r="F2">
        <f>IF(Projections!F$28&gt;=0,$B2+(1-$B2)*Projections!F$28,$B2+$B2*Projections!F$28)</f>
        <v>0.76206814456426131</v>
      </c>
      <c r="G2">
        <f>IF(Projections!G$28&gt;=0,$B2+(1-$B2)*Projections!G$28,$B2+$B2*Projections!G$28)</f>
        <v>0.75959260780727711</v>
      </c>
      <c r="H2">
        <f>IF(Projections!H$28&gt;=0,$B2+(1-$B2)*Projections!H$28,$B2+$B2*Projections!H$28)</f>
        <v>0.75775020401369364</v>
      </c>
      <c r="I2">
        <f>IF(Projections!I$28&gt;=0,$B2+(1-$B2)*Projections!I$28,$B2+$B2*Projections!I$28)</f>
        <v>0.75590780022010973</v>
      </c>
      <c r="J2">
        <f>IF(Projections!J$28&gt;=0,$B2+(1-$B2)*Projections!J$28,$B2+$B2*Projections!J$28)</f>
        <v>0.7540653964265257</v>
      </c>
      <c r="K2">
        <f>IF(Projections!K$28&gt;=0,$B2+(1-$B2)*Projections!K$28,$B2+$B2*Projections!K$28)</f>
        <v>0.75222299263294179</v>
      </c>
      <c r="L2">
        <f>IF(Projections!L$28&gt;=0,$B2+(1-$B2)*Projections!L$28,$B2+$B2*Projections!L$28)</f>
        <v>0.75038058883935776</v>
      </c>
      <c r="M2">
        <f>IF(Projections!M$28&gt;=0,$B2+(1-$B2)*Projections!M$28,$B2+$B2*Projections!M$28)</f>
        <v>0.74847010663769509</v>
      </c>
      <c r="N2">
        <f>IF(Projections!N$28&gt;=0,$B2+(1-$B2)*Projections!N$28,$B2+$B2*Projections!N$28)</f>
        <v>0.74655962443603274</v>
      </c>
      <c r="O2">
        <f>IF(Projections!O$28&gt;=0,$B2+(1-$B2)*Projections!O$28,$B2+$B2*Projections!O$28)</f>
        <v>0.74464914223437051</v>
      </c>
      <c r="P2">
        <f>IF(Projections!P$28&gt;=0,$B2+(1-$B2)*Projections!P$28,$B2+$B2*Projections!P$28)</f>
        <v>0.74273866003270772</v>
      </c>
      <c r="Q2">
        <f>IF(Projections!Q$28&gt;=0,$B2+(1-$B2)*Projections!Q$28,$B2+$B2*Projections!Q$28)</f>
        <v>0.74082817783104549</v>
      </c>
      <c r="R2">
        <f>IF(Projections!R$28&gt;=0,$B2+(1-$B2)*Projections!R$28,$B2+$B2*Projections!R$28)</f>
        <v>0.73881707574262478</v>
      </c>
      <c r="S2">
        <f>IF(Projections!S$28&gt;=0,$B2+(1-$B2)*Projections!S$28,$B2+$B2*Projections!S$28)</f>
        <v>0.73680597365420364</v>
      </c>
      <c r="T2">
        <f>IF(Projections!T$28&gt;=0,$B2+(1-$B2)*Projections!T$28,$B2+$B2*Projections!T$28)</f>
        <v>0.73479487156578249</v>
      </c>
      <c r="U2">
        <f>IF(Projections!U$28&gt;=0,$B2+(1-$B2)*Projections!U$28,$B2+$B2*Projections!U$28)</f>
        <v>0.73278376947736146</v>
      </c>
      <c r="V2">
        <f>IF(Projections!V$28&gt;=0,$B2+(1-$B2)*Projections!V$28,$B2+$B2*Projections!V$28)</f>
        <v>0.7307726673889412</v>
      </c>
      <c r="W2">
        <f>IF(Projections!W$28&gt;=0,$B2+(1-$B2)*Projections!W$28,$B2+$B2*Projections!W$28)</f>
        <v>0.72866973133626378</v>
      </c>
      <c r="X2">
        <f>IF(Projections!X$28&gt;=0,$B2+(1-$B2)*Projections!X$28,$B2+$B2*Projections!X$28)</f>
        <v>0.72656679528358559</v>
      </c>
      <c r="Y2">
        <f>IF(Projections!Y$28&gt;=0,$B2+(1-$B2)*Projections!Y$28,$B2+$B2*Projections!Y$28)</f>
        <v>0.72446385923090828</v>
      </c>
      <c r="Z2">
        <f>IF(Projections!Z$28&gt;=0,$B2+(1-$B2)*Projections!Z$28,$B2+$B2*Projections!Z$28)</f>
        <v>0.72236092317823086</v>
      </c>
      <c r="AA2">
        <f>IF(Projections!AA$28&gt;=0,$B2+(1-$B2)*Projections!AA$28,$B2+$B2*Projections!AA$28)</f>
        <v>0.72025798712555356</v>
      </c>
      <c r="AB2">
        <f>IF(Projections!AB$28&gt;=0,$B2+(1-$B2)*Projections!AB$28,$B2+$B2*Projections!AB$28)</f>
        <v>0.71810618073997534</v>
      </c>
      <c r="AC2">
        <f>IF(Projections!AC$28&gt;=0,$B2+(1-$B2)*Projections!AC$28,$B2+$B2*Projections!AC$28)</f>
        <v>0.7159543743543979</v>
      </c>
      <c r="AD2">
        <f>IF(Projections!AD$28&gt;=0,$B2+(1-$B2)*Projections!AD$28,$B2+$B2*Projections!AD$28)</f>
        <v>0.71380256796882058</v>
      </c>
      <c r="AE2">
        <f>IF(Projections!AE$28&gt;=0,$B2+(1-$B2)*Projections!AE$28,$B2+$B2*Projections!AE$28)</f>
        <v>0.71165076158324325</v>
      </c>
      <c r="AF2">
        <f>IF(Projections!AF$28&gt;=0,$B2+(1-$B2)*Projections!AF$28,$B2+$B2*Projections!AF$28)</f>
        <v>0.70949895519766593</v>
      </c>
    </row>
    <row r="3" spans="1:32" x14ac:dyDescent="0.35">
      <c r="A3" s="1" t="s">
        <v>5158</v>
      </c>
      <c r="B3" s="46">
        <f>SUMPRODUCT('First Year Calculations'!F:F,'First Year Calculations'!$M:$M)</f>
        <v>0.79123931707402795</v>
      </c>
      <c r="C3">
        <f>IF(Projections!C$28&gt;=0,$B3+(1-$B3)*Projections!C$28,$B3+$B3*Projections!C$28)</f>
        <v>0.7887019888447927</v>
      </c>
      <c r="D3">
        <f>IF(Projections!D$28&gt;=0,$B3+(1-$B3)*Projections!D$28,$B3+$B3*Projections!D$28)</f>
        <v>0.78616466061555745</v>
      </c>
      <c r="E3">
        <f>IF(Projections!E$28&gt;=0,$B3+(1-$B3)*Projections!E$28,$B3+$B3*Projections!E$28)</f>
        <v>0.78362733238632132</v>
      </c>
      <c r="F3">
        <f>IF(Projections!F$28&gt;=0,$B3+(1-$B3)*Projections!F$28,$B3+$B3*Projections!F$28)</f>
        <v>0.78109000415708607</v>
      </c>
      <c r="G3">
        <f>IF(Projections!G$28&gt;=0,$B3+(1-$B3)*Projections!G$28,$B3+$B3*Projections!G$28)</f>
        <v>0.77855267592785082</v>
      </c>
      <c r="H3">
        <f>IF(Projections!H$28&gt;=0,$B3+(1-$B3)*Projections!H$28,$B3+$B3*Projections!H$28)</f>
        <v>0.77666428419142419</v>
      </c>
      <c r="I3">
        <f>IF(Projections!I$28&gt;=0,$B3+(1-$B3)*Projections!I$28,$B3+$B3*Projections!I$28)</f>
        <v>0.77477589245499701</v>
      </c>
      <c r="J3">
        <f>IF(Projections!J$28&gt;=0,$B3+(1-$B3)*Projections!J$28,$B3+$B3*Projections!J$28)</f>
        <v>0.77288750071856982</v>
      </c>
      <c r="K3">
        <f>IF(Projections!K$28&gt;=0,$B3+(1-$B3)*Projections!K$28,$B3+$B3*Projections!K$28)</f>
        <v>0.77099910898214274</v>
      </c>
      <c r="L3">
        <f>IF(Projections!L$28&gt;=0,$B3+(1-$B3)*Projections!L$28,$B3+$B3*Projections!L$28)</f>
        <v>0.76911071724571556</v>
      </c>
      <c r="M3">
        <f>IF(Projections!M$28&gt;=0,$B3+(1-$B3)*Projections!M$28,$B3+$B3*Projections!M$28)</f>
        <v>0.76715254780708608</v>
      </c>
      <c r="N3">
        <f>IF(Projections!N$28&gt;=0,$B3+(1-$B3)*Projections!N$28,$B3+$B3*Projections!N$28)</f>
        <v>0.76519437836845705</v>
      </c>
      <c r="O3">
        <f>IF(Projections!O$28&gt;=0,$B3+(1-$B3)*Projections!O$28,$B3+$B3*Projections!O$28)</f>
        <v>0.76323620892982813</v>
      </c>
      <c r="P3">
        <f>IF(Projections!P$28&gt;=0,$B3+(1-$B3)*Projections!P$28,$B3+$B3*Projections!P$28)</f>
        <v>0.76127803949119865</v>
      </c>
      <c r="Q3">
        <f>IF(Projections!Q$28&gt;=0,$B3+(1-$B3)*Projections!Q$28,$B3+$B3*Projections!Q$28)</f>
        <v>0.75931987005256962</v>
      </c>
      <c r="R3">
        <f>IF(Projections!R$28&gt;=0,$B3+(1-$B3)*Projections!R$28,$B3+$B3*Projections!R$28)</f>
        <v>0.75725856917047729</v>
      </c>
      <c r="S3">
        <f>IF(Projections!S$28&gt;=0,$B3+(1-$B3)*Projections!S$28,$B3+$B3*Projections!S$28)</f>
        <v>0.7551972682883844</v>
      </c>
      <c r="T3">
        <f>IF(Projections!T$28&gt;=0,$B3+(1-$B3)*Projections!T$28,$B3+$B3*Projections!T$28)</f>
        <v>0.75313596740629152</v>
      </c>
      <c r="U3">
        <f>IF(Projections!U$28&gt;=0,$B3+(1-$B3)*Projections!U$28,$B3+$B3*Projections!U$28)</f>
        <v>0.75107466652419874</v>
      </c>
      <c r="V3">
        <f>IF(Projections!V$28&gt;=0,$B3+(1-$B3)*Projections!V$28,$B3+$B3*Projections!V$28)</f>
        <v>0.74901336564210674</v>
      </c>
      <c r="W3">
        <f>IF(Projections!W$28&gt;=0,$B3+(1-$B3)*Projections!W$28,$B3+$B3*Projections!W$28)</f>
        <v>0.74685793854304194</v>
      </c>
      <c r="X3">
        <f>IF(Projections!X$28&gt;=0,$B3+(1-$B3)*Projections!X$28,$B3+$B3*Projections!X$28)</f>
        <v>0.74470251144397626</v>
      </c>
      <c r="Y3">
        <f>IF(Projections!Y$28&gt;=0,$B3+(1-$B3)*Projections!Y$28,$B3+$B3*Projections!Y$28)</f>
        <v>0.74254708434491146</v>
      </c>
      <c r="Z3">
        <f>IF(Projections!Z$28&gt;=0,$B3+(1-$B3)*Projections!Z$28,$B3+$B3*Projections!Z$28)</f>
        <v>0.74039165724584666</v>
      </c>
      <c r="AA3">
        <f>IF(Projections!AA$28&gt;=0,$B3+(1-$B3)*Projections!AA$28,$B3+$B3*Projections!AA$28)</f>
        <v>0.73823623014678186</v>
      </c>
      <c r="AB3">
        <f>IF(Projections!AB$28&gt;=0,$B3+(1-$B3)*Projections!AB$28,$B3+$B3*Projections!AB$28)</f>
        <v>0.73603071287034783</v>
      </c>
      <c r="AC3">
        <f>IF(Projections!AC$28&gt;=0,$B3+(1-$B3)*Projections!AC$28,$B3+$B3*Projections!AC$28)</f>
        <v>0.73382519559391457</v>
      </c>
      <c r="AD3">
        <f>IF(Projections!AD$28&gt;=0,$B3+(1-$B3)*Projections!AD$28,$B3+$B3*Projections!AD$28)</f>
        <v>0.73161967831748143</v>
      </c>
      <c r="AE3">
        <f>IF(Projections!AE$28&gt;=0,$B3+(1-$B3)*Projections!AE$28,$B3+$B3*Projections!AE$28)</f>
        <v>0.72941416104104828</v>
      </c>
      <c r="AF3">
        <f>IF(Projections!AF$28&gt;=0,$B3+(1-$B3)*Projections!AF$28,$B3+$B3*Projections!AF$28)</f>
        <v>0.72720864376461514</v>
      </c>
    </row>
    <row r="4" spans="1:32" x14ac:dyDescent="0.35">
      <c r="A4" s="1" t="s">
        <v>5159</v>
      </c>
      <c r="B4" s="46">
        <f>SUMPRODUCT('First Year Calculations'!F:F,'First Year Calculations'!$V:$V)</f>
        <v>0.77286573283494142</v>
      </c>
      <c r="C4">
        <f>IF(Projections!C$28&gt;=0,$B4+(1-$B4)*Projections!C$28,$B4+$B4*Projections!C$28)</f>
        <v>0.77038732459736492</v>
      </c>
      <c r="D4">
        <f>IF(Projections!D$28&gt;=0,$B4+(1-$B4)*Projections!D$28,$B4+$B4*Projections!D$28)</f>
        <v>0.76790891635978842</v>
      </c>
      <c r="E4">
        <f>IF(Projections!E$28&gt;=0,$B4+(1-$B4)*Projections!E$28,$B4+$B4*Projections!E$28)</f>
        <v>0.76543050812221103</v>
      </c>
      <c r="F4">
        <f>IF(Projections!F$28&gt;=0,$B4+(1-$B4)*Projections!F$28,$B4+$B4*Projections!F$28)</f>
        <v>0.76295209988463453</v>
      </c>
      <c r="G4">
        <f>IF(Projections!G$28&gt;=0,$B4+(1-$B4)*Projections!G$28,$B4+$B4*Projections!G$28)</f>
        <v>0.76047369164705803</v>
      </c>
      <c r="H4">
        <f>IF(Projections!H$28&gt;=0,$B4+(1-$B4)*Projections!H$28,$B4+$B4*Projections!H$28)</f>
        <v>0.75862915077079074</v>
      </c>
      <c r="I4">
        <f>IF(Projections!I$28&gt;=0,$B4+(1-$B4)*Projections!I$28,$B4+$B4*Projections!I$28)</f>
        <v>0.75678460989452301</v>
      </c>
      <c r="J4">
        <f>IF(Projections!J$28&gt;=0,$B4+(1-$B4)*Projections!J$28,$B4+$B4*Projections!J$28)</f>
        <v>0.75494006901825528</v>
      </c>
      <c r="K4">
        <f>IF(Projections!K$28&gt;=0,$B4+(1-$B4)*Projections!K$28,$B4+$B4*Projections!K$28)</f>
        <v>0.75309552814198755</v>
      </c>
      <c r="L4">
        <f>IF(Projections!L$28&gt;=0,$B4+(1-$B4)*Projections!L$28,$B4+$B4*Projections!L$28)</f>
        <v>0.75125098726571971</v>
      </c>
      <c r="M4">
        <f>IF(Projections!M$28&gt;=0,$B4+(1-$B4)*Projections!M$28,$B4+$B4*Projections!M$28)</f>
        <v>0.7493382890143262</v>
      </c>
      <c r="N4">
        <f>IF(Projections!N$28&gt;=0,$B4+(1-$B4)*Projections!N$28,$B4+$B4*Projections!N$28)</f>
        <v>0.74742559076293302</v>
      </c>
      <c r="O4">
        <f>IF(Projections!O$28&gt;=0,$B4+(1-$B4)*Projections!O$28,$B4+$B4*Projections!O$28)</f>
        <v>0.74551289251153996</v>
      </c>
      <c r="P4">
        <f>IF(Projections!P$28&gt;=0,$B4+(1-$B4)*Projections!P$28,$B4+$B4*Projections!P$28)</f>
        <v>0.74360019426014634</v>
      </c>
      <c r="Q4">
        <f>IF(Projections!Q$28&gt;=0,$B4+(1-$B4)*Projections!Q$28,$B4+$B4*Projections!Q$28)</f>
        <v>0.74168749600875328</v>
      </c>
      <c r="R4">
        <f>IF(Projections!R$28&gt;=0,$B4+(1-$B4)*Projections!R$28,$B4+$B4*Projections!R$28)</f>
        <v>0.73967406115730661</v>
      </c>
      <c r="S4">
        <f>IF(Projections!S$28&gt;=0,$B4+(1-$B4)*Projections!S$28,$B4+$B4*Projections!S$28)</f>
        <v>0.7376606263058596</v>
      </c>
      <c r="T4">
        <f>IF(Projections!T$28&gt;=0,$B4+(1-$B4)*Projections!T$28,$B4+$B4*Projections!T$28)</f>
        <v>0.7356471914544126</v>
      </c>
      <c r="U4">
        <f>IF(Projections!U$28&gt;=0,$B4+(1-$B4)*Projections!U$28,$B4+$B4*Projections!U$28)</f>
        <v>0.73363375660296548</v>
      </c>
      <c r="V4">
        <f>IF(Projections!V$28&gt;=0,$B4+(1-$B4)*Projections!V$28,$B4+$B4*Projections!V$28)</f>
        <v>0.73162032175151936</v>
      </c>
      <c r="W4">
        <f>IF(Projections!W$28&gt;=0,$B4+(1-$B4)*Projections!W$28,$B4+$B4*Projections!W$28)</f>
        <v>0.72951494641368697</v>
      </c>
      <c r="X4">
        <f>IF(Projections!X$28&gt;=0,$B4+(1-$B4)*Projections!X$28,$B4+$B4*Projections!X$28)</f>
        <v>0.72740957107585369</v>
      </c>
      <c r="Y4">
        <f>IF(Projections!Y$28&gt;=0,$B4+(1-$B4)*Projections!Y$28,$B4+$B4*Projections!Y$28)</f>
        <v>0.7253041957380213</v>
      </c>
      <c r="Z4">
        <f>IF(Projections!Z$28&gt;=0,$B4+(1-$B4)*Projections!Z$28,$B4+$B4*Projections!Z$28)</f>
        <v>0.7231988204001889</v>
      </c>
      <c r="AA4">
        <f>IF(Projections!AA$28&gt;=0,$B4+(1-$B4)*Projections!AA$28,$B4+$B4*Projections!AA$28)</f>
        <v>0.72109344506235651</v>
      </c>
      <c r="AB4">
        <f>IF(Projections!AB$28&gt;=0,$B4+(1-$B4)*Projections!AB$28,$B4+$B4*Projections!AB$28)</f>
        <v>0.71893914270484116</v>
      </c>
      <c r="AC4">
        <f>IF(Projections!AC$28&gt;=0,$B4+(1-$B4)*Projections!AC$28,$B4+$B4*Projections!AC$28)</f>
        <v>0.71678484034732681</v>
      </c>
      <c r="AD4">
        <f>IF(Projections!AD$28&gt;=0,$B4+(1-$B4)*Projections!AD$28,$B4+$B4*Projections!AD$28)</f>
        <v>0.71463053798981246</v>
      </c>
      <c r="AE4">
        <f>IF(Projections!AE$28&gt;=0,$B4+(1-$B4)*Projections!AE$28,$B4+$B4*Projections!AE$28)</f>
        <v>0.71247623563229812</v>
      </c>
      <c r="AF4">
        <f>IF(Projections!AF$28&gt;=0,$B4+(1-$B4)*Projections!AF$28,$B4+$B4*Projections!AF$28)</f>
        <v>0.71032193327478366</v>
      </c>
    </row>
    <row r="5" spans="1:32" x14ac:dyDescent="0.35">
      <c r="A5" s="1" t="s">
        <v>5160</v>
      </c>
      <c r="B5" s="46">
        <f t="shared" ref="B5" si="0">B4</f>
        <v>0.77286573283494142</v>
      </c>
      <c r="C5">
        <f>IF(Projections!C$28&gt;=0,$B5+(1-$B5)*Projections!C$28,$B5+$B5*Projections!C$28)</f>
        <v>0.77038732459736492</v>
      </c>
      <c r="D5">
        <f>IF(Projections!D$28&gt;=0,$B5+(1-$B5)*Projections!D$28,$B5+$B5*Projections!D$28)</f>
        <v>0.76790891635978842</v>
      </c>
      <c r="E5">
        <f>IF(Projections!E$28&gt;=0,$B5+(1-$B5)*Projections!E$28,$B5+$B5*Projections!E$28)</f>
        <v>0.76543050812221103</v>
      </c>
      <c r="F5">
        <f>IF(Projections!F$28&gt;=0,$B5+(1-$B5)*Projections!F$28,$B5+$B5*Projections!F$28)</f>
        <v>0.76295209988463453</v>
      </c>
      <c r="G5">
        <f>IF(Projections!G$28&gt;=0,$B5+(1-$B5)*Projections!G$28,$B5+$B5*Projections!G$28)</f>
        <v>0.76047369164705803</v>
      </c>
      <c r="H5">
        <f>IF(Projections!H$28&gt;=0,$B5+(1-$B5)*Projections!H$28,$B5+$B5*Projections!H$28)</f>
        <v>0.75862915077079074</v>
      </c>
      <c r="I5">
        <f>IF(Projections!I$28&gt;=0,$B5+(1-$B5)*Projections!I$28,$B5+$B5*Projections!I$28)</f>
        <v>0.75678460989452301</v>
      </c>
      <c r="J5">
        <f>IF(Projections!J$28&gt;=0,$B5+(1-$B5)*Projections!J$28,$B5+$B5*Projections!J$28)</f>
        <v>0.75494006901825528</v>
      </c>
      <c r="K5">
        <f>IF(Projections!K$28&gt;=0,$B5+(1-$B5)*Projections!K$28,$B5+$B5*Projections!K$28)</f>
        <v>0.75309552814198755</v>
      </c>
      <c r="L5">
        <f>IF(Projections!L$28&gt;=0,$B5+(1-$B5)*Projections!L$28,$B5+$B5*Projections!L$28)</f>
        <v>0.75125098726571971</v>
      </c>
      <c r="M5">
        <f>IF(Projections!M$28&gt;=0,$B5+(1-$B5)*Projections!M$28,$B5+$B5*Projections!M$28)</f>
        <v>0.7493382890143262</v>
      </c>
      <c r="N5">
        <f>IF(Projections!N$28&gt;=0,$B5+(1-$B5)*Projections!N$28,$B5+$B5*Projections!N$28)</f>
        <v>0.74742559076293302</v>
      </c>
      <c r="O5">
        <f>IF(Projections!O$28&gt;=0,$B5+(1-$B5)*Projections!O$28,$B5+$B5*Projections!O$28)</f>
        <v>0.74551289251153996</v>
      </c>
      <c r="P5">
        <f>IF(Projections!P$28&gt;=0,$B5+(1-$B5)*Projections!P$28,$B5+$B5*Projections!P$28)</f>
        <v>0.74360019426014634</v>
      </c>
      <c r="Q5">
        <f>IF(Projections!Q$28&gt;=0,$B5+(1-$B5)*Projections!Q$28,$B5+$B5*Projections!Q$28)</f>
        <v>0.74168749600875328</v>
      </c>
      <c r="R5">
        <f>IF(Projections!R$28&gt;=0,$B5+(1-$B5)*Projections!R$28,$B5+$B5*Projections!R$28)</f>
        <v>0.73967406115730661</v>
      </c>
      <c r="S5">
        <f>IF(Projections!S$28&gt;=0,$B5+(1-$B5)*Projections!S$28,$B5+$B5*Projections!S$28)</f>
        <v>0.7376606263058596</v>
      </c>
      <c r="T5">
        <f>IF(Projections!T$28&gt;=0,$B5+(1-$B5)*Projections!T$28,$B5+$B5*Projections!T$28)</f>
        <v>0.7356471914544126</v>
      </c>
      <c r="U5">
        <f>IF(Projections!U$28&gt;=0,$B5+(1-$B5)*Projections!U$28,$B5+$B5*Projections!U$28)</f>
        <v>0.73363375660296548</v>
      </c>
      <c r="V5">
        <f>IF(Projections!V$28&gt;=0,$B5+(1-$B5)*Projections!V$28,$B5+$B5*Projections!V$28)</f>
        <v>0.73162032175151936</v>
      </c>
      <c r="W5">
        <f>IF(Projections!W$28&gt;=0,$B5+(1-$B5)*Projections!W$28,$B5+$B5*Projections!W$28)</f>
        <v>0.72951494641368697</v>
      </c>
      <c r="X5">
        <f>IF(Projections!X$28&gt;=0,$B5+(1-$B5)*Projections!X$28,$B5+$B5*Projections!X$28)</f>
        <v>0.72740957107585369</v>
      </c>
      <c r="Y5">
        <f>IF(Projections!Y$28&gt;=0,$B5+(1-$B5)*Projections!Y$28,$B5+$B5*Projections!Y$28)</f>
        <v>0.7253041957380213</v>
      </c>
      <c r="Z5">
        <f>IF(Projections!Z$28&gt;=0,$B5+(1-$B5)*Projections!Z$28,$B5+$B5*Projections!Z$28)</f>
        <v>0.7231988204001889</v>
      </c>
      <c r="AA5">
        <f>IF(Projections!AA$28&gt;=0,$B5+(1-$B5)*Projections!AA$28,$B5+$B5*Projections!AA$28)</f>
        <v>0.72109344506235651</v>
      </c>
      <c r="AB5">
        <f>IF(Projections!AB$28&gt;=0,$B5+(1-$B5)*Projections!AB$28,$B5+$B5*Projections!AB$28)</f>
        <v>0.71893914270484116</v>
      </c>
      <c r="AC5">
        <f>IF(Projections!AC$28&gt;=0,$B5+(1-$B5)*Projections!AC$28,$B5+$B5*Projections!AC$28)</f>
        <v>0.71678484034732681</v>
      </c>
      <c r="AD5">
        <f>IF(Projections!AD$28&gt;=0,$B5+(1-$B5)*Projections!AD$28,$B5+$B5*Projections!AD$28)</f>
        <v>0.71463053798981246</v>
      </c>
      <c r="AE5">
        <f>IF(Projections!AE$28&gt;=0,$B5+(1-$B5)*Projections!AE$28,$B5+$B5*Projections!AE$28)</f>
        <v>0.71247623563229812</v>
      </c>
      <c r="AF5">
        <f>IF(Projections!AF$28&gt;=0,$B5+(1-$B5)*Projections!AF$28,$B5+$B5*Projections!AF$28)</f>
        <v>0.71032193327478366</v>
      </c>
    </row>
    <row r="6" spans="1:32" x14ac:dyDescent="0.35">
      <c r="A6" s="1" t="s">
        <v>5161</v>
      </c>
      <c r="B6" s="46">
        <f>SUMPRODUCT('First Year Calculations'!F:F,'First Year Calculations'!$S:$S)</f>
        <v>0.78210780251569656</v>
      </c>
      <c r="C6">
        <f>IF(Projections!C$28&gt;=0,$B6+(1-$B6)*Projections!C$28,$B6+$B6*Projections!C$28)</f>
        <v>0.77959975701946582</v>
      </c>
      <c r="D6">
        <f>IF(Projections!D$28&gt;=0,$B6+(1-$B6)*Projections!D$28,$B6+$B6*Projections!D$28)</f>
        <v>0.77709171152323508</v>
      </c>
      <c r="E6">
        <f>IF(Projections!E$28&gt;=0,$B6+(1-$B6)*Projections!E$28,$B6+$B6*Projections!E$28)</f>
        <v>0.77458366602700335</v>
      </c>
      <c r="F6">
        <f>IF(Projections!F$28&gt;=0,$B6+(1-$B6)*Projections!F$28,$B6+$B6*Projections!F$28)</f>
        <v>0.77207562053077261</v>
      </c>
      <c r="G6">
        <f>IF(Projections!G$28&gt;=0,$B6+(1-$B6)*Projections!G$28,$B6+$B6*Projections!G$28)</f>
        <v>0.76956757503454187</v>
      </c>
      <c r="H6">
        <f>IF(Projections!H$28&gt;=0,$B6+(1-$B6)*Projections!H$28,$B6+$B6*Projections!H$28)</f>
        <v>0.76770097680137128</v>
      </c>
      <c r="I6">
        <f>IF(Projections!I$28&gt;=0,$B6+(1-$B6)*Projections!I$28,$B6+$B6*Projections!I$28)</f>
        <v>0.76583437856820025</v>
      </c>
      <c r="J6">
        <f>IF(Projections!J$28&gt;=0,$B6+(1-$B6)*Projections!J$28,$B6+$B6*Projections!J$28)</f>
        <v>0.76396778033502921</v>
      </c>
      <c r="K6">
        <f>IF(Projections!K$28&gt;=0,$B6+(1-$B6)*Projections!K$28,$B6+$B6*Projections!K$28)</f>
        <v>0.76210118210185818</v>
      </c>
      <c r="L6">
        <f>IF(Projections!L$28&gt;=0,$B6+(1-$B6)*Projections!L$28,$B6+$B6*Projections!L$28)</f>
        <v>0.76023458386868714</v>
      </c>
      <c r="M6">
        <f>IF(Projections!M$28&gt;=0,$B6+(1-$B6)*Projections!M$28,$B6+$B6*Projections!M$28)</f>
        <v>0.75829901322204218</v>
      </c>
      <c r="N6">
        <f>IF(Projections!N$28&gt;=0,$B6+(1-$B6)*Projections!N$28,$B6+$B6*Projections!N$28)</f>
        <v>0.75636344257539767</v>
      </c>
      <c r="O6">
        <f>IF(Projections!O$28&gt;=0,$B6+(1-$B6)*Projections!O$28,$B6+$B6*Projections!O$28)</f>
        <v>0.75442787192875327</v>
      </c>
      <c r="P6">
        <f>IF(Projections!P$28&gt;=0,$B6+(1-$B6)*Projections!P$28,$B6+$B6*Projections!P$28)</f>
        <v>0.75249230128210831</v>
      </c>
      <c r="Q6">
        <f>IF(Projections!Q$28&gt;=0,$B6+(1-$B6)*Projections!Q$28,$B6+$B6*Projections!Q$28)</f>
        <v>0.7505567306354638</v>
      </c>
      <c r="R6">
        <f>IF(Projections!R$28&gt;=0,$B6+(1-$B6)*Projections!R$28,$B6+$B6*Projections!R$28)</f>
        <v>0.74851921876209193</v>
      </c>
      <c r="S6">
        <f>IF(Projections!S$28&gt;=0,$B6+(1-$B6)*Projections!S$28,$B6+$B6*Projections!S$28)</f>
        <v>0.74648170688871973</v>
      </c>
      <c r="T6">
        <f>IF(Projections!T$28&gt;=0,$B6+(1-$B6)*Projections!T$28,$B6+$B6*Projections!T$28)</f>
        <v>0.74444419501534742</v>
      </c>
      <c r="U6">
        <f>IF(Projections!U$28&gt;=0,$B6+(1-$B6)*Projections!U$28,$B6+$B6*Projections!U$28)</f>
        <v>0.74240668314197511</v>
      </c>
      <c r="V6">
        <f>IF(Projections!V$28&gt;=0,$B6+(1-$B6)*Projections!V$28,$B6+$B6*Projections!V$28)</f>
        <v>0.74036917126860369</v>
      </c>
      <c r="W6">
        <f>IF(Projections!W$28&gt;=0,$B6+(1-$B6)*Projections!W$28,$B6+$B6*Projections!W$28)</f>
        <v>0.73823861946770708</v>
      </c>
      <c r="X6">
        <f>IF(Projections!X$28&gt;=0,$B6+(1-$B6)*Projections!X$28,$B6+$B6*Projections!X$28)</f>
        <v>0.73610806766680936</v>
      </c>
      <c r="Y6">
        <f>IF(Projections!Y$28&gt;=0,$B6+(1-$B6)*Projections!Y$28,$B6+$B6*Projections!Y$28)</f>
        <v>0.73397751586591276</v>
      </c>
      <c r="Z6">
        <f>IF(Projections!Z$28&gt;=0,$B6+(1-$B6)*Projections!Z$28,$B6+$B6*Projections!Z$28)</f>
        <v>0.73184696406501604</v>
      </c>
      <c r="AA6">
        <f>IF(Projections!AA$28&gt;=0,$B6+(1-$B6)*Projections!AA$28,$B6+$B6*Projections!AA$28)</f>
        <v>0.72971641226411932</v>
      </c>
      <c r="AB6">
        <f>IF(Projections!AB$28&gt;=0,$B6+(1-$B6)*Projections!AB$28,$B6+$B6*Projections!AB$28)</f>
        <v>0.72753634836529657</v>
      </c>
      <c r="AC6">
        <f>IF(Projections!AC$28&gt;=0,$B6+(1-$B6)*Projections!AC$28,$B6+$B6*Projections!AC$28)</f>
        <v>0.72535628446647471</v>
      </c>
      <c r="AD6">
        <f>IF(Projections!AD$28&gt;=0,$B6+(1-$B6)*Projections!AD$28,$B6+$B6*Projections!AD$28)</f>
        <v>0.72317622056765285</v>
      </c>
      <c r="AE6">
        <f>IF(Projections!AE$28&gt;=0,$B6+(1-$B6)*Projections!AE$28,$B6+$B6*Projections!AE$28)</f>
        <v>0.72099615666883099</v>
      </c>
      <c r="AF6">
        <f>IF(Projections!AF$28&gt;=0,$B6+(1-$B6)*Projections!AF$28,$B6+$B6*Projections!AF$28)</f>
        <v>0.71881609277000913</v>
      </c>
    </row>
    <row r="7" spans="1:32" x14ac:dyDescent="0.35">
      <c r="A7" s="1" t="s">
        <v>5162</v>
      </c>
      <c r="B7" s="6">
        <f t="shared" ref="B7" si="1">B3</f>
        <v>0.79123931707402795</v>
      </c>
      <c r="C7">
        <f>IF(Projections!C$28&gt;=0,$B7+(1-$B7)*Projections!C$28,$B7+$B7*Projections!C$28)</f>
        <v>0.7887019888447927</v>
      </c>
      <c r="D7">
        <f>IF(Projections!D$28&gt;=0,$B7+(1-$B7)*Projections!D$28,$B7+$B7*Projections!D$28)</f>
        <v>0.78616466061555745</v>
      </c>
      <c r="E7">
        <f>IF(Projections!E$28&gt;=0,$B7+(1-$B7)*Projections!E$28,$B7+$B7*Projections!E$28)</f>
        <v>0.78362733238632132</v>
      </c>
      <c r="F7">
        <f>IF(Projections!F$28&gt;=0,$B7+(1-$B7)*Projections!F$28,$B7+$B7*Projections!F$28)</f>
        <v>0.78109000415708607</v>
      </c>
      <c r="G7">
        <f>IF(Projections!G$28&gt;=0,$B7+(1-$B7)*Projections!G$28,$B7+$B7*Projections!G$28)</f>
        <v>0.77855267592785082</v>
      </c>
      <c r="H7">
        <f>IF(Projections!H$28&gt;=0,$B7+(1-$B7)*Projections!H$28,$B7+$B7*Projections!H$28)</f>
        <v>0.77666428419142419</v>
      </c>
      <c r="I7">
        <f>IF(Projections!I$28&gt;=0,$B7+(1-$B7)*Projections!I$28,$B7+$B7*Projections!I$28)</f>
        <v>0.77477589245499701</v>
      </c>
      <c r="J7">
        <f>IF(Projections!J$28&gt;=0,$B7+(1-$B7)*Projections!J$28,$B7+$B7*Projections!J$28)</f>
        <v>0.77288750071856982</v>
      </c>
      <c r="K7">
        <f>IF(Projections!K$28&gt;=0,$B7+(1-$B7)*Projections!K$28,$B7+$B7*Projections!K$28)</f>
        <v>0.77099910898214274</v>
      </c>
      <c r="L7">
        <f>IF(Projections!L$28&gt;=0,$B7+(1-$B7)*Projections!L$28,$B7+$B7*Projections!L$28)</f>
        <v>0.76911071724571556</v>
      </c>
      <c r="M7">
        <f>IF(Projections!M$28&gt;=0,$B7+(1-$B7)*Projections!M$28,$B7+$B7*Projections!M$28)</f>
        <v>0.76715254780708608</v>
      </c>
      <c r="N7">
        <f>IF(Projections!N$28&gt;=0,$B7+(1-$B7)*Projections!N$28,$B7+$B7*Projections!N$28)</f>
        <v>0.76519437836845705</v>
      </c>
      <c r="O7">
        <f>IF(Projections!O$28&gt;=0,$B7+(1-$B7)*Projections!O$28,$B7+$B7*Projections!O$28)</f>
        <v>0.76323620892982813</v>
      </c>
      <c r="P7">
        <f>IF(Projections!P$28&gt;=0,$B7+(1-$B7)*Projections!P$28,$B7+$B7*Projections!P$28)</f>
        <v>0.76127803949119865</v>
      </c>
      <c r="Q7">
        <f>IF(Projections!Q$28&gt;=0,$B7+(1-$B7)*Projections!Q$28,$B7+$B7*Projections!Q$28)</f>
        <v>0.75931987005256962</v>
      </c>
      <c r="R7">
        <f>IF(Projections!R$28&gt;=0,$B7+(1-$B7)*Projections!R$28,$B7+$B7*Projections!R$28)</f>
        <v>0.75725856917047729</v>
      </c>
      <c r="S7">
        <f>IF(Projections!S$28&gt;=0,$B7+(1-$B7)*Projections!S$28,$B7+$B7*Projections!S$28)</f>
        <v>0.7551972682883844</v>
      </c>
      <c r="T7">
        <f>IF(Projections!T$28&gt;=0,$B7+(1-$B7)*Projections!T$28,$B7+$B7*Projections!T$28)</f>
        <v>0.75313596740629152</v>
      </c>
      <c r="U7">
        <f>IF(Projections!U$28&gt;=0,$B7+(1-$B7)*Projections!U$28,$B7+$B7*Projections!U$28)</f>
        <v>0.75107466652419874</v>
      </c>
      <c r="V7">
        <f>IF(Projections!V$28&gt;=0,$B7+(1-$B7)*Projections!V$28,$B7+$B7*Projections!V$28)</f>
        <v>0.74901336564210674</v>
      </c>
      <c r="W7">
        <f>IF(Projections!W$28&gt;=0,$B7+(1-$B7)*Projections!W$28,$B7+$B7*Projections!W$28)</f>
        <v>0.74685793854304194</v>
      </c>
      <c r="X7">
        <f>IF(Projections!X$28&gt;=0,$B7+(1-$B7)*Projections!X$28,$B7+$B7*Projections!X$28)</f>
        <v>0.74470251144397626</v>
      </c>
      <c r="Y7">
        <f>IF(Projections!Y$28&gt;=0,$B7+(1-$B7)*Projections!Y$28,$B7+$B7*Projections!Y$28)</f>
        <v>0.74254708434491146</v>
      </c>
      <c r="Z7">
        <f>IF(Projections!Z$28&gt;=0,$B7+(1-$B7)*Projections!Z$28,$B7+$B7*Projections!Z$28)</f>
        <v>0.74039165724584666</v>
      </c>
      <c r="AA7">
        <f>IF(Projections!AA$28&gt;=0,$B7+(1-$B7)*Projections!AA$28,$B7+$B7*Projections!AA$28)</f>
        <v>0.73823623014678186</v>
      </c>
      <c r="AB7">
        <f>IF(Projections!AB$28&gt;=0,$B7+(1-$B7)*Projections!AB$28,$B7+$B7*Projections!AB$28)</f>
        <v>0.73603071287034783</v>
      </c>
      <c r="AC7">
        <f>IF(Projections!AC$28&gt;=0,$B7+(1-$B7)*Projections!AC$28,$B7+$B7*Projections!AC$28)</f>
        <v>0.73382519559391457</v>
      </c>
      <c r="AD7">
        <f>IF(Projections!AD$28&gt;=0,$B7+(1-$B7)*Projections!AD$28,$B7+$B7*Projections!AD$28)</f>
        <v>0.73161967831748143</v>
      </c>
      <c r="AE7">
        <f>IF(Projections!AE$28&gt;=0,$B7+(1-$B7)*Projections!AE$28,$B7+$B7*Projections!AE$28)</f>
        <v>0.72941416104104828</v>
      </c>
      <c r="AF7">
        <f>IF(Projections!AF$28&gt;=0,$B7+(1-$B7)*Projections!AF$28,$B7+$B7*Projections!AF$28)</f>
        <v>0.72720864376461514</v>
      </c>
    </row>
    <row r="8" spans="1:32" x14ac:dyDescent="0.35">
      <c r="A8" s="1" t="s">
        <v>5163</v>
      </c>
      <c r="B8" s="46">
        <f>SUMPRODUCT('First Year Calculations'!F:F,'First Year Calculations'!$X:$X)</f>
        <v>0.79899932502924953</v>
      </c>
      <c r="C8">
        <f>IF(Projections!C$28&gt;=0,$B8+(1-$B8)*Projections!C$28,$B8+$B8*Projections!C$28)</f>
        <v>0.79643711218316193</v>
      </c>
      <c r="D8">
        <f>IF(Projections!D$28&gt;=0,$B8+(1-$B8)*Projections!D$28,$B8+$B8*Projections!D$28)</f>
        <v>0.79387489933707445</v>
      </c>
      <c r="E8">
        <f>IF(Projections!E$28&gt;=0,$B8+(1-$B8)*Projections!E$28,$B8+$B8*Projections!E$28)</f>
        <v>0.79131268649098596</v>
      </c>
      <c r="F8">
        <f>IF(Projections!F$28&gt;=0,$B8+(1-$B8)*Projections!F$28,$B8+$B8*Projections!F$28)</f>
        <v>0.78875047364489836</v>
      </c>
      <c r="G8">
        <f>IF(Projections!G$28&gt;=0,$B8+(1-$B8)*Projections!G$28,$B8+$B8*Projections!G$28)</f>
        <v>0.78618826079881088</v>
      </c>
      <c r="H8">
        <f>IF(Projections!H$28&gt;=0,$B8+(1-$B8)*Projections!H$28,$B8+$B8*Projections!H$28)</f>
        <v>0.78428134883142364</v>
      </c>
      <c r="I8">
        <f>IF(Projections!I$28&gt;=0,$B8+(1-$B8)*Projections!I$28,$B8+$B8*Projections!I$28)</f>
        <v>0.78237443686403596</v>
      </c>
      <c r="J8">
        <f>IF(Projections!J$28&gt;=0,$B8+(1-$B8)*Projections!J$28,$B8+$B8*Projections!J$28)</f>
        <v>0.78046752489664828</v>
      </c>
      <c r="K8">
        <f>IF(Projections!K$28&gt;=0,$B8+(1-$B8)*Projections!K$28,$B8+$B8*Projections!K$28)</f>
        <v>0.77856061292926071</v>
      </c>
      <c r="L8">
        <f>IF(Projections!L$28&gt;=0,$B8+(1-$B8)*Projections!L$28,$B8+$B8*Projections!L$28)</f>
        <v>0.77665370096187303</v>
      </c>
      <c r="M8">
        <f>IF(Projections!M$28&gt;=0,$B8+(1-$B8)*Projections!M$28,$B8+$B8*Projections!M$28)</f>
        <v>0.77467632695378708</v>
      </c>
      <c r="N8">
        <f>IF(Projections!N$28&gt;=0,$B8+(1-$B8)*Projections!N$28,$B8+$B8*Projections!N$28)</f>
        <v>0.77269895294570157</v>
      </c>
      <c r="O8">
        <f>IF(Projections!O$28&gt;=0,$B8+(1-$B8)*Projections!O$28,$B8+$B8*Projections!O$28)</f>
        <v>0.77072157893761617</v>
      </c>
      <c r="P8">
        <f>IF(Projections!P$28&gt;=0,$B8+(1-$B8)*Projections!P$28,$B8+$B8*Projections!P$28)</f>
        <v>0.76874420492953022</v>
      </c>
      <c r="Q8">
        <f>IF(Projections!Q$28&gt;=0,$B8+(1-$B8)*Projections!Q$28,$B8+$B8*Projections!Q$28)</f>
        <v>0.76676683092144482</v>
      </c>
      <c r="R8">
        <f>IF(Projections!R$28&gt;=0,$B8+(1-$B8)*Projections!R$28,$B8+$B8*Projections!R$28)</f>
        <v>0.76468531401760276</v>
      </c>
      <c r="S8">
        <f>IF(Projections!S$28&gt;=0,$B8+(1-$B8)*Projections!S$28,$B8+$B8*Projections!S$28)</f>
        <v>0.76260379711376025</v>
      </c>
      <c r="T8">
        <f>IF(Projections!T$28&gt;=0,$B8+(1-$B8)*Projections!T$28,$B8+$B8*Projections!T$28)</f>
        <v>0.76052228020991774</v>
      </c>
      <c r="U8">
        <f>IF(Projections!U$28&gt;=0,$B8+(1-$B8)*Projections!U$28,$B8+$B8*Projections!U$28)</f>
        <v>0.75844076330607524</v>
      </c>
      <c r="V8">
        <f>IF(Projections!V$28&gt;=0,$B8+(1-$B8)*Projections!V$28,$B8+$B8*Projections!V$28)</f>
        <v>0.75635924640223362</v>
      </c>
      <c r="W8">
        <f>IF(Projections!W$28&gt;=0,$B8+(1-$B8)*Projections!W$28,$B8+$B8*Projections!W$28)</f>
        <v>0.75418268014706946</v>
      </c>
      <c r="X8">
        <f>IF(Projections!X$28&gt;=0,$B8+(1-$B8)*Projections!X$28,$B8+$B8*Projections!X$28)</f>
        <v>0.75200611389190419</v>
      </c>
      <c r="Y8">
        <f>IF(Projections!Y$28&gt;=0,$B8+(1-$B8)*Projections!Y$28,$B8+$B8*Projections!Y$28)</f>
        <v>0.74982954763674003</v>
      </c>
      <c r="Z8">
        <f>IF(Projections!Z$28&gt;=0,$B8+(1-$B8)*Projections!Z$28,$B8+$B8*Projections!Z$28)</f>
        <v>0.74765298138157577</v>
      </c>
      <c r="AA8">
        <f>IF(Projections!AA$28&gt;=0,$B8+(1-$B8)*Projections!AA$28,$B8+$B8*Projections!AA$28)</f>
        <v>0.7454764151264115</v>
      </c>
      <c r="AB8">
        <f>IF(Projections!AB$28&gt;=0,$B8+(1-$B8)*Projections!AB$28,$B8+$B8*Projections!AB$28)</f>
        <v>0.74324926743899911</v>
      </c>
      <c r="AC8">
        <f>IF(Projections!AC$28&gt;=0,$B8+(1-$B8)*Projections!AC$28,$B8+$B8*Projections!AC$28)</f>
        <v>0.74102211975158772</v>
      </c>
      <c r="AD8">
        <f>IF(Projections!AD$28&gt;=0,$B8+(1-$B8)*Projections!AD$28,$B8+$B8*Projections!AD$28)</f>
        <v>0.73879497206417621</v>
      </c>
      <c r="AE8">
        <f>IF(Projections!AE$28&gt;=0,$B8+(1-$B8)*Projections!AE$28,$B8+$B8*Projections!AE$28)</f>
        <v>0.73656782437676471</v>
      </c>
      <c r="AF8">
        <f>IF(Projections!AF$28&gt;=0,$B8+(1-$B8)*Projections!AF$28,$B8+$B8*Projections!AF$28)</f>
        <v>0.73434067668935321</v>
      </c>
    </row>
    <row r="9" spans="1:32" x14ac:dyDescent="0.35">
      <c r="A9" s="1" t="s">
        <v>5148</v>
      </c>
      <c r="B9" s="6">
        <f t="shared" ref="B9" si="2">B6</f>
        <v>0.78210780251569656</v>
      </c>
      <c r="C9">
        <f>IF(Projections!C$28&gt;=0,$B9+(1-$B9)*Projections!C$28,$B9+$B9*Projections!C$28)</f>
        <v>0.77959975701946582</v>
      </c>
      <c r="D9">
        <f>IF(Projections!D$28&gt;=0,$B9+(1-$B9)*Projections!D$28,$B9+$B9*Projections!D$28)</f>
        <v>0.77709171152323508</v>
      </c>
      <c r="E9">
        <f>IF(Projections!E$28&gt;=0,$B9+(1-$B9)*Projections!E$28,$B9+$B9*Projections!E$28)</f>
        <v>0.77458366602700335</v>
      </c>
      <c r="F9">
        <f>IF(Projections!F$28&gt;=0,$B9+(1-$B9)*Projections!F$28,$B9+$B9*Projections!F$28)</f>
        <v>0.77207562053077261</v>
      </c>
      <c r="G9">
        <f>IF(Projections!G$28&gt;=0,$B9+(1-$B9)*Projections!G$28,$B9+$B9*Projections!G$28)</f>
        <v>0.76956757503454187</v>
      </c>
      <c r="H9">
        <f>IF(Projections!H$28&gt;=0,$B9+(1-$B9)*Projections!H$28,$B9+$B9*Projections!H$28)</f>
        <v>0.76770097680137128</v>
      </c>
      <c r="I9">
        <f>IF(Projections!I$28&gt;=0,$B9+(1-$B9)*Projections!I$28,$B9+$B9*Projections!I$28)</f>
        <v>0.76583437856820025</v>
      </c>
      <c r="J9">
        <f>IF(Projections!J$28&gt;=0,$B9+(1-$B9)*Projections!J$28,$B9+$B9*Projections!J$28)</f>
        <v>0.76396778033502921</v>
      </c>
      <c r="K9">
        <f>IF(Projections!K$28&gt;=0,$B9+(1-$B9)*Projections!K$28,$B9+$B9*Projections!K$28)</f>
        <v>0.76210118210185818</v>
      </c>
      <c r="L9">
        <f>IF(Projections!L$28&gt;=0,$B9+(1-$B9)*Projections!L$28,$B9+$B9*Projections!L$28)</f>
        <v>0.76023458386868714</v>
      </c>
      <c r="M9">
        <f>IF(Projections!M$28&gt;=0,$B9+(1-$B9)*Projections!M$28,$B9+$B9*Projections!M$28)</f>
        <v>0.75829901322204218</v>
      </c>
      <c r="N9">
        <f>IF(Projections!N$28&gt;=0,$B9+(1-$B9)*Projections!N$28,$B9+$B9*Projections!N$28)</f>
        <v>0.75636344257539767</v>
      </c>
      <c r="O9">
        <f>IF(Projections!O$28&gt;=0,$B9+(1-$B9)*Projections!O$28,$B9+$B9*Projections!O$28)</f>
        <v>0.75442787192875327</v>
      </c>
      <c r="P9">
        <f>IF(Projections!P$28&gt;=0,$B9+(1-$B9)*Projections!P$28,$B9+$B9*Projections!P$28)</f>
        <v>0.75249230128210831</v>
      </c>
      <c r="Q9">
        <f>IF(Projections!Q$28&gt;=0,$B9+(1-$B9)*Projections!Q$28,$B9+$B9*Projections!Q$28)</f>
        <v>0.7505567306354638</v>
      </c>
      <c r="R9">
        <f>IF(Projections!R$28&gt;=0,$B9+(1-$B9)*Projections!R$28,$B9+$B9*Projections!R$28)</f>
        <v>0.74851921876209193</v>
      </c>
      <c r="S9">
        <f>IF(Projections!S$28&gt;=0,$B9+(1-$B9)*Projections!S$28,$B9+$B9*Projections!S$28)</f>
        <v>0.74648170688871973</v>
      </c>
      <c r="T9">
        <f>IF(Projections!T$28&gt;=0,$B9+(1-$B9)*Projections!T$28,$B9+$B9*Projections!T$28)</f>
        <v>0.74444419501534742</v>
      </c>
      <c r="U9">
        <f>IF(Projections!U$28&gt;=0,$B9+(1-$B9)*Projections!U$28,$B9+$B9*Projections!U$28)</f>
        <v>0.74240668314197511</v>
      </c>
      <c r="V9">
        <f>IF(Projections!V$28&gt;=0,$B9+(1-$B9)*Projections!V$28,$B9+$B9*Projections!V$28)</f>
        <v>0.74036917126860369</v>
      </c>
      <c r="W9">
        <f>IF(Projections!W$28&gt;=0,$B9+(1-$B9)*Projections!W$28,$B9+$B9*Projections!W$28)</f>
        <v>0.73823861946770708</v>
      </c>
      <c r="X9">
        <f>IF(Projections!X$28&gt;=0,$B9+(1-$B9)*Projections!X$28,$B9+$B9*Projections!X$28)</f>
        <v>0.73610806766680936</v>
      </c>
      <c r="Y9">
        <f>IF(Projections!Y$28&gt;=0,$B9+(1-$B9)*Projections!Y$28,$B9+$B9*Projections!Y$28)</f>
        <v>0.73397751586591276</v>
      </c>
      <c r="Z9">
        <f>IF(Projections!Z$28&gt;=0,$B9+(1-$B9)*Projections!Z$28,$B9+$B9*Projections!Z$28)</f>
        <v>0.73184696406501604</v>
      </c>
      <c r="AA9">
        <f>IF(Projections!AA$28&gt;=0,$B9+(1-$B9)*Projections!AA$28,$B9+$B9*Projections!AA$28)</f>
        <v>0.72971641226411932</v>
      </c>
      <c r="AB9">
        <f>IF(Projections!AB$28&gt;=0,$B9+(1-$B9)*Projections!AB$28,$B9+$B9*Projections!AB$28)</f>
        <v>0.72753634836529657</v>
      </c>
      <c r="AC9">
        <f>IF(Projections!AC$28&gt;=0,$B9+(1-$B9)*Projections!AC$28,$B9+$B9*Projections!AC$28)</f>
        <v>0.72535628446647471</v>
      </c>
      <c r="AD9">
        <f>IF(Projections!AD$28&gt;=0,$B9+(1-$B9)*Projections!AD$28,$B9+$B9*Projections!AD$28)</f>
        <v>0.72317622056765285</v>
      </c>
      <c r="AE9">
        <f>IF(Projections!AE$28&gt;=0,$B9+(1-$B9)*Projections!AE$28,$B9+$B9*Projections!AE$28)</f>
        <v>0.72099615666883099</v>
      </c>
      <c r="AF9">
        <f>IF(Projections!AF$28&gt;=0,$B9+(1-$B9)*Projections!AF$28,$B9+$B9*Projections!AF$28)</f>
        <v>0.71881609277000913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Calculations'!G:G,'First Year Calculations'!$P:$P)</f>
        <v>0.14153203317378127</v>
      </c>
      <c r="C2">
        <f>IF(Projections!C$29&gt;=0,$B2+(1-$B2)*Projections!C$29,$B2+$B2*Projections!C$29)</f>
        <v>0.14166683871699462</v>
      </c>
      <c r="D2">
        <f>IF(Projections!D$29&gt;=0,$B2+(1-$B2)*Projections!D$29,$B2+$B2*Projections!D$29)</f>
        <v>0.141801644260208</v>
      </c>
      <c r="E2">
        <f>IF(Projections!E$29&gt;=0,$B2+(1-$B2)*Projections!E$29,$B2+$B2*Projections!E$29)</f>
        <v>0.14193644980342141</v>
      </c>
      <c r="F2">
        <f>IF(Projections!F$29&gt;=0,$B2+(1-$B2)*Projections!F$29,$B2+$B2*Projections!F$29)</f>
        <v>0.14207125534663481</v>
      </c>
      <c r="G2">
        <f>IF(Projections!G$29&gt;=0,$B2+(1-$B2)*Projections!G$29,$B2+$B2*Projections!G$29)</f>
        <v>0.14220606088984819</v>
      </c>
      <c r="H2">
        <f>IF(Projections!H$29&gt;=0,$B2+(1-$B2)*Projections!H$29,$B2+$B2*Projections!H$29)</f>
        <v>0.14244123594268426</v>
      </c>
      <c r="I2">
        <f>IF(Projections!I$29&gt;=0,$B2+(1-$B2)*Projections!I$29,$B2+$B2*Projections!I$29)</f>
        <v>0.14267641099552031</v>
      </c>
      <c r="J2">
        <f>IF(Projections!J$29&gt;=0,$B2+(1-$B2)*Projections!J$29,$B2+$B2*Projections!J$29)</f>
        <v>0.14291158604835635</v>
      </c>
      <c r="K2">
        <f>IF(Projections!K$29&gt;=0,$B2+(1-$B2)*Projections!K$29,$B2+$B2*Projections!K$29)</f>
        <v>0.14314676110119237</v>
      </c>
      <c r="L2">
        <f>IF(Projections!L$29&gt;=0,$B2+(1-$B2)*Projections!L$29,$B2+$B2*Projections!L$29)</f>
        <v>0.14338193615402842</v>
      </c>
      <c r="M2">
        <f>IF(Projections!M$29&gt;=0,$B2+(1-$B2)*Projections!M$29,$B2+$B2*Projections!M$29)</f>
        <v>0.14364271889194119</v>
      </c>
      <c r="N2">
        <f>IF(Projections!N$29&gt;=0,$B2+(1-$B2)*Projections!N$29,$B2+$B2*Projections!N$29)</f>
        <v>0.14390350162985388</v>
      </c>
      <c r="O2">
        <f>IF(Projections!O$29&gt;=0,$B2+(1-$B2)*Projections!O$29,$B2+$B2*Projections!O$29)</f>
        <v>0.1441642843677666</v>
      </c>
      <c r="P2">
        <f>IF(Projections!P$29&gt;=0,$B2+(1-$B2)*Projections!P$29,$B2+$B2*Projections!P$29)</f>
        <v>0.14442506710567932</v>
      </c>
      <c r="Q2">
        <f>IF(Projections!Q$29&gt;=0,$B2+(1-$B2)*Projections!Q$29,$B2+$B2*Projections!Q$29)</f>
        <v>0.14468584984359201</v>
      </c>
      <c r="R2">
        <f>IF(Projections!R$29&gt;=0,$B2+(1-$B2)*Projections!R$29,$B2+$B2*Projections!R$29)</f>
        <v>0.14498305740908887</v>
      </c>
      <c r="S2">
        <f>IF(Projections!S$29&gt;=0,$B2+(1-$B2)*Projections!S$29,$B2+$B2*Projections!S$29)</f>
        <v>0.14528026497458582</v>
      </c>
      <c r="T2">
        <f>IF(Projections!T$29&gt;=0,$B2+(1-$B2)*Projections!T$29,$B2+$B2*Projections!T$29)</f>
        <v>0.14557747254008277</v>
      </c>
      <c r="U2">
        <f>IF(Projections!U$29&gt;=0,$B2+(1-$B2)*Projections!U$29,$B2+$B2*Projections!U$29)</f>
        <v>0.14587468010557975</v>
      </c>
      <c r="V2">
        <f>IF(Projections!V$29&gt;=0,$B2+(1-$B2)*Projections!V$29,$B2+$B2*Projections!V$29)</f>
        <v>0.14617188767107669</v>
      </c>
      <c r="W2">
        <f>IF(Projections!W$29&gt;=0,$B2+(1-$B2)*Projections!W$29,$B2+$B2*Projections!W$29)</f>
        <v>0.14651256856294378</v>
      </c>
      <c r="X2">
        <f>IF(Projections!X$29&gt;=0,$B2+(1-$B2)*Projections!X$29,$B2+$B2*Projections!X$29)</f>
        <v>0.14685324945481076</v>
      </c>
      <c r="Y2">
        <f>IF(Projections!Y$29&gt;=0,$B2+(1-$B2)*Projections!Y$29,$B2+$B2*Projections!Y$29)</f>
        <v>0.14719393034667771</v>
      </c>
      <c r="Z2">
        <f>IF(Projections!Z$29&gt;=0,$B2+(1-$B2)*Projections!Z$29,$B2+$B2*Projections!Z$29)</f>
        <v>0.1475346112385448</v>
      </c>
      <c r="AA2">
        <f>IF(Projections!AA$29&gt;=0,$B2+(1-$B2)*Projections!AA$29,$B2+$B2*Projections!AA$29)</f>
        <v>0.14787529213041178</v>
      </c>
      <c r="AB2">
        <f>IF(Projections!AB$29&gt;=0,$B2+(1-$B2)*Projections!AB$29,$B2+$B2*Projections!AB$29)</f>
        <v>0.14824304842950167</v>
      </c>
      <c r="AC2">
        <f>IF(Projections!AC$29&gt;=0,$B2+(1-$B2)*Projections!AC$29,$B2+$B2*Projections!AC$29)</f>
        <v>0.14861080472859156</v>
      </c>
      <c r="AD2">
        <f>IF(Projections!AD$29&gt;=0,$B2+(1-$B2)*Projections!AD$29,$B2+$B2*Projections!AD$29)</f>
        <v>0.14897856102768145</v>
      </c>
      <c r="AE2">
        <f>IF(Projections!AE$29&gt;=0,$B2+(1-$B2)*Projections!AE$29,$B2+$B2*Projections!AE$29)</f>
        <v>0.14934631732677134</v>
      </c>
      <c r="AF2">
        <f>IF(Projections!AF$29&gt;=0,$B2+(1-$B2)*Projections!AF$29,$B2+$B2*Projections!AF$29)</f>
        <v>0.14971407362586123</v>
      </c>
    </row>
    <row r="3" spans="1:32" x14ac:dyDescent="0.35">
      <c r="A3" s="1" t="s">
        <v>5158</v>
      </c>
      <c r="B3" s="46">
        <f>SUMPRODUCT('First Year Calculations'!G:G,'First Year Calculations'!$M:$M)</f>
        <v>0.13867780761998996</v>
      </c>
      <c r="C3">
        <f>IF(Projections!C$29&gt;=0,$B3+(1-$B3)*Projections!C$29,$B3+$B3*Projections!C$29)</f>
        <v>0.13881306136330057</v>
      </c>
      <c r="D3">
        <f>IF(Projections!D$29&gt;=0,$B3+(1-$B3)*Projections!D$29,$B3+$B3*Projections!D$29)</f>
        <v>0.13894831510661124</v>
      </c>
      <c r="E3">
        <f>IF(Projections!E$29&gt;=0,$B3+(1-$B3)*Projections!E$29,$B3+$B3*Projections!E$29)</f>
        <v>0.1390835688499219</v>
      </c>
      <c r="F3">
        <f>IF(Projections!F$29&gt;=0,$B3+(1-$B3)*Projections!F$29,$B3+$B3*Projections!F$29)</f>
        <v>0.13921882259323257</v>
      </c>
      <c r="G3">
        <f>IF(Projections!G$29&gt;=0,$B3+(1-$B3)*Projections!G$29,$B3+$B3*Projections!G$29)</f>
        <v>0.13935407633654323</v>
      </c>
      <c r="H3">
        <f>IF(Projections!H$29&gt;=0,$B3+(1-$B3)*Projections!H$29,$B3+$B3*Projections!H$29)</f>
        <v>0.13959003329700004</v>
      </c>
      <c r="I3">
        <f>IF(Projections!I$29&gt;=0,$B3+(1-$B3)*Projections!I$29,$B3+$B3*Projections!I$29)</f>
        <v>0.13982599025745682</v>
      </c>
      <c r="J3">
        <f>IF(Projections!J$29&gt;=0,$B3+(1-$B3)*Projections!J$29,$B3+$B3*Projections!J$29)</f>
        <v>0.14006194721791357</v>
      </c>
      <c r="K3">
        <f>IF(Projections!K$29&gt;=0,$B3+(1-$B3)*Projections!K$29,$B3+$B3*Projections!K$29)</f>
        <v>0.14029790417837035</v>
      </c>
      <c r="L3">
        <f>IF(Projections!L$29&gt;=0,$B3+(1-$B3)*Projections!L$29,$B3+$B3*Projections!L$29)</f>
        <v>0.14053386113882713</v>
      </c>
      <c r="M3">
        <f>IF(Projections!M$29&gt;=0,$B3+(1-$B3)*Projections!M$29,$B3+$B3*Projections!M$29)</f>
        <v>0.14079551092453119</v>
      </c>
      <c r="N3">
        <f>IF(Projections!N$29&gt;=0,$B3+(1-$B3)*Projections!N$29,$B3+$B3*Projections!N$29)</f>
        <v>0.14105716071023519</v>
      </c>
      <c r="O3">
        <f>IF(Projections!O$29&gt;=0,$B3+(1-$B3)*Projections!O$29,$B3+$B3*Projections!O$29)</f>
        <v>0.1413188104959392</v>
      </c>
      <c r="P3">
        <f>IF(Projections!P$29&gt;=0,$B3+(1-$B3)*Projections!P$29,$B3+$B3*Projections!P$29)</f>
        <v>0.14158046028164323</v>
      </c>
      <c r="Q3">
        <f>IF(Projections!Q$29&gt;=0,$B3+(1-$B3)*Projections!Q$29,$B3+$B3*Projections!Q$29)</f>
        <v>0.14184211006734723</v>
      </c>
      <c r="R3">
        <f>IF(Projections!R$29&gt;=0,$B3+(1-$B3)*Projections!R$29,$B3+$B3*Projections!R$29)</f>
        <v>0.14214030578553119</v>
      </c>
      <c r="S3">
        <f>IF(Projections!S$29&gt;=0,$B3+(1-$B3)*Projections!S$29,$B3+$B3*Projections!S$29)</f>
        <v>0.14243850150371526</v>
      </c>
      <c r="T3">
        <f>IF(Projections!T$29&gt;=0,$B3+(1-$B3)*Projections!T$29,$B3+$B3*Projections!T$29)</f>
        <v>0.14273669722189933</v>
      </c>
      <c r="U3">
        <f>IF(Projections!U$29&gt;=0,$B3+(1-$B3)*Projections!U$29,$B3+$B3*Projections!U$29)</f>
        <v>0.1430348929400834</v>
      </c>
      <c r="V3">
        <f>IF(Projections!V$29&gt;=0,$B3+(1-$B3)*Projections!V$29,$B3+$B3*Projections!V$29)</f>
        <v>0.14333308865826747</v>
      </c>
      <c r="W3">
        <f>IF(Projections!W$29&gt;=0,$B3+(1-$B3)*Projections!W$29,$B3+$B3*Projections!W$29)</f>
        <v>0.14367490224249446</v>
      </c>
      <c r="X3">
        <f>IF(Projections!X$29&gt;=0,$B3+(1-$B3)*Projections!X$29,$B3+$B3*Projections!X$29)</f>
        <v>0.14401671582672135</v>
      </c>
      <c r="Y3">
        <f>IF(Projections!Y$29&gt;=0,$B3+(1-$B3)*Projections!Y$29,$B3+$B3*Projections!Y$29)</f>
        <v>0.14435852941094823</v>
      </c>
      <c r="Z3">
        <f>IF(Projections!Z$29&gt;=0,$B3+(1-$B3)*Projections!Z$29,$B3+$B3*Projections!Z$29)</f>
        <v>0.14470034299517523</v>
      </c>
      <c r="AA3">
        <f>IF(Projections!AA$29&gt;=0,$B3+(1-$B3)*Projections!AA$29,$B3+$B3*Projections!AA$29)</f>
        <v>0.14504215657940214</v>
      </c>
      <c r="AB3">
        <f>IF(Projections!AB$29&gt;=0,$B3+(1-$B3)*Projections!AB$29,$B3+$B3*Projections!AB$29)</f>
        <v>0.14541113559089014</v>
      </c>
      <c r="AC3">
        <f>IF(Projections!AC$29&gt;=0,$B3+(1-$B3)*Projections!AC$29,$B3+$B3*Projections!AC$29)</f>
        <v>0.14578011460237816</v>
      </c>
      <c r="AD3">
        <f>IF(Projections!AD$29&gt;=0,$B3+(1-$B3)*Projections!AD$29,$B3+$B3*Projections!AD$29)</f>
        <v>0.14614909361386616</v>
      </c>
      <c r="AE3">
        <f>IF(Projections!AE$29&gt;=0,$B3+(1-$B3)*Projections!AE$29,$B3+$B3*Projections!AE$29)</f>
        <v>0.14651807262535418</v>
      </c>
      <c r="AF3">
        <f>IF(Projections!AF$29&gt;=0,$B3+(1-$B3)*Projections!AF$29,$B3+$B3*Projections!AF$29)</f>
        <v>0.14688705163684218</v>
      </c>
    </row>
    <row r="4" spans="1:32" x14ac:dyDescent="0.35">
      <c r="A4" s="1" t="s">
        <v>5159</v>
      </c>
      <c r="B4" s="46">
        <f>SUMPRODUCT('First Year Calculations'!G:G,'First Year Calculations'!$V:$V)</f>
        <v>0.13964577551838214</v>
      </c>
      <c r="C4">
        <f>IF(Projections!C$29&gt;=0,$B4+(1-$B4)*Projections!C$29,$B4+$B4*Projections!C$29)</f>
        <v>0.13978087726133467</v>
      </c>
      <c r="D4">
        <f>IF(Projections!D$29&gt;=0,$B4+(1-$B4)*Projections!D$29,$B4+$B4*Projections!D$29)</f>
        <v>0.13991597900428726</v>
      </c>
      <c r="E4">
        <f>IF(Projections!E$29&gt;=0,$B4+(1-$B4)*Projections!E$29,$B4+$B4*Projections!E$29)</f>
        <v>0.14005108074723985</v>
      </c>
      <c r="F4">
        <f>IF(Projections!F$29&gt;=0,$B4+(1-$B4)*Projections!F$29,$B4+$B4*Projections!F$29)</f>
        <v>0.14018618249019243</v>
      </c>
      <c r="G4">
        <f>IF(Projections!G$29&gt;=0,$B4+(1-$B4)*Projections!G$29,$B4+$B4*Projections!G$29)</f>
        <v>0.14032128423314502</v>
      </c>
      <c r="H4">
        <f>IF(Projections!H$29&gt;=0,$B4+(1-$B4)*Projections!H$29,$B4+$B4*Projections!H$29)</f>
        <v>0.1405569760213293</v>
      </c>
      <c r="I4">
        <f>IF(Projections!I$29&gt;=0,$B4+(1-$B4)*Projections!I$29,$B4+$B4*Projections!I$29)</f>
        <v>0.14079266780951355</v>
      </c>
      <c r="J4">
        <f>IF(Projections!J$29&gt;=0,$B4+(1-$B4)*Projections!J$29,$B4+$B4*Projections!J$29)</f>
        <v>0.14102835959769783</v>
      </c>
      <c r="K4">
        <f>IF(Projections!K$29&gt;=0,$B4+(1-$B4)*Projections!K$29,$B4+$B4*Projections!K$29)</f>
        <v>0.14126405138588208</v>
      </c>
      <c r="L4">
        <f>IF(Projections!L$29&gt;=0,$B4+(1-$B4)*Projections!L$29,$B4+$B4*Projections!L$29)</f>
        <v>0.14149974317406633</v>
      </c>
      <c r="M4">
        <f>IF(Projections!M$29&gt;=0,$B4+(1-$B4)*Projections!M$29,$B4+$B4*Projections!M$29)</f>
        <v>0.14176109891348268</v>
      </c>
      <c r="N4">
        <f>IF(Projections!N$29&gt;=0,$B4+(1-$B4)*Projections!N$29,$B4+$B4*Projections!N$29)</f>
        <v>0.14202245465289901</v>
      </c>
      <c r="O4">
        <f>IF(Projections!O$29&gt;=0,$B4+(1-$B4)*Projections!O$29,$B4+$B4*Projections!O$29)</f>
        <v>0.1422838103923153</v>
      </c>
      <c r="P4">
        <f>IF(Projections!P$29&gt;=0,$B4+(1-$B4)*Projections!P$29,$B4+$B4*Projections!P$29)</f>
        <v>0.14254516613173163</v>
      </c>
      <c r="Q4">
        <f>IF(Projections!Q$29&gt;=0,$B4+(1-$B4)*Projections!Q$29,$B4+$B4*Projections!Q$29)</f>
        <v>0.14280652187114792</v>
      </c>
      <c r="R4">
        <f>IF(Projections!R$29&gt;=0,$B4+(1-$B4)*Projections!R$29,$B4+$B4*Projections!R$29)</f>
        <v>0.14310438247213045</v>
      </c>
      <c r="S4">
        <f>IF(Projections!S$29&gt;=0,$B4+(1-$B4)*Projections!S$29,$B4+$B4*Projections!S$29)</f>
        <v>0.14340224307311308</v>
      </c>
      <c r="T4">
        <f>IF(Projections!T$29&gt;=0,$B4+(1-$B4)*Projections!T$29,$B4+$B4*Projections!T$29)</f>
        <v>0.14370010367409575</v>
      </c>
      <c r="U4">
        <f>IF(Projections!U$29&gt;=0,$B4+(1-$B4)*Projections!U$29,$B4+$B4*Projections!U$29)</f>
        <v>0.14399796427507838</v>
      </c>
      <c r="V4">
        <f>IF(Projections!V$29&gt;=0,$B4+(1-$B4)*Projections!V$29,$B4+$B4*Projections!V$29)</f>
        <v>0.14429582487606102</v>
      </c>
      <c r="W4">
        <f>IF(Projections!W$29&gt;=0,$B4+(1-$B4)*Projections!W$29,$B4+$B4*Projections!W$29)</f>
        <v>0.14463725432461882</v>
      </c>
      <c r="X4">
        <f>IF(Projections!X$29&gt;=0,$B4+(1-$B4)*Projections!X$29,$B4+$B4*Projections!X$29)</f>
        <v>0.14497868377317652</v>
      </c>
      <c r="Y4">
        <f>IF(Projections!Y$29&gt;=0,$B4+(1-$B4)*Projections!Y$29,$B4+$B4*Projections!Y$29)</f>
        <v>0.14532011322173419</v>
      </c>
      <c r="Z4">
        <f>IF(Projections!Z$29&gt;=0,$B4+(1-$B4)*Projections!Z$29,$B4+$B4*Projections!Z$29)</f>
        <v>0.14566154267029199</v>
      </c>
      <c r="AA4">
        <f>IF(Projections!AA$29&gt;=0,$B4+(1-$B4)*Projections!AA$29,$B4+$B4*Projections!AA$29)</f>
        <v>0.14600297211884969</v>
      </c>
      <c r="AB4">
        <f>IF(Projections!AB$29&gt;=0,$B4+(1-$B4)*Projections!AB$29,$B4+$B4*Projections!AB$29)</f>
        <v>0.14637153646571921</v>
      </c>
      <c r="AC4">
        <f>IF(Projections!AC$29&gt;=0,$B4+(1-$B4)*Projections!AC$29,$B4+$B4*Projections!AC$29)</f>
        <v>0.14674010081258873</v>
      </c>
      <c r="AD4">
        <f>IF(Projections!AD$29&gt;=0,$B4+(1-$B4)*Projections!AD$29,$B4+$B4*Projections!AD$29)</f>
        <v>0.14710866515945825</v>
      </c>
      <c r="AE4">
        <f>IF(Projections!AE$29&gt;=0,$B4+(1-$B4)*Projections!AE$29,$B4+$B4*Projections!AE$29)</f>
        <v>0.14747722950632777</v>
      </c>
      <c r="AF4">
        <f>IF(Projections!AF$29&gt;=0,$B4+(1-$B4)*Projections!AF$29,$B4+$B4*Projections!AF$29)</f>
        <v>0.14784579385319729</v>
      </c>
    </row>
    <row r="5" spans="1:32" x14ac:dyDescent="0.35">
      <c r="A5" s="1" t="s">
        <v>5160</v>
      </c>
      <c r="B5" s="46">
        <f t="shared" ref="B5" si="0">B4</f>
        <v>0.13964577551838214</v>
      </c>
      <c r="C5">
        <f>IF(Projections!C$29&gt;=0,$B5+(1-$B5)*Projections!C$29,$B5+$B5*Projections!C$29)</f>
        <v>0.13978087726133467</v>
      </c>
      <c r="D5">
        <f>IF(Projections!D$29&gt;=0,$B5+(1-$B5)*Projections!D$29,$B5+$B5*Projections!D$29)</f>
        <v>0.13991597900428726</v>
      </c>
      <c r="E5">
        <f>IF(Projections!E$29&gt;=0,$B5+(1-$B5)*Projections!E$29,$B5+$B5*Projections!E$29)</f>
        <v>0.14005108074723985</v>
      </c>
      <c r="F5">
        <f>IF(Projections!F$29&gt;=0,$B5+(1-$B5)*Projections!F$29,$B5+$B5*Projections!F$29)</f>
        <v>0.14018618249019243</v>
      </c>
      <c r="G5">
        <f>IF(Projections!G$29&gt;=0,$B5+(1-$B5)*Projections!G$29,$B5+$B5*Projections!G$29)</f>
        <v>0.14032128423314502</v>
      </c>
      <c r="H5">
        <f>IF(Projections!H$29&gt;=0,$B5+(1-$B5)*Projections!H$29,$B5+$B5*Projections!H$29)</f>
        <v>0.1405569760213293</v>
      </c>
      <c r="I5">
        <f>IF(Projections!I$29&gt;=0,$B5+(1-$B5)*Projections!I$29,$B5+$B5*Projections!I$29)</f>
        <v>0.14079266780951355</v>
      </c>
      <c r="J5">
        <f>IF(Projections!J$29&gt;=0,$B5+(1-$B5)*Projections!J$29,$B5+$B5*Projections!J$29)</f>
        <v>0.14102835959769783</v>
      </c>
      <c r="K5">
        <f>IF(Projections!K$29&gt;=0,$B5+(1-$B5)*Projections!K$29,$B5+$B5*Projections!K$29)</f>
        <v>0.14126405138588208</v>
      </c>
      <c r="L5">
        <f>IF(Projections!L$29&gt;=0,$B5+(1-$B5)*Projections!L$29,$B5+$B5*Projections!L$29)</f>
        <v>0.14149974317406633</v>
      </c>
      <c r="M5">
        <f>IF(Projections!M$29&gt;=0,$B5+(1-$B5)*Projections!M$29,$B5+$B5*Projections!M$29)</f>
        <v>0.14176109891348268</v>
      </c>
      <c r="N5">
        <f>IF(Projections!N$29&gt;=0,$B5+(1-$B5)*Projections!N$29,$B5+$B5*Projections!N$29)</f>
        <v>0.14202245465289901</v>
      </c>
      <c r="O5">
        <f>IF(Projections!O$29&gt;=0,$B5+(1-$B5)*Projections!O$29,$B5+$B5*Projections!O$29)</f>
        <v>0.1422838103923153</v>
      </c>
      <c r="P5">
        <f>IF(Projections!P$29&gt;=0,$B5+(1-$B5)*Projections!P$29,$B5+$B5*Projections!P$29)</f>
        <v>0.14254516613173163</v>
      </c>
      <c r="Q5">
        <f>IF(Projections!Q$29&gt;=0,$B5+(1-$B5)*Projections!Q$29,$B5+$B5*Projections!Q$29)</f>
        <v>0.14280652187114792</v>
      </c>
      <c r="R5">
        <f>IF(Projections!R$29&gt;=0,$B5+(1-$B5)*Projections!R$29,$B5+$B5*Projections!R$29)</f>
        <v>0.14310438247213045</v>
      </c>
      <c r="S5">
        <f>IF(Projections!S$29&gt;=0,$B5+(1-$B5)*Projections!S$29,$B5+$B5*Projections!S$29)</f>
        <v>0.14340224307311308</v>
      </c>
      <c r="T5">
        <f>IF(Projections!T$29&gt;=0,$B5+(1-$B5)*Projections!T$29,$B5+$B5*Projections!T$29)</f>
        <v>0.14370010367409575</v>
      </c>
      <c r="U5">
        <f>IF(Projections!U$29&gt;=0,$B5+(1-$B5)*Projections!U$29,$B5+$B5*Projections!U$29)</f>
        <v>0.14399796427507838</v>
      </c>
      <c r="V5">
        <f>IF(Projections!V$29&gt;=0,$B5+(1-$B5)*Projections!V$29,$B5+$B5*Projections!V$29)</f>
        <v>0.14429582487606102</v>
      </c>
      <c r="W5">
        <f>IF(Projections!W$29&gt;=0,$B5+(1-$B5)*Projections!W$29,$B5+$B5*Projections!W$29)</f>
        <v>0.14463725432461882</v>
      </c>
      <c r="X5">
        <f>IF(Projections!X$29&gt;=0,$B5+(1-$B5)*Projections!X$29,$B5+$B5*Projections!X$29)</f>
        <v>0.14497868377317652</v>
      </c>
      <c r="Y5">
        <f>IF(Projections!Y$29&gt;=0,$B5+(1-$B5)*Projections!Y$29,$B5+$B5*Projections!Y$29)</f>
        <v>0.14532011322173419</v>
      </c>
      <c r="Z5">
        <f>IF(Projections!Z$29&gt;=0,$B5+(1-$B5)*Projections!Z$29,$B5+$B5*Projections!Z$29)</f>
        <v>0.14566154267029199</v>
      </c>
      <c r="AA5">
        <f>IF(Projections!AA$29&gt;=0,$B5+(1-$B5)*Projections!AA$29,$B5+$B5*Projections!AA$29)</f>
        <v>0.14600297211884969</v>
      </c>
      <c r="AB5">
        <f>IF(Projections!AB$29&gt;=0,$B5+(1-$B5)*Projections!AB$29,$B5+$B5*Projections!AB$29)</f>
        <v>0.14637153646571921</v>
      </c>
      <c r="AC5">
        <f>IF(Projections!AC$29&gt;=0,$B5+(1-$B5)*Projections!AC$29,$B5+$B5*Projections!AC$29)</f>
        <v>0.14674010081258873</v>
      </c>
      <c r="AD5">
        <f>IF(Projections!AD$29&gt;=0,$B5+(1-$B5)*Projections!AD$29,$B5+$B5*Projections!AD$29)</f>
        <v>0.14710866515945825</v>
      </c>
      <c r="AE5">
        <f>IF(Projections!AE$29&gt;=0,$B5+(1-$B5)*Projections!AE$29,$B5+$B5*Projections!AE$29)</f>
        <v>0.14747722950632777</v>
      </c>
      <c r="AF5">
        <f>IF(Projections!AF$29&gt;=0,$B5+(1-$B5)*Projections!AF$29,$B5+$B5*Projections!AF$29)</f>
        <v>0.14784579385319729</v>
      </c>
    </row>
    <row r="6" spans="1:32" x14ac:dyDescent="0.35">
      <c r="A6" s="1" t="s">
        <v>5161</v>
      </c>
      <c r="B6" s="46">
        <f>SUMPRODUCT('First Year Calculations'!G:G,'First Year Calculations'!$S:$S)</f>
        <v>0.14132665030065833</v>
      </c>
      <c r="C6">
        <f>IF(Projections!C$29&gt;=0,$B6+(1-$B6)*Projections!C$29,$B6+$B6*Projections!C$29)</f>
        <v>0.14146148809522041</v>
      </c>
      <c r="D6">
        <f>IF(Projections!D$29&gt;=0,$B6+(1-$B6)*Projections!D$29,$B6+$B6*Projections!D$29)</f>
        <v>0.14159632588978255</v>
      </c>
      <c r="E6">
        <f>IF(Projections!E$29&gt;=0,$B6+(1-$B6)*Projections!E$29,$B6+$B6*Projections!E$29)</f>
        <v>0.14173116368434469</v>
      </c>
      <c r="F6">
        <f>IF(Projections!F$29&gt;=0,$B6+(1-$B6)*Projections!F$29,$B6+$B6*Projections!F$29)</f>
        <v>0.14186600147890682</v>
      </c>
      <c r="G6">
        <f>IF(Projections!G$29&gt;=0,$B6+(1-$B6)*Projections!G$29,$B6+$B6*Projections!G$29)</f>
        <v>0.14200083927346896</v>
      </c>
      <c r="H6">
        <f>IF(Projections!H$29&gt;=0,$B6+(1-$B6)*Projections!H$29,$B6+$B6*Projections!H$29)</f>
        <v>0.14223607059040561</v>
      </c>
      <c r="I6">
        <f>IF(Projections!I$29&gt;=0,$B6+(1-$B6)*Projections!I$29,$B6+$B6*Projections!I$29)</f>
        <v>0.14247130190734222</v>
      </c>
      <c r="J6">
        <f>IF(Projections!J$29&gt;=0,$B6+(1-$B6)*Projections!J$29,$B6+$B6*Projections!J$29)</f>
        <v>0.14270653322427887</v>
      </c>
      <c r="K6">
        <f>IF(Projections!K$29&gt;=0,$B6+(1-$B6)*Projections!K$29,$B6+$B6*Projections!K$29)</f>
        <v>0.14294176454121549</v>
      </c>
      <c r="L6">
        <f>IF(Projections!L$29&gt;=0,$B6+(1-$B6)*Projections!L$29,$B6+$B6*Projections!L$29)</f>
        <v>0.14317699585815211</v>
      </c>
      <c r="M6">
        <f>IF(Projections!M$29&gt;=0,$B6+(1-$B6)*Projections!M$29,$B6+$B6*Projections!M$29)</f>
        <v>0.14343784098663745</v>
      </c>
      <c r="N6">
        <f>IF(Projections!N$29&gt;=0,$B6+(1-$B6)*Projections!N$29,$B6+$B6*Projections!N$29)</f>
        <v>0.14369868611512271</v>
      </c>
      <c r="O6">
        <f>IF(Projections!O$29&gt;=0,$B6+(1-$B6)*Projections!O$29,$B6+$B6*Projections!O$29)</f>
        <v>0.14395953124360797</v>
      </c>
      <c r="P6">
        <f>IF(Projections!P$29&gt;=0,$B6+(1-$B6)*Projections!P$29,$B6+$B6*Projections!P$29)</f>
        <v>0.14422037637209323</v>
      </c>
      <c r="Q6">
        <f>IF(Projections!Q$29&gt;=0,$B6+(1-$B6)*Projections!Q$29,$B6+$B6*Projections!Q$29)</f>
        <v>0.14448122150057852</v>
      </c>
      <c r="R6">
        <f>IF(Projections!R$29&gt;=0,$B6+(1-$B6)*Projections!R$29,$B6+$B6*Projections!R$29)</f>
        <v>0.14477850017105082</v>
      </c>
      <c r="S6">
        <f>IF(Projections!S$29&gt;=0,$B6+(1-$B6)*Projections!S$29,$B6+$B6*Projections!S$29)</f>
        <v>0.14507577884152323</v>
      </c>
      <c r="T6">
        <f>IF(Projections!T$29&gt;=0,$B6+(1-$B6)*Projections!T$29,$B6+$B6*Projections!T$29)</f>
        <v>0.14537305751199564</v>
      </c>
      <c r="U6">
        <f>IF(Projections!U$29&gt;=0,$B6+(1-$B6)*Projections!U$29,$B6+$B6*Projections!U$29)</f>
        <v>0.14567033618246808</v>
      </c>
      <c r="V6">
        <f>IF(Projections!V$29&gt;=0,$B6+(1-$B6)*Projections!V$29,$B6+$B6*Projections!V$29)</f>
        <v>0.14596761485294049</v>
      </c>
      <c r="W6">
        <f>IF(Projections!W$29&gt;=0,$B6+(1-$B6)*Projections!W$29,$B6+$B6*Projections!W$29)</f>
        <v>0.14630837725049339</v>
      </c>
      <c r="X6">
        <f>IF(Projections!X$29&gt;=0,$B6+(1-$B6)*Projections!X$29,$B6+$B6*Projections!X$29)</f>
        <v>0.14664913964804618</v>
      </c>
      <c r="Y6">
        <f>IF(Projections!Y$29&gt;=0,$B6+(1-$B6)*Projections!Y$29,$B6+$B6*Projections!Y$29)</f>
        <v>0.14698990204559897</v>
      </c>
      <c r="Z6">
        <f>IF(Projections!Z$29&gt;=0,$B6+(1-$B6)*Projections!Z$29,$B6+$B6*Projections!Z$29)</f>
        <v>0.14733066444315188</v>
      </c>
      <c r="AA6">
        <f>IF(Projections!AA$29&gt;=0,$B6+(1-$B6)*Projections!AA$29,$B6+$B6*Projections!AA$29)</f>
        <v>0.14767142684070467</v>
      </c>
      <c r="AB6">
        <f>IF(Projections!AB$29&gt;=0,$B6+(1-$B6)*Projections!AB$29,$B6+$B6*Projections!AB$29)</f>
        <v>0.14803927112309531</v>
      </c>
      <c r="AC6">
        <f>IF(Projections!AC$29&gt;=0,$B6+(1-$B6)*Projections!AC$29,$B6+$B6*Projections!AC$29)</f>
        <v>0.14840711540548596</v>
      </c>
      <c r="AD6">
        <f>IF(Projections!AD$29&gt;=0,$B6+(1-$B6)*Projections!AD$29,$B6+$B6*Projections!AD$29)</f>
        <v>0.1487749596878766</v>
      </c>
      <c r="AE6">
        <f>IF(Projections!AE$29&gt;=0,$B6+(1-$B6)*Projections!AE$29,$B6+$B6*Projections!AE$29)</f>
        <v>0.14914280397026725</v>
      </c>
      <c r="AF6">
        <f>IF(Projections!AF$29&gt;=0,$B6+(1-$B6)*Projections!AF$29,$B6+$B6*Projections!AF$29)</f>
        <v>0.14951064825265789</v>
      </c>
    </row>
    <row r="7" spans="1:32" x14ac:dyDescent="0.35">
      <c r="A7" s="1" t="s">
        <v>5162</v>
      </c>
      <c r="B7" s="6">
        <f t="shared" ref="B7" si="1">B3</f>
        <v>0.13867780761998996</v>
      </c>
      <c r="C7">
        <f>IF(Projections!C$29&gt;=0,$B7+(1-$B7)*Projections!C$29,$B7+$B7*Projections!C$29)</f>
        <v>0.13881306136330057</v>
      </c>
      <c r="D7">
        <f>IF(Projections!D$29&gt;=0,$B7+(1-$B7)*Projections!D$29,$B7+$B7*Projections!D$29)</f>
        <v>0.13894831510661124</v>
      </c>
      <c r="E7">
        <f>IF(Projections!E$29&gt;=0,$B7+(1-$B7)*Projections!E$29,$B7+$B7*Projections!E$29)</f>
        <v>0.1390835688499219</v>
      </c>
      <c r="F7">
        <f>IF(Projections!F$29&gt;=0,$B7+(1-$B7)*Projections!F$29,$B7+$B7*Projections!F$29)</f>
        <v>0.13921882259323257</v>
      </c>
      <c r="G7">
        <f>IF(Projections!G$29&gt;=0,$B7+(1-$B7)*Projections!G$29,$B7+$B7*Projections!G$29)</f>
        <v>0.13935407633654323</v>
      </c>
      <c r="H7">
        <f>IF(Projections!H$29&gt;=0,$B7+(1-$B7)*Projections!H$29,$B7+$B7*Projections!H$29)</f>
        <v>0.13959003329700004</v>
      </c>
      <c r="I7">
        <f>IF(Projections!I$29&gt;=0,$B7+(1-$B7)*Projections!I$29,$B7+$B7*Projections!I$29)</f>
        <v>0.13982599025745682</v>
      </c>
      <c r="J7">
        <f>IF(Projections!J$29&gt;=0,$B7+(1-$B7)*Projections!J$29,$B7+$B7*Projections!J$29)</f>
        <v>0.14006194721791357</v>
      </c>
      <c r="K7">
        <f>IF(Projections!K$29&gt;=0,$B7+(1-$B7)*Projections!K$29,$B7+$B7*Projections!K$29)</f>
        <v>0.14029790417837035</v>
      </c>
      <c r="L7">
        <f>IF(Projections!L$29&gt;=0,$B7+(1-$B7)*Projections!L$29,$B7+$B7*Projections!L$29)</f>
        <v>0.14053386113882713</v>
      </c>
      <c r="M7">
        <f>IF(Projections!M$29&gt;=0,$B7+(1-$B7)*Projections!M$29,$B7+$B7*Projections!M$29)</f>
        <v>0.14079551092453119</v>
      </c>
      <c r="N7">
        <f>IF(Projections!N$29&gt;=0,$B7+(1-$B7)*Projections!N$29,$B7+$B7*Projections!N$29)</f>
        <v>0.14105716071023519</v>
      </c>
      <c r="O7">
        <f>IF(Projections!O$29&gt;=0,$B7+(1-$B7)*Projections!O$29,$B7+$B7*Projections!O$29)</f>
        <v>0.1413188104959392</v>
      </c>
      <c r="P7">
        <f>IF(Projections!P$29&gt;=0,$B7+(1-$B7)*Projections!P$29,$B7+$B7*Projections!P$29)</f>
        <v>0.14158046028164323</v>
      </c>
      <c r="Q7">
        <f>IF(Projections!Q$29&gt;=0,$B7+(1-$B7)*Projections!Q$29,$B7+$B7*Projections!Q$29)</f>
        <v>0.14184211006734723</v>
      </c>
      <c r="R7">
        <f>IF(Projections!R$29&gt;=0,$B7+(1-$B7)*Projections!R$29,$B7+$B7*Projections!R$29)</f>
        <v>0.14214030578553119</v>
      </c>
      <c r="S7">
        <f>IF(Projections!S$29&gt;=0,$B7+(1-$B7)*Projections!S$29,$B7+$B7*Projections!S$29)</f>
        <v>0.14243850150371526</v>
      </c>
      <c r="T7">
        <f>IF(Projections!T$29&gt;=0,$B7+(1-$B7)*Projections!T$29,$B7+$B7*Projections!T$29)</f>
        <v>0.14273669722189933</v>
      </c>
      <c r="U7">
        <f>IF(Projections!U$29&gt;=0,$B7+(1-$B7)*Projections!U$29,$B7+$B7*Projections!U$29)</f>
        <v>0.1430348929400834</v>
      </c>
      <c r="V7">
        <f>IF(Projections!V$29&gt;=0,$B7+(1-$B7)*Projections!V$29,$B7+$B7*Projections!V$29)</f>
        <v>0.14333308865826747</v>
      </c>
      <c r="W7">
        <f>IF(Projections!W$29&gt;=0,$B7+(1-$B7)*Projections!W$29,$B7+$B7*Projections!W$29)</f>
        <v>0.14367490224249446</v>
      </c>
      <c r="X7">
        <f>IF(Projections!X$29&gt;=0,$B7+(1-$B7)*Projections!X$29,$B7+$B7*Projections!X$29)</f>
        <v>0.14401671582672135</v>
      </c>
      <c r="Y7">
        <f>IF(Projections!Y$29&gt;=0,$B7+(1-$B7)*Projections!Y$29,$B7+$B7*Projections!Y$29)</f>
        <v>0.14435852941094823</v>
      </c>
      <c r="Z7">
        <f>IF(Projections!Z$29&gt;=0,$B7+(1-$B7)*Projections!Z$29,$B7+$B7*Projections!Z$29)</f>
        <v>0.14470034299517523</v>
      </c>
      <c r="AA7">
        <f>IF(Projections!AA$29&gt;=0,$B7+(1-$B7)*Projections!AA$29,$B7+$B7*Projections!AA$29)</f>
        <v>0.14504215657940214</v>
      </c>
      <c r="AB7">
        <f>IF(Projections!AB$29&gt;=0,$B7+(1-$B7)*Projections!AB$29,$B7+$B7*Projections!AB$29)</f>
        <v>0.14541113559089014</v>
      </c>
      <c r="AC7">
        <f>IF(Projections!AC$29&gt;=0,$B7+(1-$B7)*Projections!AC$29,$B7+$B7*Projections!AC$29)</f>
        <v>0.14578011460237816</v>
      </c>
      <c r="AD7">
        <f>IF(Projections!AD$29&gt;=0,$B7+(1-$B7)*Projections!AD$29,$B7+$B7*Projections!AD$29)</f>
        <v>0.14614909361386616</v>
      </c>
      <c r="AE7">
        <f>IF(Projections!AE$29&gt;=0,$B7+(1-$B7)*Projections!AE$29,$B7+$B7*Projections!AE$29)</f>
        <v>0.14651807262535418</v>
      </c>
      <c r="AF7">
        <f>IF(Projections!AF$29&gt;=0,$B7+(1-$B7)*Projections!AF$29,$B7+$B7*Projections!AF$29)</f>
        <v>0.14688705163684218</v>
      </c>
    </row>
    <row r="8" spans="1:32" x14ac:dyDescent="0.35">
      <c r="A8" s="1" t="s">
        <v>5163</v>
      </c>
      <c r="B8" s="46">
        <f>SUMPRODUCT('First Year Calculations'!G:G,'First Year Calculations'!$X:$X)</f>
        <v>0.12583317351435261</v>
      </c>
      <c r="C8">
        <f>IF(Projections!C$29&gt;=0,$B8+(1-$B8)*Projections!C$29,$B8+$B8*Projections!C$29)</f>
        <v>0.12597044425532056</v>
      </c>
      <c r="D8">
        <f>IF(Projections!D$29&gt;=0,$B8+(1-$B8)*Projections!D$29,$B8+$B8*Projections!D$29)</f>
        <v>0.12610771499628856</v>
      </c>
      <c r="E8">
        <f>IF(Projections!E$29&gt;=0,$B8+(1-$B8)*Projections!E$29,$B8+$B8*Projections!E$29)</f>
        <v>0.12624498573725657</v>
      </c>
      <c r="F8">
        <f>IF(Projections!F$29&gt;=0,$B8+(1-$B8)*Projections!F$29,$B8+$B8*Projections!F$29)</f>
        <v>0.12638225647822457</v>
      </c>
      <c r="G8">
        <f>IF(Projections!G$29&gt;=0,$B8+(1-$B8)*Projections!G$29,$B8+$B8*Projections!G$29)</f>
        <v>0.12651952721919257</v>
      </c>
      <c r="H8">
        <f>IF(Projections!H$29&gt;=0,$B8+(1-$B8)*Projections!H$29,$B8+$B8*Projections!H$29)</f>
        <v>0.12675900293354722</v>
      </c>
      <c r="I8">
        <f>IF(Projections!I$29&gt;=0,$B8+(1-$B8)*Projections!I$29,$B8+$B8*Projections!I$29)</f>
        <v>0.12699847864790184</v>
      </c>
      <c r="J8">
        <f>IF(Projections!J$29&gt;=0,$B8+(1-$B8)*Projections!J$29,$B8+$B8*Projections!J$29)</f>
        <v>0.12723795436225649</v>
      </c>
      <c r="K8">
        <f>IF(Projections!K$29&gt;=0,$B8+(1-$B8)*Projections!K$29,$B8+$B8*Projections!K$29)</f>
        <v>0.12747743007661111</v>
      </c>
      <c r="L8">
        <f>IF(Projections!L$29&gt;=0,$B8+(1-$B8)*Projections!L$29,$B8+$B8*Projections!L$29)</f>
        <v>0.12771690579096573</v>
      </c>
      <c r="M8">
        <f>IF(Projections!M$29&gt;=0,$B8+(1-$B8)*Projections!M$29,$B8+$B8*Projections!M$29)</f>
        <v>0.12798245747980305</v>
      </c>
      <c r="N8">
        <f>IF(Projections!N$29&gt;=0,$B8+(1-$B8)*Projections!N$29,$B8+$B8*Projections!N$29)</f>
        <v>0.12824800916864032</v>
      </c>
      <c r="O8">
        <f>IF(Projections!O$29&gt;=0,$B8+(1-$B8)*Projections!O$29,$B8+$B8*Projections!O$29)</f>
        <v>0.12851356085747756</v>
      </c>
      <c r="P8">
        <f>IF(Projections!P$29&gt;=0,$B8+(1-$B8)*Projections!P$29,$B8+$B8*Projections!P$29)</f>
        <v>0.12877911254631483</v>
      </c>
      <c r="Q8">
        <f>IF(Projections!Q$29&gt;=0,$B8+(1-$B8)*Projections!Q$29,$B8+$B8*Projections!Q$29)</f>
        <v>0.1290446642351521</v>
      </c>
      <c r="R8">
        <f>IF(Projections!R$29&gt;=0,$B8+(1-$B8)*Projections!R$29,$B8+$B8*Projections!R$29)</f>
        <v>0.12934730685476947</v>
      </c>
      <c r="S8">
        <f>IF(Projections!S$29&gt;=0,$B8+(1-$B8)*Projections!S$29,$B8+$B8*Projections!S$29)</f>
        <v>0.12964994947438699</v>
      </c>
      <c r="T8">
        <f>IF(Projections!T$29&gt;=0,$B8+(1-$B8)*Projections!T$29,$B8+$B8*Projections!T$29)</f>
        <v>0.1299525920940045</v>
      </c>
      <c r="U8">
        <f>IF(Projections!U$29&gt;=0,$B8+(1-$B8)*Projections!U$29,$B8+$B8*Projections!U$29)</f>
        <v>0.13025523471362199</v>
      </c>
      <c r="V8">
        <f>IF(Projections!V$29&gt;=0,$B8+(1-$B8)*Projections!V$29,$B8+$B8*Projections!V$29)</f>
        <v>0.13055787733323951</v>
      </c>
      <c r="W8">
        <f>IF(Projections!W$29&gt;=0,$B8+(1-$B8)*Projections!W$29,$B8+$B8*Projections!W$29)</f>
        <v>0.1309047882787798</v>
      </c>
      <c r="X8">
        <f>IF(Projections!X$29&gt;=0,$B8+(1-$B8)*Projections!X$29,$B8+$B8*Projections!X$29)</f>
        <v>0.13125169922432001</v>
      </c>
      <c r="Y8">
        <f>IF(Projections!Y$29&gt;=0,$B8+(1-$B8)*Projections!Y$29,$B8+$B8*Projections!Y$29)</f>
        <v>0.13159861016986019</v>
      </c>
      <c r="Z8">
        <f>IF(Projections!Z$29&gt;=0,$B8+(1-$B8)*Projections!Z$29,$B8+$B8*Projections!Z$29)</f>
        <v>0.1319455211154005</v>
      </c>
      <c r="AA8">
        <f>IF(Projections!AA$29&gt;=0,$B8+(1-$B8)*Projections!AA$29,$B8+$B8*Projections!AA$29)</f>
        <v>0.13229243206094068</v>
      </c>
      <c r="AB8">
        <f>IF(Projections!AB$29&gt;=0,$B8+(1-$B8)*Projections!AB$29,$B8+$B8*Projections!AB$29)</f>
        <v>0.13266691354344032</v>
      </c>
      <c r="AC8">
        <f>IF(Projections!AC$29&gt;=0,$B8+(1-$B8)*Projections!AC$29,$B8+$B8*Projections!AC$29)</f>
        <v>0.13304139502593992</v>
      </c>
      <c r="AD8">
        <f>IF(Projections!AD$29&gt;=0,$B8+(1-$B8)*Projections!AD$29,$B8+$B8*Projections!AD$29)</f>
        <v>0.13341587650843956</v>
      </c>
      <c r="AE8">
        <f>IF(Projections!AE$29&gt;=0,$B8+(1-$B8)*Projections!AE$29,$B8+$B8*Projections!AE$29)</f>
        <v>0.13379035799093916</v>
      </c>
      <c r="AF8">
        <f>IF(Projections!AF$29&gt;=0,$B8+(1-$B8)*Projections!AF$29,$B8+$B8*Projections!AF$29)</f>
        <v>0.13416483947343877</v>
      </c>
    </row>
    <row r="9" spans="1:32" x14ac:dyDescent="0.35">
      <c r="A9" s="1" t="s">
        <v>5148</v>
      </c>
      <c r="B9" s="6">
        <f t="shared" ref="B9" si="2">B6</f>
        <v>0.14132665030065833</v>
      </c>
      <c r="C9">
        <f>IF(Projections!C$29&gt;=0,$B9+(1-$B9)*Projections!C$29,$B9+$B9*Projections!C$29)</f>
        <v>0.14146148809522041</v>
      </c>
      <c r="D9">
        <f>IF(Projections!D$29&gt;=0,$B9+(1-$B9)*Projections!D$29,$B9+$B9*Projections!D$29)</f>
        <v>0.14159632588978255</v>
      </c>
      <c r="E9">
        <f>IF(Projections!E$29&gt;=0,$B9+(1-$B9)*Projections!E$29,$B9+$B9*Projections!E$29)</f>
        <v>0.14173116368434469</v>
      </c>
      <c r="F9">
        <f>IF(Projections!F$29&gt;=0,$B9+(1-$B9)*Projections!F$29,$B9+$B9*Projections!F$29)</f>
        <v>0.14186600147890682</v>
      </c>
      <c r="G9">
        <f>IF(Projections!G$29&gt;=0,$B9+(1-$B9)*Projections!G$29,$B9+$B9*Projections!G$29)</f>
        <v>0.14200083927346896</v>
      </c>
      <c r="H9">
        <f>IF(Projections!H$29&gt;=0,$B9+(1-$B9)*Projections!H$29,$B9+$B9*Projections!H$29)</f>
        <v>0.14223607059040561</v>
      </c>
      <c r="I9">
        <f>IF(Projections!I$29&gt;=0,$B9+(1-$B9)*Projections!I$29,$B9+$B9*Projections!I$29)</f>
        <v>0.14247130190734222</v>
      </c>
      <c r="J9">
        <f>IF(Projections!J$29&gt;=0,$B9+(1-$B9)*Projections!J$29,$B9+$B9*Projections!J$29)</f>
        <v>0.14270653322427887</v>
      </c>
      <c r="K9">
        <f>IF(Projections!K$29&gt;=0,$B9+(1-$B9)*Projections!K$29,$B9+$B9*Projections!K$29)</f>
        <v>0.14294176454121549</v>
      </c>
      <c r="L9">
        <f>IF(Projections!L$29&gt;=0,$B9+(1-$B9)*Projections!L$29,$B9+$B9*Projections!L$29)</f>
        <v>0.14317699585815211</v>
      </c>
      <c r="M9">
        <f>IF(Projections!M$29&gt;=0,$B9+(1-$B9)*Projections!M$29,$B9+$B9*Projections!M$29)</f>
        <v>0.14343784098663745</v>
      </c>
      <c r="N9">
        <f>IF(Projections!N$29&gt;=0,$B9+(1-$B9)*Projections!N$29,$B9+$B9*Projections!N$29)</f>
        <v>0.14369868611512271</v>
      </c>
      <c r="O9">
        <f>IF(Projections!O$29&gt;=0,$B9+(1-$B9)*Projections!O$29,$B9+$B9*Projections!O$29)</f>
        <v>0.14395953124360797</v>
      </c>
      <c r="P9">
        <f>IF(Projections!P$29&gt;=0,$B9+(1-$B9)*Projections!P$29,$B9+$B9*Projections!P$29)</f>
        <v>0.14422037637209323</v>
      </c>
      <c r="Q9">
        <f>IF(Projections!Q$29&gt;=0,$B9+(1-$B9)*Projections!Q$29,$B9+$B9*Projections!Q$29)</f>
        <v>0.14448122150057852</v>
      </c>
      <c r="R9">
        <f>IF(Projections!R$29&gt;=0,$B9+(1-$B9)*Projections!R$29,$B9+$B9*Projections!R$29)</f>
        <v>0.14477850017105082</v>
      </c>
      <c r="S9">
        <f>IF(Projections!S$29&gt;=0,$B9+(1-$B9)*Projections!S$29,$B9+$B9*Projections!S$29)</f>
        <v>0.14507577884152323</v>
      </c>
      <c r="T9">
        <f>IF(Projections!T$29&gt;=0,$B9+(1-$B9)*Projections!T$29,$B9+$B9*Projections!T$29)</f>
        <v>0.14537305751199564</v>
      </c>
      <c r="U9">
        <f>IF(Projections!U$29&gt;=0,$B9+(1-$B9)*Projections!U$29,$B9+$B9*Projections!U$29)</f>
        <v>0.14567033618246808</v>
      </c>
      <c r="V9">
        <f>IF(Projections!V$29&gt;=0,$B9+(1-$B9)*Projections!V$29,$B9+$B9*Projections!V$29)</f>
        <v>0.14596761485294049</v>
      </c>
      <c r="W9">
        <f>IF(Projections!W$29&gt;=0,$B9+(1-$B9)*Projections!W$29,$B9+$B9*Projections!W$29)</f>
        <v>0.14630837725049339</v>
      </c>
      <c r="X9">
        <f>IF(Projections!X$29&gt;=0,$B9+(1-$B9)*Projections!X$29,$B9+$B9*Projections!X$29)</f>
        <v>0.14664913964804618</v>
      </c>
      <c r="Y9">
        <f>IF(Projections!Y$29&gt;=0,$B9+(1-$B9)*Projections!Y$29,$B9+$B9*Projections!Y$29)</f>
        <v>0.14698990204559897</v>
      </c>
      <c r="Z9">
        <f>IF(Projections!Z$29&gt;=0,$B9+(1-$B9)*Projections!Z$29,$B9+$B9*Projections!Z$29)</f>
        <v>0.14733066444315188</v>
      </c>
      <c r="AA9">
        <f>IF(Projections!AA$29&gt;=0,$B9+(1-$B9)*Projections!AA$29,$B9+$B9*Projections!AA$29)</f>
        <v>0.14767142684070467</v>
      </c>
      <c r="AB9">
        <f>IF(Projections!AB$29&gt;=0,$B9+(1-$B9)*Projections!AB$29,$B9+$B9*Projections!AB$29)</f>
        <v>0.14803927112309531</v>
      </c>
      <c r="AC9">
        <f>IF(Projections!AC$29&gt;=0,$B9+(1-$B9)*Projections!AC$29,$B9+$B9*Projections!AC$29)</f>
        <v>0.14840711540548596</v>
      </c>
      <c r="AD9">
        <f>IF(Projections!AD$29&gt;=0,$B9+(1-$B9)*Projections!AD$29,$B9+$B9*Projections!AD$29)</f>
        <v>0.1487749596878766</v>
      </c>
      <c r="AE9">
        <f>IF(Projections!AE$29&gt;=0,$B9+(1-$B9)*Projections!AE$29,$B9+$B9*Projections!AE$29)</f>
        <v>0.14914280397026725</v>
      </c>
      <c r="AF9">
        <f>IF(Projections!AF$29&gt;=0,$B9+(1-$B9)*Projections!AF$29,$B9+$B9*Projections!AF$29)</f>
        <v>0.14951064825265789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Calculations'!H:H,'First Year Calculations'!$P:$P)</f>
        <v>4.9177230746309787E-2</v>
      </c>
      <c r="C2">
        <f>IF(Projections!C$30&gt;=0,$B2+(1-$B2)*Projections!C$30,$B2+$B2*Projections!C$30)</f>
        <v>5.037790365567904E-2</v>
      </c>
      <c r="D2">
        <f>IF(Projections!D$30&gt;=0,$B2+(1-$B2)*Projections!D$30,$B2+$B2*Projections!D$30)</f>
        <v>5.1578576565047843E-2</v>
      </c>
      <c r="E2">
        <f>IF(Projections!E$30&gt;=0,$B2+(1-$B2)*Projections!E$30,$B2+$B2*Projections!E$30)</f>
        <v>5.2779249474416645E-2</v>
      </c>
      <c r="F2">
        <f>IF(Projections!F$30&gt;=0,$B2+(1-$B2)*Projections!F$30,$B2+$B2*Projections!F$30)</f>
        <v>5.3979922383785447E-2</v>
      </c>
      <c r="G2">
        <f>IF(Projections!G$30&gt;=0,$B2+(1-$B2)*Projections!G$30,$B2+$B2*Projections!G$30)</f>
        <v>5.5180595293154694E-2</v>
      </c>
      <c r="H2">
        <f>IF(Projections!H$30&gt;=0,$B2+(1-$B2)*Projections!H$30,$B2+$B2*Projections!H$30)</f>
        <v>5.6044401463428123E-2</v>
      </c>
      <c r="I2">
        <f>IF(Projections!I$30&gt;=0,$B2+(1-$B2)*Projections!I$30,$B2+$B2*Projections!I$30)</f>
        <v>5.6908207633701774E-2</v>
      </c>
      <c r="J2">
        <f>IF(Projections!J$30&gt;=0,$B2+(1-$B2)*Projections!J$30,$B2+$B2*Projections!J$30)</f>
        <v>5.7772013803975203E-2</v>
      </c>
      <c r="K2">
        <f>IF(Projections!K$30&gt;=0,$B2+(1-$B2)*Projections!K$30,$B2+$B2*Projections!K$30)</f>
        <v>5.8635819974248854E-2</v>
      </c>
      <c r="L2">
        <f>IF(Projections!L$30&gt;=0,$B2+(1-$B2)*Projections!L$30,$B2+$B2*Projections!L$30)</f>
        <v>5.9499626144522505E-2</v>
      </c>
      <c r="M2">
        <f>IF(Projections!M$30&gt;=0,$B2+(1-$B2)*Projections!M$30,$B2+$B2*Projections!M$30)</f>
        <v>6.0340790408728071E-2</v>
      </c>
      <c r="N2">
        <f>IF(Projections!N$30&gt;=0,$B2+(1-$B2)*Projections!N$30,$B2+$B2*Projections!N$30)</f>
        <v>6.1181954672933851E-2</v>
      </c>
      <c r="O2">
        <f>IF(Projections!O$30&gt;=0,$B2+(1-$B2)*Projections!O$30,$B2+$B2*Projections!O$30)</f>
        <v>6.2023118937139639E-2</v>
      </c>
      <c r="P2">
        <f>IF(Projections!P$30&gt;=0,$B2+(1-$B2)*Projections!P$30,$B2+$B2*Projections!P$30)</f>
        <v>6.2864283201345655E-2</v>
      </c>
      <c r="Q2">
        <f>IF(Projections!Q$30&gt;=0,$B2+(1-$B2)*Projections!Q$30,$B2+$B2*Projections!Q$30)</f>
        <v>6.3705447465551429E-2</v>
      </c>
      <c r="R2">
        <f>IF(Projections!R$30&gt;=0,$B2+(1-$B2)*Projections!R$30,$B2+$B2*Projections!R$30)</f>
        <v>6.4551344312473349E-2</v>
      </c>
      <c r="S2">
        <f>IF(Projections!S$30&gt;=0,$B2+(1-$B2)*Projections!S$30,$B2+$B2*Projections!S$30)</f>
        <v>6.5397241159395478E-2</v>
      </c>
      <c r="T2">
        <f>IF(Projections!T$30&gt;=0,$B2+(1-$B2)*Projections!T$30,$B2+$B2*Projections!T$30)</f>
        <v>6.6243138006317398E-2</v>
      </c>
      <c r="U2">
        <f>IF(Projections!U$30&gt;=0,$B2+(1-$B2)*Projections!U$30,$B2+$B2*Projections!U$30)</f>
        <v>6.7089034853239526E-2</v>
      </c>
      <c r="V2">
        <f>IF(Projections!V$30&gt;=0,$B2+(1-$B2)*Projections!V$30,$B2+$B2*Projections!V$30)</f>
        <v>6.7934931700161433E-2</v>
      </c>
      <c r="W2">
        <f>IF(Projections!W$30&gt;=0,$B2+(1-$B2)*Projections!W$30,$B2+$B2*Projections!W$30)</f>
        <v>6.8787731926465687E-2</v>
      </c>
      <c r="X2">
        <f>IF(Projections!X$30&gt;=0,$B2+(1-$B2)*Projections!X$30,$B2+$B2*Projections!X$30)</f>
        <v>6.9640532152769719E-2</v>
      </c>
      <c r="Y2">
        <f>IF(Projections!Y$30&gt;=0,$B2+(1-$B2)*Projections!Y$30,$B2+$B2*Projections!Y$30)</f>
        <v>7.0493332379073737E-2</v>
      </c>
      <c r="Z2">
        <f>IF(Projections!Z$30&gt;=0,$B2+(1-$B2)*Projections!Z$30,$B2+$B2*Projections!Z$30)</f>
        <v>7.1346132605377977E-2</v>
      </c>
      <c r="AA2">
        <f>IF(Projections!AA$30&gt;=0,$B2+(1-$B2)*Projections!AA$30,$B2+$B2*Projections!AA$30)</f>
        <v>7.2198932831682008E-2</v>
      </c>
      <c r="AB2">
        <f>IF(Projections!AB$30&gt;=0,$B2+(1-$B2)*Projections!AB$30,$B2+$B2*Projections!AB$30)</f>
        <v>7.3049409897956913E-2</v>
      </c>
      <c r="AC2">
        <f>IF(Projections!AC$30&gt;=0,$B2+(1-$B2)*Projections!AC$30,$B2+$B2*Projections!AC$30)</f>
        <v>7.3899886964232026E-2</v>
      </c>
      <c r="AD2">
        <f>IF(Projections!AD$30&gt;=0,$B2+(1-$B2)*Projections!AD$30,$B2+$B2*Projections!AD$30)</f>
        <v>7.475036403050693E-2</v>
      </c>
      <c r="AE2">
        <f>IF(Projections!AE$30&gt;=0,$B2+(1-$B2)*Projections!AE$30,$B2+$B2*Projections!AE$30)</f>
        <v>7.5600841096781835E-2</v>
      </c>
      <c r="AF2">
        <f>IF(Projections!AF$30&gt;=0,$B2+(1-$B2)*Projections!AF$30,$B2+$B2*Projections!AF$30)</f>
        <v>7.6451318163056947E-2</v>
      </c>
    </row>
    <row r="3" spans="1:32" x14ac:dyDescent="0.35">
      <c r="A3" s="1" t="s">
        <v>5158</v>
      </c>
      <c r="B3" s="46">
        <f>SUMPRODUCT('First Year Calculations'!H:H,'First Year Calculations'!$M:$M)</f>
        <v>3.5912730633896127E-2</v>
      </c>
      <c r="C3">
        <f>IF(Projections!C$30&gt;=0,$B3+(1-$B3)*Projections!C$30,$B3+$B3*Projections!C$30)</f>
        <v>3.7130153590126162E-2</v>
      </c>
      <c r="D3">
        <f>IF(Projections!D$30&gt;=0,$B3+(1-$B3)*Projections!D$30,$B3+$B3*Projections!D$30)</f>
        <v>3.8347576546355747E-2</v>
      </c>
      <c r="E3">
        <f>IF(Projections!E$30&gt;=0,$B3+(1-$B3)*Projections!E$30,$B3+$B3*Projections!E$30)</f>
        <v>3.9564999502585324E-2</v>
      </c>
      <c r="F3">
        <f>IF(Projections!F$30&gt;=0,$B3+(1-$B3)*Projections!F$30,$B3+$B3*Projections!F$30)</f>
        <v>4.0782422458814908E-2</v>
      </c>
      <c r="G3">
        <f>IF(Projections!G$30&gt;=0,$B3+(1-$B3)*Projections!G$30,$B3+$B3*Projections!G$30)</f>
        <v>4.1999845415044944E-2</v>
      </c>
      <c r="H3">
        <f>IF(Projections!H$30&gt;=0,$B3+(1-$B3)*Projections!H$30,$B3+$B3*Projections!H$30)</f>
        <v>4.2875702156059001E-2</v>
      </c>
      <c r="I3">
        <f>IF(Projections!I$30&gt;=0,$B3+(1-$B3)*Projections!I$30,$B3+$B3*Projections!I$30)</f>
        <v>4.3751558897073287E-2</v>
      </c>
      <c r="J3">
        <f>IF(Projections!J$30&gt;=0,$B3+(1-$B3)*Projections!J$30,$B3+$B3*Projections!J$30)</f>
        <v>4.462741563808735E-2</v>
      </c>
      <c r="K3">
        <f>IF(Projections!K$30&gt;=0,$B3+(1-$B3)*Projections!K$30,$B3+$B3*Projections!K$30)</f>
        <v>4.5503272379101636E-2</v>
      </c>
      <c r="L3">
        <f>IF(Projections!L$30&gt;=0,$B3+(1-$B3)*Projections!L$30,$B3+$B3*Projections!L$30)</f>
        <v>4.6379129120115922E-2</v>
      </c>
      <c r="M3">
        <f>IF(Projections!M$30&gt;=0,$B3+(1-$B3)*Projections!M$30,$B3+$B3*Projections!M$30)</f>
        <v>4.7232028088030641E-2</v>
      </c>
      <c r="N3">
        <f>IF(Projections!N$30&gt;=0,$B3+(1-$B3)*Projections!N$30,$B3+$B3*Projections!N$30)</f>
        <v>4.8084927055945588E-2</v>
      </c>
      <c r="O3">
        <f>IF(Projections!O$30&gt;=0,$B3+(1-$B3)*Projections!O$30,$B3+$B3*Projections!O$30)</f>
        <v>4.8937826023860535E-2</v>
      </c>
      <c r="P3">
        <f>IF(Projections!P$30&gt;=0,$B3+(1-$B3)*Projections!P$30,$B3+$B3*Projections!P$30)</f>
        <v>4.9790724991775712E-2</v>
      </c>
      <c r="Q3">
        <f>IF(Projections!Q$30&gt;=0,$B3+(1-$B3)*Projections!Q$30,$B3+$B3*Projections!Q$30)</f>
        <v>5.0643623959690652E-2</v>
      </c>
      <c r="R3">
        <f>IF(Projections!R$30&gt;=0,$B3+(1-$B3)*Projections!R$30,$B3+$B3*Projections!R$30)</f>
        <v>5.150132153245119E-2</v>
      </c>
      <c r="S3">
        <f>IF(Projections!S$30&gt;=0,$B3+(1-$B3)*Projections!S$30,$B3+$B3*Projections!S$30)</f>
        <v>5.2359019105211957E-2</v>
      </c>
      <c r="T3">
        <f>IF(Projections!T$30&gt;=0,$B3+(1-$B3)*Projections!T$30,$B3+$B3*Projections!T$30)</f>
        <v>5.3216716677972495E-2</v>
      </c>
      <c r="U3">
        <f>IF(Projections!U$30&gt;=0,$B3+(1-$B3)*Projections!U$30,$B3+$B3*Projections!U$30)</f>
        <v>5.4074414250733255E-2</v>
      </c>
      <c r="V3">
        <f>IF(Projections!V$30&gt;=0,$B3+(1-$B3)*Projections!V$30,$B3+$B3*Projections!V$30)</f>
        <v>5.4932111823493793E-2</v>
      </c>
      <c r="W3">
        <f>IF(Projections!W$30&gt;=0,$B3+(1-$B3)*Projections!W$30,$B3+$B3*Projections!W$30)</f>
        <v>5.5796809081572488E-2</v>
      </c>
      <c r="X3">
        <f>IF(Projections!X$30&gt;=0,$B3+(1-$B3)*Projections!X$30,$B3+$B3*Projections!X$30)</f>
        <v>5.6661506339650961E-2</v>
      </c>
      <c r="Y3">
        <f>IF(Projections!Y$30&gt;=0,$B3+(1-$B3)*Projections!Y$30,$B3+$B3*Projections!Y$30)</f>
        <v>5.7526203597729433E-2</v>
      </c>
      <c r="Z3">
        <f>IF(Projections!Z$30&gt;=0,$B3+(1-$B3)*Projections!Z$30,$B3+$B3*Projections!Z$30)</f>
        <v>5.8390900855808128E-2</v>
      </c>
      <c r="AA3">
        <f>IF(Projections!AA$30&gt;=0,$B3+(1-$B3)*Projections!AA$30,$B3+$B3*Projections!AA$30)</f>
        <v>5.9255598113886601E-2</v>
      </c>
      <c r="AB3">
        <f>IF(Projections!AB$30&gt;=0,$B3+(1-$B3)*Projections!AB$30,$B3+$B3*Projections!AB$30)</f>
        <v>6.0117939802576945E-2</v>
      </c>
      <c r="AC3">
        <f>IF(Projections!AC$30&gt;=0,$B3+(1-$B3)*Projections!AC$30,$B3+$B3*Projections!AC$30)</f>
        <v>6.0980281491267524E-2</v>
      </c>
      <c r="AD3">
        <f>IF(Projections!AD$30&gt;=0,$B3+(1-$B3)*Projections!AD$30,$B3+$B3*Projections!AD$30)</f>
        <v>6.1842623179957867E-2</v>
      </c>
      <c r="AE3">
        <f>IF(Projections!AE$30&gt;=0,$B3+(1-$B3)*Projections!AE$30,$B3+$B3*Projections!AE$30)</f>
        <v>6.2704964868648211E-2</v>
      </c>
      <c r="AF3">
        <f>IF(Projections!AF$30&gt;=0,$B3+(1-$B3)*Projections!AF$30,$B3+$B3*Projections!AF$30)</f>
        <v>6.356730655733879E-2</v>
      </c>
    </row>
    <row r="4" spans="1:32" x14ac:dyDescent="0.35">
      <c r="A4" s="1" t="s">
        <v>5159</v>
      </c>
      <c r="B4" s="46">
        <f>SUMPRODUCT('First Year Calculations'!H:H,'First Year Calculations'!$V:$V)</f>
        <v>5.2773306543397749E-2</v>
      </c>
      <c r="C4">
        <f>IF(Projections!C$30&gt;=0,$B4+(1-$B4)*Projections!C$30,$B4+$B4*Projections!C$30)</f>
        <v>5.3969438426900537E-2</v>
      </c>
      <c r="D4">
        <f>IF(Projections!D$30&gt;=0,$B4+(1-$B4)*Projections!D$30,$B4+$B4*Projections!D$30)</f>
        <v>5.5165570310402881E-2</v>
      </c>
      <c r="E4">
        <f>IF(Projections!E$30&gt;=0,$B4+(1-$B4)*Projections!E$30,$B4+$B4*Projections!E$30)</f>
        <v>5.6361702193905225E-2</v>
      </c>
      <c r="F4">
        <f>IF(Projections!F$30&gt;=0,$B4+(1-$B4)*Projections!F$30,$B4+$B4*Projections!F$30)</f>
        <v>5.7557834077407569E-2</v>
      </c>
      <c r="G4">
        <f>IF(Projections!G$30&gt;=0,$B4+(1-$B4)*Projections!G$30,$B4+$B4*Projections!G$30)</f>
        <v>5.8753965960910357E-2</v>
      </c>
      <c r="H4">
        <f>IF(Projections!H$30&gt;=0,$B4+(1-$B4)*Projections!H$30,$B4+$B4*Projections!H$30)</f>
        <v>5.9614505158028804E-2</v>
      </c>
      <c r="I4">
        <f>IF(Projections!I$30&gt;=0,$B4+(1-$B4)*Projections!I$30,$B4+$B4*Projections!I$30)</f>
        <v>6.0475044355147473E-2</v>
      </c>
      <c r="J4">
        <f>IF(Projections!J$30&gt;=0,$B4+(1-$B4)*Projections!J$30,$B4+$B4*Projections!J$30)</f>
        <v>6.133558355226592E-2</v>
      </c>
      <c r="K4">
        <f>IF(Projections!K$30&gt;=0,$B4+(1-$B4)*Projections!K$30,$B4+$B4*Projections!K$30)</f>
        <v>6.2196122749384589E-2</v>
      </c>
      <c r="L4">
        <f>IF(Projections!L$30&gt;=0,$B4+(1-$B4)*Projections!L$30,$B4+$B4*Projections!L$30)</f>
        <v>6.3056661946503265E-2</v>
      </c>
      <c r="M4">
        <f>IF(Projections!M$30&gt;=0,$B4+(1-$B4)*Projections!M$30,$B4+$B4*Projections!M$30)</f>
        <v>6.3894644870768624E-2</v>
      </c>
      <c r="N4">
        <f>IF(Projections!N$30&gt;=0,$B4+(1-$B4)*Projections!N$30,$B4+$B4*Projections!N$30)</f>
        <v>6.4732627795034192E-2</v>
      </c>
      <c r="O4">
        <f>IF(Projections!O$30&gt;=0,$B4+(1-$B4)*Projections!O$30,$B4+$B4*Projections!O$30)</f>
        <v>6.5570610719299774E-2</v>
      </c>
      <c r="P4">
        <f>IF(Projections!P$30&gt;=0,$B4+(1-$B4)*Projections!P$30,$B4+$B4*Projections!P$30)</f>
        <v>6.6408593643565578E-2</v>
      </c>
      <c r="Q4">
        <f>IF(Projections!Q$30&gt;=0,$B4+(1-$B4)*Projections!Q$30,$B4+$B4*Projections!Q$30)</f>
        <v>6.7246576567831146E-2</v>
      </c>
      <c r="R4">
        <f>IF(Projections!R$30&gt;=0,$B4+(1-$B4)*Projections!R$30,$B4+$B4*Projections!R$30)</f>
        <v>6.8089274175866049E-2</v>
      </c>
      <c r="S4">
        <f>IF(Projections!S$30&gt;=0,$B4+(1-$B4)*Projections!S$30,$B4+$B4*Projections!S$30)</f>
        <v>6.8931971783901175E-2</v>
      </c>
      <c r="T4">
        <f>IF(Projections!T$30&gt;=0,$B4+(1-$B4)*Projections!T$30,$B4+$B4*Projections!T$30)</f>
        <v>6.9774669391936078E-2</v>
      </c>
      <c r="U4">
        <f>IF(Projections!U$30&gt;=0,$B4+(1-$B4)*Projections!U$30,$B4+$B4*Projections!U$30)</f>
        <v>7.0617366999971204E-2</v>
      </c>
      <c r="V4">
        <f>IF(Projections!V$30&gt;=0,$B4+(1-$B4)*Projections!V$30,$B4+$B4*Projections!V$30)</f>
        <v>7.1460064608006107E-2</v>
      </c>
      <c r="W4">
        <f>IF(Projections!W$30&gt;=0,$B4+(1-$B4)*Projections!W$30,$B4+$B4*Projections!W$30)</f>
        <v>7.2309639486377253E-2</v>
      </c>
      <c r="X4">
        <f>IF(Projections!X$30&gt;=0,$B4+(1-$B4)*Projections!X$30,$B4+$B4*Projections!X$30)</f>
        <v>7.3159214364748176E-2</v>
      </c>
      <c r="Y4">
        <f>IF(Projections!Y$30&gt;=0,$B4+(1-$B4)*Projections!Y$30,$B4+$B4*Projections!Y$30)</f>
        <v>7.4008789243119086E-2</v>
      </c>
      <c r="Z4">
        <f>IF(Projections!Z$30&gt;=0,$B4+(1-$B4)*Projections!Z$30,$B4+$B4*Projections!Z$30)</f>
        <v>7.4858364121490231E-2</v>
      </c>
      <c r="AA4">
        <f>IF(Projections!AA$30&gt;=0,$B4+(1-$B4)*Projections!AA$30,$B4+$B4*Projections!AA$30)</f>
        <v>7.5707938999861155E-2</v>
      </c>
      <c r="AB4">
        <f>IF(Projections!AB$30&gt;=0,$B4+(1-$B4)*Projections!AB$30,$B4+$B4*Projections!AB$30)</f>
        <v>7.6555199504550753E-2</v>
      </c>
      <c r="AC4">
        <f>IF(Projections!AC$30&gt;=0,$B4+(1-$B4)*Projections!AC$30,$B4+$B4*Projections!AC$30)</f>
        <v>7.7402460009240573E-2</v>
      </c>
      <c r="AD4">
        <f>IF(Projections!AD$30&gt;=0,$B4+(1-$B4)*Projections!AD$30,$B4+$B4*Projections!AD$30)</f>
        <v>7.8249720513930171E-2</v>
      </c>
      <c r="AE4">
        <f>IF(Projections!AE$30&gt;=0,$B4+(1-$B4)*Projections!AE$30,$B4+$B4*Projections!AE$30)</f>
        <v>7.9096981018619769E-2</v>
      </c>
      <c r="AF4">
        <f>IF(Projections!AF$30&gt;=0,$B4+(1-$B4)*Projections!AF$30,$B4+$B4*Projections!AF$30)</f>
        <v>7.9944241523309589E-2</v>
      </c>
    </row>
    <row r="5" spans="1:32" x14ac:dyDescent="0.35">
      <c r="A5" s="1" t="s">
        <v>5160</v>
      </c>
      <c r="B5" s="46">
        <f t="shared" ref="B5" si="0">B4</f>
        <v>5.2773306543397749E-2</v>
      </c>
      <c r="C5">
        <f>IF(Projections!C$30&gt;=0,$B5+(1-$B5)*Projections!C$30,$B5+$B5*Projections!C$30)</f>
        <v>5.3969438426900537E-2</v>
      </c>
      <c r="D5">
        <f>IF(Projections!D$30&gt;=0,$B5+(1-$B5)*Projections!D$30,$B5+$B5*Projections!D$30)</f>
        <v>5.5165570310402881E-2</v>
      </c>
      <c r="E5">
        <f>IF(Projections!E$30&gt;=0,$B5+(1-$B5)*Projections!E$30,$B5+$B5*Projections!E$30)</f>
        <v>5.6361702193905225E-2</v>
      </c>
      <c r="F5">
        <f>IF(Projections!F$30&gt;=0,$B5+(1-$B5)*Projections!F$30,$B5+$B5*Projections!F$30)</f>
        <v>5.7557834077407569E-2</v>
      </c>
      <c r="G5">
        <f>IF(Projections!G$30&gt;=0,$B5+(1-$B5)*Projections!G$30,$B5+$B5*Projections!G$30)</f>
        <v>5.8753965960910357E-2</v>
      </c>
      <c r="H5">
        <f>IF(Projections!H$30&gt;=0,$B5+(1-$B5)*Projections!H$30,$B5+$B5*Projections!H$30)</f>
        <v>5.9614505158028804E-2</v>
      </c>
      <c r="I5">
        <f>IF(Projections!I$30&gt;=0,$B5+(1-$B5)*Projections!I$30,$B5+$B5*Projections!I$30)</f>
        <v>6.0475044355147473E-2</v>
      </c>
      <c r="J5">
        <f>IF(Projections!J$30&gt;=0,$B5+(1-$B5)*Projections!J$30,$B5+$B5*Projections!J$30)</f>
        <v>6.133558355226592E-2</v>
      </c>
      <c r="K5">
        <f>IF(Projections!K$30&gt;=0,$B5+(1-$B5)*Projections!K$30,$B5+$B5*Projections!K$30)</f>
        <v>6.2196122749384589E-2</v>
      </c>
      <c r="L5">
        <f>IF(Projections!L$30&gt;=0,$B5+(1-$B5)*Projections!L$30,$B5+$B5*Projections!L$30)</f>
        <v>6.3056661946503265E-2</v>
      </c>
      <c r="M5">
        <f>IF(Projections!M$30&gt;=0,$B5+(1-$B5)*Projections!M$30,$B5+$B5*Projections!M$30)</f>
        <v>6.3894644870768624E-2</v>
      </c>
      <c r="N5">
        <f>IF(Projections!N$30&gt;=0,$B5+(1-$B5)*Projections!N$30,$B5+$B5*Projections!N$30)</f>
        <v>6.4732627795034192E-2</v>
      </c>
      <c r="O5">
        <f>IF(Projections!O$30&gt;=0,$B5+(1-$B5)*Projections!O$30,$B5+$B5*Projections!O$30)</f>
        <v>6.5570610719299774E-2</v>
      </c>
      <c r="P5">
        <f>IF(Projections!P$30&gt;=0,$B5+(1-$B5)*Projections!P$30,$B5+$B5*Projections!P$30)</f>
        <v>6.6408593643565578E-2</v>
      </c>
      <c r="Q5">
        <f>IF(Projections!Q$30&gt;=0,$B5+(1-$B5)*Projections!Q$30,$B5+$B5*Projections!Q$30)</f>
        <v>6.7246576567831146E-2</v>
      </c>
      <c r="R5">
        <f>IF(Projections!R$30&gt;=0,$B5+(1-$B5)*Projections!R$30,$B5+$B5*Projections!R$30)</f>
        <v>6.8089274175866049E-2</v>
      </c>
      <c r="S5">
        <f>IF(Projections!S$30&gt;=0,$B5+(1-$B5)*Projections!S$30,$B5+$B5*Projections!S$30)</f>
        <v>6.8931971783901175E-2</v>
      </c>
      <c r="T5">
        <f>IF(Projections!T$30&gt;=0,$B5+(1-$B5)*Projections!T$30,$B5+$B5*Projections!T$30)</f>
        <v>6.9774669391936078E-2</v>
      </c>
      <c r="U5">
        <f>IF(Projections!U$30&gt;=0,$B5+(1-$B5)*Projections!U$30,$B5+$B5*Projections!U$30)</f>
        <v>7.0617366999971204E-2</v>
      </c>
      <c r="V5">
        <f>IF(Projections!V$30&gt;=0,$B5+(1-$B5)*Projections!V$30,$B5+$B5*Projections!V$30)</f>
        <v>7.1460064608006107E-2</v>
      </c>
      <c r="W5">
        <f>IF(Projections!W$30&gt;=0,$B5+(1-$B5)*Projections!W$30,$B5+$B5*Projections!W$30)</f>
        <v>7.2309639486377253E-2</v>
      </c>
      <c r="X5">
        <f>IF(Projections!X$30&gt;=0,$B5+(1-$B5)*Projections!X$30,$B5+$B5*Projections!X$30)</f>
        <v>7.3159214364748176E-2</v>
      </c>
      <c r="Y5">
        <f>IF(Projections!Y$30&gt;=0,$B5+(1-$B5)*Projections!Y$30,$B5+$B5*Projections!Y$30)</f>
        <v>7.4008789243119086E-2</v>
      </c>
      <c r="Z5">
        <f>IF(Projections!Z$30&gt;=0,$B5+(1-$B5)*Projections!Z$30,$B5+$B5*Projections!Z$30)</f>
        <v>7.4858364121490231E-2</v>
      </c>
      <c r="AA5">
        <f>IF(Projections!AA$30&gt;=0,$B5+(1-$B5)*Projections!AA$30,$B5+$B5*Projections!AA$30)</f>
        <v>7.5707938999861155E-2</v>
      </c>
      <c r="AB5">
        <f>IF(Projections!AB$30&gt;=0,$B5+(1-$B5)*Projections!AB$30,$B5+$B5*Projections!AB$30)</f>
        <v>7.6555199504550753E-2</v>
      </c>
      <c r="AC5">
        <f>IF(Projections!AC$30&gt;=0,$B5+(1-$B5)*Projections!AC$30,$B5+$B5*Projections!AC$30)</f>
        <v>7.7402460009240573E-2</v>
      </c>
      <c r="AD5">
        <f>IF(Projections!AD$30&gt;=0,$B5+(1-$B5)*Projections!AD$30,$B5+$B5*Projections!AD$30)</f>
        <v>7.8249720513930171E-2</v>
      </c>
      <c r="AE5">
        <f>IF(Projections!AE$30&gt;=0,$B5+(1-$B5)*Projections!AE$30,$B5+$B5*Projections!AE$30)</f>
        <v>7.9096981018619769E-2</v>
      </c>
      <c r="AF5">
        <f>IF(Projections!AF$30&gt;=0,$B5+(1-$B5)*Projections!AF$30,$B5+$B5*Projections!AF$30)</f>
        <v>7.9944241523309589E-2</v>
      </c>
    </row>
    <row r="6" spans="1:32" x14ac:dyDescent="0.35">
      <c r="A6" s="1" t="s">
        <v>5161</v>
      </c>
      <c r="B6" s="46">
        <f>SUMPRODUCT('First Year Calculations'!H:H,'First Year Calculations'!$S:$S)</f>
        <v>3.9553890868724455E-2</v>
      </c>
      <c r="C6">
        <f>IF(Projections!C$30&gt;=0,$B6+(1-$B6)*Projections!C$30,$B6+$B6*Projections!C$30)</f>
        <v>4.076671586769684E-2</v>
      </c>
      <c r="D6">
        <f>IF(Projections!D$30&gt;=0,$B6+(1-$B6)*Projections!D$30,$B6+$B6*Projections!D$30)</f>
        <v>4.1979540866668767E-2</v>
      </c>
      <c r="E6">
        <f>IF(Projections!E$30&gt;=0,$B6+(1-$B6)*Projections!E$30,$B6+$B6*Projections!E$30)</f>
        <v>4.3192365865640701E-2</v>
      </c>
      <c r="F6">
        <f>IF(Projections!F$30&gt;=0,$B6+(1-$B6)*Projections!F$30,$B6+$B6*Projections!F$30)</f>
        <v>4.4405190864612629E-2</v>
      </c>
      <c r="G6">
        <f>IF(Projections!G$30&gt;=0,$B6+(1-$B6)*Projections!G$30,$B6+$B6*Projections!G$30)</f>
        <v>4.5618015863585014E-2</v>
      </c>
      <c r="H6">
        <f>IF(Projections!H$30&gt;=0,$B6+(1-$B6)*Projections!H$30,$B6+$B6*Projections!H$30)</f>
        <v>4.6490564673006031E-2</v>
      </c>
      <c r="I6">
        <f>IF(Projections!I$30&gt;=0,$B6+(1-$B6)*Projections!I$30,$B6+$B6*Projections!I$30)</f>
        <v>4.7363113482427277E-2</v>
      </c>
      <c r="J6">
        <f>IF(Projections!J$30&gt;=0,$B6+(1-$B6)*Projections!J$30,$B6+$B6*Projections!J$30)</f>
        <v>4.8235662291848294E-2</v>
      </c>
      <c r="K6">
        <f>IF(Projections!K$30&gt;=0,$B6+(1-$B6)*Projections!K$30,$B6+$B6*Projections!K$30)</f>
        <v>4.9108211101269533E-2</v>
      </c>
      <c r="L6">
        <f>IF(Projections!L$30&gt;=0,$B6+(1-$B6)*Projections!L$30,$B6+$B6*Projections!L$30)</f>
        <v>4.9980759910690779E-2</v>
      </c>
      <c r="M6">
        <f>IF(Projections!M$30&gt;=0,$B6+(1-$B6)*Projections!M$30,$B6+$B6*Projections!M$30)</f>
        <v>5.0830437653821212E-2</v>
      </c>
      <c r="N6">
        <f>IF(Projections!N$30&gt;=0,$B6+(1-$B6)*Projections!N$30,$B6+$B6*Projections!N$30)</f>
        <v>5.1680115396951873E-2</v>
      </c>
      <c r="O6">
        <f>IF(Projections!O$30&gt;=0,$B6+(1-$B6)*Projections!O$30,$B6+$B6*Projections!O$30)</f>
        <v>5.2529793140082527E-2</v>
      </c>
      <c r="P6">
        <f>IF(Projections!P$30&gt;=0,$B6+(1-$B6)*Projections!P$30,$B6+$B6*Projections!P$30)</f>
        <v>5.3379470883213417E-2</v>
      </c>
      <c r="Q6">
        <f>IF(Projections!Q$30&gt;=0,$B6+(1-$B6)*Projections!Q$30,$B6+$B6*Projections!Q$30)</f>
        <v>5.4229148626344072E-2</v>
      </c>
      <c r="R6">
        <f>IF(Projections!R$30&gt;=0,$B6+(1-$B6)*Projections!R$30,$B6+$B6*Projections!R$30)</f>
        <v>5.5083606850972258E-2</v>
      </c>
      <c r="S6">
        <f>IF(Projections!S$30&gt;=0,$B6+(1-$B6)*Projections!S$30,$B6+$B6*Projections!S$30)</f>
        <v>5.5938065075600674E-2</v>
      </c>
      <c r="T6">
        <f>IF(Projections!T$30&gt;=0,$B6+(1-$B6)*Projections!T$30,$B6+$B6*Projections!T$30)</f>
        <v>5.6792523300228853E-2</v>
      </c>
      <c r="U6">
        <f>IF(Projections!U$30&gt;=0,$B6+(1-$B6)*Projections!U$30,$B6+$B6*Projections!U$30)</f>
        <v>5.7646981524857269E-2</v>
      </c>
      <c r="V6">
        <f>IF(Projections!V$30&gt;=0,$B6+(1-$B6)*Projections!V$30,$B6+$B6*Projections!V$30)</f>
        <v>5.8501439749485455E-2</v>
      </c>
      <c r="W6">
        <f>IF(Projections!W$30&gt;=0,$B6+(1-$B6)*Projections!W$30,$B6+$B6*Projections!W$30)</f>
        <v>5.9362871223053434E-2</v>
      </c>
      <c r="X6">
        <f>IF(Projections!X$30&gt;=0,$B6+(1-$B6)*Projections!X$30,$B6+$B6*Projections!X$30)</f>
        <v>6.0224302696621178E-2</v>
      </c>
      <c r="Y6">
        <f>IF(Projections!Y$30&gt;=0,$B6+(1-$B6)*Projections!Y$30,$B6+$B6*Projections!Y$30)</f>
        <v>6.1085734170188921E-2</v>
      </c>
      <c r="Z6">
        <f>IF(Projections!Z$30&gt;=0,$B6+(1-$B6)*Projections!Z$30,$B6+$B6*Projections!Z$30)</f>
        <v>6.1947165643756893E-2</v>
      </c>
      <c r="AA6">
        <f>IF(Projections!AA$30&gt;=0,$B6+(1-$B6)*Projections!AA$30,$B6+$B6*Projections!AA$30)</f>
        <v>6.2808597117324644E-2</v>
      </c>
      <c r="AB6">
        <f>IF(Projections!AB$30&gt;=0,$B6+(1-$B6)*Projections!AB$30,$B6+$B6*Projections!AB$30)</f>
        <v>6.366768191800759E-2</v>
      </c>
      <c r="AC6">
        <f>IF(Projections!AC$30&gt;=0,$B6+(1-$B6)*Projections!AC$30,$B6+$B6*Projections!AC$30)</f>
        <v>6.4526766718690759E-2</v>
      </c>
      <c r="AD6">
        <f>IF(Projections!AD$30&gt;=0,$B6+(1-$B6)*Projections!AD$30,$B6+$B6*Projections!AD$30)</f>
        <v>6.5385851519373692E-2</v>
      </c>
      <c r="AE6">
        <f>IF(Projections!AE$30&gt;=0,$B6+(1-$B6)*Projections!AE$30,$B6+$B6*Projections!AE$30)</f>
        <v>6.6244936320056624E-2</v>
      </c>
      <c r="AF6">
        <f>IF(Projections!AF$30&gt;=0,$B6+(1-$B6)*Projections!AF$30,$B6+$B6*Projections!AF$30)</f>
        <v>6.7104021120739793E-2</v>
      </c>
    </row>
    <row r="7" spans="1:32" x14ac:dyDescent="0.35">
      <c r="A7" s="1" t="s">
        <v>5162</v>
      </c>
      <c r="B7" s="6">
        <f t="shared" ref="B7" si="1">B3</f>
        <v>3.5912730633896127E-2</v>
      </c>
      <c r="C7">
        <f>IF(Projections!C$30&gt;=0,$B7+(1-$B7)*Projections!C$30,$B7+$B7*Projections!C$30)</f>
        <v>3.7130153590126162E-2</v>
      </c>
      <c r="D7">
        <f>IF(Projections!D$30&gt;=0,$B7+(1-$B7)*Projections!D$30,$B7+$B7*Projections!D$30)</f>
        <v>3.8347576546355747E-2</v>
      </c>
      <c r="E7">
        <f>IF(Projections!E$30&gt;=0,$B7+(1-$B7)*Projections!E$30,$B7+$B7*Projections!E$30)</f>
        <v>3.9564999502585324E-2</v>
      </c>
      <c r="F7">
        <f>IF(Projections!F$30&gt;=0,$B7+(1-$B7)*Projections!F$30,$B7+$B7*Projections!F$30)</f>
        <v>4.0782422458814908E-2</v>
      </c>
      <c r="G7">
        <f>IF(Projections!G$30&gt;=0,$B7+(1-$B7)*Projections!G$30,$B7+$B7*Projections!G$30)</f>
        <v>4.1999845415044944E-2</v>
      </c>
      <c r="H7">
        <f>IF(Projections!H$30&gt;=0,$B7+(1-$B7)*Projections!H$30,$B7+$B7*Projections!H$30)</f>
        <v>4.2875702156059001E-2</v>
      </c>
      <c r="I7">
        <f>IF(Projections!I$30&gt;=0,$B7+(1-$B7)*Projections!I$30,$B7+$B7*Projections!I$30)</f>
        <v>4.3751558897073287E-2</v>
      </c>
      <c r="J7">
        <f>IF(Projections!J$30&gt;=0,$B7+(1-$B7)*Projections!J$30,$B7+$B7*Projections!J$30)</f>
        <v>4.462741563808735E-2</v>
      </c>
      <c r="K7">
        <f>IF(Projections!K$30&gt;=0,$B7+(1-$B7)*Projections!K$30,$B7+$B7*Projections!K$30)</f>
        <v>4.5503272379101636E-2</v>
      </c>
      <c r="L7">
        <f>IF(Projections!L$30&gt;=0,$B7+(1-$B7)*Projections!L$30,$B7+$B7*Projections!L$30)</f>
        <v>4.6379129120115922E-2</v>
      </c>
      <c r="M7">
        <f>IF(Projections!M$30&gt;=0,$B7+(1-$B7)*Projections!M$30,$B7+$B7*Projections!M$30)</f>
        <v>4.7232028088030641E-2</v>
      </c>
      <c r="N7">
        <f>IF(Projections!N$30&gt;=0,$B7+(1-$B7)*Projections!N$30,$B7+$B7*Projections!N$30)</f>
        <v>4.8084927055945588E-2</v>
      </c>
      <c r="O7">
        <f>IF(Projections!O$30&gt;=0,$B7+(1-$B7)*Projections!O$30,$B7+$B7*Projections!O$30)</f>
        <v>4.8937826023860535E-2</v>
      </c>
      <c r="P7">
        <f>IF(Projections!P$30&gt;=0,$B7+(1-$B7)*Projections!P$30,$B7+$B7*Projections!P$30)</f>
        <v>4.9790724991775712E-2</v>
      </c>
      <c r="Q7">
        <f>IF(Projections!Q$30&gt;=0,$B7+(1-$B7)*Projections!Q$30,$B7+$B7*Projections!Q$30)</f>
        <v>5.0643623959690652E-2</v>
      </c>
      <c r="R7">
        <f>IF(Projections!R$30&gt;=0,$B7+(1-$B7)*Projections!R$30,$B7+$B7*Projections!R$30)</f>
        <v>5.150132153245119E-2</v>
      </c>
      <c r="S7">
        <f>IF(Projections!S$30&gt;=0,$B7+(1-$B7)*Projections!S$30,$B7+$B7*Projections!S$30)</f>
        <v>5.2359019105211957E-2</v>
      </c>
      <c r="T7">
        <f>IF(Projections!T$30&gt;=0,$B7+(1-$B7)*Projections!T$30,$B7+$B7*Projections!T$30)</f>
        <v>5.3216716677972495E-2</v>
      </c>
      <c r="U7">
        <f>IF(Projections!U$30&gt;=0,$B7+(1-$B7)*Projections!U$30,$B7+$B7*Projections!U$30)</f>
        <v>5.4074414250733255E-2</v>
      </c>
      <c r="V7">
        <f>IF(Projections!V$30&gt;=0,$B7+(1-$B7)*Projections!V$30,$B7+$B7*Projections!V$30)</f>
        <v>5.4932111823493793E-2</v>
      </c>
      <c r="W7">
        <f>IF(Projections!W$30&gt;=0,$B7+(1-$B7)*Projections!W$30,$B7+$B7*Projections!W$30)</f>
        <v>5.5796809081572488E-2</v>
      </c>
      <c r="X7">
        <f>IF(Projections!X$30&gt;=0,$B7+(1-$B7)*Projections!X$30,$B7+$B7*Projections!X$30)</f>
        <v>5.6661506339650961E-2</v>
      </c>
      <c r="Y7">
        <f>IF(Projections!Y$30&gt;=0,$B7+(1-$B7)*Projections!Y$30,$B7+$B7*Projections!Y$30)</f>
        <v>5.7526203597729433E-2</v>
      </c>
      <c r="Z7">
        <f>IF(Projections!Z$30&gt;=0,$B7+(1-$B7)*Projections!Z$30,$B7+$B7*Projections!Z$30)</f>
        <v>5.8390900855808128E-2</v>
      </c>
      <c r="AA7">
        <f>IF(Projections!AA$30&gt;=0,$B7+(1-$B7)*Projections!AA$30,$B7+$B7*Projections!AA$30)</f>
        <v>5.9255598113886601E-2</v>
      </c>
      <c r="AB7">
        <f>IF(Projections!AB$30&gt;=0,$B7+(1-$B7)*Projections!AB$30,$B7+$B7*Projections!AB$30)</f>
        <v>6.0117939802576945E-2</v>
      </c>
      <c r="AC7">
        <f>IF(Projections!AC$30&gt;=0,$B7+(1-$B7)*Projections!AC$30,$B7+$B7*Projections!AC$30)</f>
        <v>6.0980281491267524E-2</v>
      </c>
      <c r="AD7">
        <f>IF(Projections!AD$30&gt;=0,$B7+(1-$B7)*Projections!AD$30,$B7+$B7*Projections!AD$30)</f>
        <v>6.1842623179957867E-2</v>
      </c>
      <c r="AE7">
        <f>IF(Projections!AE$30&gt;=0,$B7+(1-$B7)*Projections!AE$30,$B7+$B7*Projections!AE$30)</f>
        <v>6.2704964868648211E-2</v>
      </c>
      <c r="AF7">
        <f>IF(Projections!AF$30&gt;=0,$B7+(1-$B7)*Projections!AF$30,$B7+$B7*Projections!AF$30)</f>
        <v>6.356730655733879E-2</v>
      </c>
    </row>
    <row r="8" spans="1:32" x14ac:dyDescent="0.35">
      <c r="A8" s="1" t="s">
        <v>5163</v>
      </c>
      <c r="B8" s="46">
        <f>SUMPRODUCT('First Year Calculations'!H:H,'First Year Calculations'!$X:$X)</f>
        <v>3.6681227687044515E-2</v>
      </c>
      <c r="C8">
        <f>IF(Projections!C$30&gt;=0,$B8+(1-$B8)*Projections!C$30,$B8+$B8*Projections!C$30)</f>
        <v>3.789768020627779E-2</v>
      </c>
      <c r="D8">
        <f>IF(Projections!D$30&gt;=0,$B8+(1-$B8)*Projections!D$30,$B8+$B8*Projections!D$30)</f>
        <v>3.9114132725510613E-2</v>
      </c>
      <c r="E8">
        <f>IF(Projections!E$30&gt;=0,$B8+(1-$B8)*Projections!E$30,$B8+$B8*Projections!E$30)</f>
        <v>4.0330585244743436E-2</v>
      </c>
      <c r="F8">
        <f>IF(Projections!F$30&gt;=0,$B8+(1-$B8)*Projections!F$30,$B8+$B8*Projections!F$30)</f>
        <v>4.1547037763976252E-2</v>
      </c>
      <c r="G8">
        <f>IF(Projections!G$30&gt;=0,$B8+(1-$B8)*Projections!G$30,$B8+$B8*Projections!G$30)</f>
        <v>4.2763490283209533E-2</v>
      </c>
      <c r="H8">
        <f>IF(Projections!H$30&gt;=0,$B8+(1-$B8)*Projections!H$30,$B8+$B8*Projections!H$30)</f>
        <v>4.3638648857837789E-2</v>
      </c>
      <c r="I8">
        <f>IF(Projections!I$30&gt;=0,$B8+(1-$B8)*Projections!I$30,$B8+$B8*Projections!I$30)</f>
        <v>4.4513807432466281E-2</v>
      </c>
      <c r="J8">
        <f>IF(Projections!J$30&gt;=0,$B8+(1-$B8)*Projections!J$30,$B8+$B8*Projections!J$30)</f>
        <v>4.5388966007094536E-2</v>
      </c>
      <c r="K8">
        <f>IF(Projections!K$30&gt;=0,$B8+(1-$B8)*Projections!K$30,$B8+$B8*Projections!K$30)</f>
        <v>4.6264124581723028E-2</v>
      </c>
      <c r="L8">
        <f>IF(Projections!L$30&gt;=0,$B8+(1-$B8)*Projections!L$30,$B8+$B8*Projections!L$30)</f>
        <v>4.7139283156351512E-2</v>
      </c>
      <c r="M8">
        <f>IF(Projections!M$30&gt;=0,$B8+(1-$B8)*Projections!M$30,$B8+$B8*Projections!M$30)</f>
        <v>4.7991502258071222E-2</v>
      </c>
      <c r="N8">
        <f>IF(Projections!N$30&gt;=0,$B8+(1-$B8)*Projections!N$30,$B8+$B8*Projections!N$30)</f>
        <v>4.8843721359791169E-2</v>
      </c>
      <c r="O8">
        <f>IF(Projections!O$30&gt;=0,$B8+(1-$B8)*Projections!O$30,$B8+$B8*Projections!O$30)</f>
        <v>4.9695940461511108E-2</v>
      </c>
      <c r="P8">
        <f>IF(Projections!P$30&gt;=0,$B8+(1-$B8)*Projections!P$30,$B8+$B8*Projections!P$30)</f>
        <v>5.0548159563231276E-2</v>
      </c>
      <c r="Q8">
        <f>IF(Projections!Q$30&gt;=0,$B8+(1-$B8)*Projections!Q$30,$B8+$B8*Projections!Q$30)</f>
        <v>5.1400378664951223E-2</v>
      </c>
      <c r="R8">
        <f>IF(Projections!R$30&gt;=0,$B8+(1-$B8)*Projections!R$30,$B8+$B8*Projections!R$30)</f>
        <v>5.2257392546433898E-2</v>
      </c>
      <c r="S8">
        <f>IF(Projections!S$30&gt;=0,$B8+(1-$B8)*Projections!S$30,$B8+$B8*Projections!S$30)</f>
        <v>5.3114406427916809E-2</v>
      </c>
      <c r="T8">
        <f>IF(Projections!T$30&gt;=0,$B8+(1-$B8)*Projections!T$30,$B8+$B8*Projections!T$30)</f>
        <v>5.3971420309399484E-2</v>
      </c>
      <c r="U8">
        <f>IF(Projections!U$30&gt;=0,$B8+(1-$B8)*Projections!U$30,$B8+$B8*Projections!U$30)</f>
        <v>5.4828434190882389E-2</v>
      </c>
      <c r="V8">
        <f>IF(Projections!V$30&gt;=0,$B8+(1-$B8)*Projections!V$30,$B8+$B8*Projections!V$30)</f>
        <v>5.5685448072365071E-2</v>
      </c>
      <c r="W8">
        <f>IF(Projections!W$30&gt;=0,$B8+(1-$B8)*Projections!W$30,$B8+$B8*Projections!W$30)</f>
        <v>5.65494560595491E-2</v>
      </c>
      <c r="X8">
        <f>IF(Projections!X$30&gt;=0,$B8+(1-$B8)*Projections!X$30,$B8+$B8*Projections!X$30)</f>
        <v>5.7413464046732893E-2</v>
      </c>
      <c r="Y8">
        <f>IF(Projections!Y$30&gt;=0,$B8+(1-$B8)*Projections!Y$30,$B8+$B8*Projections!Y$30)</f>
        <v>5.8277472033916686E-2</v>
      </c>
      <c r="Z8">
        <f>IF(Projections!Z$30&gt;=0,$B8+(1-$B8)*Projections!Z$30,$B8+$B8*Projections!Z$30)</f>
        <v>5.9141480021100715E-2</v>
      </c>
      <c r="AA8">
        <f>IF(Projections!AA$30&gt;=0,$B8+(1-$B8)*Projections!AA$30,$B8+$B8*Projections!AA$30)</f>
        <v>6.0005488008284508E-2</v>
      </c>
      <c r="AB8">
        <f>IF(Projections!AB$30&gt;=0,$B8+(1-$B8)*Projections!AB$30,$B8+$B8*Projections!AB$30)</f>
        <v>6.086714230376096E-2</v>
      </c>
      <c r="AC8">
        <f>IF(Projections!AC$30&gt;=0,$B8+(1-$B8)*Projections!AC$30,$B8+$B8*Projections!AC$30)</f>
        <v>6.1728796599237648E-2</v>
      </c>
      <c r="AD8">
        <f>IF(Projections!AD$30&gt;=0,$B8+(1-$B8)*Projections!AD$30,$B8+$B8*Projections!AD$30)</f>
        <v>6.25904508947141E-2</v>
      </c>
      <c r="AE8">
        <f>IF(Projections!AE$30&gt;=0,$B8+(1-$B8)*Projections!AE$30,$B8+$B8*Projections!AE$30)</f>
        <v>6.3452105190190553E-2</v>
      </c>
      <c r="AF8">
        <f>IF(Projections!AF$30&gt;=0,$B8+(1-$B8)*Projections!AF$30,$B8+$B8*Projections!AF$30)</f>
        <v>6.4313759485667227E-2</v>
      </c>
    </row>
    <row r="9" spans="1:32" x14ac:dyDescent="0.35">
      <c r="A9" s="1" t="s">
        <v>5148</v>
      </c>
      <c r="B9" s="6">
        <f t="shared" ref="B9" si="2">B6</f>
        <v>3.9553890868724455E-2</v>
      </c>
      <c r="C9">
        <f>IF(Projections!C$30&gt;=0,$B9+(1-$B9)*Projections!C$30,$B9+$B9*Projections!C$30)</f>
        <v>4.076671586769684E-2</v>
      </c>
      <c r="D9">
        <f>IF(Projections!D$30&gt;=0,$B9+(1-$B9)*Projections!D$30,$B9+$B9*Projections!D$30)</f>
        <v>4.1979540866668767E-2</v>
      </c>
      <c r="E9">
        <f>IF(Projections!E$30&gt;=0,$B9+(1-$B9)*Projections!E$30,$B9+$B9*Projections!E$30)</f>
        <v>4.3192365865640701E-2</v>
      </c>
      <c r="F9">
        <f>IF(Projections!F$30&gt;=0,$B9+(1-$B9)*Projections!F$30,$B9+$B9*Projections!F$30)</f>
        <v>4.4405190864612629E-2</v>
      </c>
      <c r="G9">
        <f>IF(Projections!G$30&gt;=0,$B9+(1-$B9)*Projections!G$30,$B9+$B9*Projections!G$30)</f>
        <v>4.5618015863585014E-2</v>
      </c>
      <c r="H9">
        <f>IF(Projections!H$30&gt;=0,$B9+(1-$B9)*Projections!H$30,$B9+$B9*Projections!H$30)</f>
        <v>4.6490564673006031E-2</v>
      </c>
      <c r="I9">
        <f>IF(Projections!I$30&gt;=0,$B9+(1-$B9)*Projections!I$30,$B9+$B9*Projections!I$30)</f>
        <v>4.7363113482427277E-2</v>
      </c>
      <c r="J9">
        <f>IF(Projections!J$30&gt;=0,$B9+(1-$B9)*Projections!J$30,$B9+$B9*Projections!J$30)</f>
        <v>4.8235662291848294E-2</v>
      </c>
      <c r="K9">
        <f>IF(Projections!K$30&gt;=0,$B9+(1-$B9)*Projections!K$30,$B9+$B9*Projections!K$30)</f>
        <v>4.9108211101269533E-2</v>
      </c>
      <c r="L9">
        <f>IF(Projections!L$30&gt;=0,$B9+(1-$B9)*Projections!L$30,$B9+$B9*Projections!L$30)</f>
        <v>4.9980759910690779E-2</v>
      </c>
      <c r="M9">
        <f>IF(Projections!M$30&gt;=0,$B9+(1-$B9)*Projections!M$30,$B9+$B9*Projections!M$30)</f>
        <v>5.0830437653821212E-2</v>
      </c>
      <c r="N9">
        <f>IF(Projections!N$30&gt;=0,$B9+(1-$B9)*Projections!N$30,$B9+$B9*Projections!N$30)</f>
        <v>5.1680115396951873E-2</v>
      </c>
      <c r="O9">
        <f>IF(Projections!O$30&gt;=0,$B9+(1-$B9)*Projections!O$30,$B9+$B9*Projections!O$30)</f>
        <v>5.2529793140082527E-2</v>
      </c>
      <c r="P9">
        <f>IF(Projections!P$30&gt;=0,$B9+(1-$B9)*Projections!P$30,$B9+$B9*Projections!P$30)</f>
        <v>5.3379470883213417E-2</v>
      </c>
      <c r="Q9">
        <f>IF(Projections!Q$30&gt;=0,$B9+(1-$B9)*Projections!Q$30,$B9+$B9*Projections!Q$30)</f>
        <v>5.4229148626344072E-2</v>
      </c>
      <c r="R9">
        <f>IF(Projections!R$30&gt;=0,$B9+(1-$B9)*Projections!R$30,$B9+$B9*Projections!R$30)</f>
        <v>5.5083606850972258E-2</v>
      </c>
      <c r="S9">
        <f>IF(Projections!S$30&gt;=0,$B9+(1-$B9)*Projections!S$30,$B9+$B9*Projections!S$30)</f>
        <v>5.5938065075600674E-2</v>
      </c>
      <c r="T9">
        <f>IF(Projections!T$30&gt;=0,$B9+(1-$B9)*Projections!T$30,$B9+$B9*Projections!T$30)</f>
        <v>5.6792523300228853E-2</v>
      </c>
      <c r="U9">
        <f>IF(Projections!U$30&gt;=0,$B9+(1-$B9)*Projections!U$30,$B9+$B9*Projections!U$30)</f>
        <v>5.7646981524857269E-2</v>
      </c>
      <c r="V9">
        <f>IF(Projections!V$30&gt;=0,$B9+(1-$B9)*Projections!V$30,$B9+$B9*Projections!V$30)</f>
        <v>5.8501439749485455E-2</v>
      </c>
      <c r="W9">
        <f>IF(Projections!W$30&gt;=0,$B9+(1-$B9)*Projections!W$30,$B9+$B9*Projections!W$30)</f>
        <v>5.9362871223053434E-2</v>
      </c>
      <c r="X9">
        <f>IF(Projections!X$30&gt;=0,$B9+(1-$B9)*Projections!X$30,$B9+$B9*Projections!X$30)</f>
        <v>6.0224302696621178E-2</v>
      </c>
      <c r="Y9">
        <f>IF(Projections!Y$30&gt;=0,$B9+(1-$B9)*Projections!Y$30,$B9+$B9*Projections!Y$30)</f>
        <v>6.1085734170188921E-2</v>
      </c>
      <c r="Z9">
        <f>IF(Projections!Z$30&gt;=0,$B9+(1-$B9)*Projections!Z$30,$B9+$B9*Projections!Z$30)</f>
        <v>6.1947165643756893E-2</v>
      </c>
      <c r="AA9">
        <f>IF(Projections!AA$30&gt;=0,$B9+(1-$B9)*Projections!AA$30,$B9+$B9*Projections!AA$30)</f>
        <v>6.2808597117324644E-2</v>
      </c>
      <c r="AB9">
        <f>IF(Projections!AB$30&gt;=0,$B9+(1-$B9)*Projections!AB$30,$B9+$B9*Projections!AB$30)</f>
        <v>6.366768191800759E-2</v>
      </c>
      <c r="AC9">
        <f>IF(Projections!AC$30&gt;=0,$B9+(1-$B9)*Projections!AC$30,$B9+$B9*Projections!AC$30)</f>
        <v>6.4526766718690759E-2</v>
      </c>
      <c r="AD9">
        <f>IF(Projections!AD$30&gt;=0,$B9+(1-$B9)*Projections!AD$30,$B9+$B9*Projections!AD$30)</f>
        <v>6.5385851519373692E-2</v>
      </c>
      <c r="AE9">
        <f>IF(Projections!AE$30&gt;=0,$B9+(1-$B9)*Projections!AE$30,$B9+$B9*Projections!AE$30)</f>
        <v>6.6244936320056624E-2</v>
      </c>
      <c r="AF9">
        <f>IF(Projections!AF$30&gt;=0,$B9+(1-$B9)*Projections!AF$30,$B9+$B9*Projections!AF$30)</f>
        <v>6.7104021120739793E-2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F9"/>
  <sheetViews>
    <sheetView workbookViewId="0">
      <selection activeCell="B2" sqref="B2"/>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7">
        <f>1-SUM('FoCaAPMbDT-NOx-white'!B2,'FoCaAPMbDT-NOx-black'!B2,'FoCaAPMbDT-NOx-asian'!B2)</f>
        <v>3.7320444487709881E-2</v>
      </c>
      <c r="C2" s="47">
        <f>1-SUM('FoCaAPMbDT-NOx-white'!C2,'FoCaAPMbDT-NOx-black'!C2,'FoCaAPMbDT-NOx-asian'!C2)</f>
        <v>3.846050279211144E-2</v>
      </c>
      <c r="D2" s="47">
        <f>1-SUM('FoCaAPMbDT-NOx-white'!D2,'FoCaAPMbDT-NOx-black'!D2,'FoCaAPMbDT-NOx-asian'!D2)</f>
        <v>3.9600561096513442E-2</v>
      </c>
      <c r="E2" s="47">
        <f>1-SUM('FoCaAPMbDT-NOx-white'!E2,'FoCaAPMbDT-NOx-black'!E2,'FoCaAPMbDT-NOx-asian'!E2)</f>
        <v>4.0740619400916334E-2</v>
      </c>
      <c r="F2" s="47">
        <f>1-SUM('FoCaAPMbDT-NOx-white'!F2,'FoCaAPMbDT-NOx-black'!F2,'FoCaAPMbDT-NOx-asian'!F2)</f>
        <v>4.1880677705318448E-2</v>
      </c>
      <c r="G2" s="47">
        <f>1-SUM('FoCaAPMbDT-NOx-white'!G2,'FoCaAPMbDT-NOx-black'!G2,'FoCaAPMbDT-NOx-asian'!G2)</f>
        <v>4.3020736009720006E-2</v>
      </c>
      <c r="H2" s="47">
        <f>1-SUM('FoCaAPMbDT-NOx-white'!H2,'FoCaAPMbDT-NOx-black'!H2,'FoCaAPMbDT-NOx-asian'!H2)</f>
        <v>4.376415858019389E-2</v>
      </c>
      <c r="I2" s="47">
        <f>1-SUM('FoCaAPMbDT-NOx-white'!I2,'FoCaAPMbDT-NOx-black'!I2,'FoCaAPMbDT-NOx-asian'!I2)</f>
        <v>4.4507581150668218E-2</v>
      </c>
      <c r="J2" s="47">
        <f>1-SUM('FoCaAPMbDT-NOx-white'!J2,'FoCaAPMbDT-NOx-black'!J2,'FoCaAPMbDT-NOx-asian'!J2)</f>
        <v>4.5251003721142657E-2</v>
      </c>
      <c r="K2" s="47">
        <f>1-SUM('FoCaAPMbDT-NOx-white'!K2,'FoCaAPMbDT-NOx-black'!K2,'FoCaAPMbDT-NOx-asian'!K2)</f>
        <v>4.5994426291616985E-2</v>
      </c>
      <c r="L2" s="47">
        <f>1-SUM('FoCaAPMbDT-NOx-white'!L2,'FoCaAPMbDT-NOx-black'!L2,'FoCaAPMbDT-NOx-asian'!L2)</f>
        <v>4.6737848862091314E-2</v>
      </c>
      <c r="M2" s="47">
        <f>1-SUM('FoCaAPMbDT-NOx-white'!M2,'FoCaAPMbDT-NOx-black'!M2,'FoCaAPMbDT-NOx-asian'!M2)</f>
        <v>4.7546384061635694E-2</v>
      </c>
      <c r="N2" s="47">
        <f>1-SUM('FoCaAPMbDT-NOx-white'!N2,'FoCaAPMbDT-NOx-black'!N2,'FoCaAPMbDT-NOx-asian'!N2)</f>
        <v>4.8354919261179519E-2</v>
      </c>
      <c r="O2" s="47">
        <f>1-SUM('FoCaAPMbDT-NOx-white'!O2,'FoCaAPMbDT-NOx-black'!O2,'FoCaAPMbDT-NOx-asian'!O2)</f>
        <v>4.9163454460723233E-2</v>
      </c>
      <c r="P2" s="47">
        <f>1-SUM('FoCaAPMbDT-NOx-white'!P2,'FoCaAPMbDT-NOx-black'!P2,'FoCaAPMbDT-NOx-asian'!P2)</f>
        <v>4.9971989660267391E-2</v>
      </c>
      <c r="Q2" s="47">
        <f>1-SUM('FoCaAPMbDT-NOx-white'!Q2,'FoCaAPMbDT-NOx-black'!Q2,'FoCaAPMbDT-NOx-asian'!Q2)</f>
        <v>5.0780524859811105E-2</v>
      </c>
      <c r="R2" s="47">
        <f>1-SUM('FoCaAPMbDT-NOx-white'!R2,'FoCaAPMbDT-NOx-black'!R2,'FoCaAPMbDT-NOx-asian'!R2)</f>
        <v>5.164852253581298E-2</v>
      </c>
      <c r="S2" s="47">
        <f>1-SUM('FoCaAPMbDT-NOx-white'!S2,'FoCaAPMbDT-NOx-black'!S2,'FoCaAPMbDT-NOx-asian'!S2)</f>
        <v>5.2516520211815076E-2</v>
      </c>
      <c r="T2" s="47">
        <f>1-SUM('FoCaAPMbDT-NOx-white'!T2,'FoCaAPMbDT-NOx-black'!T2,'FoCaAPMbDT-NOx-asian'!T2)</f>
        <v>5.3384517887817284E-2</v>
      </c>
      <c r="U2" s="47">
        <f>1-SUM('FoCaAPMbDT-NOx-white'!U2,'FoCaAPMbDT-NOx-black'!U2,'FoCaAPMbDT-NOx-asian'!U2)</f>
        <v>5.4252515563819159E-2</v>
      </c>
      <c r="V2" s="47">
        <f>1-SUM('FoCaAPMbDT-NOx-white'!V2,'FoCaAPMbDT-NOx-black'!V2,'FoCaAPMbDT-NOx-asian'!V2)</f>
        <v>5.5120513239820701E-2</v>
      </c>
      <c r="W2" s="47">
        <f>1-SUM('FoCaAPMbDT-NOx-white'!W2,'FoCaAPMbDT-NOx-black'!W2,'FoCaAPMbDT-NOx-asian'!W2)</f>
        <v>5.6029968174326705E-2</v>
      </c>
      <c r="X2" s="47">
        <f>1-SUM('FoCaAPMbDT-NOx-white'!X2,'FoCaAPMbDT-NOx-black'!X2,'FoCaAPMbDT-NOx-asian'!X2)</f>
        <v>5.693942310883382E-2</v>
      </c>
      <c r="Y2" s="47">
        <f>1-SUM('FoCaAPMbDT-NOx-white'!Y2,'FoCaAPMbDT-NOx-black'!Y2,'FoCaAPMbDT-NOx-asian'!Y2)</f>
        <v>5.7848878043340268E-2</v>
      </c>
      <c r="Z2" s="47">
        <f>1-SUM('FoCaAPMbDT-NOx-white'!Z2,'FoCaAPMbDT-NOx-black'!Z2,'FoCaAPMbDT-NOx-asian'!Z2)</f>
        <v>5.8758332977846273E-2</v>
      </c>
      <c r="AA2" s="47">
        <f>1-SUM('FoCaAPMbDT-NOx-white'!AA2,'FoCaAPMbDT-NOx-black'!AA2,'FoCaAPMbDT-NOx-asian'!AA2)</f>
        <v>5.9667787912352721E-2</v>
      </c>
      <c r="AB2" s="47">
        <f>1-SUM('FoCaAPMbDT-NOx-white'!AB2,'FoCaAPMbDT-NOx-black'!AB2,'FoCaAPMbDT-NOx-asian'!AB2)</f>
        <v>6.0601360932566073E-2</v>
      </c>
      <c r="AC2" s="47">
        <f>1-SUM('FoCaAPMbDT-NOx-white'!AC2,'FoCaAPMbDT-NOx-black'!AC2,'FoCaAPMbDT-NOx-asian'!AC2)</f>
        <v>6.1534933952778537E-2</v>
      </c>
      <c r="AD2" s="47">
        <f>1-SUM('FoCaAPMbDT-NOx-white'!AD2,'FoCaAPMbDT-NOx-black'!AD2,'FoCaAPMbDT-NOx-asian'!AD2)</f>
        <v>6.2468506972991E-2</v>
      </c>
      <c r="AE2" s="47">
        <f>1-SUM('FoCaAPMbDT-NOx-white'!AE2,'FoCaAPMbDT-NOx-black'!AE2,'FoCaAPMbDT-NOx-asian'!AE2)</f>
        <v>6.3402079993203575E-2</v>
      </c>
      <c r="AF2" s="47">
        <f>1-SUM('FoCaAPMbDT-NOx-white'!AF2,'FoCaAPMbDT-NOx-black'!AF2,'FoCaAPMbDT-NOx-asian'!AF2)</f>
        <v>6.4335653013415928E-2</v>
      </c>
    </row>
    <row r="3" spans="1:32" x14ac:dyDescent="0.35">
      <c r="A3" s="1" t="s">
        <v>5158</v>
      </c>
      <c r="B3" s="47">
        <f>1-SUM('FoCaAPMbDT-NOx-white'!B3,'FoCaAPMbDT-NOx-black'!B3,'FoCaAPMbDT-NOx-asian'!B3)</f>
        <v>3.4170144672086011E-2</v>
      </c>
      <c r="C3" s="47">
        <f>1-SUM('FoCaAPMbDT-NOx-white'!C3,'FoCaAPMbDT-NOx-black'!C3,'FoCaAPMbDT-NOx-asian'!C3)</f>
        <v>3.5354796201780503E-2</v>
      </c>
      <c r="D3" s="47">
        <f>1-SUM('FoCaAPMbDT-NOx-white'!D3,'FoCaAPMbDT-NOx-black'!D3,'FoCaAPMbDT-NOx-asian'!D3)</f>
        <v>3.6539447731475549E-2</v>
      </c>
      <c r="E3" s="47">
        <f>1-SUM('FoCaAPMbDT-NOx-white'!E3,'FoCaAPMbDT-NOx-black'!E3,'FoCaAPMbDT-NOx-asian'!E3)</f>
        <v>3.7724099261171484E-2</v>
      </c>
      <c r="F3" s="47">
        <f>1-SUM('FoCaAPMbDT-NOx-white'!F3,'FoCaAPMbDT-NOx-black'!F3,'FoCaAPMbDT-NOx-asian'!F3)</f>
        <v>3.890875079086642E-2</v>
      </c>
      <c r="G3" s="47">
        <f>1-SUM('FoCaAPMbDT-NOx-white'!G3,'FoCaAPMbDT-NOx-black'!G3,'FoCaAPMbDT-NOx-asian'!G3)</f>
        <v>4.0093402320561022E-2</v>
      </c>
      <c r="H3" s="47">
        <f>1-SUM('FoCaAPMbDT-NOx-white'!H3,'FoCaAPMbDT-NOx-black'!H3,'FoCaAPMbDT-NOx-asian'!H3)</f>
        <v>4.0869980355516811E-2</v>
      </c>
      <c r="I3" s="47">
        <f>1-SUM('FoCaAPMbDT-NOx-white'!I3,'FoCaAPMbDT-NOx-black'!I3,'FoCaAPMbDT-NOx-asian'!I3)</f>
        <v>4.1646558390472932E-2</v>
      </c>
      <c r="J3" s="47">
        <f>1-SUM('FoCaAPMbDT-NOx-white'!J3,'FoCaAPMbDT-NOx-black'!J3,'FoCaAPMbDT-NOx-asian'!J3)</f>
        <v>4.2423136425429275E-2</v>
      </c>
      <c r="K3" s="47">
        <f>1-SUM('FoCaAPMbDT-NOx-white'!K3,'FoCaAPMbDT-NOx-black'!K3,'FoCaAPMbDT-NOx-asian'!K3)</f>
        <v>4.3199714460385175E-2</v>
      </c>
      <c r="L3" s="47">
        <f>1-SUM('FoCaAPMbDT-NOx-white'!L3,'FoCaAPMbDT-NOx-black'!L3,'FoCaAPMbDT-NOx-asian'!L3)</f>
        <v>4.3976292495341407E-2</v>
      </c>
      <c r="M3" s="47">
        <f>1-SUM('FoCaAPMbDT-NOx-white'!M3,'FoCaAPMbDT-NOx-black'!M3,'FoCaAPMbDT-NOx-asian'!M3)</f>
        <v>4.4819913180352056E-2</v>
      </c>
      <c r="N3" s="47">
        <f>1-SUM('FoCaAPMbDT-NOx-white'!N3,'FoCaAPMbDT-NOx-black'!N3,'FoCaAPMbDT-NOx-asian'!N3)</f>
        <v>4.5663533865362149E-2</v>
      </c>
      <c r="O3" s="47">
        <f>1-SUM('FoCaAPMbDT-NOx-white'!O3,'FoCaAPMbDT-NOx-black'!O3,'FoCaAPMbDT-NOx-asian'!O3)</f>
        <v>4.6507154550372132E-2</v>
      </c>
      <c r="P3" s="47">
        <f>1-SUM('FoCaAPMbDT-NOx-white'!P3,'FoCaAPMbDT-NOx-black'!P3,'FoCaAPMbDT-NOx-asian'!P3)</f>
        <v>4.7350775235382336E-2</v>
      </c>
      <c r="Q3" s="47">
        <f>1-SUM('FoCaAPMbDT-NOx-white'!Q3,'FoCaAPMbDT-NOx-black'!Q3,'FoCaAPMbDT-NOx-asian'!Q3)</f>
        <v>4.819439592039243E-2</v>
      </c>
      <c r="R3" s="47">
        <f>1-SUM('FoCaAPMbDT-NOx-white'!R3,'FoCaAPMbDT-NOx-black'!R3,'FoCaAPMbDT-NOx-asian'!R3)</f>
        <v>4.9099803511540308E-2</v>
      </c>
      <c r="S3" s="47">
        <f>1-SUM('FoCaAPMbDT-NOx-white'!S3,'FoCaAPMbDT-NOx-black'!S3,'FoCaAPMbDT-NOx-asian'!S3)</f>
        <v>5.0005211102688296E-2</v>
      </c>
      <c r="T3" s="47">
        <f>1-SUM('FoCaAPMbDT-NOx-white'!T3,'FoCaAPMbDT-NOx-black'!T3,'FoCaAPMbDT-NOx-asian'!T3)</f>
        <v>5.0910618693836729E-2</v>
      </c>
      <c r="U3" s="47">
        <f>1-SUM('FoCaAPMbDT-NOx-white'!U3,'FoCaAPMbDT-NOx-black'!U3,'FoCaAPMbDT-NOx-asian'!U3)</f>
        <v>5.1816026284984606E-2</v>
      </c>
      <c r="V3" s="47">
        <f>1-SUM('FoCaAPMbDT-NOx-white'!V3,'FoCaAPMbDT-NOx-black'!V3,'FoCaAPMbDT-NOx-asian'!V3)</f>
        <v>5.272143387613204E-2</v>
      </c>
      <c r="W3" s="47">
        <f>1-SUM('FoCaAPMbDT-NOx-white'!W3,'FoCaAPMbDT-NOx-black'!W3,'FoCaAPMbDT-NOx-asian'!W3)</f>
        <v>5.367035013289112E-2</v>
      </c>
      <c r="X3" s="47">
        <f>1-SUM('FoCaAPMbDT-NOx-white'!X3,'FoCaAPMbDT-NOx-black'!X3,'FoCaAPMbDT-NOx-asian'!X3)</f>
        <v>5.4619266389651422E-2</v>
      </c>
      <c r="Y3" s="47">
        <f>1-SUM('FoCaAPMbDT-NOx-white'!Y3,'FoCaAPMbDT-NOx-black'!Y3,'FoCaAPMbDT-NOx-asian'!Y3)</f>
        <v>5.5568182646410835E-2</v>
      </c>
      <c r="Z3" s="47">
        <f>1-SUM('FoCaAPMbDT-NOx-white'!Z3,'FoCaAPMbDT-NOx-black'!Z3,'FoCaAPMbDT-NOx-asian'!Z3)</f>
        <v>5.6517098903170027E-2</v>
      </c>
      <c r="AA3" s="47">
        <f>1-SUM('FoCaAPMbDT-NOx-white'!AA3,'FoCaAPMbDT-NOx-black'!AA3,'FoCaAPMbDT-NOx-asian'!AA3)</f>
        <v>5.746601515992944E-2</v>
      </c>
      <c r="AB3" s="47">
        <f>1-SUM('FoCaAPMbDT-NOx-white'!AB3,'FoCaAPMbDT-NOx-black'!AB3,'FoCaAPMbDT-NOx-asian'!AB3)</f>
        <v>5.8440211736185077E-2</v>
      </c>
      <c r="AC3" s="47">
        <f>1-SUM('FoCaAPMbDT-NOx-white'!AC3,'FoCaAPMbDT-NOx-black'!AC3,'FoCaAPMbDT-NOx-asian'!AC3)</f>
        <v>5.9414408312439715E-2</v>
      </c>
      <c r="AD3" s="47">
        <f>1-SUM('FoCaAPMbDT-NOx-white'!AD3,'FoCaAPMbDT-NOx-black'!AD3,'FoCaAPMbDT-NOx-asian'!AD3)</f>
        <v>6.0388604888694575E-2</v>
      </c>
      <c r="AE3" s="47">
        <f>1-SUM('FoCaAPMbDT-NOx-white'!AE3,'FoCaAPMbDT-NOx-black'!AE3,'FoCaAPMbDT-NOx-asian'!AE3)</f>
        <v>6.1362801464949324E-2</v>
      </c>
      <c r="AF3" s="47">
        <f>1-SUM('FoCaAPMbDT-NOx-white'!AF3,'FoCaAPMbDT-NOx-black'!AF3,'FoCaAPMbDT-NOx-asian'!AF3)</f>
        <v>6.233699804120385E-2</v>
      </c>
    </row>
    <row r="4" spans="1:32" x14ac:dyDescent="0.35">
      <c r="A4" s="1" t="s">
        <v>5159</v>
      </c>
      <c r="B4" s="47">
        <f>1-SUM('FoCaAPMbDT-NOx-white'!B4,'FoCaAPMbDT-NOx-black'!B4,'FoCaAPMbDT-NOx-asian'!B4)</f>
        <v>3.4715185103278756E-2</v>
      </c>
      <c r="C4" s="47">
        <f>1-SUM('FoCaAPMbDT-NOx-white'!C4,'FoCaAPMbDT-NOx-black'!C4,'FoCaAPMbDT-NOx-asian'!C4)</f>
        <v>3.5862359714399883E-2</v>
      </c>
      <c r="D4" s="47">
        <f>1-SUM('FoCaAPMbDT-NOx-white'!D4,'FoCaAPMbDT-NOx-black'!D4,'FoCaAPMbDT-NOx-asian'!D4)</f>
        <v>3.7009534325521343E-2</v>
      </c>
      <c r="E4" s="47">
        <f>1-SUM('FoCaAPMbDT-NOx-white'!E4,'FoCaAPMbDT-NOx-black'!E4,'FoCaAPMbDT-NOx-asian'!E4)</f>
        <v>3.8156708936643913E-2</v>
      </c>
      <c r="F4" s="47">
        <f>1-SUM('FoCaAPMbDT-NOx-white'!F4,'FoCaAPMbDT-NOx-black'!F4,'FoCaAPMbDT-NOx-asian'!F4)</f>
        <v>3.9303883547765484E-2</v>
      </c>
      <c r="G4" s="47">
        <f>1-SUM('FoCaAPMbDT-NOx-white'!G4,'FoCaAPMbDT-NOx-black'!G4,'FoCaAPMbDT-NOx-asian'!G4)</f>
        <v>4.045105815888661E-2</v>
      </c>
      <c r="H4" s="47">
        <f>1-SUM('FoCaAPMbDT-NOx-white'!H4,'FoCaAPMbDT-NOx-black'!H4,'FoCaAPMbDT-NOx-asian'!H4)</f>
        <v>4.1199368049851137E-2</v>
      </c>
      <c r="I4" s="47">
        <f>1-SUM('FoCaAPMbDT-NOx-white'!I4,'FoCaAPMbDT-NOx-black'!I4,'FoCaAPMbDT-NOx-asian'!I4)</f>
        <v>4.1947677940815997E-2</v>
      </c>
      <c r="J4" s="47">
        <f>1-SUM('FoCaAPMbDT-NOx-white'!J4,'FoCaAPMbDT-NOx-black'!J4,'FoCaAPMbDT-NOx-asian'!J4)</f>
        <v>4.2695987831781079E-2</v>
      </c>
      <c r="K4" s="47">
        <f>1-SUM('FoCaAPMbDT-NOx-white'!K4,'FoCaAPMbDT-NOx-black'!K4,'FoCaAPMbDT-NOx-asian'!K4)</f>
        <v>4.3444297722745828E-2</v>
      </c>
      <c r="L4" s="47">
        <f>1-SUM('FoCaAPMbDT-NOx-white'!L4,'FoCaAPMbDT-NOx-black'!L4,'FoCaAPMbDT-NOx-asian'!L4)</f>
        <v>4.4192607613710688E-2</v>
      </c>
      <c r="M4" s="47">
        <f>1-SUM('FoCaAPMbDT-NOx-white'!M4,'FoCaAPMbDT-NOx-black'!M4,'FoCaAPMbDT-NOx-asian'!M4)</f>
        <v>4.500596720142247E-2</v>
      </c>
      <c r="N4" s="47">
        <f>1-SUM('FoCaAPMbDT-NOx-white'!N4,'FoCaAPMbDT-NOx-black'!N4,'FoCaAPMbDT-NOx-asian'!N4)</f>
        <v>4.5819326789133807E-2</v>
      </c>
      <c r="O4" s="47">
        <f>1-SUM('FoCaAPMbDT-NOx-white'!O4,'FoCaAPMbDT-NOx-black'!O4,'FoCaAPMbDT-NOx-asian'!O4)</f>
        <v>4.6632686376844923E-2</v>
      </c>
      <c r="P4" s="47">
        <f>1-SUM('FoCaAPMbDT-NOx-white'!P4,'FoCaAPMbDT-NOx-black'!P4,'FoCaAPMbDT-NOx-asian'!P4)</f>
        <v>4.7446045964556482E-2</v>
      </c>
      <c r="Q4" s="47">
        <f>1-SUM('FoCaAPMbDT-NOx-white'!Q4,'FoCaAPMbDT-NOx-black'!Q4,'FoCaAPMbDT-NOx-asian'!Q4)</f>
        <v>4.8259405552267598E-2</v>
      </c>
      <c r="R4" s="47">
        <f>1-SUM('FoCaAPMbDT-NOx-white'!R4,'FoCaAPMbDT-NOx-black'!R4,'FoCaAPMbDT-NOx-asian'!R4)</f>
        <v>4.9132282194696897E-2</v>
      </c>
      <c r="S4" s="47">
        <f>1-SUM('FoCaAPMbDT-NOx-white'!S4,'FoCaAPMbDT-NOx-black'!S4,'FoCaAPMbDT-NOx-asian'!S4)</f>
        <v>5.0005158837126085E-2</v>
      </c>
      <c r="T4" s="47">
        <f>1-SUM('FoCaAPMbDT-NOx-white'!T4,'FoCaAPMbDT-NOx-black'!T4,'FoCaAPMbDT-NOx-asian'!T4)</f>
        <v>5.0878035479555495E-2</v>
      </c>
      <c r="U4" s="47">
        <f>1-SUM('FoCaAPMbDT-NOx-white'!U4,'FoCaAPMbDT-NOx-black'!U4,'FoCaAPMbDT-NOx-asian'!U4)</f>
        <v>5.1750912121984904E-2</v>
      </c>
      <c r="V4" s="47">
        <f>1-SUM('FoCaAPMbDT-NOx-white'!V4,'FoCaAPMbDT-NOx-black'!V4,'FoCaAPMbDT-NOx-asian'!V4)</f>
        <v>5.2623788764413426E-2</v>
      </c>
      <c r="W4" s="47">
        <f>1-SUM('FoCaAPMbDT-NOx-white'!W4,'FoCaAPMbDT-NOx-black'!W4,'FoCaAPMbDT-NOx-asian'!W4)</f>
        <v>5.3538159775316951E-2</v>
      </c>
      <c r="X4" s="47">
        <f>1-SUM('FoCaAPMbDT-NOx-white'!X4,'FoCaAPMbDT-NOx-black'!X4,'FoCaAPMbDT-NOx-asian'!X4)</f>
        <v>5.4452530786221587E-2</v>
      </c>
      <c r="Y4" s="47">
        <f>1-SUM('FoCaAPMbDT-NOx-white'!Y4,'FoCaAPMbDT-NOx-black'!Y4,'FoCaAPMbDT-NOx-asian'!Y4)</f>
        <v>5.5366901797125445E-2</v>
      </c>
      <c r="Z4" s="47">
        <f>1-SUM('FoCaAPMbDT-NOx-white'!Z4,'FoCaAPMbDT-NOx-black'!Z4,'FoCaAPMbDT-NOx-asian'!Z4)</f>
        <v>5.6281272808028859E-2</v>
      </c>
      <c r="AA4" s="47">
        <f>1-SUM('FoCaAPMbDT-NOx-white'!AA4,'FoCaAPMbDT-NOx-black'!AA4,'FoCaAPMbDT-NOx-asian'!AA4)</f>
        <v>5.7195643818932607E-2</v>
      </c>
      <c r="AB4" s="47">
        <f>1-SUM('FoCaAPMbDT-NOx-white'!AB4,'FoCaAPMbDT-NOx-black'!AB4,'FoCaAPMbDT-NOx-asian'!AB4)</f>
        <v>5.8134121324888932E-2</v>
      </c>
      <c r="AC4" s="47">
        <f>1-SUM('FoCaAPMbDT-NOx-white'!AC4,'FoCaAPMbDT-NOx-black'!AC4,'FoCaAPMbDT-NOx-asian'!AC4)</f>
        <v>5.9072598830843925E-2</v>
      </c>
      <c r="AD4" s="47">
        <f>1-SUM('FoCaAPMbDT-NOx-white'!AD4,'FoCaAPMbDT-NOx-black'!AD4,'FoCaAPMbDT-NOx-asian'!AD4)</f>
        <v>6.001107633679903E-2</v>
      </c>
      <c r="AE4" s="47">
        <f>1-SUM('FoCaAPMbDT-NOx-white'!AE4,'FoCaAPMbDT-NOx-black'!AE4,'FoCaAPMbDT-NOx-asian'!AE4)</f>
        <v>6.0949553842754356E-2</v>
      </c>
      <c r="AF4" s="47">
        <f>1-SUM('FoCaAPMbDT-NOx-white'!AF4,'FoCaAPMbDT-NOx-black'!AF4,'FoCaAPMbDT-NOx-asian'!AF4)</f>
        <v>6.188803134870946E-2</v>
      </c>
    </row>
    <row r="5" spans="1:32" x14ac:dyDescent="0.35">
      <c r="A5" s="1" t="s">
        <v>5160</v>
      </c>
      <c r="B5" s="47">
        <f>1-SUM('FoCaAPMbDT-NOx-white'!B5,'FoCaAPMbDT-NOx-black'!B5,'FoCaAPMbDT-NOx-asian'!B5)</f>
        <v>3.4715185103278756E-2</v>
      </c>
      <c r="C5" s="47">
        <f>1-SUM('FoCaAPMbDT-NOx-white'!C5,'FoCaAPMbDT-NOx-black'!C5,'FoCaAPMbDT-NOx-asian'!C5)</f>
        <v>3.5862359714399883E-2</v>
      </c>
      <c r="D5" s="47">
        <f>1-SUM('FoCaAPMbDT-NOx-white'!D5,'FoCaAPMbDT-NOx-black'!D5,'FoCaAPMbDT-NOx-asian'!D5)</f>
        <v>3.7009534325521343E-2</v>
      </c>
      <c r="E5" s="47">
        <f>1-SUM('FoCaAPMbDT-NOx-white'!E5,'FoCaAPMbDT-NOx-black'!E5,'FoCaAPMbDT-NOx-asian'!E5)</f>
        <v>3.8156708936643913E-2</v>
      </c>
      <c r="F5" s="47">
        <f>1-SUM('FoCaAPMbDT-NOx-white'!F5,'FoCaAPMbDT-NOx-black'!F5,'FoCaAPMbDT-NOx-asian'!F5)</f>
        <v>3.9303883547765484E-2</v>
      </c>
      <c r="G5" s="47">
        <f>1-SUM('FoCaAPMbDT-NOx-white'!G5,'FoCaAPMbDT-NOx-black'!G5,'FoCaAPMbDT-NOx-asian'!G5)</f>
        <v>4.045105815888661E-2</v>
      </c>
      <c r="H5" s="47">
        <f>1-SUM('FoCaAPMbDT-NOx-white'!H5,'FoCaAPMbDT-NOx-black'!H5,'FoCaAPMbDT-NOx-asian'!H5)</f>
        <v>4.1199368049851137E-2</v>
      </c>
      <c r="I5" s="47">
        <f>1-SUM('FoCaAPMbDT-NOx-white'!I5,'FoCaAPMbDT-NOx-black'!I5,'FoCaAPMbDT-NOx-asian'!I5)</f>
        <v>4.1947677940815997E-2</v>
      </c>
      <c r="J5" s="47">
        <f>1-SUM('FoCaAPMbDT-NOx-white'!J5,'FoCaAPMbDT-NOx-black'!J5,'FoCaAPMbDT-NOx-asian'!J5)</f>
        <v>4.2695987831781079E-2</v>
      </c>
      <c r="K5" s="47">
        <f>1-SUM('FoCaAPMbDT-NOx-white'!K5,'FoCaAPMbDT-NOx-black'!K5,'FoCaAPMbDT-NOx-asian'!K5)</f>
        <v>4.3444297722745828E-2</v>
      </c>
      <c r="L5" s="47">
        <f>1-SUM('FoCaAPMbDT-NOx-white'!L5,'FoCaAPMbDT-NOx-black'!L5,'FoCaAPMbDT-NOx-asian'!L5)</f>
        <v>4.4192607613710688E-2</v>
      </c>
      <c r="M5" s="47">
        <f>1-SUM('FoCaAPMbDT-NOx-white'!M5,'FoCaAPMbDT-NOx-black'!M5,'FoCaAPMbDT-NOx-asian'!M5)</f>
        <v>4.500596720142247E-2</v>
      </c>
      <c r="N5" s="47">
        <f>1-SUM('FoCaAPMbDT-NOx-white'!N5,'FoCaAPMbDT-NOx-black'!N5,'FoCaAPMbDT-NOx-asian'!N5)</f>
        <v>4.5819326789133807E-2</v>
      </c>
      <c r="O5" s="47">
        <f>1-SUM('FoCaAPMbDT-NOx-white'!O5,'FoCaAPMbDT-NOx-black'!O5,'FoCaAPMbDT-NOx-asian'!O5)</f>
        <v>4.6632686376844923E-2</v>
      </c>
      <c r="P5" s="47">
        <f>1-SUM('FoCaAPMbDT-NOx-white'!P5,'FoCaAPMbDT-NOx-black'!P5,'FoCaAPMbDT-NOx-asian'!P5)</f>
        <v>4.7446045964556482E-2</v>
      </c>
      <c r="Q5" s="47">
        <f>1-SUM('FoCaAPMbDT-NOx-white'!Q5,'FoCaAPMbDT-NOx-black'!Q5,'FoCaAPMbDT-NOx-asian'!Q5)</f>
        <v>4.8259405552267598E-2</v>
      </c>
      <c r="R5" s="47">
        <f>1-SUM('FoCaAPMbDT-NOx-white'!R5,'FoCaAPMbDT-NOx-black'!R5,'FoCaAPMbDT-NOx-asian'!R5)</f>
        <v>4.9132282194696897E-2</v>
      </c>
      <c r="S5" s="47">
        <f>1-SUM('FoCaAPMbDT-NOx-white'!S5,'FoCaAPMbDT-NOx-black'!S5,'FoCaAPMbDT-NOx-asian'!S5)</f>
        <v>5.0005158837126085E-2</v>
      </c>
      <c r="T5" s="47">
        <f>1-SUM('FoCaAPMbDT-NOx-white'!T5,'FoCaAPMbDT-NOx-black'!T5,'FoCaAPMbDT-NOx-asian'!T5)</f>
        <v>5.0878035479555495E-2</v>
      </c>
      <c r="U5" s="47">
        <f>1-SUM('FoCaAPMbDT-NOx-white'!U5,'FoCaAPMbDT-NOx-black'!U5,'FoCaAPMbDT-NOx-asian'!U5)</f>
        <v>5.1750912121984904E-2</v>
      </c>
      <c r="V5" s="47">
        <f>1-SUM('FoCaAPMbDT-NOx-white'!V5,'FoCaAPMbDT-NOx-black'!V5,'FoCaAPMbDT-NOx-asian'!V5)</f>
        <v>5.2623788764413426E-2</v>
      </c>
      <c r="W5" s="47">
        <f>1-SUM('FoCaAPMbDT-NOx-white'!W5,'FoCaAPMbDT-NOx-black'!W5,'FoCaAPMbDT-NOx-asian'!W5)</f>
        <v>5.3538159775316951E-2</v>
      </c>
      <c r="X5" s="47">
        <f>1-SUM('FoCaAPMbDT-NOx-white'!X5,'FoCaAPMbDT-NOx-black'!X5,'FoCaAPMbDT-NOx-asian'!X5)</f>
        <v>5.4452530786221587E-2</v>
      </c>
      <c r="Y5" s="47">
        <f>1-SUM('FoCaAPMbDT-NOx-white'!Y5,'FoCaAPMbDT-NOx-black'!Y5,'FoCaAPMbDT-NOx-asian'!Y5)</f>
        <v>5.5366901797125445E-2</v>
      </c>
      <c r="Z5" s="47">
        <f>1-SUM('FoCaAPMbDT-NOx-white'!Z5,'FoCaAPMbDT-NOx-black'!Z5,'FoCaAPMbDT-NOx-asian'!Z5)</f>
        <v>5.6281272808028859E-2</v>
      </c>
      <c r="AA5" s="47">
        <f>1-SUM('FoCaAPMbDT-NOx-white'!AA5,'FoCaAPMbDT-NOx-black'!AA5,'FoCaAPMbDT-NOx-asian'!AA5)</f>
        <v>5.7195643818932607E-2</v>
      </c>
      <c r="AB5" s="47">
        <f>1-SUM('FoCaAPMbDT-NOx-white'!AB5,'FoCaAPMbDT-NOx-black'!AB5,'FoCaAPMbDT-NOx-asian'!AB5)</f>
        <v>5.8134121324888932E-2</v>
      </c>
      <c r="AC5" s="47">
        <f>1-SUM('FoCaAPMbDT-NOx-white'!AC5,'FoCaAPMbDT-NOx-black'!AC5,'FoCaAPMbDT-NOx-asian'!AC5)</f>
        <v>5.9072598830843925E-2</v>
      </c>
      <c r="AD5" s="47">
        <f>1-SUM('FoCaAPMbDT-NOx-white'!AD5,'FoCaAPMbDT-NOx-black'!AD5,'FoCaAPMbDT-NOx-asian'!AD5)</f>
        <v>6.001107633679903E-2</v>
      </c>
      <c r="AE5" s="47">
        <f>1-SUM('FoCaAPMbDT-NOx-white'!AE5,'FoCaAPMbDT-NOx-black'!AE5,'FoCaAPMbDT-NOx-asian'!AE5)</f>
        <v>6.0949553842754356E-2</v>
      </c>
      <c r="AF5" s="47">
        <f>1-SUM('FoCaAPMbDT-NOx-white'!AF5,'FoCaAPMbDT-NOx-black'!AF5,'FoCaAPMbDT-NOx-asian'!AF5)</f>
        <v>6.188803134870946E-2</v>
      </c>
    </row>
    <row r="6" spans="1:32" x14ac:dyDescent="0.35">
      <c r="A6" s="1" t="s">
        <v>5161</v>
      </c>
      <c r="B6" s="47">
        <f>1-SUM('FoCaAPMbDT-NOx-white'!B6,'FoCaAPMbDT-NOx-black'!B6,'FoCaAPMbDT-NOx-asian'!B6)</f>
        <v>3.7011656314920649E-2</v>
      </c>
      <c r="C6" s="47">
        <f>1-SUM('FoCaAPMbDT-NOx-white'!C6,'FoCaAPMbDT-NOx-black'!C6,'FoCaAPMbDT-NOx-asian'!C6)</f>
        <v>3.8172039017616899E-2</v>
      </c>
      <c r="D6" s="47">
        <f>1-SUM('FoCaAPMbDT-NOx-white'!D6,'FoCaAPMbDT-NOx-black'!D6,'FoCaAPMbDT-NOx-asian'!D6)</f>
        <v>3.9332421720313593E-2</v>
      </c>
      <c r="E6" s="47">
        <f>1-SUM('FoCaAPMbDT-NOx-white'!E6,'FoCaAPMbDT-NOx-black'!E6,'FoCaAPMbDT-NOx-asian'!E6)</f>
        <v>4.0492804423011286E-2</v>
      </c>
      <c r="F6" s="47">
        <f>1-SUM('FoCaAPMbDT-NOx-white'!F6,'FoCaAPMbDT-NOx-black'!F6,'FoCaAPMbDT-NOx-asian'!F6)</f>
        <v>4.165318712570798E-2</v>
      </c>
      <c r="G6" s="47">
        <f>1-SUM('FoCaAPMbDT-NOx-white'!G6,'FoCaAPMbDT-NOx-black'!G6,'FoCaAPMbDT-NOx-asian'!G6)</f>
        <v>4.2813569828404119E-2</v>
      </c>
      <c r="H6" s="47">
        <f>1-SUM('FoCaAPMbDT-NOx-white'!H6,'FoCaAPMbDT-NOx-black'!H6,'FoCaAPMbDT-NOx-asian'!H6)</f>
        <v>4.3572387935217005E-2</v>
      </c>
      <c r="I6" s="47">
        <f>1-SUM('FoCaAPMbDT-NOx-white'!I6,'FoCaAPMbDT-NOx-black'!I6,'FoCaAPMbDT-NOx-asian'!I6)</f>
        <v>4.4331206042030225E-2</v>
      </c>
      <c r="J6" s="47">
        <f>1-SUM('FoCaAPMbDT-NOx-white'!J6,'FoCaAPMbDT-NOx-black'!J6,'FoCaAPMbDT-NOx-asian'!J6)</f>
        <v>4.5090024148843666E-2</v>
      </c>
      <c r="K6" s="47">
        <f>1-SUM('FoCaAPMbDT-NOx-white'!K6,'FoCaAPMbDT-NOx-black'!K6,'FoCaAPMbDT-NOx-asian'!K6)</f>
        <v>4.5848842255656885E-2</v>
      </c>
      <c r="L6" s="47">
        <f>1-SUM('FoCaAPMbDT-NOx-white'!L6,'FoCaAPMbDT-NOx-black'!L6,'FoCaAPMbDT-NOx-asian'!L6)</f>
        <v>4.6607660362469994E-2</v>
      </c>
      <c r="M6" s="47">
        <f>1-SUM('FoCaAPMbDT-NOx-white'!M6,'FoCaAPMbDT-NOx-black'!M6,'FoCaAPMbDT-NOx-asian'!M6)</f>
        <v>4.7432708137499113E-2</v>
      </c>
      <c r="N6" s="47">
        <f>1-SUM('FoCaAPMbDT-NOx-white'!N6,'FoCaAPMbDT-NOx-black'!N6,'FoCaAPMbDT-NOx-asian'!N6)</f>
        <v>4.8257755912527789E-2</v>
      </c>
      <c r="O6" s="47">
        <f>1-SUM('FoCaAPMbDT-NOx-white'!O6,'FoCaAPMbDT-NOx-black'!O6,'FoCaAPMbDT-NOx-asian'!O6)</f>
        <v>4.9082803687556242E-2</v>
      </c>
      <c r="P6" s="47">
        <f>1-SUM('FoCaAPMbDT-NOx-white'!P6,'FoCaAPMbDT-NOx-black'!P6,'FoCaAPMbDT-NOx-asian'!P6)</f>
        <v>4.9907851462585029E-2</v>
      </c>
      <c r="Q6" s="47">
        <f>1-SUM('FoCaAPMbDT-NOx-white'!Q6,'FoCaAPMbDT-NOx-black'!Q6,'FoCaAPMbDT-NOx-asian'!Q6)</f>
        <v>5.0732899237613593E-2</v>
      </c>
      <c r="R6" s="47">
        <f>1-SUM('FoCaAPMbDT-NOx-white'!R6,'FoCaAPMbDT-NOx-black'!R6,'FoCaAPMbDT-NOx-asian'!R6)</f>
        <v>5.1618674215884952E-2</v>
      </c>
      <c r="S6" s="47">
        <f>1-SUM('FoCaAPMbDT-NOx-white'!S6,'FoCaAPMbDT-NOx-black'!S6,'FoCaAPMbDT-NOx-asian'!S6)</f>
        <v>5.2504449194156422E-2</v>
      </c>
      <c r="T6" s="47">
        <f>1-SUM('FoCaAPMbDT-NOx-white'!T6,'FoCaAPMbDT-NOx-black'!T6,'FoCaAPMbDT-NOx-asian'!T6)</f>
        <v>5.3390224172428002E-2</v>
      </c>
      <c r="U6" s="47">
        <f>1-SUM('FoCaAPMbDT-NOx-white'!U6,'FoCaAPMbDT-NOx-black'!U6,'FoCaAPMbDT-NOx-asian'!U6)</f>
        <v>5.4275999150699583E-2</v>
      </c>
      <c r="V6" s="47">
        <f>1-SUM('FoCaAPMbDT-NOx-white'!V6,'FoCaAPMbDT-NOx-black'!V6,'FoCaAPMbDT-NOx-asian'!V6)</f>
        <v>5.5161774128970387E-2</v>
      </c>
      <c r="W6" s="47">
        <f>1-SUM('FoCaAPMbDT-NOx-white'!W6,'FoCaAPMbDT-NOx-black'!W6,'FoCaAPMbDT-NOx-asian'!W6)</f>
        <v>5.6090132058746134E-2</v>
      </c>
      <c r="X6" s="47">
        <f>1-SUM('FoCaAPMbDT-NOx-white'!X6,'FoCaAPMbDT-NOx-black'!X6,'FoCaAPMbDT-NOx-asian'!X6)</f>
        <v>5.7018489988523324E-2</v>
      </c>
      <c r="Y6" s="47">
        <f>1-SUM('FoCaAPMbDT-NOx-white'!Y6,'FoCaAPMbDT-NOx-black'!Y6,'FoCaAPMbDT-NOx-asian'!Y6)</f>
        <v>5.7946847918299405E-2</v>
      </c>
      <c r="Z6" s="47">
        <f>1-SUM('FoCaAPMbDT-NOx-white'!Z6,'FoCaAPMbDT-NOx-black'!Z6,'FoCaAPMbDT-NOx-asian'!Z6)</f>
        <v>5.8875205848075152E-2</v>
      </c>
      <c r="AA6" s="47">
        <f>1-SUM('FoCaAPMbDT-NOx-white'!AA6,'FoCaAPMbDT-NOx-black'!AA6,'FoCaAPMbDT-NOx-asian'!AA6)</f>
        <v>5.9803563777851343E-2</v>
      </c>
      <c r="AB6" s="47">
        <f>1-SUM('FoCaAPMbDT-NOx-white'!AB6,'FoCaAPMbDT-NOx-black'!AB6,'FoCaAPMbDT-NOx-asian'!AB6)</f>
        <v>6.0756698593600555E-2</v>
      </c>
      <c r="AC6" s="47">
        <f>1-SUM('FoCaAPMbDT-NOx-white'!AC6,'FoCaAPMbDT-NOx-black'!AC6,'FoCaAPMbDT-NOx-asian'!AC6)</f>
        <v>6.1709833409348547E-2</v>
      </c>
      <c r="AD6" s="47">
        <f>1-SUM('FoCaAPMbDT-NOx-white'!AD6,'FoCaAPMbDT-NOx-black'!AD6,'FoCaAPMbDT-NOx-asian'!AD6)</f>
        <v>6.2662968225096871E-2</v>
      </c>
      <c r="AE6" s="47">
        <f>1-SUM('FoCaAPMbDT-NOx-white'!AE6,'FoCaAPMbDT-NOx-black'!AE6,'FoCaAPMbDT-NOx-asian'!AE6)</f>
        <v>6.3616103040845084E-2</v>
      </c>
      <c r="AF6" s="47">
        <f>1-SUM('FoCaAPMbDT-NOx-white'!AF6,'FoCaAPMbDT-NOx-black'!AF6,'FoCaAPMbDT-NOx-asian'!AF6)</f>
        <v>6.4569237856593187E-2</v>
      </c>
    </row>
    <row r="7" spans="1:32" x14ac:dyDescent="0.35">
      <c r="A7" s="1" t="s">
        <v>5162</v>
      </c>
      <c r="B7" s="47">
        <f>1-SUM('FoCaAPMbDT-NOx-white'!B7,'FoCaAPMbDT-NOx-black'!B7,'FoCaAPMbDT-NOx-asian'!B7)</f>
        <v>3.4170144672086011E-2</v>
      </c>
      <c r="C7" s="47">
        <f>1-SUM('FoCaAPMbDT-NOx-white'!C7,'FoCaAPMbDT-NOx-black'!C7,'FoCaAPMbDT-NOx-asian'!C7)</f>
        <v>3.5354796201780503E-2</v>
      </c>
      <c r="D7" s="47">
        <f>1-SUM('FoCaAPMbDT-NOx-white'!D7,'FoCaAPMbDT-NOx-black'!D7,'FoCaAPMbDT-NOx-asian'!D7)</f>
        <v>3.6539447731475549E-2</v>
      </c>
      <c r="E7" s="47">
        <f>1-SUM('FoCaAPMbDT-NOx-white'!E7,'FoCaAPMbDT-NOx-black'!E7,'FoCaAPMbDT-NOx-asian'!E7)</f>
        <v>3.7724099261171484E-2</v>
      </c>
      <c r="F7" s="47">
        <f>1-SUM('FoCaAPMbDT-NOx-white'!F7,'FoCaAPMbDT-NOx-black'!F7,'FoCaAPMbDT-NOx-asian'!F7)</f>
        <v>3.890875079086642E-2</v>
      </c>
      <c r="G7" s="47">
        <f>1-SUM('FoCaAPMbDT-NOx-white'!G7,'FoCaAPMbDT-NOx-black'!G7,'FoCaAPMbDT-NOx-asian'!G7)</f>
        <v>4.0093402320561022E-2</v>
      </c>
      <c r="H7" s="47">
        <f>1-SUM('FoCaAPMbDT-NOx-white'!H7,'FoCaAPMbDT-NOx-black'!H7,'FoCaAPMbDT-NOx-asian'!H7)</f>
        <v>4.0869980355516811E-2</v>
      </c>
      <c r="I7" s="47">
        <f>1-SUM('FoCaAPMbDT-NOx-white'!I7,'FoCaAPMbDT-NOx-black'!I7,'FoCaAPMbDT-NOx-asian'!I7)</f>
        <v>4.1646558390472932E-2</v>
      </c>
      <c r="J7" s="47">
        <f>1-SUM('FoCaAPMbDT-NOx-white'!J7,'FoCaAPMbDT-NOx-black'!J7,'FoCaAPMbDT-NOx-asian'!J7)</f>
        <v>4.2423136425429275E-2</v>
      </c>
      <c r="K7" s="47">
        <f>1-SUM('FoCaAPMbDT-NOx-white'!K7,'FoCaAPMbDT-NOx-black'!K7,'FoCaAPMbDT-NOx-asian'!K7)</f>
        <v>4.3199714460385175E-2</v>
      </c>
      <c r="L7" s="47">
        <f>1-SUM('FoCaAPMbDT-NOx-white'!L7,'FoCaAPMbDT-NOx-black'!L7,'FoCaAPMbDT-NOx-asian'!L7)</f>
        <v>4.3976292495341407E-2</v>
      </c>
      <c r="M7" s="47">
        <f>1-SUM('FoCaAPMbDT-NOx-white'!M7,'FoCaAPMbDT-NOx-black'!M7,'FoCaAPMbDT-NOx-asian'!M7)</f>
        <v>4.4819913180352056E-2</v>
      </c>
      <c r="N7" s="47">
        <f>1-SUM('FoCaAPMbDT-NOx-white'!N7,'FoCaAPMbDT-NOx-black'!N7,'FoCaAPMbDT-NOx-asian'!N7)</f>
        <v>4.5663533865362149E-2</v>
      </c>
      <c r="O7" s="47">
        <f>1-SUM('FoCaAPMbDT-NOx-white'!O7,'FoCaAPMbDT-NOx-black'!O7,'FoCaAPMbDT-NOx-asian'!O7)</f>
        <v>4.6507154550372132E-2</v>
      </c>
      <c r="P7" s="47">
        <f>1-SUM('FoCaAPMbDT-NOx-white'!P7,'FoCaAPMbDT-NOx-black'!P7,'FoCaAPMbDT-NOx-asian'!P7)</f>
        <v>4.7350775235382336E-2</v>
      </c>
      <c r="Q7" s="47">
        <f>1-SUM('FoCaAPMbDT-NOx-white'!Q7,'FoCaAPMbDT-NOx-black'!Q7,'FoCaAPMbDT-NOx-asian'!Q7)</f>
        <v>4.819439592039243E-2</v>
      </c>
      <c r="R7" s="47">
        <f>1-SUM('FoCaAPMbDT-NOx-white'!R7,'FoCaAPMbDT-NOx-black'!R7,'FoCaAPMbDT-NOx-asian'!R7)</f>
        <v>4.9099803511540308E-2</v>
      </c>
      <c r="S7" s="47">
        <f>1-SUM('FoCaAPMbDT-NOx-white'!S7,'FoCaAPMbDT-NOx-black'!S7,'FoCaAPMbDT-NOx-asian'!S7)</f>
        <v>5.0005211102688296E-2</v>
      </c>
      <c r="T7" s="47">
        <f>1-SUM('FoCaAPMbDT-NOx-white'!T7,'FoCaAPMbDT-NOx-black'!T7,'FoCaAPMbDT-NOx-asian'!T7)</f>
        <v>5.0910618693836729E-2</v>
      </c>
      <c r="U7" s="47">
        <f>1-SUM('FoCaAPMbDT-NOx-white'!U7,'FoCaAPMbDT-NOx-black'!U7,'FoCaAPMbDT-NOx-asian'!U7)</f>
        <v>5.1816026284984606E-2</v>
      </c>
      <c r="V7" s="47">
        <f>1-SUM('FoCaAPMbDT-NOx-white'!V7,'FoCaAPMbDT-NOx-black'!V7,'FoCaAPMbDT-NOx-asian'!V7)</f>
        <v>5.272143387613204E-2</v>
      </c>
      <c r="W7" s="47">
        <f>1-SUM('FoCaAPMbDT-NOx-white'!W7,'FoCaAPMbDT-NOx-black'!W7,'FoCaAPMbDT-NOx-asian'!W7)</f>
        <v>5.367035013289112E-2</v>
      </c>
      <c r="X7" s="47">
        <f>1-SUM('FoCaAPMbDT-NOx-white'!X7,'FoCaAPMbDT-NOx-black'!X7,'FoCaAPMbDT-NOx-asian'!X7)</f>
        <v>5.4619266389651422E-2</v>
      </c>
      <c r="Y7" s="47">
        <f>1-SUM('FoCaAPMbDT-NOx-white'!Y7,'FoCaAPMbDT-NOx-black'!Y7,'FoCaAPMbDT-NOx-asian'!Y7)</f>
        <v>5.5568182646410835E-2</v>
      </c>
      <c r="Z7" s="47">
        <f>1-SUM('FoCaAPMbDT-NOx-white'!Z7,'FoCaAPMbDT-NOx-black'!Z7,'FoCaAPMbDT-NOx-asian'!Z7)</f>
        <v>5.6517098903170027E-2</v>
      </c>
      <c r="AA7" s="47">
        <f>1-SUM('FoCaAPMbDT-NOx-white'!AA7,'FoCaAPMbDT-NOx-black'!AA7,'FoCaAPMbDT-NOx-asian'!AA7)</f>
        <v>5.746601515992944E-2</v>
      </c>
      <c r="AB7" s="47">
        <f>1-SUM('FoCaAPMbDT-NOx-white'!AB7,'FoCaAPMbDT-NOx-black'!AB7,'FoCaAPMbDT-NOx-asian'!AB7)</f>
        <v>5.8440211736185077E-2</v>
      </c>
      <c r="AC7" s="47">
        <f>1-SUM('FoCaAPMbDT-NOx-white'!AC7,'FoCaAPMbDT-NOx-black'!AC7,'FoCaAPMbDT-NOx-asian'!AC7)</f>
        <v>5.9414408312439715E-2</v>
      </c>
      <c r="AD7" s="47">
        <f>1-SUM('FoCaAPMbDT-NOx-white'!AD7,'FoCaAPMbDT-NOx-black'!AD7,'FoCaAPMbDT-NOx-asian'!AD7)</f>
        <v>6.0388604888694575E-2</v>
      </c>
      <c r="AE7" s="47">
        <f>1-SUM('FoCaAPMbDT-NOx-white'!AE7,'FoCaAPMbDT-NOx-black'!AE7,'FoCaAPMbDT-NOx-asian'!AE7)</f>
        <v>6.1362801464949324E-2</v>
      </c>
      <c r="AF7" s="47">
        <f>1-SUM('FoCaAPMbDT-NOx-white'!AF7,'FoCaAPMbDT-NOx-black'!AF7,'FoCaAPMbDT-NOx-asian'!AF7)</f>
        <v>6.233699804120385E-2</v>
      </c>
    </row>
    <row r="8" spans="1:32" x14ac:dyDescent="0.35">
      <c r="A8" s="1" t="s">
        <v>5163</v>
      </c>
      <c r="B8" s="47">
        <f>1-SUM('FoCaAPMbDT-NOx-white'!B8,'FoCaAPMbDT-NOx-black'!B8,'FoCaAPMbDT-NOx-asian'!B8)</f>
        <v>3.8486273769353319E-2</v>
      </c>
      <c r="C8" s="47">
        <f>1-SUM('FoCaAPMbDT-NOx-white'!C8,'FoCaAPMbDT-NOx-black'!C8,'FoCaAPMbDT-NOx-asian'!C8)</f>
        <v>3.9694763355239693E-2</v>
      </c>
      <c r="D8" s="47">
        <f>1-SUM('FoCaAPMbDT-NOx-white'!D8,'FoCaAPMbDT-NOx-black'!D8,'FoCaAPMbDT-NOx-asian'!D8)</f>
        <v>4.09032529411264E-2</v>
      </c>
      <c r="E8" s="47">
        <f>1-SUM('FoCaAPMbDT-NOx-white'!E8,'FoCaAPMbDT-NOx-black'!E8,'FoCaAPMbDT-NOx-asian'!E8)</f>
        <v>4.2111742527013996E-2</v>
      </c>
      <c r="F8" s="47">
        <f>1-SUM('FoCaAPMbDT-NOx-white'!F8,'FoCaAPMbDT-NOx-black'!F8,'FoCaAPMbDT-NOx-asian'!F8)</f>
        <v>4.3320232112900814E-2</v>
      </c>
      <c r="G8" s="47">
        <f>1-SUM('FoCaAPMbDT-NOx-white'!G8,'FoCaAPMbDT-NOx-black'!G8,'FoCaAPMbDT-NOx-asian'!G8)</f>
        <v>4.4528721698786966E-2</v>
      </c>
      <c r="H8" s="47">
        <f>1-SUM('FoCaAPMbDT-NOx-white'!H8,'FoCaAPMbDT-NOx-black'!H8,'FoCaAPMbDT-NOx-asian'!H8)</f>
        <v>4.5320999377191362E-2</v>
      </c>
      <c r="I8" s="47">
        <f>1-SUM('FoCaAPMbDT-NOx-white'!I8,'FoCaAPMbDT-NOx-black'!I8,'FoCaAPMbDT-NOx-asian'!I8)</f>
        <v>4.611327705559598E-2</v>
      </c>
      <c r="J8" s="47">
        <f>1-SUM('FoCaAPMbDT-NOx-white'!J8,'FoCaAPMbDT-NOx-black'!J8,'FoCaAPMbDT-NOx-asian'!J8)</f>
        <v>4.690555473400071E-2</v>
      </c>
      <c r="K8" s="47">
        <f>1-SUM('FoCaAPMbDT-NOx-white'!K8,'FoCaAPMbDT-NOx-black'!K8,'FoCaAPMbDT-NOx-asian'!K8)</f>
        <v>4.7697832412405106E-2</v>
      </c>
      <c r="L8" s="47">
        <f>1-SUM('FoCaAPMbDT-NOx-white'!L8,'FoCaAPMbDT-NOx-black'!L8,'FoCaAPMbDT-NOx-asian'!L8)</f>
        <v>4.8490110090809724E-2</v>
      </c>
      <c r="M8" s="47">
        <f>1-SUM('FoCaAPMbDT-NOx-white'!M8,'FoCaAPMbDT-NOx-black'!M8,'FoCaAPMbDT-NOx-asian'!M8)</f>
        <v>4.9349713308338594E-2</v>
      </c>
      <c r="N8" s="47">
        <f>1-SUM('FoCaAPMbDT-NOx-white'!N8,'FoCaAPMbDT-NOx-black'!N8,'FoCaAPMbDT-NOx-asian'!N8)</f>
        <v>5.0209316525866909E-2</v>
      </c>
      <c r="O8" s="47">
        <f>1-SUM('FoCaAPMbDT-NOx-white'!O8,'FoCaAPMbDT-NOx-black'!O8,'FoCaAPMbDT-NOx-asian'!O8)</f>
        <v>5.1068919743395114E-2</v>
      </c>
      <c r="P8" s="47">
        <f>1-SUM('FoCaAPMbDT-NOx-white'!P8,'FoCaAPMbDT-NOx-black'!P8,'FoCaAPMbDT-NOx-asian'!P8)</f>
        <v>5.1928522960923651E-2</v>
      </c>
      <c r="Q8" s="47">
        <f>1-SUM('FoCaAPMbDT-NOx-white'!Q8,'FoCaAPMbDT-NOx-black'!Q8,'FoCaAPMbDT-NOx-asian'!Q8)</f>
        <v>5.2788126178451855E-2</v>
      </c>
      <c r="R8" s="47">
        <f>1-SUM('FoCaAPMbDT-NOx-white'!R8,'FoCaAPMbDT-NOx-black'!R8,'FoCaAPMbDT-NOx-asian'!R8)</f>
        <v>5.3709986581193858E-2</v>
      </c>
      <c r="S8" s="47">
        <f>1-SUM('FoCaAPMbDT-NOx-white'!S8,'FoCaAPMbDT-NOx-black'!S8,'FoCaAPMbDT-NOx-asian'!S8)</f>
        <v>5.4631846983935972E-2</v>
      </c>
      <c r="T8" s="47">
        <f>1-SUM('FoCaAPMbDT-NOx-white'!T8,'FoCaAPMbDT-NOx-black'!T8,'FoCaAPMbDT-NOx-asian'!T8)</f>
        <v>5.5553707386678308E-2</v>
      </c>
      <c r="U8" s="47">
        <f>1-SUM('FoCaAPMbDT-NOx-white'!U8,'FoCaAPMbDT-NOx-black'!U8,'FoCaAPMbDT-NOx-asian'!U8)</f>
        <v>5.6475567789420422E-2</v>
      </c>
      <c r="V8" s="47">
        <f>1-SUM('FoCaAPMbDT-NOx-white'!V8,'FoCaAPMbDT-NOx-black'!V8,'FoCaAPMbDT-NOx-asian'!V8)</f>
        <v>5.7397428192161759E-2</v>
      </c>
      <c r="W8" s="47">
        <f>1-SUM('FoCaAPMbDT-NOx-white'!W8,'FoCaAPMbDT-NOx-black'!W8,'FoCaAPMbDT-NOx-asian'!W8)</f>
        <v>5.8363075514601626E-2</v>
      </c>
      <c r="X8" s="47">
        <f>1-SUM('FoCaAPMbDT-NOx-white'!X8,'FoCaAPMbDT-NOx-black'!X8,'FoCaAPMbDT-NOx-asian'!X8)</f>
        <v>5.9328722837042935E-2</v>
      </c>
      <c r="Y8" s="47">
        <f>1-SUM('FoCaAPMbDT-NOx-white'!Y8,'FoCaAPMbDT-NOx-black'!Y8,'FoCaAPMbDT-NOx-asian'!Y8)</f>
        <v>6.0294370159483135E-2</v>
      </c>
      <c r="Z8" s="47">
        <f>1-SUM('FoCaAPMbDT-NOx-white'!Z8,'FoCaAPMbDT-NOx-black'!Z8,'FoCaAPMbDT-NOx-asian'!Z8)</f>
        <v>6.1260017481923001E-2</v>
      </c>
      <c r="AA8" s="47">
        <f>1-SUM('FoCaAPMbDT-NOx-white'!AA8,'FoCaAPMbDT-NOx-black'!AA8,'FoCaAPMbDT-NOx-asian'!AA8)</f>
        <v>6.2225664804363312E-2</v>
      </c>
      <c r="AB8" s="47">
        <f>1-SUM('FoCaAPMbDT-NOx-white'!AB8,'FoCaAPMbDT-NOx-black'!AB8,'FoCaAPMbDT-NOx-asian'!AB8)</f>
        <v>6.3216676713799602E-2</v>
      </c>
      <c r="AC8" s="47">
        <f>1-SUM('FoCaAPMbDT-NOx-white'!AC8,'FoCaAPMbDT-NOx-black'!AC8,'FoCaAPMbDT-NOx-asian'!AC8)</f>
        <v>6.4207688623234671E-2</v>
      </c>
      <c r="AD8" s="47">
        <f>1-SUM('FoCaAPMbDT-NOx-white'!AD8,'FoCaAPMbDT-NOx-black'!AD8,'FoCaAPMbDT-NOx-asian'!AD8)</f>
        <v>6.5198700532670184E-2</v>
      </c>
      <c r="AE8" s="47">
        <f>1-SUM('FoCaAPMbDT-NOx-white'!AE8,'FoCaAPMbDT-NOx-black'!AE8,'FoCaAPMbDT-NOx-asian'!AE8)</f>
        <v>6.6189712442105586E-2</v>
      </c>
      <c r="AF8" s="47">
        <f>1-SUM('FoCaAPMbDT-NOx-white'!AF8,'FoCaAPMbDT-NOx-black'!AF8,'FoCaAPMbDT-NOx-asian'!AF8)</f>
        <v>6.7180724351540877E-2</v>
      </c>
    </row>
    <row r="9" spans="1:32" x14ac:dyDescent="0.35">
      <c r="A9" s="1" t="s">
        <v>5148</v>
      </c>
      <c r="B9" s="47">
        <f>1-SUM('FoCaAPMbDT-NOx-white'!B9,'FoCaAPMbDT-NOx-black'!B9,'FoCaAPMbDT-NOx-asian'!B9)</f>
        <v>3.7011656314920649E-2</v>
      </c>
      <c r="C9" s="47">
        <f>1-SUM('FoCaAPMbDT-NOx-white'!C9,'FoCaAPMbDT-NOx-black'!C9,'FoCaAPMbDT-NOx-asian'!C9)</f>
        <v>3.8172039017616899E-2</v>
      </c>
      <c r="D9" s="47">
        <f>1-SUM('FoCaAPMbDT-NOx-white'!D9,'FoCaAPMbDT-NOx-black'!D9,'FoCaAPMbDT-NOx-asian'!D9)</f>
        <v>3.9332421720313593E-2</v>
      </c>
      <c r="E9" s="47">
        <f>1-SUM('FoCaAPMbDT-NOx-white'!E9,'FoCaAPMbDT-NOx-black'!E9,'FoCaAPMbDT-NOx-asian'!E9)</f>
        <v>4.0492804423011286E-2</v>
      </c>
      <c r="F9" s="47">
        <f>1-SUM('FoCaAPMbDT-NOx-white'!F9,'FoCaAPMbDT-NOx-black'!F9,'FoCaAPMbDT-NOx-asian'!F9)</f>
        <v>4.165318712570798E-2</v>
      </c>
      <c r="G9" s="47">
        <f>1-SUM('FoCaAPMbDT-NOx-white'!G9,'FoCaAPMbDT-NOx-black'!G9,'FoCaAPMbDT-NOx-asian'!G9)</f>
        <v>4.2813569828404119E-2</v>
      </c>
      <c r="H9" s="47">
        <f>1-SUM('FoCaAPMbDT-NOx-white'!H9,'FoCaAPMbDT-NOx-black'!H9,'FoCaAPMbDT-NOx-asian'!H9)</f>
        <v>4.3572387935217005E-2</v>
      </c>
      <c r="I9" s="47">
        <f>1-SUM('FoCaAPMbDT-NOx-white'!I9,'FoCaAPMbDT-NOx-black'!I9,'FoCaAPMbDT-NOx-asian'!I9)</f>
        <v>4.4331206042030225E-2</v>
      </c>
      <c r="J9" s="47">
        <f>1-SUM('FoCaAPMbDT-NOx-white'!J9,'FoCaAPMbDT-NOx-black'!J9,'FoCaAPMbDT-NOx-asian'!J9)</f>
        <v>4.5090024148843666E-2</v>
      </c>
      <c r="K9" s="47">
        <f>1-SUM('FoCaAPMbDT-NOx-white'!K9,'FoCaAPMbDT-NOx-black'!K9,'FoCaAPMbDT-NOx-asian'!K9)</f>
        <v>4.5848842255656885E-2</v>
      </c>
      <c r="L9" s="47">
        <f>1-SUM('FoCaAPMbDT-NOx-white'!L9,'FoCaAPMbDT-NOx-black'!L9,'FoCaAPMbDT-NOx-asian'!L9)</f>
        <v>4.6607660362469994E-2</v>
      </c>
      <c r="M9" s="47">
        <f>1-SUM('FoCaAPMbDT-NOx-white'!M9,'FoCaAPMbDT-NOx-black'!M9,'FoCaAPMbDT-NOx-asian'!M9)</f>
        <v>4.7432708137499113E-2</v>
      </c>
      <c r="N9" s="47">
        <f>1-SUM('FoCaAPMbDT-NOx-white'!N9,'FoCaAPMbDT-NOx-black'!N9,'FoCaAPMbDT-NOx-asian'!N9)</f>
        <v>4.8257755912527789E-2</v>
      </c>
      <c r="O9" s="47">
        <f>1-SUM('FoCaAPMbDT-NOx-white'!O9,'FoCaAPMbDT-NOx-black'!O9,'FoCaAPMbDT-NOx-asian'!O9)</f>
        <v>4.9082803687556242E-2</v>
      </c>
      <c r="P9" s="47">
        <f>1-SUM('FoCaAPMbDT-NOx-white'!P9,'FoCaAPMbDT-NOx-black'!P9,'FoCaAPMbDT-NOx-asian'!P9)</f>
        <v>4.9907851462585029E-2</v>
      </c>
      <c r="Q9" s="47">
        <f>1-SUM('FoCaAPMbDT-NOx-white'!Q9,'FoCaAPMbDT-NOx-black'!Q9,'FoCaAPMbDT-NOx-asian'!Q9)</f>
        <v>5.0732899237613593E-2</v>
      </c>
      <c r="R9" s="47">
        <f>1-SUM('FoCaAPMbDT-NOx-white'!R9,'FoCaAPMbDT-NOx-black'!R9,'FoCaAPMbDT-NOx-asian'!R9)</f>
        <v>5.1618674215884952E-2</v>
      </c>
      <c r="S9" s="47">
        <f>1-SUM('FoCaAPMbDT-NOx-white'!S9,'FoCaAPMbDT-NOx-black'!S9,'FoCaAPMbDT-NOx-asian'!S9)</f>
        <v>5.2504449194156422E-2</v>
      </c>
      <c r="T9" s="47">
        <f>1-SUM('FoCaAPMbDT-NOx-white'!T9,'FoCaAPMbDT-NOx-black'!T9,'FoCaAPMbDT-NOx-asian'!T9)</f>
        <v>5.3390224172428002E-2</v>
      </c>
      <c r="U9" s="47">
        <f>1-SUM('FoCaAPMbDT-NOx-white'!U9,'FoCaAPMbDT-NOx-black'!U9,'FoCaAPMbDT-NOx-asian'!U9)</f>
        <v>5.4275999150699583E-2</v>
      </c>
      <c r="V9" s="47">
        <f>1-SUM('FoCaAPMbDT-NOx-white'!V9,'FoCaAPMbDT-NOx-black'!V9,'FoCaAPMbDT-NOx-asian'!V9)</f>
        <v>5.5161774128970387E-2</v>
      </c>
      <c r="W9" s="47">
        <f>1-SUM('FoCaAPMbDT-NOx-white'!W9,'FoCaAPMbDT-NOx-black'!W9,'FoCaAPMbDT-NOx-asian'!W9)</f>
        <v>5.6090132058746134E-2</v>
      </c>
      <c r="X9" s="47">
        <f>1-SUM('FoCaAPMbDT-NOx-white'!X9,'FoCaAPMbDT-NOx-black'!X9,'FoCaAPMbDT-NOx-asian'!X9)</f>
        <v>5.7018489988523324E-2</v>
      </c>
      <c r="Y9" s="47">
        <f>1-SUM('FoCaAPMbDT-NOx-white'!Y9,'FoCaAPMbDT-NOx-black'!Y9,'FoCaAPMbDT-NOx-asian'!Y9)</f>
        <v>5.7946847918299405E-2</v>
      </c>
      <c r="Z9" s="47">
        <f>1-SUM('FoCaAPMbDT-NOx-white'!Z9,'FoCaAPMbDT-NOx-black'!Z9,'FoCaAPMbDT-NOx-asian'!Z9)</f>
        <v>5.8875205848075152E-2</v>
      </c>
      <c r="AA9" s="47">
        <f>1-SUM('FoCaAPMbDT-NOx-white'!AA9,'FoCaAPMbDT-NOx-black'!AA9,'FoCaAPMbDT-NOx-asian'!AA9)</f>
        <v>5.9803563777851343E-2</v>
      </c>
      <c r="AB9" s="47">
        <f>1-SUM('FoCaAPMbDT-NOx-white'!AB9,'FoCaAPMbDT-NOx-black'!AB9,'FoCaAPMbDT-NOx-asian'!AB9)</f>
        <v>6.0756698593600555E-2</v>
      </c>
      <c r="AC9" s="47">
        <f>1-SUM('FoCaAPMbDT-NOx-white'!AC9,'FoCaAPMbDT-NOx-black'!AC9,'FoCaAPMbDT-NOx-asian'!AC9)</f>
        <v>6.1709833409348547E-2</v>
      </c>
      <c r="AD9" s="47">
        <f>1-SUM('FoCaAPMbDT-NOx-white'!AD9,'FoCaAPMbDT-NOx-black'!AD9,'FoCaAPMbDT-NOx-asian'!AD9)</f>
        <v>6.2662968225096871E-2</v>
      </c>
      <c r="AE9" s="47">
        <f>1-SUM('FoCaAPMbDT-NOx-white'!AE9,'FoCaAPMbDT-NOx-black'!AE9,'FoCaAPMbDT-NOx-asian'!AE9)</f>
        <v>6.3616103040845084E-2</v>
      </c>
      <c r="AF9" s="47">
        <f>1-SUM('FoCaAPMbDT-NOx-white'!AF9,'FoCaAPMbDT-NOx-black'!AF9,'FoCaAPMbDT-NOx-asian'!AF9)</f>
        <v>6.4569237856593187E-2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Calculations'!J:J,'First Year Calculations'!$P:$P)</f>
        <v>0.14167121726535578</v>
      </c>
      <c r="C2">
        <f>IF(Projections!C$32&gt;=0,$B2+(1-$B2)*Projections!C$32,$B2+$B2*Projections!C$32)</f>
        <v>0.1436355042058132</v>
      </c>
      <c r="D2">
        <f>IF(Projections!D$32&gt;=0,$B2+(1-$B2)*Projections!D$32,$B2+$B2*Projections!D$32)</f>
        <v>0.14559979114627014</v>
      </c>
      <c r="E2">
        <f>IF(Projections!E$32&gt;=0,$B2+(1-$B2)*Projections!E$32,$B2+$B2*Projections!E$32)</f>
        <v>0.14756407808672711</v>
      </c>
      <c r="F2">
        <f>IF(Projections!F$32&gt;=0,$B2+(1-$B2)*Projections!F$32,$B2+$B2*Projections!F$32)</f>
        <v>0.14952836502718406</v>
      </c>
      <c r="G2">
        <f>IF(Projections!G$32&gt;=0,$B2+(1-$B2)*Projections!G$32,$B2+$B2*Projections!G$32)</f>
        <v>0.15149265196764147</v>
      </c>
      <c r="H2">
        <f>IF(Projections!H$32&gt;=0,$B2+(1-$B2)*Projections!H$32,$B2+$B2*Projections!H$32)</f>
        <v>0.15371520687866022</v>
      </c>
      <c r="I2">
        <f>IF(Projections!I$32&gt;=0,$B2+(1-$B2)*Projections!I$32,$B2+$B2*Projections!I$32)</f>
        <v>0.15593776178967805</v>
      </c>
      <c r="J2">
        <f>IF(Projections!J$32&gt;=0,$B2+(1-$B2)*Projections!J$32,$B2+$B2*Projections!J$32)</f>
        <v>0.1581603167006968</v>
      </c>
      <c r="K2">
        <f>IF(Projections!K$32&gt;=0,$B2+(1-$B2)*Projections!K$32,$B2+$B2*Projections!K$32)</f>
        <v>0.16038287161171555</v>
      </c>
      <c r="L2">
        <f>IF(Projections!L$32&gt;=0,$B2+(1-$B2)*Projections!L$32,$B2+$B2*Projections!L$32)</f>
        <v>0.16260542652273338</v>
      </c>
      <c r="M2">
        <f>IF(Projections!M$32&gt;=0,$B2+(1-$B2)*Projections!M$32,$B2+$B2*Projections!M$32)</f>
        <v>0.1649189268412608</v>
      </c>
      <c r="N2">
        <f>IF(Projections!N$32&gt;=0,$B2+(1-$B2)*Projections!N$32,$B2+$B2*Projections!N$32)</f>
        <v>0.16723242715978826</v>
      </c>
      <c r="O2">
        <f>IF(Projections!O$32&gt;=0,$B2+(1-$B2)*Projections!O$32,$B2+$B2*Projections!O$32)</f>
        <v>0.16954592747831568</v>
      </c>
      <c r="P2">
        <f>IF(Projections!P$32&gt;=0,$B2+(1-$B2)*Projections!P$32,$B2+$B2*Projections!P$32)</f>
        <v>0.17185942779684313</v>
      </c>
      <c r="Q2">
        <f>IF(Projections!Q$32&gt;=0,$B2+(1-$B2)*Projections!Q$32,$B2+$B2*Projections!Q$32)</f>
        <v>0.17417292811537055</v>
      </c>
      <c r="R2">
        <f>IF(Projections!R$32&gt;=0,$B2+(1-$B2)*Projections!R$32,$B2+$B2*Projections!R$32)</f>
        <v>0.17652793676372019</v>
      </c>
      <c r="S2">
        <f>IF(Projections!S$32&gt;=0,$B2+(1-$B2)*Projections!S$32,$B2+$B2*Projections!S$32)</f>
        <v>0.17888294541206978</v>
      </c>
      <c r="T2">
        <f>IF(Projections!T$32&gt;=0,$B2+(1-$B2)*Projections!T$32,$B2+$B2*Projections!T$32)</f>
        <v>0.18123795406041943</v>
      </c>
      <c r="U2">
        <f>IF(Projections!U$32&gt;=0,$B2+(1-$B2)*Projections!U$32,$B2+$B2*Projections!U$32)</f>
        <v>0.18359296270876904</v>
      </c>
      <c r="V2">
        <f>IF(Projections!V$32&gt;=0,$B2+(1-$B2)*Projections!V$32,$B2+$B2*Projections!V$32)</f>
        <v>0.18594797135711866</v>
      </c>
      <c r="W2">
        <f>IF(Projections!W$32&gt;=0,$B2+(1-$B2)*Projections!W$32,$B2+$B2*Projections!W$32)</f>
        <v>0.18825620895502318</v>
      </c>
      <c r="X2">
        <f>IF(Projections!X$32&gt;=0,$B2+(1-$B2)*Projections!X$32,$B2+$B2*Projections!X$32)</f>
        <v>0.1905644465529277</v>
      </c>
      <c r="Y2">
        <f>IF(Projections!Y$32&gt;=0,$B2+(1-$B2)*Projections!Y$32,$B2+$B2*Projections!Y$32)</f>
        <v>0.19287268415083317</v>
      </c>
      <c r="Z2">
        <f>IF(Projections!Z$32&gt;=0,$B2+(1-$B2)*Projections!Z$32,$B2+$B2*Projections!Z$32)</f>
        <v>0.19518092174873863</v>
      </c>
      <c r="AA2">
        <f>IF(Projections!AA$32&gt;=0,$B2+(1-$B2)*Projections!AA$32,$B2+$B2*Projections!AA$32)</f>
        <v>0.1974891593466441</v>
      </c>
      <c r="AB2">
        <f>IF(Projections!AB$32&gt;=0,$B2+(1-$B2)*Projections!AB$32,$B2+$B2*Projections!AB$32)</f>
        <v>0.19966445127436072</v>
      </c>
      <c r="AC2">
        <f>IF(Projections!AC$32&gt;=0,$B2+(1-$B2)*Projections!AC$32,$B2+$B2*Projections!AC$32)</f>
        <v>0.20183974320207734</v>
      </c>
      <c r="AD2">
        <f>IF(Projections!AD$32&gt;=0,$B2+(1-$B2)*Projections!AD$32,$B2+$B2*Projections!AD$32)</f>
        <v>0.20401503512979396</v>
      </c>
      <c r="AE2">
        <f>IF(Projections!AE$32&gt;=0,$B2+(1-$B2)*Projections!AE$32,$B2+$B2*Projections!AE$32)</f>
        <v>0.20619032705751056</v>
      </c>
      <c r="AF2">
        <f>IF(Projections!AF$32&gt;=0,$B2+(1-$B2)*Projections!AF$32,$B2+$B2*Projections!AF$32)</f>
        <v>0.20836561898522721</v>
      </c>
    </row>
    <row r="3" spans="1:32" x14ac:dyDescent="0.35">
      <c r="A3" s="1" t="s">
        <v>5158</v>
      </c>
      <c r="B3" s="46">
        <f>SUMPRODUCT('First Year Calculations'!J:J,'First Year Calculations'!$M:$M)</f>
        <v>0.10879596338315126</v>
      </c>
      <c r="C3">
        <f>IF(Projections!C$32&gt;=0,$B3+(1-$B3)*Projections!C$32,$B3+$B3*Projections!C$32)</f>
        <v>0.11083548540038111</v>
      </c>
      <c r="D3">
        <f>IF(Projections!D$32&gt;=0,$B3+(1-$B3)*Projections!D$32,$B3+$B3*Projections!D$32)</f>
        <v>0.11287500741761049</v>
      </c>
      <c r="E3">
        <f>IF(Projections!E$32&gt;=0,$B3+(1-$B3)*Projections!E$32,$B3+$B3*Projections!E$32)</f>
        <v>0.11491452943483986</v>
      </c>
      <c r="F3">
        <f>IF(Projections!F$32&gt;=0,$B3+(1-$B3)*Projections!F$32,$B3+$B3*Projections!F$32)</f>
        <v>0.11695405145206923</v>
      </c>
      <c r="G3">
        <f>IF(Projections!G$32&gt;=0,$B3+(1-$B3)*Projections!G$32,$B3+$B3*Projections!G$32)</f>
        <v>0.11899357346929909</v>
      </c>
      <c r="H3">
        <f>IF(Projections!H$32&gt;=0,$B3+(1-$B3)*Projections!H$32,$B3+$B3*Projections!H$32)</f>
        <v>0.12130125549994454</v>
      </c>
      <c r="I3">
        <f>IF(Projections!I$32&gt;=0,$B3+(1-$B3)*Projections!I$32,$B3+$B3*Projections!I$32)</f>
        <v>0.12360893753058902</v>
      </c>
      <c r="J3">
        <f>IF(Projections!J$32&gt;=0,$B3+(1-$B3)*Projections!J$32,$B3+$B3*Projections!J$32)</f>
        <v>0.12591661956123446</v>
      </c>
      <c r="K3">
        <f>IF(Projections!K$32&gt;=0,$B3+(1-$B3)*Projections!K$32,$B3+$B3*Projections!K$32)</f>
        <v>0.12822430159187992</v>
      </c>
      <c r="L3">
        <f>IF(Projections!L$32&gt;=0,$B3+(1-$B3)*Projections!L$32,$B3+$B3*Projections!L$32)</f>
        <v>0.13053198362252438</v>
      </c>
      <c r="M3">
        <f>IF(Projections!M$32&gt;=0,$B3+(1-$B3)*Projections!M$32,$B3+$B3*Projections!M$32)</f>
        <v>0.13293409440345041</v>
      </c>
      <c r="N3">
        <f>IF(Projections!N$32&gt;=0,$B3+(1-$B3)*Projections!N$32,$B3+$B3*Projections!N$32)</f>
        <v>0.13533620518437647</v>
      </c>
      <c r="O3">
        <f>IF(Projections!O$32&gt;=0,$B3+(1-$B3)*Projections!O$32,$B3+$B3*Projections!O$32)</f>
        <v>0.1377383159653025</v>
      </c>
      <c r="P3">
        <f>IF(Projections!P$32&gt;=0,$B3+(1-$B3)*Projections!P$32,$B3+$B3*Projections!P$32)</f>
        <v>0.14014042674622856</v>
      </c>
      <c r="Q3">
        <f>IF(Projections!Q$32&gt;=0,$B3+(1-$B3)*Projections!Q$32,$B3+$B3*Projections!Q$32)</f>
        <v>0.14254253752715459</v>
      </c>
      <c r="R3">
        <f>IF(Projections!R$32&gt;=0,$B3+(1-$B3)*Projections!R$32,$B3+$B3*Projections!R$32)</f>
        <v>0.14498774646794066</v>
      </c>
      <c r="S3">
        <f>IF(Projections!S$32&gt;=0,$B3+(1-$B3)*Projections!S$32,$B3+$B3*Projections!S$32)</f>
        <v>0.14743295540872672</v>
      </c>
      <c r="T3">
        <f>IF(Projections!T$32&gt;=0,$B3+(1-$B3)*Projections!T$32,$B3+$B3*Projections!T$32)</f>
        <v>0.14987816434951279</v>
      </c>
      <c r="U3">
        <f>IF(Projections!U$32&gt;=0,$B3+(1-$B3)*Projections!U$32,$B3+$B3*Projections!U$32)</f>
        <v>0.15232337329029885</v>
      </c>
      <c r="V3">
        <f>IF(Projections!V$32&gt;=0,$B3+(1-$B3)*Projections!V$32,$B3+$B3*Projections!V$32)</f>
        <v>0.15476858223108492</v>
      </c>
      <c r="W3">
        <f>IF(Projections!W$32&gt;=0,$B3+(1-$B3)*Projections!W$32,$B3+$B3*Projections!W$32)</f>
        <v>0.15716522872145344</v>
      </c>
      <c r="X3">
        <f>IF(Projections!X$32&gt;=0,$B3+(1-$B3)*Projections!X$32,$B3+$B3*Projections!X$32)</f>
        <v>0.159561875211822</v>
      </c>
      <c r="Y3">
        <f>IF(Projections!Y$32&gt;=0,$B3+(1-$B3)*Projections!Y$32,$B3+$B3*Projections!Y$32)</f>
        <v>0.16195852170219152</v>
      </c>
      <c r="Z3">
        <f>IF(Projections!Z$32&gt;=0,$B3+(1-$B3)*Projections!Z$32,$B3+$B3*Projections!Z$32)</f>
        <v>0.16435516819256105</v>
      </c>
      <c r="AA3">
        <f>IF(Projections!AA$32&gt;=0,$B3+(1-$B3)*Projections!AA$32,$B3+$B3*Projections!AA$32)</f>
        <v>0.16675181468293054</v>
      </c>
      <c r="AB3">
        <f>IF(Projections!AB$32&gt;=0,$B3+(1-$B3)*Projections!AB$32,$B3+$B3*Projections!AB$32)</f>
        <v>0.16901042348855</v>
      </c>
      <c r="AC3">
        <f>IF(Projections!AC$32&gt;=0,$B3+(1-$B3)*Projections!AC$32,$B3+$B3*Projections!AC$32)</f>
        <v>0.17126903229416948</v>
      </c>
      <c r="AD3">
        <f>IF(Projections!AD$32&gt;=0,$B3+(1-$B3)*Projections!AD$32,$B3+$B3*Projections!AD$32)</f>
        <v>0.17352764109978891</v>
      </c>
      <c r="AE3">
        <f>IF(Projections!AE$32&gt;=0,$B3+(1-$B3)*Projections!AE$32,$B3+$B3*Projections!AE$32)</f>
        <v>0.17578624990540836</v>
      </c>
      <c r="AF3">
        <f>IF(Projections!AF$32&gt;=0,$B3+(1-$B3)*Projections!AF$32,$B3+$B3*Projections!AF$32)</f>
        <v>0.17804485871102785</v>
      </c>
    </row>
    <row r="4" spans="1:32" x14ac:dyDescent="0.35">
      <c r="A4" s="1" t="s">
        <v>5159</v>
      </c>
      <c r="B4" s="46">
        <f>SUMPRODUCT('First Year Calculations'!J:J,'First Year Calculations'!$V:$V)</f>
        <v>0.13053572694683835</v>
      </c>
      <c r="C4">
        <f>IF(Projections!C$32&gt;=0,$B4+(1-$B4)*Projections!C$32,$B4+$B4*Projections!C$32)</f>
        <v>0.13252549747662451</v>
      </c>
      <c r="D4">
        <f>IF(Projections!D$32&gt;=0,$B4+(1-$B4)*Projections!D$32,$B4+$B4*Projections!D$32)</f>
        <v>0.1345152680064102</v>
      </c>
      <c r="E4">
        <f>IF(Projections!E$32&gt;=0,$B4+(1-$B4)*Projections!E$32,$B4+$B4*Projections!E$32)</f>
        <v>0.13650503853619589</v>
      </c>
      <c r="F4">
        <f>IF(Projections!F$32&gt;=0,$B4+(1-$B4)*Projections!F$32,$B4+$B4*Projections!F$32)</f>
        <v>0.13849480906598158</v>
      </c>
      <c r="G4">
        <f>IF(Projections!G$32&gt;=0,$B4+(1-$B4)*Projections!G$32,$B4+$B4*Projections!G$32)</f>
        <v>0.14048457959576777</v>
      </c>
      <c r="H4">
        <f>IF(Projections!H$32&gt;=0,$B4+(1-$B4)*Projections!H$32,$B4+$B4*Projections!H$32)</f>
        <v>0.14273596872415387</v>
      </c>
      <c r="I4">
        <f>IF(Projections!I$32&gt;=0,$B4+(1-$B4)*Projections!I$32,$B4+$B4*Projections!I$32)</f>
        <v>0.14498735785253902</v>
      </c>
      <c r="J4">
        <f>IF(Projections!J$32&gt;=0,$B4+(1-$B4)*Projections!J$32,$B4+$B4*Projections!J$32)</f>
        <v>0.14723874698092512</v>
      </c>
      <c r="K4">
        <f>IF(Projections!K$32&gt;=0,$B4+(1-$B4)*Projections!K$32,$B4+$B4*Projections!K$32)</f>
        <v>0.14949013610931122</v>
      </c>
      <c r="L4">
        <f>IF(Projections!L$32&gt;=0,$B4+(1-$B4)*Projections!L$32,$B4+$B4*Projections!L$32)</f>
        <v>0.15174152523769641</v>
      </c>
      <c r="M4">
        <f>IF(Projections!M$32&gt;=0,$B4+(1-$B4)*Projections!M$32,$B4+$B4*Projections!M$32)</f>
        <v>0.15408503964979386</v>
      </c>
      <c r="N4">
        <f>IF(Projections!N$32&gt;=0,$B4+(1-$B4)*Projections!N$32,$B4+$B4*Projections!N$32)</f>
        <v>0.15642855406189132</v>
      </c>
      <c r="O4">
        <f>IF(Projections!O$32&gt;=0,$B4+(1-$B4)*Projections!O$32,$B4+$B4*Projections!O$32)</f>
        <v>0.15877206847398878</v>
      </c>
      <c r="P4">
        <f>IF(Projections!P$32&gt;=0,$B4+(1-$B4)*Projections!P$32,$B4+$B4*Projections!P$32)</f>
        <v>0.16111558288608627</v>
      </c>
      <c r="Q4">
        <f>IF(Projections!Q$32&gt;=0,$B4+(1-$B4)*Projections!Q$32,$B4+$B4*Projections!Q$32)</f>
        <v>0.16345909729818373</v>
      </c>
      <c r="R4">
        <f>IF(Projections!R$32&gt;=0,$B4+(1-$B4)*Projections!R$32,$B4+$B4*Projections!R$32)</f>
        <v>0.16584465854657571</v>
      </c>
      <c r="S4">
        <f>IF(Projections!S$32&gt;=0,$B4+(1-$B4)*Projections!S$32,$B4+$B4*Projections!S$32)</f>
        <v>0.16823021979496766</v>
      </c>
      <c r="T4">
        <f>IF(Projections!T$32&gt;=0,$B4+(1-$B4)*Projections!T$32,$B4+$B4*Projections!T$32)</f>
        <v>0.17061578104335962</v>
      </c>
      <c r="U4">
        <f>IF(Projections!U$32&gt;=0,$B4+(1-$B4)*Projections!U$32,$B4+$B4*Projections!U$32)</f>
        <v>0.17300134229175157</v>
      </c>
      <c r="V4">
        <f>IF(Projections!V$32&gt;=0,$B4+(1-$B4)*Projections!V$32,$B4+$B4*Projections!V$32)</f>
        <v>0.17538690354014355</v>
      </c>
      <c r="W4">
        <f>IF(Projections!W$32&gt;=0,$B4+(1-$B4)*Projections!W$32,$B4+$B4*Projections!W$32)</f>
        <v>0.17772508695594597</v>
      </c>
      <c r="X4">
        <f>IF(Projections!X$32&gt;=0,$B4+(1-$B4)*Projections!X$32,$B4+$B4*Projections!X$32)</f>
        <v>0.18006327037174841</v>
      </c>
      <c r="Y4">
        <f>IF(Projections!Y$32&gt;=0,$B4+(1-$B4)*Projections!Y$32,$B4+$B4*Projections!Y$32)</f>
        <v>0.18240145378755179</v>
      </c>
      <c r="Z4">
        <f>IF(Projections!Z$32&gt;=0,$B4+(1-$B4)*Projections!Z$32,$B4+$B4*Projections!Z$32)</f>
        <v>0.18473963720335518</v>
      </c>
      <c r="AA4">
        <f>IF(Projections!AA$32&gt;=0,$B4+(1-$B4)*Projections!AA$32,$B4+$B4*Projections!AA$32)</f>
        <v>0.18707782061915856</v>
      </c>
      <c r="AB4">
        <f>IF(Projections!AB$32&gt;=0,$B4+(1-$B4)*Projections!AB$32,$B4+$B4*Projections!AB$32)</f>
        <v>0.18928133360002902</v>
      </c>
      <c r="AC4">
        <f>IF(Projections!AC$32&gt;=0,$B4+(1-$B4)*Projections!AC$32,$B4+$B4*Projections!AC$32)</f>
        <v>0.19148484658089948</v>
      </c>
      <c r="AD4">
        <f>IF(Projections!AD$32&gt;=0,$B4+(1-$B4)*Projections!AD$32,$B4+$B4*Projections!AD$32)</f>
        <v>0.19368835956176997</v>
      </c>
      <c r="AE4">
        <f>IF(Projections!AE$32&gt;=0,$B4+(1-$B4)*Projections!AE$32,$B4+$B4*Projections!AE$32)</f>
        <v>0.19589187254264043</v>
      </c>
      <c r="AF4">
        <f>IF(Projections!AF$32&gt;=0,$B4+(1-$B4)*Projections!AF$32,$B4+$B4*Projections!AF$32)</f>
        <v>0.19809538552351091</v>
      </c>
    </row>
    <row r="5" spans="1:32" x14ac:dyDescent="0.35">
      <c r="A5" s="1" t="s">
        <v>5160</v>
      </c>
      <c r="B5" s="46">
        <f t="shared" ref="B5" si="0">B4</f>
        <v>0.13053572694683835</v>
      </c>
      <c r="C5">
        <f>IF(Projections!C$32&gt;=0,$B5+(1-$B5)*Projections!C$32,$B5+$B5*Projections!C$32)</f>
        <v>0.13252549747662451</v>
      </c>
      <c r="D5">
        <f>IF(Projections!D$32&gt;=0,$B5+(1-$B5)*Projections!D$32,$B5+$B5*Projections!D$32)</f>
        <v>0.1345152680064102</v>
      </c>
      <c r="E5">
        <f>IF(Projections!E$32&gt;=0,$B5+(1-$B5)*Projections!E$32,$B5+$B5*Projections!E$32)</f>
        <v>0.13650503853619589</v>
      </c>
      <c r="F5">
        <f>IF(Projections!F$32&gt;=0,$B5+(1-$B5)*Projections!F$32,$B5+$B5*Projections!F$32)</f>
        <v>0.13849480906598158</v>
      </c>
      <c r="G5">
        <f>IF(Projections!G$32&gt;=0,$B5+(1-$B5)*Projections!G$32,$B5+$B5*Projections!G$32)</f>
        <v>0.14048457959576777</v>
      </c>
      <c r="H5">
        <f>IF(Projections!H$32&gt;=0,$B5+(1-$B5)*Projections!H$32,$B5+$B5*Projections!H$32)</f>
        <v>0.14273596872415387</v>
      </c>
      <c r="I5">
        <f>IF(Projections!I$32&gt;=0,$B5+(1-$B5)*Projections!I$32,$B5+$B5*Projections!I$32)</f>
        <v>0.14498735785253902</v>
      </c>
      <c r="J5">
        <f>IF(Projections!J$32&gt;=0,$B5+(1-$B5)*Projections!J$32,$B5+$B5*Projections!J$32)</f>
        <v>0.14723874698092512</v>
      </c>
      <c r="K5">
        <f>IF(Projections!K$32&gt;=0,$B5+(1-$B5)*Projections!K$32,$B5+$B5*Projections!K$32)</f>
        <v>0.14949013610931122</v>
      </c>
      <c r="L5">
        <f>IF(Projections!L$32&gt;=0,$B5+(1-$B5)*Projections!L$32,$B5+$B5*Projections!L$32)</f>
        <v>0.15174152523769641</v>
      </c>
      <c r="M5">
        <f>IF(Projections!M$32&gt;=0,$B5+(1-$B5)*Projections!M$32,$B5+$B5*Projections!M$32)</f>
        <v>0.15408503964979386</v>
      </c>
      <c r="N5">
        <f>IF(Projections!N$32&gt;=0,$B5+(1-$B5)*Projections!N$32,$B5+$B5*Projections!N$32)</f>
        <v>0.15642855406189132</v>
      </c>
      <c r="O5">
        <f>IF(Projections!O$32&gt;=0,$B5+(1-$B5)*Projections!O$32,$B5+$B5*Projections!O$32)</f>
        <v>0.15877206847398878</v>
      </c>
      <c r="P5">
        <f>IF(Projections!P$32&gt;=0,$B5+(1-$B5)*Projections!P$32,$B5+$B5*Projections!P$32)</f>
        <v>0.16111558288608627</v>
      </c>
      <c r="Q5">
        <f>IF(Projections!Q$32&gt;=0,$B5+(1-$B5)*Projections!Q$32,$B5+$B5*Projections!Q$32)</f>
        <v>0.16345909729818373</v>
      </c>
      <c r="R5">
        <f>IF(Projections!R$32&gt;=0,$B5+(1-$B5)*Projections!R$32,$B5+$B5*Projections!R$32)</f>
        <v>0.16584465854657571</v>
      </c>
      <c r="S5">
        <f>IF(Projections!S$32&gt;=0,$B5+(1-$B5)*Projections!S$32,$B5+$B5*Projections!S$32)</f>
        <v>0.16823021979496766</v>
      </c>
      <c r="T5">
        <f>IF(Projections!T$32&gt;=0,$B5+(1-$B5)*Projections!T$32,$B5+$B5*Projections!T$32)</f>
        <v>0.17061578104335962</v>
      </c>
      <c r="U5">
        <f>IF(Projections!U$32&gt;=0,$B5+(1-$B5)*Projections!U$32,$B5+$B5*Projections!U$32)</f>
        <v>0.17300134229175157</v>
      </c>
      <c r="V5">
        <f>IF(Projections!V$32&gt;=0,$B5+(1-$B5)*Projections!V$32,$B5+$B5*Projections!V$32)</f>
        <v>0.17538690354014355</v>
      </c>
      <c r="W5">
        <f>IF(Projections!W$32&gt;=0,$B5+(1-$B5)*Projections!W$32,$B5+$B5*Projections!W$32)</f>
        <v>0.17772508695594597</v>
      </c>
      <c r="X5">
        <f>IF(Projections!X$32&gt;=0,$B5+(1-$B5)*Projections!X$32,$B5+$B5*Projections!X$32)</f>
        <v>0.18006327037174841</v>
      </c>
      <c r="Y5">
        <f>IF(Projections!Y$32&gt;=0,$B5+(1-$B5)*Projections!Y$32,$B5+$B5*Projections!Y$32)</f>
        <v>0.18240145378755179</v>
      </c>
      <c r="Z5">
        <f>IF(Projections!Z$32&gt;=0,$B5+(1-$B5)*Projections!Z$32,$B5+$B5*Projections!Z$32)</f>
        <v>0.18473963720335518</v>
      </c>
      <c r="AA5">
        <f>IF(Projections!AA$32&gt;=0,$B5+(1-$B5)*Projections!AA$32,$B5+$B5*Projections!AA$32)</f>
        <v>0.18707782061915856</v>
      </c>
      <c r="AB5">
        <f>IF(Projections!AB$32&gt;=0,$B5+(1-$B5)*Projections!AB$32,$B5+$B5*Projections!AB$32)</f>
        <v>0.18928133360002902</v>
      </c>
      <c r="AC5">
        <f>IF(Projections!AC$32&gt;=0,$B5+(1-$B5)*Projections!AC$32,$B5+$B5*Projections!AC$32)</f>
        <v>0.19148484658089948</v>
      </c>
      <c r="AD5">
        <f>IF(Projections!AD$32&gt;=0,$B5+(1-$B5)*Projections!AD$32,$B5+$B5*Projections!AD$32)</f>
        <v>0.19368835956176997</v>
      </c>
      <c r="AE5">
        <f>IF(Projections!AE$32&gt;=0,$B5+(1-$B5)*Projections!AE$32,$B5+$B5*Projections!AE$32)</f>
        <v>0.19589187254264043</v>
      </c>
      <c r="AF5">
        <f>IF(Projections!AF$32&gt;=0,$B5+(1-$B5)*Projections!AF$32,$B5+$B5*Projections!AF$32)</f>
        <v>0.19809538552351091</v>
      </c>
    </row>
    <row r="6" spans="1:32" x14ac:dyDescent="0.35">
      <c r="A6" s="1" t="s">
        <v>5161</v>
      </c>
      <c r="B6" s="46">
        <f>SUMPRODUCT('First Year Calculations'!J:J,'First Year Calculations'!$S:$S)</f>
        <v>0.12536992693141974</v>
      </c>
      <c r="C6">
        <f>IF(Projections!C$32&gt;=0,$B6+(1-$B6)*Projections!C$32,$B6+$B6*Projections!C$32)</f>
        <v>0.12737151940369626</v>
      </c>
      <c r="D6">
        <f>IF(Projections!D$32&gt;=0,$B6+(1-$B6)*Projections!D$32,$B6+$B6*Projections!D$32)</f>
        <v>0.12937311187597231</v>
      </c>
      <c r="E6">
        <f>IF(Projections!E$32&gt;=0,$B6+(1-$B6)*Projections!E$32,$B6+$B6*Projections!E$32)</f>
        <v>0.13137470434824833</v>
      </c>
      <c r="F6">
        <f>IF(Projections!F$32&gt;=0,$B6+(1-$B6)*Projections!F$32,$B6+$B6*Projections!F$32)</f>
        <v>0.13337629682052438</v>
      </c>
      <c r="G6">
        <f>IF(Projections!G$32&gt;=0,$B6+(1-$B6)*Projections!G$32,$B6+$B6*Projections!G$32)</f>
        <v>0.1353778892928009</v>
      </c>
      <c r="H6">
        <f>IF(Projections!H$32&gt;=0,$B6+(1-$B6)*Projections!H$32,$B6+$B6*Projections!H$32)</f>
        <v>0.13764265473388274</v>
      </c>
      <c r="I6">
        <f>IF(Projections!I$32&gt;=0,$B6+(1-$B6)*Projections!I$32,$B6+$B6*Projections!I$32)</f>
        <v>0.13990742017496363</v>
      </c>
      <c r="J6">
        <f>IF(Projections!J$32&gt;=0,$B6+(1-$B6)*Projections!J$32,$B6+$B6*Projections!J$32)</f>
        <v>0.14217218561604547</v>
      </c>
      <c r="K6">
        <f>IF(Projections!K$32&gt;=0,$B6+(1-$B6)*Projections!K$32,$B6+$B6*Projections!K$32)</f>
        <v>0.14443695105712731</v>
      </c>
      <c r="L6">
        <f>IF(Projections!L$32&gt;=0,$B6+(1-$B6)*Projections!L$32,$B6+$B6*Projections!L$32)</f>
        <v>0.14670171649820821</v>
      </c>
      <c r="M6">
        <f>IF(Projections!M$32&gt;=0,$B6+(1-$B6)*Projections!M$32,$B6+$B6*Projections!M$32)</f>
        <v>0.14905915457245184</v>
      </c>
      <c r="N6">
        <f>IF(Projections!N$32&gt;=0,$B6+(1-$B6)*Projections!N$32,$B6+$B6*Projections!N$32)</f>
        <v>0.15141659264669544</v>
      </c>
      <c r="O6">
        <f>IF(Projections!O$32&gt;=0,$B6+(1-$B6)*Projections!O$32,$B6+$B6*Projections!O$32)</f>
        <v>0.15377403072093906</v>
      </c>
      <c r="P6">
        <f>IF(Projections!P$32&gt;=0,$B6+(1-$B6)*Projections!P$32,$B6+$B6*Projections!P$32)</f>
        <v>0.15613146879518269</v>
      </c>
      <c r="Q6">
        <f>IF(Projections!Q$32&gt;=0,$B6+(1-$B6)*Projections!Q$32,$B6+$B6*Projections!Q$32)</f>
        <v>0.15848890686942632</v>
      </c>
      <c r="R6">
        <f>IF(Projections!R$32&gt;=0,$B6+(1-$B6)*Projections!R$32,$B6+$B6*Projections!R$32)</f>
        <v>0.16088864159534422</v>
      </c>
      <c r="S6">
        <f>IF(Projections!S$32&gt;=0,$B6+(1-$B6)*Projections!S$32,$B6+$B6*Projections!S$32)</f>
        <v>0.16328837632126214</v>
      </c>
      <c r="T6">
        <f>IF(Projections!T$32&gt;=0,$B6+(1-$B6)*Projections!T$32,$B6+$B6*Projections!T$32)</f>
        <v>0.16568811104718004</v>
      </c>
      <c r="U6">
        <f>IF(Projections!U$32&gt;=0,$B6+(1-$B6)*Projections!U$32,$B6+$B6*Projections!U$32)</f>
        <v>0.16808784577309793</v>
      </c>
      <c r="V6">
        <f>IF(Projections!V$32&gt;=0,$B6+(1-$B6)*Projections!V$32,$B6+$B6*Projections!V$32)</f>
        <v>0.17048758049901583</v>
      </c>
      <c r="W6">
        <f>IF(Projections!W$32&gt;=0,$B6+(1-$B6)*Projections!W$32,$B6+$B6*Projections!W$32)</f>
        <v>0.17283965590359773</v>
      </c>
      <c r="X6">
        <f>IF(Projections!X$32&gt;=0,$B6+(1-$B6)*Projections!X$32,$B6+$B6*Projections!X$32)</f>
        <v>0.17519173130817964</v>
      </c>
      <c r="Y6">
        <f>IF(Projections!Y$32&gt;=0,$B6+(1-$B6)*Projections!Y$32,$B6+$B6*Projections!Y$32)</f>
        <v>0.17754380671276249</v>
      </c>
      <c r="Z6">
        <f>IF(Projections!Z$32&gt;=0,$B6+(1-$B6)*Projections!Z$32,$B6+$B6*Projections!Z$32)</f>
        <v>0.17989588211734536</v>
      </c>
      <c r="AA6">
        <f>IF(Projections!AA$32&gt;=0,$B6+(1-$B6)*Projections!AA$32,$B6+$B6*Projections!AA$32)</f>
        <v>0.18224795752192818</v>
      </c>
      <c r="AB6">
        <f>IF(Projections!AB$32&gt;=0,$B6+(1-$B6)*Projections!AB$32,$B6+$B6*Projections!AB$32)</f>
        <v>0.18446456236607969</v>
      </c>
      <c r="AC6">
        <f>IF(Projections!AC$32&gt;=0,$B6+(1-$B6)*Projections!AC$32,$B6+$B6*Projections!AC$32)</f>
        <v>0.1866811672102312</v>
      </c>
      <c r="AD6">
        <f>IF(Projections!AD$32&gt;=0,$B6+(1-$B6)*Projections!AD$32,$B6+$B6*Projections!AD$32)</f>
        <v>0.18889777205438274</v>
      </c>
      <c r="AE6">
        <f>IF(Projections!AE$32&gt;=0,$B6+(1-$B6)*Projections!AE$32,$B6+$B6*Projections!AE$32)</f>
        <v>0.19111437689853422</v>
      </c>
      <c r="AF6">
        <f>IF(Projections!AF$32&gt;=0,$B6+(1-$B6)*Projections!AF$32,$B6+$B6*Projections!AF$32)</f>
        <v>0.19333098174268573</v>
      </c>
    </row>
    <row r="7" spans="1:32" x14ac:dyDescent="0.35">
      <c r="A7" s="1" t="s">
        <v>5162</v>
      </c>
      <c r="B7" s="6">
        <f t="shared" ref="B7" si="1">B3</f>
        <v>0.10879596338315126</v>
      </c>
      <c r="C7">
        <f>IF(Projections!C$32&gt;=0,$B7+(1-$B7)*Projections!C$32,$B7+$B7*Projections!C$32)</f>
        <v>0.11083548540038111</v>
      </c>
      <c r="D7">
        <f>IF(Projections!D$32&gt;=0,$B7+(1-$B7)*Projections!D$32,$B7+$B7*Projections!D$32)</f>
        <v>0.11287500741761049</v>
      </c>
      <c r="E7">
        <f>IF(Projections!E$32&gt;=0,$B7+(1-$B7)*Projections!E$32,$B7+$B7*Projections!E$32)</f>
        <v>0.11491452943483986</v>
      </c>
      <c r="F7">
        <f>IF(Projections!F$32&gt;=0,$B7+(1-$B7)*Projections!F$32,$B7+$B7*Projections!F$32)</f>
        <v>0.11695405145206923</v>
      </c>
      <c r="G7">
        <f>IF(Projections!G$32&gt;=0,$B7+(1-$B7)*Projections!G$32,$B7+$B7*Projections!G$32)</f>
        <v>0.11899357346929909</v>
      </c>
      <c r="H7">
        <f>IF(Projections!H$32&gt;=0,$B7+(1-$B7)*Projections!H$32,$B7+$B7*Projections!H$32)</f>
        <v>0.12130125549994454</v>
      </c>
      <c r="I7">
        <f>IF(Projections!I$32&gt;=0,$B7+(1-$B7)*Projections!I$32,$B7+$B7*Projections!I$32)</f>
        <v>0.12360893753058902</v>
      </c>
      <c r="J7">
        <f>IF(Projections!J$32&gt;=0,$B7+(1-$B7)*Projections!J$32,$B7+$B7*Projections!J$32)</f>
        <v>0.12591661956123446</v>
      </c>
      <c r="K7">
        <f>IF(Projections!K$32&gt;=0,$B7+(1-$B7)*Projections!K$32,$B7+$B7*Projections!K$32)</f>
        <v>0.12822430159187992</v>
      </c>
      <c r="L7">
        <f>IF(Projections!L$32&gt;=0,$B7+(1-$B7)*Projections!L$32,$B7+$B7*Projections!L$32)</f>
        <v>0.13053198362252438</v>
      </c>
      <c r="M7">
        <f>IF(Projections!M$32&gt;=0,$B7+(1-$B7)*Projections!M$32,$B7+$B7*Projections!M$32)</f>
        <v>0.13293409440345041</v>
      </c>
      <c r="N7">
        <f>IF(Projections!N$32&gt;=0,$B7+(1-$B7)*Projections!N$32,$B7+$B7*Projections!N$32)</f>
        <v>0.13533620518437647</v>
      </c>
      <c r="O7">
        <f>IF(Projections!O$32&gt;=0,$B7+(1-$B7)*Projections!O$32,$B7+$B7*Projections!O$32)</f>
        <v>0.1377383159653025</v>
      </c>
      <c r="P7">
        <f>IF(Projections!P$32&gt;=0,$B7+(1-$B7)*Projections!P$32,$B7+$B7*Projections!P$32)</f>
        <v>0.14014042674622856</v>
      </c>
      <c r="Q7">
        <f>IF(Projections!Q$32&gt;=0,$B7+(1-$B7)*Projections!Q$32,$B7+$B7*Projections!Q$32)</f>
        <v>0.14254253752715459</v>
      </c>
      <c r="R7">
        <f>IF(Projections!R$32&gt;=0,$B7+(1-$B7)*Projections!R$32,$B7+$B7*Projections!R$32)</f>
        <v>0.14498774646794066</v>
      </c>
      <c r="S7">
        <f>IF(Projections!S$32&gt;=0,$B7+(1-$B7)*Projections!S$32,$B7+$B7*Projections!S$32)</f>
        <v>0.14743295540872672</v>
      </c>
      <c r="T7">
        <f>IF(Projections!T$32&gt;=0,$B7+(1-$B7)*Projections!T$32,$B7+$B7*Projections!T$32)</f>
        <v>0.14987816434951279</v>
      </c>
      <c r="U7">
        <f>IF(Projections!U$32&gt;=0,$B7+(1-$B7)*Projections!U$32,$B7+$B7*Projections!U$32)</f>
        <v>0.15232337329029885</v>
      </c>
      <c r="V7">
        <f>IF(Projections!V$32&gt;=0,$B7+(1-$B7)*Projections!V$32,$B7+$B7*Projections!V$32)</f>
        <v>0.15476858223108492</v>
      </c>
      <c r="W7">
        <f>IF(Projections!W$32&gt;=0,$B7+(1-$B7)*Projections!W$32,$B7+$B7*Projections!W$32)</f>
        <v>0.15716522872145344</v>
      </c>
      <c r="X7">
        <f>IF(Projections!X$32&gt;=0,$B7+(1-$B7)*Projections!X$32,$B7+$B7*Projections!X$32)</f>
        <v>0.159561875211822</v>
      </c>
      <c r="Y7">
        <f>IF(Projections!Y$32&gt;=0,$B7+(1-$B7)*Projections!Y$32,$B7+$B7*Projections!Y$32)</f>
        <v>0.16195852170219152</v>
      </c>
      <c r="Z7">
        <f>IF(Projections!Z$32&gt;=0,$B7+(1-$B7)*Projections!Z$32,$B7+$B7*Projections!Z$32)</f>
        <v>0.16435516819256105</v>
      </c>
      <c r="AA7">
        <f>IF(Projections!AA$32&gt;=0,$B7+(1-$B7)*Projections!AA$32,$B7+$B7*Projections!AA$32)</f>
        <v>0.16675181468293054</v>
      </c>
      <c r="AB7">
        <f>IF(Projections!AB$32&gt;=0,$B7+(1-$B7)*Projections!AB$32,$B7+$B7*Projections!AB$32)</f>
        <v>0.16901042348855</v>
      </c>
      <c r="AC7">
        <f>IF(Projections!AC$32&gt;=0,$B7+(1-$B7)*Projections!AC$32,$B7+$B7*Projections!AC$32)</f>
        <v>0.17126903229416948</v>
      </c>
      <c r="AD7">
        <f>IF(Projections!AD$32&gt;=0,$B7+(1-$B7)*Projections!AD$32,$B7+$B7*Projections!AD$32)</f>
        <v>0.17352764109978891</v>
      </c>
      <c r="AE7">
        <f>IF(Projections!AE$32&gt;=0,$B7+(1-$B7)*Projections!AE$32,$B7+$B7*Projections!AE$32)</f>
        <v>0.17578624990540836</v>
      </c>
      <c r="AF7">
        <f>IF(Projections!AF$32&gt;=0,$B7+(1-$B7)*Projections!AF$32,$B7+$B7*Projections!AF$32)</f>
        <v>0.17804485871102785</v>
      </c>
    </row>
    <row r="8" spans="1:32" x14ac:dyDescent="0.35">
      <c r="A8" s="1" t="s">
        <v>5163</v>
      </c>
      <c r="B8" s="46">
        <f>SUMPRODUCT('First Year Calculations'!J:J,'First Year Calculations'!$X:$X)</f>
        <v>0.12081579987513114</v>
      </c>
      <c r="C8">
        <f>IF(Projections!C$32&gt;=0,$B8+(1-$B8)*Projections!C$32,$B8+$B8*Projections!C$32)</f>
        <v>0.122827814475247</v>
      </c>
      <c r="D8">
        <f>IF(Projections!D$32&gt;=0,$B8+(1-$B8)*Projections!D$32,$B8+$B8*Projections!D$32)</f>
        <v>0.12483982907536238</v>
      </c>
      <c r="E8">
        <f>IF(Projections!E$32&gt;=0,$B8+(1-$B8)*Projections!E$32,$B8+$B8*Projections!E$32)</f>
        <v>0.12685184367547778</v>
      </c>
      <c r="F8">
        <f>IF(Projections!F$32&gt;=0,$B8+(1-$B8)*Projections!F$32,$B8+$B8*Projections!F$32)</f>
        <v>0.12886385827559316</v>
      </c>
      <c r="G8">
        <f>IF(Projections!G$32&gt;=0,$B8+(1-$B8)*Projections!G$32,$B8+$B8*Projections!G$32)</f>
        <v>0.13087587287570901</v>
      </c>
      <c r="H8">
        <f>IF(Projections!H$32&gt;=0,$B8+(1-$B8)*Projections!H$32,$B8+$B8*Projections!H$32)</f>
        <v>0.13315243076469424</v>
      </c>
      <c r="I8">
        <f>IF(Projections!I$32&gt;=0,$B8+(1-$B8)*Projections!I$32,$B8+$B8*Projections!I$32)</f>
        <v>0.13542898865367847</v>
      </c>
      <c r="J8">
        <f>IF(Projections!J$32&gt;=0,$B8+(1-$B8)*Projections!J$32,$B8+$B8*Projections!J$32)</f>
        <v>0.13770554654266368</v>
      </c>
      <c r="K8">
        <f>IF(Projections!K$32&gt;=0,$B8+(1-$B8)*Projections!K$32,$B8+$B8*Projections!K$32)</f>
        <v>0.13998210443164888</v>
      </c>
      <c r="L8">
        <f>IF(Projections!L$32&gt;=0,$B8+(1-$B8)*Projections!L$32,$B8+$B8*Projections!L$32)</f>
        <v>0.14225866232063314</v>
      </c>
      <c r="M8">
        <f>IF(Projections!M$32&gt;=0,$B8+(1-$B8)*Projections!M$32,$B8+$B8*Projections!M$32)</f>
        <v>0.1446283753815803</v>
      </c>
      <c r="N8">
        <f>IF(Projections!N$32&gt;=0,$B8+(1-$B8)*Projections!N$32,$B8+$B8*Projections!N$32)</f>
        <v>0.14699808844252749</v>
      </c>
      <c r="O8">
        <f>IF(Projections!O$32&gt;=0,$B8+(1-$B8)*Projections!O$32,$B8+$B8*Projections!O$32)</f>
        <v>0.14936780150347465</v>
      </c>
      <c r="P8">
        <f>IF(Projections!P$32&gt;=0,$B8+(1-$B8)*Projections!P$32,$B8+$B8*Projections!P$32)</f>
        <v>0.15173751456442183</v>
      </c>
      <c r="Q8">
        <f>IF(Projections!Q$32&gt;=0,$B8+(1-$B8)*Projections!Q$32,$B8+$B8*Projections!Q$32)</f>
        <v>0.15410722762536899</v>
      </c>
      <c r="R8">
        <f>IF(Projections!R$32&gt;=0,$B8+(1-$B8)*Projections!R$32,$B8+$B8*Projections!R$32)</f>
        <v>0.15651945757318669</v>
      </c>
      <c r="S8">
        <f>IF(Projections!S$32&gt;=0,$B8+(1-$B8)*Projections!S$32,$B8+$B8*Projections!S$32)</f>
        <v>0.15893168752100437</v>
      </c>
      <c r="T8">
        <f>IF(Projections!T$32&gt;=0,$B8+(1-$B8)*Projections!T$32,$B8+$B8*Projections!T$32)</f>
        <v>0.16134391746882204</v>
      </c>
      <c r="U8">
        <f>IF(Projections!U$32&gt;=0,$B8+(1-$B8)*Projections!U$32,$B8+$B8*Projections!U$32)</f>
        <v>0.16375614741663974</v>
      </c>
      <c r="V8">
        <f>IF(Projections!V$32&gt;=0,$B8+(1-$B8)*Projections!V$32,$B8+$B8*Projections!V$32)</f>
        <v>0.16616837736445744</v>
      </c>
      <c r="W8">
        <f>IF(Projections!W$32&gt;=0,$B8+(1-$B8)*Projections!W$32,$B8+$B8*Projections!W$32)</f>
        <v>0.16853269983276178</v>
      </c>
      <c r="X8">
        <f>IF(Projections!X$32&gt;=0,$B8+(1-$B8)*Projections!X$32,$B8+$B8*Projections!X$32)</f>
        <v>0.17089702230106613</v>
      </c>
      <c r="Y8">
        <f>IF(Projections!Y$32&gt;=0,$B8+(1-$B8)*Projections!Y$32,$B8+$B8*Projections!Y$32)</f>
        <v>0.17326134476937144</v>
      </c>
      <c r="Z8">
        <f>IF(Projections!Z$32&gt;=0,$B8+(1-$B8)*Projections!Z$32,$B8+$B8*Projections!Z$32)</f>
        <v>0.17562566723767672</v>
      </c>
      <c r="AA8">
        <f>IF(Projections!AA$32&gt;=0,$B8+(1-$B8)*Projections!AA$32,$B8+$B8*Projections!AA$32)</f>
        <v>0.17798998970598204</v>
      </c>
      <c r="AB8">
        <f>IF(Projections!AB$32&gt;=0,$B8+(1-$B8)*Projections!AB$32,$B8+$B8*Projections!AB$32)</f>
        <v>0.18021813622975866</v>
      </c>
      <c r="AC8">
        <f>IF(Projections!AC$32&gt;=0,$B8+(1-$B8)*Projections!AC$32,$B8+$B8*Projections!AC$32)</f>
        <v>0.18244628275353528</v>
      </c>
      <c r="AD8">
        <f>IF(Projections!AD$32&gt;=0,$B8+(1-$B8)*Projections!AD$32,$B8+$B8*Projections!AD$32)</f>
        <v>0.18467442927731192</v>
      </c>
      <c r="AE8">
        <f>IF(Projections!AE$32&gt;=0,$B8+(1-$B8)*Projections!AE$32,$B8+$B8*Projections!AE$32)</f>
        <v>0.18690257580108854</v>
      </c>
      <c r="AF8">
        <f>IF(Projections!AF$32&gt;=0,$B8+(1-$B8)*Projections!AF$32,$B8+$B8*Projections!AF$32)</f>
        <v>0.18913072232486516</v>
      </c>
    </row>
    <row r="9" spans="1:32" x14ac:dyDescent="0.35">
      <c r="A9" s="1" t="s">
        <v>5148</v>
      </c>
      <c r="B9" s="6">
        <f t="shared" ref="B9" si="2">B6</f>
        <v>0.12536992693141974</v>
      </c>
      <c r="C9">
        <f>IF(Projections!C$32&gt;=0,$B9+(1-$B9)*Projections!C$32,$B9+$B9*Projections!C$32)</f>
        <v>0.12737151940369626</v>
      </c>
      <c r="D9">
        <f>IF(Projections!D$32&gt;=0,$B9+(1-$B9)*Projections!D$32,$B9+$B9*Projections!D$32)</f>
        <v>0.12937311187597231</v>
      </c>
      <c r="E9">
        <f>IF(Projections!E$32&gt;=0,$B9+(1-$B9)*Projections!E$32,$B9+$B9*Projections!E$32)</f>
        <v>0.13137470434824833</v>
      </c>
      <c r="F9">
        <f>IF(Projections!F$32&gt;=0,$B9+(1-$B9)*Projections!F$32,$B9+$B9*Projections!F$32)</f>
        <v>0.13337629682052438</v>
      </c>
      <c r="G9">
        <f>IF(Projections!G$32&gt;=0,$B9+(1-$B9)*Projections!G$32,$B9+$B9*Projections!G$32)</f>
        <v>0.1353778892928009</v>
      </c>
      <c r="H9">
        <f>IF(Projections!H$32&gt;=0,$B9+(1-$B9)*Projections!H$32,$B9+$B9*Projections!H$32)</f>
        <v>0.13764265473388274</v>
      </c>
      <c r="I9">
        <f>IF(Projections!I$32&gt;=0,$B9+(1-$B9)*Projections!I$32,$B9+$B9*Projections!I$32)</f>
        <v>0.13990742017496363</v>
      </c>
      <c r="J9">
        <f>IF(Projections!J$32&gt;=0,$B9+(1-$B9)*Projections!J$32,$B9+$B9*Projections!J$32)</f>
        <v>0.14217218561604547</v>
      </c>
      <c r="K9">
        <f>IF(Projections!K$32&gt;=0,$B9+(1-$B9)*Projections!K$32,$B9+$B9*Projections!K$32)</f>
        <v>0.14443695105712731</v>
      </c>
      <c r="L9">
        <f>IF(Projections!L$32&gt;=0,$B9+(1-$B9)*Projections!L$32,$B9+$B9*Projections!L$32)</f>
        <v>0.14670171649820821</v>
      </c>
      <c r="M9">
        <f>IF(Projections!M$32&gt;=0,$B9+(1-$B9)*Projections!M$32,$B9+$B9*Projections!M$32)</f>
        <v>0.14905915457245184</v>
      </c>
      <c r="N9">
        <f>IF(Projections!N$32&gt;=0,$B9+(1-$B9)*Projections!N$32,$B9+$B9*Projections!N$32)</f>
        <v>0.15141659264669544</v>
      </c>
      <c r="O9">
        <f>IF(Projections!O$32&gt;=0,$B9+(1-$B9)*Projections!O$32,$B9+$B9*Projections!O$32)</f>
        <v>0.15377403072093906</v>
      </c>
      <c r="P9">
        <f>IF(Projections!P$32&gt;=0,$B9+(1-$B9)*Projections!P$32,$B9+$B9*Projections!P$32)</f>
        <v>0.15613146879518269</v>
      </c>
      <c r="Q9">
        <f>IF(Projections!Q$32&gt;=0,$B9+(1-$B9)*Projections!Q$32,$B9+$B9*Projections!Q$32)</f>
        <v>0.15848890686942632</v>
      </c>
      <c r="R9">
        <f>IF(Projections!R$32&gt;=0,$B9+(1-$B9)*Projections!R$32,$B9+$B9*Projections!R$32)</f>
        <v>0.16088864159534422</v>
      </c>
      <c r="S9">
        <f>IF(Projections!S$32&gt;=0,$B9+(1-$B9)*Projections!S$32,$B9+$B9*Projections!S$32)</f>
        <v>0.16328837632126214</v>
      </c>
      <c r="T9">
        <f>IF(Projections!T$32&gt;=0,$B9+(1-$B9)*Projections!T$32,$B9+$B9*Projections!T$32)</f>
        <v>0.16568811104718004</v>
      </c>
      <c r="U9">
        <f>IF(Projections!U$32&gt;=0,$B9+(1-$B9)*Projections!U$32,$B9+$B9*Projections!U$32)</f>
        <v>0.16808784577309793</v>
      </c>
      <c r="V9">
        <f>IF(Projections!V$32&gt;=0,$B9+(1-$B9)*Projections!V$32,$B9+$B9*Projections!V$32)</f>
        <v>0.17048758049901583</v>
      </c>
      <c r="W9">
        <f>IF(Projections!W$32&gt;=0,$B9+(1-$B9)*Projections!W$32,$B9+$B9*Projections!W$32)</f>
        <v>0.17283965590359773</v>
      </c>
      <c r="X9">
        <f>IF(Projections!X$32&gt;=0,$B9+(1-$B9)*Projections!X$32,$B9+$B9*Projections!X$32)</f>
        <v>0.17519173130817964</v>
      </c>
      <c r="Y9">
        <f>IF(Projections!Y$32&gt;=0,$B9+(1-$B9)*Projections!Y$32,$B9+$B9*Projections!Y$32)</f>
        <v>0.17754380671276249</v>
      </c>
      <c r="Z9">
        <f>IF(Projections!Z$32&gt;=0,$B9+(1-$B9)*Projections!Z$32,$B9+$B9*Projections!Z$32)</f>
        <v>0.17989588211734536</v>
      </c>
      <c r="AA9">
        <f>IF(Projections!AA$32&gt;=0,$B9+(1-$B9)*Projections!AA$32,$B9+$B9*Projections!AA$32)</f>
        <v>0.18224795752192818</v>
      </c>
      <c r="AB9">
        <f>IF(Projections!AB$32&gt;=0,$B9+(1-$B9)*Projections!AB$32,$B9+$B9*Projections!AB$32)</f>
        <v>0.18446456236607969</v>
      </c>
      <c r="AC9">
        <f>IF(Projections!AC$32&gt;=0,$B9+(1-$B9)*Projections!AC$32,$B9+$B9*Projections!AC$32)</f>
        <v>0.1866811672102312</v>
      </c>
      <c r="AD9">
        <f>IF(Projections!AD$32&gt;=0,$B9+(1-$B9)*Projections!AD$32,$B9+$B9*Projections!AD$32)</f>
        <v>0.18889777205438274</v>
      </c>
      <c r="AE9">
        <f>IF(Projections!AE$32&gt;=0,$B9+(1-$B9)*Projections!AE$32,$B9+$B9*Projections!AE$32)</f>
        <v>0.19111437689853422</v>
      </c>
      <c r="AF9">
        <f>IF(Projections!AF$32&gt;=0,$B9+(1-$B9)*Projections!AF$32,$B9+$B9*Projections!AF$32)</f>
        <v>0.19333098174268573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Calculations'!K:K,'First Year Calculations'!$P:$P)</f>
        <v>0.85832878273464375</v>
      </c>
      <c r="C2">
        <f>IF(Projections!C$33&gt;=0,$B2+(1-$B2)*Projections!C$33,$B2+$B2*Projections!C$33)</f>
        <v>0.85636449579418683</v>
      </c>
      <c r="D2">
        <f>IF(Projections!D$33&gt;=0,$B2+(1-$B2)*Projections!D$33,$B2+$B2*Projections!D$33)</f>
        <v>0.85440020885372936</v>
      </c>
      <c r="E2">
        <f>IF(Projections!E$33&gt;=0,$B2+(1-$B2)*Projections!E$33,$B2+$B2*Projections!E$33)</f>
        <v>0.85243592191327244</v>
      </c>
      <c r="F2">
        <f>IF(Projections!F$33&gt;=0,$B2+(1-$B2)*Projections!F$33,$B2+$B2*Projections!F$33)</f>
        <v>0.85047163497281553</v>
      </c>
      <c r="G2">
        <f>IF(Projections!G$33&gt;=0,$B2+(1-$B2)*Projections!G$33,$B2+$B2*Projections!G$33)</f>
        <v>0.8485073480323585</v>
      </c>
      <c r="H2">
        <f>IF(Projections!H$33&gt;=0,$B2+(1-$B2)*Projections!H$33,$B2+$B2*Projections!H$33)</f>
        <v>0.84628479312133886</v>
      </c>
      <c r="I2">
        <f>IF(Projections!I$33&gt;=0,$B2+(1-$B2)*Projections!I$33,$B2+$B2*Projections!I$33)</f>
        <v>0.844062238210321</v>
      </c>
      <c r="J2">
        <f>IF(Projections!J$33&gt;=0,$B2+(1-$B2)*Projections!J$33,$B2+$B2*Projections!J$33)</f>
        <v>0.84183968329930225</v>
      </c>
      <c r="K2">
        <f>IF(Projections!K$33&gt;=0,$B2+(1-$B2)*Projections!K$33,$B2+$B2*Projections!K$33)</f>
        <v>0.83961712838828351</v>
      </c>
      <c r="L2">
        <f>IF(Projections!L$33&gt;=0,$B2+(1-$B2)*Projections!L$33,$B2+$B2*Projections!L$33)</f>
        <v>0.83739457347726565</v>
      </c>
      <c r="M2">
        <f>IF(Projections!M$33&gt;=0,$B2+(1-$B2)*Projections!M$33,$B2+$B2*Projections!M$33)</f>
        <v>0.83508107315873925</v>
      </c>
      <c r="N2">
        <f>IF(Projections!N$33&gt;=0,$B2+(1-$B2)*Projections!N$33,$B2+$B2*Projections!N$33)</f>
        <v>0.83276757284021174</v>
      </c>
      <c r="O2">
        <f>IF(Projections!O$33&gt;=0,$B2+(1-$B2)*Projections!O$33,$B2+$B2*Projections!O$33)</f>
        <v>0.83045407252168435</v>
      </c>
      <c r="P2">
        <f>IF(Projections!P$33&gt;=0,$B2+(1-$B2)*Projections!P$33,$B2+$B2*Projections!P$33)</f>
        <v>0.82814057220315695</v>
      </c>
      <c r="Q2">
        <f>IF(Projections!Q$33&gt;=0,$B2+(1-$B2)*Projections!Q$33,$B2+$B2*Projections!Q$33)</f>
        <v>0.82582707188462945</v>
      </c>
      <c r="R2">
        <f>IF(Projections!R$33&gt;=0,$B2+(1-$B2)*Projections!R$33,$B2+$B2*Projections!R$33)</f>
        <v>0.82347206323627986</v>
      </c>
      <c r="S2">
        <f>IF(Projections!S$33&gt;=0,$B2+(1-$B2)*Projections!S$33,$B2+$B2*Projections!S$33)</f>
        <v>0.82111705458793027</v>
      </c>
      <c r="T2">
        <f>IF(Projections!T$33&gt;=0,$B2+(1-$B2)*Projections!T$33,$B2+$B2*Projections!T$33)</f>
        <v>0.81876204593958057</v>
      </c>
      <c r="U2">
        <f>IF(Projections!U$33&gt;=0,$B2+(1-$B2)*Projections!U$33,$B2+$B2*Projections!U$33)</f>
        <v>0.81640703729123099</v>
      </c>
      <c r="V2">
        <f>IF(Projections!V$33&gt;=0,$B2+(1-$B2)*Projections!V$33,$B2+$B2*Projections!V$33)</f>
        <v>0.8140520286428814</v>
      </c>
      <c r="W2">
        <f>IF(Projections!W$33&gt;=0,$B2+(1-$B2)*Projections!W$33,$B2+$B2*Projections!W$33)</f>
        <v>0.81174379104497596</v>
      </c>
      <c r="X2">
        <f>IF(Projections!X$33&gt;=0,$B2+(1-$B2)*Projections!X$33,$B2+$B2*Projections!X$33)</f>
        <v>0.80943555344707141</v>
      </c>
      <c r="Y2">
        <f>IF(Projections!Y$33&gt;=0,$B2+(1-$B2)*Projections!Y$33,$B2+$B2*Projections!Y$33)</f>
        <v>0.80712731584916597</v>
      </c>
      <c r="Z2">
        <f>IF(Projections!Z$33&gt;=0,$B2+(1-$B2)*Projections!Z$33,$B2+$B2*Projections!Z$33)</f>
        <v>0.80481907825126053</v>
      </c>
      <c r="AA2">
        <f>IF(Projections!AA$33&gt;=0,$B2+(1-$B2)*Projections!AA$33,$B2+$B2*Projections!AA$33)</f>
        <v>0.80251084065335498</v>
      </c>
      <c r="AB2">
        <f>IF(Projections!AB$33&gt;=0,$B2+(1-$B2)*Projections!AB$33,$B2+$B2*Projections!AB$33)</f>
        <v>0.80033554872563839</v>
      </c>
      <c r="AC2">
        <f>IF(Projections!AC$33&gt;=0,$B2+(1-$B2)*Projections!AC$33,$B2+$B2*Projections!AC$33)</f>
        <v>0.7981602567979218</v>
      </c>
      <c r="AD2">
        <f>IF(Projections!AD$33&gt;=0,$B2+(1-$B2)*Projections!AD$33,$B2+$B2*Projections!AD$33)</f>
        <v>0.7959849648702052</v>
      </c>
      <c r="AE2">
        <f>IF(Projections!AE$33&gt;=0,$B2+(1-$B2)*Projections!AE$33,$B2+$B2*Projections!AE$33)</f>
        <v>0.79380967294248861</v>
      </c>
      <c r="AF2">
        <f>IF(Projections!AF$33&gt;=0,$B2+(1-$B2)*Projections!AF$33,$B2+$B2*Projections!AF$33)</f>
        <v>0.7916343810147719</v>
      </c>
    </row>
    <row r="3" spans="1:32" x14ac:dyDescent="0.35">
      <c r="A3" s="1" t="s">
        <v>5158</v>
      </c>
      <c r="B3" s="45">
        <f>SUMPRODUCT('First Year Calculations'!K:K,'First Year Calculations'!$M:$M)</f>
        <v>0.89120403661684677</v>
      </c>
      <c r="C3">
        <f>IF(Projections!C$33&gt;=0,$B3+(1-$B3)*Projections!C$33,$B3+$B3*Projections!C$33)</f>
        <v>0.88916451459961743</v>
      </c>
      <c r="D3">
        <f>IF(Projections!D$33&gt;=0,$B3+(1-$B3)*Projections!D$33,$B3+$B3*Projections!D$33)</f>
        <v>0.88712499258238753</v>
      </c>
      <c r="E3">
        <f>IF(Projections!E$33&gt;=0,$B3+(1-$B3)*Projections!E$33,$B3+$B3*Projections!E$33)</f>
        <v>0.88508547056515818</v>
      </c>
      <c r="F3">
        <f>IF(Projections!F$33&gt;=0,$B3+(1-$B3)*Projections!F$33,$B3+$B3*Projections!F$33)</f>
        <v>0.88304594854792884</v>
      </c>
      <c r="G3">
        <f>IF(Projections!G$33&gt;=0,$B3+(1-$B3)*Projections!G$33,$B3+$B3*Projections!G$33)</f>
        <v>0.88100642653069949</v>
      </c>
      <c r="H3">
        <f>IF(Projections!H$33&gt;=0,$B3+(1-$B3)*Projections!H$33,$B3+$B3*Projections!H$33)</f>
        <v>0.87869874450005303</v>
      </c>
      <c r="I3">
        <f>IF(Projections!I$33&gt;=0,$B3+(1-$B3)*Projections!I$33,$B3+$B3*Projections!I$33)</f>
        <v>0.87639106246940857</v>
      </c>
      <c r="J3">
        <f>IF(Projections!J$33&gt;=0,$B3+(1-$B3)*Projections!J$33,$B3+$B3*Projections!J$33)</f>
        <v>0.8740833804387631</v>
      </c>
      <c r="K3">
        <f>IF(Projections!K$33&gt;=0,$B3+(1-$B3)*Projections!K$33,$B3+$B3*Projections!K$33)</f>
        <v>0.87177569840811764</v>
      </c>
      <c r="L3">
        <f>IF(Projections!L$33&gt;=0,$B3+(1-$B3)*Projections!L$33,$B3+$B3*Projections!L$33)</f>
        <v>0.86946801637747317</v>
      </c>
      <c r="M3">
        <f>IF(Projections!M$33&gt;=0,$B3+(1-$B3)*Projections!M$33,$B3+$B3*Projections!M$33)</f>
        <v>0.86706590559654817</v>
      </c>
      <c r="N3">
        <f>IF(Projections!N$33&gt;=0,$B3+(1-$B3)*Projections!N$33,$B3+$B3*Projections!N$33)</f>
        <v>0.86466379481562217</v>
      </c>
      <c r="O3">
        <f>IF(Projections!O$33&gt;=0,$B3+(1-$B3)*Projections!O$33,$B3+$B3*Projections!O$33)</f>
        <v>0.86226168403469605</v>
      </c>
      <c r="P3">
        <f>IF(Projections!P$33&gt;=0,$B3+(1-$B3)*Projections!P$33,$B3+$B3*Projections!P$33)</f>
        <v>0.85985957325377005</v>
      </c>
      <c r="Q3">
        <f>IF(Projections!Q$33&gt;=0,$B3+(1-$B3)*Projections!Q$33,$B3+$B3*Projections!Q$33)</f>
        <v>0.85745746247284405</v>
      </c>
      <c r="R3">
        <f>IF(Projections!R$33&gt;=0,$B3+(1-$B3)*Projections!R$33,$B3+$B3*Projections!R$33)</f>
        <v>0.85501225353205801</v>
      </c>
      <c r="S3">
        <f>IF(Projections!S$33&gt;=0,$B3+(1-$B3)*Projections!S$33,$B3+$B3*Projections!S$33)</f>
        <v>0.85256704459127186</v>
      </c>
      <c r="T3">
        <f>IF(Projections!T$33&gt;=0,$B3+(1-$B3)*Projections!T$33,$B3+$B3*Projections!T$33)</f>
        <v>0.85012183565048582</v>
      </c>
      <c r="U3">
        <f>IF(Projections!U$33&gt;=0,$B3+(1-$B3)*Projections!U$33,$B3+$B3*Projections!U$33)</f>
        <v>0.84767662670969979</v>
      </c>
      <c r="V3">
        <f>IF(Projections!V$33&gt;=0,$B3+(1-$B3)*Projections!V$33,$B3+$B3*Projections!V$33)</f>
        <v>0.84523141776891375</v>
      </c>
      <c r="W3">
        <f>IF(Projections!W$33&gt;=0,$B3+(1-$B3)*Projections!W$33,$B3+$B3*Projections!W$33)</f>
        <v>0.84283477127854423</v>
      </c>
      <c r="X3">
        <f>IF(Projections!X$33&gt;=0,$B3+(1-$B3)*Projections!X$33,$B3+$B3*Projections!X$33)</f>
        <v>0.8404381247881757</v>
      </c>
      <c r="Y3">
        <f>IF(Projections!Y$33&gt;=0,$B3+(1-$B3)*Projections!Y$33,$B3+$B3*Projections!Y$33)</f>
        <v>0.83804147829780617</v>
      </c>
      <c r="Z3">
        <f>IF(Projections!Z$33&gt;=0,$B3+(1-$B3)*Projections!Z$33,$B3+$B3*Projections!Z$33)</f>
        <v>0.83564483180743665</v>
      </c>
      <c r="AA3">
        <f>IF(Projections!AA$33&gt;=0,$B3+(1-$B3)*Projections!AA$33,$B3+$B3*Projections!AA$33)</f>
        <v>0.83324818531706712</v>
      </c>
      <c r="AB3">
        <f>IF(Projections!AB$33&gt;=0,$B3+(1-$B3)*Projections!AB$33,$B3+$B3*Projections!AB$33)</f>
        <v>0.83098957651144767</v>
      </c>
      <c r="AC3">
        <f>IF(Projections!AC$33&gt;=0,$B3+(1-$B3)*Projections!AC$33,$B3+$B3*Projections!AC$33)</f>
        <v>0.82873096770582821</v>
      </c>
      <c r="AD3">
        <f>IF(Projections!AD$33&gt;=0,$B3+(1-$B3)*Projections!AD$33,$B3+$B3*Projections!AD$33)</f>
        <v>0.82647235890020876</v>
      </c>
      <c r="AE3">
        <f>IF(Projections!AE$33&gt;=0,$B3+(1-$B3)*Projections!AE$33,$B3+$B3*Projections!AE$33)</f>
        <v>0.8242137500945893</v>
      </c>
      <c r="AF3">
        <f>IF(Projections!AF$33&gt;=0,$B3+(1-$B3)*Projections!AF$33,$B3+$B3*Projections!AF$33)</f>
        <v>0.82195514128896985</v>
      </c>
    </row>
    <row r="4" spans="1:32" x14ac:dyDescent="0.35">
      <c r="A4" s="1" t="s">
        <v>5159</v>
      </c>
      <c r="B4" s="45">
        <f>SUMPRODUCT('First Year Calculations'!K:K,'First Year Calculations'!$V:$V)</f>
        <v>0.86946427305316165</v>
      </c>
      <c r="C4">
        <f>IF(Projections!C$33&gt;=0,$B4+(1-$B4)*Projections!C$33,$B4+$B4*Projections!C$33)</f>
        <v>0.86747450252337599</v>
      </c>
      <c r="D4">
        <f>IF(Projections!D$33&gt;=0,$B4+(1-$B4)*Projections!D$33,$B4+$B4*Projections!D$33)</f>
        <v>0.86548473199358977</v>
      </c>
      <c r="E4">
        <f>IF(Projections!E$33&gt;=0,$B4+(1-$B4)*Projections!E$33,$B4+$B4*Projections!E$33)</f>
        <v>0.86349496146380411</v>
      </c>
      <c r="F4">
        <f>IF(Projections!F$33&gt;=0,$B4+(1-$B4)*Projections!F$33,$B4+$B4*Projections!F$33)</f>
        <v>0.86150519093401845</v>
      </c>
      <c r="G4">
        <f>IF(Projections!G$33&gt;=0,$B4+(1-$B4)*Projections!G$33,$B4+$B4*Projections!G$33)</f>
        <v>0.85951542040423268</v>
      </c>
      <c r="H4">
        <f>IF(Projections!H$33&gt;=0,$B4+(1-$B4)*Projections!H$33,$B4+$B4*Projections!H$33)</f>
        <v>0.85726403127584572</v>
      </c>
      <c r="I4">
        <f>IF(Projections!I$33&gt;=0,$B4+(1-$B4)*Projections!I$33,$B4+$B4*Projections!I$33)</f>
        <v>0.85501264214746053</v>
      </c>
      <c r="J4">
        <f>IF(Projections!J$33&gt;=0,$B4+(1-$B4)*Projections!J$33,$B4+$B4*Projections!J$33)</f>
        <v>0.85276125301907446</v>
      </c>
      <c r="K4">
        <f>IF(Projections!K$33&gt;=0,$B4+(1-$B4)*Projections!K$33,$B4+$B4*Projections!K$33)</f>
        <v>0.85050986389068828</v>
      </c>
      <c r="L4">
        <f>IF(Projections!L$33&gt;=0,$B4+(1-$B4)*Projections!L$33,$B4+$B4*Projections!L$33)</f>
        <v>0.84825847476230309</v>
      </c>
      <c r="M4">
        <f>IF(Projections!M$33&gt;=0,$B4+(1-$B4)*Projections!M$33,$B4+$B4*Projections!M$33)</f>
        <v>0.84591496035020664</v>
      </c>
      <c r="N4">
        <f>IF(Projections!N$33&gt;=0,$B4+(1-$B4)*Projections!N$33,$B4+$B4*Projections!N$33)</f>
        <v>0.84357144593810918</v>
      </c>
      <c r="O4">
        <f>IF(Projections!O$33&gt;=0,$B4+(1-$B4)*Projections!O$33,$B4+$B4*Projections!O$33)</f>
        <v>0.84122793152601172</v>
      </c>
      <c r="P4">
        <f>IF(Projections!P$33&gt;=0,$B4+(1-$B4)*Projections!P$33,$B4+$B4*Projections!P$33)</f>
        <v>0.83888441711391426</v>
      </c>
      <c r="Q4">
        <f>IF(Projections!Q$33&gt;=0,$B4+(1-$B4)*Projections!Q$33,$B4+$B4*Projections!Q$33)</f>
        <v>0.8365409027018168</v>
      </c>
      <c r="R4">
        <f>IF(Projections!R$33&gt;=0,$B4+(1-$B4)*Projections!R$33,$B4+$B4*Projections!R$33)</f>
        <v>0.83415534145342485</v>
      </c>
      <c r="S4">
        <f>IF(Projections!S$33&gt;=0,$B4+(1-$B4)*Projections!S$33,$B4+$B4*Projections!S$33)</f>
        <v>0.83176978020503289</v>
      </c>
      <c r="T4">
        <f>IF(Projections!T$33&gt;=0,$B4+(1-$B4)*Projections!T$33,$B4+$B4*Projections!T$33)</f>
        <v>0.82938421895664094</v>
      </c>
      <c r="U4">
        <f>IF(Projections!U$33&gt;=0,$B4+(1-$B4)*Projections!U$33,$B4+$B4*Projections!U$33)</f>
        <v>0.82699865770824887</v>
      </c>
      <c r="V4">
        <f>IF(Projections!V$33&gt;=0,$B4+(1-$B4)*Projections!V$33,$B4+$B4*Projections!V$33)</f>
        <v>0.82461309645985692</v>
      </c>
      <c r="W4">
        <f>IF(Projections!W$33&gt;=0,$B4+(1-$B4)*Projections!W$33,$B4+$B4*Projections!W$33)</f>
        <v>0.82227491304405353</v>
      </c>
      <c r="X4">
        <f>IF(Projections!X$33&gt;=0,$B4+(1-$B4)*Projections!X$33,$B4+$B4*Projections!X$33)</f>
        <v>0.81993672962825115</v>
      </c>
      <c r="Y4">
        <f>IF(Projections!Y$33&gt;=0,$B4+(1-$B4)*Projections!Y$33,$B4+$B4*Projections!Y$33)</f>
        <v>0.81759854621244776</v>
      </c>
      <c r="Z4">
        <f>IF(Projections!Z$33&gt;=0,$B4+(1-$B4)*Projections!Z$33,$B4+$B4*Projections!Z$33)</f>
        <v>0.81526036279664438</v>
      </c>
      <c r="AA4">
        <f>IF(Projections!AA$33&gt;=0,$B4+(1-$B4)*Projections!AA$33,$B4+$B4*Projections!AA$33)</f>
        <v>0.81292217938084099</v>
      </c>
      <c r="AB4">
        <f>IF(Projections!AB$33&gt;=0,$B4+(1-$B4)*Projections!AB$33,$B4+$B4*Projections!AB$33)</f>
        <v>0.81071866639997059</v>
      </c>
      <c r="AC4">
        <f>IF(Projections!AC$33&gt;=0,$B4+(1-$B4)*Projections!AC$33,$B4+$B4*Projections!AC$33)</f>
        <v>0.80851515341910007</v>
      </c>
      <c r="AD4">
        <f>IF(Projections!AD$33&gt;=0,$B4+(1-$B4)*Projections!AD$33,$B4+$B4*Projections!AD$33)</f>
        <v>0.80631164043822956</v>
      </c>
      <c r="AE4">
        <f>IF(Projections!AE$33&gt;=0,$B4+(1-$B4)*Projections!AE$33,$B4+$B4*Projections!AE$33)</f>
        <v>0.80410812745735916</v>
      </c>
      <c r="AF4">
        <f>IF(Projections!AF$33&gt;=0,$B4+(1-$B4)*Projections!AF$33,$B4+$B4*Projections!AF$33)</f>
        <v>0.80190461447648864</v>
      </c>
    </row>
    <row r="5" spans="1:32" x14ac:dyDescent="0.35">
      <c r="A5" s="1" t="s">
        <v>5160</v>
      </c>
      <c r="B5" s="45">
        <f t="shared" ref="B5" si="0">B4</f>
        <v>0.86946427305316165</v>
      </c>
      <c r="C5">
        <f>IF(Projections!C$33&gt;=0,$B5+(1-$B5)*Projections!C$33,$B5+$B5*Projections!C$33)</f>
        <v>0.86747450252337599</v>
      </c>
      <c r="D5">
        <f>IF(Projections!D$33&gt;=0,$B5+(1-$B5)*Projections!D$33,$B5+$B5*Projections!D$33)</f>
        <v>0.86548473199358977</v>
      </c>
      <c r="E5">
        <f>IF(Projections!E$33&gt;=0,$B5+(1-$B5)*Projections!E$33,$B5+$B5*Projections!E$33)</f>
        <v>0.86349496146380411</v>
      </c>
      <c r="F5">
        <f>IF(Projections!F$33&gt;=0,$B5+(1-$B5)*Projections!F$33,$B5+$B5*Projections!F$33)</f>
        <v>0.86150519093401845</v>
      </c>
      <c r="G5">
        <f>IF(Projections!G$33&gt;=0,$B5+(1-$B5)*Projections!G$33,$B5+$B5*Projections!G$33)</f>
        <v>0.85951542040423268</v>
      </c>
      <c r="H5">
        <f>IF(Projections!H$33&gt;=0,$B5+(1-$B5)*Projections!H$33,$B5+$B5*Projections!H$33)</f>
        <v>0.85726403127584572</v>
      </c>
      <c r="I5">
        <f>IF(Projections!I$33&gt;=0,$B5+(1-$B5)*Projections!I$33,$B5+$B5*Projections!I$33)</f>
        <v>0.85501264214746053</v>
      </c>
      <c r="J5">
        <f>IF(Projections!J$33&gt;=0,$B5+(1-$B5)*Projections!J$33,$B5+$B5*Projections!J$33)</f>
        <v>0.85276125301907446</v>
      </c>
      <c r="K5">
        <f>IF(Projections!K$33&gt;=0,$B5+(1-$B5)*Projections!K$33,$B5+$B5*Projections!K$33)</f>
        <v>0.85050986389068828</v>
      </c>
      <c r="L5">
        <f>IF(Projections!L$33&gt;=0,$B5+(1-$B5)*Projections!L$33,$B5+$B5*Projections!L$33)</f>
        <v>0.84825847476230309</v>
      </c>
      <c r="M5">
        <f>IF(Projections!M$33&gt;=0,$B5+(1-$B5)*Projections!M$33,$B5+$B5*Projections!M$33)</f>
        <v>0.84591496035020664</v>
      </c>
      <c r="N5">
        <f>IF(Projections!N$33&gt;=0,$B5+(1-$B5)*Projections!N$33,$B5+$B5*Projections!N$33)</f>
        <v>0.84357144593810918</v>
      </c>
      <c r="O5">
        <f>IF(Projections!O$33&gt;=0,$B5+(1-$B5)*Projections!O$33,$B5+$B5*Projections!O$33)</f>
        <v>0.84122793152601172</v>
      </c>
      <c r="P5">
        <f>IF(Projections!P$33&gt;=0,$B5+(1-$B5)*Projections!P$33,$B5+$B5*Projections!P$33)</f>
        <v>0.83888441711391426</v>
      </c>
      <c r="Q5">
        <f>IF(Projections!Q$33&gt;=0,$B5+(1-$B5)*Projections!Q$33,$B5+$B5*Projections!Q$33)</f>
        <v>0.8365409027018168</v>
      </c>
      <c r="R5">
        <f>IF(Projections!R$33&gt;=0,$B5+(1-$B5)*Projections!R$33,$B5+$B5*Projections!R$33)</f>
        <v>0.83415534145342485</v>
      </c>
      <c r="S5">
        <f>IF(Projections!S$33&gt;=0,$B5+(1-$B5)*Projections!S$33,$B5+$B5*Projections!S$33)</f>
        <v>0.83176978020503289</v>
      </c>
      <c r="T5">
        <f>IF(Projections!T$33&gt;=0,$B5+(1-$B5)*Projections!T$33,$B5+$B5*Projections!T$33)</f>
        <v>0.82938421895664094</v>
      </c>
      <c r="U5">
        <f>IF(Projections!U$33&gt;=0,$B5+(1-$B5)*Projections!U$33,$B5+$B5*Projections!U$33)</f>
        <v>0.82699865770824887</v>
      </c>
      <c r="V5">
        <f>IF(Projections!V$33&gt;=0,$B5+(1-$B5)*Projections!V$33,$B5+$B5*Projections!V$33)</f>
        <v>0.82461309645985692</v>
      </c>
      <c r="W5">
        <f>IF(Projections!W$33&gt;=0,$B5+(1-$B5)*Projections!W$33,$B5+$B5*Projections!W$33)</f>
        <v>0.82227491304405353</v>
      </c>
      <c r="X5">
        <f>IF(Projections!X$33&gt;=0,$B5+(1-$B5)*Projections!X$33,$B5+$B5*Projections!X$33)</f>
        <v>0.81993672962825115</v>
      </c>
      <c r="Y5">
        <f>IF(Projections!Y$33&gt;=0,$B5+(1-$B5)*Projections!Y$33,$B5+$B5*Projections!Y$33)</f>
        <v>0.81759854621244776</v>
      </c>
      <c r="Z5">
        <f>IF(Projections!Z$33&gt;=0,$B5+(1-$B5)*Projections!Z$33,$B5+$B5*Projections!Z$33)</f>
        <v>0.81526036279664438</v>
      </c>
      <c r="AA5">
        <f>IF(Projections!AA$33&gt;=0,$B5+(1-$B5)*Projections!AA$33,$B5+$B5*Projections!AA$33)</f>
        <v>0.81292217938084099</v>
      </c>
      <c r="AB5">
        <f>IF(Projections!AB$33&gt;=0,$B5+(1-$B5)*Projections!AB$33,$B5+$B5*Projections!AB$33)</f>
        <v>0.81071866639997059</v>
      </c>
      <c r="AC5">
        <f>IF(Projections!AC$33&gt;=0,$B5+(1-$B5)*Projections!AC$33,$B5+$B5*Projections!AC$33)</f>
        <v>0.80851515341910007</v>
      </c>
      <c r="AD5">
        <f>IF(Projections!AD$33&gt;=0,$B5+(1-$B5)*Projections!AD$33,$B5+$B5*Projections!AD$33)</f>
        <v>0.80631164043822956</v>
      </c>
      <c r="AE5">
        <f>IF(Projections!AE$33&gt;=0,$B5+(1-$B5)*Projections!AE$33,$B5+$B5*Projections!AE$33)</f>
        <v>0.80410812745735916</v>
      </c>
      <c r="AF5">
        <f>IF(Projections!AF$33&gt;=0,$B5+(1-$B5)*Projections!AF$33,$B5+$B5*Projections!AF$33)</f>
        <v>0.80190461447648864</v>
      </c>
    </row>
    <row r="6" spans="1:32" x14ac:dyDescent="0.35">
      <c r="A6" s="1" t="s">
        <v>5161</v>
      </c>
      <c r="B6" s="45">
        <f>SUMPRODUCT('First Year Calculations'!K:K,'First Year Calculations'!$S:$S)</f>
        <v>0.87463007306858254</v>
      </c>
      <c r="C6">
        <f>IF(Projections!C$33&gt;=0,$B6+(1-$B6)*Projections!C$33,$B6+$B6*Projections!C$33)</f>
        <v>0.87262848059630649</v>
      </c>
      <c r="D6">
        <f>IF(Projections!D$33&gt;=0,$B6+(1-$B6)*Projections!D$33,$B6+$B6*Projections!D$33)</f>
        <v>0.87062688812403</v>
      </c>
      <c r="E6">
        <f>IF(Projections!E$33&gt;=0,$B6+(1-$B6)*Projections!E$33,$B6+$B6*Projections!E$33)</f>
        <v>0.86862529565175395</v>
      </c>
      <c r="F6">
        <f>IF(Projections!F$33&gt;=0,$B6+(1-$B6)*Projections!F$33,$B6+$B6*Projections!F$33)</f>
        <v>0.8666237031794779</v>
      </c>
      <c r="G6">
        <f>IF(Projections!G$33&gt;=0,$B6+(1-$B6)*Projections!G$33,$B6+$B6*Projections!G$33)</f>
        <v>0.86462211070720185</v>
      </c>
      <c r="H6">
        <f>IF(Projections!H$33&gt;=0,$B6+(1-$B6)*Projections!H$33,$B6+$B6*Projections!H$33)</f>
        <v>0.86235734526611907</v>
      </c>
      <c r="I6">
        <f>IF(Projections!I$33&gt;=0,$B6+(1-$B6)*Projections!I$33,$B6+$B6*Projections!I$33)</f>
        <v>0.86009257982503817</v>
      </c>
      <c r="J6">
        <f>IF(Projections!J$33&gt;=0,$B6+(1-$B6)*Projections!J$33,$B6+$B6*Projections!J$33)</f>
        <v>0.85782781438395628</v>
      </c>
      <c r="K6">
        <f>IF(Projections!K$33&gt;=0,$B6+(1-$B6)*Projections!K$33,$B6+$B6*Projections!K$33)</f>
        <v>0.85556304894287449</v>
      </c>
      <c r="L6">
        <f>IF(Projections!L$33&gt;=0,$B6+(1-$B6)*Projections!L$33,$B6+$B6*Projections!L$33)</f>
        <v>0.8532982835017936</v>
      </c>
      <c r="M6">
        <f>IF(Projections!M$33&gt;=0,$B6+(1-$B6)*Projections!M$33,$B6+$B6*Projections!M$33)</f>
        <v>0.85094084542755088</v>
      </c>
      <c r="N6">
        <f>IF(Projections!N$33&gt;=0,$B6+(1-$B6)*Projections!N$33,$B6+$B6*Projections!N$33)</f>
        <v>0.84858340735330728</v>
      </c>
      <c r="O6">
        <f>IF(Projections!O$33&gt;=0,$B6+(1-$B6)*Projections!O$33,$B6+$B6*Projections!O$33)</f>
        <v>0.84622596927906368</v>
      </c>
      <c r="P6">
        <f>IF(Projections!P$33&gt;=0,$B6+(1-$B6)*Projections!P$33,$B6+$B6*Projections!P$33)</f>
        <v>0.84386853120481997</v>
      </c>
      <c r="Q6">
        <f>IF(Projections!Q$33&gt;=0,$B6+(1-$B6)*Projections!Q$33,$B6+$B6*Projections!Q$33)</f>
        <v>0.84151109313057637</v>
      </c>
      <c r="R6">
        <f>IF(Projections!R$33&gt;=0,$B6+(1-$B6)*Projections!R$33,$B6+$B6*Projections!R$33)</f>
        <v>0.83911135840465845</v>
      </c>
      <c r="S6">
        <f>IF(Projections!S$33&gt;=0,$B6+(1-$B6)*Projections!S$33,$B6+$B6*Projections!S$33)</f>
        <v>0.83671162367874052</v>
      </c>
      <c r="T6">
        <f>IF(Projections!T$33&gt;=0,$B6+(1-$B6)*Projections!T$33,$B6+$B6*Projections!T$33)</f>
        <v>0.8343118889528226</v>
      </c>
      <c r="U6">
        <f>IF(Projections!U$33&gt;=0,$B6+(1-$B6)*Projections!U$33,$B6+$B6*Projections!U$33)</f>
        <v>0.83191215422690479</v>
      </c>
      <c r="V6">
        <f>IF(Projections!V$33&gt;=0,$B6+(1-$B6)*Projections!V$33,$B6+$B6*Projections!V$33)</f>
        <v>0.82951241950098686</v>
      </c>
      <c r="W6">
        <f>IF(Projections!W$33&gt;=0,$B6+(1-$B6)*Projections!W$33,$B6+$B6*Projections!W$33)</f>
        <v>0.82716034409640393</v>
      </c>
      <c r="X6">
        <f>IF(Projections!X$33&gt;=0,$B6+(1-$B6)*Projections!X$33,$B6+$B6*Projections!X$33)</f>
        <v>0.82480826869182211</v>
      </c>
      <c r="Y6">
        <f>IF(Projections!Y$33&gt;=0,$B6+(1-$B6)*Projections!Y$33,$B6+$B6*Projections!Y$33)</f>
        <v>0.82245619328723918</v>
      </c>
      <c r="Z6">
        <f>IF(Projections!Z$33&gt;=0,$B6+(1-$B6)*Projections!Z$33,$B6+$B6*Projections!Z$33)</f>
        <v>0.82010411788265636</v>
      </c>
      <c r="AA6">
        <f>IF(Projections!AA$33&gt;=0,$B6+(1-$B6)*Projections!AA$33,$B6+$B6*Projections!AA$33)</f>
        <v>0.81775204247807354</v>
      </c>
      <c r="AB6">
        <f>IF(Projections!AB$33&gt;=0,$B6+(1-$B6)*Projections!AB$33,$B6+$B6*Projections!AB$33)</f>
        <v>0.815535437633922</v>
      </c>
      <c r="AC6">
        <f>IF(Projections!AC$33&gt;=0,$B6+(1-$B6)*Projections!AC$33,$B6+$B6*Projections!AC$33)</f>
        <v>0.81331883278977046</v>
      </c>
      <c r="AD6">
        <f>IF(Projections!AD$33&gt;=0,$B6+(1-$B6)*Projections!AD$33,$B6+$B6*Projections!AD$33)</f>
        <v>0.81110222794561893</v>
      </c>
      <c r="AE6">
        <f>IF(Projections!AE$33&gt;=0,$B6+(1-$B6)*Projections!AE$33,$B6+$B6*Projections!AE$33)</f>
        <v>0.80888562310146739</v>
      </c>
      <c r="AF6">
        <f>IF(Projections!AF$33&gt;=0,$B6+(1-$B6)*Projections!AF$33,$B6+$B6*Projections!AF$33)</f>
        <v>0.80666901825731596</v>
      </c>
    </row>
    <row r="7" spans="1:32" x14ac:dyDescent="0.35">
      <c r="A7" s="1" t="s">
        <v>5162</v>
      </c>
      <c r="B7" s="6">
        <f t="shared" ref="B7" si="1">B3</f>
        <v>0.89120403661684677</v>
      </c>
      <c r="C7">
        <f>IF(Projections!C$33&gt;=0,$B7+(1-$B7)*Projections!C$33,$B7+$B7*Projections!C$33)</f>
        <v>0.88916451459961743</v>
      </c>
      <c r="D7">
        <f>IF(Projections!D$33&gt;=0,$B7+(1-$B7)*Projections!D$33,$B7+$B7*Projections!D$33)</f>
        <v>0.88712499258238753</v>
      </c>
      <c r="E7">
        <f>IF(Projections!E$33&gt;=0,$B7+(1-$B7)*Projections!E$33,$B7+$B7*Projections!E$33)</f>
        <v>0.88508547056515818</v>
      </c>
      <c r="F7">
        <f>IF(Projections!F$33&gt;=0,$B7+(1-$B7)*Projections!F$33,$B7+$B7*Projections!F$33)</f>
        <v>0.88304594854792884</v>
      </c>
      <c r="G7">
        <f>IF(Projections!G$33&gt;=0,$B7+(1-$B7)*Projections!G$33,$B7+$B7*Projections!G$33)</f>
        <v>0.88100642653069949</v>
      </c>
      <c r="H7">
        <f>IF(Projections!H$33&gt;=0,$B7+(1-$B7)*Projections!H$33,$B7+$B7*Projections!H$33)</f>
        <v>0.87869874450005303</v>
      </c>
      <c r="I7">
        <f>IF(Projections!I$33&gt;=0,$B7+(1-$B7)*Projections!I$33,$B7+$B7*Projections!I$33)</f>
        <v>0.87639106246940857</v>
      </c>
      <c r="J7">
        <f>IF(Projections!J$33&gt;=0,$B7+(1-$B7)*Projections!J$33,$B7+$B7*Projections!J$33)</f>
        <v>0.8740833804387631</v>
      </c>
      <c r="K7">
        <f>IF(Projections!K$33&gt;=0,$B7+(1-$B7)*Projections!K$33,$B7+$B7*Projections!K$33)</f>
        <v>0.87177569840811764</v>
      </c>
      <c r="L7">
        <f>IF(Projections!L$33&gt;=0,$B7+(1-$B7)*Projections!L$33,$B7+$B7*Projections!L$33)</f>
        <v>0.86946801637747317</v>
      </c>
      <c r="M7">
        <f>IF(Projections!M$33&gt;=0,$B7+(1-$B7)*Projections!M$33,$B7+$B7*Projections!M$33)</f>
        <v>0.86706590559654817</v>
      </c>
      <c r="N7">
        <f>IF(Projections!N$33&gt;=0,$B7+(1-$B7)*Projections!N$33,$B7+$B7*Projections!N$33)</f>
        <v>0.86466379481562217</v>
      </c>
      <c r="O7">
        <f>IF(Projections!O$33&gt;=0,$B7+(1-$B7)*Projections!O$33,$B7+$B7*Projections!O$33)</f>
        <v>0.86226168403469605</v>
      </c>
      <c r="P7">
        <f>IF(Projections!P$33&gt;=0,$B7+(1-$B7)*Projections!P$33,$B7+$B7*Projections!P$33)</f>
        <v>0.85985957325377005</v>
      </c>
      <c r="Q7">
        <f>IF(Projections!Q$33&gt;=0,$B7+(1-$B7)*Projections!Q$33,$B7+$B7*Projections!Q$33)</f>
        <v>0.85745746247284405</v>
      </c>
      <c r="R7">
        <f>IF(Projections!R$33&gt;=0,$B7+(1-$B7)*Projections!R$33,$B7+$B7*Projections!R$33)</f>
        <v>0.85501225353205801</v>
      </c>
      <c r="S7">
        <f>IF(Projections!S$33&gt;=0,$B7+(1-$B7)*Projections!S$33,$B7+$B7*Projections!S$33)</f>
        <v>0.85256704459127186</v>
      </c>
      <c r="T7">
        <f>IF(Projections!T$33&gt;=0,$B7+(1-$B7)*Projections!T$33,$B7+$B7*Projections!T$33)</f>
        <v>0.85012183565048582</v>
      </c>
      <c r="U7">
        <f>IF(Projections!U$33&gt;=0,$B7+(1-$B7)*Projections!U$33,$B7+$B7*Projections!U$33)</f>
        <v>0.84767662670969979</v>
      </c>
      <c r="V7">
        <f>IF(Projections!V$33&gt;=0,$B7+(1-$B7)*Projections!V$33,$B7+$B7*Projections!V$33)</f>
        <v>0.84523141776891375</v>
      </c>
      <c r="W7">
        <f>IF(Projections!W$33&gt;=0,$B7+(1-$B7)*Projections!W$33,$B7+$B7*Projections!W$33)</f>
        <v>0.84283477127854423</v>
      </c>
      <c r="X7">
        <f>IF(Projections!X$33&gt;=0,$B7+(1-$B7)*Projections!X$33,$B7+$B7*Projections!X$33)</f>
        <v>0.8404381247881757</v>
      </c>
      <c r="Y7">
        <f>IF(Projections!Y$33&gt;=0,$B7+(1-$B7)*Projections!Y$33,$B7+$B7*Projections!Y$33)</f>
        <v>0.83804147829780617</v>
      </c>
      <c r="Z7">
        <f>IF(Projections!Z$33&gt;=0,$B7+(1-$B7)*Projections!Z$33,$B7+$B7*Projections!Z$33)</f>
        <v>0.83564483180743665</v>
      </c>
      <c r="AA7">
        <f>IF(Projections!AA$33&gt;=0,$B7+(1-$B7)*Projections!AA$33,$B7+$B7*Projections!AA$33)</f>
        <v>0.83324818531706712</v>
      </c>
      <c r="AB7">
        <f>IF(Projections!AB$33&gt;=0,$B7+(1-$B7)*Projections!AB$33,$B7+$B7*Projections!AB$33)</f>
        <v>0.83098957651144767</v>
      </c>
      <c r="AC7">
        <f>IF(Projections!AC$33&gt;=0,$B7+(1-$B7)*Projections!AC$33,$B7+$B7*Projections!AC$33)</f>
        <v>0.82873096770582821</v>
      </c>
      <c r="AD7">
        <f>IF(Projections!AD$33&gt;=0,$B7+(1-$B7)*Projections!AD$33,$B7+$B7*Projections!AD$33)</f>
        <v>0.82647235890020876</v>
      </c>
      <c r="AE7">
        <f>IF(Projections!AE$33&gt;=0,$B7+(1-$B7)*Projections!AE$33,$B7+$B7*Projections!AE$33)</f>
        <v>0.8242137500945893</v>
      </c>
      <c r="AF7">
        <f>IF(Projections!AF$33&gt;=0,$B7+(1-$B7)*Projections!AF$33,$B7+$B7*Projections!AF$33)</f>
        <v>0.82195514128896985</v>
      </c>
    </row>
    <row r="8" spans="1:32" x14ac:dyDescent="0.35">
      <c r="A8" s="1" t="s">
        <v>5163</v>
      </c>
      <c r="B8" s="45">
        <f>SUMPRODUCT('First Year Calculations'!K:K,'First Year Calculations'!$X:$X)</f>
        <v>0.87918420012486942</v>
      </c>
      <c r="C8">
        <f>IF(Projections!C$33&gt;=0,$B8+(1-$B8)*Projections!C$33,$B8+$B8*Projections!C$33)</f>
        <v>0.87717218552475407</v>
      </c>
      <c r="D8">
        <f>IF(Projections!D$33&gt;=0,$B8+(1-$B8)*Projections!D$33,$B8+$B8*Projections!D$33)</f>
        <v>0.87516017092463816</v>
      </c>
      <c r="E8">
        <f>IF(Projections!E$33&gt;=0,$B8+(1-$B8)*Projections!E$33,$B8+$B8*Projections!E$33)</f>
        <v>0.87314815632452281</v>
      </c>
      <c r="F8">
        <f>IF(Projections!F$33&gt;=0,$B8+(1-$B8)*Projections!F$33,$B8+$B8*Projections!F$33)</f>
        <v>0.87113614172440745</v>
      </c>
      <c r="G8">
        <f>IF(Projections!G$33&gt;=0,$B8+(1-$B8)*Projections!G$33,$B8+$B8*Projections!G$33)</f>
        <v>0.86912412712429199</v>
      </c>
      <c r="H8">
        <f>IF(Projections!H$33&gt;=0,$B8+(1-$B8)*Projections!H$33,$B8+$B8*Projections!H$33)</f>
        <v>0.86684756923530581</v>
      </c>
      <c r="I8">
        <f>IF(Projections!I$33&gt;=0,$B8+(1-$B8)*Projections!I$33,$B8+$B8*Projections!I$33)</f>
        <v>0.86457101134632164</v>
      </c>
      <c r="J8">
        <f>IF(Projections!J$33&gt;=0,$B8+(1-$B8)*Projections!J$33,$B8+$B8*Projections!J$33)</f>
        <v>0.86229445345733635</v>
      </c>
      <c r="K8">
        <f>IF(Projections!K$33&gt;=0,$B8+(1-$B8)*Projections!K$33,$B8+$B8*Projections!K$33)</f>
        <v>0.86001789556835118</v>
      </c>
      <c r="L8">
        <f>IF(Projections!L$33&gt;=0,$B8+(1-$B8)*Projections!L$33,$B8+$B8*Projections!L$33)</f>
        <v>0.85774133767936689</v>
      </c>
      <c r="M8">
        <f>IF(Projections!M$33&gt;=0,$B8+(1-$B8)*Projections!M$33,$B8+$B8*Projections!M$33)</f>
        <v>0.85537162461842076</v>
      </c>
      <c r="N8">
        <f>IF(Projections!N$33&gt;=0,$B8+(1-$B8)*Projections!N$33,$B8+$B8*Projections!N$33)</f>
        <v>0.85300191155747351</v>
      </c>
      <c r="O8">
        <f>IF(Projections!O$33&gt;=0,$B8+(1-$B8)*Projections!O$33,$B8+$B8*Projections!O$33)</f>
        <v>0.85063219849652638</v>
      </c>
      <c r="P8">
        <f>IF(Projections!P$33&gt;=0,$B8+(1-$B8)*Projections!P$33,$B8+$B8*Projections!P$33)</f>
        <v>0.84826248543557925</v>
      </c>
      <c r="Q8">
        <f>IF(Projections!Q$33&gt;=0,$B8+(1-$B8)*Projections!Q$33,$B8+$B8*Projections!Q$33)</f>
        <v>0.84589277237463201</v>
      </c>
      <c r="R8">
        <f>IF(Projections!R$33&gt;=0,$B8+(1-$B8)*Projections!R$33,$B8+$B8*Projections!R$33)</f>
        <v>0.84348054242681436</v>
      </c>
      <c r="S8">
        <f>IF(Projections!S$33&gt;=0,$B8+(1-$B8)*Projections!S$33,$B8+$B8*Projections!S$33)</f>
        <v>0.84106831247899672</v>
      </c>
      <c r="T8">
        <f>IF(Projections!T$33&gt;=0,$B8+(1-$B8)*Projections!T$33,$B8+$B8*Projections!T$33)</f>
        <v>0.83865608253117896</v>
      </c>
      <c r="U8">
        <f>IF(Projections!U$33&gt;=0,$B8+(1-$B8)*Projections!U$33,$B8+$B8*Projections!U$33)</f>
        <v>0.83624385258336131</v>
      </c>
      <c r="V8">
        <f>IF(Projections!V$33&gt;=0,$B8+(1-$B8)*Projections!V$33,$B8+$B8*Projections!V$33)</f>
        <v>0.83383162263554356</v>
      </c>
      <c r="W8">
        <f>IF(Projections!W$33&gt;=0,$B8+(1-$B8)*Projections!W$33,$B8+$B8*Projections!W$33)</f>
        <v>0.83146730016723824</v>
      </c>
      <c r="X8">
        <f>IF(Projections!X$33&gt;=0,$B8+(1-$B8)*Projections!X$33,$B8+$B8*Projections!X$33)</f>
        <v>0.82910297769893393</v>
      </c>
      <c r="Y8">
        <f>IF(Projections!Y$33&gt;=0,$B8+(1-$B8)*Projections!Y$33,$B8+$B8*Projections!Y$33)</f>
        <v>0.82673865523062862</v>
      </c>
      <c r="Z8">
        <f>IF(Projections!Z$33&gt;=0,$B8+(1-$B8)*Projections!Z$33,$B8+$B8*Projections!Z$33)</f>
        <v>0.8243743327623233</v>
      </c>
      <c r="AA8">
        <f>IF(Projections!AA$33&gt;=0,$B8+(1-$B8)*Projections!AA$33,$B8+$B8*Projections!AA$33)</f>
        <v>0.82201001029401799</v>
      </c>
      <c r="AB8">
        <f>IF(Projections!AB$33&gt;=0,$B8+(1-$B8)*Projections!AB$33,$B8+$B8*Projections!AB$33)</f>
        <v>0.81978186377024143</v>
      </c>
      <c r="AC8">
        <f>IF(Projections!AC$33&gt;=0,$B8+(1-$B8)*Projections!AC$33,$B8+$B8*Projections!AC$33)</f>
        <v>0.81755371724646475</v>
      </c>
      <c r="AD8">
        <f>IF(Projections!AD$33&gt;=0,$B8+(1-$B8)*Projections!AD$33,$B8+$B8*Projections!AD$33)</f>
        <v>0.81532557072268819</v>
      </c>
      <c r="AE8">
        <f>IF(Projections!AE$33&gt;=0,$B8+(1-$B8)*Projections!AE$33,$B8+$B8*Projections!AE$33)</f>
        <v>0.81309742419891151</v>
      </c>
      <c r="AF8">
        <f>IF(Projections!AF$33&gt;=0,$B8+(1-$B8)*Projections!AF$33,$B8+$B8*Projections!AF$33)</f>
        <v>0.81086927767513495</v>
      </c>
    </row>
    <row r="9" spans="1:32" x14ac:dyDescent="0.35">
      <c r="A9" s="1" t="s">
        <v>5148</v>
      </c>
      <c r="B9" s="6">
        <f t="shared" ref="B9" si="2">B6</f>
        <v>0.87463007306858254</v>
      </c>
      <c r="C9">
        <f>IF(Projections!C$33&gt;=0,$B9+(1-$B9)*Projections!C$33,$B9+$B9*Projections!C$33)</f>
        <v>0.87262848059630649</v>
      </c>
      <c r="D9">
        <f>IF(Projections!D$33&gt;=0,$B9+(1-$B9)*Projections!D$33,$B9+$B9*Projections!D$33)</f>
        <v>0.87062688812403</v>
      </c>
      <c r="E9">
        <f>IF(Projections!E$33&gt;=0,$B9+(1-$B9)*Projections!E$33,$B9+$B9*Projections!E$33)</f>
        <v>0.86862529565175395</v>
      </c>
      <c r="F9">
        <f>IF(Projections!F$33&gt;=0,$B9+(1-$B9)*Projections!F$33,$B9+$B9*Projections!F$33)</f>
        <v>0.8666237031794779</v>
      </c>
      <c r="G9">
        <f>IF(Projections!G$33&gt;=0,$B9+(1-$B9)*Projections!G$33,$B9+$B9*Projections!G$33)</f>
        <v>0.86462211070720185</v>
      </c>
      <c r="H9">
        <f>IF(Projections!H$33&gt;=0,$B9+(1-$B9)*Projections!H$33,$B9+$B9*Projections!H$33)</f>
        <v>0.86235734526611907</v>
      </c>
      <c r="I9">
        <f>IF(Projections!I$33&gt;=0,$B9+(1-$B9)*Projections!I$33,$B9+$B9*Projections!I$33)</f>
        <v>0.86009257982503817</v>
      </c>
      <c r="J9">
        <f>IF(Projections!J$33&gt;=0,$B9+(1-$B9)*Projections!J$33,$B9+$B9*Projections!J$33)</f>
        <v>0.85782781438395628</v>
      </c>
      <c r="K9">
        <f>IF(Projections!K$33&gt;=0,$B9+(1-$B9)*Projections!K$33,$B9+$B9*Projections!K$33)</f>
        <v>0.85556304894287449</v>
      </c>
      <c r="L9">
        <f>IF(Projections!L$33&gt;=0,$B9+(1-$B9)*Projections!L$33,$B9+$B9*Projections!L$33)</f>
        <v>0.8532982835017936</v>
      </c>
      <c r="M9">
        <f>IF(Projections!M$33&gt;=0,$B9+(1-$B9)*Projections!M$33,$B9+$B9*Projections!M$33)</f>
        <v>0.85094084542755088</v>
      </c>
      <c r="N9">
        <f>IF(Projections!N$33&gt;=0,$B9+(1-$B9)*Projections!N$33,$B9+$B9*Projections!N$33)</f>
        <v>0.84858340735330728</v>
      </c>
      <c r="O9">
        <f>IF(Projections!O$33&gt;=0,$B9+(1-$B9)*Projections!O$33,$B9+$B9*Projections!O$33)</f>
        <v>0.84622596927906368</v>
      </c>
      <c r="P9">
        <f>IF(Projections!P$33&gt;=0,$B9+(1-$B9)*Projections!P$33,$B9+$B9*Projections!P$33)</f>
        <v>0.84386853120481997</v>
      </c>
      <c r="Q9">
        <f>IF(Projections!Q$33&gt;=0,$B9+(1-$B9)*Projections!Q$33,$B9+$B9*Projections!Q$33)</f>
        <v>0.84151109313057637</v>
      </c>
      <c r="R9">
        <f>IF(Projections!R$33&gt;=0,$B9+(1-$B9)*Projections!R$33,$B9+$B9*Projections!R$33)</f>
        <v>0.83911135840465845</v>
      </c>
      <c r="S9">
        <f>IF(Projections!S$33&gt;=0,$B9+(1-$B9)*Projections!S$33,$B9+$B9*Projections!S$33)</f>
        <v>0.83671162367874052</v>
      </c>
      <c r="T9">
        <f>IF(Projections!T$33&gt;=0,$B9+(1-$B9)*Projections!T$33,$B9+$B9*Projections!T$33)</f>
        <v>0.8343118889528226</v>
      </c>
      <c r="U9">
        <f>IF(Projections!U$33&gt;=0,$B9+(1-$B9)*Projections!U$33,$B9+$B9*Projections!U$33)</f>
        <v>0.83191215422690479</v>
      </c>
      <c r="V9">
        <f>IF(Projections!V$33&gt;=0,$B9+(1-$B9)*Projections!V$33,$B9+$B9*Projections!V$33)</f>
        <v>0.82951241950098686</v>
      </c>
      <c r="W9">
        <f>IF(Projections!W$33&gt;=0,$B9+(1-$B9)*Projections!W$33,$B9+$B9*Projections!W$33)</f>
        <v>0.82716034409640393</v>
      </c>
      <c r="X9">
        <f>IF(Projections!X$33&gt;=0,$B9+(1-$B9)*Projections!X$33,$B9+$B9*Projections!X$33)</f>
        <v>0.82480826869182211</v>
      </c>
      <c r="Y9">
        <f>IF(Projections!Y$33&gt;=0,$B9+(1-$B9)*Projections!Y$33,$B9+$B9*Projections!Y$33)</f>
        <v>0.82245619328723918</v>
      </c>
      <c r="Z9">
        <f>IF(Projections!Z$33&gt;=0,$B9+(1-$B9)*Projections!Z$33,$B9+$B9*Projections!Z$33)</f>
        <v>0.82010411788265636</v>
      </c>
      <c r="AA9">
        <f>IF(Projections!AA$33&gt;=0,$B9+(1-$B9)*Projections!AA$33,$B9+$B9*Projections!AA$33)</f>
        <v>0.81775204247807354</v>
      </c>
      <c r="AB9">
        <f>IF(Projections!AB$33&gt;=0,$B9+(1-$B9)*Projections!AB$33,$B9+$B9*Projections!AB$33)</f>
        <v>0.815535437633922</v>
      </c>
      <c r="AC9">
        <f>IF(Projections!AC$33&gt;=0,$B9+(1-$B9)*Projections!AC$33,$B9+$B9*Projections!AC$33)</f>
        <v>0.81331883278977046</v>
      </c>
      <c r="AD9">
        <f>IF(Projections!AD$33&gt;=0,$B9+(1-$B9)*Projections!AD$33,$B9+$B9*Projections!AD$33)</f>
        <v>0.81110222794561893</v>
      </c>
      <c r="AE9">
        <f>IF(Projections!AE$33&gt;=0,$B9+(1-$B9)*Projections!AE$33,$B9+$B9*Projections!AE$33)</f>
        <v>0.80888562310146739</v>
      </c>
      <c r="AF9">
        <f>IF(Projections!AF$33&gt;=0,$B9+(1-$B9)*Projections!AF$33,$B9+$B9*Projections!AF$33)</f>
        <v>0.80666901825731596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heetViews>
  <sheetFormatPr defaultRowHeight="14.5" x14ac:dyDescent="0.3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Calculations'!D:D,'First Year Calculations'!$Q:$Q)</f>
        <v>0.49286340648848009</v>
      </c>
      <c r="C2">
        <f>IF(Projections!C$26&gt;=0,$B2+(1-$B2)*Projections!C$26,$B2+$B2*Projections!C$26)</f>
        <v>0.49294584974995198</v>
      </c>
      <c r="D2">
        <f>IF(Projections!D$26&gt;=0,$B2+(1-$B2)*Projections!D$26,$B2+$B2*Projections!D$26)</f>
        <v>0.49302829301142403</v>
      </c>
      <c r="E2">
        <f>IF(Projections!E$26&gt;=0,$B2+(1-$B2)*Projections!E$26,$B2+$B2*Projections!E$26)</f>
        <v>0.49311073627289592</v>
      </c>
      <c r="F2">
        <f>IF(Projections!F$26&gt;=0,$B2+(1-$B2)*Projections!F$26,$B2+$B2*Projections!F$26)</f>
        <v>0.49319317953436798</v>
      </c>
      <c r="G2">
        <f>IF(Projections!G$26&gt;=0,$B2+(1-$B2)*Projections!G$26,$B2+$B2*Projections!G$26)</f>
        <v>0.49327562279583986</v>
      </c>
      <c r="H2">
        <f>IF(Projections!H$26&gt;=0,$B2+(1-$B2)*Projections!H$26,$B2+$B2*Projections!H$26)</f>
        <v>0.49316763979354505</v>
      </c>
      <c r="I2">
        <f>IF(Projections!I$26&gt;=0,$B2+(1-$B2)*Projections!I$26,$B2+$B2*Projections!I$26)</f>
        <v>0.49305965679125002</v>
      </c>
      <c r="J2">
        <f>IF(Projections!J$26&gt;=0,$B2+(1-$B2)*Projections!J$26,$B2+$B2*Projections!J$26)</f>
        <v>0.49295167378895505</v>
      </c>
      <c r="K2">
        <f>IF(Projections!K$26&gt;=0,$B2+(1-$B2)*Projections!K$26,$B2+$B2*Projections!K$26)</f>
        <v>0.49284387880113956</v>
      </c>
      <c r="L2">
        <f>IF(Projections!L$26&gt;=0,$B2+(1-$B2)*Projections!L$26,$B2+$B2*Projections!L$26)</f>
        <v>0.49273692555513471</v>
      </c>
      <c r="M2">
        <f>IF(Projections!M$26&gt;=0,$B2+(1-$B2)*Projections!M$26,$B2+$B2*Projections!M$26)</f>
        <v>0.49262952675504668</v>
      </c>
      <c r="N2">
        <f>IF(Projections!N$26&gt;=0,$B2+(1-$B2)*Projections!N$26,$B2+$B2*Projections!N$26)</f>
        <v>0.49252212795495853</v>
      </c>
      <c r="O2">
        <f>IF(Projections!O$26&gt;=0,$B2+(1-$B2)*Projections!O$26,$B2+$B2*Projections!O$26)</f>
        <v>0.4924147291548705</v>
      </c>
      <c r="P2">
        <f>IF(Projections!P$26&gt;=0,$B2+(1-$B2)*Projections!P$26,$B2+$B2*Projections!P$26)</f>
        <v>0.49230733035478236</v>
      </c>
      <c r="Q2">
        <f>IF(Projections!Q$26&gt;=0,$B2+(1-$B2)*Projections!Q$26,$B2+$B2*Projections!Q$26)</f>
        <v>0.49219993155469433</v>
      </c>
      <c r="R2">
        <f>IF(Projections!R$26&gt;=0,$B2+(1-$B2)*Projections!R$26,$B2+$B2*Projections!R$26)</f>
        <v>0.49212433986247955</v>
      </c>
      <c r="S2">
        <f>IF(Projections!S$26&gt;=0,$B2+(1-$B2)*Projections!S$26,$B2+$B2*Projections!S$26)</f>
        <v>0.49204874817026478</v>
      </c>
      <c r="T2">
        <f>IF(Projections!T$26&gt;=0,$B2+(1-$B2)*Projections!T$26,$B2+$B2*Projections!T$26)</f>
        <v>0.49197315647805001</v>
      </c>
      <c r="U2">
        <f>IF(Projections!U$26&gt;=0,$B2+(1-$B2)*Projections!U$26,$B2+$B2*Projections!U$26)</f>
        <v>0.4918975647858353</v>
      </c>
      <c r="V2">
        <f>IF(Projections!V$26&gt;=0,$B2+(1-$B2)*Projections!V$26,$B2+$B2*Projections!V$26)</f>
        <v>0.49182197309362058</v>
      </c>
      <c r="W2">
        <f>IF(Projections!W$26&gt;=0,$B2+(1-$B2)*Projections!W$26,$B2+$B2*Projections!W$26)</f>
        <v>0.49179232702022324</v>
      </c>
      <c r="X2">
        <f>IF(Projections!X$26&gt;=0,$B2+(1-$B2)*Projections!X$26,$B2+$B2*Projections!X$26)</f>
        <v>0.49176268094682596</v>
      </c>
      <c r="Y2">
        <f>IF(Projections!Y$26&gt;=0,$B2+(1-$B2)*Projections!Y$26,$B2+$B2*Projections!Y$26)</f>
        <v>0.49173303487342873</v>
      </c>
      <c r="Z2">
        <f>IF(Projections!Z$26&gt;=0,$B2+(1-$B2)*Projections!Z$26,$B2+$B2*Projections!Z$26)</f>
        <v>0.49170338880003139</v>
      </c>
      <c r="AA2">
        <f>IF(Projections!AA$26&gt;=0,$B2+(1-$B2)*Projections!AA$26,$B2+$B2*Projections!AA$26)</f>
        <v>0.49167374272663417</v>
      </c>
      <c r="AB2">
        <f>IF(Projections!AB$26&gt;=0,$B2+(1-$B2)*Projections!AB$26,$B2+$B2*Projections!AB$26)</f>
        <v>0.49168398968168714</v>
      </c>
      <c r="AC2">
        <f>IF(Projections!AC$26&gt;=0,$B2+(1-$B2)*Projections!AC$26,$B2+$B2*Projections!AC$26)</f>
        <v>0.49169423663674011</v>
      </c>
      <c r="AD2">
        <f>IF(Projections!AD$26&gt;=0,$B2+(1-$B2)*Projections!AD$26,$B2+$B2*Projections!AD$26)</f>
        <v>0.49170448359179303</v>
      </c>
      <c r="AE2">
        <f>IF(Projections!AE$26&gt;=0,$B2+(1-$B2)*Projections!AE$26,$B2+$B2*Projections!AE$26)</f>
        <v>0.49171473054684606</v>
      </c>
      <c r="AF2">
        <f>IF(Projections!AF$26&gt;=0,$B2+(1-$B2)*Projections!AF$26,$B2+$B2*Projections!AF$26)</f>
        <v>0.49172497750189897</v>
      </c>
    </row>
    <row r="3" spans="1:32" x14ac:dyDescent="0.35">
      <c r="A3" s="1" t="s">
        <v>5158</v>
      </c>
      <c r="B3" s="45">
        <f>SUMPRODUCT('First Year Calculations'!D:D,'First Year Calculations'!$N:$N)</f>
        <v>0.49406301627127452</v>
      </c>
      <c r="C3">
        <f>IF(Projections!C$26&gt;=0,$B3+(1-$B3)*Projections!C$26,$B3+$B3*Projections!C$26)</f>
        <v>0.49414526451676011</v>
      </c>
      <c r="D3">
        <f>IF(Projections!D$26&gt;=0,$B3+(1-$B3)*Projections!D$26,$B3+$B3*Projections!D$26)</f>
        <v>0.4942275127622458</v>
      </c>
      <c r="E3">
        <f>IF(Projections!E$26&gt;=0,$B3+(1-$B3)*Projections!E$26,$B3+$B3*Projections!E$26)</f>
        <v>0.49430976100773139</v>
      </c>
      <c r="F3">
        <f>IF(Projections!F$26&gt;=0,$B3+(1-$B3)*Projections!F$26,$B3+$B3*Projections!F$26)</f>
        <v>0.49439200925321708</v>
      </c>
      <c r="G3">
        <f>IF(Projections!G$26&gt;=0,$B3+(1-$B3)*Projections!G$26,$B3+$B3*Projections!G$26)</f>
        <v>0.49447425749870266</v>
      </c>
      <c r="H3">
        <f>IF(Projections!H$26&gt;=0,$B3+(1-$B3)*Projections!H$26,$B3+$B3*Projections!H$26)</f>
        <v>0.49436652992555175</v>
      </c>
      <c r="I3">
        <f>IF(Projections!I$26&gt;=0,$B3+(1-$B3)*Projections!I$26,$B3+$B3*Projections!I$26)</f>
        <v>0.49425880235240066</v>
      </c>
      <c r="J3">
        <f>IF(Projections!J$26&gt;=0,$B3+(1-$B3)*Projections!J$26,$B3+$B3*Projections!J$26)</f>
        <v>0.49415107477924958</v>
      </c>
      <c r="K3">
        <f>IF(Projections!K$26&gt;=0,$B3+(1-$B3)*Projections!K$26,$B3+$B3*Projections!K$26)</f>
        <v>0.49404344105432546</v>
      </c>
      <c r="L3">
        <f>IF(Projections!L$26&gt;=0,$B3+(1-$B3)*Projections!L$26,$B3+$B3*Projections!L$26)</f>
        <v>0.49393622748840532</v>
      </c>
      <c r="M3">
        <f>IF(Projections!M$26&gt;=0,$B3+(1-$B3)*Projections!M$26,$B3+$B3*Projections!M$26)</f>
        <v>0.49382856728394126</v>
      </c>
      <c r="N3">
        <f>IF(Projections!N$26&gt;=0,$B3+(1-$B3)*Projections!N$26,$B3+$B3*Projections!N$26)</f>
        <v>0.49372090707947708</v>
      </c>
      <c r="O3">
        <f>IF(Projections!O$26&gt;=0,$B3+(1-$B3)*Projections!O$26,$B3+$B3*Projections!O$26)</f>
        <v>0.49361324687501301</v>
      </c>
      <c r="P3">
        <f>IF(Projections!P$26&gt;=0,$B3+(1-$B3)*Projections!P$26,$B3+$B3*Projections!P$26)</f>
        <v>0.49350558667054883</v>
      </c>
      <c r="Q3">
        <f>IF(Projections!Q$26&gt;=0,$B3+(1-$B3)*Projections!Q$26,$B3+$B3*Projections!Q$26)</f>
        <v>0.49339792646608477</v>
      </c>
      <c r="R3">
        <f>IF(Projections!R$26&gt;=0,$B3+(1-$B3)*Projections!R$26,$B3+$B3*Projections!R$26)</f>
        <v>0.49332215078672009</v>
      </c>
      <c r="S3">
        <f>IF(Projections!S$26&gt;=0,$B3+(1-$B3)*Projections!S$26,$B3+$B3*Projections!S$26)</f>
        <v>0.49324637510735536</v>
      </c>
      <c r="T3">
        <f>IF(Projections!T$26&gt;=0,$B3+(1-$B3)*Projections!T$26,$B3+$B3*Projections!T$26)</f>
        <v>0.49317059942799057</v>
      </c>
      <c r="U3">
        <f>IF(Projections!U$26&gt;=0,$B3+(1-$B3)*Projections!U$26,$B3+$B3*Projections!U$26)</f>
        <v>0.4930948237486259</v>
      </c>
      <c r="V3">
        <f>IF(Projections!V$26&gt;=0,$B3+(1-$B3)*Projections!V$26,$B3+$B3*Projections!V$26)</f>
        <v>0.49301904806926122</v>
      </c>
      <c r="W3">
        <f>IF(Projections!W$26&gt;=0,$B3+(1-$B3)*Projections!W$26,$B3+$B3*Projections!W$26)</f>
        <v>0.49298932983850913</v>
      </c>
      <c r="X3">
        <f>IF(Projections!X$26&gt;=0,$B3+(1-$B3)*Projections!X$26,$B3+$B3*Projections!X$26)</f>
        <v>0.49295961160775709</v>
      </c>
      <c r="Y3">
        <f>IF(Projections!Y$26&gt;=0,$B3+(1-$B3)*Projections!Y$26,$B3+$B3*Projections!Y$26)</f>
        <v>0.4929298933770051</v>
      </c>
      <c r="Z3">
        <f>IF(Projections!Z$26&gt;=0,$B3+(1-$B3)*Projections!Z$26,$B3+$B3*Projections!Z$26)</f>
        <v>0.49290017514625301</v>
      </c>
      <c r="AA3">
        <f>IF(Projections!AA$26&gt;=0,$B3+(1-$B3)*Projections!AA$26,$B3+$B3*Projections!AA$26)</f>
        <v>0.49287045691550102</v>
      </c>
      <c r="AB3">
        <f>IF(Projections!AB$26&gt;=0,$B3+(1-$B3)*Projections!AB$26,$B3+$B3*Projections!AB$26)</f>
        <v>0.49288072881123202</v>
      </c>
      <c r="AC3">
        <f>IF(Projections!AC$26&gt;=0,$B3+(1-$B3)*Projections!AC$26,$B3+$B3*Projections!AC$26)</f>
        <v>0.49289100070696301</v>
      </c>
      <c r="AD3">
        <f>IF(Projections!AD$26&gt;=0,$B3+(1-$B3)*Projections!AD$26,$B3+$B3*Projections!AD$26)</f>
        <v>0.49290127260269395</v>
      </c>
      <c r="AE3">
        <f>IF(Projections!AE$26&gt;=0,$B3+(1-$B3)*Projections!AE$26,$B3+$B3*Projections!AE$26)</f>
        <v>0.49291154449842495</v>
      </c>
      <c r="AF3">
        <f>IF(Projections!AF$26&gt;=0,$B3+(1-$B3)*Projections!AF$26,$B3+$B3*Projections!AF$26)</f>
        <v>0.49292181639415589</v>
      </c>
    </row>
    <row r="4" spans="1:32" x14ac:dyDescent="0.35">
      <c r="A4" s="1" t="s">
        <v>5159</v>
      </c>
      <c r="B4" s="45">
        <f>SUMPRODUCT('First Year Calculations'!D:D,'First Year Calculations'!$W:$W)</f>
        <v>0.49260993581360496</v>
      </c>
      <c r="C4">
        <f>IF(Projections!C$26&gt;=0,$B4+(1-$B4)*Projections!C$26,$B4+$B4*Projections!C$26)</f>
        <v>0.4926924202808376</v>
      </c>
      <c r="D4">
        <f>IF(Projections!D$26&gt;=0,$B4+(1-$B4)*Projections!D$26,$B4+$B4*Projections!D$26)</f>
        <v>0.49277490474807034</v>
      </c>
      <c r="E4">
        <f>IF(Projections!E$26&gt;=0,$B4+(1-$B4)*Projections!E$26,$B4+$B4*Projections!E$26)</f>
        <v>0.49285738921530298</v>
      </c>
      <c r="F4">
        <f>IF(Projections!F$26&gt;=0,$B4+(1-$B4)*Projections!F$26,$B4+$B4*Projections!F$26)</f>
        <v>0.49293987368253572</v>
      </c>
      <c r="G4">
        <f>IF(Projections!G$26&gt;=0,$B4+(1-$B4)*Projections!G$26,$B4+$B4*Projections!G$26)</f>
        <v>0.49302235814976836</v>
      </c>
      <c r="H4">
        <f>IF(Projections!H$26&gt;=0,$B4+(1-$B4)*Projections!H$26,$B4+$B4*Projections!H$26)</f>
        <v>0.49291432117675865</v>
      </c>
      <c r="I4">
        <f>IF(Projections!I$26&gt;=0,$B4+(1-$B4)*Projections!I$26,$B4+$B4*Projections!I$26)</f>
        <v>0.49280628420374883</v>
      </c>
      <c r="J4">
        <f>IF(Projections!J$26&gt;=0,$B4+(1-$B4)*Projections!J$26,$B4+$B4*Projections!J$26)</f>
        <v>0.49269824723073907</v>
      </c>
      <c r="K4">
        <f>IF(Projections!K$26&gt;=0,$B4+(1-$B4)*Projections!K$26,$B4+$B4*Projections!K$26)</f>
        <v>0.4925904181689984</v>
      </c>
      <c r="L4">
        <f>IF(Projections!L$26&gt;=0,$B4+(1-$B4)*Projections!L$26,$B4+$B4*Projections!L$26)</f>
        <v>0.49248351992710032</v>
      </c>
      <c r="M4">
        <f>IF(Projections!M$26&gt;=0,$B4+(1-$B4)*Projections!M$26,$B4+$B4*Projections!M$26)</f>
        <v>0.49237617636025943</v>
      </c>
      <c r="N4">
        <f>IF(Projections!N$26&gt;=0,$B4+(1-$B4)*Projections!N$26,$B4+$B4*Projections!N$26)</f>
        <v>0.49226883279341843</v>
      </c>
      <c r="O4">
        <f>IF(Projections!O$26&gt;=0,$B4+(1-$B4)*Projections!O$26,$B4+$B4*Projections!O$26)</f>
        <v>0.49216148922657754</v>
      </c>
      <c r="P4">
        <f>IF(Projections!P$26&gt;=0,$B4+(1-$B4)*Projections!P$26,$B4+$B4*Projections!P$26)</f>
        <v>0.49205414565973654</v>
      </c>
      <c r="Q4">
        <f>IF(Projections!Q$26&gt;=0,$B4+(1-$B4)*Projections!Q$26,$B4+$B4*Projections!Q$26)</f>
        <v>0.49194680209289571</v>
      </c>
      <c r="R4">
        <f>IF(Projections!R$26&gt;=0,$B4+(1-$B4)*Projections!R$26,$B4+$B4*Projections!R$26)</f>
        <v>0.49187124927611175</v>
      </c>
      <c r="S4">
        <f>IF(Projections!S$26&gt;=0,$B4+(1-$B4)*Projections!S$26,$B4+$B4*Projections!S$26)</f>
        <v>0.49179569645932775</v>
      </c>
      <c r="T4">
        <f>IF(Projections!T$26&gt;=0,$B4+(1-$B4)*Projections!T$26,$B4+$B4*Projections!T$26)</f>
        <v>0.49172014364254374</v>
      </c>
      <c r="U4">
        <f>IF(Projections!U$26&gt;=0,$B4+(1-$B4)*Projections!U$26,$B4+$B4*Projections!U$26)</f>
        <v>0.49164459082575979</v>
      </c>
      <c r="V4">
        <f>IF(Projections!V$26&gt;=0,$B4+(1-$B4)*Projections!V$26,$B4+$B4*Projections!V$26)</f>
        <v>0.49156903800897583</v>
      </c>
      <c r="W4">
        <f>IF(Projections!W$26&gt;=0,$B4+(1-$B4)*Projections!W$26,$B4+$B4*Projections!W$26)</f>
        <v>0.49153940718201417</v>
      </c>
      <c r="X4">
        <f>IF(Projections!X$26&gt;=0,$B4+(1-$B4)*Projections!X$26,$B4+$B4*Projections!X$26)</f>
        <v>0.49150977635505261</v>
      </c>
      <c r="Y4">
        <f>IF(Projections!Y$26&gt;=0,$B4+(1-$B4)*Projections!Y$26,$B4+$B4*Projections!Y$26)</f>
        <v>0.49148014552809105</v>
      </c>
      <c r="Z4">
        <f>IF(Projections!Z$26&gt;=0,$B4+(1-$B4)*Projections!Z$26,$B4+$B4*Projections!Z$26)</f>
        <v>0.49145051470112944</v>
      </c>
      <c r="AA4">
        <f>IF(Projections!AA$26&gt;=0,$B4+(1-$B4)*Projections!AA$26,$B4+$B4*Projections!AA$26)</f>
        <v>0.49142088387416788</v>
      </c>
      <c r="AB4">
        <f>IF(Projections!AB$26&gt;=0,$B4+(1-$B4)*Projections!AB$26,$B4+$B4*Projections!AB$26)</f>
        <v>0.49143112555939844</v>
      </c>
      <c r="AC4">
        <f>IF(Projections!AC$26&gt;=0,$B4+(1-$B4)*Projections!AC$26,$B4+$B4*Projections!AC$26)</f>
        <v>0.49144136724462906</v>
      </c>
      <c r="AD4">
        <f>IF(Projections!AD$26&gt;=0,$B4+(1-$B4)*Projections!AD$26,$B4+$B4*Projections!AD$26)</f>
        <v>0.49145160892985962</v>
      </c>
      <c r="AE4">
        <f>IF(Projections!AE$26&gt;=0,$B4+(1-$B4)*Projections!AE$26,$B4+$B4*Projections!AE$26)</f>
        <v>0.49146185061509018</v>
      </c>
      <c r="AF4">
        <f>IF(Projections!AF$26&gt;=0,$B4+(1-$B4)*Projections!AF$26,$B4+$B4*Projections!AF$26)</f>
        <v>0.49147209230032074</v>
      </c>
    </row>
    <row r="5" spans="1:32" x14ac:dyDescent="0.35">
      <c r="A5" s="1" t="s">
        <v>5160</v>
      </c>
      <c r="B5" s="45">
        <f>B4</f>
        <v>0.49260993581360496</v>
      </c>
      <c r="C5">
        <f>IF(Projections!C$26&gt;=0,$B5+(1-$B5)*Projections!C$26,$B5+$B5*Projections!C$26)</f>
        <v>0.4926924202808376</v>
      </c>
      <c r="D5">
        <f>IF(Projections!D$26&gt;=0,$B5+(1-$B5)*Projections!D$26,$B5+$B5*Projections!D$26)</f>
        <v>0.49277490474807034</v>
      </c>
      <c r="E5">
        <f>IF(Projections!E$26&gt;=0,$B5+(1-$B5)*Projections!E$26,$B5+$B5*Projections!E$26)</f>
        <v>0.49285738921530298</v>
      </c>
      <c r="F5">
        <f>IF(Projections!F$26&gt;=0,$B5+(1-$B5)*Projections!F$26,$B5+$B5*Projections!F$26)</f>
        <v>0.49293987368253572</v>
      </c>
      <c r="G5">
        <f>IF(Projections!G$26&gt;=0,$B5+(1-$B5)*Projections!G$26,$B5+$B5*Projections!G$26)</f>
        <v>0.49302235814976836</v>
      </c>
      <c r="H5">
        <f>IF(Projections!H$26&gt;=0,$B5+(1-$B5)*Projections!H$26,$B5+$B5*Projections!H$26)</f>
        <v>0.49291432117675865</v>
      </c>
      <c r="I5">
        <f>IF(Projections!I$26&gt;=0,$B5+(1-$B5)*Projections!I$26,$B5+$B5*Projections!I$26)</f>
        <v>0.49280628420374883</v>
      </c>
      <c r="J5">
        <f>IF(Projections!J$26&gt;=0,$B5+(1-$B5)*Projections!J$26,$B5+$B5*Projections!J$26)</f>
        <v>0.49269824723073907</v>
      </c>
      <c r="K5">
        <f>IF(Projections!K$26&gt;=0,$B5+(1-$B5)*Projections!K$26,$B5+$B5*Projections!K$26)</f>
        <v>0.4925904181689984</v>
      </c>
      <c r="L5">
        <f>IF(Projections!L$26&gt;=0,$B5+(1-$B5)*Projections!L$26,$B5+$B5*Projections!L$26)</f>
        <v>0.49248351992710032</v>
      </c>
      <c r="M5">
        <f>IF(Projections!M$26&gt;=0,$B5+(1-$B5)*Projections!M$26,$B5+$B5*Projections!M$26)</f>
        <v>0.49237617636025943</v>
      </c>
      <c r="N5">
        <f>IF(Projections!N$26&gt;=0,$B5+(1-$B5)*Projections!N$26,$B5+$B5*Projections!N$26)</f>
        <v>0.49226883279341843</v>
      </c>
      <c r="O5">
        <f>IF(Projections!O$26&gt;=0,$B5+(1-$B5)*Projections!O$26,$B5+$B5*Projections!O$26)</f>
        <v>0.49216148922657754</v>
      </c>
      <c r="P5">
        <f>IF(Projections!P$26&gt;=0,$B5+(1-$B5)*Projections!P$26,$B5+$B5*Projections!P$26)</f>
        <v>0.49205414565973654</v>
      </c>
      <c r="Q5">
        <f>IF(Projections!Q$26&gt;=0,$B5+(1-$B5)*Projections!Q$26,$B5+$B5*Projections!Q$26)</f>
        <v>0.49194680209289571</v>
      </c>
      <c r="R5">
        <f>IF(Projections!R$26&gt;=0,$B5+(1-$B5)*Projections!R$26,$B5+$B5*Projections!R$26)</f>
        <v>0.49187124927611175</v>
      </c>
      <c r="S5">
        <f>IF(Projections!S$26&gt;=0,$B5+(1-$B5)*Projections!S$26,$B5+$B5*Projections!S$26)</f>
        <v>0.49179569645932775</v>
      </c>
      <c r="T5">
        <f>IF(Projections!T$26&gt;=0,$B5+(1-$B5)*Projections!T$26,$B5+$B5*Projections!T$26)</f>
        <v>0.49172014364254374</v>
      </c>
      <c r="U5">
        <f>IF(Projections!U$26&gt;=0,$B5+(1-$B5)*Projections!U$26,$B5+$B5*Projections!U$26)</f>
        <v>0.49164459082575979</v>
      </c>
      <c r="V5">
        <f>IF(Projections!V$26&gt;=0,$B5+(1-$B5)*Projections!V$26,$B5+$B5*Projections!V$26)</f>
        <v>0.49156903800897583</v>
      </c>
      <c r="W5">
        <f>IF(Projections!W$26&gt;=0,$B5+(1-$B5)*Projections!W$26,$B5+$B5*Projections!W$26)</f>
        <v>0.49153940718201417</v>
      </c>
      <c r="X5">
        <f>IF(Projections!X$26&gt;=0,$B5+(1-$B5)*Projections!X$26,$B5+$B5*Projections!X$26)</f>
        <v>0.49150977635505261</v>
      </c>
      <c r="Y5">
        <f>IF(Projections!Y$26&gt;=0,$B5+(1-$B5)*Projections!Y$26,$B5+$B5*Projections!Y$26)</f>
        <v>0.49148014552809105</v>
      </c>
      <c r="Z5">
        <f>IF(Projections!Z$26&gt;=0,$B5+(1-$B5)*Projections!Z$26,$B5+$B5*Projections!Z$26)</f>
        <v>0.49145051470112944</v>
      </c>
      <c r="AA5">
        <f>IF(Projections!AA$26&gt;=0,$B5+(1-$B5)*Projections!AA$26,$B5+$B5*Projections!AA$26)</f>
        <v>0.49142088387416788</v>
      </c>
      <c r="AB5">
        <f>IF(Projections!AB$26&gt;=0,$B5+(1-$B5)*Projections!AB$26,$B5+$B5*Projections!AB$26)</f>
        <v>0.49143112555939844</v>
      </c>
      <c r="AC5">
        <f>IF(Projections!AC$26&gt;=0,$B5+(1-$B5)*Projections!AC$26,$B5+$B5*Projections!AC$26)</f>
        <v>0.49144136724462906</v>
      </c>
      <c r="AD5">
        <f>IF(Projections!AD$26&gt;=0,$B5+(1-$B5)*Projections!AD$26,$B5+$B5*Projections!AD$26)</f>
        <v>0.49145160892985962</v>
      </c>
      <c r="AE5">
        <f>IF(Projections!AE$26&gt;=0,$B5+(1-$B5)*Projections!AE$26,$B5+$B5*Projections!AE$26)</f>
        <v>0.49146185061509018</v>
      </c>
      <c r="AF5">
        <f>IF(Projections!AF$26&gt;=0,$B5+(1-$B5)*Projections!AF$26,$B5+$B5*Projections!AF$26)</f>
        <v>0.49147209230032074</v>
      </c>
    </row>
    <row r="6" spans="1:32" x14ac:dyDescent="0.35">
      <c r="A6" s="1" t="s">
        <v>5161</v>
      </c>
      <c r="B6" s="45">
        <f>SUMPRODUCT('First Year Calculations'!D:D,'First Year Calculations'!$T:$T)</f>
        <v>0.49342832123737396</v>
      </c>
      <c r="C6">
        <f>IF(Projections!C$26&gt;=0,$B6+(1-$B6)*Projections!C$26,$B6+$B6*Projections!C$26)</f>
        <v>0.49351067266281007</v>
      </c>
      <c r="D6">
        <f>IF(Projections!D$26&gt;=0,$B6+(1-$B6)*Projections!D$26,$B6+$B6*Projections!D$26)</f>
        <v>0.49359302408824629</v>
      </c>
      <c r="E6">
        <f>IF(Projections!E$26&gt;=0,$B6+(1-$B6)*Projections!E$26,$B6+$B6*Projections!E$26)</f>
        <v>0.49367537551368246</v>
      </c>
      <c r="F6">
        <f>IF(Projections!F$26&gt;=0,$B6+(1-$B6)*Projections!F$26,$B6+$B6*Projections!F$26)</f>
        <v>0.49375772693911868</v>
      </c>
      <c r="G6">
        <f>IF(Projections!G$26&gt;=0,$B6+(1-$B6)*Projections!G$26,$B6+$B6*Projections!G$26)</f>
        <v>0.49384007836455479</v>
      </c>
      <c r="H6">
        <f>IF(Projections!H$26&gt;=0,$B6+(1-$B6)*Projections!H$26,$B6+$B6*Projections!H$26)</f>
        <v>0.49373221564778341</v>
      </c>
      <c r="I6">
        <f>IF(Projections!I$26&gt;=0,$B6+(1-$B6)*Projections!I$26,$B6+$B6*Projections!I$26)</f>
        <v>0.49362435293101187</v>
      </c>
      <c r="J6">
        <f>IF(Projections!J$26&gt;=0,$B6+(1-$B6)*Projections!J$26,$B6+$B6*Projections!J$26)</f>
        <v>0.49351649021424043</v>
      </c>
      <c r="K6">
        <f>IF(Projections!K$26&gt;=0,$B6+(1-$B6)*Projections!K$26,$B6+$B6*Projections!K$26)</f>
        <v>0.49340877116760767</v>
      </c>
      <c r="L6">
        <f>IF(Projections!L$26&gt;=0,$B6+(1-$B6)*Projections!L$26,$B6+$B6*Projections!L$26)</f>
        <v>0.49330169533293966</v>
      </c>
      <c r="M6">
        <f>IF(Projections!M$26&gt;=0,$B6+(1-$B6)*Projections!M$26,$B6+$B6*Projections!M$26)</f>
        <v>0.49319417343349919</v>
      </c>
      <c r="N6">
        <f>IF(Projections!N$26&gt;=0,$B6+(1-$B6)*Projections!N$26,$B6+$B6*Projections!N$26)</f>
        <v>0.49308665153405862</v>
      </c>
      <c r="O6">
        <f>IF(Projections!O$26&gt;=0,$B6+(1-$B6)*Projections!O$26,$B6+$B6*Projections!O$26)</f>
        <v>0.49297912963461815</v>
      </c>
      <c r="P6">
        <f>IF(Projections!P$26&gt;=0,$B6+(1-$B6)*Projections!P$26,$B6+$B6*Projections!P$26)</f>
        <v>0.49287160773517752</v>
      </c>
      <c r="Q6">
        <f>IF(Projections!Q$26&gt;=0,$B6+(1-$B6)*Projections!Q$26,$B6+$B6*Projections!Q$26)</f>
        <v>0.49276408583573705</v>
      </c>
      <c r="R6">
        <f>IF(Projections!R$26&gt;=0,$B6+(1-$B6)*Projections!R$26,$B6+$B6*Projections!R$26)</f>
        <v>0.49268840750113568</v>
      </c>
      <c r="S6">
        <f>IF(Projections!S$26&gt;=0,$B6+(1-$B6)*Projections!S$26,$B6+$B6*Projections!S$26)</f>
        <v>0.49261272916653431</v>
      </c>
      <c r="T6">
        <f>IF(Projections!T$26&gt;=0,$B6+(1-$B6)*Projections!T$26,$B6+$B6*Projections!T$26)</f>
        <v>0.49253705083193289</v>
      </c>
      <c r="U6">
        <f>IF(Projections!U$26&gt;=0,$B6+(1-$B6)*Projections!U$26,$B6+$B6*Projections!U$26)</f>
        <v>0.49246137249733152</v>
      </c>
      <c r="V6">
        <f>IF(Projections!V$26&gt;=0,$B6+(1-$B6)*Projections!V$26,$B6+$B6*Projections!V$26)</f>
        <v>0.49238569416273015</v>
      </c>
      <c r="W6">
        <f>IF(Projections!W$26&gt;=0,$B6+(1-$B6)*Projections!W$26,$B6+$B6*Projections!W$26)</f>
        <v>0.4923560141093215</v>
      </c>
      <c r="X6">
        <f>IF(Projections!X$26&gt;=0,$B6+(1-$B6)*Projections!X$26,$B6+$B6*Projections!X$26)</f>
        <v>0.49232633405591297</v>
      </c>
      <c r="Y6">
        <f>IF(Projections!Y$26&gt;=0,$B6+(1-$B6)*Projections!Y$26,$B6+$B6*Projections!Y$26)</f>
        <v>0.49229665400250444</v>
      </c>
      <c r="Z6">
        <f>IF(Projections!Z$26&gt;=0,$B6+(1-$B6)*Projections!Z$26,$B6+$B6*Projections!Z$26)</f>
        <v>0.49226697394909585</v>
      </c>
      <c r="AA6">
        <f>IF(Projections!AA$26&gt;=0,$B6+(1-$B6)*Projections!AA$26,$B6+$B6*Projections!AA$26)</f>
        <v>0.49223729389568732</v>
      </c>
      <c r="AB6">
        <f>IF(Projections!AB$26&gt;=0,$B6+(1-$B6)*Projections!AB$26,$B6+$B6*Projections!AB$26)</f>
        <v>0.49224755259569025</v>
      </c>
      <c r="AC6">
        <f>IF(Projections!AC$26&gt;=0,$B6+(1-$B6)*Projections!AC$26,$B6+$B6*Projections!AC$26)</f>
        <v>0.49225781129569318</v>
      </c>
      <c r="AD6">
        <f>IF(Projections!AD$26&gt;=0,$B6+(1-$B6)*Projections!AD$26,$B6+$B6*Projections!AD$26)</f>
        <v>0.49226806999569611</v>
      </c>
      <c r="AE6">
        <f>IF(Projections!AE$26&gt;=0,$B6+(1-$B6)*Projections!AE$26,$B6+$B6*Projections!AE$26)</f>
        <v>0.49227832869569904</v>
      </c>
      <c r="AF6">
        <f>IF(Projections!AF$26&gt;=0,$B6+(1-$B6)*Projections!AF$26,$B6+$B6*Projections!AF$26)</f>
        <v>0.49228858739570192</v>
      </c>
    </row>
    <row r="7" spans="1:32" x14ac:dyDescent="0.35">
      <c r="A7" s="1" t="s">
        <v>5162</v>
      </c>
      <c r="B7" s="6">
        <f>B3</f>
        <v>0.49406301627127452</v>
      </c>
      <c r="C7">
        <f>IF(Projections!C$26&gt;=0,$B7+(1-$B7)*Projections!C$26,$B7+$B7*Projections!C$26)</f>
        <v>0.49414526451676011</v>
      </c>
      <c r="D7">
        <f>IF(Projections!D$26&gt;=0,$B7+(1-$B7)*Projections!D$26,$B7+$B7*Projections!D$26)</f>
        <v>0.4942275127622458</v>
      </c>
      <c r="E7">
        <f>IF(Projections!E$26&gt;=0,$B7+(1-$B7)*Projections!E$26,$B7+$B7*Projections!E$26)</f>
        <v>0.49430976100773139</v>
      </c>
      <c r="F7">
        <f>IF(Projections!F$26&gt;=0,$B7+(1-$B7)*Projections!F$26,$B7+$B7*Projections!F$26)</f>
        <v>0.49439200925321708</v>
      </c>
      <c r="G7">
        <f>IF(Projections!G$26&gt;=0,$B7+(1-$B7)*Projections!G$26,$B7+$B7*Projections!G$26)</f>
        <v>0.49447425749870266</v>
      </c>
      <c r="H7">
        <f>IF(Projections!H$26&gt;=0,$B7+(1-$B7)*Projections!H$26,$B7+$B7*Projections!H$26)</f>
        <v>0.49436652992555175</v>
      </c>
      <c r="I7">
        <f>IF(Projections!I$26&gt;=0,$B7+(1-$B7)*Projections!I$26,$B7+$B7*Projections!I$26)</f>
        <v>0.49425880235240066</v>
      </c>
      <c r="J7">
        <f>IF(Projections!J$26&gt;=0,$B7+(1-$B7)*Projections!J$26,$B7+$B7*Projections!J$26)</f>
        <v>0.49415107477924958</v>
      </c>
      <c r="K7">
        <f>IF(Projections!K$26&gt;=0,$B7+(1-$B7)*Projections!K$26,$B7+$B7*Projections!K$26)</f>
        <v>0.49404344105432546</v>
      </c>
      <c r="L7">
        <f>IF(Projections!L$26&gt;=0,$B7+(1-$B7)*Projections!L$26,$B7+$B7*Projections!L$26)</f>
        <v>0.49393622748840532</v>
      </c>
      <c r="M7">
        <f>IF(Projections!M$26&gt;=0,$B7+(1-$B7)*Projections!M$26,$B7+$B7*Projections!M$26)</f>
        <v>0.49382856728394126</v>
      </c>
      <c r="N7">
        <f>IF(Projections!N$26&gt;=0,$B7+(1-$B7)*Projections!N$26,$B7+$B7*Projections!N$26)</f>
        <v>0.49372090707947708</v>
      </c>
      <c r="O7">
        <f>IF(Projections!O$26&gt;=0,$B7+(1-$B7)*Projections!O$26,$B7+$B7*Projections!O$26)</f>
        <v>0.49361324687501301</v>
      </c>
      <c r="P7">
        <f>IF(Projections!P$26&gt;=0,$B7+(1-$B7)*Projections!P$26,$B7+$B7*Projections!P$26)</f>
        <v>0.49350558667054883</v>
      </c>
      <c r="Q7">
        <f>IF(Projections!Q$26&gt;=0,$B7+(1-$B7)*Projections!Q$26,$B7+$B7*Projections!Q$26)</f>
        <v>0.49339792646608477</v>
      </c>
      <c r="R7">
        <f>IF(Projections!R$26&gt;=0,$B7+(1-$B7)*Projections!R$26,$B7+$B7*Projections!R$26)</f>
        <v>0.49332215078672009</v>
      </c>
      <c r="S7">
        <f>IF(Projections!S$26&gt;=0,$B7+(1-$B7)*Projections!S$26,$B7+$B7*Projections!S$26)</f>
        <v>0.49324637510735536</v>
      </c>
      <c r="T7">
        <f>IF(Projections!T$26&gt;=0,$B7+(1-$B7)*Projections!T$26,$B7+$B7*Projections!T$26)</f>
        <v>0.49317059942799057</v>
      </c>
      <c r="U7">
        <f>IF(Projections!U$26&gt;=0,$B7+(1-$B7)*Projections!U$26,$B7+$B7*Projections!U$26)</f>
        <v>0.4930948237486259</v>
      </c>
      <c r="V7">
        <f>IF(Projections!V$26&gt;=0,$B7+(1-$B7)*Projections!V$26,$B7+$B7*Projections!V$26)</f>
        <v>0.49301904806926122</v>
      </c>
      <c r="W7">
        <f>IF(Projections!W$26&gt;=0,$B7+(1-$B7)*Projections!W$26,$B7+$B7*Projections!W$26)</f>
        <v>0.49298932983850913</v>
      </c>
      <c r="X7">
        <f>IF(Projections!X$26&gt;=0,$B7+(1-$B7)*Projections!X$26,$B7+$B7*Projections!X$26)</f>
        <v>0.49295961160775709</v>
      </c>
      <c r="Y7">
        <f>IF(Projections!Y$26&gt;=0,$B7+(1-$B7)*Projections!Y$26,$B7+$B7*Projections!Y$26)</f>
        <v>0.4929298933770051</v>
      </c>
      <c r="Z7">
        <f>IF(Projections!Z$26&gt;=0,$B7+(1-$B7)*Projections!Z$26,$B7+$B7*Projections!Z$26)</f>
        <v>0.49290017514625301</v>
      </c>
      <c r="AA7">
        <f>IF(Projections!AA$26&gt;=0,$B7+(1-$B7)*Projections!AA$26,$B7+$B7*Projections!AA$26)</f>
        <v>0.49287045691550102</v>
      </c>
      <c r="AB7">
        <f>IF(Projections!AB$26&gt;=0,$B7+(1-$B7)*Projections!AB$26,$B7+$B7*Projections!AB$26)</f>
        <v>0.49288072881123202</v>
      </c>
      <c r="AC7">
        <f>IF(Projections!AC$26&gt;=0,$B7+(1-$B7)*Projections!AC$26,$B7+$B7*Projections!AC$26)</f>
        <v>0.49289100070696301</v>
      </c>
      <c r="AD7">
        <f>IF(Projections!AD$26&gt;=0,$B7+(1-$B7)*Projections!AD$26,$B7+$B7*Projections!AD$26)</f>
        <v>0.49290127260269395</v>
      </c>
      <c r="AE7">
        <f>IF(Projections!AE$26&gt;=0,$B7+(1-$B7)*Projections!AE$26,$B7+$B7*Projections!AE$26)</f>
        <v>0.49291154449842495</v>
      </c>
      <c r="AF7">
        <f>IF(Projections!AF$26&gt;=0,$B7+(1-$B7)*Projections!AF$26,$B7+$B7*Projections!AF$26)</f>
        <v>0.49292181639415589</v>
      </c>
    </row>
    <row r="8" spans="1:32" x14ac:dyDescent="0.35">
      <c r="A8" s="1" t="s">
        <v>5163</v>
      </c>
      <c r="B8" s="45">
        <f>SUMPRODUCT('First Year Calculations'!D:D,'First Year Calculations'!$X:$X)</f>
        <v>0.49579006130580239</v>
      </c>
      <c r="C8">
        <f>IF(Projections!C$26&gt;=0,$B8+(1-$B8)*Projections!C$26,$B8+$B8*Projections!C$26)</f>
        <v>0.49587202879216474</v>
      </c>
      <c r="D8">
        <f>IF(Projections!D$26&gt;=0,$B8+(1-$B8)*Projections!D$26,$B8+$B8*Projections!D$26)</f>
        <v>0.49595399627852721</v>
      </c>
      <c r="E8">
        <f>IF(Projections!E$26&gt;=0,$B8+(1-$B8)*Projections!E$26,$B8+$B8*Projections!E$26)</f>
        <v>0.49603596376488956</v>
      </c>
      <c r="F8">
        <f>IF(Projections!F$26&gt;=0,$B8+(1-$B8)*Projections!F$26,$B8+$B8*Projections!F$26)</f>
        <v>0.49611793125125198</v>
      </c>
      <c r="G8">
        <f>IF(Projections!G$26&gt;=0,$B8+(1-$B8)*Projections!G$26,$B8+$B8*Projections!G$26)</f>
        <v>0.49619989873761433</v>
      </c>
      <c r="H8">
        <f>IF(Projections!H$26&gt;=0,$B8+(1-$B8)*Projections!H$26,$B8+$B8*Projections!H$26)</f>
        <v>0.49609253889873917</v>
      </c>
      <c r="I8">
        <f>IF(Projections!I$26&gt;=0,$B8+(1-$B8)*Projections!I$26,$B8+$B8*Projections!I$26)</f>
        <v>0.49598517905986383</v>
      </c>
      <c r="J8">
        <f>IF(Projections!J$26&gt;=0,$B8+(1-$B8)*Projections!J$26,$B8+$B8*Projections!J$26)</f>
        <v>0.49587781922098856</v>
      </c>
      <c r="K8">
        <f>IF(Projections!K$26&gt;=0,$B8+(1-$B8)*Projections!K$26,$B8+$B8*Projections!K$26)</f>
        <v>0.49577041766179014</v>
      </c>
      <c r="L8">
        <f>IF(Projections!L$26&gt;=0,$B8+(1-$B8)*Projections!L$26,$B8+$B8*Projections!L$26)</f>
        <v>0.495662829320486</v>
      </c>
      <c r="M8">
        <f>IF(Projections!M$26&gt;=0,$B8+(1-$B8)*Projections!M$26,$B8+$B8*Projections!M$26)</f>
        <v>0.4955547927793697</v>
      </c>
      <c r="N8">
        <f>IF(Projections!N$26&gt;=0,$B8+(1-$B8)*Projections!N$26,$B8+$B8*Projections!N$26)</f>
        <v>0.49544675623825324</v>
      </c>
      <c r="O8">
        <f>IF(Projections!O$26&gt;=0,$B8+(1-$B8)*Projections!O$26,$B8+$B8*Projections!O$26)</f>
        <v>0.49533871969713694</v>
      </c>
      <c r="P8">
        <f>IF(Projections!P$26&gt;=0,$B8+(1-$B8)*Projections!P$26,$B8+$B8*Projections!P$26)</f>
        <v>0.49523068315602053</v>
      </c>
      <c r="Q8">
        <f>IF(Projections!Q$26&gt;=0,$B8+(1-$B8)*Projections!Q$26,$B8+$B8*Projections!Q$26)</f>
        <v>0.49512264661490424</v>
      </c>
      <c r="R8">
        <f>IF(Projections!R$26&gt;=0,$B8+(1-$B8)*Projections!R$26,$B8+$B8*Projections!R$26)</f>
        <v>0.4950466060543271</v>
      </c>
      <c r="S8">
        <f>IF(Projections!S$26&gt;=0,$B8+(1-$B8)*Projections!S$26,$B8+$B8*Projections!S$26)</f>
        <v>0.4949705654937499</v>
      </c>
      <c r="T8">
        <f>IF(Projections!T$26&gt;=0,$B8+(1-$B8)*Projections!T$26,$B8+$B8*Projections!T$26)</f>
        <v>0.49489452493317271</v>
      </c>
      <c r="U8">
        <f>IF(Projections!U$26&gt;=0,$B8+(1-$B8)*Projections!U$26,$B8+$B8*Projections!U$26)</f>
        <v>0.49481848437259557</v>
      </c>
      <c r="V8">
        <f>IF(Projections!V$26&gt;=0,$B8+(1-$B8)*Projections!V$26,$B8+$B8*Projections!V$26)</f>
        <v>0.49474244381201837</v>
      </c>
      <c r="W8">
        <f>IF(Projections!W$26&gt;=0,$B8+(1-$B8)*Projections!W$26,$B8+$B8*Projections!W$26)</f>
        <v>0.49471262169831781</v>
      </c>
      <c r="X8">
        <f>IF(Projections!X$26&gt;=0,$B8+(1-$B8)*Projections!X$26,$B8+$B8*Projections!X$26)</f>
        <v>0.49468279958461736</v>
      </c>
      <c r="Y8">
        <f>IF(Projections!Y$26&gt;=0,$B8+(1-$B8)*Projections!Y$26,$B8+$B8*Projections!Y$26)</f>
        <v>0.49465297747091685</v>
      </c>
      <c r="Z8">
        <f>IF(Projections!Z$26&gt;=0,$B8+(1-$B8)*Projections!Z$26,$B8+$B8*Projections!Z$26)</f>
        <v>0.49462315535721635</v>
      </c>
      <c r="AA8">
        <f>IF(Projections!AA$26&gt;=0,$B8+(1-$B8)*Projections!AA$26,$B8+$B8*Projections!AA$26)</f>
        <v>0.49459333324351584</v>
      </c>
      <c r="AB8">
        <f>IF(Projections!AB$26&gt;=0,$B8+(1-$B8)*Projections!AB$26,$B8+$B8*Projections!AB$26)</f>
        <v>0.49460364104565135</v>
      </c>
      <c r="AC8">
        <f>IF(Projections!AC$26&gt;=0,$B8+(1-$B8)*Projections!AC$26,$B8+$B8*Projections!AC$26)</f>
        <v>0.49461394884778687</v>
      </c>
      <c r="AD8">
        <f>IF(Projections!AD$26&gt;=0,$B8+(1-$B8)*Projections!AD$26,$B8+$B8*Projections!AD$26)</f>
        <v>0.49462425664992232</v>
      </c>
      <c r="AE8">
        <f>IF(Projections!AE$26&gt;=0,$B8+(1-$B8)*Projections!AE$26,$B8+$B8*Projections!AE$26)</f>
        <v>0.49463456445205783</v>
      </c>
      <c r="AF8">
        <f>IF(Projections!AF$26&gt;=0,$B8+(1-$B8)*Projections!AF$26,$B8+$B8*Projections!AF$26)</f>
        <v>0.49464487225419329</v>
      </c>
    </row>
    <row r="9" spans="1:32" x14ac:dyDescent="0.35">
      <c r="A9" s="1" t="s">
        <v>5148</v>
      </c>
      <c r="B9" s="6">
        <f>B6</f>
        <v>0.49342832123737396</v>
      </c>
      <c r="C9">
        <f>IF(Projections!C$26&gt;=0,$B9+(1-$B9)*Projections!C$26,$B9+$B9*Projections!C$26)</f>
        <v>0.49351067266281007</v>
      </c>
      <c r="D9">
        <f>IF(Projections!D$26&gt;=0,$B9+(1-$B9)*Projections!D$26,$B9+$B9*Projections!D$26)</f>
        <v>0.49359302408824629</v>
      </c>
      <c r="E9">
        <f>IF(Projections!E$26&gt;=0,$B9+(1-$B9)*Projections!E$26,$B9+$B9*Projections!E$26)</f>
        <v>0.49367537551368246</v>
      </c>
      <c r="F9">
        <f>IF(Projections!F$26&gt;=0,$B9+(1-$B9)*Projections!F$26,$B9+$B9*Projections!F$26)</f>
        <v>0.49375772693911868</v>
      </c>
      <c r="G9">
        <f>IF(Projections!G$26&gt;=0,$B9+(1-$B9)*Projections!G$26,$B9+$B9*Projections!G$26)</f>
        <v>0.49384007836455479</v>
      </c>
      <c r="H9">
        <f>IF(Projections!H$26&gt;=0,$B9+(1-$B9)*Projections!H$26,$B9+$B9*Projections!H$26)</f>
        <v>0.49373221564778341</v>
      </c>
      <c r="I9">
        <f>IF(Projections!I$26&gt;=0,$B9+(1-$B9)*Projections!I$26,$B9+$B9*Projections!I$26)</f>
        <v>0.49362435293101187</v>
      </c>
      <c r="J9">
        <f>IF(Projections!J$26&gt;=0,$B9+(1-$B9)*Projections!J$26,$B9+$B9*Projections!J$26)</f>
        <v>0.49351649021424043</v>
      </c>
      <c r="K9">
        <f>IF(Projections!K$26&gt;=0,$B9+(1-$B9)*Projections!K$26,$B9+$B9*Projections!K$26)</f>
        <v>0.49340877116760767</v>
      </c>
      <c r="L9">
        <f>IF(Projections!L$26&gt;=0,$B9+(1-$B9)*Projections!L$26,$B9+$B9*Projections!L$26)</f>
        <v>0.49330169533293966</v>
      </c>
      <c r="M9">
        <f>IF(Projections!M$26&gt;=0,$B9+(1-$B9)*Projections!M$26,$B9+$B9*Projections!M$26)</f>
        <v>0.49319417343349919</v>
      </c>
      <c r="N9">
        <f>IF(Projections!N$26&gt;=0,$B9+(1-$B9)*Projections!N$26,$B9+$B9*Projections!N$26)</f>
        <v>0.49308665153405862</v>
      </c>
      <c r="O9">
        <f>IF(Projections!O$26&gt;=0,$B9+(1-$B9)*Projections!O$26,$B9+$B9*Projections!O$26)</f>
        <v>0.49297912963461815</v>
      </c>
      <c r="P9">
        <f>IF(Projections!P$26&gt;=0,$B9+(1-$B9)*Projections!P$26,$B9+$B9*Projections!P$26)</f>
        <v>0.49287160773517752</v>
      </c>
      <c r="Q9">
        <f>IF(Projections!Q$26&gt;=0,$B9+(1-$B9)*Projections!Q$26,$B9+$B9*Projections!Q$26)</f>
        <v>0.49276408583573705</v>
      </c>
      <c r="R9">
        <f>IF(Projections!R$26&gt;=0,$B9+(1-$B9)*Projections!R$26,$B9+$B9*Projections!R$26)</f>
        <v>0.49268840750113568</v>
      </c>
      <c r="S9">
        <f>IF(Projections!S$26&gt;=0,$B9+(1-$B9)*Projections!S$26,$B9+$B9*Projections!S$26)</f>
        <v>0.49261272916653431</v>
      </c>
      <c r="T9">
        <f>IF(Projections!T$26&gt;=0,$B9+(1-$B9)*Projections!T$26,$B9+$B9*Projections!T$26)</f>
        <v>0.49253705083193289</v>
      </c>
      <c r="U9">
        <f>IF(Projections!U$26&gt;=0,$B9+(1-$B9)*Projections!U$26,$B9+$B9*Projections!U$26)</f>
        <v>0.49246137249733152</v>
      </c>
      <c r="V9">
        <f>IF(Projections!V$26&gt;=0,$B9+(1-$B9)*Projections!V$26,$B9+$B9*Projections!V$26)</f>
        <v>0.49238569416273015</v>
      </c>
      <c r="W9">
        <f>IF(Projections!W$26&gt;=0,$B9+(1-$B9)*Projections!W$26,$B9+$B9*Projections!W$26)</f>
        <v>0.4923560141093215</v>
      </c>
      <c r="X9">
        <f>IF(Projections!X$26&gt;=0,$B9+(1-$B9)*Projections!X$26,$B9+$B9*Projections!X$26)</f>
        <v>0.49232633405591297</v>
      </c>
      <c r="Y9">
        <f>IF(Projections!Y$26&gt;=0,$B9+(1-$B9)*Projections!Y$26,$B9+$B9*Projections!Y$26)</f>
        <v>0.49229665400250444</v>
      </c>
      <c r="Z9">
        <f>IF(Projections!Z$26&gt;=0,$B9+(1-$B9)*Projections!Z$26,$B9+$B9*Projections!Z$26)</f>
        <v>0.49226697394909585</v>
      </c>
      <c r="AA9">
        <f>IF(Projections!AA$26&gt;=0,$B9+(1-$B9)*Projections!AA$26,$B9+$B9*Projections!AA$26)</f>
        <v>0.49223729389568732</v>
      </c>
      <c r="AB9">
        <f>IF(Projections!AB$26&gt;=0,$B9+(1-$B9)*Projections!AB$26,$B9+$B9*Projections!AB$26)</f>
        <v>0.49224755259569025</v>
      </c>
      <c r="AC9">
        <f>IF(Projections!AC$26&gt;=0,$B9+(1-$B9)*Projections!AC$26,$B9+$B9*Projections!AC$26)</f>
        <v>0.49225781129569318</v>
      </c>
      <c r="AD9">
        <f>IF(Projections!AD$26&gt;=0,$B9+(1-$B9)*Projections!AD$26,$B9+$B9*Projections!AD$26)</f>
        <v>0.49226806999569611</v>
      </c>
      <c r="AE9">
        <f>IF(Projections!AE$26&gt;=0,$B9+(1-$B9)*Projections!AE$26,$B9+$B9*Projections!AE$26)</f>
        <v>0.49227832869569904</v>
      </c>
      <c r="AF9">
        <f>IF(Projections!AF$26&gt;=0,$B9+(1-$B9)*Projections!AF$26,$B9+$B9*Projections!AF$26)</f>
        <v>0.49228858739570192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Calculations'!E:E,'First Year Calculations'!$Q:$Q)</f>
        <v>0.50713659351152018</v>
      </c>
      <c r="C2">
        <f>IF(Projections!C$27&gt;=0,$B2+(1-$B2)*Projections!C$27,$B2+$B2*Projections!C$27)</f>
        <v>0.5070541502500483</v>
      </c>
      <c r="D2">
        <f>IF(Projections!D$27&gt;=0,$B2+(1-$B2)*Projections!D$27,$B2+$B2*Projections!D$27)</f>
        <v>0.50697170698857641</v>
      </c>
      <c r="E2">
        <f>IF(Projections!E$27&gt;=0,$B2+(1-$B2)*Projections!E$27,$B2+$B2*Projections!E$27)</f>
        <v>0.5068892637271043</v>
      </c>
      <c r="F2">
        <f>IF(Projections!F$27&gt;=0,$B2+(1-$B2)*Projections!F$27,$B2+$B2*Projections!F$27)</f>
        <v>0.5068068204656323</v>
      </c>
      <c r="G2">
        <f>IF(Projections!G$27&gt;=0,$B2+(1-$B2)*Projections!G$27,$B2+$B2*Projections!G$27)</f>
        <v>0.50672437720416041</v>
      </c>
      <c r="H2">
        <f>IF(Projections!H$27&gt;=0,$B2+(1-$B2)*Projections!H$27,$B2+$B2*Projections!H$27)</f>
        <v>0.5068323602064555</v>
      </c>
      <c r="I2">
        <f>IF(Projections!I$27&gt;=0,$B2+(1-$B2)*Projections!I$27,$B2+$B2*Projections!I$27)</f>
        <v>0.50694034320875025</v>
      </c>
      <c r="J2">
        <f>IF(Projections!J$27&gt;=0,$B2+(1-$B2)*Projections!J$27,$B2+$B2*Projections!J$27)</f>
        <v>0.50704832621104534</v>
      </c>
      <c r="K2">
        <f>IF(Projections!K$27&gt;=0,$B2+(1-$B2)*Projections!K$27,$B2+$B2*Projections!K$27)</f>
        <v>0.50715612119886078</v>
      </c>
      <c r="L2">
        <f>IF(Projections!L$27&gt;=0,$B2+(1-$B2)*Projections!L$27,$B2+$B2*Projections!L$27)</f>
        <v>0.50726307444486574</v>
      </c>
      <c r="M2">
        <f>IF(Projections!M$27&gt;=0,$B2+(1-$B2)*Projections!M$27,$B2+$B2*Projections!M$27)</f>
        <v>0.50737047324495366</v>
      </c>
      <c r="N2">
        <f>IF(Projections!N$27&gt;=0,$B2+(1-$B2)*Projections!N$27,$B2+$B2*Projections!N$27)</f>
        <v>0.5074778720450418</v>
      </c>
      <c r="O2">
        <f>IF(Projections!O$27&gt;=0,$B2+(1-$B2)*Projections!O$27,$B2+$B2*Projections!O$27)</f>
        <v>0.50758527084512983</v>
      </c>
      <c r="P2">
        <f>IF(Projections!P$27&gt;=0,$B2+(1-$B2)*Projections!P$27,$B2+$B2*Projections!P$27)</f>
        <v>0.50769266964521786</v>
      </c>
      <c r="Q2">
        <f>IF(Projections!Q$27&gt;=0,$B2+(1-$B2)*Projections!Q$27,$B2+$B2*Projections!Q$27)</f>
        <v>0.50780006844530601</v>
      </c>
      <c r="R2">
        <f>IF(Projections!R$27&gt;=0,$B2+(1-$B2)*Projections!R$27,$B2+$B2*Projections!R$27)</f>
        <v>0.50787566013752072</v>
      </c>
      <c r="S2">
        <f>IF(Projections!S$27&gt;=0,$B2+(1-$B2)*Projections!S$27,$B2+$B2*Projections!S$27)</f>
        <v>0.50795125182973544</v>
      </c>
      <c r="T2">
        <f>IF(Projections!T$27&gt;=0,$B2+(1-$B2)*Projections!T$27,$B2+$B2*Projections!T$27)</f>
        <v>0.50802684352195027</v>
      </c>
      <c r="U2">
        <f>IF(Projections!U$27&gt;=0,$B2+(1-$B2)*Projections!U$27,$B2+$B2*Projections!U$27)</f>
        <v>0.50810243521416498</v>
      </c>
      <c r="V2">
        <f>IF(Projections!V$27&gt;=0,$B2+(1-$B2)*Projections!V$27,$B2+$B2*Projections!V$27)</f>
        <v>0.5081780269063797</v>
      </c>
      <c r="W2">
        <f>IF(Projections!W$27&gt;=0,$B2+(1-$B2)*Projections!W$27,$B2+$B2*Projections!W$27)</f>
        <v>0.50820767297977698</v>
      </c>
      <c r="X2">
        <f>IF(Projections!X$27&gt;=0,$B2+(1-$B2)*Projections!X$27,$B2+$B2*Projections!X$27)</f>
        <v>0.50823731905317415</v>
      </c>
      <c r="Y2">
        <f>IF(Projections!Y$27&gt;=0,$B2+(1-$B2)*Projections!Y$27,$B2+$B2*Projections!Y$27)</f>
        <v>0.50826696512657144</v>
      </c>
      <c r="Z2">
        <f>IF(Projections!Z$27&gt;=0,$B2+(1-$B2)*Projections!Z$27,$B2+$B2*Projections!Z$27)</f>
        <v>0.50829661119996872</v>
      </c>
      <c r="AA2">
        <f>IF(Projections!AA$27&gt;=0,$B2+(1-$B2)*Projections!AA$27,$B2+$B2*Projections!AA$27)</f>
        <v>0.508326257273366</v>
      </c>
      <c r="AB2">
        <f>IF(Projections!AB$27&gt;=0,$B2+(1-$B2)*Projections!AB$27,$B2+$B2*Projections!AB$27)</f>
        <v>0.50831601031831319</v>
      </c>
      <c r="AC2">
        <f>IF(Projections!AC$27&gt;=0,$B2+(1-$B2)*Projections!AC$27,$B2+$B2*Projections!AC$27)</f>
        <v>0.50830576336326017</v>
      </c>
      <c r="AD2">
        <f>IF(Projections!AD$27&gt;=0,$B2+(1-$B2)*Projections!AD$27,$B2+$B2*Projections!AD$27)</f>
        <v>0.50829551640820714</v>
      </c>
      <c r="AE2">
        <f>IF(Projections!AE$27&gt;=0,$B2+(1-$B2)*Projections!AE$27,$B2+$B2*Projections!AE$27)</f>
        <v>0.50828526945315422</v>
      </c>
      <c r="AF2">
        <f>IF(Projections!AF$27&gt;=0,$B2+(1-$B2)*Projections!AF$27,$B2+$B2*Projections!AF$27)</f>
        <v>0.5082750224981013</v>
      </c>
    </row>
    <row r="3" spans="1:32" x14ac:dyDescent="0.35">
      <c r="A3" s="1" t="s">
        <v>5158</v>
      </c>
      <c r="B3" s="45">
        <f>SUMPRODUCT('First Year Calculations'!E:E,'First Year Calculations'!$N:$N)</f>
        <v>0.50593698372872498</v>
      </c>
      <c r="C3">
        <f>IF(Projections!C$27&gt;=0,$B3+(1-$B3)*Projections!C$27,$B3+$B3*Projections!C$27)</f>
        <v>0.50585473548323945</v>
      </c>
      <c r="D3">
        <f>IF(Projections!D$27&gt;=0,$B3+(1-$B3)*Projections!D$27,$B3+$B3*Projections!D$27)</f>
        <v>0.50577248723775381</v>
      </c>
      <c r="E3">
        <f>IF(Projections!E$27&gt;=0,$B3+(1-$B3)*Projections!E$27,$B3+$B3*Projections!E$27)</f>
        <v>0.50569023899226817</v>
      </c>
      <c r="F3">
        <f>IF(Projections!F$27&gt;=0,$B3+(1-$B3)*Projections!F$27,$B3+$B3*Projections!F$27)</f>
        <v>0.50560799074678242</v>
      </c>
      <c r="G3">
        <f>IF(Projections!G$27&gt;=0,$B3+(1-$B3)*Projections!G$27,$B3+$B3*Projections!G$27)</f>
        <v>0.50552574250129689</v>
      </c>
      <c r="H3">
        <f>IF(Projections!H$27&gt;=0,$B3+(1-$B3)*Projections!H$27,$B3+$B3*Projections!H$27)</f>
        <v>0.50563347007444803</v>
      </c>
      <c r="I3">
        <f>IF(Projections!I$27&gt;=0,$B3+(1-$B3)*Projections!I$27,$B3+$B3*Projections!I$27)</f>
        <v>0.50574119764759895</v>
      </c>
      <c r="J3">
        <f>IF(Projections!J$27&gt;=0,$B3+(1-$B3)*Projections!J$27,$B3+$B3*Projections!J$27)</f>
        <v>0.50584892522075009</v>
      </c>
      <c r="K3">
        <f>IF(Projections!K$27&gt;=0,$B3+(1-$B3)*Projections!K$27,$B3+$B3*Projections!K$27)</f>
        <v>0.50595655894567415</v>
      </c>
      <c r="L3">
        <f>IF(Projections!L$27&gt;=0,$B3+(1-$B3)*Projections!L$27,$B3+$B3*Projections!L$27)</f>
        <v>0.50606377251159429</v>
      </c>
      <c r="M3">
        <f>IF(Projections!M$27&gt;=0,$B3+(1-$B3)*Projections!M$27,$B3+$B3*Projections!M$27)</f>
        <v>0.50617143271605824</v>
      </c>
      <c r="N3">
        <f>IF(Projections!N$27&gt;=0,$B3+(1-$B3)*Projections!N$27,$B3+$B3*Projections!N$27)</f>
        <v>0.50627909292052242</v>
      </c>
      <c r="O3">
        <f>IF(Projections!O$27&gt;=0,$B3+(1-$B3)*Projections!O$27,$B3+$B3*Projections!O$27)</f>
        <v>0.50638675312498649</v>
      </c>
      <c r="P3">
        <f>IF(Projections!P$27&gt;=0,$B3+(1-$B3)*Projections!P$27,$B3+$B3*Projections!P$27)</f>
        <v>0.50649441332945055</v>
      </c>
      <c r="Q3">
        <f>IF(Projections!Q$27&gt;=0,$B3+(1-$B3)*Projections!Q$27,$B3+$B3*Projections!Q$27)</f>
        <v>0.50660207353391473</v>
      </c>
      <c r="R3">
        <f>IF(Projections!R$27&gt;=0,$B3+(1-$B3)*Projections!R$27,$B3+$B3*Projections!R$27)</f>
        <v>0.50667784921327941</v>
      </c>
      <c r="S3">
        <f>IF(Projections!S$27&gt;=0,$B3+(1-$B3)*Projections!S$27,$B3+$B3*Projections!S$27)</f>
        <v>0.50675362489264408</v>
      </c>
      <c r="T3">
        <f>IF(Projections!T$27&gt;=0,$B3+(1-$B3)*Projections!T$27,$B3+$B3*Projections!T$27)</f>
        <v>0.50682940057200887</v>
      </c>
      <c r="U3">
        <f>IF(Projections!U$27&gt;=0,$B3+(1-$B3)*Projections!U$27,$B3+$B3*Projections!U$27)</f>
        <v>0.50690517625137355</v>
      </c>
      <c r="V3">
        <f>IF(Projections!V$27&gt;=0,$B3+(1-$B3)*Projections!V$27,$B3+$B3*Projections!V$27)</f>
        <v>0.50698095193073822</v>
      </c>
      <c r="W3">
        <f>IF(Projections!W$27&gt;=0,$B3+(1-$B3)*Projections!W$27,$B3+$B3*Projections!W$27)</f>
        <v>0.50701067016149026</v>
      </c>
      <c r="X3">
        <f>IF(Projections!X$27&gt;=0,$B3+(1-$B3)*Projections!X$27,$B3+$B3*Projections!X$27)</f>
        <v>0.5070403883922423</v>
      </c>
      <c r="Y3">
        <f>IF(Projections!Y$27&gt;=0,$B3+(1-$B3)*Projections!Y$27,$B3+$B3*Projections!Y$27)</f>
        <v>0.50707010662299434</v>
      </c>
      <c r="Z3">
        <f>IF(Projections!Z$27&gt;=0,$B3+(1-$B3)*Projections!Z$27,$B3+$B3*Projections!Z$27)</f>
        <v>0.50709982485374627</v>
      </c>
      <c r="AA3">
        <f>IF(Projections!AA$27&gt;=0,$B3+(1-$B3)*Projections!AA$27,$B3+$B3*Projections!AA$27)</f>
        <v>0.50712954308449831</v>
      </c>
      <c r="AB3">
        <f>IF(Projections!AB$27&gt;=0,$B3+(1-$B3)*Projections!AB$27,$B3+$B3*Projections!AB$27)</f>
        <v>0.50711927118876754</v>
      </c>
      <c r="AC3">
        <f>IF(Projections!AC$27&gt;=0,$B3+(1-$B3)*Projections!AC$27,$B3+$B3*Projections!AC$27)</f>
        <v>0.50710899929303654</v>
      </c>
      <c r="AD3">
        <f>IF(Projections!AD$27&gt;=0,$B3+(1-$B3)*Projections!AD$27,$B3+$B3*Projections!AD$27)</f>
        <v>0.50709872739730555</v>
      </c>
      <c r="AE3">
        <f>IF(Projections!AE$27&gt;=0,$B3+(1-$B3)*Projections!AE$27,$B3+$B3*Projections!AE$27)</f>
        <v>0.50708845550157455</v>
      </c>
      <c r="AF3">
        <f>IF(Projections!AF$27&gt;=0,$B3+(1-$B3)*Projections!AF$27,$B3+$B3*Projections!AF$27)</f>
        <v>0.50707818360584356</v>
      </c>
    </row>
    <row r="4" spans="1:32" x14ac:dyDescent="0.35">
      <c r="A4" s="1" t="s">
        <v>5159</v>
      </c>
      <c r="B4" s="45">
        <f>SUMPRODUCT('First Year Calculations'!E:E,'First Year Calculations'!$W:$W)</f>
        <v>0.50739006418639643</v>
      </c>
      <c r="C4">
        <f>IF(Projections!C$27&gt;=0,$B4+(1-$B4)*Projections!C$27,$B4+$B4*Projections!C$27)</f>
        <v>0.50730757971916385</v>
      </c>
      <c r="D4">
        <f>IF(Projections!D$27&gt;=0,$B4+(1-$B4)*Projections!D$27,$B4+$B4*Projections!D$27)</f>
        <v>0.50722509525193116</v>
      </c>
      <c r="E4">
        <f>IF(Projections!E$27&gt;=0,$B4+(1-$B4)*Projections!E$27,$B4+$B4*Projections!E$27)</f>
        <v>0.50714261078469847</v>
      </c>
      <c r="F4">
        <f>IF(Projections!F$27&gt;=0,$B4+(1-$B4)*Projections!F$27,$B4+$B4*Projections!F$27)</f>
        <v>0.50706012631746566</v>
      </c>
      <c r="G4">
        <f>IF(Projections!G$27&gt;=0,$B4+(1-$B4)*Projections!G$27,$B4+$B4*Projections!G$27)</f>
        <v>0.50697764185023309</v>
      </c>
      <c r="H4">
        <f>IF(Projections!H$27&gt;=0,$B4+(1-$B4)*Projections!H$27,$B4+$B4*Projections!H$27)</f>
        <v>0.50708567882324296</v>
      </c>
      <c r="I4">
        <f>IF(Projections!I$27&gt;=0,$B4+(1-$B4)*Projections!I$27,$B4+$B4*Projections!I$27)</f>
        <v>0.50719371579625261</v>
      </c>
      <c r="J4">
        <f>IF(Projections!J$27&gt;=0,$B4+(1-$B4)*Projections!J$27,$B4+$B4*Projections!J$27)</f>
        <v>0.50730175276926248</v>
      </c>
      <c r="K4">
        <f>IF(Projections!K$27&gt;=0,$B4+(1-$B4)*Projections!K$27,$B4+$B4*Projections!K$27)</f>
        <v>0.50740958183100304</v>
      </c>
      <c r="L4">
        <f>IF(Projections!L$27&gt;=0,$B4+(1-$B4)*Projections!L$27,$B4+$B4*Projections!L$27)</f>
        <v>0.50751648007290118</v>
      </c>
      <c r="M4">
        <f>IF(Projections!M$27&gt;=0,$B4+(1-$B4)*Projections!M$27,$B4+$B4*Projections!M$27)</f>
        <v>0.5076238236397419</v>
      </c>
      <c r="N4">
        <f>IF(Projections!N$27&gt;=0,$B4+(1-$B4)*Projections!N$27,$B4+$B4*Projections!N$27)</f>
        <v>0.50773116720658296</v>
      </c>
      <c r="O4">
        <f>IF(Projections!O$27&gt;=0,$B4+(1-$B4)*Projections!O$27,$B4+$B4*Projections!O$27)</f>
        <v>0.50783851077342379</v>
      </c>
      <c r="P4">
        <f>IF(Projections!P$27&gt;=0,$B4+(1-$B4)*Projections!P$27,$B4+$B4*Projections!P$27)</f>
        <v>0.50794585434026474</v>
      </c>
      <c r="Q4">
        <f>IF(Projections!Q$27&gt;=0,$B4+(1-$B4)*Projections!Q$27,$B4+$B4*Projections!Q$27)</f>
        <v>0.50805319790710568</v>
      </c>
      <c r="R4">
        <f>IF(Projections!R$27&gt;=0,$B4+(1-$B4)*Projections!R$27,$B4+$B4*Projections!R$27)</f>
        <v>0.50812875072388963</v>
      </c>
      <c r="S4">
        <f>IF(Projections!S$27&gt;=0,$B4+(1-$B4)*Projections!S$27,$B4+$B4*Projections!S$27)</f>
        <v>0.50820430354067359</v>
      </c>
      <c r="T4">
        <f>IF(Projections!T$27&gt;=0,$B4+(1-$B4)*Projections!T$27,$B4+$B4*Projections!T$27)</f>
        <v>0.50827985635745765</v>
      </c>
      <c r="U4">
        <f>IF(Projections!U$27&gt;=0,$B4+(1-$B4)*Projections!U$27,$B4+$B4*Projections!U$27)</f>
        <v>0.5083554091742416</v>
      </c>
      <c r="V4">
        <f>IF(Projections!V$27&gt;=0,$B4+(1-$B4)*Projections!V$27,$B4+$B4*Projections!V$27)</f>
        <v>0.50843096199102555</v>
      </c>
      <c r="W4">
        <f>IF(Projections!W$27&gt;=0,$B4+(1-$B4)*Projections!W$27,$B4+$B4*Projections!W$27)</f>
        <v>0.50846059281798706</v>
      </c>
      <c r="X4">
        <f>IF(Projections!X$27&gt;=0,$B4+(1-$B4)*Projections!X$27,$B4+$B4*Projections!X$27)</f>
        <v>0.50849022364494867</v>
      </c>
      <c r="Y4">
        <f>IF(Projections!Y$27&gt;=0,$B4+(1-$B4)*Projections!Y$27,$B4+$B4*Projections!Y$27)</f>
        <v>0.50851985447191028</v>
      </c>
      <c r="Z4">
        <f>IF(Projections!Z$27&gt;=0,$B4+(1-$B4)*Projections!Z$27,$B4+$B4*Projections!Z$27)</f>
        <v>0.50854948529887178</v>
      </c>
      <c r="AA4">
        <f>IF(Projections!AA$27&gt;=0,$B4+(1-$B4)*Projections!AA$27,$B4+$B4*Projections!AA$27)</f>
        <v>0.5085791161258334</v>
      </c>
      <c r="AB4">
        <f>IF(Projections!AB$27&gt;=0,$B4+(1-$B4)*Projections!AB$27,$B4+$B4*Projections!AB$27)</f>
        <v>0.50856887444060295</v>
      </c>
      <c r="AC4">
        <f>IF(Projections!AC$27&gt;=0,$B4+(1-$B4)*Projections!AC$27,$B4+$B4*Projections!AC$27)</f>
        <v>0.50855863275537239</v>
      </c>
      <c r="AD4">
        <f>IF(Projections!AD$27&gt;=0,$B4+(1-$B4)*Projections!AD$27,$B4+$B4*Projections!AD$27)</f>
        <v>0.50854839107014171</v>
      </c>
      <c r="AE4">
        <f>IF(Projections!AE$27&gt;=0,$B4+(1-$B4)*Projections!AE$27,$B4+$B4*Projections!AE$27)</f>
        <v>0.50853814938491115</v>
      </c>
      <c r="AF4">
        <f>IF(Projections!AF$27&gt;=0,$B4+(1-$B4)*Projections!AF$27,$B4+$B4*Projections!AF$27)</f>
        <v>0.50852790769968059</v>
      </c>
    </row>
    <row r="5" spans="1:32" x14ac:dyDescent="0.35">
      <c r="A5" s="1" t="s">
        <v>5160</v>
      </c>
      <c r="B5" s="45">
        <f t="shared" ref="B5" si="0">B4</f>
        <v>0.50739006418639643</v>
      </c>
      <c r="C5">
        <f>IF(Projections!C$27&gt;=0,$B5+(1-$B5)*Projections!C$27,$B5+$B5*Projections!C$27)</f>
        <v>0.50730757971916385</v>
      </c>
      <c r="D5">
        <f>IF(Projections!D$27&gt;=0,$B5+(1-$B5)*Projections!D$27,$B5+$B5*Projections!D$27)</f>
        <v>0.50722509525193116</v>
      </c>
      <c r="E5">
        <f>IF(Projections!E$27&gt;=0,$B5+(1-$B5)*Projections!E$27,$B5+$B5*Projections!E$27)</f>
        <v>0.50714261078469847</v>
      </c>
      <c r="F5">
        <f>IF(Projections!F$27&gt;=0,$B5+(1-$B5)*Projections!F$27,$B5+$B5*Projections!F$27)</f>
        <v>0.50706012631746566</v>
      </c>
      <c r="G5">
        <f>IF(Projections!G$27&gt;=0,$B5+(1-$B5)*Projections!G$27,$B5+$B5*Projections!G$27)</f>
        <v>0.50697764185023309</v>
      </c>
      <c r="H5">
        <f>IF(Projections!H$27&gt;=0,$B5+(1-$B5)*Projections!H$27,$B5+$B5*Projections!H$27)</f>
        <v>0.50708567882324296</v>
      </c>
      <c r="I5">
        <f>IF(Projections!I$27&gt;=0,$B5+(1-$B5)*Projections!I$27,$B5+$B5*Projections!I$27)</f>
        <v>0.50719371579625261</v>
      </c>
      <c r="J5">
        <f>IF(Projections!J$27&gt;=0,$B5+(1-$B5)*Projections!J$27,$B5+$B5*Projections!J$27)</f>
        <v>0.50730175276926248</v>
      </c>
      <c r="K5">
        <f>IF(Projections!K$27&gt;=0,$B5+(1-$B5)*Projections!K$27,$B5+$B5*Projections!K$27)</f>
        <v>0.50740958183100304</v>
      </c>
      <c r="L5">
        <f>IF(Projections!L$27&gt;=0,$B5+(1-$B5)*Projections!L$27,$B5+$B5*Projections!L$27)</f>
        <v>0.50751648007290118</v>
      </c>
      <c r="M5">
        <f>IF(Projections!M$27&gt;=0,$B5+(1-$B5)*Projections!M$27,$B5+$B5*Projections!M$27)</f>
        <v>0.5076238236397419</v>
      </c>
      <c r="N5">
        <f>IF(Projections!N$27&gt;=0,$B5+(1-$B5)*Projections!N$27,$B5+$B5*Projections!N$27)</f>
        <v>0.50773116720658296</v>
      </c>
      <c r="O5">
        <f>IF(Projections!O$27&gt;=0,$B5+(1-$B5)*Projections!O$27,$B5+$B5*Projections!O$27)</f>
        <v>0.50783851077342379</v>
      </c>
      <c r="P5">
        <f>IF(Projections!P$27&gt;=0,$B5+(1-$B5)*Projections!P$27,$B5+$B5*Projections!P$27)</f>
        <v>0.50794585434026474</v>
      </c>
      <c r="Q5">
        <f>IF(Projections!Q$27&gt;=0,$B5+(1-$B5)*Projections!Q$27,$B5+$B5*Projections!Q$27)</f>
        <v>0.50805319790710568</v>
      </c>
      <c r="R5">
        <f>IF(Projections!R$27&gt;=0,$B5+(1-$B5)*Projections!R$27,$B5+$B5*Projections!R$27)</f>
        <v>0.50812875072388963</v>
      </c>
      <c r="S5">
        <f>IF(Projections!S$27&gt;=0,$B5+(1-$B5)*Projections!S$27,$B5+$B5*Projections!S$27)</f>
        <v>0.50820430354067359</v>
      </c>
      <c r="T5">
        <f>IF(Projections!T$27&gt;=0,$B5+(1-$B5)*Projections!T$27,$B5+$B5*Projections!T$27)</f>
        <v>0.50827985635745765</v>
      </c>
      <c r="U5">
        <f>IF(Projections!U$27&gt;=0,$B5+(1-$B5)*Projections!U$27,$B5+$B5*Projections!U$27)</f>
        <v>0.5083554091742416</v>
      </c>
      <c r="V5">
        <f>IF(Projections!V$27&gt;=0,$B5+(1-$B5)*Projections!V$27,$B5+$B5*Projections!V$27)</f>
        <v>0.50843096199102555</v>
      </c>
      <c r="W5">
        <f>IF(Projections!W$27&gt;=0,$B5+(1-$B5)*Projections!W$27,$B5+$B5*Projections!W$27)</f>
        <v>0.50846059281798706</v>
      </c>
      <c r="X5">
        <f>IF(Projections!X$27&gt;=0,$B5+(1-$B5)*Projections!X$27,$B5+$B5*Projections!X$27)</f>
        <v>0.50849022364494867</v>
      </c>
      <c r="Y5">
        <f>IF(Projections!Y$27&gt;=0,$B5+(1-$B5)*Projections!Y$27,$B5+$B5*Projections!Y$27)</f>
        <v>0.50851985447191028</v>
      </c>
      <c r="Z5">
        <f>IF(Projections!Z$27&gt;=0,$B5+(1-$B5)*Projections!Z$27,$B5+$B5*Projections!Z$27)</f>
        <v>0.50854948529887178</v>
      </c>
      <c r="AA5">
        <f>IF(Projections!AA$27&gt;=0,$B5+(1-$B5)*Projections!AA$27,$B5+$B5*Projections!AA$27)</f>
        <v>0.5085791161258334</v>
      </c>
      <c r="AB5">
        <f>IF(Projections!AB$27&gt;=0,$B5+(1-$B5)*Projections!AB$27,$B5+$B5*Projections!AB$27)</f>
        <v>0.50856887444060295</v>
      </c>
      <c r="AC5">
        <f>IF(Projections!AC$27&gt;=0,$B5+(1-$B5)*Projections!AC$27,$B5+$B5*Projections!AC$27)</f>
        <v>0.50855863275537239</v>
      </c>
      <c r="AD5">
        <f>IF(Projections!AD$27&gt;=0,$B5+(1-$B5)*Projections!AD$27,$B5+$B5*Projections!AD$27)</f>
        <v>0.50854839107014171</v>
      </c>
      <c r="AE5">
        <f>IF(Projections!AE$27&gt;=0,$B5+(1-$B5)*Projections!AE$27,$B5+$B5*Projections!AE$27)</f>
        <v>0.50853814938491115</v>
      </c>
      <c r="AF5">
        <f>IF(Projections!AF$27&gt;=0,$B5+(1-$B5)*Projections!AF$27,$B5+$B5*Projections!AF$27)</f>
        <v>0.50852790769968059</v>
      </c>
    </row>
    <row r="6" spans="1:32" x14ac:dyDescent="0.35">
      <c r="A6" s="1" t="s">
        <v>5161</v>
      </c>
      <c r="B6" s="45">
        <f>SUMPRODUCT('First Year Calculations'!E:E,'First Year Calculations'!$T:$T)</f>
        <v>0.50657167876262188</v>
      </c>
      <c r="C6">
        <f>IF(Projections!C$27&gt;=0,$B6+(1-$B6)*Projections!C$27,$B6+$B6*Projections!C$27)</f>
        <v>0.50648932733718577</v>
      </c>
      <c r="D6">
        <f>IF(Projections!D$27&gt;=0,$B6+(1-$B6)*Projections!D$27,$B6+$B6*Projections!D$27)</f>
        <v>0.50640697591174966</v>
      </c>
      <c r="E6">
        <f>IF(Projections!E$27&gt;=0,$B6+(1-$B6)*Projections!E$27,$B6+$B6*Projections!E$27)</f>
        <v>0.50632462448631343</v>
      </c>
      <c r="F6">
        <f>IF(Projections!F$27&gt;=0,$B6+(1-$B6)*Projections!F$27,$B6+$B6*Projections!F$27)</f>
        <v>0.50624227306087721</v>
      </c>
      <c r="G6">
        <f>IF(Projections!G$27&gt;=0,$B6+(1-$B6)*Projections!G$27,$B6+$B6*Projections!G$27)</f>
        <v>0.5061599216354411</v>
      </c>
      <c r="H6">
        <f>IF(Projections!H$27&gt;=0,$B6+(1-$B6)*Projections!H$27,$B6+$B6*Projections!H$27)</f>
        <v>0.50626778435221265</v>
      </c>
      <c r="I6">
        <f>IF(Projections!I$27&gt;=0,$B6+(1-$B6)*Projections!I$27,$B6+$B6*Projections!I$27)</f>
        <v>0.50637564706898397</v>
      </c>
      <c r="J6">
        <f>IF(Projections!J$27&gt;=0,$B6+(1-$B6)*Projections!J$27,$B6+$B6*Projections!J$27)</f>
        <v>0.50648350978575563</v>
      </c>
      <c r="K6">
        <f>IF(Projections!K$27&gt;=0,$B6+(1-$B6)*Projections!K$27,$B6+$B6*Projections!K$27)</f>
        <v>0.50659122883238816</v>
      </c>
      <c r="L6">
        <f>IF(Projections!L$27&gt;=0,$B6+(1-$B6)*Projections!L$27,$B6+$B6*Projections!L$27)</f>
        <v>0.50669830466705623</v>
      </c>
      <c r="M6">
        <f>IF(Projections!M$27&gt;=0,$B6+(1-$B6)*Projections!M$27,$B6+$B6*Projections!M$27)</f>
        <v>0.50680582656649664</v>
      </c>
      <c r="N6">
        <f>IF(Projections!N$27&gt;=0,$B6+(1-$B6)*Projections!N$27,$B6+$B6*Projections!N$27)</f>
        <v>0.50691334846593727</v>
      </c>
      <c r="O6">
        <f>IF(Projections!O$27&gt;=0,$B6+(1-$B6)*Projections!O$27,$B6+$B6*Projections!O$27)</f>
        <v>0.50702087036537768</v>
      </c>
      <c r="P6">
        <f>IF(Projections!P$27&gt;=0,$B6+(1-$B6)*Projections!P$27,$B6+$B6*Projections!P$27)</f>
        <v>0.50712839226481821</v>
      </c>
      <c r="Q6">
        <f>IF(Projections!Q$27&gt;=0,$B6+(1-$B6)*Projections!Q$27,$B6+$B6*Projections!Q$27)</f>
        <v>0.50723591416425873</v>
      </c>
      <c r="R6">
        <f>IF(Projections!R$27&gt;=0,$B6+(1-$B6)*Projections!R$27,$B6+$B6*Projections!R$27)</f>
        <v>0.50731159249886015</v>
      </c>
      <c r="S6">
        <f>IF(Projections!S$27&gt;=0,$B6+(1-$B6)*Projections!S$27,$B6+$B6*Projections!S$27)</f>
        <v>0.50738727083346147</v>
      </c>
      <c r="T6">
        <f>IF(Projections!T$27&gt;=0,$B6+(1-$B6)*Projections!T$27,$B6+$B6*Projections!T$27)</f>
        <v>0.507462949168063</v>
      </c>
      <c r="U6">
        <f>IF(Projections!U$27&gt;=0,$B6+(1-$B6)*Projections!U$27,$B6+$B6*Projections!U$27)</f>
        <v>0.50753862750266432</v>
      </c>
      <c r="V6">
        <f>IF(Projections!V$27&gt;=0,$B6+(1-$B6)*Projections!V$27,$B6+$B6*Projections!V$27)</f>
        <v>0.50761430583726574</v>
      </c>
      <c r="W6">
        <f>IF(Projections!W$27&gt;=0,$B6+(1-$B6)*Projections!W$27,$B6+$B6*Projections!W$27)</f>
        <v>0.50764398589067428</v>
      </c>
      <c r="X6">
        <f>IF(Projections!X$27&gt;=0,$B6+(1-$B6)*Projections!X$27,$B6+$B6*Projections!X$27)</f>
        <v>0.5076736659440827</v>
      </c>
      <c r="Y6">
        <f>IF(Projections!Y$27&gt;=0,$B6+(1-$B6)*Projections!Y$27,$B6+$B6*Projections!Y$27)</f>
        <v>0.50770334599749123</v>
      </c>
      <c r="Z6">
        <f>IF(Projections!Z$27&gt;=0,$B6+(1-$B6)*Projections!Z$27,$B6+$B6*Projections!Z$27)</f>
        <v>0.50773302605089976</v>
      </c>
      <c r="AA6">
        <f>IF(Projections!AA$27&gt;=0,$B6+(1-$B6)*Projections!AA$27,$B6+$B6*Projections!AA$27)</f>
        <v>0.50776270610430829</v>
      </c>
      <c r="AB6">
        <f>IF(Projections!AB$27&gt;=0,$B6+(1-$B6)*Projections!AB$27,$B6+$B6*Projections!AB$27)</f>
        <v>0.50775244740430558</v>
      </c>
      <c r="AC6">
        <f>IF(Projections!AC$27&gt;=0,$B6+(1-$B6)*Projections!AC$27,$B6+$B6*Projections!AC$27)</f>
        <v>0.50774218870430265</v>
      </c>
      <c r="AD6">
        <f>IF(Projections!AD$27&gt;=0,$B6+(1-$B6)*Projections!AD$27,$B6+$B6*Projections!AD$27)</f>
        <v>0.50773193000429973</v>
      </c>
      <c r="AE6">
        <f>IF(Projections!AE$27&gt;=0,$B6+(1-$B6)*Projections!AE$27,$B6+$B6*Projections!AE$27)</f>
        <v>0.5077216713042968</v>
      </c>
      <c r="AF6">
        <f>IF(Projections!AF$27&gt;=0,$B6+(1-$B6)*Projections!AF$27,$B6+$B6*Projections!AF$27)</f>
        <v>0.50771141260429398</v>
      </c>
    </row>
    <row r="7" spans="1:32" x14ac:dyDescent="0.35">
      <c r="A7" s="1" t="s">
        <v>5162</v>
      </c>
      <c r="B7" s="6">
        <f t="shared" ref="B7" si="1">B3</f>
        <v>0.50593698372872498</v>
      </c>
      <c r="C7">
        <f>IF(Projections!C$27&gt;=0,$B7+(1-$B7)*Projections!C$27,$B7+$B7*Projections!C$27)</f>
        <v>0.50585473548323945</v>
      </c>
      <c r="D7">
        <f>IF(Projections!D$27&gt;=0,$B7+(1-$B7)*Projections!D$27,$B7+$B7*Projections!D$27)</f>
        <v>0.50577248723775381</v>
      </c>
      <c r="E7">
        <f>IF(Projections!E$27&gt;=0,$B7+(1-$B7)*Projections!E$27,$B7+$B7*Projections!E$27)</f>
        <v>0.50569023899226817</v>
      </c>
      <c r="F7">
        <f>IF(Projections!F$27&gt;=0,$B7+(1-$B7)*Projections!F$27,$B7+$B7*Projections!F$27)</f>
        <v>0.50560799074678242</v>
      </c>
      <c r="G7">
        <f>IF(Projections!G$27&gt;=0,$B7+(1-$B7)*Projections!G$27,$B7+$B7*Projections!G$27)</f>
        <v>0.50552574250129689</v>
      </c>
      <c r="H7">
        <f>IF(Projections!H$27&gt;=0,$B7+(1-$B7)*Projections!H$27,$B7+$B7*Projections!H$27)</f>
        <v>0.50563347007444803</v>
      </c>
      <c r="I7">
        <f>IF(Projections!I$27&gt;=0,$B7+(1-$B7)*Projections!I$27,$B7+$B7*Projections!I$27)</f>
        <v>0.50574119764759895</v>
      </c>
      <c r="J7">
        <f>IF(Projections!J$27&gt;=0,$B7+(1-$B7)*Projections!J$27,$B7+$B7*Projections!J$27)</f>
        <v>0.50584892522075009</v>
      </c>
      <c r="K7">
        <f>IF(Projections!K$27&gt;=0,$B7+(1-$B7)*Projections!K$27,$B7+$B7*Projections!K$27)</f>
        <v>0.50595655894567415</v>
      </c>
      <c r="L7">
        <f>IF(Projections!L$27&gt;=0,$B7+(1-$B7)*Projections!L$27,$B7+$B7*Projections!L$27)</f>
        <v>0.50606377251159429</v>
      </c>
      <c r="M7">
        <f>IF(Projections!M$27&gt;=0,$B7+(1-$B7)*Projections!M$27,$B7+$B7*Projections!M$27)</f>
        <v>0.50617143271605824</v>
      </c>
      <c r="N7">
        <f>IF(Projections!N$27&gt;=0,$B7+(1-$B7)*Projections!N$27,$B7+$B7*Projections!N$27)</f>
        <v>0.50627909292052242</v>
      </c>
      <c r="O7">
        <f>IF(Projections!O$27&gt;=0,$B7+(1-$B7)*Projections!O$27,$B7+$B7*Projections!O$27)</f>
        <v>0.50638675312498649</v>
      </c>
      <c r="P7">
        <f>IF(Projections!P$27&gt;=0,$B7+(1-$B7)*Projections!P$27,$B7+$B7*Projections!P$27)</f>
        <v>0.50649441332945055</v>
      </c>
      <c r="Q7">
        <f>IF(Projections!Q$27&gt;=0,$B7+(1-$B7)*Projections!Q$27,$B7+$B7*Projections!Q$27)</f>
        <v>0.50660207353391473</v>
      </c>
      <c r="R7">
        <f>IF(Projections!R$27&gt;=0,$B7+(1-$B7)*Projections!R$27,$B7+$B7*Projections!R$27)</f>
        <v>0.50667784921327941</v>
      </c>
      <c r="S7">
        <f>IF(Projections!S$27&gt;=0,$B7+(1-$B7)*Projections!S$27,$B7+$B7*Projections!S$27)</f>
        <v>0.50675362489264408</v>
      </c>
      <c r="T7">
        <f>IF(Projections!T$27&gt;=0,$B7+(1-$B7)*Projections!T$27,$B7+$B7*Projections!T$27)</f>
        <v>0.50682940057200887</v>
      </c>
      <c r="U7">
        <f>IF(Projections!U$27&gt;=0,$B7+(1-$B7)*Projections!U$27,$B7+$B7*Projections!U$27)</f>
        <v>0.50690517625137355</v>
      </c>
      <c r="V7">
        <f>IF(Projections!V$27&gt;=0,$B7+(1-$B7)*Projections!V$27,$B7+$B7*Projections!V$27)</f>
        <v>0.50698095193073822</v>
      </c>
      <c r="W7">
        <f>IF(Projections!W$27&gt;=0,$B7+(1-$B7)*Projections!W$27,$B7+$B7*Projections!W$27)</f>
        <v>0.50701067016149026</v>
      </c>
      <c r="X7">
        <f>IF(Projections!X$27&gt;=0,$B7+(1-$B7)*Projections!X$27,$B7+$B7*Projections!X$27)</f>
        <v>0.5070403883922423</v>
      </c>
      <c r="Y7">
        <f>IF(Projections!Y$27&gt;=0,$B7+(1-$B7)*Projections!Y$27,$B7+$B7*Projections!Y$27)</f>
        <v>0.50707010662299434</v>
      </c>
      <c r="Z7">
        <f>IF(Projections!Z$27&gt;=0,$B7+(1-$B7)*Projections!Z$27,$B7+$B7*Projections!Z$27)</f>
        <v>0.50709982485374627</v>
      </c>
      <c r="AA7">
        <f>IF(Projections!AA$27&gt;=0,$B7+(1-$B7)*Projections!AA$27,$B7+$B7*Projections!AA$27)</f>
        <v>0.50712954308449831</v>
      </c>
      <c r="AB7">
        <f>IF(Projections!AB$27&gt;=0,$B7+(1-$B7)*Projections!AB$27,$B7+$B7*Projections!AB$27)</f>
        <v>0.50711927118876754</v>
      </c>
      <c r="AC7">
        <f>IF(Projections!AC$27&gt;=0,$B7+(1-$B7)*Projections!AC$27,$B7+$B7*Projections!AC$27)</f>
        <v>0.50710899929303654</v>
      </c>
      <c r="AD7">
        <f>IF(Projections!AD$27&gt;=0,$B7+(1-$B7)*Projections!AD$27,$B7+$B7*Projections!AD$27)</f>
        <v>0.50709872739730555</v>
      </c>
      <c r="AE7">
        <f>IF(Projections!AE$27&gt;=0,$B7+(1-$B7)*Projections!AE$27,$B7+$B7*Projections!AE$27)</f>
        <v>0.50708845550157455</v>
      </c>
      <c r="AF7">
        <f>IF(Projections!AF$27&gt;=0,$B7+(1-$B7)*Projections!AF$27,$B7+$B7*Projections!AF$27)</f>
        <v>0.50707818360584356</v>
      </c>
    </row>
    <row r="8" spans="1:32" x14ac:dyDescent="0.35">
      <c r="A8" s="1" t="s">
        <v>5163</v>
      </c>
      <c r="B8" s="45">
        <f>SUMPRODUCT('First Year Calculations'!E:E,'First Year Calculations'!$X:$X)</f>
        <v>0.50420993869419828</v>
      </c>
      <c r="C8">
        <f>IF(Projections!C$27&gt;=0,$B8+(1-$B8)*Projections!C$27,$B8+$B8*Projections!C$27)</f>
        <v>0.50412797120783592</v>
      </c>
      <c r="D8">
        <f>IF(Projections!D$27&gt;=0,$B8+(1-$B8)*Projections!D$27,$B8+$B8*Projections!D$27)</f>
        <v>0.50404600372147357</v>
      </c>
      <c r="E8">
        <f>IF(Projections!E$27&gt;=0,$B8+(1-$B8)*Projections!E$27,$B8+$B8*Projections!E$27)</f>
        <v>0.5039640362351111</v>
      </c>
      <c r="F8">
        <f>IF(Projections!F$27&gt;=0,$B8+(1-$B8)*Projections!F$27,$B8+$B8*Projections!F$27)</f>
        <v>0.50388206874874863</v>
      </c>
      <c r="G8">
        <f>IF(Projections!G$27&gt;=0,$B8+(1-$B8)*Projections!G$27,$B8+$B8*Projections!G$27)</f>
        <v>0.50380010126238628</v>
      </c>
      <c r="H8">
        <f>IF(Projections!H$27&gt;=0,$B8+(1-$B8)*Projections!H$27,$B8+$B8*Projections!H$27)</f>
        <v>0.50390746110126172</v>
      </c>
      <c r="I8">
        <f>IF(Projections!I$27&gt;=0,$B8+(1-$B8)*Projections!I$27,$B8+$B8*Projections!I$27)</f>
        <v>0.50401482094013683</v>
      </c>
      <c r="J8">
        <f>IF(Projections!J$27&gt;=0,$B8+(1-$B8)*Projections!J$27,$B8+$B8*Projections!J$27)</f>
        <v>0.50412218077901227</v>
      </c>
      <c r="K8">
        <f>IF(Projections!K$27&gt;=0,$B8+(1-$B8)*Projections!K$27,$B8+$B8*Projections!K$27)</f>
        <v>0.50422958233821058</v>
      </c>
      <c r="L8">
        <f>IF(Projections!L$27&gt;=0,$B8+(1-$B8)*Projections!L$27,$B8+$B8*Projections!L$27)</f>
        <v>0.50433717067951478</v>
      </c>
      <c r="M8">
        <f>IF(Projections!M$27&gt;=0,$B8+(1-$B8)*Projections!M$27,$B8+$B8*Projections!M$27)</f>
        <v>0.50444520722063102</v>
      </c>
      <c r="N8">
        <f>IF(Projections!N$27&gt;=0,$B8+(1-$B8)*Projections!N$27,$B8+$B8*Projections!N$27)</f>
        <v>0.50455324376174737</v>
      </c>
      <c r="O8">
        <f>IF(Projections!O$27&gt;=0,$B8+(1-$B8)*Projections!O$27,$B8+$B8*Projections!O$27)</f>
        <v>0.50466128030286372</v>
      </c>
      <c r="P8">
        <f>IF(Projections!P$27&gt;=0,$B8+(1-$B8)*Projections!P$27,$B8+$B8*Projections!P$27)</f>
        <v>0.50476931684397996</v>
      </c>
      <c r="Q8">
        <f>IF(Projections!Q$27&gt;=0,$B8+(1-$B8)*Projections!Q$27,$B8+$B8*Projections!Q$27)</f>
        <v>0.50487735338509643</v>
      </c>
      <c r="R8">
        <f>IF(Projections!R$27&gt;=0,$B8+(1-$B8)*Projections!R$27,$B8+$B8*Projections!R$27)</f>
        <v>0.50495339394567362</v>
      </c>
      <c r="S8">
        <f>IF(Projections!S$27&gt;=0,$B8+(1-$B8)*Projections!S$27,$B8+$B8*Projections!S$27)</f>
        <v>0.50502943450625071</v>
      </c>
      <c r="T8">
        <f>IF(Projections!T$27&gt;=0,$B8+(1-$B8)*Projections!T$27,$B8+$B8*Projections!T$27)</f>
        <v>0.50510547506682801</v>
      </c>
      <c r="U8">
        <f>IF(Projections!U$27&gt;=0,$B8+(1-$B8)*Projections!U$27,$B8+$B8*Projections!U$27)</f>
        <v>0.5051815156274051</v>
      </c>
      <c r="V8">
        <f>IF(Projections!V$27&gt;=0,$B8+(1-$B8)*Projections!V$27,$B8+$B8*Projections!V$27)</f>
        <v>0.50525755618798229</v>
      </c>
      <c r="W8">
        <f>IF(Projections!W$27&gt;=0,$B8+(1-$B8)*Projections!W$27,$B8+$B8*Projections!W$27)</f>
        <v>0.50528737830168269</v>
      </c>
      <c r="X8">
        <f>IF(Projections!X$27&gt;=0,$B8+(1-$B8)*Projections!X$27,$B8+$B8*Projections!X$27)</f>
        <v>0.50531720041538319</v>
      </c>
      <c r="Y8">
        <f>IF(Projections!Y$27&gt;=0,$B8+(1-$B8)*Projections!Y$27,$B8+$B8*Projections!Y$27)</f>
        <v>0.5053470225290837</v>
      </c>
      <c r="Z8">
        <f>IF(Projections!Z$27&gt;=0,$B8+(1-$B8)*Projections!Z$27,$B8+$B8*Projections!Z$27)</f>
        <v>0.50537684464278421</v>
      </c>
      <c r="AA8">
        <f>IF(Projections!AA$27&gt;=0,$B8+(1-$B8)*Projections!AA$27,$B8+$B8*Projections!AA$27)</f>
        <v>0.5054066667564846</v>
      </c>
      <c r="AB8">
        <f>IF(Projections!AB$27&gt;=0,$B8+(1-$B8)*Projections!AB$27,$B8+$B8*Projections!AB$27)</f>
        <v>0.50539635895434931</v>
      </c>
      <c r="AC8">
        <f>IF(Projections!AC$27&gt;=0,$B8+(1-$B8)*Projections!AC$27,$B8+$B8*Projections!AC$27)</f>
        <v>0.5053860511522138</v>
      </c>
      <c r="AD8">
        <f>IF(Projections!AD$27&gt;=0,$B8+(1-$B8)*Projections!AD$27,$B8+$B8*Projections!AD$27)</f>
        <v>0.50537574335007829</v>
      </c>
      <c r="AE8">
        <f>IF(Projections!AE$27&gt;=0,$B8+(1-$B8)*Projections!AE$27,$B8+$B8*Projections!AE$27)</f>
        <v>0.50536543554794278</v>
      </c>
      <c r="AF8">
        <f>IF(Projections!AF$27&gt;=0,$B8+(1-$B8)*Projections!AF$27,$B8+$B8*Projections!AF$27)</f>
        <v>0.50535512774580738</v>
      </c>
    </row>
    <row r="9" spans="1:32" x14ac:dyDescent="0.35">
      <c r="A9" s="1" t="s">
        <v>5148</v>
      </c>
      <c r="B9" s="6">
        <f t="shared" ref="B9" si="2">B6</f>
        <v>0.50657167876262188</v>
      </c>
      <c r="C9">
        <f>IF(Projections!C$27&gt;=0,$B9+(1-$B9)*Projections!C$27,$B9+$B9*Projections!C$27)</f>
        <v>0.50648932733718577</v>
      </c>
      <c r="D9">
        <f>IF(Projections!D$27&gt;=0,$B9+(1-$B9)*Projections!D$27,$B9+$B9*Projections!D$27)</f>
        <v>0.50640697591174966</v>
      </c>
      <c r="E9">
        <f>IF(Projections!E$27&gt;=0,$B9+(1-$B9)*Projections!E$27,$B9+$B9*Projections!E$27)</f>
        <v>0.50632462448631343</v>
      </c>
      <c r="F9">
        <f>IF(Projections!F$27&gt;=0,$B9+(1-$B9)*Projections!F$27,$B9+$B9*Projections!F$27)</f>
        <v>0.50624227306087721</v>
      </c>
      <c r="G9">
        <f>IF(Projections!G$27&gt;=0,$B9+(1-$B9)*Projections!G$27,$B9+$B9*Projections!G$27)</f>
        <v>0.5061599216354411</v>
      </c>
      <c r="H9">
        <f>IF(Projections!H$27&gt;=0,$B9+(1-$B9)*Projections!H$27,$B9+$B9*Projections!H$27)</f>
        <v>0.50626778435221265</v>
      </c>
      <c r="I9">
        <f>IF(Projections!I$27&gt;=0,$B9+(1-$B9)*Projections!I$27,$B9+$B9*Projections!I$27)</f>
        <v>0.50637564706898397</v>
      </c>
      <c r="J9">
        <f>IF(Projections!J$27&gt;=0,$B9+(1-$B9)*Projections!J$27,$B9+$B9*Projections!J$27)</f>
        <v>0.50648350978575563</v>
      </c>
      <c r="K9">
        <f>IF(Projections!K$27&gt;=0,$B9+(1-$B9)*Projections!K$27,$B9+$B9*Projections!K$27)</f>
        <v>0.50659122883238816</v>
      </c>
      <c r="L9">
        <f>IF(Projections!L$27&gt;=0,$B9+(1-$B9)*Projections!L$27,$B9+$B9*Projections!L$27)</f>
        <v>0.50669830466705623</v>
      </c>
      <c r="M9">
        <f>IF(Projections!M$27&gt;=0,$B9+(1-$B9)*Projections!M$27,$B9+$B9*Projections!M$27)</f>
        <v>0.50680582656649664</v>
      </c>
      <c r="N9">
        <f>IF(Projections!N$27&gt;=0,$B9+(1-$B9)*Projections!N$27,$B9+$B9*Projections!N$27)</f>
        <v>0.50691334846593727</v>
      </c>
      <c r="O9">
        <f>IF(Projections!O$27&gt;=0,$B9+(1-$B9)*Projections!O$27,$B9+$B9*Projections!O$27)</f>
        <v>0.50702087036537768</v>
      </c>
      <c r="P9">
        <f>IF(Projections!P$27&gt;=0,$B9+(1-$B9)*Projections!P$27,$B9+$B9*Projections!P$27)</f>
        <v>0.50712839226481821</v>
      </c>
      <c r="Q9">
        <f>IF(Projections!Q$27&gt;=0,$B9+(1-$B9)*Projections!Q$27,$B9+$B9*Projections!Q$27)</f>
        <v>0.50723591416425873</v>
      </c>
      <c r="R9">
        <f>IF(Projections!R$27&gt;=0,$B9+(1-$B9)*Projections!R$27,$B9+$B9*Projections!R$27)</f>
        <v>0.50731159249886015</v>
      </c>
      <c r="S9">
        <f>IF(Projections!S$27&gt;=0,$B9+(1-$B9)*Projections!S$27,$B9+$B9*Projections!S$27)</f>
        <v>0.50738727083346147</v>
      </c>
      <c r="T9">
        <f>IF(Projections!T$27&gt;=0,$B9+(1-$B9)*Projections!T$27,$B9+$B9*Projections!T$27)</f>
        <v>0.507462949168063</v>
      </c>
      <c r="U9">
        <f>IF(Projections!U$27&gt;=0,$B9+(1-$B9)*Projections!U$27,$B9+$B9*Projections!U$27)</f>
        <v>0.50753862750266432</v>
      </c>
      <c r="V9">
        <f>IF(Projections!V$27&gt;=0,$B9+(1-$B9)*Projections!V$27,$B9+$B9*Projections!V$27)</f>
        <v>0.50761430583726574</v>
      </c>
      <c r="W9">
        <f>IF(Projections!W$27&gt;=0,$B9+(1-$B9)*Projections!W$27,$B9+$B9*Projections!W$27)</f>
        <v>0.50764398589067428</v>
      </c>
      <c r="X9">
        <f>IF(Projections!X$27&gt;=0,$B9+(1-$B9)*Projections!X$27,$B9+$B9*Projections!X$27)</f>
        <v>0.5076736659440827</v>
      </c>
      <c r="Y9">
        <f>IF(Projections!Y$27&gt;=0,$B9+(1-$B9)*Projections!Y$27,$B9+$B9*Projections!Y$27)</f>
        <v>0.50770334599749123</v>
      </c>
      <c r="Z9">
        <f>IF(Projections!Z$27&gt;=0,$B9+(1-$B9)*Projections!Z$27,$B9+$B9*Projections!Z$27)</f>
        <v>0.50773302605089976</v>
      </c>
      <c r="AA9">
        <f>IF(Projections!AA$27&gt;=0,$B9+(1-$B9)*Projections!AA$27,$B9+$B9*Projections!AA$27)</f>
        <v>0.50776270610430829</v>
      </c>
      <c r="AB9">
        <f>IF(Projections!AB$27&gt;=0,$B9+(1-$B9)*Projections!AB$27,$B9+$B9*Projections!AB$27)</f>
        <v>0.50775244740430558</v>
      </c>
      <c r="AC9">
        <f>IF(Projections!AC$27&gt;=0,$B9+(1-$B9)*Projections!AC$27,$B9+$B9*Projections!AC$27)</f>
        <v>0.50774218870430265</v>
      </c>
      <c r="AD9">
        <f>IF(Projections!AD$27&gt;=0,$B9+(1-$B9)*Projections!AD$27,$B9+$B9*Projections!AD$27)</f>
        <v>0.50773193000429973</v>
      </c>
      <c r="AE9">
        <f>IF(Projections!AE$27&gt;=0,$B9+(1-$B9)*Projections!AE$27,$B9+$B9*Projections!AE$27)</f>
        <v>0.5077216713042968</v>
      </c>
      <c r="AF9">
        <f>IF(Projections!AF$27&gt;=0,$B9+(1-$B9)*Projections!AF$27,$B9+$B9*Projections!AF$27)</f>
        <v>0.50771141260429398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Calculations'!F:F,'First Year Calculations'!$Q:$Q)</f>
        <v>0.74281588856427994</v>
      </c>
      <c r="C2">
        <f>IF(Projections!C$28&gt;=0,$B2+(1-$B2)*Projections!C$28,$B2+$B2*Projections!C$28)</f>
        <v>0.7404338434832185</v>
      </c>
      <c r="D2">
        <f>IF(Projections!D$28&gt;=0,$B2+(1-$B2)*Projections!D$28,$B2+$B2*Projections!D$28)</f>
        <v>0.73805179840215707</v>
      </c>
      <c r="E2">
        <f>IF(Projections!E$28&gt;=0,$B2+(1-$B2)*Projections!E$28,$B2+$B2*Projections!E$28)</f>
        <v>0.73566975332109474</v>
      </c>
      <c r="F2">
        <f>IF(Projections!F$28&gt;=0,$B2+(1-$B2)*Projections!F$28,$B2+$B2*Projections!F$28)</f>
        <v>0.73328770824003331</v>
      </c>
      <c r="G2">
        <f>IF(Projections!G$28&gt;=0,$B2+(1-$B2)*Projections!G$28,$B2+$B2*Projections!G$28)</f>
        <v>0.73090566315897187</v>
      </c>
      <c r="H2">
        <f>IF(Projections!H$28&gt;=0,$B2+(1-$B2)*Projections!H$28,$B2+$B2*Projections!H$28)</f>
        <v>0.72913283999993261</v>
      </c>
      <c r="I2">
        <f>IF(Projections!I$28&gt;=0,$B2+(1-$B2)*Projections!I$28,$B2+$B2*Projections!I$28)</f>
        <v>0.72736001684089291</v>
      </c>
      <c r="J2">
        <f>IF(Projections!J$28&gt;=0,$B2+(1-$B2)*Projections!J$28,$B2+$B2*Projections!J$28)</f>
        <v>0.7255871936818532</v>
      </c>
      <c r="K2">
        <f>IF(Projections!K$28&gt;=0,$B2+(1-$B2)*Projections!K$28,$B2+$B2*Projections!K$28)</f>
        <v>0.72381437052281361</v>
      </c>
      <c r="L2">
        <f>IF(Projections!L$28&gt;=0,$B2+(1-$B2)*Projections!L$28,$B2+$B2*Projections!L$28)</f>
        <v>0.72204154736377391</v>
      </c>
      <c r="M2">
        <f>IF(Projections!M$28&gt;=0,$B2+(1-$B2)*Projections!M$28,$B2+$B2*Projections!M$28)</f>
        <v>0.72020321686107103</v>
      </c>
      <c r="N2">
        <f>IF(Projections!N$28&gt;=0,$B2+(1-$B2)*Projections!N$28,$B2+$B2*Projections!N$28)</f>
        <v>0.71836488635836859</v>
      </c>
      <c r="O2">
        <f>IF(Projections!O$28&gt;=0,$B2+(1-$B2)*Projections!O$28,$B2+$B2*Projections!O$28)</f>
        <v>0.71652655585566616</v>
      </c>
      <c r="P2">
        <f>IF(Projections!P$28&gt;=0,$B2+(1-$B2)*Projections!P$28,$B2+$B2*Projections!P$28)</f>
        <v>0.71468822535296339</v>
      </c>
      <c r="Q2">
        <f>IF(Projections!Q$28&gt;=0,$B2+(1-$B2)*Projections!Q$28,$B2+$B2*Projections!Q$28)</f>
        <v>0.71284989485026096</v>
      </c>
      <c r="R2">
        <f>IF(Projections!R$28&gt;=0,$B2+(1-$B2)*Projections!R$28,$B2+$B2*Projections!R$28)</f>
        <v>0.71091474449399206</v>
      </c>
      <c r="S2">
        <f>IF(Projections!S$28&gt;=0,$B2+(1-$B2)*Projections!S$28,$B2+$B2*Projections!S$28)</f>
        <v>0.7089795941377226</v>
      </c>
      <c r="T2">
        <f>IF(Projections!T$28&gt;=0,$B2+(1-$B2)*Projections!T$28,$B2+$B2*Projections!T$28)</f>
        <v>0.70704444378145326</v>
      </c>
      <c r="U2">
        <f>IF(Projections!U$28&gt;=0,$B2+(1-$B2)*Projections!U$28,$B2+$B2*Projections!U$28)</f>
        <v>0.70510929342518391</v>
      </c>
      <c r="V2">
        <f>IF(Projections!V$28&gt;=0,$B2+(1-$B2)*Projections!V$28,$B2+$B2*Projections!V$28)</f>
        <v>0.70317414306891535</v>
      </c>
      <c r="W2">
        <f>IF(Projections!W$28&gt;=0,$B2+(1-$B2)*Projections!W$28,$B2+$B2*Projections!W$28)</f>
        <v>0.70115062697046349</v>
      </c>
      <c r="X2">
        <f>IF(Projections!X$28&gt;=0,$B2+(1-$B2)*Projections!X$28,$B2+$B2*Projections!X$28)</f>
        <v>0.69912711087201085</v>
      </c>
      <c r="Y2">
        <f>IF(Projections!Y$28&gt;=0,$B2+(1-$B2)*Projections!Y$28,$B2+$B2*Projections!Y$28)</f>
        <v>0.69710359477355899</v>
      </c>
      <c r="Z2">
        <f>IF(Projections!Z$28&gt;=0,$B2+(1-$B2)*Projections!Z$28,$B2+$B2*Projections!Z$28)</f>
        <v>0.69508007867510713</v>
      </c>
      <c r="AA2">
        <f>IF(Projections!AA$28&gt;=0,$B2+(1-$B2)*Projections!AA$28,$B2+$B2*Projections!AA$28)</f>
        <v>0.69305656257665527</v>
      </c>
      <c r="AB2">
        <f>IF(Projections!AB$28&gt;=0,$B2+(1-$B2)*Projections!AB$28,$B2+$B2*Projections!AB$28)</f>
        <v>0.69098602179324653</v>
      </c>
      <c r="AC2">
        <f>IF(Projections!AC$28&gt;=0,$B2+(1-$B2)*Projections!AC$28,$B2+$B2*Projections!AC$28)</f>
        <v>0.68891548100983868</v>
      </c>
      <c r="AD2">
        <f>IF(Projections!AD$28&gt;=0,$B2+(1-$B2)*Projections!AD$28,$B2+$B2*Projections!AD$28)</f>
        <v>0.68684494022643072</v>
      </c>
      <c r="AE2">
        <f>IF(Projections!AE$28&gt;=0,$B2+(1-$B2)*Projections!AE$28,$B2+$B2*Projections!AE$28)</f>
        <v>0.68477439944302287</v>
      </c>
      <c r="AF2">
        <f>IF(Projections!AF$28&gt;=0,$B2+(1-$B2)*Projections!AF$28,$B2+$B2*Projections!AF$28)</f>
        <v>0.68270385865961503</v>
      </c>
    </row>
    <row r="3" spans="1:32" x14ac:dyDescent="0.35">
      <c r="A3" s="1" t="s">
        <v>5158</v>
      </c>
      <c r="B3" s="46">
        <f>SUMPRODUCT('First Year Calculations'!F:F,'First Year Calculations'!$N:$N)</f>
        <v>0.78228156681619332</v>
      </c>
      <c r="C3">
        <f>IF(Projections!C$28&gt;=0,$B3+(1-$B3)*Projections!C$28,$B3+$B3*Projections!C$28)</f>
        <v>0.7797729640965595</v>
      </c>
      <c r="D3">
        <f>IF(Projections!D$28&gt;=0,$B3+(1-$B3)*Projections!D$28,$B3+$B3*Projections!D$28)</f>
        <v>0.77726436137692567</v>
      </c>
      <c r="E3">
        <f>IF(Projections!E$28&gt;=0,$B3+(1-$B3)*Projections!E$28,$B3+$B3*Projections!E$28)</f>
        <v>0.77475575865729107</v>
      </c>
      <c r="F3">
        <f>IF(Projections!F$28&gt;=0,$B3+(1-$B3)*Projections!F$28,$B3+$B3*Projections!F$28)</f>
        <v>0.77224715593765725</v>
      </c>
      <c r="G3">
        <f>IF(Projections!G$28&gt;=0,$B3+(1-$B3)*Projections!G$28,$B3+$B3*Projections!G$28)</f>
        <v>0.76973855321802342</v>
      </c>
      <c r="H3">
        <f>IF(Projections!H$28&gt;=0,$B3+(1-$B3)*Projections!H$28,$B3+$B3*Projections!H$28)</f>
        <v>0.76787154027458493</v>
      </c>
      <c r="I3">
        <f>IF(Projections!I$28&gt;=0,$B3+(1-$B3)*Projections!I$28,$B3+$B3*Projections!I$28)</f>
        <v>0.76600452733114599</v>
      </c>
      <c r="J3">
        <f>IF(Projections!J$28&gt;=0,$B3+(1-$B3)*Projections!J$28,$B3+$B3*Projections!J$28)</f>
        <v>0.76413751438770705</v>
      </c>
      <c r="K3">
        <f>IF(Projections!K$28&gt;=0,$B3+(1-$B3)*Projections!K$28,$B3+$B3*Projections!K$28)</f>
        <v>0.76227050144426811</v>
      </c>
      <c r="L3">
        <f>IF(Projections!L$28&gt;=0,$B3+(1-$B3)*Projections!L$28,$B3+$B3*Projections!L$28)</f>
        <v>0.76040348850082928</v>
      </c>
      <c r="M3">
        <f>IF(Projections!M$28&gt;=0,$B3+(1-$B3)*Projections!M$28,$B3+$B3*Projections!M$28)</f>
        <v>0.75846748782001461</v>
      </c>
      <c r="N3">
        <f>IF(Projections!N$28&gt;=0,$B3+(1-$B3)*Projections!N$28,$B3+$B3*Projections!N$28)</f>
        <v>0.75653148713920038</v>
      </c>
      <c r="O3">
        <f>IF(Projections!O$28&gt;=0,$B3+(1-$B3)*Projections!O$28,$B3+$B3*Projections!O$28)</f>
        <v>0.75459548645838626</v>
      </c>
      <c r="P3">
        <f>IF(Projections!P$28&gt;=0,$B3+(1-$B3)*Projections!P$28,$B3+$B3*Projections!P$28)</f>
        <v>0.75265948577757158</v>
      </c>
      <c r="Q3">
        <f>IF(Projections!Q$28&gt;=0,$B3+(1-$B3)*Projections!Q$28,$B3+$B3*Projections!Q$28)</f>
        <v>0.75072348509675735</v>
      </c>
      <c r="R3">
        <f>IF(Projections!R$28&gt;=0,$B3+(1-$B3)*Projections!R$28,$B3+$B3*Projections!R$28)</f>
        <v>0.74868552054048898</v>
      </c>
      <c r="S3">
        <f>IF(Projections!S$28&gt;=0,$B3+(1-$B3)*Projections!S$28,$B3+$B3*Projections!S$28)</f>
        <v>0.74664755598422028</v>
      </c>
      <c r="T3">
        <f>IF(Projections!T$28&gt;=0,$B3+(1-$B3)*Projections!T$28,$B3+$B3*Projections!T$28)</f>
        <v>0.74460959142795147</v>
      </c>
      <c r="U3">
        <f>IF(Projections!U$28&gt;=0,$B3+(1-$B3)*Projections!U$28,$B3+$B3*Projections!U$28)</f>
        <v>0.74257162687168266</v>
      </c>
      <c r="V3">
        <f>IF(Projections!V$28&gt;=0,$B3+(1-$B3)*Projections!V$28,$B3+$B3*Projections!V$28)</f>
        <v>0.74053366231541473</v>
      </c>
      <c r="W3">
        <f>IF(Projections!W$28&gt;=0,$B3+(1-$B3)*Projections!W$28,$B3+$B3*Projections!W$28)</f>
        <v>0.73840263716053511</v>
      </c>
      <c r="X3">
        <f>IF(Projections!X$28&gt;=0,$B3+(1-$B3)*Projections!X$28,$B3+$B3*Projections!X$28)</f>
        <v>0.73627161200565472</v>
      </c>
      <c r="Y3">
        <f>IF(Projections!Y$28&gt;=0,$B3+(1-$B3)*Projections!Y$28,$B3+$B3*Projections!Y$28)</f>
        <v>0.7341405868507751</v>
      </c>
      <c r="Z3">
        <f>IF(Projections!Z$28&gt;=0,$B3+(1-$B3)*Projections!Z$28,$B3+$B3*Projections!Z$28)</f>
        <v>0.73200956169589548</v>
      </c>
      <c r="AA3">
        <f>IF(Projections!AA$28&gt;=0,$B3+(1-$B3)*Projections!AA$28,$B3+$B3*Projections!AA$28)</f>
        <v>0.72987853654101598</v>
      </c>
      <c r="AB3">
        <f>IF(Projections!AB$28&gt;=0,$B3+(1-$B3)*Projections!AB$28,$B3+$B3*Projections!AB$28)</f>
        <v>0.72769798828789167</v>
      </c>
      <c r="AC3">
        <f>IF(Projections!AC$28&gt;=0,$B3+(1-$B3)*Projections!AC$28,$B3+$B3*Projections!AC$28)</f>
        <v>0.72551744003476826</v>
      </c>
      <c r="AD3">
        <f>IF(Projections!AD$28&gt;=0,$B3+(1-$B3)*Projections!AD$28,$B3+$B3*Projections!AD$28)</f>
        <v>0.72333689178164484</v>
      </c>
      <c r="AE3">
        <f>IF(Projections!AE$28&gt;=0,$B3+(1-$B3)*Projections!AE$28,$B3+$B3*Projections!AE$28)</f>
        <v>0.72115634352852143</v>
      </c>
      <c r="AF3">
        <f>IF(Projections!AF$28&gt;=0,$B3+(1-$B3)*Projections!AF$28,$B3+$B3*Projections!AF$28)</f>
        <v>0.71897579527539801</v>
      </c>
    </row>
    <row r="4" spans="1:32" x14ac:dyDescent="0.35">
      <c r="A4" s="1" t="s">
        <v>5159</v>
      </c>
      <c r="B4" s="46">
        <f>SUMPRODUCT('First Year Calculations'!F:F,'First Year Calculations'!$W:$W)</f>
        <v>0.76329249652207842</v>
      </c>
      <c r="C4">
        <f>IF(Projections!C$28&gt;=0,$B4+(1-$B4)*Projections!C$28,$B4+$B4*Projections!C$28)</f>
        <v>0.76084478752077289</v>
      </c>
      <c r="D4">
        <f>IF(Projections!D$28&gt;=0,$B4+(1-$B4)*Projections!D$28,$B4+$B4*Projections!D$28)</f>
        <v>0.75839707851946747</v>
      </c>
      <c r="E4">
        <f>IF(Projections!E$28&gt;=0,$B4+(1-$B4)*Projections!E$28,$B4+$B4*Projections!E$28)</f>
        <v>0.75594936951816105</v>
      </c>
      <c r="F4">
        <f>IF(Projections!F$28&gt;=0,$B4+(1-$B4)*Projections!F$28,$B4+$B4*Projections!F$28)</f>
        <v>0.75350166051685563</v>
      </c>
      <c r="G4">
        <f>IF(Projections!G$28&gt;=0,$B4+(1-$B4)*Projections!G$28,$B4+$B4*Projections!G$28)</f>
        <v>0.7510539515155501</v>
      </c>
      <c r="H4">
        <f>IF(Projections!H$28&gt;=0,$B4+(1-$B4)*Projections!H$28,$B4+$B4*Projections!H$28)</f>
        <v>0.74923225836683371</v>
      </c>
      <c r="I4">
        <f>IF(Projections!I$28&gt;=0,$B4+(1-$B4)*Projections!I$28,$B4+$B4*Projections!I$28)</f>
        <v>0.74741056521811688</v>
      </c>
      <c r="J4">
        <f>IF(Projections!J$28&gt;=0,$B4+(1-$B4)*Projections!J$28,$B4+$B4*Projections!J$28)</f>
        <v>0.74558887206940005</v>
      </c>
      <c r="K4">
        <f>IF(Projections!K$28&gt;=0,$B4+(1-$B4)*Projections!K$28,$B4+$B4*Projections!K$28)</f>
        <v>0.74376717892068323</v>
      </c>
      <c r="L4">
        <f>IF(Projections!L$28&gt;=0,$B4+(1-$B4)*Projections!L$28,$B4+$B4*Projections!L$28)</f>
        <v>0.7419454857719664</v>
      </c>
      <c r="M4">
        <f>IF(Projections!M$28&gt;=0,$B4+(1-$B4)*Projections!M$28,$B4+$B4*Projections!M$28)</f>
        <v>0.74005647949134834</v>
      </c>
      <c r="N4">
        <f>IF(Projections!N$28&gt;=0,$B4+(1-$B4)*Projections!N$28,$B4+$B4*Projections!N$28)</f>
        <v>0.73816747321073084</v>
      </c>
      <c r="O4">
        <f>IF(Projections!O$28&gt;=0,$B4+(1-$B4)*Projections!O$28,$B4+$B4*Projections!O$28)</f>
        <v>0.73627846693011334</v>
      </c>
      <c r="P4">
        <f>IF(Projections!P$28&gt;=0,$B4+(1-$B4)*Projections!P$28,$B4+$B4*Projections!P$28)</f>
        <v>0.7343894606494954</v>
      </c>
      <c r="Q4">
        <f>IF(Projections!Q$28&gt;=0,$B4+(1-$B4)*Projections!Q$28,$B4+$B4*Projections!Q$28)</f>
        <v>0.73250045436887778</v>
      </c>
      <c r="R4">
        <f>IF(Projections!R$28&gt;=0,$B4+(1-$B4)*Projections!R$28,$B4+$B4*Projections!R$28)</f>
        <v>0.73051195927968815</v>
      </c>
      <c r="S4">
        <f>IF(Projections!S$28&gt;=0,$B4+(1-$B4)*Projections!S$28,$B4+$B4*Projections!S$28)</f>
        <v>0.72852346419049807</v>
      </c>
      <c r="T4">
        <f>IF(Projections!T$28&gt;=0,$B4+(1-$B4)*Projections!T$28,$B4+$B4*Projections!T$28)</f>
        <v>0.72653496910130799</v>
      </c>
      <c r="U4">
        <f>IF(Projections!U$28&gt;=0,$B4+(1-$B4)*Projections!U$28,$B4+$B4*Projections!U$28)</f>
        <v>0.72454647401211791</v>
      </c>
      <c r="V4">
        <f>IF(Projections!V$28&gt;=0,$B4+(1-$B4)*Projections!V$28,$B4+$B4*Projections!V$28)</f>
        <v>0.72255797892292872</v>
      </c>
      <c r="W4">
        <f>IF(Projections!W$28&gt;=0,$B4+(1-$B4)*Projections!W$28,$B4+$B4*Projections!W$28)</f>
        <v>0.72047868218423727</v>
      </c>
      <c r="X4">
        <f>IF(Projections!X$28&gt;=0,$B4+(1-$B4)*Projections!X$28,$B4+$B4*Projections!X$28)</f>
        <v>0.71839938544554482</v>
      </c>
      <c r="Y4">
        <f>IF(Projections!Y$28&gt;=0,$B4+(1-$B4)*Projections!Y$28,$B4+$B4*Projections!Y$28)</f>
        <v>0.71632008870685338</v>
      </c>
      <c r="Z4">
        <f>IF(Projections!Z$28&gt;=0,$B4+(1-$B4)*Projections!Z$28,$B4+$B4*Projections!Z$28)</f>
        <v>0.71424079196816193</v>
      </c>
      <c r="AA4">
        <f>IF(Projections!AA$28&gt;=0,$B4+(1-$B4)*Projections!AA$28,$B4+$B4*Projections!AA$28)</f>
        <v>0.71216149522947036</v>
      </c>
      <c r="AB4">
        <f>IF(Projections!AB$28&gt;=0,$B4+(1-$B4)*Projections!AB$28,$B4+$B4*Projections!AB$28)</f>
        <v>0.71003387751416613</v>
      </c>
      <c r="AC4">
        <f>IF(Projections!AC$28&gt;=0,$B4+(1-$B4)*Projections!AC$28,$B4+$B4*Projections!AC$28)</f>
        <v>0.70790625979886279</v>
      </c>
      <c r="AD4">
        <f>IF(Projections!AD$28&gt;=0,$B4+(1-$B4)*Projections!AD$28,$B4+$B4*Projections!AD$28)</f>
        <v>0.70577864208355945</v>
      </c>
      <c r="AE4">
        <f>IF(Projections!AE$28&gt;=0,$B4+(1-$B4)*Projections!AE$28,$B4+$B4*Projections!AE$28)</f>
        <v>0.703651024368256</v>
      </c>
      <c r="AF4">
        <f>IF(Projections!AF$28&gt;=0,$B4+(1-$B4)*Projections!AF$28,$B4+$B4*Projections!AF$28)</f>
        <v>0.70152340665295265</v>
      </c>
    </row>
    <row r="5" spans="1:32" x14ac:dyDescent="0.35">
      <c r="A5" s="1" t="s">
        <v>5160</v>
      </c>
      <c r="B5" s="46">
        <f t="shared" ref="B5" si="0">B4</f>
        <v>0.76329249652207842</v>
      </c>
      <c r="C5">
        <f>IF(Projections!C$28&gt;=0,$B5+(1-$B5)*Projections!C$28,$B5+$B5*Projections!C$28)</f>
        <v>0.76084478752077289</v>
      </c>
      <c r="D5">
        <f>IF(Projections!D$28&gt;=0,$B5+(1-$B5)*Projections!D$28,$B5+$B5*Projections!D$28)</f>
        <v>0.75839707851946747</v>
      </c>
      <c r="E5">
        <f>IF(Projections!E$28&gt;=0,$B5+(1-$B5)*Projections!E$28,$B5+$B5*Projections!E$28)</f>
        <v>0.75594936951816105</v>
      </c>
      <c r="F5">
        <f>IF(Projections!F$28&gt;=0,$B5+(1-$B5)*Projections!F$28,$B5+$B5*Projections!F$28)</f>
        <v>0.75350166051685563</v>
      </c>
      <c r="G5">
        <f>IF(Projections!G$28&gt;=0,$B5+(1-$B5)*Projections!G$28,$B5+$B5*Projections!G$28)</f>
        <v>0.7510539515155501</v>
      </c>
      <c r="H5">
        <f>IF(Projections!H$28&gt;=0,$B5+(1-$B5)*Projections!H$28,$B5+$B5*Projections!H$28)</f>
        <v>0.74923225836683371</v>
      </c>
      <c r="I5">
        <f>IF(Projections!I$28&gt;=0,$B5+(1-$B5)*Projections!I$28,$B5+$B5*Projections!I$28)</f>
        <v>0.74741056521811688</v>
      </c>
      <c r="J5">
        <f>IF(Projections!J$28&gt;=0,$B5+(1-$B5)*Projections!J$28,$B5+$B5*Projections!J$28)</f>
        <v>0.74558887206940005</v>
      </c>
      <c r="K5">
        <f>IF(Projections!K$28&gt;=0,$B5+(1-$B5)*Projections!K$28,$B5+$B5*Projections!K$28)</f>
        <v>0.74376717892068323</v>
      </c>
      <c r="L5">
        <f>IF(Projections!L$28&gt;=0,$B5+(1-$B5)*Projections!L$28,$B5+$B5*Projections!L$28)</f>
        <v>0.7419454857719664</v>
      </c>
      <c r="M5">
        <f>IF(Projections!M$28&gt;=0,$B5+(1-$B5)*Projections!M$28,$B5+$B5*Projections!M$28)</f>
        <v>0.74005647949134834</v>
      </c>
      <c r="N5">
        <f>IF(Projections!N$28&gt;=0,$B5+(1-$B5)*Projections!N$28,$B5+$B5*Projections!N$28)</f>
        <v>0.73816747321073084</v>
      </c>
      <c r="O5">
        <f>IF(Projections!O$28&gt;=0,$B5+(1-$B5)*Projections!O$28,$B5+$B5*Projections!O$28)</f>
        <v>0.73627846693011334</v>
      </c>
      <c r="P5">
        <f>IF(Projections!P$28&gt;=0,$B5+(1-$B5)*Projections!P$28,$B5+$B5*Projections!P$28)</f>
        <v>0.7343894606494954</v>
      </c>
      <c r="Q5">
        <f>IF(Projections!Q$28&gt;=0,$B5+(1-$B5)*Projections!Q$28,$B5+$B5*Projections!Q$28)</f>
        <v>0.73250045436887778</v>
      </c>
      <c r="R5">
        <f>IF(Projections!R$28&gt;=0,$B5+(1-$B5)*Projections!R$28,$B5+$B5*Projections!R$28)</f>
        <v>0.73051195927968815</v>
      </c>
      <c r="S5">
        <f>IF(Projections!S$28&gt;=0,$B5+(1-$B5)*Projections!S$28,$B5+$B5*Projections!S$28)</f>
        <v>0.72852346419049807</v>
      </c>
      <c r="T5">
        <f>IF(Projections!T$28&gt;=0,$B5+(1-$B5)*Projections!T$28,$B5+$B5*Projections!T$28)</f>
        <v>0.72653496910130799</v>
      </c>
      <c r="U5">
        <f>IF(Projections!U$28&gt;=0,$B5+(1-$B5)*Projections!U$28,$B5+$B5*Projections!U$28)</f>
        <v>0.72454647401211791</v>
      </c>
      <c r="V5">
        <f>IF(Projections!V$28&gt;=0,$B5+(1-$B5)*Projections!V$28,$B5+$B5*Projections!V$28)</f>
        <v>0.72255797892292872</v>
      </c>
      <c r="W5">
        <f>IF(Projections!W$28&gt;=0,$B5+(1-$B5)*Projections!W$28,$B5+$B5*Projections!W$28)</f>
        <v>0.72047868218423727</v>
      </c>
      <c r="X5">
        <f>IF(Projections!X$28&gt;=0,$B5+(1-$B5)*Projections!X$28,$B5+$B5*Projections!X$28)</f>
        <v>0.71839938544554482</v>
      </c>
      <c r="Y5">
        <f>IF(Projections!Y$28&gt;=0,$B5+(1-$B5)*Projections!Y$28,$B5+$B5*Projections!Y$28)</f>
        <v>0.71632008870685338</v>
      </c>
      <c r="Z5">
        <f>IF(Projections!Z$28&gt;=0,$B5+(1-$B5)*Projections!Z$28,$B5+$B5*Projections!Z$28)</f>
        <v>0.71424079196816193</v>
      </c>
      <c r="AA5">
        <f>IF(Projections!AA$28&gt;=0,$B5+(1-$B5)*Projections!AA$28,$B5+$B5*Projections!AA$28)</f>
        <v>0.71216149522947036</v>
      </c>
      <c r="AB5">
        <f>IF(Projections!AB$28&gt;=0,$B5+(1-$B5)*Projections!AB$28,$B5+$B5*Projections!AB$28)</f>
        <v>0.71003387751416613</v>
      </c>
      <c r="AC5">
        <f>IF(Projections!AC$28&gt;=0,$B5+(1-$B5)*Projections!AC$28,$B5+$B5*Projections!AC$28)</f>
        <v>0.70790625979886279</v>
      </c>
      <c r="AD5">
        <f>IF(Projections!AD$28&gt;=0,$B5+(1-$B5)*Projections!AD$28,$B5+$B5*Projections!AD$28)</f>
        <v>0.70577864208355945</v>
      </c>
      <c r="AE5">
        <f>IF(Projections!AE$28&gt;=0,$B5+(1-$B5)*Projections!AE$28,$B5+$B5*Projections!AE$28)</f>
        <v>0.703651024368256</v>
      </c>
      <c r="AF5">
        <f>IF(Projections!AF$28&gt;=0,$B5+(1-$B5)*Projections!AF$28,$B5+$B5*Projections!AF$28)</f>
        <v>0.70152340665295265</v>
      </c>
    </row>
    <row r="6" spans="1:32" x14ac:dyDescent="0.35">
      <c r="A6" s="1" t="s">
        <v>5161</v>
      </c>
      <c r="B6" s="46">
        <f>SUMPRODUCT('First Year Calculations'!F:F,'First Year Calculations'!$T:$T)</f>
        <v>0.7652627159235792</v>
      </c>
      <c r="C6">
        <f>IF(Projections!C$28&gt;=0,$B6+(1-$B6)*Projections!C$28,$B6+$B6*Projections!C$28)</f>
        <v>0.76280868886754949</v>
      </c>
      <c r="D6">
        <f>IF(Projections!D$28&gt;=0,$B6+(1-$B6)*Projections!D$28,$B6+$B6*Projections!D$28)</f>
        <v>0.76035466181151978</v>
      </c>
      <c r="E6">
        <f>IF(Projections!E$28&gt;=0,$B6+(1-$B6)*Projections!E$28,$B6+$B6*Projections!E$28)</f>
        <v>0.75790063475548919</v>
      </c>
      <c r="F6">
        <f>IF(Projections!F$28&gt;=0,$B6+(1-$B6)*Projections!F$28,$B6+$B6*Projections!F$28)</f>
        <v>0.75544660769945959</v>
      </c>
      <c r="G6">
        <f>IF(Projections!G$28&gt;=0,$B6+(1-$B6)*Projections!G$28,$B6+$B6*Projections!G$28)</f>
        <v>0.75299258064342989</v>
      </c>
      <c r="H6">
        <f>IF(Projections!H$28&gt;=0,$B6+(1-$B6)*Projections!H$28,$B6+$B6*Projections!H$28)</f>
        <v>0.7511661853193331</v>
      </c>
      <c r="I6">
        <f>IF(Projections!I$28&gt;=0,$B6+(1-$B6)*Projections!I$28,$B6+$B6*Projections!I$28)</f>
        <v>0.74933978999523587</v>
      </c>
      <c r="J6">
        <f>IF(Projections!J$28&gt;=0,$B6+(1-$B6)*Projections!J$28,$B6+$B6*Projections!J$28)</f>
        <v>0.74751339467113864</v>
      </c>
      <c r="K6">
        <f>IF(Projections!K$28&gt;=0,$B6+(1-$B6)*Projections!K$28,$B6+$B6*Projections!K$28)</f>
        <v>0.74568699934704141</v>
      </c>
      <c r="L6">
        <f>IF(Projections!L$28&gt;=0,$B6+(1-$B6)*Projections!L$28,$B6+$B6*Projections!L$28)</f>
        <v>0.74386060402294418</v>
      </c>
      <c r="M6">
        <f>IF(Projections!M$28&gt;=0,$B6+(1-$B6)*Projections!M$28,$B6+$B6*Projections!M$28)</f>
        <v>0.74196672181751289</v>
      </c>
      <c r="N6">
        <f>IF(Projections!N$28&gt;=0,$B6+(1-$B6)*Projections!N$28,$B6+$B6*Projections!N$28)</f>
        <v>0.74007283961208192</v>
      </c>
      <c r="O6">
        <f>IF(Projections!O$28&gt;=0,$B6+(1-$B6)*Projections!O$28,$B6+$B6*Projections!O$28)</f>
        <v>0.73817895740665107</v>
      </c>
      <c r="P6">
        <f>IF(Projections!P$28&gt;=0,$B6+(1-$B6)*Projections!P$28,$B6+$B6*Projections!P$28)</f>
        <v>0.73628507520121977</v>
      </c>
      <c r="Q6">
        <f>IF(Projections!Q$28&gt;=0,$B6+(1-$B6)*Projections!Q$28,$B6+$B6*Projections!Q$28)</f>
        <v>0.73439119299578892</v>
      </c>
      <c r="R6">
        <f>IF(Projections!R$28&gt;=0,$B6+(1-$B6)*Projections!R$28,$B6+$B6*Projections!R$28)</f>
        <v>0.732397565180125</v>
      </c>
      <c r="S6">
        <f>IF(Projections!S$28&gt;=0,$B6+(1-$B6)*Projections!S$28,$B6+$B6*Projections!S$28)</f>
        <v>0.73040393736446063</v>
      </c>
      <c r="T6">
        <f>IF(Projections!T$28&gt;=0,$B6+(1-$B6)*Projections!T$28,$B6+$B6*Projections!T$28)</f>
        <v>0.72841030954879626</v>
      </c>
      <c r="U6">
        <f>IF(Projections!U$28&gt;=0,$B6+(1-$B6)*Projections!U$28,$B6+$B6*Projections!U$28)</f>
        <v>0.72641668173313201</v>
      </c>
      <c r="V6">
        <f>IF(Projections!V$28&gt;=0,$B6+(1-$B6)*Projections!V$28,$B6+$B6*Projections!V$28)</f>
        <v>0.72442305391746853</v>
      </c>
      <c r="W6">
        <f>IF(Projections!W$28&gt;=0,$B6+(1-$B6)*Projections!W$28,$B6+$B6*Projections!W$28)</f>
        <v>0.72233839007403711</v>
      </c>
      <c r="X6">
        <f>IF(Projections!X$28&gt;=0,$B6+(1-$B6)*Projections!X$28,$B6+$B6*Projections!X$28)</f>
        <v>0.72025372623060469</v>
      </c>
      <c r="Y6">
        <f>IF(Projections!Y$28&gt;=0,$B6+(1-$B6)*Projections!Y$28,$B6+$B6*Projections!Y$28)</f>
        <v>0.71816906238717326</v>
      </c>
      <c r="Z6">
        <f>IF(Projections!Z$28&gt;=0,$B6+(1-$B6)*Projections!Z$28,$B6+$B6*Projections!Z$28)</f>
        <v>0.71608439854374184</v>
      </c>
      <c r="AA6">
        <f>IF(Projections!AA$28&gt;=0,$B6+(1-$B6)*Projections!AA$28,$B6+$B6*Projections!AA$28)</f>
        <v>0.71399973470031042</v>
      </c>
      <c r="AB6">
        <f>IF(Projections!AB$28&gt;=0,$B6+(1-$B6)*Projections!AB$28,$B6+$B6*Projections!AB$28)</f>
        <v>0.71186662515360366</v>
      </c>
      <c r="AC6">
        <f>IF(Projections!AC$28&gt;=0,$B6+(1-$B6)*Projections!AC$28,$B6+$B6*Projections!AC$28)</f>
        <v>0.70973351560689779</v>
      </c>
      <c r="AD6">
        <f>IF(Projections!AD$28&gt;=0,$B6+(1-$B6)*Projections!AD$28,$B6+$B6*Projections!AD$28)</f>
        <v>0.70760040606019203</v>
      </c>
      <c r="AE6">
        <f>IF(Projections!AE$28&gt;=0,$B6+(1-$B6)*Projections!AE$28,$B6+$B6*Projections!AE$28)</f>
        <v>0.70546729651348616</v>
      </c>
      <c r="AF6">
        <f>IF(Projections!AF$28&gt;=0,$B6+(1-$B6)*Projections!AF$28,$B6+$B6*Projections!AF$28)</f>
        <v>0.70333418696678029</v>
      </c>
    </row>
    <row r="7" spans="1:32" x14ac:dyDescent="0.35">
      <c r="A7" s="1" t="s">
        <v>5162</v>
      </c>
      <c r="B7" s="6">
        <f t="shared" ref="B7" si="1">B3</f>
        <v>0.78228156681619332</v>
      </c>
      <c r="C7">
        <f>IF(Projections!C$28&gt;=0,$B7+(1-$B7)*Projections!C$28,$B7+$B7*Projections!C$28)</f>
        <v>0.7797729640965595</v>
      </c>
      <c r="D7">
        <f>IF(Projections!D$28&gt;=0,$B7+(1-$B7)*Projections!D$28,$B7+$B7*Projections!D$28)</f>
        <v>0.77726436137692567</v>
      </c>
      <c r="E7">
        <f>IF(Projections!E$28&gt;=0,$B7+(1-$B7)*Projections!E$28,$B7+$B7*Projections!E$28)</f>
        <v>0.77475575865729107</v>
      </c>
      <c r="F7">
        <f>IF(Projections!F$28&gt;=0,$B7+(1-$B7)*Projections!F$28,$B7+$B7*Projections!F$28)</f>
        <v>0.77224715593765725</v>
      </c>
      <c r="G7">
        <f>IF(Projections!G$28&gt;=0,$B7+(1-$B7)*Projections!G$28,$B7+$B7*Projections!G$28)</f>
        <v>0.76973855321802342</v>
      </c>
      <c r="H7">
        <f>IF(Projections!H$28&gt;=0,$B7+(1-$B7)*Projections!H$28,$B7+$B7*Projections!H$28)</f>
        <v>0.76787154027458493</v>
      </c>
      <c r="I7">
        <f>IF(Projections!I$28&gt;=0,$B7+(1-$B7)*Projections!I$28,$B7+$B7*Projections!I$28)</f>
        <v>0.76600452733114599</v>
      </c>
      <c r="J7">
        <f>IF(Projections!J$28&gt;=0,$B7+(1-$B7)*Projections!J$28,$B7+$B7*Projections!J$28)</f>
        <v>0.76413751438770705</v>
      </c>
      <c r="K7">
        <f>IF(Projections!K$28&gt;=0,$B7+(1-$B7)*Projections!K$28,$B7+$B7*Projections!K$28)</f>
        <v>0.76227050144426811</v>
      </c>
      <c r="L7">
        <f>IF(Projections!L$28&gt;=0,$B7+(1-$B7)*Projections!L$28,$B7+$B7*Projections!L$28)</f>
        <v>0.76040348850082928</v>
      </c>
      <c r="M7">
        <f>IF(Projections!M$28&gt;=0,$B7+(1-$B7)*Projections!M$28,$B7+$B7*Projections!M$28)</f>
        <v>0.75846748782001461</v>
      </c>
      <c r="N7">
        <f>IF(Projections!N$28&gt;=0,$B7+(1-$B7)*Projections!N$28,$B7+$B7*Projections!N$28)</f>
        <v>0.75653148713920038</v>
      </c>
      <c r="O7">
        <f>IF(Projections!O$28&gt;=0,$B7+(1-$B7)*Projections!O$28,$B7+$B7*Projections!O$28)</f>
        <v>0.75459548645838626</v>
      </c>
      <c r="P7">
        <f>IF(Projections!P$28&gt;=0,$B7+(1-$B7)*Projections!P$28,$B7+$B7*Projections!P$28)</f>
        <v>0.75265948577757158</v>
      </c>
      <c r="Q7">
        <f>IF(Projections!Q$28&gt;=0,$B7+(1-$B7)*Projections!Q$28,$B7+$B7*Projections!Q$28)</f>
        <v>0.75072348509675735</v>
      </c>
      <c r="R7">
        <f>IF(Projections!R$28&gt;=0,$B7+(1-$B7)*Projections!R$28,$B7+$B7*Projections!R$28)</f>
        <v>0.74868552054048898</v>
      </c>
      <c r="S7">
        <f>IF(Projections!S$28&gt;=0,$B7+(1-$B7)*Projections!S$28,$B7+$B7*Projections!S$28)</f>
        <v>0.74664755598422028</v>
      </c>
      <c r="T7">
        <f>IF(Projections!T$28&gt;=0,$B7+(1-$B7)*Projections!T$28,$B7+$B7*Projections!T$28)</f>
        <v>0.74460959142795147</v>
      </c>
      <c r="U7">
        <f>IF(Projections!U$28&gt;=0,$B7+(1-$B7)*Projections!U$28,$B7+$B7*Projections!U$28)</f>
        <v>0.74257162687168266</v>
      </c>
      <c r="V7">
        <f>IF(Projections!V$28&gt;=0,$B7+(1-$B7)*Projections!V$28,$B7+$B7*Projections!V$28)</f>
        <v>0.74053366231541473</v>
      </c>
      <c r="W7">
        <f>IF(Projections!W$28&gt;=0,$B7+(1-$B7)*Projections!W$28,$B7+$B7*Projections!W$28)</f>
        <v>0.73840263716053511</v>
      </c>
      <c r="X7">
        <f>IF(Projections!X$28&gt;=0,$B7+(1-$B7)*Projections!X$28,$B7+$B7*Projections!X$28)</f>
        <v>0.73627161200565472</v>
      </c>
      <c r="Y7">
        <f>IF(Projections!Y$28&gt;=0,$B7+(1-$B7)*Projections!Y$28,$B7+$B7*Projections!Y$28)</f>
        <v>0.7341405868507751</v>
      </c>
      <c r="Z7">
        <f>IF(Projections!Z$28&gt;=0,$B7+(1-$B7)*Projections!Z$28,$B7+$B7*Projections!Z$28)</f>
        <v>0.73200956169589548</v>
      </c>
      <c r="AA7">
        <f>IF(Projections!AA$28&gt;=0,$B7+(1-$B7)*Projections!AA$28,$B7+$B7*Projections!AA$28)</f>
        <v>0.72987853654101598</v>
      </c>
      <c r="AB7">
        <f>IF(Projections!AB$28&gt;=0,$B7+(1-$B7)*Projections!AB$28,$B7+$B7*Projections!AB$28)</f>
        <v>0.72769798828789167</v>
      </c>
      <c r="AC7">
        <f>IF(Projections!AC$28&gt;=0,$B7+(1-$B7)*Projections!AC$28,$B7+$B7*Projections!AC$28)</f>
        <v>0.72551744003476826</v>
      </c>
      <c r="AD7">
        <f>IF(Projections!AD$28&gt;=0,$B7+(1-$B7)*Projections!AD$28,$B7+$B7*Projections!AD$28)</f>
        <v>0.72333689178164484</v>
      </c>
      <c r="AE7">
        <f>IF(Projections!AE$28&gt;=0,$B7+(1-$B7)*Projections!AE$28,$B7+$B7*Projections!AE$28)</f>
        <v>0.72115634352852143</v>
      </c>
      <c r="AF7">
        <f>IF(Projections!AF$28&gt;=0,$B7+(1-$B7)*Projections!AF$28,$B7+$B7*Projections!AF$28)</f>
        <v>0.71897579527539801</v>
      </c>
    </row>
    <row r="8" spans="1:32" x14ac:dyDescent="0.35">
      <c r="A8" s="1" t="s">
        <v>5163</v>
      </c>
      <c r="B8" s="46">
        <f>SUMPRODUCT('First Year Calculations'!F:F,'First Year Calculations'!$X:$X)</f>
        <v>0.79899932502924953</v>
      </c>
      <c r="C8">
        <f>IF(Projections!C$28&gt;=0,$B8+(1-$B8)*Projections!C$28,$B8+$B8*Projections!C$28)</f>
        <v>0.79643711218316193</v>
      </c>
      <c r="D8">
        <f>IF(Projections!D$28&gt;=0,$B8+(1-$B8)*Projections!D$28,$B8+$B8*Projections!D$28)</f>
        <v>0.79387489933707445</v>
      </c>
      <c r="E8">
        <f>IF(Projections!E$28&gt;=0,$B8+(1-$B8)*Projections!E$28,$B8+$B8*Projections!E$28)</f>
        <v>0.79131268649098596</v>
      </c>
      <c r="F8">
        <f>IF(Projections!F$28&gt;=0,$B8+(1-$B8)*Projections!F$28,$B8+$B8*Projections!F$28)</f>
        <v>0.78875047364489836</v>
      </c>
      <c r="G8">
        <f>IF(Projections!G$28&gt;=0,$B8+(1-$B8)*Projections!G$28,$B8+$B8*Projections!G$28)</f>
        <v>0.78618826079881088</v>
      </c>
      <c r="H8">
        <f>IF(Projections!H$28&gt;=0,$B8+(1-$B8)*Projections!H$28,$B8+$B8*Projections!H$28)</f>
        <v>0.78428134883142364</v>
      </c>
      <c r="I8">
        <f>IF(Projections!I$28&gt;=0,$B8+(1-$B8)*Projections!I$28,$B8+$B8*Projections!I$28)</f>
        <v>0.78237443686403596</v>
      </c>
      <c r="J8">
        <f>IF(Projections!J$28&gt;=0,$B8+(1-$B8)*Projections!J$28,$B8+$B8*Projections!J$28)</f>
        <v>0.78046752489664828</v>
      </c>
      <c r="K8">
        <f>IF(Projections!K$28&gt;=0,$B8+(1-$B8)*Projections!K$28,$B8+$B8*Projections!K$28)</f>
        <v>0.77856061292926071</v>
      </c>
      <c r="L8">
        <f>IF(Projections!L$28&gt;=0,$B8+(1-$B8)*Projections!L$28,$B8+$B8*Projections!L$28)</f>
        <v>0.77665370096187303</v>
      </c>
      <c r="M8">
        <f>IF(Projections!M$28&gt;=0,$B8+(1-$B8)*Projections!M$28,$B8+$B8*Projections!M$28)</f>
        <v>0.77467632695378708</v>
      </c>
      <c r="N8">
        <f>IF(Projections!N$28&gt;=0,$B8+(1-$B8)*Projections!N$28,$B8+$B8*Projections!N$28)</f>
        <v>0.77269895294570157</v>
      </c>
      <c r="O8">
        <f>IF(Projections!O$28&gt;=0,$B8+(1-$B8)*Projections!O$28,$B8+$B8*Projections!O$28)</f>
        <v>0.77072157893761617</v>
      </c>
      <c r="P8">
        <f>IF(Projections!P$28&gt;=0,$B8+(1-$B8)*Projections!P$28,$B8+$B8*Projections!P$28)</f>
        <v>0.76874420492953022</v>
      </c>
      <c r="Q8">
        <f>IF(Projections!Q$28&gt;=0,$B8+(1-$B8)*Projections!Q$28,$B8+$B8*Projections!Q$28)</f>
        <v>0.76676683092144482</v>
      </c>
      <c r="R8">
        <f>IF(Projections!R$28&gt;=0,$B8+(1-$B8)*Projections!R$28,$B8+$B8*Projections!R$28)</f>
        <v>0.76468531401760276</v>
      </c>
      <c r="S8">
        <f>IF(Projections!S$28&gt;=0,$B8+(1-$B8)*Projections!S$28,$B8+$B8*Projections!S$28)</f>
        <v>0.76260379711376025</v>
      </c>
      <c r="T8">
        <f>IF(Projections!T$28&gt;=0,$B8+(1-$B8)*Projections!T$28,$B8+$B8*Projections!T$28)</f>
        <v>0.76052228020991774</v>
      </c>
      <c r="U8">
        <f>IF(Projections!U$28&gt;=0,$B8+(1-$B8)*Projections!U$28,$B8+$B8*Projections!U$28)</f>
        <v>0.75844076330607524</v>
      </c>
      <c r="V8">
        <f>IF(Projections!V$28&gt;=0,$B8+(1-$B8)*Projections!V$28,$B8+$B8*Projections!V$28)</f>
        <v>0.75635924640223362</v>
      </c>
      <c r="W8">
        <f>IF(Projections!W$28&gt;=0,$B8+(1-$B8)*Projections!W$28,$B8+$B8*Projections!W$28)</f>
        <v>0.75418268014706946</v>
      </c>
      <c r="X8">
        <f>IF(Projections!X$28&gt;=0,$B8+(1-$B8)*Projections!X$28,$B8+$B8*Projections!X$28)</f>
        <v>0.75200611389190419</v>
      </c>
      <c r="Y8">
        <f>IF(Projections!Y$28&gt;=0,$B8+(1-$B8)*Projections!Y$28,$B8+$B8*Projections!Y$28)</f>
        <v>0.74982954763674003</v>
      </c>
      <c r="Z8">
        <f>IF(Projections!Z$28&gt;=0,$B8+(1-$B8)*Projections!Z$28,$B8+$B8*Projections!Z$28)</f>
        <v>0.74765298138157577</v>
      </c>
      <c r="AA8">
        <f>IF(Projections!AA$28&gt;=0,$B8+(1-$B8)*Projections!AA$28,$B8+$B8*Projections!AA$28)</f>
        <v>0.7454764151264115</v>
      </c>
      <c r="AB8">
        <f>IF(Projections!AB$28&gt;=0,$B8+(1-$B8)*Projections!AB$28,$B8+$B8*Projections!AB$28)</f>
        <v>0.74324926743899911</v>
      </c>
      <c r="AC8">
        <f>IF(Projections!AC$28&gt;=0,$B8+(1-$B8)*Projections!AC$28,$B8+$B8*Projections!AC$28)</f>
        <v>0.74102211975158772</v>
      </c>
      <c r="AD8">
        <f>IF(Projections!AD$28&gt;=0,$B8+(1-$B8)*Projections!AD$28,$B8+$B8*Projections!AD$28)</f>
        <v>0.73879497206417621</v>
      </c>
      <c r="AE8">
        <f>IF(Projections!AE$28&gt;=0,$B8+(1-$B8)*Projections!AE$28,$B8+$B8*Projections!AE$28)</f>
        <v>0.73656782437676471</v>
      </c>
      <c r="AF8">
        <f>IF(Projections!AF$28&gt;=0,$B8+(1-$B8)*Projections!AF$28,$B8+$B8*Projections!AF$28)</f>
        <v>0.73434067668935321</v>
      </c>
    </row>
    <row r="9" spans="1:32" x14ac:dyDescent="0.35">
      <c r="A9" s="1" t="s">
        <v>5148</v>
      </c>
      <c r="B9" s="6">
        <f t="shared" ref="B9" si="2">B6</f>
        <v>0.7652627159235792</v>
      </c>
      <c r="C9">
        <f>IF(Projections!C$28&gt;=0,$B9+(1-$B9)*Projections!C$28,$B9+$B9*Projections!C$28)</f>
        <v>0.76280868886754949</v>
      </c>
      <c r="D9">
        <f>IF(Projections!D$28&gt;=0,$B9+(1-$B9)*Projections!D$28,$B9+$B9*Projections!D$28)</f>
        <v>0.76035466181151978</v>
      </c>
      <c r="E9">
        <f>IF(Projections!E$28&gt;=0,$B9+(1-$B9)*Projections!E$28,$B9+$B9*Projections!E$28)</f>
        <v>0.75790063475548919</v>
      </c>
      <c r="F9">
        <f>IF(Projections!F$28&gt;=0,$B9+(1-$B9)*Projections!F$28,$B9+$B9*Projections!F$28)</f>
        <v>0.75544660769945959</v>
      </c>
      <c r="G9">
        <f>IF(Projections!G$28&gt;=0,$B9+(1-$B9)*Projections!G$28,$B9+$B9*Projections!G$28)</f>
        <v>0.75299258064342989</v>
      </c>
      <c r="H9">
        <f>IF(Projections!H$28&gt;=0,$B9+(1-$B9)*Projections!H$28,$B9+$B9*Projections!H$28)</f>
        <v>0.7511661853193331</v>
      </c>
      <c r="I9">
        <f>IF(Projections!I$28&gt;=0,$B9+(1-$B9)*Projections!I$28,$B9+$B9*Projections!I$28)</f>
        <v>0.74933978999523587</v>
      </c>
      <c r="J9">
        <f>IF(Projections!J$28&gt;=0,$B9+(1-$B9)*Projections!J$28,$B9+$B9*Projections!J$28)</f>
        <v>0.74751339467113864</v>
      </c>
      <c r="K9">
        <f>IF(Projections!K$28&gt;=0,$B9+(1-$B9)*Projections!K$28,$B9+$B9*Projections!K$28)</f>
        <v>0.74568699934704141</v>
      </c>
      <c r="L9">
        <f>IF(Projections!L$28&gt;=0,$B9+(1-$B9)*Projections!L$28,$B9+$B9*Projections!L$28)</f>
        <v>0.74386060402294418</v>
      </c>
      <c r="M9">
        <f>IF(Projections!M$28&gt;=0,$B9+(1-$B9)*Projections!M$28,$B9+$B9*Projections!M$28)</f>
        <v>0.74196672181751289</v>
      </c>
      <c r="N9">
        <f>IF(Projections!N$28&gt;=0,$B9+(1-$B9)*Projections!N$28,$B9+$B9*Projections!N$28)</f>
        <v>0.74007283961208192</v>
      </c>
      <c r="O9">
        <f>IF(Projections!O$28&gt;=0,$B9+(1-$B9)*Projections!O$28,$B9+$B9*Projections!O$28)</f>
        <v>0.73817895740665107</v>
      </c>
      <c r="P9">
        <f>IF(Projections!P$28&gt;=0,$B9+(1-$B9)*Projections!P$28,$B9+$B9*Projections!P$28)</f>
        <v>0.73628507520121977</v>
      </c>
      <c r="Q9">
        <f>IF(Projections!Q$28&gt;=0,$B9+(1-$B9)*Projections!Q$28,$B9+$B9*Projections!Q$28)</f>
        <v>0.73439119299578892</v>
      </c>
      <c r="R9">
        <f>IF(Projections!R$28&gt;=0,$B9+(1-$B9)*Projections!R$28,$B9+$B9*Projections!R$28)</f>
        <v>0.732397565180125</v>
      </c>
      <c r="S9">
        <f>IF(Projections!S$28&gt;=0,$B9+(1-$B9)*Projections!S$28,$B9+$B9*Projections!S$28)</f>
        <v>0.73040393736446063</v>
      </c>
      <c r="T9">
        <f>IF(Projections!T$28&gt;=0,$B9+(1-$B9)*Projections!T$28,$B9+$B9*Projections!T$28)</f>
        <v>0.72841030954879626</v>
      </c>
      <c r="U9">
        <f>IF(Projections!U$28&gt;=0,$B9+(1-$B9)*Projections!U$28,$B9+$B9*Projections!U$28)</f>
        <v>0.72641668173313201</v>
      </c>
      <c r="V9">
        <f>IF(Projections!V$28&gt;=0,$B9+(1-$B9)*Projections!V$28,$B9+$B9*Projections!V$28)</f>
        <v>0.72442305391746853</v>
      </c>
      <c r="W9">
        <f>IF(Projections!W$28&gt;=0,$B9+(1-$B9)*Projections!W$28,$B9+$B9*Projections!W$28)</f>
        <v>0.72233839007403711</v>
      </c>
      <c r="X9">
        <f>IF(Projections!X$28&gt;=0,$B9+(1-$B9)*Projections!X$28,$B9+$B9*Projections!X$28)</f>
        <v>0.72025372623060469</v>
      </c>
      <c r="Y9">
        <f>IF(Projections!Y$28&gt;=0,$B9+(1-$B9)*Projections!Y$28,$B9+$B9*Projections!Y$28)</f>
        <v>0.71816906238717326</v>
      </c>
      <c r="Z9">
        <f>IF(Projections!Z$28&gt;=0,$B9+(1-$B9)*Projections!Z$28,$B9+$B9*Projections!Z$28)</f>
        <v>0.71608439854374184</v>
      </c>
      <c r="AA9">
        <f>IF(Projections!AA$28&gt;=0,$B9+(1-$B9)*Projections!AA$28,$B9+$B9*Projections!AA$28)</f>
        <v>0.71399973470031042</v>
      </c>
      <c r="AB9">
        <f>IF(Projections!AB$28&gt;=0,$B9+(1-$B9)*Projections!AB$28,$B9+$B9*Projections!AB$28)</f>
        <v>0.71186662515360366</v>
      </c>
      <c r="AC9">
        <f>IF(Projections!AC$28&gt;=0,$B9+(1-$B9)*Projections!AC$28,$B9+$B9*Projections!AC$28)</f>
        <v>0.70973351560689779</v>
      </c>
      <c r="AD9">
        <f>IF(Projections!AD$28&gt;=0,$B9+(1-$B9)*Projections!AD$28,$B9+$B9*Projections!AD$28)</f>
        <v>0.70760040606019203</v>
      </c>
      <c r="AE9">
        <f>IF(Projections!AE$28&gt;=0,$B9+(1-$B9)*Projections!AE$28,$B9+$B9*Projections!AE$28)</f>
        <v>0.70546729651348616</v>
      </c>
      <c r="AF9">
        <f>IF(Projections!AF$28&gt;=0,$B9+(1-$B9)*Projections!AF$28,$B9+$B9*Projections!AF$28)</f>
        <v>0.70333418696678029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Calculations'!G:G,'First Year Calculations'!$Q:$Q)</f>
        <v>0.16128942132794705</v>
      </c>
      <c r="C2">
        <f>IF(Projections!C$29&gt;=0,$B2+(1-$B2)*Projections!C$29,$B2+$B2*Projections!C$29)</f>
        <v>0.16142112436117106</v>
      </c>
      <c r="D2">
        <f>IF(Projections!D$29&gt;=0,$B2+(1-$B2)*Projections!D$29,$B2+$B2*Projections!D$29)</f>
        <v>0.16155282739439511</v>
      </c>
      <c r="E2">
        <f>IF(Projections!E$29&gt;=0,$B2+(1-$B2)*Projections!E$29,$B2+$B2*Projections!E$29)</f>
        <v>0.16168453042761918</v>
      </c>
      <c r="F2">
        <f>IF(Projections!F$29&gt;=0,$B2+(1-$B2)*Projections!F$29,$B2+$B2*Projections!F$29)</f>
        <v>0.16181623346084326</v>
      </c>
      <c r="G2">
        <f>IF(Projections!G$29&gt;=0,$B2+(1-$B2)*Projections!G$29,$B2+$B2*Projections!G$29)</f>
        <v>0.16194793649406733</v>
      </c>
      <c r="H2">
        <f>IF(Projections!H$29&gt;=0,$B2+(1-$B2)*Projections!H$29,$B2+$B2*Projections!H$29)</f>
        <v>0.16217769906212515</v>
      </c>
      <c r="I2">
        <f>IF(Projections!I$29&gt;=0,$B2+(1-$B2)*Projections!I$29,$B2+$B2*Projections!I$29)</f>
        <v>0.16240746163018294</v>
      </c>
      <c r="J2">
        <f>IF(Projections!J$29&gt;=0,$B2+(1-$B2)*Projections!J$29,$B2+$B2*Projections!J$29)</f>
        <v>0.16263722419824073</v>
      </c>
      <c r="K2">
        <f>IF(Projections!K$29&gt;=0,$B2+(1-$B2)*Projections!K$29,$B2+$B2*Projections!K$29)</f>
        <v>0.16286698676629852</v>
      </c>
      <c r="L2">
        <f>IF(Projections!L$29&gt;=0,$B2+(1-$B2)*Projections!L$29,$B2+$B2*Projections!L$29)</f>
        <v>0.16309674933435631</v>
      </c>
      <c r="M2">
        <f>IF(Projections!M$29&gt;=0,$B2+(1-$B2)*Projections!M$29,$B2+$B2*Projections!M$29)</f>
        <v>0.16335153023413887</v>
      </c>
      <c r="N2">
        <f>IF(Projections!N$29&gt;=0,$B2+(1-$B2)*Projections!N$29,$B2+$B2*Projections!N$29)</f>
        <v>0.16360631113392141</v>
      </c>
      <c r="O2">
        <f>IF(Projections!O$29&gt;=0,$B2+(1-$B2)*Projections!O$29,$B2+$B2*Projections!O$29)</f>
        <v>0.16386109203370391</v>
      </c>
      <c r="P2">
        <f>IF(Projections!P$29&gt;=0,$B2+(1-$B2)*Projections!P$29,$B2+$B2*Projections!P$29)</f>
        <v>0.16411587293348642</v>
      </c>
      <c r="Q2">
        <f>IF(Projections!Q$29&gt;=0,$B2+(1-$B2)*Projections!Q$29,$B2+$B2*Projections!Q$29)</f>
        <v>0.16437065383326893</v>
      </c>
      <c r="R2">
        <f>IF(Projections!R$29&gt;=0,$B2+(1-$B2)*Projections!R$29,$B2+$B2*Projections!R$29)</f>
        <v>0.16466102125392545</v>
      </c>
      <c r="S2">
        <f>IF(Projections!S$29&gt;=0,$B2+(1-$B2)*Projections!S$29,$B2+$B2*Projections!S$29)</f>
        <v>0.16495138867458209</v>
      </c>
      <c r="T2">
        <f>IF(Projections!T$29&gt;=0,$B2+(1-$B2)*Projections!T$29,$B2+$B2*Projections!T$29)</f>
        <v>0.1652417560952387</v>
      </c>
      <c r="U2">
        <f>IF(Projections!U$29&gt;=0,$B2+(1-$B2)*Projections!U$29,$B2+$B2*Projections!U$29)</f>
        <v>0.16553212351589533</v>
      </c>
      <c r="V2">
        <f>IF(Projections!V$29&gt;=0,$B2+(1-$B2)*Projections!V$29,$B2+$B2*Projections!V$29)</f>
        <v>0.16582249093655196</v>
      </c>
      <c r="W2">
        <f>IF(Projections!W$29&gt;=0,$B2+(1-$B2)*Projections!W$29,$B2+$B2*Projections!W$29)</f>
        <v>0.16615533115773889</v>
      </c>
      <c r="X2">
        <f>IF(Projections!X$29&gt;=0,$B2+(1-$B2)*Projections!X$29,$B2+$B2*Projections!X$29)</f>
        <v>0.16648817137892574</v>
      </c>
      <c r="Y2">
        <f>IF(Projections!Y$29&gt;=0,$B2+(1-$B2)*Projections!Y$29,$B2+$B2*Projections!Y$29)</f>
        <v>0.16682101160011259</v>
      </c>
      <c r="Z2">
        <f>IF(Projections!Z$29&gt;=0,$B2+(1-$B2)*Projections!Z$29,$B2+$B2*Projections!Z$29)</f>
        <v>0.16715385182129955</v>
      </c>
      <c r="AA2">
        <f>IF(Projections!AA$29&gt;=0,$B2+(1-$B2)*Projections!AA$29,$B2+$B2*Projections!AA$29)</f>
        <v>0.1674866920424864</v>
      </c>
      <c r="AB2">
        <f>IF(Projections!AB$29&gt;=0,$B2+(1-$B2)*Projections!AB$29,$B2+$B2*Projections!AB$29)</f>
        <v>0.16784598453835003</v>
      </c>
      <c r="AC2">
        <f>IF(Projections!AC$29&gt;=0,$B2+(1-$B2)*Projections!AC$29,$B2+$B2*Projections!AC$29)</f>
        <v>0.16820527703421367</v>
      </c>
      <c r="AD2">
        <f>IF(Projections!AD$29&gt;=0,$B2+(1-$B2)*Projections!AD$29,$B2+$B2*Projections!AD$29)</f>
        <v>0.16856456953007729</v>
      </c>
      <c r="AE2">
        <f>IF(Projections!AE$29&gt;=0,$B2+(1-$B2)*Projections!AE$29,$B2+$B2*Projections!AE$29)</f>
        <v>0.16892386202594092</v>
      </c>
      <c r="AF2">
        <f>IF(Projections!AF$29&gt;=0,$B2+(1-$B2)*Projections!AF$29,$B2+$B2*Projections!AF$29)</f>
        <v>0.16928315452180456</v>
      </c>
    </row>
    <row r="3" spans="1:32" x14ac:dyDescent="0.35">
      <c r="A3" s="1" t="s">
        <v>5158</v>
      </c>
      <c r="B3" s="46">
        <f>SUMPRODUCT('First Year Calculations'!G:G,'First Year Calculations'!$N:$N)</f>
        <v>0.14947294216966003</v>
      </c>
      <c r="C3">
        <f>IF(Projections!C$29&gt;=0,$B3+(1-$B3)*Projections!C$29,$B3+$B3*Projections!C$29)</f>
        <v>0.14960650074898868</v>
      </c>
      <c r="D3">
        <f>IF(Projections!D$29&gt;=0,$B3+(1-$B3)*Projections!D$29,$B3+$B3*Projections!D$29)</f>
        <v>0.14974005932831738</v>
      </c>
      <c r="E3">
        <f>IF(Projections!E$29&gt;=0,$B3+(1-$B3)*Projections!E$29,$B3+$B3*Projections!E$29)</f>
        <v>0.14987361790764608</v>
      </c>
      <c r="F3">
        <f>IF(Projections!F$29&gt;=0,$B3+(1-$B3)*Projections!F$29,$B3+$B3*Projections!F$29)</f>
        <v>0.15000717648697479</v>
      </c>
      <c r="G3">
        <f>IF(Projections!G$29&gt;=0,$B3+(1-$B3)*Projections!G$29,$B3+$B3*Projections!G$29)</f>
        <v>0.15014073506630352</v>
      </c>
      <c r="H3">
        <f>IF(Projections!H$29&gt;=0,$B3+(1-$B3)*Projections!H$29,$B3+$B3*Projections!H$29)</f>
        <v>0.15037373472790211</v>
      </c>
      <c r="I3">
        <f>IF(Projections!I$29&gt;=0,$B3+(1-$B3)*Projections!I$29,$B3+$B3*Projections!I$29)</f>
        <v>0.1506067343895007</v>
      </c>
      <c r="J3">
        <f>IF(Projections!J$29&gt;=0,$B3+(1-$B3)*Projections!J$29,$B3+$B3*Projections!J$29)</f>
        <v>0.15083973405109927</v>
      </c>
      <c r="K3">
        <f>IF(Projections!K$29&gt;=0,$B3+(1-$B3)*Projections!K$29,$B3+$B3*Projections!K$29)</f>
        <v>0.15107273371269786</v>
      </c>
      <c r="L3">
        <f>IF(Projections!L$29&gt;=0,$B3+(1-$B3)*Projections!L$29,$B3+$B3*Projections!L$29)</f>
        <v>0.15130573337429642</v>
      </c>
      <c r="M3">
        <f>IF(Projections!M$29&gt;=0,$B3+(1-$B3)*Projections!M$29,$B3+$B3*Projections!M$29)</f>
        <v>0.15156410384748939</v>
      </c>
      <c r="N3">
        <f>IF(Projections!N$29&gt;=0,$B3+(1-$B3)*Projections!N$29,$B3+$B3*Projections!N$29)</f>
        <v>0.1518224743206823</v>
      </c>
      <c r="O3">
        <f>IF(Projections!O$29&gt;=0,$B3+(1-$B3)*Projections!O$29,$B3+$B3*Projections!O$29)</f>
        <v>0.15208084479387518</v>
      </c>
      <c r="P3">
        <f>IF(Projections!P$29&gt;=0,$B3+(1-$B3)*Projections!P$29,$B3+$B3*Projections!P$29)</f>
        <v>0.15233921526706809</v>
      </c>
      <c r="Q3">
        <f>IF(Projections!Q$29&gt;=0,$B3+(1-$B3)*Projections!Q$29,$B3+$B3*Projections!Q$29)</f>
        <v>0.152597585740261</v>
      </c>
      <c r="R3">
        <f>IF(Projections!R$29&gt;=0,$B3+(1-$B3)*Projections!R$29,$B3+$B3*Projections!R$29)</f>
        <v>0.15289204410797563</v>
      </c>
      <c r="S3">
        <f>IF(Projections!S$29&gt;=0,$B3+(1-$B3)*Projections!S$29,$B3+$B3*Projections!S$29)</f>
        <v>0.15318650247569038</v>
      </c>
      <c r="T3">
        <f>IF(Projections!T$29&gt;=0,$B3+(1-$B3)*Projections!T$29,$B3+$B3*Projections!T$29)</f>
        <v>0.15348096084340512</v>
      </c>
      <c r="U3">
        <f>IF(Projections!U$29&gt;=0,$B3+(1-$B3)*Projections!U$29,$B3+$B3*Projections!U$29)</f>
        <v>0.15377541921111987</v>
      </c>
      <c r="V3">
        <f>IF(Projections!V$29&gt;=0,$B3+(1-$B3)*Projections!V$29,$B3+$B3*Projections!V$29)</f>
        <v>0.15406987757883461</v>
      </c>
      <c r="W3">
        <f>IF(Projections!W$29&gt;=0,$B3+(1-$B3)*Projections!W$29,$B3+$B3*Projections!W$29)</f>
        <v>0.15440740714058399</v>
      </c>
      <c r="X3">
        <f>IF(Projections!X$29&gt;=0,$B3+(1-$B3)*Projections!X$29,$B3+$B3*Projections!X$29)</f>
        <v>0.15474493670233325</v>
      </c>
      <c r="Y3">
        <f>IF(Projections!Y$29&gt;=0,$B3+(1-$B3)*Projections!Y$29,$B3+$B3*Projections!Y$29)</f>
        <v>0.15508246626408251</v>
      </c>
      <c r="Z3">
        <f>IF(Projections!Z$29&gt;=0,$B3+(1-$B3)*Projections!Z$29,$B3+$B3*Projections!Z$29)</f>
        <v>0.15541999582583188</v>
      </c>
      <c r="AA3">
        <f>IF(Projections!AA$29&gt;=0,$B3+(1-$B3)*Projections!AA$29,$B3+$B3*Projections!AA$29)</f>
        <v>0.15575752538758114</v>
      </c>
      <c r="AB3">
        <f>IF(Projections!AB$29&gt;=0,$B3+(1-$B3)*Projections!AB$29,$B3+$B3*Projections!AB$29)</f>
        <v>0.15612187990650381</v>
      </c>
      <c r="AC3">
        <f>IF(Projections!AC$29&gt;=0,$B3+(1-$B3)*Projections!AC$29,$B3+$B3*Projections!AC$29)</f>
        <v>0.1564862344254265</v>
      </c>
      <c r="AD3">
        <f>IF(Projections!AD$29&gt;=0,$B3+(1-$B3)*Projections!AD$29,$B3+$B3*Projections!AD$29)</f>
        <v>0.15685058894434917</v>
      </c>
      <c r="AE3">
        <f>IF(Projections!AE$29&gt;=0,$B3+(1-$B3)*Projections!AE$29,$B3+$B3*Projections!AE$29)</f>
        <v>0.15721494346327186</v>
      </c>
      <c r="AF3">
        <f>IF(Projections!AF$29&gt;=0,$B3+(1-$B3)*Projections!AF$29,$B3+$B3*Projections!AF$29)</f>
        <v>0.15757929798219453</v>
      </c>
    </row>
    <row r="4" spans="1:32" x14ac:dyDescent="0.35">
      <c r="A4" s="1" t="s">
        <v>5159</v>
      </c>
      <c r="B4" s="46">
        <f>SUMPRODUCT('First Year Calculations'!G:G,'First Year Calculations'!$W:$W)</f>
        <v>0.15423145495096144</v>
      </c>
      <c r="C4">
        <f>IF(Projections!C$29&gt;=0,$B4+(1-$B4)*Projections!C$29,$B4+$B4*Projections!C$29)</f>
        <v>0.15436426629926323</v>
      </c>
      <c r="D4">
        <f>IF(Projections!D$29&gt;=0,$B4+(1-$B4)*Projections!D$29,$B4+$B4*Projections!D$29)</f>
        <v>0.1544970776475651</v>
      </c>
      <c r="E4">
        <f>IF(Projections!E$29&gt;=0,$B4+(1-$B4)*Projections!E$29,$B4+$B4*Projections!E$29)</f>
        <v>0.15462988899586694</v>
      </c>
      <c r="F4">
        <f>IF(Projections!F$29&gt;=0,$B4+(1-$B4)*Projections!F$29,$B4+$B4*Projections!F$29)</f>
        <v>0.15476270034416881</v>
      </c>
      <c r="G4">
        <f>IF(Projections!G$29&gt;=0,$B4+(1-$B4)*Projections!G$29,$B4+$B4*Projections!G$29)</f>
        <v>0.15489551169247065</v>
      </c>
      <c r="H4">
        <f>IF(Projections!H$29&gt;=0,$B4+(1-$B4)*Projections!H$29,$B4+$B4*Projections!H$29)</f>
        <v>0.15512720777194622</v>
      </c>
      <c r="I4">
        <f>IF(Projections!I$29&gt;=0,$B4+(1-$B4)*Projections!I$29,$B4+$B4*Projections!I$29)</f>
        <v>0.15535890385142173</v>
      </c>
      <c r="J4">
        <f>IF(Projections!J$29&gt;=0,$B4+(1-$B4)*Projections!J$29,$B4+$B4*Projections!J$29)</f>
        <v>0.15559059993089727</v>
      </c>
      <c r="K4">
        <f>IF(Projections!K$29&gt;=0,$B4+(1-$B4)*Projections!K$29,$B4+$B4*Projections!K$29)</f>
        <v>0.15582229601037281</v>
      </c>
      <c r="L4">
        <f>IF(Projections!L$29&gt;=0,$B4+(1-$B4)*Projections!L$29,$B4+$B4*Projections!L$29)</f>
        <v>0.15605399208984835</v>
      </c>
      <c r="M4">
        <f>IF(Projections!M$29&gt;=0,$B4+(1-$B4)*Projections!M$29,$B4+$B4*Projections!M$29)</f>
        <v>0.15631091703677888</v>
      </c>
      <c r="N4">
        <f>IF(Projections!N$29&gt;=0,$B4+(1-$B4)*Projections!N$29,$B4+$B4*Projections!N$29)</f>
        <v>0.15656784198370935</v>
      </c>
      <c r="O4">
        <f>IF(Projections!O$29&gt;=0,$B4+(1-$B4)*Projections!O$29,$B4+$B4*Projections!O$29)</f>
        <v>0.15682476693063982</v>
      </c>
      <c r="P4">
        <f>IF(Projections!P$29&gt;=0,$B4+(1-$B4)*Projections!P$29,$B4+$B4*Projections!P$29)</f>
        <v>0.15708169187757029</v>
      </c>
      <c r="Q4">
        <f>IF(Projections!Q$29&gt;=0,$B4+(1-$B4)*Projections!Q$29,$B4+$B4*Projections!Q$29)</f>
        <v>0.15733861682450076</v>
      </c>
      <c r="R4">
        <f>IF(Projections!R$29&gt;=0,$B4+(1-$B4)*Projections!R$29,$B4+$B4*Projections!R$29)</f>
        <v>0.15763142776207964</v>
      </c>
      <c r="S4">
        <f>IF(Projections!S$29&gt;=0,$B4+(1-$B4)*Projections!S$29,$B4+$B4*Projections!S$29)</f>
        <v>0.15792423869965866</v>
      </c>
      <c r="T4">
        <f>IF(Projections!T$29&gt;=0,$B4+(1-$B4)*Projections!T$29,$B4+$B4*Projections!T$29)</f>
        <v>0.15821704963723768</v>
      </c>
      <c r="U4">
        <f>IF(Projections!U$29&gt;=0,$B4+(1-$B4)*Projections!U$29,$B4+$B4*Projections!U$29)</f>
        <v>0.15850986057481667</v>
      </c>
      <c r="V4">
        <f>IF(Projections!V$29&gt;=0,$B4+(1-$B4)*Projections!V$29,$B4+$B4*Projections!V$29)</f>
        <v>0.15880267151239569</v>
      </c>
      <c r="W4">
        <f>IF(Projections!W$29&gt;=0,$B4+(1-$B4)*Projections!W$29,$B4+$B4*Projections!W$29)</f>
        <v>0.15913831267010325</v>
      </c>
      <c r="X4">
        <f>IF(Projections!X$29&gt;=0,$B4+(1-$B4)*Projections!X$29,$B4+$B4*Projections!X$29)</f>
        <v>0.15947395382781074</v>
      </c>
      <c r="Y4">
        <f>IF(Projections!Y$29&gt;=0,$B4+(1-$B4)*Projections!Y$29,$B4+$B4*Projections!Y$29)</f>
        <v>0.15980959498551822</v>
      </c>
      <c r="Z4">
        <f>IF(Projections!Z$29&gt;=0,$B4+(1-$B4)*Projections!Z$29,$B4+$B4*Projections!Z$29)</f>
        <v>0.16014523614322582</v>
      </c>
      <c r="AA4">
        <f>IF(Projections!AA$29&gt;=0,$B4+(1-$B4)*Projections!AA$29,$B4+$B4*Projections!AA$29)</f>
        <v>0.1604808773009333</v>
      </c>
      <c r="AB4">
        <f>IF(Projections!AB$29&gt;=0,$B4+(1-$B4)*Projections!AB$29,$B4+$B4*Projections!AB$29)</f>
        <v>0.16084319333604849</v>
      </c>
      <c r="AC4">
        <f>IF(Projections!AC$29&gt;=0,$B4+(1-$B4)*Projections!AC$29,$B4+$B4*Projections!AC$29)</f>
        <v>0.16120550937116368</v>
      </c>
      <c r="AD4">
        <f>IF(Projections!AD$29&gt;=0,$B4+(1-$B4)*Projections!AD$29,$B4+$B4*Projections!AD$29)</f>
        <v>0.16156782540627887</v>
      </c>
      <c r="AE4">
        <f>IF(Projections!AE$29&gt;=0,$B4+(1-$B4)*Projections!AE$29,$B4+$B4*Projections!AE$29)</f>
        <v>0.16193014144139406</v>
      </c>
      <c r="AF4">
        <f>IF(Projections!AF$29&gt;=0,$B4+(1-$B4)*Projections!AF$29,$B4+$B4*Projections!AF$29)</f>
        <v>0.16229245747650925</v>
      </c>
    </row>
    <row r="5" spans="1:32" x14ac:dyDescent="0.35">
      <c r="A5" s="1" t="s">
        <v>5160</v>
      </c>
      <c r="B5" s="46">
        <f t="shared" ref="B5" si="0">B4</f>
        <v>0.15423145495096144</v>
      </c>
      <c r="C5">
        <f>IF(Projections!C$29&gt;=0,$B5+(1-$B5)*Projections!C$29,$B5+$B5*Projections!C$29)</f>
        <v>0.15436426629926323</v>
      </c>
      <c r="D5">
        <f>IF(Projections!D$29&gt;=0,$B5+(1-$B5)*Projections!D$29,$B5+$B5*Projections!D$29)</f>
        <v>0.1544970776475651</v>
      </c>
      <c r="E5">
        <f>IF(Projections!E$29&gt;=0,$B5+(1-$B5)*Projections!E$29,$B5+$B5*Projections!E$29)</f>
        <v>0.15462988899586694</v>
      </c>
      <c r="F5">
        <f>IF(Projections!F$29&gt;=0,$B5+(1-$B5)*Projections!F$29,$B5+$B5*Projections!F$29)</f>
        <v>0.15476270034416881</v>
      </c>
      <c r="G5">
        <f>IF(Projections!G$29&gt;=0,$B5+(1-$B5)*Projections!G$29,$B5+$B5*Projections!G$29)</f>
        <v>0.15489551169247065</v>
      </c>
      <c r="H5">
        <f>IF(Projections!H$29&gt;=0,$B5+(1-$B5)*Projections!H$29,$B5+$B5*Projections!H$29)</f>
        <v>0.15512720777194622</v>
      </c>
      <c r="I5">
        <f>IF(Projections!I$29&gt;=0,$B5+(1-$B5)*Projections!I$29,$B5+$B5*Projections!I$29)</f>
        <v>0.15535890385142173</v>
      </c>
      <c r="J5">
        <f>IF(Projections!J$29&gt;=0,$B5+(1-$B5)*Projections!J$29,$B5+$B5*Projections!J$29)</f>
        <v>0.15559059993089727</v>
      </c>
      <c r="K5">
        <f>IF(Projections!K$29&gt;=0,$B5+(1-$B5)*Projections!K$29,$B5+$B5*Projections!K$29)</f>
        <v>0.15582229601037281</v>
      </c>
      <c r="L5">
        <f>IF(Projections!L$29&gt;=0,$B5+(1-$B5)*Projections!L$29,$B5+$B5*Projections!L$29)</f>
        <v>0.15605399208984835</v>
      </c>
      <c r="M5">
        <f>IF(Projections!M$29&gt;=0,$B5+(1-$B5)*Projections!M$29,$B5+$B5*Projections!M$29)</f>
        <v>0.15631091703677888</v>
      </c>
      <c r="N5">
        <f>IF(Projections!N$29&gt;=0,$B5+(1-$B5)*Projections!N$29,$B5+$B5*Projections!N$29)</f>
        <v>0.15656784198370935</v>
      </c>
      <c r="O5">
        <f>IF(Projections!O$29&gt;=0,$B5+(1-$B5)*Projections!O$29,$B5+$B5*Projections!O$29)</f>
        <v>0.15682476693063982</v>
      </c>
      <c r="P5">
        <f>IF(Projections!P$29&gt;=0,$B5+(1-$B5)*Projections!P$29,$B5+$B5*Projections!P$29)</f>
        <v>0.15708169187757029</v>
      </c>
      <c r="Q5">
        <f>IF(Projections!Q$29&gt;=0,$B5+(1-$B5)*Projections!Q$29,$B5+$B5*Projections!Q$29)</f>
        <v>0.15733861682450076</v>
      </c>
      <c r="R5">
        <f>IF(Projections!R$29&gt;=0,$B5+(1-$B5)*Projections!R$29,$B5+$B5*Projections!R$29)</f>
        <v>0.15763142776207964</v>
      </c>
      <c r="S5">
        <f>IF(Projections!S$29&gt;=0,$B5+(1-$B5)*Projections!S$29,$B5+$B5*Projections!S$29)</f>
        <v>0.15792423869965866</v>
      </c>
      <c r="T5">
        <f>IF(Projections!T$29&gt;=0,$B5+(1-$B5)*Projections!T$29,$B5+$B5*Projections!T$29)</f>
        <v>0.15821704963723768</v>
      </c>
      <c r="U5">
        <f>IF(Projections!U$29&gt;=0,$B5+(1-$B5)*Projections!U$29,$B5+$B5*Projections!U$29)</f>
        <v>0.15850986057481667</v>
      </c>
      <c r="V5">
        <f>IF(Projections!V$29&gt;=0,$B5+(1-$B5)*Projections!V$29,$B5+$B5*Projections!V$29)</f>
        <v>0.15880267151239569</v>
      </c>
      <c r="W5">
        <f>IF(Projections!W$29&gt;=0,$B5+(1-$B5)*Projections!W$29,$B5+$B5*Projections!W$29)</f>
        <v>0.15913831267010325</v>
      </c>
      <c r="X5">
        <f>IF(Projections!X$29&gt;=0,$B5+(1-$B5)*Projections!X$29,$B5+$B5*Projections!X$29)</f>
        <v>0.15947395382781074</v>
      </c>
      <c r="Y5">
        <f>IF(Projections!Y$29&gt;=0,$B5+(1-$B5)*Projections!Y$29,$B5+$B5*Projections!Y$29)</f>
        <v>0.15980959498551822</v>
      </c>
      <c r="Z5">
        <f>IF(Projections!Z$29&gt;=0,$B5+(1-$B5)*Projections!Z$29,$B5+$B5*Projections!Z$29)</f>
        <v>0.16014523614322582</v>
      </c>
      <c r="AA5">
        <f>IF(Projections!AA$29&gt;=0,$B5+(1-$B5)*Projections!AA$29,$B5+$B5*Projections!AA$29)</f>
        <v>0.1604808773009333</v>
      </c>
      <c r="AB5">
        <f>IF(Projections!AB$29&gt;=0,$B5+(1-$B5)*Projections!AB$29,$B5+$B5*Projections!AB$29)</f>
        <v>0.16084319333604849</v>
      </c>
      <c r="AC5">
        <f>IF(Projections!AC$29&gt;=0,$B5+(1-$B5)*Projections!AC$29,$B5+$B5*Projections!AC$29)</f>
        <v>0.16120550937116368</v>
      </c>
      <c r="AD5">
        <f>IF(Projections!AD$29&gt;=0,$B5+(1-$B5)*Projections!AD$29,$B5+$B5*Projections!AD$29)</f>
        <v>0.16156782540627887</v>
      </c>
      <c r="AE5">
        <f>IF(Projections!AE$29&gt;=0,$B5+(1-$B5)*Projections!AE$29,$B5+$B5*Projections!AE$29)</f>
        <v>0.16193014144139406</v>
      </c>
      <c r="AF5">
        <f>IF(Projections!AF$29&gt;=0,$B5+(1-$B5)*Projections!AF$29,$B5+$B5*Projections!AF$29)</f>
        <v>0.16229245747650925</v>
      </c>
    </row>
    <row r="6" spans="1:32" x14ac:dyDescent="0.35">
      <c r="A6" s="1" t="s">
        <v>5161</v>
      </c>
      <c r="B6" s="46">
        <f>SUMPRODUCT('First Year Calculations'!G:G,'First Year Calculations'!$T:$T)</f>
        <v>0.1636075413513636</v>
      </c>
      <c r="C6">
        <f>IF(Projections!C$29&gt;=0,$B6+(1-$B6)*Projections!C$29,$B6+$B6*Projections!C$29)</f>
        <v>0.16373888036934062</v>
      </c>
      <c r="D6">
        <f>IF(Projections!D$29&gt;=0,$B6+(1-$B6)*Projections!D$29,$B6+$B6*Projections!D$29)</f>
        <v>0.16387021938731766</v>
      </c>
      <c r="E6">
        <f>IF(Projections!E$29&gt;=0,$B6+(1-$B6)*Projections!E$29,$B6+$B6*Projections!E$29)</f>
        <v>0.16400155840529473</v>
      </c>
      <c r="F6">
        <f>IF(Projections!F$29&gt;=0,$B6+(1-$B6)*Projections!F$29,$B6+$B6*Projections!F$29)</f>
        <v>0.16413289742327178</v>
      </c>
      <c r="G6">
        <f>IF(Projections!G$29&gt;=0,$B6+(1-$B6)*Projections!G$29,$B6+$B6*Projections!G$29)</f>
        <v>0.16426423644124885</v>
      </c>
      <c r="H6">
        <f>IF(Projections!H$29&gt;=0,$B6+(1-$B6)*Projections!H$29,$B6+$B6*Projections!H$29)</f>
        <v>0.16449336396639294</v>
      </c>
      <c r="I6">
        <f>IF(Projections!I$29&gt;=0,$B6+(1-$B6)*Projections!I$29,$B6+$B6*Projections!I$29)</f>
        <v>0.16472249149153703</v>
      </c>
      <c r="J6">
        <f>IF(Projections!J$29&gt;=0,$B6+(1-$B6)*Projections!J$29,$B6+$B6*Projections!J$29)</f>
        <v>0.16495161901668109</v>
      </c>
      <c r="K6">
        <f>IF(Projections!K$29&gt;=0,$B6+(1-$B6)*Projections!K$29,$B6+$B6*Projections!K$29)</f>
        <v>0.16518074654182516</v>
      </c>
      <c r="L6">
        <f>IF(Projections!L$29&gt;=0,$B6+(1-$B6)*Projections!L$29,$B6+$B6*Projections!L$29)</f>
        <v>0.16540987406696925</v>
      </c>
      <c r="M6">
        <f>IF(Projections!M$29&gt;=0,$B6+(1-$B6)*Projections!M$29,$B6+$B6*Projections!M$29)</f>
        <v>0.16566395077543672</v>
      </c>
      <c r="N6">
        <f>IF(Projections!N$29&gt;=0,$B6+(1-$B6)*Projections!N$29,$B6+$B6*Projections!N$29)</f>
        <v>0.16591802748390416</v>
      </c>
      <c r="O6">
        <f>IF(Projections!O$29&gt;=0,$B6+(1-$B6)*Projections!O$29,$B6+$B6*Projections!O$29)</f>
        <v>0.16617210419237158</v>
      </c>
      <c r="P6">
        <f>IF(Projections!P$29&gt;=0,$B6+(1-$B6)*Projections!P$29,$B6+$B6*Projections!P$29)</f>
        <v>0.16642618090083902</v>
      </c>
      <c r="Q6">
        <f>IF(Projections!Q$29&gt;=0,$B6+(1-$B6)*Projections!Q$29,$B6+$B6*Projections!Q$29)</f>
        <v>0.16668025760930646</v>
      </c>
      <c r="R6">
        <f>IF(Projections!R$29&gt;=0,$B6+(1-$B6)*Projections!R$29,$B6+$B6*Projections!R$29)</f>
        <v>0.16696982248072956</v>
      </c>
      <c r="S6">
        <f>IF(Projections!S$29&gt;=0,$B6+(1-$B6)*Projections!S$29,$B6+$B6*Projections!S$29)</f>
        <v>0.16725938735215276</v>
      </c>
      <c r="T6">
        <f>IF(Projections!T$29&gt;=0,$B6+(1-$B6)*Projections!T$29,$B6+$B6*Projections!T$29)</f>
        <v>0.16754895222357596</v>
      </c>
      <c r="U6">
        <f>IF(Projections!U$29&gt;=0,$B6+(1-$B6)*Projections!U$29,$B6+$B6*Projections!U$29)</f>
        <v>0.16783851709499917</v>
      </c>
      <c r="V6">
        <f>IF(Projections!V$29&gt;=0,$B6+(1-$B6)*Projections!V$29,$B6+$B6*Projections!V$29)</f>
        <v>0.16812808196642237</v>
      </c>
      <c r="W6">
        <f>IF(Projections!W$29&gt;=0,$B6+(1-$B6)*Projections!W$29,$B6+$B6*Projections!W$29)</f>
        <v>0.16846000224740473</v>
      </c>
      <c r="X6">
        <f>IF(Projections!X$29&gt;=0,$B6+(1-$B6)*Projections!X$29,$B6+$B6*Projections!X$29)</f>
        <v>0.16879192252838701</v>
      </c>
      <c r="Y6">
        <f>IF(Projections!Y$29&gt;=0,$B6+(1-$B6)*Projections!Y$29,$B6+$B6*Projections!Y$29)</f>
        <v>0.16912384280936926</v>
      </c>
      <c r="Z6">
        <f>IF(Projections!Z$29&gt;=0,$B6+(1-$B6)*Projections!Z$29,$B6+$B6*Projections!Z$29)</f>
        <v>0.16945576309035162</v>
      </c>
      <c r="AA6">
        <f>IF(Projections!AA$29&gt;=0,$B6+(1-$B6)*Projections!AA$29,$B6+$B6*Projections!AA$29)</f>
        <v>0.16978768337133388</v>
      </c>
      <c r="AB6">
        <f>IF(Projections!AB$29&gt;=0,$B6+(1-$B6)*Projections!AB$29,$B6+$B6*Projections!AB$29)</f>
        <v>0.17014598281530321</v>
      </c>
      <c r="AC6">
        <f>IF(Projections!AC$29&gt;=0,$B6+(1-$B6)*Projections!AC$29,$B6+$B6*Projections!AC$29)</f>
        <v>0.17050428225927255</v>
      </c>
      <c r="AD6">
        <f>IF(Projections!AD$29&gt;=0,$B6+(1-$B6)*Projections!AD$29,$B6+$B6*Projections!AD$29)</f>
        <v>0.17086258170324187</v>
      </c>
      <c r="AE6">
        <f>IF(Projections!AE$29&gt;=0,$B6+(1-$B6)*Projections!AE$29,$B6+$B6*Projections!AE$29)</f>
        <v>0.17122088114721121</v>
      </c>
      <c r="AF6">
        <f>IF(Projections!AF$29&gt;=0,$B6+(1-$B6)*Projections!AF$29,$B6+$B6*Projections!AF$29)</f>
        <v>0.17157918059118055</v>
      </c>
    </row>
    <row r="7" spans="1:32" x14ac:dyDescent="0.35">
      <c r="A7" s="1" t="s">
        <v>5162</v>
      </c>
      <c r="B7" s="6">
        <f t="shared" ref="B7" si="1">B3</f>
        <v>0.14947294216966003</v>
      </c>
      <c r="C7">
        <f>IF(Projections!C$29&gt;=0,$B7+(1-$B7)*Projections!C$29,$B7+$B7*Projections!C$29)</f>
        <v>0.14960650074898868</v>
      </c>
      <c r="D7">
        <f>IF(Projections!D$29&gt;=0,$B7+(1-$B7)*Projections!D$29,$B7+$B7*Projections!D$29)</f>
        <v>0.14974005932831738</v>
      </c>
      <c r="E7">
        <f>IF(Projections!E$29&gt;=0,$B7+(1-$B7)*Projections!E$29,$B7+$B7*Projections!E$29)</f>
        <v>0.14987361790764608</v>
      </c>
      <c r="F7">
        <f>IF(Projections!F$29&gt;=0,$B7+(1-$B7)*Projections!F$29,$B7+$B7*Projections!F$29)</f>
        <v>0.15000717648697479</v>
      </c>
      <c r="G7">
        <f>IF(Projections!G$29&gt;=0,$B7+(1-$B7)*Projections!G$29,$B7+$B7*Projections!G$29)</f>
        <v>0.15014073506630352</v>
      </c>
      <c r="H7">
        <f>IF(Projections!H$29&gt;=0,$B7+(1-$B7)*Projections!H$29,$B7+$B7*Projections!H$29)</f>
        <v>0.15037373472790211</v>
      </c>
      <c r="I7">
        <f>IF(Projections!I$29&gt;=0,$B7+(1-$B7)*Projections!I$29,$B7+$B7*Projections!I$29)</f>
        <v>0.1506067343895007</v>
      </c>
      <c r="J7">
        <f>IF(Projections!J$29&gt;=0,$B7+(1-$B7)*Projections!J$29,$B7+$B7*Projections!J$29)</f>
        <v>0.15083973405109927</v>
      </c>
      <c r="K7">
        <f>IF(Projections!K$29&gt;=0,$B7+(1-$B7)*Projections!K$29,$B7+$B7*Projections!K$29)</f>
        <v>0.15107273371269786</v>
      </c>
      <c r="L7">
        <f>IF(Projections!L$29&gt;=0,$B7+(1-$B7)*Projections!L$29,$B7+$B7*Projections!L$29)</f>
        <v>0.15130573337429642</v>
      </c>
      <c r="M7">
        <f>IF(Projections!M$29&gt;=0,$B7+(1-$B7)*Projections!M$29,$B7+$B7*Projections!M$29)</f>
        <v>0.15156410384748939</v>
      </c>
      <c r="N7">
        <f>IF(Projections!N$29&gt;=0,$B7+(1-$B7)*Projections!N$29,$B7+$B7*Projections!N$29)</f>
        <v>0.1518224743206823</v>
      </c>
      <c r="O7">
        <f>IF(Projections!O$29&gt;=0,$B7+(1-$B7)*Projections!O$29,$B7+$B7*Projections!O$29)</f>
        <v>0.15208084479387518</v>
      </c>
      <c r="P7">
        <f>IF(Projections!P$29&gt;=0,$B7+(1-$B7)*Projections!P$29,$B7+$B7*Projections!P$29)</f>
        <v>0.15233921526706809</v>
      </c>
      <c r="Q7">
        <f>IF(Projections!Q$29&gt;=0,$B7+(1-$B7)*Projections!Q$29,$B7+$B7*Projections!Q$29)</f>
        <v>0.152597585740261</v>
      </c>
      <c r="R7">
        <f>IF(Projections!R$29&gt;=0,$B7+(1-$B7)*Projections!R$29,$B7+$B7*Projections!R$29)</f>
        <v>0.15289204410797563</v>
      </c>
      <c r="S7">
        <f>IF(Projections!S$29&gt;=0,$B7+(1-$B7)*Projections!S$29,$B7+$B7*Projections!S$29)</f>
        <v>0.15318650247569038</v>
      </c>
      <c r="T7">
        <f>IF(Projections!T$29&gt;=0,$B7+(1-$B7)*Projections!T$29,$B7+$B7*Projections!T$29)</f>
        <v>0.15348096084340512</v>
      </c>
      <c r="U7">
        <f>IF(Projections!U$29&gt;=0,$B7+(1-$B7)*Projections!U$29,$B7+$B7*Projections!U$29)</f>
        <v>0.15377541921111987</v>
      </c>
      <c r="V7">
        <f>IF(Projections!V$29&gt;=0,$B7+(1-$B7)*Projections!V$29,$B7+$B7*Projections!V$29)</f>
        <v>0.15406987757883461</v>
      </c>
      <c r="W7">
        <f>IF(Projections!W$29&gt;=0,$B7+(1-$B7)*Projections!W$29,$B7+$B7*Projections!W$29)</f>
        <v>0.15440740714058399</v>
      </c>
      <c r="X7">
        <f>IF(Projections!X$29&gt;=0,$B7+(1-$B7)*Projections!X$29,$B7+$B7*Projections!X$29)</f>
        <v>0.15474493670233325</v>
      </c>
      <c r="Y7">
        <f>IF(Projections!Y$29&gt;=0,$B7+(1-$B7)*Projections!Y$29,$B7+$B7*Projections!Y$29)</f>
        <v>0.15508246626408251</v>
      </c>
      <c r="Z7">
        <f>IF(Projections!Z$29&gt;=0,$B7+(1-$B7)*Projections!Z$29,$B7+$B7*Projections!Z$29)</f>
        <v>0.15541999582583188</v>
      </c>
      <c r="AA7">
        <f>IF(Projections!AA$29&gt;=0,$B7+(1-$B7)*Projections!AA$29,$B7+$B7*Projections!AA$29)</f>
        <v>0.15575752538758114</v>
      </c>
      <c r="AB7">
        <f>IF(Projections!AB$29&gt;=0,$B7+(1-$B7)*Projections!AB$29,$B7+$B7*Projections!AB$29)</f>
        <v>0.15612187990650381</v>
      </c>
      <c r="AC7">
        <f>IF(Projections!AC$29&gt;=0,$B7+(1-$B7)*Projections!AC$29,$B7+$B7*Projections!AC$29)</f>
        <v>0.1564862344254265</v>
      </c>
      <c r="AD7">
        <f>IF(Projections!AD$29&gt;=0,$B7+(1-$B7)*Projections!AD$29,$B7+$B7*Projections!AD$29)</f>
        <v>0.15685058894434917</v>
      </c>
      <c r="AE7">
        <f>IF(Projections!AE$29&gt;=0,$B7+(1-$B7)*Projections!AE$29,$B7+$B7*Projections!AE$29)</f>
        <v>0.15721494346327186</v>
      </c>
      <c r="AF7">
        <f>IF(Projections!AF$29&gt;=0,$B7+(1-$B7)*Projections!AF$29,$B7+$B7*Projections!AF$29)</f>
        <v>0.15757929798219453</v>
      </c>
    </row>
    <row r="8" spans="1:32" x14ac:dyDescent="0.35">
      <c r="A8" s="1" t="s">
        <v>5163</v>
      </c>
      <c r="B8" s="46">
        <f>SUMPRODUCT('First Year Calculations'!G:G,'First Year Calculations'!$X:$X)</f>
        <v>0.12583317351435261</v>
      </c>
      <c r="C8">
        <f>IF(Projections!C$29&gt;=0,$B8+(1-$B8)*Projections!C$29,$B8+$B8*Projections!C$29)</f>
        <v>0.12597044425532056</v>
      </c>
      <c r="D8">
        <f>IF(Projections!D$29&gt;=0,$B8+(1-$B8)*Projections!D$29,$B8+$B8*Projections!D$29)</f>
        <v>0.12610771499628856</v>
      </c>
      <c r="E8">
        <f>IF(Projections!E$29&gt;=0,$B8+(1-$B8)*Projections!E$29,$B8+$B8*Projections!E$29)</f>
        <v>0.12624498573725657</v>
      </c>
      <c r="F8">
        <f>IF(Projections!F$29&gt;=0,$B8+(1-$B8)*Projections!F$29,$B8+$B8*Projections!F$29)</f>
        <v>0.12638225647822457</v>
      </c>
      <c r="G8">
        <f>IF(Projections!G$29&gt;=0,$B8+(1-$B8)*Projections!G$29,$B8+$B8*Projections!G$29)</f>
        <v>0.12651952721919257</v>
      </c>
      <c r="H8">
        <f>IF(Projections!H$29&gt;=0,$B8+(1-$B8)*Projections!H$29,$B8+$B8*Projections!H$29)</f>
        <v>0.12675900293354722</v>
      </c>
      <c r="I8">
        <f>IF(Projections!I$29&gt;=0,$B8+(1-$B8)*Projections!I$29,$B8+$B8*Projections!I$29)</f>
        <v>0.12699847864790184</v>
      </c>
      <c r="J8">
        <f>IF(Projections!J$29&gt;=0,$B8+(1-$B8)*Projections!J$29,$B8+$B8*Projections!J$29)</f>
        <v>0.12723795436225649</v>
      </c>
      <c r="K8">
        <f>IF(Projections!K$29&gt;=0,$B8+(1-$B8)*Projections!K$29,$B8+$B8*Projections!K$29)</f>
        <v>0.12747743007661111</v>
      </c>
      <c r="L8">
        <f>IF(Projections!L$29&gt;=0,$B8+(1-$B8)*Projections!L$29,$B8+$B8*Projections!L$29)</f>
        <v>0.12771690579096573</v>
      </c>
      <c r="M8">
        <f>IF(Projections!M$29&gt;=0,$B8+(1-$B8)*Projections!M$29,$B8+$B8*Projections!M$29)</f>
        <v>0.12798245747980305</v>
      </c>
      <c r="N8">
        <f>IF(Projections!N$29&gt;=0,$B8+(1-$B8)*Projections!N$29,$B8+$B8*Projections!N$29)</f>
        <v>0.12824800916864032</v>
      </c>
      <c r="O8">
        <f>IF(Projections!O$29&gt;=0,$B8+(1-$B8)*Projections!O$29,$B8+$B8*Projections!O$29)</f>
        <v>0.12851356085747756</v>
      </c>
      <c r="P8">
        <f>IF(Projections!P$29&gt;=0,$B8+(1-$B8)*Projections!P$29,$B8+$B8*Projections!P$29)</f>
        <v>0.12877911254631483</v>
      </c>
      <c r="Q8">
        <f>IF(Projections!Q$29&gt;=0,$B8+(1-$B8)*Projections!Q$29,$B8+$B8*Projections!Q$29)</f>
        <v>0.1290446642351521</v>
      </c>
      <c r="R8">
        <f>IF(Projections!R$29&gt;=0,$B8+(1-$B8)*Projections!R$29,$B8+$B8*Projections!R$29)</f>
        <v>0.12934730685476947</v>
      </c>
      <c r="S8">
        <f>IF(Projections!S$29&gt;=0,$B8+(1-$B8)*Projections!S$29,$B8+$B8*Projections!S$29)</f>
        <v>0.12964994947438699</v>
      </c>
      <c r="T8">
        <f>IF(Projections!T$29&gt;=0,$B8+(1-$B8)*Projections!T$29,$B8+$B8*Projections!T$29)</f>
        <v>0.1299525920940045</v>
      </c>
      <c r="U8">
        <f>IF(Projections!U$29&gt;=0,$B8+(1-$B8)*Projections!U$29,$B8+$B8*Projections!U$29)</f>
        <v>0.13025523471362199</v>
      </c>
      <c r="V8">
        <f>IF(Projections!V$29&gt;=0,$B8+(1-$B8)*Projections!V$29,$B8+$B8*Projections!V$29)</f>
        <v>0.13055787733323951</v>
      </c>
      <c r="W8">
        <f>IF(Projections!W$29&gt;=0,$B8+(1-$B8)*Projections!W$29,$B8+$B8*Projections!W$29)</f>
        <v>0.1309047882787798</v>
      </c>
      <c r="X8">
        <f>IF(Projections!X$29&gt;=0,$B8+(1-$B8)*Projections!X$29,$B8+$B8*Projections!X$29)</f>
        <v>0.13125169922432001</v>
      </c>
      <c r="Y8">
        <f>IF(Projections!Y$29&gt;=0,$B8+(1-$B8)*Projections!Y$29,$B8+$B8*Projections!Y$29)</f>
        <v>0.13159861016986019</v>
      </c>
      <c r="Z8">
        <f>IF(Projections!Z$29&gt;=0,$B8+(1-$B8)*Projections!Z$29,$B8+$B8*Projections!Z$29)</f>
        <v>0.1319455211154005</v>
      </c>
      <c r="AA8">
        <f>IF(Projections!AA$29&gt;=0,$B8+(1-$B8)*Projections!AA$29,$B8+$B8*Projections!AA$29)</f>
        <v>0.13229243206094068</v>
      </c>
      <c r="AB8">
        <f>IF(Projections!AB$29&gt;=0,$B8+(1-$B8)*Projections!AB$29,$B8+$B8*Projections!AB$29)</f>
        <v>0.13266691354344032</v>
      </c>
      <c r="AC8">
        <f>IF(Projections!AC$29&gt;=0,$B8+(1-$B8)*Projections!AC$29,$B8+$B8*Projections!AC$29)</f>
        <v>0.13304139502593992</v>
      </c>
      <c r="AD8">
        <f>IF(Projections!AD$29&gt;=0,$B8+(1-$B8)*Projections!AD$29,$B8+$B8*Projections!AD$29)</f>
        <v>0.13341587650843956</v>
      </c>
      <c r="AE8">
        <f>IF(Projections!AE$29&gt;=0,$B8+(1-$B8)*Projections!AE$29,$B8+$B8*Projections!AE$29)</f>
        <v>0.13379035799093916</v>
      </c>
      <c r="AF8">
        <f>IF(Projections!AF$29&gt;=0,$B8+(1-$B8)*Projections!AF$29,$B8+$B8*Projections!AF$29)</f>
        <v>0.13416483947343877</v>
      </c>
    </row>
    <row r="9" spans="1:32" x14ac:dyDescent="0.35">
      <c r="A9" s="1" t="s">
        <v>5148</v>
      </c>
      <c r="B9" s="6">
        <f t="shared" ref="B9" si="2">B6</f>
        <v>0.1636075413513636</v>
      </c>
      <c r="C9">
        <f>IF(Projections!C$29&gt;=0,$B9+(1-$B9)*Projections!C$29,$B9+$B9*Projections!C$29)</f>
        <v>0.16373888036934062</v>
      </c>
      <c r="D9">
        <f>IF(Projections!D$29&gt;=0,$B9+(1-$B9)*Projections!D$29,$B9+$B9*Projections!D$29)</f>
        <v>0.16387021938731766</v>
      </c>
      <c r="E9">
        <f>IF(Projections!E$29&gt;=0,$B9+(1-$B9)*Projections!E$29,$B9+$B9*Projections!E$29)</f>
        <v>0.16400155840529473</v>
      </c>
      <c r="F9">
        <f>IF(Projections!F$29&gt;=0,$B9+(1-$B9)*Projections!F$29,$B9+$B9*Projections!F$29)</f>
        <v>0.16413289742327178</v>
      </c>
      <c r="G9">
        <f>IF(Projections!G$29&gt;=0,$B9+(1-$B9)*Projections!G$29,$B9+$B9*Projections!G$29)</f>
        <v>0.16426423644124885</v>
      </c>
      <c r="H9">
        <f>IF(Projections!H$29&gt;=0,$B9+(1-$B9)*Projections!H$29,$B9+$B9*Projections!H$29)</f>
        <v>0.16449336396639294</v>
      </c>
      <c r="I9">
        <f>IF(Projections!I$29&gt;=0,$B9+(1-$B9)*Projections!I$29,$B9+$B9*Projections!I$29)</f>
        <v>0.16472249149153703</v>
      </c>
      <c r="J9">
        <f>IF(Projections!J$29&gt;=0,$B9+(1-$B9)*Projections!J$29,$B9+$B9*Projections!J$29)</f>
        <v>0.16495161901668109</v>
      </c>
      <c r="K9">
        <f>IF(Projections!K$29&gt;=0,$B9+(1-$B9)*Projections!K$29,$B9+$B9*Projections!K$29)</f>
        <v>0.16518074654182516</v>
      </c>
      <c r="L9">
        <f>IF(Projections!L$29&gt;=0,$B9+(1-$B9)*Projections!L$29,$B9+$B9*Projections!L$29)</f>
        <v>0.16540987406696925</v>
      </c>
      <c r="M9">
        <f>IF(Projections!M$29&gt;=0,$B9+(1-$B9)*Projections!M$29,$B9+$B9*Projections!M$29)</f>
        <v>0.16566395077543672</v>
      </c>
      <c r="N9">
        <f>IF(Projections!N$29&gt;=0,$B9+(1-$B9)*Projections!N$29,$B9+$B9*Projections!N$29)</f>
        <v>0.16591802748390416</v>
      </c>
      <c r="O9">
        <f>IF(Projections!O$29&gt;=0,$B9+(1-$B9)*Projections!O$29,$B9+$B9*Projections!O$29)</f>
        <v>0.16617210419237158</v>
      </c>
      <c r="P9">
        <f>IF(Projections!P$29&gt;=0,$B9+(1-$B9)*Projections!P$29,$B9+$B9*Projections!P$29)</f>
        <v>0.16642618090083902</v>
      </c>
      <c r="Q9">
        <f>IF(Projections!Q$29&gt;=0,$B9+(1-$B9)*Projections!Q$29,$B9+$B9*Projections!Q$29)</f>
        <v>0.16668025760930646</v>
      </c>
      <c r="R9">
        <f>IF(Projections!R$29&gt;=0,$B9+(1-$B9)*Projections!R$29,$B9+$B9*Projections!R$29)</f>
        <v>0.16696982248072956</v>
      </c>
      <c r="S9">
        <f>IF(Projections!S$29&gt;=0,$B9+(1-$B9)*Projections!S$29,$B9+$B9*Projections!S$29)</f>
        <v>0.16725938735215276</v>
      </c>
      <c r="T9">
        <f>IF(Projections!T$29&gt;=0,$B9+(1-$B9)*Projections!T$29,$B9+$B9*Projections!T$29)</f>
        <v>0.16754895222357596</v>
      </c>
      <c r="U9">
        <f>IF(Projections!U$29&gt;=0,$B9+(1-$B9)*Projections!U$29,$B9+$B9*Projections!U$29)</f>
        <v>0.16783851709499917</v>
      </c>
      <c r="V9">
        <f>IF(Projections!V$29&gt;=0,$B9+(1-$B9)*Projections!V$29,$B9+$B9*Projections!V$29)</f>
        <v>0.16812808196642237</v>
      </c>
      <c r="W9">
        <f>IF(Projections!W$29&gt;=0,$B9+(1-$B9)*Projections!W$29,$B9+$B9*Projections!W$29)</f>
        <v>0.16846000224740473</v>
      </c>
      <c r="X9">
        <f>IF(Projections!X$29&gt;=0,$B9+(1-$B9)*Projections!X$29,$B9+$B9*Projections!X$29)</f>
        <v>0.16879192252838701</v>
      </c>
      <c r="Y9">
        <f>IF(Projections!Y$29&gt;=0,$B9+(1-$B9)*Projections!Y$29,$B9+$B9*Projections!Y$29)</f>
        <v>0.16912384280936926</v>
      </c>
      <c r="Z9">
        <f>IF(Projections!Z$29&gt;=0,$B9+(1-$B9)*Projections!Z$29,$B9+$B9*Projections!Z$29)</f>
        <v>0.16945576309035162</v>
      </c>
      <c r="AA9">
        <f>IF(Projections!AA$29&gt;=0,$B9+(1-$B9)*Projections!AA$29,$B9+$B9*Projections!AA$29)</f>
        <v>0.16978768337133388</v>
      </c>
      <c r="AB9">
        <f>IF(Projections!AB$29&gt;=0,$B9+(1-$B9)*Projections!AB$29,$B9+$B9*Projections!AB$29)</f>
        <v>0.17014598281530321</v>
      </c>
      <c r="AC9">
        <f>IF(Projections!AC$29&gt;=0,$B9+(1-$B9)*Projections!AC$29,$B9+$B9*Projections!AC$29)</f>
        <v>0.17050428225927255</v>
      </c>
      <c r="AD9">
        <f>IF(Projections!AD$29&gt;=0,$B9+(1-$B9)*Projections!AD$29,$B9+$B9*Projections!AD$29)</f>
        <v>0.17086258170324187</v>
      </c>
      <c r="AE9">
        <f>IF(Projections!AE$29&gt;=0,$B9+(1-$B9)*Projections!AE$29,$B9+$B9*Projections!AE$29)</f>
        <v>0.17122088114721121</v>
      </c>
      <c r="AF9">
        <f>IF(Projections!AF$29&gt;=0,$B9+(1-$B9)*Projections!AF$29,$B9+$B9*Projections!AF$29)</f>
        <v>0.17157918059118055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Calculations'!H:H,'First Year Calculations'!$Q:$Q)</f>
        <v>5.8651833274006887E-2</v>
      </c>
      <c r="C2">
        <f>IF(Projections!C$30&gt;=0,$B2+(1-$B2)*Projections!C$30,$B2+$B2*Projections!C$30)</f>
        <v>5.9840541915218176E-2</v>
      </c>
      <c r="D2">
        <f>IF(Projections!D$30&gt;=0,$B2+(1-$B2)*Projections!D$30,$B2+$B2*Projections!D$30)</f>
        <v>6.1029250556429021E-2</v>
      </c>
      <c r="E2">
        <f>IF(Projections!E$30&gt;=0,$B2+(1-$B2)*Projections!E$30,$B2+$B2*Projections!E$30)</f>
        <v>6.2217959197639866E-2</v>
      </c>
      <c r="F2">
        <f>IF(Projections!F$30&gt;=0,$B2+(1-$B2)*Projections!F$30,$B2+$B2*Projections!F$30)</f>
        <v>6.3406667838850711E-2</v>
      </c>
      <c r="G2">
        <f>IF(Projections!G$30&gt;=0,$B2+(1-$B2)*Projections!G$30,$B2+$B2*Projections!G$30)</f>
        <v>6.4595376480062E-2</v>
      </c>
      <c r="H2">
        <f>IF(Projections!H$30&gt;=0,$B2+(1-$B2)*Projections!H$30,$B2+$B2*Projections!H$30)</f>
        <v>6.5450575136517961E-2</v>
      </c>
      <c r="I2">
        <f>IF(Projections!I$30&gt;=0,$B2+(1-$B2)*Projections!I$30,$B2+$B2*Projections!I$30)</f>
        <v>6.6305773792974143E-2</v>
      </c>
      <c r="J2">
        <f>IF(Projections!J$30&gt;=0,$B2+(1-$B2)*Projections!J$30,$B2+$B2*Projections!J$30)</f>
        <v>6.7160972449430104E-2</v>
      </c>
      <c r="K2">
        <f>IF(Projections!K$30&gt;=0,$B2+(1-$B2)*Projections!K$30,$B2+$B2*Projections!K$30)</f>
        <v>6.8016171105886286E-2</v>
      </c>
      <c r="L2">
        <f>IF(Projections!L$30&gt;=0,$B2+(1-$B2)*Projections!L$30,$B2+$B2*Projections!L$30)</f>
        <v>6.8871369762342469E-2</v>
      </c>
      <c r="M2">
        <f>IF(Projections!M$30&gt;=0,$B2+(1-$B2)*Projections!M$30,$B2+$B2*Projections!M$30)</f>
        <v>6.9704152131076488E-2</v>
      </c>
      <c r="N2">
        <f>IF(Projections!N$30&gt;=0,$B2+(1-$B2)*Projections!N$30,$B2+$B2*Projections!N$30)</f>
        <v>7.0536934499810716E-2</v>
      </c>
      <c r="O2">
        <f>IF(Projections!O$30&gt;=0,$B2+(1-$B2)*Projections!O$30,$B2+$B2*Projections!O$30)</f>
        <v>7.1369716868544958E-2</v>
      </c>
      <c r="P2">
        <f>IF(Projections!P$30&gt;=0,$B2+(1-$B2)*Projections!P$30,$B2+$B2*Projections!P$30)</f>
        <v>7.2202499237279422E-2</v>
      </c>
      <c r="Q2">
        <f>IF(Projections!Q$30&gt;=0,$B2+(1-$B2)*Projections!Q$30,$B2+$B2*Projections!Q$30)</f>
        <v>7.3035281606013649E-2</v>
      </c>
      <c r="R2">
        <f>IF(Projections!R$30&gt;=0,$B2+(1-$B2)*Projections!R$30,$B2+$B2*Projections!R$30)</f>
        <v>7.387274939900125E-2</v>
      </c>
      <c r="S2">
        <f>IF(Projections!S$30&gt;=0,$B2+(1-$B2)*Projections!S$30,$B2+$B2*Projections!S$30)</f>
        <v>7.4710217191989059E-2</v>
      </c>
      <c r="T2">
        <f>IF(Projections!T$30&gt;=0,$B2+(1-$B2)*Projections!T$30,$B2+$B2*Projections!T$30)</f>
        <v>7.554768498497666E-2</v>
      </c>
      <c r="U2">
        <f>IF(Projections!U$30&gt;=0,$B2+(1-$B2)*Projections!U$30,$B2+$B2*Projections!U$30)</f>
        <v>7.6385152777964468E-2</v>
      </c>
      <c r="V2">
        <f>IF(Projections!V$30&gt;=0,$B2+(1-$B2)*Projections!V$30,$B2+$B2*Projections!V$30)</f>
        <v>7.7222620570952055E-2</v>
      </c>
      <c r="W2">
        <f>IF(Projections!W$30&gt;=0,$B2+(1-$B2)*Projections!W$30,$B2+$B2*Projections!W$30)</f>
        <v>7.806692295366123E-2</v>
      </c>
      <c r="X2">
        <f>IF(Projections!X$30&gt;=0,$B2+(1-$B2)*Projections!X$30,$B2+$B2*Projections!X$30)</f>
        <v>7.8911225336370169E-2</v>
      </c>
      <c r="Y2">
        <f>IF(Projections!Y$30&gt;=0,$B2+(1-$B2)*Projections!Y$30,$B2+$B2*Projections!Y$30)</f>
        <v>7.9755527719079108E-2</v>
      </c>
      <c r="Z2">
        <f>IF(Projections!Z$30&gt;=0,$B2+(1-$B2)*Projections!Z$30,$B2+$B2*Projections!Z$30)</f>
        <v>8.059983010178827E-2</v>
      </c>
      <c r="AA2">
        <f>IF(Projections!AA$30&gt;=0,$B2+(1-$B2)*Projections!AA$30,$B2+$B2*Projections!AA$30)</f>
        <v>8.1444132484497223E-2</v>
      </c>
      <c r="AB2">
        <f>IF(Projections!AB$30&gt;=0,$B2+(1-$B2)*Projections!AB$30,$B2+$B2*Projections!AB$30)</f>
        <v>8.2286134856620438E-2</v>
      </c>
      <c r="AC2">
        <f>IF(Projections!AC$30&gt;=0,$B2+(1-$B2)*Projections!AC$30,$B2+$B2*Projections!AC$30)</f>
        <v>8.3128137228743876E-2</v>
      </c>
      <c r="AD2">
        <f>IF(Projections!AD$30&gt;=0,$B2+(1-$B2)*Projections!AD$30,$B2+$B2*Projections!AD$30)</f>
        <v>8.3970139600867105E-2</v>
      </c>
      <c r="AE2">
        <f>IF(Projections!AE$30&gt;=0,$B2+(1-$B2)*Projections!AE$30,$B2+$B2*Projections!AE$30)</f>
        <v>8.4812141972990321E-2</v>
      </c>
      <c r="AF2">
        <f>IF(Projections!AF$30&gt;=0,$B2+(1-$B2)*Projections!AF$30,$B2+$B2*Projections!AF$30)</f>
        <v>8.5654144345113759E-2</v>
      </c>
    </row>
    <row r="3" spans="1:32" x14ac:dyDescent="0.35">
      <c r="A3" s="1" t="s">
        <v>5158</v>
      </c>
      <c r="B3" s="46">
        <f>SUMPRODUCT('First Year Calculations'!H:H,'First Year Calculations'!$N:$N)</f>
        <v>3.4530456169376542E-2</v>
      </c>
      <c r="C3">
        <f>IF(Projections!C$30&gt;=0,$B3+(1-$B3)*Projections!C$30,$B3+$B3*Projections!C$30)</f>
        <v>3.5749624623880837E-2</v>
      </c>
      <c r="D3">
        <f>IF(Projections!D$30&gt;=0,$B3+(1-$B3)*Projections!D$30,$B3+$B3*Projections!D$30)</f>
        <v>3.696879307838468E-2</v>
      </c>
      <c r="E3">
        <f>IF(Projections!E$30&gt;=0,$B3+(1-$B3)*Projections!E$30,$B3+$B3*Projections!E$30)</f>
        <v>3.8187961532888524E-2</v>
      </c>
      <c r="F3">
        <f>IF(Projections!F$30&gt;=0,$B3+(1-$B3)*Projections!F$30,$B3+$B3*Projections!F$30)</f>
        <v>3.9407129987392368E-2</v>
      </c>
      <c r="G3">
        <f>IF(Projections!G$30&gt;=0,$B3+(1-$B3)*Projections!G$30,$B3+$B3*Projections!G$30)</f>
        <v>4.0626298441896663E-2</v>
      </c>
      <c r="H3">
        <f>IF(Projections!H$30&gt;=0,$B3+(1-$B3)*Projections!H$30,$B3+$B3*Projections!H$30)</f>
        <v>4.1503410955542677E-2</v>
      </c>
      <c r="I3">
        <f>IF(Projections!I$30&gt;=0,$B3+(1-$B3)*Projections!I$30,$B3+$B3*Projections!I$30)</f>
        <v>4.2380523469188913E-2</v>
      </c>
      <c r="J3">
        <f>IF(Projections!J$30&gt;=0,$B3+(1-$B3)*Projections!J$30,$B3+$B3*Projections!J$30)</f>
        <v>4.325763598283492E-2</v>
      </c>
      <c r="K3">
        <f>IF(Projections!K$30&gt;=0,$B3+(1-$B3)*Projections!K$30,$B3+$B3*Projections!K$30)</f>
        <v>4.4134748496481163E-2</v>
      </c>
      <c r="L3">
        <f>IF(Projections!L$30&gt;=0,$B3+(1-$B3)*Projections!L$30,$B3+$B3*Projections!L$30)</f>
        <v>4.5011861010127399E-2</v>
      </c>
      <c r="M3">
        <f>IF(Projections!M$30&gt;=0,$B3+(1-$B3)*Projections!M$30,$B3+$B3*Projections!M$30)</f>
        <v>4.5865982834625355E-2</v>
      </c>
      <c r="N3">
        <f>IF(Projections!N$30&gt;=0,$B3+(1-$B3)*Projections!N$30,$B3+$B3*Projections!N$30)</f>
        <v>4.6720104659123546E-2</v>
      </c>
      <c r="O3">
        <f>IF(Projections!O$30&gt;=0,$B3+(1-$B3)*Projections!O$30,$B3+$B3*Projections!O$30)</f>
        <v>4.757422648362173E-2</v>
      </c>
      <c r="P3">
        <f>IF(Projections!P$30&gt;=0,$B3+(1-$B3)*Projections!P$30,$B3+$B3*Projections!P$30)</f>
        <v>4.842834830812015E-2</v>
      </c>
      <c r="Q3">
        <f>IF(Projections!Q$30&gt;=0,$B3+(1-$B3)*Projections!Q$30,$B3+$B3*Projections!Q$30)</f>
        <v>4.9282470132618335E-2</v>
      </c>
      <c r="R3">
        <f>IF(Projections!R$30&gt;=0,$B3+(1-$B3)*Projections!R$30,$B3+$B3*Projections!R$30)</f>
        <v>5.0141397442033199E-2</v>
      </c>
      <c r="S3">
        <f>IF(Projections!S$30&gt;=0,$B3+(1-$B3)*Projections!S$30,$B3+$B3*Projections!S$30)</f>
        <v>5.1000324751448292E-2</v>
      </c>
      <c r="T3">
        <f>IF(Projections!T$30&gt;=0,$B3+(1-$B3)*Projections!T$30,$B3+$B3*Projections!T$30)</f>
        <v>5.1859252060863149E-2</v>
      </c>
      <c r="U3">
        <f>IF(Projections!U$30&gt;=0,$B3+(1-$B3)*Projections!U$30,$B3+$B3*Projections!U$30)</f>
        <v>5.2718179370278236E-2</v>
      </c>
      <c r="V3">
        <f>IF(Projections!V$30&gt;=0,$B3+(1-$B3)*Projections!V$30,$B3+$B3*Projections!V$30)</f>
        <v>5.35771066796931E-2</v>
      </c>
      <c r="W3">
        <f>IF(Projections!W$30&gt;=0,$B3+(1-$B3)*Projections!W$30,$B3+$B3*Projections!W$30)</f>
        <v>5.4443043710329077E-2</v>
      </c>
      <c r="X3">
        <f>IF(Projections!X$30&gt;=0,$B3+(1-$B3)*Projections!X$30,$B3+$B3*Projections!X$30)</f>
        <v>5.5308980740964825E-2</v>
      </c>
      <c r="Y3">
        <f>IF(Projections!Y$30&gt;=0,$B3+(1-$B3)*Projections!Y$30,$B3+$B3*Projections!Y$30)</f>
        <v>5.6174917771600573E-2</v>
      </c>
      <c r="Z3">
        <f>IF(Projections!Z$30&gt;=0,$B3+(1-$B3)*Projections!Z$30,$B3+$B3*Projections!Z$30)</f>
        <v>5.7040854802236543E-2</v>
      </c>
      <c r="AA3">
        <f>IF(Projections!AA$30&gt;=0,$B3+(1-$B3)*Projections!AA$30,$B3+$B3*Projections!AA$30)</f>
        <v>5.7906791832872298E-2</v>
      </c>
      <c r="AB3">
        <f>IF(Projections!AB$30&gt;=0,$B3+(1-$B3)*Projections!AB$30,$B3+$B3*Projections!AB$30)</f>
        <v>5.8770369916787274E-2</v>
      </c>
      <c r="AC3">
        <f>IF(Projections!AC$30&gt;=0,$B3+(1-$B3)*Projections!AC$30,$B3+$B3*Projections!AC$30)</f>
        <v>5.9633948000702472E-2</v>
      </c>
      <c r="AD3">
        <f>IF(Projections!AD$30&gt;=0,$B3+(1-$B3)*Projections!AD$30,$B3+$B3*Projections!AD$30)</f>
        <v>6.0497526084617448E-2</v>
      </c>
      <c r="AE3">
        <f>IF(Projections!AE$30&gt;=0,$B3+(1-$B3)*Projections!AE$30,$B3+$B3*Projections!AE$30)</f>
        <v>6.1361104168532424E-2</v>
      </c>
      <c r="AF3">
        <f>IF(Projections!AF$30&gt;=0,$B3+(1-$B3)*Projections!AF$30,$B3+$B3*Projections!AF$30)</f>
        <v>6.2224682252447622E-2</v>
      </c>
    </row>
    <row r="4" spans="1:32" x14ac:dyDescent="0.35">
      <c r="A4" s="1" t="s">
        <v>5159</v>
      </c>
      <c r="B4" s="46">
        <f>SUMPRODUCT('First Year Calculations'!H:H,'First Year Calculations'!$W:$W)</f>
        <v>4.8833940955554107E-2</v>
      </c>
      <c r="C4">
        <f>IF(Projections!C$30&gt;=0,$B4+(1-$B4)*Projections!C$30,$B4+$B4*Projections!C$30)</f>
        <v>5.0035047361853754E-2</v>
      </c>
      <c r="D4">
        <f>IF(Projections!D$30&gt;=0,$B4+(1-$B4)*Projections!D$30,$B4+$B4*Projections!D$30)</f>
        <v>5.1236153768152957E-2</v>
      </c>
      <c r="E4">
        <f>IF(Projections!E$30&gt;=0,$B4+(1-$B4)*Projections!E$30,$B4+$B4*Projections!E$30)</f>
        <v>5.2437260174452154E-2</v>
      </c>
      <c r="F4">
        <f>IF(Projections!F$30&gt;=0,$B4+(1-$B4)*Projections!F$30,$B4+$B4*Projections!F$30)</f>
        <v>5.3638366580751357E-2</v>
      </c>
      <c r="G4">
        <f>IF(Projections!G$30&gt;=0,$B4+(1-$B4)*Projections!G$30,$B4+$B4*Projections!G$30)</f>
        <v>5.4839472987051004E-2</v>
      </c>
      <c r="H4">
        <f>IF(Projections!H$30&gt;=0,$B4+(1-$B4)*Projections!H$30,$B4+$B4*Projections!H$30)</f>
        <v>5.5703591030208666E-2</v>
      </c>
      <c r="I4">
        <f>IF(Projections!I$30&gt;=0,$B4+(1-$B4)*Projections!I$30,$B4+$B4*Projections!I$30)</f>
        <v>5.6567709073366557E-2</v>
      </c>
      <c r="J4">
        <f>IF(Projections!J$30&gt;=0,$B4+(1-$B4)*Projections!J$30,$B4+$B4*Projections!J$30)</f>
        <v>5.7431827116524226E-2</v>
      </c>
      <c r="K4">
        <f>IF(Projections!K$30&gt;=0,$B4+(1-$B4)*Projections!K$30,$B4+$B4*Projections!K$30)</f>
        <v>5.8295945159682117E-2</v>
      </c>
      <c r="L4">
        <f>IF(Projections!L$30&gt;=0,$B4+(1-$B4)*Projections!L$30,$B4+$B4*Projections!L$30)</f>
        <v>5.9160063202840008E-2</v>
      </c>
      <c r="M4">
        <f>IF(Projections!M$30&gt;=0,$B4+(1-$B4)*Projections!M$30,$B4+$B4*Projections!M$30)</f>
        <v>6.0001531165183211E-2</v>
      </c>
      <c r="N4">
        <f>IF(Projections!N$30&gt;=0,$B4+(1-$B4)*Projections!N$30,$B4+$B4*Projections!N$30)</f>
        <v>6.0842999127526637E-2</v>
      </c>
      <c r="O4">
        <f>IF(Projections!O$30&gt;=0,$B4+(1-$B4)*Projections!O$30,$B4+$B4*Projections!O$30)</f>
        <v>6.1684467089870063E-2</v>
      </c>
      <c r="P4">
        <f>IF(Projections!P$30&gt;=0,$B4+(1-$B4)*Projections!P$30,$B4+$B4*Projections!P$30)</f>
        <v>6.252593505221371E-2</v>
      </c>
      <c r="Q4">
        <f>IF(Projections!Q$30&gt;=0,$B4+(1-$B4)*Projections!Q$30,$B4+$B4*Projections!Q$30)</f>
        <v>6.336740301455715E-2</v>
      </c>
      <c r="R4">
        <f>IF(Projections!R$30&gt;=0,$B4+(1-$B4)*Projections!R$30,$B4+$B4*Projections!R$30)</f>
        <v>6.4213605268291937E-2</v>
      </c>
      <c r="S4">
        <f>IF(Projections!S$30&gt;=0,$B4+(1-$B4)*Projections!S$30,$B4+$B4*Projections!S$30)</f>
        <v>6.5059807522026974E-2</v>
      </c>
      <c r="T4">
        <f>IF(Projections!T$30&gt;=0,$B4+(1-$B4)*Projections!T$30,$B4+$B4*Projections!T$30)</f>
        <v>6.5906009775761776E-2</v>
      </c>
      <c r="U4">
        <f>IF(Projections!U$30&gt;=0,$B4+(1-$B4)*Projections!U$30,$B4+$B4*Projections!U$30)</f>
        <v>6.6752212029496799E-2</v>
      </c>
      <c r="V4">
        <f>IF(Projections!V$30&gt;=0,$B4+(1-$B4)*Projections!V$30,$B4+$B4*Projections!V$30)</f>
        <v>6.75984142832316E-2</v>
      </c>
      <c r="W4">
        <f>IF(Projections!W$30&gt;=0,$B4+(1-$B4)*Projections!W$30,$B4+$B4*Projections!W$30)</f>
        <v>6.845152240877922E-2</v>
      </c>
      <c r="X4">
        <f>IF(Projections!X$30&gt;=0,$B4+(1-$B4)*Projections!X$30,$B4+$B4*Projections!X$30)</f>
        <v>6.9304630534326631E-2</v>
      </c>
      <c r="Y4">
        <f>IF(Projections!Y$30&gt;=0,$B4+(1-$B4)*Projections!Y$30,$B4+$B4*Projections!Y$30)</f>
        <v>7.0157738659874042E-2</v>
      </c>
      <c r="Z4">
        <f>IF(Projections!Z$30&gt;=0,$B4+(1-$B4)*Projections!Z$30,$B4+$B4*Projections!Z$30)</f>
        <v>7.1010846785421675E-2</v>
      </c>
      <c r="AA4">
        <f>IF(Projections!AA$30&gt;=0,$B4+(1-$B4)*Projections!AA$30,$B4+$B4*Projections!AA$30)</f>
        <v>7.1863954910969086E-2</v>
      </c>
      <c r="AB4">
        <f>IF(Projections!AB$30&gt;=0,$B4+(1-$B4)*Projections!AB$30,$B4+$B4*Projections!AB$30)</f>
        <v>7.271473903772209E-2</v>
      </c>
      <c r="AC4">
        <f>IF(Projections!AC$30&gt;=0,$B4+(1-$B4)*Projections!AC$30,$B4+$B4*Projections!AC$30)</f>
        <v>7.3565523164475316E-2</v>
      </c>
      <c r="AD4">
        <f>IF(Projections!AD$30&gt;=0,$B4+(1-$B4)*Projections!AD$30,$B4+$B4*Projections!AD$30)</f>
        <v>7.4416307291228334E-2</v>
      </c>
      <c r="AE4">
        <f>IF(Projections!AE$30&gt;=0,$B4+(1-$B4)*Projections!AE$30,$B4+$B4*Projections!AE$30)</f>
        <v>7.5267091417981338E-2</v>
      </c>
      <c r="AF4">
        <f>IF(Projections!AF$30&gt;=0,$B4+(1-$B4)*Projections!AF$30,$B4+$B4*Projections!AF$30)</f>
        <v>7.6117875544734565E-2</v>
      </c>
    </row>
    <row r="5" spans="1:32" x14ac:dyDescent="0.35">
      <c r="A5" s="1" t="s">
        <v>5160</v>
      </c>
      <c r="B5" s="46">
        <f t="shared" ref="B5" si="0">B4</f>
        <v>4.8833940955554107E-2</v>
      </c>
      <c r="C5">
        <f>IF(Projections!C$30&gt;=0,$B5+(1-$B5)*Projections!C$30,$B5+$B5*Projections!C$30)</f>
        <v>5.0035047361853754E-2</v>
      </c>
      <c r="D5">
        <f>IF(Projections!D$30&gt;=0,$B5+(1-$B5)*Projections!D$30,$B5+$B5*Projections!D$30)</f>
        <v>5.1236153768152957E-2</v>
      </c>
      <c r="E5">
        <f>IF(Projections!E$30&gt;=0,$B5+(1-$B5)*Projections!E$30,$B5+$B5*Projections!E$30)</f>
        <v>5.2437260174452154E-2</v>
      </c>
      <c r="F5">
        <f>IF(Projections!F$30&gt;=0,$B5+(1-$B5)*Projections!F$30,$B5+$B5*Projections!F$30)</f>
        <v>5.3638366580751357E-2</v>
      </c>
      <c r="G5">
        <f>IF(Projections!G$30&gt;=0,$B5+(1-$B5)*Projections!G$30,$B5+$B5*Projections!G$30)</f>
        <v>5.4839472987051004E-2</v>
      </c>
      <c r="H5">
        <f>IF(Projections!H$30&gt;=0,$B5+(1-$B5)*Projections!H$30,$B5+$B5*Projections!H$30)</f>
        <v>5.5703591030208666E-2</v>
      </c>
      <c r="I5">
        <f>IF(Projections!I$30&gt;=0,$B5+(1-$B5)*Projections!I$30,$B5+$B5*Projections!I$30)</f>
        <v>5.6567709073366557E-2</v>
      </c>
      <c r="J5">
        <f>IF(Projections!J$30&gt;=0,$B5+(1-$B5)*Projections!J$30,$B5+$B5*Projections!J$30)</f>
        <v>5.7431827116524226E-2</v>
      </c>
      <c r="K5">
        <f>IF(Projections!K$30&gt;=0,$B5+(1-$B5)*Projections!K$30,$B5+$B5*Projections!K$30)</f>
        <v>5.8295945159682117E-2</v>
      </c>
      <c r="L5">
        <f>IF(Projections!L$30&gt;=0,$B5+(1-$B5)*Projections!L$30,$B5+$B5*Projections!L$30)</f>
        <v>5.9160063202840008E-2</v>
      </c>
      <c r="M5">
        <f>IF(Projections!M$30&gt;=0,$B5+(1-$B5)*Projections!M$30,$B5+$B5*Projections!M$30)</f>
        <v>6.0001531165183211E-2</v>
      </c>
      <c r="N5">
        <f>IF(Projections!N$30&gt;=0,$B5+(1-$B5)*Projections!N$30,$B5+$B5*Projections!N$30)</f>
        <v>6.0842999127526637E-2</v>
      </c>
      <c r="O5">
        <f>IF(Projections!O$30&gt;=0,$B5+(1-$B5)*Projections!O$30,$B5+$B5*Projections!O$30)</f>
        <v>6.1684467089870063E-2</v>
      </c>
      <c r="P5">
        <f>IF(Projections!P$30&gt;=0,$B5+(1-$B5)*Projections!P$30,$B5+$B5*Projections!P$30)</f>
        <v>6.252593505221371E-2</v>
      </c>
      <c r="Q5">
        <f>IF(Projections!Q$30&gt;=0,$B5+(1-$B5)*Projections!Q$30,$B5+$B5*Projections!Q$30)</f>
        <v>6.336740301455715E-2</v>
      </c>
      <c r="R5">
        <f>IF(Projections!R$30&gt;=0,$B5+(1-$B5)*Projections!R$30,$B5+$B5*Projections!R$30)</f>
        <v>6.4213605268291937E-2</v>
      </c>
      <c r="S5">
        <f>IF(Projections!S$30&gt;=0,$B5+(1-$B5)*Projections!S$30,$B5+$B5*Projections!S$30)</f>
        <v>6.5059807522026974E-2</v>
      </c>
      <c r="T5">
        <f>IF(Projections!T$30&gt;=0,$B5+(1-$B5)*Projections!T$30,$B5+$B5*Projections!T$30)</f>
        <v>6.5906009775761776E-2</v>
      </c>
      <c r="U5">
        <f>IF(Projections!U$30&gt;=0,$B5+(1-$B5)*Projections!U$30,$B5+$B5*Projections!U$30)</f>
        <v>6.6752212029496799E-2</v>
      </c>
      <c r="V5">
        <f>IF(Projections!V$30&gt;=0,$B5+(1-$B5)*Projections!V$30,$B5+$B5*Projections!V$30)</f>
        <v>6.75984142832316E-2</v>
      </c>
      <c r="W5">
        <f>IF(Projections!W$30&gt;=0,$B5+(1-$B5)*Projections!W$30,$B5+$B5*Projections!W$30)</f>
        <v>6.845152240877922E-2</v>
      </c>
      <c r="X5">
        <f>IF(Projections!X$30&gt;=0,$B5+(1-$B5)*Projections!X$30,$B5+$B5*Projections!X$30)</f>
        <v>6.9304630534326631E-2</v>
      </c>
      <c r="Y5">
        <f>IF(Projections!Y$30&gt;=0,$B5+(1-$B5)*Projections!Y$30,$B5+$B5*Projections!Y$30)</f>
        <v>7.0157738659874042E-2</v>
      </c>
      <c r="Z5">
        <f>IF(Projections!Z$30&gt;=0,$B5+(1-$B5)*Projections!Z$30,$B5+$B5*Projections!Z$30)</f>
        <v>7.1010846785421675E-2</v>
      </c>
      <c r="AA5">
        <f>IF(Projections!AA$30&gt;=0,$B5+(1-$B5)*Projections!AA$30,$B5+$B5*Projections!AA$30)</f>
        <v>7.1863954910969086E-2</v>
      </c>
      <c r="AB5">
        <f>IF(Projections!AB$30&gt;=0,$B5+(1-$B5)*Projections!AB$30,$B5+$B5*Projections!AB$30)</f>
        <v>7.271473903772209E-2</v>
      </c>
      <c r="AC5">
        <f>IF(Projections!AC$30&gt;=0,$B5+(1-$B5)*Projections!AC$30,$B5+$B5*Projections!AC$30)</f>
        <v>7.3565523164475316E-2</v>
      </c>
      <c r="AD5">
        <f>IF(Projections!AD$30&gt;=0,$B5+(1-$B5)*Projections!AD$30,$B5+$B5*Projections!AD$30)</f>
        <v>7.4416307291228334E-2</v>
      </c>
      <c r="AE5">
        <f>IF(Projections!AE$30&gt;=0,$B5+(1-$B5)*Projections!AE$30,$B5+$B5*Projections!AE$30)</f>
        <v>7.5267091417981338E-2</v>
      </c>
      <c r="AF5">
        <f>IF(Projections!AF$30&gt;=0,$B5+(1-$B5)*Projections!AF$30,$B5+$B5*Projections!AF$30)</f>
        <v>7.6117875544734565E-2</v>
      </c>
    </row>
    <row r="6" spans="1:32" x14ac:dyDescent="0.35">
      <c r="A6" s="1" t="s">
        <v>5161</v>
      </c>
      <c r="B6" s="46">
        <f>SUMPRODUCT('First Year Calculations'!H:H,'First Year Calculations'!$T:$T)</f>
        <v>3.7179923844777037E-2</v>
      </c>
      <c r="C6">
        <f>IF(Projections!C$30&gt;=0,$B6+(1-$B6)*Projections!C$30,$B6+$B6*Projections!C$30)</f>
        <v>3.8395746624182915E-2</v>
      </c>
      <c r="D6">
        <f>IF(Projections!D$30&gt;=0,$B6+(1-$B6)*Projections!D$30,$B6+$B6*Projections!D$30)</f>
        <v>3.9611569403588336E-2</v>
      </c>
      <c r="E6">
        <f>IF(Projections!E$30&gt;=0,$B6+(1-$B6)*Projections!E$30,$B6+$B6*Projections!E$30)</f>
        <v>4.0827392182993763E-2</v>
      </c>
      <c r="F6">
        <f>IF(Projections!F$30&gt;=0,$B6+(1-$B6)*Projections!F$30,$B6+$B6*Projections!F$30)</f>
        <v>4.2043214962399184E-2</v>
      </c>
      <c r="G6">
        <f>IF(Projections!G$30&gt;=0,$B6+(1-$B6)*Projections!G$30,$B6+$B6*Projections!G$30)</f>
        <v>4.3259037741805062E-2</v>
      </c>
      <c r="H6">
        <f>IF(Projections!H$30&gt;=0,$B6+(1-$B6)*Projections!H$30,$B6+$B6*Projections!H$30)</f>
        <v>4.4133743259531372E-2</v>
      </c>
      <c r="I6">
        <f>IF(Projections!I$30&gt;=0,$B6+(1-$B6)*Projections!I$30,$B6+$B6*Projections!I$30)</f>
        <v>4.500844877725791E-2</v>
      </c>
      <c r="J6">
        <f>IF(Projections!J$30&gt;=0,$B6+(1-$B6)*Projections!J$30,$B6+$B6*Projections!J$30)</f>
        <v>4.588315429498422E-2</v>
      </c>
      <c r="K6">
        <f>IF(Projections!K$30&gt;=0,$B6+(1-$B6)*Projections!K$30,$B6+$B6*Projections!K$30)</f>
        <v>4.6757859812710759E-2</v>
      </c>
      <c r="L6">
        <f>IF(Projections!L$30&gt;=0,$B6+(1-$B6)*Projections!L$30,$B6+$B6*Projections!L$30)</f>
        <v>4.7632565330437297E-2</v>
      </c>
      <c r="M6">
        <f>IF(Projections!M$30&gt;=0,$B6+(1-$B6)*Projections!M$30,$B6+$B6*Projections!M$30)</f>
        <v>4.8484343250687498E-2</v>
      </c>
      <c r="N6">
        <f>IF(Projections!N$30&gt;=0,$B6+(1-$B6)*Projections!N$30,$B6+$B6*Projections!N$30)</f>
        <v>4.9336121170937934E-2</v>
      </c>
      <c r="O6">
        <f>IF(Projections!O$30&gt;=0,$B6+(1-$B6)*Projections!O$30,$B6+$B6*Projections!O$30)</f>
        <v>5.018789909118837E-2</v>
      </c>
      <c r="P6">
        <f>IF(Projections!P$30&gt;=0,$B6+(1-$B6)*Projections!P$30,$B6+$B6*Projections!P$30)</f>
        <v>5.1039677011439029E-2</v>
      </c>
      <c r="Q6">
        <f>IF(Projections!Q$30&gt;=0,$B6+(1-$B6)*Projections!Q$30,$B6+$B6*Projections!Q$30)</f>
        <v>5.1891454931689465E-2</v>
      </c>
      <c r="R6">
        <f>IF(Projections!R$30&gt;=0,$B6+(1-$B6)*Projections!R$30,$B6+$B6*Projections!R$30)</f>
        <v>5.2748025149514689E-2</v>
      </c>
      <c r="S6">
        <f>IF(Projections!S$30&gt;=0,$B6+(1-$B6)*Projections!S$30,$B6+$B6*Projections!S$30)</f>
        <v>5.3604595367340135E-2</v>
      </c>
      <c r="T6">
        <f>IF(Projections!T$30&gt;=0,$B6+(1-$B6)*Projections!T$30,$B6+$B6*Projections!T$30)</f>
        <v>5.4461165585165366E-2</v>
      </c>
      <c r="U6">
        <f>IF(Projections!U$30&gt;=0,$B6+(1-$B6)*Projections!U$30,$B6+$B6*Projections!U$30)</f>
        <v>5.5317735802990819E-2</v>
      </c>
      <c r="V6">
        <f>IF(Projections!V$30&gt;=0,$B6+(1-$B6)*Projections!V$30,$B6+$B6*Projections!V$30)</f>
        <v>5.6174306020816044E-2</v>
      </c>
      <c r="W6">
        <f>IF(Projections!W$30&gt;=0,$B6+(1-$B6)*Projections!W$30,$B6+$B6*Projections!W$30)</f>
        <v>5.7037866723595523E-2</v>
      </c>
      <c r="X6">
        <f>IF(Projections!X$30&gt;=0,$B6+(1-$B6)*Projections!X$30,$B6+$B6*Projections!X$30)</f>
        <v>5.7901427426374774E-2</v>
      </c>
      <c r="Y6">
        <f>IF(Projections!Y$30&gt;=0,$B6+(1-$B6)*Projections!Y$30,$B6+$B6*Projections!Y$30)</f>
        <v>5.8764988129154032E-2</v>
      </c>
      <c r="Z6">
        <f>IF(Projections!Z$30&gt;=0,$B6+(1-$B6)*Projections!Z$30,$B6+$B6*Projections!Z$30)</f>
        <v>5.9628548831933512E-2</v>
      </c>
      <c r="AA6">
        <f>IF(Projections!AA$30&gt;=0,$B6+(1-$B6)*Projections!AA$30,$B6+$B6*Projections!AA$30)</f>
        <v>6.0492109534712762E-2</v>
      </c>
      <c r="AB6">
        <f>IF(Projections!AB$30&gt;=0,$B6+(1-$B6)*Projections!AB$30,$B6+$B6*Projections!AB$30)</f>
        <v>6.1353317764256732E-2</v>
      </c>
      <c r="AC6">
        <f>IF(Projections!AC$30&gt;=0,$B6+(1-$B6)*Projections!AC$30,$B6+$B6*Projections!AC$30)</f>
        <v>6.2214525993800937E-2</v>
      </c>
      <c r="AD6">
        <f>IF(Projections!AD$30&gt;=0,$B6+(1-$B6)*Projections!AD$30,$B6+$B6*Projections!AD$30)</f>
        <v>6.3075734223344906E-2</v>
      </c>
      <c r="AE6">
        <f>IF(Projections!AE$30&gt;=0,$B6+(1-$B6)*Projections!AE$30,$B6+$B6*Projections!AE$30)</f>
        <v>6.393694245288889E-2</v>
      </c>
      <c r="AF6">
        <f>IF(Projections!AF$30&gt;=0,$B6+(1-$B6)*Projections!AF$30,$B6+$B6*Projections!AF$30)</f>
        <v>6.4798150682433081E-2</v>
      </c>
    </row>
    <row r="7" spans="1:32" x14ac:dyDescent="0.35">
      <c r="A7" s="1" t="s">
        <v>5162</v>
      </c>
      <c r="B7" s="6">
        <f t="shared" ref="B7" si="1">B3</f>
        <v>3.4530456169376542E-2</v>
      </c>
      <c r="C7">
        <f>IF(Projections!C$30&gt;=0,$B7+(1-$B7)*Projections!C$30,$B7+$B7*Projections!C$30)</f>
        <v>3.5749624623880837E-2</v>
      </c>
      <c r="D7">
        <f>IF(Projections!D$30&gt;=0,$B7+(1-$B7)*Projections!D$30,$B7+$B7*Projections!D$30)</f>
        <v>3.696879307838468E-2</v>
      </c>
      <c r="E7">
        <f>IF(Projections!E$30&gt;=0,$B7+(1-$B7)*Projections!E$30,$B7+$B7*Projections!E$30)</f>
        <v>3.8187961532888524E-2</v>
      </c>
      <c r="F7">
        <f>IF(Projections!F$30&gt;=0,$B7+(1-$B7)*Projections!F$30,$B7+$B7*Projections!F$30)</f>
        <v>3.9407129987392368E-2</v>
      </c>
      <c r="G7">
        <f>IF(Projections!G$30&gt;=0,$B7+(1-$B7)*Projections!G$30,$B7+$B7*Projections!G$30)</f>
        <v>4.0626298441896663E-2</v>
      </c>
      <c r="H7">
        <f>IF(Projections!H$30&gt;=0,$B7+(1-$B7)*Projections!H$30,$B7+$B7*Projections!H$30)</f>
        <v>4.1503410955542677E-2</v>
      </c>
      <c r="I7">
        <f>IF(Projections!I$30&gt;=0,$B7+(1-$B7)*Projections!I$30,$B7+$B7*Projections!I$30)</f>
        <v>4.2380523469188913E-2</v>
      </c>
      <c r="J7">
        <f>IF(Projections!J$30&gt;=0,$B7+(1-$B7)*Projections!J$30,$B7+$B7*Projections!J$30)</f>
        <v>4.325763598283492E-2</v>
      </c>
      <c r="K7">
        <f>IF(Projections!K$30&gt;=0,$B7+(1-$B7)*Projections!K$30,$B7+$B7*Projections!K$30)</f>
        <v>4.4134748496481163E-2</v>
      </c>
      <c r="L7">
        <f>IF(Projections!L$30&gt;=0,$B7+(1-$B7)*Projections!L$30,$B7+$B7*Projections!L$30)</f>
        <v>4.5011861010127399E-2</v>
      </c>
      <c r="M7">
        <f>IF(Projections!M$30&gt;=0,$B7+(1-$B7)*Projections!M$30,$B7+$B7*Projections!M$30)</f>
        <v>4.5865982834625355E-2</v>
      </c>
      <c r="N7">
        <f>IF(Projections!N$30&gt;=0,$B7+(1-$B7)*Projections!N$30,$B7+$B7*Projections!N$30)</f>
        <v>4.6720104659123546E-2</v>
      </c>
      <c r="O7">
        <f>IF(Projections!O$30&gt;=0,$B7+(1-$B7)*Projections!O$30,$B7+$B7*Projections!O$30)</f>
        <v>4.757422648362173E-2</v>
      </c>
      <c r="P7">
        <f>IF(Projections!P$30&gt;=0,$B7+(1-$B7)*Projections!P$30,$B7+$B7*Projections!P$30)</f>
        <v>4.842834830812015E-2</v>
      </c>
      <c r="Q7">
        <f>IF(Projections!Q$30&gt;=0,$B7+(1-$B7)*Projections!Q$30,$B7+$B7*Projections!Q$30)</f>
        <v>4.9282470132618335E-2</v>
      </c>
      <c r="R7">
        <f>IF(Projections!R$30&gt;=0,$B7+(1-$B7)*Projections!R$30,$B7+$B7*Projections!R$30)</f>
        <v>5.0141397442033199E-2</v>
      </c>
      <c r="S7">
        <f>IF(Projections!S$30&gt;=0,$B7+(1-$B7)*Projections!S$30,$B7+$B7*Projections!S$30)</f>
        <v>5.1000324751448292E-2</v>
      </c>
      <c r="T7">
        <f>IF(Projections!T$30&gt;=0,$B7+(1-$B7)*Projections!T$30,$B7+$B7*Projections!T$30)</f>
        <v>5.1859252060863149E-2</v>
      </c>
      <c r="U7">
        <f>IF(Projections!U$30&gt;=0,$B7+(1-$B7)*Projections!U$30,$B7+$B7*Projections!U$30)</f>
        <v>5.2718179370278236E-2</v>
      </c>
      <c r="V7">
        <f>IF(Projections!V$30&gt;=0,$B7+(1-$B7)*Projections!V$30,$B7+$B7*Projections!V$30)</f>
        <v>5.35771066796931E-2</v>
      </c>
      <c r="W7">
        <f>IF(Projections!W$30&gt;=0,$B7+(1-$B7)*Projections!W$30,$B7+$B7*Projections!W$30)</f>
        <v>5.4443043710329077E-2</v>
      </c>
      <c r="X7">
        <f>IF(Projections!X$30&gt;=0,$B7+(1-$B7)*Projections!X$30,$B7+$B7*Projections!X$30)</f>
        <v>5.5308980740964825E-2</v>
      </c>
      <c r="Y7">
        <f>IF(Projections!Y$30&gt;=0,$B7+(1-$B7)*Projections!Y$30,$B7+$B7*Projections!Y$30)</f>
        <v>5.6174917771600573E-2</v>
      </c>
      <c r="Z7">
        <f>IF(Projections!Z$30&gt;=0,$B7+(1-$B7)*Projections!Z$30,$B7+$B7*Projections!Z$30)</f>
        <v>5.7040854802236543E-2</v>
      </c>
      <c r="AA7">
        <f>IF(Projections!AA$30&gt;=0,$B7+(1-$B7)*Projections!AA$30,$B7+$B7*Projections!AA$30)</f>
        <v>5.7906791832872298E-2</v>
      </c>
      <c r="AB7">
        <f>IF(Projections!AB$30&gt;=0,$B7+(1-$B7)*Projections!AB$30,$B7+$B7*Projections!AB$30)</f>
        <v>5.8770369916787274E-2</v>
      </c>
      <c r="AC7">
        <f>IF(Projections!AC$30&gt;=0,$B7+(1-$B7)*Projections!AC$30,$B7+$B7*Projections!AC$30)</f>
        <v>5.9633948000702472E-2</v>
      </c>
      <c r="AD7">
        <f>IF(Projections!AD$30&gt;=0,$B7+(1-$B7)*Projections!AD$30,$B7+$B7*Projections!AD$30)</f>
        <v>6.0497526084617448E-2</v>
      </c>
      <c r="AE7">
        <f>IF(Projections!AE$30&gt;=0,$B7+(1-$B7)*Projections!AE$30,$B7+$B7*Projections!AE$30)</f>
        <v>6.1361104168532424E-2</v>
      </c>
      <c r="AF7">
        <f>IF(Projections!AF$30&gt;=0,$B7+(1-$B7)*Projections!AF$30,$B7+$B7*Projections!AF$30)</f>
        <v>6.2224682252447622E-2</v>
      </c>
    </row>
    <row r="8" spans="1:32" x14ac:dyDescent="0.35">
      <c r="A8" s="1" t="s">
        <v>5163</v>
      </c>
      <c r="B8" s="46">
        <f>SUMPRODUCT('First Year Calculations'!H:H,'First Year Calculations'!$X:$X)</f>
        <v>3.6681227687044515E-2</v>
      </c>
      <c r="C8">
        <f>IF(Projections!C$30&gt;=0,$B8+(1-$B8)*Projections!C$30,$B8+$B8*Projections!C$30)</f>
        <v>3.789768020627779E-2</v>
      </c>
      <c r="D8">
        <f>IF(Projections!D$30&gt;=0,$B8+(1-$B8)*Projections!D$30,$B8+$B8*Projections!D$30)</f>
        <v>3.9114132725510613E-2</v>
      </c>
      <c r="E8">
        <f>IF(Projections!E$30&gt;=0,$B8+(1-$B8)*Projections!E$30,$B8+$B8*Projections!E$30)</f>
        <v>4.0330585244743436E-2</v>
      </c>
      <c r="F8">
        <f>IF(Projections!F$30&gt;=0,$B8+(1-$B8)*Projections!F$30,$B8+$B8*Projections!F$30)</f>
        <v>4.1547037763976252E-2</v>
      </c>
      <c r="G8">
        <f>IF(Projections!G$30&gt;=0,$B8+(1-$B8)*Projections!G$30,$B8+$B8*Projections!G$30)</f>
        <v>4.2763490283209533E-2</v>
      </c>
      <c r="H8">
        <f>IF(Projections!H$30&gt;=0,$B8+(1-$B8)*Projections!H$30,$B8+$B8*Projections!H$30)</f>
        <v>4.3638648857837789E-2</v>
      </c>
      <c r="I8">
        <f>IF(Projections!I$30&gt;=0,$B8+(1-$B8)*Projections!I$30,$B8+$B8*Projections!I$30)</f>
        <v>4.4513807432466281E-2</v>
      </c>
      <c r="J8">
        <f>IF(Projections!J$30&gt;=0,$B8+(1-$B8)*Projections!J$30,$B8+$B8*Projections!J$30)</f>
        <v>4.5388966007094536E-2</v>
      </c>
      <c r="K8">
        <f>IF(Projections!K$30&gt;=0,$B8+(1-$B8)*Projections!K$30,$B8+$B8*Projections!K$30)</f>
        <v>4.6264124581723028E-2</v>
      </c>
      <c r="L8">
        <f>IF(Projections!L$30&gt;=0,$B8+(1-$B8)*Projections!L$30,$B8+$B8*Projections!L$30)</f>
        <v>4.7139283156351512E-2</v>
      </c>
      <c r="M8">
        <f>IF(Projections!M$30&gt;=0,$B8+(1-$B8)*Projections!M$30,$B8+$B8*Projections!M$30)</f>
        <v>4.7991502258071222E-2</v>
      </c>
      <c r="N8">
        <f>IF(Projections!N$30&gt;=0,$B8+(1-$B8)*Projections!N$30,$B8+$B8*Projections!N$30)</f>
        <v>4.8843721359791169E-2</v>
      </c>
      <c r="O8">
        <f>IF(Projections!O$30&gt;=0,$B8+(1-$B8)*Projections!O$30,$B8+$B8*Projections!O$30)</f>
        <v>4.9695940461511108E-2</v>
      </c>
      <c r="P8">
        <f>IF(Projections!P$30&gt;=0,$B8+(1-$B8)*Projections!P$30,$B8+$B8*Projections!P$30)</f>
        <v>5.0548159563231276E-2</v>
      </c>
      <c r="Q8">
        <f>IF(Projections!Q$30&gt;=0,$B8+(1-$B8)*Projections!Q$30,$B8+$B8*Projections!Q$30)</f>
        <v>5.1400378664951223E-2</v>
      </c>
      <c r="R8">
        <f>IF(Projections!R$30&gt;=0,$B8+(1-$B8)*Projections!R$30,$B8+$B8*Projections!R$30)</f>
        <v>5.2257392546433898E-2</v>
      </c>
      <c r="S8">
        <f>IF(Projections!S$30&gt;=0,$B8+(1-$B8)*Projections!S$30,$B8+$B8*Projections!S$30)</f>
        <v>5.3114406427916809E-2</v>
      </c>
      <c r="T8">
        <f>IF(Projections!T$30&gt;=0,$B8+(1-$B8)*Projections!T$30,$B8+$B8*Projections!T$30)</f>
        <v>5.3971420309399484E-2</v>
      </c>
      <c r="U8">
        <f>IF(Projections!U$30&gt;=0,$B8+(1-$B8)*Projections!U$30,$B8+$B8*Projections!U$30)</f>
        <v>5.4828434190882389E-2</v>
      </c>
      <c r="V8">
        <f>IF(Projections!V$30&gt;=0,$B8+(1-$B8)*Projections!V$30,$B8+$B8*Projections!V$30)</f>
        <v>5.5685448072365071E-2</v>
      </c>
      <c r="W8">
        <f>IF(Projections!W$30&gt;=0,$B8+(1-$B8)*Projections!W$30,$B8+$B8*Projections!W$30)</f>
        <v>5.65494560595491E-2</v>
      </c>
      <c r="X8">
        <f>IF(Projections!X$30&gt;=0,$B8+(1-$B8)*Projections!X$30,$B8+$B8*Projections!X$30)</f>
        <v>5.7413464046732893E-2</v>
      </c>
      <c r="Y8">
        <f>IF(Projections!Y$30&gt;=0,$B8+(1-$B8)*Projections!Y$30,$B8+$B8*Projections!Y$30)</f>
        <v>5.8277472033916686E-2</v>
      </c>
      <c r="Z8">
        <f>IF(Projections!Z$30&gt;=0,$B8+(1-$B8)*Projections!Z$30,$B8+$B8*Projections!Z$30)</f>
        <v>5.9141480021100715E-2</v>
      </c>
      <c r="AA8">
        <f>IF(Projections!AA$30&gt;=0,$B8+(1-$B8)*Projections!AA$30,$B8+$B8*Projections!AA$30)</f>
        <v>6.0005488008284508E-2</v>
      </c>
      <c r="AB8">
        <f>IF(Projections!AB$30&gt;=0,$B8+(1-$B8)*Projections!AB$30,$B8+$B8*Projections!AB$30)</f>
        <v>6.086714230376096E-2</v>
      </c>
      <c r="AC8">
        <f>IF(Projections!AC$30&gt;=0,$B8+(1-$B8)*Projections!AC$30,$B8+$B8*Projections!AC$30)</f>
        <v>6.1728796599237648E-2</v>
      </c>
      <c r="AD8">
        <f>IF(Projections!AD$30&gt;=0,$B8+(1-$B8)*Projections!AD$30,$B8+$B8*Projections!AD$30)</f>
        <v>6.25904508947141E-2</v>
      </c>
      <c r="AE8">
        <f>IF(Projections!AE$30&gt;=0,$B8+(1-$B8)*Projections!AE$30,$B8+$B8*Projections!AE$30)</f>
        <v>6.3452105190190553E-2</v>
      </c>
      <c r="AF8">
        <f>IF(Projections!AF$30&gt;=0,$B8+(1-$B8)*Projections!AF$30,$B8+$B8*Projections!AF$30)</f>
        <v>6.4313759485667227E-2</v>
      </c>
    </row>
    <row r="9" spans="1:32" x14ac:dyDescent="0.35">
      <c r="A9" s="1" t="s">
        <v>5148</v>
      </c>
      <c r="B9" s="6">
        <f t="shared" ref="B9" si="2">B6</f>
        <v>3.7179923844777037E-2</v>
      </c>
      <c r="C9">
        <f>IF(Projections!C$30&gt;=0,$B9+(1-$B9)*Projections!C$30,$B9+$B9*Projections!C$30)</f>
        <v>3.8395746624182915E-2</v>
      </c>
      <c r="D9">
        <f>IF(Projections!D$30&gt;=0,$B9+(1-$B9)*Projections!D$30,$B9+$B9*Projections!D$30)</f>
        <v>3.9611569403588336E-2</v>
      </c>
      <c r="E9">
        <f>IF(Projections!E$30&gt;=0,$B9+(1-$B9)*Projections!E$30,$B9+$B9*Projections!E$30)</f>
        <v>4.0827392182993763E-2</v>
      </c>
      <c r="F9">
        <f>IF(Projections!F$30&gt;=0,$B9+(1-$B9)*Projections!F$30,$B9+$B9*Projections!F$30)</f>
        <v>4.2043214962399184E-2</v>
      </c>
      <c r="G9">
        <f>IF(Projections!G$30&gt;=0,$B9+(1-$B9)*Projections!G$30,$B9+$B9*Projections!G$30)</f>
        <v>4.3259037741805062E-2</v>
      </c>
      <c r="H9">
        <f>IF(Projections!H$30&gt;=0,$B9+(1-$B9)*Projections!H$30,$B9+$B9*Projections!H$30)</f>
        <v>4.4133743259531372E-2</v>
      </c>
      <c r="I9">
        <f>IF(Projections!I$30&gt;=0,$B9+(1-$B9)*Projections!I$30,$B9+$B9*Projections!I$30)</f>
        <v>4.500844877725791E-2</v>
      </c>
      <c r="J9">
        <f>IF(Projections!J$30&gt;=0,$B9+(1-$B9)*Projections!J$30,$B9+$B9*Projections!J$30)</f>
        <v>4.588315429498422E-2</v>
      </c>
      <c r="K9">
        <f>IF(Projections!K$30&gt;=0,$B9+(1-$B9)*Projections!K$30,$B9+$B9*Projections!K$30)</f>
        <v>4.6757859812710759E-2</v>
      </c>
      <c r="L9">
        <f>IF(Projections!L$30&gt;=0,$B9+(1-$B9)*Projections!L$30,$B9+$B9*Projections!L$30)</f>
        <v>4.7632565330437297E-2</v>
      </c>
      <c r="M9">
        <f>IF(Projections!M$30&gt;=0,$B9+(1-$B9)*Projections!M$30,$B9+$B9*Projections!M$30)</f>
        <v>4.8484343250687498E-2</v>
      </c>
      <c r="N9">
        <f>IF(Projections!N$30&gt;=0,$B9+(1-$B9)*Projections!N$30,$B9+$B9*Projections!N$30)</f>
        <v>4.9336121170937934E-2</v>
      </c>
      <c r="O9">
        <f>IF(Projections!O$30&gt;=0,$B9+(1-$B9)*Projections!O$30,$B9+$B9*Projections!O$30)</f>
        <v>5.018789909118837E-2</v>
      </c>
      <c r="P9">
        <f>IF(Projections!P$30&gt;=0,$B9+(1-$B9)*Projections!P$30,$B9+$B9*Projections!P$30)</f>
        <v>5.1039677011439029E-2</v>
      </c>
      <c r="Q9">
        <f>IF(Projections!Q$30&gt;=0,$B9+(1-$B9)*Projections!Q$30,$B9+$B9*Projections!Q$30)</f>
        <v>5.1891454931689465E-2</v>
      </c>
      <c r="R9">
        <f>IF(Projections!R$30&gt;=0,$B9+(1-$B9)*Projections!R$30,$B9+$B9*Projections!R$30)</f>
        <v>5.2748025149514689E-2</v>
      </c>
      <c r="S9">
        <f>IF(Projections!S$30&gt;=0,$B9+(1-$B9)*Projections!S$30,$B9+$B9*Projections!S$30)</f>
        <v>5.3604595367340135E-2</v>
      </c>
      <c r="T9">
        <f>IF(Projections!T$30&gt;=0,$B9+(1-$B9)*Projections!T$30,$B9+$B9*Projections!T$30)</f>
        <v>5.4461165585165366E-2</v>
      </c>
      <c r="U9">
        <f>IF(Projections!U$30&gt;=0,$B9+(1-$B9)*Projections!U$30,$B9+$B9*Projections!U$30)</f>
        <v>5.5317735802990819E-2</v>
      </c>
      <c r="V9">
        <f>IF(Projections!V$30&gt;=0,$B9+(1-$B9)*Projections!V$30,$B9+$B9*Projections!V$30)</f>
        <v>5.6174306020816044E-2</v>
      </c>
      <c r="W9">
        <f>IF(Projections!W$30&gt;=0,$B9+(1-$B9)*Projections!W$30,$B9+$B9*Projections!W$30)</f>
        <v>5.7037866723595523E-2</v>
      </c>
      <c r="X9">
        <f>IF(Projections!X$30&gt;=0,$B9+(1-$B9)*Projections!X$30,$B9+$B9*Projections!X$30)</f>
        <v>5.7901427426374774E-2</v>
      </c>
      <c r="Y9">
        <f>IF(Projections!Y$30&gt;=0,$B9+(1-$B9)*Projections!Y$30,$B9+$B9*Projections!Y$30)</f>
        <v>5.8764988129154032E-2</v>
      </c>
      <c r="Z9">
        <f>IF(Projections!Z$30&gt;=0,$B9+(1-$B9)*Projections!Z$30,$B9+$B9*Projections!Z$30)</f>
        <v>5.9628548831933512E-2</v>
      </c>
      <c r="AA9">
        <f>IF(Projections!AA$30&gt;=0,$B9+(1-$B9)*Projections!AA$30,$B9+$B9*Projections!AA$30)</f>
        <v>6.0492109534712762E-2</v>
      </c>
      <c r="AB9">
        <f>IF(Projections!AB$30&gt;=0,$B9+(1-$B9)*Projections!AB$30,$B9+$B9*Projections!AB$30)</f>
        <v>6.1353317764256732E-2</v>
      </c>
      <c r="AC9">
        <f>IF(Projections!AC$30&gt;=0,$B9+(1-$B9)*Projections!AC$30,$B9+$B9*Projections!AC$30)</f>
        <v>6.2214525993800937E-2</v>
      </c>
      <c r="AD9">
        <f>IF(Projections!AD$30&gt;=0,$B9+(1-$B9)*Projections!AD$30,$B9+$B9*Projections!AD$30)</f>
        <v>6.3075734223344906E-2</v>
      </c>
      <c r="AE9">
        <f>IF(Projections!AE$30&gt;=0,$B9+(1-$B9)*Projections!AE$30,$B9+$B9*Projections!AE$30)</f>
        <v>6.393694245288889E-2</v>
      </c>
      <c r="AF9">
        <f>IF(Projections!AF$30&gt;=0,$B9+(1-$B9)*Projections!AF$30,$B9+$B9*Projections!AF$30)</f>
        <v>6.4798150682433081E-2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7">
        <f>1-SUM('FoCaAPMbDT-SOx-white'!B2,'FoCaAPMbDT-SOx-black'!B2,'FoCaAPMbDT-SOx-asian'!B2)</f>
        <v>3.7242856833766158E-2</v>
      </c>
      <c r="C2" s="47">
        <f>1-SUM('FoCaAPMbDT-SOx-white'!C2,'FoCaAPMbDT-SOx-black'!C2,'FoCaAPMbDT-SOx-asian'!C2)</f>
        <v>3.8304490240392286E-2</v>
      </c>
      <c r="D2" s="47">
        <f>1-SUM('FoCaAPMbDT-SOx-white'!D2,'FoCaAPMbDT-SOx-black'!D2,'FoCaAPMbDT-SOx-asian'!D2)</f>
        <v>3.9366123647018747E-2</v>
      </c>
      <c r="E2" s="47">
        <f>1-SUM('FoCaAPMbDT-SOx-white'!E2,'FoCaAPMbDT-SOx-black'!E2,'FoCaAPMbDT-SOx-asian'!E2)</f>
        <v>4.0427757053646207E-2</v>
      </c>
      <c r="F2" s="47">
        <f>1-SUM('FoCaAPMbDT-SOx-white'!F2,'FoCaAPMbDT-SOx-black'!F2,'FoCaAPMbDT-SOx-asian'!F2)</f>
        <v>4.1489390460272668E-2</v>
      </c>
      <c r="G2" s="47">
        <f>1-SUM('FoCaAPMbDT-SOx-white'!G2,'FoCaAPMbDT-SOx-black'!G2,'FoCaAPMbDT-SOx-asian'!G2)</f>
        <v>4.2551023866898796E-2</v>
      </c>
      <c r="H2" s="47">
        <f>1-SUM('FoCaAPMbDT-SOx-white'!H2,'FoCaAPMbDT-SOx-black'!H2,'FoCaAPMbDT-SOx-asian'!H2)</f>
        <v>4.323888580142432E-2</v>
      </c>
      <c r="I2" s="47">
        <f>1-SUM('FoCaAPMbDT-SOx-white'!I2,'FoCaAPMbDT-SOx-black'!I2,'FoCaAPMbDT-SOx-asian'!I2)</f>
        <v>4.3926747735949956E-2</v>
      </c>
      <c r="J2" s="47">
        <f>1-SUM('FoCaAPMbDT-SOx-white'!J2,'FoCaAPMbDT-SOx-black'!J2,'FoCaAPMbDT-SOx-asian'!J2)</f>
        <v>4.4614609670475924E-2</v>
      </c>
      <c r="K2" s="47">
        <f>1-SUM('FoCaAPMbDT-SOx-white'!K2,'FoCaAPMbDT-SOx-black'!K2,'FoCaAPMbDT-SOx-asian'!K2)</f>
        <v>4.530247160500156E-2</v>
      </c>
      <c r="L2" s="47">
        <f>1-SUM('FoCaAPMbDT-SOx-white'!L2,'FoCaAPMbDT-SOx-black'!L2,'FoCaAPMbDT-SOx-asian'!L2)</f>
        <v>4.5990333539527306E-2</v>
      </c>
      <c r="M2" s="47">
        <f>1-SUM('FoCaAPMbDT-SOx-white'!M2,'FoCaAPMbDT-SOx-black'!M2,'FoCaAPMbDT-SOx-asian'!M2)</f>
        <v>4.6741100773713629E-2</v>
      </c>
      <c r="N2" s="47">
        <f>1-SUM('FoCaAPMbDT-SOx-white'!N2,'FoCaAPMbDT-SOx-black'!N2,'FoCaAPMbDT-SOx-asian'!N2)</f>
        <v>4.7491868007899285E-2</v>
      </c>
      <c r="O2" s="47">
        <f>1-SUM('FoCaAPMbDT-SOx-white'!O2,'FoCaAPMbDT-SOx-black'!O2,'FoCaAPMbDT-SOx-asian'!O2)</f>
        <v>4.8242635242084941E-2</v>
      </c>
      <c r="P2" s="47">
        <f>1-SUM('FoCaAPMbDT-SOx-white'!P2,'FoCaAPMbDT-SOx-black'!P2,'FoCaAPMbDT-SOx-asian'!P2)</f>
        <v>4.899340247627082E-2</v>
      </c>
      <c r="Q2" s="47">
        <f>1-SUM('FoCaAPMbDT-SOx-white'!Q2,'FoCaAPMbDT-SOx-black'!Q2,'FoCaAPMbDT-SOx-asian'!Q2)</f>
        <v>4.9744169710456476E-2</v>
      </c>
      <c r="R2" s="47">
        <f>1-SUM('FoCaAPMbDT-SOx-white'!R2,'FoCaAPMbDT-SOx-black'!R2,'FoCaAPMbDT-SOx-asian'!R2)</f>
        <v>5.0551484853081252E-2</v>
      </c>
      <c r="S2" s="47">
        <f>1-SUM('FoCaAPMbDT-SOx-white'!S2,'FoCaAPMbDT-SOx-black'!S2,'FoCaAPMbDT-SOx-asian'!S2)</f>
        <v>5.1358799995706139E-2</v>
      </c>
      <c r="T2" s="47">
        <f>1-SUM('FoCaAPMbDT-SOx-white'!T2,'FoCaAPMbDT-SOx-black'!T2,'FoCaAPMbDT-SOx-asian'!T2)</f>
        <v>5.2166115138331359E-2</v>
      </c>
      <c r="U2" s="47">
        <f>1-SUM('FoCaAPMbDT-SOx-white'!U2,'FoCaAPMbDT-SOx-black'!U2,'FoCaAPMbDT-SOx-asian'!U2)</f>
        <v>5.2973430280956357E-2</v>
      </c>
      <c r="V2" s="47">
        <f>1-SUM('FoCaAPMbDT-SOx-white'!V2,'FoCaAPMbDT-SOx-black'!V2,'FoCaAPMbDT-SOx-asian'!V2)</f>
        <v>5.3780745423580578E-2</v>
      </c>
      <c r="W2" s="47">
        <f>1-SUM('FoCaAPMbDT-SOx-white'!W2,'FoCaAPMbDT-SOx-black'!W2,'FoCaAPMbDT-SOx-asian'!W2)</f>
        <v>5.462711891813643E-2</v>
      </c>
      <c r="X2" s="47">
        <f>1-SUM('FoCaAPMbDT-SOx-white'!X2,'FoCaAPMbDT-SOx-black'!X2,'FoCaAPMbDT-SOx-asian'!X2)</f>
        <v>5.5473492412693171E-2</v>
      </c>
      <c r="Y2" s="47">
        <f>1-SUM('FoCaAPMbDT-SOx-white'!Y2,'FoCaAPMbDT-SOx-black'!Y2,'FoCaAPMbDT-SOx-asian'!Y2)</f>
        <v>5.6319865907249245E-2</v>
      </c>
      <c r="Z2" s="47">
        <f>1-SUM('FoCaAPMbDT-SOx-white'!Z2,'FoCaAPMbDT-SOx-black'!Z2,'FoCaAPMbDT-SOx-asian'!Z2)</f>
        <v>5.7166239401805097E-2</v>
      </c>
      <c r="AA2" s="47">
        <f>1-SUM('FoCaAPMbDT-SOx-white'!AA2,'FoCaAPMbDT-SOx-black'!AA2,'FoCaAPMbDT-SOx-asian'!AA2)</f>
        <v>5.8012612896361171E-2</v>
      </c>
      <c r="AB2" s="47">
        <f>1-SUM('FoCaAPMbDT-SOx-white'!AB2,'FoCaAPMbDT-SOx-black'!AB2,'FoCaAPMbDT-SOx-asian'!AB2)</f>
        <v>5.8881858811782983E-2</v>
      </c>
      <c r="AC2" s="47">
        <f>1-SUM('FoCaAPMbDT-SOx-white'!AC2,'FoCaAPMbDT-SOx-black'!AC2,'FoCaAPMbDT-SOx-asian'!AC2)</f>
        <v>5.9751104727203797E-2</v>
      </c>
      <c r="AD2" s="47">
        <f>1-SUM('FoCaAPMbDT-SOx-white'!AD2,'FoCaAPMbDT-SOx-black'!AD2,'FoCaAPMbDT-SOx-asian'!AD2)</f>
        <v>6.0620350642624943E-2</v>
      </c>
      <c r="AE2" s="47">
        <f>1-SUM('FoCaAPMbDT-SOx-white'!AE2,'FoCaAPMbDT-SOx-black'!AE2,'FoCaAPMbDT-SOx-asian'!AE2)</f>
        <v>6.1489596558045867E-2</v>
      </c>
      <c r="AF2" s="47">
        <f>1-SUM('FoCaAPMbDT-SOx-white'!AF2,'FoCaAPMbDT-SOx-black'!AF2,'FoCaAPMbDT-SOx-asian'!AF2)</f>
        <v>6.235884247346668E-2</v>
      </c>
    </row>
    <row r="3" spans="1:32" x14ac:dyDescent="0.35">
      <c r="A3" s="1" t="s">
        <v>5158</v>
      </c>
      <c r="B3" s="47">
        <f>1-SUM('FoCaAPMbDT-SOx-white'!B3,'FoCaAPMbDT-SOx-black'!B3,'FoCaAPMbDT-SOx-asian'!B3)</f>
        <v>3.371503484477012E-2</v>
      </c>
      <c r="C3" s="47">
        <f>1-SUM('FoCaAPMbDT-SOx-white'!C3,'FoCaAPMbDT-SOx-black'!C3,'FoCaAPMbDT-SOx-asian'!C3)</f>
        <v>3.4870910530570898E-2</v>
      </c>
      <c r="D3" s="47">
        <f>1-SUM('FoCaAPMbDT-SOx-white'!D3,'FoCaAPMbDT-SOx-black'!D3,'FoCaAPMbDT-SOx-asian'!D3)</f>
        <v>3.6026786216372342E-2</v>
      </c>
      <c r="E3" s="47">
        <f>1-SUM('FoCaAPMbDT-SOx-white'!E3,'FoCaAPMbDT-SOx-black'!E3,'FoCaAPMbDT-SOx-asian'!E3)</f>
        <v>3.7182661902174341E-2</v>
      </c>
      <c r="F3" s="47">
        <f>1-SUM('FoCaAPMbDT-SOx-white'!F3,'FoCaAPMbDT-SOx-black'!F3,'FoCaAPMbDT-SOx-asian'!F3)</f>
        <v>3.8338537587975563E-2</v>
      </c>
      <c r="G3" s="47">
        <f>1-SUM('FoCaAPMbDT-SOx-white'!G3,'FoCaAPMbDT-SOx-black'!G3,'FoCaAPMbDT-SOx-asian'!G3)</f>
        <v>3.9494413273776341E-2</v>
      </c>
      <c r="H3" s="47">
        <f>1-SUM('FoCaAPMbDT-SOx-white'!H3,'FoCaAPMbDT-SOx-black'!H3,'FoCaAPMbDT-SOx-asian'!H3)</f>
        <v>4.0251314041970354E-2</v>
      </c>
      <c r="I3" s="47">
        <f>1-SUM('FoCaAPMbDT-SOx-white'!I3,'FoCaAPMbDT-SOx-black'!I3,'FoCaAPMbDT-SOx-asian'!I3)</f>
        <v>4.1008214810164478E-2</v>
      </c>
      <c r="J3" s="47">
        <f>1-SUM('FoCaAPMbDT-SOx-white'!J3,'FoCaAPMbDT-SOx-black'!J3,'FoCaAPMbDT-SOx-asian'!J3)</f>
        <v>4.1765115578358714E-2</v>
      </c>
      <c r="K3" s="47">
        <f>1-SUM('FoCaAPMbDT-SOx-white'!K3,'FoCaAPMbDT-SOx-black'!K3,'FoCaAPMbDT-SOx-asian'!K3)</f>
        <v>4.2522016346552949E-2</v>
      </c>
      <c r="L3" s="47">
        <f>1-SUM('FoCaAPMbDT-SOx-white'!L3,'FoCaAPMbDT-SOx-black'!L3,'FoCaAPMbDT-SOx-asian'!L3)</f>
        <v>4.3278917114746851E-2</v>
      </c>
      <c r="M3" s="47">
        <f>1-SUM('FoCaAPMbDT-SOx-white'!M3,'FoCaAPMbDT-SOx-black'!M3,'FoCaAPMbDT-SOx-asian'!M3)</f>
        <v>4.4102425497870579E-2</v>
      </c>
      <c r="N3" s="47">
        <f>1-SUM('FoCaAPMbDT-SOx-white'!N3,'FoCaAPMbDT-SOx-black'!N3,'FoCaAPMbDT-SOx-asian'!N3)</f>
        <v>4.4925933880993751E-2</v>
      </c>
      <c r="O3" s="47">
        <f>1-SUM('FoCaAPMbDT-SOx-white'!O3,'FoCaAPMbDT-SOx-black'!O3,'FoCaAPMbDT-SOx-asian'!O3)</f>
        <v>4.5749442264116813E-2</v>
      </c>
      <c r="P3" s="47">
        <f>1-SUM('FoCaAPMbDT-SOx-white'!P3,'FoCaAPMbDT-SOx-black'!P3,'FoCaAPMbDT-SOx-asian'!P3)</f>
        <v>4.6572950647240208E-2</v>
      </c>
      <c r="Q3" s="47">
        <f>1-SUM('FoCaAPMbDT-SOx-white'!Q3,'FoCaAPMbDT-SOx-black'!Q3,'FoCaAPMbDT-SOx-asian'!Q3)</f>
        <v>4.739645903036338E-2</v>
      </c>
      <c r="R3" s="47">
        <f>1-SUM('FoCaAPMbDT-SOx-white'!R3,'FoCaAPMbDT-SOx-black'!R3,'FoCaAPMbDT-SOx-asian'!R3)</f>
        <v>4.8281037909502222E-2</v>
      </c>
      <c r="S3" s="47">
        <f>1-SUM('FoCaAPMbDT-SOx-white'!S3,'FoCaAPMbDT-SOx-black'!S3,'FoCaAPMbDT-SOx-asian'!S3)</f>
        <v>4.9165616788640953E-2</v>
      </c>
      <c r="T3" s="47">
        <f>1-SUM('FoCaAPMbDT-SOx-white'!T3,'FoCaAPMbDT-SOx-black'!T3,'FoCaAPMbDT-SOx-asian'!T3)</f>
        <v>5.005019566778024E-2</v>
      </c>
      <c r="U3" s="47">
        <f>1-SUM('FoCaAPMbDT-SOx-white'!U3,'FoCaAPMbDT-SOx-black'!U3,'FoCaAPMbDT-SOx-asian'!U3)</f>
        <v>5.0934774546919304E-2</v>
      </c>
      <c r="V3" s="47">
        <f>1-SUM('FoCaAPMbDT-SOx-white'!V3,'FoCaAPMbDT-SOx-black'!V3,'FoCaAPMbDT-SOx-asian'!V3)</f>
        <v>5.1819353426057591E-2</v>
      </c>
      <c r="W3" s="47">
        <f>1-SUM('FoCaAPMbDT-SOx-white'!W3,'FoCaAPMbDT-SOx-black'!W3,'FoCaAPMbDT-SOx-asian'!W3)</f>
        <v>5.2746911988551859E-2</v>
      </c>
      <c r="X3" s="47">
        <f>1-SUM('FoCaAPMbDT-SOx-white'!X3,'FoCaAPMbDT-SOx-black'!X3,'FoCaAPMbDT-SOx-asian'!X3)</f>
        <v>5.3674470551047238E-2</v>
      </c>
      <c r="Y3" s="47">
        <f>1-SUM('FoCaAPMbDT-SOx-white'!Y3,'FoCaAPMbDT-SOx-black'!Y3,'FoCaAPMbDT-SOx-asian'!Y3)</f>
        <v>5.4602029113541839E-2</v>
      </c>
      <c r="Z3" s="47">
        <f>1-SUM('FoCaAPMbDT-SOx-white'!Z3,'FoCaAPMbDT-SOx-black'!Z3,'FoCaAPMbDT-SOx-asian'!Z3)</f>
        <v>5.5529587676036107E-2</v>
      </c>
      <c r="AA3" s="47">
        <f>1-SUM('FoCaAPMbDT-SOx-white'!AA3,'FoCaAPMbDT-SOx-black'!AA3,'FoCaAPMbDT-SOx-asian'!AA3)</f>
        <v>5.6457146238530598E-2</v>
      </c>
      <c r="AB3" s="47">
        <f>1-SUM('FoCaAPMbDT-SOx-white'!AB3,'FoCaAPMbDT-SOx-black'!AB3,'FoCaAPMbDT-SOx-asian'!AB3)</f>
        <v>5.740976188881719E-2</v>
      </c>
      <c r="AC3" s="47">
        <f>1-SUM('FoCaAPMbDT-SOx-white'!AC3,'FoCaAPMbDT-SOx-black'!AC3,'FoCaAPMbDT-SOx-asian'!AC3)</f>
        <v>5.8362377539102783E-2</v>
      </c>
      <c r="AD3" s="47">
        <f>1-SUM('FoCaAPMbDT-SOx-white'!AD3,'FoCaAPMbDT-SOx-black'!AD3,'FoCaAPMbDT-SOx-asian'!AD3)</f>
        <v>5.9314993189388598E-2</v>
      </c>
      <c r="AE3" s="47">
        <f>1-SUM('FoCaAPMbDT-SOx-white'!AE3,'FoCaAPMbDT-SOx-black'!AE3,'FoCaAPMbDT-SOx-asian'!AE3)</f>
        <v>6.0267608839674303E-2</v>
      </c>
      <c r="AF3" s="47">
        <f>1-SUM('FoCaAPMbDT-SOx-white'!AF3,'FoCaAPMbDT-SOx-black'!AF3,'FoCaAPMbDT-SOx-asian'!AF3)</f>
        <v>6.1220224489959896E-2</v>
      </c>
    </row>
    <row r="4" spans="1:32" x14ac:dyDescent="0.35">
      <c r="A4" s="1" t="s">
        <v>5159</v>
      </c>
      <c r="B4" s="47">
        <f>1-SUM('FoCaAPMbDT-SOx-white'!B4,'FoCaAPMbDT-SOx-black'!B4,'FoCaAPMbDT-SOx-asian'!B4)</f>
        <v>3.3642107571405955E-2</v>
      </c>
      <c r="C4" s="47">
        <f>1-SUM('FoCaAPMbDT-SOx-white'!C4,'FoCaAPMbDT-SOx-black'!C4,'FoCaAPMbDT-SOx-asian'!C4)</f>
        <v>3.4755898818110142E-2</v>
      </c>
      <c r="D4" s="47">
        <f>1-SUM('FoCaAPMbDT-SOx-white'!D4,'FoCaAPMbDT-SOx-black'!D4,'FoCaAPMbDT-SOx-asian'!D4)</f>
        <v>3.5869690064814552E-2</v>
      </c>
      <c r="E4" s="47">
        <f>1-SUM('FoCaAPMbDT-SOx-white'!E4,'FoCaAPMbDT-SOx-black'!E4,'FoCaAPMbDT-SOx-asian'!E4)</f>
        <v>3.698348131151985E-2</v>
      </c>
      <c r="F4" s="47">
        <f>1-SUM('FoCaAPMbDT-SOx-white'!F4,'FoCaAPMbDT-SOx-black'!F4,'FoCaAPMbDT-SOx-asian'!F4)</f>
        <v>3.8097272558224149E-2</v>
      </c>
      <c r="G4" s="47">
        <f>1-SUM('FoCaAPMbDT-SOx-white'!G4,'FoCaAPMbDT-SOx-black'!G4,'FoCaAPMbDT-SOx-asian'!G4)</f>
        <v>3.9211063804928226E-2</v>
      </c>
      <c r="H4" s="47">
        <f>1-SUM('FoCaAPMbDT-SOx-white'!H4,'FoCaAPMbDT-SOx-black'!H4,'FoCaAPMbDT-SOx-asian'!H4)</f>
        <v>3.9936942831011457E-2</v>
      </c>
      <c r="I4" s="47">
        <f>1-SUM('FoCaAPMbDT-SOx-white'!I4,'FoCaAPMbDT-SOx-black'!I4,'FoCaAPMbDT-SOx-asian'!I4)</f>
        <v>4.06628218570948E-2</v>
      </c>
      <c r="J4" s="47">
        <f>1-SUM('FoCaAPMbDT-SOx-white'!J4,'FoCaAPMbDT-SOx-black'!J4,'FoCaAPMbDT-SOx-asian'!J4)</f>
        <v>4.1388700883178364E-2</v>
      </c>
      <c r="K4" s="47">
        <f>1-SUM('FoCaAPMbDT-SOx-white'!K4,'FoCaAPMbDT-SOx-black'!K4,'FoCaAPMbDT-SOx-asian'!K4)</f>
        <v>4.2114579909261929E-2</v>
      </c>
      <c r="L4" s="47">
        <f>1-SUM('FoCaAPMbDT-SOx-white'!L4,'FoCaAPMbDT-SOx-black'!L4,'FoCaAPMbDT-SOx-asian'!L4)</f>
        <v>4.2840458935345271E-2</v>
      </c>
      <c r="M4" s="47">
        <f>1-SUM('FoCaAPMbDT-SOx-white'!M4,'FoCaAPMbDT-SOx-black'!M4,'FoCaAPMbDT-SOx-asian'!M4)</f>
        <v>4.36310723066895E-2</v>
      </c>
      <c r="N4" s="47">
        <f>1-SUM('FoCaAPMbDT-SOx-white'!N4,'FoCaAPMbDT-SOx-black'!N4,'FoCaAPMbDT-SOx-asian'!N4)</f>
        <v>4.4421685678033174E-2</v>
      </c>
      <c r="O4" s="47">
        <f>1-SUM('FoCaAPMbDT-SOx-white'!O4,'FoCaAPMbDT-SOx-black'!O4,'FoCaAPMbDT-SOx-asian'!O4)</f>
        <v>4.5212299049376736E-2</v>
      </c>
      <c r="P4" s="47">
        <f>1-SUM('FoCaAPMbDT-SOx-white'!P4,'FoCaAPMbDT-SOx-black'!P4,'FoCaAPMbDT-SOx-asian'!P4)</f>
        <v>4.6002912420720632E-2</v>
      </c>
      <c r="Q4" s="47">
        <f>1-SUM('FoCaAPMbDT-SOx-white'!Q4,'FoCaAPMbDT-SOx-black'!Q4,'FoCaAPMbDT-SOx-asian'!Q4)</f>
        <v>4.6793525792064306E-2</v>
      </c>
      <c r="R4" s="47">
        <f>1-SUM('FoCaAPMbDT-SOx-white'!R4,'FoCaAPMbDT-SOx-black'!R4,'FoCaAPMbDT-SOx-asian'!R4)</f>
        <v>4.7643007689940342E-2</v>
      </c>
      <c r="S4" s="47">
        <f>1-SUM('FoCaAPMbDT-SOx-white'!S4,'FoCaAPMbDT-SOx-black'!S4,'FoCaAPMbDT-SOx-asian'!S4)</f>
        <v>4.8492489587816268E-2</v>
      </c>
      <c r="T4" s="47">
        <f>1-SUM('FoCaAPMbDT-SOx-white'!T4,'FoCaAPMbDT-SOx-black'!T4,'FoCaAPMbDT-SOx-asian'!T4)</f>
        <v>4.9341971485692526E-2</v>
      </c>
      <c r="U4" s="47">
        <f>1-SUM('FoCaAPMbDT-SOx-white'!U4,'FoCaAPMbDT-SOx-black'!U4,'FoCaAPMbDT-SOx-asian'!U4)</f>
        <v>5.0191453383568674E-2</v>
      </c>
      <c r="V4" s="47">
        <f>1-SUM('FoCaAPMbDT-SOx-white'!V4,'FoCaAPMbDT-SOx-black'!V4,'FoCaAPMbDT-SOx-asian'!V4)</f>
        <v>5.1040935281444044E-2</v>
      </c>
      <c r="W4" s="47">
        <f>1-SUM('FoCaAPMbDT-SOx-white'!W4,'FoCaAPMbDT-SOx-black'!W4,'FoCaAPMbDT-SOx-asian'!W4)</f>
        <v>5.1931482736880197E-2</v>
      </c>
      <c r="X4" s="47">
        <f>1-SUM('FoCaAPMbDT-SOx-white'!X4,'FoCaAPMbDT-SOx-black'!X4,'FoCaAPMbDT-SOx-asian'!X4)</f>
        <v>5.2822030192317793E-2</v>
      </c>
      <c r="Y4" s="47">
        <f>1-SUM('FoCaAPMbDT-SOx-white'!Y4,'FoCaAPMbDT-SOx-black'!Y4,'FoCaAPMbDT-SOx-asian'!Y4)</f>
        <v>5.3712577647754389E-2</v>
      </c>
      <c r="Z4" s="47">
        <f>1-SUM('FoCaAPMbDT-SOx-white'!Z4,'FoCaAPMbDT-SOx-black'!Z4,'FoCaAPMbDT-SOx-asian'!Z4)</f>
        <v>5.4603125103190542E-2</v>
      </c>
      <c r="AA4" s="47">
        <f>1-SUM('FoCaAPMbDT-SOx-white'!AA4,'FoCaAPMbDT-SOx-black'!AA4,'FoCaAPMbDT-SOx-asian'!AA4)</f>
        <v>5.5493672558627249E-2</v>
      </c>
      <c r="AB4" s="47">
        <f>1-SUM('FoCaAPMbDT-SOx-white'!AB4,'FoCaAPMbDT-SOx-black'!AB4,'FoCaAPMbDT-SOx-asian'!AB4)</f>
        <v>5.6408190112063328E-2</v>
      </c>
      <c r="AC4" s="47">
        <f>1-SUM('FoCaAPMbDT-SOx-white'!AC4,'FoCaAPMbDT-SOx-black'!AC4,'FoCaAPMbDT-SOx-asian'!AC4)</f>
        <v>5.7322707665498185E-2</v>
      </c>
      <c r="AD4" s="47">
        <f>1-SUM('FoCaAPMbDT-SOx-white'!AD4,'FoCaAPMbDT-SOx-black'!AD4,'FoCaAPMbDT-SOx-asian'!AD4)</f>
        <v>5.8237225218933375E-2</v>
      </c>
      <c r="AE4" s="47">
        <f>1-SUM('FoCaAPMbDT-SOx-white'!AE4,'FoCaAPMbDT-SOx-black'!AE4,'FoCaAPMbDT-SOx-asian'!AE4)</f>
        <v>5.9151742772368565E-2</v>
      </c>
      <c r="AF4" s="47">
        <f>1-SUM('FoCaAPMbDT-SOx-white'!AF4,'FoCaAPMbDT-SOx-black'!AF4,'FoCaAPMbDT-SOx-asian'!AF4)</f>
        <v>6.0066260325803533E-2</v>
      </c>
    </row>
    <row r="5" spans="1:32" x14ac:dyDescent="0.35">
      <c r="A5" s="1" t="s">
        <v>5160</v>
      </c>
      <c r="B5" s="47">
        <f>1-SUM('FoCaAPMbDT-SOx-white'!B5,'FoCaAPMbDT-SOx-black'!B5,'FoCaAPMbDT-SOx-asian'!B5)</f>
        <v>3.3642107571405955E-2</v>
      </c>
      <c r="C5" s="47">
        <f>1-SUM('FoCaAPMbDT-SOx-white'!C5,'FoCaAPMbDT-SOx-black'!C5,'FoCaAPMbDT-SOx-asian'!C5)</f>
        <v>3.4755898818110142E-2</v>
      </c>
      <c r="D5" s="47">
        <f>1-SUM('FoCaAPMbDT-SOx-white'!D5,'FoCaAPMbDT-SOx-black'!D5,'FoCaAPMbDT-SOx-asian'!D5)</f>
        <v>3.5869690064814552E-2</v>
      </c>
      <c r="E5" s="47">
        <f>1-SUM('FoCaAPMbDT-SOx-white'!E5,'FoCaAPMbDT-SOx-black'!E5,'FoCaAPMbDT-SOx-asian'!E5)</f>
        <v>3.698348131151985E-2</v>
      </c>
      <c r="F5" s="47">
        <f>1-SUM('FoCaAPMbDT-SOx-white'!F5,'FoCaAPMbDT-SOx-black'!F5,'FoCaAPMbDT-SOx-asian'!F5)</f>
        <v>3.8097272558224149E-2</v>
      </c>
      <c r="G5" s="47">
        <f>1-SUM('FoCaAPMbDT-SOx-white'!G5,'FoCaAPMbDT-SOx-black'!G5,'FoCaAPMbDT-SOx-asian'!G5)</f>
        <v>3.9211063804928226E-2</v>
      </c>
      <c r="H5" s="47">
        <f>1-SUM('FoCaAPMbDT-SOx-white'!H5,'FoCaAPMbDT-SOx-black'!H5,'FoCaAPMbDT-SOx-asian'!H5)</f>
        <v>3.9936942831011457E-2</v>
      </c>
      <c r="I5" s="47">
        <f>1-SUM('FoCaAPMbDT-SOx-white'!I5,'FoCaAPMbDT-SOx-black'!I5,'FoCaAPMbDT-SOx-asian'!I5)</f>
        <v>4.06628218570948E-2</v>
      </c>
      <c r="J5" s="47">
        <f>1-SUM('FoCaAPMbDT-SOx-white'!J5,'FoCaAPMbDT-SOx-black'!J5,'FoCaAPMbDT-SOx-asian'!J5)</f>
        <v>4.1388700883178364E-2</v>
      </c>
      <c r="K5" s="47">
        <f>1-SUM('FoCaAPMbDT-SOx-white'!K5,'FoCaAPMbDT-SOx-black'!K5,'FoCaAPMbDT-SOx-asian'!K5)</f>
        <v>4.2114579909261929E-2</v>
      </c>
      <c r="L5" s="47">
        <f>1-SUM('FoCaAPMbDT-SOx-white'!L5,'FoCaAPMbDT-SOx-black'!L5,'FoCaAPMbDT-SOx-asian'!L5)</f>
        <v>4.2840458935345271E-2</v>
      </c>
      <c r="M5" s="47">
        <f>1-SUM('FoCaAPMbDT-SOx-white'!M5,'FoCaAPMbDT-SOx-black'!M5,'FoCaAPMbDT-SOx-asian'!M5)</f>
        <v>4.36310723066895E-2</v>
      </c>
      <c r="N5" s="47">
        <f>1-SUM('FoCaAPMbDT-SOx-white'!N5,'FoCaAPMbDT-SOx-black'!N5,'FoCaAPMbDT-SOx-asian'!N5)</f>
        <v>4.4421685678033174E-2</v>
      </c>
      <c r="O5" s="47">
        <f>1-SUM('FoCaAPMbDT-SOx-white'!O5,'FoCaAPMbDT-SOx-black'!O5,'FoCaAPMbDT-SOx-asian'!O5)</f>
        <v>4.5212299049376736E-2</v>
      </c>
      <c r="P5" s="47">
        <f>1-SUM('FoCaAPMbDT-SOx-white'!P5,'FoCaAPMbDT-SOx-black'!P5,'FoCaAPMbDT-SOx-asian'!P5)</f>
        <v>4.6002912420720632E-2</v>
      </c>
      <c r="Q5" s="47">
        <f>1-SUM('FoCaAPMbDT-SOx-white'!Q5,'FoCaAPMbDT-SOx-black'!Q5,'FoCaAPMbDT-SOx-asian'!Q5)</f>
        <v>4.6793525792064306E-2</v>
      </c>
      <c r="R5" s="47">
        <f>1-SUM('FoCaAPMbDT-SOx-white'!R5,'FoCaAPMbDT-SOx-black'!R5,'FoCaAPMbDT-SOx-asian'!R5)</f>
        <v>4.7643007689940342E-2</v>
      </c>
      <c r="S5" s="47">
        <f>1-SUM('FoCaAPMbDT-SOx-white'!S5,'FoCaAPMbDT-SOx-black'!S5,'FoCaAPMbDT-SOx-asian'!S5)</f>
        <v>4.8492489587816268E-2</v>
      </c>
      <c r="T5" s="47">
        <f>1-SUM('FoCaAPMbDT-SOx-white'!T5,'FoCaAPMbDT-SOx-black'!T5,'FoCaAPMbDT-SOx-asian'!T5)</f>
        <v>4.9341971485692526E-2</v>
      </c>
      <c r="U5" s="47">
        <f>1-SUM('FoCaAPMbDT-SOx-white'!U5,'FoCaAPMbDT-SOx-black'!U5,'FoCaAPMbDT-SOx-asian'!U5)</f>
        <v>5.0191453383568674E-2</v>
      </c>
      <c r="V5" s="47">
        <f>1-SUM('FoCaAPMbDT-SOx-white'!V5,'FoCaAPMbDT-SOx-black'!V5,'FoCaAPMbDT-SOx-asian'!V5)</f>
        <v>5.1040935281444044E-2</v>
      </c>
      <c r="W5" s="47">
        <f>1-SUM('FoCaAPMbDT-SOx-white'!W5,'FoCaAPMbDT-SOx-black'!W5,'FoCaAPMbDT-SOx-asian'!W5)</f>
        <v>5.1931482736880197E-2</v>
      </c>
      <c r="X5" s="47">
        <f>1-SUM('FoCaAPMbDT-SOx-white'!X5,'FoCaAPMbDT-SOx-black'!X5,'FoCaAPMbDT-SOx-asian'!X5)</f>
        <v>5.2822030192317793E-2</v>
      </c>
      <c r="Y5" s="47">
        <f>1-SUM('FoCaAPMbDT-SOx-white'!Y5,'FoCaAPMbDT-SOx-black'!Y5,'FoCaAPMbDT-SOx-asian'!Y5)</f>
        <v>5.3712577647754389E-2</v>
      </c>
      <c r="Z5" s="47">
        <f>1-SUM('FoCaAPMbDT-SOx-white'!Z5,'FoCaAPMbDT-SOx-black'!Z5,'FoCaAPMbDT-SOx-asian'!Z5)</f>
        <v>5.4603125103190542E-2</v>
      </c>
      <c r="AA5" s="47">
        <f>1-SUM('FoCaAPMbDT-SOx-white'!AA5,'FoCaAPMbDT-SOx-black'!AA5,'FoCaAPMbDT-SOx-asian'!AA5)</f>
        <v>5.5493672558627249E-2</v>
      </c>
      <c r="AB5" s="47">
        <f>1-SUM('FoCaAPMbDT-SOx-white'!AB5,'FoCaAPMbDT-SOx-black'!AB5,'FoCaAPMbDT-SOx-asian'!AB5)</f>
        <v>5.6408190112063328E-2</v>
      </c>
      <c r="AC5" s="47">
        <f>1-SUM('FoCaAPMbDT-SOx-white'!AC5,'FoCaAPMbDT-SOx-black'!AC5,'FoCaAPMbDT-SOx-asian'!AC5)</f>
        <v>5.7322707665498185E-2</v>
      </c>
      <c r="AD5" s="47">
        <f>1-SUM('FoCaAPMbDT-SOx-white'!AD5,'FoCaAPMbDT-SOx-black'!AD5,'FoCaAPMbDT-SOx-asian'!AD5)</f>
        <v>5.8237225218933375E-2</v>
      </c>
      <c r="AE5" s="47">
        <f>1-SUM('FoCaAPMbDT-SOx-white'!AE5,'FoCaAPMbDT-SOx-black'!AE5,'FoCaAPMbDT-SOx-asian'!AE5)</f>
        <v>5.9151742772368565E-2</v>
      </c>
      <c r="AF5" s="47">
        <f>1-SUM('FoCaAPMbDT-SOx-white'!AF5,'FoCaAPMbDT-SOx-black'!AF5,'FoCaAPMbDT-SOx-asian'!AF5)</f>
        <v>6.0066260325803533E-2</v>
      </c>
    </row>
    <row r="6" spans="1:32" x14ac:dyDescent="0.35">
      <c r="A6" s="1" t="s">
        <v>5161</v>
      </c>
      <c r="B6" s="47">
        <f>1-SUM('FoCaAPMbDT-SOx-white'!B6,'FoCaAPMbDT-SOx-black'!B6,'FoCaAPMbDT-SOx-asian'!B6)</f>
        <v>3.3949818880280147E-2</v>
      </c>
      <c r="C6" s="47">
        <f>1-SUM('FoCaAPMbDT-SOx-white'!C6,'FoCaAPMbDT-SOx-black'!C6,'FoCaAPMbDT-SOx-asian'!C6)</f>
        <v>3.5056684138927041E-2</v>
      </c>
      <c r="D6" s="47">
        <f>1-SUM('FoCaAPMbDT-SOx-white'!D6,'FoCaAPMbDT-SOx-black'!D6,'FoCaAPMbDT-SOx-asian'!D6)</f>
        <v>3.6163549397574268E-2</v>
      </c>
      <c r="E6" s="47">
        <f>1-SUM('FoCaAPMbDT-SOx-white'!E6,'FoCaAPMbDT-SOx-black'!E6,'FoCaAPMbDT-SOx-asian'!E6)</f>
        <v>3.7270414656222273E-2</v>
      </c>
      <c r="F6" s="47">
        <f>1-SUM('FoCaAPMbDT-SOx-white'!F6,'FoCaAPMbDT-SOx-black'!F6,'FoCaAPMbDT-SOx-asian'!F6)</f>
        <v>3.83772799148695E-2</v>
      </c>
      <c r="G6" s="47">
        <f>1-SUM('FoCaAPMbDT-SOx-white'!G6,'FoCaAPMbDT-SOx-black'!G6,'FoCaAPMbDT-SOx-asian'!G6)</f>
        <v>3.9484145173516172E-2</v>
      </c>
      <c r="H6" s="47">
        <f>1-SUM('FoCaAPMbDT-SOx-white'!H6,'FoCaAPMbDT-SOx-black'!H6,'FoCaAPMbDT-SOx-asian'!H6)</f>
        <v>4.0206707454742641E-2</v>
      </c>
      <c r="I6" s="47">
        <f>1-SUM('FoCaAPMbDT-SOx-white'!I6,'FoCaAPMbDT-SOx-black'!I6,'FoCaAPMbDT-SOx-asian'!I6)</f>
        <v>4.0929269735969109E-2</v>
      </c>
      <c r="J6" s="47">
        <f>1-SUM('FoCaAPMbDT-SOx-white'!J6,'FoCaAPMbDT-SOx-black'!J6,'FoCaAPMbDT-SOx-asian'!J6)</f>
        <v>4.1651832017196022E-2</v>
      </c>
      <c r="K6" s="47">
        <f>1-SUM('FoCaAPMbDT-SOx-white'!K6,'FoCaAPMbDT-SOx-black'!K6,'FoCaAPMbDT-SOx-asian'!K6)</f>
        <v>4.2374394298422713E-2</v>
      </c>
      <c r="L6" s="47">
        <f>1-SUM('FoCaAPMbDT-SOx-white'!L6,'FoCaAPMbDT-SOx-black'!L6,'FoCaAPMbDT-SOx-asian'!L6)</f>
        <v>4.3096956579649293E-2</v>
      </c>
      <c r="M6" s="47">
        <f>1-SUM('FoCaAPMbDT-SOx-white'!M6,'FoCaAPMbDT-SOx-black'!M6,'FoCaAPMbDT-SOx-asian'!M6)</f>
        <v>4.3884984156362883E-2</v>
      </c>
      <c r="N6" s="47">
        <f>1-SUM('FoCaAPMbDT-SOx-white'!N6,'FoCaAPMbDT-SOx-black'!N6,'FoCaAPMbDT-SOx-asian'!N6)</f>
        <v>4.4673011733076029E-2</v>
      </c>
      <c r="O6" s="47">
        <f>1-SUM('FoCaAPMbDT-SOx-white'!O6,'FoCaAPMbDT-SOx-black'!O6,'FoCaAPMbDT-SOx-asian'!O6)</f>
        <v>4.5461039309788953E-2</v>
      </c>
      <c r="P6" s="47">
        <f>1-SUM('FoCaAPMbDT-SOx-white'!P6,'FoCaAPMbDT-SOx-black'!P6,'FoCaAPMbDT-SOx-asian'!P6)</f>
        <v>4.6249066886502099E-2</v>
      </c>
      <c r="Q6" s="47">
        <f>1-SUM('FoCaAPMbDT-SOx-white'!Q6,'FoCaAPMbDT-SOx-black'!Q6,'FoCaAPMbDT-SOx-asian'!Q6)</f>
        <v>4.7037094463215134E-2</v>
      </c>
      <c r="R6" s="47">
        <f>1-SUM('FoCaAPMbDT-SOx-white'!R6,'FoCaAPMbDT-SOx-black'!R6,'FoCaAPMbDT-SOx-asian'!R6)</f>
        <v>4.7884587189630734E-2</v>
      </c>
      <c r="S6" s="47">
        <f>1-SUM('FoCaAPMbDT-SOx-white'!S6,'FoCaAPMbDT-SOx-black'!S6,'FoCaAPMbDT-SOx-asian'!S6)</f>
        <v>4.8732079916046445E-2</v>
      </c>
      <c r="T6" s="47">
        <f>1-SUM('FoCaAPMbDT-SOx-white'!T6,'FoCaAPMbDT-SOx-black'!T6,'FoCaAPMbDT-SOx-asian'!T6)</f>
        <v>4.9579572642462488E-2</v>
      </c>
      <c r="U6" s="47">
        <f>1-SUM('FoCaAPMbDT-SOx-white'!U6,'FoCaAPMbDT-SOx-black'!U6,'FoCaAPMbDT-SOx-asian'!U6)</f>
        <v>5.0427065368877977E-2</v>
      </c>
      <c r="V6" s="47">
        <f>1-SUM('FoCaAPMbDT-SOx-white'!V6,'FoCaAPMbDT-SOx-black'!V6,'FoCaAPMbDT-SOx-asian'!V6)</f>
        <v>5.1274558095293021E-2</v>
      </c>
      <c r="W6" s="47">
        <f>1-SUM('FoCaAPMbDT-SOx-white'!W6,'FoCaAPMbDT-SOx-black'!W6,'FoCaAPMbDT-SOx-asian'!W6)</f>
        <v>5.2163740954962567E-2</v>
      </c>
      <c r="X6" s="47">
        <f>1-SUM('FoCaAPMbDT-SOx-white'!X6,'FoCaAPMbDT-SOx-black'!X6,'FoCaAPMbDT-SOx-asian'!X6)</f>
        <v>5.3052923814633557E-2</v>
      </c>
      <c r="Y6" s="47">
        <f>1-SUM('FoCaAPMbDT-SOx-white'!Y6,'FoCaAPMbDT-SOx-black'!Y6,'FoCaAPMbDT-SOx-asian'!Y6)</f>
        <v>5.3942106674303436E-2</v>
      </c>
      <c r="Z6" s="47">
        <f>1-SUM('FoCaAPMbDT-SOx-white'!Z6,'FoCaAPMbDT-SOx-black'!Z6,'FoCaAPMbDT-SOx-asian'!Z6)</f>
        <v>5.4831289533973093E-2</v>
      </c>
      <c r="AA6" s="47">
        <f>1-SUM('FoCaAPMbDT-SOx-white'!AA6,'FoCaAPMbDT-SOx-black'!AA6,'FoCaAPMbDT-SOx-asian'!AA6)</f>
        <v>5.5720472393642972E-2</v>
      </c>
      <c r="AB6" s="47">
        <f>1-SUM('FoCaAPMbDT-SOx-white'!AB6,'FoCaAPMbDT-SOx-black'!AB6,'FoCaAPMbDT-SOx-asian'!AB6)</f>
        <v>5.663407426683631E-2</v>
      </c>
      <c r="AC6" s="47">
        <f>1-SUM('FoCaAPMbDT-SOx-white'!AC6,'FoCaAPMbDT-SOx-black'!AC6,'FoCaAPMbDT-SOx-asian'!AC6)</f>
        <v>5.7547676140028647E-2</v>
      </c>
      <c r="AD6" s="47">
        <f>1-SUM('FoCaAPMbDT-SOx-white'!AD6,'FoCaAPMbDT-SOx-black'!AD6,'FoCaAPMbDT-SOx-asian'!AD6)</f>
        <v>5.8461278013221207E-2</v>
      </c>
      <c r="AE6" s="47">
        <f>1-SUM('FoCaAPMbDT-SOx-white'!AE6,'FoCaAPMbDT-SOx-black'!AE6,'FoCaAPMbDT-SOx-asian'!AE6)</f>
        <v>5.9374879886413767E-2</v>
      </c>
      <c r="AF6" s="47">
        <f>1-SUM('FoCaAPMbDT-SOx-white'!AF6,'FoCaAPMbDT-SOx-black'!AF6,'FoCaAPMbDT-SOx-asian'!AF6)</f>
        <v>6.0288481759606105E-2</v>
      </c>
    </row>
    <row r="7" spans="1:32" x14ac:dyDescent="0.35">
      <c r="A7" s="1" t="s">
        <v>5162</v>
      </c>
      <c r="B7" s="47">
        <f>1-SUM('FoCaAPMbDT-SOx-white'!B7,'FoCaAPMbDT-SOx-black'!B7,'FoCaAPMbDT-SOx-asian'!B7)</f>
        <v>3.371503484477012E-2</v>
      </c>
      <c r="C7" s="47">
        <f>1-SUM('FoCaAPMbDT-SOx-white'!C7,'FoCaAPMbDT-SOx-black'!C7,'FoCaAPMbDT-SOx-asian'!C7)</f>
        <v>3.4870910530570898E-2</v>
      </c>
      <c r="D7" s="47">
        <f>1-SUM('FoCaAPMbDT-SOx-white'!D7,'FoCaAPMbDT-SOx-black'!D7,'FoCaAPMbDT-SOx-asian'!D7)</f>
        <v>3.6026786216372342E-2</v>
      </c>
      <c r="E7" s="47">
        <f>1-SUM('FoCaAPMbDT-SOx-white'!E7,'FoCaAPMbDT-SOx-black'!E7,'FoCaAPMbDT-SOx-asian'!E7)</f>
        <v>3.7182661902174341E-2</v>
      </c>
      <c r="F7" s="47">
        <f>1-SUM('FoCaAPMbDT-SOx-white'!F7,'FoCaAPMbDT-SOx-black'!F7,'FoCaAPMbDT-SOx-asian'!F7)</f>
        <v>3.8338537587975563E-2</v>
      </c>
      <c r="G7" s="47">
        <f>1-SUM('FoCaAPMbDT-SOx-white'!G7,'FoCaAPMbDT-SOx-black'!G7,'FoCaAPMbDT-SOx-asian'!G7)</f>
        <v>3.9494413273776341E-2</v>
      </c>
      <c r="H7" s="47">
        <f>1-SUM('FoCaAPMbDT-SOx-white'!H7,'FoCaAPMbDT-SOx-black'!H7,'FoCaAPMbDT-SOx-asian'!H7)</f>
        <v>4.0251314041970354E-2</v>
      </c>
      <c r="I7" s="47">
        <f>1-SUM('FoCaAPMbDT-SOx-white'!I7,'FoCaAPMbDT-SOx-black'!I7,'FoCaAPMbDT-SOx-asian'!I7)</f>
        <v>4.1008214810164478E-2</v>
      </c>
      <c r="J7" s="47">
        <f>1-SUM('FoCaAPMbDT-SOx-white'!J7,'FoCaAPMbDT-SOx-black'!J7,'FoCaAPMbDT-SOx-asian'!J7)</f>
        <v>4.1765115578358714E-2</v>
      </c>
      <c r="K7" s="47">
        <f>1-SUM('FoCaAPMbDT-SOx-white'!K7,'FoCaAPMbDT-SOx-black'!K7,'FoCaAPMbDT-SOx-asian'!K7)</f>
        <v>4.2522016346552949E-2</v>
      </c>
      <c r="L7" s="47">
        <f>1-SUM('FoCaAPMbDT-SOx-white'!L7,'FoCaAPMbDT-SOx-black'!L7,'FoCaAPMbDT-SOx-asian'!L7)</f>
        <v>4.3278917114746851E-2</v>
      </c>
      <c r="M7" s="47">
        <f>1-SUM('FoCaAPMbDT-SOx-white'!M7,'FoCaAPMbDT-SOx-black'!M7,'FoCaAPMbDT-SOx-asian'!M7)</f>
        <v>4.4102425497870579E-2</v>
      </c>
      <c r="N7" s="47">
        <f>1-SUM('FoCaAPMbDT-SOx-white'!N7,'FoCaAPMbDT-SOx-black'!N7,'FoCaAPMbDT-SOx-asian'!N7)</f>
        <v>4.4925933880993751E-2</v>
      </c>
      <c r="O7" s="47">
        <f>1-SUM('FoCaAPMbDT-SOx-white'!O7,'FoCaAPMbDT-SOx-black'!O7,'FoCaAPMbDT-SOx-asian'!O7)</f>
        <v>4.5749442264116813E-2</v>
      </c>
      <c r="P7" s="47">
        <f>1-SUM('FoCaAPMbDT-SOx-white'!P7,'FoCaAPMbDT-SOx-black'!P7,'FoCaAPMbDT-SOx-asian'!P7)</f>
        <v>4.6572950647240208E-2</v>
      </c>
      <c r="Q7" s="47">
        <f>1-SUM('FoCaAPMbDT-SOx-white'!Q7,'FoCaAPMbDT-SOx-black'!Q7,'FoCaAPMbDT-SOx-asian'!Q7)</f>
        <v>4.739645903036338E-2</v>
      </c>
      <c r="R7" s="47">
        <f>1-SUM('FoCaAPMbDT-SOx-white'!R7,'FoCaAPMbDT-SOx-black'!R7,'FoCaAPMbDT-SOx-asian'!R7)</f>
        <v>4.8281037909502222E-2</v>
      </c>
      <c r="S7" s="47">
        <f>1-SUM('FoCaAPMbDT-SOx-white'!S7,'FoCaAPMbDT-SOx-black'!S7,'FoCaAPMbDT-SOx-asian'!S7)</f>
        <v>4.9165616788640953E-2</v>
      </c>
      <c r="T7" s="47">
        <f>1-SUM('FoCaAPMbDT-SOx-white'!T7,'FoCaAPMbDT-SOx-black'!T7,'FoCaAPMbDT-SOx-asian'!T7)</f>
        <v>5.005019566778024E-2</v>
      </c>
      <c r="U7" s="47">
        <f>1-SUM('FoCaAPMbDT-SOx-white'!U7,'FoCaAPMbDT-SOx-black'!U7,'FoCaAPMbDT-SOx-asian'!U7)</f>
        <v>5.0934774546919304E-2</v>
      </c>
      <c r="V7" s="47">
        <f>1-SUM('FoCaAPMbDT-SOx-white'!V7,'FoCaAPMbDT-SOx-black'!V7,'FoCaAPMbDT-SOx-asian'!V7)</f>
        <v>5.1819353426057591E-2</v>
      </c>
      <c r="W7" s="47">
        <f>1-SUM('FoCaAPMbDT-SOx-white'!W7,'FoCaAPMbDT-SOx-black'!W7,'FoCaAPMbDT-SOx-asian'!W7)</f>
        <v>5.2746911988551859E-2</v>
      </c>
      <c r="X7" s="47">
        <f>1-SUM('FoCaAPMbDT-SOx-white'!X7,'FoCaAPMbDT-SOx-black'!X7,'FoCaAPMbDT-SOx-asian'!X7)</f>
        <v>5.3674470551047238E-2</v>
      </c>
      <c r="Y7" s="47">
        <f>1-SUM('FoCaAPMbDT-SOx-white'!Y7,'FoCaAPMbDT-SOx-black'!Y7,'FoCaAPMbDT-SOx-asian'!Y7)</f>
        <v>5.4602029113541839E-2</v>
      </c>
      <c r="Z7" s="47">
        <f>1-SUM('FoCaAPMbDT-SOx-white'!Z7,'FoCaAPMbDT-SOx-black'!Z7,'FoCaAPMbDT-SOx-asian'!Z7)</f>
        <v>5.5529587676036107E-2</v>
      </c>
      <c r="AA7" s="47">
        <f>1-SUM('FoCaAPMbDT-SOx-white'!AA7,'FoCaAPMbDT-SOx-black'!AA7,'FoCaAPMbDT-SOx-asian'!AA7)</f>
        <v>5.6457146238530598E-2</v>
      </c>
      <c r="AB7" s="47">
        <f>1-SUM('FoCaAPMbDT-SOx-white'!AB7,'FoCaAPMbDT-SOx-black'!AB7,'FoCaAPMbDT-SOx-asian'!AB7)</f>
        <v>5.740976188881719E-2</v>
      </c>
      <c r="AC7" s="47">
        <f>1-SUM('FoCaAPMbDT-SOx-white'!AC7,'FoCaAPMbDT-SOx-black'!AC7,'FoCaAPMbDT-SOx-asian'!AC7)</f>
        <v>5.8362377539102783E-2</v>
      </c>
      <c r="AD7" s="47">
        <f>1-SUM('FoCaAPMbDT-SOx-white'!AD7,'FoCaAPMbDT-SOx-black'!AD7,'FoCaAPMbDT-SOx-asian'!AD7)</f>
        <v>5.9314993189388598E-2</v>
      </c>
      <c r="AE7" s="47">
        <f>1-SUM('FoCaAPMbDT-SOx-white'!AE7,'FoCaAPMbDT-SOx-black'!AE7,'FoCaAPMbDT-SOx-asian'!AE7)</f>
        <v>6.0267608839674303E-2</v>
      </c>
      <c r="AF7" s="47">
        <f>1-SUM('FoCaAPMbDT-SOx-white'!AF7,'FoCaAPMbDT-SOx-black'!AF7,'FoCaAPMbDT-SOx-asian'!AF7)</f>
        <v>6.1220224489959896E-2</v>
      </c>
    </row>
    <row r="8" spans="1:32" x14ac:dyDescent="0.35">
      <c r="A8" s="1" t="s">
        <v>5163</v>
      </c>
      <c r="B8" s="47">
        <f>1-SUM('FoCaAPMbDT-SOx-white'!B8,'FoCaAPMbDT-SOx-black'!B8,'FoCaAPMbDT-SOx-asian'!B8)</f>
        <v>3.8486273769353319E-2</v>
      </c>
      <c r="C8" s="47">
        <f>1-SUM('FoCaAPMbDT-SOx-white'!C8,'FoCaAPMbDT-SOx-black'!C8,'FoCaAPMbDT-SOx-asian'!C8)</f>
        <v>3.9694763355239693E-2</v>
      </c>
      <c r="D8" s="47">
        <f>1-SUM('FoCaAPMbDT-SOx-white'!D8,'FoCaAPMbDT-SOx-black'!D8,'FoCaAPMbDT-SOx-asian'!D8)</f>
        <v>4.09032529411264E-2</v>
      </c>
      <c r="E8" s="47">
        <f>1-SUM('FoCaAPMbDT-SOx-white'!E8,'FoCaAPMbDT-SOx-black'!E8,'FoCaAPMbDT-SOx-asian'!E8)</f>
        <v>4.2111742527013996E-2</v>
      </c>
      <c r="F8" s="47">
        <f>1-SUM('FoCaAPMbDT-SOx-white'!F8,'FoCaAPMbDT-SOx-black'!F8,'FoCaAPMbDT-SOx-asian'!F8)</f>
        <v>4.3320232112900814E-2</v>
      </c>
      <c r="G8" s="47">
        <f>1-SUM('FoCaAPMbDT-SOx-white'!G8,'FoCaAPMbDT-SOx-black'!G8,'FoCaAPMbDT-SOx-asian'!G8)</f>
        <v>4.4528721698786966E-2</v>
      </c>
      <c r="H8" s="47">
        <f>1-SUM('FoCaAPMbDT-SOx-white'!H8,'FoCaAPMbDT-SOx-black'!H8,'FoCaAPMbDT-SOx-asian'!H8)</f>
        <v>4.5320999377191362E-2</v>
      </c>
      <c r="I8" s="47">
        <f>1-SUM('FoCaAPMbDT-SOx-white'!I8,'FoCaAPMbDT-SOx-black'!I8,'FoCaAPMbDT-SOx-asian'!I8)</f>
        <v>4.611327705559598E-2</v>
      </c>
      <c r="J8" s="47">
        <f>1-SUM('FoCaAPMbDT-SOx-white'!J8,'FoCaAPMbDT-SOx-black'!J8,'FoCaAPMbDT-SOx-asian'!J8)</f>
        <v>4.690555473400071E-2</v>
      </c>
      <c r="K8" s="47">
        <f>1-SUM('FoCaAPMbDT-SOx-white'!K8,'FoCaAPMbDT-SOx-black'!K8,'FoCaAPMbDT-SOx-asian'!K8)</f>
        <v>4.7697832412405106E-2</v>
      </c>
      <c r="L8" s="47">
        <f>1-SUM('FoCaAPMbDT-SOx-white'!L8,'FoCaAPMbDT-SOx-black'!L8,'FoCaAPMbDT-SOx-asian'!L8)</f>
        <v>4.8490110090809724E-2</v>
      </c>
      <c r="M8" s="47">
        <f>1-SUM('FoCaAPMbDT-SOx-white'!M8,'FoCaAPMbDT-SOx-black'!M8,'FoCaAPMbDT-SOx-asian'!M8)</f>
        <v>4.9349713308338594E-2</v>
      </c>
      <c r="N8" s="47">
        <f>1-SUM('FoCaAPMbDT-SOx-white'!N8,'FoCaAPMbDT-SOx-black'!N8,'FoCaAPMbDT-SOx-asian'!N8)</f>
        <v>5.0209316525866909E-2</v>
      </c>
      <c r="O8" s="47">
        <f>1-SUM('FoCaAPMbDT-SOx-white'!O8,'FoCaAPMbDT-SOx-black'!O8,'FoCaAPMbDT-SOx-asian'!O8)</f>
        <v>5.1068919743395114E-2</v>
      </c>
      <c r="P8" s="47">
        <f>1-SUM('FoCaAPMbDT-SOx-white'!P8,'FoCaAPMbDT-SOx-black'!P8,'FoCaAPMbDT-SOx-asian'!P8)</f>
        <v>5.1928522960923651E-2</v>
      </c>
      <c r="Q8" s="47">
        <f>1-SUM('FoCaAPMbDT-SOx-white'!Q8,'FoCaAPMbDT-SOx-black'!Q8,'FoCaAPMbDT-SOx-asian'!Q8)</f>
        <v>5.2788126178451855E-2</v>
      </c>
      <c r="R8" s="47">
        <f>1-SUM('FoCaAPMbDT-SOx-white'!R8,'FoCaAPMbDT-SOx-black'!R8,'FoCaAPMbDT-SOx-asian'!R8)</f>
        <v>5.3709986581193858E-2</v>
      </c>
      <c r="S8" s="47">
        <f>1-SUM('FoCaAPMbDT-SOx-white'!S8,'FoCaAPMbDT-SOx-black'!S8,'FoCaAPMbDT-SOx-asian'!S8)</f>
        <v>5.4631846983935972E-2</v>
      </c>
      <c r="T8" s="47">
        <f>1-SUM('FoCaAPMbDT-SOx-white'!T8,'FoCaAPMbDT-SOx-black'!T8,'FoCaAPMbDT-SOx-asian'!T8)</f>
        <v>5.5553707386678308E-2</v>
      </c>
      <c r="U8" s="47">
        <f>1-SUM('FoCaAPMbDT-SOx-white'!U8,'FoCaAPMbDT-SOx-black'!U8,'FoCaAPMbDT-SOx-asian'!U8)</f>
        <v>5.6475567789420422E-2</v>
      </c>
      <c r="V8" s="47">
        <f>1-SUM('FoCaAPMbDT-SOx-white'!V8,'FoCaAPMbDT-SOx-black'!V8,'FoCaAPMbDT-SOx-asian'!V8)</f>
        <v>5.7397428192161759E-2</v>
      </c>
      <c r="W8" s="47">
        <f>1-SUM('FoCaAPMbDT-SOx-white'!W8,'FoCaAPMbDT-SOx-black'!W8,'FoCaAPMbDT-SOx-asian'!W8)</f>
        <v>5.8363075514601626E-2</v>
      </c>
      <c r="X8" s="47">
        <f>1-SUM('FoCaAPMbDT-SOx-white'!X8,'FoCaAPMbDT-SOx-black'!X8,'FoCaAPMbDT-SOx-asian'!X8)</f>
        <v>5.9328722837042935E-2</v>
      </c>
      <c r="Y8" s="47">
        <f>1-SUM('FoCaAPMbDT-SOx-white'!Y8,'FoCaAPMbDT-SOx-black'!Y8,'FoCaAPMbDT-SOx-asian'!Y8)</f>
        <v>6.0294370159483135E-2</v>
      </c>
      <c r="Z8" s="47">
        <f>1-SUM('FoCaAPMbDT-SOx-white'!Z8,'FoCaAPMbDT-SOx-black'!Z8,'FoCaAPMbDT-SOx-asian'!Z8)</f>
        <v>6.1260017481923001E-2</v>
      </c>
      <c r="AA8" s="47">
        <f>1-SUM('FoCaAPMbDT-SOx-white'!AA8,'FoCaAPMbDT-SOx-black'!AA8,'FoCaAPMbDT-SOx-asian'!AA8)</f>
        <v>6.2225664804363312E-2</v>
      </c>
      <c r="AB8" s="47">
        <f>1-SUM('FoCaAPMbDT-SOx-white'!AB8,'FoCaAPMbDT-SOx-black'!AB8,'FoCaAPMbDT-SOx-asian'!AB8)</f>
        <v>6.3216676713799602E-2</v>
      </c>
      <c r="AC8" s="47">
        <f>1-SUM('FoCaAPMbDT-SOx-white'!AC8,'FoCaAPMbDT-SOx-black'!AC8,'FoCaAPMbDT-SOx-asian'!AC8)</f>
        <v>6.4207688623234671E-2</v>
      </c>
      <c r="AD8" s="47">
        <f>1-SUM('FoCaAPMbDT-SOx-white'!AD8,'FoCaAPMbDT-SOx-black'!AD8,'FoCaAPMbDT-SOx-asian'!AD8)</f>
        <v>6.5198700532670184E-2</v>
      </c>
      <c r="AE8" s="47">
        <f>1-SUM('FoCaAPMbDT-SOx-white'!AE8,'FoCaAPMbDT-SOx-black'!AE8,'FoCaAPMbDT-SOx-asian'!AE8)</f>
        <v>6.6189712442105586E-2</v>
      </c>
      <c r="AF8" s="47">
        <f>1-SUM('FoCaAPMbDT-SOx-white'!AF8,'FoCaAPMbDT-SOx-black'!AF8,'FoCaAPMbDT-SOx-asian'!AF8)</f>
        <v>6.7180724351540877E-2</v>
      </c>
    </row>
    <row r="9" spans="1:32" x14ac:dyDescent="0.35">
      <c r="A9" s="1" t="s">
        <v>5148</v>
      </c>
      <c r="B9" s="47">
        <f>1-SUM('FoCaAPMbDT-SOx-white'!B9,'FoCaAPMbDT-SOx-black'!B9,'FoCaAPMbDT-SOx-asian'!B9)</f>
        <v>3.3949818880280147E-2</v>
      </c>
      <c r="C9" s="47">
        <f>1-SUM('FoCaAPMbDT-SOx-white'!C9,'FoCaAPMbDT-SOx-black'!C9,'FoCaAPMbDT-SOx-asian'!C9)</f>
        <v>3.5056684138927041E-2</v>
      </c>
      <c r="D9" s="47">
        <f>1-SUM('FoCaAPMbDT-SOx-white'!D9,'FoCaAPMbDT-SOx-black'!D9,'FoCaAPMbDT-SOx-asian'!D9)</f>
        <v>3.6163549397574268E-2</v>
      </c>
      <c r="E9" s="47">
        <f>1-SUM('FoCaAPMbDT-SOx-white'!E9,'FoCaAPMbDT-SOx-black'!E9,'FoCaAPMbDT-SOx-asian'!E9)</f>
        <v>3.7270414656222273E-2</v>
      </c>
      <c r="F9" s="47">
        <f>1-SUM('FoCaAPMbDT-SOx-white'!F9,'FoCaAPMbDT-SOx-black'!F9,'FoCaAPMbDT-SOx-asian'!F9)</f>
        <v>3.83772799148695E-2</v>
      </c>
      <c r="G9" s="47">
        <f>1-SUM('FoCaAPMbDT-SOx-white'!G9,'FoCaAPMbDT-SOx-black'!G9,'FoCaAPMbDT-SOx-asian'!G9)</f>
        <v>3.9484145173516172E-2</v>
      </c>
      <c r="H9" s="47">
        <f>1-SUM('FoCaAPMbDT-SOx-white'!H9,'FoCaAPMbDT-SOx-black'!H9,'FoCaAPMbDT-SOx-asian'!H9)</f>
        <v>4.0206707454742641E-2</v>
      </c>
      <c r="I9" s="47">
        <f>1-SUM('FoCaAPMbDT-SOx-white'!I9,'FoCaAPMbDT-SOx-black'!I9,'FoCaAPMbDT-SOx-asian'!I9)</f>
        <v>4.0929269735969109E-2</v>
      </c>
      <c r="J9" s="47">
        <f>1-SUM('FoCaAPMbDT-SOx-white'!J9,'FoCaAPMbDT-SOx-black'!J9,'FoCaAPMbDT-SOx-asian'!J9)</f>
        <v>4.1651832017196022E-2</v>
      </c>
      <c r="K9" s="47">
        <f>1-SUM('FoCaAPMbDT-SOx-white'!K9,'FoCaAPMbDT-SOx-black'!K9,'FoCaAPMbDT-SOx-asian'!K9)</f>
        <v>4.2374394298422713E-2</v>
      </c>
      <c r="L9" s="47">
        <f>1-SUM('FoCaAPMbDT-SOx-white'!L9,'FoCaAPMbDT-SOx-black'!L9,'FoCaAPMbDT-SOx-asian'!L9)</f>
        <v>4.3096956579649293E-2</v>
      </c>
      <c r="M9" s="47">
        <f>1-SUM('FoCaAPMbDT-SOx-white'!M9,'FoCaAPMbDT-SOx-black'!M9,'FoCaAPMbDT-SOx-asian'!M9)</f>
        <v>4.3884984156362883E-2</v>
      </c>
      <c r="N9" s="47">
        <f>1-SUM('FoCaAPMbDT-SOx-white'!N9,'FoCaAPMbDT-SOx-black'!N9,'FoCaAPMbDT-SOx-asian'!N9)</f>
        <v>4.4673011733076029E-2</v>
      </c>
      <c r="O9" s="47">
        <f>1-SUM('FoCaAPMbDT-SOx-white'!O9,'FoCaAPMbDT-SOx-black'!O9,'FoCaAPMbDT-SOx-asian'!O9)</f>
        <v>4.5461039309788953E-2</v>
      </c>
      <c r="P9" s="47">
        <f>1-SUM('FoCaAPMbDT-SOx-white'!P9,'FoCaAPMbDT-SOx-black'!P9,'FoCaAPMbDT-SOx-asian'!P9)</f>
        <v>4.6249066886502099E-2</v>
      </c>
      <c r="Q9" s="47">
        <f>1-SUM('FoCaAPMbDT-SOx-white'!Q9,'FoCaAPMbDT-SOx-black'!Q9,'FoCaAPMbDT-SOx-asian'!Q9)</f>
        <v>4.7037094463215134E-2</v>
      </c>
      <c r="R9" s="47">
        <f>1-SUM('FoCaAPMbDT-SOx-white'!R9,'FoCaAPMbDT-SOx-black'!R9,'FoCaAPMbDT-SOx-asian'!R9)</f>
        <v>4.7884587189630734E-2</v>
      </c>
      <c r="S9" s="47">
        <f>1-SUM('FoCaAPMbDT-SOx-white'!S9,'FoCaAPMbDT-SOx-black'!S9,'FoCaAPMbDT-SOx-asian'!S9)</f>
        <v>4.8732079916046445E-2</v>
      </c>
      <c r="T9" s="47">
        <f>1-SUM('FoCaAPMbDT-SOx-white'!T9,'FoCaAPMbDT-SOx-black'!T9,'FoCaAPMbDT-SOx-asian'!T9)</f>
        <v>4.9579572642462488E-2</v>
      </c>
      <c r="U9" s="47">
        <f>1-SUM('FoCaAPMbDT-SOx-white'!U9,'FoCaAPMbDT-SOx-black'!U9,'FoCaAPMbDT-SOx-asian'!U9)</f>
        <v>5.0427065368877977E-2</v>
      </c>
      <c r="V9" s="47">
        <f>1-SUM('FoCaAPMbDT-SOx-white'!V9,'FoCaAPMbDT-SOx-black'!V9,'FoCaAPMbDT-SOx-asian'!V9)</f>
        <v>5.1274558095293021E-2</v>
      </c>
      <c r="W9" s="47">
        <f>1-SUM('FoCaAPMbDT-SOx-white'!W9,'FoCaAPMbDT-SOx-black'!W9,'FoCaAPMbDT-SOx-asian'!W9)</f>
        <v>5.2163740954962567E-2</v>
      </c>
      <c r="X9" s="47">
        <f>1-SUM('FoCaAPMbDT-SOx-white'!X9,'FoCaAPMbDT-SOx-black'!X9,'FoCaAPMbDT-SOx-asian'!X9)</f>
        <v>5.3052923814633557E-2</v>
      </c>
      <c r="Y9" s="47">
        <f>1-SUM('FoCaAPMbDT-SOx-white'!Y9,'FoCaAPMbDT-SOx-black'!Y9,'FoCaAPMbDT-SOx-asian'!Y9)</f>
        <v>5.3942106674303436E-2</v>
      </c>
      <c r="Z9" s="47">
        <f>1-SUM('FoCaAPMbDT-SOx-white'!Z9,'FoCaAPMbDT-SOx-black'!Z9,'FoCaAPMbDT-SOx-asian'!Z9)</f>
        <v>5.4831289533973093E-2</v>
      </c>
      <c r="AA9" s="47">
        <f>1-SUM('FoCaAPMbDT-SOx-white'!AA9,'FoCaAPMbDT-SOx-black'!AA9,'FoCaAPMbDT-SOx-asian'!AA9)</f>
        <v>5.5720472393642972E-2</v>
      </c>
      <c r="AB9" s="47">
        <f>1-SUM('FoCaAPMbDT-SOx-white'!AB9,'FoCaAPMbDT-SOx-black'!AB9,'FoCaAPMbDT-SOx-asian'!AB9)</f>
        <v>5.663407426683631E-2</v>
      </c>
      <c r="AC9" s="47">
        <f>1-SUM('FoCaAPMbDT-SOx-white'!AC9,'FoCaAPMbDT-SOx-black'!AC9,'FoCaAPMbDT-SOx-asian'!AC9)</f>
        <v>5.7547676140028647E-2</v>
      </c>
      <c r="AD9" s="47">
        <f>1-SUM('FoCaAPMbDT-SOx-white'!AD9,'FoCaAPMbDT-SOx-black'!AD9,'FoCaAPMbDT-SOx-asian'!AD9)</f>
        <v>5.8461278013221207E-2</v>
      </c>
      <c r="AE9" s="47">
        <f>1-SUM('FoCaAPMbDT-SOx-white'!AE9,'FoCaAPMbDT-SOx-black'!AE9,'FoCaAPMbDT-SOx-asian'!AE9)</f>
        <v>5.9374879886413767E-2</v>
      </c>
      <c r="AF9" s="47">
        <f>1-SUM('FoCaAPMbDT-SOx-white'!AF9,'FoCaAPMbDT-SOx-black'!AF9,'FoCaAPMbDT-SOx-asian'!AF9)</f>
        <v>6.0288481759606105E-2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F9"/>
  <sheetViews>
    <sheetView workbookViewId="0">
      <selection activeCell="H23" sqref="H23"/>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6">
        <f>SUMPRODUCT('First Year Calculations'!J:J,'First Year Calculations'!$Q:$Q)</f>
        <v>0.16668514931375886</v>
      </c>
      <c r="C2">
        <f>IF(Projections!C$32&gt;=0,$B2+(1-$B2)*Projections!C$32,$B2+$B2*Projections!C$32)</f>
        <v>0.16859219182639268</v>
      </c>
      <c r="D2">
        <f>IF(Projections!D$32&gt;=0,$B2+(1-$B2)*Projections!D$32,$B2+$B2*Projections!D$32)</f>
        <v>0.17049923433902606</v>
      </c>
      <c r="E2">
        <f>IF(Projections!E$32&gt;=0,$B2+(1-$B2)*Projections!E$32,$B2+$B2*Projections!E$32)</f>
        <v>0.17240627685165941</v>
      </c>
      <c r="F2">
        <f>IF(Projections!F$32&gt;=0,$B2+(1-$B2)*Projections!F$32,$B2+$B2*Projections!F$32)</f>
        <v>0.17431331936429278</v>
      </c>
      <c r="G2">
        <f>IF(Projections!G$32&gt;=0,$B2+(1-$B2)*Projections!G$32,$B2+$B2*Projections!G$32)</f>
        <v>0.17622036187692661</v>
      </c>
      <c r="H2">
        <f>IF(Projections!H$32&gt;=0,$B2+(1-$B2)*Projections!H$32,$B2+$B2*Projections!H$32)</f>
        <v>0.17837814576006378</v>
      </c>
      <c r="I2">
        <f>IF(Projections!I$32&gt;=0,$B2+(1-$B2)*Projections!I$32,$B2+$B2*Projections!I$32)</f>
        <v>0.18053592964320006</v>
      </c>
      <c r="J2">
        <f>IF(Projections!J$32&gt;=0,$B2+(1-$B2)*Projections!J$32,$B2+$B2*Projections!J$32)</f>
        <v>0.18269371352633723</v>
      </c>
      <c r="K2">
        <f>IF(Projections!K$32&gt;=0,$B2+(1-$B2)*Projections!K$32,$B2+$B2*Projections!K$32)</f>
        <v>0.1848514974094744</v>
      </c>
      <c r="L2">
        <f>IF(Projections!L$32&gt;=0,$B2+(1-$B2)*Projections!L$32,$B2+$B2*Projections!L$32)</f>
        <v>0.18700928129261069</v>
      </c>
      <c r="M2">
        <f>IF(Projections!M$32&gt;=0,$B2+(1-$B2)*Projections!M$32,$B2+$B2*Projections!M$32)</f>
        <v>0.18925536019765921</v>
      </c>
      <c r="N2">
        <f>IF(Projections!N$32&gt;=0,$B2+(1-$B2)*Projections!N$32,$B2+$B2*Projections!N$32)</f>
        <v>0.19150143910270773</v>
      </c>
      <c r="O2">
        <f>IF(Projections!O$32&gt;=0,$B2+(1-$B2)*Projections!O$32,$B2+$B2*Projections!O$32)</f>
        <v>0.19374751800775625</v>
      </c>
      <c r="P2">
        <f>IF(Projections!P$32&gt;=0,$B2+(1-$B2)*Projections!P$32,$B2+$B2*Projections!P$32)</f>
        <v>0.19599359691280477</v>
      </c>
      <c r="Q2">
        <f>IF(Projections!Q$32&gt;=0,$B2+(1-$B2)*Projections!Q$32,$B2+$B2*Projections!Q$32)</f>
        <v>0.19823967581785329</v>
      </c>
      <c r="R2">
        <f>IF(Projections!R$32&gt;=0,$B2+(1-$B2)*Projections!R$32,$B2+$B2*Projections!R$32)</f>
        <v>0.20052605339208754</v>
      </c>
      <c r="S2">
        <f>IF(Projections!S$32&gt;=0,$B2+(1-$B2)*Projections!S$32,$B2+$B2*Projections!S$32)</f>
        <v>0.20281243096632179</v>
      </c>
      <c r="T2">
        <f>IF(Projections!T$32&gt;=0,$B2+(1-$B2)*Projections!T$32,$B2+$B2*Projections!T$32)</f>
        <v>0.20509880854055604</v>
      </c>
      <c r="U2">
        <f>IF(Projections!U$32&gt;=0,$B2+(1-$B2)*Projections!U$32,$B2+$B2*Projections!U$32)</f>
        <v>0.20738518611479029</v>
      </c>
      <c r="V2">
        <f>IF(Projections!V$32&gt;=0,$B2+(1-$B2)*Projections!V$32,$B2+$B2*Projections!V$32)</f>
        <v>0.20967156368902454</v>
      </c>
      <c r="W2">
        <f>IF(Projections!W$32&gt;=0,$B2+(1-$B2)*Projections!W$32,$B2+$B2*Projections!W$32)</f>
        <v>0.21191253324281012</v>
      </c>
      <c r="X2">
        <f>IF(Projections!X$32&gt;=0,$B2+(1-$B2)*Projections!X$32,$B2+$B2*Projections!X$32)</f>
        <v>0.2141535027965957</v>
      </c>
      <c r="Y2">
        <f>IF(Projections!Y$32&gt;=0,$B2+(1-$B2)*Projections!Y$32,$B2+$B2*Projections!Y$32)</f>
        <v>0.21639447235038217</v>
      </c>
      <c r="Z2">
        <f>IF(Projections!Z$32&gt;=0,$B2+(1-$B2)*Projections!Z$32,$B2+$B2*Projections!Z$32)</f>
        <v>0.21863544190416867</v>
      </c>
      <c r="AA2">
        <f>IF(Projections!AA$32&gt;=0,$B2+(1-$B2)*Projections!AA$32,$B2+$B2*Projections!AA$32)</f>
        <v>0.22087641145795517</v>
      </c>
      <c r="AB2">
        <f>IF(Projections!AB$32&gt;=0,$B2+(1-$B2)*Projections!AB$32,$B2+$B2*Projections!AB$32)</f>
        <v>0.22298830972398892</v>
      </c>
      <c r="AC2">
        <f>IF(Projections!AC$32&gt;=0,$B2+(1-$B2)*Projections!AC$32,$B2+$B2*Projections!AC$32)</f>
        <v>0.22510020799002267</v>
      </c>
      <c r="AD2">
        <f>IF(Projections!AD$32&gt;=0,$B2+(1-$B2)*Projections!AD$32,$B2+$B2*Projections!AD$32)</f>
        <v>0.22721210625605642</v>
      </c>
      <c r="AE2">
        <f>IF(Projections!AE$32&gt;=0,$B2+(1-$B2)*Projections!AE$32,$B2+$B2*Projections!AE$32)</f>
        <v>0.22932400452209017</v>
      </c>
      <c r="AF2">
        <f>IF(Projections!AF$32&gt;=0,$B2+(1-$B2)*Projections!AF$32,$B2+$B2*Projections!AF$32)</f>
        <v>0.23143590278812395</v>
      </c>
    </row>
    <row r="3" spans="1:32" x14ac:dyDescent="0.35">
      <c r="A3" s="1" t="s">
        <v>5158</v>
      </c>
      <c r="B3" s="46">
        <f>SUMPRODUCT('First Year Calculations'!J:J,'First Year Calculations'!$N:$N)</f>
        <v>0.11010318997005618</v>
      </c>
      <c r="C3">
        <f>IF(Projections!C$32&gt;=0,$B3+(1-$B3)*Projections!C$32,$B3+$B3*Projections!C$32)</f>
        <v>0.11213972039692519</v>
      </c>
      <c r="D3">
        <f>IF(Projections!D$32&gt;=0,$B3+(1-$B3)*Projections!D$32,$B3+$B3*Projections!D$32)</f>
        <v>0.11417625082379369</v>
      </c>
      <c r="E3">
        <f>IF(Projections!E$32&gt;=0,$B3+(1-$B3)*Projections!E$32,$B3+$B3*Projections!E$32)</f>
        <v>0.11621278125066221</v>
      </c>
      <c r="F3">
        <f>IF(Projections!F$32&gt;=0,$B3+(1-$B3)*Projections!F$32,$B3+$B3*Projections!F$32)</f>
        <v>0.11824931167753072</v>
      </c>
      <c r="G3">
        <f>IF(Projections!G$32&gt;=0,$B3+(1-$B3)*Projections!G$32,$B3+$B3*Projections!G$32)</f>
        <v>0.12028584210439973</v>
      </c>
      <c r="H3">
        <f>IF(Projections!H$32&gt;=0,$B3+(1-$B3)*Projections!H$32,$B3+$B3*Projections!H$32)</f>
        <v>0.12259013920501721</v>
      </c>
      <c r="I3">
        <f>IF(Projections!I$32&gt;=0,$B3+(1-$B3)*Projections!I$32,$B3+$B3*Projections!I$32)</f>
        <v>0.12489443630563372</v>
      </c>
      <c r="J3">
        <f>IF(Projections!J$32&gt;=0,$B3+(1-$B3)*Projections!J$32,$B3+$B3*Projections!J$32)</f>
        <v>0.12719873340625121</v>
      </c>
      <c r="K3">
        <f>IF(Projections!K$32&gt;=0,$B3+(1-$B3)*Projections!K$32,$B3+$B3*Projections!K$32)</f>
        <v>0.1295030305068687</v>
      </c>
      <c r="L3">
        <f>IF(Projections!L$32&gt;=0,$B3+(1-$B3)*Projections!L$32,$B3+$B3*Projections!L$32)</f>
        <v>0.13180732760748523</v>
      </c>
      <c r="M3">
        <f>IF(Projections!M$32&gt;=0,$B3+(1-$B3)*Projections!M$32,$B3+$B3*Projections!M$32)</f>
        <v>0.13420591494939113</v>
      </c>
      <c r="N3">
        <f>IF(Projections!N$32&gt;=0,$B3+(1-$B3)*Projections!N$32,$B3+$B3*Projections!N$32)</f>
        <v>0.13660450229129703</v>
      </c>
      <c r="O3">
        <f>IF(Projections!O$32&gt;=0,$B3+(1-$B3)*Projections!O$32,$B3+$B3*Projections!O$32)</f>
        <v>0.13900308963320293</v>
      </c>
      <c r="P3">
        <f>IF(Projections!P$32&gt;=0,$B3+(1-$B3)*Projections!P$32,$B3+$B3*Projections!P$32)</f>
        <v>0.14140167697510886</v>
      </c>
      <c r="Q3">
        <f>IF(Projections!Q$32&gt;=0,$B3+(1-$B3)*Projections!Q$32,$B3+$B3*Projections!Q$32)</f>
        <v>0.14380026431701476</v>
      </c>
      <c r="R3">
        <f>IF(Projections!R$32&gt;=0,$B3+(1-$B3)*Projections!R$32,$B3+$B3*Projections!R$32)</f>
        <v>0.14624188660198845</v>
      </c>
      <c r="S3">
        <f>IF(Projections!S$32&gt;=0,$B3+(1-$B3)*Projections!S$32,$B3+$B3*Projections!S$32)</f>
        <v>0.14868350888696216</v>
      </c>
      <c r="T3">
        <f>IF(Projections!T$32&gt;=0,$B3+(1-$B3)*Projections!T$32,$B3+$B3*Projections!T$32)</f>
        <v>0.15112513117193588</v>
      </c>
      <c r="U3">
        <f>IF(Projections!U$32&gt;=0,$B3+(1-$B3)*Projections!U$32,$B3+$B3*Projections!U$32)</f>
        <v>0.15356675345690957</v>
      </c>
      <c r="V3">
        <f>IF(Projections!V$32&gt;=0,$B3+(1-$B3)*Projections!V$32,$B3+$B3*Projections!V$32)</f>
        <v>0.15600837574188325</v>
      </c>
      <c r="W3">
        <f>IF(Projections!W$32&gt;=0,$B3+(1-$B3)*Projections!W$32,$B3+$B3*Projections!W$32)</f>
        <v>0.15840150680830523</v>
      </c>
      <c r="X3">
        <f>IF(Projections!X$32&gt;=0,$B3+(1-$B3)*Projections!X$32,$B3+$B3*Projections!X$32)</f>
        <v>0.16079463787472717</v>
      </c>
      <c r="Y3">
        <f>IF(Projections!Y$32&gt;=0,$B3+(1-$B3)*Projections!Y$32,$B3+$B3*Projections!Y$32)</f>
        <v>0.16318776894115009</v>
      </c>
      <c r="Z3">
        <f>IF(Projections!Z$32&gt;=0,$B3+(1-$B3)*Projections!Z$32,$B3+$B3*Projections!Z$32)</f>
        <v>0.16558090000757303</v>
      </c>
      <c r="AA3">
        <f>IF(Projections!AA$32&gt;=0,$B3+(1-$B3)*Projections!AA$32,$B3+$B3*Projections!AA$32)</f>
        <v>0.16797403107399594</v>
      </c>
      <c r="AB3">
        <f>IF(Projections!AB$32&gt;=0,$B3+(1-$B3)*Projections!AB$32,$B3+$B3*Projections!AB$32)</f>
        <v>0.17022932693066228</v>
      </c>
      <c r="AC3">
        <f>IF(Projections!AC$32&gt;=0,$B3+(1-$B3)*Projections!AC$32,$B3+$B3*Projections!AC$32)</f>
        <v>0.17248462278732862</v>
      </c>
      <c r="AD3">
        <f>IF(Projections!AD$32&gt;=0,$B3+(1-$B3)*Projections!AD$32,$B3+$B3*Projections!AD$32)</f>
        <v>0.17473991864399496</v>
      </c>
      <c r="AE3">
        <f>IF(Projections!AE$32&gt;=0,$B3+(1-$B3)*Projections!AE$32,$B3+$B3*Projections!AE$32)</f>
        <v>0.1769952145006613</v>
      </c>
      <c r="AF3">
        <f>IF(Projections!AF$32&gt;=0,$B3+(1-$B3)*Projections!AF$32,$B3+$B3*Projections!AF$32)</f>
        <v>0.17925051035732764</v>
      </c>
    </row>
    <row r="4" spans="1:32" x14ac:dyDescent="0.35">
      <c r="A4" s="1" t="s">
        <v>5159</v>
      </c>
      <c r="B4" s="46">
        <f>SUMPRODUCT('First Year Calculations'!J:J,'First Year Calculations'!$W:$W)</f>
        <v>0.12022371005444571</v>
      </c>
      <c r="C4">
        <f>IF(Projections!C$32&gt;=0,$B4+(1-$B4)*Projections!C$32,$B4+$B4*Projections!C$32)</f>
        <v>0.12223707965316555</v>
      </c>
      <c r="D4">
        <f>IF(Projections!D$32&gt;=0,$B4+(1-$B4)*Projections!D$32,$B4+$B4*Projections!D$32)</f>
        <v>0.12425044925188489</v>
      </c>
      <c r="E4">
        <f>IF(Projections!E$32&gt;=0,$B4+(1-$B4)*Projections!E$32,$B4+$B4*Projections!E$32)</f>
        <v>0.12626381885060425</v>
      </c>
      <c r="F4">
        <f>IF(Projections!F$32&gt;=0,$B4+(1-$B4)*Projections!F$32,$B4+$B4*Projections!F$32)</f>
        <v>0.12827718844932359</v>
      </c>
      <c r="G4">
        <f>IF(Projections!G$32&gt;=0,$B4+(1-$B4)*Projections!G$32,$B4+$B4*Projections!G$32)</f>
        <v>0.13029055804804343</v>
      </c>
      <c r="H4">
        <f>IF(Projections!H$32&gt;=0,$B4+(1-$B4)*Projections!H$32,$B4+$B4*Projections!H$32)</f>
        <v>0.1325686490932797</v>
      </c>
      <c r="I4">
        <f>IF(Projections!I$32&gt;=0,$B4+(1-$B4)*Projections!I$32,$B4+$B4*Projections!I$32)</f>
        <v>0.13484674013851503</v>
      </c>
      <c r="J4">
        <f>IF(Projections!J$32&gt;=0,$B4+(1-$B4)*Projections!J$32,$B4+$B4*Projections!J$32)</f>
        <v>0.13712483118375132</v>
      </c>
      <c r="K4">
        <f>IF(Projections!K$32&gt;=0,$B4+(1-$B4)*Projections!K$32,$B4+$B4*Projections!K$32)</f>
        <v>0.13940292222898759</v>
      </c>
      <c r="L4">
        <f>IF(Projections!L$32&gt;=0,$B4+(1-$B4)*Projections!L$32,$B4+$B4*Projections!L$32)</f>
        <v>0.14168101327422294</v>
      </c>
      <c r="M4">
        <f>IF(Projections!M$32&gt;=0,$B4+(1-$B4)*Projections!M$32,$B4+$B4*Projections!M$32)</f>
        <v>0.14405232222711303</v>
      </c>
      <c r="N4">
        <f>IF(Projections!N$32&gt;=0,$B4+(1-$B4)*Projections!N$32,$B4+$B4*Projections!N$32)</f>
        <v>0.14642363118000312</v>
      </c>
      <c r="O4">
        <f>IF(Projections!O$32&gt;=0,$B4+(1-$B4)*Projections!O$32,$B4+$B4*Projections!O$32)</f>
        <v>0.14879494013289324</v>
      </c>
      <c r="P4">
        <f>IF(Projections!P$32&gt;=0,$B4+(1-$B4)*Projections!P$32,$B4+$B4*Projections!P$32)</f>
        <v>0.15116624908578336</v>
      </c>
      <c r="Q4">
        <f>IF(Projections!Q$32&gt;=0,$B4+(1-$B4)*Projections!Q$32,$B4+$B4*Projections!Q$32)</f>
        <v>0.15353755803867344</v>
      </c>
      <c r="R4">
        <f>IF(Projections!R$32&gt;=0,$B4+(1-$B4)*Projections!R$32,$B4+$B4*Projections!R$32)</f>
        <v>0.15595141251158728</v>
      </c>
      <c r="S4">
        <f>IF(Projections!S$32&gt;=0,$B4+(1-$B4)*Projections!S$32,$B4+$B4*Projections!S$32)</f>
        <v>0.15836526698450115</v>
      </c>
      <c r="T4">
        <f>IF(Projections!T$32&gt;=0,$B4+(1-$B4)*Projections!T$32,$B4+$B4*Projections!T$32)</f>
        <v>0.16077912145741502</v>
      </c>
      <c r="U4">
        <f>IF(Projections!U$32&gt;=0,$B4+(1-$B4)*Projections!U$32,$B4+$B4*Projections!U$32)</f>
        <v>0.16319297593032886</v>
      </c>
      <c r="V4">
        <f>IF(Projections!V$32&gt;=0,$B4+(1-$B4)*Projections!V$32,$B4+$B4*Projections!V$32)</f>
        <v>0.1656068304032427</v>
      </c>
      <c r="W4">
        <f>IF(Projections!W$32&gt;=0,$B4+(1-$B4)*Projections!W$32,$B4+$B4*Projections!W$32)</f>
        <v>0.16797274513317562</v>
      </c>
      <c r="X4">
        <f>IF(Projections!X$32&gt;=0,$B4+(1-$B4)*Projections!X$32,$B4+$B4*Projections!X$32)</f>
        <v>0.17033865986310853</v>
      </c>
      <c r="Y4">
        <f>IF(Projections!Y$32&gt;=0,$B4+(1-$B4)*Projections!Y$32,$B4+$B4*Projections!Y$32)</f>
        <v>0.17270457459304239</v>
      </c>
      <c r="Z4">
        <f>IF(Projections!Z$32&gt;=0,$B4+(1-$B4)*Projections!Z$32,$B4+$B4*Projections!Z$32)</f>
        <v>0.17507048932297628</v>
      </c>
      <c r="AA4">
        <f>IF(Projections!AA$32&gt;=0,$B4+(1-$B4)*Projections!AA$32,$B4+$B4*Projections!AA$32)</f>
        <v>0.17743640405291014</v>
      </c>
      <c r="AB4">
        <f>IF(Projections!AB$32&gt;=0,$B4+(1-$B4)*Projections!AB$32,$B4+$B4*Projections!AB$32)</f>
        <v>0.17966605113012657</v>
      </c>
      <c r="AC4">
        <f>IF(Projections!AC$32&gt;=0,$B4+(1-$B4)*Projections!AC$32,$B4+$B4*Projections!AC$32)</f>
        <v>0.18189569820734303</v>
      </c>
      <c r="AD4">
        <f>IF(Projections!AD$32&gt;=0,$B4+(1-$B4)*Projections!AD$32,$B4+$B4*Projections!AD$32)</f>
        <v>0.18412534528455946</v>
      </c>
      <c r="AE4">
        <f>IF(Projections!AE$32&gt;=0,$B4+(1-$B4)*Projections!AE$32,$B4+$B4*Projections!AE$32)</f>
        <v>0.18635499236177588</v>
      </c>
      <c r="AF4">
        <f>IF(Projections!AF$32&gt;=0,$B4+(1-$B4)*Projections!AF$32,$B4+$B4*Projections!AF$32)</f>
        <v>0.18858463943899234</v>
      </c>
    </row>
    <row r="5" spans="1:32" x14ac:dyDescent="0.35">
      <c r="A5" s="1" t="s">
        <v>5160</v>
      </c>
      <c r="B5" s="46">
        <f t="shared" ref="B5" si="0">B4</f>
        <v>0.12022371005444571</v>
      </c>
      <c r="C5">
        <f>IF(Projections!C$32&gt;=0,$B5+(1-$B5)*Projections!C$32,$B5+$B5*Projections!C$32)</f>
        <v>0.12223707965316555</v>
      </c>
      <c r="D5">
        <f>IF(Projections!D$32&gt;=0,$B5+(1-$B5)*Projections!D$32,$B5+$B5*Projections!D$32)</f>
        <v>0.12425044925188489</v>
      </c>
      <c r="E5">
        <f>IF(Projections!E$32&gt;=0,$B5+(1-$B5)*Projections!E$32,$B5+$B5*Projections!E$32)</f>
        <v>0.12626381885060425</v>
      </c>
      <c r="F5">
        <f>IF(Projections!F$32&gt;=0,$B5+(1-$B5)*Projections!F$32,$B5+$B5*Projections!F$32)</f>
        <v>0.12827718844932359</v>
      </c>
      <c r="G5">
        <f>IF(Projections!G$32&gt;=0,$B5+(1-$B5)*Projections!G$32,$B5+$B5*Projections!G$32)</f>
        <v>0.13029055804804343</v>
      </c>
      <c r="H5">
        <f>IF(Projections!H$32&gt;=0,$B5+(1-$B5)*Projections!H$32,$B5+$B5*Projections!H$32)</f>
        <v>0.1325686490932797</v>
      </c>
      <c r="I5">
        <f>IF(Projections!I$32&gt;=0,$B5+(1-$B5)*Projections!I$32,$B5+$B5*Projections!I$32)</f>
        <v>0.13484674013851503</v>
      </c>
      <c r="J5">
        <f>IF(Projections!J$32&gt;=0,$B5+(1-$B5)*Projections!J$32,$B5+$B5*Projections!J$32)</f>
        <v>0.13712483118375132</v>
      </c>
      <c r="K5">
        <f>IF(Projections!K$32&gt;=0,$B5+(1-$B5)*Projections!K$32,$B5+$B5*Projections!K$32)</f>
        <v>0.13940292222898759</v>
      </c>
      <c r="L5">
        <f>IF(Projections!L$32&gt;=0,$B5+(1-$B5)*Projections!L$32,$B5+$B5*Projections!L$32)</f>
        <v>0.14168101327422294</v>
      </c>
      <c r="M5">
        <f>IF(Projections!M$32&gt;=0,$B5+(1-$B5)*Projections!M$32,$B5+$B5*Projections!M$32)</f>
        <v>0.14405232222711303</v>
      </c>
      <c r="N5">
        <f>IF(Projections!N$32&gt;=0,$B5+(1-$B5)*Projections!N$32,$B5+$B5*Projections!N$32)</f>
        <v>0.14642363118000312</v>
      </c>
      <c r="O5">
        <f>IF(Projections!O$32&gt;=0,$B5+(1-$B5)*Projections!O$32,$B5+$B5*Projections!O$32)</f>
        <v>0.14879494013289324</v>
      </c>
      <c r="P5">
        <f>IF(Projections!P$32&gt;=0,$B5+(1-$B5)*Projections!P$32,$B5+$B5*Projections!P$32)</f>
        <v>0.15116624908578336</v>
      </c>
      <c r="Q5">
        <f>IF(Projections!Q$32&gt;=0,$B5+(1-$B5)*Projections!Q$32,$B5+$B5*Projections!Q$32)</f>
        <v>0.15353755803867344</v>
      </c>
      <c r="R5">
        <f>IF(Projections!R$32&gt;=0,$B5+(1-$B5)*Projections!R$32,$B5+$B5*Projections!R$32)</f>
        <v>0.15595141251158728</v>
      </c>
      <c r="S5">
        <f>IF(Projections!S$32&gt;=0,$B5+(1-$B5)*Projections!S$32,$B5+$B5*Projections!S$32)</f>
        <v>0.15836526698450115</v>
      </c>
      <c r="T5">
        <f>IF(Projections!T$32&gt;=0,$B5+(1-$B5)*Projections!T$32,$B5+$B5*Projections!T$32)</f>
        <v>0.16077912145741502</v>
      </c>
      <c r="U5">
        <f>IF(Projections!U$32&gt;=0,$B5+(1-$B5)*Projections!U$32,$B5+$B5*Projections!U$32)</f>
        <v>0.16319297593032886</v>
      </c>
      <c r="V5">
        <f>IF(Projections!V$32&gt;=0,$B5+(1-$B5)*Projections!V$32,$B5+$B5*Projections!V$32)</f>
        <v>0.1656068304032427</v>
      </c>
      <c r="W5">
        <f>IF(Projections!W$32&gt;=0,$B5+(1-$B5)*Projections!W$32,$B5+$B5*Projections!W$32)</f>
        <v>0.16797274513317562</v>
      </c>
      <c r="X5">
        <f>IF(Projections!X$32&gt;=0,$B5+(1-$B5)*Projections!X$32,$B5+$B5*Projections!X$32)</f>
        <v>0.17033865986310853</v>
      </c>
      <c r="Y5">
        <f>IF(Projections!Y$32&gt;=0,$B5+(1-$B5)*Projections!Y$32,$B5+$B5*Projections!Y$32)</f>
        <v>0.17270457459304239</v>
      </c>
      <c r="Z5">
        <f>IF(Projections!Z$32&gt;=0,$B5+(1-$B5)*Projections!Z$32,$B5+$B5*Projections!Z$32)</f>
        <v>0.17507048932297628</v>
      </c>
      <c r="AA5">
        <f>IF(Projections!AA$32&gt;=0,$B5+(1-$B5)*Projections!AA$32,$B5+$B5*Projections!AA$32)</f>
        <v>0.17743640405291014</v>
      </c>
      <c r="AB5">
        <f>IF(Projections!AB$32&gt;=0,$B5+(1-$B5)*Projections!AB$32,$B5+$B5*Projections!AB$32)</f>
        <v>0.17966605113012657</v>
      </c>
      <c r="AC5">
        <f>IF(Projections!AC$32&gt;=0,$B5+(1-$B5)*Projections!AC$32,$B5+$B5*Projections!AC$32)</f>
        <v>0.18189569820734303</v>
      </c>
      <c r="AD5">
        <f>IF(Projections!AD$32&gt;=0,$B5+(1-$B5)*Projections!AD$32,$B5+$B5*Projections!AD$32)</f>
        <v>0.18412534528455946</v>
      </c>
      <c r="AE5">
        <f>IF(Projections!AE$32&gt;=0,$B5+(1-$B5)*Projections!AE$32,$B5+$B5*Projections!AE$32)</f>
        <v>0.18635499236177588</v>
      </c>
      <c r="AF5">
        <f>IF(Projections!AF$32&gt;=0,$B5+(1-$B5)*Projections!AF$32,$B5+$B5*Projections!AF$32)</f>
        <v>0.18858463943899234</v>
      </c>
    </row>
    <row r="6" spans="1:32" x14ac:dyDescent="0.35">
      <c r="A6" s="1" t="s">
        <v>5161</v>
      </c>
      <c r="B6" s="46">
        <f>SUMPRODUCT('First Year Calculations'!J:J,'First Year Calculations'!$T:$T)</f>
        <v>0.12266059824923381</v>
      </c>
      <c r="C6">
        <f>IF(Projections!C$32&gt;=0,$B6+(1-$B6)*Projections!C$32,$B6+$B6*Projections!C$32)</f>
        <v>0.1246683910250011</v>
      </c>
      <c r="D6">
        <f>IF(Projections!D$32&gt;=0,$B6+(1-$B6)*Projections!D$32,$B6+$B6*Projections!D$32)</f>
        <v>0.12667618380076792</v>
      </c>
      <c r="E6">
        <f>IF(Projections!E$32&gt;=0,$B6+(1-$B6)*Projections!E$32,$B6+$B6*Projections!E$32)</f>
        <v>0.12868397657653474</v>
      </c>
      <c r="F6">
        <f>IF(Projections!F$32&gt;=0,$B6+(1-$B6)*Projections!F$32,$B6+$B6*Projections!F$32)</f>
        <v>0.13069176935230156</v>
      </c>
      <c r="G6">
        <f>IF(Projections!G$32&gt;=0,$B6+(1-$B6)*Projections!G$32,$B6+$B6*Projections!G$32)</f>
        <v>0.13269956212806885</v>
      </c>
      <c r="H6">
        <f>IF(Projections!H$32&gt;=0,$B6+(1-$B6)*Projections!H$32,$B6+$B6*Projections!H$32)</f>
        <v>0.13497134309966682</v>
      </c>
      <c r="I6">
        <f>IF(Projections!I$32&gt;=0,$B6+(1-$B6)*Projections!I$32,$B6+$B6*Projections!I$32)</f>
        <v>0.13724312407126385</v>
      </c>
      <c r="J6">
        <f>IF(Projections!J$32&gt;=0,$B6+(1-$B6)*Projections!J$32,$B6+$B6*Projections!J$32)</f>
        <v>0.13951490504286185</v>
      </c>
      <c r="K6">
        <f>IF(Projections!K$32&gt;=0,$B6+(1-$B6)*Projections!K$32,$B6+$B6*Projections!K$32)</f>
        <v>0.14178668601445982</v>
      </c>
      <c r="L6">
        <f>IF(Projections!L$32&gt;=0,$B6+(1-$B6)*Projections!L$32,$B6+$B6*Projections!L$32)</f>
        <v>0.14405846698605684</v>
      </c>
      <c r="M6">
        <f>IF(Projections!M$32&gt;=0,$B6+(1-$B6)*Projections!M$32,$B6+$B6*Projections!M$32)</f>
        <v>0.14642320766146602</v>
      </c>
      <c r="N6">
        <f>IF(Projections!N$32&gt;=0,$B6+(1-$B6)*Projections!N$32,$B6+$B6*Projections!N$32)</f>
        <v>0.14878794833687523</v>
      </c>
      <c r="O6">
        <f>IF(Projections!O$32&gt;=0,$B6+(1-$B6)*Projections!O$32,$B6+$B6*Projections!O$32)</f>
        <v>0.1511526890122844</v>
      </c>
      <c r="P6">
        <f>IF(Projections!P$32&gt;=0,$B6+(1-$B6)*Projections!P$32,$B6+$B6*Projections!P$32)</f>
        <v>0.15351742968769358</v>
      </c>
      <c r="Q6">
        <f>IF(Projections!Q$32&gt;=0,$B6+(1-$B6)*Projections!Q$32,$B6+$B6*Projections!Q$32)</f>
        <v>0.15588217036310276</v>
      </c>
      <c r="R6">
        <f>IF(Projections!R$32&gt;=0,$B6+(1-$B6)*Projections!R$32,$B6+$B6*Projections!R$32)</f>
        <v>0.15828933871190054</v>
      </c>
      <c r="S6">
        <f>IF(Projections!S$32&gt;=0,$B6+(1-$B6)*Projections!S$32,$B6+$B6*Projections!S$32)</f>
        <v>0.16069650706069827</v>
      </c>
      <c r="T6">
        <f>IF(Projections!T$32&gt;=0,$B6+(1-$B6)*Projections!T$32,$B6+$B6*Projections!T$32)</f>
        <v>0.16310367540949602</v>
      </c>
      <c r="U6">
        <f>IF(Projections!U$32&gt;=0,$B6+(1-$B6)*Projections!U$32,$B6+$B6*Projections!U$32)</f>
        <v>0.16551084375829378</v>
      </c>
      <c r="V6">
        <f>IF(Projections!V$32&gt;=0,$B6+(1-$B6)*Projections!V$32,$B6+$B6*Projections!V$32)</f>
        <v>0.16791801210709154</v>
      </c>
      <c r="W6">
        <f>IF(Projections!W$32&gt;=0,$B6+(1-$B6)*Projections!W$32,$B6+$B6*Projections!W$32)</f>
        <v>0.17027737350097624</v>
      </c>
      <c r="X6">
        <f>IF(Projections!X$32&gt;=0,$B6+(1-$B6)*Projections!X$32,$B6+$B6*Projections!X$32)</f>
        <v>0.17263673489486098</v>
      </c>
      <c r="Y6">
        <f>IF(Projections!Y$32&gt;=0,$B6+(1-$B6)*Projections!Y$32,$B6+$B6*Projections!Y$32)</f>
        <v>0.17499609628874663</v>
      </c>
      <c r="Z6">
        <f>IF(Projections!Z$32&gt;=0,$B6+(1-$B6)*Projections!Z$32,$B6+$B6*Projections!Z$32)</f>
        <v>0.17735545768263231</v>
      </c>
      <c r="AA6">
        <f>IF(Projections!AA$32&gt;=0,$B6+(1-$B6)*Projections!AA$32,$B6+$B6*Projections!AA$32)</f>
        <v>0.17971481907651798</v>
      </c>
      <c r="AB6">
        <f>IF(Projections!AB$32&gt;=0,$B6+(1-$B6)*Projections!AB$32,$B6+$B6*Projections!AB$32)</f>
        <v>0.18193829026481456</v>
      </c>
      <c r="AC6">
        <f>IF(Projections!AC$32&gt;=0,$B6+(1-$B6)*Projections!AC$32,$B6+$B6*Projections!AC$32)</f>
        <v>0.18416176145311117</v>
      </c>
      <c r="AD6">
        <f>IF(Projections!AD$32&gt;=0,$B6+(1-$B6)*Projections!AD$32,$B6+$B6*Projections!AD$32)</f>
        <v>0.18638523264140777</v>
      </c>
      <c r="AE6">
        <f>IF(Projections!AE$32&gt;=0,$B6+(1-$B6)*Projections!AE$32,$B6+$B6*Projections!AE$32)</f>
        <v>0.18860870382970435</v>
      </c>
      <c r="AF6">
        <f>IF(Projections!AF$32&gt;=0,$B6+(1-$B6)*Projections!AF$32,$B6+$B6*Projections!AF$32)</f>
        <v>0.19083217501800095</v>
      </c>
    </row>
    <row r="7" spans="1:32" x14ac:dyDescent="0.35">
      <c r="A7" s="1" t="s">
        <v>5162</v>
      </c>
      <c r="B7" s="6">
        <f t="shared" ref="B7" si="1">B3</f>
        <v>0.11010318997005618</v>
      </c>
      <c r="C7">
        <f>IF(Projections!C$32&gt;=0,$B7+(1-$B7)*Projections!C$32,$B7+$B7*Projections!C$32)</f>
        <v>0.11213972039692519</v>
      </c>
      <c r="D7">
        <f>IF(Projections!D$32&gt;=0,$B7+(1-$B7)*Projections!D$32,$B7+$B7*Projections!D$32)</f>
        <v>0.11417625082379369</v>
      </c>
      <c r="E7">
        <f>IF(Projections!E$32&gt;=0,$B7+(1-$B7)*Projections!E$32,$B7+$B7*Projections!E$32)</f>
        <v>0.11621278125066221</v>
      </c>
      <c r="F7">
        <f>IF(Projections!F$32&gt;=0,$B7+(1-$B7)*Projections!F$32,$B7+$B7*Projections!F$32)</f>
        <v>0.11824931167753072</v>
      </c>
      <c r="G7">
        <f>IF(Projections!G$32&gt;=0,$B7+(1-$B7)*Projections!G$32,$B7+$B7*Projections!G$32)</f>
        <v>0.12028584210439973</v>
      </c>
      <c r="H7">
        <f>IF(Projections!H$32&gt;=0,$B7+(1-$B7)*Projections!H$32,$B7+$B7*Projections!H$32)</f>
        <v>0.12259013920501721</v>
      </c>
      <c r="I7">
        <f>IF(Projections!I$32&gt;=0,$B7+(1-$B7)*Projections!I$32,$B7+$B7*Projections!I$32)</f>
        <v>0.12489443630563372</v>
      </c>
      <c r="J7">
        <f>IF(Projections!J$32&gt;=0,$B7+(1-$B7)*Projections!J$32,$B7+$B7*Projections!J$32)</f>
        <v>0.12719873340625121</v>
      </c>
      <c r="K7">
        <f>IF(Projections!K$32&gt;=0,$B7+(1-$B7)*Projections!K$32,$B7+$B7*Projections!K$32)</f>
        <v>0.1295030305068687</v>
      </c>
      <c r="L7">
        <f>IF(Projections!L$32&gt;=0,$B7+(1-$B7)*Projections!L$32,$B7+$B7*Projections!L$32)</f>
        <v>0.13180732760748523</v>
      </c>
      <c r="M7">
        <f>IF(Projections!M$32&gt;=0,$B7+(1-$B7)*Projections!M$32,$B7+$B7*Projections!M$32)</f>
        <v>0.13420591494939113</v>
      </c>
      <c r="N7">
        <f>IF(Projections!N$32&gt;=0,$B7+(1-$B7)*Projections!N$32,$B7+$B7*Projections!N$32)</f>
        <v>0.13660450229129703</v>
      </c>
      <c r="O7">
        <f>IF(Projections!O$32&gt;=0,$B7+(1-$B7)*Projections!O$32,$B7+$B7*Projections!O$32)</f>
        <v>0.13900308963320293</v>
      </c>
      <c r="P7">
        <f>IF(Projections!P$32&gt;=0,$B7+(1-$B7)*Projections!P$32,$B7+$B7*Projections!P$32)</f>
        <v>0.14140167697510886</v>
      </c>
      <c r="Q7">
        <f>IF(Projections!Q$32&gt;=0,$B7+(1-$B7)*Projections!Q$32,$B7+$B7*Projections!Q$32)</f>
        <v>0.14380026431701476</v>
      </c>
      <c r="R7">
        <f>IF(Projections!R$32&gt;=0,$B7+(1-$B7)*Projections!R$32,$B7+$B7*Projections!R$32)</f>
        <v>0.14624188660198845</v>
      </c>
      <c r="S7">
        <f>IF(Projections!S$32&gt;=0,$B7+(1-$B7)*Projections!S$32,$B7+$B7*Projections!S$32)</f>
        <v>0.14868350888696216</v>
      </c>
      <c r="T7">
        <f>IF(Projections!T$32&gt;=0,$B7+(1-$B7)*Projections!T$32,$B7+$B7*Projections!T$32)</f>
        <v>0.15112513117193588</v>
      </c>
      <c r="U7">
        <f>IF(Projections!U$32&gt;=0,$B7+(1-$B7)*Projections!U$32,$B7+$B7*Projections!U$32)</f>
        <v>0.15356675345690957</v>
      </c>
      <c r="V7">
        <f>IF(Projections!V$32&gt;=0,$B7+(1-$B7)*Projections!V$32,$B7+$B7*Projections!V$32)</f>
        <v>0.15600837574188325</v>
      </c>
      <c r="W7">
        <f>IF(Projections!W$32&gt;=0,$B7+(1-$B7)*Projections!W$32,$B7+$B7*Projections!W$32)</f>
        <v>0.15840150680830523</v>
      </c>
      <c r="X7">
        <f>IF(Projections!X$32&gt;=0,$B7+(1-$B7)*Projections!X$32,$B7+$B7*Projections!X$32)</f>
        <v>0.16079463787472717</v>
      </c>
      <c r="Y7">
        <f>IF(Projections!Y$32&gt;=0,$B7+(1-$B7)*Projections!Y$32,$B7+$B7*Projections!Y$32)</f>
        <v>0.16318776894115009</v>
      </c>
      <c r="Z7">
        <f>IF(Projections!Z$32&gt;=0,$B7+(1-$B7)*Projections!Z$32,$B7+$B7*Projections!Z$32)</f>
        <v>0.16558090000757303</v>
      </c>
      <c r="AA7">
        <f>IF(Projections!AA$32&gt;=0,$B7+(1-$B7)*Projections!AA$32,$B7+$B7*Projections!AA$32)</f>
        <v>0.16797403107399594</v>
      </c>
      <c r="AB7">
        <f>IF(Projections!AB$32&gt;=0,$B7+(1-$B7)*Projections!AB$32,$B7+$B7*Projections!AB$32)</f>
        <v>0.17022932693066228</v>
      </c>
      <c r="AC7">
        <f>IF(Projections!AC$32&gt;=0,$B7+(1-$B7)*Projections!AC$32,$B7+$B7*Projections!AC$32)</f>
        <v>0.17248462278732862</v>
      </c>
      <c r="AD7">
        <f>IF(Projections!AD$32&gt;=0,$B7+(1-$B7)*Projections!AD$32,$B7+$B7*Projections!AD$32)</f>
        <v>0.17473991864399496</v>
      </c>
      <c r="AE7">
        <f>IF(Projections!AE$32&gt;=0,$B7+(1-$B7)*Projections!AE$32,$B7+$B7*Projections!AE$32)</f>
        <v>0.1769952145006613</v>
      </c>
      <c r="AF7">
        <f>IF(Projections!AF$32&gt;=0,$B7+(1-$B7)*Projections!AF$32,$B7+$B7*Projections!AF$32)</f>
        <v>0.17925051035732764</v>
      </c>
    </row>
    <row r="8" spans="1:32" x14ac:dyDescent="0.35">
      <c r="A8" s="1" t="s">
        <v>5163</v>
      </c>
      <c r="B8" s="46">
        <f>SUMPRODUCT('First Year Calculations'!J:J,'First Year Calculations'!$X:$X)</f>
        <v>0.12081579987513114</v>
      </c>
      <c r="C8">
        <f>IF(Projections!C$32&gt;=0,$B8+(1-$B8)*Projections!C$32,$B8+$B8*Projections!C$32)</f>
        <v>0.122827814475247</v>
      </c>
      <c r="D8">
        <f>IF(Projections!D$32&gt;=0,$B8+(1-$B8)*Projections!D$32,$B8+$B8*Projections!D$32)</f>
        <v>0.12483982907536238</v>
      </c>
      <c r="E8">
        <f>IF(Projections!E$32&gt;=0,$B8+(1-$B8)*Projections!E$32,$B8+$B8*Projections!E$32)</f>
        <v>0.12685184367547778</v>
      </c>
      <c r="F8">
        <f>IF(Projections!F$32&gt;=0,$B8+(1-$B8)*Projections!F$32,$B8+$B8*Projections!F$32)</f>
        <v>0.12886385827559316</v>
      </c>
      <c r="G8">
        <f>IF(Projections!G$32&gt;=0,$B8+(1-$B8)*Projections!G$32,$B8+$B8*Projections!G$32)</f>
        <v>0.13087587287570901</v>
      </c>
      <c r="H8">
        <f>IF(Projections!H$32&gt;=0,$B8+(1-$B8)*Projections!H$32,$B8+$B8*Projections!H$32)</f>
        <v>0.13315243076469424</v>
      </c>
      <c r="I8">
        <f>IF(Projections!I$32&gt;=0,$B8+(1-$B8)*Projections!I$32,$B8+$B8*Projections!I$32)</f>
        <v>0.13542898865367847</v>
      </c>
      <c r="J8">
        <f>IF(Projections!J$32&gt;=0,$B8+(1-$B8)*Projections!J$32,$B8+$B8*Projections!J$32)</f>
        <v>0.13770554654266368</v>
      </c>
      <c r="K8">
        <f>IF(Projections!K$32&gt;=0,$B8+(1-$B8)*Projections!K$32,$B8+$B8*Projections!K$32)</f>
        <v>0.13998210443164888</v>
      </c>
      <c r="L8">
        <f>IF(Projections!L$32&gt;=0,$B8+(1-$B8)*Projections!L$32,$B8+$B8*Projections!L$32)</f>
        <v>0.14225866232063314</v>
      </c>
      <c r="M8">
        <f>IF(Projections!M$32&gt;=0,$B8+(1-$B8)*Projections!M$32,$B8+$B8*Projections!M$32)</f>
        <v>0.1446283753815803</v>
      </c>
      <c r="N8">
        <f>IF(Projections!N$32&gt;=0,$B8+(1-$B8)*Projections!N$32,$B8+$B8*Projections!N$32)</f>
        <v>0.14699808844252749</v>
      </c>
      <c r="O8">
        <f>IF(Projections!O$32&gt;=0,$B8+(1-$B8)*Projections!O$32,$B8+$B8*Projections!O$32)</f>
        <v>0.14936780150347465</v>
      </c>
      <c r="P8">
        <f>IF(Projections!P$32&gt;=0,$B8+(1-$B8)*Projections!P$32,$B8+$B8*Projections!P$32)</f>
        <v>0.15173751456442183</v>
      </c>
      <c r="Q8">
        <f>IF(Projections!Q$32&gt;=0,$B8+(1-$B8)*Projections!Q$32,$B8+$B8*Projections!Q$32)</f>
        <v>0.15410722762536899</v>
      </c>
      <c r="R8">
        <f>IF(Projections!R$32&gt;=0,$B8+(1-$B8)*Projections!R$32,$B8+$B8*Projections!R$32)</f>
        <v>0.15651945757318669</v>
      </c>
      <c r="S8">
        <f>IF(Projections!S$32&gt;=0,$B8+(1-$B8)*Projections!S$32,$B8+$B8*Projections!S$32)</f>
        <v>0.15893168752100437</v>
      </c>
      <c r="T8">
        <f>IF(Projections!T$32&gt;=0,$B8+(1-$B8)*Projections!T$32,$B8+$B8*Projections!T$32)</f>
        <v>0.16134391746882204</v>
      </c>
      <c r="U8">
        <f>IF(Projections!U$32&gt;=0,$B8+(1-$B8)*Projections!U$32,$B8+$B8*Projections!U$32)</f>
        <v>0.16375614741663974</v>
      </c>
      <c r="V8">
        <f>IF(Projections!V$32&gt;=0,$B8+(1-$B8)*Projections!V$32,$B8+$B8*Projections!V$32)</f>
        <v>0.16616837736445744</v>
      </c>
      <c r="W8">
        <f>IF(Projections!W$32&gt;=0,$B8+(1-$B8)*Projections!W$32,$B8+$B8*Projections!W$32)</f>
        <v>0.16853269983276178</v>
      </c>
      <c r="X8">
        <f>IF(Projections!X$32&gt;=0,$B8+(1-$B8)*Projections!X$32,$B8+$B8*Projections!X$32)</f>
        <v>0.17089702230106613</v>
      </c>
      <c r="Y8">
        <f>IF(Projections!Y$32&gt;=0,$B8+(1-$B8)*Projections!Y$32,$B8+$B8*Projections!Y$32)</f>
        <v>0.17326134476937144</v>
      </c>
      <c r="Z8">
        <f>IF(Projections!Z$32&gt;=0,$B8+(1-$B8)*Projections!Z$32,$B8+$B8*Projections!Z$32)</f>
        <v>0.17562566723767672</v>
      </c>
      <c r="AA8">
        <f>IF(Projections!AA$32&gt;=0,$B8+(1-$B8)*Projections!AA$32,$B8+$B8*Projections!AA$32)</f>
        <v>0.17798998970598204</v>
      </c>
      <c r="AB8">
        <f>IF(Projections!AB$32&gt;=0,$B8+(1-$B8)*Projections!AB$32,$B8+$B8*Projections!AB$32)</f>
        <v>0.18021813622975866</v>
      </c>
      <c r="AC8">
        <f>IF(Projections!AC$32&gt;=0,$B8+(1-$B8)*Projections!AC$32,$B8+$B8*Projections!AC$32)</f>
        <v>0.18244628275353528</v>
      </c>
      <c r="AD8">
        <f>IF(Projections!AD$32&gt;=0,$B8+(1-$B8)*Projections!AD$32,$B8+$B8*Projections!AD$32)</f>
        <v>0.18467442927731192</v>
      </c>
      <c r="AE8">
        <f>IF(Projections!AE$32&gt;=0,$B8+(1-$B8)*Projections!AE$32,$B8+$B8*Projections!AE$32)</f>
        <v>0.18690257580108854</v>
      </c>
      <c r="AF8">
        <f>IF(Projections!AF$32&gt;=0,$B8+(1-$B8)*Projections!AF$32,$B8+$B8*Projections!AF$32)</f>
        <v>0.18913072232486516</v>
      </c>
    </row>
    <row r="9" spans="1:32" x14ac:dyDescent="0.35">
      <c r="A9" s="1" t="s">
        <v>5148</v>
      </c>
      <c r="B9" s="6">
        <f t="shared" ref="B9" si="2">B6</f>
        <v>0.12266059824923381</v>
      </c>
      <c r="C9">
        <f>IF(Projections!C$32&gt;=0,$B9+(1-$B9)*Projections!C$32,$B9+$B9*Projections!C$32)</f>
        <v>0.1246683910250011</v>
      </c>
      <c r="D9">
        <f>IF(Projections!D$32&gt;=0,$B9+(1-$B9)*Projections!D$32,$B9+$B9*Projections!D$32)</f>
        <v>0.12667618380076792</v>
      </c>
      <c r="E9">
        <f>IF(Projections!E$32&gt;=0,$B9+(1-$B9)*Projections!E$32,$B9+$B9*Projections!E$32)</f>
        <v>0.12868397657653474</v>
      </c>
      <c r="F9">
        <f>IF(Projections!F$32&gt;=0,$B9+(1-$B9)*Projections!F$32,$B9+$B9*Projections!F$32)</f>
        <v>0.13069176935230156</v>
      </c>
      <c r="G9">
        <f>IF(Projections!G$32&gt;=0,$B9+(1-$B9)*Projections!G$32,$B9+$B9*Projections!G$32)</f>
        <v>0.13269956212806885</v>
      </c>
      <c r="H9">
        <f>IF(Projections!H$32&gt;=0,$B9+(1-$B9)*Projections!H$32,$B9+$B9*Projections!H$32)</f>
        <v>0.13497134309966682</v>
      </c>
      <c r="I9">
        <f>IF(Projections!I$32&gt;=0,$B9+(1-$B9)*Projections!I$32,$B9+$B9*Projections!I$32)</f>
        <v>0.13724312407126385</v>
      </c>
      <c r="J9">
        <f>IF(Projections!J$32&gt;=0,$B9+(1-$B9)*Projections!J$32,$B9+$B9*Projections!J$32)</f>
        <v>0.13951490504286185</v>
      </c>
      <c r="K9">
        <f>IF(Projections!K$32&gt;=0,$B9+(1-$B9)*Projections!K$32,$B9+$B9*Projections!K$32)</f>
        <v>0.14178668601445982</v>
      </c>
      <c r="L9">
        <f>IF(Projections!L$32&gt;=0,$B9+(1-$B9)*Projections!L$32,$B9+$B9*Projections!L$32)</f>
        <v>0.14405846698605684</v>
      </c>
      <c r="M9">
        <f>IF(Projections!M$32&gt;=0,$B9+(1-$B9)*Projections!M$32,$B9+$B9*Projections!M$32)</f>
        <v>0.14642320766146602</v>
      </c>
      <c r="N9">
        <f>IF(Projections!N$32&gt;=0,$B9+(1-$B9)*Projections!N$32,$B9+$B9*Projections!N$32)</f>
        <v>0.14878794833687523</v>
      </c>
      <c r="O9">
        <f>IF(Projections!O$32&gt;=0,$B9+(1-$B9)*Projections!O$32,$B9+$B9*Projections!O$32)</f>
        <v>0.1511526890122844</v>
      </c>
      <c r="P9">
        <f>IF(Projections!P$32&gt;=0,$B9+(1-$B9)*Projections!P$32,$B9+$B9*Projections!P$32)</f>
        <v>0.15351742968769358</v>
      </c>
      <c r="Q9">
        <f>IF(Projections!Q$32&gt;=0,$B9+(1-$B9)*Projections!Q$32,$B9+$B9*Projections!Q$32)</f>
        <v>0.15588217036310276</v>
      </c>
      <c r="R9">
        <f>IF(Projections!R$32&gt;=0,$B9+(1-$B9)*Projections!R$32,$B9+$B9*Projections!R$32)</f>
        <v>0.15828933871190054</v>
      </c>
      <c r="S9">
        <f>IF(Projections!S$32&gt;=0,$B9+(1-$B9)*Projections!S$32,$B9+$B9*Projections!S$32)</f>
        <v>0.16069650706069827</v>
      </c>
      <c r="T9">
        <f>IF(Projections!T$32&gt;=0,$B9+(1-$B9)*Projections!T$32,$B9+$B9*Projections!T$32)</f>
        <v>0.16310367540949602</v>
      </c>
      <c r="U9">
        <f>IF(Projections!U$32&gt;=0,$B9+(1-$B9)*Projections!U$32,$B9+$B9*Projections!U$32)</f>
        <v>0.16551084375829378</v>
      </c>
      <c r="V9">
        <f>IF(Projections!V$32&gt;=0,$B9+(1-$B9)*Projections!V$32,$B9+$B9*Projections!V$32)</f>
        <v>0.16791801210709154</v>
      </c>
      <c r="W9">
        <f>IF(Projections!W$32&gt;=0,$B9+(1-$B9)*Projections!W$32,$B9+$B9*Projections!W$32)</f>
        <v>0.17027737350097624</v>
      </c>
      <c r="X9">
        <f>IF(Projections!X$32&gt;=0,$B9+(1-$B9)*Projections!X$32,$B9+$B9*Projections!X$32)</f>
        <v>0.17263673489486098</v>
      </c>
      <c r="Y9">
        <f>IF(Projections!Y$32&gt;=0,$B9+(1-$B9)*Projections!Y$32,$B9+$B9*Projections!Y$32)</f>
        <v>0.17499609628874663</v>
      </c>
      <c r="Z9">
        <f>IF(Projections!Z$32&gt;=0,$B9+(1-$B9)*Projections!Z$32,$B9+$B9*Projections!Z$32)</f>
        <v>0.17735545768263231</v>
      </c>
      <c r="AA9">
        <f>IF(Projections!AA$32&gt;=0,$B9+(1-$B9)*Projections!AA$32,$B9+$B9*Projections!AA$32)</f>
        <v>0.17971481907651798</v>
      </c>
      <c r="AB9">
        <f>IF(Projections!AB$32&gt;=0,$B9+(1-$B9)*Projections!AB$32,$B9+$B9*Projections!AB$32)</f>
        <v>0.18193829026481456</v>
      </c>
      <c r="AC9">
        <f>IF(Projections!AC$32&gt;=0,$B9+(1-$B9)*Projections!AC$32,$B9+$B9*Projections!AC$32)</f>
        <v>0.18416176145311117</v>
      </c>
      <c r="AD9">
        <f>IF(Projections!AD$32&gt;=0,$B9+(1-$B9)*Projections!AD$32,$B9+$B9*Projections!AD$32)</f>
        <v>0.18638523264140777</v>
      </c>
      <c r="AE9">
        <f>IF(Projections!AE$32&gt;=0,$B9+(1-$B9)*Projections!AE$32,$B9+$B9*Projections!AE$32)</f>
        <v>0.18860870382970435</v>
      </c>
      <c r="AF9">
        <f>IF(Projections!AF$32&gt;=0,$B9+(1-$B9)*Projections!AF$32,$B9+$B9*Projections!AF$32)</f>
        <v>0.19083217501800095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F9"/>
  <sheetViews>
    <sheetView tabSelected="1" workbookViewId="0">
      <selection activeCell="D11" sqref="D11"/>
    </sheetView>
  </sheetViews>
  <sheetFormatPr defaultRowHeight="14.5" x14ac:dyDescent="0.35"/>
  <cols>
    <col min="1" max="1" width="34.7265625" customWidth="1"/>
    <col min="2" max="2" width="13.1796875" customWidth="1"/>
  </cols>
  <sheetData>
    <row r="1" spans="1:32" x14ac:dyDescent="0.35">
      <c r="B1" s="43">
        <v>2020</v>
      </c>
      <c r="C1">
        <v>2021</v>
      </c>
      <c r="D1" s="43">
        <v>2022</v>
      </c>
      <c r="E1">
        <v>2023</v>
      </c>
      <c r="F1" s="43">
        <v>2024</v>
      </c>
      <c r="G1">
        <v>2025</v>
      </c>
      <c r="H1" s="43">
        <v>2026</v>
      </c>
      <c r="I1">
        <v>2027</v>
      </c>
      <c r="J1" s="43">
        <v>2028</v>
      </c>
      <c r="K1">
        <v>2029</v>
      </c>
      <c r="L1" s="43">
        <v>2030</v>
      </c>
      <c r="M1">
        <v>2031</v>
      </c>
      <c r="N1" s="43">
        <v>2032</v>
      </c>
      <c r="O1">
        <v>2033</v>
      </c>
      <c r="P1" s="43">
        <v>2034</v>
      </c>
      <c r="Q1">
        <v>2035</v>
      </c>
      <c r="R1" s="43">
        <v>2036</v>
      </c>
      <c r="S1">
        <v>2037</v>
      </c>
      <c r="T1" s="43">
        <v>2038</v>
      </c>
      <c r="U1">
        <v>2039</v>
      </c>
      <c r="V1" s="43">
        <v>2040</v>
      </c>
      <c r="W1">
        <v>2041</v>
      </c>
      <c r="X1" s="43">
        <v>2042</v>
      </c>
      <c r="Y1">
        <v>2043</v>
      </c>
      <c r="Z1" s="43">
        <v>2044</v>
      </c>
      <c r="AA1">
        <v>2045</v>
      </c>
      <c r="AB1" s="43">
        <v>2046</v>
      </c>
      <c r="AC1">
        <v>2047</v>
      </c>
      <c r="AD1" s="43">
        <v>2048</v>
      </c>
      <c r="AE1">
        <v>2049</v>
      </c>
      <c r="AF1" s="43">
        <v>2050</v>
      </c>
    </row>
    <row r="2" spans="1:32" x14ac:dyDescent="0.35">
      <c r="A2" s="1" t="s">
        <v>5157</v>
      </c>
      <c r="B2" s="45">
        <f>SUMPRODUCT('First Year Calculations'!K:K,'First Year Calculations'!$Q:$Q)</f>
        <v>0.83331485068623912</v>
      </c>
      <c r="C2">
        <f>IF(Projections!C$33&gt;=0,$B2+(1-$B2)*Projections!C$33,$B2+$B2*Projections!C$33)</f>
        <v>0.83140780817360571</v>
      </c>
      <c r="D2">
        <f>IF(Projections!D$33&gt;=0,$B2+(1-$B2)*Projections!D$33,$B2+$B2*Projections!D$33)</f>
        <v>0.82950076566097197</v>
      </c>
      <c r="E2">
        <f>IF(Projections!E$33&gt;=0,$B2+(1-$B2)*Projections!E$33,$B2+$B2*Projections!E$33)</f>
        <v>0.82759372314833857</v>
      </c>
      <c r="F2">
        <f>IF(Projections!F$33&gt;=0,$B2+(1-$B2)*Projections!F$33,$B2+$B2*Projections!F$33)</f>
        <v>0.82568668063570516</v>
      </c>
      <c r="G2">
        <f>IF(Projections!G$33&gt;=0,$B2+(1-$B2)*Projections!G$33,$B2+$B2*Projections!G$33)</f>
        <v>0.82377963812307187</v>
      </c>
      <c r="H2">
        <f>IF(Projections!H$33&gt;=0,$B2+(1-$B2)*Projections!H$33,$B2+$B2*Projections!H$33)</f>
        <v>0.82162185423993372</v>
      </c>
      <c r="I2">
        <f>IF(Projections!I$33&gt;=0,$B2+(1-$B2)*Projections!I$33,$B2+$B2*Projections!I$33)</f>
        <v>0.81946407035679747</v>
      </c>
      <c r="J2">
        <f>IF(Projections!J$33&gt;=0,$B2+(1-$B2)*Projections!J$33,$B2+$B2*Projections!J$33)</f>
        <v>0.81730628647366033</v>
      </c>
      <c r="K2">
        <f>IF(Projections!K$33&gt;=0,$B2+(1-$B2)*Projections!K$33,$B2+$B2*Projections!K$33)</f>
        <v>0.81514850259052318</v>
      </c>
      <c r="L2">
        <f>IF(Projections!L$33&gt;=0,$B2+(1-$B2)*Projections!L$33,$B2+$B2*Projections!L$33)</f>
        <v>0.81299071870738693</v>
      </c>
      <c r="M2">
        <f>IF(Projections!M$33&gt;=0,$B2+(1-$B2)*Projections!M$33,$B2+$B2*Projections!M$33)</f>
        <v>0.81074463980233924</v>
      </c>
      <c r="N2">
        <f>IF(Projections!N$33&gt;=0,$B2+(1-$B2)*Projections!N$33,$B2+$B2*Projections!N$33)</f>
        <v>0.80849856089729077</v>
      </c>
      <c r="O2">
        <f>IF(Projections!O$33&gt;=0,$B2+(1-$B2)*Projections!O$33,$B2+$B2*Projections!O$33)</f>
        <v>0.80625248199224231</v>
      </c>
      <c r="P2">
        <f>IF(Projections!P$33&gt;=0,$B2+(1-$B2)*Projections!P$33,$B2+$B2*Projections!P$33)</f>
        <v>0.80400640308719373</v>
      </c>
      <c r="Q2">
        <f>IF(Projections!Q$33&gt;=0,$B2+(1-$B2)*Projections!Q$33,$B2+$B2*Projections!Q$33)</f>
        <v>0.80176032418214527</v>
      </c>
      <c r="R2">
        <f>IF(Projections!R$33&gt;=0,$B2+(1-$B2)*Projections!R$33,$B2+$B2*Projections!R$33)</f>
        <v>0.79947394660791093</v>
      </c>
      <c r="S2">
        <f>IF(Projections!S$33&gt;=0,$B2+(1-$B2)*Projections!S$33,$B2+$B2*Projections!S$33)</f>
        <v>0.79718756903367671</v>
      </c>
      <c r="T2">
        <f>IF(Projections!T$33&gt;=0,$B2+(1-$B2)*Projections!T$33,$B2+$B2*Projections!T$33)</f>
        <v>0.79490119145944249</v>
      </c>
      <c r="U2">
        <f>IF(Projections!U$33&gt;=0,$B2+(1-$B2)*Projections!U$33,$B2+$B2*Projections!U$33)</f>
        <v>0.79261481388520827</v>
      </c>
      <c r="V2">
        <f>IF(Projections!V$33&gt;=0,$B2+(1-$B2)*Projections!V$33,$B2+$B2*Projections!V$33)</f>
        <v>0.79032843631097405</v>
      </c>
      <c r="W2">
        <f>IF(Projections!W$33&gt;=0,$B2+(1-$B2)*Projections!W$33,$B2+$B2*Projections!W$33)</f>
        <v>0.78808746675718755</v>
      </c>
      <c r="X2">
        <f>IF(Projections!X$33&gt;=0,$B2+(1-$B2)*Projections!X$33,$B2+$B2*Projections!X$33)</f>
        <v>0.78584649720340194</v>
      </c>
      <c r="Y2">
        <f>IF(Projections!Y$33&gt;=0,$B2+(1-$B2)*Projections!Y$33,$B2+$B2*Projections!Y$33)</f>
        <v>0.78360552764961544</v>
      </c>
      <c r="Z2">
        <f>IF(Projections!Z$33&gt;=0,$B2+(1-$B2)*Projections!Z$33,$B2+$B2*Projections!Z$33)</f>
        <v>0.78136455809582905</v>
      </c>
      <c r="AA2">
        <f>IF(Projections!AA$33&gt;=0,$B2+(1-$B2)*Projections!AA$33,$B2+$B2*Projections!AA$33)</f>
        <v>0.77912358854204256</v>
      </c>
      <c r="AB2">
        <f>IF(Projections!AB$33&gt;=0,$B2+(1-$B2)*Projections!AB$33,$B2+$B2*Projections!AB$33)</f>
        <v>0.7770116902760088</v>
      </c>
      <c r="AC2">
        <f>IF(Projections!AC$33&gt;=0,$B2+(1-$B2)*Projections!AC$33,$B2+$B2*Projections!AC$33)</f>
        <v>0.77489979200997505</v>
      </c>
      <c r="AD2">
        <f>IF(Projections!AD$33&gt;=0,$B2+(1-$B2)*Projections!AD$33,$B2+$B2*Projections!AD$33)</f>
        <v>0.7727878937439413</v>
      </c>
      <c r="AE2">
        <f>IF(Projections!AE$33&gt;=0,$B2+(1-$B2)*Projections!AE$33,$B2+$B2*Projections!AE$33)</f>
        <v>0.77067599547790755</v>
      </c>
      <c r="AF2">
        <f>IF(Projections!AF$33&gt;=0,$B2+(1-$B2)*Projections!AF$33,$B2+$B2*Projections!AF$33)</f>
        <v>0.7685640972118738</v>
      </c>
    </row>
    <row r="3" spans="1:32" x14ac:dyDescent="0.35">
      <c r="A3" s="1" t="s">
        <v>5158</v>
      </c>
      <c r="B3" s="45">
        <f>SUMPRODUCT('First Year Calculations'!K:K,'First Year Calculations'!$N:$N)</f>
        <v>0.88989681002994259</v>
      </c>
      <c r="C3">
        <f>IF(Projections!C$33&gt;=0,$B3+(1-$B3)*Projections!C$33,$B3+$B3*Projections!C$33)</f>
        <v>0.88786027960307412</v>
      </c>
      <c r="D3">
        <f>IF(Projections!D$33&gt;=0,$B3+(1-$B3)*Projections!D$33,$B3+$B3*Projections!D$33)</f>
        <v>0.8858237491762051</v>
      </c>
      <c r="E3">
        <f>IF(Projections!E$33&gt;=0,$B3+(1-$B3)*Projections!E$33,$B3+$B3*Projections!E$33)</f>
        <v>0.88378721874933652</v>
      </c>
      <c r="F3">
        <f>IF(Projections!F$33&gt;=0,$B3+(1-$B3)*Projections!F$33,$B3+$B3*Projections!F$33)</f>
        <v>0.88175068832246806</v>
      </c>
      <c r="G3">
        <f>IF(Projections!G$33&gt;=0,$B3+(1-$B3)*Projections!G$33,$B3+$B3*Projections!G$33)</f>
        <v>0.87971415789559959</v>
      </c>
      <c r="H3">
        <f>IF(Projections!H$33&gt;=0,$B3+(1-$B3)*Projections!H$33,$B3+$B3*Projections!H$33)</f>
        <v>0.87740986079498107</v>
      </c>
      <c r="I3">
        <f>IF(Projections!I$33&gt;=0,$B3+(1-$B3)*Projections!I$33,$B3+$B3*Projections!I$33)</f>
        <v>0.87510556369436454</v>
      </c>
      <c r="J3">
        <f>IF(Projections!J$33&gt;=0,$B3+(1-$B3)*Projections!J$33,$B3+$B3*Projections!J$33)</f>
        <v>0.87280126659374713</v>
      </c>
      <c r="K3">
        <f>IF(Projections!K$33&gt;=0,$B3+(1-$B3)*Projections!K$33,$B3+$B3*Projections!K$33)</f>
        <v>0.8704969694931296</v>
      </c>
      <c r="L3">
        <f>IF(Projections!L$33&gt;=0,$B3+(1-$B3)*Projections!L$33,$B3+$B3*Projections!L$33)</f>
        <v>0.86819267239251308</v>
      </c>
      <c r="M3">
        <f>IF(Projections!M$33&gt;=0,$B3+(1-$B3)*Projections!M$33,$B3+$B3*Projections!M$33)</f>
        <v>0.86579408505060818</v>
      </c>
      <c r="N3">
        <f>IF(Projections!N$33&gt;=0,$B3+(1-$B3)*Projections!N$33,$B3+$B3*Projections!N$33)</f>
        <v>0.86339549770870228</v>
      </c>
      <c r="O3">
        <f>IF(Projections!O$33&gt;=0,$B3+(1-$B3)*Projections!O$33,$B3+$B3*Projections!O$33)</f>
        <v>0.86099691036679638</v>
      </c>
      <c r="P3">
        <f>IF(Projections!P$33&gt;=0,$B3+(1-$B3)*Projections!P$33,$B3+$B3*Projections!P$33)</f>
        <v>0.85859832302489048</v>
      </c>
      <c r="Q3">
        <f>IF(Projections!Q$33&gt;=0,$B3+(1-$B3)*Projections!Q$33,$B3+$B3*Projections!Q$33)</f>
        <v>0.85619973568298458</v>
      </c>
      <c r="R3">
        <f>IF(Projections!R$33&gt;=0,$B3+(1-$B3)*Projections!R$33,$B3+$B3*Projections!R$33)</f>
        <v>0.85375811339801089</v>
      </c>
      <c r="S3">
        <f>IF(Projections!S$33&gt;=0,$B3+(1-$B3)*Projections!S$33,$B3+$B3*Projections!S$33)</f>
        <v>0.8513164911130372</v>
      </c>
      <c r="T3">
        <f>IF(Projections!T$33&gt;=0,$B3+(1-$B3)*Projections!T$33,$B3+$B3*Projections!T$33)</f>
        <v>0.84887486882806351</v>
      </c>
      <c r="U3">
        <f>IF(Projections!U$33&gt;=0,$B3+(1-$B3)*Projections!U$33,$B3+$B3*Projections!U$33)</f>
        <v>0.84643324654308971</v>
      </c>
      <c r="V3">
        <f>IF(Projections!V$33&gt;=0,$B3+(1-$B3)*Projections!V$33,$B3+$B3*Projections!V$33)</f>
        <v>0.84399162425811602</v>
      </c>
      <c r="W3">
        <f>IF(Projections!W$33&gt;=0,$B3+(1-$B3)*Projections!W$33,$B3+$B3*Projections!W$33)</f>
        <v>0.84159849319169311</v>
      </c>
      <c r="X3">
        <f>IF(Projections!X$33&gt;=0,$B3+(1-$B3)*Projections!X$33,$B3+$B3*Projections!X$33)</f>
        <v>0.83920536212527119</v>
      </c>
      <c r="Y3">
        <f>IF(Projections!Y$33&gt;=0,$B3+(1-$B3)*Projections!Y$33,$B3+$B3*Projections!Y$33)</f>
        <v>0.83681223105884828</v>
      </c>
      <c r="Z3">
        <f>IF(Projections!Z$33&gt;=0,$B3+(1-$B3)*Projections!Z$33,$B3+$B3*Projections!Z$33)</f>
        <v>0.83441909999242536</v>
      </c>
      <c r="AA3">
        <f>IF(Projections!AA$33&gt;=0,$B3+(1-$B3)*Projections!AA$33,$B3+$B3*Projections!AA$33)</f>
        <v>0.83202596892600245</v>
      </c>
      <c r="AB3">
        <f>IF(Projections!AB$33&gt;=0,$B3+(1-$B3)*Projections!AB$33,$B3+$B3*Projections!AB$33)</f>
        <v>0.82977067306933616</v>
      </c>
      <c r="AC3">
        <f>IF(Projections!AC$33&gt;=0,$B3+(1-$B3)*Projections!AC$33,$B3+$B3*Projections!AC$33)</f>
        <v>0.82751537721266977</v>
      </c>
      <c r="AD3">
        <f>IF(Projections!AD$33&gt;=0,$B3+(1-$B3)*Projections!AD$33,$B3+$B3*Projections!AD$33)</f>
        <v>0.82526008135600337</v>
      </c>
      <c r="AE3">
        <f>IF(Projections!AE$33&gt;=0,$B3+(1-$B3)*Projections!AE$33,$B3+$B3*Projections!AE$33)</f>
        <v>0.82300478549933709</v>
      </c>
      <c r="AF3">
        <f>IF(Projections!AF$33&gt;=0,$B3+(1-$B3)*Projections!AF$33,$B3+$B3*Projections!AF$33)</f>
        <v>0.8207494896426708</v>
      </c>
    </row>
    <row r="4" spans="1:32" x14ac:dyDescent="0.35">
      <c r="A4" s="1" t="s">
        <v>5159</v>
      </c>
      <c r="B4" s="45">
        <f>SUMPRODUCT('First Year Calculations'!K:K,'First Year Calculations'!$W:$W)</f>
        <v>0.87977628994555523</v>
      </c>
      <c r="C4">
        <f>IF(Projections!C$33&gt;=0,$B4+(1-$B4)*Projections!C$33,$B4+$B4*Projections!C$33)</f>
        <v>0.8777629203468359</v>
      </c>
      <c r="D4">
        <f>IF(Projections!D$33&gt;=0,$B4+(1-$B4)*Projections!D$33,$B4+$B4*Projections!D$33)</f>
        <v>0.875749550748116</v>
      </c>
      <c r="E4">
        <f>IF(Projections!E$33&gt;=0,$B4+(1-$B4)*Projections!E$33,$B4+$B4*Projections!E$33)</f>
        <v>0.87373618114939666</v>
      </c>
      <c r="F4">
        <f>IF(Projections!F$33&gt;=0,$B4+(1-$B4)*Projections!F$33,$B4+$B4*Projections!F$33)</f>
        <v>0.87172281155067732</v>
      </c>
      <c r="G4">
        <f>IF(Projections!G$33&gt;=0,$B4+(1-$B4)*Projections!G$33,$B4+$B4*Projections!G$33)</f>
        <v>0.86970944195195798</v>
      </c>
      <c r="H4">
        <f>IF(Projections!H$33&gt;=0,$B4+(1-$B4)*Projections!H$33,$B4+$B4*Projections!H$33)</f>
        <v>0.86743135090672074</v>
      </c>
      <c r="I4">
        <f>IF(Projections!I$33&gt;=0,$B4+(1-$B4)*Projections!I$33,$B4+$B4*Projections!I$33)</f>
        <v>0.86515325986148539</v>
      </c>
      <c r="J4">
        <f>IF(Projections!J$33&gt;=0,$B4+(1-$B4)*Projections!J$33,$B4+$B4*Projections!J$33)</f>
        <v>0.86287516881624915</v>
      </c>
      <c r="K4">
        <f>IF(Projections!K$33&gt;=0,$B4+(1-$B4)*Projections!K$33,$B4+$B4*Projections!K$33)</f>
        <v>0.8605970777710128</v>
      </c>
      <c r="L4">
        <f>IF(Projections!L$33&gt;=0,$B4+(1-$B4)*Projections!L$33,$B4+$B4*Projections!L$33)</f>
        <v>0.85831898672577756</v>
      </c>
      <c r="M4">
        <f>IF(Projections!M$33&gt;=0,$B4+(1-$B4)*Projections!M$33,$B4+$B4*Projections!M$33)</f>
        <v>0.85594767777288838</v>
      </c>
      <c r="N4">
        <f>IF(Projections!N$33&gt;=0,$B4+(1-$B4)*Projections!N$33,$B4+$B4*Projections!N$33)</f>
        <v>0.85357636881999832</v>
      </c>
      <c r="O4">
        <f>IF(Projections!O$33&gt;=0,$B4+(1-$B4)*Projections!O$33,$B4+$B4*Projections!O$33)</f>
        <v>0.85120505986710815</v>
      </c>
      <c r="P4">
        <f>IF(Projections!P$33&gt;=0,$B4+(1-$B4)*Projections!P$33,$B4+$B4*Projections!P$33)</f>
        <v>0.84883375091421809</v>
      </c>
      <c r="Q4">
        <f>IF(Projections!Q$33&gt;=0,$B4+(1-$B4)*Projections!Q$33,$B4+$B4*Projections!Q$33)</f>
        <v>0.84646244196132792</v>
      </c>
      <c r="R4">
        <f>IF(Projections!R$33&gt;=0,$B4+(1-$B4)*Projections!R$33,$B4+$B4*Projections!R$33)</f>
        <v>0.84404858748841416</v>
      </c>
      <c r="S4">
        <f>IF(Projections!S$33&gt;=0,$B4+(1-$B4)*Projections!S$33,$B4+$B4*Projections!S$33)</f>
        <v>0.84163473301550029</v>
      </c>
      <c r="T4">
        <f>IF(Projections!T$33&gt;=0,$B4+(1-$B4)*Projections!T$33,$B4+$B4*Projections!T$33)</f>
        <v>0.83922087854258642</v>
      </c>
      <c r="U4">
        <f>IF(Projections!U$33&gt;=0,$B4+(1-$B4)*Projections!U$33,$B4+$B4*Projections!U$33)</f>
        <v>0.83680702406967256</v>
      </c>
      <c r="V4">
        <f>IF(Projections!V$33&gt;=0,$B4+(1-$B4)*Projections!V$33,$B4+$B4*Projections!V$33)</f>
        <v>0.83439316959675869</v>
      </c>
      <c r="W4">
        <f>IF(Projections!W$33&gt;=0,$B4+(1-$B4)*Projections!W$33,$B4+$B4*Projections!W$33)</f>
        <v>0.83202725486682483</v>
      </c>
      <c r="X4">
        <f>IF(Projections!X$33&gt;=0,$B4+(1-$B4)*Projections!X$33,$B4+$B4*Projections!X$33)</f>
        <v>0.82966134013689197</v>
      </c>
      <c r="Y4">
        <f>IF(Projections!Y$33&gt;=0,$B4+(1-$B4)*Projections!Y$33,$B4+$B4*Projections!Y$33)</f>
        <v>0.827295425406958</v>
      </c>
      <c r="Z4">
        <f>IF(Projections!Z$33&gt;=0,$B4+(1-$B4)*Projections!Z$33,$B4+$B4*Projections!Z$33)</f>
        <v>0.82492951067702414</v>
      </c>
      <c r="AA4">
        <f>IF(Projections!AA$33&gt;=0,$B4+(1-$B4)*Projections!AA$33,$B4+$B4*Projections!AA$33)</f>
        <v>0.82256359594709028</v>
      </c>
      <c r="AB4">
        <f>IF(Projections!AB$33&gt;=0,$B4+(1-$B4)*Projections!AB$33,$B4+$B4*Projections!AB$33)</f>
        <v>0.82033394886987387</v>
      </c>
      <c r="AC4">
        <f>IF(Projections!AC$33&gt;=0,$B4+(1-$B4)*Projections!AC$33,$B4+$B4*Projections!AC$33)</f>
        <v>0.81810430179265747</v>
      </c>
      <c r="AD4">
        <f>IF(Projections!AD$33&gt;=0,$B4+(1-$B4)*Projections!AD$33,$B4+$B4*Projections!AD$33)</f>
        <v>0.81587465471544096</v>
      </c>
      <c r="AE4">
        <f>IF(Projections!AE$33&gt;=0,$B4+(1-$B4)*Projections!AE$33,$B4+$B4*Projections!AE$33)</f>
        <v>0.81364500763822456</v>
      </c>
      <c r="AF4">
        <f>IF(Projections!AF$33&gt;=0,$B4+(1-$B4)*Projections!AF$33,$B4+$B4*Projections!AF$33)</f>
        <v>0.81141536056100816</v>
      </c>
    </row>
    <row r="5" spans="1:32" x14ac:dyDescent="0.35">
      <c r="A5" s="1" t="s">
        <v>5160</v>
      </c>
      <c r="B5" s="45">
        <f t="shared" ref="B5" si="0">B4</f>
        <v>0.87977628994555523</v>
      </c>
      <c r="C5">
        <f>IF(Projections!C$33&gt;=0,$B5+(1-$B5)*Projections!C$33,$B5+$B5*Projections!C$33)</f>
        <v>0.8777629203468359</v>
      </c>
      <c r="D5">
        <f>IF(Projections!D$33&gt;=0,$B5+(1-$B5)*Projections!D$33,$B5+$B5*Projections!D$33)</f>
        <v>0.875749550748116</v>
      </c>
      <c r="E5">
        <f>IF(Projections!E$33&gt;=0,$B5+(1-$B5)*Projections!E$33,$B5+$B5*Projections!E$33)</f>
        <v>0.87373618114939666</v>
      </c>
      <c r="F5">
        <f>IF(Projections!F$33&gt;=0,$B5+(1-$B5)*Projections!F$33,$B5+$B5*Projections!F$33)</f>
        <v>0.87172281155067732</v>
      </c>
      <c r="G5">
        <f>IF(Projections!G$33&gt;=0,$B5+(1-$B5)*Projections!G$33,$B5+$B5*Projections!G$33)</f>
        <v>0.86970944195195798</v>
      </c>
      <c r="H5">
        <f>IF(Projections!H$33&gt;=0,$B5+(1-$B5)*Projections!H$33,$B5+$B5*Projections!H$33)</f>
        <v>0.86743135090672074</v>
      </c>
      <c r="I5">
        <f>IF(Projections!I$33&gt;=0,$B5+(1-$B5)*Projections!I$33,$B5+$B5*Projections!I$33)</f>
        <v>0.86515325986148539</v>
      </c>
      <c r="J5">
        <f>IF(Projections!J$33&gt;=0,$B5+(1-$B5)*Projections!J$33,$B5+$B5*Projections!J$33)</f>
        <v>0.86287516881624915</v>
      </c>
      <c r="K5">
        <f>IF(Projections!K$33&gt;=0,$B5+(1-$B5)*Projections!K$33,$B5+$B5*Projections!K$33)</f>
        <v>0.8605970777710128</v>
      </c>
      <c r="L5">
        <f>IF(Projections!L$33&gt;=0,$B5+(1-$B5)*Projections!L$33,$B5+$B5*Projections!L$33)</f>
        <v>0.85831898672577756</v>
      </c>
      <c r="M5">
        <f>IF(Projections!M$33&gt;=0,$B5+(1-$B5)*Projections!M$33,$B5+$B5*Projections!M$33)</f>
        <v>0.85594767777288838</v>
      </c>
      <c r="N5">
        <f>IF(Projections!N$33&gt;=0,$B5+(1-$B5)*Projections!N$33,$B5+$B5*Projections!N$33)</f>
        <v>0.85357636881999832</v>
      </c>
      <c r="O5">
        <f>IF(Projections!O$33&gt;=0,$B5+(1-$B5)*Projections!O$33,$B5+$B5*Projections!O$33)</f>
        <v>0.85120505986710815</v>
      </c>
      <c r="P5">
        <f>IF(Projections!P$33&gt;=0,$B5+(1-$B5)*Projections!P$33,$B5+$B5*Projections!P$33)</f>
        <v>0.84883375091421809</v>
      </c>
      <c r="Q5">
        <f>IF(Projections!Q$33&gt;=0,$B5+(1-$B5)*Projections!Q$33,$B5+$B5*Projections!Q$33)</f>
        <v>0.84646244196132792</v>
      </c>
      <c r="R5">
        <f>IF(Projections!R$33&gt;=0,$B5+(1-$B5)*Projections!R$33,$B5+$B5*Projections!R$33)</f>
        <v>0.84404858748841416</v>
      </c>
      <c r="S5">
        <f>IF(Projections!S$33&gt;=0,$B5+(1-$B5)*Projections!S$33,$B5+$B5*Projections!S$33)</f>
        <v>0.84163473301550029</v>
      </c>
      <c r="T5">
        <f>IF(Projections!T$33&gt;=0,$B5+(1-$B5)*Projections!T$33,$B5+$B5*Projections!T$33)</f>
        <v>0.83922087854258642</v>
      </c>
      <c r="U5">
        <f>IF(Projections!U$33&gt;=0,$B5+(1-$B5)*Projections!U$33,$B5+$B5*Projections!U$33)</f>
        <v>0.83680702406967256</v>
      </c>
      <c r="V5">
        <f>IF(Projections!V$33&gt;=0,$B5+(1-$B5)*Projections!V$33,$B5+$B5*Projections!V$33)</f>
        <v>0.83439316959675869</v>
      </c>
      <c r="W5">
        <f>IF(Projections!W$33&gt;=0,$B5+(1-$B5)*Projections!W$33,$B5+$B5*Projections!W$33)</f>
        <v>0.83202725486682483</v>
      </c>
      <c r="X5">
        <f>IF(Projections!X$33&gt;=0,$B5+(1-$B5)*Projections!X$33,$B5+$B5*Projections!X$33)</f>
        <v>0.82966134013689197</v>
      </c>
      <c r="Y5">
        <f>IF(Projections!Y$33&gt;=0,$B5+(1-$B5)*Projections!Y$33,$B5+$B5*Projections!Y$33)</f>
        <v>0.827295425406958</v>
      </c>
      <c r="Z5">
        <f>IF(Projections!Z$33&gt;=0,$B5+(1-$B5)*Projections!Z$33,$B5+$B5*Projections!Z$33)</f>
        <v>0.82492951067702414</v>
      </c>
      <c r="AA5">
        <f>IF(Projections!AA$33&gt;=0,$B5+(1-$B5)*Projections!AA$33,$B5+$B5*Projections!AA$33)</f>
        <v>0.82256359594709028</v>
      </c>
      <c r="AB5">
        <f>IF(Projections!AB$33&gt;=0,$B5+(1-$B5)*Projections!AB$33,$B5+$B5*Projections!AB$33)</f>
        <v>0.82033394886987387</v>
      </c>
      <c r="AC5">
        <f>IF(Projections!AC$33&gt;=0,$B5+(1-$B5)*Projections!AC$33,$B5+$B5*Projections!AC$33)</f>
        <v>0.81810430179265747</v>
      </c>
      <c r="AD5">
        <f>IF(Projections!AD$33&gt;=0,$B5+(1-$B5)*Projections!AD$33,$B5+$B5*Projections!AD$33)</f>
        <v>0.81587465471544096</v>
      </c>
      <c r="AE5">
        <f>IF(Projections!AE$33&gt;=0,$B5+(1-$B5)*Projections!AE$33,$B5+$B5*Projections!AE$33)</f>
        <v>0.81364500763822456</v>
      </c>
      <c r="AF5">
        <f>IF(Projections!AF$33&gt;=0,$B5+(1-$B5)*Projections!AF$33,$B5+$B5*Projections!AF$33)</f>
        <v>0.81141536056100816</v>
      </c>
    </row>
    <row r="6" spans="1:32" x14ac:dyDescent="0.35">
      <c r="A6" s="1" t="s">
        <v>5161</v>
      </c>
      <c r="B6" s="45">
        <f>SUMPRODUCT('First Year Calculations'!K:K,'First Year Calculations'!$T:$T)</f>
        <v>0.8773394017507643</v>
      </c>
      <c r="C6">
        <f>IF(Projections!C$33&gt;=0,$B6+(1-$B6)*Projections!C$33,$B6+$B6*Projections!C$33)</f>
        <v>0.87533160897499751</v>
      </c>
      <c r="D6">
        <f>IF(Projections!D$33&gt;=0,$B6+(1-$B6)*Projections!D$33,$B6+$B6*Projections!D$33)</f>
        <v>0.87332381619923016</v>
      </c>
      <c r="E6">
        <f>IF(Projections!E$33&gt;=0,$B6+(1-$B6)*Projections!E$33,$B6+$B6*Projections!E$33)</f>
        <v>0.87131602342346337</v>
      </c>
      <c r="F6">
        <f>IF(Projections!F$33&gt;=0,$B6+(1-$B6)*Projections!F$33,$B6+$B6*Projections!F$33)</f>
        <v>0.86930823064769658</v>
      </c>
      <c r="G6">
        <f>IF(Projections!G$33&gt;=0,$B6+(1-$B6)*Projections!G$33,$B6+$B6*Projections!G$33)</f>
        <v>0.86730043787192979</v>
      </c>
      <c r="H6">
        <f>IF(Projections!H$33&gt;=0,$B6+(1-$B6)*Projections!H$33,$B6+$B6*Projections!H$33)</f>
        <v>0.86502865690033082</v>
      </c>
      <c r="I6">
        <f>IF(Projections!I$33&gt;=0,$B6+(1-$B6)*Projections!I$33,$B6+$B6*Projections!I$33)</f>
        <v>0.86275687592873385</v>
      </c>
      <c r="J6">
        <f>IF(Projections!J$33&gt;=0,$B6+(1-$B6)*Projections!J$33,$B6+$B6*Projections!J$33)</f>
        <v>0.86048509495713588</v>
      </c>
      <c r="K6">
        <f>IF(Projections!K$33&gt;=0,$B6+(1-$B6)*Projections!K$33,$B6+$B6*Projections!K$33)</f>
        <v>0.85821331398553791</v>
      </c>
      <c r="L6">
        <f>IF(Projections!L$33&gt;=0,$B6+(1-$B6)*Projections!L$33,$B6+$B6*Projections!L$33)</f>
        <v>0.85594153301394083</v>
      </c>
      <c r="M6">
        <f>IF(Projections!M$33&gt;=0,$B6+(1-$B6)*Projections!M$33,$B6+$B6*Projections!M$33)</f>
        <v>0.85357679233853267</v>
      </c>
      <c r="N6">
        <f>IF(Projections!N$33&gt;=0,$B6+(1-$B6)*Projections!N$33,$B6+$B6*Projections!N$33)</f>
        <v>0.85121205166312341</v>
      </c>
      <c r="O6">
        <f>IF(Projections!O$33&gt;=0,$B6+(1-$B6)*Projections!O$33,$B6+$B6*Projections!O$33)</f>
        <v>0.84884731098771427</v>
      </c>
      <c r="P6">
        <f>IF(Projections!P$33&gt;=0,$B6+(1-$B6)*Projections!P$33,$B6+$B6*Projections!P$33)</f>
        <v>0.84648257031230512</v>
      </c>
      <c r="Q6">
        <f>IF(Projections!Q$33&gt;=0,$B6+(1-$B6)*Projections!Q$33,$B6+$B6*Projections!Q$33)</f>
        <v>0.84411782963689586</v>
      </c>
      <c r="R6">
        <f>IF(Projections!R$33&gt;=0,$B6+(1-$B6)*Projections!R$33,$B6+$B6*Projections!R$33)</f>
        <v>0.84171066128809813</v>
      </c>
      <c r="S6">
        <f>IF(Projections!S$33&gt;=0,$B6+(1-$B6)*Projections!S$33,$B6+$B6*Projections!S$33)</f>
        <v>0.8393034929393004</v>
      </c>
      <c r="T6">
        <f>IF(Projections!T$33&gt;=0,$B6+(1-$B6)*Projections!T$33,$B6+$B6*Projections!T$33)</f>
        <v>0.83689632459050267</v>
      </c>
      <c r="U6">
        <f>IF(Projections!U$33&gt;=0,$B6+(1-$B6)*Projections!U$33,$B6+$B6*Projections!U$33)</f>
        <v>0.83448915624170494</v>
      </c>
      <c r="V6">
        <f>IF(Projections!V$33&gt;=0,$B6+(1-$B6)*Projections!V$33,$B6+$B6*Projections!V$33)</f>
        <v>0.83208198789290722</v>
      </c>
      <c r="W6">
        <f>IF(Projections!W$33&gt;=0,$B6+(1-$B6)*Projections!W$33,$B6+$B6*Projections!W$33)</f>
        <v>0.82972262649902151</v>
      </c>
      <c r="X6">
        <f>IF(Projections!X$33&gt;=0,$B6+(1-$B6)*Projections!X$33,$B6+$B6*Projections!X$33)</f>
        <v>0.8273632651051368</v>
      </c>
      <c r="Y6">
        <f>IF(Projections!Y$33&gt;=0,$B6+(1-$B6)*Projections!Y$33,$B6+$B6*Projections!Y$33)</f>
        <v>0.8250039037112511</v>
      </c>
      <c r="Z6">
        <f>IF(Projections!Z$33&gt;=0,$B6+(1-$B6)*Projections!Z$33,$B6+$B6*Projections!Z$33)</f>
        <v>0.8226445423173655</v>
      </c>
      <c r="AA6">
        <f>IF(Projections!AA$33&gt;=0,$B6+(1-$B6)*Projections!AA$33,$B6+$B6*Projections!AA$33)</f>
        <v>0.8202851809234798</v>
      </c>
      <c r="AB6">
        <f>IF(Projections!AB$33&gt;=0,$B6+(1-$B6)*Projections!AB$33,$B6+$B6*Projections!AB$33)</f>
        <v>0.81806170973518322</v>
      </c>
      <c r="AC6">
        <f>IF(Projections!AC$33&gt;=0,$B6+(1-$B6)*Projections!AC$33,$B6+$B6*Projections!AC$33)</f>
        <v>0.81583823854688664</v>
      </c>
      <c r="AD6">
        <f>IF(Projections!AD$33&gt;=0,$B6+(1-$B6)*Projections!AD$33,$B6+$B6*Projections!AD$33)</f>
        <v>0.81361476735859006</v>
      </c>
      <c r="AE6">
        <f>IF(Projections!AE$33&gt;=0,$B6+(1-$B6)*Projections!AE$33,$B6+$B6*Projections!AE$33)</f>
        <v>0.81139129617029349</v>
      </c>
      <c r="AF6">
        <f>IF(Projections!AF$33&gt;=0,$B6+(1-$B6)*Projections!AF$33,$B6+$B6*Projections!AF$33)</f>
        <v>0.80916782498199691</v>
      </c>
    </row>
    <row r="7" spans="1:32" x14ac:dyDescent="0.35">
      <c r="A7" s="1" t="s">
        <v>5162</v>
      </c>
      <c r="B7" s="6">
        <f t="shared" ref="B7" si="1">B3</f>
        <v>0.88989681002994259</v>
      </c>
      <c r="C7">
        <f>IF(Projections!C$33&gt;=0,$B7+(1-$B7)*Projections!C$33,$B7+$B7*Projections!C$33)</f>
        <v>0.88786027960307412</v>
      </c>
      <c r="D7">
        <f>IF(Projections!D$33&gt;=0,$B7+(1-$B7)*Projections!D$33,$B7+$B7*Projections!D$33)</f>
        <v>0.8858237491762051</v>
      </c>
      <c r="E7">
        <f>IF(Projections!E$33&gt;=0,$B7+(1-$B7)*Projections!E$33,$B7+$B7*Projections!E$33)</f>
        <v>0.88378721874933652</v>
      </c>
      <c r="F7">
        <f>IF(Projections!F$33&gt;=0,$B7+(1-$B7)*Projections!F$33,$B7+$B7*Projections!F$33)</f>
        <v>0.88175068832246806</v>
      </c>
      <c r="G7">
        <f>IF(Projections!G$33&gt;=0,$B7+(1-$B7)*Projections!G$33,$B7+$B7*Projections!G$33)</f>
        <v>0.87971415789559959</v>
      </c>
      <c r="H7">
        <f>IF(Projections!H$33&gt;=0,$B7+(1-$B7)*Projections!H$33,$B7+$B7*Projections!H$33)</f>
        <v>0.87740986079498107</v>
      </c>
      <c r="I7">
        <f>IF(Projections!I$33&gt;=0,$B7+(1-$B7)*Projections!I$33,$B7+$B7*Projections!I$33)</f>
        <v>0.87510556369436454</v>
      </c>
      <c r="J7">
        <f>IF(Projections!J$33&gt;=0,$B7+(1-$B7)*Projections!J$33,$B7+$B7*Projections!J$33)</f>
        <v>0.87280126659374713</v>
      </c>
      <c r="K7">
        <f>IF(Projections!K$33&gt;=0,$B7+(1-$B7)*Projections!K$33,$B7+$B7*Projections!K$33)</f>
        <v>0.8704969694931296</v>
      </c>
      <c r="L7">
        <f>IF(Projections!L$33&gt;=0,$B7+(1-$B7)*Projections!L$33,$B7+$B7*Projections!L$33)</f>
        <v>0.86819267239251308</v>
      </c>
      <c r="M7">
        <f>IF(Projections!M$33&gt;=0,$B7+(1-$B7)*Projections!M$33,$B7+$B7*Projections!M$33)</f>
        <v>0.86579408505060818</v>
      </c>
      <c r="N7">
        <f>IF(Projections!N$33&gt;=0,$B7+(1-$B7)*Projections!N$33,$B7+$B7*Projections!N$33)</f>
        <v>0.86339549770870228</v>
      </c>
      <c r="O7">
        <f>IF(Projections!O$33&gt;=0,$B7+(1-$B7)*Projections!O$33,$B7+$B7*Projections!O$33)</f>
        <v>0.86099691036679638</v>
      </c>
      <c r="P7">
        <f>IF(Projections!P$33&gt;=0,$B7+(1-$B7)*Projections!P$33,$B7+$B7*Projections!P$33)</f>
        <v>0.85859832302489048</v>
      </c>
      <c r="Q7">
        <f>IF(Projections!Q$33&gt;=0,$B7+(1-$B7)*Projections!Q$33,$B7+$B7*Projections!Q$33)</f>
        <v>0.85619973568298458</v>
      </c>
      <c r="R7">
        <f>IF(Projections!R$33&gt;=0,$B7+(1-$B7)*Projections!R$33,$B7+$B7*Projections!R$33)</f>
        <v>0.85375811339801089</v>
      </c>
      <c r="S7">
        <f>IF(Projections!S$33&gt;=0,$B7+(1-$B7)*Projections!S$33,$B7+$B7*Projections!S$33)</f>
        <v>0.8513164911130372</v>
      </c>
      <c r="T7">
        <f>IF(Projections!T$33&gt;=0,$B7+(1-$B7)*Projections!T$33,$B7+$B7*Projections!T$33)</f>
        <v>0.84887486882806351</v>
      </c>
      <c r="U7">
        <f>IF(Projections!U$33&gt;=0,$B7+(1-$B7)*Projections!U$33,$B7+$B7*Projections!U$33)</f>
        <v>0.84643324654308971</v>
      </c>
      <c r="V7">
        <f>IF(Projections!V$33&gt;=0,$B7+(1-$B7)*Projections!V$33,$B7+$B7*Projections!V$33)</f>
        <v>0.84399162425811602</v>
      </c>
      <c r="W7">
        <f>IF(Projections!W$33&gt;=0,$B7+(1-$B7)*Projections!W$33,$B7+$B7*Projections!W$33)</f>
        <v>0.84159849319169311</v>
      </c>
      <c r="X7">
        <f>IF(Projections!X$33&gt;=0,$B7+(1-$B7)*Projections!X$33,$B7+$B7*Projections!X$33)</f>
        <v>0.83920536212527119</v>
      </c>
      <c r="Y7">
        <f>IF(Projections!Y$33&gt;=0,$B7+(1-$B7)*Projections!Y$33,$B7+$B7*Projections!Y$33)</f>
        <v>0.83681223105884828</v>
      </c>
      <c r="Z7">
        <f>IF(Projections!Z$33&gt;=0,$B7+(1-$B7)*Projections!Z$33,$B7+$B7*Projections!Z$33)</f>
        <v>0.83441909999242536</v>
      </c>
      <c r="AA7">
        <f>IF(Projections!AA$33&gt;=0,$B7+(1-$B7)*Projections!AA$33,$B7+$B7*Projections!AA$33)</f>
        <v>0.83202596892600245</v>
      </c>
      <c r="AB7">
        <f>IF(Projections!AB$33&gt;=0,$B7+(1-$B7)*Projections!AB$33,$B7+$B7*Projections!AB$33)</f>
        <v>0.82977067306933616</v>
      </c>
      <c r="AC7">
        <f>IF(Projections!AC$33&gt;=0,$B7+(1-$B7)*Projections!AC$33,$B7+$B7*Projections!AC$33)</f>
        <v>0.82751537721266977</v>
      </c>
      <c r="AD7">
        <f>IF(Projections!AD$33&gt;=0,$B7+(1-$B7)*Projections!AD$33,$B7+$B7*Projections!AD$33)</f>
        <v>0.82526008135600337</v>
      </c>
      <c r="AE7">
        <f>IF(Projections!AE$33&gt;=0,$B7+(1-$B7)*Projections!AE$33,$B7+$B7*Projections!AE$33)</f>
        <v>0.82300478549933709</v>
      </c>
      <c r="AF7">
        <f>IF(Projections!AF$33&gt;=0,$B7+(1-$B7)*Projections!AF$33,$B7+$B7*Projections!AF$33)</f>
        <v>0.8207494896426708</v>
      </c>
    </row>
    <row r="8" spans="1:32" x14ac:dyDescent="0.35">
      <c r="A8" s="1" t="s">
        <v>5163</v>
      </c>
      <c r="B8" s="45">
        <f>SUMPRODUCT('First Year Calculations'!K:K,'First Year Calculations'!$X:$X)</f>
        <v>0.87918420012486942</v>
      </c>
      <c r="C8">
        <f>IF(Projections!C$33&gt;=0,$B8+(1-$B8)*Projections!C$33,$B8+$B8*Projections!C$33)</f>
        <v>0.87717218552475407</v>
      </c>
      <c r="D8">
        <f>IF(Projections!D$33&gt;=0,$B8+(1-$B8)*Projections!D$33,$B8+$B8*Projections!D$33)</f>
        <v>0.87516017092463816</v>
      </c>
      <c r="E8">
        <f>IF(Projections!E$33&gt;=0,$B8+(1-$B8)*Projections!E$33,$B8+$B8*Projections!E$33)</f>
        <v>0.87314815632452281</v>
      </c>
      <c r="F8">
        <f>IF(Projections!F$33&gt;=0,$B8+(1-$B8)*Projections!F$33,$B8+$B8*Projections!F$33)</f>
        <v>0.87113614172440745</v>
      </c>
      <c r="G8">
        <f>IF(Projections!G$33&gt;=0,$B8+(1-$B8)*Projections!G$33,$B8+$B8*Projections!G$33)</f>
        <v>0.86912412712429199</v>
      </c>
      <c r="H8">
        <f>IF(Projections!H$33&gt;=0,$B8+(1-$B8)*Projections!H$33,$B8+$B8*Projections!H$33)</f>
        <v>0.86684756923530581</v>
      </c>
      <c r="I8">
        <f>IF(Projections!I$33&gt;=0,$B8+(1-$B8)*Projections!I$33,$B8+$B8*Projections!I$33)</f>
        <v>0.86457101134632164</v>
      </c>
      <c r="J8">
        <f>IF(Projections!J$33&gt;=0,$B8+(1-$B8)*Projections!J$33,$B8+$B8*Projections!J$33)</f>
        <v>0.86229445345733635</v>
      </c>
      <c r="K8">
        <f>IF(Projections!K$33&gt;=0,$B8+(1-$B8)*Projections!K$33,$B8+$B8*Projections!K$33)</f>
        <v>0.86001789556835118</v>
      </c>
      <c r="L8">
        <f>IF(Projections!L$33&gt;=0,$B8+(1-$B8)*Projections!L$33,$B8+$B8*Projections!L$33)</f>
        <v>0.85774133767936689</v>
      </c>
      <c r="M8">
        <f>IF(Projections!M$33&gt;=0,$B8+(1-$B8)*Projections!M$33,$B8+$B8*Projections!M$33)</f>
        <v>0.85537162461842076</v>
      </c>
      <c r="N8">
        <f>IF(Projections!N$33&gt;=0,$B8+(1-$B8)*Projections!N$33,$B8+$B8*Projections!N$33)</f>
        <v>0.85300191155747351</v>
      </c>
      <c r="O8">
        <f>IF(Projections!O$33&gt;=0,$B8+(1-$B8)*Projections!O$33,$B8+$B8*Projections!O$33)</f>
        <v>0.85063219849652638</v>
      </c>
      <c r="P8">
        <f>IF(Projections!P$33&gt;=0,$B8+(1-$B8)*Projections!P$33,$B8+$B8*Projections!P$33)</f>
        <v>0.84826248543557925</v>
      </c>
      <c r="Q8">
        <f>IF(Projections!Q$33&gt;=0,$B8+(1-$B8)*Projections!Q$33,$B8+$B8*Projections!Q$33)</f>
        <v>0.84589277237463201</v>
      </c>
      <c r="R8">
        <f>IF(Projections!R$33&gt;=0,$B8+(1-$B8)*Projections!R$33,$B8+$B8*Projections!R$33)</f>
        <v>0.84348054242681436</v>
      </c>
      <c r="S8">
        <f>IF(Projections!S$33&gt;=0,$B8+(1-$B8)*Projections!S$33,$B8+$B8*Projections!S$33)</f>
        <v>0.84106831247899672</v>
      </c>
      <c r="T8">
        <f>IF(Projections!T$33&gt;=0,$B8+(1-$B8)*Projections!T$33,$B8+$B8*Projections!T$33)</f>
        <v>0.83865608253117896</v>
      </c>
      <c r="U8">
        <f>IF(Projections!U$33&gt;=0,$B8+(1-$B8)*Projections!U$33,$B8+$B8*Projections!U$33)</f>
        <v>0.83624385258336131</v>
      </c>
      <c r="V8">
        <f>IF(Projections!V$33&gt;=0,$B8+(1-$B8)*Projections!V$33,$B8+$B8*Projections!V$33)</f>
        <v>0.83383162263554356</v>
      </c>
      <c r="W8">
        <f>IF(Projections!W$33&gt;=0,$B8+(1-$B8)*Projections!W$33,$B8+$B8*Projections!W$33)</f>
        <v>0.83146730016723824</v>
      </c>
      <c r="X8">
        <f>IF(Projections!X$33&gt;=0,$B8+(1-$B8)*Projections!X$33,$B8+$B8*Projections!X$33)</f>
        <v>0.82910297769893393</v>
      </c>
      <c r="Y8">
        <f>IF(Projections!Y$33&gt;=0,$B8+(1-$B8)*Projections!Y$33,$B8+$B8*Projections!Y$33)</f>
        <v>0.82673865523062862</v>
      </c>
      <c r="Z8">
        <f>IF(Projections!Z$33&gt;=0,$B8+(1-$B8)*Projections!Z$33,$B8+$B8*Projections!Z$33)</f>
        <v>0.8243743327623233</v>
      </c>
      <c r="AA8">
        <f>IF(Projections!AA$33&gt;=0,$B8+(1-$B8)*Projections!AA$33,$B8+$B8*Projections!AA$33)</f>
        <v>0.82201001029401799</v>
      </c>
      <c r="AB8">
        <f>IF(Projections!AB$33&gt;=0,$B8+(1-$B8)*Projections!AB$33,$B8+$B8*Projections!AB$33)</f>
        <v>0.81978186377024143</v>
      </c>
      <c r="AC8">
        <f>IF(Projections!AC$33&gt;=0,$B8+(1-$B8)*Projections!AC$33,$B8+$B8*Projections!AC$33)</f>
        <v>0.81755371724646475</v>
      </c>
      <c r="AD8">
        <f>IF(Projections!AD$33&gt;=0,$B8+(1-$B8)*Projections!AD$33,$B8+$B8*Projections!AD$33)</f>
        <v>0.81532557072268819</v>
      </c>
      <c r="AE8">
        <f>IF(Projections!AE$33&gt;=0,$B8+(1-$B8)*Projections!AE$33,$B8+$B8*Projections!AE$33)</f>
        <v>0.81309742419891151</v>
      </c>
      <c r="AF8">
        <f>IF(Projections!AF$33&gt;=0,$B8+(1-$B8)*Projections!AF$33,$B8+$B8*Projections!AF$33)</f>
        <v>0.81086927767513495</v>
      </c>
    </row>
    <row r="9" spans="1:32" x14ac:dyDescent="0.35">
      <c r="A9" s="1" t="s">
        <v>5148</v>
      </c>
      <c r="B9" s="6">
        <f t="shared" ref="B9" si="2">B6</f>
        <v>0.8773394017507643</v>
      </c>
      <c r="C9">
        <f>IF(Projections!C$33&gt;=0,$B9+(1-$B9)*Projections!C$33,$B9+$B9*Projections!C$33)</f>
        <v>0.87533160897499751</v>
      </c>
      <c r="D9">
        <f>IF(Projections!D$33&gt;=0,$B9+(1-$B9)*Projections!D$33,$B9+$B9*Projections!D$33)</f>
        <v>0.87332381619923016</v>
      </c>
      <c r="E9">
        <f>IF(Projections!E$33&gt;=0,$B9+(1-$B9)*Projections!E$33,$B9+$B9*Projections!E$33)</f>
        <v>0.87131602342346337</v>
      </c>
      <c r="F9">
        <f>IF(Projections!F$33&gt;=0,$B9+(1-$B9)*Projections!F$33,$B9+$B9*Projections!F$33)</f>
        <v>0.86930823064769658</v>
      </c>
      <c r="G9">
        <f>IF(Projections!G$33&gt;=0,$B9+(1-$B9)*Projections!G$33,$B9+$B9*Projections!G$33)</f>
        <v>0.86730043787192979</v>
      </c>
      <c r="H9">
        <f>IF(Projections!H$33&gt;=0,$B9+(1-$B9)*Projections!H$33,$B9+$B9*Projections!H$33)</f>
        <v>0.86502865690033082</v>
      </c>
      <c r="I9">
        <f>IF(Projections!I$33&gt;=0,$B9+(1-$B9)*Projections!I$33,$B9+$B9*Projections!I$33)</f>
        <v>0.86275687592873385</v>
      </c>
      <c r="J9">
        <f>IF(Projections!J$33&gt;=0,$B9+(1-$B9)*Projections!J$33,$B9+$B9*Projections!J$33)</f>
        <v>0.86048509495713588</v>
      </c>
      <c r="K9">
        <f>IF(Projections!K$33&gt;=0,$B9+(1-$B9)*Projections!K$33,$B9+$B9*Projections!K$33)</f>
        <v>0.85821331398553791</v>
      </c>
      <c r="L9">
        <f>IF(Projections!L$33&gt;=0,$B9+(1-$B9)*Projections!L$33,$B9+$B9*Projections!L$33)</f>
        <v>0.85594153301394083</v>
      </c>
      <c r="M9">
        <f>IF(Projections!M$33&gt;=0,$B9+(1-$B9)*Projections!M$33,$B9+$B9*Projections!M$33)</f>
        <v>0.85357679233853267</v>
      </c>
      <c r="N9">
        <f>IF(Projections!N$33&gt;=0,$B9+(1-$B9)*Projections!N$33,$B9+$B9*Projections!N$33)</f>
        <v>0.85121205166312341</v>
      </c>
      <c r="O9">
        <f>IF(Projections!O$33&gt;=0,$B9+(1-$B9)*Projections!O$33,$B9+$B9*Projections!O$33)</f>
        <v>0.84884731098771427</v>
      </c>
      <c r="P9">
        <f>IF(Projections!P$33&gt;=0,$B9+(1-$B9)*Projections!P$33,$B9+$B9*Projections!P$33)</f>
        <v>0.84648257031230512</v>
      </c>
      <c r="Q9">
        <f>IF(Projections!Q$33&gt;=0,$B9+(1-$B9)*Projections!Q$33,$B9+$B9*Projections!Q$33)</f>
        <v>0.84411782963689586</v>
      </c>
      <c r="R9">
        <f>IF(Projections!R$33&gt;=0,$B9+(1-$B9)*Projections!R$33,$B9+$B9*Projections!R$33)</f>
        <v>0.84171066128809813</v>
      </c>
      <c r="S9">
        <f>IF(Projections!S$33&gt;=0,$B9+(1-$B9)*Projections!S$33,$B9+$B9*Projections!S$33)</f>
        <v>0.8393034929393004</v>
      </c>
      <c r="T9">
        <f>IF(Projections!T$33&gt;=0,$B9+(1-$B9)*Projections!T$33,$B9+$B9*Projections!T$33)</f>
        <v>0.83689632459050267</v>
      </c>
      <c r="U9">
        <f>IF(Projections!U$33&gt;=0,$B9+(1-$B9)*Projections!U$33,$B9+$B9*Projections!U$33)</f>
        <v>0.83448915624170494</v>
      </c>
      <c r="V9">
        <f>IF(Projections!V$33&gt;=0,$B9+(1-$B9)*Projections!V$33,$B9+$B9*Projections!V$33)</f>
        <v>0.83208198789290722</v>
      </c>
      <c r="W9">
        <f>IF(Projections!W$33&gt;=0,$B9+(1-$B9)*Projections!W$33,$B9+$B9*Projections!W$33)</f>
        <v>0.82972262649902151</v>
      </c>
      <c r="X9">
        <f>IF(Projections!X$33&gt;=0,$B9+(1-$B9)*Projections!X$33,$B9+$B9*Projections!X$33)</f>
        <v>0.8273632651051368</v>
      </c>
      <c r="Y9">
        <f>IF(Projections!Y$33&gt;=0,$B9+(1-$B9)*Projections!Y$33,$B9+$B9*Projections!Y$33)</f>
        <v>0.8250039037112511</v>
      </c>
      <c r="Z9">
        <f>IF(Projections!Z$33&gt;=0,$B9+(1-$B9)*Projections!Z$33,$B9+$B9*Projections!Z$33)</f>
        <v>0.8226445423173655</v>
      </c>
      <c r="AA9">
        <f>IF(Projections!AA$33&gt;=0,$B9+(1-$B9)*Projections!AA$33,$B9+$B9*Projections!AA$33)</f>
        <v>0.8202851809234798</v>
      </c>
      <c r="AB9">
        <f>IF(Projections!AB$33&gt;=0,$B9+(1-$B9)*Projections!AB$33,$B9+$B9*Projections!AB$33)</f>
        <v>0.81806170973518322</v>
      </c>
      <c r="AC9">
        <f>IF(Projections!AC$33&gt;=0,$B9+(1-$B9)*Projections!AC$33,$B9+$B9*Projections!AC$33)</f>
        <v>0.81583823854688664</v>
      </c>
      <c r="AD9">
        <f>IF(Projections!AD$33&gt;=0,$B9+(1-$B9)*Projections!AD$33,$B9+$B9*Projections!AD$33)</f>
        <v>0.81361476735859006</v>
      </c>
      <c r="AE9">
        <f>IF(Projections!AE$33&gt;=0,$B9+(1-$B9)*Projections!AE$33,$B9+$B9*Projections!AE$33)</f>
        <v>0.81139129617029349</v>
      </c>
      <c r="AF9">
        <f>IF(Projections!AF$33&gt;=0,$B9+(1-$B9)*Projections!AF$33,$B9+$B9*Projections!AF$33)</f>
        <v>0.80916782498199691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FoCaAPMbDT-PM25-male</vt:lpstr>
      <vt:lpstr>FoCaAPMbDT-PM25-female</vt:lpstr>
      <vt:lpstr>FoCaAPMbDT-PM25-white</vt:lpstr>
      <vt:lpstr>FoCaAPMbDT-PM25-black</vt:lpstr>
      <vt:lpstr>FoCaAPMbDT-PM25-asian</vt:lpstr>
      <vt:lpstr>FoCaAPMbDT-PM25-otherrace</vt:lpstr>
      <vt:lpstr>FoCaAPMbDT-PM25-hispanic</vt:lpstr>
      <vt:lpstr>FoCaAPMbDT-PM25-nonhispanic</vt:lpstr>
      <vt:lpstr>NOx</vt:lpstr>
      <vt:lpstr>FoCaAPMbDT-NOx-male</vt:lpstr>
      <vt:lpstr>FoCaAPMbDT-NOx-female</vt:lpstr>
      <vt:lpstr>FoCaAPMbDT-NOx-white</vt:lpstr>
      <vt:lpstr>FoCaAPMbDT-NOx-black</vt:lpstr>
      <vt:lpstr>FoCaAPMbDT-NOx-asian</vt:lpstr>
      <vt:lpstr>FoCaAPMbDT-NOx-otherrace</vt:lpstr>
      <vt:lpstr>FoCaAPMbDT-NOx-hispanic</vt:lpstr>
      <vt:lpstr>FoCaAPMbDT-NOx-nonhispanic</vt:lpstr>
      <vt:lpstr>SOx</vt:lpstr>
      <vt:lpstr>FoCaAPMbDT-SOx-male</vt:lpstr>
      <vt:lpstr>FoCaAPMbDT-SOx-female</vt:lpstr>
      <vt:lpstr>FoCaAPMbDT-SOx-white</vt:lpstr>
      <vt:lpstr>FoCaAPMbDT-SOx-black</vt:lpstr>
      <vt:lpstr>FoCaAPMbDT-SOx-asian</vt:lpstr>
      <vt:lpstr>FoCaAPMbDT-SOx-otherrace</vt:lpstr>
      <vt:lpstr>FoCaAPMbDT-SOx-hispanic</vt:lpstr>
      <vt:lpstr>FoCaAPMbDT-SOx-nonhispanic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2021-04-23T23:32:44Z</dcterms:created>
  <dcterms:modified xsi:type="dcterms:W3CDTF">2025-02-06T18:30:53Z</dcterms:modified>
</cp:coreProperties>
</file>